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hejiajie/Desktop/A.选址/"/>
    </mc:Choice>
  </mc:AlternateContent>
  <bookViews>
    <workbookView xWindow="740" yWindow="460" windowWidth="28080" windowHeight="17540" firstSheet="5" activeTab="8"/>
  </bookViews>
  <sheets>
    <sheet name="城市对照表" sheetId="11" r:id="rId1"/>
    <sheet name="PV_Raw Data 201610" sheetId="6" state="hidden" r:id="rId2"/>
    <sheet name="PV_城市对照表" sheetId="10" state="hidden" r:id="rId3"/>
    <sheet name="地级市" sheetId="2" state="hidden" r:id="rId4"/>
    <sheet name="201610 Active餐厅" sheetId="8" r:id="rId5"/>
    <sheet name="Sheet1" sheetId="19" r:id="rId6"/>
    <sheet name="PV_Raw Data 201612" sheetId="12" r:id="rId7"/>
    <sheet name="Sheet4" sheetId="20" r:id="rId8"/>
    <sheet name="干货整合中心选址" sheetId="22" r:id="rId9"/>
    <sheet name="山东省" sheetId="21" r:id="rId10"/>
    <sheet name="201612 Active餐厅" sheetId="13" r:id="rId11"/>
    <sheet name="201610全国餐厅清单" sheetId="1" r:id="rId12"/>
    <sheet name="PV_品牌分类" sheetId="14" state="hidden" r:id="rId13"/>
    <sheet name="Sheet2" sheetId="17" r:id="rId14"/>
    <sheet name="Sheet3" sheetId="18" r:id="rId15"/>
    <sheet name="地图颜色表" sheetId="16" r:id="rId16"/>
    <sheet name="201612全国餐厅清单" sheetId="9" r:id="rId17"/>
    <sheet name="餐厅品牌分布" sheetId="15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xlnm._FilterDatabase" localSheetId="4" hidden="1">'201610 Active餐厅'!$A$1:$D$342</definedName>
    <definedName name="_xlnm._FilterDatabase" localSheetId="11" hidden="1">'201610全国餐厅清单'!$A$1:$I$7787</definedName>
    <definedName name="_xlnm._FilterDatabase" localSheetId="10" hidden="1">'201612 Active餐厅'!$A$1:$D$348</definedName>
    <definedName name="_xlnm._FilterDatabase" localSheetId="16" hidden="1">'201612全国餐厅清单'!$A$1:$I$7980</definedName>
    <definedName name="_xlnm._FilterDatabase" localSheetId="0" hidden="1">城市对照表!$A$1:$C$900</definedName>
    <definedName name="_xlnm._FilterDatabase" localSheetId="15" hidden="1">地图颜色表!$A$2:$T$2</definedName>
  </definedNames>
  <calcPr calcId="150001" concurrentCalc="0"/>
  <pivotCaches>
    <pivotCache cacheId="0" r:id="rId35"/>
    <pivotCache cacheId="1" r:id="rId36"/>
    <pivotCache cacheId="2" r:id="rId3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" i="22" l="1"/>
  <c r="H20" i="22"/>
  <c r="H7" i="22"/>
  <c r="H8" i="22"/>
  <c r="H9" i="22"/>
  <c r="H10" i="22"/>
  <c r="H12" i="22"/>
  <c r="H13" i="22"/>
  <c r="H14" i="22"/>
  <c r="H15" i="22"/>
  <c r="H16" i="22"/>
  <c r="H17" i="22"/>
  <c r="H18" i="22"/>
  <c r="H19" i="22"/>
  <c r="F11" i="22"/>
  <c r="H11" i="22"/>
  <c r="F21" i="22"/>
  <c r="H21" i="22"/>
  <c r="F5" i="22"/>
  <c r="H5" i="22"/>
  <c r="F6" i="22"/>
  <c r="H6" i="22"/>
  <c r="F3" i="22"/>
  <c r="H3" i="22"/>
  <c r="F4" i="22"/>
  <c r="H4" i="22"/>
  <c r="J2" i="22"/>
  <c r="F56" i="21" a="1"/>
  <c r="F56" i="21"/>
  <c r="E56" i="21" a="1"/>
  <c r="E56" i="21"/>
  <c r="F37" i="21" a="1"/>
  <c r="F37" i="21"/>
  <c r="E37" i="21" a="1"/>
  <c r="E37" i="21"/>
  <c r="F23" i="21" a="1"/>
  <c r="F23" i="21"/>
  <c r="E23" i="21" a="1"/>
  <c r="E23" i="21"/>
  <c r="F2" i="21" a="1"/>
  <c r="F2" i="21"/>
  <c r="E2" i="21" a="1"/>
  <c r="E2" i="21"/>
  <c r="K6" i="12"/>
  <c r="H38" i="12"/>
  <c r="I38" i="12"/>
  <c r="H39" i="12"/>
  <c r="I39" i="12"/>
  <c r="H40" i="12"/>
  <c r="I40" i="12"/>
  <c r="H41" i="12"/>
  <c r="I41" i="12"/>
  <c r="H42" i="12"/>
  <c r="I42" i="12"/>
  <c r="H43" i="12"/>
  <c r="I43" i="12"/>
  <c r="H44" i="12"/>
  <c r="I44" i="12"/>
  <c r="H45" i="12"/>
  <c r="I45" i="12"/>
  <c r="H46" i="12"/>
  <c r="I46" i="12"/>
  <c r="H47" i="12"/>
  <c r="I47" i="12"/>
  <c r="H48" i="12"/>
  <c r="I48" i="12"/>
  <c r="H49" i="12"/>
  <c r="I49" i="12"/>
  <c r="H50" i="12"/>
  <c r="I50" i="12"/>
  <c r="H51" i="12"/>
  <c r="I51" i="12"/>
  <c r="H52" i="12"/>
  <c r="I52" i="12"/>
  <c r="H53" i="12"/>
  <c r="I53" i="12"/>
  <c r="H54" i="12"/>
  <c r="I54" i="12"/>
  <c r="H55" i="12"/>
  <c r="H4" i="12"/>
  <c r="I4" i="12"/>
  <c r="H5" i="12"/>
  <c r="I5" i="12"/>
  <c r="H6" i="12"/>
  <c r="I6" i="12"/>
  <c r="H7" i="12"/>
  <c r="I7" i="12"/>
  <c r="H8" i="12"/>
  <c r="I8" i="12"/>
  <c r="H9" i="12"/>
  <c r="I9" i="12"/>
  <c r="H10" i="12"/>
  <c r="I10" i="12"/>
  <c r="H11" i="12"/>
  <c r="I11" i="12"/>
  <c r="H12" i="12"/>
  <c r="I12" i="12"/>
  <c r="H13" i="12"/>
  <c r="I13" i="12"/>
  <c r="H14" i="12"/>
  <c r="I14" i="12"/>
  <c r="H15" i="12"/>
  <c r="I15" i="12"/>
  <c r="H16" i="12"/>
  <c r="I16" i="12"/>
  <c r="H17" i="12"/>
  <c r="I17" i="12"/>
  <c r="H18" i="12"/>
  <c r="I18" i="12"/>
  <c r="H19" i="12"/>
  <c r="I19" i="12"/>
  <c r="H20" i="12"/>
  <c r="I20" i="12"/>
  <c r="H21" i="12"/>
  <c r="I21" i="12"/>
  <c r="H22" i="12"/>
  <c r="I22" i="12"/>
  <c r="H23" i="12"/>
  <c r="I23" i="12"/>
  <c r="H24" i="12"/>
  <c r="I24" i="12"/>
  <c r="H25" i="12"/>
  <c r="I25" i="12"/>
  <c r="H26" i="12"/>
  <c r="I26" i="12"/>
  <c r="H27" i="12"/>
  <c r="I27" i="12"/>
  <c r="H28" i="12"/>
  <c r="I28" i="12"/>
  <c r="H29" i="12"/>
  <c r="I29" i="12"/>
  <c r="H30" i="12"/>
  <c r="I30" i="12"/>
  <c r="H31" i="12"/>
  <c r="I31" i="12"/>
  <c r="H32" i="12"/>
  <c r="I32" i="12"/>
  <c r="H33" i="12"/>
  <c r="I33" i="12"/>
  <c r="H34" i="12"/>
  <c r="I34" i="12"/>
  <c r="H35" i="12"/>
  <c r="I35" i="12"/>
  <c r="H36" i="12"/>
  <c r="I36" i="12"/>
  <c r="P9" i="16"/>
  <c r="K10" i="16"/>
  <c r="K11" i="16"/>
  <c r="K12" i="16"/>
  <c r="K13" i="16"/>
  <c r="K14" i="16"/>
  <c r="K15" i="16"/>
  <c r="K16" i="16"/>
  <c r="K17" i="16"/>
  <c r="K18" i="16"/>
  <c r="K19" i="16"/>
  <c r="I10" i="16"/>
  <c r="I11" i="16"/>
  <c r="I12" i="16"/>
  <c r="I13" i="16"/>
  <c r="I14" i="16"/>
  <c r="I15" i="16"/>
  <c r="I16" i="16"/>
  <c r="I17" i="16"/>
  <c r="I18" i="16"/>
  <c r="I19" i="16"/>
  <c r="O18" i="15"/>
  <c r="N18" i="15"/>
  <c r="M18" i="15"/>
  <c r="L18" i="15"/>
  <c r="K18" i="15"/>
  <c r="J18" i="15"/>
  <c r="O17" i="15"/>
  <c r="N17" i="15"/>
  <c r="M17" i="15"/>
  <c r="L17" i="15"/>
  <c r="K17" i="15"/>
  <c r="J17" i="15"/>
  <c r="O16" i="15"/>
  <c r="N16" i="15"/>
  <c r="M16" i="15"/>
  <c r="L16" i="15"/>
  <c r="K16" i="15"/>
  <c r="J16" i="15"/>
  <c r="O15" i="15"/>
  <c r="N15" i="15"/>
  <c r="M15" i="15"/>
  <c r="L15" i="15"/>
  <c r="K15" i="15"/>
  <c r="J15" i="15"/>
  <c r="O14" i="15"/>
  <c r="N14" i="15"/>
  <c r="M14" i="15"/>
  <c r="L14" i="15"/>
  <c r="K14" i="15"/>
  <c r="J14" i="15"/>
  <c r="O13" i="15"/>
  <c r="N13" i="15"/>
  <c r="M13" i="15"/>
  <c r="L13" i="15"/>
  <c r="K13" i="15"/>
  <c r="J13" i="15"/>
  <c r="O12" i="15"/>
  <c r="N12" i="15"/>
  <c r="M12" i="15"/>
  <c r="L12" i="15"/>
  <c r="K12" i="15"/>
  <c r="J12" i="15"/>
  <c r="O11" i="15"/>
  <c r="N11" i="15"/>
  <c r="M11" i="15"/>
  <c r="L11" i="15"/>
  <c r="K11" i="15"/>
  <c r="J11" i="15"/>
  <c r="O10" i="15"/>
  <c r="N10" i="15"/>
  <c r="M10" i="15"/>
  <c r="L10" i="15"/>
  <c r="K10" i="15"/>
  <c r="J10" i="15"/>
  <c r="O9" i="15"/>
  <c r="N9" i="15"/>
  <c r="M9" i="15"/>
  <c r="L9" i="15"/>
  <c r="K9" i="15"/>
  <c r="J9" i="15"/>
  <c r="O8" i="15"/>
  <c r="N8" i="15"/>
  <c r="M8" i="15"/>
  <c r="L8" i="15"/>
  <c r="K8" i="15"/>
  <c r="J8" i="15"/>
  <c r="O7" i="15"/>
  <c r="N7" i="15"/>
  <c r="M7" i="15"/>
  <c r="L7" i="15"/>
  <c r="K7" i="15"/>
  <c r="J7" i="15"/>
  <c r="O6" i="15"/>
  <c r="N6" i="15"/>
  <c r="M6" i="15"/>
  <c r="L6" i="15"/>
  <c r="K6" i="15"/>
  <c r="J6" i="15"/>
  <c r="O5" i="15"/>
  <c r="N5" i="15"/>
  <c r="M5" i="15"/>
  <c r="L5" i="15"/>
  <c r="K5" i="15"/>
  <c r="J5" i="15"/>
  <c r="O4" i="15"/>
  <c r="N4" i="15"/>
  <c r="M4" i="15"/>
  <c r="L4" i="15"/>
  <c r="K4" i="15"/>
  <c r="J4" i="15"/>
  <c r="O3" i="15"/>
  <c r="N3" i="15"/>
  <c r="M3" i="15"/>
  <c r="L3" i="15"/>
  <c r="K3" i="15"/>
  <c r="J3" i="15"/>
  <c r="O2" i="15"/>
  <c r="N2" i="15"/>
  <c r="M2" i="15"/>
  <c r="L2" i="15"/>
  <c r="J2" i="15"/>
  <c r="K2" i="15"/>
  <c r="E4" i="13"/>
  <c r="F4" i="13"/>
  <c r="E5" i="13"/>
  <c r="F5" i="13"/>
  <c r="E6" i="13"/>
  <c r="F6" i="13"/>
  <c r="E7" i="13"/>
  <c r="F7" i="13"/>
  <c r="E8" i="13"/>
  <c r="F8" i="13"/>
  <c r="E9" i="13"/>
  <c r="F9" i="13"/>
  <c r="E10" i="13"/>
  <c r="F10" i="13"/>
  <c r="E11" i="13"/>
  <c r="F11" i="13"/>
  <c r="E12" i="13"/>
  <c r="F12" i="13"/>
  <c r="E13" i="13"/>
  <c r="F13" i="13"/>
  <c r="E14" i="13"/>
  <c r="F14" i="13"/>
  <c r="E15" i="13"/>
  <c r="F15" i="13"/>
  <c r="E16" i="13"/>
  <c r="F16" i="13"/>
  <c r="E17" i="13"/>
  <c r="F17" i="13"/>
  <c r="E18" i="13"/>
  <c r="F18" i="13"/>
  <c r="E19" i="13"/>
  <c r="F19" i="13"/>
  <c r="E20" i="13"/>
  <c r="F20" i="13"/>
  <c r="E21" i="13"/>
  <c r="F21" i="13"/>
  <c r="E22" i="13"/>
  <c r="F22" i="13"/>
  <c r="E23" i="13"/>
  <c r="F23" i="13"/>
  <c r="E24" i="13"/>
  <c r="F24" i="13"/>
  <c r="E25" i="13"/>
  <c r="F25" i="13"/>
  <c r="E26" i="13"/>
  <c r="F26" i="13"/>
  <c r="E27" i="13"/>
  <c r="F27" i="13"/>
  <c r="E28" i="13"/>
  <c r="F28" i="13"/>
  <c r="E29" i="13"/>
  <c r="F29" i="13"/>
  <c r="E30" i="13"/>
  <c r="F30" i="13"/>
  <c r="E31" i="13"/>
  <c r="F31" i="13"/>
  <c r="E32" i="13"/>
  <c r="F32" i="13"/>
  <c r="E33" i="13"/>
  <c r="F33" i="13"/>
  <c r="E34" i="13"/>
  <c r="F34" i="13"/>
  <c r="E35" i="13"/>
  <c r="F35" i="13"/>
  <c r="E36" i="13"/>
  <c r="F36" i="13"/>
  <c r="E37" i="13"/>
  <c r="F37" i="13"/>
  <c r="E38" i="13"/>
  <c r="F38" i="13"/>
  <c r="E39" i="13"/>
  <c r="F39" i="13"/>
  <c r="E40" i="13"/>
  <c r="F40" i="13"/>
  <c r="E41" i="13"/>
  <c r="F41" i="13"/>
  <c r="E42" i="13"/>
  <c r="F42" i="13"/>
  <c r="E43" i="13"/>
  <c r="F43" i="13"/>
  <c r="E44" i="13"/>
  <c r="F44" i="13"/>
  <c r="E45" i="13"/>
  <c r="F45" i="13"/>
  <c r="E46" i="13"/>
  <c r="F46" i="13"/>
  <c r="E47" i="13"/>
  <c r="F47" i="13"/>
  <c r="E48" i="13"/>
  <c r="F48" i="13"/>
  <c r="E49" i="13"/>
  <c r="F49" i="13"/>
  <c r="E50" i="13"/>
  <c r="F50" i="13"/>
  <c r="E51" i="13"/>
  <c r="F51" i="13"/>
  <c r="E52" i="13"/>
  <c r="F52" i="13"/>
  <c r="E53" i="13"/>
  <c r="F53" i="13"/>
  <c r="E54" i="13"/>
  <c r="F54" i="13"/>
  <c r="E55" i="13"/>
  <c r="F55" i="13"/>
  <c r="E56" i="13"/>
  <c r="F56" i="13"/>
  <c r="E57" i="13"/>
  <c r="F57" i="13"/>
  <c r="E58" i="13"/>
  <c r="F58" i="13"/>
  <c r="E59" i="13"/>
  <c r="F59" i="13"/>
  <c r="E60" i="13"/>
  <c r="F60" i="13"/>
  <c r="E61" i="13"/>
  <c r="F61" i="13"/>
  <c r="E62" i="13"/>
  <c r="F62" i="13"/>
  <c r="E63" i="13"/>
  <c r="F63" i="13"/>
  <c r="E64" i="13"/>
  <c r="F64" i="13"/>
  <c r="E65" i="13"/>
  <c r="F65" i="13"/>
  <c r="E66" i="13"/>
  <c r="F66" i="13"/>
  <c r="E67" i="13"/>
  <c r="F67" i="13"/>
  <c r="E68" i="13"/>
  <c r="F68" i="13"/>
  <c r="E69" i="13"/>
  <c r="F69" i="13"/>
  <c r="E70" i="13"/>
  <c r="F70" i="13"/>
  <c r="E71" i="13"/>
  <c r="F71" i="13"/>
  <c r="E72" i="13"/>
  <c r="F72" i="13"/>
  <c r="E73" i="13"/>
  <c r="F73" i="13"/>
  <c r="E74" i="13"/>
  <c r="F74" i="13"/>
  <c r="E75" i="13"/>
  <c r="F75" i="13"/>
  <c r="E76" i="13"/>
  <c r="F76" i="13"/>
  <c r="E77" i="13"/>
  <c r="F77" i="13"/>
  <c r="E78" i="13"/>
  <c r="F78" i="13"/>
  <c r="E79" i="13"/>
  <c r="F79" i="13"/>
  <c r="E80" i="13"/>
  <c r="F80" i="13"/>
  <c r="E81" i="13"/>
  <c r="F81" i="13"/>
  <c r="E82" i="13"/>
  <c r="F82" i="13"/>
  <c r="E83" i="13"/>
  <c r="F83" i="13"/>
  <c r="E84" i="13"/>
  <c r="F84" i="13"/>
  <c r="E85" i="13"/>
  <c r="F85" i="13"/>
  <c r="E86" i="13"/>
  <c r="F86" i="13"/>
  <c r="E87" i="13"/>
  <c r="F87" i="13"/>
  <c r="E88" i="13"/>
  <c r="F88" i="13"/>
  <c r="E89" i="13"/>
  <c r="F89" i="13"/>
  <c r="E90" i="13"/>
  <c r="F90" i="13"/>
  <c r="E91" i="13"/>
  <c r="F91" i="13"/>
  <c r="E92" i="13"/>
  <c r="F92" i="13"/>
  <c r="E93" i="13"/>
  <c r="F93" i="13"/>
  <c r="E94" i="13"/>
  <c r="F94" i="13"/>
  <c r="E95" i="13"/>
  <c r="F95" i="13"/>
  <c r="E96" i="13"/>
  <c r="F96" i="13"/>
  <c r="E97" i="13"/>
  <c r="F97" i="13"/>
  <c r="E98" i="13"/>
  <c r="F98" i="13"/>
  <c r="E99" i="13"/>
  <c r="F99" i="13"/>
  <c r="E100" i="13"/>
  <c r="F100" i="13"/>
  <c r="E101" i="13"/>
  <c r="F101" i="13"/>
  <c r="E102" i="13"/>
  <c r="F102" i="13"/>
  <c r="E103" i="13"/>
  <c r="F103" i="13"/>
  <c r="E104" i="13"/>
  <c r="F104" i="13"/>
  <c r="E105" i="13"/>
  <c r="F105" i="13"/>
  <c r="E106" i="13"/>
  <c r="F106" i="13"/>
  <c r="E107" i="13"/>
  <c r="F107" i="13"/>
  <c r="E108" i="13"/>
  <c r="F108" i="13"/>
  <c r="E109" i="13"/>
  <c r="F109" i="13"/>
  <c r="E110" i="13"/>
  <c r="F110" i="13"/>
  <c r="E111" i="13"/>
  <c r="F111" i="13"/>
  <c r="E112" i="13"/>
  <c r="F112" i="13"/>
  <c r="E113" i="13"/>
  <c r="F113" i="13"/>
  <c r="E114" i="13"/>
  <c r="F114" i="13"/>
  <c r="E115" i="13"/>
  <c r="F115" i="13"/>
  <c r="E116" i="13"/>
  <c r="F116" i="13"/>
  <c r="E117" i="13"/>
  <c r="F117" i="13"/>
  <c r="E118" i="13"/>
  <c r="F118" i="13"/>
  <c r="E119" i="13"/>
  <c r="F119" i="13"/>
  <c r="E120" i="13"/>
  <c r="F120" i="13"/>
  <c r="E121" i="13"/>
  <c r="F121" i="13"/>
  <c r="E122" i="13"/>
  <c r="F122" i="13"/>
  <c r="E123" i="13"/>
  <c r="F123" i="13"/>
  <c r="E124" i="13"/>
  <c r="F124" i="13"/>
  <c r="E125" i="13"/>
  <c r="F125" i="13"/>
  <c r="E126" i="13"/>
  <c r="F126" i="13"/>
  <c r="E127" i="13"/>
  <c r="F127" i="13"/>
  <c r="E128" i="13"/>
  <c r="F128" i="13"/>
  <c r="E129" i="13"/>
  <c r="F129" i="13"/>
  <c r="E130" i="13"/>
  <c r="F130" i="13"/>
  <c r="E131" i="13"/>
  <c r="F131" i="13"/>
  <c r="E132" i="13"/>
  <c r="F132" i="13"/>
  <c r="E133" i="13"/>
  <c r="F133" i="13"/>
  <c r="E134" i="13"/>
  <c r="F134" i="13"/>
  <c r="E135" i="13"/>
  <c r="F135" i="13"/>
  <c r="E136" i="13"/>
  <c r="F136" i="13"/>
  <c r="E137" i="13"/>
  <c r="F137" i="13"/>
  <c r="E138" i="13"/>
  <c r="F138" i="13"/>
  <c r="E139" i="13"/>
  <c r="F139" i="13"/>
  <c r="E140" i="13"/>
  <c r="F140" i="13"/>
  <c r="E141" i="13"/>
  <c r="F141" i="13"/>
  <c r="E142" i="13"/>
  <c r="F142" i="13"/>
  <c r="E143" i="13"/>
  <c r="F143" i="13"/>
  <c r="E144" i="13"/>
  <c r="F144" i="13"/>
  <c r="E145" i="13"/>
  <c r="F145" i="13"/>
  <c r="E146" i="13"/>
  <c r="F146" i="13"/>
  <c r="E147" i="13"/>
  <c r="F147" i="13"/>
  <c r="E148" i="13"/>
  <c r="F148" i="13"/>
  <c r="E149" i="13"/>
  <c r="F149" i="13"/>
  <c r="E150" i="13"/>
  <c r="F150" i="13"/>
  <c r="E151" i="13"/>
  <c r="F151" i="13"/>
  <c r="E152" i="13"/>
  <c r="F152" i="13"/>
  <c r="E153" i="13"/>
  <c r="F153" i="13"/>
  <c r="E154" i="13"/>
  <c r="F154" i="13"/>
  <c r="E155" i="13"/>
  <c r="F155" i="13"/>
  <c r="E156" i="13"/>
  <c r="F156" i="13"/>
  <c r="E157" i="13"/>
  <c r="F157" i="13"/>
  <c r="E158" i="13"/>
  <c r="F158" i="13"/>
  <c r="E159" i="13"/>
  <c r="F159" i="13"/>
  <c r="E160" i="13"/>
  <c r="F160" i="13"/>
  <c r="E161" i="13"/>
  <c r="F161" i="13"/>
  <c r="E162" i="13"/>
  <c r="F162" i="13"/>
  <c r="E163" i="13"/>
  <c r="F163" i="13"/>
  <c r="E164" i="13"/>
  <c r="F164" i="13"/>
  <c r="E165" i="13"/>
  <c r="F165" i="13"/>
  <c r="E166" i="13"/>
  <c r="F166" i="13"/>
  <c r="E167" i="13"/>
  <c r="F167" i="13"/>
  <c r="E168" i="13"/>
  <c r="F168" i="13"/>
  <c r="E169" i="13"/>
  <c r="F169" i="13"/>
  <c r="E170" i="13"/>
  <c r="F170" i="13"/>
  <c r="E171" i="13"/>
  <c r="F171" i="13"/>
  <c r="E172" i="13"/>
  <c r="F172" i="13"/>
  <c r="E173" i="13"/>
  <c r="F173" i="13"/>
  <c r="E174" i="13"/>
  <c r="F174" i="13"/>
  <c r="E175" i="13"/>
  <c r="F175" i="13"/>
  <c r="E176" i="13"/>
  <c r="F176" i="13"/>
  <c r="E177" i="13"/>
  <c r="F177" i="13"/>
  <c r="E178" i="13"/>
  <c r="F178" i="13"/>
  <c r="E179" i="13"/>
  <c r="F179" i="13"/>
  <c r="E180" i="13"/>
  <c r="F180" i="13"/>
  <c r="E181" i="13"/>
  <c r="F181" i="13"/>
  <c r="E182" i="13"/>
  <c r="F182" i="13"/>
  <c r="E183" i="13"/>
  <c r="F183" i="13"/>
  <c r="E184" i="13"/>
  <c r="F184" i="13"/>
  <c r="E185" i="13"/>
  <c r="F185" i="13"/>
  <c r="E186" i="13"/>
  <c r="F186" i="13"/>
  <c r="E187" i="13"/>
  <c r="F187" i="13"/>
  <c r="E188" i="13"/>
  <c r="F188" i="13"/>
  <c r="E189" i="13"/>
  <c r="F189" i="13"/>
  <c r="E190" i="13"/>
  <c r="F190" i="13"/>
  <c r="E191" i="13"/>
  <c r="F191" i="13"/>
  <c r="E192" i="13"/>
  <c r="F192" i="13"/>
  <c r="E193" i="13"/>
  <c r="F193" i="13"/>
  <c r="E194" i="13"/>
  <c r="F194" i="13"/>
  <c r="E195" i="13"/>
  <c r="F195" i="13"/>
  <c r="E196" i="13"/>
  <c r="F196" i="13"/>
  <c r="E197" i="13"/>
  <c r="F197" i="13"/>
  <c r="E198" i="13"/>
  <c r="F198" i="13"/>
  <c r="E199" i="13"/>
  <c r="F199" i="13"/>
  <c r="E200" i="13"/>
  <c r="F200" i="13"/>
  <c r="E201" i="13"/>
  <c r="F201" i="13"/>
  <c r="E202" i="13"/>
  <c r="F202" i="13"/>
  <c r="E203" i="13"/>
  <c r="F203" i="13"/>
  <c r="E204" i="13"/>
  <c r="F204" i="13"/>
  <c r="E205" i="13"/>
  <c r="F205" i="13"/>
  <c r="E206" i="13"/>
  <c r="F206" i="13"/>
  <c r="E207" i="13"/>
  <c r="F207" i="13"/>
  <c r="E208" i="13"/>
  <c r="F208" i="13"/>
  <c r="E209" i="13"/>
  <c r="F209" i="13"/>
  <c r="E210" i="13"/>
  <c r="F210" i="13"/>
  <c r="E211" i="13"/>
  <c r="F211" i="13"/>
  <c r="E212" i="13"/>
  <c r="F212" i="13"/>
  <c r="E213" i="13"/>
  <c r="F213" i="13"/>
  <c r="E214" i="13"/>
  <c r="F214" i="13"/>
  <c r="E215" i="13"/>
  <c r="F215" i="13"/>
  <c r="E216" i="13"/>
  <c r="F216" i="13"/>
  <c r="E217" i="13"/>
  <c r="F217" i="13"/>
  <c r="E218" i="13"/>
  <c r="F218" i="13"/>
  <c r="E219" i="13"/>
  <c r="F219" i="13"/>
  <c r="E220" i="13"/>
  <c r="F220" i="13"/>
  <c r="E221" i="13"/>
  <c r="F221" i="13"/>
  <c r="E222" i="13"/>
  <c r="F222" i="13"/>
  <c r="E223" i="13"/>
  <c r="F223" i="13"/>
  <c r="E224" i="13"/>
  <c r="F224" i="13"/>
  <c r="E225" i="13"/>
  <c r="F225" i="13"/>
  <c r="E226" i="13"/>
  <c r="F226" i="13"/>
  <c r="E227" i="13"/>
  <c r="F227" i="13"/>
  <c r="E228" i="13"/>
  <c r="F228" i="13"/>
  <c r="E229" i="13"/>
  <c r="F229" i="13"/>
  <c r="E230" i="13"/>
  <c r="F230" i="13"/>
  <c r="E231" i="13"/>
  <c r="F231" i="13"/>
  <c r="E232" i="13"/>
  <c r="F232" i="13"/>
  <c r="E233" i="13"/>
  <c r="F233" i="13"/>
  <c r="E234" i="13"/>
  <c r="F234" i="13"/>
  <c r="E235" i="13"/>
  <c r="F235" i="13"/>
  <c r="E236" i="13"/>
  <c r="F236" i="13"/>
  <c r="E237" i="13"/>
  <c r="F237" i="13"/>
  <c r="E238" i="13"/>
  <c r="F238" i="13"/>
  <c r="E239" i="13"/>
  <c r="F239" i="13"/>
  <c r="E240" i="13"/>
  <c r="F240" i="13"/>
  <c r="E241" i="13"/>
  <c r="F241" i="13"/>
  <c r="E242" i="13"/>
  <c r="F242" i="13"/>
  <c r="E243" i="13"/>
  <c r="F243" i="13"/>
  <c r="E244" i="13"/>
  <c r="F244" i="13"/>
  <c r="E245" i="13"/>
  <c r="F245" i="13"/>
  <c r="E246" i="13"/>
  <c r="F246" i="13"/>
  <c r="E247" i="13"/>
  <c r="F247" i="13"/>
  <c r="E248" i="13"/>
  <c r="F248" i="13"/>
  <c r="E249" i="13"/>
  <c r="F249" i="13"/>
  <c r="E250" i="13"/>
  <c r="F250" i="13"/>
  <c r="E251" i="13"/>
  <c r="F251" i="13"/>
  <c r="E252" i="13"/>
  <c r="F252" i="13"/>
  <c r="E253" i="13"/>
  <c r="F253" i="13"/>
  <c r="E254" i="13"/>
  <c r="F254" i="13"/>
  <c r="E255" i="13"/>
  <c r="F255" i="13"/>
  <c r="E256" i="13"/>
  <c r="F256" i="13"/>
  <c r="E257" i="13"/>
  <c r="F257" i="13"/>
  <c r="E258" i="13"/>
  <c r="F258" i="13"/>
  <c r="E259" i="13"/>
  <c r="F259" i="13"/>
  <c r="E260" i="13"/>
  <c r="F260" i="13"/>
  <c r="E261" i="13"/>
  <c r="F261" i="13"/>
  <c r="E262" i="13"/>
  <c r="F262" i="13"/>
  <c r="E263" i="13"/>
  <c r="F263" i="13"/>
  <c r="E264" i="13"/>
  <c r="F264" i="13"/>
  <c r="E265" i="13"/>
  <c r="F265" i="13"/>
  <c r="E266" i="13"/>
  <c r="F266" i="13"/>
  <c r="E267" i="13"/>
  <c r="F267" i="13"/>
  <c r="E268" i="13"/>
  <c r="F268" i="13"/>
  <c r="E269" i="13"/>
  <c r="F269" i="13"/>
  <c r="E270" i="13"/>
  <c r="F270" i="13"/>
  <c r="E271" i="13"/>
  <c r="F271" i="13"/>
  <c r="E272" i="13"/>
  <c r="F272" i="13"/>
  <c r="E273" i="13"/>
  <c r="F273" i="13"/>
  <c r="E274" i="13"/>
  <c r="F274" i="13"/>
  <c r="E275" i="13"/>
  <c r="F275" i="13"/>
  <c r="E276" i="13"/>
  <c r="F276" i="13"/>
  <c r="E277" i="13"/>
  <c r="F277" i="13"/>
  <c r="E278" i="13"/>
  <c r="F278" i="13"/>
  <c r="E279" i="13"/>
  <c r="F279" i="13"/>
  <c r="E280" i="13"/>
  <c r="F280" i="13"/>
  <c r="E281" i="13"/>
  <c r="F281" i="13"/>
  <c r="E282" i="13"/>
  <c r="F282" i="13"/>
  <c r="E283" i="13"/>
  <c r="F283" i="13"/>
  <c r="E284" i="13"/>
  <c r="F284" i="13"/>
  <c r="E285" i="13"/>
  <c r="F285" i="13"/>
  <c r="E286" i="13"/>
  <c r="F286" i="13"/>
  <c r="E287" i="13"/>
  <c r="F287" i="13"/>
  <c r="E288" i="13"/>
  <c r="F288" i="13"/>
  <c r="E289" i="13"/>
  <c r="F289" i="13"/>
  <c r="E290" i="13"/>
  <c r="F290" i="13"/>
  <c r="E291" i="13"/>
  <c r="F291" i="13"/>
  <c r="E292" i="13"/>
  <c r="F292" i="13"/>
  <c r="E293" i="13"/>
  <c r="F293" i="13"/>
  <c r="E294" i="13"/>
  <c r="F294" i="13"/>
  <c r="E295" i="13"/>
  <c r="F295" i="13"/>
  <c r="E296" i="13"/>
  <c r="F296" i="13"/>
  <c r="E297" i="13"/>
  <c r="F297" i="13"/>
  <c r="E298" i="13"/>
  <c r="F298" i="13"/>
  <c r="E299" i="13"/>
  <c r="F299" i="13"/>
  <c r="E300" i="13"/>
  <c r="F300" i="13"/>
  <c r="E301" i="13"/>
  <c r="F301" i="13"/>
  <c r="E302" i="13"/>
  <c r="F302" i="13"/>
  <c r="E303" i="13"/>
  <c r="F303" i="13"/>
  <c r="E304" i="13"/>
  <c r="F304" i="13"/>
  <c r="E305" i="13"/>
  <c r="F305" i="13"/>
  <c r="E306" i="13"/>
  <c r="F306" i="13"/>
  <c r="E307" i="13"/>
  <c r="F307" i="13"/>
  <c r="E308" i="13"/>
  <c r="F308" i="13"/>
  <c r="E309" i="13"/>
  <c r="F309" i="13"/>
  <c r="E310" i="13"/>
  <c r="F310" i="13"/>
  <c r="E311" i="13"/>
  <c r="F311" i="13"/>
  <c r="E312" i="13"/>
  <c r="F312" i="13"/>
  <c r="E313" i="13"/>
  <c r="F313" i="13"/>
  <c r="E314" i="13"/>
  <c r="F314" i="13"/>
  <c r="E315" i="13"/>
  <c r="F315" i="13"/>
  <c r="E316" i="13"/>
  <c r="F316" i="13"/>
  <c r="E317" i="13"/>
  <c r="F317" i="13"/>
  <c r="E318" i="13"/>
  <c r="F318" i="13"/>
  <c r="E319" i="13"/>
  <c r="F319" i="13"/>
  <c r="E320" i="13"/>
  <c r="F320" i="13"/>
  <c r="E321" i="13"/>
  <c r="F321" i="13"/>
  <c r="E322" i="13"/>
  <c r="F322" i="13"/>
  <c r="E323" i="13"/>
  <c r="F323" i="13"/>
  <c r="E324" i="13"/>
  <c r="F324" i="13"/>
  <c r="E325" i="13"/>
  <c r="F325" i="13"/>
  <c r="E326" i="13"/>
  <c r="F326" i="13"/>
  <c r="E327" i="13"/>
  <c r="F327" i="13"/>
  <c r="E328" i="13"/>
  <c r="F328" i="13"/>
  <c r="E329" i="13"/>
  <c r="F329" i="13"/>
  <c r="E330" i="13"/>
  <c r="F330" i="13"/>
  <c r="E331" i="13"/>
  <c r="F331" i="13"/>
  <c r="E332" i="13"/>
  <c r="F332" i="13"/>
  <c r="E333" i="13"/>
  <c r="F333" i="13"/>
  <c r="E334" i="13"/>
  <c r="F334" i="13"/>
  <c r="E335" i="13"/>
  <c r="F335" i="13"/>
  <c r="E336" i="13"/>
  <c r="F336" i="13"/>
  <c r="E337" i="13"/>
  <c r="F337" i="13"/>
  <c r="E338" i="13"/>
  <c r="F338" i="13"/>
  <c r="E339" i="13"/>
  <c r="F339" i="13"/>
  <c r="E340" i="13"/>
  <c r="F340" i="13"/>
  <c r="E341" i="13"/>
  <c r="F341" i="13"/>
  <c r="E342" i="13"/>
  <c r="F342" i="13"/>
  <c r="E343" i="13"/>
  <c r="F343" i="13"/>
  <c r="E344" i="13"/>
  <c r="F344" i="13"/>
  <c r="E345" i="13"/>
  <c r="F345" i="13"/>
  <c r="E346" i="13"/>
  <c r="F346" i="13"/>
  <c r="E347" i="13"/>
  <c r="F347" i="13"/>
  <c r="E348" i="13"/>
  <c r="F348" i="13"/>
  <c r="E3" i="13"/>
  <c r="F3" i="13"/>
  <c r="D342" i="8"/>
  <c r="K5" i="13"/>
  <c r="K9" i="13"/>
  <c r="K13" i="13"/>
  <c r="K17" i="13"/>
  <c r="K3" i="13"/>
  <c r="K4" i="13"/>
  <c r="K6" i="13"/>
  <c r="K7" i="13"/>
  <c r="K8" i="13"/>
  <c r="K10" i="13"/>
  <c r="K11" i="13"/>
  <c r="K12" i="13"/>
  <c r="K14" i="13"/>
  <c r="K15" i="13"/>
  <c r="K16" i="13"/>
  <c r="K18" i="13"/>
  <c r="K2" i="13"/>
  <c r="I19" i="13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2" i="9"/>
  <c r="J19" i="13"/>
  <c r="K19" i="13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610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301" i="1"/>
  <c r="F7300" i="1"/>
  <c r="F7299" i="1"/>
  <c r="F7298" i="1"/>
  <c r="F7297" i="1"/>
  <c r="F7296" i="1"/>
  <c r="F7295" i="1"/>
  <c r="F7294" i="1"/>
  <c r="F7293" i="1"/>
  <c r="F7292" i="1"/>
  <c r="F7290" i="1"/>
  <c r="F7289" i="1"/>
  <c r="F7288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87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7291" i="1"/>
  <c r="F2" i="1"/>
  <c r="E2" i="13"/>
  <c r="F2" i="13"/>
</calcChain>
</file>

<file path=xl/sharedStrings.xml><?xml version="1.0" encoding="utf-8"?>
<sst xmlns="http://schemas.openxmlformats.org/spreadsheetml/2006/main" count="130956" uniqueCount="11898">
  <si>
    <t>餐厅JDE
代码</t>
  </si>
  <si>
    <t>餐厅名称</t>
  </si>
  <si>
    <t>品牌</t>
  </si>
  <si>
    <t>法人公司
（请填写全称）</t>
  </si>
  <si>
    <t>所在城市</t>
  </si>
  <si>
    <t>所在省份</t>
  </si>
  <si>
    <t>北京</t>
  </si>
  <si>
    <t>天津金耀</t>
  </si>
  <si>
    <t>KFC</t>
  </si>
  <si>
    <t>天津大快朵颐餐饮管理有限公司</t>
  </si>
  <si>
    <t>天津</t>
  </si>
  <si>
    <t>天津泛洋</t>
  </si>
  <si>
    <t>天津美盛餐饮管理有限公司</t>
  </si>
  <si>
    <t>天津迎水道</t>
  </si>
  <si>
    <t xml:space="preserve">天津凯海餐饮管理有限公司 </t>
  </si>
  <si>
    <t>太原建设</t>
  </si>
  <si>
    <t>太原美尼亚餐饮管理有限公司</t>
  </si>
  <si>
    <t>太原</t>
  </si>
  <si>
    <t>山西</t>
  </si>
  <si>
    <t>天津恒华</t>
  </si>
  <si>
    <t>天津曼德瑞餐饮管理有限公司</t>
  </si>
  <si>
    <t>天津八里台</t>
  </si>
  <si>
    <t>阳泉金街</t>
  </si>
  <si>
    <t>阳泉</t>
  </si>
  <si>
    <t>天津北辰</t>
  </si>
  <si>
    <t>天津鸿语轩昀餐饮管理有限公司</t>
  </si>
  <si>
    <t>天津卫国道</t>
  </si>
  <si>
    <t>保定环城</t>
  </si>
  <si>
    <t>保定隶乐餐饮管理有限公司</t>
  </si>
  <si>
    <t>保定</t>
  </si>
  <si>
    <t>河北</t>
  </si>
  <si>
    <t>秦皇岛天洋</t>
  </si>
  <si>
    <t>秦皇岛卫秋城餐饮管理有限公司</t>
  </si>
  <si>
    <t>秦皇岛</t>
  </si>
  <si>
    <t>PH天津大沽南路</t>
  </si>
  <si>
    <t>PHDI</t>
  </si>
  <si>
    <t>晋美顺渔餐饮有限公司</t>
  </si>
  <si>
    <t>LS巴林右旗泽润</t>
  </si>
  <si>
    <t>LS</t>
  </si>
  <si>
    <t>内蒙古小肥羊餐饮连锁有限公司</t>
  </si>
  <si>
    <t>内蒙古</t>
  </si>
  <si>
    <t>LS巴彦淖尔丽景</t>
  </si>
  <si>
    <t>巴彦淖尔</t>
  </si>
  <si>
    <t>LS敖汉旗</t>
  </si>
  <si>
    <t>土默特右旗萨拉齐香都火锅饭店</t>
  </si>
  <si>
    <t>自提</t>
  </si>
  <si>
    <t>乌审旗香都火锅店</t>
  </si>
  <si>
    <t>LS克什克旗应昌路</t>
  </si>
  <si>
    <t>LS赤峰天运</t>
  </si>
  <si>
    <t>赤峰</t>
  </si>
  <si>
    <t>LS包头东河工业</t>
  </si>
  <si>
    <t>包头</t>
  </si>
  <si>
    <t>LS包头九原建兴</t>
  </si>
  <si>
    <t>LS包头青山宾馆</t>
  </si>
  <si>
    <t>LS静海店</t>
  </si>
  <si>
    <t>北京市天天小肥羊火锅城</t>
  </si>
  <si>
    <t>北京吉日坊火锅城</t>
  </si>
  <si>
    <t>LS北苑</t>
  </si>
  <si>
    <t>LS昌平鼓楼南大街</t>
  </si>
  <si>
    <t>LS朝阳门沸沸杨</t>
  </si>
  <si>
    <t>高碑店白沟小肥羊城</t>
  </si>
  <si>
    <t>LS滦县立新</t>
  </si>
  <si>
    <t>滦县</t>
  </si>
  <si>
    <t>LS隆尧</t>
  </si>
  <si>
    <t>LS石家庄时光</t>
  </si>
  <si>
    <t>石家庄</t>
  </si>
  <si>
    <t>石家庄市河北小肥羊总店</t>
  </si>
  <si>
    <t>石家庄新华区石岗小肥羊</t>
  </si>
  <si>
    <t>石家庄市新华区小肥羊酒店</t>
  </si>
  <si>
    <t>石家庄长宁区建设北大街店</t>
  </si>
  <si>
    <t>LS保定环宇</t>
  </si>
  <si>
    <t>LS通州通朝大街</t>
  </si>
  <si>
    <t>呼市乌兰察布店</t>
  </si>
  <si>
    <t>LS鄂尔多斯广场街店</t>
  </si>
  <si>
    <t>鄂尔多斯</t>
  </si>
  <si>
    <t>LS天津红旗路</t>
  </si>
  <si>
    <t>LS塘沽河北路</t>
  </si>
  <si>
    <t>LS天津金钟</t>
  </si>
  <si>
    <t>LS丰台东大街</t>
  </si>
  <si>
    <t>LS赤峰巴林左旗林东店</t>
  </si>
  <si>
    <t>LS天津多隆餐厅</t>
  </si>
  <si>
    <t>LS武清香江广场店</t>
  </si>
  <si>
    <t>LS易县盛甫</t>
  </si>
  <si>
    <t>LS雄县绿港新城店</t>
  </si>
  <si>
    <t>赤峰新城区水岸天街万达店</t>
  </si>
  <si>
    <t>LS太原府东沐阳</t>
  </si>
  <si>
    <t>天津东丽区飞跃火锅店</t>
  </si>
  <si>
    <t>山西太原长治路店</t>
  </si>
  <si>
    <t>原平百合店</t>
  </si>
  <si>
    <t>石家庄白佛店</t>
  </si>
  <si>
    <t>天津张家窝</t>
  </si>
  <si>
    <t>天津泰达城</t>
  </si>
  <si>
    <t>天津安胜餐饮有限公司</t>
  </si>
  <si>
    <t>天津珠峰</t>
  </si>
  <si>
    <t>天津嘉华</t>
  </si>
  <si>
    <t>美宜迪餐饮有限公司</t>
  </si>
  <si>
    <t>石家庄平安</t>
  </si>
  <si>
    <t>庆安餐饮有限公司</t>
  </si>
  <si>
    <t>天津金河</t>
  </si>
  <si>
    <t>多德益餐饮有限公司</t>
  </si>
  <si>
    <t>迁安</t>
  </si>
  <si>
    <t>迎君餐饮有限公司</t>
  </si>
  <si>
    <t>新乐飞云</t>
  </si>
  <si>
    <t>嘉隆餐饮有限公司</t>
  </si>
  <si>
    <t>青县凤城</t>
  </si>
  <si>
    <t>天津肯塔胜客餐饮管理有限公司</t>
  </si>
  <si>
    <t>沧州</t>
  </si>
  <si>
    <t>天津利津</t>
  </si>
  <si>
    <t>文尚餐饮有限公司</t>
  </si>
  <si>
    <t>天津咸阳路</t>
  </si>
  <si>
    <t>天津双街</t>
  </si>
  <si>
    <t>天津北宁湾</t>
  </si>
  <si>
    <t>天津长江道</t>
  </si>
  <si>
    <t>林萃路</t>
  </si>
  <si>
    <t>北京美宝茂宜</t>
  </si>
  <si>
    <t>天津津塘</t>
  </si>
  <si>
    <t>新天地</t>
  </si>
  <si>
    <t>大同市恒润餐饮</t>
  </si>
  <si>
    <t>大同</t>
  </si>
  <si>
    <t>PH甜水园</t>
  </si>
  <si>
    <t>必迈必拓（北京）</t>
  </si>
  <si>
    <t>塘沽海泰DT</t>
  </si>
  <si>
    <t>天津万东餐饮</t>
  </si>
  <si>
    <t>大港团结</t>
  </si>
  <si>
    <t>天津一横一竖餐饮</t>
  </si>
  <si>
    <t>靖江路</t>
  </si>
  <si>
    <t>天津柳林DT</t>
  </si>
  <si>
    <t>天津鑫美力餐饮管理有限公司</t>
  </si>
  <si>
    <t>天津新黑牛城</t>
  </si>
  <si>
    <t>天津昊雨餐饮管理有限公司</t>
  </si>
  <si>
    <t>石家庄广安</t>
  </si>
  <si>
    <t>白沟阳光</t>
  </si>
  <si>
    <t>保定尝今餐饮管理有限公司</t>
  </si>
  <si>
    <t>天津中山门</t>
  </si>
  <si>
    <t>静海金桥国贸</t>
  </si>
  <si>
    <t>天津真味园餐饮管理</t>
  </si>
  <si>
    <t>大同西环</t>
  </si>
  <si>
    <t>山西道禾餐饮管理</t>
  </si>
  <si>
    <t>天津丁字沽</t>
  </si>
  <si>
    <t>固安幸福港湾</t>
  </si>
  <si>
    <t>太原赛博</t>
  </si>
  <si>
    <t>PH天津号外</t>
  </si>
  <si>
    <t>天津百嘉和餐饮管理有限公司</t>
  </si>
  <si>
    <t>LS八角南路</t>
  </si>
  <si>
    <t>LS军博</t>
  </si>
  <si>
    <t>LS包头总店</t>
  </si>
  <si>
    <t>LS西三旗桥东</t>
  </si>
  <si>
    <t>LS包头神华</t>
  </si>
  <si>
    <t>PH太阳宫</t>
  </si>
  <si>
    <t>北京必胜客比萨饼有限公司</t>
  </si>
  <si>
    <t>PH赤峰园林</t>
  </si>
  <si>
    <t>PH张家口武城</t>
  </si>
  <si>
    <t>张家口</t>
  </si>
  <si>
    <t>PH武清佛罗伦萨</t>
  </si>
  <si>
    <t>PH三河鑫乐汇</t>
  </si>
  <si>
    <t>三河</t>
  </si>
  <si>
    <t>PH沧州华北</t>
  </si>
  <si>
    <t>PH鄂尔多斯新每天</t>
  </si>
  <si>
    <t>PH大港彩虹</t>
  </si>
  <si>
    <t>PH石家庄空中花园</t>
  </si>
  <si>
    <t>PH赤峰维多利</t>
  </si>
  <si>
    <t>PH乌海通用</t>
  </si>
  <si>
    <t>乌海</t>
  </si>
  <si>
    <t>PH石家庄万象</t>
  </si>
  <si>
    <t>PH沧州颐和</t>
  </si>
  <si>
    <t>PH天津欢乐谷</t>
  </si>
  <si>
    <t>PH天津名众</t>
  </si>
  <si>
    <t>PH石家庄海世界</t>
  </si>
  <si>
    <t>PH涿州范阳</t>
  </si>
  <si>
    <t>PH天津阳光</t>
  </si>
  <si>
    <t>PH邢台中北</t>
  </si>
  <si>
    <t>邢台</t>
  </si>
  <si>
    <t>PH天津友谊南路</t>
  </si>
  <si>
    <t>PH石家庄新石</t>
  </si>
  <si>
    <t>PH承德翠桥</t>
  </si>
  <si>
    <t>承德</t>
  </si>
  <si>
    <t>PH包头白云</t>
  </si>
  <si>
    <t>PH唐山丰润</t>
  </si>
  <si>
    <t>唐山</t>
  </si>
  <si>
    <t>PH唐山友谊</t>
  </si>
  <si>
    <t>PH黄骅华贸</t>
  </si>
  <si>
    <t>PH石家庄益友</t>
  </si>
  <si>
    <t>PH三河天洋城</t>
  </si>
  <si>
    <t>PH天津意街</t>
  </si>
  <si>
    <t>PH天津紫金山</t>
  </si>
  <si>
    <t>PH赤峰红宝</t>
  </si>
  <si>
    <t>PH古冶腾达</t>
  </si>
  <si>
    <t>PH汉沽汉友</t>
  </si>
  <si>
    <t>PH天津先锋路</t>
  </si>
  <si>
    <t>PH锡林浩特</t>
  </si>
  <si>
    <t>PH蓟县渔阳</t>
  </si>
  <si>
    <t>PH任丘蕾莎</t>
  </si>
  <si>
    <t>PH迁安崇尚</t>
  </si>
  <si>
    <t>PH石家庄东胜</t>
  </si>
  <si>
    <t>PH邯郸天鸿</t>
  </si>
  <si>
    <t>邯郸</t>
  </si>
  <si>
    <t>PH石家庄西美花街</t>
  </si>
  <si>
    <t>PH乌兰察布维多利</t>
  </si>
  <si>
    <t>乌兰察布</t>
  </si>
  <si>
    <t>PH包头维多利</t>
  </si>
  <si>
    <t>PH石家庄益庄</t>
  </si>
  <si>
    <t>PH滦南中红</t>
  </si>
  <si>
    <t>PH张家口银座</t>
  </si>
  <si>
    <t>PH宝坻天宝</t>
  </si>
  <si>
    <t>PH石家庄怀特</t>
  </si>
  <si>
    <t>PH呼市金游城</t>
  </si>
  <si>
    <t>呼和浩特</t>
  </si>
  <si>
    <t>PH塘沽开发区</t>
  </si>
  <si>
    <t>PH遵化开元</t>
  </si>
  <si>
    <t>PH呼市滨海友谊</t>
  </si>
  <si>
    <t>PH芦台宁河</t>
  </si>
  <si>
    <t>PH熙悦购物中心</t>
  </si>
  <si>
    <t>PH廊坊万向城</t>
  </si>
  <si>
    <t>廊坊</t>
  </si>
  <si>
    <t>秦皇岛海阳</t>
  </si>
  <si>
    <t>秦皇岛北戴河</t>
  </si>
  <si>
    <t>北戴河</t>
  </si>
  <si>
    <t>天津空港经济区</t>
  </si>
  <si>
    <t>保定定州大世界</t>
  </si>
  <si>
    <t>石家庄先天下</t>
  </si>
  <si>
    <t>御龙湾</t>
  </si>
  <si>
    <t>廊坊固安万隆</t>
  </si>
  <si>
    <t>PH塘沽于家堡</t>
  </si>
  <si>
    <t>PH霸州</t>
  </si>
  <si>
    <t>PH衡水怡园</t>
  </si>
  <si>
    <t>衡水</t>
  </si>
  <si>
    <t>PH呼市七彩城</t>
  </si>
  <si>
    <t>PH包头富强路</t>
  </si>
  <si>
    <t>PH玉田</t>
  </si>
  <si>
    <t>玉田</t>
  </si>
  <si>
    <t>PH高碑店悦百汇</t>
  </si>
  <si>
    <t>PH赤峰华联</t>
  </si>
  <si>
    <t>PH巴彦淖尔市 临河维多利</t>
  </si>
  <si>
    <t>PH乌海万达</t>
  </si>
  <si>
    <t>PH三河富达</t>
  </si>
  <si>
    <t>PH大港世纪大道</t>
  </si>
  <si>
    <t>PH武清友谊</t>
  </si>
  <si>
    <t>PH张家口宣化</t>
  </si>
  <si>
    <t>HS石家庄益东</t>
  </si>
  <si>
    <t>PHHS</t>
  </si>
  <si>
    <t>HS石家庄友谊</t>
  </si>
  <si>
    <t>HS天津泗水道</t>
  </si>
  <si>
    <t>HS唐山凤城国际</t>
  </si>
  <si>
    <t>HS石家庄翟营</t>
  </si>
  <si>
    <t>HS塘沽黄海路</t>
  </si>
  <si>
    <t>HS天津北宁湾</t>
  </si>
  <si>
    <t>HS呼市丰州路</t>
  </si>
  <si>
    <t>HS天津 王顶堤</t>
  </si>
  <si>
    <t>HS秦皇岛巴塞罗那</t>
  </si>
  <si>
    <t>秦皇岛市</t>
  </si>
  <si>
    <t>HS唐山长宁道</t>
  </si>
  <si>
    <t>HS呼市七彩城</t>
  </si>
  <si>
    <t>HS天津光明道</t>
  </si>
  <si>
    <t>HS天津熙悦汇</t>
  </si>
  <si>
    <t>HS天津十五经路</t>
  </si>
  <si>
    <t>HS天津卫津南路</t>
  </si>
  <si>
    <t>HS呼市财富港</t>
  </si>
  <si>
    <t>PH大同同泉</t>
  </si>
  <si>
    <t>PH榆次中都</t>
  </si>
  <si>
    <t>晋中</t>
  </si>
  <si>
    <t>PH太原亲贤</t>
  </si>
  <si>
    <t>PH孝义新义</t>
  </si>
  <si>
    <t>PH大同熙成</t>
  </si>
  <si>
    <t>PH忻州长征</t>
  </si>
  <si>
    <t>忻州</t>
  </si>
  <si>
    <t>PH大同御西店</t>
  </si>
  <si>
    <t>PH太原怡丰</t>
  </si>
  <si>
    <t>PH大同永泰</t>
  </si>
  <si>
    <t>PH太原阳光</t>
  </si>
  <si>
    <t>太原龙湖</t>
  </si>
  <si>
    <t>TPH朔州民福</t>
  </si>
  <si>
    <t>HS太原府西</t>
  </si>
  <si>
    <t>HS太原阳光</t>
  </si>
  <si>
    <t>HS太原下元</t>
  </si>
  <si>
    <t>天津机场T</t>
  </si>
  <si>
    <t>天津肯德基有限公司</t>
  </si>
  <si>
    <t>石家庄东站房</t>
  </si>
  <si>
    <t>沧州荣盛</t>
  </si>
  <si>
    <t>任丘蕾莎</t>
  </si>
  <si>
    <t>涿州钻石</t>
  </si>
  <si>
    <t>锡林浩特维多利</t>
  </si>
  <si>
    <t>呼市金翡丽</t>
  </si>
  <si>
    <t>邯郸天鸿</t>
  </si>
  <si>
    <t>石家庄西美花街</t>
  </si>
  <si>
    <t>衡水怡水园</t>
  </si>
  <si>
    <t>乌兰察布维多利</t>
  </si>
  <si>
    <t>包头东河维多利</t>
  </si>
  <si>
    <t>衡水天鸿尚都</t>
  </si>
  <si>
    <t>丰宁</t>
  </si>
  <si>
    <t>保定火车站</t>
  </si>
  <si>
    <t>呼市金游城10</t>
  </si>
  <si>
    <t>呼市通道北街</t>
  </si>
  <si>
    <t>呼市滨海友谊</t>
  </si>
  <si>
    <t>遵化开元国际</t>
  </si>
  <si>
    <t>天津友谊新都</t>
  </si>
  <si>
    <t>涿州服务区</t>
  </si>
  <si>
    <t>张家口世博</t>
  </si>
  <si>
    <t>石家庄怀特二期</t>
  </si>
  <si>
    <t>天津军粮城</t>
  </si>
  <si>
    <t>保定清苑</t>
  </si>
  <si>
    <t>包头机场</t>
  </si>
  <si>
    <t>任丘油田</t>
  </si>
  <si>
    <t>廊坊万向城</t>
  </si>
  <si>
    <t>泰昌</t>
  </si>
  <si>
    <t>欧玛克</t>
  </si>
  <si>
    <t>廊坊固安幸福广场</t>
  </si>
  <si>
    <t>乌拉特前旗</t>
  </si>
  <si>
    <t>天津熙悦汇</t>
  </si>
  <si>
    <t>石家庄悦享天地KFC</t>
  </si>
  <si>
    <t>冀州市吉美百货</t>
  </si>
  <si>
    <t>阿拉善左旗 巴彦浩特</t>
  </si>
  <si>
    <t>平庄世元</t>
  </si>
  <si>
    <t>赤峰广达</t>
  </si>
  <si>
    <t>津南双桥河</t>
  </si>
  <si>
    <t>蓟县洲河湾</t>
  </si>
  <si>
    <t>乌海万达</t>
  </si>
  <si>
    <t>磁县</t>
  </si>
  <si>
    <t>保定容城</t>
  </si>
  <si>
    <t>大城</t>
  </si>
  <si>
    <t>曲阳</t>
  </si>
  <si>
    <t>SMB塘沽新港二号</t>
  </si>
  <si>
    <t>鹿泉</t>
  </si>
  <si>
    <t>前门</t>
  </si>
  <si>
    <t>北京肯德基有限公司</t>
  </si>
  <si>
    <t>京源</t>
  </si>
  <si>
    <t>东大桥</t>
  </si>
  <si>
    <t>方庄</t>
  </si>
  <si>
    <t>安定门</t>
  </si>
  <si>
    <t>航天桥</t>
  </si>
  <si>
    <t>展览路</t>
  </si>
  <si>
    <t>劲松</t>
  </si>
  <si>
    <t>西罗园</t>
  </si>
  <si>
    <t>蓝桥</t>
  </si>
  <si>
    <t>六里桥</t>
  </si>
  <si>
    <t>万惠</t>
  </si>
  <si>
    <t>团结湖</t>
  </si>
  <si>
    <t>花园路</t>
  </si>
  <si>
    <t>新街口</t>
  </si>
  <si>
    <t>酒仙桥</t>
  </si>
  <si>
    <t>国展</t>
  </si>
  <si>
    <t>宣武门</t>
  </si>
  <si>
    <t>建华</t>
  </si>
  <si>
    <t>地安门</t>
  </si>
  <si>
    <t>清河</t>
  </si>
  <si>
    <t>东单</t>
  </si>
  <si>
    <t>朝阳门</t>
  </si>
  <si>
    <t>通州</t>
  </si>
  <si>
    <t>海淀镇</t>
  </si>
  <si>
    <t>崇文门</t>
  </si>
  <si>
    <t>苏州桥</t>
  </si>
  <si>
    <t>双榆树</t>
  </si>
  <si>
    <t>天坛东路</t>
  </si>
  <si>
    <t>紫竹桥</t>
  </si>
  <si>
    <t>大兴</t>
  </si>
  <si>
    <t>昌平</t>
  </si>
  <si>
    <t>和平里</t>
  </si>
  <si>
    <t>北太平庄</t>
  </si>
  <si>
    <t>松榆里</t>
  </si>
  <si>
    <t>白石桥</t>
  </si>
  <si>
    <t>右安门</t>
  </si>
  <si>
    <t>魏公村</t>
  </si>
  <si>
    <t>阳光广场</t>
  </si>
  <si>
    <t>复兴门</t>
  </si>
  <si>
    <t>羊坊店</t>
  </si>
  <si>
    <t>延庆</t>
  </si>
  <si>
    <t>万商</t>
  </si>
  <si>
    <t>房山</t>
  </si>
  <si>
    <t>南苑</t>
  </si>
  <si>
    <t>洋桥</t>
  </si>
  <si>
    <t>惠新里</t>
  </si>
  <si>
    <t>育慧里</t>
  </si>
  <si>
    <t>三里河</t>
  </si>
  <si>
    <t>密云</t>
  </si>
  <si>
    <t>丰台</t>
  </si>
  <si>
    <t>良乡</t>
  </si>
  <si>
    <t>花园村</t>
  </si>
  <si>
    <t>中福</t>
  </si>
  <si>
    <t>上地</t>
  </si>
  <si>
    <t>京通新城</t>
  </si>
  <si>
    <t>和义</t>
  </si>
  <si>
    <t>新兴桥</t>
  </si>
  <si>
    <t>旧宫</t>
  </si>
  <si>
    <t>平谷</t>
  </si>
  <si>
    <t>甘家口</t>
  </si>
  <si>
    <t>石佛营</t>
  </si>
  <si>
    <t>门头沟</t>
  </si>
  <si>
    <t>世都</t>
  </si>
  <si>
    <t>云岗</t>
  </si>
  <si>
    <t>板井路</t>
  </si>
  <si>
    <t>学院南路</t>
  </si>
  <si>
    <t>珠市口</t>
  </si>
  <si>
    <t>通州新华大街</t>
  </si>
  <si>
    <t>五道口</t>
  </si>
  <si>
    <t>马莲道</t>
  </si>
  <si>
    <t>白广路</t>
  </si>
  <si>
    <t>西客站</t>
  </si>
  <si>
    <t>黄寺大街</t>
  </si>
  <si>
    <t>光明楼</t>
  </si>
  <si>
    <t>白纸坊</t>
  </si>
  <si>
    <t>中关村广场</t>
  </si>
  <si>
    <t>樱花东街</t>
  </si>
  <si>
    <t>北京站前街</t>
  </si>
  <si>
    <t>四季青桥</t>
  </si>
  <si>
    <t>牡丹园</t>
  </si>
  <si>
    <t>光彩路</t>
  </si>
  <si>
    <t>西单民航</t>
  </si>
  <si>
    <t>六里桥南</t>
  </si>
  <si>
    <t>密云鼓楼</t>
  </si>
  <si>
    <t>广渠路</t>
  </si>
  <si>
    <t>城乡</t>
  </si>
  <si>
    <t>机场1号</t>
  </si>
  <si>
    <t>通运东大街</t>
  </si>
  <si>
    <t>广外</t>
  </si>
  <si>
    <t>机场2号</t>
  </si>
  <si>
    <t>远大路</t>
  </si>
  <si>
    <t>新一代</t>
  </si>
  <si>
    <t>永定路</t>
  </si>
  <si>
    <t>花家地</t>
  </si>
  <si>
    <t>新顺</t>
  </si>
  <si>
    <t>马连洼</t>
  </si>
  <si>
    <t>学清路</t>
  </si>
  <si>
    <t>回龙观</t>
  </si>
  <si>
    <t>木樨园</t>
  </si>
  <si>
    <t>霄云路</t>
  </si>
  <si>
    <t>望京街</t>
  </si>
  <si>
    <t>亦庄</t>
  </si>
  <si>
    <t>顺义石园南大街</t>
  </si>
  <si>
    <t>北京站广场</t>
  </si>
  <si>
    <t>北苑(易出）</t>
  </si>
  <si>
    <t>大兴兴华大街</t>
  </si>
  <si>
    <t>青塔</t>
  </si>
  <si>
    <t>十里河</t>
  </si>
  <si>
    <t>京广桥</t>
  </si>
  <si>
    <t>甘露园</t>
  </si>
  <si>
    <t>新中关</t>
  </si>
  <si>
    <t>浦黄榆</t>
  </si>
  <si>
    <t>西客站内1店</t>
  </si>
  <si>
    <t>建外SOHO</t>
  </si>
  <si>
    <t>磁器口</t>
  </si>
  <si>
    <t>王府井大街</t>
  </si>
  <si>
    <t>知春路</t>
  </si>
  <si>
    <t>宣外大街</t>
  </si>
  <si>
    <t>金融街</t>
  </si>
  <si>
    <t>百环</t>
  </si>
  <si>
    <t>百子湾</t>
  </si>
  <si>
    <t>北辰</t>
  </si>
  <si>
    <t>马家堡</t>
  </si>
  <si>
    <t>回龙观华联</t>
  </si>
  <si>
    <t>华贸</t>
  </si>
  <si>
    <t>马甸</t>
  </si>
  <si>
    <t>酒仙二店</t>
  </si>
  <si>
    <t>华侨城</t>
  </si>
  <si>
    <t>望京嘉贸</t>
  </si>
  <si>
    <t>通州八里桥</t>
  </si>
  <si>
    <t>机场3号</t>
  </si>
  <si>
    <t>昌平东</t>
  </si>
  <si>
    <t>阜成路</t>
  </si>
  <si>
    <t>回龙育知东路</t>
  </si>
  <si>
    <t>丰台东路</t>
  </si>
  <si>
    <t>双桥</t>
  </si>
  <si>
    <t>甜水园</t>
  </si>
  <si>
    <t>积水潭</t>
  </si>
  <si>
    <t>文慧桥</t>
  </si>
  <si>
    <t>西单商场</t>
  </si>
  <si>
    <t>成府路</t>
  </si>
  <si>
    <t>建国路</t>
  </si>
  <si>
    <t>宽街</t>
  </si>
  <si>
    <t>管庄</t>
  </si>
  <si>
    <t>西直门</t>
  </si>
  <si>
    <t>和平西街</t>
  </si>
  <si>
    <t>慈云寺</t>
  </si>
  <si>
    <t>丰管路</t>
  </si>
  <si>
    <t>昌平鼓楼</t>
  </si>
  <si>
    <t>天通北苑</t>
  </si>
  <si>
    <t>信息路</t>
  </si>
  <si>
    <t>天通西苑</t>
  </si>
  <si>
    <t>五棵松文体中心</t>
  </si>
  <si>
    <t>东鼎</t>
  </si>
  <si>
    <t>车公庄</t>
  </si>
  <si>
    <t>礼士路</t>
  </si>
  <si>
    <t>双井</t>
  </si>
  <si>
    <t>顺义光明大街</t>
  </si>
  <si>
    <t>良乡西潞</t>
  </si>
  <si>
    <t>鲁谷</t>
  </si>
  <si>
    <t>双清路</t>
  </si>
  <si>
    <t>北京南站一店</t>
  </si>
  <si>
    <t>来广营</t>
  </si>
  <si>
    <t>鼎好</t>
  </si>
  <si>
    <t>怀柔开放路餐厅</t>
  </si>
  <si>
    <t>北清路</t>
  </si>
  <si>
    <t>学院路</t>
  </si>
  <si>
    <t>东直门来福士</t>
  </si>
  <si>
    <t>姚家园路</t>
  </si>
  <si>
    <t>通州果园</t>
  </si>
  <si>
    <t>丰台路口</t>
  </si>
  <si>
    <t>大红门新世纪</t>
  </si>
  <si>
    <t>八达岭步行街</t>
  </si>
  <si>
    <t>方庄桥</t>
  </si>
  <si>
    <t>前门步行街</t>
  </si>
  <si>
    <t>通州梨园</t>
  </si>
  <si>
    <t>上海沙龙</t>
  </si>
  <si>
    <t>昌平世纪联华</t>
  </si>
  <si>
    <t>延庆二店</t>
  </si>
  <si>
    <t>莲芳桥</t>
  </si>
  <si>
    <t>马驹桥</t>
  </si>
  <si>
    <t>望京阜荣街</t>
  </si>
  <si>
    <t>公益西桥</t>
  </si>
  <si>
    <t>西站北广场</t>
  </si>
  <si>
    <t>通武夷华联</t>
  </si>
  <si>
    <t>朝阳北路</t>
  </si>
  <si>
    <t>巴沟</t>
  </si>
  <si>
    <t>国瑞城</t>
  </si>
  <si>
    <t>中鼎</t>
  </si>
  <si>
    <t>西三旗桥东</t>
  </si>
  <si>
    <t>苏州街</t>
  </si>
  <si>
    <t>宝宸</t>
  </si>
  <si>
    <t>欢乐谷</t>
  </si>
  <si>
    <t>朝阳大悦城</t>
  </si>
  <si>
    <t>现代城</t>
  </si>
  <si>
    <t>学清路美廉美</t>
  </si>
  <si>
    <t>旧宫永辉</t>
  </si>
  <si>
    <t>木偶剧院</t>
  </si>
  <si>
    <t>五孔桥</t>
  </si>
  <si>
    <t>大兴火神</t>
  </si>
  <si>
    <t>安贞桥东</t>
  </si>
  <si>
    <t>十里河永辉</t>
  </si>
  <si>
    <t>北宫门</t>
  </si>
  <si>
    <t>亦庄沃尔玛</t>
  </si>
  <si>
    <t>金顶东街</t>
  </si>
  <si>
    <t>青塔京客隆</t>
  </si>
  <si>
    <t>良乡家乐福</t>
  </si>
  <si>
    <t>成寿寺</t>
  </si>
  <si>
    <t>新发地</t>
  </si>
  <si>
    <t>西苑</t>
  </si>
  <si>
    <t>燕山</t>
  </si>
  <si>
    <t>美域家园</t>
  </si>
  <si>
    <t>北新桥</t>
  </si>
  <si>
    <t>科荟路</t>
  </si>
  <si>
    <t>北七家</t>
  </si>
  <si>
    <t>云岗二店</t>
  </si>
  <si>
    <t>雍和宫</t>
  </si>
  <si>
    <t>顺光明北大街</t>
  </si>
  <si>
    <t>橡树湾</t>
  </si>
  <si>
    <t>前门东大街</t>
  </si>
  <si>
    <t>回龙观东</t>
  </si>
  <si>
    <t>永泰庄</t>
  </si>
  <si>
    <t>南站二店</t>
  </si>
  <si>
    <t>机场精选</t>
  </si>
  <si>
    <t>站广场精选</t>
  </si>
  <si>
    <t>站广场精选2店</t>
  </si>
  <si>
    <t>站广场精选3店</t>
  </si>
  <si>
    <t>潘家园</t>
  </si>
  <si>
    <t>西客站内3店</t>
  </si>
  <si>
    <t>健翔桥</t>
  </si>
  <si>
    <t>通州北苑华联</t>
  </si>
  <si>
    <t>宋家庄</t>
  </si>
  <si>
    <t>花园北路</t>
  </si>
  <si>
    <t>三元桥东</t>
  </si>
  <si>
    <t>常营</t>
  </si>
  <si>
    <t>翠城永辉</t>
  </si>
  <si>
    <t>洋桥银泰</t>
  </si>
  <si>
    <t>顺义宜宾国泰</t>
  </si>
  <si>
    <t>顺义石门</t>
  </si>
  <si>
    <t>五棵松桥</t>
  </si>
  <si>
    <t>回龙观文华路</t>
  </si>
  <si>
    <t>赛特奥莱</t>
  </si>
  <si>
    <t>平西府</t>
  </si>
  <si>
    <t>门头沟双峪</t>
  </si>
  <si>
    <t>八大处路</t>
  </si>
  <si>
    <t>西环嘉茂</t>
  </si>
  <si>
    <t>大兴绿地乐购</t>
  </si>
  <si>
    <t>天桥商场</t>
  </si>
  <si>
    <t>良乡长虹东路</t>
  </si>
  <si>
    <t>顺义鑫海韵通</t>
  </si>
  <si>
    <t>靛厂路</t>
  </si>
  <si>
    <t>昌平京客隆</t>
  </si>
  <si>
    <t>天辰东路</t>
  </si>
  <si>
    <t>搜秀</t>
  </si>
  <si>
    <t>太阳宫</t>
  </si>
  <si>
    <t>南站三店</t>
  </si>
  <si>
    <t>南站五店</t>
  </si>
  <si>
    <t>南站六店</t>
  </si>
  <si>
    <t>窦店</t>
  </si>
  <si>
    <t>大兴乐家</t>
  </si>
  <si>
    <t>朝阳新城</t>
  </si>
  <si>
    <t>西单民航甜品店</t>
  </si>
  <si>
    <t>门头沟新桥大街</t>
  </si>
  <si>
    <t>西坝河</t>
  </si>
  <si>
    <t>北京站广场二店</t>
  </si>
  <si>
    <t>中关村E世界</t>
  </si>
  <si>
    <t>大兴狼垡</t>
  </si>
  <si>
    <t>温泉天客隆</t>
  </si>
  <si>
    <t>长阳华冠</t>
  </si>
  <si>
    <t>安河桥北华联</t>
  </si>
  <si>
    <t>丰台北路</t>
  </si>
  <si>
    <t>昌平南口镇</t>
  </si>
  <si>
    <t>东直门</t>
  </si>
  <si>
    <t>龙湖长楹天街</t>
  </si>
  <si>
    <t>双龙路</t>
  </si>
  <si>
    <t>通州万达广场</t>
  </si>
  <si>
    <t>天通苑华联</t>
  </si>
  <si>
    <t>大兴宜家</t>
  </si>
  <si>
    <t>新光天地</t>
  </si>
  <si>
    <t>怀柔国泰</t>
  </si>
  <si>
    <t>长阳2店</t>
  </si>
  <si>
    <t>西客站南广场</t>
  </si>
  <si>
    <t>水立方</t>
  </si>
  <si>
    <t>和谐广场</t>
  </si>
  <si>
    <t>SMB平谷华联</t>
  </si>
  <si>
    <t>长城奥莱</t>
  </si>
  <si>
    <t>SMB沙河物美</t>
  </si>
  <si>
    <t>SMB玉泉路</t>
  </si>
  <si>
    <t>SMB大兴星光</t>
  </si>
  <si>
    <t>机场五号</t>
  </si>
  <si>
    <t>大兴龙湖</t>
  </si>
  <si>
    <t>南苑机场</t>
  </si>
  <si>
    <t>DT后沙峪</t>
  </si>
  <si>
    <t>DT大郊亭</t>
  </si>
  <si>
    <t>DT大兴火车站</t>
  </si>
  <si>
    <t>DT顺义马坡</t>
  </si>
  <si>
    <t>DT新城外城</t>
  </si>
  <si>
    <t>DT通州怡乐中路</t>
  </si>
  <si>
    <t>DT大兴新宫</t>
  </si>
  <si>
    <t>DT杜家坎</t>
  </si>
  <si>
    <t>DT怀柔雁栖</t>
  </si>
  <si>
    <t>DT金融广场</t>
  </si>
  <si>
    <t>PH东直门</t>
  </si>
  <si>
    <t>PH新世界</t>
  </si>
  <si>
    <t>PH紫金</t>
  </si>
  <si>
    <t>PH国展</t>
  </si>
  <si>
    <t>PH方庄</t>
  </si>
  <si>
    <t>PH双榆树</t>
  </si>
  <si>
    <t>PH望京</t>
  </si>
  <si>
    <t>PH十里堡</t>
  </si>
  <si>
    <t>PH天津国际</t>
  </si>
  <si>
    <t>PH亚运村</t>
  </si>
  <si>
    <t>PH希望</t>
  </si>
  <si>
    <t>PH五道口</t>
  </si>
  <si>
    <t>PH城乡</t>
  </si>
  <si>
    <t>PH光明楼</t>
  </si>
  <si>
    <t>PH天津海光寺</t>
  </si>
  <si>
    <t>PH劲松</t>
  </si>
  <si>
    <t>PH阜城门</t>
  </si>
  <si>
    <t>PH朝外</t>
  </si>
  <si>
    <t>PH广渠路</t>
  </si>
  <si>
    <t>PH广外</t>
  </si>
  <si>
    <t>PH呼市青城</t>
  </si>
  <si>
    <t>PH白石桥</t>
  </si>
  <si>
    <t>PH酒仙桥</t>
  </si>
  <si>
    <t>PH通州</t>
  </si>
  <si>
    <t>PH西单</t>
  </si>
  <si>
    <t>PH天津东马路</t>
  </si>
  <si>
    <t>PH塘沽外滩</t>
  </si>
  <si>
    <t>PH大兴</t>
  </si>
  <si>
    <t>PH太原长风</t>
  </si>
  <si>
    <t>PH昌平</t>
  </si>
  <si>
    <t>PH宣武门</t>
  </si>
  <si>
    <t>PH唐山新华</t>
  </si>
  <si>
    <t>PH慧新东桥</t>
  </si>
  <si>
    <t>PH金融街</t>
  </si>
  <si>
    <t>PH回龙观</t>
  </si>
  <si>
    <t>PH航天桥</t>
  </si>
  <si>
    <t>PH邯郸新世纪</t>
  </si>
  <si>
    <t>PH马家堡</t>
  </si>
  <si>
    <t>PH天津中纬</t>
  </si>
  <si>
    <t>PH机场</t>
  </si>
  <si>
    <t>PH西环广场</t>
  </si>
  <si>
    <t>PH白广路</t>
  </si>
  <si>
    <t>PH万丰路</t>
  </si>
  <si>
    <t>PH天津乐宾</t>
  </si>
  <si>
    <t>PH塘沽津塘</t>
  </si>
  <si>
    <t>PH枫蓝国际</t>
  </si>
  <si>
    <t>PH积水潭</t>
  </si>
  <si>
    <t>PH建国路</t>
  </si>
  <si>
    <t>PH牡丹园</t>
  </si>
  <si>
    <t>PH上地</t>
  </si>
  <si>
    <t>PH天通苑</t>
  </si>
  <si>
    <t>PH五棵松</t>
  </si>
  <si>
    <t>PH津南津沽</t>
  </si>
  <si>
    <t>PH双井</t>
  </si>
  <si>
    <t>PH望京南大街</t>
  </si>
  <si>
    <t>PH石家庄东尚</t>
  </si>
  <si>
    <t>PH天津柳林</t>
  </si>
  <si>
    <t>PH天津奥城</t>
  </si>
  <si>
    <t>PH石景山</t>
  </si>
  <si>
    <t>PH唐山远洋城</t>
  </si>
  <si>
    <t>PH天津科贸</t>
  </si>
  <si>
    <t>PH华侨城</t>
  </si>
  <si>
    <t>PH天津滨江</t>
  </si>
  <si>
    <t>PH天津新开路</t>
  </si>
  <si>
    <t>PH紫竹桥苏宁</t>
  </si>
  <si>
    <t>PH天津金河</t>
  </si>
  <si>
    <t>PH公益西桥</t>
  </si>
  <si>
    <t>PH天津金钟</t>
  </si>
  <si>
    <t>PH魏公村</t>
  </si>
  <si>
    <t>PH巴沟</t>
  </si>
  <si>
    <t>PH秦皇岛乐都汇</t>
  </si>
  <si>
    <t>PH保定裕华</t>
  </si>
  <si>
    <t>PH恒基中心</t>
  </si>
  <si>
    <t>PH太原铜锣湾</t>
  </si>
  <si>
    <t>PH大钟寺</t>
  </si>
  <si>
    <t>PH西三旗</t>
  </si>
  <si>
    <t>PH朝阳大悦城</t>
  </si>
  <si>
    <t>PH天津迎水道</t>
  </si>
  <si>
    <t>PH天津海富</t>
  </si>
  <si>
    <t>PH顺义</t>
  </si>
  <si>
    <t>PH北苑路</t>
  </si>
  <si>
    <t>PH塘沽永旺</t>
  </si>
  <si>
    <t>PH天津三马路</t>
  </si>
  <si>
    <t>PH大兴火神庙</t>
  </si>
  <si>
    <t>PH太原三晋</t>
  </si>
  <si>
    <t>PH廊坊爱民</t>
  </si>
  <si>
    <t>PH太原迎泽</t>
  </si>
  <si>
    <t>PH天津津滨</t>
  </si>
  <si>
    <t>PH包头万达</t>
  </si>
  <si>
    <t>PH呼市万达广场</t>
  </si>
  <si>
    <t>PH呼市长乐宫</t>
  </si>
  <si>
    <t>PH良乡</t>
  </si>
  <si>
    <t>PH分钟寺</t>
  </si>
  <si>
    <t>PH保定保百</t>
  </si>
  <si>
    <t>PH西苑</t>
  </si>
  <si>
    <t>PH石家庄新人民</t>
  </si>
  <si>
    <t>PH天津大岛</t>
  </si>
  <si>
    <t>PH旧宫物美</t>
  </si>
  <si>
    <t>PH阳泉滨河</t>
  </si>
  <si>
    <t>PH保定华创</t>
  </si>
  <si>
    <t>PH塘沽金元宝</t>
  </si>
  <si>
    <t>PH邢台天一城</t>
  </si>
  <si>
    <t>PH保定万博</t>
  </si>
  <si>
    <t>PH石家庄尖岭万达</t>
  </si>
  <si>
    <t>PH宋家庄</t>
  </si>
  <si>
    <t>PH唐山万达</t>
  </si>
  <si>
    <t>PH中关村广场</t>
  </si>
  <si>
    <t>PH天津黑牛城</t>
  </si>
  <si>
    <t>PH朝阳门</t>
  </si>
  <si>
    <t>PH廊坊万达</t>
  </si>
  <si>
    <t>PH知春路</t>
  </si>
  <si>
    <t>PH五棵松桥</t>
  </si>
  <si>
    <t>PH呼市凯德.</t>
  </si>
  <si>
    <t>PH青塔翠微</t>
  </si>
  <si>
    <t>PH八大处路</t>
  </si>
  <si>
    <t>PH丰南</t>
  </si>
  <si>
    <t>PH天津大悦城</t>
  </si>
  <si>
    <t>PH天通中苑</t>
  </si>
  <si>
    <t>PH洋桥银泰</t>
  </si>
  <si>
    <t>PH天津银河国际</t>
  </si>
  <si>
    <t>PH鄂尔多斯万正</t>
  </si>
  <si>
    <t>PH天津中北旺</t>
  </si>
  <si>
    <t>PH石家庄勒泰</t>
  </si>
  <si>
    <t>PH石家庄花园</t>
  </si>
  <si>
    <t>PH天津财富大厦</t>
  </si>
  <si>
    <t>PH静海金桥国贸</t>
  </si>
  <si>
    <t>PH衡水衡百</t>
  </si>
  <si>
    <t>PH秦皇岛燕山</t>
  </si>
  <si>
    <t>PH石佛营</t>
  </si>
  <si>
    <t>PH机场二店</t>
  </si>
  <si>
    <t>PH双桥</t>
  </si>
  <si>
    <t>PH五彩城</t>
  </si>
  <si>
    <t>PH安河桥北华联</t>
  </si>
  <si>
    <t>PH长安商场</t>
  </si>
  <si>
    <t>PH望京华彩</t>
  </si>
  <si>
    <t>PH工体北路</t>
  </si>
  <si>
    <t>PH房山</t>
  </si>
  <si>
    <t>PH常营华联</t>
  </si>
  <si>
    <t>PH远大路</t>
  </si>
  <si>
    <t>PH北京南站</t>
  </si>
  <si>
    <t>PH红桥</t>
  </si>
  <si>
    <t>PH龙湖长楹天街</t>
  </si>
  <si>
    <t>PH亦庄力宝</t>
  </si>
  <si>
    <t>PH通州九棵树</t>
  </si>
  <si>
    <t>PH王府井淘汇</t>
  </si>
  <si>
    <t>PH清河翠微</t>
  </si>
  <si>
    <t>PH通州万达</t>
  </si>
  <si>
    <t>PH西红门理想城</t>
  </si>
  <si>
    <t>PH西红门</t>
  </si>
  <si>
    <t>PH怀柔国泰</t>
  </si>
  <si>
    <t>PH房山长阳</t>
  </si>
  <si>
    <t>PH安贞华联</t>
  </si>
  <si>
    <t>PH绿地新都会</t>
  </si>
  <si>
    <t>PH前门</t>
  </si>
  <si>
    <t>PH东坝</t>
  </si>
  <si>
    <t>PH密云</t>
  </si>
  <si>
    <t>PH和谐广场</t>
  </si>
  <si>
    <t>PH慈云寺</t>
  </si>
  <si>
    <t>PH平谷华联</t>
  </si>
  <si>
    <t>PH西单君太</t>
  </si>
  <si>
    <t>PH长城奥莱</t>
  </si>
  <si>
    <t>PH南锣鼓巷餐厅</t>
  </si>
  <si>
    <t>古城邮局</t>
  </si>
  <si>
    <t>PH玉泉远洋</t>
  </si>
  <si>
    <t>PH右安门</t>
  </si>
  <si>
    <t>PH北苑未来客</t>
  </si>
  <si>
    <t>PH旧宫万科</t>
  </si>
  <si>
    <t>PH天北路</t>
  </si>
  <si>
    <t>HS惠新西街</t>
  </si>
  <si>
    <t>HS青年路</t>
  </si>
  <si>
    <t>HS磁器口</t>
  </si>
  <si>
    <t>HS劲松</t>
  </si>
  <si>
    <t>HS蒲芳路</t>
  </si>
  <si>
    <t>HS通州九棵树</t>
  </si>
  <si>
    <t>HS阜成路</t>
  </si>
  <si>
    <t>HS富丰桥</t>
  </si>
  <si>
    <t>HS明光桥</t>
  </si>
  <si>
    <t>HS星城国际</t>
  </si>
  <si>
    <t>HS天津九龙</t>
  </si>
  <si>
    <t>HS回龙观</t>
  </si>
  <si>
    <t>HS大成路</t>
  </si>
  <si>
    <t>HS慧忠路</t>
  </si>
  <si>
    <t>HS塘沽福州道</t>
  </si>
  <si>
    <t>HS双清路</t>
  </si>
  <si>
    <t>HS天津卫国道</t>
  </si>
  <si>
    <t>HS立汤路</t>
  </si>
  <si>
    <t>HS安外大街</t>
  </si>
  <si>
    <t>HS三元桥</t>
  </si>
  <si>
    <t>HS杨庄</t>
  </si>
  <si>
    <t>HS天津南马路</t>
  </si>
  <si>
    <t>HS天津嘉华</t>
  </si>
  <si>
    <t>HS天津新海湾</t>
  </si>
  <si>
    <t>HS四季青</t>
  </si>
  <si>
    <t>HS望京</t>
  </si>
  <si>
    <t>HS花园路</t>
  </si>
  <si>
    <t>HS八里庄</t>
  </si>
  <si>
    <t>HS朝内</t>
  </si>
  <si>
    <t>HS百子湾</t>
  </si>
  <si>
    <t>HS管庄</t>
  </si>
  <si>
    <t>HS天津咸阳路</t>
  </si>
  <si>
    <t>HS香河园</t>
  </si>
  <si>
    <t>HS北苑</t>
  </si>
  <si>
    <t>HS善缘街</t>
  </si>
  <si>
    <t>HS马官营</t>
  </si>
  <si>
    <t>HS姚家园路</t>
  </si>
  <si>
    <t>HS马连洼</t>
  </si>
  <si>
    <t>HS宋庄路</t>
  </si>
  <si>
    <t>HS马家堡</t>
  </si>
  <si>
    <t>HS西二旗</t>
  </si>
  <si>
    <t>HS灯市口</t>
  </si>
  <si>
    <t>HS富力阳光</t>
  </si>
  <si>
    <t>HS陶然桥</t>
  </si>
  <si>
    <t>HS信息路</t>
  </si>
  <si>
    <t>HS万柳东路</t>
  </si>
  <si>
    <t>HS大兴青城</t>
  </si>
  <si>
    <t>HS清河东</t>
  </si>
  <si>
    <t>HS增光路</t>
  </si>
  <si>
    <t>HS回龙观东</t>
  </si>
  <si>
    <t>HS科荟路</t>
  </si>
  <si>
    <t>双龙</t>
  </si>
  <si>
    <t>HS光华路</t>
  </si>
  <si>
    <t>HS潘家园</t>
  </si>
  <si>
    <t>HS亚运村</t>
  </si>
  <si>
    <t>HS团结湖</t>
  </si>
  <si>
    <t>玉海园</t>
  </si>
  <si>
    <t>必胜宅急送亦庄</t>
  </si>
  <si>
    <t>鲁谷PHHS 餐厅</t>
  </si>
  <si>
    <t>HS顺义</t>
  </si>
  <si>
    <t>HS紫竹院</t>
  </si>
  <si>
    <t>HS广莲路</t>
  </si>
  <si>
    <t>HS高米店</t>
  </si>
  <si>
    <t>HS金融街</t>
  </si>
  <si>
    <t>HS东坝</t>
  </si>
  <si>
    <t>天津南楼</t>
  </si>
  <si>
    <t>天津小白楼</t>
  </si>
  <si>
    <t>塘沽滨海</t>
  </si>
  <si>
    <t>天津东站</t>
  </si>
  <si>
    <t>石家庄丽华</t>
  </si>
  <si>
    <t>天津东北角</t>
  </si>
  <si>
    <t>天津体院北</t>
  </si>
  <si>
    <t>保定裕华</t>
  </si>
  <si>
    <t>廊坊明珠</t>
  </si>
  <si>
    <t>石家庄中山</t>
  </si>
  <si>
    <t>唐山唐百</t>
  </si>
  <si>
    <t>呼市百盛</t>
  </si>
  <si>
    <t>大港迎宾</t>
  </si>
  <si>
    <t>呼市民族</t>
  </si>
  <si>
    <t>石家庄八一</t>
  </si>
  <si>
    <t>包头包百</t>
  </si>
  <si>
    <t>天津海光寺</t>
  </si>
  <si>
    <t>天津津汇</t>
  </si>
  <si>
    <t>天津王顶堤</t>
  </si>
  <si>
    <t>沧州华北</t>
  </si>
  <si>
    <t>塘沽新百</t>
  </si>
  <si>
    <t>塘沽新洋</t>
  </si>
  <si>
    <t>保定朝阳</t>
  </si>
  <si>
    <t>天津津工</t>
  </si>
  <si>
    <t>呼市新城</t>
  </si>
  <si>
    <t>呼市锡林郭勒</t>
  </si>
  <si>
    <t>张家口宣化路</t>
  </si>
  <si>
    <t>包头青山</t>
  </si>
  <si>
    <t>天津九龙</t>
  </si>
  <si>
    <t>石家庄友谊</t>
  </si>
  <si>
    <t>石家庄柏林</t>
  </si>
  <si>
    <t>涿州国贸</t>
  </si>
  <si>
    <t>汉沽</t>
  </si>
  <si>
    <t>天津劝业场</t>
  </si>
  <si>
    <t>天津红旗路</t>
  </si>
  <si>
    <t>石家庄新世隆</t>
  </si>
  <si>
    <t>邯郸万达</t>
  </si>
  <si>
    <t>津南津沽</t>
  </si>
  <si>
    <t>石家庄翟营</t>
  </si>
  <si>
    <t>包头林荫</t>
  </si>
  <si>
    <t>赤峰哈达</t>
  </si>
  <si>
    <t>呼市长乐宫</t>
  </si>
  <si>
    <t>天津和平</t>
  </si>
  <si>
    <t>衡水衡百</t>
  </si>
  <si>
    <t>唐山丰润</t>
  </si>
  <si>
    <t>张家口宣化南大街</t>
  </si>
  <si>
    <t>包头东河</t>
  </si>
  <si>
    <t>唐山八方</t>
  </si>
  <si>
    <t>唐山远洋</t>
  </si>
  <si>
    <t>保定北国</t>
  </si>
  <si>
    <t>天津学府</t>
  </si>
  <si>
    <t>天津广汇</t>
  </si>
  <si>
    <t>邢台财富</t>
  </si>
  <si>
    <t>邯郸金正</t>
  </si>
  <si>
    <t>大港胜利</t>
  </si>
  <si>
    <t>承德白天鹅</t>
  </si>
  <si>
    <t>高碑店家兴</t>
  </si>
  <si>
    <t>唐山光明</t>
  </si>
  <si>
    <t>静海怡安</t>
  </si>
  <si>
    <t>廊坊时代</t>
  </si>
  <si>
    <t>古冶</t>
  </si>
  <si>
    <t>沧州顺城</t>
  </si>
  <si>
    <t>定州开元</t>
  </si>
  <si>
    <t>秦皇岛港城</t>
  </si>
  <si>
    <t>武清雍阳</t>
  </si>
  <si>
    <t>塘沽秀谷</t>
  </si>
  <si>
    <t>天津紫金</t>
  </si>
  <si>
    <t>天津奥城</t>
  </si>
  <si>
    <t>涿州宜佳</t>
  </si>
  <si>
    <t>静海东方红</t>
  </si>
  <si>
    <t>廊坊永华</t>
  </si>
  <si>
    <t>蓟县渔阳</t>
  </si>
  <si>
    <t>秦皇岛广缘</t>
  </si>
  <si>
    <t>三河兴达</t>
  </si>
  <si>
    <t>宝坻劝宝</t>
  </si>
  <si>
    <t>芦台</t>
  </si>
  <si>
    <t>呼市蒙苑</t>
  </si>
  <si>
    <t>廊坊爱民</t>
  </si>
  <si>
    <t>塘沽鸿泰</t>
  </si>
  <si>
    <t>张家口帝达</t>
  </si>
  <si>
    <t>香河香百</t>
  </si>
  <si>
    <t>包头九星</t>
  </si>
  <si>
    <t>霸州金宝</t>
  </si>
  <si>
    <t>天津中纬</t>
  </si>
  <si>
    <t>邯郸龙湖</t>
  </si>
  <si>
    <t>张家口金鼎10</t>
  </si>
  <si>
    <t>鄂尔多斯新天地</t>
  </si>
  <si>
    <t>保定天鹅</t>
  </si>
  <si>
    <t>呼市果园</t>
  </si>
  <si>
    <t>承德翠桥</t>
  </si>
  <si>
    <t>唐山尚座</t>
  </si>
  <si>
    <t>张家口明德</t>
  </si>
  <si>
    <t>任丘燕春</t>
  </si>
  <si>
    <t>津南月坛</t>
  </si>
  <si>
    <t>天津万新</t>
  </si>
  <si>
    <t>塘沽巨川</t>
  </si>
  <si>
    <t>辛集束鹿</t>
  </si>
  <si>
    <t>保定青年</t>
  </si>
  <si>
    <t>唐山翔云</t>
  </si>
  <si>
    <t>武安武新</t>
  </si>
  <si>
    <t>秦皇岛燕山</t>
  </si>
  <si>
    <t>天津乐宾</t>
  </si>
  <si>
    <t>包头东海</t>
  </si>
  <si>
    <t>沧州颐和</t>
  </si>
  <si>
    <t>石家庄怀特</t>
  </si>
  <si>
    <t>胜芳凯顺</t>
  </si>
  <si>
    <t>天津滨海机场</t>
  </si>
  <si>
    <t>正定常山</t>
  </si>
  <si>
    <t>廊坊东方大学城</t>
  </si>
  <si>
    <t>邯郸人民</t>
  </si>
  <si>
    <t>宝坻天宝</t>
  </si>
  <si>
    <t>乐亭夏日</t>
  </si>
  <si>
    <t>石家庄华安</t>
  </si>
  <si>
    <t>石家庄天山</t>
  </si>
  <si>
    <t>裕东</t>
  </si>
  <si>
    <t>唐山开平</t>
  </si>
  <si>
    <t>黄骅耀华</t>
  </si>
  <si>
    <t>天津站1店</t>
  </si>
  <si>
    <t>石家庄中槐</t>
  </si>
  <si>
    <t>塘沽福州道</t>
  </si>
  <si>
    <t>安国祈州</t>
  </si>
  <si>
    <t>天津新围堤道</t>
  </si>
  <si>
    <t>安平惠祥</t>
  </si>
  <si>
    <t>涉县龙山</t>
  </si>
  <si>
    <t>石家庄益元</t>
  </si>
  <si>
    <t>天津科贸</t>
  </si>
  <si>
    <t>石家庄西丽</t>
  </si>
  <si>
    <t>河间</t>
  </si>
  <si>
    <t>唐山龙泽</t>
  </si>
  <si>
    <t>山海关</t>
  </si>
  <si>
    <t>天津中北</t>
  </si>
  <si>
    <t>高碑店现代</t>
  </si>
  <si>
    <t>衡水爱特</t>
  </si>
  <si>
    <t>石家庄天河</t>
  </si>
  <si>
    <t>泊头</t>
  </si>
  <si>
    <t>秦皇岛茂业</t>
  </si>
  <si>
    <t>保定钟楼</t>
  </si>
  <si>
    <t>迁西喜峰</t>
  </si>
  <si>
    <t>赤峰新泰和</t>
  </si>
  <si>
    <t>唐山丰润赛特</t>
  </si>
  <si>
    <t>呼市金宇</t>
  </si>
  <si>
    <t>石家庄万象</t>
  </si>
  <si>
    <t>呼市站前</t>
  </si>
  <si>
    <t>石家庄新丽华</t>
  </si>
  <si>
    <t>廊坊康庄道</t>
  </si>
  <si>
    <t>三河燕京</t>
  </si>
  <si>
    <t>巴彦淖尔河港</t>
  </si>
  <si>
    <t>天津西南角</t>
  </si>
  <si>
    <t>秦皇岛乐都汇</t>
  </si>
  <si>
    <t>包头东源</t>
  </si>
  <si>
    <t>围场</t>
  </si>
  <si>
    <t>唐山华岩</t>
  </si>
  <si>
    <t>乌海盈泽元</t>
  </si>
  <si>
    <t>津南小站</t>
  </si>
  <si>
    <t>呼市海亮</t>
  </si>
  <si>
    <t>高阳</t>
  </si>
  <si>
    <t>天津王串场</t>
  </si>
  <si>
    <t>锡林浩特民盛</t>
  </si>
  <si>
    <t>武清中房</t>
  </si>
  <si>
    <t>塘沽永旺</t>
  </si>
  <si>
    <t>唐山新华贸</t>
  </si>
  <si>
    <t>沧州解放路</t>
  </si>
  <si>
    <t>包头保利</t>
  </si>
  <si>
    <t>滦南</t>
  </si>
  <si>
    <t>包头银河广场</t>
  </si>
  <si>
    <t>呼市万达广场</t>
  </si>
  <si>
    <t>石家庄益中</t>
  </si>
  <si>
    <t>天津副广场</t>
  </si>
  <si>
    <t>天津津滨</t>
  </si>
  <si>
    <t>天津奥园</t>
  </si>
  <si>
    <t>天津东马路</t>
  </si>
  <si>
    <t>迁安兴安</t>
  </si>
  <si>
    <t>霸州兴华</t>
  </si>
  <si>
    <t>保定保百</t>
  </si>
  <si>
    <t>徐水双隆</t>
  </si>
  <si>
    <t>天津大岛</t>
  </si>
  <si>
    <t>石家庄益东</t>
  </si>
  <si>
    <t>廊坊新源</t>
  </si>
  <si>
    <t>衡水吉美</t>
  </si>
  <si>
    <t>昌黎</t>
  </si>
  <si>
    <t>天津新海湾</t>
  </si>
  <si>
    <t>保定华创</t>
  </si>
  <si>
    <t>呼市白塔机场</t>
  </si>
  <si>
    <t>保定先天下</t>
  </si>
  <si>
    <t>武清佛罗伦萨</t>
  </si>
  <si>
    <t>平泉</t>
  </si>
  <si>
    <t>包头友谊大街</t>
  </si>
  <si>
    <t>石家庄南三条</t>
  </si>
  <si>
    <t>天津西站高架层</t>
  </si>
  <si>
    <t>沙河</t>
  </si>
  <si>
    <t>邢台天一城</t>
  </si>
  <si>
    <t>包头钢铁大街</t>
  </si>
  <si>
    <t>唐山新丰南</t>
  </si>
  <si>
    <t>天津集贤</t>
  </si>
  <si>
    <t>天津中山北路</t>
  </si>
  <si>
    <t>武清京津广场</t>
  </si>
  <si>
    <t>遵化遵缘</t>
  </si>
  <si>
    <t>石家庄省院</t>
  </si>
  <si>
    <t>石家庄尖岭万达</t>
  </si>
  <si>
    <t>天津换乘精品</t>
  </si>
  <si>
    <t>天津站候车大厅精选</t>
  </si>
  <si>
    <t>定兴</t>
  </si>
  <si>
    <t>晋州</t>
  </si>
  <si>
    <t>任丘新绿洲</t>
  </si>
  <si>
    <t>天津阳光乐园</t>
  </si>
  <si>
    <t>天津太阳城</t>
  </si>
  <si>
    <t>天津银河国际</t>
  </si>
  <si>
    <t>石家庄中华北</t>
  </si>
  <si>
    <t>廊坊万达</t>
  </si>
  <si>
    <t>张家口同盛</t>
  </si>
  <si>
    <t>天津西客站</t>
  </si>
  <si>
    <t>迁安崇尚</t>
  </si>
  <si>
    <t>辛集金圆</t>
  </si>
  <si>
    <t>张家口盛华</t>
  </si>
  <si>
    <t>唐山丰南文化</t>
  </si>
  <si>
    <t>天津华明</t>
  </si>
  <si>
    <t>天津大悦城</t>
  </si>
  <si>
    <t>鄂尔多斯万正</t>
  </si>
  <si>
    <t>廊坊乐都</t>
  </si>
  <si>
    <t>抚宁</t>
  </si>
  <si>
    <t>石家庄民心广场</t>
  </si>
  <si>
    <t>宁晋</t>
  </si>
  <si>
    <t>天津曹庄</t>
  </si>
  <si>
    <t>唐山凤城国际</t>
  </si>
  <si>
    <t>石家庄勒泰</t>
  </si>
  <si>
    <t>承德双滦</t>
  </si>
  <si>
    <t>大港彩虹</t>
  </si>
  <si>
    <t>张家口滨河</t>
  </si>
  <si>
    <t>承德双安</t>
  </si>
  <si>
    <t>沧州东体</t>
  </si>
  <si>
    <t>唐山渤海</t>
  </si>
  <si>
    <t>三河鑫乐汇</t>
  </si>
  <si>
    <t>天津珠江装饰城</t>
  </si>
  <si>
    <t>邯郸前进</t>
  </si>
  <si>
    <t>峰峰</t>
  </si>
  <si>
    <t>乌兰察布春天</t>
  </si>
  <si>
    <t>沧州华北餐饮层</t>
  </si>
  <si>
    <t>鄂尔多斯太古</t>
  </si>
  <si>
    <t>天津泗水道</t>
  </si>
  <si>
    <t>东光</t>
  </si>
  <si>
    <t>大名</t>
  </si>
  <si>
    <t>唐山万达</t>
  </si>
  <si>
    <t>二连浩特</t>
  </si>
  <si>
    <t>赤峰长青园</t>
  </si>
  <si>
    <t>宽城</t>
  </si>
  <si>
    <t>秦皇岛世纪港湾</t>
  </si>
  <si>
    <t>玉田文明</t>
  </si>
  <si>
    <t>唐县</t>
  </si>
  <si>
    <t>邢台冶金路</t>
  </si>
  <si>
    <t>天津大学城</t>
  </si>
  <si>
    <t>滦南天承</t>
  </si>
  <si>
    <t>黄骅华贸</t>
  </si>
  <si>
    <t>石家庄西站房</t>
  </si>
  <si>
    <t>呼市方恒</t>
  </si>
  <si>
    <t>呼市名都</t>
  </si>
  <si>
    <t>蓟县兴华大街</t>
  </si>
  <si>
    <t>赤峰大都会</t>
  </si>
  <si>
    <t>永年</t>
  </si>
  <si>
    <t>邢台邢州</t>
  </si>
  <si>
    <t>承德西大街</t>
  </si>
  <si>
    <t>天津龙居</t>
  </si>
  <si>
    <t>涿州豪庭</t>
  </si>
  <si>
    <t>天津欢乐谷</t>
  </si>
  <si>
    <t>准格尔旗薛家湾</t>
  </si>
  <si>
    <t>武清北家乐</t>
  </si>
  <si>
    <t>石家庄乐惠家</t>
  </si>
  <si>
    <t>平山</t>
  </si>
  <si>
    <t>塘沽河北路</t>
  </si>
  <si>
    <t>天津名众</t>
  </si>
  <si>
    <t>正定机场</t>
  </si>
  <si>
    <t>唐山南湖</t>
  </si>
  <si>
    <t>唐山火车站</t>
  </si>
  <si>
    <t>邢台中北</t>
  </si>
  <si>
    <t>天津友谊南路</t>
  </si>
  <si>
    <t>三河天洋城</t>
  </si>
  <si>
    <t>石家庄红旗大街</t>
  </si>
  <si>
    <t>秦皇岛  巴塞罗那</t>
  </si>
  <si>
    <t>赤峰达达</t>
  </si>
  <si>
    <t>徐水惠友</t>
  </si>
  <si>
    <t>文安</t>
  </si>
  <si>
    <t>三河星罗城</t>
  </si>
  <si>
    <t>汉沽汉友</t>
  </si>
  <si>
    <t>白沟保津DT</t>
  </si>
  <si>
    <t>芦台幸福DT</t>
  </si>
  <si>
    <t>天津南口路DT</t>
  </si>
  <si>
    <t>天津招远DT</t>
  </si>
  <si>
    <t>津南金地DT</t>
  </si>
  <si>
    <t>天津第六田园DT</t>
  </si>
  <si>
    <t>津南葛沽DT</t>
  </si>
  <si>
    <t>青县DT</t>
  </si>
  <si>
    <t>天津普济河道DT</t>
  </si>
  <si>
    <t>三河金万福DT</t>
  </si>
  <si>
    <t>承德世纪城DT</t>
  </si>
  <si>
    <t>太原东民</t>
  </si>
  <si>
    <t xml:space="preserve"> 太原肯德基有限公司</t>
  </si>
  <si>
    <t>太原漪汾</t>
  </si>
  <si>
    <t>太原亲贤</t>
  </si>
  <si>
    <t>太原千峰</t>
  </si>
  <si>
    <t>太原桃园</t>
  </si>
  <si>
    <t>太原铜锣湾</t>
  </si>
  <si>
    <t>太原长风</t>
  </si>
  <si>
    <t>太原五一</t>
  </si>
  <si>
    <t>太原平阳</t>
  </si>
  <si>
    <t>忻州长征</t>
  </si>
  <si>
    <t>大同永泰</t>
  </si>
  <si>
    <t>离石兴隆</t>
  </si>
  <si>
    <t>吕梁</t>
  </si>
  <si>
    <t>太原兴华</t>
  </si>
  <si>
    <t>阳泉桃河</t>
  </si>
  <si>
    <t>大同华严</t>
  </si>
  <si>
    <t>太原盛世</t>
  </si>
  <si>
    <t>朔州世纪</t>
  </si>
  <si>
    <t>朔州</t>
  </si>
  <si>
    <t>孝义府前街</t>
  </si>
  <si>
    <t>太原桥头街</t>
  </si>
  <si>
    <t>太原朝阳</t>
  </si>
  <si>
    <t>太原邬城</t>
  </si>
  <si>
    <t>太原世贸</t>
  </si>
  <si>
    <t>榆次汇通</t>
  </si>
  <si>
    <t>大同熙成</t>
  </si>
  <si>
    <t>榆次榆百</t>
  </si>
  <si>
    <t>太原盛嘉</t>
  </si>
  <si>
    <t>阳泉天利</t>
  </si>
  <si>
    <t>太原北宫</t>
  </si>
  <si>
    <t>太原下元</t>
  </si>
  <si>
    <t>太原府西</t>
  </si>
  <si>
    <t>太原双西</t>
  </si>
  <si>
    <t>太原西山</t>
  </si>
  <si>
    <t>太原机场</t>
  </si>
  <si>
    <t>太原三晋</t>
  </si>
  <si>
    <t>太原新迎泽</t>
  </si>
  <si>
    <t>太原人民</t>
  </si>
  <si>
    <t>太原府东</t>
  </si>
  <si>
    <t>太原服装城</t>
  </si>
  <si>
    <t>原平前进</t>
  </si>
  <si>
    <t>太原千禧</t>
  </si>
  <si>
    <t>太原西华</t>
  </si>
  <si>
    <t>大同平泉</t>
  </si>
  <si>
    <t>柳林贺昌</t>
  </si>
  <si>
    <t>太原康宁</t>
  </si>
  <si>
    <t>忻州和平</t>
  </si>
  <si>
    <t>孝义新义</t>
  </si>
  <si>
    <t>太原体育场路</t>
  </si>
  <si>
    <t>离石龙凤</t>
  </si>
  <si>
    <t>大同武定</t>
  </si>
  <si>
    <t>怀仁开元</t>
  </si>
  <si>
    <t>太原怡丰</t>
  </si>
  <si>
    <t>晋中大学城</t>
  </si>
  <si>
    <t>太原南站</t>
  </si>
  <si>
    <t>大同尚都10</t>
  </si>
  <si>
    <t>大同和宁</t>
  </si>
  <si>
    <t>太原火车站</t>
  </si>
  <si>
    <t>龙湖</t>
  </si>
  <si>
    <t>T朔州民福</t>
  </si>
  <si>
    <t>阳泉滨河DT</t>
  </si>
  <si>
    <t>ED北京南站</t>
  </si>
  <si>
    <t>ED</t>
  </si>
  <si>
    <t>东方既白（上海）有限公司</t>
  </si>
  <si>
    <t>成都</t>
  </si>
  <si>
    <t>宜宾莱茵春天店PH</t>
  </si>
  <si>
    <t>百胜餐饮(武汉)有限公司</t>
  </si>
  <si>
    <t>宜宾</t>
  </si>
  <si>
    <t>四川</t>
  </si>
  <si>
    <t>黔灵店PH</t>
  </si>
  <si>
    <t>贵阳</t>
  </si>
  <si>
    <t>贵州</t>
  </si>
  <si>
    <t>PH德阳岷江西路</t>
  </si>
  <si>
    <t>德阳</t>
  </si>
  <si>
    <t>PH遵义星力城店</t>
  </si>
  <si>
    <t>遵义</t>
  </si>
  <si>
    <t>PH贵阳花果园店</t>
  </si>
  <si>
    <t>PH金牛万达店</t>
  </si>
  <si>
    <t>PH光华优品店</t>
  </si>
  <si>
    <t>PH绵阳涪城万达店</t>
  </si>
  <si>
    <t>绵阳</t>
  </si>
  <si>
    <t>PH晋阳店</t>
  </si>
  <si>
    <t>PH九方店</t>
  </si>
  <si>
    <t>PH奥克斯广场店</t>
  </si>
  <si>
    <t>成都跳伞塔店PHHS</t>
  </si>
  <si>
    <t>成都苏宁广场店PHHS</t>
  </si>
  <si>
    <t>成都营门口店PHHS</t>
  </si>
  <si>
    <t>PHHS莱蒙店</t>
  </si>
  <si>
    <t>PHHS少城店</t>
  </si>
  <si>
    <t>家园店</t>
  </si>
  <si>
    <t>PH莱蒙店</t>
  </si>
  <si>
    <t>PH成都万象城店</t>
  </si>
  <si>
    <t>PH绵阳新世界店</t>
  </si>
  <si>
    <t>PH成都机场T2店</t>
  </si>
  <si>
    <t>PH金阳店</t>
  </si>
  <si>
    <t>PH软件园店</t>
  </si>
  <si>
    <t>PH新南天地店</t>
  </si>
  <si>
    <t>新科华店</t>
  </si>
  <si>
    <t>府青PH店</t>
  </si>
  <si>
    <t>成都蜀都店</t>
  </si>
  <si>
    <t>成都华侨城店</t>
  </si>
  <si>
    <t>成都蜀汉</t>
  </si>
  <si>
    <t>绵阳涪城</t>
  </si>
  <si>
    <t>成都逸都</t>
  </si>
  <si>
    <t>成都建设</t>
  </si>
  <si>
    <t>成都锦华</t>
  </si>
  <si>
    <t>成都光华</t>
  </si>
  <si>
    <t>成都锦都</t>
  </si>
  <si>
    <t>成都站华</t>
  </si>
  <si>
    <t>大西门店</t>
  </si>
  <si>
    <t>必胜客成都交</t>
  </si>
  <si>
    <t>骡马市PH店</t>
  </si>
  <si>
    <t>必胜客贵阳国</t>
  </si>
  <si>
    <t>必胜客盐市口</t>
  </si>
  <si>
    <t>软件园DT店</t>
  </si>
  <si>
    <t>百胜餐饮(成都)有限公司</t>
  </si>
  <si>
    <t>幸福DT店</t>
  </si>
  <si>
    <t>温江DT店</t>
  </si>
  <si>
    <t>双林DT店</t>
  </si>
  <si>
    <t>蓝谷地DT店</t>
  </si>
  <si>
    <t>新总府店</t>
  </si>
  <si>
    <t>红岩子店</t>
  </si>
  <si>
    <t>南充</t>
  </si>
  <si>
    <t>思源店</t>
  </si>
  <si>
    <t>广安</t>
  </si>
  <si>
    <t>世豪广场店</t>
  </si>
  <si>
    <t>犀浦店</t>
  </si>
  <si>
    <t>白衣上街店</t>
  </si>
  <si>
    <t>新罗马假日店</t>
  </si>
  <si>
    <t>莱茵春天店</t>
  </si>
  <si>
    <t>凯旋国际店</t>
  </si>
  <si>
    <t>福州路店</t>
  </si>
  <si>
    <t>绵阳火车站</t>
  </si>
  <si>
    <t>资阳摩根时代</t>
  </si>
  <si>
    <t>资阳</t>
  </si>
  <si>
    <t>杭州路</t>
  </si>
  <si>
    <t>眉山</t>
  </si>
  <si>
    <t>名山路</t>
  </si>
  <si>
    <t>司马大道餐厅</t>
  </si>
  <si>
    <t>金牛万达店</t>
  </si>
  <si>
    <t>涪城万达店</t>
  </si>
  <si>
    <t>新金轮店</t>
  </si>
  <si>
    <t>奥克斯广场店</t>
  </si>
  <si>
    <t>九方店</t>
  </si>
  <si>
    <t>郫县恒创店</t>
  </si>
  <si>
    <t>金鱼岭店</t>
  </si>
  <si>
    <t>南充滨江店</t>
  </si>
  <si>
    <t>金彭店</t>
  </si>
  <si>
    <t>莱蒙店</t>
  </si>
  <si>
    <t>天府新谷店</t>
  </si>
  <si>
    <t>成都万象城店</t>
  </si>
  <si>
    <t>长虹国际城店</t>
  </si>
  <si>
    <t>仁寿店</t>
  </si>
  <si>
    <t>都江明珠店</t>
  </si>
  <si>
    <t>四川皓泽餐饮管理有限公司</t>
  </si>
  <si>
    <t>中江店</t>
  </si>
  <si>
    <t>荣县望景店</t>
  </si>
  <si>
    <t>新都和信店</t>
  </si>
  <si>
    <t>成都机场T2店</t>
  </si>
  <si>
    <t>大邑店</t>
  </si>
  <si>
    <t>彩灯公园店</t>
  </si>
  <si>
    <t>自贡</t>
  </si>
  <si>
    <t>五彩广场店</t>
  </si>
  <si>
    <t>清江路店</t>
  </si>
  <si>
    <t>新南天地店</t>
  </si>
  <si>
    <t>天府时代店</t>
  </si>
  <si>
    <t>环湖店</t>
  </si>
  <si>
    <t>眉山盛和餐饮管理有限公司</t>
  </si>
  <si>
    <t>中山广场店</t>
  </si>
  <si>
    <t>成都启忞餐饮管理有限公司</t>
  </si>
  <si>
    <t>磨子桥店</t>
  </si>
  <si>
    <t>新天府汇城店</t>
  </si>
  <si>
    <t>火车东站店</t>
  </si>
  <si>
    <t>青白江店</t>
  </si>
  <si>
    <t>自贡汇东店</t>
  </si>
  <si>
    <t>华阳欧尚店</t>
  </si>
  <si>
    <t>茶店子店</t>
  </si>
  <si>
    <t>文庙店</t>
  </si>
  <si>
    <t>群光店</t>
  </si>
  <si>
    <t>府青店</t>
  </si>
  <si>
    <t>红牌楼店</t>
  </si>
  <si>
    <t>羊西店</t>
  </si>
  <si>
    <t>朝阳店</t>
  </si>
  <si>
    <t>达州</t>
  </si>
  <si>
    <t>公园口店</t>
  </si>
  <si>
    <t>新涪城店</t>
  </si>
  <si>
    <t>文武店</t>
  </si>
  <si>
    <t>簇桥店</t>
  </si>
  <si>
    <t>北湖店</t>
  </si>
  <si>
    <t>加州湾店</t>
  </si>
  <si>
    <t>天山店</t>
  </si>
  <si>
    <t>嘉禾店</t>
  </si>
  <si>
    <t>遂宁</t>
  </si>
  <si>
    <t>南岸店</t>
  </si>
  <si>
    <t>三苏店</t>
  </si>
  <si>
    <t>文化店</t>
  </si>
  <si>
    <t>光华优品店</t>
  </si>
  <si>
    <t>太和店</t>
  </si>
  <si>
    <t>华侨城店</t>
  </si>
  <si>
    <t>东升店</t>
  </si>
  <si>
    <t>大观楼店</t>
  </si>
  <si>
    <t>上南店</t>
  </si>
  <si>
    <t>内江</t>
  </si>
  <si>
    <t>新少城店</t>
  </si>
  <si>
    <t>晋阳店</t>
  </si>
  <si>
    <t>光华店</t>
  </si>
  <si>
    <t>锦华店</t>
  </si>
  <si>
    <t>明都店</t>
  </si>
  <si>
    <t>站华店</t>
  </si>
  <si>
    <t>站前广场店</t>
  </si>
  <si>
    <t>火车站店</t>
  </si>
  <si>
    <t>新世界店</t>
  </si>
  <si>
    <t>成都机场店</t>
  </si>
  <si>
    <t>科技桥店</t>
  </si>
  <si>
    <t>财富店</t>
  </si>
  <si>
    <t>跳伞塔店</t>
  </si>
  <si>
    <t>交大店</t>
  </si>
  <si>
    <t>老车坝店</t>
  </si>
  <si>
    <t>新城市广场店</t>
  </si>
  <si>
    <t>会展店</t>
  </si>
  <si>
    <t>天津桥店</t>
  </si>
  <si>
    <t>蜀汉店</t>
  </si>
  <si>
    <t>遂宁春天店</t>
  </si>
  <si>
    <t>模范店</t>
  </si>
  <si>
    <t>逸都店</t>
  </si>
  <si>
    <t>建设店</t>
  </si>
  <si>
    <t>春禧店</t>
  </si>
  <si>
    <t>双桥店</t>
  </si>
  <si>
    <t>五星店</t>
  </si>
  <si>
    <t>大世界店</t>
  </si>
  <si>
    <t>佳乐店</t>
  </si>
  <si>
    <t>泸州</t>
  </si>
  <si>
    <t>华达店</t>
  </si>
  <si>
    <t>八宝店</t>
  </si>
  <si>
    <t>贵阳鸿通城店PH</t>
  </si>
  <si>
    <t>内江汉安大道店PH</t>
  </si>
  <si>
    <t>眉山环湖店PH</t>
  </si>
  <si>
    <t>南充滨江店PH</t>
  </si>
  <si>
    <t>成都世豪广场店PH</t>
  </si>
  <si>
    <t>资阳店PH</t>
  </si>
  <si>
    <t>贵阳亨特店PH</t>
  </si>
  <si>
    <t>成都簇桥店PH</t>
  </si>
  <si>
    <t>金杯餐厅</t>
  </si>
  <si>
    <t>乐山富胜餐饮管理有限公司</t>
  </si>
  <si>
    <t>乐山</t>
  </si>
  <si>
    <t>成都SM餐厅</t>
  </si>
  <si>
    <t>益聚餐饮(成都)有限公司</t>
  </si>
  <si>
    <t>广元万达肯德基</t>
  </si>
  <si>
    <t>广元</t>
  </si>
  <si>
    <t>内江万达</t>
  </si>
  <si>
    <t>PH广元万达</t>
  </si>
  <si>
    <t>PH内江万达</t>
  </si>
  <si>
    <t>PHHS九眼桥</t>
  </si>
  <si>
    <t>重庆时代天街店PH</t>
  </si>
  <si>
    <t>重庆</t>
  </si>
  <si>
    <t>重庆财富中心店PH</t>
  </si>
  <si>
    <t>PH万州万达广场</t>
  </si>
  <si>
    <t>PH重庆金开大道店</t>
  </si>
  <si>
    <t>PH重庆松青路店</t>
  </si>
  <si>
    <t>PH北城天街店</t>
  </si>
  <si>
    <t>PH八一路店</t>
  </si>
  <si>
    <t>重庆上海城PH店</t>
  </si>
  <si>
    <t>重庆观音</t>
  </si>
  <si>
    <t>必胜客重庆斌</t>
  </si>
  <si>
    <t>必胜客重庆民</t>
  </si>
  <si>
    <t>必胜客华宇店</t>
  </si>
  <si>
    <t>重庆万象城店PH</t>
  </si>
  <si>
    <t>重庆新茂业店PH</t>
  </si>
  <si>
    <t>高新时代</t>
  </si>
  <si>
    <t>PH中华南路</t>
  </si>
  <si>
    <t>安顺</t>
  </si>
  <si>
    <t>PH金渝</t>
  </si>
  <si>
    <t>PH春南</t>
  </si>
  <si>
    <t>永康路店</t>
  </si>
  <si>
    <t>金楠天街</t>
  </si>
  <si>
    <t>泸州万象汇</t>
  </si>
  <si>
    <t>泸州客运站DT</t>
  </si>
  <si>
    <t>PH凯里</t>
  </si>
  <si>
    <t>凯里</t>
  </si>
  <si>
    <t>PH飞大壹号</t>
  </si>
  <si>
    <t>PH大坪英利</t>
  </si>
  <si>
    <t>PH巴南</t>
  </si>
  <si>
    <t>成都银泰城</t>
  </si>
  <si>
    <t>PH熙街</t>
  </si>
  <si>
    <t>泸州万象汇PH</t>
  </si>
  <si>
    <t>PHHS飞大壹号</t>
  </si>
  <si>
    <t>飞大壹号</t>
  </si>
  <si>
    <t>必胜客欢乐餐厅成都大悦城店</t>
  </si>
  <si>
    <t>五块石餐厅</t>
  </si>
  <si>
    <t>中元广场店</t>
  </si>
  <si>
    <t>新世代春天</t>
  </si>
  <si>
    <t>郫县蜀都万达</t>
  </si>
  <si>
    <t>蜀都万达</t>
  </si>
  <si>
    <t>资阳万达</t>
  </si>
  <si>
    <t>KFC简阳旭海广场</t>
  </si>
  <si>
    <t>PHHS奥克斯</t>
  </si>
  <si>
    <t>PH德阳万达</t>
  </si>
  <si>
    <t>PH</t>
  </si>
  <si>
    <t>KFC蜀州中路</t>
  </si>
  <si>
    <t>PH新总府</t>
  </si>
  <si>
    <t>KFC遂宁万达</t>
  </si>
  <si>
    <t>PH奥特莱斯</t>
  </si>
  <si>
    <t>PH环球中心</t>
  </si>
  <si>
    <t>PH融信</t>
  </si>
  <si>
    <t>PH南坪万达</t>
  </si>
  <si>
    <t>PH遂宁万达</t>
  </si>
  <si>
    <t>PHHS凯旋</t>
  </si>
  <si>
    <t>PH红星</t>
  </si>
  <si>
    <t>万象城店</t>
  </si>
  <si>
    <t>重庆肯德基有限公司</t>
  </si>
  <si>
    <t>大足印象店</t>
  </si>
  <si>
    <t>茂业店</t>
  </si>
  <si>
    <t>合川海润店</t>
  </si>
  <si>
    <t>万州万达</t>
  </si>
  <si>
    <t>长寿桃花新城</t>
  </si>
  <si>
    <t>时代天街</t>
  </si>
  <si>
    <t>金开大道餐厅</t>
  </si>
  <si>
    <t>綦江店</t>
  </si>
  <si>
    <t>鱼洞店</t>
  </si>
  <si>
    <t>星湖路店</t>
  </si>
  <si>
    <t>李家沱店</t>
  </si>
  <si>
    <t>北城天街店</t>
  </si>
  <si>
    <t>较场口店</t>
  </si>
  <si>
    <t>黔江店</t>
  </si>
  <si>
    <t>雄风店</t>
  </si>
  <si>
    <t>得意世界店</t>
  </si>
  <si>
    <t>龙头寺汽车站店</t>
  </si>
  <si>
    <t>永川店</t>
  </si>
  <si>
    <t>重庆机场店</t>
  </si>
  <si>
    <t>石桥铺店</t>
  </si>
  <si>
    <t>万州店</t>
  </si>
  <si>
    <t>上海城店</t>
  </si>
  <si>
    <t>万达广场店</t>
  </si>
  <si>
    <t>袁家岗店</t>
  </si>
  <si>
    <t>地王店</t>
  </si>
  <si>
    <t>易诚店</t>
  </si>
  <si>
    <t>观音桥店</t>
  </si>
  <si>
    <t>西城天街店</t>
  </si>
  <si>
    <t>国瑞店</t>
  </si>
  <si>
    <t>缙麓店</t>
  </si>
  <si>
    <t>元旦店</t>
  </si>
  <si>
    <t>三角碑店</t>
  </si>
  <si>
    <t>九龙广场店</t>
  </si>
  <si>
    <t>斌鑫店</t>
  </si>
  <si>
    <t>大礼堂店</t>
  </si>
  <si>
    <t>易家坝店</t>
  </si>
  <si>
    <t>华宇店</t>
  </si>
  <si>
    <t>民权路店</t>
  </si>
  <si>
    <t>东和餐厅</t>
  </si>
  <si>
    <t>贵州东宸祥运餐饮管理有限公司</t>
  </si>
  <si>
    <t>乌江中路店</t>
  </si>
  <si>
    <t>韶山店</t>
  </si>
  <si>
    <t>帝都新城店</t>
  </si>
  <si>
    <t>六盘水</t>
  </si>
  <si>
    <t>新龙洞堡机场</t>
  </si>
  <si>
    <t>花果园餐厅</t>
  </si>
  <si>
    <t>星力城餐厅</t>
  </si>
  <si>
    <t>武庙店</t>
  </si>
  <si>
    <t>黄河路店</t>
  </si>
  <si>
    <t>锦江店</t>
  </si>
  <si>
    <t>铜仁</t>
  </si>
  <si>
    <t>国酒路店</t>
  </si>
  <si>
    <t>黄果树店</t>
  </si>
  <si>
    <t>白云中路店</t>
  </si>
  <si>
    <t>文昌阁店</t>
  </si>
  <si>
    <t>金阳店</t>
  </si>
  <si>
    <t>小河店</t>
  </si>
  <si>
    <t>民主店</t>
  </si>
  <si>
    <t>海鑫店</t>
  </si>
  <si>
    <t>喷水池店</t>
  </si>
  <si>
    <t>太阳广场店</t>
  </si>
  <si>
    <t>富水店</t>
  </si>
  <si>
    <t>港澳广场店</t>
  </si>
  <si>
    <t>腾达店</t>
  </si>
  <si>
    <t>贵阳人民广场</t>
  </si>
  <si>
    <t>华中店</t>
  </si>
  <si>
    <t>大南门餐厅</t>
  </si>
  <si>
    <t>金阳北路</t>
  </si>
  <si>
    <t>观山东路</t>
  </si>
  <si>
    <t>新添大道</t>
  </si>
  <si>
    <t>火车北站南广场</t>
  </si>
  <si>
    <t>巴南万达</t>
  </si>
  <si>
    <t>重庆大学城餐厅</t>
  </si>
  <si>
    <t>酉阳</t>
  </si>
  <si>
    <t>珠江路</t>
  </si>
  <si>
    <t>永川万达</t>
  </si>
  <si>
    <t>KFC重庆北广场</t>
  </si>
  <si>
    <t>KFC融信</t>
  </si>
  <si>
    <t>KFC拥军路</t>
  </si>
  <si>
    <t>广州</t>
  </si>
  <si>
    <t>9550775</t>
  </si>
  <si>
    <t>柳州柳州</t>
  </si>
  <si>
    <t>波特曼餐饮（柳州）有限公司</t>
  </si>
  <si>
    <t>柳州</t>
  </si>
  <si>
    <t>广西</t>
  </si>
  <si>
    <t>9550776</t>
  </si>
  <si>
    <t>花都花都</t>
  </si>
  <si>
    <t>广州市旺鼎餐饮有限公司</t>
  </si>
  <si>
    <t>广东</t>
  </si>
  <si>
    <t>9550777</t>
  </si>
  <si>
    <t>东莞厚街厚街</t>
  </si>
  <si>
    <t>丰盛餐饮(东莞)有限公司</t>
  </si>
  <si>
    <t>东莞</t>
  </si>
  <si>
    <t>9550778</t>
  </si>
  <si>
    <t>新会新会</t>
  </si>
  <si>
    <t>冠豪(江门)餐饮有限公司</t>
  </si>
  <si>
    <t>9550780</t>
  </si>
  <si>
    <t>海口琼山</t>
  </si>
  <si>
    <t>海南海胜餐饮服务有限公司</t>
  </si>
  <si>
    <t>海口</t>
  </si>
  <si>
    <t>海南</t>
  </si>
  <si>
    <t>9550781</t>
  </si>
  <si>
    <t>惠阳崇雅</t>
  </si>
  <si>
    <t>雅瑞丰餐饮发展(惠州)有限公司</t>
  </si>
  <si>
    <t>9550782</t>
  </si>
  <si>
    <t>云浮云浮</t>
  </si>
  <si>
    <t>云浮市天添餐饮有限公司</t>
  </si>
  <si>
    <t>云浮</t>
  </si>
  <si>
    <t>9567133</t>
  </si>
  <si>
    <t>花都狮岭东升</t>
  </si>
  <si>
    <t>9596955</t>
  </si>
  <si>
    <t>东莞大岭山</t>
  </si>
  <si>
    <t>9609810</t>
  </si>
  <si>
    <t>中山沙溪沙溪</t>
  </si>
  <si>
    <t>中山</t>
  </si>
  <si>
    <t>9624791</t>
  </si>
  <si>
    <t>惠阳惠阳时代</t>
  </si>
  <si>
    <t>9627420</t>
  </si>
  <si>
    <t>琼海琼海</t>
  </si>
  <si>
    <t>琼海</t>
  </si>
  <si>
    <t>9668568</t>
  </si>
  <si>
    <t>花都龙珠</t>
  </si>
  <si>
    <t>9679521</t>
  </si>
  <si>
    <t>柳州星河</t>
  </si>
  <si>
    <t>9687480</t>
  </si>
  <si>
    <t>增城荔城</t>
  </si>
  <si>
    <t>广州福高餐饮有限公司</t>
  </si>
  <si>
    <t>9700445</t>
  </si>
  <si>
    <t>东莞厚街大道</t>
  </si>
  <si>
    <t>9714773</t>
  </si>
  <si>
    <t>中山三乡三乡</t>
  </si>
  <si>
    <t>9717076</t>
  </si>
  <si>
    <t>罗定罗定</t>
  </si>
  <si>
    <t>9717077</t>
  </si>
  <si>
    <t>海丰海城</t>
  </si>
  <si>
    <t>9717079</t>
  </si>
  <si>
    <t>花都新华</t>
  </si>
  <si>
    <t>9734954</t>
  </si>
  <si>
    <t>东莞大岭山凯东</t>
  </si>
  <si>
    <t>9740735</t>
  </si>
  <si>
    <t>东莞华南摩尔</t>
  </si>
  <si>
    <t>东莞市雅米餐饮管理有限公司</t>
  </si>
  <si>
    <t>9743471</t>
  </si>
  <si>
    <t>惠州博罗</t>
  </si>
  <si>
    <t>惠州</t>
  </si>
  <si>
    <t>9760213</t>
  </si>
  <si>
    <t>万宁万宁</t>
  </si>
  <si>
    <t>万宁</t>
  </si>
  <si>
    <t>9806533</t>
  </si>
  <si>
    <t>新会新会大道</t>
  </si>
  <si>
    <t>9812962</t>
  </si>
  <si>
    <t>云浮新兴时代广场</t>
  </si>
  <si>
    <t>9856425</t>
  </si>
  <si>
    <t>增城荔新</t>
  </si>
  <si>
    <t>9974785</t>
  </si>
  <si>
    <t>海口金世纪</t>
  </si>
  <si>
    <t>10006164</t>
  </si>
  <si>
    <t>东莞元美</t>
  </si>
  <si>
    <t>10050484</t>
  </si>
  <si>
    <t>深圳南山蔚蓝海岸</t>
  </si>
  <si>
    <t>深圳市金三湘餐饮管理有限公司</t>
  </si>
  <si>
    <t>深圳</t>
  </si>
  <si>
    <t>10086490</t>
  </si>
  <si>
    <t>番禺光明北</t>
  </si>
  <si>
    <t>广州蔓菁餐饮管理有限公司</t>
  </si>
  <si>
    <t>10097397</t>
  </si>
  <si>
    <t>廉江新广隆</t>
  </si>
  <si>
    <t>廉江市誉丰餐饮有限公司</t>
  </si>
  <si>
    <t>10106583</t>
  </si>
  <si>
    <t>广州中旅S</t>
  </si>
  <si>
    <t>广州润玮餐饮管理有限公司</t>
  </si>
  <si>
    <t>10106774</t>
  </si>
  <si>
    <t>东莞石龙现代广场</t>
  </si>
  <si>
    <t>10114195</t>
  </si>
  <si>
    <t>贺州贺洲</t>
  </si>
  <si>
    <t>贺州市麒胜餐饮有限公司</t>
  </si>
  <si>
    <t>贺州</t>
  </si>
  <si>
    <t>10128722</t>
  </si>
  <si>
    <t>顺德杏坛杏坛</t>
  </si>
  <si>
    <t>佛山市顺德区森垚餐饮管理有限公司</t>
  </si>
  <si>
    <t>10254853</t>
  </si>
  <si>
    <t>台山台山</t>
  </si>
  <si>
    <t>10254858</t>
  </si>
  <si>
    <t>台山天岭</t>
  </si>
  <si>
    <t>10266609</t>
  </si>
  <si>
    <t>东莞寮步寮步</t>
  </si>
  <si>
    <t>10327784</t>
  </si>
  <si>
    <t>开平开平</t>
  </si>
  <si>
    <t>开平市鼎盛餐饮管理有限公司</t>
  </si>
  <si>
    <t>10372313</t>
  </si>
  <si>
    <t>茂名信宜</t>
  </si>
  <si>
    <t>信宜市新鑫餐饮管理有限公司</t>
  </si>
  <si>
    <t>10393269</t>
  </si>
  <si>
    <t>龙洲</t>
  </si>
  <si>
    <t>东莞市安隆餐饮管理有限公司</t>
  </si>
  <si>
    <t>10450062</t>
  </si>
  <si>
    <t>梧州中山</t>
  </si>
  <si>
    <t>梧州</t>
  </si>
  <si>
    <t>10522668</t>
  </si>
  <si>
    <t>梅州兴宁兴田</t>
  </si>
  <si>
    <t>兴宁市味先餐饮管理有限公司</t>
  </si>
  <si>
    <t>10523482</t>
  </si>
  <si>
    <t>番禺石基城市广场S</t>
  </si>
  <si>
    <t>广州和富餐饮企业管理有限公司</t>
  </si>
  <si>
    <t>10527035</t>
  </si>
  <si>
    <t>深圳固戍S</t>
  </si>
  <si>
    <t>深圳惟胜餐饮管理有限公司</t>
  </si>
  <si>
    <t>10542132</t>
  </si>
  <si>
    <t>中山三角旭日</t>
  </si>
  <si>
    <t>中山麟胜餐饮管理有限公司</t>
  </si>
  <si>
    <t>10682781</t>
  </si>
  <si>
    <t>深圳福田华强东</t>
  </si>
  <si>
    <t>深圳市鑫美饮食管理有限公司</t>
  </si>
  <si>
    <t>10683071</t>
  </si>
  <si>
    <t>东莞高埗高埗</t>
  </si>
  <si>
    <t>东莞市铭胜餐饮管理有限公司</t>
  </si>
  <si>
    <t>10728810</t>
  </si>
  <si>
    <t>东莞麻涌麻涌</t>
  </si>
  <si>
    <t>10797473</t>
  </si>
  <si>
    <t>梧州新兴</t>
  </si>
  <si>
    <t>10903769</t>
  </si>
  <si>
    <t>番禺大岗S</t>
  </si>
  <si>
    <t>10907153</t>
  </si>
  <si>
    <t>惠州三新广场</t>
  </si>
  <si>
    <t>惠州茗胜餐饮管理有限公司</t>
  </si>
  <si>
    <t>10918571</t>
  </si>
  <si>
    <t>桂林西城</t>
  </si>
  <si>
    <t>桂林丰胜餐饮管理有限公司</t>
  </si>
  <si>
    <t>桂林</t>
  </si>
  <si>
    <t>10961910</t>
  </si>
  <si>
    <t>三水文锋</t>
  </si>
  <si>
    <t>11141889</t>
  </si>
  <si>
    <t>广州儿童公园S</t>
  </si>
  <si>
    <t>广州市祥腾餐饮管理有限公司</t>
  </si>
  <si>
    <t>11141934</t>
  </si>
  <si>
    <t>江门荷塘</t>
  </si>
  <si>
    <t>江门嘉园餐饮管理有限公司</t>
  </si>
  <si>
    <t>江门</t>
  </si>
  <si>
    <t>11141990</t>
  </si>
  <si>
    <t>广州万国S</t>
  </si>
  <si>
    <t>广州市鼎丰餐饮企业管理有限公司</t>
  </si>
  <si>
    <t>11146001</t>
  </si>
  <si>
    <t>韶关曲江</t>
  </si>
  <si>
    <t>韶关市宏潮餐饮管理有限公司</t>
  </si>
  <si>
    <t>韶关</t>
  </si>
  <si>
    <t>11178809</t>
  </si>
  <si>
    <t>东莞中堂中新</t>
  </si>
  <si>
    <t>11179019</t>
  </si>
  <si>
    <t>化州化州</t>
  </si>
  <si>
    <t>化州市臻胜餐饮管理发展有限公司</t>
  </si>
  <si>
    <t>11179035</t>
  </si>
  <si>
    <t>东莞常平东站</t>
  </si>
  <si>
    <t>东莞市雅怡餐饮管理有限公司</t>
  </si>
  <si>
    <t>11211630</t>
  </si>
  <si>
    <t>广州青年路</t>
  </si>
  <si>
    <t>11234384</t>
  </si>
  <si>
    <t>东莞长安福海</t>
  </si>
  <si>
    <t>11278808</t>
  </si>
  <si>
    <t>深圳民乐</t>
  </si>
  <si>
    <t>深圳旺升坊餐饮管理有限公司</t>
  </si>
  <si>
    <t>11280501</t>
  </si>
  <si>
    <t>深圳福田竹子林</t>
  </si>
  <si>
    <t>深圳市嘉诚轩餐饮管理有限公司</t>
  </si>
  <si>
    <t>11337603</t>
  </si>
  <si>
    <t>四会四会大道</t>
  </si>
  <si>
    <t>11337682</t>
  </si>
  <si>
    <t>东莞厚街南环</t>
  </si>
  <si>
    <t>11365004</t>
  </si>
  <si>
    <t>东莞厚街三屯</t>
  </si>
  <si>
    <t>东莞应许之地餐饮管理有限公司</t>
  </si>
  <si>
    <t>11376812</t>
  </si>
  <si>
    <t>东莞企石宝石</t>
  </si>
  <si>
    <t>东莞市顺盈餐饮管理有限公司</t>
  </si>
  <si>
    <t>11376897</t>
  </si>
  <si>
    <t>广州信和S</t>
  </si>
  <si>
    <t>广州市满旺餐饮管理有限公司</t>
  </si>
  <si>
    <t>11377141</t>
  </si>
  <si>
    <t>佛山南海嘉洲广场</t>
  </si>
  <si>
    <t>佛山市南海区芯壹餐饮管理有限公司</t>
  </si>
  <si>
    <t>11634675</t>
  </si>
  <si>
    <t>佛山南海桂南名都S</t>
  </si>
  <si>
    <t>佛山启盈盛餐饮管理有限公司</t>
  </si>
  <si>
    <t>11635157</t>
  </si>
  <si>
    <t>顺德北窖碧桂园DT</t>
  </si>
  <si>
    <t>佛山市谷典餐饮管理有限公司</t>
  </si>
  <si>
    <t>11666200</t>
  </si>
  <si>
    <t>中山古镇体育路LS</t>
  </si>
  <si>
    <t>11666202</t>
  </si>
  <si>
    <t>四会四会LS</t>
  </si>
  <si>
    <t>11666205</t>
  </si>
  <si>
    <t>佛山容桂凤祥北路LS</t>
  </si>
  <si>
    <t>11666206</t>
  </si>
  <si>
    <t>佛山大良鉴海路LS</t>
  </si>
  <si>
    <t>11666207</t>
  </si>
  <si>
    <t>东莞常平联邦广场LS</t>
  </si>
  <si>
    <t>11666208</t>
  </si>
  <si>
    <t>文昌和平北路LS（准备好抽检样品）</t>
  </si>
  <si>
    <t>文昌</t>
  </si>
  <si>
    <t>11666210</t>
  </si>
  <si>
    <t>三亚河西路LS（准备好抽检样品）</t>
  </si>
  <si>
    <t>三亚</t>
  </si>
  <si>
    <t>11666211</t>
  </si>
  <si>
    <t>三亚亚龙湾百花谷LS（准备好抽检样品）</t>
  </si>
  <si>
    <t>11666212</t>
  </si>
  <si>
    <t>宜州车江路LS</t>
  </si>
  <si>
    <t>11666213</t>
  </si>
  <si>
    <t>钦州市钦州LS</t>
  </si>
  <si>
    <t>钦州</t>
  </si>
  <si>
    <t>11666217</t>
  </si>
  <si>
    <t>兴义市桔丰LS</t>
  </si>
  <si>
    <t>兴义</t>
  </si>
  <si>
    <t>11666253</t>
  </si>
  <si>
    <t>佛山南海黄岐LS</t>
  </si>
  <si>
    <t>11666254</t>
  </si>
  <si>
    <t>南宁一佳LSS</t>
  </si>
  <si>
    <t>南宁</t>
  </si>
  <si>
    <t>11666256</t>
  </si>
  <si>
    <t>广州同和LS</t>
  </si>
  <si>
    <t>11666269</t>
  </si>
  <si>
    <t>南宁溢佳LS</t>
  </si>
  <si>
    <t>11666276</t>
  </si>
  <si>
    <t>广州汇赢广场LS</t>
  </si>
  <si>
    <t>11666280</t>
  </si>
  <si>
    <t>深圳福田振华路LS</t>
  </si>
  <si>
    <t>11666281</t>
  </si>
  <si>
    <t>深圳西乡LS</t>
  </si>
  <si>
    <t>11666284</t>
  </si>
  <si>
    <t>梅州百花洲LS</t>
  </si>
  <si>
    <t>梅州</t>
  </si>
  <si>
    <t>11666285</t>
  </si>
  <si>
    <t>南宁金湖LSS</t>
  </si>
  <si>
    <t>11666286</t>
  </si>
  <si>
    <t>云浮牧羊路LS</t>
  </si>
  <si>
    <t>11666287</t>
  </si>
  <si>
    <t>番禺喜悦天地LSS</t>
  </si>
  <si>
    <t>11666293</t>
  </si>
  <si>
    <t>柳州谷埠LSS</t>
  </si>
  <si>
    <t>11666294</t>
  </si>
  <si>
    <t>柳州龙城LSS</t>
  </si>
  <si>
    <t>11666296</t>
  </si>
  <si>
    <t>海口京华路店LS</t>
  </si>
  <si>
    <t>11666297</t>
  </si>
  <si>
    <t>广州小北LS</t>
  </si>
  <si>
    <t>11666298</t>
  </si>
  <si>
    <t>深圳皇岗LS</t>
  </si>
  <si>
    <t>11666303</t>
  </si>
  <si>
    <t>深圳南山大道LS</t>
  </si>
  <si>
    <t>11666305</t>
  </si>
  <si>
    <t>江门东华LS</t>
  </si>
  <si>
    <t>11666307</t>
  </si>
  <si>
    <t>珠海迎宾LS</t>
  </si>
  <si>
    <t>珠海</t>
  </si>
  <si>
    <t>11666314</t>
  </si>
  <si>
    <t>深圳白鸽路LS</t>
  </si>
  <si>
    <t>11666350</t>
  </si>
  <si>
    <t>广西贵港</t>
  </si>
  <si>
    <t>贵港</t>
  </si>
  <si>
    <t>11727094</t>
  </si>
  <si>
    <t>海口上邦</t>
  </si>
  <si>
    <t>11758565</t>
  </si>
  <si>
    <t>番禺桥南</t>
  </si>
  <si>
    <t>11802452</t>
  </si>
  <si>
    <t>中山大涌大涌</t>
  </si>
  <si>
    <t>11821336</t>
  </si>
  <si>
    <t>深圳南山鸿洲S</t>
  </si>
  <si>
    <t>11822761</t>
  </si>
  <si>
    <t>中山富华</t>
  </si>
  <si>
    <t>中山市澳友餐饮管理有限公司</t>
  </si>
  <si>
    <t>11938648</t>
  </si>
  <si>
    <t>开平水口</t>
  </si>
  <si>
    <t>开平市海沣餐饮管理有限公司</t>
  </si>
  <si>
    <t>11998214</t>
  </si>
  <si>
    <t>桂林桂百</t>
  </si>
  <si>
    <t>11998315</t>
  </si>
  <si>
    <t>中山古镇东兴</t>
  </si>
  <si>
    <t>中山市宏展餐饮管理有限公司</t>
  </si>
  <si>
    <t>12025046</t>
  </si>
  <si>
    <t>东莞凤岗官井头</t>
  </si>
  <si>
    <t>12027338</t>
  </si>
  <si>
    <t>北海合浦</t>
  </si>
  <si>
    <t>合浦县锦胜餐饮管理有限公司</t>
  </si>
  <si>
    <t>北海</t>
  </si>
  <si>
    <t>12087769</t>
  </si>
  <si>
    <t>深圳新天地</t>
  </si>
  <si>
    <t>12088570</t>
  </si>
  <si>
    <t>广州江高</t>
  </si>
  <si>
    <t>广州桦盛餐饮管理有限公司</t>
  </si>
  <si>
    <t>12139853</t>
  </si>
  <si>
    <t>广州清湖</t>
  </si>
  <si>
    <t>广州祥盈餐饮管理有限公司配销中心</t>
  </si>
  <si>
    <t>12192981</t>
  </si>
  <si>
    <t>茂名人民路S</t>
  </si>
  <si>
    <t>茂名市丰谷餐饮管理有限公司</t>
  </si>
  <si>
    <t>茂名</t>
  </si>
  <si>
    <t>12208760</t>
  </si>
  <si>
    <t>东莞茶山茶山</t>
  </si>
  <si>
    <t>12208761</t>
  </si>
  <si>
    <t>广宁广宁</t>
  </si>
  <si>
    <t>肇庆蔓源餐饮管理有限公司</t>
  </si>
  <si>
    <t>肇庆</t>
  </si>
  <si>
    <t>12255291</t>
  </si>
  <si>
    <t>广州江燕路S</t>
  </si>
  <si>
    <t>12262680</t>
  </si>
  <si>
    <t>深圳南园S</t>
  </si>
  <si>
    <t>12353666</t>
  </si>
  <si>
    <t>玉林玉林</t>
  </si>
  <si>
    <t>玉林</t>
  </si>
  <si>
    <t>12360004</t>
  </si>
  <si>
    <t>东莞道窖振兴</t>
  </si>
  <si>
    <t>12545625</t>
  </si>
  <si>
    <t>梅州丰顺KFC</t>
  </si>
  <si>
    <t>丰顺家傲餐饮管理有限公司</t>
  </si>
  <si>
    <t>12646357</t>
  </si>
  <si>
    <t>贺州灵峰</t>
  </si>
  <si>
    <t>12646361</t>
  </si>
  <si>
    <t>恩平恩平</t>
  </si>
  <si>
    <t>12648410</t>
  </si>
  <si>
    <t>深圳龙华油松S</t>
  </si>
  <si>
    <t>12648477</t>
  </si>
  <si>
    <t>东莞莞太假日</t>
  </si>
  <si>
    <t>12648492</t>
  </si>
  <si>
    <t>柳州谷埠</t>
  </si>
  <si>
    <t>12649003</t>
  </si>
  <si>
    <t>东莞中山路DT</t>
  </si>
  <si>
    <t>东莞金簋餐饮管理有限公司</t>
  </si>
  <si>
    <t>12649704</t>
  </si>
  <si>
    <t>东莞常平市场路</t>
  </si>
  <si>
    <t>12663016</t>
  </si>
  <si>
    <t>海口国贸</t>
  </si>
  <si>
    <t>海南锐泽餐饮管理有限公司</t>
  </si>
  <si>
    <t>12665866</t>
  </si>
  <si>
    <t>佛山南海府前</t>
  </si>
  <si>
    <t>佛山市熙茂餐饮管理有限公司</t>
  </si>
  <si>
    <t>12666184</t>
  </si>
  <si>
    <t>广州中华广场PH</t>
  </si>
  <si>
    <t>广州市远珍餐饮管理有限公司</t>
  </si>
  <si>
    <t>12687260</t>
  </si>
  <si>
    <t>增城港口大道</t>
  </si>
  <si>
    <t>76201061</t>
  </si>
  <si>
    <t>广州五羊LSS</t>
  </si>
  <si>
    <t>76201068</t>
  </si>
  <si>
    <t>深圳梅华路LS</t>
  </si>
  <si>
    <t>76201070</t>
  </si>
  <si>
    <t>深圳国贸LS</t>
  </si>
  <si>
    <t>76201501</t>
  </si>
  <si>
    <t>东莞宏伟LS</t>
  </si>
  <si>
    <t>76201502</t>
  </si>
  <si>
    <t>76215001</t>
  </si>
  <si>
    <t>深圳中兴路LS</t>
  </si>
  <si>
    <t>76215003</t>
  </si>
  <si>
    <t>深圳南山大道LSS</t>
  </si>
  <si>
    <t>76215004</t>
  </si>
  <si>
    <t>东莞东城西LS</t>
  </si>
  <si>
    <t>76215005</t>
  </si>
  <si>
    <t>深圳福田八卦岭LS</t>
  </si>
  <si>
    <t>76215007</t>
  </si>
  <si>
    <t>76216001</t>
  </si>
  <si>
    <t>东莞虎门太沙路LS</t>
  </si>
  <si>
    <t>76342001</t>
  </si>
  <si>
    <t>76342003</t>
  </si>
  <si>
    <t>番禺广州大北路LS</t>
  </si>
  <si>
    <t>76342004</t>
  </si>
  <si>
    <t>广州林乐路LS</t>
  </si>
  <si>
    <t>11666369</t>
  </si>
  <si>
    <t>增城新塘LS</t>
  </si>
  <si>
    <t>76344001</t>
  </si>
  <si>
    <t>广州盈丰LSS</t>
  </si>
  <si>
    <t>76345001</t>
  </si>
  <si>
    <t>番禺桥南街LS</t>
  </si>
  <si>
    <t>76346001</t>
  </si>
  <si>
    <t>广州远景LS</t>
  </si>
  <si>
    <t>76352001</t>
  </si>
  <si>
    <t>南宁朝阳LSS</t>
  </si>
  <si>
    <t>76354001</t>
  </si>
  <si>
    <t>佛山禅城季华LS</t>
  </si>
  <si>
    <t>佛山</t>
  </si>
  <si>
    <t>佛山禅城翡翠城LS</t>
  </si>
  <si>
    <t>76355002</t>
  </si>
  <si>
    <t>佛山南海南桂东路LSS</t>
  </si>
  <si>
    <t>76356001</t>
  </si>
  <si>
    <t>深圳龙华和平路LSS</t>
  </si>
  <si>
    <t>76357001</t>
  </si>
  <si>
    <t>深圳龙岗白鸽路LS</t>
  </si>
  <si>
    <t>76358001</t>
  </si>
  <si>
    <t>深圳梅龙路LSS</t>
  </si>
  <si>
    <t>76358002</t>
  </si>
  <si>
    <t>深圳罗湖地王LS</t>
  </si>
  <si>
    <t>76358003</t>
  </si>
  <si>
    <t>深圳罗湖东门南路LS</t>
  </si>
  <si>
    <t>76359001</t>
  </si>
  <si>
    <t>76360001</t>
  </si>
  <si>
    <t>中山康华LS</t>
  </si>
  <si>
    <t>76361001</t>
  </si>
  <si>
    <t>惠州华贸LSS</t>
  </si>
  <si>
    <t>80051001</t>
  </si>
  <si>
    <t>惠州水口S</t>
  </si>
  <si>
    <t>百胜餐饮（广东）有限公司</t>
  </si>
  <si>
    <t>80051002</t>
  </si>
  <si>
    <t>番禺东涌S</t>
  </si>
  <si>
    <t>80051003</t>
  </si>
  <si>
    <t>德庆德庆</t>
  </si>
  <si>
    <t>80051004</t>
  </si>
  <si>
    <t>广州西城都荟</t>
  </si>
  <si>
    <t>80051005</t>
  </si>
  <si>
    <t>广州乐都汇</t>
  </si>
  <si>
    <t>80051006</t>
  </si>
  <si>
    <t>增城凤凰城</t>
  </si>
  <si>
    <t>80051007</t>
  </si>
  <si>
    <t>广州乐峰S</t>
  </si>
  <si>
    <t>80051008</t>
  </si>
  <si>
    <t>陆丰陆河大道</t>
  </si>
  <si>
    <t>80051009</t>
  </si>
  <si>
    <t>梅州五华五华</t>
  </si>
  <si>
    <t>80051010</t>
  </si>
  <si>
    <t>广州海珠新都荟S</t>
  </si>
  <si>
    <t>80051011</t>
  </si>
  <si>
    <t>番禺鸿禧S</t>
  </si>
  <si>
    <t>80051012</t>
  </si>
  <si>
    <t>鹤山鹤山广场</t>
  </si>
  <si>
    <t>鹤山</t>
  </si>
  <si>
    <t>80051013</t>
  </si>
  <si>
    <t>广州永泰站</t>
  </si>
  <si>
    <t>80051015</t>
  </si>
  <si>
    <t>佛山南海博爱</t>
  </si>
  <si>
    <t>80051016</t>
  </si>
  <si>
    <t>中山兴中广场</t>
  </si>
  <si>
    <t>80051017</t>
  </si>
  <si>
    <t>佛山禅城季华七路S</t>
  </si>
  <si>
    <t>80051018</t>
  </si>
  <si>
    <t>广州百信广场</t>
  </si>
  <si>
    <t>80051019</t>
  </si>
  <si>
    <t>湛江金沙湾广场S</t>
  </si>
  <si>
    <t>湛江</t>
  </si>
  <si>
    <t>80051020</t>
  </si>
  <si>
    <t>广州增槎路</t>
  </si>
  <si>
    <t>80051021</t>
  </si>
  <si>
    <t>四会清塘大道</t>
  </si>
  <si>
    <t>80051022</t>
  </si>
  <si>
    <t>广州滨江东KFCS</t>
  </si>
  <si>
    <t>80051023</t>
  </si>
  <si>
    <t>高明沧江路KFC</t>
  </si>
  <si>
    <t>12787837</t>
  </si>
  <si>
    <t>惠州秋长KFC</t>
  </si>
  <si>
    <t>80051025</t>
  </si>
  <si>
    <t>广州花城湾KFCS</t>
  </si>
  <si>
    <t>80051026</t>
  </si>
  <si>
    <t>番禺万达广场KFCS</t>
  </si>
  <si>
    <t>80051027</t>
  </si>
  <si>
    <t>流花车站</t>
  </si>
  <si>
    <t>80051029</t>
  </si>
  <si>
    <t>增城万达KFC</t>
  </si>
  <si>
    <t>80051031</t>
  </si>
  <si>
    <t>开平车站KFC</t>
  </si>
  <si>
    <t>80051032</t>
  </si>
  <si>
    <t>南海万达S</t>
  </si>
  <si>
    <t>80051033</t>
  </si>
  <si>
    <t>湛江鼎盛广场S</t>
  </si>
  <si>
    <t>80051034</t>
  </si>
  <si>
    <t>江门万达KFC</t>
  </si>
  <si>
    <t>80051035</t>
  </si>
  <si>
    <t>广州萧岗</t>
  </si>
  <si>
    <t>80051037</t>
  </si>
  <si>
    <t>阳西阳西</t>
  </si>
  <si>
    <t>阳江</t>
  </si>
  <si>
    <t>80051039</t>
  </si>
  <si>
    <t>惠州仲凯KFC</t>
  </si>
  <si>
    <t>80051040</t>
  </si>
  <si>
    <t>中山古镇大信KFC</t>
  </si>
  <si>
    <t>80051041</t>
  </si>
  <si>
    <t>罗定大润发KFC</t>
  </si>
  <si>
    <t>80051042</t>
  </si>
  <si>
    <t>广州洛溪KFC</t>
  </si>
  <si>
    <t>80051043</t>
  </si>
  <si>
    <t>佛山禅城升平S</t>
  </si>
  <si>
    <t>80051046</t>
  </si>
  <si>
    <t>广州萝岗万达KFC</t>
  </si>
  <si>
    <t>80051051</t>
  </si>
  <si>
    <t>番禺永旺</t>
  </si>
  <si>
    <t>80051501</t>
  </si>
  <si>
    <t>广州远景PH</t>
  </si>
  <si>
    <t>80051502</t>
  </si>
  <si>
    <t>广州鹤龙PH</t>
  </si>
  <si>
    <t>80051503</t>
  </si>
  <si>
    <t>佛山南海罗村PH</t>
  </si>
  <si>
    <t>80051504</t>
  </si>
  <si>
    <t>广州昌岗苏宁PHS</t>
  </si>
  <si>
    <t>80051505</t>
  </si>
  <si>
    <t>江门胜利路PH</t>
  </si>
  <si>
    <t>80051506</t>
  </si>
  <si>
    <t>花都广百PH</t>
  </si>
  <si>
    <t>80051507</t>
  </si>
  <si>
    <t>番禺奥园PH</t>
  </si>
  <si>
    <t>80051508</t>
  </si>
  <si>
    <t>惠州意生国际PHS</t>
  </si>
  <si>
    <t>80051509</t>
  </si>
  <si>
    <t>东莞大朗美景PH</t>
  </si>
  <si>
    <t>80051510</t>
  </si>
  <si>
    <t>佛山禅城普君PH</t>
  </si>
  <si>
    <t>80051511</t>
  </si>
  <si>
    <t>珠海明珠PH</t>
  </si>
  <si>
    <t>80051512</t>
  </si>
  <si>
    <t>东莞城市风景PH</t>
  </si>
  <si>
    <t>80051513</t>
  </si>
  <si>
    <t>广州中大科技园PHS</t>
  </si>
  <si>
    <t>80051514</t>
  </si>
  <si>
    <t>儋州创新PH</t>
  </si>
  <si>
    <t>80051515</t>
  </si>
  <si>
    <t>海口名门PH</t>
  </si>
  <si>
    <t>80051516</t>
  </si>
  <si>
    <t>番禺华汇广场PHS</t>
  </si>
  <si>
    <t>80051517</t>
  </si>
  <si>
    <t>广州荔景PHS</t>
  </si>
  <si>
    <t>80051518</t>
  </si>
  <si>
    <t>深圳水榭春天PHS</t>
  </si>
  <si>
    <t>80051519</t>
  </si>
  <si>
    <t>从化从城大道PH</t>
  </si>
  <si>
    <t>80051520</t>
  </si>
  <si>
    <t>东莞常平市场路PH</t>
  </si>
  <si>
    <t>80051521</t>
  </si>
  <si>
    <t>阳春阳春大道PH</t>
  </si>
  <si>
    <t>80051522</t>
  </si>
  <si>
    <t>深圳横岗横岗PH</t>
  </si>
  <si>
    <t>80051523</t>
  </si>
  <si>
    <t>广州农林下路PHS</t>
  </si>
  <si>
    <t>80051524</t>
  </si>
  <si>
    <t>广州百信广场PH</t>
  </si>
  <si>
    <t>80051525</t>
  </si>
  <si>
    <t>广州正佳PH</t>
  </si>
  <si>
    <t>80051526</t>
  </si>
  <si>
    <t>广州骏盈PH</t>
  </si>
  <si>
    <t>80051527</t>
  </si>
  <si>
    <t>佛山西樵樵高PH</t>
  </si>
  <si>
    <t>80051528</t>
  </si>
  <si>
    <t>海口玉沙PH</t>
  </si>
  <si>
    <t>80051529</t>
  </si>
  <si>
    <t>东莞樟木头天一城PH</t>
  </si>
  <si>
    <t>80051530</t>
  </si>
  <si>
    <t>韶关北江PH</t>
  </si>
  <si>
    <t>80051531</t>
  </si>
  <si>
    <t>佛山南海南庄吉利PH</t>
  </si>
  <si>
    <t>80051532</t>
  </si>
  <si>
    <t>广州骏唐广场PH</t>
  </si>
  <si>
    <t>80051533</t>
  </si>
  <si>
    <t>广州石牌东PH</t>
  </si>
  <si>
    <t>80051534</t>
  </si>
  <si>
    <t>广州人和站PH</t>
  </si>
  <si>
    <t>80051535</t>
  </si>
  <si>
    <t>海口海甸PH</t>
  </si>
  <si>
    <t>80051536</t>
  </si>
  <si>
    <t>北海财富PH</t>
  </si>
  <si>
    <t>80051537</t>
  </si>
  <si>
    <t>番禺富丽PHS</t>
  </si>
  <si>
    <t>80051539</t>
  </si>
  <si>
    <t>三水三水广场PH</t>
  </si>
  <si>
    <t>80051540</t>
  </si>
  <si>
    <t>顺德大良佛山嘉信PH</t>
  </si>
  <si>
    <t>80051541</t>
  </si>
  <si>
    <t>深圳宝能太古城PHS</t>
  </si>
  <si>
    <t>80051542</t>
  </si>
  <si>
    <t>顺德伦教伦教PH</t>
  </si>
  <si>
    <t>80051543</t>
  </si>
  <si>
    <t>广州百花PHS</t>
  </si>
  <si>
    <t>80051544</t>
  </si>
  <si>
    <t>佛山禅城季华四路PH</t>
  </si>
  <si>
    <t>80051545</t>
  </si>
  <si>
    <t>海口望海PH</t>
  </si>
  <si>
    <t>80051546</t>
  </si>
  <si>
    <t>海口红城湖PH</t>
  </si>
  <si>
    <t>80051547</t>
  </si>
  <si>
    <t>柳州谷埠PHS</t>
  </si>
  <si>
    <t>80051548</t>
  </si>
  <si>
    <t>南宁淡村PH</t>
  </si>
  <si>
    <t>80051549</t>
  </si>
  <si>
    <t>海丰地王广场PH</t>
  </si>
  <si>
    <t>80051550</t>
  </si>
  <si>
    <t>新会冈州PH</t>
  </si>
  <si>
    <t>80051551</t>
  </si>
  <si>
    <t>清远康乐PH</t>
  </si>
  <si>
    <t>清远</t>
  </si>
  <si>
    <t>80051554</t>
  </si>
  <si>
    <t>南宁盛天地PHS</t>
  </si>
  <si>
    <t>80051555</t>
  </si>
  <si>
    <t>河源建设大道PH</t>
  </si>
  <si>
    <t>河源</t>
  </si>
  <si>
    <t>80051557</t>
  </si>
  <si>
    <t>广州淘金路PH</t>
  </si>
  <si>
    <t>80051558</t>
  </si>
  <si>
    <t>佛山南海海北建设大道PHS</t>
  </si>
  <si>
    <t>80051559</t>
  </si>
  <si>
    <t>汕尾名门PH</t>
  </si>
  <si>
    <t>汕尾</t>
  </si>
  <si>
    <t>80051560</t>
  </si>
  <si>
    <t>广州西成都荟PHS</t>
  </si>
  <si>
    <t>80051561</t>
  </si>
  <si>
    <t>深圳南山欧洲城PHS</t>
  </si>
  <si>
    <t>80051562</t>
  </si>
  <si>
    <t>广州乐都汇PH</t>
  </si>
  <si>
    <t>80051563</t>
  </si>
  <si>
    <t>南宁世贸西城PHS</t>
  </si>
  <si>
    <t>80051564</t>
  </si>
  <si>
    <t>深圳新闻路PHS</t>
  </si>
  <si>
    <t>80051565</t>
  </si>
  <si>
    <t>增城凤凰城PH</t>
  </si>
  <si>
    <t>80051566</t>
  </si>
  <si>
    <t>广州乐峰PHS</t>
  </si>
  <si>
    <t>80051567</t>
  </si>
  <si>
    <t>广州新都荟PHS</t>
  </si>
  <si>
    <t>80051568</t>
  </si>
  <si>
    <t>深圳横岗天虹PH</t>
  </si>
  <si>
    <t>80051569</t>
  </si>
  <si>
    <t>桂林联达PH</t>
  </si>
  <si>
    <t>80051570</t>
  </si>
  <si>
    <t>佛山南海里水PH</t>
  </si>
  <si>
    <t>80051571</t>
  </si>
  <si>
    <t>湛江湛川大道PH</t>
  </si>
  <si>
    <t>80051572</t>
  </si>
  <si>
    <t>清远锦绣清城PH</t>
  </si>
  <si>
    <t>80051573</t>
  </si>
  <si>
    <t>东莞桥头桥光PH</t>
  </si>
  <si>
    <t>80051574</t>
  </si>
  <si>
    <t>广州黄埔东路PH</t>
  </si>
  <si>
    <t>80051575</t>
  </si>
  <si>
    <t>佛山南海博爱PH</t>
  </si>
  <si>
    <t>80051576</t>
  </si>
  <si>
    <t>东莞长安万达PH</t>
  </si>
  <si>
    <t>80051577</t>
  </si>
  <si>
    <t>深圳海雅缤纷城PHS</t>
  </si>
  <si>
    <t>80051578</t>
  </si>
  <si>
    <t>东莞松山湖松湖烟雨PH</t>
  </si>
  <si>
    <t>80051579</t>
  </si>
  <si>
    <t>清远松林公园PH</t>
  </si>
  <si>
    <t>80051580</t>
  </si>
  <si>
    <t>广州花城湾PHS</t>
  </si>
  <si>
    <t>80051581</t>
  </si>
  <si>
    <t>番禺如意PHS</t>
  </si>
  <si>
    <t>80051582</t>
  </si>
  <si>
    <t>三亚三亚站PH</t>
  </si>
  <si>
    <t>80051583</t>
  </si>
  <si>
    <t>中山兴中广场PH</t>
  </si>
  <si>
    <t>80051584</t>
  </si>
  <si>
    <t>台山环市东PH</t>
  </si>
  <si>
    <t>80051585</t>
  </si>
  <si>
    <t>中山东凤名扬PH</t>
  </si>
  <si>
    <t>80051586</t>
  </si>
  <si>
    <t>佛山禅城季华七路PHS</t>
  </si>
  <si>
    <t>80051587</t>
  </si>
  <si>
    <t>吴川同德城PH</t>
  </si>
  <si>
    <t>80051588</t>
  </si>
  <si>
    <t>惠东华侨城PH</t>
  </si>
  <si>
    <t>80051589</t>
  </si>
  <si>
    <t>顺德乐从PH</t>
  </si>
  <si>
    <t>80051590</t>
  </si>
  <si>
    <t>深圳龙岗和田PH</t>
  </si>
  <si>
    <t>80051591</t>
  </si>
  <si>
    <t>柳州新地王PHS</t>
  </si>
  <si>
    <t>80051592</t>
  </si>
  <si>
    <t>南海海三路PHS</t>
  </si>
  <si>
    <t>80051593</t>
  </si>
  <si>
    <t>广州万菱汇PH</t>
  </si>
  <si>
    <t>80051594</t>
  </si>
  <si>
    <t>中山世纪PH</t>
  </si>
  <si>
    <t>80051595</t>
  </si>
  <si>
    <t>英德英德PH</t>
  </si>
  <si>
    <t>80051596</t>
  </si>
  <si>
    <t>湛江金沙湾广场PHS</t>
  </si>
  <si>
    <t>80051597</t>
  </si>
  <si>
    <t>中山康华路PH</t>
  </si>
  <si>
    <t>80051598</t>
  </si>
  <si>
    <t>深圳彩德城PH</t>
  </si>
  <si>
    <t>80051599</t>
  </si>
  <si>
    <t>四会清塘大道PH</t>
  </si>
  <si>
    <t>80051803</t>
  </si>
  <si>
    <t>琼海东风PH</t>
  </si>
  <si>
    <t>80051804</t>
  </si>
  <si>
    <t>深圳沙井西荟城PHS</t>
  </si>
  <si>
    <t>80051805</t>
  </si>
  <si>
    <t>三亚步行街PH</t>
  </si>
  <si>
    <t>80051806</t>
  </si>
  <si>
    <t>中山利和PH</t>
  </si>
  <si>
    <t>80051807</t>
  </si>
  <si>
    <t>河源丽日PH</t>
  </si>
  <si>
    <t>80051808</t>
  </si>
  <si>
    <t>广州滨江东PHS</t>
  </si>
  <si>
    <t>80051809</t>
  </si>
  <si>
    <t>深圳沙井中心PHS</t>
  </si>
  <si>
    <t>80051810</t>
  </si>
  <si>
    <t>东莞东泰PH</t>
  </si>
  <si>
    <t>80051811</t>
  </si>
  <si>
    <t>惠州港惠PHS</t>
  </si>
  <si>
    <t>80051812</t>
  </si>
  <si>
    <t>东莞中堂PH</t>
  </si>
  <si>
    <t>80051813</t>
  </si>
  <si>
    <t>惠州瑞峰天虹PHS</t>
  </si>
  <si>
    <t>80051814</t>
  </si>
  <si>
    <t>深圳欢乐谷PHS</t>
  </si>
  <si>
    <t>80051815</t>
  </si>
  <si>
    <t>中山东升PH</t>
  </si>
  <si>
    <t>80051816</t>
  </si>
  <si>
    <t>东莞塘厦迎宾大道PH</t>
  </si>
  <si>
    <t>80051817</t>
  </si>
  <si>
    <t>韶关南雄PH</t>
  </si>
  <si>
    <t>80051818</t>
  </si>
  <si>
    <t>东莞厚街莞太PH</t>
  </si>
  <si>
    <t>80051819</t>
  </si>
  <si>
    <t>番禺星河湾PHS</t>
  </si>
  <si>
    <t>80051820</t>
  </si>
  <si>
    <t>梧州旺城PH</t>
  </si>
  <si>
    <t>80051821</t>
  </si>
  <si>
    <t>番禺万达PHS</t>
  </si>
  <si>
    <t>80051823</t>
  </si>
  <si>
    <t>深圳万科广场PH</t>
  </si>
  <si>
    <t>80051824</t>
  </si>
  <si>
    <t>增城万达PH</t>
  </si>
  <si>
    <t>80051825</t>
  </si>
  <si>
    <t>深圳新海上世界PHS</t>
  </si>
  <si>
    <t>80051827</t>
  </si>
  <si>
    <t>深圳公明PHS</t>
  </si>
  <si>
    <t>80051828</t>
  </si>
  <si>
    <t>儋州中兴PH</t>
  </si>
  <si>
    <t>80051829</t>
  </si>
  <si>
    <t>佛山祖庙PHS</t>
  </si>
  <si>
    <t>80051830</t>
  </si>
  <si>
    <t>海口大同PH</t>
  </si>
  <si>
    <t>80051831</t>
  </si>
  <si>
    <t>韶关百年东街PH</t>
  </si>
  <si>
    <t>80051832</t>
  </si>
  <si>
    <t>珠海华发PH</t>
  </si>
  <si>
    <t>80051833</t>
  </si>
  <si>
    <t>深圳坂田PHS</t>
  </si>
  <si>
    <t>80051834</t>
  </si>
  <si>
    <t>东莞东城万达PH</t>
  </si>
  <si>
    <t>80051835</t>
  </si>
  <si>
    <t>南海万达PHS</t>
  </si>
  <si>
    <t>80051836</t>
  </si>
  <si>
    <t>东莞长安万科PH</t>
  </si>
  <si>
    <t>80051837</t>
  </si>
  <si>
    <t>深圳兴业PHS</t>
  </si>
  <si>
    <t>80051838</t>
  </si>
  <si>
    <t>湛江鼎盛广场PH</t>
  </si>
  <si>
    <t>80051839</t>
  </si>
  <si>
    <t>深圳中兴PH</t>
  </si>
  <si>
    <t>80051840</t>
  </si>
  <si>
    <t>南宁东葛路PH</t>
  </si>
  <si>
    <t>80051841</t>
  </si>
  <si>
    <t>南宁航洋PH</t>
  </si>
  <si>
    <t>80051842</t>
  </si>
  <si>
    <t>深圳壹海城PH</t>
  </si>
  <si>
    <t>80051843</t>
  </si>
  <si>
    <t>三亚海棠湾PH（不允许私自拆线）</t>
  </si>
  <si>
    <t>80051845</t>
  </si>
  <si>
    <t>东莞花园新街PH</t>
  </si>
  <si>
    <t>80051846</t>
  </si>
  <si>
    <t>江门万达PH</t>
  </si>
  <si>
    <t>80051847</t>
  </si>
  <si>
    <t>南宁西关PH</t>
  </si>
  <si>
    <t>80052501</t>
  </si>
  <si>
    <t>深圳星河盛世PHS</t>
  </si>
  <si>
    <t>80052502</t>
  </si>
  <si>
    <t>广州站前PH</t>
  </si>
  <si>
    <t>80052503</t>
  </si>
  <si>
    <t>南宁青秀万达PH</t>
  </si>
  <si>
    <t>80052504</t>
  </si>
  <si>
    <t>顺德清晖路PH</t>
  </si>
  <si>
    <t>80052505</t>
  </si>
  <si>
    <t>开平金桥PH</t>
  </si>
  <si>
    <t>80052506</t>
  </si>
  <si>
    <t>佛山怡丰城PH</t>
  </si>
  <si>
    <t>80052507</t>
  </si>
  <si>
    <t>深圳宝安机场PHS</t>
  </si>
  <si>
    <t>80052508</t>
  </si>
  <si>
    <t>南宁朝阳PH</t>
  </si>
  <si>
    <t>80052509</t>
  </si>
  <si>
    <t>江门院士路PH</t>
  </si>
  <si>
    <t>80052510</t>
  </si>
  <si>
    <t>湛江南国豪苑PH</t>
  </si>
  <si>
    <t>80052511</t>
  </si>
  <si>
    <t>深圳大芬PH</t>
  </si>
  <si>
    <t>80052512</t>
  </si>
  <si>
    <t>珠海富华里PH</t>
  </si>
  <si>
    <t>80052513</t>
  </si>
  <si>
    <t>惠州仲凯PH</t>
  </si>
  <si>
    <t>80052515</t>
  </si>
  <si>
    <t>东莞大岭山大道PH</t>
  </si>
  <si>
    <t>80052516</t>
  </si>
  <si>
    <t>深圳观澜PHS</t>
  </si>
  <si>
    <t>80052518</t>
  </si>
  <si>
    <t>海南东方PH</t>
  </si>
  <si>
    <t>东方</t>
  </si>
  <si>
    <t>80052519</t>
  </si>
  <si>
    <t>顺德盈信广场PH</t>
  </si>
  <si>
    <t>80052520</t>
  </si>
  <si>
    <t>厚街康乐北PH</t>
  </si>
  <si>
    <t>80052521</t>
  </si>
  <si>
    <t>广西贺州PH</t>
  </si>
  <si>
    <t>80052522</t>
  </si>
  <si>
    <t>广州萝岗万达PH</t>
  </si>
  <si>
    <t>80052523</t>
  </si>
  <si>
    <t>深圳四海PH</t>
  </si>
  <si>
    <t>86005004</t>
  </si>
  <si>
    <t>广州五羊新城S</t>
  </si>
  <si>
    <t>86005006</t>
  </si>
  <si>
    <t>肇庆肇庆</t>
  </si>
  <si>
    <t>86005013</t>
  </si>
  <si>
    <t>佛山KFC</t>
  </si>
  <si>
    <t>86005016</t>
  </si>
  <si>
    <t>佛山南海大沥客运站</t>
  </si>
  <si>
    <t>86005017</t>
  </si>
  <si>
    <t>广州署前路S</t>
  </si>
  <si>
    <t>86005018</t>
  </si>
  <si>
    <t>广州淘金路</t>
  </si>
  <si>
    <t>86005020</t>
  </si>
  <si>
    <t>广州好又多</t>
  </si>
  <si>
    <t>86005021</t>
  </si>
  <si>
    <t>韶关仁化</t>
  </si>
  <si>
    <t>86005022</t>
  </si>
  <si>
    <t>雷州西湖</t>
  </si>
  <si>
    <t>86005024</t>
  </si>
  <si>
    <t>顺德大良凤山</t>
  </si>
  <si>
    <t>86005025</t>
  </si>
  <si>
    <t>广州万客隆22点前到店</t>
  </si>
  <si>
    <t>86005027</t>
  </si>
  <si>
    <t>广州北京路S</t>
  </si>
  <si>
    <t>86005028</t>
  </si>
  <si>
    <t>中山中恳</t>
  </si>
  <si>
    <t>86005030</t>
  </si>
  <si>
    <t>番禺南村S</t>
  </si>
  <si>
    <t>86005031</t>
  </si>
  <si>
    <t>湛江国贸</t>
  </si>
  <si>
    <t>86005032</t>
  </si>
  <si>
    <t>惠州南坛</t>
  </si>
  <si>
    <t>86005033</t>
  </si>
  <si>
    <t>佛山南海南海</t>
  </si>
  <si>
    <t>86005034</t>
  </si>
  <si>
    <t>增城逸富</t>
  </si>
  <si>
    <t>86005035</t>
  </si>
  <si>
    <t>佛山禅城季华</t>
  </si>
  <si>
    <t>86005037</t>
  </si>
  <si>
    <t>江门胜利</t>
  </si>
  <si>
    <t>86005039</t>
  </si>
  <si>
    <t>广州广雅</t>
  </si>
  <si>
    <t>86005042</t>
  </si>
  <si>
    <t>广州购书中心</t>
  </si>
  <si>
    <t>86005043</t>
  </si>
  <si>
    <t>广州东郊</t>
  </si>
  <si>
    <t>86005044</t>
  </si>
  <si>
    <t>中山万佳</t>
  </si>
  <si>
    <t>86005045</t>
  </si>
  <si>
    <t>顺德容桂容桂</t>
  </si>
  <si>
    <t>86005046</t>
  </si>
  <si>
    <t>广州南油S</t>
  </si>
  <si>
    <t>86005049</t>
  </si>
  <si>
    <t>江门中远</t>
  </si>
  <si>
    <t>86005050</t>
  </si>
  <si>
    <t>茂名茂名S</t>
  </si>
  <si>
    <t>86005051</t>
  </si>
  <si>
    <t>广州前进</t>
  </si>
  <si>
    <t>86005053</t>
  </si>
  <si>
    <t>花都云山大道</t>
  </si>
  <si>
    <t>86005054</t>
  </si>
  <si>
    <t>广州新市</t>
  </si>
  <si>
    <t>86005055</t>
  </si>
  <si>
    <t>广州恒宝SY（无人交接）</t>
  </si>
  <si>
    <t>86005056</t>
  </si>
  <si>
    <t>梅州梅江</t>
  </si>
  <si>
    <t>86005057</t>
  </si>
  <si>
    <t>广州龙口东</t>
  </si>
  <si>
    <t>86005058</t>
  </si>
  <si>
    <t>云浮城中</t>
  </si>
  <si>
    <t>86005059</t>
  </si>
  <si>
    <t>广州荔景S</t>
  </si>
  <si>
    <t>86005061</t>
  </si>
  <si>
    <t>广州东峻S</t>
  </si>
  <si>
    <t>86005062</t>
  </si>
  <si>
    <t>广州大沙东</t>
  </si>
  <si>
    <t>86005063</t>
  </si>
  <si>
    <t>江门江会</t>
  </si>
  <si>
    <t>86005064</t>
  </si>
  <si>
    <t>惠州南湖花园</t>
  </si>
  <si>
    <t>86005066</t>
  </si>
  <si>
    <t>惠东汽车站KFC</t>
  </si>
  <si>
    <t>86005069</t>
  </si>
  <si>
    <t>好世界KFC</t>
  </si>
  <si>
    <t>86005070</t>
  </si>
  <si>
    <t>广州赤岗KFC</t>
  </si>
  <si>
    <t>86005072</t>
  </si>
  <si>
    <t>文昌KFC</t>
  </si>
  <si>
    <t>86005073</t>
  </si>
  <si>
    <t>先锋KFC</t>
  </si>
  <si>
    <t>86005074</t>
  </si>
  <si>
    <t>湛江世贸KFC</t>
  </si>
  <si>
    <t>86005075</t>
  </si>
  <si>
    <t>小榄KFC</t>
  </si>
  <si>
    <t>86005076</t>
  </si>
  <si>
    <t>广州新世界KFC</t>
  </si>
  <si>
    <t>86005078</t>
  </si>
  <si>
    <t>广州丽影S</t>
  </si>
  <si>
    <t>86005079</t>
  </si>
  <si>
    <t>阳江南恩</t>
  </si>
  <si>
    <t>86005080</t>
  </si>
  <si>
    <t>中山君悦</t>
  </si>
  <si>
    <t>86005081</t>
  </si>
  <si>
    <t>顺德大良桂州大道</t>
  </si>
  <si>
    <t>86005083</t>
  </si>
  <si>
    <t>增城新塘</t>
  </si>
  <si>
    <t>86005085</t>
  </si>
  <si>
    <t>广州黄埔</t>
  </si>
  <si>
    <t>86005086</t>
  </si>
  <si>
    <t>廉江廉江广场</t>
  </si>
  <si>
    <t>86005087</t>
  </si>
  <si>
    <t>韶关亿和</t>
  </si>
  <si>
    <t>86005088</t>
  </si>
  <si>
    <t>惠东大润发</t>
  </si>
  <si>
    <t>86005089</t>
  </si>
  <si>
    <t>惠州横江</t>
  </si>
  <si>
    <t>86005090</t>
  </si>
  <si>
    <t>惠州陈江陈江</t>
  </si>
  <si>
    <t>86005091</t>
  </si>
  <si>
    <t>河源龙川</t>
  </si>
  <si>
    <t>86005092</t>
  </si>
  <si>
    <t>河源广晟</t>
  </si>
  <si>
    <t>86005094</t>
  </si>
  <si>
    <t>佛山南海黄歧</t>
  </si>
  <si>
    <t>86005095</t>
  </si>
  <si>
    <t>广州新光S</t>
  </si>
  <si>
    <t>86005096</t>
  </si>
  <si>
    <t>阳江天润广场</t>
  </si>
  <si>
    <t>86005100</t>
  </si>
  <si>
    <t>中山大信</t>
  </si>
  <si>
    <t>86005101</t>
  </si>
  <si>
    <t>广州锦轩S</t>
  </si>
  <si>
    <t>86005103</t>
  </si>
  <si>
    <t>鹤山鹤山</t>
  </si>
  <si>
    <t>86005104</t>
  </si>
  <si>
    <t>佛山禅城东方广场</t>
  </si>
  <si>
    <t>86005105</t>
  </si>
  <si>
    <t>顺德北窖北滘广场</t>
  </si>
  <si>
    <t>86005106</t>
  </si>
  <si>
    <t>广州赛博S</t>
  </si>
  <si>
    <t>86005110</t>
  </si>
  <si>
    <t>广州芳村客运站S</t>
  </si>
  <si>
    <t>86005114</t>
  </si>
  <si>
    <t>顺德大良延年路</t>
  </si>
  <si>
    <t>86005115</t>
  </si>
  <si>
    <t>惠州百佳</t>
  </si>
  <si>
    <t>86005116</t>
  </si>
  <si>
    <t>广州天河城</t>
  </si>
  <si>
    <t>86005119</t>
  </si>
  <si>
    <t>中山古镇古镇</t>
  </si>
  <si>
    <t>86005120</t>
  </si>
  <si>
    <t>江门易初莲花</t>
  </si>
  <si>
    <t>86005121</t>
  </si>
  <si>
    <t>汕尾信利</t>
  </si>
  <si>
    <t>86005123</t>
  </si>
  <si>
    <t>梅州丰顺</t>
  </si>
  <si>
    <t>86005124</t>
  </si>
  <si>
    <t>广州东圃</t>
  </si>
  <si>
    <t>86005125</t>
  </si>
  <si>
    <t>湛江遂溪KFC</t>
  </si>
  <si>
    <t>86005126</t>
  </si>
  <si>
    <t>阳江兴国</t>
  </si>
  <si>
    <t>86005127</t>
  </si>
  <si>
    <t>广州骏盈</t>
  </si>
  <si>
    <t>86005128</t>
  </si>
  <si>
    <t>广州奥体KFC</t>
  </si>
  <si>
    <t>86005129</t>
  </si>
  <si>
    <t>中山假日</t>
  </si>
  <si>
    <t>86005131</t>
  </si>
  <si>
    <t>广州科学大道</t>
  </si>
  <si>
    <t>86005132</t>
  </si>
  <si>
    <t>佛山南海巴黎春天</t>
  </si>
  <si>
    <t>86005133</t>
  </si>
  <si>
    <t>番禺百德广场</t>
  </si>
  <si>
    <t>86005134</t>
  </si>
  <si>
    <t>中山东升中江</t>
  </si>
  <si>
    <t>86005135</t>
  </si>
  <si>
    <t>中山东升江中</t>
  </si>
  <si>
    <t>86005136</t>
  </si>
  <si>
    <t>从化新世纪G带检疫证</t>
  </si>
  <si>
    <t>86005138</t>
  </si>
  <si>
    <t>肇庆时代广场</t>
  </si>
  <si>
    <t>86005139</t>
  </si>
  <si>
    <t>惠州江北丽日</t>
  </si>
  <si>
    <t>86005140</t>
  </si>
  <si>
    <t>广州中山大道</t>
  </si>
  <si>
    <t>86005141</t>
  </si>
  <si>
    <t>佛山南海里水</t>
  </si>
  <si>
    <t>86005143</t>
  </si>
  <si>
    <t>广州东晓南路S</t>
  </si>
  <si>
    <t>86005144</t>
  </si>
  <si>
    <t>广州员村</t>
  </si>
  <si>
    <t>86005145</t>
  </si>
  <si>
    <t>中山人民医院</t>
  </si>
  <si>
    <t>86005146</t>
  </si>
  <si>
    <t>广州远景</t>
  </si>
  <si>
    <t>86005147</t>
  </si>
  <si>
    <t>三水三水广场</t>
  </si>
  <si>
    <t>86005148</t>
  </si>
  <si>
    <t>花都广百</t>
  </si>
  <si>
    <t>86005149</t>
  </si>
  <si>
    <t>番禺西丽</t>
  </si>
  <si>
    <t>86005150</t>
  </si>
  <si>
    <t>广州林和西</t>
  </si>
  <si>
    <t>86005151</t>
  </si>
  <si>
    <t>吴川吴川</t>
  </si>
  <si>
    <t>86005152</t>
  </si>
  <si>
    <t>广州太和</t>
  </si>
  <si>
    <t>86005153</t>
  </si>
  <si>
    <t>广州五山</t>
  </si>
  <si>
    <t>86005154</t>
  </si>
  <si>
    <t>番禺吉祥</t>
  </si>
  <si>
    <t>86005155</t>
  </si>
  <si>
    <t>番禺广州南站二店</t>
  </si>
  <si>
    <t>86005156</t>
  </si>
  <si>
    <t>中山小榄大信</t>
  </si>
  <si>
    <t>86005159</t>
  </si>
  <si>
    <t>广州英雄广场S</t>
  </si>
  <si>
    <t>86005160</t>
  </si>
  <si>
    <t>惠州意生国际S</t>
  </si>
  <si>
    <t>86005162</t>
  </si>
  <si>
    <t>佛山禅城普君</t>
  </si>
  <si>
    <t>86005163</t>
  </si>
  <si>
    <t>广州光明广场S</t>
  </si>
  <si>
    <t>86005164</t>
  </si>
  <si>
    <t>顺德大良天佑城</t>
  </si>
  <si>
    <t>86005165</t>
  </si>
  <si>
    <t>广州金沙S</t>
  </si>
  <si>
    <t>86005166</t>
  </si>
  <si>
    <t>清远赢之城</t>
  </si>
  <si>
    <t>86005167</t>
  </si>
  <si>
    <t>广州五月花SY（无人交接）</t>
  </si>
  <si>
    <t>86005169</t>
  </si>
  <si>
    <t>广州广安大厦</t>
  </si>
  <si>
    <t>86005170</t>
  </si>
  <si>
    <t>顺德陈村顺联广场</t>
  </si>
  <si>
    <t>86005171</t>
  </si>
  <si>
    <t>广州科技园S</t>
  </si>
  <si>
    <t>86005172</t>
  </si>
  <si>
    <t>梅州华侨城</t>
  </si>
  <si>
    <t>86005173</t>
  </si>
  <si>
    <t>佛山南海海北S</t>
  </si>
  <si>
    <t>86005174</t>
  </si>
  <si>
    <t>广州百脑汇</t>
  </si>
  <si>
    <t>86005175</t>
  </si>
  <si>
    <t>广州站前</t>
  </si>
  <si>
    <t>86005176</t>
  </si>
  <si>
    <t>惠东惠东</t>
  </si>
  <si>
    <t>86005177</t>
  </si>
  <si>
    <t>番禺大学城S</t>
  </si>
  <si>
    <t>86005178</t>
  </si>
  <si>
    <t>顺德龙江龙江</t>
  </si>
  <si>
    <t>86005181</t>
  </si>
  <si>
    <t>从化从城大道</t>
  </si>
  <si>
    <t>86005182</t>
  </si>
  <si>
    <t>广州车站</t>
  </si>
  <si>
    <t>86005183</t>
  </si>
  <si>
    <t>湛江城市广场</t>
  </si>
  <si>
    <t>86005184</t>
  </si>
  <si>
    <t>广州人和</t>
  </si>
  <si>
    <t>86005185</t>
  </si>
  <si>
    <t>中山沙溪星宝</t>
  </si>
  <si>
    <t>86005186</t>
  </si>
  <si>
    <t>广州中怡</t>
  </si>
  <si>
    <t>86005187</t>
  </si>
  <si>
    <t>茂名嘉信茂S</t>
  </si>
  <si>
    <t>86005188</t>
  </si>
  <si>
    <t>广州石牌西</t>
  </si>
  <si>
    <t>86005189</t>
  </si>
  <si>
    <t>番禺华汇广场S</t>
  </si>
  <si>
    <t>86005191</t>
  </si>
  <si>
    <t>广州新一城S</t>
  </si>
  <si>
    <t>86005192</t>
  </si>
  <si>
    <t>高州高州</t>
  </si>
  <si>
    <t>86005195</t>
  </si>
  <si>
    <t>阳春阳春大道</t>
  </si>
  <si>
    <t>86005196</t>
  </si>
  <si>
    <t>顺德大良南国</t>
  </si>
  <si>
    <t>86005197</t>
  </si>
  <si>
    <t>广州东站</t>
  </si>
  <si>
    <t>86005199</t>
  </si>
  <si>
    <t>韶关风度名城</t>
  </si>
  <si>
    <t>86005201</t>
  </si>
  <si>
    <t>佛山南海嘉信贸S</t>
  </si>
  <si>
    <t>86005202</t>
  </si>
  <si>
    <t>广州佳润</t>
  </si>
  <si>
    <t>86005203</t>
  </si>
  <si>
    <t>广州竹料</t>
  </si>
  <si>
    <t>86005204</t>
  </si>
  <si>
    <t>英德太阳城</t>
  </si>
  <si>
    <t>86005205</t>
  </si>
  <si>
    <t>惠州港惠城</t>
  </si>
  <si>
    <t>86005206</t>
  </si>
  <si>
    <t>开平万家</t>
  </si>
  <si>
    <t>86005207</t>
  </si>
  <si>
    <t>四会四会</t>
  </si>
  <si>
    <t>86005208</t>
  </si>
  <si>
    <t>肇庆康乐</t>
  </si>
  <si>
    <t>86005209</t>
  </si>
  <si>
    <t>惠阳大亚湾</t>
  </si>
  <si>
    <t>86005210</t>
  </si>
  <si>
    <t>花都百业</t>
  </si>
  <si>
    <t>86005212</t>
  </si>
  <si>
    <t>广州客运站</t>
  </si>
  <si>
    <t>86005213</t>
  </si>
  <si>
    <t>韶关乐昌顺易</t>
  </si>
  <si>
    <t>86005216</t>
  </si>
  <si>
    <t>湛江康顺</t>
  </si>
  <si>
    <t>86005218</t>
  </si>
  <si>
    <t>佛山南海保利水城S</t>
  </si>
  <si>
    <t>86005219</t>
  </si>
  <si>
    <t>广州保天汇城</t>
  </si>
  <si>
    <t>86005223</t>
  </si>
  <si>
    <t>电白电白</t>
  </si>
  <si>
    <t>86005224</t>
  </si>
  <si>
    <t>花都狮岭丽莎广场</t>
  </si>
  <si>
    <t>86005225</t>
  </si>
  <si>
    <t>广州人和站KFC</t>
  </si>
  <si>
    <t>86005226</t>
  </si>
  <si>
    <t>韶关体育中心</t>
  </si>
  <si>
    <t>86005227</t>
  </si>
  <si>
    <t>江门中环广场</t>
  </si>
  <si>
    <t>86005228</t>
  </si>
  <si>
    <t>广州沙步</t>
  </si>
  <si>
    <t>86005230</t>
  </si>
  <si>
    <t>广州名盛</t>
  </si>
  <si>
    <t>86005231</t>
  </si>
  <si>
    <t>肇庆星湖国际</t>
  </si>
  <si>
    <t>86005232</t>
  </si>
  <si>
    <t>惠东吉隆</t>
  </si>
  <si>
    <t>86005234</t>
  </si>
  <si>
    <t>陆丰陆丰KFC</t>
  </si>
  <si>
    <t>86005235</t>
  </si>
  <si>
    <t>湛江怡福国际</t>
  </si>
  <si>
    <t>86005236</t>
  </si>
  <si>
    <t>广州宏明</t>
  </si>
  <si>
    <t>86005237</t>
  </si>
  <si>
    <t>广州赤岗北S</t>
  </si>
  <si>
    <t>86005238</t>
  </si>
  <si>
    <t>广州石牌东KFC</t>
  </si>
  <si>
    <t>86005239</t>
  </si>
  <si>
    <t>梅州鸿都</t>
  </si>
  <si>
    <t>86005241</t>
  </si>
  <si>
    <t>江门益华</t>
  </si>
  <si>
    <t>86005243</t>
  </si>
  <si>
    <t>广州机场路</t>
  </si>
  <si>
    <t>86005244</t>
  </si>
  <si>
    <t>湛江兴华</t>
  </si>
  <si>
    <t>86005247</t>
  </si>
  <si>
    <t>番禺今洲广场S</t>
  </si>
  <si>
    <t>86005248</t>
  </si>
  <si>
    <t>广州中山四S</t>
  </si>
  <si>
    <t>86005249</t>
  </si>
  <si>
    <t>广州柏西商都</t>
  </si>
  <si>
    <t>86005251</t>
  </si>
  <si>
    <t>番禺富丽S</t>
  </si>
  <si>
    <t>86005252</t>
  </si>
  <si>
    <t>惠州东平</t>
  </si>
  <si>
    <t>86005253</t>
  </si>
  <si>
    <t>广州中六乐购</t>
  </si>
  <si>
    <t>86005254</t>
  </si>
  <si>
    <t>中山怡华</t>
  </si>
  <si>
    <t>86005256</t>
  </si>
  <si>
    <t>惠东利埔</t>
  </si>
  <si>
    <t>86005259</t>
  </si>
  <si>
    <t>广州石井</t>
  </si>
  <si>
    <t>86005260</t>
  </si>
  <si>
    <t>惠州龙门</t>
  </si>
  <si>
    <t>86005262</t>
  </si>
  <si>
    <t>番禺钟村</t>
  </si>
  <si>
    <t>86005263</t>
  </si>
  <si>
    <t>佛山南海江浦</t>
  </si>
  <si>
    <t>86005264</t>
  </si>
  <si>
    <t>广州工业大道S</t>
  </si>
  <si>
    <t>86005265</t>
  </si>
  <si>
    <t>广州十甫S</t>
  </si>
  <si>
    <t>86005266</t>
  </si>
  <si>
    <t>广州金聚S</t>
  </si>
  <si>
    <t>86005267</t>
  </si>
  <si>
    <t>惠州陈江民乐福</t>
  </si>
  <si>
    <t>86005268</t>
  </si>
  <si>
    <t>中山东凤东凤</t>
  </si>
  <si>
    <t>86005270</t>
  </si>
  <si>
    <t>吴川港丰</t>
  </si>
  <si>
    <t>86005271</t>
  </si>
  <si>
    <t>广州客运站外卖店</t>
  </si>
  <si>
    <t>86005275</t>
  </si>
  <si>
    <t>顺德均安均安</t>
  </si>
  <si>
    <t>86005276</t>
  </si>
  <si>
    <t>阳春阳春</t>
  </si>
  <si>
    <t>86005280</t>
  </si>
  <si>
    <t>中山坦洲坦洲</t>
  </si>
  <si>
    <t>86005282</t>
  </si>
  <si>
    <t>广州太阳城</t>
  </si>
  <si>
    <t>86005283</t>
  </si>
  <si>
    <t>番禺繁华</t>
  </si>
  <si>
    <t>86005284</t>
  </si>
  <si>
    <t>番禺大石S</t>
  </si>
  <si>
    <t>86005285</t>
  </si>
  <si>
    <t>顺德大良嘉信</t>
  </si>
  <si>
    <t>86005287</t>
  </si>
  <si>
    <t>广州龙洞</t>
  </si>
  <si>
    <t>86005288</t>
  </si>
  <si>
    <t>汕尾名门</t>
  </si>
  <si>
    <t>86005289</t>
  </si>
  <si>
    <t>惠州世贸中心</t>
  </si>
  <si>
    <t>86005290</t>
  </si>
  <si>
    <t>花都白云机场</t>
  </si>
  <si>
    <t>86005291</t>
  </si>
  <si>
    <t>佛山南海海三路S</t>
  </si>
  <si>
    <t>86005292</t>
  </si>
  <si>
    <t>开平梁金山广湛</t>
  </si>
  <si>
    <t>86005293</t>
  </si>
  <si>
    <t>开平梁金山湛广</t>
  </si>
  <si>
    <t>86005294</t>
  </si>
  <si>
    <t>广州新港西S</t>
  </si>
  <si>
    <t>86005295</t>
  </si>
  <si>
    <t>佛山禅城玫瑰园</t>
  </si>
  <si>
    <t>86005298</t>
  </si>
  <si>
    <t>连州连州大道</t>
  </si>
  <si>
    <t>86005299</t>
  </si>
  <si>
    <t>广州省客运站</t>
  </si>
  <si>
    <t>86005300</t>
  </si>
  <si>
    <t>广州天河客运站</t>
  </si>
  <si>
    <t>86005301</t>
  </si>
  <si>
    <t>广州东站候车室</t>
  </si>
  <si>
    <t>86005302</t>
  </si>
  <si>
    <t>广州花城汇S</t>
  </si>
  <si>
    <t>86005303</t>
  </si>
  <si>
    <t>番禺武广高铁站S</t>
  </si>
  <si>
    <t>86005353</t>
  </si>
  <si>
    <t>怀集怀集</t>
  </si>
  <si>
    <t>86005354</t>
  </si>
  <si>
    <t>顺德伦教伦教</t>
  </si>
  <si>
    <t>86005355</t>
  </si>
  <si>
    <t>阳江三环</t>
  </si>
  <si>
    <t>86005356</t>
  </si>
  <si>
    <t>韶关南雄</t>
  </si>
  <si>
    <t>86005357</t>
  </si>
  <si>
    <t>广州粤垦</t>
  </si>
  <si>
    <t>86005358</t>
  </si>
  <si>
    <t>梅州蕉岭府前</t>
  </si>
  <si>
    <t>86005359</t>
  </si>
  <si>
    <t>中山中山世纪</t>
  </si>
  <si>
    <t>86005360</t>
  </si>
  <si>
    <t>番禺石楼S</t>
  </si>
  <si>
    <t>86005361</t>
  </si>
  <si>
    <t>广州同泰</t>
  </si>
  <si>
    <t>86005362</t>
  </si>
  <si>
    <t>清远城市广场</t>
  </si>
  <si>
    <t>86005363</t>
  </si>
  <si>
    <t>顺德勒流勒流</t>
  </si>
  <si>
    <t>86005364</t>
  </si>
  <si>
    <t>广州百花路S</t>
  </si>
  <si>
    <t>86005365</t>
  </si>
  <si>
    <t>英德利民</t>
  </si>
  <si>
    <t>86005366</t>
  </si>
  <si>
    <t>广州棠德南</t>
  </si>
  <si>
    <t>86005367</t>
  </si>
  <si>
    <t>惠州丽日银座S</t>
  </si>
  <si>
    <t>86005368</t>
  </si>
  <si>
    <t>广州滘口S</t>
  </si>
  <si>
    <t>86005369</t>
  </si>
  <si>
    <t>恩平新平</t>
  </si>
  <si>
    <t>86005370</t>
  </si>
  <si>
    <t>广州万达22点后到店</t>
  </si>
  <si>
    <t>86005372</t>
  </si>
  <si>
    <t>阳江北环</t>
  </si>
  <si>
    <t>86005373</t>
  </si>
  <si>
    <t>河源长鸿花园</t>
  </si>
  <si>
    <t>86005374</t>
  </si>
  <si>
    <t>海丰地王广场</t>
  </si>
  <si>
    <t>86005375</t>
  </si>
  <si>
    <t>惠州小金口</t>
  </si>
  <si>
    <t>86005376</t>
  </si>
  <si>
    <t>广州东圃四季</t>
  </si>
  <si>
    <t>86005377</t>
  </si>
  <si>
    <t>从化汽车站</t>
  </si>
  <si>
    <t>86005378</t>
  </si>
  <si>
    <t>顺德乐从乐平</t>
  </si>
  <si>
    <t>86005379</t>
  </si>
  <si>
    <t>佛山南海九江</t>
  </si>
  <si>
    <t>86005380</t>
  </si>
  <si>
    <t>广州广武</t>
  </si>
  <si>
    <t>86005381</t>
  </si>
  <si>
    <t>清远锦绣清城</t>
  </si>
  <si>
    <t>86005383</t>
  </si>
  <si>
    <t>番禺广州南站</t>
  </si>
  <si>
    <t>86005384</t>
  </si>
  <si>
    <t>番禺清河东</t>
  </si>
  <si>
    <t>86005386</t>
  </si>
  <si>
    <t>河源建设大道</t>
  </si>
  <si>
    <t>86005387</t>
  </si>
  <si>
    <t>顺德大良顺德客运站</t>
  </si>
  <si>
    <t>86005388</t>
  </si>
  <si>
    <t>惠州华贸天地S</t>
  </si>
  <si>
    <t>86005389</t>
  </si>
  <si>
    <t>江门客运站</t>
  </si>
  <si>
    <t>86005391</t>
  </si>
  <si>
    <t>佛山南海南庄吉利</t>
  </si>
  <si>
    <t>86005392</t>
  </si>
  <si>
    <t>花都狮岭宝峰</t>
  </si>
  <si>
    <t>86005393</t>
  </si>
  <si>
    <t>中山南朗南朗</t>
  </si>
  <si>
    <t>86005394</t>
  </si>
  <si>
    <t>湛江江霞</t>
  </si>
  <si>
    <t>86005395</t>
  </si>
  <si>
    <t>佛山南海新天地S</t>
  </si>
  <si>
    <t>86005396</t>
  </si>
  <si>
    <t>佛山禅城惠景S</t>
  </si>
  <si>
    <t>86005397</t>
  </si>
  <si>
    <t>广州棠下大舜</t>
  </si>
  <si>
    <t>86005398</t>
  </si>
  <si>
    <t>番禺东兴</t>
  </si>
  <si>
    <t>86005399</t>
  </si>
  <si>
    <t>广州天州广场</t>
  </si>
  <si>
    <t>86005451</t>
  </si>
  <si>
    <t>阳山阳山</t>
  </si>
  <si>
    <t>86005452</t>
  </si>
  <si>
    <t>佛山南海佛平</t>
  </si>
  <si>
    <t>86005453</t>
  </si>
  <si>
    <t>广州中八站S</t>
  </si>
  <si>
    <t>86005454</t>
  </si>
  <si>
    <t>广州上社</t>
  </si>
  <si>
    <t>86005456</t>
  </si>
  <si>
    <t>广州桥中北S</t>
  </si>
  <si>
    <t>86005457</t>
  </si>
  <si>
    <t>雷州雷州</t>
  </si>
  <si>
    <t>86005458</t>
  </si>
  <si>
    <t>惠东大岭</t>
  </si>
  <si>
    <t>86005459</t>
  </si>
  <si>
    <t>广州黄石西</t>
  </si>
  <si>
    <t>86005460</t>
  </si>
  <si>
    <t>佛山南海海北建设大道S</t>
  </si>
  <si>
    <t>86005461</t>
  </si>
  <si>
    <t>广州瑶台</t>
  </si>
  <si>
    <t>86005462</t>
  </si>
  <si>
    <t>顺德乐从河滨路</t>
  </si>
  <si>
    <t>86005463</t>
  </si>
  <si>
    <t>惠州美地花园城</t>
  </si>
  <si>
    <t>86005464</t>
  </si>
  <si>
    <t>广州燕岭</t>
  </si>
  <si>
    <t>86005465</t>
  </si>
  <si>
    <t>广州火车站西广场</t>
  </si>
  <si>
    <t>86005467</t>
  </si>
  <si>
    <t>中山沙溪金逸</t>
  </si>
  <si>
    <t>86005468</t>
  </si>
  <si>
    <t>新会冈州</t>
  </si>
  <si>
    <t>86005469</t>
  </si>
  <si>
    <t>广州梅花园</t>
  </si>
  <si>
    <t>86005470</t>
  </si>
  <si>
    <t>广州合一</t>
  </si>
  <si>
    <t>86005473</t>
  </si>
  <si>
    <t>广州庆丰</t>
  </si>
  <si>
    <t>86005474</t>
  </si>
  <si>
    <t>广州环翠北S</t>
  </si>
  <si>
    <t>86005475</t>
  </si>
  <si>
    <t>佛山南海北湖</t>
  </si>
  <si>
    <t>86005476</t>
  </si>
  <si>
    <t>河源丽日</t>
  </si>
  <si>
    <t>86005477</t>
  </si>
  <si>
    <t>番禺捷进</t>
  </si>
  <si>
    <t>86005478</t>
  </si>
  <si>
    <t>广州天河路</t>
  </si>
  <si>
    <t>86005479</t>
  </si>
  <si>
    <t>增城增城广场</t>
  </si>
  <si>
    <t>86005480</t>
  </si>
  <si>
    <t>中山黄圃黄圃</t>
  </si>
  <si>
    <t>86005482</t>
  </si>
  <si>
    <t>广州车陂</t>
  </si>
  <si>
    <t>86005483</t>
  </si>
  <si>
    <t>佛山禅城同济西</t>
  </si>
  <si>
    <t>86005485</t>
  </si>
  <si>
    <t>惠东黄埠</t>
  </si>
  <si>
    <t>86005486</t>
  </si>
  <si>
    <t>韶关火车站</t>
  </si>
  <si>
    <t>86005487</t>
  </si>
  <si>
    <t>鹤山鹤山大道</t>
  </si>
  <si>
    <t>86005489</t>
  </si>
  <si>
    <t>罗定园前</t>
  </si>
  <si>
    <t>86005490</t>
  </si>
  <si>
    <t>广州云城西</t>
  </si>
  <si>
    <t>86005491</t>
  </si>
  <si>
    <t>顺德大良清晖路</t>
  </si>
  <si>
    <t>86005492</t>
  </si>
  <si>
    <t>茂名官渡S</t>
  </si>
  <si>
    <t>86005493</t>
  </si>
  <si>
    <t>花都狮岭银锣湾</t>
  </si>
  <si>
    <t>86005494</t>
  </si>
  <si>
    <t>广州大剧院S</t>
  </si>
  <si>
    <t>86005495</t>
  </si>
  <si>
    <t>肇庆大旺</t>
  </si>
  <si>
    <t>86005496</t>
  </si>
  <si>
    <t>佛山南海松岗S</t>
  </si>
  <si>
    <t>86005499</t>
  </si>
  <si>
    <t>广州宝岗大道S</t>
  </si>
  <si>
    <t>86005503</t>
  </si>
  <si>
    <t>广州北京路PHS</t>
  </si>
  <si>
    <t>86005506</t>
  </si>
  <si>
    <t>深圳东门PH</t>
  </si>
  <si>
    <t>86005508</t>
  </si>
  <si>
    <t>广州宜安PH</t>
  </si>
  <si>
    <t>86005509</t>
  </si>
  <si>
    <t>广州荔湾PHS</t>
  </si>
  <si>
    <t>86005512</t>
  </si>
  <si>
    <t>珠海吉大PH</t>
  </si>
  <si>
    <t>86005513</t>
  </si>
  <si>
    <t>番禺番禺PH</t>
  </si>
  <si>
    <t>86005515</t>
  </si>
  <si>
    <t>深圳罗湖鸿展PH</t>
  </si>
  <si>
    <t>86005516</t>
  </si>
  <si>
    <t>汕头金砂PH</t>
  </si>
  <si>
    <t>汕头</t>
  </si>
  <si>
    <t>86005517</t>
  </si>
  <si>
    <t>广州东峻PHS</t>
  </si>
  <si>
    <t>86005518</t>
  </si>
  <si>
    <t>深圳福田振华PH</t>
  </si>
  <si>
    <t>86005519</t>
  </si>
  <si>
    <t>深圳城市PH</t>
  </si>
  <si>
    <t>86005521</t>
  </si>
  <si>
    <t>深圳东方雅苑PH</t>
  </si>
  <si>
    <t>86005522</t>
  </si>
  <si>
    <t>深圳泰华PHS</t>
  </si>
  <si>
    <t>86005523</t>
  </si>
  <si>
    <t>广州棠下PH</t>
  </si>
  <si>
    <t>86005524</t>
  </si>
  <si>
    <t>广州天河北万佳PH</t>
  </si>
  <si>
    <t>86005525</t>
  </si>
  <si>
    <t>深圳梅林PH</t>
  </si>
  <si>
    <t>86005528</t>
  </si>
  <si>
    <t>惠州惠州PHS</t>
  </si>
  <si>
    <t>86005529</t>
  </si>
  <si>
    <t>深圳万象城PH</t>
  </si>
  <si>
    <t>86005530</t>
  </si>
  <si>
    <t>深圳龙岗五洲风情PH</t>
  </si>
  <si>
    <t>86005531</t>
  </si>
  <si>
    <t>佛山南海桂城PHS</t>
  </si>
  <si>
    <t>86005533</t>
  </si>
  <si>
    <t>深圳南山嵩尚PHS</t>
  </si>
  <si>
    <t>86005534</t>
  </si>
  <si>
    <t>东莞华南摩尔PH</t>
  </si>
  <si>
    <t>86005535</t>
  </si>
  <si>
    <t>东莞地王广场PH</t>
  </si>
  <si>
    <t>86005536</t>
  </si>
  <si>
    <t>肇庆时代PH</t>
  </si>
  <si>
    <t>86005537</t>
  </si>
  <si>
    <t>广州天河城PH</t>
  </si>
  <si>
    <t>86005538</t>
  </si>
  <si>
    <t>中山小榄小榄PH</t>
  </si>
  <si>
    <t>86005539</t>
  </si>
  <si>
    <t>佛山南海嘉洲广场PH</t>
  </si>
  <si>
    <t>86005540</t>
  </si>
  <si>
    <t>中山大信PH</t>
  </si>
  <si>
    <t>86005541</t>
  </si>
  <si>
    <t>海口海秀PHY</t>
  </si>
  <si>
    <t>86005542</t>
  </si>
  <si>
    <t>广州广安大厦PH</t>
  </si>
  <si>
    <t>86005543</t>
  </si>
  <si>
    <t>广州百信PH</t>
  </si>
  <si>
    <t>86005544</t>
  </si>
  <si>
    <t>广州五月花PHS</t>
  </si>
  <si>
    <t>86005545</t>
  </si>
  <si>
    <t>佛山禅城东方广场PH</t>
  </si>
  <si>
    <t>86005546</t>
  </si>
  <si>
    <t>广州百脑汇PH</t>
  </si>
  <si>
    <t>86005547</t>
  </si>
  <si>
    <t>深圳西丽西丽PHS</t>
  </si>
  <si>
    <t>86005548</t>
  </si>
  <si>
    <t>深圳福田中心城PH</t>
  </si>
  <si>
    <t>86005549</t>
  </si>
  <si>
    <t>深圳金光华PH</t>
  </si>
  <si>
    <t>86005550</t>
  </si>
  <si>
    <t>桂林中山PH</t>
  </si>
  <si>
    <t>86005551</t>
  </si>
  <si>
    <t>深圳港隆城PHS</t>
  </si>
  <si>
    <t>86005552</t>
  </si>
  <si>
    <t>深圳保利PHS</t>
  </si>
  <si>
    <t>86005553</t>
  </si>
  <si>
    <t>深圳罗湖北方大厦PH</t>
  </si>
  <si>
    <t>86005554</t>
  </si>
  <si>
    <t>深圳福田中心书城PH</t>
  </si>
  <si>
    <t>86005555</t>
  </si>
  <si>
    <t>广州丽影PHS</t>
  </si>
  <si>
    <t>86005556</t>
  </si>
  <si>
    <t>深圳龙华美丽PHS</t>
  </si>
  <si>
    <t>86005557</t>
  </si>
  <si>
    <t>广州昌岗PHS</t>
  </si>
  <si>
    <t>86005558</t>
  </si>
  <si>
    <t>湛江城市PH</t>
  </si>
  <si>
    <t>86005559</t>
  </si>
  <si>
    <t>广州十甫PHS</t>
  </si>
  <si>
    <t>86005560</t>
  </si>
  <si>
    <t>广州中怡PH</t>
  </si>
  <si>
    <t>86005561</t>
  </si>
  <si>
    <t>东莞虎门文化广场PH</t>
  </si>
  <si>
    <t>86005562</t>
  </si>
  <si>
    <t>东莞鸿福PH</t>
  </si>
  <si>
    <t>86005563</t>
  </si>
  <si>
    <t>佛山禅城季华PH</t>
  </si>
  <si>
    <t>86005564</t>
  </si>
  <si>
    <t>深圳新湖PHS</t>
  </si>
  <si>
    <t>86005565</t>
  </si>
  <si>
    <t>顺德大良南国PH</t>
  </si>
  <si>
    <t>86005567</t>
  </si>
  <si>
    <t>海口宜欣PHY</t>
  </si>
  <si>
    <t>86005571</t>
  </si>
  <si>
    <t>广州广花PH22点前到店</t>
  </si>
  <si>
    <t>86005572</t>
  </si>
  <si>
    <t>广州佳润PH</t>
  </si>
  <si>
    <t>86005574</t>
  </si>
  <si>
    <t>花都百业PH</t>
  </si>
  <si>
    <t>86005575</t>
  </si>
  <si>
    <t>番禺大学城PHS</t>
  </si>
  <si>
    <t>86005576</t>
  </si>
  <si>
    <t>深圳侨香PHS</t>
  </si>
  <si>
    <t>86005578</t>
  </si>
  <si>
    <t>东莞长安长青PH</t>
  </si>
  <si>
    <t>86005579</t>
  </si>
  <si>
    <t>广州天汇城PH</t>
  </si>
  <si>
    <t>86005580</t>
  </si>
  <si>
    <t>柳州龙城PH</t>
  </si>
  <si>
    <t>86005581</t>
  </si>
  <si>
    <t>深圳益田假日PHS</t>
  </si>
  <si>
    <t>86005582</t>
  </si>
  <si>
    <t>惠阳嘉信茂PH</t>
  </si>
  <si>
    <t>86005583</t>
  </si>
  <si>
    <t>东莞君豪PH</t>
  </si>
  <si>
    <t>86005585</t>
  </si>
  <si>
    <t>广州名盛PHS</t>
  </si>
  <si>
    <t>86005586</t>
  </si>
  <si>
    <t>深圳南山御景东方PHS</t>
  </si>
  <si>
    <t>86005587</t>
  </si>
  <si>
    <t>深圳万科城PHS</t>
  </si>
  <si>
    <t>86005588</t>
  </si>
  <si>
    <t>深圳盐田大峡谷PH</t>
  </si>
  <si>
    <t>86005589</t>
  </si>
  <si>
    <t>广州柏西商都PH</t>
  </si>
  <si>
    <t>86005590</t>
  </si>
  <si>
    <t>东莞西城楼PH</t>
  </si>
  <si>
    <t>86005591</t>
  </si>
  <si>
    <t>珠海仁恒PH</t>
  </si>
  <si>
    <t>86005592</t>
  </si>
  <si>
    <t>广州中六乐购PHS</t>
  </si>
  <si>
    <t>86005593</t>
  </si>
  <si>
    <t>江门益华PH</t>
  </si>
  <si>
    <t>86005594</t>
  </si>
  <si>
    <t>汕头平东PH</t>
  </si>
  <si>
    <t>86005595</t>
  </si>
  <si>
    <t>清远城市广场PH</t>
  </si>
  <si>
    <t>86005596</t>
  </si>
  <si>
    <t>东莞宏伟PH</t>
  </si>
  <si>
    <t>86005597</t>
  </si>
  <si>
    <t>茂名光华PHS</t>
  </si>
  <si>
    <t>86005701</t>
  </si>
  <si>
    <t>深圳福田景田HSS</t>
  </si>
  <si>
    <t>86005703</t>
  </si>
  <si>
    <t>深圳南山华侨城HSS</t>
  </si>
  <si>
    <t>86005704</t>
  </si>
  <si>
    <t>广州天河公园HS</t>
  </si>
  <si>
    <t>86005705</t>
  </si>
  <si>
    <t>深圳福田华强东HS</t>
  </si>
  <si>
    <t>86005706</t>
  </si>
  <si>
    <t>番禺洛溪HSS</t>
  </si>
  <si>
    <t>86005707</t>
  </si>
  <si>
    <t>深圳南山麒麟HSS</t>
  </si>
  <si>
    <t>86005708</t>
  </si>
  <si>
    <t>深圳新湖HSS</t>
  </si>
  <si>
    <t>86005709</t>
  </si>
  <si>
    <t>广州滨江东HSS</t>
  </si>
  <si>
    <t>86005710</t>
  </si>
  <si>
    <t>东佳HS</t>
  </si>
  <si>
    <t>86005711</t>
  </si>
  <si>
    <t>广州区庄HS</t>
  </si>
  <si>
    <t>86005712</t>
  </si>
  <si>
    <t>深圳福田中央花园HS</t>
  </si>
  <si>
    <t>86005713</t>
  </si>
  <si>
    <t>广州五羊HSS</t>
  </si>
  <si>
    <t>86005714</t>
  </si>
  <si>
    <t>广州中山七HSS</t>
  </si>
  <si>
    <t>86005715</t>
  </si>
  <si>
    <t>广州珠江新城HSS</t>
  </si>
  <si>
    <t>86005717</t>
  </si>
  <si>
    <t>广州远景HS</t>
  </si>
  <si>
    <t>86005718</t>
  </si>
  <si>
    <t>广州龙口西HS</t>
  </si>
  <si>
    <t>86005720</t>
  </si>
  <si>
    <t>广州昌岗HSS</t>
  </si>
  <si>
    <t>86005721</t>
  </si>
  <si>
    <t>广州中山四PHHSS</t>
  </si>
  <si>
    <t>86005722</t>
  </si>
  <si>
    <t>深圳罗湖翠竹HS</t>
  </si>
  <si>
    <t>86005723</t>
  </si>
  <si>
    <t>广州东圃HS</t>
  </si>
  <si>
    <t>86005724</t>
  </si>
  <si>
    <t>广州爱都HSS</t>
  </si>
  <si>
    <t>86005725</t>
  </si>
  <si>
    <t>广州东漖PHHSS</t>
  </si>
  <si>
    <t>86005726</t>
  </si>
  <si>
    <t>深圳福田梅林HS</t>
  </si>
  <si>
    <t>86005727</t>
  </si>
  <si>
    <t>深圳南山后海HSS</t>
  </si>
  <si>
    <t>86005728</t>
  </si>
  <si>
    <t>深圳福田丰盛町HSS</t>
  </si>
  <si>
    <t>86005729</t>
  </si>
  <si>
    <t>深圳南山前海HSS</t>
  </si>
  <si>
    <t>86005730</t>
  </si>
  <si>
    <t>广州天州广场HS</t>
  </si>
  <si>
    <t>86005732</t>
  </si>
  <si>
    <t>深圳南山蛇口PHHSS</t>
  </si>
  <si>
    <t>86005733</t>
  </si>
  <si>
    <t>深圳南山科苑PHHSS</t>
  </si>
  <si>
    <t>86005734</t>
  </si>
  <si>
    <t>佛山南海海北建设大道PHHSS</t>
  </si>
  <si>
    <t>86005735</t>
  </si>
  <si>
    <t>增城凤凰城PHHS</t>
  </si>
  <si>
    <t>86005736</t>
  </si>
  <si>
    <t>番禺鸿禧PHHSS</t>
  </si>
  <si>
    <t>86005737</t>
  </si>
  <si>
    <t>深圳福田福保PHHS</t>
  </si>
  <si>
    <t>86005738</t>
  </si>
  <si>
    <t>深圳罗湖鸿翔PHHS</t>
  </si>
  <si>
    <t>86005739</t>
  </si>
  <si>
    <t>广州新市PHHS</t>
  </si>
  <si>
    <t>86005740</t>
  </si>
  <si>
    <t>广州赤岗北PHHSS</t>
  </si>
  <si>
    <t>86005741</t>
  </si>
  <si>
    <t>深圳彩德城PHHS</t>
  </si>
  <si>
    <t>86005742</t>
  </si>
  <si>
    <t>深圳龙城PHHS</t>
  </si>
  <si>
    <t>86005743</t>
  </si>
  <si>
    <t>广州金沙PHHSS</t>
  </si>
  <si>
    <t>86005744</t>
  </si>
  <si>
    <t>深圳民治PHHSS</t>
  </si>
  <si>
    <t>86005745</t>
  </si>
  <si>
    <t>深圳红荔西PHHSS</t>
  </si>
  <si>
    <t>86005746</t>
  </si>
  <si>
    <t>花都龙珠PHHS</t>
  </si>
  <si>
    <t>86005747</t>
  </si>
  <si>
    <t>佛山绿景路PHHS</t>
  </si>
  <si>
    <t>86005748</t>
  </si>
  <si>
    <t>海口国贸PHHS</t>
  </si>
  <si>
    <t>86005758</t>
  </si>
  <si>
    <t>梅林阁HS</t>
  </si>
  <si>
    <t>86005801</t>
  </si>
  <si>
    <t>深圳南山金鸡PHS</t>
  </si>
  <si>
    <t>86005802</t>
  </si>
  <si>
    <t>深圳罗湖金融中心PH</t>
  </si>
  <si>
    <t>86005803</t>
  </si>
  <si>
    <t>番禺富华PHS</t>
  </si>
  <si>
    <t>86005804</t>
  </si>
  <si>
    <t>广州万达广场PH22点后到店</t>
  </si>
  <si>
    <t>86005805</t>
  </si>
  <si>
    <t>深圳盐田大梅沙PH</t>
  </si>
  <si>
    <t>86005806</t>
  </si>
  <si>
    <t>佛山禅城印象城PH</t>
  </si>
  <si>
    <t>86005807</t>
  </si>
  <si>
    <t>深圳书香门第PHS</t>
  </si>
  <si>
    <t>86005808</t>
  </si>
  <si>
    <t>惠州华贸天地PHS</t>
  </si>
  <si>
    <t>86005809</t>
  </si>
  <si>
    <t>深圳南山信和PHS</t>
  </si>
  <si>
    <t>86005811</t>
  </si>
  <si>
    <t>广州机场路PH</t>
  </si>
  <si>
    <t>86005812</t>
  </si>
  <si>
    <t>南宁古城PH</t>
  </si>
  <si>
    <t>86005813</t>
  </si>
  <si>
    <t>增城增城广场PH</t>
  </si>
  <si>
    <t>86005814</t>
  </si>
  <si>
    <t>广州中八PHS</t>
  </si>
  <si>
    <t>86005815</t>
  </si>
  <si>
    <t>深圳新洲PHS</t>
  </si>
  <si>
    <t>86005816</t>
  </si>
  <si>
    <t>三亚百花谷PH</t>
  </si>
  <si>
    <t>86005817</t>
  </si>
  <si>
    <t>珠海迎宾PH</t>
  </si>
  <si>
    <t>86005818</t>
  </si>
  <si>
    <t>东莞虎门连升路PH</t>
  </si>
  <si>
    <t>86005819</t>
  </si>
  <si>
    <t>龙岗珠江广场PH</t>
  </si>
  <si>
    <t>86005820</t>
  </si>
  <si>
    <t>广州东圃四季PH</t>
  </si>
  <si>
    <t>86005821</t>
  </si>
  <si>
    <t>梅州梅江PH</t>
  </si>
  <si>
    <t>86005822</t>
  </si>
  <si>
    <t>广州天河路PH</t>
  </si>
  <si>
    <t>86005823</t>
  </si>
  <si>
    <t>东莞黄江环城路PH</t>
  </si>
  <si>
    <t>12789203</t>
  </si>
  <si>
    <t>车陂PH</t>
  </si>
  <si>
    <t>86005825</t>
  </si>
  <si>
    <t>三亚大东海PH</t>
  </si>
  <si>
    <t>86005826</t>
  </si>
  <si>
    <t>深圳龙岗布吉万科红PH</t>
  </si>
  <si>
    <t>86005827</t>
  </si>
  <si>
    <t>三亚时代海岸PH</t>
  </si>
  <si>
    <t>86005828</t>
  </si>
  <si>
    <t>钦州年年丰PH</t>
  </si>
  <si>
    <t>86005829</t>
  </si>
  <si>
    <t>鹤山鹤山大道PH</t>
  </si>
  <si>
    <t>86005830</t>
  </si>
  <si>
    <t>广州云城西PH</t>
  </si>
  <si>
    <t>86005831</t>
  </si>
  <si>
    <t>海口佳心PHY</t>
  </si>
  <si>
    <t>86005832</t>
  </si>
  <si>
    <t>阳江名扬国际PH</t>
  </si>
  <si>
    <t>86005833</t>
  </si>
  <si>
    <t>花都狮岭宝峰PH</t>
  </si>
  <si>
    <t>86005834</t>
  </si>
  <si>
    <t>广州大剧院PHS</t>
  </si>
  <si>
    <t>86005837</t>
  </si>
  <si>
    <t>广州宝岗大道PHS</t>
  </si>
  <si>
    <t>86005838</t>
  </si>
  <si>
    <t>南宁万象城PHS</t>
  </si>
  <si>
    <t>86005839</t>
  </si>
  <si>
    <t>广州珠江新城PHS</t>
  </si>
  <si>
    <t>86005841</t>
  </si>
  <si>
    <t>顺德大良桂州大道PH</t>
  </si>
  <si>
    <t>86005842</t>
  </si>
  <si>
    <t>深圳科苑PHS</t>
  </si>
  <si>
    <t>86005843</t>
  </si>
  <si>
    <t>深圳岗厦PH</t>
  </si>
  <si>
    <t>86005844</t>
  </si>
  <si>
    <t>肇庆星湖PH</t>
  </si>
  <si>
    <t>86005845</t>
  </si>
  <si>
    <t>东莞横沥中山路PH</t>
  </si>
  <si>
    <t>86005846</t>
  </si>
  <si>
    <t>深圳购物公园PH</t>
  </si>
  <si>
    <t>86005847</t>
  </si>
  <si>
    <t>龙岗星河时代PH</t>
  </si>
  <si>
    <t>86005848</t>
  </si>
  <si>
    <t>广州奥体PH</t>
  </si>
  <si>
    <t>86005849</t>
  </si>
  <si>
    <t>广州科学大道PH</t>
  </si>
  <si>
    <t>86005855</t>
  </si>
  <si>
    <t>广州永泰DT</t>
  </si>
  <si>
    <t>86005857</t>
  </si>
  <si>
    <t>佛山南海盐步DT</t>
  </si>
  <si>
    <t>86005858</t>
  </si>
  <si>
    <t>佛山南海櫵高路DT</t>
  </si>
  <si>
    <t>86005859</t>
  </si>
  <si>
    <t>广州嘉禾DT</t>
  </si>
  <si>
    <t>86005860</t>
  </si>
  <si>
    <t>佛山南海乐安DT</t>
  </si>
  <si>
    <t>86005861</t>
  </si>
  <si>
    <t>广州金域蓝湾</t>
  </si>
  <si>
    <t>86005862</t>
  </si>
  <si>
    <t>中山东升东升DT</t>
  </si>
  <si>
    <t>86005863</t>
  </si>
  <si>
    <t>清远清新DT</t>
  </si>
  <si>
    <t>86005865</t>
  </si>
  <si>
    <t>南海瑶平路DT</t>
  </si>
  <si>
    <t>86005866</t>
  </si>
  <si>
    <t>广州鹤龙DT</t>
  </si>
  <si>
    <t>86005867</t>
  </si>
  <si>
    <t>肇庆景山岗DT</t>
  </si>
  <si>
    <t>86005869</t>
  </si>
  <si>
    <t>中山窈窕DT</t>
  </si>
  <si>
    <t>86005875</t>
  </si>
  <si>
    <t>佛山南海广佛路DT</t>
  </si>
  <si>
    <t>86005876</t>
  </si>
  <si>
    <t>花都莲塘DT</t>
  </si>
  <si>
    <t>86005883</t>
  </si>
  <si>
    <t>广州龙岗DT</t>
  </si>
  <si>
    <t>86005885</t>
  </si>
  <si>
    <t>广州平沙DT</t>
  </si>
  <si>
    <t>86005886</t>
  </si>
  <si>
    <t>花都北兴DT</t>
  </si>
  <si>
    <t>86005887</t>
  </si>
  <si>
    <t>广州沙汕DT</t>
  </si>
  <si>
    <t>86005888</t>
  </si>
  <si>
    <t>广州花地大道DTS</t>
  </si>
  <si>
    <t>86005890</t>
  </si>
  <si>
    <t>广州黄边DT</t>
  </si>
  <si>
    <t>86005891</t>
  </si>
  <si>
    <t>南海九江沙龙路DT</t>
  </si>
  <si>
    <t>86005892</t>
  </si>
  <si>
    <t>广州东平DT</t>
  </si>
  <si>
    <t>86005893</t>
  </si>
  <si>
    <t>大亚湾龙海DT</t>
  </si>
  <si>
    <t>86005896</t>
  </si>
  <si>
    <t>高要金利新时代广场DTKFC</t>
  </si>
  <si>
    <t>86005898</t>
  </si>
  <si>
    <t>从化新光DTKFC</t>
  </si>
  <si>
    <t>86005901</t>
  </si>
  <si>
    <t>广州市天河城CQSR</t>
  </si>
  <si>
    <t>86005907</t>
  </si>
  <si>
    <t>广州昌岗苏宁EDS</t>
  </si>
  <si>
    <t>86005980</t>
  </si>
  <si>
    <t>机场外卖店KFC</t>
  </si>
  <si>
    <t>86016001</t>
  </si>
  <si>
    <t>深圳福田振华</t>
  </si>
  <si>
    <t>百胜餐饮（深圳）有限公司</t>
  </si>
  <si>
    <t>86016003</t>
  </si>
  <si>
    <t>深圳罗湖深南东</t>
  </si>
  <si>
    <t>86016004</t>
  </si>
  <si>
    <t>深圳宝安公园S</t>
  </si>
  <si>
    <t>86016006</t>
  </si>
  <si>
    <t>深圳罗湖新园</t>
  </si>
  <si>
    <t>86016007</t>
  </si>
  <si>
    <t>深圳罗湖凤凰</t>
  </si>
  <si>
    <t>86016008</t>
  </si>
  <si>
    <t>深圳福田东园</t>
  </si>
  <si>
    <t>86016009</t>
  </si>
  <si>
    <t>深圳罗湖松园</t>
  </si>
  <si>
    <t>86016011</t>
  </si>
  <si>
    <t>深圳罗湖东门中</t>
  </si>
  <si>
    <t>86016013</t>
  </si>
  <si>
    <t>珠海吉大</t>
  </si>
  <si>
    <t>86016014</t>
  </si>
  <si>
    <t>深圳南山欢乐谷S</t>
  </si>
  <si>
    <t>86016015</t>
  </si>
  <si>
    <t>深圳横岗横岗</t>
  </si>
  <si>
    <t>86016016</t>
  </si>
  <si>
    <t>珠海迎宾</t>
  </si>
  <si>
    <t>86016018</t>
  </si>
  <si>
    <t>珠海香洲</t>
  </si>
  <si>
    <t>86016019</t>
  </si>
  <si>
    <t>深圳南山四海S</t>
  </si>
  <si>
    <t>86016020</t>
  </si>
  <si>
    <t>深圳龙岗布吉国都</t>
  </si>
  <si>
    <t>86016021</t>
  </si>
  <si>
    <t>深圳梅林</t>
  </si>
  <si>
    <t>86016022</t>
  </si>
  <si>
    <t>海口海秀</t>
  </si>
  <si>
    <t>86016023</t>
  </si>
  <si>
    <t>海口大同海口检疫证交付</t>
  </si>
  <si>
    <t>86016024</t>
  </si>
  <si>
    <t>深圳罗湖春风</t>
  </si>
  <si>
    <t>86016025</t>
  </si>
  <si>
    <t>珠海口岸</t>
  </si>
  <si>
    <t>86016026</t>
  </si>
  <si>
    <t>深圳南山招商S</t>
  </si>
  <si>
    <t>86016027</t>
  </si>
  <si>
    <t>深圳福田八卦岭</t>
  </si>
  <si>
    <t>86016028</t>
  </si>
  <si>
    <t>深圳横岗六约</t>
  </si>
  <si>
    <t>86016029</t>
  </si>
  <si>
    <t>珠海斗门井岸</t>
  </si>
  <si>
    <t>86016031</t>
  </si>
  <si>
    <t>深圳福田彩田</t>
  </si>
  <si>
    <t>86016032</t>
  </si>
  <si>
    <t>珠海紫荆</t>
  </si>
  <si>
    <t>86016034</t>
  </si>
  <si>
    <t>深圳龙华宝华S</t>
  </si>
  <si>
    <t>86016035</t>
  </si>
  <si>
    <t>深圳沙井沙井S</t>
  </si>
  <si>
    <t>86016036</t>
  </si>
  <si>
    <t>深圳松岗松岗S</t>
  </si>
  <si>
    <t>86016037</t>
  </si>
  <si>
    <t>深圳景田S</t>
  </si>
  <si>
    <t>86016038</t>
  </si>
  <si>
    <t>深圳创业S</t>
  </si>
  <si>
    <t>86016039</t>
  </si>
  <si>
    <t>深圳龙岗龙翔</t>
  </si>
  <si>
    <t>86016040</t>
  </si>
  <si>
    <t>深圳荔园S</t>
  </si>
  <si>
    <t>86016042</t>
  </si>
  <si>
    <t>深圳罗湖园岭</t>
  </si>
  <si>
    <t>86016043</t>
  </si>
  <si>
    <t>深圳罗湖东湖</t>
  </si>
  <si>
    <t>86016045</t>
  </si>
  <si>
    <t>深圳南山桃园S</t>
  </si>
  <si>
    <t>86016046</t>
  </si>
  <si>
    <t>深圳盐田沙头角</t>
  </si>
  <si>
    <t>86016047</t>
  </si>
  <si>
    <t>深圳公明公明S</t>
  </si>
  <si>
    <t>86016049</t>
  </si>
  <si>
    <t>深圳平湖平湖</t>
  </si>
  <si>
    <t>86016050</t>
  </si>
  <si>
    <t>深圳福田群星广场</t>
  </si>
  <si>
    <t>86016051</t>
  </si>
  <si>
    <t>深圳西丽宝珠S</t>
  </si>
  <si>
    <t>86016052</t>
  </si>
  <si>
    <t>深圳中港城</t>
  </si>
  <si>
    <t>86016053</t>
  </si>
  <si>
    <t>深圳南山海雅S</t>
  </si>
  <si>
    <t>86016054</t>
  </si>
  <si>
    <t>深圳龙华龙观S</t>
  </si>
  <si>
    <t>86016055</t>
  </si>
  <si>
    <t>深圳东方雅苑</t>
  </si>
  <si>
    <t>86016056</t>
  </si>
  <si>
    <t>深圳万象S</t>
  </si>
  <si>
    <t>86016057</t>
  </si>
  <si>
    <t>深圳龙岗信义</t>
  </si>
  <si>
    <t>86016058</t>
  </si>
  <si>
    <t>深圳金色家园S</t>
  </si>
  <si>
    <t>86016059</t>
  </si>
  <si>
    <t>深圳梅华</t>
  </si>
  <si>
    <t>86016060</t>
  </si>
  <si>
    <t>深圳南山世界之窗S</t>
  </si>
  <si>
    <t>86016061</t>
  </si>
  <si>
    <t>深圳南山湾畔S</t>
  </si>
  <si>
    <t>86016062</t>
  </si>
  <si>
    <t>深圳盐田大梅沙</t>
  </si>
  <si>
    <t>86016063</t>
  </si>
  <si>
    <t>深圳罗湖翡翠</t>
  </si>
  <si>
    <t>86016066</t>
  </si>
  <si>
    <t>深圳前进S</t>
  </si>
  <si>
    <t>86016067</t>
  </si>
  <si>
    <t>深圳福田天安S</t>
  </si>
  <si>
    <t>86016068</t>
  </si>
  <si>
    <t>华强KFC</t>
  </si>
  <si>
    <t>86016069</t>
  </si>
  <si>
    <t>深圳罗湖东龙</t>
  </si>
  <si>
    <t>86016071</t>
  </si>
  <si>
    <t>珠海柠溪</t>
  </si>
  <si>
    <t>86016072</t>
  </si>
  <si>
    <t>深圳龙岗坪地</t>
  </si>
  <si>
    <t>86016073</t>
  </si>
  <si>
    <t>深圳沙井创新S</t>
  </si>
  <si>
    <t>86016074</t>
  </si>
  <si>
    <t>三亚三亚</t>
  </si>
  <si>
    <t>86016075</t>
  </si>
  <si>
    <t>深圳罗湖百仕达</t>
  </si>
  <si>
    <t>86016076</t>
  </si>
  <si>
    <t>深圳龙岗布吉中兴</t>
  </si>
  <si>
    <t>86016077</t>
  </si>
  <si>
    <t>深圳罗湖万象城</t>
  </si>
  <si>
    <t>86016078</t>
  </si>
  <si>
    <t>深圳石岩石岩S</t>
  </si>
  <si>
    <t>86016079</t>
  </si>
  <si>
    <t>深圳黄金台S</t>
  </si>
  <si>
    <t>86016081</t>
  </si>
  <si>
    <t>珠海拱北</t>
  </si>
  <si>
    <t>86016082</t>
  </si>
  <si>
    <t>深圳福田金田</t>
  </si>
  <si>
    <t>86016083</t>
  </si>
  <si>
    <t>海口海甸</t>
  </si>
  <si>
    <t>86016084</t>
  </si>
  <si>
    <t>深圳观澜S</t>
  </si>
  <si>
    <t>86016085</t>
  </si>
  <si>
    <t>珠海兴业</t>
  </si>
  <si>
    <t>86016086</t>
  </si>
  <si>
    <t>深圳罗湖莲塘</t>
  </si>
  <si>
    <t>86016088</t>
  </si>
  <si>
    <t>深圳松岗宝利豪庭S</t>
  </si>
  <si>
    <t>86016089</t>
  </si>
  <si>
    <t>深圳西丽西丽S</t>
  </si>
  <si>
    <t>86016090</t>
  </si>
  <si>
    <t>深圳万科城S</t>
  </si>
  <si>
    <t>86016091</t>
  </si>
  <si>
    <t>深圳五洲风情</t>
  </si>
  <si>
    <t>86016092</t>
  </si>
  <si>
    <t>深圳南山高新区S</t>
  </si>
  <si>
    <t>86016093</t>
  </si>
  <si>
    <t>深圳南山海上世界S</t>
  </si>
  <si>
    <t>86016094</t>
  </si>
  <si>
    <t>深圳罗湖金光华</t>
  </si>
  <si>
    <t>86016096</t>
  </si>
  <si>
    <t>深圳龙岗吉祥</t>
  </si>
  <si>
    <t>86016097</t>
  </si>
  <si>
    <t>深圳龙岗坪山</t>
  </si>
  <si>
    <t>86016100</t>
  </si>
  <si>
    <t>深圳花好园S</t>
  </si>
  <si>
    <t>86016101</t>
  </si>
  <si>
    <t>深圳龙岗布吉大芬</t>
  </si>
  <si>
    <t>86016102</t>
  </si>
  <si>
    <t>珠海时代广场</t>
  </si>
  <si>
    <t>86016103</t>
  </si>
  <si>
    <t>深圳香缤广场S</t>
  </si>
  <si>
    <t>86016104</t>
  </si>
  <si>
    <t>儋州儋州（儋州检疫证交付）</t>
  </si>
  <si>
    <t>86016105</t>
  </si>
  <si>
    <t>深圳福田COCO Park</t>
  </si>
  <si>
    <t>86016106</t>
  </si>
  <si>
    <t>深圳福田中心书城</t>
  </si>
  <si>
    <t>86016107</t>
  </si>
  <si>
    <t>东方东方</t>
  </si>
  <si>
    <t>86016108</t>
  </si>
  <si>
    <t>深圳港隆城S</t>
  </si>
  <si>
    <t>86016109</t>
  </si>
  <si>
    <t>海口海府</t>
  </si>
  <si>
    <t>86016110</t>
  </si>
  <si>
    <t>海口宜欣广场</t>
  </si>
  <si>
    <t>86016111</t>
  </si>
  <si>
    <t>深圳桃园居S</t>
  </si>
  <si>
    <t>86016112</t>
  </si>
  <si>
    <t>深圳盐田盐田</t>
  </si>
  <si>
    <t>86016113</t>
  </si>
  <si>
    <t>深圳福田怡景</t>
  </si>
  <si>
    <t>86016114</t>
  </si>
  <si>
    <t>深圳南山麒麟S</t>
  </si>
  <si>
    <t>86016117</t>
  </si>
  <si>
    <t>深圳东方城S</t>
  </si>
  <si>
    <t>86016118</t>
  </si>
  <si>
    <t>深圳石岩如意S</t>
  </si>
  <si>
    <t>86016119</t>
  </si>
  <si>
    <t>深圳格澜郡S</t>
  </si>
  <si>
    <t>86016120</t>
  </si>
  <si>
    <t>珠海明珠</t>
  </si>
  <si>
    <t>86016121</t>
  </si>
  <si>
    <t>深圳盐田茶溪谷</t>
  </si>
  <si>
    <t>86016123</t>
  </si>
  <si>
    <t>深圳南山保利S</t>
  </si>
  <si>
    <t>86016124</t>
  </si>
  <si>
    <t>深圳龙华和平大润发S</t>
  </si>
  <si>
    <t>86016125</t>
  </si>
  <si>
    <t>深圳侨香S</t>
  </si>
  <si>
    <t>86016126</t>
  </si>
  <si>
    <t>深圳民治S</t>
  </si>
  <si>
    <t>86016127</t>
  </si>
  <si>
    <t>深圳公明雍景城S</t>
  </si>
  <si>
    <t>86016128</t>
  </si>
  <si>
    <t>深圳龙岗南岭</t>
  </si>
  <si>
    <t>86016130</t>
  </si>
  <si>
    <t>海口国兴</t>
  </si>
  <si>
    <t>86016131</t>
  </si>
  <si>
    <t>深圳龙岗葵涌</t>
  </si>
  <si>
    <t>86016135</t>
  </si>
  <si>
    <t>深圳新湖S</t>
  </si>
  <si>
    <t>86016136</t>
  </si>
  <si>
    <t>深圳沙井裕客隆S</t>
  </si>
  <si>
    <t>86016137</t>
  </si>
  <si>
    <t>深圳吉华S</t>
  </si>
  <si>
    <t>86016138</t>
  </si>
  <si>
    <t>深圳白金假日S</t>
  </si>
  <si>
    <t>86016139</t>
  </si>
  <si>
    <t>深圳龙岗龙平</t>
  </si>
  <si>
    <t>86016140</t>
  </si>
  <si>
    <t>珠海拱北汽车站</t>
  </si>
  <si>
    <t>86016141</t>
  </si>
  <si>
    <t>深圳锦花S</t>
  </si>
  <si>
    <t>86016142</t>
  </si>
  <si>
    <t>深圳龙岗龙城</t>
  </si>
  <si>
    <t>86016146</t>
  </si>
  <si>
    <t>深圳罗湖新都</t>
  </si>
  <si>
    <t>86016147</t>
  </si>
  <si>
    <t>深圳南山欧洲城S</t>
  </si>
  <si>
    <t>86016148</t>
  </si>
  <si>
    <t>深圳福田口岸</t>
  </si>
  <si>
    <t>86016149</t>
  </si>
  <si>
    <t>深圳益田假日S</t>
  </si>
  <si>
    <t>86016150</t>
  </si>
  <si>
    <t>三亚解放</t>
  </si>
  <si>
    <t>86016151</t>
  </si>
  <si>
    <t>深圳南山御景东方S</t>
  </si>
  <si>
    <t>86016152</t>
  </si>
  <si>
    <t>珠海三炤映月</t>
  </si>
  <si>
    <t>86016153</t>
  </si>
  <si>
    <t>深圳盐田大峡谷</t>
  </si>
  <si>
    <t>86016154</t>
  </si>
  <si>
    <t>深圳福永天福S</t>
  </si>
  <si>
    <t>86016155</t>
  </si>
  <si>
    <t>深圳龙岗大鹏</t>
  </si>
  <si>
    <t>86016156</t>
  </si>
  <si>
    <t>深圳福永宝利来S</t>
  </si>
  <si>
    <t>86016157</t>
  </si>
  <si>
    <t>深圳福田华海</t>
  </si>
  <si>
    <t>86016159</t>
  </si>
  <si>
    <t>珠海九州港</t>
  </si>
  <si>
    <t>86016160</t>
  </si>
  <si>
    <t>三亚宝盛三亚检疫证交付</t>
  </si>
  <si>
    <t>86016161</t>
  </si>
  <si>
    <t>珠海仁恒</t>
  </si>
  <si>
    <t>86016162</t>
  </si>
  <si>
    <t>深圳南山桃源村S</t>
  </si>
  <si>
    <t>86016163</t>
  </si>
  <si>
    <t>珠海夏湾</t>
  </si>
  <si>
    <t>86016164</t>
  </si>
  <si>
    <t>深圳石岩宝石S</t>
  </si>
  <si>
    <t>86016165</t>
  </si>
  <si>
    <t>深圳福田华强广场</t>
  </si>
  <si>
    <t>86016166</t>
  </si>
  <si>
    <t>深圳福田丰盛町S</t>
  </si>
  <si>
    <t>86016167</t>
  </si>
  <si>
    <t>深圳龙华华旺S</t>
  </si>
  <si>
    <t>86016168</t>
  </si>
  <si>
    <t>深圳横岗六和</t>
  </si>
  <si>
    <t>86016169</t>
  </si>
  <si>
    <t>深圳罗湖东兴</t>
  </si>
  <si>
    <t>86016170</t>
  </si>
  <si>
    <t>深圳南山大新S</t>
  </si>
  <si>
    <t>86016171</t>
  </si>
  <si>
    <t>珠海侨光</t>
  </si>
  <si>
    <t>86016172</t>
  </si>
  <si>
    <t>海口红城湖</t>
  </si>
  <si>
    <t>86016173</t>
  </si>
  <si>
    <t>深圳沙井松福S</t>
  </si>
  <si>
    <t>86016174</t>
  </si>
  <si>
    <t>珠海斗门朝福</t>
  </si>
  <si>
    <t>86016175</t>
  </si>
  <si>
    <t>深圳万众S</t>
  </si>
  <si>
    <t>86016176</t>
  </si>
  <si>
    <t>深圳裕安S</t>
  </si>
  <si>
    <t>86016177</t>
  </si>
  <si>
    <t>深圳富通城S</t>
  </si>
  <si>
    <t>86016178</t>
  </si>
  <si>
    <t>三亚国际</t>
  </si>
  <si>
    <t>86016180</t>
  </si>
  <si>
    <t>深圳龙岗坑梓</t>
  </si>
  <si>
    <t>86016182</t>
  </si>
  <si>
    <t>深圳龙华中心站S</t>
  </si>
  <si>
    <t>86016183</t>
  </si>
  <si>
    <t>珠海丰泽园</t>
  </si>
  <si>
    <t>86016184</t>
  </si>
  <si>
    <t>深圳福田汽车站S</t>
  </si>
  <si>
    <t>86016185</t>
  </si>
  <si>
    <t>深圳龙岗瑞景园</t>
  </si>
  <si>
    <t>86016186</t>
  </si>
  <si>
    <t>深圳龙岗宝龙</t>
  </si>
  <si>
    <t>86016187</t>
  </si>
  <si>
    <t>深圳沙井联城S</t>
  </si>
  <si>
    <t>86016188</t>
  </si>
  <si>
    <t>深圳龙华崇尚S</t>
  </si>
  <si>
    <t>86016189</t>
  </si>
  <si>
    <t>深圳福田上步</t>
  </si>
  <si>
    <t>86016190</t>
  </si>
  <si>
    <t>珠海前山</t>
  </si>
  <si>
    <t>86016191</t>
  </si>
  <si>
    <t>深圳新洲S</t>
  </si>
  <si>
    <t>86016192</t>
  </si>
  <si>
    <t>深圳鼎新S</t>
  </si>
  <si>
    <t>86016193</t>
  </si>
  <si>
    <t>海口海垦</t>
  </si>
  <si>
    <t>86016194</t>
  </si>
  <si>
    <t>三亚凤凰机场</t>
  </si>
  <si>
    <t>86016195</t>
  </si>
  <si>
    <t>深圳罗湖田贝</t>
  </si>
  <si>
    <t>86016196</t>
  </si>
  <si>
    <t>深圳深圳湾体育中心S</t>
  </si>
  <si>
    <t>86016197</t>
  </si>
  <si>
    <t>澄迈</t>
  </si>
  <si>
    <t>86016198</t>
  </si>
  <si>
    <t>深圳南山新保辉S</t>
  </si>
  <si>
    <t>86016199</t>
  </si>
  <si>
    <t>深圳南山前海S</t>
  </si>
  <si>
    <t>86016200</t>
  </si>
  <si>
    <t>深圳南山德赛S</t>
  </si>
  <si>
    <t>86016202</t>
  </si>
  <si>
    <t>深圳宝安深圳北站高铁S</t>
  </si>
  <si>
    <t>86016204</t>
  </si>
  <si>
    <t>珠海华夏</t>
  </si>
  <si>
    <t>86016205</t>
  </si>
  <si>
    <t>海口佳心</t>
  </si>
  <si>
    <t>86016206</t>
  </si>
  <si>
    <t>三亚时代海岸</t>
  </si>
  <si>
    <t>86016207</t>
  </si>
  <si>
    <t>深圳罗湖金山</t>
  </si>
  <si>
    <t>86016209</t>
  </si>
  <si>
    <t>海口东站</t>
  </si>
  <si>
    <t>86016210</t>
  </si>
  <si>
    <t>三亚三亚站</t>
  </si>
  <si>
    <t>86016211</t>
  </si>
  <si>
    <t>深圳福永凤凰山S</t>
  </si>
  <si>
    <t>86016213</t>
  </si>
  <si>
    <t>深圳沙井客运站S</t>
  </si>
  <si>
    <t>86016214</t>
  </si>
  <si>
    <t>深圳公明友谊S</t>
  </si>
  <si>
    <t>86016216</t>
  </si>
  <si>
    <t>深圳固戍地铁站S</t>
  </si>
  <si>
    <t>86016217</t>
  </si>
  <si>
    <t>深圳连城新天地（22:00前到达）</t>
  </si>
  <si>
    <t>86016219</t>
  </si>
  <si>
    <t>深圳兴万达S</t>
  </si>
  <si>
    <t>86016220</t>
  </si>
  <si>
    <t>深圳福永政丰S</t>
  </si>
  <si>
    <t>86016221</t>
  </si>
  <si>
    <t>深圳龙岗百门前</t>
  </si>
  <si>
    <t>86016222</t>
  </si>
  <si>
    <t>儋州大勇</t>
  </si>
  <si>
    <t>86016223</t>
  </si>
  <si>
    <t>深圳岗夏</t>
  </si>
  <si>
    <t>86016224</t>
  </si>
  <si>
    <t>深圳购物公园</t>
  </si>
  <si>
    <t>86016226</t>
  </si>
  <si>
    <t>深圳平湖华南城</t>
  </si>
  <si>
    <t>86016227</t>
  </si>
  <si>
    <t>深圳科苑S</t>
  </si>
  <si>
    <t>86016228</t>
  </si>
  <si>
    <t>深圳盐田上东湾</t>
  </si>
  <si>
    <t>86016229</t>
  </si>
  <si>
    <t>文昌文中（文昌检疫证交付）</t>
  </si>
  <si>
    <t>86016230</t>
  </si>
  <si>
    <t>深圳龙岗星河时代</t>
  </si>
  <si>
    <t>86016231</t>
  </si>
  <si>
    <t>深圳罗湖火车站</t>
  </si>
  <si>
    <t>86016233</t>
  </si>
  <si>
    <t>深圳龙华三联S</t>
  </si>
  <si>
    <t>86016234</t>
  </si>
  <si>
    <t>三亚步行街</t>
  </si>
  <si>
    <t>86016235</t>
  </si>
  <si>
    <t>儋州创新</t>
  </si>
  <si>
    <t>86016236</t>
  </si>
  <si>
    <t>深圳罗湖坭岗</t>
  </si>
  <si>
    <t>86016237</t>
  </si>
  <si>
    <t>海口名门</t>
  </si>
  <si>
    <t>86016238</t>
  </si>
  <si>
    <t>深圳罗湖罗湖口岸</t>
  </si>
  <si>
    <t>86016239</t>
  </si>
  <si>
    <t>深圳水榭春天S</t>
  </si>
  <si>
    <t>86016240</t>
  </si>
  <si>
    <t>深圳横岗松柏</t>
  </si>
  <si>
    <t>86016241</t>
  </si>
  <si>
    <t>深圳民旺S</t>
  </si>
  <si>
    <t>86016242</t>
  </si>
  <si>
    <t>海口金茂</t>
  </si>
  <si>
    <t>86016243</t>
  </si>
  <si>
    <t>深圳福永兴围S</t>
  </si>
  <si>
    <t>86016244</t>
  </si>
  <si>
    <t>深圳缤纷S</t>
  </si>
  <si>
    <t>86016245</t>
  </si>
  <si>
    <t>深圳罗湖新银座</t>
  </si>
  <si>
    <t>86016246</t>
  </si>
  <si>
    <t>深圳平湖双拥</t>
  </si>
  <si>
    <t>86016247</t>
  </si>
  <si>
    <t>86016248</t>
  </si>
  <si>
    <t>深圳宝能太古城KFCS</t>
  </si>
  <si>
    <t>86016249</t>
  </si>
  <si>
    <t>深圳石岩塘头S</t>
  </si>
  <si>
    <t>86016250</t>
  </si>
  <si>
    <t>深圳西城上筑S</t>
  </si>
  <si>
    <t>86016251</t>
  </si>
  <si>
    <t>深圳松坪山S</t>
  </si>
  <si>
    <t>86016252</t>
  </si>
  <si>
    <t>海口望海KFC</t>
  </si>
  <si>
    <t>86016253</t>
  </si>
  <si>
    <t>深圳罗湖笋岗</t>
  </si>
  <si>
    <t>86016254</t>
  </si>
  <si>
    <t>深圳龙岗布吉老街</t>
  </si>
  <si>
    <t>86016255</t>
  </si>
  <si>
    <t>深圳松岗西岸华府S</t>
  </si>
  <si>
    <t>86016256</t>
  </si>
  <si>
    <t>昌江</t>
  </si>
  <si>
    <t>86016257</t>
  </si>
  <si>
    <t>深圳机场T3出发厅S</t>
  </si>
  <si>
    <t>86016258</t>
  </si>
  <si>
    <t>深圳机场T3到达厅S</t>
  </si>
  <si>
    <t>86016259</t>
  </si>
  <si>
    <t>陵水（陵水检疫证交付）</t>
  </si>
  <si>
    <t>陵水</t>
  </si>
  <si>
    <t>86016260</t>
  </si>
  <si>
    <t>三亚亚龙湾</t>
  </si>
  <si>
    <t>86016261</t>
  </si>
  <si>
    <t>深圳松岗喜港城S</t>
  </si>
  <si>
    <t>86016262</t>
  </si>
  <si>
    <t>深圳彩徳城KFC</t>
  </si>
  <si>
    <t>12766655</t>
  </si>
  <si>
    <t>海南琼海东升KFC</t>
  </si>
  <si>
    <t>86016264</t>
  </si>
  <si>
    <t>定安（定安检疫证交付）</t>
  </si>
  <si>
    <t>定安</t>
  </si>
  <si>
    <t>86016265</t>
  </si>
  <si>
    <t>深圳红荔西S</t>
  </si>
  <si>
    <t>86016266</t>
  </si>
  <si>
    <t>海口友谊</t>
  </si>
  <si>
    <t>86016267</t>
  </si>
  <si>
    <t>深圳嘉御山S</t>
  </si>
  <si>
    <t>86016268</t>
  </si>
  <si>
    <t>海口龙昆南</t>
  </si>
  <si>
    <t>86016269</t>
  </si>
  <si>
    <t>海口白龙KFC</t>
  </si>
  <si>
    <t>86016270</t>
  </si>
  <si>
    <t>珠海华发商都</t>
  </si>
  <si>
    <t>86016271</t>
  </si>
  <si>
    <t>三亚港华</t>
  </si>
  <si>
    <t>86016272</t>
  </si>
  <si>
    <t>珠海机场</t>
  </si>
  <si>
    <t>86016273</t>
  </si>
  <si>
    <t>三亚海棠湾（不允许私自拆线）</t>
  </si>
  <si>
    <t>86016274</t>
  </si>
  <si>
    <t>深圳金稻田</t>
  </si>
  <si>
    <t>86016275</t>
  </si>
  <si>
    <t>深圳福荣路</t>
  </si>
  <si>
    <t>86016276</t>
  </si>
  <si>
    <t>珠海富华里KFC</t>
  </si>
  <si>
    <t>86016277</t>
  </si>
  <si>
    <t>深圳华强北</t>
  </si>
  <si>
    <t>86016279</t>
  </si>
  <si>
    <t>深圳富民路</t>
  </si>
  <si>
    <t>86016280</t>
  </si>
  <si>
    <t>屯昌屯昌餐厅</t>
  </si>
  <si>
    <t>屯昌</t>
  </si>
  <si>
    <t>86016281</t>
  </si>
  <si>
    <t>深圳龙华中航天逸S</t>
  </si>
  <si>
    <t>86016282</t>
  </si>
  <si>
    <t>深圳金鸡路KFC</t>
  </si>
  <si>
    <t>86016283</t>
  </si>
  <si>
    <t>深圳桥头KFC</t>
  </si>
  <si>
    <t>86016284</t>
  </si>
  <si>
    <t>深圳塘尾KFC</t>
  </si>
  <si>
    <t>86016287</t>
  </si>
  <si>
    <t>海南鹏晖</t>
  </si>
  <si>
    <t>86016292</t>
  </si>
  <si>
    <t>海南临高</t>
  </si>
  <si>
    <t>临高</t>
  </si>
  <si>
    <t>86016294</t>
  </si>
  <si>
    <t>深圳水径</t>
  </si>
  <si>
    <t>86016301</t>
  </si>
  <si>
    <t>深圳金矿S</t>
  </si>
  <si>
    <t>86016303</t>
  </si>
  <si>
    <t>三亚凤凰机场国际厅</t>
  </si>
  <si>
    <t>86016304</t>
  </si>
  <si>
    <t>深圳梅华上梅林</t>
  </si>
  <si>
    <t>86016305</t>
  </si>
  <si>
    <t>深圳书香门第民乐早餐甜品站</t>
  </si>
  <si>
    <t>86016306</t>
  </si>
  <si>
    <t>深圳书香门第白石龙早餐甜品站</t>
  </si>
  <si>
    <t>86016307</t>
  </si>
  <si>
    <t>深圳北站</t>
  </si>
  <si>
    <t>86016310</t>
  </si>
  <si>
    <t>深圳龙华中心龙胜</t>
  </si>
  <si>
    <t>86016311</t>
  </si>
  <si>
    <t>深圳龙华中心龙华S</t>
  </si>
  <si>
    <t>86016312</t>
  </si>
  <si>
    <t>深圳龙华清湖</t>
  </si>
  <si>
    <t>86016313</t>
  </si>
  <si>
    <t>深圳火车站</t>
  </si>
  <si>
    <t>86016401</t>
  </si>
  <si>
    <t>深圳四海甜品店</t>
  </si>
  <si>
    <t>86016852</t>
  </si>
  <si>
    <t>海口滨海DT</t>
  </si>
  <si>
    <t>86016854</t>
  </si>
  <si>
    <t>深圳龙岗数码新城DT</t>
  </si>
  <si>
    <t>86016855</t>
  </si>
  <si>
    <t>深圳书香门第DTS</t>
  </si>
  <si>
    <t>86016856</t>
  </si>
  <si>
    <t>深圳平湖凤凰DT</t>
  </si>
  <si>
    <t>86016857</t>
  </si>
  <si>
    <t>深圳龙岗坪山友谊DT</t>
  </si>
  <si>
    <t>86016858</t>
  </si>
  <si>
    <t>深圳沙井益华DTS</t>
  </si>
  <si>
    <t>86016859</t>
  </si>
  <si>
    <t>深圳布吉三联DT</t>
  </si>
  <si>
    <t>86016860</t>
  </si>
  <si>
    <t>三亚海虹路DT</t>
  </si>
  <si>
    <t>86016861</t>
  </si>
  <si>
    <t>深圳南联DTKFC</t>
  </si>
  <si>
    <t>86027012</t>
  </si>
  <si>
    <t>南宁凤岭</t>
  </si>
  <si>
    <t>百胜餐饮（南宁）有限公司</t>
  </si>
  <si>
    <t>86027013</t>
  </si>
  <si>
    <t>南宁明秀</t>
  </si>
  <si>
    <t>86027014</t>
  </si>
  <si>
    <t>贵港贵港</t>
  </si>
  <si>
    <t>86027015</t>
  </si>
  <si>
    <t>桂林微笑堂</t>
  </si>
  <si>
    <t>86027017</t>
  </si>
  <si>
    <t>南宁五象</t>
  </si>
  <si>
    <t>86027018</t>
  </si>
  <si>
    <t>南宁新朝阳</t>
  </si>
  <si>
    <t>86027019</t>
  </si>
  <si>
    <t>桂林购物公园</t>
  </si>
  <si>
    <t>86027021</t>
  </si>
  <si>
    <t>南宁新民</t>
  </si>
  <si>
    <t>86027023</t>
  </si>
  <si>
    <t>桂林阳塑</t>
  </si>
  <si>
    <t>86027025</t>
  </si>
  <si>
    <t>北海北海新力</t>
  </si>
  <si>
    <t>86027026</t>
  </si>
  <si>
    <t>北海购物广场</t>
  </si>
  <si>
    <t>86027027</t>
  </si>
  <si>
    <t>百色百色</t>
  </si>
  <si>
    <t>百色</t>
  </si>
  <si>
    <t>86027028</t>
  </si>
  <si>
    <t>南宁北湖</t>
  </si>
  <si>
    <t>86027029</t>
  </si>
  <si>
    <t>桂林正阳</t>
  </si>
  <si>
    <t>86027030</t>
  </si>
  <si>
    <t>河池河池</t>
  </si>
  <si>
    <t>河池</t>
  </si>
  <si>
    <t>86027031</t>
  </si>
  <si>
    <t>南宁航洋</t>
  </si>
  <si>
    <t>86027032</t>
  </si>
  <si>
    <t>玉林东门</t>
  </si>
  <si>
    <t>86027033</t>
  </si>
  <si>
    <t>钦州钦福</t>
  </si>
  <si>
    <t>86027036</t>
  </si>
  <si>
    <t>桂林联达</t>
  </si>
  <si>
    <t>86027037</t>
  </si>
  <si>
    <t>柳州飞鹅</t>
  </si>
  <si>
    <t>86027039</t>
  </si>
  <si>
    <t>南宁大沙田</t>
  </si>
  <si>
    <t>86027040</t>
  </si>
  <si>
    <t>南宁新阳</t>
  </si>
  <si>
    <t>86027041</t>
  </si>
  <si>
    <t>桂林叠彩</t>
  </si>
  <si>
    <t>86027042</t>
  </si>
  <si>
    <t>南宁淡村</t>
  </si>
  <si>
    <t>86027044</t>
  </si>
  <si>
    <t>柳州胜利</t>
  </si>
  <si>
    <t>86027046</t>
  </si>
  <si>
    <t>南宁望园</t>
  </si>
  <si>
    <t>86027047</t>
  </si>
  <si>
    <t>桂林桂林机场</t>
  </si>
  <si>
    <t>86027048</t>
  </si>
  <si>
    <t>桂林金水</t>
  </si>
  <si>
    <t>86027049</t>
  </si>
  <si>
    <t>百色中新</t>
  </si>
  <si>
    <t>86027050</t>
  </si>
  <si>
    <t>南宁古城</t>
  </si>
  <si>
    <t>86027051</t>
  </si>
  <si>
    <t>南宁桃源路</t>
  </si>
  <si>
    <t>86027052</t>
  </si>
  <si>
    <t>钦州钦州湾</t>
  </si>
  <si>
    <t>86027053</t>
  </si>
  <si>
    <t>桂林红街</t>
  </si>
  <si>
    <t>86027054</t>
  </si>
  <si>
    <t>东兴北仑</t>
  </si>
  <si>
    <t>86027055</t>
  </si>
  <si>
    <t>南宁万象城S</t>
  </si>
  <si>
    <t>86027056</t>
  </si>
  <si>
    <t>南宁秀灵</t>
  </si>
  <si>
    <t>86027058</t>
  </si>
  <si>
    <t>玉林北流</t>
  </si>
  <si>
    <t>86027059</t>
  </si>
  <si>
    <t>河池百货</t>
  </si>
  <si>
    <t>86027060</t>
  </si>
  <si>
    <t>南宁盛天地S</t>
  </si>
  <si>
    <t>86027061</t>
  </si>
  <si>
    <t>南宁西南商都S</t>
  </si>
  <si>
    <t>86027062</t>
  </si>
  <si>
    <t>南宁横县</t>
  </si>
  <si>
    <t>86027063</t>
  </si>
  <si>
    <t>柳州新地王S</t>
  </si>
  <si>
    <t>86027064</t>
  </si>
  <si>
    <t>玉林银丰</t>
  </si>
  <si>
    <t>86027065</t>
  </si>
  <si>
    <t>广西来宾大地景苑</t>
  </si>
  <si>
    <t>来宾</t>
  </si>
  <si>
    <t>86027066</t>
  </si>
  <si>
    <t>钦州龙珠大润发</t>
  </si>
  <si>
    <t>86027067</t>
  </si>
  <si>
    <t>南宁正恒</t>
  </si>
  <si>
    <t>86027069</t>
  </si>
  <si>
    <t>贵港港福时代餐厅KFC</t>
  </si>
  <si>
    <t>86027070</t>
  </si>
  <si>
    <t>柳州恒隆汇</t>
  </si>
  <si>
    <t>86027071</t>
  </si>
  <si>
    <t>梧州旺城</t>
  </si>
  <si>
    <t>86027072</t>
  </si>
  <si>
    <t>南宁南柳</t>
  </si>
  <si>
    <t>86027073</t>
  </si>
  <si>
    <t>南宁柳南</t>
  </si>
  <si>
    <t>86027074</t>
  </si>
  <si>
    <t>南宁青秀万达KFC</t>
  </si>
  <si>
    <t>86027075</t>
  </si>
  <si>
    <t>柳州航生KFC</t>
  </si>
  <si>
    <t>86027076</t>
  </si>
  <si>
    <t>南宁北湖北</t>
  </si>
  <si>
    <t>86027077</t>
  </si>
  <si>
    <t>桂林万福</t>
  </si>
  <si>
    <t>86027078</t>
  </si>
  <si>
    <t>南宁东站</t>
  </si>
  <si>
    <t>86027079</t>
  </si>
  <si>
    <t>南宁凤岭二店餐厅KFC</t>
  </si>
  <si>
    <t>86027851</t>
  </si>
  <si>
    <t>南宁长湖DT</t>
  </si>
  <si>
    <t>86027980</t>
  </si>
  <si>
    <t>南宁朝阳甜品站KFC</t>
  </si>
  <si>
    <t>86028001</t>
  </si>
  <si>
    <t>东莞长安汽车总站</t>
  </si>
  <si>
    <t>百胜餐饮（东莞）有限公司</t>
  </si>
  <si>
    <t>86028002</t>
  </si>
  <si>
    <t>东莞石龙金沙湾</t>
  </si>
  <si>
    <t>86028004</t>
  </si>
  <si>
    <t>东莞常平东莞火车站</t>
  </si>
  <si>
    <t>86028005</t>
  </si>
  <si>
    <t>东莞樟木头汽车站</t>
  </si>
  <si>
    <t>86028008</t>
  </si>
  <si>
    <t>东莞厚街汀山</t>
  </si>
  <si>
    <t>86028009</t>
  </si>
  <si>
    <t>东莞星城</t>
  </si>
  <si>
    <t>86028010</t>
  </si>
  <si>
    <t>东莞长安万达广场</t>
  </si>
  <si>
    <t>86028011</t>
  </si>
  <si>
    <t>东莞松湖烟雨KFC</t>
  </si>
  <si>
    <t>86028013</t>
  </si>
  <si>
    <t>东莞深莞店KFC</t>
  </si>
  <si>
    <t>86028014</t>
  </si>
  <si>
    <t>东莞东泰KFC</t>
  </si>
  <si>
    <t>86028015</t>
  </si>
  <si>
    <t>东莞东坑</t>
  </si>
  <si>
    <t>86028016</t>
  </si>
  <si>
    <t>东莞解放</t>
  </si>
  <si>
    <t>86028017</t>
  </si>
  <si>
    <t>东莞东城万达KFC</t>
  </si>
  <si>
    <t>86028018</t>
  </si>
  <si>
    <t>东莞寮步欧尚</t>
  </si>
  <si>
    <t>86028019</t>
  </si>
  <si>
    <t>东莞官井头KFC</t>
  </si>
  <si>
    <t>86028022</t>
  </si>
  <si>
    <t>东莞虎门人民南</t>
  </si>
  <si>
    <t>86028058</t>
  </si>
  <si>
    <t>东莞樟木头樟木头</t>
  </si>
  <si>
    <t>86028068</t>
  </si>
  <si>
    <t>东莞长安长安</t>
  </si>
  <si>
    <t>86028081</t>
  </si>
  <si>
    <t>东莞塘厦塘厦</t>
  </si>
  <si>
    <t>86028086</t>
  </si>
  <si>
    <t>东莞虎门文化广场</t>
  </si>
  <si>
    <t>86028088</t>
  </si>
  <si>
    <t>东莞清溪清溪</t>
  </si>
  <si>
    <t>86028091</t>
  </si>
  <si>
    <t>东莞桥头桥头</t>
  </si>
  <si>
    <t>86028096</t>
  </si>
  <si>
    <t>东莞凤岗凤岗</t>
  </si>
  <si>
    <t>86028110</t>
  </si>
  <si>
    <t>东莞常平章业</t>
  </si>
  <si>
    <t>86028131</t>
  </si>
  <si>
    <t>东莞凤岗雁田</t>
  </si>
  <si>
    <t>86028135</t>
  </si>
  <si>
    <t>东莞威尼斯</t>
  </si>
  <si>
    <t>86028140</t>
  </si>
  <si>
    <t>东莞大朗长盛</t>
  </si>
  <si>
    <t>86028145</t>
  </si>
  <si>
    <t>东莞石碣石碣</t>
  </si>
  <si>
    <t>86028148</t>
  </si>
  <si>
    <t>东莞虎门中和</t>
  </si>
  <si>
    <t>86028149</t>
  </si>
  <si>
    <t>东莞世博</t>
  </si>
  <si>
    <t>86028150</t>
  </si>
  <si>
    <t>东莞黄江黄江</t>
  </si>
  <si>
    <t>86028160</t>
  </si>
  <si>
    <t>东莞塘厦天荣</t>
  </si>
  <si>
    <t>86028162</t>
  </si>
  <si>
    <t>东莞虎门港口</t>
  </si>
  <si>
    <t>86028168</t>
  </si>
  <si>
    <t>东莞石排石排</t>
  </si>
  <si>
    <t>86028171</t>
  </si>
  <si>
    <t>东莞石龙石龙</t>
  </si>
  <si>
    <t>86028173</t>
  </si>
  <si>
    <t>东莞虎门乐购</t>
  </si>
  <si>
    <t>86028185</t>
  </si>
  <si>
    <t>东莞中堂东港城</t>
  </si>
  <si>
    <t>86028203</t>
  </si>
  <si>
    <t>东莞长安乌纱</t>
  </si>
  <si>
    <t>86028214</t>
  </si>
  <si>
    <t>东莞长安长青</t>
  </si>
  <si>
    <t>86028225</t>
  </si>
  <si>
    <t>东莞沙田沙田</t>
  </si>
  <si>
    <t>86028250</t>
  </si>
  <si>
    <t>东莞西城楼</t>
  </si>
  <si>
    <t>86028251</t>
  </si>
  <si>
    <t>东莞鸿福</t>
  </si>
  <si>
    <t>86028288</t>
  </si>
  <si>
    <t>东莞虎门黄河</t>
  </si>
  <si>
    <t>86028354</t>
  </si>
  <si>
    <t>东莞万江总站</t>
  </si>
  <si>
    <t>86028356</t>
  </si>
  <si>
    <t>东莞黄江环城路</t>
  </si>
  <si>
    <t>86028364</t>
  </si>
  <si>
    <t>东莞宏伟</t>
  </si>
  <si>
    <t>86028367</t>
  </si>
  <si>
    <t>东莞樟木头火车站</t>
  </si>
  <si>
    <t>86028372</t>
  </si>
  <si>
    <t>东莞宏图</t>
  </si>
  <si>
    <t>86028374</t>
  </si>
  <si>
    <t>东莞长安东大</t>
  </si>
  <si>
    <t>86028381</t>
  </si>
  <si>
    <t>东莞海雅</t>
  </si>
  <si>
    <t>86028382</t>
  </si>
  <si>
    <t>东莞常平丽城</t>
  </si>
  <si>
    <t>86028385</t>
  </si>
  <si>
    <t>东莞大朗客运站</t>
  </si>
  <si>
    <t>86028395</t>
  </si>
  <si>
    <t>东莞白沙糖</t>
  </si>
  <si>
    <t>86028455</t>
  </si>
  <si>
    <t>东莞虎门银龙</t>
  </si>
  <si>
    <t>86028460</t>
  </si>
  <si>
    <t>东莞虎门大宁</t>
  </si>
  <si>
    <t>86028471</t>
  </si>
  <si>
    <t>东莞虎门连升路</t>
  </si>
  <si>
    <t>86028484</t>
  </si>
  <si>
    <t>东莞寮步汽车东站</t>
  </si>
  <si>
    <t>86028853</t>
  </si>
  <si>
    <t>东莞松山湖松山湖DT</t>
  </si>
  <si>
    <t>12683909</t>
  </si>
  <si>
    <t>东莞塘厦莲湖DT</t>
  </si>
  <si>
    <t>东莞市凯立餐饮管理有限公司</t>
  </si>
  <si>
    <t>86028873</t>
  </si>
  <si>
    <t>东莞大岭山莞惠DT</t>
  </si>
  <si>
    <t>86028874</t>
  </si>
  <si>
    <t>东莞大岭山惠莞DT</t>
  </si>
  <si>
    <t>86028877</t>
  </si>
  <si>
    <t>东莞大朗松佛DT</t>
  </si>
  <si>
    <t>86028878</t>
  </si>
  <si>
    <t>东莞常平金美DT</t>
  </si>
  <si>
    <t>86028880</t>
  </si>
  <si>
    <t>东莞康城DT</t>
  </si>
  <si>
    <t>86028881</t>
  </si>
  <si>
    <t>东莞厚街深广DT</t>
  </si>
  <si>
    <t>86028884</t>
  </si>
  <si>
    <t>东莞黄江东进DT</t>
  </si>
  <si>
    <t>86028887</t>
  </si>
  <si>
    <t>东莞常平大道DTKFC</t>
  </si>
  <si>
    <t>86028888</t>
  </si>
  <si>
    <t>东莞上南路DTKFC</t>
  </si>
  <si>
    <t>86046937</t>
  </si>
  <si>
    <t>深圳宝安深圳北站高铁EDS</t>
  </si>
  <si>
    <t>东方既白(上海)餐饮管理有限公司</t>
  </si>
  <si>
    <t>11666203</t>
  </si>
  <si>
    <t>湛江霞山人民大道LS</t>
  </si>
  <si>
    <t>11666277</t>
  </si>
  <si>
    <t>深圳大浪LS</t>
  </si>
  <si>
    <t>11666306</t>
  </si>
  <si>
    <t>深圳地王LS</t>
  </si>
  <si>
    <t>11666319</t>
  </si>
  <si>
    <t>佛山南海万达LS</t>
  </si>
  <si>
    <t>11666322</t>
  </si>
  <si>
    <t>深圳八卦岭LS</t>
  </si>
  <si>
    <t>11666349</t>
  </si>
  <si>
    <t>宝安区沙井镇</t>
  </si>
  <si>
    <t>12616822</t>
  </si>
  <si>
    <t>坭岗KFC</t>
  </si>
  <si>
    <t>12619875</t>
  </si>
  <si>
    <t>广州江燕PH</t>
  </si>
  <si>
    <t>广州市铜响餐饮管理有限公司</t>
  </si>
  <si>
    <t>80051044</t>
  </si>
  <si>
    <t>湛江新华KFC</t>
  </si>
  <si>
    <t>80051045</t>
  </si>
  <si>
    <t>广州华穗路KFC</t>
  </si>
  <si>
    <t>80051047</t>
  </si>
  <si>
    <t>惠州开城天虹KFC</t>
  </si>
  <si>
    <t>80051048</t>
  </si>
  <si>
    <t>开平大润发KFC</t>
  </si>
  <si>
    <t>80051049</t>
  </si>
  <si>
    <t>番禺南沙万达KFC</t>
  </si>
  <si>
    <t>80052514</t>
  </si>
  <si>
    <t>茂名高州PH</t>
  </si>
  <si>
    <t>80052517</t>
  </si>
  <si>
    <t>韶关风度名城PH</t>
  </si>
  <si>
    <t>80052524</t>
  </si>
  <si>
    <t>深圳大浪PH</t>
  </si>
  <si>
    <t>80052526</t>
  </si>
  <si>
    <t>番禺中环东路PH</t>
  </si>
  <si>
    <t>80052527</t>
  </si>
  <si>
    <t>顺德陈村大道PH</t>
  </si>
  <si>
    <t>80052528</t>
  </si>
  <si>
    <t>深圳观澜湖PH</t>
  </si>
  <si>
    <t>80052529</t>
  </si>
  <si>
    <t>桂林高新万达</t>
  </si>
  <si>
    <t>80052530</t>
  </si>
  <si>
    <t>惠州开城天虹PH</t>
  </si>
  <si>
    <t>80052531</t>
  </si>
  <si>
    <t>东莞厚街万达PH</t>
  </si>
  <si>
    <t>80052532</t>
  </si>
  <si>
    <t>八号仓PH</t>
  </si>
  <si>
    <t>80052533</t>
  </si>
  <si>
    <t>中山三乡PH</t>
  </si>
  <si>
    <t>80052534</t>
  </si>
  <si>
    <t>南海佛罗伦萨小镇PH</t>
  </si>
  <si>
    <t>80052535</t>
  </si>
  <si>
    <t>柳州万达PH</t>
  </si>
  <si>
    <t>80052537</t>
  </si>
  <si>
    <t>佛山高明PH</t>
  </si>
  <si>
    <t>80052539</t>
  </si>
  <si>
    <t>南宁安吉万达PH</t>
  </si>
  <si>
    <t>80052542</t>
  </si>
  <si>
    <t>广州白云凯德PH</t>
  </si>
  <si>
    <t>80052544</t>
  </si>
  <si>
    <t>番禺南沙万达PH</t>
  </si>
  <si>
    <t>80052545</t>
  </si>
  <si>
    <t>广西桂林阳朔PH</t>
  </si>
  <si>
    <t>80052546</t>
  </si>
  <si>
    <t>珠海扬名PH</t>
  </si>
  <si>
    <t>80052547</t>
  </si>
  <si>
    <t>东莞石龙金沙湾PH</t>
  </si>
  <si>
    <t>80052548</t>
  </si>
  <si>
    <t>东莞清溪PH</t>
  </si>
  <si>
    <t>80052549</t>
  </si>
  <si>
    <t>深圳松岗PH</t>
  </si>
  <si>
    <t>80052550</t>
  </si>
  <si>
    <t>云浮环市路PH</t>
  </si>
  <si>
    <t>80052551</t>
  </si>
  <si>
    <t>海口观澜湖PH</t>
  </si>
  <si>
    <t>80052552</t>
  </si>
  <si>
    <t>海南儋州夏日PH</t>
  </si>
  <si>
    <t>80052553</t>
  </si>
  <si>
    <t>中山百汇PH</t>
  </si>
  <si>
    <t>80052554</t>
  </si>
  <si>
    <t>中山沙溪PH</t>
  </si>
  <si>
    <t>80052556</t>
  </si>
  <si>
    <t>广西恒富PH</t>
  </si>
  <si>
    <t>防城港</t>
  </si>
  <si>
    <t>86005304</t>
  </si>
  <si>
    <t>南海佛罗伦萨小镇KFC</t>
  </si>
  <si>
    <t>86005749</t>
  </si>
  <si>
    <t>深圳泰宁PHHS</t>
  </si>
  <si>
    <t>86005750</t>
  </si>
  <si>
    <t>深圳信义PHHS</t>
  </si>
  <si>
    <t>86005751</t>
  </si>
  <si>
    <t>深圳红树湾PHHS</t>
  </si>
  <si>
    <t>86005752</t>
  </si>
  <si>
    <t>东莞莞太PHHS</t>
  </si>
  <si>
    <t>86005753</t>
  </si>
  <si>
    <t>南宁埌东PHHS</t>
  </si>
  <si>
    <t>86005754</t>
  </si>
  <si>
    <t>佛山铂顿城PHHS</t>
  </si>
  <si>
    <t>86005755</t>
  </si>
  <si>
    <t>广州金谷PHHS</t>
  </si>
  <si>
    <t>86005756</t>
  </si>
  <si>
    <t>深圳花好园PHHS</t>
  </si>
  <si>
    <t>86005757</t>
  </si>
  <si>
    <t>广州五山PHHS</t>
  </si>
  <si>
    <t>86005853</t>
  </si>
  <si>
    <t>番禺上漖DTKFC</t>
  </si>
  <si>
    <t>86016286</t>
  </si>
  <si>
    <t>深圳福华路KFC</t>
  </si>
  <si>
    <t>86016288</t>
  </si>
  <si>
    <t>深圳观澜湖KFC</t>
  </si>
  <si>
    <t>86027080</t>
  </si>
  <si>
    <t>桂林万达餐厅KFC</t>
  </si>
  <si>
    <t>86027084</t>
  </si>
  <si>
    <t>玉林博白KFC</t>
  </si>
  <si>
    <t>86027853</t>
  </si>
  <si>
    <t>南宁华南城DT</t>
  </si>
  <si>
    <t>86028485</t>
  </si>
  <si>
    <t>东莞厚街万达KFC</t>
  </si>
  <si>
    <t>86016033</t>
  </si>
  <si>
    <t>深圳福永KFC</t>
  </si>
  <si>
    <t>86016289</t>
  </si>
  <si>
    <t>深圳罗湖商业城KFC</t>
  </si>
  <si>
    <t>86016290</t>
  </si>
  <si>
    <t>深圳星河ICO KFC</t>
  </si>
  <si>
    <t>86016291</t>
  </si>
  <si>
    <t>儋州夏日KFC</t>
  </si>
  <si>
    <t>86027068</t>
  </si>
  <si>
    <t>来宾嘉美餐厅KFC</t>
  </si>
  <si>
    <t>86027081</t>
  </si>
  <si>
    <t>柳州万达KFC</t>
  </si>
  <si>
    <t>86027082</t>
  </si>
  <si>
    <t>南宁安吉万达KFC</t>
  </si>
  <si>
    <t>86027852</t>
  </si>
  <si>
    <t>南宁恒富DT</t>
  </si>
  <si>
    <t>12687296</t>
  </si>
  <si>
    <t>广西永福KFC</t>
  </si>
  <si>
    <t>12666708</t>
  </si>
  <si>
    <t>桃园村 KFC</t>
  </si>
  <si>
    <t>深圳市华尔特餐饮管理有限公司</t>
  </si>
  <si>
    <t>12689692</t>
  </si>
  <si>
    <t>广州合一KFC</t>
  </si>
  <si>
    <t>广州市昇惠餐饮管理有限公司</t>
  </si>
  <si>
    <t>80052525</t>
  </si>
  <si>
    <t>佛山东方广场PH</t>
  </si>
  <si>
    <t>80052538</t>
  </si>
  <si>
    <t>恩平PH</t>
  </si>
  <si>
    <t>80052540</t>
  </si>
  <si>
    <t>深圳星河ICO PH</t>
  </si>
  <si>
    <t>80052557</t>
  </si>
  <si>
    <t>深圳福永PH</t>
  </si>
  <si>
    <t>80052566</t>
  </si>
  <si>
    <t>海南三亚解放PH</t>
  </si>
  <si>
    <t>11666362</t>
  </si>
  <si>
    <t>桂林阳朔店LS</t>
  </si>
  <si>
    <t>阳朔乐乐来投资管理有限公司</t>
  </si>
  <si>
    <t>80051052</t>
  </si>
  <si>
    <t>阳东京源城KFC</t>
  </si>
  <si>
    <t>80051057</t>
  </si>
  <si>
    <t>广州上渡路KFC</t>
  </si>
  <si>
    <t>80051058</t>
  </si>
  <si>
    <t>湛江万达KFC</t>
  </si>
  <si>
    <t>86016278</t>
  </si>
  <si>
    <t>深圳星都豪庭KFC</t>
  </si>
  <si>
    <t>86016296</t>
  </si>
  <si>
    <t>珠海山姆KFC</t>
  </si>
  <si>
    <t>86016298</t>
  </si>
  <si>
    <t>深圳章阁KFC</t>
  </si>
  <si>
    <t>12739353</t>
  </si>
  <si>
    <t>冠豪（江门）缤纷汇KFC</t>
  </si>
  <si>
    <t>80052564</t>
  </si>
  <si>
    <t>珠海山姆PH</t>
  </si>
  <si>
    <t>80052567</t>
  </si>
  <si>
    <t>湛江万达PH</t>
  </si>
  <si>
    <t>11666352</t>
  </si>
  <si>
    <t>高明华盈广场店</t>
  </si>
  <si>
    <t>佛山市高明厚德诚餐饮服务有限公司</t>
  </si>
  <si>
    <t>11666361</t>
  </si>
  <si>
    <t>利窑</t>
  </si>
  <si>
    <t>佛山市南海利瑶餐厅</t>
  </si>
  <si>
    <t>11666363</t>
  </si>
  <si>
    <t>广州燕汇广场店LS</t>
  </si>
  <si>
    <t>广州宸睿餐饮服务有限公司</t>
  </si>
  <si>
    <t>12790564</t>
  </si>
  <si>
    <t>深圳联投东方KFC</t>
  </si>
  <si>
    <t>广州天河东PH</t>
  </si>
  <si>
    <t>86016295</t>
  </si>
  <si>
    <t>深圳软件园KFC</t>
  </si>
  <si>
    <t>86016299</t>
  </si>
  <si>
    <t>深圳黄田KFC</t>
  </si>
  <si>
    <t>南海罗村PH</t>
  </si>
  <si>
    <t>12821998</t>
  </si>
  <si>
    <t>中山名扬店PH</t>
  </si>
  <si>
    <t>中山市锦上花餐饮管理有限公司</t>
  </si>
  <si>
    <t>80051061</t>
  </si>
  <si>
    <t>广州望岗站KFC</t>
  </si>
  <si>
    <t>86016297</t>
  </si>
  <si>
    <t>深圳卓悦汇KFC</t>
  </si>
  <si>
    <t>86005760</t>
  </si>
  <si>
    <t>深圳华阳PHHS</t>
  </si>
  <si>
    <t>80051822</t>
  </si>
  <si>
    <t>广州同和PH</t>
  </si>
  <si>
    <t>80052561</t>
  </si>
  <si>
    <t>深圳华南城PH</t>
  </si>
  <si>
    <t>80052569</t>
  </si>
  <si>
    <t>深圳卓悦汇PH</t>
  </si>
  <si>
    <t>80052572</t>
  </si>
  <si>
    <t>深圳联投东方PH</t>
  </si>
  <si>
    <t>海南觉罗至餐饮管理有限公司</t>
  </si>
  <si>
    <t>广州景云枫餐饮企业管理有限公司</t>
  </si>
  <si>
    <t>12836399</t>
  </si>
  <si>
    <t>深圳百门前</t>
  </si>
  <si>
    <t>梧州旺城汇餐厅KFC</t>
  </si>
  <si>
    <t>80051068</t>
  </si>
  <si>
    <t>梅州万达KFC</t>
  </si>
  <si>
    <t>86028020</t>
  </si>
  <si>
    <t>东莞西正路KFC</t>
  </si>
  <si>
    <t>80052574</t>
  </si>
  <si>
    <t>广州宏明PH</t>
  </si>
  <si>
    <t>80052575</t>
  </si>
  <si>
    <t>梅州万达PH</t>
  </si>
  <si>
    <t>80051054</t>
  </si>
  <si>
    <t>佛山永润广场KFC</t>
  </si>
  <si>
    <t>80051060</t>
  </si>
  <si>
    <t>廉江鑫源广场KFC</t>
  </si>
  <si>
    <t>80051063</t>
  </si>
  <si>
    <t>韶关沙洲路KFC</t>
  </si>
  <si>
    <t>80051065</t>
  </si>
  <si>
    <t>阳江新江北路KFC</t>
  </si>
  <si>
    <t>80051067</t>
  </si>
  <si>
    <t>梅州客家新世界KFC</t>
  </si>
  <si>
    <t>86016293</t>
  </si>
  <si>
    <t>海口电影公社KFC</t>
  </si>
  <si>
    <t>80161001</t>
  </si>
  <si>
    <t>80161004</t>
  </si>
  <si>
    <t>海南吾悦KFC</t>
  </si>
  <si>
    <t>12826251</t>
  </si>
  <si>
    <t>海南定安KFC</t>
  </si>
  <si>
    <t>86005759</t>
  </si>
  <si>
    <t>番禺祈福新邨半山会所PHHS</t>
  </si>
  <si>
    <t>86005763</t>
  </si>
  <si>
    <t>深圳湾PHHS</t>
  </si>
  <si>
    <t>80052565</t>
  </si>
  <si>
    <t>80052568</t>
  </si>
  <si>
    <t>80052580</t>
  </si>
  <si>
    <t>海口吾悦PH</t>
  </si>
  <si>
    <t>哈尔滨</t>
  </si>
  <si>
    <t>人民店</t>
  </si>
  <si>
    <t>百胜餐饮（沈阳）有限公司</t>
  </si>
  <si>
    <t>延吉</t>
  </si>
  <si>
    <t>吉林</t>
  </si>
  <si>
    <t>凯尔玛店</t>
  </si>
  <si>
    <t xml:space="preserve">进学店 </t>
  </si>
  <si>
    <t>河南店</t>
  </si>
  <si>
    <t>金伦店</t>
  </si>
  <si>
    <t>松原</t>
  </si>
  <si>
    <t>康宁店</t>
  </si>
  <si>
    <t>中东DT</t>
  </si>
  <si>
    <t>青年大街</t>
  </si>
  <si>
    <t>伯都纳餐厅</t>
  </si>
  <si>
    <t>文化路店</t>
  </si>
  <si>
    <t>乌兰大街</t>
  </si>
  <si>
    <t>金钻广场</t>
  </si>
  <si>
    <t>新世纪</t>
  </si>
  <si>
    <t>长庆店</t>
  </si>
  <si>
    <t>白城</t>
  </si>
  <si>
    <t>吉鹤</t>
  </si>
  <si>
    <t>翰章店</t>
  </si>
  <si>
    <t>花圃店</t>
  </si>
  <si>
    <t>黑龙江</t>
  </si>
  <si>
    <t>北华店</t>
  </si>
  <si>
    <t>假日店</t>
  </si>
  <si>
    <t>通乡店</t>
  </si>
  <si>
    <t>革新店</t>
  </si>
  <si>
    <t>新阳店</t>
  </si>
  <si>
    <t>花园店</t>
  </si>
  <si>
    <t>哈尔滨元辰餐饮管理有限公司</t>
  </si>
  <si>
    <t>精益店</t>
  </si>
  <si>
    <t>北鸿店</t>
  </si>
  <si>
    <t>永平店</t>
  </si>
  <si>
    <t>西大桥店</t>
  </si>
  <si>
    <t>友协店</t>
  </si>
  <si>
    <t>宽城店</t>
  </si>
  <si>
    <t>学府店</t>
  </si>
  <si>
    <t>哈站店</t>
  </si>
  <si>
    <t>先锋店</t>
  </si>
  <si>
    <t>新乐松店</t>
  </si>
  <si>
    <t>友谊店</t>
  </si>
  <si>
    <t>河图店</t>
  </si>
  <si>
    <t>顾乡店</t>
  </si>
  <si>
    <t>香安店</t>
  </si>
  <si>
    <t>黑龙江煊德餐饮管理有限公司</t>
  </si>
  <si>
    <t>兆麟店</t>
  </si>
  <si>
    <t>黄河店</t>
  </si>
  <si>
    <t>建议店</t>
  </si>
  <si>
    <t>大直街店</t>
  </si>
  <si>
    <t>新一百店</t>
  </si>
  <si>
    <t>翰林店</t>
  </si>
  <si>
    <t>赣水路店</t>
  </si>
  <si>
    <t>人和店</t>
  </si>
  <si>
    <t>教化店</t>
  </si>
  <si>
    <t>安发店</t>
  </si>
  <si>
    <t>黑龙江派利餐饮管理咨询有限公司</t>
  </si>
  <si>
    <t>松雷店</t>
  </si>
  <si>
    <t>大成店</t>
  </si>
  <si>
    <t>哈尔滨鼎凯餐饮管理有限公司</t>
  </si>
  <si>
    <t>颐园店</t>
  </si>
  <si>
    <t>东直店</t>
  </si>
  <si>
    <t>东滨广场</t>
  </si>
  <si>
    <t>保健路店</t>
  </si>
  <si>
    <t>迎宾店</t>
  </si>
  <si>
    <t>承德广场</t>
  </si>
  <si>
    <t>龙运店</t>
  </si>
  <si>
    <t>东站店</t>
  </si>
  <si>
    <t>民生路店</t>
  </si>
  <si>
    <t>红博店</t>
  </si>
  <si>
    <t>三合路</t>
  </si>
  <si>
    <t>西城汇</t>
  </si>
  <si>
    <t>利民店</t>
  </si>
  <si>
    <t>鞍山街</t>
  </si>
  <si>
    <t>河松店</t>
  </si>
  <si>
    <t>新疆大街</t>
  </si>
  <si>
    <t>福顺店</t>
  </si>
  <si>
    <t>呼兰街</t>
  </si>
  <si>
    <t>一曼街</t>
  </si>
  <si>
    <t>哈尔滨凯曼餐饮有限公司</t>
  </si>
  <si>
    <t>聚源店</t>
  </si>
  <si>
    <t>哈西站</t>
  </si>
  <si>
    <t>中央大街</t>
  </si>
  <si>
    <t>太古街店</t>
  </si>
  <si>
    <t>奋斗店</t>
  </si>
  <si>
    <t>江畔店</t>
  </si>
  <si>
    <t>大直店</t>
  </si>
  <si>
    <t>宣化街店</t>
  </si>
  <si>
    <t>索菲亚店</t>
  </si>
  <si>
    <t>尚都店</t>
  </si>
  <si>
    <t xml:space="preserve"> 河图店 </t>
  </si>
  <si>
    <t>爱德店</t>
  </si>
  <si>
    <t>常青店</t>
  </si>
  <si>
    <t>东百店</t>
  </si>
  <si>
    <t>百花店</t>
  </si>
  <si>
    <t>齐齐哈尔</t>
  </si>
  <si>
    <t>世纪店</t>
  </si>
  <si>
    <t>牡丹江</t>
  </si>
  <si>
    <t>长安店</t>
  </si>
  <si>
    <t>佳木斯</t>
  </si>
  <si>
    <t>学伟路店</t>
  </si>
  <si>
    <t>大庆</t>
  </si>
  <si>
    <t>新潮店</t>
  </si>
  <si>
    <t>体育场店</t>
  </si>
  <si>
    <t>旭日街店</t>
  </si>
  <si>
    <t>七台河</t>
  </si>
  <si>
    <t>惠丰店</t>
  </si>
  <si>
    <t>双鸭山</t>
  </si>
  <si>
    <t>万达店</t>
  </si>
  <si>
    <t>伊士丹</t>
  </si>
  <si>
    <t>乘风庄</t>
  </si>
  <si>
    <t>华辰店</t>
  </si>
  <si>
    <t>绥化</t>
  </si>
  <si>
    <t>新庆莎店</t>
  </si>
  <si>
    <t>东风店</t>
  </si>
  <si>
    <t>大庆万源餐饮有限公司</t>
  </si>
  <si>
    <t>东湖店</t>
  </si>
  <si>
    <t>大庆佳久餐饮管理有限公司</t>
  </si>
  <si>
    <t>经六店</t>
  </si>
  <si>
    <t>湖滨店</t>
  </si>
  <si>
    <t>银座店</t>
  </si>
  <si>
    <t>龙凤店</t>
  </si>
  <si>
    <t>经三店</t>
  </si>
  <si>
    <t>西宾路店</t>
  </si>
  <si>
    <t>铁人大道店</t>
  </si>
  <si>
    <t>新中桥店</t>
  </si>
  <si>
    <t>丰泽园店</t>
  </si>
  <si>
    <t>昆仑店</t>
  </si>
  <si>
    <t>齐润发店</t>
  </si>
  <si>
    <t>铁东店</t>
  </si>
  <si>
    <t>中瑞店</t>
  </si>
  <si>
    <t>红岸店</t>
  </si>
  <si>
    <t>鸿福店</t>
  </si>
  <si>
    <t>民航店</t>
  </si>
  <si>
    <t>齐百店</t>
  </si>
  <si>
    <t>牡百店</t>
  </si>
  <si>
    <t>牡润发店</t>
  </si>
  <si>
    <t>牡丹江东升餐饮有限公司</t>
  </si>
  <si>
    <t>牡丹街店</t>
  </si>
  <si>
    <t>文化广场店</t>
  </si>
  <si>
    <t>平安街店</t>
  </si>
  <si>
    <t>阳光城店</t>
  </si>
  <si>
    <t>广源店</t>
  </si>
  <si>
    <t>中兴大街</t>
  </si>
  <si>
    <t>佳百店</t>
  </si>
  <si>
    <t xml:space="preserve"> 顺和店 </t>
  </si>
  <si>
    <t>佳润发店</t>
  </si>
  <si>
    <t>万新店</t>
  </si>
  <si>
    <t>金城店</t>
  </si>
  <si>
    <t>广益店</t>
  </si>
  <si>
    <t>鸡西</t>
  </si>
  <si>
    <t>海联店</t>
  </si>
  <si>
    <t>巴尔虎店</t>
  </si>
  <si>
    <t>新伊士丹</t>
  </si>
  <si>
    <t>华富店</t>
  </si>
  <si>
    <t>黑河</t>
  </si>
  <si>
    <t>新兴店</t>
  </si>
  <si>
    <t>伊春</t>
  </si>
  <si>
    <t>岗汇店</t>
  </si>
  <si>
    <t>鹤岗</t>
  </si>
  <si>
    <t>新鹤店</t>
  </si>
  <si>
    <t>双百店</t>
  </si>
  <si>
    <t>山湖店</t>
  </si>
  <si>
    <t>旭日店</t>
  </si>
  <si>
    <t>桃山店</t>
  </si>
  <si>
    <t>中苏街</t>
  </si>
  <si>
    <t>新北方店</t>
  </si>
  <si>
    <t>发达店</t>
  </si>
  <si>
    <t>青云店</t>
  </si>
  <si>
    <t>尚志路店</t>
  </si>
  <si>
    <t>哈尔滨泰顺餐饮有限公司</t>
  </si>
  <si>
    <t>景观店</t>
  </si>
  <si>
    <t>正阳店</t>
  </si>
  <si>
    <t>金牛店</t>
  </si>
  <si>
    <t>中央路店</t>
  </si>
  <si>
    <t>财富中心店</t>
  </si>
  <si>
    <t>雷炎大街</t>
  </si>
  <si>
    <t>建设路店</t>
  </si>
  <si>
    <t>中直北路店</t>
  </si>
  <si>
    <t>陵园路店</t>
  </si>
  <si>
    <t>五一南路店</t>
  </si>
  <si>
    <t>学府路店</t>
  </si>
  <si>
    <t>建华万达KFC</t>
  </si>
  <si>
    <t>建华万达PH</t>
  </si>
  <si>
    <t>万新万达</t>
  </si>
  <si>
    <t>红旗PH</t>
  </si>
  <si>
    <t>百湖</t>
  </si>
  <si>
    <t>宾州商厦</t>
  </si>
  <si>
    <t>加格达奇人民路KFC</t>
  </si>
  <si>
    <t>金宝KFC</t>
  </si>
  <si>
    <t>花园街PHHS</t>
  </si>
  <si>
    <t>金鼎广场PHHS</t>
  </si>
  <si>
    <t>解放大街</t>
  </si>
  <si>
    <t>达人印象PH</t>
  </si>
  <si>
    <t>宝丰</t>
  </si>
  <si>
    <t>乌兰大街KFC</t>
  </si>
  <si>
    <t>枫叶小镇</t>
  </si>
  <si>
    <t>黑河华富PH</t>
  </si>
  <si>
    <t>太阳岛餐厅</t>
  </si>
  <si>
    <t>鸡西中心KFC</t>
  </si>
  <si>
    <t>鸡西中心万达PH</t>
  </si>
  <si>
    <t>牡丹江万达PH</t>
  </si>
  <si>
    <t>新安万达KFC</t>
  </si>
  <si>
    <t>中央公园KFC</t>
  </si>
  <si>
    <t>延河店KFC</t>
  </si>
  <si>
    <t>延吉万达PH</t>
  </si>
  <si>
    <t>中央公园PH</t>
  </si>
  <si>
    <t>杭州</t>
  </si>
  <si>
    <t>南浔适园路店</t>
  </si>
  <si>
    <t>浙江</t>
  </si>
  <si>
    <t>绍兴解放南路店</t>
  </si>
  <si>
    <t>绍兴</t>
  </si>
  <si>
    <t>义乌丹溪北路店</t>
  </si>
  <si>
    <t>德清英溪南路店</t>
  </si>
  <si>
    <t>桐乡振兴中路店</t>
  </si>
  <si>
    <t>临海靖江中路店</t>
  </si>
  <si>
    <t>苍南灵溪店</t>
  </si>
  <si>
    <t>宁波江东明楼众兴店</t>
  </si>
  <si>
    <t>宁波</t>
  </si>
  <si>
    <t>杭州庆春</t>
  </si>
  <si>
    <t>上海必胜客有限公司</t>
  </si>
  <si>
    <t>杭州文三</t>
  </si>
  <si>
    <t>杭州文晖</t>
  </si>
  <si>
    <t>宁波丽园</t>
  </si>
  <si>
    <t>杭州上塘</t>
  </si>
  <si>
    <t>宁波晶华名园</t>
  </si>
  <si>
    <t>宁波利时百货</t>
  </si>
  <si>
    <t>萧山金城路</t>
  </si>
  <si>
    <t>杭州望江</t>
  </si>
  <si>
    <t>杭州百大花园</t>
  </si>
  <si>
    <t>杭州信义坊</t>
  </si>
  <si>
    <t>杭州莲花广场</t>
  </si>
  <si>
    <t>杭州中河</t>
  </si>
  <si>
    <t>杭州莫干山物美</t>
  </si>
  <si>
    <t>杭州新塘路</t>
  </si>
  <si>
    <t>宁波钱湖</t>
  </si>
  <si>
    <t>宁波百丈东路</t>
  </si>
  <si>
    <t>义乌稠州西路</t>
  </si>
  <si>
    <t>嘉兴昌盛中路</t>
  </si>
  <si>
    <t>嘉兴</t>
  </si>
  <si>
    <t>杭州香积寺</t>
  </si>
  <si>
    <t>嘉兴乐天玛特</t>
  </si>
  <si>
    <t>绍兴银泰</t>
  </si>
  <si>
    <t>绍兴胜利</t>
  </si>
  <si>
    <t>温州五马</t>
  </si>
  <si>
    <t>温州</t>
  </si>
  <si>
    <t>西湖时代</t>
  </si>
  <si>
    <t>杭州瑞丰</t>
  </si>
  <si>
    <t>杭州解百</t>
  </si>
  <si>
    <t>杭州剧院</t>
  </si>
  <si>
    <t>杭州湖滨</t>
  </si>
  <si>
    <t>绍兴润和</t>
  </si>
  <si>
    <t>杭州西城</t>
  </si>
  <si>
    <t>萧山开元</t>
  </si>
  <si>
    <t>杭州黄龙</t>
  </si>
  <si>
    <t>余姚华联</t>
  </si>
  <si>
    <t>杭州湖墅</t>
  </si>
  <si>
    <t>金华福华</t>
  </si>
  <si>
    <t>金华</t>
  </si>
  <si>
    <t>杭州建国</t>
  </si>
  <si>
    <t>宁波新国购</t>
  </si>
  <si>
    <t>慈溪三北</t>
  </si>
  <si>
    <t>宁波鄞州</t>
  </si>
  <si>
    <t>椒江耀达</t>
  </si>
  <si>
    <t>台州</t>
  </si>
  <si>
    <t>嘉兴中山</t>
  </si>
  <si>
    <t>温州欧洲城</t>
  </si>
  <si>
    <t>义乌城中</t>
  </si>
  <si>
    <t>温州人民</t>
  </si>
  <si>
    <t>杭州凤起</t>
  </si>
  <si>
    <t>下沙福雷德</t>
  </si>
  <si>
    <t>宁波翠柏</t>
  </si>
  <si>
    <t>宁波北仑明州</t>
  </si>
  <si>
    <t>杭州文一</t>
  </si>
  <si>
    <t>上虞万和</t>
  </si>
  <si>
    <t>嘉兴南湖欧尚</t>
  </si>
  <si>
    <t>义乌北苑</t>
  </si>
  <si>
    <t>宁波鼓楼</t>
  </si>
  <si>
    <t>椒江欧尚</t>
  </si>
  <si>
    <t>诸暨一百</t>
  </si>
  <si>
    <t>杭州武林服饰城</t>
  </si>
  <si>
    <t>杭州庆春广场</t>
  </si>
  <si>
    <t>杭州滨江</t>
  </si>
  <si>
    <t>萧山市心</t>
  </si>
  <si>
    <t>金华江南</t>
  </si>
  <si>
    <t>杭州坤和中心</t>
  </si>
  <si>
    <t>杭州万象城</t>
  </si>
  <si>
    <t>海宁奥特莱斯</t>
  </si>
  <si>
    <t>湖州红旗</t>
  </si>
  <si>
    <t>湖州</t>
  </si>
  <si>
    <t>海宁工人路</t>
  </si>
  <si>
    <t>宁波天一水街</t>
  </si>
  <si>
    <t>宁波江北万达</t>
  </si>
  <si>
    <t>温岭太平路</t>
  </si>
  <si>
    <t>桐乡庆丰</t>
  </si>
  <si>
    <t>丽水联邦春天</t>
  </si>
  <si>
    <t>丽水</t>
  </si>
  <si>
    <t>宁波世纪东方</t>
  </si>
  <si>
    <t>慈溪金黄广场</t>
  </si>
  <si>
    <t>宁波新江夏</t>
  </si>
  <si>
    <t>桐庐利时百货</t>
  </si>
  <si>
    <t>下沙四号大街</t>
  </si>
  <si>
    <t>舟山凯虹</t>
  </si>
  <si>
    <t>舟山</t>
  </si>
  <si>
    <t>慈溪银泰</t>
  </si>
  <si>
    <t>路桥华联</t>
  </si>
  <si>
    <t>临安万华</t>
  </si>
  <si>
    <t>平湖解放</t>
  </si>
  <si>
    <t>延安路一号</t>
  </si>
  <si>
    <t>义乌福泰</t>
  </si>
  <si>
    <t>宁海世纪联华</t>
  </si>
  <si>
    <t>绍兴世茂</t>
  </si>
  <si>
    <t>玉环杭大</t>
  </si>
  <si>
    <t>舟山银泰</t>
  </si>
  <si>
    <t>临安衣锦街</t>
  </si>
  <si>
    <t>湖州凤凰</t>
  </si>
  <si>
    <t>舟山太平洋百货</t>
  </si>
  <si>
    <t>温州龙湾万达</t>
  </si>
  <si>
    <t>柯桥万达</t>
  </si>
  <si>
    <t>奉化银泰</t>
  </si>
  <si>
    <t>海盐秦山</t>
  </si>
  <si>
    <t>宁波江北来福士</t>
  </si>
  <si>
    <t>宁波印象城</t>
  </si>
  <si>
    <t>杭州西田</t>
  </si>
  <si>
    <t>兰溪解百</t>
  </si>
  <si>
    <t>杭州城西银泰</t>
  </si>
  <si>
    <t>富阳东方茂</t>
  </si>
  <si>
    <t>宁波联盛广场</t>
  </si>
  <si>
    <t>德清正翔</t>
  </si>
  <si>
    <t>西溪印象城</t>
  </si>
  <si>
    <t>安吉浙北</t>
  </si>
  <si>
    <t>湖州浙北</t>
  </si>
  <si>
    <t>宁波石碶</t>
  </si>
  <si>
    <t>衢州南湖</t>
  </si>
  <si>
    <t>衢州</t>
  </si>
  <si>
    <t>临海崇和门</t>
  </si>
  <si>
    <t>岱山日达广场</t>
  </si>
  <si>
    <t>嘉善恒利</t>
  </si>
  <si>
    <t>温岭锦屏新天地</t>
  </si>
  <si>
    <t>诸暨永利</t>
  </si>
  <si>
    <t>象山涌金广场</t>
  </si>
  <si>
    <t>余姚万达</t>
  </si>
  <si>
    <t>余杭临平莱蒙店</t>
  </si>
  <si>
    <t>东阳崇光百货</t>
  </si>
  <si>
    <t>海宁银泰</t>
  </si>
  <si>
    <t>杭州杭海路</t>
  </si>
  <si>
    <t>金华永盛</t>
  </si>
  <si>
    <t>杭州转塘华润</t>
  </si>
  <si>
    <t>瑞安安阳大厦</t>
  </si>
  <si>
    <t>柯桥聚银</t>
  </si>
  <si>
    <t>北仑银泰</t>
  </si>
  <si>
    <t>义乌江东购物</t>
  </si>
  <si>
    <t>义乌福田</t>
  </si>
  <si>
    <t>宁波奥莱</t>
  </si>
  <si>
    <t>湖州银泰</t>
  </si>
  <si>
    <t>温岭银泰</t>
  </si>
  <si>
    <t>临海银泰</t>
  </si>
  <si>
    <t>乐清南虹广场</t>
  </si>
  <si>
    <t>临平北大街</t>
  </si>
  <si>
    <t>宁波开明街</t>
  </si>
  <si>
    <t>余姚五彩城</t>
  </si>
  <si>
    <t>杭州五福天虹</t>
  </si>
  <si>
    <t>金华万达</t>
  </si>
  <si>
    <t>杭州中大银泰</t>
  </si>
  <si>
    <t>瑞安新玉海</t>
  </si>
  <si>
    <t>鳌江万达</t>
  </si>
  <si>
    <t>杭州浦沿物美</t>
  </si>
  <si>
    <t>下沙宝龙</t>
  </si>
  <si>
    <t>萧山旺角城</t>
  </si>
  <si>
    <t>杭州水晶城</t>
  </si>
  <si>
    <t>新昌世贸</t>
  </si>
  <si>
    <t>绍兴袍江大润发</t>
  </si>
  <si>
    <t>萧山义蓬乐购</t>
  </si>
  <si>
    <t>宁波高鑫广场</t>
  </si>
  <si>
    <t>长兴海洋城</t>
  </si>
  <si>
    <t>慈溪保利城</t>
  </si>
  <si>
    <t>杭州城北万达加盟店</t>
  </si>
  <si>
    <t xml:space="preserve">Cheng Being Wanda HZH(PH) LC </t>
  </si>
  <si>
    <t>义乌五爱店</t>
  </si>
  <si>
    <t>杭州肯德基有限公司</t>
  </si>
  <si>
    <t>嘉兴乐天玛特店</t>
  </si>
  <si>
    <t>鄞州印象城店</t>
  </si>
  <si>
    <t>横店万盛店</t>
  </si>
  <si>
    <t>温州世贸店</t>
  </si>
  <si>
    <t>宁波下应乐购店</t>
  </si>
  <si>
    <t>溪口武岭店</t>
  </si>
  <si>
    <t>杭州石桥大润发店</t>
  </si>
  <si>
    <t>浙江大酒店店</t>
  </si>
  <si>
    <t>中赢国际店</t>
  </si>
  <si>
    <t>杭州西溪印象城店店</t>
  </si>
  <si>
    <t>佛堂朝阳店</t>
  </si>
  <si>
    <t>庄市乐购店</t>
  </si>
  <si>
    <t>杭州笕桥物美店</t>
  </si>
  <si>
    <t>杭州西田店</t>
  </si>
  <si>
    <t>黄龙恒励店</t>
  </si>
  <si>
    <t>西湖文化广场店</t>
  </si>
  <si>
    <t>宁波新城隍店</t>
  </si>
  <si>
    <t>柳市大兴店</t>
  </si>
  <si>
    <t>富阳东方茂店</t>
  </si>
  <si>
    <t>杭州新东站</t>
  </si>
  <si>
    <t>上虞高铁站</t>
  </si>
  <si>
    <t>宁波文化广场店</t>
  </si>
  <si>
    <t>宁波栎社机场店KFC</t>
  </si>
  <si>
    <t>温岭新天地店KFC</t>
  </si>
  <si>
    <t>观海卫大润发店KFC</t>
  </si>
  <si>
    <t>临海华润店KFC</t>
  </si>
  <si>
    <t>新桥国鼎店KFC</t>
  </si>
  <si>
    <t>海宁银泰店KFC</t>
  </si>
  <si>
    <t>诸暨永利店KFC</t>
  </si>
  <si>
    <t>乐清南虹店KFC</t>
  </si>
  <si>
    <t>宁波火车南站店KFC</t>
  </si>
  <si>
    <t>开化东方店KFC</t>
  </si>
  <si>
    <t>转塘华润店KFC</t>
  </si>
  <si>
    <t>杭州萍水店KFC</t>
  </si>
  <si>
    <t>闻堰物美店KFC</t>
  </si>
  <si>
    <t>杭州新东站2店KFC</t>
  </si>
  <si>
    <t>北仑银泰店</t>
  </si>
  <si>
    <t>临海银泰店</t>
  </si>
  <si>
    <t>温岭银泰店</t>
  </si>
  <si>
    <t>金华万达店KFC</t>
  </si>
  <si>
    <t>余姚五彩城店KFC</t>
  </si>
  <si>
    <t>遂昌凯恩店KFC</t>
  </si>
  <si>
    <t>丽水万地店KFC</t>
  </si>
  <si>
    <t>杭州中大银泰店KFC</t>
  </si>
  <si>
    <t>杭州萧山旺角城店KFC</t>
  </si>
  <si>
    <t>杭州拱墅万达店KFC</t>
  </si>
  <si>
    <t>平阳鳌江万达店KFC</t>
  </si>
  <si>
    <t>云和解放店KFC</t>
  </si>
  <si>
    <t>云和</t>
  </si>
  <si>
    <t>天台太平洋店KFC</t>
  </si>
  <si>
    <t>杭州下沙宝龙店KFC</t>
  </si>
  <si>
    <t>袍江大润发店KFC</t>
  </si>
  <si>
    <t>杭州水晶城店KFC</t>
  </si>
  <si>
    <t>杭州湾世纪金源店KFC</t>
  </si>
  <si>
    <t>金华大润发店KFC</t>
  </si>
  <si>
    <t>金华站店KFC</t>
  </si>
  <si>
    <t>宁波新星欧尚店KFC</t>
  </si>
  <si>
    <t>义蓬乐购店KFC</t>
  </si>
  <si>
    <t>慈溪保利店KFC</t>
  </si>
  <si>
    <t>兰溪新时代店KFC</t>
  </si>
  <si>
    <t>岳王店</t>
  </si>
  <si>
    <t>宁波华侨店</t>
  </si>
  <si>
    <t>宁波鼓楼店</t>
  </si>
  <si>
    <t>天水分店</t>
  </si>
  <si>
    <t>萧山市心店</t>
  </si>
  <si>
    <t>朝晖分店</t>
  </si>
  <si>
    <t>余姚龙山分店</t>
  </si>
  <si>
    <t>温州人民店</t>
  </si>
  <si>
    <t>庆春分店</t>
  </si>
  <si>
    <t>温州白鹿店</t>
  </si>
  <si>
    <t>绍兴华谊店</t>
  </si>
  <si>
    <t>采荷分店</t>
  </si>
  <si>
    <t>德胜分店</t>
  </si>
  <si>
    <t>椒江分店</t>
  </si>
  <si>
    <t>舟山分店</t>
  </si>
  <si>
    <t>义乌分店</t>
  </si>
  <si>
    <t>丽水店</t>
  </si>
  <si>
    <t>天成店</t>
  </si>
  <si>
    <t>余姚华联店</t>
  </si>
  <si>
    <t>现代店</t>
  </si>
  <si>
    <t>普陀店</t>
  </si>
  <si>
    <t>文一店</t>
  </si>
  <si>
    <t>青少年宫店</t>
  </si>
  <si>
    <t>桐乡东兴店</t>
  </si>
  <si>
    <t>福泰隆店</t>
  </si>
  <si>
    <t>绍兴解放店</t>
  </si>
  <si>
    <t>大润发店</t>
  </si>
  <si>
    <t>东方店</t>
  </si>
  <si>
    <t>凤凰店</t>
  </si>
  <si>
    <t>永康华联店</t>
  </si>
  <si>
    <t>上虞大通店</t>
  </si>
  <si>
    <t>镇海招宝店</t>
  </si>
  <si>
    <t>金陵店</t>
  </si>
  <si>
    <t>国贸店</t>
  </si>
  <si>
    <t>上塘店</t>
  </si>
  <si>
    <t>太平店</t>
  </si>
  <si>
    <t>彩虹店</t>
  </si>
  <si>
    <t>路桥农工商店</t>
  </si>
  <si>
    <t>桃源店</t>
  </si>
  <si>
    <t>北仑明州店</t>
  </si>
  <si>
    <t>艮塔店</t>
  </si>
  <si>
    <t>余杭中都店</t>
  </si>
  <si>
    <t>萧山万佳店</t>
  </si>
  <si>
    <t>上虞解放店</t>
  </si>
  <si>
    <t>上乘店</t>
  </si>
  <si>
    <t>水街店</t>
  </si>
  <si>
    <t>新安店</t>
  </si>
  <si>
    <t>富巷店</t>
  </si>
  <si>
    <t>永安店</t>
  </si>
  <si>
    <t>千岛湖店</t>
  </si>
  <si>
    <t>华庭店</t>
  </si>
  <si>
    <t>椒江乐客多店</t>
  </si>
  <si>
    <t>衢州荷花店</t>
  </si>
  <si>
    <t>龙港龙跃店</t>
  </si>
  <si>
    <t>临海耀达店</t>
  </si>
  <si>
    <t>宁波外滩店</t>
  </si>
  <si>
    <t>富阳春秋店</t>
  </si>
  <si>
    <t>温州西城店</t>
  </si>
  <si>
    <t>嘉善农工商店</t>
  </si>
  <si>
    <t>温岭太平店</t>
  </si>
  <si>
    <t>乐清宁康店</t>
  </si>
  <si>
    <t>温岭万佳店</t>
  </si>
  <si>
    <t>临安国贸店</t>
  </si>
  <si>
    <t>柯桥乐克多店</t>
  </si>
  <si>
    <t>江城店</t>
  </si>
  <si>
    <t>嵊州国商店</t>
  </si>
  <si>
    <t>永康时代店</t>
  </si>
  <si>
    <t>天台赤城店</t>
  </si>
  <si>
    <t>宁波联丰店</t>
  </si>
  <si>
    <t>宁海新人民店</t>
  </si>
  <si>
    <t>临安越华店</t>
  </si>
  <si>
    <t>温州锦绣店</t>
  </si>
  <si>
    <t>海盐秦山店</t>
  </si>
  <si>
    <t>江山解放店</t>
  </si>
  <si>
    <t>温州安泰店</t>
  </si>
  <si>
    <t>宁波学府店</t>
  </si>
  <si>
    <t>海宁华联店</t>
  </si>
  <si>
    <t>杭州华商店</t>
  </si>
  <si>
    <t>路桥银座店</t>
  </si>
  <si>
    <t>瑞安安阳店</t>
  </si>
  <si>
    <t>湖州红旗店</t>
  </si>
  <si>
    <t>杭州永安店</t>
  </si>
  <si>
    <t>北仑大润发店</t>
  </si>
  <si>
    <t>桐乡时代店</t>
  </si>
  <si>
    <t>绍兴新越城店</t>
  </si>
  <si>
    <t>杭州西城店</t>
  </si>
  <si>
    <t>萧山天润发店</t>
  </si>
  <si>
    <t>临安钱王店</t>
  </si>
  <si>
    <t>德清美都餐厅</t>
  </si>
  <si>
    <t>瑞安虹桥店</t>
  </si>
  <si>
    <t>桐庐富春江店</t>
  </si>
  <si>
    <t>绍兴金时代店</t>
  </si>
  <si>
    <t>椒江耀达店</t>
  </si>
  <si>
    <t>宁波欧尚店</t>
  </si>
  <si>
    <t>余姚乐客多店</t>
  </si>
  <si>
    <t>丽水时代店</t>
  </si>
  <si>
    <t>慈溪中心店</t>
  </si>
  <si>
    <t>吴山广场店</t>
  </si>
  <si>
    <t>三门人民店</t>
  </si>
  <si>
    <t>杭州庆丰店</t>
  </si>
  <si>
    <t>安吉胜利店</t>
  </si>
  <si>
    <t>义乌香山店</t>
  </si>
  <si>
    <t>富阳大润发店</t>
  </si>
  <si>
    <t>杭州复兴店</t>
  </si>
  <si>
    <t>东阳定安店</t>
  </si>
  <si>
    <t>瓯北锦江店</t>
  </si>
  <si>
    <t>余杭交通大厦店</t>
  </si>
  <si>
    <t>浦江福泰隆店</t>
  </si>
  <si>
    <t>金华锦绣店</t>
  </si>
  <si>
    <t>杭州运河广场店</t>
  </si>
  <si>
    <t>嘉兴北站店</t>
  </si>
  <si>
    <t>周巷兴业店</t>
  </si>
  <si>
    <t>兰溪大丰店</t>
  </si>
  <si>
    <t>萧山泰富店</t>
  </si>
  <si>
    <t>金华福华店</t>
  </si>
  <si>
    <t>嵊州八达店</t>
  </si>
  <si>
    <t>兰溪兰江店</t>
  </si>
  <si>
    <t>杭州浦沿店</t>
  </si>
  <si>
    <t>武义时代店</t>
  </si>
  <si>
    <t>南浔泰安店</t>
  </si>
  <si>
    <t>乐清清远店</t>
  </si>
  <si>
    <t>杭州香积寺店</t>
  </si>
  <si>
    <t>玉环玉兴店</t>
  </si>
  <si>
    <t>绍兴胜利店</t>
  </si>
  <si>
    <t>义乌宾王店</t>
  </si>
  <si>
    <t>镇海鼓楼店</t>
  </si>
  <si>
    <t>杭州红石店</t>
  </si>
  <si>
    <t>临海回浦店</t>
  </si>
  <si>
    <t>宁波甬耀店</t>
  </si>
  <si>
    <t>湖州新天地店</t>
  </si>
  <si>
    <t>象山天安店</t>
  </si>
  <si>
    <t>温州邻里店</t>
  </si>
  <si>
    <t>瑞安万松店</t>
  </si>
  <si>
    <t>椒江红旗店</t>
  </si>
  <si>
    <t>虹桥幸福店</t>
  </si>
  <si>
    <t>虹桥</t>
  </si>
  <si>
    <t>余姚天一店</t>
  </si>
  <si>
    <t>新塘乐购店</t>
  </si>
  <si>
    <t>欧尚沧海店</t>
  </si>
  <si>
    <t>衢州香溢店</t>
  </si>
  <si>
    <t>慈溪虞波店</t>
  </si>
  <si>
    <t>杭州阳光店</t>
  </si>
  <si>
    <t>绍兴悦来店</t>
  </si>
  <si>
    <t>嘉兴江南摩尔店</t>
  </si>
  <si>
    <t>苍南城中店</t>
  </si>
  <si>
    <t>慈溪天久店</t>
  </si>
  <si>
    <t>温岭昌辉店</t>
  </si>
  <si>
    <t>杭州城站店</t>
  </si>
  <si>
    <t>温州火车站店</t>
  </si>
  <si>
    <t>欧尚东港店</t>
  </si>
  <si>
    <t>宁波万达店</t>
  </si>
  <si>
    <t>义乌宗泽店</t>
  </si>
  <si>
    <t>青田鹤城店</t>
  </si>
  <si>
    <t>泗门慈客隆店</t>
  </si>
  <si>
    <t>平湖新华店</t>
  </si>
  <si>
    <t>温州大学城店</t>
  </si>
  <si>
    <t>温州文化中心店</t>
  </si>
  <si>
    <t>萧山机场店</t>
  </si>
  <si>
    <t>余杭莱蒙店</t>
  </si>
  <si>
    <t>义乌北苑店</t>
  </si>
  <si>
    <t>杭州文三店</t>
  </si>
  <si>
    <t>黄岩新世纪店</t>
  </si>
  <si>
    <t>柳市柳青店</t>
  </si>
  <si>
    <t>金华时代店</t>
  </si>
  <si>
    <t>石浦金山店</t>
  </si>
  <si>
    <t>北仑长江店</t>
  </si>
  <si>
    <t>上虞大润发店</t>
  </si>
  <si>
    <t>义乌福田店</t>
  </si>
  <si>
    <t>杭州万象店</t>
  </si>
  <si>
    <t>柯桥金都店</t>
  </si>
  <si>
    <t>象山丹峰店</t>
  </si>
  <si>
    <t>杭州九堡店</t>
  </si>
  <si>
    <t>柯桥华泰店</t>
  </si>
  <si>
    <t>观海卫海卫店</t>
  </si>
  <si>
    <t>萧山香江店</t>
  </si>
  <si>
    <t>定海解放店</t>
  </si>
  <si>
    <t>义乌江东店</t>
  </si>
  <si>
    <t>东阳振兴店</t>
  </si>
  <si>
    <t>嘉兴欧尚店</t>
  </si>
  <si>
    <t>浦江财富店</t>
  </si>
  <si>
    <t>杭州秋涛店</t>
  </si>
  <si>
    <t>富阳龙山店</t>
  </si>
  <si>
    <t>普陀东海店</t>
  </si>
  <si>
    <t>诸暨大润发店</t>
  </si>
  <si>
    <t>长兴人民店</t>
  </si>
  <si>
    <t>萧山拱秀店</t>
  </si>
  <si>
    <t>杭州北山店</t>
  </si>
  <si>
    <t>路桥中兴店</t>
  </si>
  <si>
    <t>杜桥杜川店</t>
  </si>
  <si>
    <t>平阳解放店</t>
  </si>
  <si>
    <t>平阳</t>
  </si>
  <si>
    <t>宁海金昌店</t>
  </si>
  <si>
    <t>宁波永达店</t>
  </si>
  <si>
    <t>大溪德明店</t>
  </si>
  <si>
    <t>温州五马店</t>
  </si>
  <si>
    <t>杭州火车站店</t>
  </si>
  <si>
    <t>椒江欧尚东海店</t>
  </si>
  <si>
    <t>织里富民店</t>
  </si>
  <si>
    <t>杭州双菱店</t>
  </si>
  <si>
    <t>瓜沥航民店</t>
  </si>
  <si>
    <t>逍林樟新店</t>
  </si>
  <si>
    <t>濮院金泰店</t>
  </si>
  <si>
    <t>奉化太平洋店</t>
  </si>
  <si>
    <t>杭州钛合店</t>
  </si>
  <si>
    <t>杭州福雷德店</t>
  </si>
  <si>
    <t>平湖大润发店</t>
  </si>
  <si>
    <t>宁波易买得店</t>
  </si>
  <si>
    <t>海宁龙城店</t>
  </si>
  <si>
    <t>诸暨新一百店</t>
  </si>
  <si>
    <t>义乌宏迪店</t>
  </si>
  <si>
    <t>桐乡中都店</t>
  </si>
  <si>
    <t>慈溪大润发店</t>
  </si>
  <si>
    <t>黄岩国贸店</t>
  </si>
  <si>
    <t>柯桥万商店</t>
  </si>
  <si>
    <t>定海东门店</t>
  </si>
  <si>
    <t>义乌临江店</t>
  </si>
  <si>
    <t>大唐开元店</t>
  </si>
  <si>
    <t>大唐</t>
  </si>
  <si>
    <t>泽国幸福店</t>
  </si>
  <si>
    <t>温岭乐购店</t>
  </si>
  <si>
    <t>椒江乐购店</t>
  </si>
  <si>
    <t>奉化大润发店</t>
  </si>
  <si>
    <t>转塘世纪联华</t>
  </si>
  <si>
    <t>杭州武林服饰城店</t>
  </si>
  <si>
    <t>义乌义东店</t>
  </si>
  <si>
    <t>杭州四季青店</t>
  </si>
  <si>
    <t>杭州钱江市场店</t>
  </si>
  <si>
    <t>北仑君临店</t>
  </si>
  <si>
    <t>半山中联店</t>
  </si>
  <si>
    <t>嘉兴长安休息站店</t>
  </si>
  <si>
    <t>余杭禹航店</t>
  </si>
  <si>
    <t>绍兴中兴</t>
  </si>
  <si>
    <t>杭州庆春银泰店</t>
  </si>
  <si>
    <t>留下西溪店</t>
  </si>
  <si>
    <t>慈溪新都店</t>
  </si>
  <si>
    <t>鳌江新河店</t>
  </si>
  <si>
    <t>宁波中兴店</t>
  </si>
  <si>
    <t>桐庐大润发店</t>
  </si>
  <si>
    <t>杭州星光店</t>
  </si>
  <si>
    <t>金华银泰店</t>
  </si>
  <si>
    <t>临海柏叶店</t>
  </si>
  <si>
    <t>余姚四明店</t>
  </si>
  <si>
    <t>西蒙印象城店</t>
  </si>
  <si>
    <t>店口万安店</t>
  </si>
  <si>
    <t>建德大润发店</t>
  </si>
  <si>
    <t>长兴欧尚店</t>
  </si>
  <si>
    <t>杭州湖滨店</t>
  </si>
  <si>
    <t>小港红联店</t>
  </si>
  <si>
    <t>嘉善乐购店</t>
  </si>
  <si>
    <t>丁桥物美店</t>
  </si>
  <si>
    <t>新昌华翔店</t>
  </si>
  <si>
    <t>海盐大润发店</t>
  </si>
  <si>
    <t>杭州新解百店</t>
  </si>
  <si>
    <t>华润万象城店</t>
  </si>
  <si>
    <t>宁波泰富店</t>
  </si>
  <si>
    <t>德清正翔店</t>
  </si>
  <si>
    <t>富阳玉长城店</t>
  </si>
  <si>
    <t>湖州爱山店</t>
  </si>
  <si>
    <t>杭州信义坊店</t>
  </si>
  <si>
    <t>浙江奥特莱斯店</t>
  </si>
  <si>
    <t>海宁正翔店</t>
  </si>
  <si>
    <t>宁波百丈店</t>
  </si>
  <si>
    <t>塘下塘川店</t>
  </si>
  <si>
    <t>杭州湖畔店</t>
  </si>
  <si>
    <t>慈溪香格店</t>
  </si>
  <si>
    <t>绍兴欧尚店</t>
  </si>
  <si>
    <t>杭州环北店</t>
  </si>
  <si>
    <t>龙湾罗东店</t>
  </si>
  <si>
    <t>鄞州乐购店</t>
  </si>
  <si>
    <t>杭州北站店</t>
  </si>
  <si>
    <t>义乌火车站店</t>
  </si>
  <si>
    <t>坎门振兴店</t>
  </si>
  <si>
    <t>宁波江北万达店</t>
  </si>
  <si>
    <t>柯桥万达店</t>
  </si>
  <si>
    <t>新塘世纪联华店</t>
  </si>
  <si>
    <t>宁波联盛店</t>
  </si>
  <si>
    <t>文三颐高店</t>
  </si>
  <si>
    <t>龙泉新华店</t>
  </si>
  <si>
    <t>嘉善大润发店</t>
  </si>
  <si>
    <t>新登新兴店</t>
  </si>
  <si>
    <t>嘉兴家乐福旭辉店</t>
  </si>
  <si>
    <t>莫干山物美店</t>
  </si>
  <si>
    <t>北白象东大店</t>
  </si>
  <si>
    <t>杭州剧院店</t>
  </si>
  <si>
    <t>上虞万和城店</t>
  </si>
  <si>
    <t>宁波桑德兹店</t>
  </si>
  <si>
    <t>嘉兴中港城店</t>
  </si>
  <si>
    <t>江北世纪联华店</t>
  </si>
  <si>
    <t>宁波世纪东方店</t>
  </si>
  <si>
    <t>西湖时代店</t>
  </si>
  <si>
    <t>三门首府店</t>
  </si>
  <si>
    <t>下沙和达城店</t>
  </si>
  <si>
    <t>海宁皮革城店</t>
  </si>
  <si>
    <t>江山东方店</t>
  </si>
  <si>
    <t>龙湾人本店</t>
  </si>
  <si>
    <t>下沙星尚城店</t>
  </si>
  <si>
    <t>宁波洪塘海德店</t>
  </si>
  <si>
    <t>水头江山店</t>
  </si>
  <si>
    <t>临安万华店</t>
  </si>
  <si>
    <t>瑞安电影院店</t>
  </si>
  <si>
    <t>骆驼欧尚店</t>
  </si>
  <si>
    <t>象山大润发店</t>
  </si>
  <si>
    <t>黄岩大润发店</t>
  </si>
  <si>
    <t>萧山恒隆店</t>
  </si>
  <si>
    <t>常山定阳店</t>
  </si>
  <si>
    <t>路桥华联店</t>
  </si>
  <si>
    <t>杭州灵隐店</t>
  </si>
  <si>
    <t>杭州莲花店</t>
  </si>
  <si>
    <t>宁波客运中心店</t>
  </si>
  <si>
    <t>温州火车南站店</t>
  </si>
  <si>
    <t>金华双龙店</t>
  </si>
  <si>
    <t>义乌银泰店</t>
  </si>
  <si>
    <t>湖州物美店</t>
  </si>
  <si>
    <t>塘栖广济店</t>
  </si>
  <si>
    <t>东阳金天地店</t>
  </si>
  <si>
    <t>慈溪银泰店</t>
  </si>
  <si>
    <t>临城乐购店</t>
  </si>
  <si>
    <t>余姚嘉悦店</t>
  </si>
  <si>
    <t>永康大润发店</t>
  </si>
  <si>
    <t>桐乡乐购店</t>
  </si>
  <si>
    <t>嘉善恒利店</t>
  </si>
  <si>
    <t>宁波钱湖天地店</t>
  </si>
  <si>
    <t>临浦峙山店</t>
  </si>
  <si>
    <t>义乌银海店</t>
  </si>
  <si>
    <t>桐庐世纪联华店</t>
  </si>
  <si>
    <t>定海新天地店</t>
  </si>
  <si>
    <t>温州双屿店</t>
  </si>
  <si>
    <t>乌镇东栅店</t>
  </si>
  <si>
    <t>嘉兴火车站店</t>
  </si>
  <si>
    <t>萧山汇德隆店</t>
  </si>
  <si>
    <t>岱山日达店</t>
  </si>
  <si>
    <t>丽水学院店</t>
  </si>
  <si>
    <t>宁海大观园店</t>
  </si>
  <si>
    <t>杭州和平饭店店</t>
  </si>
  <si>
    <t>萧山机场T3到达厅店</t>
  </si>
  <si>
    <t>奉化银泰店</t>
  </si>
  <si>
    <t>温岭数码店</t>
  </si>
  <si>
    <t>宁波来福士店</t>
  </si>
  <si>
    <t>宁波马园店</t>
  </si>
  <si>
    <t>镇海华润店</t>
  </si>
  <si>
    <t>温州龙湾大歌星店</t>
  </si>
  <si>
    <t>衢州凯升店</t>
  </si>
  <si>
    <t>慈溪环城店</t>
  </si>
  <si>
    <t>宁波万成店</t>
  </si>
  <si>
    <t>观海卫福山店</t>
  </si>
  <si>
    <t>鄞州启明店</t>
  </si>
  <si>
    <t>杭州星民DT店</t>
  </si>
  <si>
    <t>杭州赛码DT店</t>
  </si>
  <si>
    <t>义蓬购物中心DT店</t>
  </si>
  <si>
    <t>普陀鑫材DT店</t>
  </si>
  <si>
    <t>临平绿城蓝庭店DT</t>
  </si>
  <si>
    <t>嘉兴少年路店</t>
  </si>
  <si>
    <t>金华一百店</t>
  </si>
  <si>
    <t>诸暨时代店</t>
  </si>
  <si>
    <t>海盐大桥北服务区</t>
  </si>
  <si>
    <t>安吉昌硕</t>
  </si>
  <si>
    <t>嵊州世纪联华</t>
  </si>
  <si>
    <t>杭州宋城</t>
  </si>
  <si>
    <t>衢江东方</t>
  </si>
  <si>
    <t>宁波港隆</t>
  </si>
  <si>
    <t>嘉兴万达KFC</t>
  </si>
  <si>
    <t>三墩厚仁</t>
  </si>
  <si>
    <t>钱清钱门学府DT</t>
  </si>
  <si>
    <t>宁波港隆时代</t>
  </si>
  <si>
    <t>嘉兴万达广场</t>
  </si>
  <si>
    <t>路桥东森</t>
  </si>
  <si>
    <t>宁波环球城</t>
  </si>
  <si>
    <t>宁波新水街</t>
  </si>
  <si>
    <t>86018408</t>
  </si>
  <si>
    <t>宁波银泰PH</t>
  </si>
  <si>
    <t>80181755</t>
  </si>
  <si>
    <t>余姚嘉悦宅急送餐厅</t>
  </si>
  <si>
    <t>下沙龙湖</t>
  </si>
  <si>
    <t>衢州东方广场</t>
  </si>
  <si>
    <t>杭州灵隐解百</t>
  </si>
  <si>
    <t>湖州滨河</t>
  </si>
  <si>
    <t>江山东方时代</t>
  </si>
  <si>
    <t>嘉兴旭辉SMALL BOX</t>
  </si>
  <si>
    <t>温州新水心SMALL BOX</t>
  </si>
  <si>
    <t>宁波新天伦SMALL BOX</t>
  </si>
  <si>
    <t>江山大润发</t>
  </si>
  <si>
    <t>集士港杉井奥莱</t>
  </si>
  <si>
    <t>良诸永旺</t>
  </si>
  <si>
    <t>富阳玉长城</t>
  </si>
  <si>
    <t>良渚永旺</t>
  </si>
  <si>
    <t>杭州笕桥润贸</t>
  </si>
  <si>
    <t>杭州下沙高沙</t>
  </si>
  <si>
    <t>杭州丁兰</t>
  </si>
  <si>
    <t>杭州厚仁路</t>
  </si>
  <si>
    <t>杭州临平东湖</t>
  </si>
  <si>
    <t>杭州五洲国际</t>
  </si>
  <si>
    <t>萧山宝龙</t>
  </si>
  <si>
    <t>杭州东站东广场</t>
  </si>
  <si>
    <t>乔司物美</t>
  </si>
  <si>
    <t>宁波五乡爱民</t>
  </si>
  <si>
    <t>桐庐服务区北</t>
  </si>
  <si>
    <t>桐庐服务区南</t>
  </si>
  <si>
    <t>嘉兴协和广场</t>
  </si>
  <si>
    <t>嵊州鹿山广场</t>
  </si>
  <si>
    <t>水头财富广场</t>
  </si>
  <si>
    <t>温州万象城</t>
  </si>
  <si>
    <t>温州苍南银泰加盟店</t>
  </si>
  <si>
    <t>温州北方元管理有限公司</t>
  </si>
  <si>
    <t>杭州江虹路店</t>
  </si>
  <si>
    <t>椒江万达广场</t>
  </si>
  <si>
    <t>宁波华楼</t>
  </si>
  <si>
    <t>乍浦物美</t>
  </si>
  <si>
    <t>宁波古林</t>
  </si>
  <si>
    <t>义乌万达</t>
  </si>
  <si>
    <t>吴山广场</t>
  </si>
  <si>
    <t>杭州瀚和餐饮管理有限公司</t>
  </si>
  <si>
    <t>衢州国金</t>
  </si>
  <si>
    <t>金华八一南街</t>
  </si>
  <si>
    <t>嘉兴八佰伴</t>
  </si>
  <si>
    <t>杭州乔司博货</t>
  </si>
  <si>
    <t>杭州尚城利星</t>
  </si>
  <si>
    <t>镇海万科</t>
  </si>
  <si>
    <t>宁海西子国际</t>
  </si>
  <si>
    <t>台州天台太平洋</t>
  </si>
  <si>
    <t>泰顺开太</t>
  </si>
  <si>
    <t>天成国际</t>
  </si>
  <si>
    <t>80061100</t>
  </si>
  <si>
    <t>路桥中盛广场</t>
  </si>
  <si>
    <t>80061118</t>
  </si>
  <si>
    <t>椒江万达</t>
  </si>
  <si>
    <t>86006869</t>
  </si>
  <si>
    <t>富阳九龙DT</t>
  </si>
  <si>
    <t>昆明</t>
  </si>
  <si>
    <t>祥和路DT</t>
  </si>
  <si>
    <t>昆明肯德基有限公司</t>
  </si>
  <si>
    <t>丽江</t>
  </si>
  <si>
    <t>云南</t>
  </si>
  <si>
    <t>长水机场精选店</t>
  </si>
  <si>
    <t>前兴路万达店</t>
  </si>
  <si>
    <t>官南店</t>
  </si>
  <si>
    <t>东风路店</t>
  </si>
  <si>
    <t>新螺蛳湾二期店</t>
  </si>
  <si>
    <t>坛城</t>
  </si>
  <si>
    <t>西街</t>
  </si>
  <si>
    <t>昭通</t>
  </si>
  <si>
    <t>九华路餐厅</t>
  </si>
  <si>
    <t>九龙餐厅</t>
  </si>
  <si>
    <t>保山</t>
  </si>
  <si>
    <t>髯翁路店</t>
  </si>
  <si>
    <t>同乐店</t>
  </si>
  <si>
    <t>创基尚城店</t>
  </si>
  <si>
    <t>普洱</t>
  </si>
  <si>
    <t>中汇</t>
  </si>
  <si>
    <t>新柏联店</t>
  </si>
  <si>
    <t>益龙万象城店</t>
  </si>
  <si>
    <t>大屯店</t>
  </si>
  <si>
    <t>星耀路店</t>
  </si>
  <si>
    <t>上堡街店</t>
  </si>
  <si>
    <t>曲靖</t>
  </si>
  <si>
    <t>长水机场店</t>
  </si>
  <si>
    <t>金方店</t>
  </si>
  <si>
    <t>安宁宇澄餐饮有限公司</t>
  </si>
  <si>
    <t>西双十二城店</t>
  </si>
  <si>
    <t>和谐世纪店</t>
  </si>
  <si>
    <t>勐焕店</t>
  </si>
  <si>
    <t>海埂路店</t>
  </si>
  <si>
    <t>启鸿假日店</t>
  </si>
  <si>
    <t>美辰店</t>
  </si>
  <si>
    <t>光辉城市店</t>
  </si>
  <si>
    <t>临安店</t>
  </si>
  <si>
    <t>人民路店</t>
  </si>
  <si>
    <t>楚雄店</t>
  </si>
  <si>
    <t>新南亚店</t>
  </si>
  <si>
    <t>嘉年华店</t>
  </si>
  <si>
    <t>天马路店</t>
  </si>
  <si>
    <t>中天店</t>
  </si>
  <si>
    <t>正大紫都城店</t>
  </si>
  <si>
    <t>云山路店</t>
  </si>
  <si>
    <t>玉河广场店</t>
  </si>
  <si>
    <t>顺城店</t>
  </si>
  <si>
    <t>世纪城店</t>
  </si>
  <si>
    <t>正义路店</t>
  </si>
  <si>
    <t>云大店</t>
  </si>
  <si>
    <t>阿诗玛店</t>
  </si>
  <si>
    <t>新闻路店</t>
  </si>
  <si>
    <t>西山店</t>
  </si>
  <si>
    <t>光大店</t>
  </si>
  <si>
    <t>东寺街店</t>
  </si>
  <si>
    <t>北辰店</t>
  </si>
  <si>
    <t>龙泉店</t>
  </si>
  <si>
    <t>人民公园店</t>
  </si>
  <si>
    <t>大理</t>
  </si>
  <si>
    <t>曲百店</t>
  </si>
  <si>
    <t>青年路店</t>
  </si>
  <si>
    <t>新迎店</t>
  </si>
  <si>
    <t>白云店</t>
  </si>
  <si>
    <t>恒达店</t>
  </si>
  <si>
    <t>玉溪</t>
  </si>
  <si>
    <t>吉大店</t>
  </si>
  <si>
    <t>大观店</t>
  </si>
  <si>
    <t>山姆店</t>
  </si>
  <si>
    <t>PH景洪勐海路</t>
  </si>
  <si>
    <t>PH西昌月城广场店</t>
  </si>
  <si>
    <t>昆明经典双城店PHHS</t>
  </si>
  <si>
    <t>PHHS昆明霖雨路店</t>
  </si>
  <si>
    <t>青年路PH店</t>
  </si>
  <si>
    <t>丽江古城PH店</t>
  </si>
  <si>
    <t>昆明正义路店</t>
  </si>
  <si>
    <t>昆明白云</t>
  </si>
  <si>
    <t>昆明北辰</t>
  </si>
  <si>
    <t>PH新华</t>
  </si>
  <si>
    <t>攀枝花</t>
  </si>
  <si>
    <t>兴义桔丰路店</t>
  </si>
  <si>
    <t>月城广场店</t>
  </si>
  <si>
    <t>金瓯店</t>
  </si>
  <si>
    <t>航天店</t>
  </si>
  <si>
    <t>新华店</t>
  </si>
  <si>
    <t>阳光店</t>
  </si>
  <si>
    <t>昆明世纪城店PH</t>
  </si>
  <si>
    <t>昆明前兴路万达店PH</t>
  </si>
  <si>
    <t>文山东风路店PH</t>
  </si>
  <si>
    <t>昆明官南店PH</t>
  </si>
  <si>
    <t>昆明新螺蛳湾二期店PH</t>
  </si>
  <si>
    <t>PH兴义</t>
  </si>
  <si>
    <t>海伦国际</t>
  </si>
  <si>
    <t>丽江福慧路</t>
  </si>
  <si>
    <t>昆明PH海伦国际</t>
  </si>
  <si>
    <t>丽江福慧路餐厅</t>
  </si>
  <si>
    <t>腾冲凤山路</t>
  </si>
  <si>
    <t>长水机场精选店2</t>
  </si>
  <si>
    <t>KFC沧江路</t>
  </si>
  <si>
    <t>临沧</t>
  </si>
  <si>
    <t>南京</t>
  </si>
  <si>
    <t>延陵</t>
  </si>
  <si>
    <t>南京肯德基有限公司</t>
  </si>
  <si>
    <t>常州</t>
  </si>
  <si>
    <t>江苏</t>
  </si>
  <si>
    <t>龙蟠</t>
  </si>
  <si>
    <t>正洪</t>
  </si>
  <si>
    <t>新华</t>
  </si>
  <si>
    <t>珍珠</t>
  </si>
  <si>
    <t>汉中</t>
  </si>
  <si>
    <t>光华</t>
  </si>
  <si>
    <t>少年宫</t>
  </si>
  <si>
    <t>秦淮</t>
  </si>
  <si>
    <t>花山</t>
  </si>
  <si>
    <t>马鞍山</t>
  </si>
  <si>
    <t>安徽</t>
  </si>
  <si>
    <t>广州路</t>
  </si>
  <si>
    <t>汇通</t>
  </si>
  <si>
    <t>合肥</t>
  </si>
  <si>
    <t>淮海</t>
  </si>
  <si>
    <t>徐州</t>
  </si>
  <si>
    <t>颖州</t>
  </si>
  <si>
    <t>阜阳</t>
  </si>
  <si>
    <t>正兴</t>
  </si>
  <si>
    <t>热河</t>
  </si>
  <si>
    <t>狮子桥</t>
  </si>
  <si>
    <t>常润发</t>
  </si>
  <si>
    <t>广润发</t>
  </si>
  <si>
    <t>扬州</t>
  </si>
  <si>
    <t>好又多</t>
  </si>
  <si>
    <t>永达</t>
  </si>
  <si>
    <t>金华联</t>
  </si>
  <si>
    <t>合盛</t>
  </si>
  <si>
    <t>徐州华联</t>
  </si>
  <si>
    <t>南京商厦</t>
  </si>
  <si>
    <t>大福源</t>
  </si>
  <si>
    <t>淮南</t>
  </si>
  <si>
    <t>东山</t>
  </si>
  <si>
    <t>青山</t>
  </si>
  <si>
    <t>商都</t>
  </si>
  <si>
    <t>安庆</t>
  </si>
  <si>
    <t>黄金楼</t>
  </si>
  <si>
    <t>润发</t>
  </si>
  <si>
    <t>龙江润发</t>
  </si>
  <si>
    <t>迈皋桥</t>
  </si>
  <si>
    <t>金城</t>
  </si>
  <si>
    <t>锦绣</t>
  </si>
  <si>
    <t>六安</t>
  </si>
  <si>
    <t>中央</t>
  </si>
  <si>
    <t>幸福</t>
  </si>
  <si>
    <t>宿迁</t>
  </si>
  <si>
    <t>安宜</t>
  </si>
  <si>
    <t>金鹰</t>
  </si>
  <si>
    <t>太平南路</t>
  </si>
  <si>
    <t>大洋</t>
  </si>
  <si>
    <t>泰山</t>
  </si>
  <si>
    <t>阳光</t>
  </si>
  <si>
    <t>府山</t>
  </si>
  <si>
    <t>宣城</t>
  </si>
  <si>
    <t>昱中</t>
  </si>
  <si>
    <t>黄山</t>
  </si>
  <si>
    <t>金浦</t>
  </si>
  <si>
    <t>金利</t>
  </si>
  <si>
    <t>旺湖</t>
  </si>
  <si>
    <t>和平</t>
  </si>
  <si>
    <t>亳州</t>
  </si>
  <si>
    <t>长江</t>
  </si>
  <si>
    <t>人民</t>
  </si>
  <si>
    <t>仙林文苑</t>
  </si>
  <si>
    <t>胜利</t>
  </si>
  <si>
    <t>金铁</t>
  </si>
  <si>
    <t>瑞金</t>
  </si>
  <si>
    <t>火车站</t>
  </si>
  <si>
    <t>环球</t>
  </si>
  <si>
    <t>大桥家乐福</t>
  </si>
  <si>
    <t>大行宫家乐福</t>
  </si>
  <si>
    <t>燕山润发</t>
  </si>
  <si>
    <t>镜湖</t>
  </si>
  <si>
    <t>芜湖</t>
  </si>
  <si>
    <t>花园</t>
  </si>
  <si>
    <t>徐州火车站</t>
  </si>
  <si>
    <t>国庆</t>
  </si>
  <si>
    <t>沭阳时代</t>
  </si>
  <si>
    <t>龙津</t>
  </si>
  <si>
    <t>德基</t>
  </si>
  <si>
    <t>兴业</t>
  </si>
  <si>
    <t>蚌埠</t>
  </si>
  <si>
    <t>赣榆黄海路</t>
  </si>
  <si>
    <t>黄金海岸</t>
  </si>
  <si>
    <t>邳州时代</t>
  </si>
  <si>
    <t>胜太</t>
  </si>
  <si>
    <t>楚州淮城</t>
  </si>
  <si>
    <t>淮安</t>
  </si>
  <si>
    <t>长江路</t>
  </si>
  <si>
    <t>桐山</t>
  </si>
  <si>
    <t>勤业</t>
  </si>
  <si>
    <t>洪泽人民</t>
  </si>
  <si>
    <t>盱眙华厦</t>
  </si>
  <si>
    <t>恒丰</t>
  </si>
  <si>
    <t>雨山</t>
  </si>
  <si>
    <t>西瀛里</t>
  </si>
  <si>
    <t>泰富</t>
  </si>
  <si>
    <t>蚌埠火车站</t>
  </si>
  <si>
    <t>南京站</t>
  </si>
  <si>
    <t>汶河</t>
  </si>
  <si>
    <t>琼花</t>
  </si>
  <si>
    <t>商城</t>
  </si>
  <si>
    <t>大润发广陵</t>
  </si>
  <si>
    <t>京华城</t>
  </si>
  <si>
    <t>天长天正</t>
  </si>
  <si>
    <t>六安皖西</t>
  </si>
  <si>
    <t>大桥北路</t>
  </si>
  <si>
    <t>五洋</t>
  </si>
  <si>
    <t>商之都</t>
  </si>
  <si>
    <t>池州时代</t>
  </si>
  <si>
    <t>池州</t>
  </si>
  <si>
    <t>北环欧尚</t>
  </si>
  <si>
    <t>芜湖欧尚</t>
  </si>
  <si>
    <t>宿迁楚街</t>
  </si>
  <si>
    <t>涟水苏果</t>
  </si>
  <si>
    <t>太和苏果</t>
  </si>
  <si>
    <t>灌云时代</t>
  </si>
  <si>
    <t>绿轴</t>
  </si>
  <si>
    <t>宿迁时代</t>
  </si>
  <si>
    <t>国购</t>
  </si>
  <si>
    <t>宿州京华</t>
  </si>
  <si>
    <t>宿州</t>
  </si>
  <si>
    <t>武进人民商场</t>
  </si>
  <si>
    <t>巢湖安德利</t>
  </si>
  <si>
    <t>扬州四望亭</t>
  </si>
  <si>
    <t>高新合家福</t>
  </si>
  <si>
    <t>东海时代</t>
  </si>
  <si>
    <t>颖上路</t>
  </si>
  <si>
    <t>红山</t>
  </si>
  <si>
    <t>龙江新城市</t>
  </si>
  <si>
    <t>安德门</t>
  </si>
  <si>
    <t>高淳宏达</t>
  </si>
  <si>
    <t>山西路</t>
  </si>
  <si>
    <t>天元</t>
  </si>
  <si>
    <t>鸠兹广场</t>
  </si>
  <si>
    <t>临泉路</t>
  </si>
  <si>
    <t>盛佳</t>
  </si>
  <si>
    <t>扬州西站</t>
  </si>
  <si>
    <t>相山路</t>
  </si>
  <si>
    <t>淮北</t>
  </si>
  <si>
    <t>沭阳大润发</t>
  </si>
  <si>
    <t>华城苏果</t>
  </si>
  <si>
    <t>石鼓路</t>
  </si>
  <si>
    <t>泗阳芙蓉</t>
  </si>
  <si>
    <t xml:space="preserve">马鞍山八佰伴 </t>
  </si>
  <si>
    <t>河西万达</t>
  </si>
  <si>
    <t xml:space="preserve">楚州苏果 </t>
  </si>
  <si>
    <t xml:space="preserve">百货大楼 </t>
  </si>
  <si>
    <t>濉溪路</t>
  </si>
  <si>
    <t>滁州时代</t>
  </si>
  <si>
    <t>滁州</t>
  </si>
  <si>
    <t xml:space="preserve">淮南家乐福 </t>
  </si>
  <si>
    <t>紫金</t>
  </si>
  <si>
    <t>花津南路欧尚</t>
  </si>
  <si>
    <t>合肥潜山路</t>
  </si>
  <si>
    <t>江都时代</t>
  </si>
  <si>
    <t xml:space="preserve">泗洪苏果 </t>
  </si>
  <si>
    <t xml:space="preserve">仙林金鹰 </t>
  </si>
  <si>
    <t>芜湖利民路</t>
  </si>
  <si>
    <t>常州客运中心</t>
  </si>
  <si>
    <t>引江路苏果</t>
  </si>
  <si>
    <t>金湖苏果</t>
  </si>
  <si>
    <t>铁心桥</t>
  </si>
  <si>
    <t>马鞍山路合家福</t>
  </si>
  <si>
    <t>庐江百货大楼</t>
  </si>
  <si>
    <t>盐河路时代</t>
  </si>
  <si>
    <t>连云港</t>
  </si>
  <si>
    <t>相山大润发</t>
  </si>
  <si>
    <t>经贸苏果</t>
  </si>
  <si>
    <t>蚌埠胜利</t>
  </si>
  <si>
    <t>宿州路</t>
  </si>
  <si>
    <t>常州城际</t>
  </si>
  <si>
    <t>五星年华</t>
  </si>
  <si>
    <t>合肥站</t>
  </si>
  <si>
    <t>徐州沃尔玛</t>
  </si>
  <si>
    <t>孟山路</t>
  </si>
  <si>
    <t>苏宁商贸</t>
  </si>
  <si>
    <t>绿洲</t>
  </si>
  <si>
    <t>马鞍山沃尔玛</t>
  </si>
  <si>
    <t>邗江乐购</t>
  </si>
  <si>
    <t>马鞍山路万达店</t>
  </si>
  <si>
    <t>淮安万达</t>
  </si>
  <si>
    <t>蒙城金瑞</t>
  </si>
  <si>
    <t>世茂大润发</t>
  </si>
  <si>
    <t>颖河大润发</t>
  </si>
  <si>
    <t>紫峰</t>
  </si>
  <si>
    <t>马鞍山欧尚</t>
  </si>
  <si>
    <t>禄口机场</t>
  </si>
  <si>
    <t>金箔</t>
  </si>
  <si>
    <t>世纪金源</t>
  </si>
  <si>
    <t>21世纪</t>
  </si>
  <si>
    <t>营盘山路</t>
  </si>
  <si>
    <t>敬梓</t>
  </si>
  <si>
    <t>灌南世茂</t>
  </si>
  <si>
    <t>孝陵卫地铁站</t>
  </si>
  <si>
    <t>尧佳路</t>
  </si>
  <si>
    <t>桐城太阳城</t>
  </si>
  <si>
    <t>亳州魏武</t>
  </si>
  <si>
    <t>宿州时代广场</t>
  </si>
  <si>
    <t>庐阳大润发</t>
  </si>
  <si>
    <t>常州高铁站</t>
  </si>
  <si>
    <t>南京高铁1</t>
  </si>
  <si>
    <t>蚌埠南站</t>
  </si>
  <si>
    <t>平陵广场</t>
  </si>
  <si>
    <t>海宁西路</t>
  </si>
  <si>
    <t>紫薇</t>
  </si>
  <si>
    <t>锦城</t>
  </si>
  <si>
    <t>宝龙</t>
  </si>
  <si>
    <t>文鼎广场</t>
  </si>
  <si>
    <t>宿州淮海</t>
  </si>
  <si>
    <t>中吴苏果</t>
  </si>
  <si>
    <t>弘阳广场</t>
  </si>
  <si>
    <t>港澳广场</t>
  </si>
  <si>
    <t>紫藤园</t>
  </si>
  <si>
    <t>清河路华联</t>
  </si>
  <si>
    <t>明发永辉</t>
  </si>
  <si>
    <t>中环大润发</t>
  </si>
  <si>
    <t>汉嘉家乐福</t>
  </si>
  <si>
    <t>当涂姑孰</t>
  </si>
  <si>
    <t>武进武宜路</t>
  </si>
  <si>
    <t>财富广场</t>
  </si>
  <si>
    <t>阜阳火车站</t>
  </si>
  <si>
    <t>安庆苏果</t>
  </si>
  <si>
    <t>文昌广场</t>
  </si>
  <si>
    <t>广德大润发</t>
  </si>
  <si>
    <t>金坛大统华</t>
  </si>
  <si>
    <t>仁恒</t>
  </si>
  <si>
    <t>安庆金华联</t>
  </si>
  <si>
    <t>同曦万尚</t>
  </si>
  <si>
    <t>定远百大</t>
  </si>
  <si>
    <t>涟水大润发</t>
  </si>
  <si>
    <t>黄山新园路</t>
  </si>
  <si>
    <t>肥西永辉</t>
  </si>
  <si>
    <t>丰臣乐购</t>
  </si>
  <si>
    <t>黄山大观</t>
  </si>
  <si>
    <t>枞阳财富广场</t>
  </si>
  <si>
    <t>池州长江</t>
  </si>
  <si>
    <t>新桥机场</t>
  </si>
  <si>
    <t>银湖北路</t>
  </si>
  <si>
    <t>北京路苏果</t>
  </si>
  <si>
    <t>宿迁金鹰</t>
  </si>
  <si>
    <t>寿州时代</t>
  </si>
  <si>
    <t>邳州通城</t>
  </si>
  <si>
    <t>四里河永辉</t>
  </si>
  <si>
    <t>金源百货</t>
  </si>
  <si>
    <t>丰盛</t>
  </si>
  <si>
    <t>当涂大润发</t>
  </si>
  <si>
    <t>向阳</t>
  </si>
  <si>
    <t>天鹅湖万达</t>
  </si>
  <si>
    <t>义安乐购</t>
  </si>
  <si>
    <t>铜陵</t>
  </si>
  <si>
    <t>洪武北路</t>
  </si>
  <si>
    <t>丰县凤鸣</t>
  </si>
  <si>
    <t>万达金街</t>
  </si>
  <si>
    <t>瞻园</t>
  </si>
  <si>
    <t>通济街</t>
  </si>
  <si>
    <t>奥体中心</t>
  </si>
  <si>
    <t>东城汇</t>
  </si>
  <si>
    <t>和县历阳</t>
  </si>
  <si>
    <t>华电</t>
  </si>
  <si>
    <t>颖河路苏果</t>
  </si>
  <si>
    <t>蔡新路</t>
  </si>
  <si>
    <t>鸣新路</t>
  </si>
  <si>
    <t>水晶</t>
  </si>
  <si>
    <t>芜湖万达</t>
  </si>
  <si>
    <t>曙光</t>
  </si>
  <si>
    <t>文游乐购</t>
  </si>
  <si>
    <t>中山门</t>
  </si>
  <si>
    <t>蚌埠宝龙</t>
  </si>
  <si>
    <t>虹悦城</t>
  </si>
  <si>
    <t>华海</t>
  </si>
  <si>
    <t>玉桥</t>
  </si>
  <si>
    <t>蚌埠万达</t>
  </si>
  <si>
    <t>薛家苏果</t>
  </si>
  <si>
    <t>港汇广场</t>
  </si>
  <si>
    <t>津河路苏果</t>
  </si>
  <si>
    <t>中业广场</t>
  </si>
  <si>
    <t>怀远苏果</t>
  </si>
  <si>
    <t>芜湖南陵利民路</t>
  </si>
  <si>
    <t>解放路大润发</t>
  </si>
  <si>
    <t>石林百货</t>
  </si>
  <si>
    <t>百乐门苏果</t>
  </si>
  <si>
    <t>定远大润发</t>
  </si>
  <si>
    <t>阳光城市广场</t>
  </si>
  <si>
    <t>运河路</t>
  </si>
  <si>
    <t>解放路永德</t>
  </si>
  <si>
    <t>滁州新百</t>
  </si>
  <si>
    <t>大华家乐福</t>
  </si>
  <si>
    <t>中央城乐天玛特</t>
  </si>
  <si>
    <t>健康东路</t>
  </si>
  <si>
    <t>河西雨润中央</t>
  </si>
  <si>
    <t>南黎大润发</t>
  </si>
  <si>
    <t>池州大润发</t>
  </si>
  <si>
    <t>宣城国购</t>
  </si>
  <si>
    <t>南昌路大润发</t>
  </si>
  <si>
    <t>盱眙大润发</t>
  </si>
  <si>
    <t>新沂富民店</t>
  </si>
  <si>
    <t>马群</t>
  </si>
  <si>
    <t>南京南站2店</t>
  </si>
  <si>
    <t>宝业广场</t>
  </si>
  <si>
    <t>晶宫大润发</t>
  </si>
  <si>
    <t>缔煌</t>
  </si>
  <si>
    <t>丰乐大润发</t>
  </si>
  <si>
    <t>云龙万达店</t>
  </si>
  <si>
    <t>泗洪大润发</t>
  </si>
  <si>
    <t>承德北路大润发</t>
  </si>
  <si>
    <t>芜湖县时代广场</t>
  </si>
  <si>
    <t>舒城新世界 </t>
  </si>
  <si>
    <t>楚州大润发</t>
  </si>
  <si>
    <t>宿州大润发</t>
  </si>
  <si>
    <t>毫州新东方</t>
  </si>
  <si>
    <t>郎溪苏果</t>
  </si>
  <si>
    <t>河西苏宁环球店</t>
  </si>
  <si>
    <t>利辛七彩</t>
  </si>
  <si>
    <t>常州恐龙园</t>
  </si>
  <si>
    <t>贾汪百大</t>
  </si>
  <si>
    <t>宣城大润发</t>
  </si>
  <si>
    <t>徐州高铁</t>
  </si>
  <si>
    <t>武进万达店</t>
  </si>
  <si>
    <t>马鞍山万达</t>
  </si>
  <si>
    <t>禄口机场新站楼</t>
  </si>
  <si>
    <t>邹区泰富</t>
  </si>
  <si>
    <t>五河中兴</t>
  </si>
  <si>
    <t>南京站北广场</t>
  </si>
  <si>
    <t>天泰</t>
  </si>
  <si>
    <t>殷巷苏果</t>
  </si>
  <si>
    <t>霍邱商之都</t>
  </si>
  <si>
    <t>铜陵嘉华大润发</t>
  </si>
  <si>
    <t>家天下乐购店</t>
  </si>
  <si>
    <t>淮阴时代</t>
  </si>
  <si>
    <t>合肥高铁南站店</t>
  </si>
  <si>
    <t>溧水大润发</t>
  </si>
  <si>
    <t>安庆汇峰广场</t>
  </si>
  <si>
    <t>泗县第一街</t>
  </si>
  <si>
    <t>洪泽大润发</t>
  </si>
  <si>
    <t>临泉好又多</t>
  </si>
  <si>
    <t>阜南百货大楼</t>
  </si>
  <si>
    <t>桃源大润发</t>
  </si>
  <si>
    <t>明光大润发</t>
  </si>
  <si>
    <t>千秋时代</t>
  </si>
  <si>
    <t>睢宁万象苏果</t>
  </si>
  <si>
    <t>中山陵步行街</t>
  </si>
  <si>
    <t>东方精选</t>
  </si>
  <si>
    <t>南京站精选</t>
  </si>
  <si>
    <t>徐州站精选</t>
  </si>
  <si>
    <t>南京南站3店</t>
  </si>
  <si>
    <t>双龙DT</t>
  </si>
  <si>
    <t>丽华DT</t>
  </si>
  <si>
    <t>通江DT</t>
  </si>
  <si>
    <t>澳林DT</t>
  </si>
  <si>
    <t>黄山汤口DT</t>
  </si>
  <si>
    <t>金宝DT</t>
  </si>
  <si>
    <t>紫云路餐厅</t>
  </si>
  <si>
    <t>包河DT</t>
  </si>
  <si>
    <t>振兴DT</t>
  </si>
  <si>
    <t>溧阳泰丰餐饮有限公司</t>
  </si>
  <si>
    <t>TAF定安</t>
  </si>
  <si>
    <t>TAF武进长虹路</t>
  </si>
  <si>
    <t>HYN新淮</t>
  </si>
  <si>
    <t>淮安嘉龙饮食有限公司</t>
  </si>
  <si>
    <t>HYN时代</t>
  </si>
  <si>
    <t>HYN金鹰</t>
  </si>
  <si>
    <t>HYN新亚2</t>
  </si>
  <si>
    <t>LYG东方</t>
  </si>
  <si>
    <t>连云港市金庭餐饮有限公司</t>
  </si>
  <si>
    <t>LYG海棠</t>
  </si>
  <si>
    <t>LYG金庭大润发</t>
  </si>
  <si>
    <t>LYG墟沟嘉瑞宝</t>
  </si>
  <si>
    <t>TLG良发</t>
  </si>
  <si>
    <t>铜陵金坛餐饮有限公司</t>
  </si>
  <si>
    <t>TLG新百</t>
  </si>
  <si>
    <t>TLG人民中路</t>
  </si>
  <si>
    <t>TLG芜湖银湖</t>
  </si>
  <si>
    <t>TLG马鞍山团结</t>
  </si>
  <si>
    <t>TLG马鞍山天润发</t>
  </si>
  <si>
    <t>BOK集庆门家乐福</t>
  </si>
  <si>
    <t>博客餐饮(南京)有限公司</t>
  </si>
  <si>
    <t>BOK江宁</t>
  </si>
  <si>
    <t>BOK应天</t>
  </si>
  <si>
    <t>BOK天迈</t>
  </si>
  <si>
    <t>JIS朝阳</t>
  </si>
  <si>
    <t>蚌埠市金顺餐饮管理有限公司</t>
  </si>
  <si>
    <t>JIS星海世纪广场</t>
  </si>
  <si>
    <t>JIS银通</t>
  </si>
  <si>
    <t>QEN奇恩大润发</t>
  </si>
  <si>
    <t>常州奇恩餐饮有限公司</t>
  </si>
  <si>
    <t>QEN世纪</t>
  </si>
  <si>
    <t>YZN真州时代</t>
  </si>
  <si>
    <t>仪征越阳餐饮管理有限公司</t>
  </si>
  <si>
    <t>YZN苏果</t>
  </si>
  <si>
    <t>JRY万辰</t>
  </si>
  <si>
    <t xml:space="preserve">南京杰睿餐饮管理有限公司 </t>
  </si>
  <si>
    <t>JYR金轮广场</t>
  </si>
  <si>
    <t>GXN北环时代</t>
  </si>
  <si>
    <t>常州市谷轩餐饮管理有限公司</t>
  </si>
  <si>
    <t>QSH学府</t>
  </si>
  <si>
    <t xml:space="preserve">常州杰瑛餐饮管理有限公司 </t>
  </si>
  <si>
    <t>SAN高淳淳溪</t>
  </si>
  <si>
    <t>南京膳安餐饮管理有限公司</t>
  </si>
  <si>
    <t>JLO扬州竹西路大润发</t>
  </si>
  <si>
    <t>嘉龙餐饮管理（扬州）有限公司</t>
  </si>
  <si>
    <t>KFA华侨城苏果</t>
  </si>
  <si>
    <t>南京开方餐饮管理有限公司</t>
  </si>
  <si>
    <t>YXC江阳欧尚</t>
  </si>
  <si>
    <t>扬州宇欣餐饮管理有限公司</t>
  </si>
  <si>
    <t>YXC扬州广电</t>
  </si>
  <si>
    <t>NYL凤凰</t>
  </si>
  <si>
    <t>南京源利餐饮管理有限公司</t>
  </si>
  <si>
    <t>NYL六合紫晶</t>
  </si>
  <si>
    <t>ZJY兰陵</t>
  </si>
  <si>
    <t>NDM天润</t>
  </si>
  <si>
    <t xml:space="preserve">南京多米餐饮管理有限公司 </t>
  </si>
  <si>
    <t>ABX大观</t>
  </si>
  <si>
    <t xml:space="preserve">南京阿卜几餐饮管理有限公司 </t>
  </si>
  <si>
    <t>XZM老东门</t>
  </si>
  <si>
    <t>徐州美米轩餐饮管理有限公司</t>
  </si>
  <si>
    <t>LHN六安时代</t>
  </si>
  <si>
    <t>六安市徽宁记餐饮管理服务有限公司</t>
  </si>
  <si>
    <t>JRY金利</t>
  </si>
  <si>
    <t>JIS怀宁路</t>
  </si>
  <si>
    <t>新街口餐厅</t>
  </si>
  <si>
    <t>逍遥餐厅</t>
  </si>
  <si>
    <t>中央餐厅</t>
  </si>
  <si>
    <t>常信餐厅</t>
  </si>
  <si>
    <t xml:space="preserve">兴隆 </t>
  </si>
  <si>
    <t>徐州金鹰餐厅</t>
  </si>
  <si>
    <t xml:space="preserve">中山 </t>
  </si>
  <si>
    <t xml:space="preserve">金山 </t>
  </si>
  <si>
    <t xml:space="preserve">湖南路 </t>
  </si>
  <si>
    <t xml:space="preserve">龙江 </t>
  </si>
  <si>
    <t xml:space="preserve">大华 </t>
  </si>
  <si>
    <t xml:space="preserve">新世纪 </t>
  </si>
  <si>
    <t>九洲餐厅</t>
  </si>
  <si>
    <t>合肥环球餐厅</t>
  </si>
  <si>
    <t xml:space="preserve">珠江路 </t>
  </si>
  <si>
    <t xml:space="preserve">溧阳华地 </t>
  </si>
  <si>
    <t>武进定安餐厅</t>
  </si>
  <si>
    <t xml:space="preserve">南京江宁欧尚 </t>
  </si>
  <si>
    <t>常州南大街</t>
  </si>
  <si>
    <t xml:space="preserve">万达 </t>
  </si>
  <si>
    <t>合肥元一餐厅</t>
  </si>
  <si>
    <t xml:space="preserve">状元楼 </t>
  </si>
  <si>
    <t>合肥宿州路餐厅</t>
  </si>
  <si>
    <t>淮安新亚餐厅</t>
  </si>
  <si>
    <t>南京德基广场餐厅</t>
  </si>
  <si>
    <t>合肥万达餐厅</t>
  </si>
  <si>
    <t>南京金融中心</t>
  </si>
  <si>
    <t>常州文化宫</t>
  </si>
  <si>
    <t xml:space="preserve">芜湖鸠兹 </t>
  </si>
  <si>
    <t>扬州茂业餐厅</t>
  </si>
  <si>
    <t xml:space="preserve">南京弘阳 </t>
  </si>
  <si>
    <t>南京江宁同曦</t>
  </si>
  <si>
    <t>徐州老东门餐厅</t>
  </si>
  <si>
    <t>常州万达</t>
  </si>
  <si>
    <t>银泰餐厅</t>
  </si>
  <si>
    <t>淮北金鹰餐厅</t>
  </si>
  <si>
    <t>仙林金鹰</t>
  </si>
  <si>
    <t>常州武进金鹰广场</t>
  </si>
  <si>
    <t>宿迁金鹰餐厅</t>
  </si>
  <si>
    <t>常州武宜餐厅</t>
  </si>
  <si>
    <t>扬州乐宾</t>
  </si>
  <si>
    <t>合肥天鹅湖万达</t>
  </si>
  <si>
    <t>淮安万达餐厅</t>
  </si>
  <si>
    <t>南京虹悦城</t>
  </si>
  <si>
    <t>合肥曙光餐厅</t>
  </si>
  <si>
    <t>合肥港汇广场餐厅</t>
  </si>
  <si>
    <t>合肥北环餐厅</t>
  </si>
  <si>
    <t>溧阳平陵路</t>
  </si>
  <si>
    <t xml:space="preserve">滁州新百 </t>
  </si>
  <si>
    <t>合肥欢乐颂餐厅</t>
  </si>
  <si>
    <t>黄山中路</t>
  </si>
  <si>
    <t>南京雨润中央</t>
  </si>
  <si>
    <t>宿州华夏</t>
  </si>
  <si>
    <t>南京马群</t>
  </si>
  <si>
    <t>马鞍山新一城</t>
  </si>
  <si>
    <t>徐州万达</t>
  </si>
  <si>
    <t>江宁万达</t>
  </si>
  <si>
    <t>连云港嘉瑞宝</t>
  </si>
  <si>
    <t>澳林</t>
  </si>
  <si>
    <t>桐城龙眠路</t>
  </si>
  <si>
    <t>阜阳财富广场</t>
  </si>
  <si>
    <t>铜陵中央</t>
  </si>
  <si>
    <t>淮南新百店PH</t>
  </si>
  <si>
    <t>常州武进万达</t>
  </si>
  <si>
    <t>徐州淮海西路</t>
  </si>
  <si>
    <t>南京金銮店PH</t>
  </si>
  <si>
    <t>常州延陵店</t>
  </si>
  <si>
    <t>马鞍山万达店</t>
  </si>
  <si>
    <t>淮南东方广场</t>
  </si>
  <si>
    <t>华邦银泰店</t>
  </si>
  <si>
    <t>巢湖人民路店</t>
  </si>
  <si>
    <t>毫州金桥店</t>
  </si>
  <si>
    <t>南京1912</t>
  </si>
  <si>
    <t>铜陵嘉华国际</t>
  </si>
  <si>
    <t>扬州京华城</t>
  </si>
  <si>
    <t>合肥家天下店</t>
  </si>
  <si>
    <t>六安凯鸿</t>
  </si>
  <si>
    <t>南京城市之光</t>
  </si>
  <si>
    <t>南京大观餐厅</t>
  </si>
  <si>
    <t>扬州三盛</t>
  </si>
  <si>
    <t>连云港九龙</t>
  </si>
  <si>
    <t>常州延陵店PHHS</t>
  </si>
  <si>
    <t>长江路店PHHS</t>
  </si>
  <si>
    <t xml:space="preserve">常州常发店PHHS </t>
  </si>
  <si>
    <t>扬州邗江路店PHHS</t>
  </si>
  <si>
    <t>合肥宁国路PHHS</t>
  </si>
  <si>
    <t>南京天润广场PHHS</t>
  </si>
  <si>
    <t xml:space="preserve">南京南湖    </t>
  </si>
  <si>
    <t>南京新城市</t>
  </si>
  <si>
    <t xml:space="preserve">南京虹桥 </t>
  </si>
  <si>
    <t>南京天印</t>
  </si>
  <si>
    <t>合肥港汇</t>
  </si>
  <si>
    <t>合肥北环</t>
  </si>
  <si>
    <t>南京月牙湖</t>
  </si>
  <si>
    <t>ED南京鼓楼医院</t>
  </si>
  <si>
    <t>蚌埠商之都店</t>
  </si>
  <si>
    <t>南京大家乐店</t>
  </si>
  <si>
    <t>南京蒙乐小肥羊餐饮有限公司</t>
  </si>
  <si>
    <t>南京广州路店</t>
  </si>
  <si>
    <t>南京兴蒙小肥羊餐饮有限公司</t>
  </si>
  <si>
    <t>南京洪武路店</t>
  </si>
  <si>
    <t>南京蒙源小肥羊餐饮有限公司</t>
  </si>
  <si>
    <t>NJ洋河发展</t>
  </si>
  <si>
    <t>NJ扬州新汽车西站</t>
  </si>
  <si>
    <t>NJ常州潞城新怡华</t>
  </si>
  <si>
    <t>NJ无为高铁</t>
  </si>
  <si>
    <t>NJ黄山北站</t>
  </si>
  <si>
    <t>NHT丰盛</t>
  </si>
  <si>
    <t>南京合泰餐饮管理有限公司</t>
  </si>
  <si>
    <t>NNJ长兴</t>
  </si>
  <si>
    <t xml:space="preserve">南京宁记餐饮管理有限公司 </t>
  </si>
  <si>
    <t>NNJ丰乐大润发</t>
  </si>
  <si>
    <t>PSH阜阳万达店</t>
  </si>
  <si>
    <t>NJ汤山奥莱</t>
  </si>
  <si>
    <t>NJ合肥万象城</t>
  </si>
  <si>
    <t>PS丰盛PHHS</t>
  </si>
  <si>
    <t>PS徐州恒盛广场店PHHS</t>
  </si>
  <si>
    <t>PSH合肥万象城店</t>
  </si>
  <si>
    <t>PSH汤山奥莱店</t>
  </si>
  <si>
    <t>PSH南京龙华路店</t>
  </si>
  <si>
    <t>安徽省淮北市孟山南路店</t>
  </si>
  <si>
    <t>蚌埠市黉盛餐饮管理有限公司</t>
  </si>
  <si>
    <t>TLG利民路苏果</t>
  </si>
  <si>
    <t>TLG曙光</t>
  </si>
  <si>
    <t>JTX黄金海岸</t>
  </si>
  <si>
    <t>南京天携餐饮有限公司</t>
  </si>
  <si>
    <t>PSH蚌埠百大</t>
  </si>
  <si>
    <t>PSH阜阳太和人民路</t>
  </si>
  <si>
    <t>PSH合肥怀宁路</t>
  </si>
  <si>
    <t>PSH邳州宏大</t>
  </si>
  <si>
    <t xml:space="preserve">NJ常州横山桥 </t>
  </si>
  <si>
    <t xml:space="preserve">NJ世纪城 </t>
  </si>
  <si>
    <t xml:space="preserve">NJ芜湖火车站 </t>
  </si>
  <si>
    <t>NJ安庆火车站</t>
  </si>
  <si>
    <t>NJ常州遥观大润发</t>
  </si>
  <si>
    <t>NJ临泉大润发</t>
  </si>
  <si>
    <t>NJ大桥宏信龙</t>
  </si>
  <si>
    <t>PSH南京国贸</t>
  </si>
  <si>
    <t>NJ宁国大润发</t>
  </si>
  <si>
    <t xml:space="preserve">NJ天鹅广场 </t>
  </si>
  <si>
    <t xml:space="preserve">NJ青阳大润发 </t>
  </si>
  <si>
    <t xml:space="preserve">NJ六合时代 </t>
  </si>
  <si>
    <t>NJ宿松人民路</t>
  </si>
  <si>
    <t>NJ浍河新天地</t>
  </si>
  <si>
    <t>NJ徐州泉山大润发</t>
  </si>
  <si>
    <t xml:space="preserve">PSH泗洪富园广场店 </t>
  </si>
  <si>
    <t>PSH合肥五彩城店</t>
  </si>
  <si>
    <t>PSH国金店</t>
  </si>
  <si>
    <t>PSH扬州高邮世贸店</t>
  </si>
  <si>
    <t>南京华电店PHHS</t>
  </si>
  <si>
    <t>NJ亳州万达</t>
  </si>
  <si>
    <t>NJ高邮瑞和苏果</t>
  </si>
  <si>
    <t>NJ柳州东路站</t>
  </si>
  <si>
    <t>NJ江浦大润发</t>
  </si>
  <si>
    <t>PSH南京景枫中心店PH</t>
  </si>
  <si>
    <t>PSH瑶海万达</t>
  </si>
  <si>
    <t>PSH滨湖万达茂</t>
  </si>
  <si>
    <t>万达</t>
  </si>
  <si>
    <t>亳州市真挚餐饮管理有限公司</t>
  </si>
  <si>
    <t>常州星河</t>
  </si>
  <si>
    <t>常州新世界</t>
  </si>
  <si>
    <t>南京迈皋桥</t>
  </si>
  <si>
    <t>徐州正翔</t>
  </si>
  <si>
    <t>高淳富克斯</t>
  </si>
  <si>
    <t>芜湖柏庄时代</t>
  </si>
  <si>
    <t>南京砂之船店</t>
  </si>
  <si>
    <t>芜湖侨鸿</t>
  </si>
  <si>
    <t>合肥北城店</t>
  </si>
  <si>
    <t>南京环宇城</t>
  </si>
  <si>
    <t>南京鼓楼医院</t>
  </si>
  <si>
    <t>东方既白（上海）餐饮管理有限公司</t>
  </si>
  <si>
    <t>NNJ滁州紫薇</t>
  </si>
  <si>
    <t>南京宁记餐饮管理服务有限公司</t>
  </si>
  <si>
    <t>NNJ滁州新百</t>
  </si>
  <si>
    <t>NHT中山门</t>
  </si>
  <si>
    <t>万达文旅城</t>
  </si>
  <si>
    <t>江都大润发</t>
  </si>
  <si>
    <t>南京博斯宇小肥羊新城市广场</t>
  </si>
  <si>
    <t>连云港雅米</t>
  </si>
  <si>
    <t>连云港雅米餐饮管理有限公司</t>
  </si>
  <si>
    <t>PSH徐州铜山</t>
  </si>
  <si>
    <t>NJ徐州铜山万达</t>
  </si>
  <si>
    <t>青岛</t>
  </si>
  <si>
    <t>郑庄DT</t>
  </si>
  <si>
    <t>青岛肯德基有限公司</t>
  </si>
  <si>
    <t>山东</t>
  </si>
  <si>
    <t>九水PH</t>
  </si>
  <si>
    <t>北京必胜客比萨饼有限公司青岛分公司</t>
  </si>
  <si>
    <t>九水</t>
  </si>
  <si>
    <t>家得</t>
  </si>
  <si>
    <t>向阳路</t>
  </si>
  <si>
    <t>书院</t>
  </si>
  <si>
    <t>乐客城PH</t>
  </si>
  <si>
    <t>乐客城</t>
  </si>
  <si>
    <t>辽阳</t>
  </si>
  <si>
    <t>同安路HS</t>
  </si>
  <si>
    <t>同安路PH</t>
  </si>
  <si>
    <t>同安路</t>
  </si>
  <si>
    <t>世纪DT</t>
  </si>
  <si>
    <t>苗岭</t>
  </si>
  <si>
    <t>青岛亨利德</t>
  </si>
  <si>
    <t>香港东路PH</t>
  </si>
  <si>
    <t>香港东路</t>
  </si>
  <si>
    <t>极地</t>
  </si>
  <si>
    <t>香港</t>
  </si>
  <si>
    <t>百丽广场PH</t>
  </si>
  <si>
    <t>百丽广场</t>
  </si>
  <si>
    <t>家乐福</t>
  </si>
  <si>
    <t>李沧万达PH</t>
  </si>
  <si>
    <t>李沧万达</t>
  </si>
  <si>
    <t>沧口广场</t>
  </si>
  <si>
    <t>转加盟</t>
  </si>
  <si>
    <t>海琴</t>
  </si>
  <si>
    <t>青岛欣盈</t>
  </si>
  <si>
    <t>兴隆路</t>
  </si>
  <si>
    <t>小村庄</t>
  </si>
  <si>
    <t>延吉路</t>
  </si>
  <si>
    <t>台东一路</t>
  </si>
  <si>
    <t>台东PH</t>
  </si>
  <si>
    <t>台三店</t>
  </si>
  <si>
    <t>台东</t>
  </si>
  <si>
    <t>延安</t>
  </si>
  <si>
    <t>利津路中石化站</t>
  </si>
  <si>
    <t>百脑汇</t>
  </si>
  <si>
    <t>胶州</t>
  </si>
  <si>
    <t>青岛胶润</t>
  </si>
  <si>
    <t>中山路</t>
  </si>
  <si>
    <t>维多利亚</t>
  </si>
  <si>
    <t>国贸PH</t>
  </si>
  <si>
    <t>国贸</t>
  </si>
  <si>
    <t>前海</t>
  </si>
  <si>
    <t>广场KFC</t>
  </si>
  <si>
    <t>创意园PH</t>
  </si>
  <si>
    <t>宁夏路PH</t>
  </si>
  <si>
    <t>田家村</t>
  </si>
  <si>
    <t>福岭DT</t>
  </si>
  <si>
    <t>39克拉</t>
  </si>
  <si>
    <t>新兴PH</t>
  </si>
  <si>
    <t>新兴</t>
  </si>
  <si>
    <t>山东路</t>
  </si>
  <si>
    <t>山东路PH</t>
  </si>
  <si>
    <t>创意园</t>
  </si>
  <si>
    <t>辽阳西路PH</t>
  </si>
  <si>
    <t>福州北路</t>
  </si>
  <si>
    <t>佳世客</t>
  </si>
  <si>
    <t>万象城PH</t>
  </si>
  <si>
    <t>万象城</t>
  </si>
  <si>
    <t>香港中路HS</t>
  </si>
  <si>
    <t>丰合</t>
  </si>
  <si>
    <t>香港PH</t>
  </si>
  <si>
    <t>南京路</t>
  </si>
  <si>
    <t>太清宫</t>
  </si>
  <si>
    <t>人民路LS</t>
  </si>
  <si>
    <t>关店</t>
  </si>
  <si>
    <t>正阳路</t>
  </si>
  <si>
    <t>春阳</t>
  </si>
  <si>
    <t>崇阳</t>
  </si>
  <si>
    <t>春天奥莱PH</t>
  </si>
  <si>
    <t>长城路</t>
  </si>
  <si>
    <t>正阳PH</t>
  </si>
  <si>
    <t>福州路</t>
  </si>
  <si>
    <t>金沙广场</t>
  </si>
  <si>
    <t>科润城PH</t>
  </si>
  <si>
    <t>北京必胜客比萨饼有限公司山东省分公司</t>
  </si>
  <si>
    <t>青岛一仑</t>
  </si>
  <si>
    <t>郑西</t>
  </si>
  <si>
    <t>华城</t>
  </si>
  <si>
    <t>城中城DT</t>
  </si>
  <si>
    <t>飞机场</t>
  </si>
  <si>
    <t>东方城PH</t>
  </si>
  <si>
    <t>东方城</t>
  </si>
  <si>
    <t>正阳路LS</t>
  </si>
  <si>
    <t>家佳源</t>
  </si>
  <si>
    <t>惜福DT</t>
  </si>
  <si>
    <t>金海螺</t>
  </si>
  <si>
    <t>青岛肯德基有限公司济南分公司</t>
  </si>
  <si>
    <t>丽达</t>
  </si>
  <si>
    <t>烟青DT</t>
  </si>
  <si>
    <t>即墨</t>
  </si>
  <si>
    <t>振华</t>
  </si>
  <si>
    <t>宝龙PH</t>
  </si>
  <si>
    <t>兰岙</t>
  </si>
  <si>
    <t>新利群</t>
  </si>
  <si>
    <t>月湖</t>
  </si>
  <si>
    <t>黄海</t>
  </si>
  <si>
    <t>日照海达</t>
  </si>
  <si>
    <t>日照</t>
  </si>
  <si>
    <t>万平口</t>
  </si>
  <si>
    <t>烟台路</t>
  </si>
  <si>
    <t>银座</t>
  </si>
  <si>
    <t>海曲中路</t>
  </si>
  <si>
    <t>利群</t>
  </si>
  <si>
    <t>正阳</t>
  </si>
  <si>
    <t>隆山路</t>
  </si>
  <si>
    <t>卓厅DT</t>
  </si>
  <si>
    <t>庐山路PH</t>
  </si>
  <si>
    <t>长江PH</t>
  </si>
  <si>
    <t>长江二</t>
  </si>
  <si>
    <t>井冈山</t>
  </si>
  <si>
    <t>香江</t>
  </si>
  <si>
    <t>青岛柏斯奇</t>
  </si>
  <si>
    <t>柏斯奇</t>
  </si>
  <si>
    <t>广场路PH</t>
  </si>
  <si>
    <t>胶南利群</t>
  </si>
  <si>
    <t>珠海路PH</t>
  </si>
  <si>
    <t>铁山路</t>
  </si>
  <si>
    <t>珠山</t>
  </si>
  <si>
    <t>青岛海春德</t>
  </si>
  <si>
    <t>天府</t>
  </si>
  <si>
    <t>烟台</t>
  </si>
  <si>
    <t>福海</t>
  </si>
  <si>
    <t>彩云城</t>
  </si>
  <si>
    <t>颐高数码城</t>
  </si>
  <si>
    <t>烟台北马路</t>
  </si>
  <si>
    <t>烟台汽车站</t>
  </si>
  <si>
    <t>商城PH</t>
  </si>
  <si>
    <t>商城二</t>
  </si>
  <si>
    <t>南大街PH</t>
  </si>
  <si>
    <t>华联</t>
  </si>
  <si>
    <t>龙门DT</t>
  </si>
  <si>
    <t>龙门西路</t>
  </si>
  <si>
    <t>青岛金苹果</t>
  </si>
  <si>
    <t>旌旗</t>
  </si>
  <si>
    <t>万达PH</t>
  </si>
  <si>
    <t>北马路PH</t>
  </si>
  <si>
    <t>海港</t>
  </si>
  <si>
    <t>烟台济国</t>
  </si>
  <si>
    <t>鹿鸣DT</t>
  </si>
  <si>
    <t>迎春大街</t>
  </si>
  <si>
    <t>观海PH</t>
  </si>
  <si>
    <t>观海</t>
  </si>
  <si>
    <t>通海路</t>
  </si>
  <si>
    <t>商业街</t>
  </si>
  <si>
    <t>乳山</t>
  </si>
  <si>
    <t>大润发</t>
  </si>
  <si>
    <t>昆嵛</t>
  </si>
  <si>
    <t>青岛路</t>
  </si>
  <si>
    <t>威海</t>
  </si>
  <si>
    <t>华夏</t>
  </si>
  <si>
    <t>威海有常</t>
  </si>
  <si>
    <t>海兴</t>
  </si>
  <si>
    <t>和平二</t>
  </si>
  <si>
    <t>古寨PH</t>
  </si>
  <si>
    <t>古寨</t>
  </si>
  <si>
    <t>渔人码头</t>
  </si>
  <si>
    <t>成山</t>
  </si>
  <si>
    <t>齐鲁商城</t>
  </si>
  <si>
    <t>世昌</t>
  </si>
  <si>
    <t>海滨</t>
  </si>
  <si>
    <t>海滨PH</t>
  </si>
  <si>
    <t>外滩</t>
  </si>
  <si>
    <t>统一路</t>
  </si>
  <si>
    <t>文化西路</t>
  </si>
  <si>
    <t>新玛特</t>
  </si>
  <si>
    <t>五莲</t>
  </si>
  <si>
    <t>浮来</t>
  </si>
  <si>
    <t>通达</t>
  </si>
  <si>
    <t>临沂泰盛祥</t>
  </si>
  <si>
    <t>临沂</t>
  </si>
  <si>
    <t>临沂PH</t>
  </si>
  <si>
    <t>沂蒙</t>
  </si>
  <si>
    <t>临沂天冉</t>
  </si>
  <si>
    <t>久隆</t>
  </si>
  <si>
    <t>九州</t>
  </si>
  <si>
    <t>金雀山</t>
  </si>
  <si>
    <t>建设路</t>
  </si>
  <si>
    <t>常华</t>
  </si>
  <si>
    <t>三和</t>
  </si>
  <si>
    <t>长途客运站</t>
  </si>
  <si>
    <t>和谐广场  PH</t>
  </si>
  <si>
    <t xml:space="preserve">和谐广场  </t>
  </si>
  <si>
    <t>万兴都</t>
  </si>
  <si>
    <t>丽家</t>
  </si>
  <si>
    <t>双月</t>
  </si>
  <si>
    <t>雅牧LS</t>
  </si>
  <si>
    <t>小羊</t>
  </si>
  <si>
    <t>郯东路</t>
  </si>
  <si>
    <t>财富中心</t>
  </si>
  <si>
    <t>红石</t>
  </si>
  <si>
    <t>莱芜宏源</t>
  </si>
  <si>
    <t>莱芜</t>
  </si>
  <si>
    <t>钢城</t>
  </si>
  <si>
    <t>府前</t>
  </si>
  <si>
    <t>莱州</t>
  </si>
  <si>
    <t>印象城PH</t>
  </si>
  <si>
    <t>印象城</t>
  </si>
  <si>
    <t>南山</t>
  </si>
  <si>
    <t>东莱街PH</t>
  </si>
  <si>
    <t>新黄城</t>
  </si>
  <si>
    <t>钟楼北路PH</t>
  </si>
  <si>
    <t>北关</t>
  </si>
  <si>
    <t>登州路</t>
  </si>
  <si>
    <t>孙武路</t>
  </si>
  <si>
    <t>博城</t>
  </si>
  <si>
    <t>博兴</t>
  </si>
  <si>
    <t>滨州</t>
  </si>
  <si>
    <t>黄河</t>
  </si>
  <si>
    <t>时代</t>
  </si>
  <si>
    <t>黄河五路PH</t>
  </si>
  <si>
    <t>渤海</t>
  </si>
  <si>
    <t>圣豪</t>
  </si>
  <si>
    <t>棣新一路</t>
  </si>
  <si>
    <t>圣城PH</t>
  </si>
  <si>
    <t>银海</t>
  </si>
  <si>
    <t>寿光春亚</t>
  </si>
  <si>
    <t>圣城</t>
  </si>
  <si>
    <t>泰客荣</t>
  </si>
  <si>
    <t>桓公PH</t>
  </si>
  <si>
    <t>东泰</t>
  </si>
  <si>
    <t>黄山二路</t>
  </si>
  <si>
    <t>圣豪PH</t>
  </si>
  <si>
    <t>汇泉</t>
  </si>
  <si>
    <t>山泉路</t>
  </si>
  <si>
    <t>双山</t>
  </si>
  <si>
    <t>明珠</t>
  </si>
  <si>
    <t>崮山服务区</t>
  </si>
  <si>
    <t>经四路KFC</t>
  </si>
  <si>
    <t>济南</t>
  </si>
  <si>
    <t>经四路PH</t>
  </si>
  <si>
    <t>大观园</t>
  </si>
  <si>
    <t>趵北路PH</t>
  </si>
  <si>
    <t>经十西</t>
  </si>
  <si>
    <t>银隆PH</t>
  </si>
  <si>
    <t>银隆</t>
  </si>
  <si>
    <t>北园</t>
  </si>
  <si>
    <t>北园大街</t>
  </si>
  <si>
    <t>金牛</t>
  </si>
  <si>
    <t>西市场PH</t>
  </si>
  <si>
    <t>经二</t>
  </si>
  <si>
    <t>火车站站内</t>
  </si>
  <si>
    <t>车站街</t>
  </si>
  <si>
    <t>北园店   （LS）</t>
  </si>
  <si>
    <t>堤口路PH</t>
  </si>
  <si>
    <t>堤口</t>
  </si>
  <si>
    <t>济南雅乐</t>
  </si>
  <si>
    <t>长途站</t>
  </si>
  <si>
    <t>长途站二店</t>
  </si>
  <si>
    <t>济泺</t>
  </si>
  <si>
    <t>王舍人</t>
  </si>
  <si>
    <t>会展PH</t>
  </si>
  <si>
    <t>工业南路</t>
  </si>
  <si>
    <t>联荷PH</t>
  </si>
  <si>
    <t>联荷HS</t>
  </si>
  <si>
    <t>银荷</t>
  </si>
  <si>
    <t>东环PH</t>
  </si>
  <si>
    <t>华龙</t>
  </si>
  <si>
    <t>华信</t>
  </si>
  <si>
    <t>七里堡</t>
  </si>
  <si>
    <t>红楼</t>
  </si>
  <si>
    <t>红楼PH</t>
  </si>
  <si>
    <t>海蔚</t>
  </si>
  <si>
    <t>山大</t>
  </si>
  <si>
    <t>济南同舜</t>
  </si>
  <si>
    <t>历山</t>
  </si>
  <si>
    <t>历山PH</t>
  </si>
  <si>
    <t>苹果城</t>
  </si>
  <si>
    <t>解放路</t>
  </si>
  <si>
    <t>齐鲁PH</t>
  </si>
  <si>
    <t>齐鲁KFC</t>
  </si>
  <si>
    <t>泺源</t>
  </si>
  <si>
    <t>济西精选</t>
  </si>
  <si>
    <t>荣祥</t>
  </si>
  <si>
    <t>槐苑</t>
  </si>
  <si>
    <t>佛山苑</t>
  </si>
  <si>
    <t>圣凯</t>
  </si>
  <si>
    <t>济南鸿丰</t>
  </si>
  <si>
    <t>文东</t>
  </si>
  <si>
    <t>经十DT</t>
  </si>
  <si>
    <t>洪山路</t>
  </si>
  <si>
    <t>遥墙机场</t>
  </si>
  <si>
    <t>文华园PH</t>
  </si>
  <si>
    <t>山大PH</t>
  </si>
  <si>
    <t>泉城PH</t>
  </si>
  <si>
    <t>新泉城</t>
  </si>
  <si>
    <t>济南隆源</t>
  </si>
  <si>
    <t>泉二</t>
  </si>
  <si>
    <t>世茂PH</t>
  </si>
  <si>
    <t>天地坛街</t>
  </si>
  <si>
    <t>天地坛街PH</t>
  </si>
  <si>
    <t>英雄山</t>
  </si>
  <si>
    <t>山水</t>
  </si>
  <si>
    <t>阳光新路PHHS</t>
  </si>
  <si>
    <t>阳光新路</t>
  </si>
  <si>
    <t>二环南路PH</t>
  </si>
  <si>
    <t>新八一</t>
  </si>
  <si>
    <t>博远</t>
  </si>
  <si>
    <t>晶都</t>
  </si>
  <si>
    <t>趵北路</t>
  </si>
  <si>
    <t>会展</t>
  </si>
  <si>
    <t>玉函路</t>
  </si>
  <si>
    <t>玉函路PH</t>
  </si>
  <si>
    <t>体育馆</t>
  </si>
  <si>
    <t>体育馆PH</t>
  </si>
  <si>
    <t>苏州路</t>
  </si>
  <si>
    <t>青岛新润</t>
  </si>
  <si>
    <t>帝王</t>
  </si>
  <si>
    <t>东三路PH</t>
  </si>
  <si>
    <t>东营</t>
  </si>
  <si>
    <t>东城</t>
  </si>
  <si>
    <t>东营隆顺</t>
  </si>
  <si>
    <t>东城银座</t>
  </si>
  <si>
    <t>天瑞</t>
  </si>
  <si>
    <t>盛大DT</t>
  </si>
  <si>
    <t>长途汽车站</t>
  </si>
  <si>
    <t>西三</t>
  </si>
  <si>
    <t>商业大厦PH</t>
  </si>
  <si>
    <t>西城</t>
  </si>
  <si>
    <t>东营银座</t>
  </si>
  <si>
    <t>百大</t>
  </si>
  <si>
    <t>东百PH</t>
  </si>
  <si>
    <t>津二</t>
  </si>
  <si>
    <t>银兴</t>
  </si>
  <si>
    <t>淄博</t>
  </si>
  <si>
    <t>鲁泰大道PH</t>
  </si>
  <si>
    <t>鲁泰大道</t>
  </si>
  <si>
    <t>中润大道PH</t>
  </si>
  <si>
    <t>中心</t>
  </si>
  <si>
    <t>西六</t>
  </si>
  <si>
    <t>淄博久隆</t>
  </si>
  <si>
    <t>人民路PH</t>
  </si>
  <si>
    <t>博银</t>
  </si>
  <si>
    <t>博山</t>
  </si>
  <si>
    <t>淄博瑞驰</t>
  </si>
  <si>
    <t>蓝宝石</t>
  </si>
  <si>
    <t>兴隆中路</t>
  </si>
  <si>
    <t>共青团路</t>
  </si>
  <si>
    <t>柳泉路PH</t>
  </si>
  <si>
    <t>嘉信</t>
  </si>
  <si>
    <t>华光</t>
  </si>
  <si>
    <t>淄博海纳川</t>
  </si>
  <si>
    <t>莲池</t>
  </si>
  <si>
    <t>石村</t>
  </si>
  <si>
    <t>柳泉广场</t>
  </si>
  <si>
    <t>淄博乐易特</t>
  </si>
  <si>
    <t>淄川</t>
  </si>
  <si>
    <t>高密利群</t>
  </si>
  <si>
    <t>振兴PH</t>
  </si>
  <si>
    <t>凤凰大街</t>
  </si>
  <si>
    <t>交通街</t>
  </si>
  <si>
    <t>利民</t>
  </si>
  <si>
    <t>早春园</t>
  </si>
  <si>
    <t>潍坊</t>
  </si>
  <si>
    <t>潍坊万达PH</t>
  </si>
  <si>
    <t>潍坊万达KFC</t>
  </si>
  <si>
    <t>泰华PH</t>
  </si>
  <si>
    <t>泰华</t>
  </si>
  <si>
    <t>人民公园</t>
  </si>
  <si>
    <t>泰华城</t>
  </si>
  <si>
    <t>新华二店</t>
  </si>
  <si>
    <t>潍坊春乐</t>
  </si>
  <si>
    <t>北海路PH</t>
  </si>
  <si>
    <t>北海路</t>
  </si>
  <si>
    <t>古德广场PH</t>
  </si>
  <si>
    <t>尚东</t>
  </si>
  <si>
    <t>福寿东街</t>
  </si>
  <si>
    <t>青州泰华城</t>
  </si>
  <si>
    <t>云山</t>
  </si>
  <si>
    <t>尧王山路PH</t>
  </si>
  <si>
    <t>益都</t>
  </si>
  <si>
    <t>万家乐</t>
  </si>
  <si>
    <t>贵和</t>
  </si>
  <si>
    <t>太平西路PH</t>
  </si>
  <si>
    <t>太平</t>
  </si>
  <si>
    <t>荆河</t>
  </si>
  <si>
    <t>滕州银座</t>
  </si>
  <si>
    <t>微山银座</t>
  </si>
  <si>
    <t>志高</t>
  </si>
  <si>
    <t>泰安</t>
  </si>
  <si>
    <t>岱宗</t>
  </si>
  <si>
    <t>龙潭路</t>
  </si>
  <si>
    <t>天外村</t>
  </si>
  <si>
    <t>易初莲花</t>
  </si>
  <si>
    <t>新城路</t>
  </si>
  <si>
    <t>西山路</t>
  </si>
  <si>
    <t>浚河路</t>
  </si>
  <si>
    <t>金泉</t>
  </si>
  <si>
    <t>北街</t>
  </si>
  <si>
    <t>中都</t>
  </si>
  <si>
    <t>水泊路</t>
  </si>
  <si>
    <t>济宁万达</t>
  </si>
  <si>
    <t>济宁</t>
  </si>
  <si>
    <t>济宁万达PH</t>
  </si>
  <si>
    <t>琵琶山</t>
  </si>
  <si>
    <t>运河城</t>
  </si>
  <si>
    <t>龙行</t>
  </si>
  <si>
    <t>奎星路</t>
  </si>
  <si>
    <t>舜师路</t>
  </si>
  <si>
    <t>湖西路</t>
  </si>
  <si>
    <t>琵琶山PH</t>
  </si>
  <si>
    <t>金宇路</t>
  </si>
  <si>
    <t>太白PH</t>
  </si>
  <si>
    <t>太白</t>
  </si>
  <si>
    <t>嘉祥银座</t>
  </si>
  <si>
    <t>唐塔</t>
  </si>
  <si>
    <t>中心街</t>
  </si>
  <si>
    <t>前进街</t>
  </si>
  <si>
    <t>谷山路</t>
  </si>
  <si>
    <t>柳园</t>
  </si>
  <si>
    <t>聊城</t>
  </si>
  <si>
    <t>东昌PH</t>
  </si>
  <si>
    <t>新东昌</t>
  </si>
  <si>
    <t>汽车站</t>
  </si>
  <si>
    <t>世纪路</t>
  </si>
  <si>
    <t>通衢</t>
  </si>
  <si>
    <t>迎宾路</t>
  </si>
  <si>
    <t>奥德乐PH</t>
  </si>
  <si>
    <t>德州</t>
  </si>
  <si>
    <t>奥德乐</t>
  </si>
  <si>
    <t>天衢</t>
  </si>
  <si>
    <t>三八路</t>
  </si>
  <si>
    <t>湖滨PH</t>
  </si>
  <si>
    <t>湖滨</t>
  </si>
  <si>
    <t>泰安高铁</t>
  </si>
  <si>
    <t>东岳银座PH</t>
  </si>
  <si>
    <t>泰安银座</t>
  </si>
  <si>
    <t>东湖</t>
  </si>
  <si>
    <t>泰安弘基</t>
  </si>
  <si>
    <t>曲阜高铁</t>
  </si>
  <si>
    <t>弘道路</t>
  </si>
  <si>
    <t>龙桥路LS</t>
  </si>
  <si>
    <t>建设路PH</t>
  </si>
  <si>
    <t>兖州贵和</t>
  </si>
  <si>
    <t>中御桥</t>
  </si>
  <si>
    <t>枣庄高铁</t>
  </si>
  <si>
    <t>枣庄</t>
  </si>
  <si>
    <t>光明路</t>
  </si>
  <si>
    <t>振兴中路</t>
  </si>
  <si>
    <t>吉品街</t>
  </si>
  <si>
    <t>创意园餐厅</t>
  </si>
  <si>
    <t>泉城二店</t>
  </si>
  <si>
    <t>济南捷怡</t>
  </si>
  <si>
    <t>大观园店</t>
  </si>
  <si>
    <t>济南九如居</t>
  </si>
  <si>
    <t>恒安街</t>
  </si>
  <si>
    <t>济微路店</t>
  </si>
  <si>
    <t>罗峰路店</t>
  </si>
  <si>
    <t>东营万达PH</t>
  </si>
  <si>
    <t>泰山大街PH</t>
  </si>
  <si>
    <t>北一路</t>
  </si>
  <si>
    <t>泰山大街</t>
  </si>
  <si>
    <t>东平县店</t>
  </si>
  <si>
    <t>繁荣西路店</t>
  </si>
  <si>
    <t>榕花路店</t>
  </si>
  <si>
    <t>开元路店</t>
  </si>
  <si>
    <t>民生东街店</t>
  </si>
  <si>
    <t>健康路店</t>
  </si>
  <si>
    <t>奎聚路店</t>
  </si>
  <si>
    <t>花园北路店</t>
  </si>
  <si>
    <t>顺河南街店</t>
  </si>
  <si>
    <t>天衢东路店</t>
  </si>
  <si>
    <t>柳园北路店</t>
  </si>
  <si>
    <t>科苑路店</t>
  </si>
  <si>
    <t>龙山路店</t>
  </si>
  <si>
    <t>历山路店</t>
  </si>
  <si>
    <t>德州东风路</t>
  </si>
  <si>
    <t>善国南路</t>
  </si>
  <si>
    <t>般阳路店PH</t>
  </si>
  <si>
    <t>领秀店PH</t>
  </si>
  <si>
    <t>英雄山路</t>
  </si>
  <si>
    <t>商业街餐厅</t>
  </si>
  <si>
    <t>济源钰意</t>
  </si>
  <si>
    <t>青州衡王府路</t>
  </si>
  <si>
    <t>崇明岛路店</t>
  </si>
  <si>
    <t>德州万达店PH</t>
  </si>
  <si>
    <t>周村银座店</t>
  </si>
  <si>
    <t>兖州龙桥路店</t>
  </si>
  <si>
    <t>东兴店</t>
  </si>
  <si>
    <t>环城西路店</t>
  </si>
  <si>
    <t>缤纷五洲店</t>
  </si>
  <si>
    <t>上海街</t>
  </si>
  <si>
    <t>新都心店PH</t>
  </si>
  <si>
    <t>小村庄悦荟店</t>
  </si>
  <si>
    <t>阳光餐厅</t>
  </si>
  <si>
    <t>南湖</t>
  </si>
  <si>
    <t>曹县恒隆</t>
  </si>
  <si>
    <t>华联店</t>
  </si>
  <si>
    <t>双月餐厅</t>
  </si>
  <si>
    <t>小村庄外卖点店</t>
  </si>
  <si>
    <t>迎春大街PH</t>
  </si>
  <si>
    <t>正阳路店</t>
  </si>
  <si>
    <t>商城二店</t>
  </si>
  <si>
    <t>东海中路店</t>
  </si>
  <si>
    <t>汇泉路</t>
  </si>
  <si>
    <t>香江二店</t>
  </si>
  <si>
    <t>香江路</t>
  </si>
  <si>
    <t>金狮广场店</t>
  </si>
  <si>
    <t>威高广场店</t>
  </si>
  <si>
    <t>清泉路店PH</t>
  </si>
  <si>
    <t>哈尔滨路店</t>
  </si>
  <si>
    <t>省博店</t>
  </si>
  <si>
    <t>高新万达店</t>
  </si>
  <si>
    <t>榆山路</t>
  </si>
  <si>
    <t>新都心凯德店</t>
  </si>
  <si>
    <t>高新万达店PH</t>
  </si>
  <si>
    <t>李沧万达餐厅</t>
  </si>
  <si>
    <t>青岛锦利德餐饮管理有限公司</t>
  </si>
  <si>
    <t>西山路店</t>
  </si>
  <si>
    <t>新八一餐厅</t>
  </si>
  <si>
    <t>星颐店</t>
  </si>
  <si>
    <t>日照万象汇ph</t>
  </si>
  <si>
    <t>日照万象汇kfc</t>
  </si>
  <si>
    <t>富春江</t>
  </si>
  <si>
    <t>浚河路餐厅</t>
  </si>
  <si>
    <t>上海</t>
  </si>
  <si>
    <t>武宁</t>
  </si>
  <si>
    <t>上海肯德基有限公司</t>
  </si>
  <si>
    <t>浦南</t>
  </si>
  <si>
    <t>沪东</t>
  </si>
  <si>
    <t>永隆</t>
  </si>
  <si>
    <t>控江</t>
  </si>
  <si>
    <t>松江</t>
  </si>
  <si>
    <t>豫园</t>
  </si>
  <si>
    <t>永安</t>
  </si>
  <si>
    <t>南洋</t>
  </si>
  <si>
    <t>中华</t>
  </si>
  <si>
    <t>曹杨</t>
  </si>
  <si>
    <t>中亚</t>
  </si>
  <si>
    <t>宝山</t>
  </si>
  <si>
    <t>汇金</t>
  </si>
  <si>
    <t>朋普</t>
  </si>
  <si>
    <t>田林</t>
  </si>
  <si>
    <t>长寿</t>
  </si>
  <si>
    <t>闵行</t>
  </si>
  <si>
    <t>曼克顿</t>
  </si>
  <si>
    <t>海光</t>
  </si>
  <si>
    <t>嘉定</t>
  </si>
  <si>
    <t>浦三</t>
  </si>
  <si>
    <t>仙霞</t>
  </si>
  <si>
    <t>乐购</t>
  </si>
  <si>
    <t>青浦</t>
  </si>
  <si>
    <t>中原</t>
  </si>
  <si>
    <t>金杨</t>
  </si>
  <si>
    <t>打浦桥</t>
  </si>
  <si>
    <t>共康</t>
  </si>
  <si>
    <t>大华</t>
  </si>
  <si>
    <t>长风</t>
  </si>
  <si>
    <t>共和</t>
  </si>
  <si>
    <t>铜川店</t>
  </si>
  <si>
    <t>莲花</t>
  </si>
  <si>
    <t>川沙</t>
  </si>
  <si>
    <t>崇明</t>
  </si>
  <si>
    <t>体育场</t>
  </si>
  <si>
    <t>福州</t>
  </si>
  <si>
    <t>桃浦</t>
  </si>
  <si>
    <t>莘庄</t>
  </si>
  <si>
    <t>吴淞</t>
  </si>
  <si>
    <t>朱泾</t>
  </si>
  <si>
    <t>安亭</t>
  </si>
  <si>
    <t>银城</t>
  </si>
  <si>
    <t>四平</t>
  </si>
  <si>
    <t>由由</t>
  </si>
  <si>
    <t>丰庄</t>
  </si>
  <si>
    <t>七莘</t>
  </si>
  <si>
    <t>罗山</t>
  </si>
  <si>
    <t>磁悬浮</t>
  </si>
  <si>
    <t xml:space="preserve"> 高桥</t>
  </si>
  <si>
    <t>城中</t>
  </si>
  <si>
    <t>嫩江</t>
  </si>
  <si>
    <t>南桥</t>
  </si>
  <si>
    <t>东川</t>
  </si>
  <si>
    <t>荣乐</t>
  </si>
  <si>
    <t>盈港</t>
  </si>
  <si>
    <t>甘泉店</t>
  </si>
  <si>
    <t>金高店</t>
  </si>
  <si>
    <t>月浦店</t>
  </si>
  <si>
    <t>大宁</t>
  </si>
  <si>
    <t>万里</t>
  </si>
  <si>
    <t>通园店</t>
  </si>
  <si>
    <t>博乐</t>
  </si>
  <si>
    <t>北门</t>
  </si>
  <si>
    <t>龙城店</t>
  </si>
  <si>
    <t>虎城</t>
  </si>
  <si>
    <t>康沈</t>
  </si>
  <si>
    <t>长临</t>
  </si>
  <si>
    <t>临汾</t>
  </si>
  <si>
    <t>哈密</t>
  </si>
  <si>
    <t>瑞虹</t>
  </si>
  <si>
    <t>南翔</t>
  </si>
  <si>
    <t>博文</t>
  </si>
  <si>
    <t>周家嘴</t>
  </si>
  <si>
    <t>罗香</t>
  </si>
  <si>
    <t>漕东</t>
  </si>
  <si>
    <t>长征</t>
  </si>
  <si>
    <t>春申</t>
  </si>
  <si>
    <t>金汇</t>
  </si>
  <si>
    <t>莘建</t>
  </si>
  <si>
    <t>腾飞</t>
  </si>
  <si>
    <t>张江</t>
  </si>
  <si>
    <t>国顺</t>
  </si>
  <si>
    <t>龙茗</t>
  </si>
  <si>
    <t>江桥</t>
  </si>
  <si>
    <t>康桥</t>
  </si>
  <si>
    <t>聚丰</t>
  </si>
  <si>
    <t>延长</t>
  </si>
  <si>
    <t>逸仙</t>
  </si>
  <si>
    <t>苗圃</t>
  </si>
  <si>
    <t>南奉</t>
  </si>
  <si>
    <t>保德</t>
  </si>
  <si>
    <t>新源</t>
  </si>
  <si>
    <t>联洋</t>
  </si>
  <si>
    <t>虬江</t>
  </si>
  <si>
    <t>凌兆</t>
  </si>
  <si>
    <t>淞南</t>
  </si>
  <si>
    <t>丁香</t>
  </si>
  <si>
    <t>吴泾</t>
  </si>
  <si>
    <t>怀德</t>
  </si>
  <si>
    <t>汇川</t>
  </si>
  <si>
    <t>石化</t>
  </si>
  <si>
    <t>徐泾店</t>
  </si>
  <si>
    <t>沪太</t>
  </si>
  <si>
    <t>莘松</t>
  </si>
  <si>
    <t>九亭</t>
  </si>
  <si>
    <t>龙之梦</t>
  </si>
  <si>
    <t>合川</t>
  </si>
  <si>
    <t>蕴川</t>
  </si>
  <si>
    <t>松江新城</t>
  </si>
  <si>
    <t>天潼</t>
  </si>
  <si>
    <t>汽车城</t>
  </si>
  <si>
    <t>八一</t>
  </si>
  <si>
    <t>洛川</t>
  </si>
  <si>
    <t>御桥店</t>
  </si>
  <si>
    <t>共和新</t>
  </si>
  <si>
    <t>龙柏</t>
  </si>
  <si>
    <t>港澳</t>
  </si>
  <si>
    <t>新里程</t>
  </si>
  <si>
    <t>环城</t>
  </si>
  <si>
    <t>中环</t>
  </si>
  <si>
    <t>迪美</t>
  </si>
  <si>
    <t>淞沪</t>
  </si>
  <si>
    <t>阳光小区</t>
  </si>
  <si>
    <t>嘉松</t>
  </si>
  <si>
    <t>鼎城店</t>
  </si>
  <si>
    <t>大学城</t>
  </si>
  <si>
    <t>罗秀</t>
  </si>
  <si>
    <t>凯旋店</t>
  </si>
  <si>
    <t>长海</t>
  </si>
  <si>
    <t>洲海</t>
  </si>
  <si>
    <t>虹梅地铁</t>
  </si>
  <si>
    <t>新客站</t>
  </si>
  <si>
    <t>季景</t>
  </si>
  <si>
    <t>虹凯</t>
  </si>
  <si>
    <t>新北新泾</t>
  </si>
  <si>
    <t>宝翔</t>
  </si>
  <si>
    <t>源泉店</t>
  </si>
  <si>
    <t>肇周</t>
  </si>
  <si>
    <t>汇宝餐厅</t>
  </si>
  <si>
    <t>颛桥</t>
  </si>
  <si>
    <t>新八佰伴</t>
  </si>
  <si>
    <t>东江湾</t>
  </si>
  <si>
    <t>金沙江</t>
  </si>
  <si>
    <t>贵都餐厅</t>
  </si>
  <si>
    <t>安信餐厅</t>
  </si>
  <si>
    <t>凉城联华</t>
  </si>
  <si>
    <t>丽园</t>
  </si>
  <si>
    <t>联富肯德基</t>
  </si>
  <si>
    <t>巨峰店</t>
  </si>
  <si>
    <t>华徐店</t>
  </si>
  <si>
    <t>新桥</t>
  </si>
  <si>
    <t>泓鑫</t>
  </si>
  <si>
    <t>武定</t>
  </si>
  <si>
    <t>天宝</t>
  </si>
  <si>
    <t>金湘</t>
  </si>
  <si>
    <t>益丰</t>
  </si>
  <si>
    <t>豫安阁</t>
  </si>
  <si>
    <t>翔川</t>
  </si>
  <si>
    <t>动力南广场</t>
  </si>
  <si>
    <t>威宁</t>
  </si>
  <si>
    <t>思贤</t>
  </si>
  <si>
    <t>惠乐</t>
  </si>
  <si>
    <t>真北</t>
  </si>
  <si>
    <t>马陆弘基</t>
  </si>
  <si>
    <t>南方商城</t>
  </si>
  <si>
    <t>银霄</t>
  </si>
  <si>
    <t>吴中</t>
  </si>
  <si>
    <t>阳光港</t>
  </si>
  <si>
    <t>新福海</t>
  </si>
  <si>
    <t>年家浜</t>
  </si>
  <si>
    <t>三阳</t>
  </si>
  <si>
    <t>长岛餐厅</t>
  </si>
  <si>
    <t>金桥</t>
  </si>
  <si>
    <t>保乐</t>
  </si>
  <si>
    <t>新港汇餐厅</t>
  </si>
  <si>
    <t>名都</t>
  </si>
  <si>
    <t>香港广场</t>
  </si>
  <si>
    <t>柳州2</t>
  </si>
  <si>
    <t>高青</t>
  </si>
  <si>
    <t>谷阳</t>
  </si>
  <si>
    <t>南广场</t>
  </si>
  <si>
    <t>莘漕</t>
  </si>
  <si>
    <t>锦尊</t>
  </si>
  <si>
    <t>安检</t>
  </si>
  <si>
    <t>机场西楼到达店</t>
  </si>
  <si>
    <t>瑞金餐厅</t>
  </si>
  <si>
    <t>市百</t>
  </si>
  <si>
    <t>北广场</t>
  </si>
  <si>
    <t>东安路站</t>
  </si>
  <si>
    <t>新凌云</t>
  </si>
  <si>
    <t>坂桥</t>
  </si>
  <si>
    <t xml:space="preserve">新天山 </t>
  </si>
  <si>
    <t>虹桥火车站到达</t>
  </si>
  <si>
    <t>正大精选店</t>
  </si>
  <si>
    <t>磁浮精选</t>
  </si>
  <si>
    <t>南站精选</t>
  </si>
  <si>
    <t>上海滩</t>
  </si>
  <si>
    <t>金矿镇</t>
  </si>
  <si>
    <t>太平洋精选</t>
  </si>
  <si>
    <t>港汇精选</t>
  </si>
  <si>
    <t>高铁精选</t>
  </si>
  <si>
    <t>动力南精选</t>
  </si>
  <si>
    <t>虹桥连廊店</t>
  </si>
  <si>
    <t>政民</t>
  </si>
  <si>
    <t>塘桥</t>
  </si>
  <si>
    <t>百齐</t>
  </si>
  <si>
    <t>联明</t>
  </si>
  <si>
    <t>金谊</t>
  </si>
  <si>
    <t>蒙山</t>
  </si>
  <si>
    <t>永业</t>
  </si>
  <si>
    <t>华绣</t>
  </si>
  <si>
    <t>泗宝</t>
  </si>
  <si>
    <t>中华新</t>
  </si>
  <si>
    <t>石龙</t>
  </si>
  <si>
    <t xml:space="preserve"> 沪西餐厅</t>
  </si>
  <si>
    <t>美兰</t>
  </si>
  <si>
    <t>莘龙</t>
  </si>
  <si>
    <t>叶榭店</t>
  </si>
  <si>
    <t>嘉华</t>
  </si>
  <si>
    <t>光大</t>
  </si>
  <si>
    <t>龙翔餐厅</t>
  </si>
  <si>
    <t>宋园</t>
  </si>
  <si>
    <t>高行</t>
  </si>
  <si>
    <t>云岭</t>
  </si>
  <si>
    <t>金运</t>
  </si>
  <si>
    <t>顾村</t>
  </si>
  <si>
    <t>昌里</t>
  </si>
  <si>
    <t>虹许</t>
  </si>
  <si>
    <t>曹安</t>
  </si>
  <si>
    <t>华新餐厅</t>
  </si>
  <si>
    <t>景畔</t>
  </si>
  <si>
    <t>新宜街</t>
  </si>
  <si>
    <t>秀山</t>
  </si>
  <si>
    <t>中兴店</t>
  </si>
  <si>
    <t>古棕店</t>
  </si>
  <si>
    <t>安亭新镇</t>
  </si>
  <si>
    <t>西渡店</t>
  </si>
  <si>
    <t>嘉定城北</t>
  </si>
  <si>
    <t>宝山万达</t>
  </si>
  <si>
    <t>芷江店</t>
  </si>
  <si>
    <t>湘城店</t>
  </si>
  <si>
    <t>亭坊店</t>
  </si>
  <si>
    <t>恒达广场店</t>
  </si>
  <si>
    <t>长江南路店</t>
  </si>
  <si>
    <t>明兴店</t>
  </si>
  <si>
    <t>上丰店</t>
  </si>
  <si>
    <t>江文店</t>
  </si>
  <si>
    <t>合庆</t>
  </si>
  <si>
    <t>永盛</t>
  </si>
  <si>
    <t>亭枫</t>
  </si>
  <si>
    <t>芳汇</t>
  </si>
  <si>
    <t>枫泾</t>
  </si>
  <si>
    <t>车墩</t>
  </si>
  <si>
    <t>华泾</t>
  </si>
  <si>
    <t>鸿音店</t>
  </si>
  <si>
    <t>江镇店</t>
  </si>
  <si>
    <t>金海店</t>
  </si>
  <si>
    <t>奉城店</t>
  </si>
  <si>
    <t>刘行店</t>
  </si>
  <si>
    <t>江川店</t>
  </si>
  <si>
    <t>祝桥店</t>
  </si>
  <si>
    <t>东方路</t>
  </si>
  <si>
    <t>新美罗</t>
  </si>
  <si>
    <t>绅富</t>
  </si>
  <si>
    <t>沪松DT</t>
  </si>
  <si>
    <t>黄渡</t>
  </si>
  <si>
    <t>美罗餐厅</t>
  </si>
  <si>
    <t>先施餐厅</t>
  </si>
  <si>
    <t>天山</t>
  </si>
  <si>
    <t>常德餐厅</t>
  </si>
  <si>
    <t>七宝餐厅</t>
  </si>
  <si>
    <t>正大餐厅</t>
  </si>
  <si>
    <t>田林餐厅</t>
  </si>
  <si>
    <t>宝钢餐厅</t>
  </si>
  <si>
    <t>假日餐厅</t>
  </si>
  <si>
    <t>大光明</t>
  </si>
  <si>
    <t>松江申越</t>
  </si>
  <si>
    <t>南方商城餐厅</t>
  </si>
  <si>
    <t>大华乐客多</t>
  </si>
  <si>
    <t>新世界</t>
  </si>
  <si>
    <t>金高餐厅</t>
  </si>
  <si>
    <t>虹康友谊</t>
  </si>
  <si>
    <t>大拇指</t>
  </si>
  <si>
    <t>昌里餐厅</t>
  </si>
  <si>
    <t>川沙现代</t>
  </si>
  <si>
    <t>凯旋餐厅</t>
  </si>
  <si>
    <t>青浦必胜客</t>
  </si>
  <si>
    <t>浦北</t>
  </si>
  <si>
    <t>必胜客邯郸餐厅</t>
  </si>
  <si>
    <t>丽水欢乐餐厅</t>
  </si>
  <si>
    <t>真光餐厅</t>
  </si>
  <si>
    <t>又一城</t>
  </si>
  <si>
    <t>南汇乐购</t>
  </si>
  <si>
    <t>金山石化</t>
  </si>
  <si>
    <t>恒瑞</t>
  </si>
  <si>
    <t>嘉定顶峰</t>
  </si>
  <si>
    <t>文峰餐厅</t>
  </si>
  <si>
    <t>新都会</t>
  </si>
  <si>
    <t>东江湾餐厅（加盟店）</t>
  </si>
  <si>
    <t>上海冒晟餐饮管理有限公司</t>
  </si>
  <si>
    <t>奉贤南方国际</t>
  </si>
  <si>
    <t>双阳餐厅</t>
  </si>
  <si>
    <t>徐泾家乐福</t>
  </si>
  <si>
    <t>都市</t>
  </si>
  <si>
    <t>林荫</t>
  </si>
  <si>
    <t>八佰伴</t>
  </si>
  <si>
    <t>黄兴大润发</t>
  </si>
  <si>
    <t>港汇</t>
  </si>
  <si>
    <t>上海南站</t>
  </si>
  <si>
    <t>市百一店</t>
  </si>
  <si>
    <t>金山百联</t>
  </si>
  <si>
    <t>曹安餐厅</t>
  </si>
  <si>
    <t>周浦万达餐厅</t>
  </si>
  <si>
    <t>国盛中心</t>
  </si>
  <si>
    <t>虹口龙之梦</t>
  </si>
  <si>
    <t>江桥万达</t>
  </si>
  <si>
    <t>喜马拉雅</t>
  </si>
  <si>
    <t>漕宝路</t>
  </si>
  <si>
    <t>日月光</t>
  </si>
  <si>
    <t>高行万嘉</t>
  </si>
  <si>
    <t>品尊国际餐厅</t>
  </si>
  <si>
    <t>凯进</t>
  </si>
  <si>
    <t>嘉亭荟</t>
  </si>
  <si>
    <t>玫瑰坊</t>
  </si>
  <si>
    <t>徐家汇太平洋</t>
  </si>
  <si>
    <t>御桥百联</t>
  </si>
  <si>
    <t>中鸿</t>
  </si>
  <si>
    <t>崇明八一</t>
  </si>
  <si>
    <t>祥腾</t>
  </si>
  <si>
    <t>月星环球</t>
  </si>
  <si>
    <t>曹路宝龙</t>
  </si>
  <si>
    <t xml:space="preserve">浦星店PH </t>
  </si>
  <si>
    <t xml:space="preserve">诺亚新天地店PH </t>
  </si>
  <si>
    <t>上南</t>
  </si>
  <si>
    <t>祥和</t>
  </si>
  <si>
    <t>钦洋</t>
  </si>
  <si>
    <t>吴中路</t>
  </si>
  <si>
    <t>帝庭</t>
  </si>
  <si>
    <t>海悦</t>
  </si>
  <si>
    <t>欧尚</t>
  </si>
  <si>
    <t>梅陇</t>
  </si>
  <si>
    <t>莱茵半岛</t>
  </si>
  <si>
    <t>澳门</t>
  </si>
  <si>
    <t>三湘</t>
  </si>
  <si>
    <t>源深</t>
  </si>
  <si>
    <t>少年城</t>
  </si>
  <si>
    <t>共和餐厅</t>
  </si>
  <si>
    <t>七宝</t>
  </si>
  <si>
    <t>人民路</t>
  </si>
  <si>
    <t>华漕大润发</t>
  </si>
  <si>
    <t>西乡路</t>
  </si>
  <si>
    <t>春申城</t>
  </si>
  <si>
    <t>哈密路</t>
  </si>
  <si>
    <t>莘庄乐购</t>
  </si>
  <si>
    <t>虹桥路</t>
  </si>
  <si>
    <t>柳州路</t>
  </si>
  <si>
    <t>真北乐购</t>
  </si>
  <si>
    <t>欧阳</t>
  </si>
  <si>
    <t>万源城</t>
  </si>
  <si>
    <t>高跃</t>
  </si>
  <si>
    <t>中山北路</t>
  </si>
  <si>
    <t>黄兴餐厅</t>
  </si>
  <si>
    <t>海上海</t>
  </si>
  <si>
    <t>HS民庆路</t>
  </si>
  <si>
    <t>HS漕河泾</t>
  </si>
  <si>
    <t>HS乳山路</t>
  </si>
  <si>
    <t>HS广灵二路</t>
  </si>
  <si>
    <t>HS张江</t>
  </si>
  <si>
    <t>嘉定清河</t>
  </si>
  <si>
    <t>HS罗阳路</t>
  </si>
  <si>
    <t>HS宝鼎</t>
  </si>
  <si>
    <t>HS长清</t>
  </si>
  <si>
    <t>HS东川路</t>
  </si>
  <si>
    <t>HS绿洲</t>
  </si>
  <si>
    <t>HS华泾</t>
  </si>
  <si>
    <t>HS四季广场</t>
  </si>
  <si>
    <t>HS南桥</t>
  </si>
  <si>
    <t>HS三林新华都</t>
  </si>
  <si>
    <t>HS禹州</t>
  </si>
  <si>
    <t>HS松江三湘</t>
  </si>
  <si>
    <t>HS龙阳</t>
  </si>
  <si>
    <t>HS松花江路</t>
  </si>
  <si>
    <t>HS耀华</t>
  </si>
  <si>
    <t>HS柳埠</t>
  </si>
  <si>
    <t>HS新文诚</t>
  </si>
  <si>
    <t>HS九亭贝尚坊</t>
  </si>
  <si>
    <t>HS银都路</t>
  </si>
  <si>
    <t>HS大华路</t>
  </si>
  <si>
    <t>HS江宁路</t>
  </si>
  <si>
    <t>HS汾河大酒店</t>
  </si>
  <si>
    <t>张江高科</t>
  </si>
  <si>
    <t>南京西路</t>
  </si>
  <si>
    <t>浦东机场</t>
  </si>
  <si>
    <t>仲盛</t>
  </si>
  <si>
    <t>林湖</t>
  </si>
  <si>
    <t>银泰</t>
  </si>
  <si>
    <t>虹桥机场西航站楼</t>
  </si>
  <si>
    <t>光新乐购</t>
  </si>
  <si>
    <t>虹桥火车站</t>
  </si>
  <si>
    <t>小陆家嘴</t>
  </si>
  <si>
    <t>宜山路</t>
  </si>
  <si>
    <t>新博览中心</t>
  </si>
  <si>
    <t>长寿路</t>
  </si>
  <si>
    <t>ED国权</t>
  </si>
  <si>
    <t>ED美罗城</t>
  </si>
  <si>
    <t>PH宝山万达（加盟店）</t>
  </si>
  <si>
    <t>上海又豪餐饮管理有限公司</t>
  </si>
  <si>
    <t>LS莘谭路</t>
  </si>
  <si>
    <t>内蒙古小肥羊餐饮有限公司</t>
  </si>
  <si>
    <t>LS年家浜路</t>
  </si>
  <si>
    <t>上海小肥羊餐饮有限公司</t>
  </si>
  <si>
    <t>LS金杨路</t>
  </si>
  <si>
    <t>LS宝山路</t>
  </si>
  <si>
    <t>LS东方路</t>
  </si>
  <si>
    <t>LS黄兴路</t>
  </si>
  <si>
    <t>LS真华</t>
  </si>
  <si>
    <t>LS成山路</t>
  </si>
  <si>
    <t>LS南丹路</t>
  </si>
  <si>
    <t>LS延安西路</t>
  </si>
  <si>
    <t>LS民主路</t>
  </si>
  <si>
    <t>LS陆家浜</t>
  </si>
  <si>
    <t>LS双城路</t>
  </si>
  <si>
    <t>LS临汾路</t>
  </si>
  <si>
    <t>LS汇金</t>
  </si>
  <si>
    <t>LS南桥</t>
  </si>
  <si>
    <t>陈行店</t>
  </si>
  <si>
    <t>HS同丰路</t>
  </si>
  <si>
    <t>HS剑川路</t>
  </si>
  <si>
    <t>PH富绅国际</t>
  </si>
  <si>
    <t>松江万达</t>
  </si>
  <si>
    <t>PS1719 龙吴路</t>
  </si>
  <si>
    <t>罗店</t>
  </si>
  <si>
    <t>浦东商场餐厅</t>
  </si>
  <si>
    <t>真大餐厅</t>
  </si>
  <si>
    <t>新江桥</t>
  </si>
  <si>
    <t>九亭站</t>
  </si>
  <si>
    <t>HS康桥</t>
  </si>
  <si>
    <t>HS浦电</t>
  </si>
  <si>
    <t>PH杨浦百联</t>
  </si>
  <si>
    <t>瞿溪</t>
  </si>
  <si>
    <t>星游城新店</t>
  </si>
  <si>
    <t>凯旋南路</t>
  </si>
  <si>
    <t>新客站南站</t>
  </si>
  <si>
    <t>施湾</t>
  </si>
  <si>
    <t>PS1725 福泉餐厅</t>
  </si>
  <si>
    <t>PS1728 凉城餐厅</t>
  </si>
  <si>
    <t>HS芳汇</t>
  </si>
  <si>
    <t>世博源店</t>
  </si>
  <si>
    <t>HS新三林</t>
  </si>
  <si>
    <t xml:space="preserve">浦东佛罗伦萨店PH </t>
  </si>
  <si>
    <t xml:space="preserve">王港恒生店PH </t>
  </si>
  <si>
    <t>吾盈</t>
  </si>
  <si>
    <t xml:space="preserve">KFC </t>
  </si>
  <si>
    <t>金科</t>
  </si>
  <si>
    <t>佛罗伦萨广场店</t>
  </si>
  <si>
    <t>佘山</t>
  </si>
  <si>
    <t>HS芷江</t>
  </si>
  <si>
    <t>HS唐镇</t>
  </si>
  <si>
    <t>HS锦秋</t>
  </si>
  <si>
    <t>HS曹安天际</t>
  </si>
  <si>
    <t>HS宝山</t>
  </si>
  <si>
    <t xml:space="preserve">张江欧尚PH </t>
  </si>
  <si>
    <t xml:space="preserve">青浦吾悦PH </t>
  </si>
  <si>
    <t xml:space="preserve">高铁北精选店 </t>
  </si>
  <si>
    <t xml:space="preserve">高铁精选3店 </t>
  </si>
  <si>
    <t>昭化路店</t>
  </si>
  <si>
    <t>江桥万达（加盟店）</t>
  </si>
  <si>
    <t>HS水产西路</t>
  </si>
  <si>
    <t>高东店</t>
  </si>
  <si>
    <t>LS惠南镇沪南路店（加盟）</t>
  </si>
  <si>
    <t>上海顺南餐饮有限公司</t>
  </si>
  <si>
    <t>LS湖州滨河路（加盟）</t>
  </si>
  <si>
    <t>湖州吴兴汇智火锅店</t>
  </si>
  <si>
    <t>LS上海成山路（转加盟）</t>
  </si>
  <si>
    <t>上海魁泰餐饮管理有限公司</t>
  </si>
  <si>
    <t>永泰店</t>
  </si>
  <si>
    <t>航头店</t>
  </si>
  <si>
    <t>新南方商城店</t>
  </si>
  <si>
    <t>芮欧店</t>
  </si>
  <si>
    <t>HS呼玛店</t>
  </si>
  <si>
    <t>HS合川路</t>
  </si>
  <si>
    <t>HS团结路</t>
  </si>
  <si>
    <t>HS龙胜路</t>
  </si>
  <si>
    <t>定边路</t>
  </si>
  <si>
    <t>HS隆昌路</t>
  </si>
  <si>
    <t>金山万达</t>
  </si>
  <si>
    <t>漕宝餐厅（加盟店）</t>
  </si>
  <si>
    <t>上海毅彦餐饮管理有限公司</t>
  </si>
  <si>
    <t>曲阳餐厅（加盟店）</t>
  </si>
  <si>
    <t>上海加发餐饮管理有限公司</t>
  </si>
  <si>
    <t>松江永辉精选</t>
  </si>
  <si>
    <t>LS上海陆家浜（转加盟）</t>
  </si>
  <si>
    <t>浦东机场T1出发店</t>
  </si>
  <si>
    <t>隆昌店</t>
  </si>
  <si>
    <t>LS 民主路（转加盟）</t>
  </si>
  <si>
    <t>上海七宝小肥羊餐饮有限公司</t>
  </si>
  <si>
    <t>LS临汾路（转加盟）</t>
  </si>
  <si>
    <t>上海彭浦小肥羊餐饮有限公司</t>
  </si>
  <si>
    <t>大宁路</t>
  </si>
  <si>
    <t>顾村正大</t>
  </si>
  <si>
    <t>杨思店</t>
  </si>
  <si>
    <t>松江新理想</t>
  </si>
  <si>
    <t>顾村公园（KFC）</t>
  </si>
  <si>
    <t>都市店</t>
  </si>
  <si>
    <t>新龙阳店</t>
  </si>
  <si>
    <t>南桥宝龙</t>
  </si>
  <si>
    <t>龙盛</t>
  </si>
  <si>
    <t>奉贤宝龙</t>
  </si>
  <si>
    <t>虹桥新天地</t>
  </si>
  <si>
    <t>金山五福</t>
  </si>
  <si>
    <t>中环协信</t>
  </si>
  <si>
    <t>宝山宝龙</t>
  </si>
  <si>
    <t>金沙江（转加盟）</t>
  </si>
  <si>
    <t>HS菊联</t>
  </si>
  <si>
    <t>新邻生活广场</t>
  </si>
  <si>
    <t>云台</t>
  </si>
  <si>
    <t>北上海</t>
  </si>
  <si>
    <t>HS大唐</t>
  </si>
  <si>
    <t>大宁国际</t>
  </si>
  <si>
    <t>中远</t>
  </si>
  <si>
    <t>HS浦申</t>
  </si>
  <si>
    <t>国展中心</t>
  </si>
  <si>
    <t>申月</t>
  </si>
  <si>
    <t>永泰</t>
  </si>
  <si>
    <t>LS莲花路（加盟）</t>
  </si>
  <si>
    <t>世博源</t>
  </si>
  <si>
    <t>中博</t>
  </si>
  <si>
    <t>嘉定百联新店</t>
  </si>
  <si>
    <t>北蔡</t>
  </si>
  <si>
    <t>新江湾</t>
  </si>
  <si>
    <t>澄浏</t>
  </si>
  <si>
    <t>LS汇金店（转加盟）</t>
  </si>
  <si>
    <t>上海惠金小肥羊餐饮有限公司</t>
  </si>
  <si>
    <t>泥城宝龙</t>
  </si>
  <si>
    <t>大华郎香</t>
  </si>
  <si>
    <t>蓝村路</t>
  </si>
  <si>
    <t>上海中心</t>
  </si>
  <si>
    <t>沈阳</t>
  </si>
  <si>
    <t>繁荣店</t>
  </si>
  <si>
    <t>鞍山市群津餐饮咨询有限公司</t>
  </si>
  <si>
    <t>鞍山</t>
  </si>
  <si>
    <t>辽宁</t>
  </si>
  <si>
    <t>立山大润发店</t>
  </si>
  <si>
    <t>国泰店</t>
  </si>
  <si>
    <t>湖南店</t>
  </si>
  <si>
    <t>鞍山民生</t>
  </si>
  <si>
    <t>建国店</t>
  </si>
  <si>
    <t>鞍山胜利路</t>
  </si>
  <si>
    <t>立山店</t>
  </si>
  <si>
    <t>向阳店</t>
  </si>
  <si>
    <t>站前店</t>
  </si>
  <si>
    <t>KFC景字街店</t>
  </si>
  <si>
    <t>鞍山胜利路PH</t>
  </si>
  <si>
    <t>PH景字街店</t>
  </si>
  <si>
    <t>PH万隆店</t>
  </si>
  <si>
    <t>天成</t>
  </si>
  <si>
    <t>百胜餐饮（沈阳）有限公司吉林省分公司</t>
  </si>
  <si>
    <t>白山</t>
  </si>
  <si>
    <t>七门店</t>
  </si>
  <si>
    <t>好佳</t>
  </si>
  <si>
    <t>沈阳晨淼餐饮管理有限公司</t>
  </si>
  <si>
    <t>本溪</t>
  </si>
  <si>
    <t>LS本溪地工路店</t>
  </si>
  <si>
    <t>本大店</t>
  </si>
  <si>
    <t>永丰店</t>
  </si>
  <si>
    <t>朝商店</t>
  </si>
  <si>
    <t>朝阳</t>
  </si>
  <si>
    <t>海纳店</t>
  </si>
  <si>
    <t>朝阳大街</t>
  </si>
  <si>
    <t>PH朝阳商业城店</t>
  </si>
  <si>
    <t>天津街店</t>
  </si>
  <si>
    <t>大连强锋餐饮管理有限公司</t>
  </si>
  <si>
    <t>大连</t>
  </si>
  <si>
    <t>黑石礁店</t>
  </si>
  <si>
    <t>大连佳雅郦餐饮管理有限公司</t>
  </si>
  <si>
    <t>中南路餐厅</t>
  </si>
  <si>
    <t>泡崖店</t>
  </si>
  <si>
    <t>大连帝客餐饮管理有限公司</t>
  </si>
  <si>
    <t>新甘百</t>
  </si>
  <si>
    <t>大连肯德基有限公司</t>
  </si>
  <si>
    <t>大连北站</t>
  </si>
  <si>
    <t>大连站北</t>
  </si>
  <si>
    <t>张前路店</t>
  </si>
  <si>
    <t>成义店</t>
  </si>
  <si>
    <t>泉水店</t>
  </si>
  <si>
    <t>付家庄店</t>
  </si>
  <si>
    <t>万盛店</t>
  </si>
  <si>
    <t>胜利店</t>
  </si>
  <si>
    <t>斯大林店</t>
  </si>
  <si>
    <t>和平店</t>
  </si>
  <si>
    <t>大华店</t>
  </si>
  <si>
    <t>金马店</t>
  </si>
  <si>
    <t>中山店</t>
  </si>
  <si>
    <t>锦绣店</t>
  </si>
  <si>
    <t>凌水店</t>
  </si>
  <si>
    <t>山东路店</t>
  </si>
  <si>
    <t>友好广场店</t>
  </si>
  <si>
    <t>鲁迅路店</t>
  </si>
  <si>
    <t>金三角店</t>
  </si>
  <si>
    <t>安盛店</t>
  </si>
  <si>
    <t>青泥洼桥店</t>
  </si>
  <si>
    <t>春柳店</t>
  </si>
  <si>
    <t>大连青云店</t>
  </si>
  <si>
    <t>昌临店</t>
  </si>
  <si>
    <t>华南店</t>
  </si>
  <si>
    <t>万和广场店</t>
  </si>
  <si>
    <t>周水子店</t>
  </si>
  <si>
    <t>东浩店</t>
  </si>
  <si>
    <t>罗斯福店</t>
  </si>
  <si>
    <t>东特店</t>
  </si>
  <si>
    <t>硅谷店</t>
  </si>
  <si>
    <t>幸福店</t>
  </si>
  <si>
    <t>新马栏店</t>
  </si>
  <si>
    <t>新绿洲店</t>
  </si>
  <si>
    <t>迎客路店</t>
  </si>
  <si>
    <t>普照店</t>
  </si>
  <si>
    <t>越秀</t>
  </si>
  <si>
    <t>金石</t>
  </si>
  <si>
    <t>PH锦辉店</t>
  </si>
  <si>
    <t>必胜客胜利店</t>
  </si>
  <si>
    <t>PH亿合城店</t>
  </si>
  <si>
    <t>必胜客天津街店</t>
  </si>
  <si>
    <t>必胜客金马路店</t>
  </si>
  <si>
    <t>必胜客中山店</t>
  </si>
  <si>
    <t>必胜客和平店</t>
  </si>
  <si>
    <t>必胜客西安路店</t>
  </si>
  <si>
    <t>辰熙PH</t>
  </si>
  <si>
    <t>五一广场PH</t>
  </si>
  <si>
    <t>大都会PH</t>
  </si>
  <si>
    <t>PH数码广场</t>
  </si>
  <si>
    <t>PH金州</t>
  </si>
  <si>
    <t>PH金石店</t>
  </si>
  <si>
    <t>PH国会店</t>
  </si>
  <si>
    <t>PH张前路店</t>
  </si>
  <si>
    <t>PHHS中山店</t>
  </si>
  <si>
    <t>DT数码广场店</t>
  </si>
  <si>
    <t>DT星海</t>
  </si>
  <si>
    <t>DT澳东世纪</t>
  </si>
  <si>
    <t>国会店</t>
  </si>
  <si>
    <t>哈大店</t>
  </si>
  <si>
    <t>大石桥</t>
  </si>
  <si>
    <t>六纬店</t>
  </si>
  <si>
    <t>丹东</t>
  </si>
  <si>
    <t>锦山店</t>
  </si>
  <si>
    <t>华美店</t>
  </si>
  <si>
    <t>上城店</t>
  </si>
  <si>
    <t>亿龙店</t>
  </si>
  <si>
    <t>七经街PH</t>
  </si>
  <si>
    <t>PH花园店</t>
  </si>
  <si>
    <t>黄海店</t>
  </si>
  <si>
    <t>瑞祥店</t>
  </si>
  <si>
    <t>抚百店</t>
  </si>
  <si>
    <t>抚顺</t>
  </si>
  <si>
    <t>抚顺望花餐厅</t>
  </si>
  <si>
    <t>抚顺临江</t>
  </si>
  <si>
    <t>抚顺新抚</t>
  </si>
  <si>
    <t>抚顺万达店</t>
  </si>
  <si>
    <t>新城店</t>
  </si>
  <si>
    <t>裕民店</t>
  </si>
  <si>
    <t>裕民</t>
  </si>
  <si>
    <t>PH临江店</t>
  </si>
  <si>
    <t>PH抚顺万达店</t>
  </si>
  <si>
    <t>西山</t>
  </si>
  <si>
    <t>阜新志博企业管理有限公司</t>
  </si>
  <si>
    <t>阜新</t>
  </si>
  <si>
    <t>LS通辽左后旗甘旗卡街店</t>
  </si>
  <si>
    <t>通辽</t>
  </si>
  <si>
    <t>蒙古贞店</t>
  </si>
  <si>
    <t>PH阜新兴隆店</t>
  </si>
  <si>
    <t>解放店</t>
  </si>
  <si>
    <t>阜润发店</t>
  </si>
  <si>
    <t>文化宫店</t>
  </si>
  <si>
    <t>西海店</t>
  </si>
  <si>
    <t>华阳店</t>
  </si>
  <si>
    <t>西海</t>
  </si>
  <si>
    <t>万和店</t>
  </si>
  <si>
    <t>群英店</t>
  </si>
  <si>
    <t>葫芦岛</t>
  </si>
  <si>
    <t>民安店</t>
  </si>
  <si>
    <t>兰花店</t>
  </si>
  <si>
    <t>龙湾大街店</t>
  </si>
  <si>
    <t>飞天KFC</t>
  </si>
  <si>
    <t>飞天PH</t>
  </si>
  <si>
    <t>PH莲山店</t>
  </si>
  <si>
    <t>大兴店</t>
  </si>
  <si>
    <t>LS吉林解放东路店</t>
  </si>
  <si>
    <t>雾凇店</t>
  </si>
  <si>
    <t>松江路店</t>
  </si>
  <si>
    <t>松花湖店</t>
  </si>
  <si>
    <t>吉林天津街店</t>
  </si>
  <si>
    <t>吉百店</t>
  </si>
  <si>
    <t>吉润发店</t>
  </si>
  <si>
    <t>中康店</t>
  </si>
  <si>
    <t>新晖春店</t>
  </si>
  <si>
    <t>大龙华店</t>
  </si>
  <si>
    <t>解放东路</t>
  </si>
  <si>
    <t>吉润PH</t>
  </si>
  <si>
    <t>PH财富广场店</t>
  </si>
  <si>
    <t>世纪广场PH</t>
  </si>
  <si>
    <t>PH松江店</t>
  </si>
  <si>
    <t>新生活DT店</t>
  </si>
  <si>
    <t>鹏宏店</t>
  </si>
  <si>
    <t>辽河大路</t>
  </si>
  <si>
    <t>贵州街店</t>
  </si>
  <si>
    <t>锦州</t>
  </si>
  <si>
    <t>中百店</t>
  </si>
  <si>
    <t>古塔店</t>
  </si>
  <si>
    <t>林西店</t>
  </si>
  <si>
    <t>上海路店</t>
  </si>
  <si>
    <t>PH兴隆店</t>
  </si>
  <si>
    <t>盛丰餐厅</t>
  </si>
  <si>
    <t>开原市睿心达餐饮管理有限公司</t>
  </si>
  <si>
    <t>开润发店</t>
  </si>
  <si>
    <t>新世纪店</t>
  </si>
  <si>
    <t>贺尊</t>
  </si>
  <si>
    <t>京都店</t>
  </si>
  <si>
    <t>荣华店</t>
  </si>
  <si>
    <t>新运店</t>
  </si>
  <si>
    <t>京都PH店</t>
  </si>
  <si>
    <t>大什街店</t>
  </si>
  <si>
    <t>辽源</t>
  </si>
  <si>
    <t>连阳</t>
  </si>
  <si>
    <t>锦凌店</t>
  </si>
  <si>
    <t>春天店</t>
  </si>
  <si>
    <t>久柏埠店</t>
  </si>
  <si>
    <t>盘锦</t>
  </si>
  <si>
    <t>盘锦中兴店</t>
  </si>
  <si>
    <t>林丰店</t>
  </si>
  <si>
    <t>辽河店</t>
  </si>
  <si>
    <t>新赛特</t>
  </si>
  <si>
    <t>华商店</t>
  </si>
  <si>
    <t>盘新</t>
  </si>
  <si>
    <t>水游城</t>
  </si>
  <si>
    <t>普临店</t>
  </si>
  <si>
    <t>丰荣店</t>
  </si>
  <si>
    <t>长兴店</t>
  </si>
  <si>
    <t>总统餐厅</t>
  </si>
  <si>
    <t>四院店</t>
  </si>
  <si>
    <t xml:space="preserve">沈阳宇辰餐饮管理有限公司 </t>
  </si>
  <si>
    <t>重工店</t>
  </si>
  <si>
    <t>沈阳海月轩餐饮管理有限公司</t>
  </si>
  <si>
    <t>文艺餐厅</t>
  </si>
  <si>
    <t>沈阳美悦餐饮管理有限公司</t>
  </si>
  <si>
    <t>北海店</t>
  </si>
  <si>
    <t>沈阳朔月餐饮管理有限公司</t>
  </si>
  <si>
    <t>亿丰餐厅</t>
  </si>
  <si>
    <t xml:space="preserve">沈阳泰然餐饮管理有限公司 </t>
  </si>
  <si>
    <t>崇江餐厅</t>
  </si>
  <si>
    <t>沈阳正朔餐饮管理有限公司</t>
  </si>
  <si>
    <t>昆山西路店</t>
  </si>
  <si>
    <t>东北大马路店</t>
  </si>
  <si>
    <t>金地琥珀店</t>
  </si>
  <si>
    <t>白塔堡店</t>
  </si>
  <si>
    <t>沈辽路店</t>
  </si>
  <si>
    <t>热闹店</t>
  </si>
  <si>
    <t>北一路万达店</t>
  </si>
  <si>
    <t>北站站内</t>
  </si>
  <si>
    <t>三好店</t>
  </si>
  <si>
    <t>乐购店</t>
  </si>
  <si>
    <t>皇寺店</t>
  </si>
  <si>
    <t>正良店</t>
  </si>
  <si>
    <t>星摩尔店</t>
  </si>
  <si>
    <t>铁百店</t>
  </si>
  <si>
    <t>南五店</t>
  </si>
  <si>
    <t>钟楼店</t>
  </si>
  <si>
    <t>商业城</t>
  </si>
  <si>
    <t>保工店</t>
  </si>
  <si>
    <t>中华路店</t>
  </si>
  <si>
    <t>沈辽店</t>
  </si>
  <si>
    <t>新百店</t>
  </si>
  <si>
    <t>兴工店</t>
  </si>
  <si>
    <t>沈站站西店</t>
  </si>
  <si>
    <t>塔湾餐厅</t>
  </si>
  <si>
    <t>沈阳二院</t>
  </si>
  <si>
    <t>北行店</t>
  </si>
  <si>
    <t>新太原</t>
  </si>
  <si>
    <t>滂江店</t>
  </si>
  <si>
    <t>城市广场</t>
  </si>
  <si>
    <t>长白大润发店</t>
  </si>
  <si>
    <t>东顺城店</t>
  </si>
  <si>
    <t>大北关街店</t>
  </si>
  <si>
    <t>道义店</t>
  </si>
  <si>
    <t>大西店</t>
  </si>
  <si>
    <t>凯利店(回民餐厅)</t>
  </si>
  <si>
    <t>明华店</t>
  </si>
  <si>
    <t>爱思开店</t>
  </si>
  <si>
    <t>北顺城店</t>
  </si>
  <si>
    <t>小北关街店</t>
  </si>
  <si>
    <t>奥体万达店</t>
  </si>
  <si>
    <t>百合店</t>
  </si>
  <si>
    <t>亚欧店</t>
  </si>
  <si>
    <t>沈阳机场T3店</t>
  </si>
  <si>
    <t>腾飞店</t>
  </si>
  <si>
    <t>金厦店</t>
  </si>
  <si>
    <t>泛华店</t>
  </si>
  <si>
    <t>仙女湖店</t>
  </si>
  <si>
    <t>柳条湖店</t>
  </si>
  <si>
    <t>冠芳园店</t>
  </si>
  <si>
    <t>华府店</t>
  </si>
  <si>
    <t>兴华店</t>
  </si>
  <si>
    <t>步阳店</t>
  </si>
  <si>
    <t>长江店</t>
  </si>
  <si>
    <t>群升店</t>
  </si>
  <si>
    <t>景兴店</t>
  </si>
  <si>
    <t>惠工店</t>
  </si>
  <si>
    <t>启工店</t>
  </si>
  <si>
    <t>富民店</t>
  </si>
  <si>
    <t>迎春店</t>
  </si>
  <si>
    <t>马路湾店</t>
  </si>
  <si>
    <t>小什街店</t>
  </si>
  <si>
    <t>龙之梦店</t>
  </si>
  <si>
    <t>站前</t>
  </si>
  <si>
    <t>民族</t>
  </si>
  <si>
    <t>瑞心</t>
  </si>
  <si>
    <t>沈新</t>
  </si>
  <si>
    <t>PH金地琥珀店</t>
  </si>
  <si>
    <t>必胜客北站店</t>
  </si>
  <si>
    <t>必胜客中华路店</t>
  </si>
  <si>
    <t>必胜客三好店</t>
  </si>
  <si>
    <t>嘉隆PH</t>
  </si>
  <si>
    <t>凯兴PH店</t>
  </si>
  <si>
    <t>大西PH</t>
  </si>
  <si>
    <t>鲁尔PH</t>
  </si>
  <si>
    <t>凯利PH店</t>
  </si>
  <si>
    <t>鹏利PH</t>
  </si>
  <si>
    <t>文化路PH店</t>
  </si>
  <si>
    <t>兴华PH</t>
  </si>
  <si>
    <t>PH万象城店</t>
  </si>
  <si>
    <t>PH龙之梦店</t>
  </si>
  <si>
    <t>PH北一路万达店</t>
  </si>
  <si>
    <t>PH金三角店</t>
  </si>
  <si>
    <t>PH道义店</t>
  </si>
  <si>
    <t>PH星摩尔店</t>
  </si>
  <si>
    <t>恒隆</t>
  </si>
  <si>
    <t>于洪新玛特</t>
  </si>
  <si>
    <t>长白店PH</t>
  </si>
  <si>
    <t>PH启工店</t>
  </si>
  <si>
    <t>PH奥体万达</t>
  </si>
  <si>
    <t>PH华府店</t>
  </si>
  <si>
    <t>PH东北大马路店</t>
  </si>
  <si>
    <t>PHHS滂江店</t>
  </si>
  <si>
    <t>PHHS奥体店</t>
  </si>
  <si>
    <t>PHHS星摩尔店</t>
  </si>
  <si>
    <t>PHHS北海店</t>
  </si>
  <si>
    <t>PHHS文萃店</t>
  </si>
  <si>
    <t>新光DT店</t>
  </si>
  <si>
    <t>黄河大街</t>
  </si>
  <si>
    <t>英雄店</t>
  </si>
  <si>
    <t>四平站店</t>
  </si>
  <si>
    <t>四平中央店</t>
  </si>
  <si>
    <t>维美PH</t>
  </si>
  <si>
    <t>家和美店</t>
  </si>
  <si>
    <t>广裕店</t>
  </si>
  <si>
    <t>铁岭</t>
  </si>
  <si>
    <t>PH广裕店</t>
  </si>
  <si>
    <t>通化市佳汇餐饮管理有限公司</t>
  </si>
  <si>
    <t>通化</t>
  </si>
  <si>
    <t>通化店</t>
  </si>
  <si>
    <t>黎明店</t>
  </si>
  <si>
    <t>江南</t>
  </si>
  <si>
    <t>欧亚</t>
  </si>
  <si>
    <t>和平路店KFC</t>
  </si>
  <si>
    <t>百胜餐饮（沈阳）有限公司通辽市分公司</t>
  </si>
  <si>
    <t>通明店</t>
  </si>
  <si>
    <t>霍林河大街</t>
  </si>
  <si>
    <t>和平路店PH</t>
  </si>
  <si>
    <t>嘉泰店</t>
  </si>
  <si>
    <t>商业城店</t>
  </si>
  <si>
    <t>小市店</t>
  </si>
  <si>
    <t>营口</t>
  </si>
  <si>
    <t>渤海店</t>
  </si>
  <si>
    <t>平安店</t>
  </si>
  <si>
    <t>市府大路</t>
  </si>
  <si>
    <t>PH乐都会</t>
  </si>
  <si>
    <t>长白山店</t>
  </si>
  <si>
    <t>PH长白山抚松店</t>
  </si>
  <si>
    <t>南湖店</t>
  </si>
  <si>
    <t>长春天惠餐饮管理有限公司</t>
  </si>
  <si>
    <t>长春</t>
  </si>
  <si>
    <t>车百</t>
  </si>
  <si>
    <t>长春瑞福嘉餐饮管理有限公司</t>
  </si>
  <si>
    <t>富京中兴店</t>
  </si>
  <si>
    <t>长春富京餐饮管理有限公司</t>
  </si>
  <si>
    <t>同德餐厅</t>
  </si>
  <si>
    <t>长春硕盈餐饮管理有限公司</t>
  </si>
  <si>
    <t>创业餐厅</t>
  </si>
  <si>
    <t>卫星广场店</t>
  </si>
  <si>
    <t>欧亚卖场三店</t>
  </si>
  <si>
    <t>农安店</t>
  </si>
  <si>
    <t>欧亚卖场一店</t>
  </si>
  <si>
    <t>君子兰店</t>
  </si>
  <si>
    <t>五环店</t>
  </si>
  <si>
    <t>北国之春店</t>
  </si>
  <si>
    <t>国商店</t>
  </si>
  <si>
    <t>晨宇店</t>
  </si>
  <si>
    <t>福林店</t>
  </si>
  <si>
    <t>吉盛店</t>
  </si>
  <si>
    <t>时代店</t>
  </si>
  <si>
    <t>崇智店</t>
  </si>
  <si>
    <t>前进店</t>
  </si>
  <si>
    <t>彩云店</t>
  </si>
  <si>
    <t>金座店</t>
  </si>
  <si>
    <t>宽平店</t>
  </si>
  <si>
    <t>长春西站</t>
  </si>
  <si>
    <t>长春欧亚</t>
  </si>
  <si>
    <t>东大桥店</t>
  </si>
  <si>
    <t>大经路店</t>
  </si>
  <si>
    <t>新天地店</t>
  </si>
  <si>
    <t>金川店</t>
  </si>
  <si>
    <t>长新店</t>
  </si>
  <si>
    <t>东岭街店</t>
  </si>
  <si>
    <t>临河店</t>
  </si>
  <si>
    <t>凯旋路店</t>
  </si>
  <si>
    <t>物贸店</t>
  </si>
  <si>
    <t>博硕店</t>
  </si>
  <si>
    <t>瑞阳店</t>
  </si>
  <si>
    <t>长大店</t>
  </si>
  <si>
    <t>兴顺店</t>
  </si>
  <si>
    <t>越野路店</t>
  </si>
  <si>
    <t>王府井店</t>
  </si>
  <si>
    <t>飞跃店</t>
  </si>
  <si>
    <t>柳影路店</t>
  </si>
  <si>
    <t>中海店</t>
  </si>
  <si>
    <t>天池店</t>
  </si>
  <si>
    <t>欧亚卖场2店</t>
  </si>
  <si>
    <t>天嘉店</t>
  </si>
  <si>
    <t>长春站前店</t>
  </si>
  <si>
    <t>湖光店</t>
  </si>
  <si>
    <t>春城店</t>
  </si>
  <si>
    <t>同志街</t>
  </si>
  <si>
    <t>新长春站</t>
  </si>
  <si>
    <t>必胜客金街店</t>
  </si>
  <si>
    <t>PH长春新天地店</t>
  </si>
  <si>
    <t>迅驰店</t>
  </si>
  <si>
    <t>人民PH店</t>
  </si>
  <si>
    <t>欧亚卖场PH</t>
  </si>
  <si>
    <t>PH桂林路店</t>
  </si>
  <si>
    <t>宏源</t>
  </si>
  <si>
    <t>PH万豪店</t>
  </si>
  <si>
    <t>PH东环城店</t>
  </si>
  <si>
    <t>东环城店</t>
  </si>
  <si>
    <t>磐谷店</t>
  </si>
  <si>
    <t>净月DT店</t>
  </si>
  <si>
    <t>皓月DT店</t>
  </si>
  <si>
    <t>庄河世纪店</t>
  </si>
  <si>
    <t>庄河店</t>
  </si>
  <si>
    <t>新天地PH店</t>
  </si>
  <si>
    <t>PH长春五环</t>
  </si>
  <si>
    <t>PH营口万达财富</t>
  </si>
  <si>
    <t>瓦房店华太</t>
  </si>
  <si>
    <t>PH大连香炉礁</t>
  </si>
  <si>
    <t>营口万达</t>
  </si>
  <si>
    <t>大连经开万达</t>
  </si>
  <si>
    <t>PH大连开发区万达</t>
  </si>
  <si>
    <t>沈阳新玛特</t>
  </si>
  <si>
    <t>PH沈阳赛特奥莱</t>
  </si>
  <si>
    <t>沈阳翟家</t>
  </si>
  <si>
    <t>沈阳沙岭</t>
  </si>
  <si>
    <t>沈阳铁西广场</t>
  </si>
  <si>
    <t>PH沈阳铁西广场</t>
  </si>
  <si>
    <t>PH七彩城店</t>
  </si>
  <si>
    <t>辽阳佟二堡时代广场</t>
  </si>
  <si>
    <t>PHHS大连天城</t>
  </si>
  <si>
    <t>二道白河天福街</t>
  </si>
  <si>
    <t>兴城银象</t>
  </si>
  <si>
    <t>沈阳奥体</t>
  </si>
  <si>
    <t>沈阳旭乙餐饮管理有限公司</t>
  </si>
  <si>
    <t>吉林松花湖</t>
  </si>
  <si>
    <t>丹东中心医院店</t>
  </si>
  <si>
    <t>长春站内</t>
  </si>
  <si>
    <t>PH沈阳仙女湖</t>
  </si>
  <si>
    <t>PH沈阳五里河</t>
  </si>
  <si>
    <t>PH沈阳塔湾</t>
  </si>
  <si>
    <t>伊通大街</t>
  </si>
  <si>
    <t>吉林华业</t>
  </si>
  <si>
    <t>PHHS沈阳皇姑乐购</t>
  </si>
  <si>
    <t>PHHS沈阳沈辽路</t>
  </si>
  <si>
    <t>PHHS沈阳长白岛</t>
  </si>
  <si>
    <t>PH锦州家乐汇</t>
  </si>
  <si>
    <t>PH长春新发</t>
  </si>
  <si>
    <t>沈阳滂江</t>
  </si>
  <si>
    <t>大连青云</t>
  </si>
  <si>
    <t>沈阳华府</t>
  </si>
  <si>
    <t>PH沈阳三好</t>
  </si>
  <si>
    <t>沈阳乐侑食餐饮有限公司</t>
  </si>
  <si>
    <t>通辽民主路</t>
  </si>
  <si>
    <t>本溪站</t>
  </si>
  <si>
    <t>长春晨宇</t>
  </si>
  <si>
    <t>长春易佳亿餐饮管理有限公司</t>
  </si>
  <si>
    <t>鲅鱼圈万隆</t>
  </si>
  <si>
    <t>四平紫气大路</t>
  </si>
  <si>
    <t>PH四平万达</t>
  </si>
  <si>
    <t>大连解放路</t>
  </si>
  <si>
    <t>PH沈阳南五大润发</t>
  </si>
  <si>
    <t>通辽西拉木伦</t>
  </si>
  <si>
    <t>PH通辽万达</t>
  </si>
  <si>
    <t>沈阳保工</t>
  </si>
  <si>
    <t>沈阳瑞心</t>
  </si>
  <si>
    <t>盘锦泰山路</t>
  </si>
  <si>
    <t>大连山东路</t>
  </si>
  <si>
    <t xml:space="preserve">大连佳雅郦餐饮管理有限公司 </t>
  </si>
  <si>
    <t>大连金三角</t>
  </si>
  <si>
    <t>大连利基餐饮管理有限公司</t>
  </si>
  <si>
    <t>大连越秀</t>
  </si>
  <si>
    <t xml:space="preserve">大连盈盛餐饮管理有限公司 </t>
  </si>
  <si>
    <t>鞍山建国</t>
  </si>
  <si>
    <t>鞍山市钰润餐饮服务有限公司</t>
  </si>
  <si>
    <t>阜新宝地</t>
  </si>
  <si>
    <t>盘锦双兴店</t>
  </si>
  <si>
    <t>四平宝泰</t>
  </si>
  <si>
    <t>PH盘锦万达</t>
  </si>
  <si>
    <t>苏州</t>
  </si>
  <si>
    <t>南通如皋市海阳路店</t>
  </si>
  <si>
    <t xml:space="preserve">苏州市木渎镇香港街店 </t>
  </si>
  <si>
    <t xml:space="preserve">无锡宜兴市解放广场店 </t>
  </si>
  <si>
    <t xml:space="preserve">昆山市玉山镇柏庐路店 </t>
  </si>
  <si>
    <t xml:space="preserve">蒙源小羊食府 </t>
  </si>
  <si>
    <t>盐城</t>
  </si>
  <si>
    <t xml:space="preserve">镇江市庄泉路店 </t>
  </si>
  <si>
    <t>镇江</t>
  </si>
  <si>
    <t xml:space="preserve">江阴市中山南路店 </t>
  </si>
  <si>
    <t xml:space="preserve">无锡市五爱北路店 </t>
  </si>
  <si>
    <t>无锡</t>
  </si>
  <si>
    <t xml:space="preserve">无锡市湖滨街店 </t>
  </si>
  <si>
    <t xml:space="preserve">无锡市金太湖广场店 </t>
  </si>
  <si>
    <t xml:space="preserve">无锡市广益路店 </t>
  </si>
  <si>
    <t>无锡长江路店</t>
  </si>
  <si>
    <t xml:space="preserve">羊行天下火锅店 </t>
  </si>
  <si>
    <t>欣旺</t>
  </si>
  <si>
    <t>无锡蓝米餐饮管理有限公司</t>
  </si>
  <si>
    <t>湖东邻里</t>
  </si>
  <si>
    <t>苏州帕尼尼餐饮管理有限公司</t>
  </si>
  <si>
    <t>无锡钜胜餐饮管理有限公司</t>
  </si>
  <si>
    <t>清源</t>
  </si>
  <si>
    <t>无锡亿宝餐饮管理有限公司</t>
  </si>
  <si>
    <t>HS东吴大厦</t>
  </si>
  <si>
    <t>上海必胜客食品有限公司</t>
  </si>
  <si>
    <t>HS无锡广益路</t>
  </si>
  <si>
    <t>HS镇江如意江南</t>
  </si>
  <si>
    <t>HS盐城宝龙</t>
  </si>
  <si>
    <t>HS常熟美城</t>
  </si>
  <si>
    <t>HS苏州永捷店</t>
  </si>
  <si>
    <t>HS南通工农南路餐厅</t>
  </si>
  <si>
    <t>南通</t>
  </si>
  <si>
    <t xml:space="preserve">HS无锡太湖新城路店PHHS </t>
  </si>
  <si>
    <t>HS江阴虹桥南路</t>
  </si>
  <si>
    <t>南通人民</t>
  </si>
  <si>
    <t>苏州肯德基有限公司</t>
  </si>
  <si>
    <t>昆山朝阳</t>
  </si>
  <si>
    <t>接驾桥</t>
  </si>
  <si>
    <t>苏州佰百基餐饮管理有限公司</t>
  </si>
  <si>
    <t>南通十字街</t>
  </si>
  <si>
    <t>太仓新华</t>
  </si>
  <si>
    <t>邻里</t>
  </si>
  <si>
    <t>常熟虞山</t>
  </si>
  <si>
    <t>盐城盐阜</t>
  </si>
  <si>
    <t>观前</t>
  </si>
  <si>
    <t>三香</t>
  </si>
  <si>
    <t>威尼斯</t>
  </si>
  <si>
    <t>昆山大润发</t>
  </si>
  <si>
    <t>南通七彩</t>
  </si>
  <si>
    <t>海门农工商</t>
  </si>
  <si>
    <t>盘门百润发</t>
  </si>
  <si>
    <t>张家港百润发</t>
  </si>
  <si>
    <t>盐城农工商</t>
  </si>
  <si>
    <t>苏州体育中心</t>
  </si>
  <si>
    <t>东台</t>
  </si>
  <si>
    <t>昆山正阳</t>
  </si>
  <si>
    <t>常熟百润发</t>
  </si>
  <si>
    <t>盐城世纪</t>
  </si>
  <si>
    <t>南环好又多</t>
  </si>
  <si>
    <t>南通通润发</t>
  </si>
  <si>
    <t>何山百润发</t>
  </si>
  <si>
    <t>大丰</t>
  </si>
  <si>
    <t>苏州新南站</t>
  </si>
  <si>
    <t>如东</t>
  </si>
  <si>
    <t>吴江松陵</t>
  </si>
  <si>
    <t>昆山易初莲花</t>
  </si>
  <si>
    <t>海安宁海</t>
  </si>
  <si>
    <t>南通易初莲花</t>
  </si>
  <si>
    <t>通州农工商</t>
  </si>
  <si>
    <t>常熟世纪</t>
  </si>
  <si>
    <t>吴江松陵百润发</t>
  </si>
  <si>
    <t>吴江永康</t>
  </si>
  <si>
    <t>建湖</t>
  </si>
  <si>
    <t>木渎</t>
  </si>
  <si>
    <t>南通南大街</t>
  </si>
  <si>
    <t>观中</t>
  </si>
  <si>
    <t>张家港金港</t>
  </si>
  <si>
    <t>盐城时代</t>
  </si>
  <si>
    <t>张家港长安</t>
  </si>
  <si>
    <t>射阳</t>
  </si>
  <si>
    <t>海门解放</t>
  </si>
  <si>
    <t>常熟欧尚</t>
  </si>
  <si>
    <t>如皋国际</t>
  </si>
  <si>
    <t>苏美</t>
  </si>
  <si>
    <t>贵宾</t>
  </si>
  <si>
    <t>跨塘</t>
  </si>
  <si>
    <t>相成</t>
  </si>
  <si>
    <t>启东时代</t>
  </si>
  <si>
    <t>绿宝广场</t>
  </si>
  <si>
    <t>阜宁</t>
  </si>
  <si>
    <t>饮马桥</t>
  </si>
  <si>
    <t>盐城旺角</t>
  </si>
  <si>
    <t>南通亚萍</t>
  </si>
  <si>
    <t>杨枝塘</t>
  </si>
  <si>
    <t>通州文峰</t>
  </si>
  <si>
    <t>昆山粮贸</t>
  </si>
  <si>
    <t>启东明珠</t>
  </si>
  <si>
    <t>吴江盛泽市场</t>
  </si>
  <si>
    <t>常熟方塔街</t>
  </si>
  <si>
    <t>塔园</t>
  </si>
  <si>
    <t>如皋大润发</t>
  </si>
  <si>
    <t>常熟海虞</t>
  </si>
  <si>
    <t>通州金沙</t>
  </si>
  <si>
    <t>苏州金枫</t>
  </si>
  <si>
    <t>吴江盛泽舜新</t>
  </si>
  <si>
    <t>海安明珠</t>
  </si>
  <si>
    <t>滨海</t>
  </si>
  <si>
    <t>盐城解放</t>
  </si>
  <si>
    <t>太仓润南店</t>
  </si>
  <si>
    <t>昆山柏庐店</t>
  </si>
  <si>
    <t>张家港广场</t>
  </si>
  <si>
    <t>常熟西蒙</t>
  </si>
  <si>
    <t>吴江震泽</t>
  </si>
  <si>
    <t>张家港汽车站</t>
  </si>
  <si>
    <t>太仓南洋</t>
  </si>
  <si>
    <t>昆山欧尚</t>
  </si>
  <si>
    <t>太仓沙溪</t>
  </si>
  <si>
    <t>启东公园</t>
  </si>
  <si>
    <t>园区华池</t>
  </si>
  <si>
    <t>园区林泉</t>
  </si>
  <si>
    <t>常熟天虹</t>
  </si>
  <si>
    <t>海安中大街</t>
  </si>
  <si>
    <t>木渎金山</t>
  </si>
  <si>
    <t>相城元和</t>
  </si>
  <si>
    <t>太仓汽车站</t>
  </si>
  <si>
    <t>常熟珠江</t>
  </si>
  <si>
    <t>张家港中南</t>
  </si>
  <si>
    <t>如东城区</t>
  </si>
  <si>
    <t>苏雅</t>
  </si>
  <si>
    <t>甪直</t>
  </si>
  <si>
    <t>东环</t>
  </si>
  <si>
    <t>平江新城</t>
  </si>
  <si>
    <t>平望</t>
  </si>
  <si>
    <t>新欧尚</t>
  </si>
  <si>
    <t>海门时代</t>
  </si>
  <si>
    <t>建湖秀夫</t>
  </si>
  <si>
    <t>张家港锦丰</t>
  </si>
  <si>
    <t>吴中碧波店</t>
  </si>
  <si>
    <t>张家港塘桥</t>
  </si>
  <si>
    <t>浒关</t>
  </si>
  <si>
    <t>园区印象城</t>
  </si>
  <si>
    <t>昆山张浦</t>
  </si>
  <si>
    <t>木渎翠坊</t>
  </si>
  <si>
    <t>昆山开发区</t>
  </si>
  <si>
    <t>园区胜浦</t>
  </si>
  <si>
    <t>观前大光明</t>
  </si>
  <si>
    <t>大丰幸福</t>
  </si>
  <si>
    <t>新苏站</t>
  </si>
  <si>
    <t>南通工农路</t>
  </si>
  <si>
    <t>海门长江</t>
  </si>
  <si>
    <t>张家港公园</t>
  </si>
  <si>
    <t>东台红兰</t>
  </si>
  <si>
    <t>盐城建中</t>
  </si>
  <si>
    <t>园区唯亭</t>
  </si>
  <si>
    <t>南通开发区上海路</t>
  </si>
  <si>
    <t>吴江鲈乡</t>
  </si>
  <si>
    <t>石路新苏</t>
  </si>
  <si>
    <t>昆山陆家镇</t>
  </si>
  <si>
    <t>凤凰</t>
  </si>
  <si>
    <t>南通任港</t>
  </si>
  <si>
    <t>吴中越溪</t>
  </si>
  <si>
    <t>园区斜塘</t>
  </si>
  <si>
    <t>汽车北站</t>
  </si>
  <si>
    <t>盐城迎宾路</t>
  </si>
  <si>
    <t>苏州北广场</t>
  </si>
  <si>
    <t>昆山千灯</t>
  </si>
  <si>
    <t>南通桃园路</t>
  </si>
  <si>
    <t>盐城先锋</t>
  </si>
  <si>
    <t>友新路</t>
  </si>
  <si>
    <t>海安江海路</t>
  </si>
  <si>
    <t>吴江运东</t>
  </si>
  <si>
    <t>昆山世贸</t>
  </si>
  <si>
    <t>射阳人民路</t>
  </si>
  <si>
    <t>黄埭</t>
  </si>
  <si>
    <t>吴江盛泽西环路</t>
  </si>
  <si>
    <t>吴江车站</t>
  </si>
  <si>
    <t>园区星塘街</t>
  </si>
  <si>
    <t>南门</t>
  </si>
  <si>
    <t>吴中香雪海</t>
  </si>
  <si>
    <t>昆山周市镇春晖路</t>
  </si>
  <si>
    <t>响水县黄海路</t>
  </si>
  <si>
    <t>星海街</t>
  </si>
  <si>
    <t>昆山嵩山路</t>
  </si>
  <si>
    <t>新石路国际</t>
  </si>
  <si>
    <t>如皋益寿路</t>
  </si>
  <si>
    <t>学府</t>
  </si>
  <si>
    <t>广济南路</t>
  </si>
  <si>
    <t>吴江汾湖</t>
  </si>
  <si>
    <t>渭塘</t>
  </si>
  <si>
    <t>海门叠石桥</t>
  </si>
  <si>
    <t>相城玛特</t>
  </si>
  <si>
    <t>吴中车站</t>
  </si>
  <si>
    <t>金港润发</t>
  </si>
  <si>
    <t>园区玲珑</t>
  </si>
  <si>
    <t>昆山城际</t>
  </si>
  <si>
    <t>昆山春阳</t>
  </si>
  <si>
    <t>张家港杨舍</t>
  </si>
  <si>
    <t>南通龙王桥</t>
  </si>
  <si>
    <t>昆山世茂润发</t>
  </si>
  <si>
    <t>太仓港区</t>
  </si>
  <si>
    <t>昆山汽车站</t>
  </si>
  <si>
    <t>太仓新区东亭路</t>
  </si>
  <si>
    <t>吴江盛泽春之声</t>
  </si>
  <si>
    <t>阳澄湖</t>
  </si>
  <si>
    <t>盐城解放润发</t>
  </si>
  <si>
    <t>园区时尚</t>
  </si>
  <si>
    <t>桐泾北路</t>
  </si>
  <si>
    <t>园区东沙湖</t>
  </si>
  <si>
    <t>园区车坊</t>
  </si>
  <si>
    <t>昆山陆家乐购</t>
  </si>
  <si>
    <t>浒关保卫路</t>
  </si>
  <si>
    <t>胥口帝豪</t>
  </si>
  <si>
    <t>南通城山苏果</t>
  </si>
  <si>
    <t>盐城汽车站</t>
  </si>
  <si>
    <t>昆山洞庭湖路</t>
  </si>
  <si>
    <t>富邻广场</t>
  </si>
  <si>
    <t>张家港长丰</t>
  </si>
  <si>
    <t>金鸡湖邻里</t>
  </si>
  <si>
    <t>钟慧路</t>
  </si>
  <si>
    <t>如皋长江镇</t>
  </si>
  <si>
    <t>太平邻里</t>
  </si>
  <si>
    <t>竹园路</t>
  </si>
  <si>
    <t>射阳恒隆</t>
  </si>
  <si>
    <t>东吴北路</t>
  </si>
  <si>
    <t>启东吕四</t>
  </si>
  <si>
    <t>吴江同里</t>
  </si>
  <si>
    <t>滨海阜东路</t>
  </si>
  <si>
    <t>昆山北门</t>
  </si>
  <si>
    <t>常熟梅李</t>
  </si>
  <si>
    <t>射阳龙翔</t>
  </si>
  <si>
    <t>沪宁高速阳澄湖服务区</t>
  </si>
  <si>
    <t>苏州江星广场</t>
  </si>
  <si>
    <t>南通北大街</t>
  </si>
  <si>
    <t>苏州繁花中心</t>
  </si>
  <si>
    <t>南通圆融</t>
  </si>
  <si>
    <t>盐城中南</t>
  </si>
  <si>
    <t>阜宁益林</t>
  </si>
  <si>
    <t>滨海润发</t>
  </si>
  <si>
    <t>苏州木渎影视城</t>
  </si>
  <si>
    <t>南通平潮</t>
  </si>
  <si>
    <t>港龙</t>
  </si>
  <si>
    <t>东台德润</t>
  </si>
  <si>
    <t>吴江万宝大润发</t>
  </si>
  <si>
    <t>木渎惠润店</t>
  </si>
  <si>
    <t>常熟滨江餐厅</t>
  </si>
  <si>
    <t>吴江联杨邻里店</t>
  </si>
  <si>
    <t>如东欧尚店</t>
  </si>
  <si>
    <t>如皋白蒲店</t>
  </si>
  <si>
    <t>双湖邻里</t>
  </si>
  <si>
    <t>昆山九方城店</t>
  </si>
  <si>
    <t xml:space="preserve">南环汇邻店 </t>
  </si>
  <si>
    <t>南通世贸</t>
  </si>
  <si>
    <t>张家港吾悦广场</t>
  </si>
  <si>
    <t>南通万达</t>
  </si>
  <si>
    <t>吴中万达</t>
  </si>
  <si>
    <t>南通邦豪</t>
  </si>
  <si>
    <t>常熟支塘</t>
  </si>
  <si>
    <t>昆山崇邦</t>
  </si>
  <si>
    <t xml:space="preserve">客运西站店 </t>
  </si>
  <si>
    <t xml:space="preserve">美乐城店 </t>
  </si>
  <si>
    <t>苏站精选</t>
  </si>
  <si>
    <t>昆山火车南站精选</t>
  </si>
  <si>
    <t>常熟南站精选</t>
  </si>
  <si>
    <t>迎春</t>
  </si>
  <si>
    <t>太仓汽车站精选</t>
  </si>
  <si>
    <t>昆山永盛</t>
  </si>
  <si>
    <t>虞景文华</t>
  </si>
  <si>
    <t>新区乐园</t>
  </si>
  <si>
    <t>方州</t>
  </si>
  <si>
    <t>园区泾园</t>
  </si>
  <si>
    <t>太仓浏河</t>
  </si>
  <si>
    <t>昆山花桥</t>
  </si>
  <si>
    <t>张家港华昌路</t>
  </si>
  <si>
    <t>盐城义乌商贸城</t>
  </si>
  <si>
    <t>苏州漕湖</t>
  </si>
  <si>
    <t>木渎花样城餐厅</t>
  </si>
  <si>
    <t>张家港人民路DT餐厅</t>
  </si>
  <si>
    <t xml:space="preserve">唯亭君地店 </t>
  </si>
  <si>
    <t>镇江大市口店</t>
  </si>
  <si>
    <t>无锡肯德基有限公司</t>
  </si>
  <si>
    <t>宜兴蛟桥店</t>
  </si>
  <si>
    <t>丹阳新民店</t>
  </si>
  <si>
    <t>泰兴金凤店</t>
  </si>
  <si>
    <t>永乐店</t>
  </si>
  <si>
    <t>泰州联华店</t>
  </si>
  <si>
    <t>泰州</t>
  </si>
  <si>
    <t>欧尚店</t>
  </si>
  <si>
    <t>宜兴新苏店</t>
  </si>
  <si>
    <t>兴化昭阳店</t>
  </si>
  <si>
    <t>惠泉店</t>
  </si>
  <si>
    <t>江阴西园店</t>
  </si>
  <si>
    <t>保利店</t>
  </si>
  <si>
    <t>泰州文峰店</t>
  </si>
  <si>
    <t>镇江梦溪店</t>
  </si>
  <si>
    <t>新五爱店</t>
  </si>
  <si>
    <t>丹阳人民广场店</t>
  </si>
  <si>
    <t>江阴延陵店</t>
  </si>
  <si>
    <t>句容华阳店</t>
  </si>
  <si>
    <t>扬中江洲店</t>
  </si>
  <si>
    <t>靖江上海城店</t>
  </si>
  <si>
    <t>崇安寺店</t>
  </si>
  <si>
    <t>泰州九洲店</t>
  </si>
  <si>
    <t>欣旺店</t>
  </si>
  <si>
    <t>镇江电力路店</t>
  </si>
  <si>
    <t>江阴天鹤店</t>
  </si>
  <si>
    <t>江阴人民桥店</t>
  </si>
  <si>
    <t>宜兴阳羡店</t>
  </si>
  <si>
    <t>江阴新澄</t>
  </si>
  <si>
    <t>宜兴新天地</t>
  </si>
  <si>
    <t>中南</t>
  </si>
  <si>
    <t>宜兴丁蜀</t>
  </si>
  <si>
    <t>新梅</t>
  </si>
  <si>
    <t>硕放</t>
  </si>
  <si>
    <t>泰兴中兴</t>
  </si>
  <si>
    <t>镇江东吴</t>
  </si>
  <si>
    <t>兴化长安</t>
  </si>
  <si>
    <t>泰州海陵</t>
  </si>
  <si>
    <t>泰州高港</t>
  </si>
  <si>
    <t>前洲</t>
  </si>
  <si>
    <t>姜堰锦宸店</t>
  </si>
  <si>
    <t>句容天一</t>
  </si>
  <si>
    <t>车站</t>
  </si>
  <si>
    <t>泰州迎春</t>
  </si>
  <si>
    <t>镇江火车站</t>
  </si>
  <si>
    <t>青石</t>
  </si>
  <si>
    <t>易买得</t>
  </si>
  <si>
    <t>宜兴桃溪</t>
  </si>
  <si>
    <t>春江</t>
  </si>
  <si>
    <t>兴源路</t>
  </si>
  <si>
    <t>新广益</t>
  </si>
  <si>
    <t>凤翔</t>
  </si>
  <si>
    <t>宜兴车站</t>
  </si>
  <si>
    <t>梁清</t>
  </si>
  <si>
    <t>青祁路</t>
  </si>
  <si>
    <t>兴隆桥</t>
  </si>
  <si>
    <t>蠡溪</t>
  </si>
  <si>
    <t>靖江德诚</t>
  </si>
  <si>
    <t>泰州济川</t>
  </si>
  <si>
    <t>清扬</t>
  </si>
  <si>
    <t>丹阳丹凤</t>
  </si>
  <si>
    <t>江阴新周</t>
  </si>
  <si>
    <t>江阴华士</t>
  </si>
  <si>
    <t>兴化英武</t>
  </si>
  <si>
    <t>澄江福地</t>
  </si>
  <si>
    <t>泰州鹏欣</t>
  </si>
  <si>
    <t>旺庄</t>
  </si>
  <si>
    <t>丰收路</t>
  </si>
  <si>
    <t>惠山</t>
  </si>
  <si>
    <t>镇江学府</t>
  </si>
  <si>
    <t>春潮</t>
  </si>
  <si>
    <t>新梁溪</t>
  </si>
  <si>
    <t>镇江城际</t>
  </si>
  <si>
    <t>句容富豪国际</t>
  </si>
  <si>
    <t>无锡汽车站</t>
  </si>
  <si>
    <t>江阴车站</t>
  </si>
  <si>
    <t>兴化新泽</t>
  </si>
  <si>
    <t>镇江大港</t>
  </si>
  <si>
    <t>江阴深国投</t>
  </si>
  <si>
    <t>新公园</t>
  </si>
  <si>
    <t>太湖新城</t>
  </si>
  <si>
    <t>宜兴新泳安</t>
  </si>
  <si>
    <t>无锡高铁</t>
  </si>
  <si>
    <t>镇江庄泉</t>
  </si>
  <si>
    <t>靖江新骥江</t>
  </si>
  <si>
    <t>无锡海陵万达</t>
  </si>
  <si>
    <t>镇江润京</t>
  </si>
  <si>
    <t>城际</t>
  </si>
  <si>
    <t>宜兴和桥</t>
  </si>
  <si>
    <t>江阴青阳</t>
  </si>
  <si>
    <t>镇江大港大润发</t>
  </si>
  <si>
    <t>扬中扬子江</t>
  </si>
  <si>
    <t>泰兴汽车站</t>
  </si>
  <si>
    <t>姜堰西大街</t>
  </si>
  <si>
    <t>江阴澄西万达</t>
  </si>
  <si>
    <t>泰兴黄桥</t>
  </si>
  <si>
    <t>镇江冠城</t>
  </si>
  <si>
    <t>泰州金港</t>
  </si>
  <si>
    <t>鸿山</t>
  </si>
  <si>
    <t>江阴家乐福</t>
  </si>
  <si>
    <t>和泽</t>
  </si>
  <si>
    <t>宜兴东氿万达</t>
  </si>
  <si>
    <t>无锡海岸城</t>
  </si>
  <si>
    <t>惠山万达</t>
  </si>
  <si>
    <t>无锡中环</t>
  </si>
  <si>
    <t>洛社</t>
  </si>
  <si>
    <t>新韵奥莱</t>
  </si>
  <si>
    <t>无锡恒隆</t>
  </si>
  <si>
    <t>丹阳振兴</t>
  </si>
  <si>
    <t>扬中雨润</t>
  </si>
  <si>
    <t>新友</t>
  </si>
  <si>
    <t>瑞景</t>
  </si>
  <si>
    <t>百乐店</t>
  </si>
  <si>
    <t>兴化汽车站</t>
  </si>
  <si>
    <t>泰州人民公园</t>
  </si>
  <si>
    <t xml:space="preserve">阳山店KFC </t>
  </si>
  <si>
    <t>江阴山观</t>
  </si>
  <si>
    <t>靖江泰和</t>
  </si>
  <si>
    <t>江阴长山</t>
  </si>
  <si>
    <t>安镇</t>
  </si>
  <si>
    <t>江阴五洲店</t>
  </si>
  <si>
    <t>无锡新硕放</t>
  </si>
  <si>
    <t xml:space="preserve">京东广场KFC </t>
  </si>
  <si>
    <t>无锡长安</t>
  </si>
  <si>
    <t>句容汽车站</t>
  </si>
  <si>
    <t>丹阳吾悦店</t>
  </si>
  <si>
    <t>丹阳金鹰</t>
  </si>
  <si>
    <t>镇江宝龙餐厅</t>
  </si>
  <si>
    <t>江阴五星</t>
  </si>
  <si>
    <t xml:space="preserve">盛唐店KFC </t>
  </si>
  <si>
    <t xml:space="preserve">博大店KFC </t>
  </si>
  <si>
    <t>无锡车站精选</t>
  </si>
  <si>
    <t>镇江汽车站</t>
  </si>
  <si>
    <t xml:space="preserve">三阳精选店KFC </t>
  </si>
  <si>
    <t>无锡新区</t>
  </si>
  <si>
    <t>镇江丁卯</t>
  </si>
  <si>
    <t>世博广场</t>
  </si>
  <si>
    <t>查桥</t>
  </si>
  <si>
    <t>泰州药城</t>
  </si>
  <si>
    <t>苏州观前</t>
  </si>
  <si>
    <t>苏州瑞富</t>
  </si>
  <si>
    <t>常熟华地</t>
  </si>
  <si>
    <t>苏州九胜</t>
  </si>
  <si>
    <t>南通百大</t>
  </si>
  <si>
    <t>苏州汇豪</t>
  </si>
  <si>
    <t>泰州坡子街</t>
  </si>
  <si>
    <t>无锡保利</t>
  </si>
  <si>
    <t>江阴华联</t>
  </si>
  <si>
    <t>昆山巴黎春天</t>
  </si>
  <si>
    <t>无锡长江</t>
  </si>
  <si>
    <t>常熟大润发</t>
  </si>
  <si>
    <t>无锡茂业</t>
  </si>
  <si>
    <t>宜兴和信</t>
  </si>
  <si>
    <t>常熟新福地</t>
  </si>
  <si>
    <t>张家港步行街</t>
  </si>
  <si>
    <t>无锡锦江</t>
  </si>
  <si>
    <t>苏州湖东</t>
  </si>
  <si>
    <t>盐城金鹰</t>
  </si>
  <si>
    <t>无锡三阳百盛</t>
  </si>
  <si>
    <t>吴江万亚</t>
  </si>
  <si>
    <t>苏州现代</t>
  </si>
  <si>
    <t>苏州欧尚</t>
  </si>
  <si>
    <t>镇江八佰伴</t>
  </si>
  <si>
    <t>无锡万达</t>
  </si>
  <si>
    <t>如皋文峰</t>
  </si>
  <si>
    <t>海门亚萍国际</t>
  </si>
  <si>
    <t>苏州新苏天地</t>
  </si>
  <si>
    <t>无锡哥伦布</t>
  </si>
  <si>
    <t>无锡宝龙</t>
  </si>
  <si>
    <t>无锡太湖新城</t>
  </si>
  <si>
    <t>南通中南世纪城</t>
  </si>
  <si>
    <t>海安文峰</t>
  </si>
  <si>
    <t>如东亚萍</t>
  </si>
  <si>
    <t>泰州万达</t>
  </si>
  <si>
    <t>张家港购物公园</t>
  </si>
  <si>
    <t>无锡新之城</t>
  </si>
  <si>
    <t>木渎天虹</t>
  </si>
  <si>
    <t>苏州城市广场</t>
  </si>
  <si>
    <t>苏州中心</t>
  </si>
  <si>
    <t>江阴万达</t>
  </si>
  <si>
    <t>昆山世茂</t>
  </si>
  <si>
    <t>太仓万达</t>
  </si>
  <si>
    <t>湖东华润</t>
  </si>
  <si>
    <t>金鸡湖邻瑞广场</t>
  </si>
  <si>
    <t>兴化马桥</t>
  </si>
  <si>
    <t>无锡苏宁</t>
  </si>
  <si>
    <t>镇江万达</t>
  </si>
  <si>
    <t>姜堰北大街</t>
  </si>
  <si>
    <t>盐城五洲</t>
  </si>
  <si>
    <t>宜兴万达广场</t>
  </si>
  <si>
    <t>无锡惠山万达</t>
  </si>
  <si>
    <t>无锡奥特莱斯</t>
  </si>
  <si>
    <t>通州新瑞</t>
  </si>
  <si>
    <t>盐城东台德润</t>
  </si>
  <si>
    <t>木渎影视城</t>
  </si>
  <si>
    <t xml:space="preserve">丹阳吾悦店PH </t>
  </si>
  <si>
    <t xml:space="preserve">镇江丹徒宝龙店PH </t>
  </si>
  <si>
    <t>张家港吾悦</t>
  </si>
  <si>
    <t>泰州高港店</t>
  </si>
  <si>
    <t xml:space="preserve">宜兴八佰伴店PH </t>
  </si>
  <si>
    <t xml:space="preserve">启东文峰店PH </t>
  </si>
  <si>
    <t xml:space="preserve">南通万达店PH </t>
  </si>
  <si>
    <t xml:space="preserve">上海必胜客有限公司海门文峰店PH </t>
  </si>
  <si>
    <t xml:space="preserve">李公堤店PH </t>
  </si>
  <si>
    <t>HS昆山昆城广场</t>
  </si>
  <si>
    <t xml:space="preserve">镇江苏宁广场店PH </t>
  </si>
  <si>
    <t>PH大丰世纪联华</t>
  </si>
  <si>
    <t>PH苏州繁花中心</t>
  </si>
  <si>
    <t>PH苏州太阳广场</t>
  </si>
  <si>
    <t>无锡百乐店</t>
  </si>
  <si>
    <t>PH靖江泰和</t>
  </si>
  <si>
    <t>吴江万宝</t>
  </si>
  <si>
    <t>PH盐城宝龙</t>
  </si>
  <si>
    <t>PH无锡宜家</t>
  </si>
  <si>
    <t>PH南通圆融</t>
  </si>
  <si>
    <t>木渎大运城</t>
  </si>
  <si>
    <t>PH常熟星光天地</t>
  </si>
  <si>
    <t xml:space="preserve">昆山九方城店PH </t>
  </si>
  <si>
    <t>HS无锡大统华</t>
  </si>
  <si>
    <t>HS无锡春申</t>
  </si>
  <si>
    <t>HS苏州星兰</t>
  </si>
  <si>
    <t>HS无锡新光</t>
  </si>
  <si>
    <t>HS南通华联</t>
  </si>
  <si>
    <t>ED苏州火车站</t>
  </si>
  <si>
    <t xml:space="preserve"> 东方既白(上海)餐饮管理有限公司苏州分仓</t>
  </si>
  <si>
    <t>泰州东方小镇</t>
  </si>
  <si>
    <t>苏通大桥西区店</t>
  </si>
  <si>
    <t>苏通大桥东区店</t>
  </si>
  <si>
    <t>常熟常汇</t>
  </si>
  <si>
    <t>时尚水岸</t>
  </si>
  <si>
    <t>欧尚精选</t>
  </si>
  <si>
    <t>长泾</t>
  </si>
  <si>
    <t>武汉</t>
  </si>
  <si>
    <t>86015002</t>
  </si>
  <si>
    <t>武汉-启新</t>
  </si>
  <si>
    <t>百胜餐饮（武汉）有限公司</t>
  </si>
  <si>
    <t>湖北</t>
  </si>
  <si>
    <t>86015007</t>
  </si>
  <si>
    <t>仙桃城市广场</t>
  </si>
  <si>
    <t>仙桃</t>
  </si>
  <si>
    <t>86015009</t>
  </si>
  <si>
    <t>武汉-维新</t>
  </si>
  <si>
    <t>86015011</t>
  </si>
  <si>
    <t>恩施-航空大道</t>
  </si>
  <si>
    <t>恩施</t>
  </si>
  <si>
    <t>86015012</t>
  </si>
  <si>
    <t>汉街店</t>
  </si>
  <si>
    <t>86015016</t>
  </si>
  <si>
    <t>宜昌-城东大道</t>
  </si>
  <si>
    <t>宜昌</t>
  </si>
  <si>
    <t>86015017</t>
  </si>
  <si>
    <t>荆州-北京路</t>
  </si>
  <si>
    <t>荆州</t>
  </si>
  <si>
    <t>86015021</t>
  </si>
  <si>
    <t>新洲-阳逻广场</t>
  </si>
  <si>
    <t>86015022</t>
  </si>
  <si>
    <t>枣阳-光武路</t>
  </si>
  <si>
    <t>86015023</t>
  </si>
  <si>
    <t>武汉-一六一</t>
  </si>
  <si>
    <t>86015024</t>
  </si>
  <si>
    <t>武汉-奥山</t>
  </si>
  <si>
    <t>86015025</t>
  </si>
  <si>
    <t>武汉-武胜</t>
  </si>
  <si>
    <t>86015026</t>
  </si>
  <si>
    <t>红安-红安盛地</t>
  </si>
  <si>
    <t>86015028</t>
  </si>
  <si>
    <t>武汉-鲁广</t>
  </si>
  <si>
    <t>86015029</t>
  </si>
  <si>
    <t>汉口城市广场</t>
  </si>
  <si>
    <t>86015031</t>
  </si>
  <si>
    <t>泛海城市广场</t>
  </si>
  <si>
    <t>86015033</t>
  </si>
  <si>
    <t>武汉-阅马场</t>
  </si>
  <si>
    <t>86015034</t>
  </si>
  <si>
    <t>武汉-民意</t>
  </si>
  <si>
    <t>86015035</t>
  </si>
  <si>
    <t>通城湘汉路</t>
  </si>
  <si>
    <t>86015038</t>
  </si>
  <si>
    <t>云梦建设路</t>
  </si>
  <si>
    <t>86015039</t>
  </si>
  <si>
    <t>宜城襄沙大道</t>
  </si>
  <si>
    <t>86015040</t>
  </si>
  <si>
    <t>汉川仙女大道</t>
  </si>
  <si>
    <t>86015041</t>
  </si>
  <si>
    <t>宜昌-解放路</t>
  </si>
  <si>
    <t>86015042</t>
  </si>
  <si>
    <t>蕲春漕河</t>
  </si>
  <si>
    <t>86015043</t>
  </si>
  <si>
    <t>孝昌洪花大道</t>
  </si>
  <si>
    <t>86015044</t>
  </si>
  <si>
    <t>武汉-花桥</t>
  </si>
  <si>
    <t>86015045</t>
  </si>
  <si>
    <t>宜昌福久源</t>
  </si>
  <si>
    <t>86015046</t>
  </si>
  <si>
    <t>天门接官路</t>
  </si>
  <si>
    <t>天门</t>
  </si>
  <si>
    <t>86015047</t>
  </si>
  <si>
    <t>黄石-交通路</t>
  </si>
  <si>
    <t>黄石</t>
  </si>
  <si>
    <t>86015048</t>
  </si>
  <si>
    <t>佰港城</t>
  </si>
  <si>
    <t>86015049</t>
  </si>
  <si>
    <t>六零六店KFC</t>
  </si>
  <si>
    <t>86015050</t>
  </si>
  <si>
    <t>通山九宫大道</t>
  </si>
  <si>
    <t>86015051</t>
  </si>
  <si>
    <t>荆州-荆州万达</t>
  </si>
  <si>
    <t>86015053</t>
  </si>
  <si>
    <t>武穴</t>
  </si>
  <si>
    <t>86015054</t>
  </si>
  <si>
    <t>广水东正街</t>
  </si>
  <si>
    <t>86015057</t>
  </si>
  <si>
    <t>金银潭</t>
  </si>
  <si>
    <t>86015058</t>
  </si>
  <si>
    <t>襄樊-樊城</t>
  </si>
  <si>
    <t>襄樊</t>
  </si>
  <si>
    <t>86015060</t>
  </si>
  <si>
    <t>崇阳信达步行街</t>
  </si>
  <si>
    <t>86015061</t>
  </si>
  <si>
    <t>武汉-循礼门</t>
  </si>
  <si>
    <t>86015062</t>
  </si>
  <si>
    <t>武汉-中北路</t>
  </si>
  <si>
    <t>86015063</t>
  </si>
  <si>
    <t>86015064</t>
  </si>
  <si>
    <t>阳新兴国大道</t>
  </si>
  <si>
    <t>86015065</t>
  </si>
  <si>
    <t>仙桃-大新</t>
  </si>
  <si>
    <t>86015069</t>
  </si>
  <si>
    <t>黄冈青砖湖</t>
  </si>
  <si>
    <t>黄冈</t>
  </si>
  <si>
    <t>86015070</t>
  </si>
  <si>
    <t>秭归长宁大道</t>
  </si>
  <si>
    <t>86015071</t>
  </si>
  <si>
    <t>仙桃大道店</t>
  </si>
  <si>
    <t>86015073</t>
  </si>
  <si>
    <t>大冶-文化宫</t>
  </si>
  <si>
    <t>86015094</t>
  </si>
  <si>
    <t>武汉-徐东</t>
  </si>
  <si>
    <t>86015100</t>
  </si>
  <si>
    <t>十堰-中商</t>
  </si>
  <si>
    <t>十堰</t>
  </si>
  <si>
    <t>86015101</t>
  </si>
  <si>
    <t>武汉-钢都</t>
  </si>
  <si>
    <t>86015106</t>
  </si>
  <si>
    <t>武汉-水果湖</t>
  </si>
  <si>
    <t>86015110</t>
  </si>
  <si>
    <t>武汉-广埠屯</t>
  </si>
  <si>
    <t>86015117</t>
  </si>
  <si>
    <t>随州-曾都</t>
  </si>
  <si>
    <t>随州</t>
  </si>
  <si>
    <t>86015125</t>
  </si>
  <si>
    <t>武汉-王府</t>
  </si>
  <si>
    <t>86015129</t>
  </si>
  <si>
    <t>黄石-华夏</t>
  </si>
  <si>
    <t>86015142</t>
  </si>
  <si>
    <t>襄樊-长虹</t>
  </si>
  <si>
    <t>86015147</t>
  </si>
  <si>
    <t>荆州-月亮湾</t>
  </si>
  <si>
    <t>86015154</t>
  </si>
  <si>
    <t>武汉-剑桥</t>
  </si>
  <si>
    <t>86015155</t>
  </si>
  <si>
    <t>武汉-汉口火车站</t>
  </si>
  <si>
    <t>86015157</t>
  </si>
  <si>
    <t>潜江-水牛城</t>
  </si>
  <si>
    <t>潜江</t>
  </si>
  <si>
    <t>86015158</t>
  </si>
  <si>
    <t>咸宁-花坛</t>
  </si>
  <si>
    <t>咸宁</t>
  </si>
  <si>
    <t>86015159</t>
  </si>
  <si>
    <t>武汉-沙湖</t>
  </si>
  <si>
    <t>86015160</t>
  </si>
  <si>
    <t>武汉-五支沟</t>
  </si>
  <si>
    <t>86015166</t>
  </si>
  <si>
    <t>武汉-长丰</t>
  </si>
  <si>
    <t>86015174</t>
  </si>
  <si>
    <t>武汉-光谷家乐福</t>
  </si>
  <si>
    <t>86015175</t>
  </si>
  <si>
    <t>武汉-天河机场</t>
  </si>
  <si>
    <t>86015176</t>
  </si>
  <si>
    <t>武汉-光谷</t>
  </si>
  <si>
    <t>86015177</t>
  </si>
  <si>
    <t>武汉-江夏中百</t>
  </si>
  <si>
    <t>86015178</t>
  </si>
  <si>
    <t>咸宁-鱼水路</t>
  </si>
  <si>
    <t>86015183</t>
  </si>
  <si>
    <t>武汉-融侨锦城</t>
  </si>
  <si>
    <t>86015186</t>
  </si>
  <si>
    <t>武汉-汉西</t>
  </si>
  <si>
    <t>86015187</t>
  </si>
  <si>
    <t>武汉-新佳丽</t>
  </si>
  <si>
    <t>86015188</t>
  </si>
  <si>
    <t>武汉-二七路</t>
  </si>
  <si>
    <t>86015189</t>
  </si>
  <si>
    <t>荆州-美佳华</t>
  </si>
  <si>
    <t>86015193</t>
  </si>
  <si>
    <t>武汉-音乐学院</t>
  </si>
  <si>
    <t>86015196</t>
  </si>
  <si>
    <t>公安-宏泰</t>
  </si>
  <si>
    <t>86015197</t>
  </si>
  <si>
    <t>武汉-狮城</t>
  </si>
  <si>
    <t>86015202</t>
  </si>
  <si>
    <t>武汉-新武昌火车站</t>
  </si>
  <si>
    <t>86015203</t>
  </si>
  <si>
    <t>十堰-五堰</t>
  </si>
  <si>
    <t>86015204</t>
  </si>
  <si>
    <t>十堰-二堰</t>
  </si>
  <si>
    <t>86015205</t>
  </si>
  <si>
    <t>武汉-民航新村</t>
  </si>
  <si>
    <t>86015216</t>
  </si>
  <si>
    <t>黄石-颐阳路</t>
  </si>
  <si>
    <t>86015219</t>
  </si>
  <si>
    <t>黄冈-胜利街</t>
  </si>
  <si>
    <t>86015223</t>
  </si>
  <si>
    <t>武汉-街道口</t>
  </si>
  <si>
    <t>86015231</t>
  </si>
  <si>
    <t>武汉-武大</t>
  </si>
  <si>
    <t>86015232</t>
  </si>
  <si>
    <t>武汉-武展</t>
  </si>
  <si>
    <t>86015233</t>
  </si>
  <si>
    <t>潜江-园林路</t>
  </si>
  <si>
    <t>86015240</t>
  </si>
  <si>
    <t>武汉-新世界徐东</t>
  </si>
  <si>
    <t>86015241</t>
  </si>
  <si>
    <t>宜昌-宜昌夷陵</t>
  </si>
  <si>
    <t>86015243</t>
  </si>
  <si>
    <t>武汉-闽东</t>
  </si>
  <si>
    <t>86015244</t>
  </si>
  <si>
    <t>黄冈-中商</t>
  </si>
  <si>
    <t>86015246</t>
  </si>
  <si>
    <t>洪湖-宏伟路</t>
  </si>
  <si>
    <t>86015249</t>
  </si>
  <si>
    <t>武汉-常青花园</t>
  </si>
  <si>
    <t>86015250</t>
  </si>
  <si>
    <t>襄樊-中原</t>
  </si>
  <si>
    <t>86015257</t>
  </si>
  <si>
    <t>监利-容城天骄</t>
  </si>
  <si>
    <t>86015258</t>
  </si>
  <si>
    <t>武汉-摩尔城沃尔玛</t>
  </si>
  <si>
    <t>86015259</t>
  </si>
  <si>
    <t>恩施-博文</t>
  </si>
  <si>
    <t>86015260</t>
  </si>
  <si>
    <t>武汉-光谷国际</t>
  </si>
  <si>
    <t>86015261</t>
  </si>
  <si>
    <t>武汉-汉口火车站2店</t>
  </si>
  <si>
    <t>86015262</t>
  </si>
  <si>
    <t>武汉-武昌火车站二</t>
  </si>
  <si>
    <t>86015265</t>
  </si>
  <si>
    <t>石首-皇叔</t>
  </si>
  <si>
    <t>86015266</t>
  </si>
  <si>
    <t>黄陂-黄陂广场</t>
  </si>
  <si>
    <t>86015273</t>
  </si>
  <si>
    <t>武汉-菱角湖</t>
  </si>
  <si>
    <t>86015275</t>
  </si>
  <si>
    <t>襄樊-高新区</t>
  </si>
  <si>
    <t>86015276</t>
  </si>
  <si>
    <t>宜昌-沿江路</t>
  </si>
  <si>
    <t>86015279</t>
  </si>
  <si>
    <t>天门-鸿渐路</t>
  </si>
  <si>
    <t>86015282</t>
  </si>
  <si>
    <t>麻城-鼓楼</t>
  </si>
  <si>
    <t>86015283</t>
  </si>
  <si>
    <t>赤壁-宝成路</t>
  </si>
  <si>
    <t>86015284</t>
  </si>
  <si>
    <t>枝江-民主路</t>
  </si>
  <si>
    <t>86015285</t>
  </si>
  <si>
    <t>宜昌-小溪塔</t>
  </si>
  <si>
    <t>86015290</t>
  </si>
  <si>
    <t>武汉-青年路</t>
  </si>
  <si>
    <t>86015292</t>
  </si>
  <si>
    <t>武汉-光谷天地</t>
  </si>
  <si>
    <t>86015293</t>
  </si>
  <si>
    <t>武汉-后湖</t>
  </si>
  <si>
    <t>86015299</t>
  </si>
  <si>
    <t>随州-清河</t>
  </si>
  <si>
    <t>86015353</t>
  </si>
  <si>
    <t>武汉-太子湖</t>
  </si>
  <si>
    <t>86015354</t>
  </si>
  <si>
    <t>武汉-世界城</t>
  </si>
  <si>
    <t>86015358</t>
  </si>
  <si>
    <t>宜昌-东山</t>
  </si>
  <si>
    <t>86015361</t>
  </si>
  <si>
    <t>孝感-保丽</t>
  </si>
  <si>
    <t>孝感</t>
  </si>
  <si>
    <t>86015363</t>
  </si>
  <si>
    <t>武汉-汉口火车站3</t>
  </si>
  <si>
    <t>86015366</t>
  </si>
  <si>
    <t>武汉-吉庆街</t>
  </si>
  <si>
    <t>86015367</t>
  </si>
  <si>
    <t>武汉-万松园</t>
  </si>
  <si>
    <t>86015373</t>
  </si>
  <si>
    <t>谷城-粉水路</t>
  </si>
  <si>
    <t>86015380</t>
  </si>
  <si>
    <t>大冶-雨润</t>
  </si>
  <si>
    <t>86015384</t>
  </si>
  <si>
    <t>十堰-人民北路</t>
  </si>
  <si>
    <t>86015385</t>
  </si>
  <si>
    <t>武汉-盘龙奥莱</t>
  </si>
  <si>
    <t>86015387</t>
  </si>
  <si>
    <t>武汉-付家坡</t>
  </si>
  <si>
    <t>86015390</t>
  </si>
  <si>
    <t>宜昌-西陵</t>
  </si>
  <si>
    <t>86015393</t>
  </si>
  <si>
    <t>武汉站(高铁)</t>
  </si>
  <si>
    <t>86015453</t>
  </si>
  <si>
    <t>武汉-四明路</t>
  </si>
  <si>
    <t>86015458</t>
  </si>
  <si>
    <t>宜佳广场</t>
  </si>
  <si>
    <t>86015460</t>
  </si>
  <si>
    <t>武汉-杨汊湖</t>
  </si>
  <si>
    <t>86015462</t>
  </si>
  <si>
    <t>武汉-波波城</t>
  </si>
  <si>
    <t>86015472</t>
  </si>
  <si>
    <t>宜都清江大道</t>
  </si>
  <si>
    <t>86015475</t>
  </si>
  <si>
    <t>武汉-新中南</t>
  </si>
  <si>
    <t>86015476</t>
  </si>
  <si>
    <t>孝感-槐荫大道</t>
  </si>
  <si>
    <t>86015477</t>
  </si>
  <si>
    <t>安陆-永安</t>
  </si>
  <si>
    <t>86015479</t>
  </si>
  <si>
    <t>利川-东城路</t>
  </si>
  <si>
    <t>86015480</t>
  </si>
  <si>
    <t>武汉-凯德广场</t>
  </si>
  <si>
    <t>86015489</t>
  </si>
  <si>
    <t>京山轻机大道</t>
  </si>
  <si>
    <t>86015491</t>
  </si>
  <si>
    <t>洪山广场</t>
  </si>
  <si>
    <t>86015493</t>
  </si>
  <si>
    <t>百步亭</t>
  </si>
  <si>
    <t>86015496</t>
  </si>
  <si>
    <t>钟祥阳春街店</t>
  </si>
  <si>
    <t>86015497</t>
  </si>
  <si>
    <t>宜昌陶珠路店</t>
  </si>
  <si>
    <t>86015854</t>
  </si>
  <si>
    <t>武汉-汤逊湖</t>
  </si>
  <si>
    <t>86015856</t>
  </si>
  <si>
    <t>武汉-京汉大道DT</t>
  </si>
  <si>
    <t>86015860</t>
  </si>
  <si>
    <t>蔡甸世纪广场DT</t>
  </si>
  <si>
    <t>86015863</t>
  </si>
  <si>
    <t>武汉-关山大道</t>
  </si>
  <si>
    <t>11307423</t>
  </si>
  <si>
    <t>中皇城餐厅</t>
  </si>
  <si>
    <t>郴州智麟餐饮管理有限公司</t>
  </si>
  <si>
    <t>郴州</t>
  </si>
  <si>
    <t>湖南</t>
  </si>
  <si>
    <t>10904014</t>
  </si>
  <si>
    <t>鄂州-万联</t>
  </si>
  <si>
    <t>鄂州百顺餐饮管理有限公司</t>
  </si>
  <si>
    <t>鄂州</t>
  </si>
  <si>
    <t>10933026</t>
  </si>
  <si>
    <t>丰城-剑邑</t>
  </si>
  <si>
    <t>丰城市顺鑫泰餐饮管理有限公司</t>
  </si>
  <si>
    <t>江西</t>
  </si>
  <si>
    <t>10999045</t>
  </si>
  <si>
    <t>长沙-百联</t>
  </si>
  <si>
    <t>湖南永悦餐饮管理有限公司</t>
  </si>
  <si>
    <t>长沙</t>
  </si>
  <si>
    <t>10924643</t>
  </si>
  <si>
    <t>南昌-蓝天碧水</t>
  </si>
  <si>
    <t>江西鸿昌餐饮管理有限公司</t>
  </si>
  <si>
    <t>南昌</t>
  </si>
  <si>
    <t>10881876</t>
  </si>
  <si>
    <t>武汉-钟家村</t>
  </si>
  <si>
    <t>荆门百乐餐饮食品有限公司</t>
  </si>
  <si>
    <t>9531043</t>
  </si>
  <si>
    <t>荆门-时代</t>
  </si>
  <si>
    <t>荆门</t>
  </si>
  <si>
    <t>9684586</t>
  </si>
  <si>
    <t>荆州-东门店</t>
  </si>
  <si>
    <t>9721597</t>
  </si>
  <si>
    <t>荆州-红门路</t>
  </si>
  <si>
    <t>9844865</t>
  </si>
  <si>
    <t>当阳子龙</t>
  </si>
  <si>
    <t>10162368</t>
  </si>
  <si>
    <t>景德镇-瓷都</t>
  </si>
  <si>
    <t>景德镇市卓宇餐饮管理有限公司</t>
  </si>
  <si>
    <t>景德镇</t>
  </si>
  <si>
    <t>10861679</t>
  </si>
  <si>
    <t>景德镇-新厂时代</t>
  </si>
  <si>
    <t>12140716</t>
  </si>
  <si>
    <t>南昌-江铃店</t>
  </si>
  <si>
    <t>86026023</t>
  </si>
  <si>
    <t>上海南路店</t>
  </si>
  <si>
    <t>南昌肯德基有限公司</t>
  </si>
  <si>
    <t>86026024</t>
  </si>
  <si>
    <t>南昌-大众</t>
  </si>
  <si>
    <t>86026025</t>
  </si>
  <si>
    <t>新建欧尚店</t>
  </si>
  <si>
    <t>86026026</t>
  </si>
  <si>
    <t>九瑞大道</t>
  </si>
  <si>
    <t>九江</t>
  </si>
  <si>
    <t>86026029</t>
  </si>
  <si>
    <t>分宜钤阳</t>
  </si>
  <si>
    <t>86026030</t>
  </si>
  <si>
    <t>京东</t>
  </si>
  <si>
    <t>86026031</t>
  </si>
  <si>
    <t>九江-浔阳路</t>
  </si>
  <si>
    <t>86026032</t>
  </si>
  <si>
    <t>婺源朱子街店</t>
  </si>
  <si>
    <t>86026033</t>
  </si>
  <si>
    <t>南康蓉江路</t>
  </si>
  <si>
    <t>86026034</t>
  </si>
  <si>
    <t>都昌东风大道</t>
  </si>
  <si>
    <t>86026035</t>
  </si>
  <si>
    <t>南昌-南京西</t>
  </si>
  <si>
    <t>86026036</t>
  </si>
  <si>
    <t>进贤天虹</t>
  </si>
  <si>
    <t>进贤</t>
  </si>
  <si>
    <t>86026037</t>
  </si>
  <si>
    <t>红谷大道</t>
  </si>
  <si>
    <t>86026038</t>
  </si>
  <si>
    <t>铅山狮江路</t>
  </si>
  <si>
    <t>86026039</t>
  </si>
  <si>
    <t>南昌高铁</t>
  </si>
  <si>
    <t>86026041</t>
  </si>
  <si>
    <t>八里湖</t>
  </si>
  <si>
    <t>86026043</t>
  </si>
  <si>
    <t>南昌-中山城</t>
  </si>
  <si>
    <t>86026044</t>
  </si>
  <si>
    <t>抚州金巢</t>
  </si>
  <si>
    <t>抚州</t>
  </si>
  <si>
    <t>86026046</t>
  </si>
  <si>
    <t>修水宁红</t>
  </si>
  <si>
    <t>86026060</t>
  </si>
  <si>
    <t>南昌-丽华</t>
  </si>
  <si>
    <t>86026068</t>
  </si>
  <si>
    <t>上饶-解百</t>
  </si>
  <si>
    <t>上饶</t>
  </si>
  <si>
    <t>86026069</t>
  </si>
  <si>
    <t>新余-胜利</t>
  </si>
  <si>
    <t>新余</t>
  </si>
  <si>
    <t>86026070</t>
  </si>
  <si>
    <t>南昌-广北</t>
  </si>
  <si>
    <t>86026072</t>
  </si>
  <si>
    <t>南昌-万玛</t>
  </si>
  <si>
    <t>86026079</t>
  </si>
  <si>
    <t>宜春-袁州</t>
  </si>
  <si>
    <t>宜春</t>
  </si>
  <si>
    <t>86026080</t>
  </si>
  <si>
    <t>南昌-财富广场</t>
  </si>
  <si>
    <t>86026093</t>
  </si>
  <si>
    <t>南昌-万寿宫</t>
  </si>
  <si>
    <t>86026105</t>
  </si>
  <si>
    <t>萍乡-北桥</t>
  </si>
  <si>
    <t>萍乡</t>
  </si>
  <si>
    <t>86026114</t>
  </si>
  <si>
    <t>抚州-临川</t>
  </si>
  <si>
    <t>86026121</t>
  </si>
  <si>
    <t>九江-信华</t>
  </si>
  <si>
    <t>86026145</t>
  </si>
  <si>
    <t>南昌-玉河店</t>
  </si>
  <si>
    <t>86026168</t>
  </si>
  <si>
    <t>南昌-站前广场</t>
  </si>
  <si>
    <t>86026169</t>
  </si>
  <si>
    <t>吉安-文山</t>
  </si>
  <si>
    <t>吉安</t>
  </si>
  <si>
    <t>86026171</t>
  </si>
  <si>
    <t>景德镇-广场南路</t>
  </si>
  <si>
    <t>86026172</t>
  </si>
  <si>
    <t>九江-十里</t>
  </si>
  <si>
    <t>86026181</t>
  </si>
  <si>
    <t>鹰潭-永盛</t>
  </si>
  <si>
    <t>鹰潭</t>
  </si>
  <si>
    <t>86026185</t>
  </si>
  <si>
    <t>抚州-钧天</t>
  </si>
  <si>
    <t>86026192</t>
  </si>
  <si>
    <t>赣州-金钻广场</t>
  </si>
  <si>
    <t>赣州</t>
  </si>
  <si>
    <t>86026206</t>
  </si>
  <si>
    <t>上饶-广丰月兔广场</t>
  </si>
  <si>
    <t>86026207</t>
  </si>
  <si>
    <t>萍乡-文化路</t>
  </si>
  <si>
    <t>86026209</t>
  </si>
  <si>
    <t>南昌-南昌县莲塘</t>
  </si>
  <si>
    <t>86026211</t>
  </si>
  <si>
    <t>上饶-亿升广场</t>
  </si>
  <si>
    <t>86026212</t>
  </si>
  <si>
    <t>南昌-新洪大</t>
  </si>
  <si>
    <t>86026213</t>
  </si>
  <si>
    <t>景德镇-瓷都新天地</t>
  </si>
  <si>
    <t>86026226</t>
  </si>
  <si>
    <t>赣州-启德</t>
  </si>
  <si>
    <t>86026238</t>
  </si>
  <si>
    <t>南昌-洪城大厦</t>
  </si>
  <si>
    <t>86026245</t>
  </si>
  <si>
    <t>南昌-长运</t>
  </si>
  <si>
    <t>86026252</t>
  </si>
  <si>
    <t>高安筠泉</t>
  </si>
  <si>
    <t>86026263</t>
  </si>
  <si>
    <t>南昌-新八一</t>
  </si>
  <si>
    <t>86026268</t>
  </si>
  <si>
    <t>丰城-恒丰</t>
  </si>
  <si>
    <t>86026272</t>
  </si>
  <si>
    <t>鄱阳-饶州</t>
  </si>
  <si>
    <t>86026281</t>
  </si>
  <si>
    <t>南昌-昌北机场</t>
  </si>
  <si>
    <t>86026289</t>
  </si>
  <si>
    <t>南昌-经开</t>
  </si>
  <si>
    <t>86026296</t>
  </si>
  <si>
    <t>赣州-新南门广场</t>
  </si>
  <si>
    <t>86026297</t>
  </si>
  <si>
    <t>瑞昌-赤乌大道</t>
  </si>
  <si>
    <t>86026359</t>
  </si>
  <si>
    <t>南昌-城南路</t>
  </si>
  <si>
    <t>86026368</t>
  </si>
  <si>
    <t>樟树-药都</t>
  </si>
  <si>
    <t>86026369</t>
  </si>
  <si>
    <t>南昌-青云谱</t>
  </si>
  <si>
    <t>86026379</t>
  </si>
  <si>
    <t>赣州-翠微路</t>
  </si>
  <si>
    <t>86026395</t>
  </si>
  <si>
    <t>赣州-西门店</t>
  </si>
  <si>
    <t>86026454</t>
  </si>
  <si>
    <t>乐平翥山</t>
  </si>
  <si>
    <t>86026464</t>
  </si>
  <si>
    <t>南昌-会展路</t>
  </si>
  <si>
    <t>86026465</t>
  </si>
  <si>
    <t>抚州-融旺</t>
  </si>
  <si>
    <t>86026471</t>
  </si>
  <si>
    <t>吉安人民广场</t>
  </si>
  <si>
    <t>86026478</t>
  </si>
  <si>
    <t>玉山-新建南路</t>
  </si>
  <si>
    <t>86026482</t>
  </si>
  <si>
    <t>东乡-龙山</t>
  </si>
  <si>
    <t>86026483</t>
  </si>
  <si>
    <t>百花洲</t>
  </si>
  <si>
    <t>86026485</t>
  </si>
  <si>
    <t>弋阳汇金</t>
  </si>
  <si>
    <t>86026487</t>
  </si>
  <si>
    <t>新余抱石</t>
  </si>
  <si>
    <t>86026488</t>
  </si>
  <si>
    <t>吉安庐陵</t>
  </si>
  <si>
    <t>86026494</t>
  </si>
  <si>
    <t>萍乡跃进北路店</t>
  </si>
  <si>
    <t>86026495</t>
  </si>
  <si>
    <t>南昌-新上海路</t>
  </si>
  <si>
    <t>86026498</t>
  </si>
  <si>
    <t>梦时代KFC</t>
  </si>
  <si>
    <t>12027722</t>
  </si>
  <si>
    <t>宁乡-玉谭</t>
  </si>
  <si>
    <t>宁乡和胜餐饮管理有限公司</t>
  </si>
  <si>
    <t>12273210</t>
  </si>
  <si>
    <t>武汉-玲珑汇</t>
  </si>
  <si>
    <t>武汉柄旭餐饮管理咨询有限公司</t>
  </si>
  <si>
    <t>12208762</t>
  </si>
  <si>
    <t>武汉-武商</t>
  </si>
  <si>
    <t>武汉高圣餐饮管理有限公司</t>
  </si>
  <si>
    <t>11592839</t>
  </si>
  <si>
    <t>孝感-城站</t>
  </si>
  <si>
    <t>孝感百福寅餐饮管理有限公司</t>
  </si>
  <si>
    <t>12489911</t>
  </si>
  <si>
    <t>宁乡-花明路大润发</t>
  </si>
  <si>
    <t>长沙多利旺餐饮管理有限公司</t>
  </si>
  <si>
    <t>86020008</t>
  </si>
  <si>
    <t>高桥店</t>
  </si>
  <si>
    <t>长沙肯德基有限公司</t>
  </si>
  <si>
    <t>86020009</t>
  </si>
  <si>
    <t>慈利芙蓉</t>
  </si>
  <si>
    <t>86020011</t>
  </si>
  <si>
    <t>长沙-蝴蝶</t>
  </si>
  <si>
    <t>86020017</t>
  </si>
  <si>
    <t>长沙-银盆岭</t>
  </si>
  <si>
    <t>86020018</t>
  </si>
  <si>
    <t>株洲黄河路店</t>
  </si>
  <si>
    <t>株洲</t>
  </si>
  <si>
    <t>86020019</t>
  </si>
  <si>
    <t>洞口桔城</t>
  </si>
  <si>
    <t>86020020</t>
  </si>
  <si>
    <t>新化天华</t>
  </si>
  <si>
    <t>86020021</t>
  </si>
  <si>
    <t>岳阳-一百</t>
  </si>
  <si>
    <t>岳阳</t>
  </si>
  <si>
    <t>86020022</t>
  </si>
  <si>
    <t>衡阳青松</t>
  </si>
  <si>
    <t>衡阳</t>
  </si>
  <si>
    <t>86020024</t>
  </si>
  <si>
    <t>湘乡新湘路</t>
  </si>
  <si>
    <t>86020026</t>
  </si>
  <si>
    <t>常德-人民</t>
  </si>
  <si>
    <t>常德</t>
  </si>
  <si>
    <t>86020027</t>
  </si>
  <si>
    <t>长沙-阿波罗广场</t>
  </si>
  <si>
    <t>86020028</t>
  </si>
  <si>
    <t>新化世贸</t>
  </si>
  <si>
    <t>86020030</t>
  </si>
  <si>
    <t>新群英</t>
  </si>
  <si>
    <t>86020031</t>
  </si>
  <si>
    <t>长沙-漓湘路</t>
  </si>
  <si>
    <t>86020032</t>
  </si>
  <si>
    <t>郴州八一路</t>
  </si>
  <si>
    <t>86020034</t>
  </si>
  <si>
    <t>衡东衡岳路</t>
  </si>
  <si>
    <t>86020035</t>
  </si>
  <si>
    <t>湘潭东方东</t>
  </si>
  <si>
    <t>湘潭</t>
  </si>
  <si>
    <t>86020036</t>
  </si>
  <si>
    <t>华晨</t>
  </si>
  <si>
    <t>86020040</t>
  </si>
  <si>
    <t>长沙-中央广场</t>
  </si>
  <si>
    <t>86020042</t>
  </si>
  <si>
    <t>安乡-恒生</t>
  </si>
  <si>
    <t>86020045</t>
  </si>
  <si>
    <t>衡阳-衡百</t>
  </si>
  <si>
    <t>86020067</t>
  </si>
  <si>
    <t>长沙-解放西路</t>
  </si>
  <si>
    <t>86020071</t>
  </si>
  <si>
    <t>长沙-东风</t>
  </si>
  <si>
    <t>86020075</t>
  </si>
  <si>
    <t>怀化-鹤州</t>
  </si>
  <si>
    <t>怀化</t>
  </si>
  <si>
    <t>86020078</t>
  </si>
  <si>
    <t>长沙-星沙</t>
  </si>
  <si>
    <t>86020081</t>
  </si>
  <si>
    <t>岳阳-汇泽</t>
  </si>
  <si>
    <t>86020082</t>
  </si>
  <si>
    <t>长沙-桐梓坡</t>
  </si>
  <si>
    <t>86020084</t>
  </si>
  <si>
    <t>益阳-朝阳</t>
  </si>
  <si>
    <t>益阳</t>
  </si>
  <si>
    <t>86020085</t>
  </si>
  <si>
    <t>湘潭-韶山</t>
  </si>
  <si>
    <t>86020086</t>
  </si>
  <si>
    <t>株洲-国安</t>
  </si>
  <si>
    <t>86020090</t>
  </si>
  <si>
    <t>郴州-国庆</t>
  </si>
  <si>
    <t>86020091</t>
  </si>
  <si>
    <t>株洲-响石路</t>
  </si>
  <si>
    <t>86020096</t>
  </si>
  <si>
    <t>长沙-黄兴中路</t>
  </si>
  <si>
    <t>86020107</t>
  </si>
  <si>
    <t>衡阳-岳屏</t>
  </si>
  <si>
    <t>86020111</t>
  </si>
  <si>
    <t>衡阳-莲湖广场</t>
  </si>
  <si>
    <t>86020115</t>
  </si>
  <si>
    <t>长沙-赤岗冲</t>
  </si>
  <si>
    <t>86020118</t>
  </si>
  <si>
    <t>张家-文昌阁</t>
  </si>
  <si>
    <t>张家界</t>
  </si>
  <si>
    <t>86020126</t>
  </si>
  <si>
    <t>株洲-红旗</t>
  </si>
  <si>
    <t>86020130</t>
  </si>
  <si>
    <t>长沙-林院</t>
  </si>
  <si>
    <t>86020132</t>
  </si>
  <si>
    <t>岳阳-泰合</t>
  </si>
  <si>
    <t>86020133</t>
  </si>
  <si>
    <t>长沙-新世界</t>
  </si>
  <si>
    <t>86020135</t>
  </si>
  <si>
    <t>长沙-西站</t>
  </si>
  <si>
    <t>86020136</t>
  </si>
  <si>
    <t>永州-零陵中路</t>
  </si>
  <si>
    <t>永州</t>
  </si>
  <si>
    <t>86020137</t>
  </si>
  <si>
    <t>常德-临江公园</t>
  </si>
  <si>
    <t>86020138</t>
  </si>
  <si>
    <t>邵阳-青龙桥</t>
  </si>
  <si>
    <t>邵阳</t>
  </si>
  <si>
    <t>86020139</t>
  </si>
  <si>
    <t>长沙-雨花亭</t>
  </si>
  <si>
    <t>86020141</t>
  </si>
  <si>
    <t>株洲-中鸿</t>
  </si>
  <si>
    <t>86020143</t>
  </si>
  <si>
    <t>娄底-氐星路</t>
  </si>
  <si>
    <t>娄底</t>
  </si>
  <si>
    <t>86020144</t>
  </si>
  <si>
    <t>桂阳-向阳路</t>
  </si>
  <si>
    <t>86020150</t>
  </si>
  <si>
    <t>怀化-怀化银座</t>
  </si>
  <si>
    <t>86020151</t>
  </si>
  <si>
    <t>怀化-怀化迎丰</t>
  </si>
  <si>
    <t>86020153</t>
  </si>
  <si>
    <t>衡阳-湘江东</t>
  </si>
  <si>
    <t>86020161</t>
  </si>
  <si>
    <t>常德-滨湖公园</t>
  </si>
  <si>
    <t>86020162</t>
  </si>
  <si>
    <t>吉首-边城</t>
  </si>
  <si>
    <t>86020165</t>
  </si>
  <si>
    <t>衡阳-香城</t>
  </si>
  <si>
    <t>86020167</t>
  </si>
  <si>
    <t>耒阳-金珠</t>
  </si>
  <si>
    <t>86020170</t>
  </si>
  <si>
    <t>郴州-五岭广场</t>
  </si>
  <si>
    <t>86020173</t>
  </si>
  <si>
    <t>长沙-东郡</t>
  </si>
  <si>
    <t>86020179</t>
  </si>
  <si>
    <t>长沙-红星</t>
  </si>
  <si>
    <t>86020182</t>
  </si>
  <si>
    <t>长沙-香樟</t>
  </si>
  <si>
    <t>86020190</t>
  </si>
  <si>
    <t>常德-常德水星楼</t>
  </si>
  <si>
    <t>86020198</t>
  </si>
  <si>
    <t>娄底-冷水江步行街</t>
  </si>
  <si>
    <t>86020200</t>
  </si>
  <si>
    <t>益阳-金鸿</t>
  </si>
  <si>
    <t>86020201</t>
  </si>
  <si>
    <t>浏阳-浏阳西美</t>
  </si>
  <si>
    <t>86020208</t>
  </si>
  <si>
    <t>长沙-开元路</t>
  </si>
  <si>
    <t>86020210</t>
  </si>
  <si>
    <t>长沙-恒盛</t>
  </si>
  <si>
    <t>86020214</t>
  </si>
  <si>
    <t>长沙-天虹百货</t>
  </si>
  <si>
    <t>86020215</t>
  </si>
  <si>
    <t>长沙-弘林</t>
  </si>
  <si>
    <t>86020217</t>
  </si>
  <si>
    <t>长沙-岁宝百货</t>
  </si>
  <si>
    <t>86020220</t>
  </si>
  <si>
    <t>长沙-火车站</t>
  </si>
  <si>
    <t>86020221</t>
  </si>
  <si>
    <t>长沙-书院南路</t>
  </si>
  <si>
    <t>86020222</t>
  </si>
  <si>
    <t>湘潭-白石商业广场</t>
  </si>
  <si>
    <t>86020224</t>
  </si>
  <si>
    <t>浏阳-金沙路</t>
  </si>
  <si>
    <t>86020225</t>
  </si>
  <si>
    <t>长沙-左家塘</t>
  </si>
  <si>
    <t>86020227</t>
  </si>
  <si>
    <t>南县-南州路</t>
  </si>
  <si>
    <t>86020234</t>
  </si>
  <si>
    <t>衡阳-火车站</t>
  </si>
  <si>
    <t>86020235</t>
  </si>
  <si>
    <t>岳阳-五里牌</t>
  </si>
  <si>
    <t>86020236</t>
  </si>
  <si>
    <t>益阳-桃花仑</t>
  </si>
  <si>
    <t>86020237</t>
  </si>
  <si>
    <t>怀化-市府</t>
  </si>
  <si>
    <t>86020242</t>
  </si>
  <si>
    <t>长沙-窑岭</t>
  </si>
  <si>
    <t>86020248</t>
  </si>
  <si>
    <t>娄底-锑都</t>
  </si>
  <si>
    <t>86020251</t>
  </si>
  <si>
    <t>郴州-飞虹</t>
  </si>
  <si>
    <t>86020253</t>
  </si>
  <si>
    <t>长沙-东玺门</t>
  </si>
  <si>
    <t>86020254</t>
  </si>
  <si>
    <t>常德-武陵路</t>
  </si>
  <si>
    <t>86020255</t>
  </si>
  <si>
    <t>永州-零陵北路</t>
  </si>
  <si>
    <t>86020256</t>
  </si>
  <si>
    <t>溆浦-流金广场</t>
  </si>
  <si>
    <t>86020267</t>
  </si>
  <si>
    <t>桃江-桃花中路</t>
  </si>
  <si>
    <t>86020269</t>
  </si>
  <si>
    <t>沅陵-辰州</t>
  </si>
  <si>
    <t>86020270</t>
  </si>
  <si>
    <t>县正路</t>
  </si>
  <si>
    <t>86020271</t>
  </si>
  <si>
    <t>株洲-金帝广场</t>
  </si>
  <si>
    <t>86020277</t>
  </si>
  <si>
    <t>长沙-友阿奥莱</t>
  </si>
  <si>
    <t>86020278</t>
  </si>
  <si>
    <t>长沙-蓝天</t>
  </si>
  <si>
    <t>86020286</t>
  </si>
  <si>
    <t>湘潭-板塘铺</t>
  </si>
  <si>
    <t>86020287</t>
  </si>
  <si>
    <t>衡阳-万向城</t>
  </si>
  <si>
    <t>86020288</t>
  </si>
  <si>
    <t>长沙-金源</t>
  </si>
  <si>
    <t>86020291</t>
  </si>
  <si>
    <t>长沙-玉兰路</t>
  </si>
  <si>
    <t>86020294</t>
  </si>
  <si>
    <t>长沙-湘府东路</t>
  </si>
  <si>
    <t>86020298</t>
  </si>
  <si>
    <t>望城-郭亮路</t>
  </si>
  <si>
    <t>86020300</t>
  </si>
  <si>
    <t>永兴-干劲路</t>
  </si>
  <si>
    <t>86020301</t>
  </si>
  <si>
    <t>岳阳-高铁</t>
  </si>
  <si>
    <t>86020351</t>
  </si>
  <si>
    <t>长沙-天马</t>
  </si>
  <si>
    <t>86020352</t>
  </si>
  <si>
    <t>靖州渠阳</t>
  </si>
  <si>
    <t>86020355</t>
  </si>
  <si>
    <t>长沙-凌霄</t>
  </si>
  <si>
    <t>86020356</t>
  </si>
  <si>
    <t>娄底-龙泰</t>
  </si>
  <si>
    <t>86020357</t>
  </si>
  <si>
    <t>常德-桥南市场</t>
  </si>
  <si>
    <t>86020360</t>
  </si>
  <si>
    <t>攸县望云</t>
  </si>
  <si>
    <t>86020364</t>
  </si>
  <si>
    <t>沅江-琼湖</t>
  </si>
  <si>
    <t>86020365</t>
  </si>
  <si>
    <t>长沙-金星中路</t>
  </si>
  <si>
    <t>86020370</t>
  </si>
  <si>
    <t>娄底-娄星</t>
  </si>
  <si>
    <t>86020371</t>
  </si>
  <si>
    <t>长沙-木莲</t>
  </si>
  <si>
    <t>86020375</t>
  </si>
  <si>
    <t>临湘-长安路</t>
  </si>
  <si>
    <t>86020378</t>
  </si>
  <si>
    <t>宜章-文明路</t>
  </si>
  <si>
    <t>86020382</t>
  </si>
  <si>
    <t>岳阳-金鄂路</t>
  </si>
  <si>
    <t>86020383</t>
  </si>
  <si>
    <t>常宁青阳路</t>
  </si>
  <si>
    <t>86020386</t>
  </si>
  <si>
    <t>长沙-麓山</t>
  </si>
  <si>
    <t>86020389</t>
  </si>
  <si>
    <t>宁乡-崇尚</t>
  </si>
  <si>
    <t>86020394</t>
  </si>
  <si>
    <t>邵阳-帝王</t>
  </si>
  <si>
    <t>86020396</t>
  </si>
  <si>
    <t>长沙高铁出发层</t>
  </si>
  <si>
    <t>86020397</t>
  </si>
  <si>
    <t>长沙高铁到达层</t>
  </si>
  <si>
    <t>86020399</t>
  </si>
  <si>
    <t>株洲-高铁</t>
  </si>
  <si>
    <t>86020400</t>
  </si>
  <si>
    <t>新正路</t>
  </si>
  <si>
    <t>86020451</t>
  </si>
  <si>
    <t>醴陵-澧陵瓷城</t>
  </si>
  <si>
    <t>86020455</t>
  </si>
  <si>
    <t>道县-潇水路</t>
  </si>
  <si>
    <t>86020457</t>
  </si>
  <si>
    <t>益阳-安化中伟</t>
  </si>
  <si>
    <t>86020459</t>
  </si>
  <si>
    <t>岳阳建湘路</t>
  </si>
  <si>
    <t>86020461</t>
  </si>
  <si>
    <t>邵东-红岭</t>
  </si>
  <si>
    <t>86020463</t>
  </si>
  <si>
    <t>长沙-车站北路</t>
  </si>
  <si>
    <t>86020466</t>
  </si>
  <si>
    <t>张家界-回龙路</t>
  </si>
  <si>
    <t>86020467</t>
  </si>
  <si>
    <t>邵东-衡宝路</t>
  </si>
  <si>
    <t>86020468</t>
  </si>
  <si>
    <t>益阳-桥北</t>
  </si>
  <si>
    <t>86020469</t>
  </si>
  <si>
    <t>凤凰-虹桥</t>
  </si>
  <si>
    <t>86020470</t>
  </si>
  <si>
    <t>怀化城市广场</t>
  </si>
  <si>
    <t>86020473</t>
  </si>
  <si>
    <t>华容-迎宾路</t>
  </si>
  <si>
    <t>86020481</t>
  </si>
  <si>
    <t>浏阳-大瑶</t>
  </si>
  <si>
    <t>86020484</t>
  </si>
  <si>
    <t>株洲月塘</t>
  </si>
  <si>
    <t>86020486</t>
  </si>
  <si>
    <t>岳阳巴陵大道</t>
  </si>
  <si>
    <t>86020490</t>
  </si>
  <si>
    <t>东安湘中广场</t>
  </si>
  <si>
    <t>86020499</t>
  </si>
  <si>
    <t>澧县-澧县丁公桥</t>
  </si>
  <si>
    <t>86020857</t>
  </si>
  <si>
    <t>长沙-星城DT</t>
  </si>
  <si>
    <t>86020858</t>
  </si>
  <si>
    <t>长沙-麓谷DT</t>
  </si>
  <si>
    <t>86020861</t>
  </si>
  <si>
    <t>株州-尚格</t>
  </si>
  <si>
    <t>86020862</t>
  </si>
  <si>
    <t>韶山南路DT店</t>
  </si>
  <si>
    <t>11307159</t>
  </si>
  <si>
    <t>枫林餐厅</t>
  </si>
  <si>
    <t>长沙三盛永丰餐饮管理有限公司</t>
  </si>
  <si>
    <t>12039559</t>
  </si>
  <si>
    <t>长沙-火星</t>
  </si>
  <si>
    <t>长沙万福麒麟餐饮有限责任公司</t>
  </si>
  <si>
    <t>9721586</t>
  </si>
  <si>
    <t>长沙-人民中路</t>
  </si>
  <si>
    <t>10284491</t>
  </si>
  <si>
    <t>长沙-东塘2</t>
  </si>
  <si>
    <t>长沙中恒德诚餐饮管理有限公司</t>
  </si>
  <si>
    <t>11892670</t>
  </si>
  <si>
    <t>邵阳-邵陵路</t>
  </si>
  <si>
    <t>11666194</t>
  </si>
  <si>
    <t>LS湖口时代茗湖店</t>
  </si>
  <si>
    <t>湖口县福辉火锅城</t>
  </si>
  <si>
    <t>76201091</t>
  </si>
  <si>
    <t>LS雄楚一号店</t>
  </si>
  <si>
    <t>11666193</t>
  </si>
  <si>
    <t>LS上饶凤凰大道店</t>
  </si>
  <si>
    <t xml:space="preserve">上饶市恒欣餐饮有限公司  </t>
  </si>
  <si>
    <t>76366001</t>
  </si>
  <si>
    <t>LS中山大道店</t>
  </si>
  <si>
    <t>武汉市蒙旺餐饮有限公司</t>
  </si>
  <si>
    <t>76365001</t>
  </si>
  <si>
    <t>LS唐家墩店</t>
  </si>
  <si>
    <t>武汉市永傲餐饮有限公司</t>
  </si>
  <si>
    <t>11666270</t>
  </si>
  <si>
    <t>LS岳阳</t>
  </si>
  <si>
    <t>岳阳晟丰餐饮管理有限公司</t>
  </si>
  <si>
    <t>11666271</t>
  </si>
  <si>
    <t>LS马王堆中路店</t>
  </si>
  <si>
    <t>长沙市芙蓉区合兴火锅</t>
  </si>
  <si>
    <t>11666259</t>
  </si>
  <si>
    <t>LS八一路</t>
  </si>
  <si>
    <t xml:space="preserve">长沙市芙蓉区合兴火锅     </t>
  </si>
  <si>
    <t>11666266</t>
  </si>
  <si>
    <t>LS马王堆店</t>
  </si>
  <si>
    <t>长沙市芙蓉区永旺火锅店</t>
  </si>
  <si>
    <t>80151501</t>
  </si>
  <si>
    <t>PH咸宁花坛</t>
  </si>
  <si>
    <t>80151502</t>
  </si>
  <si>
    <t>PH泛海城市广场</t>
  </si>
  <si>
    <t>80151503</t>
  </si>
  <si>
    <t>PH景德镇广场南路</t>
  </si>
  <si>
    <t>80151508</t>
  </si>
  <si>
    <t>襄阳PH</t>
  </si>
  <si>
    <t>80151509</t>
  </si>
  <si>
    <t>PH武汉站</t>
  </si>
  <si>
    <t>80151511</t>
  </si>
  <si>
    <t>鹰潭-PH月湖</t>
  </si>
  <si>
    <t>80151513</t>
  </si>
  <si>
    <t>上饶-PH步行街</t>
  </si>
  <si>
    <t>80151516</t>
  </si>
  <si>
    <t>PH佰港城</t>
  </si>
  <si>
    <t>80151518</t>
  </si>
  <si>
    <t>宜昌-PH水悦城</t>
  </si>
  <si>
    <t>80151519</t>
  </si>
  <si>
    <t>80151521</t>
  </si>
  <si>
    <t>PH华晨</t>
  </si>
  <si>
    <t>80151522</t>
  </si>
  <si>
    <t>PH枣阳光武路</t>
  </si>
  <si>
    <t>80151523</t>
  </si>
  <si>
    <t>荆州-PH荆州万达</t>
  </si>
  <si>
    <t>80151524</t>
  </si>
  <si>
    <t>武汉-PH徐东大道</t>
  </si>
  <si>
    <t>80151525</t>
  </si>
  <si>
    <t>长沙-PH东塘</t>
  </si>
  <si>
    <t>80151527</t>
  </si>
  <si>
    <t>PH玺悦城</t>
  </si>
  <si>
    <t>80151534</t>
  </si>
  <si>
    <t>PH欢乐谷</t>
  </si>
  <si>
    <t>80151536</t>
  </si>
  <si>
    <t>PH耒阳群英</t>
  </si>
  <si>
    <t>80151538</t>
  </si>
  <si>
    <t>PH常德临江公园</t>
  </si>
  <si>
    <t>80151539</t>
  </si>
  <si>
    <t>PH孝感长征路</t>
  </si>
  <si>
    <t>80151540</t>
  </si>
  <si>
    <t>PH金银潭</t>
  </si>
  <si>
    <t>80151541</t>
  </si>
  <si>
    <t>PH曙光</t>
  </si>
  <si>
    <t>80151543</t>
  </si>
  <si>
    <t>PH宁乡花明路</t>
  </si>
  <si>
    <t>80151545</t>
  </si>
  <si>
    <t>PH八里湖</t>
  </si>
  <si>
    <t>86015503</t>
  </si>
  <si>
    <t>南昌-PH八一</t>
  </si>
  <si>
    <t>86015504</t>
  </si>
  <si>
    <t>长沙-PH中广</t>
  </si>
  <si>
    <t>86015505</t>
  </si>
  <si>
    <t>武汉-PH江汉</t>
  </si>
  <si>
    <t>86015506</t>
  </si>
  <si>
    <t>南昌-PH中山城</t>
  </si>
  <si>
    <t>86015511</t>
  </si>
  <si>
    <t>武汉-PH中南</t>
  </si>
  <si>
    <t>86015515</t>
  </si>
  <si>
    <t>武汉-PH徐东</t>
  </si>
  <si>
    <t>86015516</t>
  </si>
  <si>
    <t>长沙-PH枫林</t>
  </si>
  <si>
    <t>86015523</t>
  </si>
  <si>
    <t>武汉-PH大福源</t>
  </si>
  <si>
    <t>86015525</t>
  </si>
  <si>
    <t>株洲-PH中鸿</t>
  </si>
  <si>
    <t>86015526</t>
  </si>
  <si>
    <t>宜昌-PH均瑶</t>
  </si>
  <si>
    <t>86015529</t>
  </si>
  <si>
    <t>武汉-PH新世界</t>
  </si>
  <si>
    <t>86015530</t>
  </si>
  <si>
    <t>武汉-PH王家湾</t>
  </si>
  <si>
    <t>86015532</t>
  </si>
  <si>
    <t>武汉-PH钟家村</t>
  </si>
  <si>
    <t>86015536</t>
  </si>
  <si>
    <t>武汉-PH世界城</t>
  </si>
  <si>
    <t>86015537</t>
  </si>
  <si>
    <t>湘潭-PH建设北路</t>
  </si>
  <si>
    <t>86015538</t>
  </si>
  <si>
    <t>长沙-PH东郡</t>
  </si>
  <si>
    <t>86015541</t>
  </si>
  <si>
    <t>长沙-PH家润多</t>
  </si>
  <si>
    <t>86015542</t>
  </si>
  <si>
    <t>武汉-PH湘隆</t>
  </si>
  <si>
    <t>86015544</t>
  </si>
  <si>
    <t>武汉-PH新佳丽</t>
  </si>
  <si>
    <t>86015546</t>
  </si>
  <si>
    <t>荆州-PH美佳华</t>
  </si>
  <si>
    <t>86015563</t>
  </si>
  <si>
    <t>武汉-PH菱角湖</t>
  </si>
  <si>
    <t>86015567</t>
  </si>
  <si>
    <t>武汉-PH光谷天地</t>
  </si>
  <si>
    <t>86015568</t>
  </si>
  <si>
    <t>南昌-PH玉河</t>
  </si>
  <si>
    <t>86015569</t>
  </si>
  <si>
    <t>武汉-PH太子湖</t>
  </si>
  <si>
    <t>86015570</t>
  </si>
  <si>
    <t>PH金星中路</t>
  </si>
  <si>
    <t>86015571</t>
  </si>
  <si>
    <t>PH公安路</t>
  </si>
  <si>
    <t>86015574</t>
  </si>
  <si>
    <t>望城-PH长沙星城</t>
  </si>
  <si>
    <t>86015575</t>
  </si>
  <si>
    <t>武汉-PH吉庆街</t>
  </si>
  <si>
    <t>86015576</t>
  </si>
  <si>
    <t>武汉-PH武商</t>
  </si>
  <si>
    <t>86015579</t>
  </si>
  <si>
    <t>赣州-PH翠微</t>
  </si>
  <si>
    <t>86015581</t>
  </si>
  <si>
    <t>长沙-PH天虹</t>
  </si>
  <si>
    <t>86015582</t>
  </si>
  <si>
    <t>娄底-PH娄星</t>
  </si>
  <si>
    <t>86015583</t>
  </si>
  <si>
    <t>武汉-PH盘龙奥莱</t>
  </si>
  <si>
    <t>86015584</t>
  </si>
  <si>
    <t>PH岁宝</t>
  </si>
  <si>
    <t>86015585</t>
  </si>
  <si>
    <t>PH东茅岭</t>
  </si>
  <si>
    <t>86015586</t>
  </si>
  <si>
    <t>宜昌-PH西陵</t>
  </si>
  <si>
    <t>86015588</t>
  </si>
  <si>
    <t>长沙-PH悦方</t>
  </si>
  <si>
    <t>86015589</t>
  </si>
  <si>
    <t>PH武大</t>
  </si>
  <si>
    <t>86015591</t>
  </si>
  <si>
    <t>郴州-PH五岭广场</t>
  </si>
  <si>
    <t>86015593</t>
  </si>
  <si>
    <t>长沙-新PH五一广场</t>
  </si>
  <si>
    <t>86015595</t>
  </si>
  <si>
    <t>武汉-PH杨汊湖</t>
  </si>
  <si>
    <t>86015596</t>
  </si>
  <si>
    <t>南昌-PH会展</t>
  </si>
  <si>
    <t>86015597</t>
  </si>
  <si>
    <t>吉安-PH吉安人民广场</t>
  </si>
  <si>
    <t>86015598</t>
  </si>
  <si>
    <t>株州-PH珠江北路</t>
  </si>
  <si>
    <t>86015599</t>
  </si>
  <si>
    <t>长沙-PH星沙</t>
  </si>
  <si>
    <t>86015802</t>
  </si>
  <si>
    <t>武汉-PH新中南</t>
  </si>
  <si>
    <t>86015803</t>
  </si>
  <si>
    <t>武汉-PH新群光</t>
  </si>
  <si>
    <t>86015806</t>
  </si>
  <si>
    <t>武汉-PH凯德广场</t>
  </si>
  <si>
    <t>86015807</t>
  </si>
  <si>
    <t>PH株洲月塘</t>
  </si>
  <si>
    <t>86015808</t>
  </si>
  <si>
    <t>PH怀化迎丰</t>
  </si>
  <si>
    <t>86015810</t>
  </si>
  <si>
    <t>PH岳阳得胜路</t>
  </si>
  <si>
    <t>86015814</t>
  </si>
  <si>
    <t>黄兴北路</t>
  </si>
  <si>
    <t>86015815</t>
  </si>
  <si>
    <t>PH新余胜利店</t>
  </si>
  <si>
    <t>86015816</t>
  </si>
  <si>
    <t>梦时代PH</t>
  </si>
  <si>
    <t>86015819</t>
  </si>
  <si>
    <t>南昌-PH上海路</t>
  </si>
  <si>
    <t>86015820</t>
  </si>
  <si>
    <t>PH黄石天津路店</t>
  </si>
  <si>
    <t>86015821</t>
  </si>
  <si>
    <t>长沙-PH银盆岭</t>
  </si>
  <si>
    <t>86015823</t>
  </si>
  <si>
    <t>抚州融旺店</t>
  </si>
  <si>
    <t>86015824</t>
  </si>
  <si>
    <t>仙桃PH城市广场</t>
  </si>
  <si>
    <t>86015825</t>
  </si>
  <si>
    <t>PH株洲黄河路店</t>
  </si>
  <si>
    <t>86015826</t>
  </si>
  <si>
    <t>宜昌-PH万达路店</t>
  </si>
  <si>
    <t>86015829</t>
  </si>
  <si>
    <t>PH汉街</t>
  </si>
  <si>
    <t>86015831</t>
  </si>
  <si>
    <t>PH奥山</t>
  </si>
  <si>
    <t>86015833</t>
  </si>
  <si>
    <t>长沙-喜盈门PH</t>
  </si>
  <si>
    <t>86015836</t>
  </si>
  <si>
    <t>长沙-金源PH</t>
  </si>
  <si>
    <t>86015839</t>
  </si>
  <si>
    <t>PH花园道</t>
  </si>
  <si>
    <t>86015840</t>
  </si>
  <si>
    <t>PH京东</t>
  </si>
  <si>
    <t>86015841</t>
  </si>
  <si>
    <t>PH雄楚一号</t>
  </si>
  <si>
    <t>86015844</t>
  </si>
  <si>
    <t>PH汉口城市广场</t>
  </si>
  <si>
    <t>86015845</t>
  </si>
  <si>
    <t>PH孝感城站</t>
  </si>
  <si>
    <t>86015846</t>
  </si>
  <si>
    <t>PH随州青年路</t>
  </si>
  <si>
    <t>86015847</t>
  </si>
  <si>
    <t>PH永州金水湾</t>
  </si>
  <si>
    <t>86015848</t>
  </si>
  <si>
    <t>PH南昌世茂天城</t>
  </si>
  <si>
    <t>86015849</t>
  </si>
  <si>
    <t>PH荆门象山大道</t>
  </si>
  <si>
    <t>86015705</t>
  </si>
  <si>
    <t>PHHS黄兴北路</t>
  </si>
  <si>
    <t>86015707</t>
  </si>
  <si>
    <t>PHHS武汉徐东</t>
  </si>
  <si>
    <t>86015710</t>
  </si>
  <si>
    <t>PHHS京汉大道店</t>
  </si>
  <si>
    <t>86015712</t>
  </si>
  <si>
    <t>PHHS华晨</t>
  </si>
  <si>
    <t>86015714</t>
  </si>
  <si>
    <t>PHHS曙光</t>
  </si>
  <si>
    <t>12498494</t>
  </si>
  <si>
    <t>广北</t>
  </si>
  <si>
    <t xml:space="preserve">江西鸿昌餐饮管理有限公司 </t>
  </si>
  <si>
    <t>86015072</t>
  </si>
  <si>
    <t>武汉宜家</t>
  </si>
  <si>
    <t>86015076</t>
  </si>
  <si>
    <t>黄石万达</t>
  </si>
  <si>
    <t>86015078</t>
  </si>
  <si>
    <t>宜昌汽车东站</t>
  </si>
  <si>
    <t>86020033</t>
  </si>
  <si>
    <t>衡阳新船山</t>
  </si>
  <si>
    <t>86020037</t>
  </si>
  <si>
    <t>吉首泰丰</t>
  </si>
  <si>
    <t>86020043</t>
  </si>
  <si>
    <t>德思勤</t>
  </si>
  <si>
    <t>86020051</t>
  </si>
  <si>
    <t xml:space="preserve">沅江新源路
</t>
  </si>
  <si>
    <t>86020052</t>
  </si>
  <si>
    <t>汉寿振兴路</t>
  </si>
  <si>
    <t>86020053</t>
  </si>
  <si>
    <t>张家界袁家界</t>
  </si>
  <si>
    <t>86020859</t>
  </si>
  <si>
    <t>株洲珠江北路</t>
  </si>
  <si>
    <t>86026045</t>
  </si>
  <si>
    <t>九江庐山</t>
  </si>
  <si>
    <t>11666302</t>
  </si>
  <si>
    <t>武汉东湖新技术开发区麟睿火锅店</t>
  </si>
  <si>
    <t>11666304</t>
  </si>
  <si>
    <t>武汉唐家墩店</t>
  </si>
  <si>
    <t>12547165</t>
  </si>
  <si>
    <t>武汉业百宸餐饮管理有限公司</t>
  </si>
  <si>
    <t>80151510</t>
  </si>
  <si>
    <t>PH衡阳船山</t>
  </si>
  <si>
    <t>80151526</t>
  </si>
  <si>
    <t>PH吉首泰丰广场</t>
  </si>
  <si>
    <t>80151547</t>
  </si>
  <si>
    <t>PH德思勤</t>
  </si>
  <si>
    <t>80151550</t>
  </si>
  <si>
    <t>PH武汉宜家</t>
  </si>
  <si>
    <t>80151555</t>
  </si>
  <si>
    <t>沅江新源PH</t>
  </si>
  <si>
    <t>80151556</t>
  </si>
  <si>
    <t>PH香樟</t>
  </si>
  <si>
    <t>80151557</t>
  </si>
  <si>
    <t>PH黄石万达</t>
  </si>
  <si>
    <t>80151562</t>
  </si>
  <si>
    <t>PH九江奥莱</t>
  </si>
  <si>
    <t>86015716</t>
  </si>
  <si>
    <t xml:space="preserve">PHHS雄楚大道
</t>
  </si>
  <si>
    <t>86015718</t>
  </si>
  <si>
    <t>PHHS南京西路</t>
  </si>
  <si>
    <t>12590705</t>
  </si>
  <si>
    <t>12604765</t>
  </si>
  <si>
    <t>武汉兴熹餐饮管理咨询有限公司</t>
  </si>
  <si>
    <t>12604834</t>
  </si>
  <si>
    <t>洪城大厦</t>
  </si>
  <si>
    <t>南昌聚嘉益餐饮管理有限公司</t>
  </si>
  <si>
    <t>80151531</t>
  </si>
  <si>
    <t>PH鄂州南浦路</t>
  </si>
  <si>
    <t>80151542</t>
  </si>
  <si>
    <t>PH襄阳春园</t>
  </si>
  <si>
    <t>80151549</t>
  </si>
  <si>
    <t>PH东吴大道</t>
  </si>
  <si>
    <t>80151565</t>
  </si>
  <si>
    <t>PH华新路</t>
  </si>
  <si>
    <t>80151566</t>
  </si>
  <si>
    <t>PH常青花园</t>
  </si>
  <si>
    <t>80151567</t>
  </si>
  <si>
    <t>PH凤凰城</t>
  </si>
  <si>
    <t>80151570</t>
  </si>
  <si>
    <t>PH湘潭华隆</t>
  </si>
  <si>
    <t>80151572</t>
  </si>
  <si>
    <t>PH君悦城</t>
  </si>
  <si>
    <t>80151573</t>
  </si>
  <si>
    <t>PH1818</t>
  </si>
  <si>
    <t>80151575</t>
  </si>
  <si>
    <t>PH大武汉</t>
  </si>
  <si>
    <t>86015052</t>
  </si>
  <si>
    <t>银墩路</t>
  </si>
  <si>
    <t>86015056</t>
  </si>
  <si>
    <t>襄阳春园</t>
  </si>
  <si>
    <t>86015067</t>
  </si>
  <si>
    <t>齐安大道</t>
  </si>
  <si>
    <t>86015068</t>
  </si>
  <si>
    <t>KFC东吴大道</t>
  </si>
  <si>
    <t>86015077</t>
  </si>
  <si>
    <t>硚口路</t>
  </si>
  <si>
    <t>86015081</t>
  </si>
  <si>
    <t>恩施来凤</t>
  </si>
  <si>
    <t>86015990</t>
  </si>
  <si>
    <t>园博会</t>
  </si>
  <si>
    <t>86020054</t>
  </si>
  <si>
    <t>湘阴太傅路</t>
  </si>
  <si>
    <t>86020055</t>
  </si>
  <si>
    <t>浏阳君悦城</t>
  </si>
  <si>
    <t>86020247</t>
  </si>
  <si>
    <t>新华隆</t>
  </si>
  <si>
    <t>86026049</t>
  </si>
  <si>
    <t>赣州登封大道</t>
  </si>
  <si>
    <t>86026051</t>
  </si>
  <si>
    <t>金沙大道</t>
  </si>
  <si>
    <t>12642771</t>
  </si>
  <si>
    <t>香樟-加盟</t>
  </si>
  <si>
    <t>湖南省荷香餐饮管理有限公司</t>
  </si>
  <si>
    <t>12644328</t>
  </si>
  <si>
    <t>新上海路(加盟)</t>
  </si>
  <si>
    <t>12650784</t>
  </si>
  <si>
    <t>PH悦方</t>
  </si>
  <si>
    <t>长沙祺禾餐饮管理有限公司</t>
  </si>
  <si>
    <t>80151535</t>
  </si>
  <si>
    <t>PH张家界中商</t>
  </si>
  <si>
    <t>80151552</t>
  </si>
  <si>
    <t>PH恩施舞阳坝</t>
  </si>
  <si>
    <t>80151568</t>
  </si>
  <si>
    <t>PH上饶庆丰</t>
  </si>
  <si>
    <t>80151580</t>
  </si>
  <si>
    <t>PH汉海国际</t>
  </si>
  <si>
    <t>80151583</t>
  </si>
  <si>
    <t>PH桐梓坡</t>
  </si>
  <si>
    <t>80151585</t>
  </si>
  <si>
    <t>PH江城</t>
  </si>
  <si>
    <t>80151586</t>
  </si>
  <si>
    <t>PH九江长江大道</t>
  </si>
  <si>
    <t>80151590</t>
  </si>
  <si>
    <t>PH南昌丽景</t>
  </si>
  <si>
    <t>80151591</t>
  </si>
  <si>
    <t>PH鲁巷广场</t>
  </si>
  <si>
    <t>80151592</t>
  </si>
  <si>
    <t>PH湘江中路</t>
  </si>
  <si>
    <t>86015055</t>
  </si>
  <si>
    <t>大悟建新街</t>
  </si>
  <si>
    <t>86015075</t>
  </si>
  <si>
    <t>金水湾</t>
  </si>
  <si>
    <t>86015079</t>
  </si>
  <si>
    <t>麻城将军路</t>
  </si>
  <si>
    <t>86015084</t>
  </si>
  <si>
    <t>汉川汉海国际</t>
  </si>
  <si>
    <t>86015719</t>
  </si>
  <si>
    <t>PHHS桐梓坡餐厅</t>
  </si>
  <si>
    <t>86020050</t>
  </si>
  <si>
    <t>长沙大道</t>
  </si>
  <si>
    <t>86020059</t>
  </si>
  <si>
    <t>新西站</t>
  </si>
  <si>
    <t>86020062</t>
  </si>
  <si>
    <t>株洲白云路</t>
  </si>
  <si>
    <t>86020064</t>
  </si>
  <si>
    <t>怀化高铁</t>
  </si>
  <si>
    <t>86020065</t>
  </si>
  <si>
    <t>桃源漳江中路</t>
  </si>
  <si>
    <t>86020066</t>
  </si>
  <si>
    <t>花垣建设中路</t>
  </si>
  <si>
    <t>86026047</t>
  </si>
  <si>
    <t>宜丰新昌</t>
  </si>
  <si>
    <t>86026048</t>
  </si>
  <si>
    <t>上饶庆丰</t>
  </si>
  <si>
    <t>80151595</t>
  </si>
  <si>
    <t>PH郴州国庆路</t>
  </si>
  <si>
    <t>80151597</t>
  </si>
  <si>
    <t>PH常德朗州路</t>
  </si>
  <si>
    <t>86015080</t>
  </si>
  <si>
    <t>海天</t>
  </si>
  <si>
    <t>86015082</t>
  </si>
  <si>
    <t>长阳龙舟大道</t>
  </si>
  <si>
    <t>86015085</t>
  </si>
  <si>
    <t xml:space="preserve">儿童医院
</t>
  </si>
  <si>
    <t>86026218</t>
  </si>
  <si>
    <t>南昌旺众</t>
  </si>
  <si>
    <t>86026866</t>
  </si>
  <si>
    <t>火炬大街DT</t>
  </si>
  <si>
    <t>86020068</t>
  </si>
  <si>
    <t>常德泽云</t>
  </si>
  <si>
    <t>12706978</t>
  </si>
  <si>
    <t>麓谷DT-加盟</t>
  </si>
  <si>
    <t>12715222</t>
  </si>
  <si>
    <t>槐荫大道</t>
  </si>
  <si>
    <t>80151517</t>
  </si>
  <si>
    <t>PH606</t>
  </si>
  <si>
    <t>86015721</t>
  </si>
  <si>
    <t>PHHS江城壹号</t>
  </si>
  <si>
    <t>86015088</t>
  </si>
  <si>
    <t>安陆龙门路</t>
  </si>
  <si>
    <t>86015090</t>
  </si>
  <si>
    <t>浠水盛百客</t>
  </si>
  <si>
    <t>86015722</t>
  </si>
  <si>
    <t>PHHS大武汉1911</t>
  </si>
  <si>
    <t>86020058</t>
  </si>
  <si>
    <t>凤凰路</t>
  </si>
  <si>
    <t>86026052</t>
  </si>
  <si>
    <t>共青城</t>
  </si>
  <si>
    <t>86026055</t>
  </si>
  <si>
    <t>九江长江大道</t>
  </si>
  <si>
    <t>80151599</t>
  </si>
  <si>
    <t>PH荆门万达</t>
  </si>
  <si>
    <t>80151801</t>
  </si>
  <si>
    <t>PH湘潭万达</t>
  </si>
  <si>
    <t>80151802</t>
  </si>
  <si>
    <t>PH九龙湖万达</t>
  </si>
  <si>
    <t>86020072</t>
  </si>
  <si>
    <t>湘潭万达</t>
  </si>
  <si>
    <t>86026057</t>
  </si>
  <si>
    <t>九龙湖万达</t>
  </si>
  <si>
    <t>80151576</t>
  </si>
  <si>
    <t>PH襄阳四季城</t>
  </si>
  <si>
    <t>襄阳</t>
  </si>
  <si>
    <t>80151589</t>
  </si>
  <si>
    <t>PH梅溪湖</t>
  </si>
  <si>
    <t>86015083</t>
  </si>
  <si>
    <t>襄阳四季</t>
  </si>
  <si>
    <t>86015087</t>
  </si>
  <si>
    <t>KFC荆门万达</t>
  </si>
  <si>
    <t>86020061</t>
  </si>
  <si>
    <t>梅溪湖标准店</t>
  </si>
  <si>
    <t>86020070</t>
  </si>
  <si>
    <t>登高路</t>
  </si>
  <si>
    <t>86020302</t>
  </si>
  <si>
    <t>梅溪湖精选店</t>
  </si>
  <si>
    <t>12790574</t>
  </si>
  <si>
    <t>水果湖</t>
  </si>
  <si>
    <t>86020077</t>
  </si>
  <si>
    <t>长沙福元路</t>
  </si>
  <si>
    <t>86026056</t>
  </si>
  <si>
    <t>余干琵琶湖</t>
  </si>
  <si>
    <t>80151803</t>
  </si>
  <si>
    <t>PH金鄂路</t>
  </si>
  <si>
    <t>86015091</t>
  </si>
  <si>
    <t>十堰万达</t>
  </si>
  <si>
    <t>86015723</t>
  </si>
  <si>
    <t>PHHS芙蓉南路</t>
  </si>
  <si>
    <t>86020865</t>
  </si>
  <si>
    <t>金星北路DT</t>
  </si>
  <si>
    <t>12764049</t>
  </si>
  <si>
    <t>荆门银泰城</t>
  </si>
  <si>
    <t>12834594</t>
  </si>
  <si>
    <t>融桥锦城</t>
  </si>
  <si>
    <t>武汉百鼎龙辰餐饮有限责任公司</t>
  </si>
  <si>
    <t>12837372</t>
  </si>
  <si>
    <t xml:space="preserve">岳阳五里牌-加盟 </t>
  </si>
  <si>
    <t>岳阳泽胜餐饮管理有限公司</t>
  </si>
  <si>
    <t>80151584</t>
  </si>
  <si>
    <t>PH萍乡润达</t>
  </si>
  <si>
    <t>80151598</t>
  </si>
  <si>
    <t>PH骏业</t>
  </si>
  <si>
    <t>86015095</t>
  </si>
  <si>
    <t>武大校园</t>
  </si>
  <si>
    <t>86015096</t>
  </si>
  <si>
    <t>武汉站2店</t>
  </si>
  <si>
    <t>86020069</t>
  </si>
  <si>
    <t>郴州同心路</t>
  </si>
  <si>
    <t>86020074</t>
  </si>
  <si>
    <t>邵阳湾田大道</t>
  </si>
  <si>
    <t>86020079</t>
  </si>
  <si>
    <t>永顺溪州路</t>
  </si>
  <si>
    <t>86020080</t>
  </si>
  <si>
    <t>韶山景区店</t>
  </si>
  <si>
    <t>86020083</t>
  </si>
  <si>
    <t>启明路</t>
  </si>
  <si>
    <t>86020087</t>
  </si>
  <si>
    <t>长沙双拥路</t>
  </si>
  <si>
    <t>86026053</t>
  </si>
  <si>
    <t>南丰桔都</t>
  </si>
  <si>
    <t>86026054</t>
  </si>
  <si>
    <t>萍乡润达</t>
  </si>
  <si>
    <t>11666377</t>
  </si>
  <si>
    <t>LS长沙西中心店</t>
  </si>
  <si>
    <t>长沙市岳麓区鼎胜餐厅</t>
  </si>
  <si>
    <t>12846884</t>
  </si>
  <si>
    <t>黄冈市德顺餐饮管理有限公司</t>
  </si>
  <si>
    <t>12846885</t>
  </si>
  <si>
    <t>黄冈中商</t>
  </si>
  <si>
    <t>12846886</t>
  </si>
  <si>
    <t>黄冈胜利街</t>
  </si>
  <si>
    <t>86026058</t>
  </si>
  <si>
    <t>武功山</t>
  </si>
  <si>
    <t xml:space="preserve">  西安</t>
  </si>
  <si>
    <t>麦积</t>
  </si>
  <si>
    <t>兰州肯德基有限公司</t>
  </si>
  <si>
    <t>天水</t>
  </si>
  <si>
    <t>甘肃</t>
  </si>
  <si>
    <t>大众</t>
  </si>
  <si>
    <t>新民</t>
  </si>
  <si>
    <t>平凉</t>
  </si>
  <si>
    <t>庆阳</t>
  </si>
  <si>
    <t>庆阳南大街</t>
  </si>
  <si>
    <t>庆阳南大街店PH</t>
  </si>
  <si>
    <t>白银</t>
  </si>
  <si>
    <t>武威</t>
  </si>
  <si>
    <t>镍都</t>
  </si>
  <si>
    <t>金昌</t>
  </si>
  <si>
    <t>肃州</t>
  </si>
  <si>
    <t>酒泉</t>
  </si>
  <si>
    <t>酒泉鼓楼PH</t>
  </si>
  <si>
    <t>嘉峪关</t>
  </si>
  <si>
    <t>民主</t>
  </si>
  <si>
    <t>兰州</t>
  </si>
  <si>
    <t>西太华</t>
  </si>
  <si>
    <t>西固</t>
  </si>
  <si>
    <t>百安</t>
  </si>
  <si>
    <t>雁滩</t>
  </si>
  <si>
    <t>瑞德</t>
  </si>
  <si>
    <t>新亚欧</t>
  </si>
  <si>
    <t>新东方红</t>
  </si>
  <si>
    <t>西津DT</t>
  </si>
  <si>
    <t>城关</t>
  </si>
  <si>
    <t>雁南</t>
  </si>
  <si>
    <t>瑞德PH</t>
  </si>
  <si>
    <t>永昌PH</t>
  </si>
  <si>
    <t>东方红PH</t>
  </si>
  <si>
    <t>西固PH</t>
  </si>
  <si>
    <t>南昌PH</t>
  </si>
  <si>
    <t>城关PH</t>
  </si>
  <si>
    <t>安宁PH</t>
  </si>
  <si>
    <t>西站</t>
  </si>
  <si>
    <t>兰州恒丰餐饮管理有限公司</t>
  </si>
  <si>
    <t>鼎尚</t>
  </si>
  <si>
    <t>太原肯德基有限公司</t>
  </si>
  <si>
    <t>新市</t>
  </si>
  <si>
    <t>晋城</t>
  </si>
  <si>
    <t>黄华</t>
  </si>
  <si>
    <t>新市PH</t>
  </si>
  <si>
    <t>盛业</t>
  </si>
  <si>
    <t>英雄</t>
  </si>
  <si>
    <t>长治</t>
  </si>
  <si>
    <t>十字街</t>
  </si>
  <si>
    <t>英雄PH</t>
  </si>
  <si>
    <t>舜都</t>
  </si>
  <si>
    <t>河东PH</t>
  </si>
  <si>
    <t>运城</t>
  </si>
  <si>
    <t>运百</t>
  </si>
  <si>
    <t>学苑</t>
  </si>
  <si>
    <t>河东</t>
  </si>
  <si>
    <t>龙门</t>
  </si>
  <si>
    <t>华翔</t>
  </si>
  <si>
    <t>新工贸</t>
  </si>
  <si>
    <t>尧都</t>
  </si>
  <si>
    <t>贡院</t>
  </si>
  <si>
    <t>新东城</t>
  </si>
  <si>
    <t>古槐</t>
  </si>
  <si>
    <t>东大街</t>
  </si>
  <si>
    <t>百胜餐饮（西安）有限公司</t>
  </si>
  <si>
    <t>西宁</t>
  </si>
  <si>
    <t>青海</t>
  </si>
  <si>
    <t>新西大街</t>
  </si>
  <si>
    <t>建银</t>
  </si>
  <si>
    <t>商业巷</t>
  </si>
  <si>
    <t>五四</t>
  </si>
  <si>
    <t>兴旺</t>
  </si>
  <si>
    <t>王府井PH</t>
  </si>
  <si>
    <t>兴旺PH</t>
  </si>
  <si>
    <t>商业巷PH</t>
  </si>
  <si>
    <t>石嘴山</t>
  </si>
  <si>
    <t>宁夏</t>
  </si>
  <si>
    <t>贺兰山</t>
  </si>
  <si>
    <t>银川机场</t>
  </si>
  <si>
    <t>银川</t>
  </si>
  <si>
    <t>金凤</t>
  </si>
  <si>
    <t>新银百</t>
  </si>
  <si>
    <t>文萃</t>
  </si>
  <si>
    <t>解放</t>
  </si>
  <si>
    <t>新银华</t>
  </si>
  <si>
    <t>华利</t>
  </si>
  <si>
    <t>良田</t>
  </si>
  <si>
    <t>西夏</t>
  </si>
  <si>
    <t>鼓楼PH</t>
  </si>
  <si>
    <t>金凤PH</t>
  </si>
  <si>
    <t>银川解放PH</t>
  </si>
  <si>
    <t>西夏PH</t>
  </si>
  <si>
    <t>正大</t>
  </si>
  <si>
    <t>铜川</t>
  </si>
  <si>
    <t>陕西</t>
  </si>
  <si>
    <t>康乐</t>
  </si>
  <si>
    <t>金台</t>
  </si>
  <si>
    <t>宝鸡</t>
  </si>
  <si>
    <t>高新</t>
  </si>
  <si>
    <t>清姜</t>
  </si>
  <si>
    <t>宝高新PH</t>
  </si>
  <si>
    <t>经二PH</t>
  </si>
  <si>
    <t>临渭</t>
  </si>
  <si>
    <t>渭南</t>
  </si>
  <si>
    <t>前进店PH</t>
  </si>
  <si>
    <t>红旗</t>
  </si>
  <si>
    <t>青正</t>
  </si>
  <si>
    <t>华州</t>
  </si>
  <si>
    <t>北新</t>
  </si>
  <si>
    <t>商洛</t>
  </si>
  <si>
    <t>天汉</t>
  </si>
  <si>
    <t>兴安</t>
  </si>
  <si>
    <t>安康</t>
  </si>
  <si>
    <t>东升</t>
  </si>
  <si>
    <t>新建PH</t>
  </si>
  <si>
    <t>榆林</t>
  </si>
  <si>
    <t>新建</t>
  </si>
  <si>
    <t>榆阳</t>
  </si>
  <si>
    <t>航宇</t>
  </si>
  <si>
    <t>西沙</t>
  </si>
  <si>
    <t>麟州</t>
  </si>
  <si>
    <t>河滨</t>
  </si>
  <si>
    <t>美尚城</t>
  </si>
  <si>
    <t>宝塔</t>
  </si>
  <si>
    <t>延大</t>
  </si>
  <si>
    <t>延安东大</t>
  </si>
  <si>
    <t>延河PH</t>
  </si>
  <si>
    <t>宝塔PH</t>
  </si>
  <si>
    <t>名洲</t>
  </si>
  <si>
    <t>咸机场</t>
  </si>
  <si>
    <t>咸阳</t>
  </si>
  <si>
    <t>福园</t>
  </si>
  <si>
    <t>彩虹</t>
  </si>
  <si>
    <t>咸阳DT</t>
  </si>
  <si>
    <t>机场PH</t>
  </si>
  <si>
    <t>人民PH</t>
  </si>
  <si>
    <t>唐延</t>
  </si>
  <si>
    <t>西安</t>
  </si>
  <si>
    <t>广济</t>
  </si>
  <si>
    <t>长樱</t>
  </si>
  <si>
    <t>大雁塔</t>
  </si>
  <si>
    <t>东仪</t>
  </si>
  <si>
    <t>友谊</t>
  </si>
  <si>
    <t>朱雀</t>
  </si>
  <si>
    <t>未央</t>
  </si>
  <si>
    <t>东关</t>
  </si>
  <si>
    <t>钟楼</t>
  </si>
  <si>
    <t>城西</t>
  </si>
  <si>
    <t>启航</t>
  </si>
  <si>
    <t>临潼</t>
  </si>
  <si>
    <t>科技路</t>
  </si>
  <si>
    <t>长乐</t>
  </si>
  <si>
    <t>西影路</t>
  </si>
  <si>
    <t>新乐汇</t>
  </si>
  <si>
    <t>赛高</t>
  </si>
  <si>
    <t>西大</t>
  </si>
  <si>
    <t>西关</t>
  </si>
  <si>
    <t>北客站</t>
  </si>
  <si>
    <t>明德门</t>
  </si>
  <si>
    <t>兴庆</t>
  </si>
  <si>
    <t>莲湖</t>
  </si>
  <si>
    <t>文景</t>
  </si>
  <si>
    <t>龙首</t>
  </si>
  <si>
    <t>钟鼓楼</t>
  </si>
  <si>
    <t>西航</t>
  </si>
  <si>
    <t>万科</t>
  </si>
  <si>
    <t>骊山</t>
  </si>
  <si>
    <t>秦汉唐</t>
  </si>
  <si>
    <t>公园</t>
  </si>
  <si>
    <t>科创</t>
  </si>
  <si>
    <t>龙首原</t>
  </si>
  <si>
    <t>东客站</t>
  </si>
  <si>
    <t>太华</t>
  </si>
  <si>
    <t>沣京</t>
  </si>
  <si>
    <t>含元</t>
  </si>
  <si>
    <t>东新街</t>
  </si>
  <si>
    <t>新旺角</t>
  </si>
  <si>
    <t>南稍门</t>
  </si>
  <si>
    <t>会展DT</t>
  </si>
  <si>
    <t>唐延DT</t>
  </si>
  <si>
    <t>长安DT</t>
  </si>
  <si>
    <t>盛龙</t>
  </si>
  <si>
    <t>南大街</t>
  </si>
  <si>
    <t>汉城</t>
  </si>
  <si>
    <t>万科PH</t>
  </si>
  <si>
    <t>未央PH</t>
  </si>
  <si>
    <t>金花PH</t>
  </si>
  <si>
    <t>高新HS</t>
  </si>
  <si>
    <t>朱雀HS</t>
  </si>
  <si>
    <t>太白HS</t>
  </si>
  <si>
    <t>大兴PH</t>
  </si>
  <si>
    <t>咸宁PH</t>
  </si>
  <si>
    <t>唐延PH</t>
  </si>
  <si>
    <t>莲湖HS</t>
  </si>
  <si>
    <t>金花HS</t>
  </si>
  <si>
    <t>雁塔PH</t>
  </si>
  <si>
    <t>广济PH</t>
  </si>
  <si>
    <t>赛格PH</t>
  </si>
  <si>
    <t>友谊PH</t>
  </si>
  <si>
    <t>长安PH</t>
  </si>
  <si>
    <t>骡马市PH</t>
  </si>
  <si>
    <t>银泰PH</t>
  </si>
  <si>
    <t>曲江PH</t>
  </si>
  <si>
    <t>小寨PH</t>
  </si>
  <si>
    <t>龙首PH</t>
  </si>
  <si>
    <t>太华PH</t>
  </si>
  <si>
    <t>科创PH</t>
  </si>
  <si>
    <t>凤五PH</t>
  </si>
  <si>
    <t>文景PH</t>
  </si>
  <si>
    <t>大寨路PH</t>
  </si>
  <si>
    <t>南稍门PH</t>
  </si>
  <si>
    <t>长安民生PH</t>
  </si>
  <si>
    <t>天水大众</t>
  </si>
  <si>
    <t>天水甘谷</t>
  </si>
  <si>
    <t>山西临汾</t>
  </si>
  <si>
    <t>山西运城</t>
  </si>
  <si>
    <t>宝鸡经二</t>
  </si>
  <si>
    <t>西安小寨</t>
  </si>
  <si>
    <t>和平门</t>
  </si>
  <si>
    <t>西安高新</t>
  </si>
  <si>
    <t>陕西彬县</t>
  </si>
  <si>
    <t>杨陵店</t>
  </si>
  <si>
    <t>延安宝塔</t>
  </si>
  <si>
    <t>延安子长</t>
  </si>
  <si>
    <t>延安延大</t>
  </si>
  <si>
    <t>延安凤凰</t>
  </si>
  <si>
    <t>宝鸡岐山</t>
  </si>
  <si>
    <t>咸阳秦皇路</t>
  </si>
  <si>
    <t>甘州</t>
  </si>
  <si>
    <t>张掖</t>
  </si>
  <si>
    <t>西安小寨金莎店</t>
  </si>
  <si>
    <t>电子城</t>
  </si>
  <si>
    <t>蓝田蓝新</t>
  </si>
  <si>
    <t>咸阳世纪PH</t>
  </si>
  <si>
    <t>西稍门</t>
  </si>
  <si>
    <t>陕西云邦餐饮管理有限公司</t>
  </si>
  <si>
    <t>小寨KFC</t>
  </si>
  <si>
    <t>阎良千禧</t>
  </si>
  <si>
    <t>新世界PH</t>
  </si>
  <si>
    <t>凤七HS</t>
  </si>
  <si>
    <t>西宁海湖</t>
  </si>
  <si>
    <t>渭南高新</t>
  </si>
  <si>
    <t>渭南东风</t>
  </si>
  <si>
    <t>长安中路</t>
  </si>
  <si>
    <t xml:space="preserve">万和城PH </t>
  </si>
  <si>
    <t>西门</t>
  </si>
  <si>
    <t>家世界</t>
  </si>
  <si>
    <t>云邦长乐</t>
  </si>
  <si>
    <t>雁滩PH</t>
  </si>
  <si>
    <t>智旺金州</t>
  </si>
  <si>
    <t>陕西智旺餐饮管理有限公司</t>
  </si>
  <si>
    <t>智旺人民</t>
  </si>
  <si>
    <t>智旺宝鸡</t>
  </si>
  <si>
    <t>智旺新广场</t>
  </si>
  <si>
    <t>智旺宝塔</t>
  </si>
  <si>
    <t>东新PH</t>
  </si>
  <si>
    <t>安康公园PH</t>
  </si>
  <si>
    <t>万和城</t>
  </si>
  <si>
    <t>榆林高新LS</t>
  </si>
  <si>
    <t>咸阳人民路</t>
  </si>
  <si>
    <t>三原城关</t>
  </si>
  <si>
    <t>西部大道KFC</t>
  </si>
  <si>
    <t>榆林东沙</t>
  </si>
  <si>
    <t>咸阳财富PH</t>
  </si>
  <si>
    <t>西部大道PH</t>
  </si>
  <si>
    <t>敦煌沙洲</t>
  </si>
  <si>
    <t>兴平南关</t>
  </si>
  <si>
    <t>泾阳中心</t>
  </si>
  <si>
    <t>贺兰山PH</t>
  </si>
  <si>
    <t>凤八</t>
  </si>
  <si>
    <t>大唐PHHS</t>
  </si>
  <si>
    <t>大唐PH</t>
  </si>
  <si>
    <t>临汾工贸PH</t>
  </si>
  <si>
    <t>民乐园PH</t>
  </si>
  <si>
    <t>民乐园</t>
  </si>
  <si>
    <t>观承利民</t>
  </si>
  <si>
    <t>宁夏观承餐饮管理有限公司</t>
  </si>
  <si>
    <t>拉萨神力广场</t>
  </si>
  <si>
    <t>西藏大德餐饮管理有限公司</t>
  </si>
  <si>
    <t>西藏</t>
  </si>
  <si>
    <t>拉萨</t>
  </si>
  <si>
    <t>兴平LS</t>
  </si>
  <si>
    <t>三原LS</t>
  </si>
  <si>
    <t>户县LS</t>
  </si>
  <si>
    <t>大荔LS</t>
  </si>
  <si>
    <t>新千PH</t>
  </si>
  <si>
    <t>新千</t>
  </si>
  <si>
    <t>海湖万达PH</t>
  </si>
  <si>
    <t>海湖万达</t>
  </si>
  <si>
    <t>曲江龙湖HS</t>
  </si>
  <si>
    <t>西津广场HS</t>
  </si>
  <si>
    <t>陕西尚客尔餐饮服务有限公司</t>
  </si>
  <si>
    <t>睿中心PH</t>
  </si>
  <si>
    <t>唐兴路</t>
  </si>
  <si>
    <t>富丽</t>
  </si>
  <si>
    <t>定西</t>
  </si>
  <si>
    <t>门源路</t>
  </si>
  <si>
    <t>大寨路LS</t>
  </si>
  <si>
    <t>延安甘泉LS</t>
  </si>
  <si>
    <t>龙首原LS</t>
  </si>
  <si>
    <t>正源街</t>
  </si>
  <si>
    <t>新疆</t>
  </si>
  <si>
    <t>巴州</t>
  </si>
  <si>
    <t>新疆肯德基有限公司</t>
  </si>
  <si>
    <t>乌鲁木齐</t>
  </si>
  <si>
    <t>天百</t>
  </si>
  <si>
    <t>朝阳路</t>
  </si>
  <si>
    <t>阿克苏友好</t>
  </si>
  <si>
    <t>阿克苏</t>
  </si>
  <si>
    <t xml:space="preserve">市府 </t>
  </si>
  <si>
    <t>友好</t>
  </si>
  <si>
    <t>石城</t>
  </si>
  <si>
    <t>石河子</t>
  </si>
  <si>
    <t>伊宁友好</t>
  </si>
  <si>
    <t>石河子友好</t>
  </si>
  <si>
    <t>博乐友好</t>
  </si>
  <si>
    <t>第三航站楼餐厅</t>
  </si>
  <si>
    <t>铁路</t>
  </si>
  <si>
    <t>哈密广场</t>
  </si>
  <si>
    <t>准噶尔</t>
  </si>
  <si>
    <t>克拉玛依</t>
  </si>
  <si>
    <t>七一</t>
  </si>
  <si>
    <t>新医</t>
  </si>
  <si>
    <t>亚心</t>
  </si>
  <si>
    <t>昌吉</t>
  </si>
  <si>
    <t>昌吉长宁路</t>
  </si>
  <si>
    <t>长春路友好</t>
  </si>
  <si>
    <t>高铁店</t>
  </si>
  <si>
    <t>万达KFC</t>
  </si>
  <si>
    <t>阎汐阁KFC</t>
  </si>
  <si>
    <t>新疆言汐阁餐饮有限公司</t>
  </si>
  <si>
    <t>福润德</t>
  </si>
  <si>
    <t>乌鲁木齐宝力麟餐饮管理有限公司</t>
  </si>
  <si>
    <t>奎屯友好</t>
  </si>
  <si>
    <t>奎屯谷禹餐饮管理有限公司</t>
  </si>
  <si>
    <t>中山路PH</t>
  </si>
  <si>
    <t>黄河路PH</t>
  </si>
  <si>
    <t>人民东路PH</t>
  </si>
  <si>
    <t>朝阳路PH</t>
  </si>
  <si>
    <t>友好PH</t>
  </si>
  <si>
    <t>时代金花PH</t>
  </si>
  <si>
    <t>迎宾路PH</t>
  </si>
  <si>
    <t>北京中路PH</t>
  </si>
  <si>
    <t>石河子PH</t>
  </si>
  <si>
    <t>厦门</t>
  </si>
  <si>
    <t>一拂</t>
  </si>
  <si>
    <t>约克食品餐饮有限公司</t>
  </si>
  <si>
    <t>福建</t>
  </si>
  <si>
    <t>融侨</t>
  </si>
  <si>
    <t>麒丰</t>
  </si>
  <si>
    <t>英特利餐饮有限公司</t>
  </si>
  <si>
    <t>龙岩</t>
  </si>
  <si>
    <t>凤城</t>
  </si>
  <si>
    <t>闽清</t>
  </si>
  <si>
    <t>师大</t>
  </si>
  <si>
    <t>君竹</t>
  </si>
  <si>
    <t>福州君奕餐饮管理有限公司</t>
  </si>
  <si>
    <t>百源</t>
  </si>
  <si>
    <t>泉州</t>
  </si>
  <si>
    <t>湖里</t>
  </si>
  <si>
    <t>厦门汉绅餐饮管理有限公司</t>
  </si>
  <si>
    <t>灵秀</t>
  </si>
  <si>
    <t>石狮市怀特餐饮管理有限公司</t>
  </si>
  <si>
    <t>杏林</t>
  </si>
  <si>
    <t>厦门金杰曼餐饮管理有限公司</t>
  </si>
  <si>
    <t>逸涛</t>
  </si>
  <si>
    <t>世纪公园</t>
  </si>
  <si>
    <t>晋江市盈润餐饮管理有限公司</t>
  </si>
  <si>
    <t>先施</t>
  </si>
  <si>
    <t>东街</t>
  </si>
  <si>
    <t>泉州市德胜餐饮管理有限公司</t>
  </si>
  <si>
    <t>嘉兴茂</t>
  </si>
  <si>
    <t>金井</t>
  </si>
  <si>
    <t>宏辉</t>
  </si>
  <si>
    <t>厦门胜桥餐饮管理有限公司</t>
  </si>
  <si>
    <t>滨南</t>
  </si>
  <si>
    <t>演武</t>
  </si>
  <si>
    <t>长浩</t>
  </si>
  <si>
    <t>沙县</t>
  </si>
  <si>
    <t>新罗LS</t>
  </si>
  <si>
    <t>龙岩市新罗区小肥羊火锅城</t>
  </si>
  <si>
    <t>丹霞LS</t>
  </si>
  <si>
    <t>漳州市芗城区小绵羊火锅店</t>
  </si>
  <si>
    <t>漳州</t>
  </si>
  <si>
    <t>揭阳喜扬餐饮管理咨询有限公司</t>
  </si>
  <si>
    <t>揭阳</t>
  </si>
  <si>
    <t>泉州大洋</t>
  </si>
  <si>
    <t>中兴</t>
  </si>
  <si>
    <t>新华北</t>
  </si>
  <si>
    <t>漳州四季红餐饮管理有限公司</t>
  </si>
  <si>
    <t>安溪宝龙</t>
  </si>
  <si>
    <t>九二</t>
  </si>
  <si>
    <t>石狮市晟嘉餐厅管理有限公司</t>
  </si>
  <si>
    <t>美仁宫</t>
  </si>
  <si>
    <t>滨北LS</t>
  </si>
  <si>
    <t>南山LS</t>
  </si>
  <si>
    <t>浦上LS</t>
  </si>
  <si>
    <t>宝龙LS</t>
  </si>
  <si>
    <t>晋江宝龙广场安安餐饮</t>
  </si>
  <si>
    <t>中福LS</t>
  </si>
  <si>
    <t>福州市鼓楼区安安餐饮店</t>
  </si>
  <si>
    <t>厦禾LS</t>
  </si>
  <si>
    <t>厦门思明区扬安兰餐饮店</t>
  </si>
  <si>
    <t>华林LS</t>
  </si>
  <si>
    <t>福州市鼓楼区华林小肥羊餐饮有限公司</t>
  </si>
  <si>
    <t>莲前LS</t>
  </si>
  <si>
    <t>厦门市莲前小肥羊餐饮有限公司</t>
  </si>
  <si>
    <t>东街口</t>
  </si>
  <si>
    <t>百胜餐饮(福州)有限公司</t>
  </si>
  <si>
    <t>津泰</t>
  </si>
  <si>
    <t>五一南</t>
  </si>
  <si>
    <t>江滨</t>
  </si>
  <si>
    <t>滨江</t>
  </si>
  <si>
    <t>南平</t>
  </si>
  <si>
    <t>仙游</t>
  </si>
  <si>
    <t>元洪KFC</t>
  </si>
  <si>
    <t>永安南门</t>
  </si>
  <si>
    <t>新文献</t>
  </si>
  <si>
    <t>莆田</t>
  </si>
  <si>
    <t>帝豪</t>
  </si>
  <si>
    <t>涵华</t>
  </si>
  <si>
    <t>蕉城</t>
  </si>
  <si>
    <t>宁德</t>
  </si>
  <si>
    <t>梅园</t>
  </si>
  <si>
    <t>莲荷</t>
  </si>
  <si>
    <t>长山湖</t>
  </si>
  <si>
    <t>福港</t>
  </si>
  <si>
    <t>赤港</t>
  </si>
  <si>
    <t>金山</t>
  </si>
  <si>
    <t>金鼎</t>
  </si>
  <si>
    <t>客运中心</t>
  </si>
  <si>
    <t>东园</t>
  </si>
  <si>
    <t>金峰</t>
  </si>
  <si>
    <t>安泰</t>
  </si>
  <si>
    <t>昭武</t>
  </si>
  <si>
    <t>省府</t>
  </si>
  <si>
    <t>永安佳洁</t>
  </si>
  <si>
    <t>金达</t>
  </si>
  <si>
    <t>万象</t>
  </si>
  <si>
    <t>龙芝</t>
  </si>
  <si>
    <t>徐碧KFC</t>
  </si>
  <si>
    <t>三明</t>
  </si>
  <si>
    <t>金桔</t>
  </si>
  <si>
    <t>茶亭</t>
  </si>
  <si>
    <t>浦上万达KFC</t>
  </si>
  <si>
    <t>宁德万达KFC</t>
  </si>
  <si>
    <t>莆田万达KFC</t>
  </si>
  <si>
    <t>火车南站</t>
  </si>
  <si>
    <t>中汇KFC</t>
  </si>
  <si>
    <t>福峡</t>
  </si>
  <si>
    <t>武夷山KFC</t>
  </si>
  <si>
    <t>秀峰KFC</t>
  </si>
  <si>
    <t>莆田车站</t>
  </si>
  <si>
    <t>金茂</t>
  </si>
  <si>
    <t>水东</t>
  </si>
  <si>
    <t>裕荣汇</t>
  </si>
  <si>
    <t>新利生</t>
  </si>
  <si>
    <t>福清万达KFC</t>
  </si>
  <si>
    <t>世欧KFC</t>
  </si>
  <si>
    <t>永安诚上</t>
  </si>
  <si>
    <t>紫阳</t>
  </si>
  <si>
    <t>永星</t>
  </si>
  <si>
    <t>火车站二店</t>
  </si>
  <si>
    <t>火车站三店</t>
  </si>
  <si>
    <t>东湖PH</t>
  </si>
  <si>
    <t>先施PH</t>
  </si>
  <si>
    <t>东方时代PH</t>
  </si>
  <si>
    <t>丰泽PH</t>
  </si>
  <si>
    <t>五四PH</t>
  </si>
  <si>
    <t>嘉禾PH</t>
  </si>
  <si>
    <t>名汇PH</t>
  </si>
  <si>
    <t>九二PH</t>
  </si>
  <si>
    <t>SM PH</t>
  </si>
  <si>
    <t>瑞景PH</t>
  </si>
  <si>
    <t>万象PH</t>
  </si>
  <si>
    <t>文献PH</t>
  </si>
  <si>
    <t>新桥PH</t>
  </si>
  <si>
    <t>潮州</t>
  </si>
  <si>
    <t>爱乐PH</t>
  </si>
  <si>
    <t>德辉PH</t>
  </si>
  <si>
    <t>元洪PH</t>
  </si>
  <si>
    <t>厦大PH</t>
  </si>
  <si>
    <t>世贸PH</t>
  </si>
  <si>
    <t>育秀PH</t>
  </si>
  <si>
    <t>阿罗海PH</t>
  </si>
  <si>
    <t>中华城PH</t>
  </si>
  <si>
    <t>湖里万达PH</t>
  </si>
  <si>
    <t>省府PH</t>
  </si>
  <si>
    <t>徐碧PH</t>
  </si>
  <si>
    <t>安泰PH</t>
  </si>
  <si>
    <t>万阳PH</t>
  </si>
  <si>
    <t>晋江万达PH</t>
  </si>
  <si>
    <t>浦上万达PH</t>
  </si>
  <si>
    <t>宁德万达PH</t>
  </si>
  <si>
    <t>置地PH</t>
  </si>
  <si>
    <t>涂门PH</t>
  </si>
  <si>
    <t>莆田万达PH</t>
  </si>
  <si>
    <t>漳州万达PH</t>
  </si>
  <si>
    <t>汇景新城PH</t>
  </si>
  <si>
    <t>金湖路PH</t>
  </si>
  <si>
    <t>秀峰PH</t>
  </si>
  <si>
    <t>集美万达PH</t>
  </si>
  <si>
    <t>广汕PH</t>
  </si>
  <si>
    <t>裕发PH</t>
  </si>
  <si>
    <t>工业路PH</t>
  </si>
  <si>
    <t>晋江宝龙PH</t>
  </si>
  <si>
    <t>普宁商品城PH</t>
  </si>
  <si>
    <t>晋江SMPH</t>
  </si>
  <si>
    <t>群升PH</t>
  </si>
  <si>
    <t>佳洁PH</t>
  </si>
  <si>
    <t>潮阳中华路PH</t>
  </si>
  <si>
    <t>江滨东PH</t>
  </si>
  <si>
    <t>中骏PH</t>
  </si>
  <si>
    <t>中汇PH</t>
  </si>
  <si>
    <t>蔡塘PH</t>
  </si>
  <si>
    <t>万家PH</t>
  </si>
  <si>
    <t>天山PH</t>
  </si>
  <si>
    <t>龙岩万达PH</t>
  </si>
  <si>
    <t>杏东PH</t>
  </si>
  <si>
    <t>福清万达PH</t>
  </si>
  <si>
    <t>世欧PH</t>
  </si>
  <si>
    <t>嘉禾PHHS</t>
  </si>
  <si>
    <t>洪莲PHHS</t>
  </si>
  <si>
    <t>五四PHHS</t>
  </si>
  <si>
    <t>温泉PHHS</t>
  </si>
  <si>
    <t>浦上PHHS</t>
  </si>
  <si>
    <t>厦禾PHHS</t>
  </si>
  <si>
    <t>帝宝</t>
  </si>
  <si>
    <t>龙田DT</t>
  </si>
  <si>
    <t>华侨</t>
  </si>
  <si>
    <t>厦门肯德基有限公司</t>
  </si>
  <si>
    <t>开元</t>
  </si>
  <si>
    <t>银都</t>
  </si>
  <si>
    <t>富山</t>
  </si>
  <si>
    <t>世贸KFC</t>
  </si>
  <si>
    <t>SM城市广场</t>
  </si>
  <si>
    <t>丰泽</t>
  </si>
  <si>
    <t>西安广场</t>
  </si>
  <si>
    <t>旺宝荣</t>
  </si>
  <si>
    <t>成功</t>
  </si>
  <si>
    <t>汇腾</t>
  </si>
  <si>
    <t>奎元</t>
  </si>
  <si>
    <t>德辉</t>
  </si>
  <si>
    <t>螺城</t>
  </si>
  <si>
    <t>中华新城</t>
  </si>
  <si>
    <t>东方时代</t>
  </si>
  <si>
    <t>刺桐</t>
  </si>
  <si>
    <t>明发</t>
  </si>
  <si>
    <t>滨北</t>
  </si>
  <si>
    <t>华天</t>
  </si>
  <si>
    <t xml:space="preserve"> 黄岐</t>
  </si>
  <si>
    <t>陈埭</t>
  </si>
  <si>
    <t>安海</t>
  </si>
  <si>
    <t>丹霞</t>
  </si>
  <si>
    <t>城南</t>
  </si>
  <si>
    <t>石鼓</t>
  </si>
  <si>
    <t>高崎</t>
  </si>
  <si>
    <t>杏东KFC</t>
  </si>
  <si>
    <t>晋江汽车站</t>
  </si>
  <si>
    <t>英林</t>
  </si>
  <si>
    <t>马巷</t>
  </si>
  <si>
    <t>梧村</t>
  </si>
  <si>
    <t>兴隆</t>
  </si>
  <si>
    <t>西大街</t>
  </si>
  <si>
    <t>浔南</t>
  </si>
  <si>
    <t>育秀</t>
  </si>
  <si>
    <t>嘉禾</t>
  </si>
  <si>
    <t>鼓浪屿</t>
  </si>
  <si>
    <t>临江</t>
  </si>
  <si>
    <t>中心车站</t>
  </si>
  <si>
    <t>惠兴</t>
  </si>
  <si>
    <t>池尾</t>
  </si>
  <si>
    <t>东门桥</t>
  </si>
  <si>
    <t>罗宾森广场</t>
  </si>
  <si>
    <t>机场二店</t>
  </si>
  <si>
    <t>晋江SM</t>
  </si>
  <si>
    <t>皇冠</t>
  </si>
  <si>
    <t>乐海</t>
  </si>
  <si>
    <t>汇景KFC</t>
  </si>
  <si>
    <t>枋湖</t>
  </si>
  <si>
    <t>后滨</t>
  </si>
  <si>
    <t>金街</t>
  </si>
  <si>
    <t>万阳KFC</t>
  </si>
  <si>
    <t>潮汕路</t>
  </si>
  <si>
    <t>普宁服装城</t>
  </si>
  <si>
    <t>莲前东</t>
  </si>
  <si>
    <t>新阳</t>
  </si>
  <si>
    <t>绿苑</t>
  </si>
  <si>
    <t>吉祥里</t>
  </si>
  <si>
    <t>晋江万达KFC</t>
  </si>
  <si>
    <t>泉州万达KFC</t>
  </si>
  <si>
    <t>漳州万达KFC</t>
  </si>
  <si>
    <t>安吉路</t>
  </si>
  <si>
    <t>厦门北站</t>
  </si>
  <si>
    <t>惠安世纪</t>
  </si>
  <si>
    <t>金湖路KFC</t>
  </si>
  <si>
    <t>揭阳临江北</t>
  </si>
  <si>
    <t>未来海岸</t>
  </si>
  <si>
    <t>紫葳</t>
  </si>
  <si>
    <t>晋江宝龙KFC</t>
  </si>
  <si>
    <t>泉州火车站</t>
  </si>
  <si>
    <t>泉州火车二店</t>
  </si>
  <si>
    <t>蔡塘KFC</t>
  </si>
  <si>
    <t>龙岩万达KFC</t>
  </si>
  <si>
    <t>厦门北站2店</t>
  </si>
  <si>
    <t>瑞景KFC</t>
  </si>
  <si>
    <t>闽南印象</t>
  </si>
  <si>
    <t>迎宾DT</t>
  </si>
  <si>
    <t>水仙DT</t>
  </si>
  <si>
    <t>阿罗海</t>
  </si>
  <si>
    <t>泉安路DT</t>
  </si>
  <si>
    <t>中骏DT</t>
  </si>
  <si>
    <t>角美DT</t>
  </si>
  <si>
    <t>龙池路DT</t>
  </si>
  <si>
    <t>普宁商品城KFC</t>
  </si>
  <si>
    <t>美佳乐</t>
  </si>
  <si>
    <t>金砂</t>
  </si>
  <si>
    <t>汕头肯德基有限公司</t>
  </si>
  <si>
    <t>长平</t>
  </si>
  <si>
    <t>文祠</t>
  </si>
  <si>
    <t>平东</t>
  </si>
  <si>
    <t>天山路</t>
  </si>
  <si>
    <t>外砂KFC</t>
  </si>
  <si>
    <t>潮阳中华路KFC</t>
  </si>
  <si>
    <t>万佳</t>
  </si>
  <si>
    <t>金湖路</t>
  </si>
  <si>
    <t>广汕DT</t>
  </si>
  <si>
    <t>大学路DT</t>
  </si>
  <si>
    <t>罗源司前</t>
  </si>
  <si>
    <t>石狮泰禾PH</t>
  </si>
  <si>
    <t>五四泰禾PH</t>
  </si>
  <si>
    <t>进贤PH</t>
  </si>
  <si>
    <t>金环路PH</t>
  </si>
  <si>
    <t>朴里一店</t>
  </si>
  <si>
    <t>朴里二店精选店</t>
  </si>
  <si>
    <t>金环路店</t>
  </si>
  <si>
    <t>莆田小羊</t>
  </si>
  <si>
    <t>莆田市美食莆餐饮服务有限公司</t>
  </si>
  <si>
    <t>安溪小羊</t>
  </si>
  <si>
    <t>安溪县宝龙震源餐厅</t>
  </si>
  <si>
    <t>东厦北</t>
  </si>
  <si>
    <t>宁德奥利福餐饮有限公司</t>
  </si>
  <si>
    <t>鲤中店</t>
  </si>
  <si>
    <t>霞浦太康店</t>
  </si>
  <si>
    <t>浦城兴华</t>
  </si>
  <si>
    <t>太阳城</t>
  </si>
  <si>
    <t>金鼎店</t>
  </si>
  <si>
    <t>同安钟楼</t>
  </si>
  <si>
    <t>十洋PH</t>
  </si>
  <si>
    <t>曾厝垵</t>
  </si>
  <si>
    <t>振荣小羊</t>
  </si>
  <si>
    <t>荔城安安餐饮店</t>
  </si>
  <si>
    <t>厦门鼎琪盛餐饮有限公司</t>
  </si>
  <si>
    <t>武夷东</t>
  </si>
  <si>
    <t>梧侣</t>
  </si>
  <si>
    <t>永春桃城</t>
  </si>
  <si>
    <t>丹霞PH</t>
  </si>
  <si>
    <t xml:space="preserve">11666367
</t>
  </si>
  <si>
    <t>集美万达金街小羊</t>
  </si>
  <si>
    <t>集美客来居小吃店</t>
  </si>
  <si>
    <t>潮枫餐厅</t>
  </si>
  <si>
    <t>悦城</t>
  </si>
  <si>
    <t>厦门站</t>
  </si>
  <si>
    <t>潮阳中信店</t>
  </si>
  <si>
    <t>万利店</t>
  </si>
  <si>
    <t>天博</t>
  </si>
  <si>
    <t>阿罗海PHHS</t>
  </si>
  <si>
    <t>日圆二里</t>
  </si>
  <si>
    <t>紫葳PH</t>
  </si>
  <si>
    <t>永嘉PH</t>
  </si>
  <si>
    <t>猛狮PH</t>
  </si>
  <si>
    <t>安吉路加盟</t>
  </si>
  <si>
    <t>塘北</t>
  </si>
  <si>
    <t>郑州</t>
  </si>
  <si>
    <t>唐宫路</t>
  </si>
  <si>
    <t>洛阳永正餐饮管理有限公司</t>
  </si>
  <si>
    <t>洛阳</t>
  </si>
  <si>
    <t>河南</t>
  </si>
  <si>
    <t>龙亭</t>
  </si>
  <si>
    <t>开封佑利士餐饮管理有限公司</t>
  </si>
  <si>
    <t>开封</t>
  </si>
  <si>
    <t>景华</t>
  </si>
  <si>
    <t>洛阳和美餐饮管理有限公司</t>
  </si>
  <si>
    <t>宣化</t>
  </si>
  <si>
    <t>济源钰益餐饮管理有限公司</t>
  </si>
  <si>
    <t>平顶山市生威餐饮有限公司</t>
  </si>
  <si>
    <t>平顶山</t>
  </si>
  <si>
    <t>上街</t>
  </si>
  <si>
    <t>体育</t>
  </si>
  <si>
    <t>双丰</t>
  </si>
  <si>
    <t>大统</t>
  </si>
  <si>
    <t>南阳</t>
  </si>
  <si>
    <t>泰隆</t>
  </si>
  <si>
    <t>郑州肯德基有限公司</t>
  </si>
  <si>
    <t>振河</t>
  </si>
  <si>
    <t>安阳</t>
  </si>
  <si>
    <t>濮阳</t>
  </si>
  <si>
    <t>焦作</t>
  </si>
  <si>
    <t>紫荆</t>
  </si>
  <si>
    <t>中州二</t>
  </si>
  <si>
    <t>漯河</t>
  </si>
  <si>
    <t>平原</t>
  </si>
  <si>
    <t>新乡</t>
  </si>
  <si>
    <t>北环</t>
  </si>
  <si>
    <t>东方红大道</t>
  </si>
  <si>
    <t>信阳</t>
  </si>
  <si>
    <t>春天</t>
  </si>
  <si>
    <t>驻马店</t>
  </si>
  <si>
    <t>六峰</t>
  </si>
  <si>
    <t>三门峡</t>
  </si>
  <si>
    <t>星月</t>
  </si>
  <si>
    <t>顺达</t>
  </si>
  <si>
    <t>周口</t>
  </si>
  <si>
    <t>健康路</t>
  </si>
  <si>
    <t>新时代</t>
  </si>
  <si>
    <t>商丘</t>
  </si>
  <si>
    <t>经三路</t>
  </si>
  <si>
    <t>塔南</t>
  </si>
  <si>
    <t>银基</t>
  </si>
  <si>
    <t>金水路</t>
  </si>
  <si>
    <t>洛阳站</t>
  </si>
  <si>
    <t>鹤壁</t>
  </si>
  <si>
    <t>许昌休息区</t>
  </si>
  <si>
    <t>许昌</t>
  </si>
  <si>
    <t>银珠</t>
  </si>
  <si>
    <t>千盛</t>
  </si>
  <si>
    <t>国源</t>
  </si>
  <si>
    <t>陇海路</t>
  </si>
  <si>
    <t>国贸中心</t>
  </si>
  <si>
    <t>名门广场</t>
  </si>
  <si>
    <t>七一路</t>
  </si>
  <si>
    <t>昆濮</t>
  </si>
  <si>
    <t>颖昌</t>
  </si>
  <si>
    <t>红都</t>
  </si>
  <si>
    <t>安阳嘉信</t>
  </si>
  <si>
    <t>劳动路店</t>
  </si>
  <si>
    <t>中心广场</t>
  </si>
  <si>
    <t>庆都</t>
  </si>
  <si>
    <t>大同路</t>
  </si>
  <si>
    <t>彰德</t>
  </si>
  <si>
    <t>凤凰城</t>
  </si>
  <si>
    <t>方圆创世</t>
  </si>
  <si>
    <t>自由路</t>
  </si>
  <si>
    <t>涌金路</t>
  </si>
  <si>
    <t>团结路</t>
  </si>
  <si>
    <t>西广场</t>
  </si>
  <si>
    <t>乐山二</t>
  </si>
  <si>
    <t>信阳站</t>
  </si>
  <si>
    <t>龙门站</t>
  </si>
  <si>
    <t>中原路</t>
  </si>
  <si>
    <t>西元</t>
  </si>
  <si>
    <t>棉纺路</t>
  </si>
  <si>
    <t>开元大道</t>
  </si>
  <si>
    <t>原阳服务区</t>
  </si>
  <si>
    <t>东风路</t>
  </si>
  <si>
    <t>中心站</t>
  </si>
  <si>
    <t>郑大</t>
  </si>
  <si>
    <t>太康</t>
  </si>
  <si>
    <t>众意</t>
  </si>
  <si>
    <t>长庆路</t>
  </si>
  <si>
    <t>客运总站</t>
  </si>
  <si>
    <t>禹王</t>
  </si>
  <si>
    <t>银鹤</t>
  </si>
  <si>
    <t>金明</t>
  </si>
  <si>
    <t>东广场</t>
  </si>
  <si>
    <t>长社路</t>
  </si>
  <si>
    <t>郑州东站一店</t>
  </si>
  <si>
    <t>宏大</t>
  </si>
  <si>
    <t>丰庆路</t>
  </si>
  <si>
    <t>航海路</t>
  </si>
  <si>
    <t>客运南站</t>
  </si>
  <si>
    <t>太行路</t>
  </si>
  <si>
    <t>新乡宝龙</t>
  </si>
  <si>
    <t>二七万达</t>
  </si>
  <si>
    <t>青年路</t>
  </si>
  <si>
    <t>东站二店</t>
  </si>
  <si>
    <t>怀府</t>
  </si>
  <si>
    <t>鄈城餐厅</t>
  </si>
  <si>
    <t>丹阳路</t>
  </si>
  <si>
    <t>商都DT</t>
  </si>
  <si>
    <t>农业路</t>
  </si>
  <si>
    <t>凯旋广场</t>
  </si>
  <si>
    <t>万德隆店</t>
  </si>
  <si>
    <t>少林大道</t>
  </si>
  <si>
    <t>卫河路</t>
  </si>
  <si>
    <t>北金店</t>
  </si>
  <si>
    <t>新乐山店</t>
  </si>
  <si>
    <t>济水大街店KFC</t>
  </si>
  <si>
    <t>沱滨路店</t>
  </si>
  <si>
    <t>南华KFC</t>
  </si>
  <si>
    <t>济南雅乐餐饮管理有限公司</t>
  </si>
  <si>
    <t>菏泽</t>
  </si>
  <si>
    <t>和平路</t>
  </si>
  <si>
    <t>牡丹</t>
  </si>
  <si>
    <t>东明光泽</t>
  </si>
  <si>
    <t>鹤煤大道</t>
  </si>
  <si>
    <t>北京必胜客比萨饼有限公司河南分公司</t>
  </si>
  <si>
    <t>金博大</t>
  </si>
  <si>
    <t>大上海</t>
  </si>
  <si>
    <t>紫荆山</t>
  </si>
  <si>
    <t>神火大道</t>
  </si>
  <si>
    <t>工业路</t>
  </si>
  <si>
    <t>晋安路</t>
  </si>
  <si>
    <t>大学路</t>
  </si>
  <si>
    <t>平原路</t>
  </si>
  <si>
    <t>郑东</t>
  </si>
  <si>
    <t>黄河路</t>
  </si>
  <si>
    <t>华都</t>
  </si>
  <si>
    <t>丽新</t>
  </si>
  <si>
    <t>中州路</t>
  </si>
  <si>
    <t>开源路</t>
  </si>
  <si>
    <t>新都汇</t>
  </si>
  <si>
    <t>辽河路</t>
  </si>
  <si>
    <t>南昌路</t>
  </si>
  <si>
    <t>安阳万达</t>
  </si>
  <si>
    <t>郑州真挚餐饮管理有限公司</t>
  </si>
  <si>
    <t>中华路</t>
  </si>
  <si>
    <t>胜利路</t>
  </si>
  <si>
    <t>嵩山路餐厅</t>
  </si>
  <si>
    <t xml:space="preserve">南昌路店PH </t>
  </si>
  <si>
    <t>金博大店</t>
  </si>
  <si>
    <t>机场1店</t>
  </si>
  <si>
    <t>机场2店</t>
  </si>
  <si>
    <t>人民东路店</t>
  </si>
  <si>
    <t>宁西路店</t>
  </si>
  <si>
    <t>红旗路</t>
  </si>
  <si>
    <t>九都路</t>
  </si>
  <si>
    <t>仲景路店PH</t>
  </si>
  <si>
    <t>天坛路店PH</t>
  </si>
  <si>
    <t>大卫城店</t>
  </si>
  <si>
    <t>福元路店</t>
  </si>
  <si>
    <t>和平路餐厅</t>
  </si>
  <si>
    <t>人和路店PH</t>
  </si>
  <si>
    <t>人和店PHHS</t>
  </si>
  <si>
    <t>锦艺城店</t>
  </si>
  <si>
    <t>西峡</t>
  </si>
  <si>
    <t>生威餐饮</t>
  </si>
  <si>
    <t>平舆爱家</t>
  </si>
  <si>
    <t>中州一店</t>
  </si>
  <si>
    <t>凯德</t>
  </si>
  <si>
    <t>三门峡万达店</t>
  </si>
  <si>
    <t>中兴路店</t>
  </si>
  <si>
    <t>杉杉奥莱店</t>
  </si>
  <si>
    <t xml:space="preserve">配送LC </t>
    <phoneticPr fontId="1" type="noConversion"/>
  </si>
  <si>
    <t>LS</t>
    <phoneticPr fontId="1" type="noConversion"/>
  </si>
  <si>
    <t>Row Labels</t>
  </si>
  <si>
    <t>Grand Total</t>
  </si>
  <si>
    <t>Count of 餐厅JDE
代码</t>
  </si>
  <si>
    <t>天津</t>
    <phoneticPr fontId="1" type="noConversion"/>
  </si>
  <si>
    <t>重庆</t>
    <phoneticPr fontId="1" type="noConversion"/>
  </si>
  <si>
    <t>哈尔滨</t>
    <phoneticPr fontId="1" type="noConversion"/>
  </si>
  <si>
    <t>哈尔滨</t>
    <phoneticPr fontId="1" type="noConversion"/>
  </si>
  <si>
    <t>石家庄市</t>
  </si>
  <si>
    <t>张家口市</t>
  </si>
  <si>
    <t>承德市</t>
  </si>
  <si>
    <t>唐山市</t>
  </si>
  <si>
    <t>廊坊市</t>
  </si>
  <si>
    <t>保定市</t>
  </si>
  <si>
    <t>沧州市</t>
  </si>
  <si>
    <t>衡水市</t>
  </si>
  <si>
    <t>邢台市</t>
  </si>
  <si>
    <t>邯郸市</t>
  </si>
  <si>
    <t>太原市</t>
  </si>
  <si>
    <t>大同市</t>
  </si>
  <si>
    <t>朔州市</t>
  </si>
  <si>
    <t>忻州市</t>
  </si>
  <si>
    <t>阳泉市</t>
  </si>
  <si>
    <t>河北省</t>
    <phoneticPr fontId="1" type="noConversion"/>
  </si>
  <si>
    <t>晋中市</t>
  </si>
  <si>
    <t>吕梁市</t>
  </si>
  <si>
    <t>长治市</t>
  </si>
  <si>
    <t>临汾市</t>
  </si>
  <si>
    <t>晋城市</t>
  </si>
  <si>
    <t>运城市</t>
  </si>
  <si>
    <t>呼和浩特市</t>
  </si>
  <si>
    <t>呼伦贝尔市</t>
  </si>
  <si>
    <t>通辽市</t>
  </si>
  <si>
    <t>赤峰市</t>
  </si>
  <si>
    <t>山西省</t>
    <phoneticPr fontId="1" type="noConversion"/>
  </si>
  <si>
    <t>巴彦淖尔市</t>
  </si>
  <si>
    <t>乌兰察布市</t>
  </si>
  <si>
    <t>包头市</t>
  </si>
  <si>
    <t>鄂尔多斯市</t>
  </si>
  <si>
    <t>乌海市</t>
  </si>
  <si>
    <t>内蒙古自治区</t>
  </si>
  <si>
    <t>哈尔滨市</t>
  </si>
  <si>
    <t>黑河市</t>
  </si>
  <si>
    <t>伊春市</t>
  </si>
  <si>
    <t>齐齐哈尔市</t>
  </si>
  <si>
    <t>鹤岗市</t>
  </si>
  <si>
    <t>佳木斯市</t>
  </si>
  <si>
    <t>黑龙江省</t>
    <phoneticPr fontId="1" type="noConversion"/>
  </si>
  <si>
    <t>双鸭山市</t>
  </si>
  <si>
    <t>绥化市</t>
  </si>
  <si>
    <t>大庆市</t>
  </si>
  <si>
    <t>七台河市</t>
  </si>
  <si>
    <t>鸡西市</t>
  </si>
  <si>
    <t>牡丹江市</t>
  </si>
  <si>
    <t>长春市</t>
  </si>
  <si>
    <t>白城市</t>
  </si>
  <si>
    <t>松原市</t>
  </si>
  <si>
    <t>吉林市</t>
  </si>
  <si>
    <t>四平市</t>
  </si>
  <si>
    <t>辽源市</t>
  </si>
  <si>
    <t>白山市</t>
  </si>
  <si>
    <t>通化市</t>
  </si>
  <si>
    <t>沈阳市</t>
  </si>
  <si>
    <t>铁岭市</t>
  </si>
  <si>
    <t>阜新市</t>
  </si>
  <si>
    <t>抚顺市</t>
  </si>
  <si>
    <t>朝阳市</t>
  </si>
  <si>
    <t>本溪市</t>
  </si>
  <si>
    <t>辽阳市</t>
  </si>
  <si>
    <t>鞍山市</t>
  </si>
  <si>
    <t>盘锦市</t>
  </si>
  <si>
    <t>锦州市</t>
  </si>
  <si>
    <t>葫芦岛市</t>
  </si>
  <si>
    <t>营口市</t>
  </si>
  <si>
    <t>丹东市</t>
  </si>
  <si>
    <t>大连市</t>
  </si>
  <si>
    <t>辽宁省</t>
    <phoneticPr fontId="1" type="noConversion"/>
  </si>
  <si>
    <t>南京市</t>
  </si>
  <si>
    <t>连云港市</t>
  </si>
  <si>
    <t>徐州市</t>
  </si>
  <si>
    <t>宿迁市</t>
  </si>
  <si>
    <t>淮安市</t>
  </si>
  <si>
    <t>盐城市</t>
  </si>
  <si>
    <t>泰州市</t>
  </si>
  <si>
    <t>扬州市</t>
  </si>
  <si>
    <t>镇江市</t>
  </si>
  <si>
    <t>南通市</t>
  </si>
  <si>
    <t>常州市</t>
  </si>
  <si>
    <t>无锡市</t>
  </si>
  <si>
    <t>苏州市</t>
  </si>
  <si>
    <t>杭州市</t>
  </si>
  <si>
    <t>湖州市</t>
  </si>
  <si>
    <t>嘉兴市</t>
  </si>
  <si>
    <t>绍兴市</t>
  </si>
  <si>
    <t>舟山市</t>
  </si>
  <si>
    <t>江苏省</t>
    <phoneticPr fontId="1" type="noConversion"/>
  </si>
  <si>
    <t>吉林省</t>
    <phoneticPr fontId="1" type="noConversion"/>
  </si>
  <si>
    <t>宁波市</t>
  </si>
  <si>
    <t>金华市</t>
  </si>
  <si>
    <t>衢州市</t>
  </si>
  <si>
    <t>台州市</t>
  </si>
  <si>
    <t>丽水市</t>
  </si>
  <si>
    <t>温州市</t>
  </si>
  <si>
    <t>合肥市</t>
  </si>
  <si>
    <t>淮北市</t>
  </si>
  <si>
    <t>亳州市</t>
  </si>
  <si>
    <t>宿州市</t>
  </si>
  <si>
    <t>蚌埠市</t>
  </si>
  <si>
    <t>阜阳市</t>
  </si>
  <si>
    <t>淮南市</t>
  </si>
  <si>
    <t>滁州市</t>
  </si>
  <si>
    <t>六安市</t>
  </si>
  <si>
    <t>马鞍山市</t>
  </si>
  <si>
    <t>芜湖市</t>
  </si>
  <si>
    <t>宣城市</t>
  </si>
  <si>
    <t>铜陵市</t>
  </si>
  <si>
    <t>池州市</t>
  </si>
  <si>
    <t>安庆市</t>
  </si>
  <si>
    <t>黄山市</t>
  </si>
  <si>
    <t>福州市</t>
  </si>
  <si>
    <t>宁德市</t>
  </si>
  <si>
    <t>南平市</t>
  </si>
  <si>
    <t>三明市</t>
  </si>
  <si>
    <t>莆田市</t>
  </si>
  <si>
    <t>龙岩市</t>
  </si>
  <si>
    <t>泉州市</t>
  </si>
  <si>
    <t>漳州市</t>
  </si>
  <si>
    <t>厦门市</t>
  </si>
  <si>
    <t>南昌市</t>
  </si>
  <si>
    <t>九江市</t>
  </si>
  <si>
    <t>景德镇市</t>
  </si>
  <si>
    <t>上饶市</t>
  </si>
  <si>
    <t>鹰潭市</t>
  </si>
  <si>
    <t>抚州市</t>
  </si>
  <si>
    <t>新余市</t>
  </si>
  <si>
    <t>宜春市</t>
  </si>
  <si>
    <t>萍乡市</t>
  </si>
  <si>
    <t>吉安市</t>
  </si>
  <si>
    <t>赣州市</t>
  </si>
  <si>
    <t>济南市</t>
  </si>
  <si>
    <t>德州市</t>
  </si>
  <si>
    <t>滨州市</t>
  </si>
  <si>
    <t>东营市</t>
  </si>
  <si>
    <t>烟台市</t>
  </si>
  <si>
    <t>浙江省</t>
    <phoneticPr fontId="1" type="noConversion"/>
  </si>
  <si>
    <t>安徽省</t>
    <phoneticPr fontId="1" type="noConversion"/>
  </si>
  <si>
    <t>江西省</t>
    <phoneticPr fontId="1" type="noConversion"/>
  </si>
  <si>
    <t>威海市</t>
  </si>
  <si>
    <t>淄博市</t>
  </si>
  <si>
    <t>潍坊市</t>
  </si>
  <si>
    <t>聊城市</t>
  </si>
  <si>
    <t>泰安市</t>
  </si>
  <si>
    <t>莱芜市</t>
  </si>
  <si>
    <t>青岛市</t>
  </si>
  <si>
    <t>日照市</t>
  </si>
  <si>
    <t>济宁市</t>
  </si>
  <si>
    <t>菏泽市</t>
  </si>
  <si>
    <t>临沂市</t>
  </si>
  <si>
    <t>枣庄市</t>
  </si>
  <si>
    <t>山东省</t>
    <phoneticPr fontId="1" type="noConversion"/>
  </si>
  <si>
    <t>郑州市</t>
  </si>
  <si>
    <t>安阳市</t>
  </si>
  <si>
    <t>鹤壁市</t>
  </si>
  <si>
    <t>濮阳市</t>
  </si>
  <si>
    <t>新乡市</t>
  </si>
  <si>
    <t>焦作市</t>
  </si>
  <si>
    <t>三门峡市</t>
  </si>
  <si>
    <t>开封市</t>
  </si>
  <si>
    <t>洛阳市</t>
  </si>
  <si>
    <t>商丘市</t>
  </si>
  <si>
    <t>许昌市</t>
  </si>
  <si>
    <t>平顶山市</t>
  </si>
  <si>
    <t>周口市</t>
  </si>
  <si>
    <t>漯河市</t>
  </si>
  <si>
    <t>南阳市</t>
  </si>
  <si>
    <t>驻马店市</t>
  </si>
  <si>
    <t>信阳市</t>
  </si>
  <si>
    <t>武汉市</t>
  </si>
  <si>
    <t>十堰市</t>
  </si>
  <si>
    <t>襄樊市</t>
  </si>
  <si>
    <t>随州市</t>
  </si>
  <si>
    <t>荆门市</t>
  </si>
  <si>
    <t>孝感市</t>
  </si>
  <si>
    <t>宜昌市</t>
  </si>
  <si>
    <t>黄冈市</t>
  </si>
  <si>
    <t>鄂州市</t>
  </si>
  <si>
    <t>荆州市</t>
  </si>
  <si>
    <t>黄石市</t>
  </si>
  <si>
    <t>咸宁市</t>
  </si>
  <si>
    <t>长沙市</t>
  </si>
  <si>
    <t>岳阳市</t>
  </si>
  <si>
    <t>张家界市</t>
  </si>
  <si>
    <t>常德市</t>
  </si>
  <si>
    <t>益阳市</t>
  </si>
  <si>
    <t>河南省</t>
    <phoneticPr fontId="1" type="noConversion"/>
  </si>
  <si>
    <t>湖北省</t>
    <phoneticPr fontId="1" type="noConversion"/>
  </si>
  <si>
    <t>湘潭市</t>
  </si>
  <si>
    <t>株洲市</t>
  </si>
  <si>
    <t>娄底市</t>
  </si>
  <si>
    <t>怀化市</t>
  </si>
  <si>
    <t>邵阳市</t>
  </si>
  <si>
    <t>衡阳市</t>
  </si>
  <si>
    <t>永州市</t>
  </si>
  <si>
    <t>郴州市</t>
  </si>
  <si>
    <t>广州市</t>
  </si>
  <si>
    <t>韶关市</t>
  </si>
  <si>
    <t>梅州市</t>
  </si>
  <si>
    <t>河源市</t>
  </si>
  <si>
    <t>清远市</t>
  </si>
  <si>
    <t>潮州市</t>
  </si>
  <si>
    <t>揭阳市</t>
  </si>
  <si>
    <t>汕头市</t>
  </si>
  <si>
    <t>肇庆市</t>
  </si>
  <si>
    <t>惠州市</t>
  </si>
  <si>
    <t>佛山市</t>
  </si>
  <si>
    <t>东莞市</t>
  </si>
  <si>
    <t>云浮市</t>
  </si>
  <si>
    <t>汕尾市</t>
  </si>
  <si>
    <t>江门市</t>
  </si>
  <si>
    <t>中山市</t>
  </si>
  <si>
    <t>深圳市</t>
  </si>
  <si>
    <t>珠海市</t>
  </si>
  <si>
    <t>阳江市</t>
  </si>
  <si>
    <t>茂名市</t>
  </si>
  <si>
    <t>湛江市</t>
  </si>
  <si>
    <t>南宁市</t>
  </si>
  <si>
    <t>桂林市</t>
  </si>
  <si>
    <t>河池市</t>
  </si>
  <si>
    <t>贺州市</t>
  </si>
  <si>
    <t>柳州市</t>
  </si>
  <si>
    <t>百色市</t>
  </si>
  <si>
    <t>来宾市</t>
  </si>
  <si>
    <t>梧州市</t>
  </si>
  <si>
    <t>贵港市</t>
  </si>
  <si>
    <t>玉林市</t>
  </si>
  <si>
    <t>崇左市</t>
  </si>
  <si>
    <t>钦州市</t>
  </si>
  <si>
    <t>防城港市</t>
  </si>
  <si>
    <t>北海市</t>
  </si>
  <si>
    <t>海口市</t>
  </si>
  <si>
    <t>三沙市</t>
  </si>
  <si>
    <t>三亚市</t>
  </si>
  <si>
    <t>湖南省</t>
    <phoneticPr fontId="1" type="noConversion"/>
  </si>
  <si>
    <t>广东省</t>
    <phoneticPr fontId="1" type="noConversion"/>
  </si>
  <si>
    <t>广西壮族自治区</t>
    <phoneticPr fontId="1" type="noConversion"/>
  </si>
  <si>
    <t>海南省</t>
    <phoneticPr fontId="1" type="noConversion"/>
  </si>
  <si>
    <t>成都市</t>
  </si>
  <si>
    <t>广元市</t>
  </si>
  <si>
    <t>巴中市</t>
  </si>
  <si>
    <t>绵阳市</t>
  </si>
  <si>
    <t>德阳市</t>
  </si>
  <si>
    <t>达州市</t>
  </si>
  <si>
    <t>南充市</t>
  </si>
  <si>
    <t>遂宁市</t>
  </si>
  <si>
    <t>广安市</t>
  </si>
  <si>
    <t>资阳市</t>
  </si>
  <si>
    <t>眉山市</t>
  </si>
  <si>
    <t>雅安市</t>
  </si>
  <si>
    <t>内江市</t>
  </si>
  <si>
    <t>乐山市</t>
  </si>
  <si>
    <t>自贡市</t>
  </si>
  <si>
    <t>泸州市</t>
  </si>
  <si>
    <t>宜宾市</t>
  </si>
  <si>
    <t>攀枝花市</t>
  </si>
  <si>
    <t>贵阳市</t>
  </si>
  <si>
    <t>遵义市</t>
  </si>
  <si>
    <t>铜仁市</t>
  </si>
  <si>
    <t>毕节市</t>
  </si>
  <si>
    <t>六盘水市</t>
  </si>
  <si>
    <t>安顺市</t>
  </si>
  <si>
    <t>昆明市</t>
  </si>
  <si>
    <t>昭通市</t>
  </si>
  <si>
    <t>丽江市</t>
  </si>
  <si>
    <t>曲靖市</t>
  </si>
  <si>
    <t>保山市</t>
  </si>
  <si>
    <t>玉溪市</t>
  </si>
  <si>
    <t>临沧市</t>
  </si>
  <si>
    <t>普洱市</t>
  </si>
  <si>
    <t>拉萨市</t>
  </si>
  <si>
    <t>昌都市</t>
  </si>
  <si>
    <t>日喀则市</t>
  </si>
  <si>
    <t>四川省</t>
    <phoneticPr fontId="1" type="noConversion"/>
  </si>
  <si>
    <t>贵州省</t>
    <phoneticPr fontId="1" type="noConversion"/>
  </si>
  <si>
    <t>云南省</t>
    <phoneticPr fontId="1" type="noConversion"/>
  </si>
  <si>
    <t>西藏自治区</t>
    <phoneticPr fontId="1" type="noConversion"/>
  </si>
  <si>
    <t>陕西省</t>
    <phoneticPr fontId="1" type="noConversion"/>
  </si>
  <si>
    <t>西安市</t>
  </si>
  <si>
    <t>榆林市</t>
  </si>
  <si>
    <t>延安市</t>
  </si>
  <si>
    <t>铜川市</t>
  </si>
  <si>
    <t>渭南市</t>
  </si>
  <si>
    <t>宝鸡市</t>
  </si>
  <si>
    <t>咸阳市</t>
  </si>
  <si>
    <t>商洛市</t>
  </si>
  <si>
    <t>汉中市</t>
  </si>
  <si>
    <t>安康市</t>
  </si>
  <si>
    <t>兰州市</t>
  </si>
  <si>
    <t>嘉峪关市</t>
  </si>
  <si>
    <t>酒泉市</t>
  </si>
  <si>
    <t>张掖市</t>
  </si>
  <si>
    <t>金昌市</t>
  </si>
  <si>
    <t>武威市</t>
  </si>
  <si>
    <t>白银市</t>
  </si>
  <si>
    <t>庆阳市</t>
  </si>
  <si>
    <t>平凉市</t>
  </si>
  <si>
    <t>定西市</t>
  </si>
  <si>
    <t>天水市</t>
  </si>
  <si>
    <t>陇南市</t>
  </si>
  <si>
    <t>海东市</t>
  </si>
  <si>
    <t>西宁市</t>
  </si>
  <si>
    <t>银川市</t>
  </si>
  <si>
    <t>石嘴山市</t>
  </si>
  <si>
    <t>吴忠市</t>
  </si>
  <si>
    <t>中卫市</t>
  </si>
  <si>
    <t>固原市</t>
  </si>
  <si>
    <t>乌鲁木齐市</t>
  </si>
  <si>
    <t>克拉玛依市</t>
  </si>
  <si>
    <t>甘肃省</t>
    <phoneticPr fontId="1" type="noConversion"/>
  </si>
  <si>
    <t>青海省</t>
    <phoneticPr fontId="1" type="noConversion"/>
  </si>
  <si>
    <t>宁夏回族自治区</t>
    <phoneticPr fontId="1" type="noConversion"/>
  </si>
  <si>
    <t>新疆维吾尔自治区</t>
    <phoneticPr fontId="1" type="noConversion"/>
  </si>
  <si>
    <t>北京</t>
    <phoneticPr fontId="1" type="noConversion"/>
  </si>
  <si>
    <t>上海</t>
    <phoneticPr fontId="1" type="noConversion"/>
  </si>
  <si>
    <t>重庆</t>
    <phoneticPr fontId="1" type="noConversion"/>
  </si>
  <si>
    <t>合肥</t>
    <phoneticPr fontId="1" type="noConversion"/>
  </si>
  <si>
    <t>蚌埠</t>
    <phoneticPr fontId="1" type="noConversion"/>
  </si>
  <si>
    <t>合肥</t>
    <phoneticPr fontId="1" type="noConversion"/>
  </si>
  <si>
    <t>亳州</t>
    <phoneticPr fontId="1" type="noConversion"/>
  </si>
  <si>
    <t>滁州</t>
    <phoneticPr fontId="1" type="noConversion"/>
  </si>
  <si>
    <t>宣城</t>
    <phoneticPr fontId="1" type="noConversion"/>
  </si>
  <si>
    <t>宣城</t>
    <phoneticPr fontId="1" type="noConversion"/>
  </si>
  <si>
    <t>池州</t>
    <phoneticPr fontId="1" type="noConversion"/>
  </si>
  <si>
    <t>滁州</t>
    <phoneticPr fontId="1" type="noConversion"/>
  </si>
  <si>
    <t>安庆</t>
    <phoneticPr fontId="1" type="noConversion"/>
  </si>
  <si>
    <t>亳州</t>
    <phoneticPr fontId="1" type="noConversion"/>
  </si>
  <si>
    <t>淮安</t>
    <phoneticPr fontId="1" type="noConversion"/>
  </si>
  <si>
    <t>芜湖</t>
    <phoneticPr fontId="1" type="noConversion"/>
  </si>
  <si>
    <t>安庆</t>
    <phoneticPr fontId="1" type="noConversion"/>
  </si>
  <si>
    <t>泉州</t>
    <phoneticPr fontId="1" type="noConversion"/>
  </si>
  <si>
    <t>泉州</t>
    <phoneticPr fontId="1" type="noConversion"/>
  </si>
  <si>
    <t>泉州</t>
    <phoneticPr fontId="1" type="noConversion"/>
  </si>
  <si>
    <t>福州</t>
    <phoneticPr fontId="1" type="noConversion"/>
  </si>
  <si>
    <t>宁德</t>
    <phoneticPr fontId="1" type="noConversion"/>
  </si>
  <si>
    <t>莆田</t>
    <phoneticPr fontId="1" type="noConversion"/>
  </si>
  <si>
    <t>泉州</t>
    <phoneticPr fontId="1" type="noConversion"/>
  </si>
  <si>
    <t>厦门</t>
    <phoneticPr fontId="1" type="noConversion"/>
  </si>
  <si>
    <t>泉州</t>
    <phoneticPr fontId="1" type="noConversion"/>
  </si>
  <si>
    <t>厦门</t>
    <phoneticPr fontId="1" type="noConversion"/>
  </si>
  <si>
    <t>南平</t>
    <phoneticPr fontId="1" type="noConversion"/>
  </si>
  <si>
    <t>漳州</t>
    <phoneticPr fontId="1" type="noConversion"/>
  </si>
  <si>
    <t>福州</t>
    <phoneticPr fontId="1" type="noConversion"/>
  </si>
  <si>
    <t>龙岩</t>
    <phoneticPr fontId="1" type="noConversion"/>
  </si>
  <si>
    <t>福州</t>
    <phoneticPr fontId="1" type="noConversion"/>
  </si>
  <si>
    <t>南平</t>
    <phoneticPr fontId="1" type="noConversion"/>
  </si>
  <si>
    <t>揭阳</t>
    <phoneticPr fontId="1" type="noConversion"/>
  </si>
  <si>
    <t>泉州</t>
    <phoneticPr fontId="1" type="noConversion"/>
  </si>
  <si>
    <t>三明</t>
    <phoneticPr fontId="1" type="noConversion"/>
  </si>
  <si>
    <t>厦门</t>
    <phoneticPr fontId="1" type="noConversion"/>
  </si>
  <si>
    <t>泉州</t>
    <phoneticPr fontId="1" type="noConversion"/>
  </si>
  <si>
    <t>南平</t>
    <phoneticPr fontId="1" type="noConversion"/>
  </si>
  <si>
    <t>南平</t>
    <phoneticPr fontId="1" type="noConversion"/>
  </si>
  <si>
    <t>莆田</t>
    <phoneticPr fontId="1" type="noConversion"/>
  </si>
  <si>
    <t>宁德</t>
    <phoneticPr fontId="1" type="noConversion"/>
  </si>
  <si>
    <t>滁州</t>
    <phoneticPr fontId="1" type="noConversion"/>
  </si>
  <si>
    <t>长沙</t>
    <phoneticPr fontId="1" type="noConversion"/>
  </si>
  <si>
    <t>三明</t>
    <phoneticPr fontId="1" type="noConversion"/>
  </si>
  <si>
    <t>三明</t>
    <phoneticPr fontId="1" type="noConversion"/>
  </si>
  <si>
    <t>漳州</t>
    <phoneticPr fontId="1" type="noConversion"/>
  </si>
  <si>
    <t>泉州</t>
    <phoneticPr fontId="1" type="noConversion"/>
  </si>
  <si>
    <t>福州</t>
    <phoneticPr fontId="1" type="noConversion"/>
  </si>
  <si>
    <t>酒泉</t>
    <phoneticPr fontId="1" type="noConversion"/>
  </si>
  <si>
    <t>广州</t>
    <phoneticPr fontId="1" type="noConversion"/>
  </si>
  <si>
    <t>汕头</t>
    <phoneticPr fontId="1" type="noConversion"/>
  </si>
  <si>
    <t>潮州</t>
    <phoneticPr fontId="1" type="noConversion"/>
  </si>
  <si>
    <t>汕头</t>
    <phoneticPr fontId="1" type="noConversion"/>
  </si>
  <si>
    <t>肇庆</t>
    <phoneticPr fontId="1" type="noConversion"/>
  </si>
  <si>
    <t>江门</t>
    <phoneticPr fontId="1" type="noConversion"/>
  </si>
  <si>
    <t>佛山</t>
    <phoneticPr fontId="1" type="noConversion"/>
  </si>
  <si>
    <t>茂名</t>
    <phoneticPr fontId="1" type="noConversion"/>
  </si>
  <si>
    <t>汕尾</t>
    <phoneticPr fontId="1" type="noConversion"/>
  </si>
  <si>
    <t>江门</t>
    <phoneticPr fontId="1" type="noConversion"/>
  </si>
  <si>
    <t>广州</t>
    <phoneticPr fontId="1" type="noConversion"/>
  </si>
  <si>
    <t>茂名</t>
    <phoneticPr fontId="1" type="noConversion"/>
  </si>
  <si>
    <t>惠州</t>
    <phoneticPr fontId="1" type="noConversion"/>
  </si>
  <si>
    <t>湛江</t>
    <phoneticPr fontId="1" type="noConversion"/>
  </si>
  <si>
    <t>汕尾</t>
    <phoneticPr fontId="1" type="noConversion"/>
  </si>
  <si>
    <t>云浮</t>
    <phoneticPr fontId="1" type="noConversion"/>
  </si>
  <si>
    <t>佛山</t>
    <phoneticPr fontId="1" type="noConversion"/>
  </si>
  <si>
    <t>揭阳</t>
    <phoneticPr fontId="1" type="noConversion"/>
  </si>
  <si>
    <t>佛山</t>
    <phoneticPr fontId="1" type="noConversion"/>
  </si>
  <si>
    <t>佛山</t>
    <phoneticPr fontId="1" type="noConversion"/>
  </si>
  <si>
    <t>佛山</t>
    <phoneticPr fontId="1" type="noConversion"/>
  </si>
  <si>
    <t>肇庆</t>
    <phoneticPr fontId="1" type="noConversion"/>
  </si>
  <si>
    <t>江门</t>
    <phoneticPr fontId="1" type="noConversion"/>
  </si>
  <si>
    <t>江门</t>
    <phoneticPr fontId="1" type="noConversion"/>
  </si>
  <si>
    <t>江门</t>
    <phoneticPr fontId="1" type="noConversion"/>
  </si>
  <si>
    <t>汕头</t>
    <phoneticPr fontId="1" type="noConversion"/>
  </si>
  <si>
    <t>湛江</t>
    <phoneticPr fontId="1" type="noConversion"/>
  </si>
  <si>
    <t>江门</t>
    <phoneticPr fontId="1" type="noConversion"/>
  </si>
  <si>
    <t>茂名</t>
    <phoneticPr fontId="1" type="noConversion"/>
  </si>
  <si>
    <t>梅州</t>
    <phoneticPr fontId="1" type="noConversion"/>
  </si>
  <si>
    <t>清远</t>
    <phoneticPr fontId="1" type="noConversion"/>
  </si>
  <si>
    <t>河池</t>
    <phoneticPr fontId="1" type="noConversion"/>
  </si>
  <si>
    <t>桂林</t>
    <phoneticPr fontId="1" type="noConversion"/>
  </si>
  <si>
    <t>海口</t>
    <phoneticPr fontId="1" type="noConversion"/>
  </si>
  <si>
    <t>秦皇岛</t>
    <phoneticPr fontId="1" type="noConversion"/>
  </si>
  <si>
    <t>盐城</t>
    <phoneticPr fontId="1" type="noConversion"/>
  </si>
  <si>
    <t>扬州</t>
    <phoneticPr fontId="1" type="noConversion"/>
  </si>
  <si>
    <t>苏州</t>
    <phoneticPr fontId="1" type="noConversion"/>
  </si>
  <si>
    <t>盐城</t>
    <phoneticPr fontId="1" type="noConversion"/>
  </si>
  <si>
    <t>镇江</t>
    <phoneticPr fontId="1" type="noConversion"/>
  </si>
  <si>
    <t>连云港</t>
    <phoneticPr fontId="1" type="noConversion"/>
  </si>
  <si>
    <t>盐城</t>
    <phoneticPr fontId="1" type="noConversion"/>
  </si>
  <si>
    <t>连云港</t>
    <phoneticPr fontId="1" type="noConversion"/>
  </si>
  <si>
    <t>南京</t>
    <phoneticPr fontId="1" type="noConversion"/>
  </si>
  <si>
    <t>扬州</t>
    <phoneticPr fontId="1" type="noConversion"/>
  </si>
  <si>
    <t>连云港</t>
    <phoneticPr fontId="1" type="noConversion"/>
  </si>
  <si>
    <t>南通</t>
    <phoneticPr fontId="1" type="noConversion"/>
  </si>
  <si>
    <t>南通</t>
    <phoneticPr fontId="1" type="noConversion"/>
  </si>
  <si>
    <t>扬州</t>
    <phoneticPr fontId="1" type="noConversion"/>
  </si>
  <si>
    <t>无锡</t>
    <phoneticPr fontId="1" type="noConversion"/>
  </si>
  <si>
    <t>泰州</t>
    <phoneticPr fontId="1" type="noConversion"/>
  </si>
  <si>
    <t>常州</t>
    <phoneticPr fontId="1" type="noConversion"/>
  </si>
  <si>
    <t>泰州</t>
    <phoneticPr fontId="1" type="noConversion"/>
  </si>
  <si>
    <t>镇江</t>
    <phoneticPr fontId="1" type="noConversion"/>
  </si>
  <si>
    <t>苏州</t>
    <phoneticPr fontId="1" type="noConversion"/>
  </si>
  <si>
    <t>南京</t>
    <phoneticPr fontId="1" type="noConversion"/>
  </si>
  <si>
    <t>徐州</t>
    <phoneticPr fontId="1" type="noConversion"/>
  </si>
  <si>
    <t>南通</t>
    <phoneticPr fontId="1" type="noConversion"/>
  </si>
  <si>
    <t>南通</t>
    <phoneticPr fontId="1" type="noConversion"/>
  </si>
  <si>
    <t>宿迁</t>
    <phoneticPr fontId="1" type="noConversion"/>
  </si>
  <si>
    <t>泰州</t>
    <phoneticPr fontId="1" type="noConversion"/>
  </si>
  <si>
    <t>南通</t>
    <phoneticPr fontId="1" type="noConversion"/>
  </si>
  <si>
    <t>盐城</t>
    <phoneticPr fontId="1" type="noConversion"/>
  </si>
  <si>
    <t>泰州</t>
    <phoneticPr fontId="1" type="noConversion"/>
  </si>
  <si>
    <t>镇江</t>
    <phoneticPr fontId="1" type="noConversion"/>
  </si>
  <si>
    <t>扬州</t>
    <phoneticPr fontId="1" type="noConversion"/>
  </si>
  <si>
    <t>无锡</t>
    <phoneticPr fontId="1" type="noConversion"/>
  </si>
  <si>
    <t>苏州</t>
    <phoneticPr fontId="1" type="noConversion"/>
  </si>
  <si>
    <t>遵义</t>
    <phoneticPr fontId="1" type="noConversion"/>
  </si>
  <si>
    <t>海口</t>
    <phoneticPr fontId="1" type="noConversion"/>
  </si>
  <si>
    <t>保定</t>
    <phoneticPr fontId="1" type="noConversion"/>
  </si>
  <si>
    <t>衡水</t>
    <phoneticPr fontId="1" type="noConversion"/>
  </si>
  <si>
    <t>廊坊</t>
    <phoneticPr fontId="1" type="noConversion"/>
  </si>
  <si>
    <t>保定</t>
    <phoneticPr fontId="1" type="noConversion"/>
  </si>
  <si>
    <t>秦皇岛</t>
    <phoneticPr fontId="1" type="noConversion"/>
  </si>
  <si>
    <t>沧州</t>
    <phoneticPr fontId="1" type="noConversion"/>
  </si>
  <si>
    <t>邯郸</t>
    <phoneticPr fontId="1" type="noConversion"/>
  </si>
  <si>
    <t>衡水</t>
    <phoneticPr fontId="1" type="noConversion"/>
  </si>
  <si>
    <t>唐山</t>
    <phoneticPr fontId="1" type="noConversion"/>
  </si>
  <si>
    <t>邢台</t>
    <phoneticPr fontId="1" type="noConversion"/>
  </si>
  <si>
    <t>石家庄</t>
    <phoneticPr fontId="1" type="noConversion"/>
  </si>
  <si>
    <t>承德</t>
    <phoneticPr fontId="1" type="noConversion"/>
  </si>
  <si>
    <t>沧州</t>
    <phoneticPr fontId="1" type="noConversion"/>
  </si>
  <si>
    <t>保定</t>
    <phoneticPr fontId="1" type="noConversion"/>
  </si>
  <si>
    <t>邯郸</t>
    <phoneticPr fontId="1" type="noConversion"/>
  </si>
  <si>
    <t>唐山</t>
    <phoneticPr fontId="1" type="noConversion"/>
  </si>
  <si>
    <t>郑州</t>
    <phoneticPr fontId="1" type="noConversion"/>
  </si>
  <si>
    <t>新乡</t>
    <phoneticPr fontId="1" type="noConversion"/>
  </si>
  <si>
    <t>许昌</t>
    <phoneticPr fontId="1" type="noConversion"/>
  </si>
  <si>
    <t>焦作</t>
    <phoneticPr fontId="1" type="noConversion"/>
  </si>
  <si>
    <t>焦作</t>
    <phoneticPr fontId="1" type="noConversion"/>
  </si>
  <si>
    <t>平顶山</t>
    <phoneticPr fontId="1" type="noConversion"/>
  </si>
  <si>
    <t>南阳</t>
    <phoneticPr fontId="1" type="noConversion"/>
  </si>
  <si>
    <t>郑州</t>
    <phoneticPr fontId="1" type="noConversion"/>
  </si>
  <si>
    <t>安阳</t>
    <phoneticPr fontId="1" type="noConversion"/>
  </si>
  <si>
    <t>焦作</t>
    <phoneticPr fontId="1" type="noConversion"/>
  </si>
  <si>
    <t>商丘</t>
    <phoneticPr fontId="1" type="noConversion"/>
  </si>
  <si>
    <t>牡丹江</t>
    <phoneticPr fontId="1" type="noConversion"/>
  </si>
  <si>
    <t>哈尔滨</t>
    <phoneticPr fontId="1" type="noConversion"/>
  </si>
  <si>
    <t>绥化</t>
    <phoneticPr fontId="1" type="noConversion"/>
  </si>
  <si>
    <t>呼伦贝尔</t>
  </si>
  <si>
    <t>呼伦贝尔</t>
    <phoneticPr fontId="1" type="noConversion"/>
  </si>
  <si>
    <t>齐齐哈尔</t>
    <phoneticPr fontId="1" type="noConversion"/>
  </si>
  <si>
    <t>双鸭山</t>
    <phoneticPr fontId="1" type="noConversion"/>
  </si>
  <si>
    <t>孝感</t>
    <phoneticPr fontId="1" type="noConversion"/>
  </si>
  <si>
    <t>咸宁</t>
    <phoneticPr fontId="1" type="noConversion"/>
  </si>
  <si>
    <t>咸宁</t>
    <phoneticPr fontId="1" type="noConversion"/>
  </si>
  <si>
    <t>黄石</t>
    <phoneticPr fontId="1" type="noConversion"/>
  </si>
  <si>
    <t>孝感</t>
    <phoneticPr fontId="1" type="noConversion"/>
  </si>
  <si>
    <t>宜昌</t>
    <phoneticPr fontId="1" type="noConversion"/>
  </si>
  <si>
    <t>荆州</t>
    <phoneticPr fontId="1" type="noConversion"/>
  </si>
  <si>
    <t>襄阳</t>
    <phoneticPr fontId="1" type="noConversion"/>
  </si>
  <si>
    <t>随州</t>
    <phoneticPr fontId="1" type="noConversion"/>
  </si>
  <si>
    <t>黄冈</t>
    <phoneticPr fontId="1" type="noConversion"/>
  </si>
  <si>
    <t>荆州</t>
    <phoneticPr fontId="1" type="noConversion"/>
  </si>
  <si>
    <t>武汉</t>
    <phoneticPr fontId="1" type="noConversion"/>
  </si>
  <si>
    <t>荆门</t>
    <phoneticPr fontId="1" type="noConversion"/>
  </si>
  <si>
    <t>恩施</t>
    <phoneticPr fontId="1" type="noConversion"/>
  </si>
  <si>
    <t>长沙</t>
    <phoneticPr fontId="1" type="noConversion"/>
  </si>
  <si>
    <t>荆门</t>
    <phoneticPr fontId="1" type="noConversion"/>
  </si>
  <si>
    <t>咸宁</t>
    <phoneticPr fontId="1" type="noConversion"/>
  </si>
  <si>
    <t>武汉</t>
    <phoneticPr fontId="1" type="noConversion"/>
  </si>
  <si>
    <t>武汉</t>
    <phoneticPr fontId="1" type="noConversion"/>
  </si>
  <si>
    <t>黄石</t>
    <phoneticPr fontId="1" type="noConversion"/>
  </si>
  <si>
    <t>襄阳</t>
    <phoneticPr fontId="1" type="noConversion"/>
  </si>
  <si>
    <t>宜昌</t>
    <phoneticPr fontId="1" type="noConversion"/>
  </si>
  <si>
    <t>孝感</t>
    <phoneticPr fontId="1" type="noConversion"/>
  </si>
  <si>
    <t>荆门</t>
    <phoneticPr fontId="1" type="noConversion"/>
  </si>
  <si>
    <t>常德</t>
    <phoneticPr fontId="1" type="noConversion"/>
  </si>
  <si>
    <t>益阳</t>
    <phoneticPr fontId="1" type="noConversion"/>
  </si>
  <si>
    <t>张家界</t>
    <phoneticPr fontId="1" type="noConversion"/>
  </si>
  <si>
    <t>衡阳</t>
    <phoneticPr fontId="1" type="noConversion"/>
  </si>
  <si>
    <t>永州</t>
    <phoneticPr fontId="1" type="noConversion"/>
  </si>
  <si>
    <t>邵阳</t>
    <phoneticPr fontId="1" type="noConversion"/>
  </si>
  <si>
    <t>湘西</t>
  </si>
  <si>
    <t>湘西</t>
    <phoneticPr fontId="1" type="noConversion"/>
  </si>
  <si>
    <t>郴州</t>
    <phoneticPr fontId="1" type="noConversion"/>
  </si>
  <si>
    <t>常德</t>
    <phoneticPr fontId="1" type="noConversion"/>
  </si>
  <si>
    <t>岳阳</t>
    <phoneticPr fontId="1" type="noConversion"/>
  </si>
  <si>
    <t>湘西</t>
    <phoneticPr fontId="1" type="noConversion"/>
  </si>
  <si>
    <t>怀化</t>
    <phoneticPr fontId="1" type="noConversion"/>
  </si>
  <si>
    <t>衡阳</t>
    <phoneticPr fontId="1" type="noConversion"/>
  </si>
  <si>
    <t>娄底</t>
    <phoneticPr fontId="1" type="noConversion"/>
  </si>
  <si>
    <t>株洲</t>
    <phoneticPr fontId="1" type="noConversion"/>
  </si>
  <si>
    <t>常德</t>
    <phoneticPr fontId="1" type="noConversion"/>
  </si>
  <si>
    <t>益阳</t>
    <phoneticPr fontId="1" type="noConversion"/>
  </si>
  <si>
    <t>长沙</t>
    <phoneticPr fontId="1" type="noConversion"/>
  </si>
  <si>
    <t>湘潭</t>
    <phoneticPr fontId="1" type="noConversion"/>
  </si>
  <si>
    <t>岳阳</t>
    <phoneticPr fontId="1" type="noConversion"/>
  </si>
  <si>
    <t>衡阳</t>
    <phoneticPr fontId="1" type="noConversion"/>
  </si>
  <si>
    <t>常德</t>
    <phoneticPr fontId="1" type="noConversion"/>
  </si>
  <si>
    <t>湘潭</t>
    <phoneticPr fontId="1" type="noConversion"/>
  </si>
  <si>
    <t>娄底</t>
    <phoneticPr fontId="1" type="noConversion"/>
  </si>
  <si>
    <t>邵阳</t>
    <phoneticPr fontId="1" type="noConversion"/>
  </si>
  <si>
    <t>怀化</t>
    <phoneticPr fontId="1" type="noConversion"/>
  </si>
  <si>
    <t>郴州</t>
    <phoneticPr fontId="1" type="noConversion"/>
  </si>
  <si>
    <t>郴州</t>
    <phoneticPr fontId="1" type="noConversion"/>
  </si>
  <si>
    <t>湘西</t>
    <phoneticPr fontId="1" type="noConversion"/>
  </si>
  <si>
    <t>株洲</t>
    <phoneticPr fontId="1" type="noConversion"/>
  </si>
  <si>
    <t>益阳</t>
    <phoneticPr fontId="1" type="noConversion"/>
  </si>
  <si>
    <t>延边</t>
  </si>
  <si>
    <t>延边</t>
    <phoneticPr fontId="1" type="noConversion"/>
  </si>
  <si>
    <t>吉林</t>
    <phoneticPr fontId="1" type="noConversion"/>
  </si>
  <si>
    <t>长春</t>
    <phoneticPr fontId="1" type="noConversion"/>
  </si>
  <si>
    <t>通化</t>
    <phoneticPr fontId="1" type="noConversion"/>
  </si>
  <si>
    <t>延边</t>
    <phoneticPr fontId="1" type="noConversion"/>
  </si>
  <si>
    <t>四平</t>
    <phoneticPr fontId="1" type="noConversion"/>
  </si>
  <si>
    <t>湖南</t>
    <phoneticPr fontId="1" type="noConversion"/>
  </si>
  <si>
    <t>吉安</t>
    <phoneticPr fontId="1" type="noConversion"/>
  </si>
  <si>
    <t>抚州</t>
    <phoneticPr fontId="1" type="noConversion"/>
  </si>
  <si>
    <t>九江</t>
    <phoneticPr fontId="1" type="noConversion"/>
  </si>
  <si>
    <t>新余</t>
    <phoneticPr fontId="1" type="noConversion"/>
  </si>
  <si>
    <t>宜春</t>
    <phoneticPr fontId="1" type="noConversion"/>
  </si>
  <si>
    <t>上饶</t>
    <phoneticPr fontId="1" type="noConversion"/>
  </si>
  <si>
    <t>南昌</t>
    <phoneticPr fontId="1" type="noConversion"/>
  </si>
  <si>
    <t>九江</t>
    <phoneticPr fontId="1" type="noConversion"/>
  </si>
  <si>
    <t>景德镇</t>
    <phoneticPr fontId="1" type="noConversion"/>
  </si>
  <si>
    <t>抚州</t>
    <phoneticPr fontId="1" type="noConversion"/>
  </si>
  <si>
    <t>赣州</t>
    <phoneticPr fontId="1" type="noConversion"/>
  </si>
  <si>
    <t>上饶</t>
    <phoneticPr fontId="1" type="noConversion"/>
  </si>
  <si>
    <t>上饶</t>
    <phoneticPr fontId="1" type="noConversion"/>
  </si>
  <si>
    <t>九江</t>
    <phoneticPr fontId="1" type="noConversion"/>
  </si>
  <si>
    <t>宜春</t>
    <phoneticPr fontId="1" type="noConversion"/>
  </si>
  <si>
    <t>上饶</t>
    <phoneticPr fontId="1" type="noConversion"/>
  </si>
  <si>
    <t>宜春</t>
    <phoneticPr fontId="1" type="noConversion"/>
  </si>
  <si>
    <t>拉萨</t>
    <phoneticPr fontId="1" type="noConversion"/>
  </si>
  <si>
    <t>西藏</t>
    <phoneticPr fontId="1" type="noConversion"/>
  </si>
  <si>
    <t>营口</t>
    <phoneticPr fontId="1" type="noConversion"/>
  </si>
  <si>
    <t>朝阳</t>
    <phoneticPr fontId="1" type="noConversion"/>
  </si>
  <si>
    <t>铁岭</t>
    <phoneticPr fontId="1" type="noConversion"/>
  </si>
  <si>
    <t>营口</t>
    <phoneticPr fontId="1" type="noConversion"/>
  </si>
  <si>
    <t>丹东</t>
    <phoneticPr fontId="1" type="noConversion"/>
  </si>
  <si>
    <t>营口</t>
    <phoneticPr fontId="1" type="noConversion"/>
  </si>
  <si>
    <t>鞍山</t>
    <phoneticPr fontId="1" type="noConversion"/>
  </si>
  <si>
    <t>铁岭</t>
    <phoneticPr fontId="1" type="noConversion"/>
  </si>
  <si>
    <t>辽阳</t>
    <phoneticPr fontId="1" type="noConversion"/>
  </si>
  <si>
    <t>锦州</t>
    <phoneticPr fontId="1" type="noConversion"/>
  </si>
  <si>
    <t>大连</t>
    <phoneticPr fontId="1" type="noConversion"/>
  </si>
  <si>
    <t>四平</t>
    <phoneticPr fontId="1" type="noConversion"/>
  </si>
  <si>
    <t>大连</t>
    <phoneticPr fontId="1" type="noConversion"/>
  </si>
  <si>
    <t>大连</t>
    <phoneticPr fontId="1" type="noConversion"/>
  </si>
  <si>
    <t>本溪</t>
    <phoneticPr fontId="1" type="noConversion"/>
  </si>
  <si>
    <t>葫芦岛</t>
    <phoneticPr fontId="1" type="noConversion"/>
  </si>
  <si>
    <t>阿拉善盟</t>
  </si>
  <si>
    <t>阿拉善盟</t>
    <phoneticPr fontId="1" type="noConversion"/>
  </si>
  <si>
    <t>赤峰</t>
    <phoneticPr fontId="1" type="noConversion"/>
  </si>
  <si>
    <t>承德</t>
    <phoneticPr fontId="1" type="noConversion"/>
  </si>
  <si>
    <t>河北</t>
    <phoneticPr fontId="1" type="noConversion"/>
  </si>
  <si>
    <t>锡林郭勒盟</t>
  </si>
  <si>
    <t>锡林郭勒盟</t>
    <phoneticPr fontId="1" type="noConversion"/>
  </si>
  <si>
    <t>呼和浩特</t>
    <phoneticPr fontId="1" type="noConversion"/>
  </si>
  <si>
    <t>承德</t>
    <phoneticPr fontId="1" type="noConversion"/>
  </si>
  <si>
    <t>河北</t>
    <phoneticPr fontId="1" type="noConversion"/>
  </si>
  <si>
    <t>包头</t>
    <phoneticPr fontId="1" type="noConversion"/>
  </si>
  <si>
    <t>巴彦淖尔</t>
    <phoneticPr fontId="1" type="noConversion"/>
  </si>
  <si>
    <t>呼伦贝尔</t>
    <phoneticPr fontId="1" type="noConversion"/>
  </si>
  <si>
    <t>兴安盟</t>
  </si>
  <si>
    <t>兴安盟</t>
    <phoneticPr fontId="1" type="noConversion"/>
  </si>
  <si>
    <t>鄂尔多斯</t>
    <phoneticPr fontId="1" type="noConversion"/>
  </si>
  <si>
    <t>锡林郭勒盟</t>
    <phoneticPr fontId="1" type="noConversion"/>
  </si>
  <si>
    <t>滨州</t>
    <phoneticPr fontId="1" type="noConversion"/>
  </si>
  <si>
    <t>淄博</t>
    <phoneticPr fontId="1" type="noConversion"/>
  </si>
  <si>
    <t>潍坊</t>
    <phoneticPr fontId="1" type="noConversion"/>
  </si>
  <si>
    <t>潍坊</t>
    <phoneticPr fontId="1" type="noConversion"/>
  </si>
  <si>
    <t>菏泽</t>
    <phoneticPr fontId="1" type="noConversion"/>
  </si>
  <si>
    <t>青岛</t>
    <phoneticPr fontId="1" type="noConversion"/>
  </si>
  <si>
    <t>聊城</t>
    <phoneticPr fontId="1" type="noConversion"/>
  </si>
  <si>
    <t>泰安</t>
    <phoneticPr fontId="1" type="noConversion"/>
  </si>
  <si>
    <t>菏泽</t>
    <phoneticPr fontId="1" type="noConversion"/>
  </si>
  <si>
    <t>聊城</t>
    <phoneticPr fontId="1" type="noConversion"/>
  </si>
  <si>
    <t>临沂</t>
    <phoneticPr fontId="1" type="noConversion"/>
  </si>
  <si>
    <t>潍坊</t>
    <phoneticPr fontId="1" type="noConversion"/>
  </si>
  <si>
    <t>泰安</t>
    <phoneticPr fontId="1" type="noConversion"/>
  </si>
  <si>
    <t>烟台</t>
    <phoneticPr fontId="1" type="noConversion"/>
  </si>
  <si>
    <t>青岛</t>
    <phoneticPr fontId="1" type="noConversion"/>
  </si>
  <si>
    <t>东营</t>
    <phoneticPr fontId="1" type="noConversion"/>
  </si>
  <si>
    <t>滨州</t>
    <phoneticPr fontId="1" type="noConversion"/>
  </si>
  <si>
    <t>济宁</t>
    <phoneticPr fontId="1" type="noConversion"/>
  </si>
  <si>
    <t>日照</t>
    <phoneticPr fontId="1" type="noConversion"/>
  </si>
  <si>
    <t>济宁</t>
    <phoneticPr fontId="1" type="noConversion"/>
  </si>
  <si>
    <t>东营</t>
    <phoneticPr fontId="1" type="noConversion"/>
  </si>
  <si>
    <t>菏泽</t>
    <phoneticPr fontId="1" type="noConversion"/>
  </si>
  <si>
    <t>临沂</t>
    <phoneticPr fontId="1" type="noConversion"/>
  </si>
  <si>
    <t>淄博</t>
    <phoneticPr fontId="1" type="noConversion"/>
  </si>
  <si>
    <t>济宁</t>
    <phoneticPr fontId="1" type="noConversion"/>
  </si>
  <si>
    <t>德州</t>
    <phoneticPr fontId="1" type="noConversion"/>
  </si>
  <si>
    <t>烟台</t>
    <phoneticPr fontId="1" type="noConversion"/>
  </si>
  <si>
    <t>青岛</t>
    <phoneticPr fontId="1" type="noConversion"/>
  </si>
  <si>
    <t>临沂</t>
    <phoneticPr fontId="1" type="noConversion"/>
  </si>
  <si>
    <t>泰安</t>
    <phoneticPr fontId="1" type="noConversion"/>
  </si>
  <si>
    <t>威海</t>
    <phoneticPr fontId="1" type="noConversion"/>
  </si>
  <si>
    <t>潍坊</t>
    <phoneticPr fontId="1" type="noConversion"/>
  </si>
  <si>
    <t>德州</t>
    <phoneticPr fontId="1" type="noConversion"/>
  </si>
  <si>
    <t>枣庄</t>
    <phoneticPr fontId="1" type="noConversion"/>
  </si>
  <si>
    <t>威海</t>
    <phoneticPr fontId="1" type="noConversion"/>
  </si>
  <si>
    <t>滨州</t>
    <phoneticPr fontId="1" type="noConversion"/>
  </si>
  <si>
    <t>济宁</t>
    <phoneticPr fontId="1" type="noConversion"/>
  </si>
  <si>
    <t>日照</t>
    <phoneticPr fontId="1" type="noConversion"/>
  </si>
  <si>
    <t>聊城</t>
    <phoneticPr fontId="1" type="noConversion"/>
  </si>
  <si>
    <t>临沂</t>
    <phoneticPr fontId="1" type="noConversion"/>
  </si>
  <si>
    <t>济南</t>
    <phoneticPr fontId="1" type="noConversion"/>
  </si>
  <si>
    <t>许昌</t>
    <phoneticPr fontId="1" type="noConversion"/>
  </si>
  <si>
    <t>烟台</t>
    <phoneticPr fontId="1" type="noConversion"/>
  </si>
  <si>
    <t>淄博</t>
    <phoneticPr fontId="1" type="noConversion"/>
  </si>
  <si>
    <t>滨州</t>
    <phoneticPr fontId="1" type="noConversion"/>
  </si>
  <si>
    <t>晋城</t>
    <phoneticPr fontId="1" type="noConversion"/>
  </si>
  <si>
    <t>运城</t>
    <phoneticPr fontId="1" type="noConversion"/>
  </si>
  <si>
    <t>临汾</t>
    <phoneticPr fontId="1" type="noConversion"/>
  </si>
  <si>
    <t>朔州</t>
    <phoneticPr fontId="1" type="noConversion"/>
  </si>
  <si>
    <t>吕梁</t>
    <phoneticPr fontId="1" type="noConversion"/>
  </si>
  <si>
    <t>吕梁</t>
    <phoneticPr fontId="1" type="noConversion"/>
  </si>
  <si>
    <t>临汾</t>
    <phoneticPr fontId="1" type="noConversion"/>
  </si>
  <si>
    <t>忻州</t>
    <phoneticPr fontId="1" type="noConversion"/>
  </si>
  <si>
    <t>咸阳</t>
    <phoneticPr fontId="1" type="noConversion"/>
  </si>
  <si>
    <t>渭南</t>
    <phoneticPr fontId="1" type="noConversion"/>
  </si>
  <si>
    <t>榆林</t>
    <phoneticPr fontId="1" type="noConversion"/>
  </si>
  <si>
    <t>咸阳</t>
    <phoneticPr fontId="1" type="noConversion"/>
  </si>
  <si>
    <t>西安</t>
    <phoneticPr fontId="1" type="noConversion"/>
  </si>
  <si>
    <t>成都</t>
    <phoneticPr fontId="1" type="noConversion"/>
  </si>
  <si>
    <t>乐山</t>
    <phoneticPr fontId="1" type="noConversion"/>
  </si>
  <si>
    <t>德阳</t>
    <phoneticPr fontId="1" type="noConversion"/>
  </si>
  <si>
    <t>资阳</t>
    <phoneticPr fontId="1" type="noConversion"/>
  </si>
  <si>
    <t>绵阳</t>
    <phoneticPr fontId="1" type="noConversion"/>
  </si>
  <si>
    <t>成都</t>
    <phoneticPr fontId="1" type="noConversion"/>
  </si>
  <si>
    <t>眉山</t>
    <phoneticPr fontId="1" type="noConversion"/>
  </si>
  <si>
    <t>自贡</t>
    <phoneticPr fontId="1" type="noConversion"/>
  </si>
  <si>
    <t>遂宁</t>
    <phoneticPr fontId="1" type="noConversion"/>
  </si>
  <si>
    <t>凉山彝族自治州</t>
  </si>
  <si>
    <t>凉山彝族自治州</t>
    <phoneticPr fontId="1" type="noConversion"/>
  </si>
  <si>
    <t>博州</t>
  </si>
  <si>
    <t>博州</t>
    <phoneticPr fontId="1" type="noConversion"/>
  </si>
  <si>
    <t>巴州</t>
    <phoneticPr fontId="1" type="noConversion"/>
  </si>
  <si>
    <t>克拉玛依</t>
    <phoneticPr fontId="1" type="noConversion"/>
  </si>
  <si>
    <t>伊犁州</t>
  </si>
  <si>
    <t>伊犁州</t>
    <phoneticPr fontId="1" type="noConversion"/>
  </si>
  <si>
    <t>昆明</t>
    <phoneticPr fontId="1" type="noConversion"/>
  </si>
  <si>
    <t>红河州</t>
  </si>
  <si>
    <t>红河州</t>
    <phoneticPr fontId="1" type="noConversion"/>
  </si>
  <si>
    <t>楚雄州</t>
  </si>
  <si>
    <t>楚雄州</t>
    <phoneticPr fontId="1" type="noConversion"/>
  </si>
  <si>
    <t>西双版纳</t>
  </si>
  <si>
    <t>西双版纳</t>
    <phoneticPr fontId="1" type="noConversion"/>
  </si>
  <si>
    <t>红河州</t>
    <phoneticPr fontId="1" type="noConversion"/>
  </si>
  <si>
    <t>曲靖</t>
    <phoneticPr fontId="1" type="noConversion"/>
  </si>
  <si>
    <t>德宏州</t>
  </si>
  <si>
    <t>德宏州</t>
    <phoneticPr fontId="1" type="noConversion"/>
  </si>
  <si>
    <t>保山</t>
    <phoneticPr fontId="1" type="noConversion"/>
  </si>
  <si>
    <t>文山州</t>
  </si>
  <si>
    <t>文山州</t>
    <phoneticPr fontId="1" type="noConversion"/>
  </si>
  <si>
    <t>迪庆州</t>
  </si>
  <si>
    <t>迪庆州</t>
    <phoneticPr fontId="1" type="noConversion"/>
  </si>
  <si>
    <t>湖州</t>
    <phoneticPr fontId="1" type="noConversion"/>
  </si>
  <si>
    <t>温州</t>
    <phoneticPr fontId="1" type="noConversion"/>
  </si>
  <si>
    <t>杭州</t>
    <phoneticPr fontId="1" type="noConversion"/>
  </si>
  <si>
    <t>宁波</t>
    <phoneticPr fontId="1" type="noConversion"/>
  </si>
  <si>
    <t>衢州</t>
    <phoneticPr fontId="1" type="noConversion"/>
  </si>
  <si>
    <t>杭州</t>
    <phoneticPr fontId="1" type="noConversion"/>
  </si>
  <si>
    <t>宁波</t>
    <phoneticPr fontId="1" type="noConversion"/>
  </si>
  <si>
    <t>绍兴</t>
    <phoneticPr fontId="1" type="noConversion"/>
  </si>
  <si>
    <t>台州</t>
    <phoneticPr fontId="1" type="noConversion"/>
  </si>
  <si>
    <t>舟山</t>
    <phoneticPr fontId="1" type="noConversion"/>
  </si>
  <si>
    <t>温州</t>
    <phoneticPr fontId="1" type="noConversion"/>
  </si>
  <si>
    <t>金华</t>
    <phoneticPr fontId="1" type="noConversion"/>
  </si>
  <si>
    <t>杭州</t>
    <phoneticPr fontId="1" type="noConversion"/>
  </si>
  <si>
    <t>杭州</t>
    <phoneticPr fontId="1" type="noConversion"/>
  </si>
  <si>
    <t>宁波</t>
    <phoneticPr fontId="1" type="noConversion"/>
  </si>
  <si>
    <t>嘉兴</t>
    <phoneticPr fontId="1" type="noConversion"/>
  </si>
  <si>
    <t>金华</t>
    <phoneticPr fontId="1" type="noConversion"/>
  </si>
  <si>
    <t>温州</t>
    <phoneticPr fontId="1" type="noConversion"/>
  </si>
  <si>
    <t>台州</t>
    <phoneticPr fontId="1" type="noConversion"/>
  </si>
  <si>
    <t>嘉兴</t>
    <phoneticPr fontId="1" type="noConversion"/>
  </si>
  <si>
    <t>衢州</t>
    <phoneticPr fontId="1" type="noConversion"/>
  </si>
  <si>
    <t>台州</t>
    <phoneticPr fontId="1" type="noConversion"/>
  </si>
  <si>
    <t>衢州</t>
    <phoneticPr fontId="1" type="noConversion"/>
  </si>
  <si>
    <t>温州</t>
    <phoneticPr fontId="1" type="noConversion"/>
  </si>
  <si>
    <t>绍兴</t>
    <phoneticPr fontId="1" type="noConversion"/>
  </si>
  <si>
    <t>金华</t>
    <phoneticPr fontId="1" type="noConversion"/>
  </si>
  <si>
    <t>温州</t>
    <phoneticPr fontId="1" type="noConversion"/>
  </si>
  <si>
    <t>杭州</t>
    <phoneticPr fontId="1" type="noConversion"/>
  </si>
  <si>
    <t>台州</t>
    <phoneticPr fontId="1" type="noConversion"/>
  </si>
  <si>
    <t>杭州</t>
    <phoneticPr fontId="1" type="noConversion"/>
  </si>
  <si>
    <t>衢州</t>
    <phoneticPr fontId="1" type="noConversion"/>
  </si>
  <si>
    <t>葫芦岛</t>
    <phoneticPr fontId="1" type="noConversion"/>
  </si>
  <si>
    <t>通化</t>
    <phoneticPr fontId="1" type="noConversion"/>
  </si>
  <si>
    <t>丽水</t>
    <phoneticPr fontId="1" type="noConversion"/>
  </si>
  <si>
    <t>台州</t>
    <phoneticPr fontId="1" type="noConversion"/>
  </si>
  <si>
    <t>宁波</t>
    <phoneticPr fontId="1" type="noConversion"/>
  </si>
  <si>
    <t>湖州</t>
    <phoneticPr fontId="1" type="noConversion"/>
  </si>
  <si>
    <t>温州</t>
    <phoneticPr fontId="1" type="noConversion"/>
  </si>
  <si>
    <t>嘉兴</t>
    <phoneticPr fontId="1" type="noConversion"/>
  </si>
  <si>
    <t>金华</t>
    <phoneticPr fontId="1" type="noConversion"/>
  </si>
  <si>
    <t>舟山</t>
    <phoneticPr fontId="1" type="noConversion"/>
  </si>
  <si>
    <t>台州</t>
    <phoneticPr fontId="1" type="noConversion"/>
  </si>
  <si>
    <t>杭州</t>
    <phoneticPr fontId="1" type="noConversion"/>
  </si>
  <si>
    <t>绍兴</t>
    <phoneticPr fontId="1" type="noConversion"/>
  </si>
  <si>
    <t>宁波</t>
    <phoneticPr fontId="1" type="noConversion"/>
  </si>
  <si>
    <t>宁波</t>
    <phoneticPr fontId="1" type="noConversion"/>
  </si>
  <si>
    <t>嘉兴</t>
    <phoneticPr fontId="1" type="noConversion"/>
  </si>
  <si>
    <t>嘉兴</t>
    <phoneticPr fontId="1" type="noConversion"/>
  </si>
  <si>
    <t>台州</t>
    <phoneticPr fontId="1" type="noConversion"/>
  </si>
  <si>
    <t>杭州</t>
    <phoneticPr fontId="1" type="noConversion"/>
  </si>
  <si>
    <t>绍兴</t>
    <phoneticPr fontId="1" type="noConversion"/>
  </si>
  <si>
    <t>丽水</t>
    <phoneticPr fontId="1" type="noConversion"/>
  </si>
  <si>
    <t>餐厅数</t>
    <phoneticPr fontId="1" type="noConversion"/>
  </si>
  <si>
    <t>是否闭店</t>
  </si>
  <si>
    <t>是否闭店</t>
    <phoneticPr fontId="1" type="noConversion"/>
  </si>
  <si>
    <t>Active</t>
  </si>
  <si>
    <t>Active</t>
    <phoneticPr fontId="1" type="noConversion"/>
  </si>
  <si>
    <t>Close</t>
    <phoneticPr fontId="1" type="noConversion"/>
  </si>
  <si>
    <r>
      <rPr>
        <b/>
        <sz val="11"/>
        <color theme="1"/>
        <rFont val="宋体"/>
        <family val="3"/>
        <charset val="134"/>
      </rPr>
      <t>配送</t>
    </r>
    <r>
      <rPr>
        <b/>
        <sz val="11"/>
        <color theme="1"/>
        <rFont val="Calibri"/>
        <family val="2"/>
        <charset val="134"/>
      </rPr>
      <t>LC</t>
    </r>
    <phoneticPr fontId="1" type="noConversion"/>
  </si>
  <si>
    <t>原始城市</t>
    <phoneticPr fontId="1" type="noConversion"/>
  </si>
  <si>
    <t>巴林右旗</t>
  </si>
  <si>
    <t>敖汉旗</t>
  </si>
  <si>
    <t>土默特右旗</t>
  </si>
  <si>
    <t>乌审旗</t>
  </si>
  <si>
    <t>克什克腾旗</t>
  </si>
  <si>
    <t>静海</t>
  </si>
  <si>
    <t>高碑店</t>
  </si>
  <si>
    <t>隆尧</t>
  </si>
  <si>
    <t>呼市</t>
  </si>
  <si>
    <t>巴林左旗</t>
  </si>
  <si>
    <t>武清</t>
  </si>
  <si>
    <t>易县</t>
  </si>
  <si>
    <t>雄县</t>
  </si>
  <si>
    <t>原平</t>
  </si>
  <si>
    <t>廊坊文安店</t>
  </si>
  <si>
    <t>鄂尔多斯准格尔店</t>
  </si>
  <si>
    <t>准格尔旗</t>
  </si>
  <si>
    <t>南站八店</t>
  </si>
  <si>
    <t>西客站南广场二号餐厅</t>
  </si>
  <si>
    <t>槐房万达</t>
  </si>
  <si>
    <t>望京西路</t>
  </si>
  <si>
    <t>花乡</t>
  </si>
  <si>
    <t>涿州</t>
  </si>
  <si>
    <t>黄骅</t>
  </si>
  <si>
    <t>锡林浩特</t>
  </si>
  <si>
    <t>蓟县</t>
  </si>
  <si>
    <t>任丘</t>
  </si>
  <si>
    <t>滦南县</t>
  </si>
  <si>
    <t>遵化</t>
  </si>
  <si>
    <t>定州</t>
  </si>
  <si>
    <t>固安</t>
  </si>
  <si>
    <t>霸州</t>
  </si>
  <si>
    <t>PH唐山勒泰</t>
  </si>
  <si>
    <t>PH秦皇岛世纪港湾</t>
  </si>
  <si>
    <t>PH燕郊永旺</t>
  </si>
  <si>
    <t>PH石家庄北国奥莱</t>
  </si>
  <si>
    <t>孝义</t>
  </si>
  <si>
    <t>PH太原龙湖</t>
  </si>
  <si>
    <t>PH太原并东</t>
  </si>
  <si>
    <t>大兴绿地</t>
  </si>
  <si>
    <t>大红门</t>
  </si>
  <si>
    <t>献县</t>
  </si>
  <si>
    <t>冀州市</t>
  </si>
  <si>
    <t>阿拉善左旗</t>
  </si>
  <si>
    <t>大港港东</t>
  </si>
  <si>
    <t>武清荔隆</t>
  </si>
  <si>
    <t>塘沽</t>
  </si>
  <si>
    <t>唐山勒泰</t>
  </si>
  <si>
    <t>SMB包头白云</t>
  </si>
  <si>
    <t>沧州悦港城</t>
  </si>
  <si>
    <t>石家庄北国奥莱</t>
  </si>
  <si>
    <t>迁安钢城大街</t>
  </si>
  <si>
    <t>赤峰乌丹</t>
  </si>
  <si>
    <t>翁牛特旗</t>
  </si>
  <si>
    <t>天津环河北路</t>
  </si>
  <si>
    <t>香河</t>
  </si>
  <si>
    <t>辛集</t>
  </si>
  <si>
    <t>武安</t>
  </si>
  <si>
    <t>乐亭</t>
  </si>
  <si>
    <t>安国</t>
  </si>
  <si>
    <t>安平</t>
  </si>
  <si>
    <t>涉县</t>
  </si>
  <si>
    <t>迁西县</t>
  </si>
  <si>
    <t>高阳县</t>
  </si>
  <si>
    <t>徐水县</t>
  </si>
  <si>
    <t>昌黎县</t>
  </si>
  <si>
    <t>平泉县</t>
  </si>
  <si>
    <t>抚宁县</t>
  </si>
  <si>
    <t>峰峰矿区</t>
  </si>
  <si>
    <t>白沟</t>
  </si>
  <si>
    <t>青县</t>
  </si>
  <si>
    <t>柳林</t>
  </si>
  <si>
    <t>怀仁</t>
  </si>
  <si>
    <t>并东</t>
  </si>
  <si>
    <t>新乐</t>
  </si>
  <si>
    <t>河北万华博天餐饮管理有限公司</t>
  </si>
  <si>
    <t>PH丰台万达</t>
  </si>
  <si>
    <t>北京丰胜餐饮有限公司</t>
  </si>
  <si>
    <t>都江堰</t>
  </si>
  <si>
    <t>广汉</t>
  </si>
  <si>
    <t>峨眉山</t>
  </si>
  <si>
    <t>邛崃</t>
  </si>
  <si>
    <t>江油</t>
  </si>
  <si>
    <t>彭州</t>
  </si>
  <si>
    <t>仁寿</t>
  </si>
  <si>
    <t>中江</t>
  </si>
  <si>
    <t>荣县</t>
  </si>
  <si>
    <t>射洪</t>
  </si>
  <si>
    <t>简阳</t>
  </si>
  <si>
    <t>KFC青羊万达</t>
  </si>
  <si>
    <t>PH青羊万达</t>
  </si>
  <si>
    <t>KFC天府泓胜</t>
  </si>
  <si>
    <t>四川天府泓胜餐饮管理服务有限公司</t>
  </si>
  <si>
    <t>KFC双流万达</t>
  </si>
  <si>
    <t>PH双流万达</t>
  </si>
  <si>
    <t>KFC达州永兴路</t>
  </si>
  <si>
    <t>KFC金堂新建路</t>
  </si>
  <si>
    <t>涪陵</t>
  </si>
  <si>
    <t>仁怀</t>
  </si>
  <si>
    <t>KFC红星</t>
  </si>
  <si>
    <t>花都</t>
  </si>
  <si>
    <t>新会</t>
  </si>
  <si>
    <t>惠阳</t>
  </si>
  <si>
    <t>增城</t>
  </si>
  <si>
    <t>罗定</t>
  </si>
  <si>
    <t>海丰</t>
  </si>
  <si>
    <t>番禺</t>
  </si>
  <si>
    <t>濂江</t>
  </si>
  <si>
    <t>顺德</t>
  </si>
  <si>
    <t>台山</t>
  </si>
  <si>
    <t>开平</t>
  </si>
  <si>
    <t>信宜</t>
  </si>
  <si>
    <t>兴宁</t>
  </si>
  <si>
    <t>三水</t>
  </si>
  <si>
    <t>化州</t>
  </si>
  <si>
    <t>四会</t>
  </si>
  <si>
    <t>南海</t>
  </si>
  <si>
    <t>宜州</t>
  </si>
  <si>
    <t>恩平</t>
  </si>
  <si>
    <t>德庆</t>
  </si>
  <si>
    <t>陆丰</t>
  </si>
  <si>
    <t>高明</t>
  </si>
  <si>
    <t>儋州</t>
  </si>
  <si>
    <t>从化</t>
  </si>
  <si>
    <t>吴川</t>
  </si>
  <si>
    <t>惠东</t>
  </si>
  <si>
    <t>英德</t>
  </si>
  <si>
    <t>雷州</t>
  </si>
  <si>
    <t>高州</t>
  </si>
  <si>
    <t>阳朔</t>
  </si>
  <si>
    <t>阳江百利广场KFC</t>
  </si>
  <si>
    <t>三水万达广场KFC</t>
  </si>
  <si>
    <t>东莞石龙汇星KFC</t>
  </si>
  <si>
    <t>岑溪KFC</t>
  </si>
  <si>
    <t>岑溪</t>
  </si>
  <si>
    <t>广州同泰KFC</t>
  </si>
  <si>
    <t>广州亚古餐饮有限公司</t>
  </si>
  <si>
    <t>永泰PHHS</t>
  </si>
  <si>
    <t>阳江百利广场PH</t>
  </si>
  <si>
    <t>三水万达广场PH</t>
  </si>
  <si>
    <t>东莞石龙汇星PH</t>
  </si>
  <si>
    <t>深圳观澜店LS</t>
  </si>
  <si>
    <t>清远万达广场KFC</t>
  </si>
  <si>
    <t>东莞虎门万达广场KFC</t>
  </si>
  <si>
    <t>深圳新沙KFC</t>
  </si>
  <si>
    <t>海口日月广场KFC</t>
  </si>
  <si>
    <t>海口秀英万达KFC</t>
  </si>
  <si>
    <t>南宁时茂茗城KFC</t>
  </si>
  <si>
    <t>容县KFC</t>
  </si>
  <si>
    <t>容县</t>
  </si>
  <si>
    <t>南宁东到达KFC</t>
  </si>
  <si>
    <t>中山百汇KFC</t>
  </si>
  <si>
    <t>虎门大宁KFC</t>
  </si>
  <si>
    <t>海南海甸PHHS</t>
  </si>
  <si>
    <t>番禺万博PHHS</t>
  </si>
  <si>
    <t>广州西门口PHHS</t>
  </si>
  <si>
    <t>广西北海曼哈顿PH</t>
  </si>
  <si>
    <t>深圳新沙PH</t>
  </si>
  <si>
    <t>惠州丽日银座PH</t>
  </si>
  <si>
    <t>东莞虎门万达广场PH</t>
  </si>
  <si>
    <t>深圳石岩星城PH</t>
  </si>
  <si>
    <t>佛山南海中海环宇城PH</t>
  </si>
  <si>
    <t>海口日月广场PH</t>
  </si>
  <si>
    <t>海口秀英万达广场PH</t>
  </si>
  <si>
    <t>佛山南海桂城店LS</t>
  </si>
  <si>
    <t>北海和安LS</t>
  </si>
  <si>
    <t>佛山东方广场翡翠城LS</t>
  </si>
  <si>
    <t>珲春</t>
  </si>
  <si>
    <t>乌兰浩特</t>
  </si>
  <si>
    <t>敦化</t>
  </si>
  <si>
    <t>满洲里</t>
  </si>
  <si>
    <t>海拉尔</t>
  </si>
  <si>
    <t>绥芬河</t>
  </si>
  <si>
    <t>尚志</t>
  </si>
  <si>
    <t>双城</t>
  </si>
  <si>
    <t>肇东</t>
  </si>
  <si>
    <t>安达</t>
  </si>
  <si>
    <t>扎兰屯</t>
  </si>
  <si>
    <t>海伦</t>
  </si>
  <si>
    <t>宾县</t>
  </si>
  <si>
    <t>加格达奇</t>
  </si>
  <si>
    <t>龙江县</t>
  </si>
  <si>
    <t>阿城</t>
  </si>
  <si>
    <t>宝清</t>
  </si>
  <si>
    <t>九阳润发KFC</t>
  </si>
  <si>
    <t>爱建PHHS</t>
  </si>
  <si>
    <t>冰雪大世界PH</t>
  </si>
  <si>
    <t>新安润发KFC</t>
  </si>
  <si>
    <t>利民奥莱</t>
  </si>
  <si>
    <t>枫叶小镇精选</t>
  </si>
  <si>
    <t>哈西红场</t>
  </si>
  <si>
    <t>世纪唐人</t>
  </si>
  <si>
    <t>南浔</t>
  </si>
  <si>
    <t>义乌</t>
  </si>
  <si>
    <t>德清</t>
  </si>
  <si>
    <t>桐乡</t>
  </si>
  <si>
    <t>临海</t>
  </si>
  <si>
    <t>苍南</t>
  </si>
  <si>
    <t>萧山</t>
  </si>
  <si>
    <t>余姚</t>
  </si>
  <si>
    <t>慈溪</t>
  </si>
  <si>
    <t>上虞</t>
  </si>
  <si>
    <t>诸暨</t>
  </si>
  <si>
    <t>海宁</t>
  </si>
  <si>
    <t>温岭</t>
  </si>
  <si>
    <t>桐庐</t>
  </si>
  <si>
    <t>临安</t>
  </si>
  <si>
    <t>平湖</t>
  </si>
  <si>
    <t>奉化</t>
  </si>
  <si>
    <t>海盐</t>
  </si>
  <si>
    <t>兰溪</t>
  </si>
  <si>
    <t>安吉</t>
  </si>
  <si>
    <t>嘉善</t>
  </si>
  <si>
    <t>东阳</t>
  </si>
  <si>
    <t>瑞安</t>
  </si>
  <si>
    <t>乐清</t>
  </si>
  <si>
    <t>新昌</t>
  </si>
  <si>
    <t>长兴</t>
  </si>
  <si>
    <t>横店</t>
  </si>
  <si>
    <t>溪口</t>
  </si>
  <si>
    <t>佛堂</t>
  </si>
  <si>
    <t>庄市</t>
  </si>
  <si>
    <t>柳市</t>
  </si>
  <si>
    <t>富阳</t>
  </si>
  <si>
    <t>观海卫</t>
  </si>
  <si>
    <t>新桥镇</t>
  </si>
  <si>
    <t>开化县</t>
  </si>
  <si>
    <t>转塘</t>
  </si>
  <si>
    <t>闻堰</t>
  </si>
  <si>
    <t>北仑</t>
  </si>
  <si>
    <t>遂昌</t>
  </si>
  <si>
    <t>鳌江</t>
  </si>
  <si>
    <t>天台</t>
  </si>
  <si>
    <t>义蓬</t>
  </si>
  <si>
    <t>椒江</t>
  </si>
  <si>
    <t>定海</t>
  </si>
  <si>
    <t>嵊州</t>
  </si>
  <si>
    <t>普陀</t>
  </si>
  <si>
    <t>永康</t>
  </si>
  <si>
    <t>镇海</t>
  </si>
  <si>
    <t>龙游</t>
  </si>
  <si>
    <t>路桥</t>
  </si>
  <si>
    <t>宁海</t>
  </si>
  <si>
    <t>余杭</t>
  </si>
  <si>
    <t>建德</t>
  </si>
  <si>
    <t>仙居</t>
  </si>
  <si>
    <t>淳安</t>
  </si>
  <si>
    <t>龙港</t>
  </si>
  <si>
    <t>柯桥</t>
  </si>
  <si>
    <t>江山</t>
  </si>
  <si>
    <t>三门</t>
  </si>
  <si>
    <t>瓯北</t>
  </si>
  <si>
    <t>浦江</t>
  </si>
  <si>
    <t>周巷</t>
  </si>
  <si>
    <t>武义</t>
  </si>
  <si>
    <t>玉环</t>
  </si>
  <si>
    <t>象山</t>
  </si>
  <si>
    <t>青田</t>
  </si>
  <si>
    <t>泗门</t>
  </si>
  <si>
    <t>黄岩</t>
  </si>
  <si>
    <t>石浦</t>
  </si>
  <si>
    <t>杜桥</t>
  </si>
  <si>
    <t>大溪</t>
  </si>
  <si>
    <t>织里</t>
  </si>
  <si>
    <t>瓜沥</t>
  </si>
  <si>
    <t>逍林</t>
  </si>
  <si>
    <t>濮院</t>
  </si>
  <si>
    <t>泽国</t>
  </si>
  <si>
    <t>半山</t>
  </si>
  <si>
    <t>余杭镇</t>
  </si>
  <si>
    <t>留下</t>
  </si>
  <si>
    <t>店口</t>
  </si>
  <si>
    <t>小港</t>
  </si>
  <si>
    <t>塘下</t>
  </si>
  <si>
    <t>龙湾</t>
  </si>
  <si>
    <t>坎门</t>
  </si>
  <si>
    <t>龙泉</t>
  </si>
  <si>
    <t>新登</t>
  </si>
  <si>
    <t>北白象</t>
  </si>
  <si>
    <t>水头</t>
  </si>
  <si>
    <t>骆驼</t>
  </si>
  <si>
    <t>常山</t>
  </si>
  <si>
    <t>塘栖</t>
  </si>
  <si>
    <t>临浦</t>
  </si>
  <si>
    <t>乌镇</t>
  </si>
  <si>
    <t>岱山</t>
  </si>
  <si>
    <t>三墩</t>
  </si>
  <si>
    <t>宁波文教路</t>
  </si>
  <si>
    <t>上虞万达加盟</t>
  </si>
  <si>
    <t>天城国际</t>
  </si>
  <si>
    <t>建德盛德广场</t>
  </si>
  <si>
    <t>80061113</t>
  </si>
  <si>
    <t>宁波海曙恒一</t>
  </si>
  <si>
    <t>上虞万达</t>
  </si>
  <si>
    <t>建德太平洋</t>
  </si>
  <si>
    <t>温州大西洋银泰</t>
  </si>
  <si>
    <t>大唐大润发</t>
  </si>
  <si>
    <t>瓯北置诚广场</t>
  </si>
  <si>
    <t>宁波扬帆DT</t>
  </si>
  <si>
    <t>湖州万达</t>
  </si>
  <si>
    <t>滨江宝龙</t>
  </si>
  <si>
    <t>文山</t>
  </si>
  <si>
    <t>香格里拉</t>
  </si>
  <si>
    <t>泸西</t>
  </si>
  <si>
    <t>弥勒</t>
  </si>
  <si>
    <t>安宁</t>
  </si>
  <si>
    <t>景洪</t>
  </si>
  <si>
    <t>芒市</t>
  </si>
  <si>
    <t>建水</t>
  </si>
  <si>
    <t>开远</t>
  </si>
  <si>
    <t>楚雄</t>
  </si>
  <si>
    <t>蒙自</t>
  </si>
  <si>
    <t>西昌</t>
  </si>
  <si>
    <t>腾冲</t>
  </si>
  <si>
    <t>昆明协信天地</t>
  </si>
  <si>
    <t>昆明市五华区恩米火锅店</t>
  </si>
  <si>
    <t>PH大理建设路</t>
  </si>
  <si>
    <t>PHHS云路中心</t>
  </si>
  <si>
    <t>KFC大理建设路</t>
  </si>
  <si>
    <t>金坛</t>
  </si>
  <si>
    <t>宝应县</t>
  </si>
  <si>
    <t>高邮</t>
  </si>
  <si>
    <t>巢湖</t>
  </si>
  <si>
    <t>溧阳</t>
  </si>
  <si>
    <t>沭阳县</t>
  </si>
  <si>
    <t>赣榆县</t>
  </si>
  <si>
    <t>邳州</t>
  </si>
  <si>
    <t>江都</t>
  </si>
  <si>
    <t>天长</t>
  </si>
  <si>
    <t>灌云县</t>
  </si>
  <si>
    <t>东海县</t>
  </si>
  <si>
    <t>高淳县</t>
  </si>
  <si>
    <t>泗洪县</t>
  </si>
  <si>
    <t>金湖县</t>
  </si>
  <si>
    <t>庐江县</t>
  </si>
  <si>
    <t>蒙城县</t>
  </si>
  <si>
    <t>全椒县</t>
  </si>
  <si>
    <t>灌南县</t>
  </si>
  <si>
    <t>桐城</t>
  </si>
  <si>
    <t>定远县</t>
  </si>
  <si>
    <t>涡阳县</t>
  </si>
  <si>
    <t>宁国</t>
  </si>
  <si>
    <t>怀远县</t>
  </si>
  <si>
    <t>盱眙县</t>
  </si>
  <si>
    <t>仪征</t>
  </si>
  <si>
    <t>无为</t>
  </si>
  <si>
    <t>岳西</t>
  </si>
  <si>
    <t>青阳</t>
  </si>
  <si>
    <t>宿松</t>
  </si>
  <si>
    <t>高淳</t>
  </si>
  <si>
    <t>NJ加侨国际</t>
  </si>
  <si>
    <t>NJ连云港万达</t>
  </si>
  <si>
    <t>NJ六安万达</t>
  </si>
  <si>
    <t>NJ宿州万达</t>
  </si>
  <si>
    <t>NJ墟沟大润发</t>
  </si>
  <si>
    <t>NJ安庆吾悦广场</t>
  </si>
  <si>
    <t>NJ金坛吾悦</t>
  </si>
  <si>
    <t>NJ华侨城</t>
  </si>
  <si>
    <t>PSH紫云路店</t>
  </si>
  <si>
    <t>PSH六安万达</t>
  </si>
  <si>
    <t>PSH宿州万达</t>
  </si>
  <si>
    <t>PSH安庆吾悦店</t>
  </si>
  <si>
    <t>港澳PHHS</t>
  </si>
  <si>
    <t>马鞍山新一城店</t>
  </si>
  <si>
    <t>城阳</t>
  </si>
  <si>
    <t>海阳</t>
  </si>
  <si>
    <t>莒南</t>
  </si>
  <si>
    <t>塔山</t>
  </si>
  <si>
    <t>苍山</t>
  </si>
  <si>
    <t>黄岛</t>
  </si>
  <si>
    <t>诸城</t>
  </si>
  <si>
    <t>胶南</t>
  </si>
  <si>
    <t>莱阳</t>
  </si>
  <si>
    <t>文登</t>
  </si>
  <si>
    <t>莒县</t>
  </si>
  <si>
    <t>费县</t>
  </si>
  <si>
    <t>临沭</t>
  </si>
  <si>
    <t>郯城</t>
  </si>
  <si>
    <t>沂水</t>
  </si>
  <si>
    <t>新泰</t>
  </si>
  <si>
    <t>龙口</t>
  </si>
  <si>
    <t>蓬莱</t>
  </si>
  <si>
    <t>招远</t>
  </si>
  <si>
    <t>广饶</t>
  </si>
  <si>
    <t>惠民</t>
  </si>
  <si>
    <t>无棣</t>
  </si>
  <si>
    <t>寿光</t>
  </si>
  <si>
    <t>临淄</t>
  </si>
  <si>
    <t>邹平</t>
  </si>
  <si>
    <t>周村</t>
  </si>
  <si>
    <t>章丘</t>
  </si>
  <si>
    <t>长清</t>
  </si>
  <si>
    <t>平度</t>
  </si>
  <si>
    <t>利津</t>
  </si>
  <si>
    <t>垦利</t>
  </si>
  <si>
    <t>昌乐</t>
  </si>
  <si>
    <t>临朐</t>
  </si>
  <si>
    <t>高密</t>
  </si>
  <si>
    <t>昌邑</t>
  </si>
  <si>
    <t>安丘</t>
  </si>
  <si>
    <t>青州</t>
  </si>
  <si>
    <t>邹城</t>
  </si>
  <si>
    <t>滕州</t>
  </si>
  <si>
    <t>微山</t>
  </si>
  <si>
    <t>肥城</t>
  </si>
  <si>
    <t>东平</t>
  </si>
  <si>
    <t>平邑</t>
  </si>
  <si>
    <t>泗水</t>
  </si>
  <si>
    <t>宁阳</t>
  </si>
  <si>
    <t>汶上</t>
  </si>
  <si>
    <t>梁山</t>
  </si>
  <si>
    <t>金乡</t>
  </si>
  <si>
    <t>单县</t>
  </si>
  <si>
    <t>嘉祥</t>
  </si>
  <si>
    <t>巨野</t>
  </si>
  <si>
    <t>茌平</t>
  </si>
  <si>
    <t>东阿</t>
  </si>
  <si>
    <t>阳谷</t>
  </si>
  <si>
    <t>齐河</t>
  </si>
  <si>
    <t>禹州</t>
  </si>
  <si>
    <t>临邑</t>
  </si>
  <si>
    <t>曲阜</t>
  </si>
  <si>
    <t>兖州</t>
  </si>
  <si>
    <t>曹县</t>
  </si>
  <si>
    <t>德州东站</t>
  </si>
  <si>
    <t>聊城大润发店</t>
  </si>
  <si>
    <t>巨野新天地店KFC</t>
  </si>
  <si>
    <t>中润店</t>
  </si>
  <si>
    <t>蒙山大道</t>
  </si>
  <si>
    <t>万家乐店</t>
  </si>
  <si>
    <t>滨州万达店KFC</t>
  </si>
  <si>
    <t>衡山路万达店</t>
  </si>
  <si>
    <t xml:space="preserve">      上海中心</t>
  </si>
  <si>
    <t>杨行</t>
  </si>
  <si>
    <t>LS宜山</t>
  </si>
  <si>
    <t>平高店</t>
  </si>
  <si>
    <t>盛源广场</t>
  </si>
  <si>
    <t>上海静安区莱香火锅店</t>
  </si>
  <si>
    <t>金桥太茂</t>
  </si>
  <si>
    <t>上海别来无恙餐饮服务有限公司</t>
  </si>
  <si>
    <t>南京东路</t>
  </si>
  <si>
    <t>上海茂乾餐饮有限公司</t>
  </si>
  <si>
    <t>北艾路</t>
  </si>
  <si>
    <t>宝杨路</t>
  </si>
  <si>
    <t>秀沿</t>
  </si>
  <si>
    <t>南翔大润发</t>
  </si>
  <si>
    <t>新曹杨</t>
  </si>
  <si>
    <t>久金</t>
  </si>
  <si>
    <t>小陆家嘴TB</t>
  </si>
  <si>
    <t>鲅鱼圈</t>
  </si>
  <si>
    <t>北票</t>
  </si>
  <si>
    <t>东港</t>
  </si>
  <si>
    <t>盖州</t>
  </si>
  <si>
    <t>海城</t>
  </si>
  <si>
    <t>桦甸</t>
  </si>
  <si>
    <t>九台</t>
  </si>
  <si>
    <t>双辽</t>
  </si>
  <si>
    <t>开原</t>
  </si>
  <si>
    <t>凌海</t>
  </si>
  <si>
    <t>梅河口</t>
  </si>
  <si>
    <t>皮口镇</t>
  </si>
  <si>
    <t>普兰店</t>
  </si>
  <si>
    <t>昌图</t>
  </si>
  <si>
    <t>瓦房店</t>
  </si>
  <si>
    <t>小市</t>
  </si>
  <si>
    <t>长白山</t>
  </si>
  <si>
    <t>庄河</t>
  </si>
  <si>
    <t>辽阳佟二堡</t>
  </si>
  <si>
    <t>二道白河</t>
  </si>
  <si>
    <t>兴城</t>
  </si>
  <si>
    <t>伊通满族自治县</t>
  </si>
  <si>
    <t>朝阳万达</t>
  </si>
  <si>
    <t>沈阳香湖盛景</t>
  </si>
  <si>
    <t>长春百脑汇</t>
  </si>
  <si>
    <t>辽源御峰国际</t>
  </si>
  <si>
    <t>长春万盛</t>
  </si>
  <si>
    <t>松原天赋</t>
  </si>
  <si>
    <t>新民乐府</t>
  </si>
  <si>
    <t>PH白山合兴</t>
  </si>
  <si>
    <t>PH长春宽城万达</t>
  </si>
  <si>
    <t>PH辽源御峰</t>
  </si>
  <si>
    <t>如皋</t>
  </si>
  <si>
    <t>宜兴</t>
  </si>
  <si>
    <t>昆山</t>
  </si>
  <si>
    <t>江阴</t>
  </si>
  <si>
    <t>常熟</t>
  </si>
  <si>
    <t>太仓</t>
  </si>
  <si>
    <t>海门</t>
  </si>
  <si>
    <t>张家港</t>
  </si>
  <si>
    <t>吴江</t>
  </si>
  <si>
    <t>海安县</t>
  </si>
  <si>
    <t>建湖县</t>
  </si>
  <si>
    <t>射阳县</t>
  </si>
  <si>
    <t>启东</t>
  </si>
  <si>
    <t>阜宁县</t>
  </si>
  <si>
    <t>滨海县</t>
  </si>
  <si>
    <t>响水县</t>
  </si>
  <si>
    <t>启东润发</t>
  </si>
  <si>
    <t>海门中南</t>
  </si>
  <si>
    <t>丹阳</t>
  </si>
  <si>
    <t>泰兴</t>
  </si>
  <si>
    <t>兴化</t>
  </si>
  <si>
    <t>句容</t>
  </si>
  <si>
    <t>扬中</t>
  </si>
  <si>
    <t>靖江</t>
  </si>
  <si>
    <t>姜堰</t>
  </si>
  <si>
    <t>新桥店</t>
  </si>
  <si>
    <t>阳逻</t>
  </si>
  <si>
    <t>枣阳</t>
  </si>
  <si>
    <t>红安</t>
  </si>
  <si>
    <t>通城</t>
  </si>
  <si>
    <t>云梦</t>
  </si>
  <si>
    <t>宜城</t>
  </si>
  <si>
    <t>汉川</t>
  </si>
  <si>
    <t>蕲春</t>
  </si>
  <si>
    <t>孝昌</t>
  </si>
  <si>
    <t>通山</t>
  </si>
  <si>
    <t>广水</t>
  </si>
  <si>
    <t>阳新</t>
  </si>
  <si>
    <t>秭归</t>
  </si>
  <si>
    <t>大冶</t>
  </si>
  <si>
    <t>公安</t>
  </si>
  <si>
    <t>洪湖</t>
  </si>
  <si>
    <t>监利</t>
  </si>
  <si>
    <t>石首</t>
  </si>
  <si>
    <t>黄陂</t>
  </si>
  <si>
    <t>麻城</t>
  </si>
  <si>
    <t>赤壁</t>
  </si>
  <si>
    <t>枝江</t>
  </si>
  <si>
    <t>谷城</t>
  </si>
  <si>
    <t>宜都</t>
  </si>
  <si>
    <t>安陆</t>
  </si>
  <si>
    <t>利川</t>
  </si>
  <si>
    <t>京山</t>
  </si>
  <si>
    <t>钟祥</t>
  </si>
  <si>
    <t>丰城</t>
  </si>
  <si>
    <t>当阳</t>
  </si>
  <si>
    <t>分宜</t>
  </si>
  <si>
    <t>婺源</t>
  </si>
  <si>
    <t>南康</t>
  </si>
  <si>
    <t>都昌</t>
  </si>
  <si>
    <t>铅山</t>
  </si>
  <si>
    <t>修水</t>
  </si>
  <si>
    <t>广丰</t>
  </si>
  <si>
    <t>高安</t>
  </si>
  <si>
    <t>鄱阳</t>
  </si>
  <si>
    <t>瑞昌</t>
  </si>
  <si>
    <t>樟树</t>
  </si>
  <si>
    <t>乐平</t>
  </si>
  <si>
    <t>玉山</t>
  </si>
  <si>
    <t>东乡</t>
  </si>
  <si>
    <t>弋阳</t>
  </si>
  <si>
    <t>宁乡</t>
  </si>
  <si>
    <t>慈利</t>
  </si>
  <si>
    <t>洞口</t>
  </si>
  <si>
    <t>新化</t>
  </si>
  <si>
    <t>湘乡</t>
  </si>
  <si>
    <t>耒阳</t>
  </si>
  <si>
    <t>衡东</t>
  </si>
  <si>
    <t>安乡</t>
  </si>
  <si>
    <t>桂阳</t>
  </si>
  <si>
    <t>吉首</t>
  </si>
  <si>
    <t>冷水江</t>
  </si>
  <si>
    <t>浏阳</t>
  </si>
  <si>
    <t>南县</t>
  </si>
  <si>
    <t>溆浦</t>
  </si>
  <si>
    <t>桃江</t>
  </si>
  <si>
    <t>沅陵</t>
  </si>
  <si>
    <t>祁东</t>
  </si>
  <si>
    <t>永兴</t>
  </si>
  <si>
    <t>靖州</t>
  </si>
  <si>
    <t>攸县</t>
  </si>
  <si>
    <t>沅江</t>
  </si>
  <si>
    <t>临湘</t>
  </si>
  <si>
    <t>宜章</t>
  </si>
  <si>
    <t>常宁</t>
  </si>
  <si>
    <t>衡阳县</t>
  </si>
  <si>
    <t>醴陵</t>
  </si>
  <si>
    <t>道县</t>
  </si>
  <si>
    <t>安化</t>
  </si>
  <si>
    <t>邵东</t>
  </si>
  <si>
    <t>华容</t>
  </si>
  <si>
    <t>东安</t>
  </si>
  <si>
    <t>澧县</t>
  </si>
  <si>
    <t>湖口</t>
  </si>
  <si>
    <t>汉寿</t>
  </si>
  <si>
    <t>新洲</t>
  </si>
  <si>
    <t>湘阴</t>
  </si>
  <si>
    <t>大悟</t>
  </si>
  <si>
    <t>沙阳</t>
  </si>
  <si>
    <t>桃源</t>
  </si>
  <si>
    <t>花垣</t>
  </si>
  <si>
    <t>宜丰</t>
  </si>
  <si>
    <t>长阳</t>
  </si>
  <si>
    <t>浠水</t>
  </si>
  <si>
    <t>余干</t>
  </si>
  <si>
    <t>新邵</t>
  </si>
  <si>
    <t>永顺</t>
  </si>
  <si>
    <t>韶山县</t>
  </si>
  <si>
    <t>平江县</t>
  </si>
  <si>
    <t>南丰</t>
  </si>
  <si>
    <t>安福县</t>
  </si>
  <si>
    <t>12857686</t>
  </si>
  <si>
    <t>80151808</t>
  </si>
  <si>
    <t>PH襄阳民法</t>
  </si>
  <si>
    <t>86015089</t>
  </si>
  <si>
    <t>蒲阳大道</t>
  </si>
  <si>
    <t>应城</t>
  </si>
  <si>
    <t>80151807</t>
  </si>
  <si>
    <t>PH上饶滨江万达</t>
  </si>
  <si>
    <t>80151811</t>
  </si>
  <si>
    <t>PH金沙大道</t>
  </si>
  <si>
    <t>80151813</t>
  </si>
  <si>
    <t>PH吾悦广场</t>
  </si>
  <si>
    <t>86026061</t>
  </si>
  <si>
    <t>上饶滨江万达</t>
  </si>
  <si>
    <t>86026064</t>
  </si>
  <si>
    <t>吾悦广场</t>
  </si>
  <si>
    <t>86026065</t>
  </si>
  <si>
    <t>新力都荟</t>
  </si>
  <si>
    <t>11666398</t>
  </si>
  <si>
    <t>LS抚州凤凰城店</t>
  </si>
  <si>
    <t>80151804</t>
  </si>
  <si>
    <t>PH保利时代</t>
  </si>
  <si>
    <t>80151809</t>
  </si>
  <si>
    <t>株洲红旗路PH</t>
  </si>
  <si>
    <t>80151814</t>
  </si>
  <si>
    <t>PH东玺门</t>
  </si>
  <si>
    <t>86015093</t>
  </si>
  <si>
    <t>文化大道KFC</t>
  </si>
  <si>
    <t>江夏</t>
  </si>
  <si>
    <t>86015104</t>
  </si>
  <si>
    <t>襄阳二汽</t>
  </si>
  <si>
    <t>86015108</t>
  </si>
  <si>
    <t>均州一路</t>
  </si>
  <si>
    <t>丹江口</t>
  </si>
  <si>
    <t>86015111</t>
  </si>
  <si>
    <t>磨山</t>
  </si>
  <si>
    <t>86015112</t>
  </si>
  <si>
    <t>楚风园</t>
  </si>
  <si>
    <t>86015113</t>
  </si>
  <si>
    <t>玉岭南路</t>
  </si>
  <si>
    <t>松滋</t>
  </si>
  <si>
    <t>86020063</t>
  </si>
  <si>
    <t>龙山新建路</t>
  </si>
  <si>
    <t>龙山</t>
  </si>
  <si>
    <t>86020093</t>
  </si>
  <si>
    <t>长沙东站</t>
  </si>
  <si>
    <t>86020094</t>
  </si>
  <si>
    <t>交通路</t>
  </si>
  <si>
    <t>86020102</t>
  </si>
  <si>
    <t>汨罗</t>
  </si>
  <si>
    <t>86026059</t>
  </si>
  <si>
    <t>万年润丰</t>
  </si>
  <si>
    <t>万年</t>
  </si>
  <si>
    <t>86026071</t>
  </si>
  <si>
    <t>高铁站到达层</t>
  </si>
  <si>
    <t>86026073</t>
  </si>
  <si>
    <t>中央城</t>
  </si>
  <si>
    <t>安高</t>
  </si>
  <si>
    <t>86026074</t>
  </si>
  <si>
    <t>天禧广场 </t>
  </si>
  <si>
    <t>翼城</t>
  </si>
  <si>
    <t>高平</t>
  </si>
  <si>
    <t>永济</t>
  </si>
  <si>
    <t>河津</t>
  </si>
  <si>
    <t>侯马</t>
  </si>
  <si>
    <t>洪洞</t>
  </si>
  <si>
    <t>观承解放</t>
  </si>
  <si>
    <t>杨凌</t>
  </si>
  <si>
    <t>蒲城</t>
  </si>
  <si>
    <t>澄城</t>
  </si>
  <si>
    <t>韩城</t>
  </si>
  <si>
    <t>华县</t>
  </si>
  <si>
    <t>靖边</t>
  </si>
  <si>
    <t>定边</t>
  </si>
  <si>
    <t>神木</t>
  </si>
  <si>
    <t>府谷</t>
  </si>
  <si>
    <t>绥德</t>
  </si>
  <si>
    <t>彬县</t>
  </si>
  <si>
    <t>蓝田</t>
  </si>
  <si>
    <t>阎良</t>
  </si>
  <si>
    <t>敦煌</t>
  </si>
  <si>
    <t>高新中大PH</t>
  </si>
  <si>
    <t>东岗</t>
  </si>
  <si>
    <t>禹都</t>
  </si>
  <si>
    <t>丰禾PH</t>
  </si>
  <si>
    <t>新华联PH</t>
  </si>
  <si>
    <t>新华联</t>
  </si>
  <si>
    <t>曲江星悦荟</t>
  </si>
  <si>
    <t>凤凰大道PH</t>
  </si>
  <si>
    <t>凤凰大道</t>
  </si>
  <si>
    <t>凤翔大十字</t>
  </si>
  <si>
    <t>悦海PH</t>
  </si>
  <si>
    <t>悦海</t>
  </si>
  <si>
    <t>拉萨北京中路店LS</t>
  </si>
  <si>
    <t>渭南呈仓路店LS</t>
  </si>
  <si>
    <t>延安延长店LS</t>
  </si>
  <si>
    <t>库尔勒</t>
  </si>
  <si>
    <t>伊宁</t>
  </si>
  <si>
    <t>独山子</t>
  </si>
  <si>
    <t>奎屯</t>
  </si>
  <si>
    <t>喀什环疆</t>
  </si>
  <si>
    <t>喀什乐康餐饮有限公司</t>
  </si>
  <si>
    <t>喀什</t>
  </si>
  <si>
    <t>福清</t>
  </si>
  <si>
    <t>安溪</t>
  </si>
  <si>
    <t>马尾</t>
  </si>
  <si>
    <t>石狮</t>
  </si>
  <si>
    <t>泉港</t>
  </si>
  <si>
    <t>晋江</t>
  </si>
  <si>
    <t>龙岩长汀</t>
  </si>
  <si>
    <t xml:space="preserve">厦门 </t>
  </si>
  <si>
    <t>福鼎</t>
  </si>
  <si>
    <t>涵江</t>
  </si>
  <si>
    <t>连江</t>
  </si>
  <si>
    <t>长乐金峰</t>
  </si>
  <si>
    <t>武夷山</t>
  </si>
  <si>
    <t>建阳</t>
  </si>
  <si>
    <t>尤溪</t>
  </si>
  <si>
    <t xml:space="preserve">厦门海沧 </t>
  </si>
  <si>
    <t>翔安</t>
  </si>
  <si>
    <t>集美</t>
  </si>
  <si>
    <t>潮阳</t>
  </si>
  <si>
    <t>普宁</t>
  </si>
  <si>
    <t>泉州外围</t>
  </si>
  <si>
    <t>惠安</t>
  </si>
  <si>
    <t>福清龙田</t>
  </si>
  <si>
    <t>同安</t>
  </si>
  <si>
    <t>南安</t>
  </si>
  <si>
    <t>漳浦</t>
  </si>
  <si>
    <t>德化</t>
  </si>
  <si>
    <t>潮安</t>
  </si>
  <si>
    <t>海沧</t>
  </si>
  <si>
    <t>龙海</t>
  </si>
  <si>
    <t>角美</t>
  </si>
  <si>
    <t>普宁洪扬</t>
  </si>
  <si>
    <t>澄海</t>
  </si>
  <si>
    <t>外砂</t>
  </si>
  <si>
    <t>谷饶</t>
  </si>
  <si>
    <t>罗源</t>
  </si>
  <si>
    <t>霞浦</t>
  </si>
  <si>
    <t>浦城</t>
  </si>
  <si>
    <t>永春</t>
  </si>
  <si>
    <t>福安</t>
  </si>
  <si>
    <t>闽侯</t>
  </si>
  <si>
    <t>永嘉KFC</t>
  </si>
  <si>
    <t>厦门北站三店KFC</t>
  </si>
  <si>
    <t>同安小羊</t>
  </si>
  <si>
    <t>同安欢乐羊餐饮有限公司</t>
  </si>
  <si>
    <t>银都加盟</t>
  </si>
  <si>
    <t>金丰广场店</t>
  </si>
  <si>
    <t>三明万达</t>
  </si>
  <si>
    <t>济源</t>
  </si>
  <si>
    <t>巩义</t>
  </si>
  <si>
    <t>新郑</t>
  </si>
  <si>
    <t>辉县</t>
  </si>
  <si>
    <t>原阳</t>
  </si>
  <si>
    <t>长葛</t>
  </si>
  <si>
    <t>沁阳</t>
  </si>
  <si>
    <t>博爱</t>
  </si>
  <si>
    <t>汝州</t>
  </si>
  <si>
    <t>邓州</t>
  </si>
  <si>
    <t>登封</t>
  </si>
  <si>
    <t>滑县</t>
  </si>
  <si>
    <t>永城</t>
  </si>
  <si>
    <t>东明</t>
  </si>
  <si>
    <t>惠济万达店</t>
  </si>
  <si>
    <t>惠济万达店PH</t>
  </si>
  <si>
    <t>星光店</t>
  </si>
  <si>
    <t>Close</t>
    <phoneticPr fontId="1" type="noConversion"/>
  </si>
  <si>
    <t>Active</t>
    <phoneticPr fontId="1" type="noConversion"/>
  </si>
  <si>
    <t>陆良</t>
  </si>
  <si>
    <t>原始城市</t>
    <phoneticPr fontId="1" type="noConversion"/>
  </si>
  <si>
    <t>序号</t>
    <phoneticPr fontId="1" type="noConversion"/>
  </si>
  <si>
    <t>西安</t>
    <phoneticPr fontId="1" type="noConversion"/>
  </si>
  <si>
    <t>北京</t>
    <phoneticPr fontId="1" type="noConversion"/>
  </si>
  <si>
    <t>文安</t>
    <phoneticPr fontId="1" type="noConversion"/>
  </si>
  <si>
    <t>梧州</t>
    <phoneticPr fontId="1" type="noConversion"/>
  </si>
  <si>
    <t>玉林</t>
    <phoneticPr fontId="1" type="noConversion"/>
  </si>
  <si>
    <t>大理</t>
    <phoneticPr fontId="1" type="noConversion"/>
  </si>
  <si>
    <t>十堰</t>
    <phoneticPr fontId="1" type="noConversion"/>
  </si>
  <si>
    <t>西安</t>
    <phoneticPr fontId="1" type="noConversion"/>
  </si>
  <si>
    <t>上海物流中心</t>
  </si>
  <si>
    <t>北京物流中心</t>
  </si>
  <si>
    <t>广州物流中心</t>
  </si>
  <si>
    <t>苏州物流中心</t>
  </si>
  <si>
    <t>武汉物流中心</t>
  </si>
  <si>
    <t>杭州物流中心</t>
  </si>
  <si>
    <t>成都物流中心</t>
  </si>
  <si>
    <t>重庆物流中心</t>
  </si>
  <si>
    <t>南京物流中心</t>
  </si>
  <si>
    <t>沈阳物流中心</t>
  </si>
  <si>
    <t>西安物流中心</t>
  </si>
  <si>
    <t>青岛物流中心</t>
  </si>
  <si>
    <t>哈尔滨物流中心</t>
  </si>
  <si>
    <t>厦门物流中心</t>
  </si>
  <si>
    <t>昆明物流中心</t>
  </si>
  <si>
    <t>新疆物流中心</t>
  </si>
  <si>
    <t>郑州物流中心</t>
  </si>
  <si>
    <t>Total</t>
    <phoneticPr fontId="1" type="noConversion"/>
  </si>
  <si>
    <r>
      <t>2016</t>
    </r>
    <r>
      <rPr>
        <b/>
        <sz val="11"/>
        <color theme="1"/>
        <rFont val="宋体"/>
        <family val="3"/>
        <charset val="134"/>
      </rPr>
      <t>年</t>
    </r>
    <r>
      <rPr>
        <b/>
        <sz val="11"/>
        <color theme="1"/>
        <rFont val="Calibri"/>
        <family val="2"/>
        <charset val="134"/>
      </rPr>
      <t>12</t>
    </r>
    <r>
      <rPr>
        <b/>
        <sz val="11"/>
        <color theme="1"/>
        <rFont val="宋体"/>
        <family val="3"/>
        <charset val="134"/>
      </rPr>
      <t>月
配送餐厅数</t>
    </r>
    <phoneticPr fontId="1" type="noConversion"/>
  </si>
  <si>
    <t>增加门店数</t>
    <phoneticPr fontId="1" type="noConversion"/>
  </si>
  <si>
    <r>
      <t>2016</t>
    </r>
    <r>
      <rPr>
        <b/>
        <sz val="11"/>
        <color theme="1"/>
        <rFont val="宋体"/>
        <family val="3"/>
        <charset val="134"/>
      </rPr>
      <t>年</t>
    </r>
    <r>
      <rPr>
        <b/>
        <sz val="11"/>
        <color theme="1"/>
        <rFont val="Calibri"/>
        <family val="2"/>
        <charset val="134"/>
      </rPr>
      <t>10</t>
    </r>
    <r>
      <rPr>
        <b/>
        <sz val="11"/>
        <color theme="1"/>
        <rFont val="宋体"/>
        <family val="3"/>
        <charset val="134"/>
      </rPr>
      <t>月
配送餐厅数</t>
    </r>
    <phoneticPr fontId="1" type="noConversion"/>
  </si>
  <si>
    <t>Close</t>
    <phoneticPr fontId="1" type="noConversion"/>
  </si>
  <si>
    <t>Active</t>
    <phoneticPr fontId="1" type="noConversion"/>
  </si>
  <si>
    <t>Column Labels</t>
  </si>
  <si>
    <t>LC</t>
    <phoneticPr fontId="1" type="noConversion"/>
  </si>
  <si>
    <t>Total</t>
  </si>
  <si>
    <t>(All)</t>
  </si>
  <si>
    <t xml:space="preserve">配送LC </t>
  </si>
  <si>
    <t>原始城市</t>
  </si>
  <si>
    <t>T</t>
    <phoneticPr fontId="1" type="noConversion"/>
  </si>
  <si>
    <t>T-1</t>
    <phoneticPr fontId="1" type="noConversion"/>
  </si>
  <si>
    <t>T-2</t>
    <phoneticPr fontId="1" type="noConversion"/>
  </si>
  <si>
    <t>T-3</t>
    <phoneticPr fontId="1" type="noConversion"/>
  </si>
  <si>
    <t>T-4</t>
    <phoneticPr fontId="1" type="noConversion"/>
  </si>
  <si>
    <t>T-5</t>
    <phoneticPr fontId="1" type="noConversion"/>
  </si>
  <si>
    <t>T-6</t>
  </si>
  <si>
    <t>T-7</t>
  </si>
  <si>
    <t>T-8</t>
  </si>
  <si>
    <t>T-9</t>
  </si>
  <si>
    <t>T-10</t>
  </si>
  <si>
    <t>0~500</t>
    <phoneticPr fontId="1" type="noConversion"/>
  </si>
  <si>
    <t>650~750</t>
    <phoneticPr fontId="1" type="noConversion"/>
  </si>
  <si>
    <t>500~650</t>
    <phoneticPr fontId="1" type="noConversion"/>
  </si>
  <si>
    <r>
      <t>10%</t>
    </r>
    <r>
      <rPr>
        <sz val="10"/>
        <color theme="1"/>
        <rFont val="宋体"/>
        <family val="3"/>
        <charset val="134"/>
      </rPr>
      <t>增长率</t>
    </r>
    <phoneticPr fontId="1" type="noConversion"/>
  </si>
  <si>
    <r>
      <t>15%</t>
    </r>
    <r>
      <rPr>
        <sz val="10"/>
        <color theme="1"/>
        <rFont val="宋体"/>
        <family val="3"/>
        <charset val="134"/>
      </rPr>
      <t>增长率</t>
    </r>
    <phoneticPr fontId="1" type="noConversion"/>
  </si>
  <si>
    <t>浙江</t>
    <phoneticPr fontId="1" type="noConversion"/>
  </si>
  <si>
    <t>物流中心</t>
    <phoneticPr fontId="1" type="noConversion"/>
  </si>
  <si>
    <t>天津物流中心</t>
  </si>
  <si>
    <t>深圳物流中心</t>
  </si>
  <si>
    <t>服务餐厅数</t>
    <phoneticPr fontId="1" type="noConversion"/>
  </si>
  <si>
    <t>汕头</t>
    <phoneticPr fontId="1" type="noConversion"/>
  </si>
  <si>
    <t>哈尔滨物流中心</t>
    <phoneticPr fontId="1" type="noConversion"/>
  </si>
  <si>
    <r>
      <rPr>
        <sz val="10"/>
        <color theme="1"/>
        <rFont val="宋体"/>
        <family val="3"/>
        <charset val="134"/>
      </rPr>
      <t>延边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松原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白城</t>
    </r>
    <phoneticPr fontId="1" type="noConversion"/>
  </si>
  <si>
    <r>
      <rPr>
        <sz val="10"/>
        <color theme="1"/>
        <rFont val="宋体"/>
        <family val="3"/>
        <charset val="134"/>
      </rPr>
      <t>苏州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无锡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南通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盐城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泰州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镇江</t>
    </r>
    <phoneticPr fontId="1" type="noConversion"/>
  </si>
  <si>
    <t>厦门</t>
    <phoneticPr fontId="1" type="noConversion"/>
  </si>
  <si>
    <t>广东</t>
    <phoneticPr fontId="1" type="noConversion"/>
  </si>
  <si>
    <t>吉林</t>
    <phoneticPr fontId="1" type="noConversion"/>
  </si>
  <si>
    <t>哈尔滨</t>
    <phoneticPr fontId="1" type="noConversion"/>
  </si>
  <si>
    <t>江苏</t>
    <phoneticPr fontId="1" type="noConversion"/>
  </si>
  <si>
    <t>苏州</t>
    <phoneticPr fontId="1" type="noConversion"/>
  </si>
  <si>
    <t>河北</t>
    <phoneticPr fontId="1" type="noConversion"/>
  </si>
  <si>
    <t>汕头</t>
    <phoneticPr fontId="1" type="noConversion"/>
  </si>
  <si>
    <t>苏州/无锡/南通/盐城/泰州/镇江</t>
  </si>
  <si>
    <t>延边/松原/白城</t>
  </si>
  <si>
    <r>
      <rPr>
        <sz val="10"/>
        <color theme="1"/>
        <rFont val="宋体"/>
        <family val="3"/>
        <charset val="134"/>
      </rPr>
      <t>运城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临汾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晋城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长治</t>
    </r>
    <phoneticPr fontId="1" type="noConversion"/>
  </si>
  <si>
    <r>
      <rPr>
        <sz val="10"/>
        <color theme="1"/>
        <rFont val="宋体"/>
        <family val="3"/>
        <charset val="134"/>
      </rPr>
      <t>攀枝花</t>
    </r>
    <r>
      <rPr>
        <sz val="10"/>
        <color theme="1"/>
        <rFont val="Calibri"/>
        <family val="2"/>
        <charset val="134"/>
      </rPr>
      <t>/</t>
    </r>
    <r>
      <rPr>
        <sz val="10"/>
        <color theme="1"/>
        <rFont val="宋体"/>
        <family val="3"/>
        <charset val="134"/>
      </rPr>
      <t>凉山彝族自治州</t>
    </r>
    <phoneticPr fontId="1" type="noConversion"/>
  </si>
  <si>
    <t>物流中心覆盖区域（省份），如一个省由2个及以上的物流中心覆盖，则按照提示的城市进行划分</t>
    <phoneticPr fontId="1" type="noConversion"/>
  </si>
  <si>
    <t>南京物流中心</t>
    <phoneticPr fontId="1" type="noConversion"/>
  </si>
  <si>
    <t>厦门物流中心</t>
    <phoneticPr fontId="1" type="noConversion"/>
  </si>
  <si>
    <t>西安物流中心</t>
    <phoneticPr fontId="1" type="noConversion"/>
  </si>
  <si>
    <t>提示</t>
    <phoneticPr fontId="1" type="noConversion"/>
  </si>
  <si>
    <t>物流中心颜色等级区分</t>
    <phoneticPr fontId="1" type="noConversion"/>
  </si>
  <si>
    <r>
      <t>750+</t>
    </r>
    <r>
      <rPr>
        <sz val="10"/>
        <color theme="1"/>
        <rFont val="宋体"/>
        <family val="3"/>
        <charset val="134"/>
      </rPr>
      <t>餐厅</t>
    </r>
    <phoneticPr fontId="1" type="noConversion"/>
  </si>
  <si>
    <t>餐厅数</t>
    <phoneticPr fontId="1" type="noConversion"/>
  </si>
  <si>
    <t>所在城市</t>
    <phoneticPr fontId="1" type="noConversion"/>
  </si>
  <si>
    <t>400~500</t>
    <phoneticPr fontId="1" type="noConversion"/>
  </si>
  <si>
    <t>300~400</t>
    <phoneticPr fontId="1" type="noConversion"/>
  </si>
  <si>
    <t>200~300</t>
    <phoneticPr fontId="1" type="noConversion"/>
  </si>
  <si>
    <t>100~200</t>
    <phoneticPr fontId="1" type="noConversion"/>
  </si>
  <si>
    <t>50~100</t>
    <phoneticPr fontId="1" type="noConversion"/>
  </si>
  <si>
    <r>
      <t>500+</t>
    </r>
    <r>
      <rPr>
        <sz val="10"/>
        <color theme="1"/>
        <rFont val="宋体"/>
        <family val="3"/>
        <charset val="134"/>
      </rPr>
      <t>门店</t>
    </r>
    <phoneticPr fontId="1" type="noConversion"/>
  </si>
  <si>
    <t>大</t>
    <phoneticPr fontId="1" type="noConversion"/>
  </si>
  <si>
    <t>小</t>
    <phoneticPr fontId="1" type="noConversion"/>
  </si>
  <si>
    <t>城市</t>
    <phoneticPr fontId="1" type="noConversion"/>
  </si>
  <si>
    <t>餐厅数</t>
    <phoneticPr fontId="1" type="noConversion"/>
  </si>
  <si>
    <t>泡泡大小按照城市餐厅数以此类推</t>
    <phoneticPr fontId="1" type="noConversion"/>
  </si>
  <si>
    <t>泡泡图</t>
    <phoneticPr fontId="1" type="noConversion"/>
  </si>
  <si>
    <t>Count of 餐厅JDE</t>
  </si>
  <si>
    <t>80052577</t>
  </si>
  <si>
    <t>A</t>
    <phoneticPr fontId="1" type="noConversion"/>
  </si>
  <si>
    <t>B</t>
    <phoneticPr fontId="1" type="noConversion"/>
  </si>
  <si>
    <t>C</t>
    <phoneticPr fontId="1" type="noConversion"/>
  </si>
  <si>
    <t>Count of 餐厅名称</t>
  </si>
  <si>
    <t>LC-餐厅出货箱量
2016</t>
  </si>
  <si>
    <t>当前年需求箱量/万</t>
    <phoneticPr fontId="1" type="noConversion"/>
  </si>
  <si>
    <r>
      <rPr>
        <sz val="10"/>
        <color theme="1"/>
        <rFont val="宋体"/>
        <family val="3"/>
        <charset val="134"/>
      </rPr>
      <t>距现有</t>
    </r>
    <r>
      <rPr>
        <sz val="10"/>
        <color theme="1"/>
        <rFont val="Calibri"/>
        <family val="2"/>
        <charset val="134"/>
      </rPr>
      <t>LC</t>
    </r>
    <r>
      <rPr>
        <sz val="10"/>
        <color theme="1"/>
        <rFont val="宋体"/>
        <family val="3"/>
        <charset val="134"/>
      </rPr>
      <t>（青岛）的</t>
    </r>
    <r>
      <rPr>
        <sz val="10"/>
        <color theme="1"/>
        <rFont val="Calibri"/>
        <family val="2"/>
        <charset val="134"/>
      </rPr>
      <t xml:space="preserve"> </t>
    </r>
    <r>
      <rPr>
        <sz val="10"/>
        <color theme="1"/>
        <rFont val="宋体"/>
        <family val="3"/>
        <charset val="134"/>
      </rPr>
      <t>距离与车程</t>
    </r>
    <phoneticPr fontId="1" type="noConversion"/>
  </si>
  <si>
    <r>
      <t>530</t>
    </r>
    <r>
      <rPr>
        <sz val="10"/>
        <color theme="1"/>
        <rFont val="宋体"/>
        <family val="3"/>
        <charset val="134"/>
      </rPr>
      <t>公里，</t>
    </r>
    <r>
      <rPr>
        <sz val="10"/>
        <color theme="1"/>
        <rFont val="Calibri"/>
        <family val="2"/>
        <charset val="134"/>
      </rPr>
      <t>6.5</t>
    </r>
    <r>
      <rPr>
        <sz val="10"/>
        <color theme="1"/>
        <rFont val="宋体"/>
        <family val="3"/>
        <charset val="134"/>
      </rPr>
      <t>小时</t>
    </r>
    <phoneticPr fontId="1" type="noConversion"/>
  </si>
  <si>
    <r>
      <t>482</t>
    </r>
    <r>
      <rPr>
        <sz val="10"/>
        <color theme="1"/>
        <rFont val="宋体"/>
        <family val="3"/>
        <charset val="134"/>
      </rPr>
      <t>公里，</t>
    </r>
    <r>
      <rPr>
        <sz val="10"/>
        <color theme="1"/>
        <rFont val="Calibri"/>
        <family val="2"/>
        <charset val="134"/>
      </rPr>
      <t>6</t>
    </r>
    <r>
      <rPr>
        <sz val="10"/>
        <color theme="1"/>
        <rFont val="宋体"/>
        <family val="3"/>
        <charset val="134"/>
      </rPr>
      <t>小时</t>
    </r>
    <phoneticPr fontId="1" type="noConversion"/>
  </si>
  <si>
    <r>
      <t>481</t>
    </r>
    <r>
      <rPr>
        <sz val="10"/>
        <color theme="1"/>
        <rFont val="宋体"/>
        <family val="3"/>
        <charset val="134"/>
      </rPr>
      <t>公里，</t>
    </r>
    <r>
      <rPr>
        <sz val="10"/>
        <color theme="1"/>
        <rFont val="Calibri"/>
        <family val="2"/>
        <charset val="134"/>
      </rPr>
      <t>5</t>
    </r>
    <r>
      <rPr>
        <sz val="10"/>
        <color theme="1"/>
        <rFont val="宋体"/>
        <family val="3"/>
        <charset val="134"/>
      </rPr>
      <t>小时-6小时</t>
    </r>
    <phoneticPr fontId="1" type="noConversion"/>
  </si>
  <si>
    <t>经度</t>
    <phoneticPr fontId="1" type="noConversion"/>
  </si>
  <si>
    <t>纬度</t>
    <phoneticPr fontId="1" type="noConversion"/>
  </si>
  <si>
    <t>山东省</t>
    <phoneticPr fontId="1" type="noConversion"/>
  </si>
  <si>
    <t>河北省</t>
    <phoneticPr fontId="1" type="noConversion"/>
  </si>
  <si>
    <t>江苏省</t>
    <phoneticPr fontId="1" type="noConversion"/>
  </si>
  <si>
    <t>安徽省</t>
    <phoneticPr fontId="1" type="noConversion"/>
  </si>
  <si>
    <t>门店数量</t>
    <phoneticPr fontId="1" type="noConversion"/>
  </si>
  <si>
    <t>省份</t>
    <phoneticPr fontId="1" type="noConversion"/>
  </si>
  <si>
    <t>安徽省合肥市</t>
    <phoneticPr fontId="1" type="noConversion"/>
  </si>
  <si>
    <t>河北省沧州市</t>
    <phoneticPr fontId="1" type="noConversion"/>
  </si>
  <si>
    <t>江苏省常州市</t>
    <phoneticPr fontId="1" type="noConversion"/>
  </si>
  <si>
    <t>山东省潍坊市</t>
    <phoneticPr fontId="1" type="noConversion"/>
  </si>
  <si>
    <t>所在区</t>
    <phoneticPr fontId="1" type="noConversion"/>
  </si>
  <si>
    <t>普陀区</t>
    <phoneticPr fontId="1" type="noConversion"/>
  </si>
  <si>
    <t>浦东新区</t>
    <phoneticPr fontId="1" type="noConversion"/>
  </si>
  <si>
    <t>静安区</t>
    <phoneticPr fontId="1" type="noConversion"/>
  </si>
  <si>
    <t>地址</t>
    <phoneticPr fontId="1" type="noConversion"/>
  </si>
  <si>
    <t>上海市静安区天目西路307-1</t>
    <phoneticPr fontId="1" type="noConversion"/>
  </si>
  <si>
    <t>上海市浦东新区浦东南路800号</t>
  </si>
  <si>
    <t>武宁路197号</t>
  </si>
  <si>
    <t>上海杨浦区平凉路1500号</t>
  </si>
  <si>
    <t>杨浦区</t>
    <phoneticPr fontId="1" type="noConversion"/>
  </si>
  <si>
    <t>上海市徐汇区淮海中路1298号</t>
  </si>
  <si>
    <t>徐汇区</t>
    <phoneticPr fontId="1" type="noConversion"/>
  </si>
  <si>
    <t>上海市杨浦区双辽路768号</t>
  </si>
  <si>
    <t>上海市松江区松汇中路568号鹿都国际购物广场2层</t>
  </si>
  <si>
    <t>松江区</t>
    <phoneticPr fontId="1" type="noConversion"/>
  </si>
  <si>
    <t>黄浦区福佑路234号豫园商城内</t>
  </si>
  <si>
    <t>黄浦区</t>
    <phoneticPr fontId="1" type="noConversion"/>
  </si>
  <si>
    <t>四川北路1818号</t>
  </si>
  <si>
    <t>虹口区</t>
    <phoneticPr fontId="1" type="noConversion"/>
  </si>
  <si>
    <t>南京东路558号</t>
  </si>
  <si>
    <t>上海市黄浦区中华路1405号</t>
    <phoneticPr fontId="1" type="noConversion"/>
  </si>
  <si>
    <t>上海市普陀区兰溪路137号曹杨商城F1</t>
  </si>
  <si>
    <t>上海市宝山区牡丹江路1688号黄金广场F1</t>
  </si>
  <si>
    <t>宝山</t>
    <phoneticPr fontId="1" type="noConversion"/>
  </si>
  <si>
    <t>上海市徐汇区衡山路909号汇金百货F1</t>
  </si>
  <si>
    <t>静安区共和新路4460号(近汾西路)</t>
  </si>
  <si>
    <t>上海市徐汇区田林路1号</t>
  </si>
  <si>
    <t>上海市普陀区长寿路393号亚新生活广场F2</t>
  </si>
  <si>
    <t>闵行区</t>
    <phoneticPr fontId="1" type="noConversion"/>
  </si>
  <si>
    <t>上海市闵行区江川路279号</t>
  </si>
  <si>
    <t>上海市黄浦区南京东路463-477号曼克顿广场F1</t>
  </si>
  <si>
    <t>大木桥路370号海光公寓南侧裙房首层、二层</t>
  </si>
  <si>
    <t>嘉定区</t>
    <phoneticPr fontId="1" type="noConversion"/>
  </si>
  <si>
    <t>清河路8号</t>
  </si>
  <si>
    <t>LC</t>
    <phoneticPr fontId="1" type="noConversion"/>
  </si>
  <si>
    <t>经度</t>
    <phoneticPr fontId="1" type="noConversion"/>
  </si>
  <si>
    <t>纬度</t>
    <phoneticPr fontId="1" type="noConversion"/>
  </si>
  <si>
    <t>武汉</t>
    <phoneticPr fontId="1" type="noConversion"/>
  </si>
  <si>
    <t>北京</t>
    <phoneticPr fontId="1" type="noConversion"/>
  </si>
  <si>
    <t>天津</t>
    <phoneticPr fontId="1" type="noConversion"/>
  </si>
  <si>
    <t>广州</t>
    <phoneticPr fontId="1" type="noConversion"/>
  </si>
  <si>
    <t>深圳</t>
    <phoneticPr fontId="1" type="noConversion"/>
  </si>
  <si>
    <t>上海</t>
    <phoneticPr fontId="1" type="noConversion"/>
  </si>
  <si>
    <t>苏州</t>
    <phoneticPr fontId="1" type="noConversion"/>
  </si>
  <si>
    <t>杭州</t>
    <phoneticPr fontId="1" type="noConversion"/>
  </si>
  <si>
    <t>南京</t>
    <phoneticPr fontId="1" type="noConversion"/>
  </si>
  <si>
    <t>厦门</t>
    <phoneticPr fontId="1" type="noConversion"/>
  </si>
  <si>
    <t>沈阳</t>
    <phoneticPr fontId="1" type="noConversion"/>
  </si>
  <si>
    <t>哈尔滨</t>
    <phoneticPr fontId="1" type="noConversion"/>
  </si>
  <si>
    <t>青岛</t>
    <phoneticPr fontId="1" type="noConversion"/>
  </si>
  <si>
    <t>郑州</t>
    <phoneticPr fontId="1" type="noConversion"/>
  </si>
  <si>
    <t>成都</t>
    <phoneticPr fontId="1" type="noConversion"/>
  </si>
  <si>
    <t>重庆</t>
    <phoneticPr fontId="1" type="noConversion"/>
  </si>
  <si>
    <t>昆明</t>
    <phoneticPr fontId="1" type="noConversion"/>
  </si>
  <si>
    <t>西安</t>
    <phoneticPr fontId="1" type="noConversion"/>
  </si>
  <si>
    <t>长沙</t>
    <phoneticPr fontId="1" type="noConversion"/>
  </si>
  <si>
    <t>出货量</t>
    <phoneticPr fontId="1" type="noConversion"/>
  </si>
  <si>
    <t>新疆</t>
    <phoneticPr fontId="1" type="noConversion"/>
  </si>
  <si>
    <t>含新疆</t>
    <phoneticPr fontId="1" type="noConversion"/>
  </si>
  <si>
    <t>送货量</t>
    <phoneticPr fontId="1" type="noConversion"/>
  </si>
  <si>
    <t>规划经度1</t>
    <phoneticPr fontId="1" type="noConversion"/>
  </si>
  <si>
    <t>规划纬度2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</si>
</sst>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_ * #,##0.00_ ;_ * \-#,##0.00_ ;_ * &quot;-&quot;??_ ;_ @_ "/>
    <numFmt numFmtId="177" formatCode="_ * #,##0_ ;_ * \-#,##0_ ;_ * &quot;-&quot;??_ ;_ @_ "/>
    <numFmt numFmtId="178" formatCode="_ * #,##0.000_ ;_ * \-#,##0.000_ ;_ * &quot;-&quot;??_ ;_ @_ "/>
    <numFmt numFmtId="179" formatCode="0.0%"/>
    <numFmt numFmtId="180" formatCode="0_ "/>
  </numFmts>
  <fonts count="23" x14ac:knownFonts="1">
    <font>
      <sz val="10"/>
      <color theme="1"/>
      <name val="Calibri"/>
      <family val="2"/>
      <charset val="134"/>
    </font>
    <font>
      <sz val="9"/>
      <name val="Calibri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宋体"/>
      <family val="3"/>
      <charset val="134"/>
    </font>
    <font>
      <b/>
      <sz val="11"/>
      <color theme="1"/>
      <name val="Calibri"/>
      <family val="2"/>
      <charset val="134"/>
    </font>
    <font>
      <b/>
      <sz val="11"/>
      <color theme="1"/>
      <name val="宋体"/>
      <family val="3"/>
      <charset val="134"/>
    </font>
    <font>
      <sz val="11"/>
      <color theme="1"/>
      <name val="Calibri"/>
      <family val="2"/>
      <charset val="134"/>
    </font>
    <font>
      <sz val="11"/>
      <color theme="1"/>
      <name val="宋体"/>
      <family val="3"/>
      <charset val="134"/>
    </font>
    <font>
      <sz val="10"/>
      <color theme="1"/>
      <name val="Calibri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Calibri"/>
      <family val="2"/>
    </font>
    <font>
      <b/>
      <sz val="10"/>
      <color theme="0"/>
      <name val="Calibri"/>
      <family val="2"/>
    </font>
    <font>
      <b/>
      <sz val="10"/>
      <color theme="1"/>
      <name val="Calibri"/>
      <family val="2"/>
    </font>
    <font>
      <b/>
      <sz val="10"/>
      <color theme="1"/>
      <name val="Calibri"/>
      <family val="2"/>
      <charset val="134"/>
    </font>
    <font>
      <b/>
      <sz val="10"/>
      <color theme="1"/>
      <name val="宋体"/>
      <family val="3"/>
      <charset val="134"/>
    </font>
    <font>
      <b/>
      <sz val="10"/>
      <color rgb="FFFF0000"/>
      <name val="宋体"/>
      <family val="3"/>
      <charset val="134"/>
    </font>
    <font>
      <sz val="12"/>
      <name val="宋体"/>
      <family val="3"/>
      <charset val="134"/>
    </font>
    <font>
      <sz val="9"/>
      <color rgb="FF333333"/>
      <name val="宋体"/>
      <family val="3"/>
      <charset val="134"/>
    </font>
    <font>
      <sz val="10"/>
      <color rgb="FF000000"/>
      <name val="宋体"/>
      <family val="3"/>
      <charset val="134"/>
    </font>
    <font>
      <sz val="9"/>
      <color rgb="FF4C4C4C"/>
      <name val="Arial"/>
      <family val="2"/>
    </font>
    <font>
      <sz val="11"/>
      <color rgb="FF333333"/>
      <name val="微软雅黑"/>
      <family val="2"/>
      <charset val="134"/>
    </font>
    <font>
      <sz val="9"/>
      <color rgb="FF333333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4">
    <xf numFmtId="0" fontId="0" fillId="0" borderId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7" fillId="0" borderId="0">
      <alignment vertical="center"/>
    </xf>
  </cellStyleXfs>
  <cellXfs count="8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2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NumberFormat="1" applyFont="1">
      <alignment vertical="center"/>
    </xf>
    <xf numFmtId="0" fontId="6" fillId="0" borderId="1" xfId="0" applyFont="1" applyBorder="1">
      <alignment vertical="center"/>
    </xf>
    <xf numFmtId="0" fontId="6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>
      <alignment vertical="center"/>
    </xf>
    <xf numFmtId="0" fontId="4" fillId="2" borderId="0" xfId="0" applyFont="1" applyFill="1" applyBorder="1">
      <alignment vertical="center"/>
    </xf>
    <xf numFmtId="0" fontId="4" fillId="2" borderId="0" xfId="0" applyNumberFormat="1" applyFont="1" applyFill="1" applyBorder="1">
      <alignment vertical="center"/>
    </xf>
    <xf numFmtId="177" fontId="6" fillId="0" borderId="0" xfId="1" applyNumberFormat="1" applyFont="1">
      <alignment vertical="center"/>
    </xf>
    <xf numFmtId="0" fontId="6" fillId="0" borderId="0" xfId="0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11" fillId="0" borderId="0" xfId="0" applyFont="1" applyBorder="1">
      <alignment vertical="center"/>
    </xf>
    <xf numFmtId="0" fontId="11" fillId="0" borderId="0" xfId="0" applyFont="1" applyBorder="1" applyAlignment="1">
      <alignment horizontal="center" vertical="center"/>
    </xf>
    <xf numFmtId="0" fontId="6" fillId="0" borderId="2" xfId="0" applyFont="1" applyBorder="1">
      <alignment vertical="center"/>
    </xf>
    <xf numFmtId="0" fontId="7" fillId="0" borderId="1" xfId="0" applyFont="1" applyBorder="1">
      <alignment vertical="center"/>
    </xf>
    <xf numFmtId="0" fontId="6" fillId="0" borderId="2" xfId="0" applyNumberFormat="1" applyFont="1" applyBorder="1">
      <alignment vertical="center"/>
    </xf>
    <xf numFmtId="179" fontId="6" fillId="0" borderId="0" xfId="2" applyNumberFormat="1" applyFont="1">
      <alignment vertical="center"/>
    </xf>
    <xf numFmtId="0" fontId="12" fillId="4" borderId="0" xfId="0" applyFont="1" applyFill="1">
      <alignment vertical="center"/>
    </xf>
    <xf numFmtId="0" fontId="12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2" fillId="4" borderId="0" xfId="0" applyNumberFormat="1" applyFont="1" applyFill="1" applyAlignment="1">
      <alignment horizontal="center" vertical="center"/>
    </xf>
    <xf numFmtId="3" fontId="13" fillId="0" borderId="0" xfId="0" applyNumberFormat="1" applyFont="1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2" fillId="0" borderId="0" xfId="0" applyNumberFormat="1" applyFont="1">
      <alignment vertical="center"/>
    </xf>
    <xf numFmtId="0" fontId="14" fillId="0" borderId="0" xfId="0" applyFont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177" fontId="0" fillId="0" borderId="5" xfId="1" applyNumberFormat="1" applyFont="1" applyBorder="1">
      <alignment vertical="center"/>
    </xf>
    <xf numFmtId="177" fontId="0" fillId="0" borderId="7" xfId="1" applyNumberFormat="1" applyFont="1" applyBorder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16" fillId="0" borderId="0" xfId="0" applyFont="1" applyAlignment="1">
      <alignment vertical="center" wrapText="1"/>
    </xf>
    <xf numFmtId="0" fontId="7" fillId="0" borderId="0" xfId="0" applyFont="1" applyBorder="1">
      <alignment vertical="center"/>
    </xf>
    <xf numFmtId="0" fontId="6" fillId="0" borderId="0" xfId="0" applyNumberFormat="1" applyFont="1" applyBorder="1">
      <alignment vertical="center"/>
    </xf>
    <xf numFmtId="10" fontId="0" fillId="0" borderId="0" xfId="0" applyNumberFormat="1">
      <alignment vertical="center"/>
    </xf>
    <xf numFmtId="0" fontId="3" fillId="6" borderId="0" xfId="0" applyFont="1" applyFill="1">
      <alignment vertical="center"/>
    </xf>
    <xf numFmtId="0" fontId="0" fillId="0" borderId="0" xfId="0" applyAlignment="1">
      <alignment horizontal="left" vertical="center" wrapText="1"/>
    </xf>
    <xf numFmtId="177" fontId="0" fillId="0" borderId="0" xfId="1" applyNumberFormat="1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1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left" vertical="center" indent="1"/>
    </xf>
    <xf numFmtId="0" fontId="0" fillId="4" borderId="0" xfId="0" applyFill="1">
      <alignment vertical="center"/>
    </xf>
    <xf numFmtId="0" fontId="0" fillId="0" borderId="0" xfId="0" applyFill="1">
      <alignment vertical="center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3" fillId="0" borderId="9" xfId="0" applyFont="1" applyFill="1" applyBorder="1">
      <alignment vertical="center"/>
    </xf>
    <xf numFmtId="0" fontId="3" fillId="0" borderId="10" xfId="0" applyFont="1" applyFill="1" applyBorder="1">
      <alignment vertical="center"/>
    </xf>
    <xf numFmtId="0" fontId="3" fillId="0" borderId="0" xfId="0" applyFont="1" applyFill="1">
      <alignment vertical="center"/>
    </xf>
    <xf numFmtId="9" fontId="0" fillId="0" borderId="0" xfId="0" applyNumberFormat="1">
      <alignment vertical="center"/>
    </xf>
    <xf numFmtId="180" fontId="0" fillId="0" borderId="0" xfId="2" applyNumberFormat="1" applyFont="1">
      <alignment vertical="center"/>
    </xf>
    <xf numFmtId="1" fontId="0" fillId="0" borderId="0" xfId="0" applyNumberFormat="1">
      <alignment vertical="center"/>
    </xf>
    <xf numFmtId="9" fontId="3" fillId="0" borderId="0" xfId="0" applyNumberFormat="1" applyFont="1">
      <alignment vertical="center"/>
    </xf>
    <xf numFmtId="0" fontId="2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22" fillId="0" borderId="0" xfId="0" applyFont="1">
      <alignment vertical="center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vertical="center" wrapText="1"/>
    </xf>
  </cellXfs>
  <cellStyles count="4">
    <cellStyle name="Normal 2" xfId="3"/>
    <cellStyle name="百分比" xfId="2" builtinId="5"/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externalLink" Target="externalLinks/externalLink2.xml"/><Relationship Id="rId21" Type="http://schemas.openxmlformats.org/officeDocument/2006/relationships/externalLink" Target="externalLinks/externalLink3.xml"/><Relationship Id="rId22" Type="http://schemas.openxmlformats.org/officeDocument/2006/relationships/externalLink" Target="externalLinks/externalLink4.xml"/><Relationship Id="rId23" Type="http://schemas.openxmlformats.org/officeDocument/2006/relationships/externalLink" Target="externalLinks/externalLink5.xml"/><Relationship Id="rId24" Type="http://schemas.openxmlformats.org/officeDocument/2006/relationships/externalLink" Target="externalLinks/externalLink6.xml"/><Relationship Id="rId25" Type="http://schemas.openxmlformats.org/officeDocument/2006/relationships/externalLink" Target="externalLinks/externalLink7.xml"/><Relationship Id="rId26" Type="http://schemas.openxmlformats.org/officeDocument/2006/relationships/externalLink" Target="externalLinks/externalLink8.xml"/><Relationship Id="rId27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externalLink" Target="externalLinks/externalLink12.xml"/><Relationship Id="rId31" Type="http://schemas.openxmlformats.org/officeDocument/2006/relationships/externalLink" Target="externalLinks/externalLink13.xml"/><Relationship Id="rId32" Type="http://schemas.openxmlformats.org/officeDocument/2006/relationships/externalLink" Target="externalLinks/externalLink14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externalLink" Target="externalLinks/externalLink15.xml"/><Relationship Id="rId34" Type="http://schemas.openxmlformats.org/officeDocument/2006/relationships/externalLink" Target="externalLinks/externalLink16.xml"/><Relationship Id="rId35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3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Relationship Id="rId41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433039891752661"/>
          <c:y val="0.0611681842409566"/>
          <c:w val="0.736013922172772"/>
          <c:h val="0.862662168879966"/>
        </c:manualLayout>
      </c:layout>
      <c:scatterChart>
        <c:scatterStyle val="lineMarker"/>
        <c:varyColors val="0"/>
        <c:ser>
          <c:idx val="0"/>
          <c:order val="0"/>
          <c:tx>
            <c:v>四省</c:v>
          </c:tx>
          <c:spPr>
            <a:ln w="28575">
              <a:noFill/>
            </a:ln>
          </c:spPr>
          <c:xVal>
            <c:numRef>
              <c:f>(山东省!$C$3:$C$19,山东省!$C$24:$C$35,山东省!$C$38:$C$53,山东省!$C$57:$C$69)</c:f>
              <c:numCache>
                <c:formatCode>General</c:formatCode>
                <c:ptCount val="58"/>
                <c:pt idx="0">
                  <c:v>120.384428</c:v>
                </c:pt>
                <c:pt idx="1">
                  <c:v>117.024967</c:v>
                </c:pt>
                <c:pt idx="2">
                  <c:v>121.309555</c:v>
                </c:pt>
                <c:pt idx="3">
                  <c:v>119.142634</c:v>
                </c:pt>
                <c:pt idx="4">
                  <c:v>116.600798</c:v>
                </c:pt>
                <c:pt idx="5">
                  <c:v>118.340768</c:v>
                </c:pt>
                <c:pt idx="6">
                  <c:v>118.059134</c:v>
                </c:pt>
                <c:pt idx="7">
                  <c:v>122.093958</c:v>
                </c:pt>
                <c:pt idx="8">
                  <c:v>118.583926</c:v>
                </c:pt>
                <c:pt idx="9">
                  <c:v>117.089415</c:v>
                </c:pt>
                <c:pt idx="10">
                  <c:v>116.328161</c:v>
                </c:pt>
                <c:pt idx="11">
                  <c:v>117.968292</c:v>
                </c:pt>
                <c:pt idx="12">
                  <c:v>119.50718</c:v>
                </c:pt>
                <c:pt idx="13">
                  <c:v>115.46336</c:v>
                </c:pt>
                <c:pt idx="14">
                  <c:v>115.986869</c:v>
                </c:pt>
                <c:pt idx="15">
                  <c:v>117.279305</c:v>
                </c:pt>
                <c:pt idx="16">
                  <c:v>117.684667</c:v>
                </c:pt>
                <c:pt idx="17">
                  <c:v>114.522082</c:v>
                </c:pt>
                <c:pt idx="18">
                  <c:v>118.183451</c:v>
                </c:pt>
                <c:pt idx="19">
                  <c:v>115.49481</c:v>
                </c:pt>
                <c:pt idx="20">
                  <c:v>116.703602</c:v>
                </c:pt>
                <c:pt idx="21">
                  <c:v>116.863806</c:v>
                </c:pt>
                <c:pt idx="22">
                  <c:v>119.604368</c:v>
                </c:pt>
                <c:pt idx="23">
                  <c:v>114.482694</c:v>
                </c:pt>
                <c:pt idx="24">
                  <c:v>114.893782</c:v>
                </c:pt>
                <c:pt idx="25">
                  <c:v>114.520487</c:v>
                </c:pt>
                <c:pt idx="26">
                  <c:v>115.686229</c:v>
                </c:pt>
                <c:pt idx="27">
                  <c:v>117.933822</c:v>
                </c:pt>
                <c:pt idx="28">
                  <c:v>118.930761</c:v>
                </c:pt>
                <c:pt idx="29">
                  <c:v>117.282699</c:v>
                </c:pt>
                <c:pt idx="30">
                  <c:v>118.384108</c:v>
                </c:pt>
                <c:pt idx="31">
                  <c:v>115.820932</c:v>
                </c:pt>
                <c:pt idx="32">
                  <c:v>117.35708</c:v>
                </c:pt>
                <c:pt idx="33">
                  <c:v>118.32457</c:v>
                </c:pt>
                <c:pt idx="34">
                  <c:v>118.515882</c:v>
                </c:pt>
                <c:pt idx="35">
                  <c:v>117.058739</c:v>
                </c:pt>
                <c:pt idx="36">
                  <c:v>115.787928</c:v>
                </c:pt>
                <c:pt idx="37">
                  <c:v>118.752096</c:v>
                </c:pt>
                <c:pt idx="38">
                  <c:v>116.505253</c:v>
                </c:pt>
                <c:pt idx="39">
                  <c:v>116.988692</c:v>
                </c:pt>
                <c:pt idx="40">
                  <c:v>117.018639</c:v>
                </c:pt>
                <c:pt idx="41">
                  <c:v>118.29357</c:v>
                </c:pt>
                <c:pt idx="42">
                  <c:v>117.819429</c:v>
                </c:pt>
                <c:pt idx="43">
                  <c:v>116.791447</c:v>
                </c:pt>
                <c:pt idx="44">
                  <c:v>117.494477</c:v>
                </c:pt>
                <c:pt idx="45">
                  <c:v>120.619907</c:v>
                </c:pt>
                <c:pt idx="46">
                  <c:v>118.778074</c:v>
                </c:pt>
                <c:pt idx="47">
                  <c:v>120.305456</c:v>
                </c:pt>
                <c:pt idx="48">
                  <c:v>120.873801</c:v>
                </c:pt>
                <c:pt idx="49">
                  <c:v>119.981861</c:v>
                </c:pt>
                <c:pt idx="50">
                  <c:v>120.148872</c:v>
                </c:pt>
                <c:pt idx="51">
                  <c:v>119.455835</c:v>
                </c:pt>
                <c:pt idx="52">
                  <c:v>119.919606</c:v>
                </c:pt>
                <c:pt idx="53">
                  <c:v>119.427778</c:v>
                </c:pt>
                <c:pt idx="54">
                  <c:v>117.188107</c:v>
                </c:pt>
                <c:pt idx="55">
                  <c:v>119.030186</c:v>
                </c:pt>
                <c:pt idx="56">
                  <c:v>119.173872</c:v>
                </c:pt>
                <c:pt idx="57">
                  <c:v>118.296893</c:v>
                </c:pt>
              </c:numCache>
            </c:numRef>
          </c:xVal>
          <c:yVal>
            <c:numRef>
              <c:f>(山东省!$D$3:$D$19,山东省!$D$24:$D$35,山东省!$D$38:$D$53,山东省!$D$57:$D$69)</c:f>
              <c:numCache>
                <c:formatCode>General</c:formatCode>
                <c:ptCount val="58"/>
                <c:pt idx="0">
                  <c:v>36.105215</c:v>
                </c:pt>
                <c:pt idx="1">
                  <c:v>36.682785</c:v>
                </c:pt>
                <c:pt idx="2">
                  <c:v>37.536562</c:v>
                </c:pt>
                <c:pt idx="3">
                  <c:v>36.716115</c:v>
                </c:pt>
                <c:pt idx="4">
                  <c:v>35.402122</c:v>
                </c:pt>
                <c:pt idx="5">
                  <c:v>35.072409</c:v>
                </c:pt>
                <c:pt idx="6">
                  <c:v>36.804685</c:v>
                </c:pt>
                <c:pt idx="7">
                  <c:v>37.528787</c:v>
                </c:pt>
                <c:pt idx="8">
                  <c:v>37.487121</c:v>
                </c:pt>
                <c:pt idx="9">
                  <c:v>36.188078</c:v>
                </c:pt>
                <c:pt idx="10">
                  <c:v>37.460826</c:v>
                </c:pt>
                <c:pt idx="11">
                  <c:v>37.405314</c:v>
                </c:pt>
                <c:pt idx="12">
                  <c:v>35.420225</c:v>
                </c:pt>
                <c:pt idx="13">
                  <c:v>35.26244</c:v>
                </c:pt>
                <c:pt idx="14">
                  <c:v>36.455829</c:v>
                </c:pt>
                <c:pt idx="15">
                  <c:v>34.807883</c:v>
                </c:pt>
                <c:pt idx="16">
                  <c:v>36.233654</c:v>
                </c:pt>
                <c:pt idx="17">
                  <c:v>38.048958</c:v>
                </c:pt>
                <c:pt idx="18">
                  <c:v>39.650531</c:v>
                </c:pt>
                <c:pt idx="19">
                  <c:v>38.886565</c:v>
                </c:pt>
                <c:pt idx="20">
                  <c:v>39.518611</c:v>
                </c:pt>
                <c:pt idx="21">
                  <c:v>38.297615</c:v>
                </c:pt>
                <c:pt idx="22">
                  <c:v>39.945462</c:v>
                </c:pt>
                <c:pt idx="23">
                  <c:v>36.609308</c:v>
                </c:pt>
                <c:pt idx="24">
                  <c:v>40.811188</c:v>
                </c:pt>
                <c:pt idx="25">
                  <c:v>37.069531</c:v>
                </c:pt>
                <c:pt idx="26">
                  <c:v>37.746929</c:v>
                </c:pt>
                <c:pt idx="27">
                  <c:v>40.992521</c:v>
                </c:pt>
                <c:pt idx="28">
                  <c:v>42.297112</c:v>
                </c:pt>
                <c:pt idx="29">
                  <c:v>31.866942</c:v>
                </c:pt>
                <c:pt idx="30">
                  <c:v>31.36602</c:v>
                </c:pt>
                <c:pt idx="31">
                  <c:v>32.901211</c:v>
                </c:pt>
                <c:pt idx="32">
                  <c:v>32.929499</c:v>
                </c:pt>
                <c:pt idx="33">
                  <c:v>32.317351</c:v>
                </c:pt>
                <c:pt idx="34">
                  <c:v>31.688528</c:v>
                </c:pt>
                <c:pt idx="35">
                  <c:v>30.537898</c:v>
                </c:pt>
                <c:pt idx="36">
                  <c:v>33.871211</c:v>
                </c:pt>
                <c:pt idx="37">
                  <c:v>30.951642</c:v>
                </c:pt>
                <c:pt idx="38">
                  <c:v>31.755558</c:v>
                </c:pt>
                <c:pt idx="39">
                  <c:v>33.636772</c:v>
                </c:pt>
                <c:pt idx="40">
                  <c:v>32.642812</c:v>
                </c:pt>
                <c:pt idx="41">
                  <c:v>29.734435</c:v>
                </c:pt>
                <c:pt idx="42">
                  <c:v>30.94093</c:v>
                </c:pt>
                <c:pt idx="43">
                  <c:v>33.960023</c:v>
                </c:pt>
                <c:pt idx="44">
                  <c:v>30.660019</c:v>
                </c:pt>
                <c:pt idx="45">
                  <c:v>31.317987</c:v>
                </c:pt>
                <c:pt idx="46">
                  <c:v>32.057236</c:v>
                </c:pt>
                <c:pt idx="47">
                  <c:v>31.570037</c:v>
                </c:pt>
                <c:pt idx="48">
                  <c:v>32.014665</c:v>
                </c:pt>
                <c:pt idx="49">
                  <c:v>31.771397</c:v>
                </c:pt>
                <c:pt idx="50">
                  <c:v>33.379862</c:v>
                </c:pt>
                <c:pt idx="51">
                  <c:v>32.204409</c:v>
                </c:pt>
                <c:pt idx="52">
                  <c:v>32.476053</c:v>
                </c:pt>
                <c:pt idx="53">
                  <c:v>32.408505</c:v>
                </c:pt>
                <c:pt idx="54">
                  <c:v>34.271553</c:v>
                </c:pt>
                <c:pt idx="55">
                  <c:v>33.606513</c:v>
                </c:pt>
                <c:pt idx="56">
                  <c:v>34.601549</c:v>
                </c:pt>
                <c:pt idx="57">
                  <c:v>33.95205</c:v>
                </c:pt>
              </c:numCache>
            </c:numRef>
          </c:yVal>
          <c:smooth val="0"/>
        </c:ser>
        <c:ser>
          <c:idx val="1"/>
          <c:order val="1"/>
          <c:tx>
            <c:v>各省的中心点</c:v>
          </c:tx>
          <c:spPr>
            <a:ln w="28575">
              <a:noFill/>
            </a:ln>
          </c:spPr>
          <c:xVal>
            <c:numRef>
              <c:f>(山东省!$E$2,山东省!$E$23,山东省!$E$37,山东省!$E$56)</c:f>
              <c:numCache>
                <c:formatCode>General</c:formatCode>
                <c:ptCount val="4"/>
                <c:pt idx="0">
                  <c:v>118.7899580039841</c:v>
                </c:pt>
                <c:pt idx="1">
                  <c:v>116.1978982258064</c:v>
                </c:pt>
                <c:pt idx="2">
                  <c:v>117.4032188348214</c:v>
                </c:pt>
                <c:pt idx="3">
                  <c:v>119.8061534918415</c:v>
                </c:pt>
              </c:numCache>
            </c:numRef>
          </c:xVal>
          <c:yVal>
            <c:numRef>
              <c:f>(山东省!$F$2,山东省!$F$23,山东省!$F$37,山东省!$F$56)</c:f>
              <c:numCache>
                <c:formatCode>General</c:formatCode>
                <c:ptCount val="4"/>
                <c:pt idx="0">
                  <c:v>36.46246333266932</c:v>
                </c:pt>
                <c:pt idx="1">
                  <c:v>38.833958609319</c:v>
                </c:pt>
                <c:pt idx="2">
                  <c:v>31.97977765625</c:v>
                </c:pt>
                <c:pt idx="3">
                  <c:v>32.05594721445222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303376"/>
        <c:axId val="2126854496"/>
      </c:scatterChart>
      <c:valAx>
        <c:axId val="-212930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6854496"/>
        <c:crosses val="autoZero"/>
        <c:crossBetween val="midCat"/>
      </c:valAx>
      <c:valAx>
        <c:axId val="2126854496"/>
        <c:scaling>
          <c:orientation val="minMax"/>
          <c:min val="3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930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38100</xdr:colOff>
      <xdr:row>6</xdr:row>
      <xdr:rowOff>123825</xdr:rowOff>
    </xdr:from>
    <xdr:to>
      <xdr:col>36</xdr:col>
      <xdr:colOff>338238</xdr:colOff>
      <xdr:row>37</xdr:row>
      <xdr:rowOff>72703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19926300" y="1190625"/>
          <a:ext cx="6015138" cy="5460678"/>
          <a:chOff x="669924" y="1052515"/>
          <a:chExt cx="6192835" cy="5338774"/>
        </a:xfrm>
      </xdr:grpSpPr>
      <xdr:grpSp>
        <xdr:nvGrpSpPr>
          <xdr:cNvPr id="3" name="Group 2"/>
          <xdr:cNvGrpSpPr>
            <a:grpSpLocks/>
          </xdr:cNvGrpSpPr>
        </xdr:nvGrpSpPr>
        <xdr:grpSpPr bwMode="auto">
          <a:xfrm>
            <a:off x="669924" y="1052515"/>
            <a:ext cx="6192835" cy="5338774"/>
            <a:chOff x="900110" y="349249"/>
            <a:chExt cx="7632697" cy="6319854"/>
          </a:xfrm>
        </xdr:grpSpPr>
        <xdr:sp macro="" textlink="">
          <xdr:nvSpPr>
            <xdr:cNvPr id="5" name="Freeform 4"/>
            <xdr:cNvSpPr>
              <a:spLocks/>
            </xdr:cNvSpPr>
          </xdr:nvSpPr>
          <xdr:spPr bwMode="invGray">
            <a:xfrm>
              <a:off x="5348283" y="6305564"/>
              <a:ext cx="420687" cy="363539"/>
            </a:xfrm>
            <a:custGeom>
              <a:avLst/>
              <a:gdLst>
                <a:gd name="T0" fmla="*/ 2147483647 w 177"/>
                <a:gd name="T1" fmla="*/ 2147483647 h 161"/>
                <a:gd name="T2" fmla="*/ 2147483647 w 177"/>
                <a:gd name="T3" fmla="*/ 2147483647 h 161"/>
                <a:gd name="T4" fmla="*/ 2147483647 w 177"/>
                <a:gd name="T5" fmla="*/ 2147483647 h 161"/>
                <a:gd name="T6" fmla="*/ 2147483647 w 177"/>
                <a:gd name="T7" fmla="*/ 2147483647 h 161"/>
                <a:gd name="T8" fmla="*/ 2147483647 w 177"/>
                <a:gd name="T9" fmla="*/ 0 h 161"/>
                <a:gd name="T10" fmla="*/ 2147483647 w 177"/>
                <a:gd name="T11" fmla="*/ 2147483647 h 161"/>
                <a:gd name="T12" fmla="*/ 2147483647 w 177"/>
                <a:gd name="T13" fmla="*/ 0 h 161"/>
                <a:gd name="T14" fmla="*/ 2147483647 w 177"/>
                <a:gd name="T15" fmla="*/ 2147483647 h 161"/>
                <a:gd name="T16" fmla="*/ 2147483647 w 177"/>
                <a:gd name="T17" fmla="*/ 2147483647 h 161"/>
                <a:gd name="T18" fmla="*/ 2147483647 w 177"/>
                <a:gd name="T19" fmla="*/ 2147483647 h 161"/>
                <a:gd name="T20" fmla="*/ 2147483647 w 177"/>
                <a:gd name="T21" fmla="*/ 2147483647 h 161"/>
                <a:gd name="T22" fmla="*/ 2147483647 w 177"/>
                <a:gd name="T23" fmla="*/ 2147483647 h 161"/>
                <a:gd name="T24" fmla="*/ 2147483647 w 177"/>
                <a:gd name="T25" fmla="*/ 2147483647 h 161"/>
                <a:gd name="T26" fmla="*/ 2147483647 w 177"/>
                <a:gd name="T27" fmla="*/ 2147483647 h 161"/>
                <a:gd name="T28" fmla="*/ 2147483647 w 177"/>
                <a:gd name="T29" fmla="*/ 2147483647 h 161"/>
                <a:gd name="T30" fmla="*/ 2147483647 w 177"/>
                <a:gd name="T31" fmla="*/ 2147483647 h 161"/>
                <a:gd name="T32" fmla="*/ 2147483647 w 177"/>
                <a:gd name="T33" fmla="*/ 2147483647 h 161"/>
                <a:gd name="T34" fmla="*/ 2147483647 w 177"/>
                <a:gd name="T35" fmla="*/ 2147483647 h 161"/>
                <a:gd name="T36" fmla="*/ 0 w 177"/>
                <a:gd name="T37" fmla="*/ 2147483647 h 161"/>
                <a:gd name="T38" fmla="*/ 0 w 177"/>
                <a:gd name="T39" fmla="*/ 2147483647 h 161"/>
                <a:gd name="T40" fmla="*/ 2147483647 w 177"/>
                <a:gd name="T41" fmla="*/ 2147483647 h 161"/>
                <a:gd name="T42" fmla="*/ 2147483647 w 177"/>
                <a:gd name="T43" fmla="*/ 2147483647 h 161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w 177"/>
                <a:gd name="T67" fmla="*/ 0 h 161"/>
                <a:gd name="T68" fmla="*/ 177 w 177"/>
                <a:gd name="T69" fmla="*/ 161 h 161"/>
              </a:gdLst>
              <a:ahLst/>
              <a:cxnLst>
                <a:cxn ang="T44">
                  <a:pos x="T0" y="T1"/>
                </a:cxn>
                <a:cxn ang="T45">
                  <a:pos x="T2" y="T3"/>
                </a:cxn>
                <a:cxn ang="T46">
                  <a:pos x="T4" y="T5"/>
                </a:cxn>
                <a:cxn ang="T47">
                  <a:pos x="T6" y="T7"/>
                </a:cxn>
                <a:cxn ang="T48">
                  <a:pos x="T8" y="T9"/>
                </a:cxn>
                <a:cxn ang="T49">
                  <a:pos x="T10" y="T11"/>
                </a:cxn>
                <a:cxn ang="T50">
                  <a:pos x="T12" y="T13"/>
                </a:cxn>
                <a:cxn ang="T51">
                  <a:pos x="T14" y="T15"/>
                </a:cxn>
                <a:cxn ang="T52">
                  <a:pos x="T16" y="T17"/>
                </a:cxn>
                <a:cxn ang="T53">
                  <a:pos x="T18" y="T19"/>
                </a:cxn>
                <a:cxn ang="T54">
                  <a:pos x="T20" y="T21"/>
                </a:cxn>
                <a:cxn ang="T55">
                  <a:pos x="T22" y="T23"/>
                </a:cxn>
                <a:cxn ang="T56">
                  <a:pos x="T24" y="T25"/>
                </a:cxn>
                <a:cxn ang="T57">
                  <a:pos x="T26" y="T27"/>
                </a:cxn>
                <a:cxn ang="T58">
                  <a:pos x="T28" y="T29"/>
                </a:cxn>
                <a:cxn ang="T59">
                  <a:pos x="T30" y="T31"/>
                </a:cxn>
                <a:cxn ang="T60">
                  <a:pos x="T32" y="T33"/>
                </a:cxn>
                <a:cxn ang="T61">
                  <a:pos x="T34" y="T35"/>
                </a:cxn>
                <a:cxn ang="T62">
                  <a:pos x="T36" y="T37"/>
                </a:cxn>
                <a:cxn ang="T63">
                  <a:pos x="T38" y="T39"/>
                </a:cxn>
                <a:cxn ang="T64">
                  <a:pos x="T40" y="T41"/>
                </a:cxn>
                <a:cxn ang="T65">
                  <a:pos x="T42" y="T43"/>
                </a:cxn>
              </a:cxnLst>
              <a:rect l="T66" t="T67" r="T68" b="T69"/>
              <a:pathLst>
                <a:path w="177" h="161">
                  <a:moveTo>
                    <a:pt x="48" y="16"/>
                  </a:moveTo>
                  <a:lnTo>
                    <a:pt x="64" y="16"/>
                  </a:lnTo>
                  <a:lnTo>
                    <a:pt x="80" y="8"/>
                  </a:lnTo>
                  <a:lnTo>
                    <a:pt x="96" y="16"/>
                  </a:lnTo>
                  <a:lnTo>
                    <a:pt x="120" y="0"/>
                  </a:lnTo>
                  <a:lnTo>
                    <a:pt x="152" y="8"/>
                  </a:lnTo>
                  <a:lnTo>
                    <a:pt x="168" y="0"/>
                  </a:lnTo>
                  <a:lnTo>
                    <a:pt x="176" y="32"/>
                  </a:lnTo>
                  <a:lnTo>
                    <a:pt x="152" y="48"/>
                  </a:lnTo>
                  <a:lnTo>
                    <a:pt x="144" y="104"/>
                  </a:lnTo>
                  <a:lnTo>
                    <a:pt x="128" y="120"/>
                  </a:lnTo>
                  <a:lnTo>
                    <a:pt x="128" y="144"/>
                  </a:lnTo>
                  <a:lnTo>
                    <a:pt x="104" y="136"/>
                  </a:lnTo>
                  <a:lnTo>
                    <a:pt x="96" y="144"/>
                  </a:lnTo>
                  <a:lnTo>
                    <a:pt x="96" y="160"/>
                  </a:lnTo>
                  <a:lnTo>
                    <a:pt x="80" y="160"/>
                  </a:lnTo>
                  <a:lnTo>
                    <a:pt x="48" y="144"/>
                  </a:lnTo>
                  <a:lnTo>
                    <a:pt x="8" y="136"/>
                  </a:lnTo>
                  <a:lnTo>
                    <a:pt x="0" y="88"/>
                  </a:lnTo>
                  <a:lnTo>
                    <a:pt x="0" y="64"/>
                  </a:lnTo>
                  <a:lnTo>
                    <a:pt x="40" y="32"/>
                  </a:lnTo>
                  <a:lnTo>
                    <a:pt x="48" y="16"/>
                  </a:lnTo>
                </a:path>
              </a:pathLst>
            </a:custGeom>
            <a:solidFill>
              <a:srgbClr val="FFCCCC"/>
            </a:solidFill>
            <a:ln w="254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6" name="Freeform 5"/>
            <xdr:cNvSpPr>
              <a:spLocks/>
            </xdr:cNvSpPr>
          </xdr:nvSpPr>
          <xdr:spPr bwMode="invGray">
            <a:xfrm>
              <a:off x="6857994" y="349249"/>
              <a:ext cx="1674813" cy="1579567"/>
            </a:xfrm>
            <a:custGeom>
              <a:avLst/>
              <a:gdLst>
                <a:gd name="T0" fmla="*/ 2147483647 w 705"/>
                <a:gd name="T1" fmla="*/ 2147483647 h 697"/>
                <a:gd name="T2" fmla="*/ 2147483647 w 705"/>
                <a:gd name="T3" fmla="*/ 2147483647 h 697"/>
                <a:gd name="T4" fmla="*/ 2147483647 w 705"/>
                <a:gd name="T5" fmla="*/ 2147483647 h 697"/>
                <a:gd name="T6" fmla="*/ 2147483647 w 705"/>
                <a:gd name="T7" fmla="*/ 2147483647 h 697"/>
                <a:gd name="T8" fmla="*/ 2147483647 w 705"/>
                <a:gd name="T9" fmla="*/ 2147483647 h 697"/>
                <a:gd name="T10" fmla="*/ 2147483647 w 705"/>
                <a:gd name="T11" fmla="*/ 2147483647 h 697"/>
                <a:gd name="T12" fmla="*/ 2147483647 w 705"/>
                <a:gd name="T13" fmla="*/ 2147483647 h 697"/>
                <a:gd name="T14" fmla="*/ 2147483647 w 705"/>
                <a:gd name="T15" fmla="*/ 2147483647 h 697"/>
                <a:gd name="T16" fmla="*/ 2147483647 w 705"/>
                <a:gd name="T17" fmla="*/ 2147483647 h 697"/>
                <a:gd name="T18" fmla="*/ 2147483647 w 705"/>
                <a:gd name="T19" fmla="*/ 2147483647 h 697"/>
                <a:gd name="T20" fmla="*/ 2147483647 w 705"/>
                <a:gd name="T21" fmla="*/ 2147483647 h 697"/>
                <a:gd name="T22" fmla="*/ 2147483647 w 705"/>
                <a:gd name="T23" fmla="*/ 2147483647 h 697"/>
                <a:gd name="T24" fmla="*/ 2147483647 w 705"/>
                <a:gd name="T25" fmla="*/ 2147483647 h 697"/>
                <a:gd name="T26" fmla="*/ 2147483647 w 705"/>
                <a:gd name="T27" fmla="*/ 2147483647 h 697"/>
                <a:gd name="T28" fmla="*/ 2147483647 w 705"/>
                <a:gd name="T29" fmla="*/ 2147483647 h 697"/>
                <a:gd name="T30" fmla="*/ 2147483647 w 705"/>
                <a:gd name="T31" fmla="*/ 2147483647 h 697"/>
                <a:gd name="T32" fmla="*/ 2147483647 w 705"/>
                <a:gd name="T33" fmla="*/ 2147483647 h 697"/>
                <a:gd name="T34" fmla="*/ 2147483647 w 705"/>
                <a:gd name="T35" fmla="*/ 2147483647 h 697"/>
                <a:gd name="T36" fmla="*/ 2147483647 w 705"/>
                <a:gd name="T37" fmla="*/ 2147483647 h 697"/>
                <a:gd name="T38" fmla="*/ 2147483647 w 705"/>
                <a:gd name="T39" fmla="*/ 2147483647 h 697"/>
                <a:gd name="T40" fmla="*/ 2147483647 w 705"/>
                <a:gd name="T41" fmla="*/ 2147483647 h 697"/>
                <a:gd name="T42" fmla="*/ 2147483647 w 705"/>
                <a:gd name="T43" fmla="*/ 2147483647 h 697"/>
                <a:gd name="T44" fmla="*/ 2147483647 w 705"/>
                <a:gd name="T45" fmla="*/ 2147483647 h 697"/>
                <a:gd name="T46" fmla="*/ 2147483647 w 705"/>
                <a:gd name="T47" fmla="*/ 2147483647 h 697"/>
                <a:gd name="T48" fmla="*/ 2147483647 w 705"/>
                <a:gd name="T49" fmla="*/ 2147483647 h 697"/>
                <a:gd name="T50" fmla="*/ 2147483647 w 705"/>
                <a:gd name="T51" fmla="*/ 2147483647 h 697"/>
                <a:gd name="T52" fmla="*/ 2147483647 w 705"/>
                <a:gd name="T53" fmla="*/ 2147483647 h 697"/>
                <a:gd name="T54" fmla="*/ 2147483647 w 705"/>
                <a:gd name="T55" fmla="*/ 2147483647 h 697"/>
                <a:gd name="T56" fmla="*/ 2147483647 w 705"/>
                <a:gd name="T57" fmla="*/ 2147483647 h 697"/>
                <a:gd name="T58" fmla="*/ 2147483647 w 705"/>
                <a:gd name="T59" fmla="*/ 2147483647 h 697"/>
                <a:gd name="T60" fmla="*/ 2147483647 w 705"/>
                <a:gd name="T61" fmla="*/ 2147483647 h 697"/>
                <a:gd name="T62" fmla="*/ 2147483647 w 705"/>
                <a:gd name="T63" fmla="*/ 2147483647 h 697"/>
                <a:gd name="T64" fmla="*/ 2147483647 w 705"/>
                <a:gd name="T65" fmla="*/ 2147483647 h 697"/>
                <a:gd name="T66" fmla="*/ 2147483647 w 705"/>
                <a:gd name="T67" fmla="*/ 2147483647 h 697"/>
                <a:gd name="T68" fmla="*/ 2147483647 w 705"/>
                <a:gd name="T69" fmla="*/ 2147483647 h 697"/>
                <a:gd name="T70" fmla="*/ 2147483647 w 705"/>
                <a:gd name="T71" fmla="*/ 2147483647 h 697"/>
                <a:gd name="T72" fmla="*/ 2147483647 w 705"/>
                <a:gd name="T73" fmla="*/ 2147483647 h 697"/>
                <a:gd name="T74" fmla="*/ 2147483647 w 705"/>
                <a:gd name="T75" fmla="*/ 2147483647 h 697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w 705"/>
                <a:gd name="T115" fmla="*/ 0 h 697"/>
                <a:gd name="T116" fmla="*/ 705 w 705"/>
                <a:gd name="T117" fmla="*/ 697 h 697"/>
              </a:gdLst>
              <a:ahLst/>
              <a:cxnLst>
                <a:cxn ang="T76">
                  <a:pos x="T0" y="T1"/>
                </a:cxn>
                <a:cxn ang="T77">
                  <a:pos x="T2" y="T3"/>
                </a:cxn>
                <a:cxn ang="T78">
                  <a:pos x="T4" y="T5"/>
                </a:cxn>
                <a:cxn ang="T79">
                  <a:pos x="T6" y="T7"/>
                </a:cxn>
                <a:cxn ang="T80">
                  <a:pos x="T8" y="T9"/>
                </a:cxn>
                <a:cxn ang="T81">
                  <a:pos x="T10" y="T11"/>
                </a:cxn>
                <a:cxn ang="T82">
                  <a:pos x="T12" y="T13"/>
                </a:cxn>
                <a:cxn ang="T83">
                  <a:pos x="T14" y="T15"/>
                </a:cxn>
                <a:cxn ang="T84">
                  <a:pos x="T16" y="T17"/>
                </a:cxn>
                <a:cxn ang="T85">
                  <a:pos x="T18" y="T19"/>
                </a:cxn>
                <a:cxn ang="T86">
                  <a:pos x="T20" y="T21"/>
                </a:cxn>
                <a:cxn ang="T87">
                  <a:pos x="T22" y="T23"/>
                </a:cxn>
                <a:cxn ang="T88">
                  <a:pos x="T24" y="T25"/>
                </a:cxn>
                <a:cxn ang="T89">
                  <a:pos x="T26" y="T27"/>
                </a:cxn>
                <a:cxn ang="T90">
                  <a:pos x="T28" y="T29"/>
                </a:cxn>
                <a:cxn ang="T91">
                  <a:pos x="T30" y="T31"/>
                </a:cxn>
                <a:cxn ang="T92">
                  <a:pos x="T32" y="T33"/>
                </a:cxn>
                <a:cxn ang="T93">
                  <a:pos x="T34" y="T35"/>
                </a:cxn>
                <a:cxn ang="T94">
                  <a:pos x="T36" y="T37"/>
                </a:cxn>
                <a:cxn ang="T95">
                  <a:pos x="T38" y="T39"/>
                </a:cxn>
                <a:cxn ang="T96">
                  <a:pos x="T40" y="T41"/>
                </a:cxn>
                <a:cxn ang="T97">
                  <a:pos x="T42" y="T43"/>
                </a:cxn>
                <a:cxn ang="T98">
                  <a:pos x="T44" y="T45"/>
                </a:cxn>
                <a:cxn ang="T99">
                  <a:pos x="T46" y="T47"/>
                </a:cxn>
                <a:cxn ang="T100">
                  <a:pos x="T48" y="T49"/>
                </a:cxn>
                <a:cxn ang="T101">
                  <a:pos x="T50" y="T51"/>
                </a:cxn>
                <a:cxn ang="T102">
                  <a:pos x="T52" y="T53"/>
                </a:cxn>
                <a:cxn ang="T103">
                  <a:pos x="T54" y="T55"/>
                </a:cxn>
                <a:cxn ang="T104">
                  <a:pos x="T56" y="T57"/>
                </a:cxn>
                <a:cxn ang="T105">
                  <a:pos x="T58" y="T59"/>
                </a:cxn>
                <a:cxn ang="T106">
                  <a:pos x="T60" y="T61"/>
                </a:cxn>
                <a:cxn ang="T107">
                  <a:pos x="T62" y="T63"/>
                </a:cxn>
                <a:cxn ang="T108">
                  <a:pos x="T64" y="T65"/>
                </a:cxn>
                <a:cxn ang="T109">
                  <a:pos x="T66" y="T67"/>
                </a:cxn>
                <a:cxn ang="T110">
                  <a:pos x="T68" y="T69"/>
                </a:cxn>
                <a:cxn ang="T111">
                  <a:pos x="T70" y="T71"/>
                </a:cxn>
                <a:cxn ang="T112">
                  <a:pos x="T72" y="T73"/>
                </a:cxn>
                <a:cxn ang="T113">
                  <a:pos x="T74" y="T75"/>
                </a:cxn>
              </a:cxnLst>
              <a:rect l="T114" t="T115" r="T116" b="T117"/>
              <a:pathLst>
                <a:path w="705" h="697">
                  <a:moveTo>
                    <a:pt x="8" y="32"/>
                  </a:moveTo>
                  <a:lnTo>
                    <a:pt x="16" y="64"/>
                  </a:lnTo>
                  <a:lnTo>
                    <a:pt x="0" y="96"/>
                  </a:lnTo>
                  <a:lnTo>
                    <a:pt x="32" y="104"/>
                  </a:lnTo>
                  <a:lnTo>
                    <a:pt x="48" y="88"/>
                  </a:lnTo>
                  <a:lnTo>
                    <a:pt x="72" y="104"/>
                  </a:lnTo>
                  <a:lnTo>
                    <a:pt x="88" y="152"/>
                  </a:lnTo>
                  <a:lnTo>
                    <a:pt x="104" y="176"/>
                  </a:lnTo>
                  <a:lnTo>
                    <a:pt x="144" y="160"/>
                  </a:lnTo>
                  <a:lnTo>
                    <a:pt x="160" y="160"/>
                  </a:lnTo>
                  <a:lnTo>
                    <a:pt x="192" y="128"/>
                  </a:lnTo>
                  <a:lnTo>
                    <a:pt x="232" y="168"/>
                  </a:lnTo>
                  <a:lnTo>
                    <a:pt x="208" y="248"/>
                  </a:lnTo>
                  <a:lnTo>
                    <a:pt x="216" y="312"/>
                  </a:lnTo>
                  <a:lnTo>
                    <a:pt x="192" y="336"/>
                  </a:lnTo>
                  <a:lnTo>
                    <a:pt x="192" y="392"/>
                  </a:lnTo>
                  <a:lnTo>
                    <a:pt x="176" y="368"/>
                  </a:lnTo>
                  <a:lnTo>
                    <a:pt x="104" y="464"/>
                  </a:lnTo>
                  <a:lnTo>
                    <a:pt x="128" y="504"/>
                  </a:lnTo>
                  <a:lnTo>
                    <a:pt x="152" y="488"/>
                  </a:lnTo>
                  <a:lnTo>
                    <a:pt x="160" y="504"/>
                  </a:lnTo>
                  <a:lnTo>
                    <a:pt x="136" y="520"/>
                  </a:lnTo>
                  <a:lnTo>
                    <a:pt x="136" y="544"/>
                  </a:lnTo>
                  <a:lnTo>
                    <a:pt x="176" y="544"/>
                  </a:lnTo>
                  <a:lnTo>
                    <a:pt x="192" y="536"/>
                  </a:lnTo>
                  <a:lnTo>
                    <a:pt x="192" y="576"/>
                  </a:lnTo>
                  <a:lnTo>
                    <a:pt x="232" y="600"/>
                  </a:lnTo>
                  <a:lnTo>
                    <a:pt x="288" y="584"/>
                  </a:lnTo>
                  <a:lnTo>
                    <a:pt x="288" y="608"/>
                  </a:lnTo>
                  <a:lnTo>
                    <a:pt x="320" y="592"/>
                  </a:lnTo>
                  <a:lnTo>
                    <a:pt x="368" y="640"/>
                  </a:lnTo>
                  <a:lnTo>
                    <a:pt x="384" y="640"/>
                  </a:lnTo>
                  <a:lnTo>
                    <a:pt x="400" y="672"/>
                  </a:lnTo>
                  <a:lnTo>
                    <a:pt x="424" y="664"/>
                  </a:lnTo>
                  <a:lnTo>
                    <a:pt x="424" y="632"/>
                  </a:lnTo>
                  <a:lnTo>
                    <a:pt x="432" y="624"/>
                  </a:lnTo>
                  <a:lnTo>
                    <a:pt x="432" y="664"/>
                  </a:lnTo>
                  <a:lnTo>
                    <a:pt x="480" y="696"/>
                  </a:lnTo>
                  <a:lnTo>
                    <a:pt x="488" y="672"/>
                  </a:lnTo>
                  <a:lnTo>
                    <a:pt x="496" y="680"/>
                  </a:lnTo>
                  <a:lnTo>
                    <a:pt x="528" y="648"/>
                  </a:lnTo>
                  <a:lnTo>
                    <a:pt x="552" y="680"/>
                  </a:lnTo>
                  <a:lnTo>
                    <a:pt x="600" y="680"/>
                  </a:lnTo>
                  <a:lnTo>
                    <a:pt x="592" y="632"/>
                  </a:lnTo>
                  <a:lnTo>
                    <a:pt x="568" y="576"/>
                  </a:lnTo>
                  <a:lnTo>
                    <a:pt x="600" y="528"/>
                  </a:lnTo>
                  <a:lnTo>
                    <a:pt x="632" y="520"/>
                  </a:lnTo>
                  <a:lnTo>
                    <a:pt x="664" y="536"/>
                  </a:lnTo>
                  <a:lnTo>
                    <a:pt x="688" y="424"/>
                  </a:lnTo>
                  <a:lnTo>
                    <a:pt x="680" y="344"/>
                  </a:lnTo>
                  <a:lnTo>
                    <a:pt x="696" y="328"/>
                  </a:lnTo>
                  <a:lnTo>
                    <a:pt x="696" y="296"/>
                  </a:lnTo>
                  <a:lnTo>
                    <a:pt x="680" y="288"/>
                  </a:lnTo>
                  <a:lnTo>
                    <a:pt x="704" y="256"/>
                  </a:lnTo>
                  <a:lnTo>
                    <a:pt x="680" y="256"/>
                  </a:lnTo>
                  <a:lnTo>
                    <a:pt x="608" y="320"/>
                  </a:lnTo>
                  <a:lnTo>
                    <a:pt x="608" y="336"/>
                  </a:lnTo>
                  <a:lnTo>
                    <a:pt x="560" y="360"/>
                  </a:lnTo>
                  <a:lnTo>
                    <a:pt x="520" y="360"/>
                  </a:lnTo>
                  <a:lnTo>
                    <a:pt x="488" y="304"/>
                  </a:lnTo>
                  <a:lnTo>
                    <a:pt x="488" y="280"/>
                  </a:lnTo>
                  <a:lnTo>
                    <a:pt x="440" y="280"/>
                  </a:lnTo>
                  <a:lnTo>
                    <a:pt x="416" y="256"/>
                  </a:lnTo>
                  <a:lnTo>
                    <a:pt x="376" y="256"/>
                  </a:lnTo>
                  <a:lnTo>
                    <a:pt x="376" y="240"/>
                  </a:lnTo>
                  <a:lnTo>
                    <a:pt x="360" y="240"/>
                  </a:lnTo>
                  <a:lnTo>
                    <a:pt x="360" y="256"/>
                  </a:lnTo>
                  <a:lnTo>
                    <a:pt x="336" y="248"/>
                  </a:lnTo>
                  <a:lnTo>
                    <a:pt x="296" y="176"/>
                  </a:lnTo>
                  <a:lnTo>
                    <a:pt x="264" y="128"/>
                  </a:lnTo>
                  <a:lnTo>
                    <a:pt x="248" y="104"/>
                  </a:lnTo>
                  <a:lnTo>
                    <a:pt x="248" y="88"/>
                  </a:lnTo>
                  <a:lnTo>
                    <a:pt x="200" y="24"/>
                  </a:lnTo>
                  <a:lnTo>
                    <a:pt x="144" y="24"/>
                  </a:lnTo>
                  <a:lnTo>
                    <a:pt x="104" y="0"/>
                  </a:lnTo>
                  <a:lnTo>
                    <a:pt x="16" y="16"/>
                  </a:lnTo>
                  <a:lnTo>
                    <a:pt x="8" y="32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7" name="Freeform 6"/>
            <xdr:cNvSpPr>
              <a:spLocks/>
            </xdr:cNvSpPr>
          </xdr:nvSpPr>
          <xdr:spPr bwMode="invGray">
            <a:xfrm>
              <a:off x="7019920" y="1557340"/>
              <a:ext cx="1257299" cy="911228"/>
            </a:xfrm>
            <a:custGeom>
              <a:avLst/>
              <a:gdLst>
                <a:gd name="T0" fmla="*/ 2147483647 w 529"/>
                <a:gd name="T1" fmla="*/ 2147483647 h 401"/>
                <a:gd name="T2" fmla="*/ 2147483647 w 529"/>
                <a:gd name="T3" fmla="*/ 2147483647 h 401"/>
                <a:gd name="T4" fmla="*/ 2147483647 w 529"/>
                <a:gd name="T5" fmla="*/ 2147483647 h 401"/>
                <a:gd name="T6" fmla="*/ 2147483647 w 529"/>
                <a:gd name="T7" fmla="*/ 2147483647 h 401"/>
                <a:gd name="T8" fmla="*/ 2147483647 w 529"/>
                <a:gd name="T9" fmla="*/ 2147483647 h 401"/>
                <a:gd name="T10" fmla="*/ 2147483647 w 529"/>
                <a:gd name="T11" fmla="*/ 2147483647 h 401"/>
                <a:gd name="T12" fmla="*/ 2147483647 w 529"/>
                <a:gd name="T13" fmla="*/ 2147483647 h 401"/>
                <a:gd name="T14" fmla="*/ 2147483647 w 529"/>
                <a:gd name="T15" fmla="*/ 2147483647 h 401"/>
                <a:gd name="T16" fmla="*/ 2147483647 w 529"/>
                <a:gd name="T17" fmla="*/ 2147483647 h 401"/>
                <a:gd name="T18" fmla="*/ 2147483647 w 529"/>
                <a:gd name="T19" fmla="*/ 2147483647 h 401"/>
                <a:gd name="T20" fmla="*/ 2147483647 w 529"/>
                <a:gd name="T21" fmla="*/ 2147483647 h 401"/>
                <a:gd name="T22" fmla="*/ 2147483647 w 529"/>
                <a:gd name="T23" fmla="*/ 2147483647 h 401"/>
                <a:gd name="T24" fmla="*/ 2147483647 w 529"/>
                <a:gd name="T25" fmla="*/ 2147483647 h 401"/>
                <a:gd name="T26" fmla="*/ 2147483647 w 529"/>
                <a:gd name="T27" fmla="*/ 2147483647 h 401"/>
                <a:gd name="T28" fmla="*/ 2147483647 w 529"/>
                <a:gd name="T29" fmla="*/ 2147483647 h 401"/>
                <a:gd name="T30" fmla="*/ 2147483647 w 529"/>
                <a:gd name="T31" fmla="*/ 2147483647 h 401"/>
                <a:gd name="T32" fmla="*/ 2147483647 w 529"/>
                <a:gd name="T33" fmla="*/ 2147483647 h 401"/>
                <a:gd name="T34" fmla="*/ 2147483647 w 529"/>
                <a:gd name="T35" fmla="*/ 2147483647 h 401"/>
                <a:gd name="T36" fmla="*/ 2147483647 w 529"/>
                <a:gd name="T37" fmla="*/ 0 h 401"/>
                <a:gd name="T38" fmla="*/ 2147483647 w 529"/>
                <a:gd name="T39" fmla="*/ 2147483647 h 401"/>
                <a:gd name="T40" fmla="*/ 2147483647 w 529"/>
                <a:gd name="T41" fmla="*/ 2147483647 h 401"/>
                <a:gd name="T42" fmla="*/ 2147483647 w 529"/>
                <a:gd name="T43" fmla="*/ 2147483647 h 401"/>
                <a:gd name="T44" fmla="*/ 2147483647 w 529"/>
                <a:gd name="T45" fmla="*/ 2147483647 h 401"/>
                <a:gd name="T46" fmla="*/ 2147483647 w 529"/>
                <a:gd name="T47" fmla="*/ 2147483647 h 401"/>
                <a:gd name="T48" fmla="*/ 0 w 529"/>
                <a:gd name="T49" fmla="*/ 2147483647 h 401"/>
                <a:gd name="T50" fmla="*/ 2147483647 w 529"/>
                <a:gd name="T51" fmla="*/ 2147483647 h 401"/>
                <a:gd name="T52" fmla="*/ 2147483647 w 529"/>
                <a:gd name="T53" fmla="*/ 2147483647 h 401"/>
                <a:gd name="T54" fmla="*/ 2147483647 w 529"/>
                <a:gd name="T55" fmla="*/ 2147483647 h 401"/>
                <a:gd name="T56" fmla="*/ 2147483647 w 529"/>
                <a:gd name="T57" fmla="*/ 2147483647 h 401"/>
                <a:gd name="T58" fmla="*/ 2147483647 w 529"/>
                <a:gd name="T59" fmla="*/ 2147483647 h 401"/>
                <a:gd name="T60" fmla="*/ 2147483647 w 529"/>
                <a:gd name="T61" fmla="*/ 2147483647 h 401"/>
                <a:gd name="T62" fmla="*/ 2147483647 w 529"/>
                <a:gd name="T63" fmla="*/ 2147483647 h 401"/>
                <a:gd name="T64" fmla="*/ 2147483647 w 529"/>
                <a:gd name="T65" fmla="*/ 2147483647 h 401"/>
                <a:gd name="T66" fmla="*/ 2147483647 w 529"/>
                <a:gd name="T67" fmla="*/ 2147483647 h 401"/>
                <a:gd name="T68" fmla="*/ 2147483647 w 529"/>
                <a:gd name="T69" fmla="*/ 2147483647 h 401"/>
                <a:gd name="T70" fmla="*/ 2147483647 w 529"/>
                <a:gd name="T71" fmla="*/ 2147483647 h 401"/>
                <a:gd name="T72" fmla="*/ 2147483647 w 529"/>
                <a:gd name="T73" fmla="*/ 2147483647 h 401"/>
                <a:gd name="T74" fmla="*/ 2147483647 w 529"/>
                <a:gd name="T75" fmla="*/ 2147483647 h 401"/>
                <a:gd name="T76" fmla="*/ 2147483647 w 529"/>
                <a:gd name="T77" fmla="*/ 2147483647 h 401"/>
                <a:gd name="T78" fmla="*/ 2147483647 w 529"/>
                <a:gd name="T79" fmla="*/ 2147483647 h 401"/>
                <a:gd name="T80" fmla="*/ 2147483647 w 529"/>
                <a:gd name="T81" fmla="*/ 2147483647 h 401"/>
                <a:gd name="T82" fmla="*/ 2147483647 w 529"/>
                <a:gd name="T83" fmla="*/ 2147483647 h 401"/>
                <a:gd name="T84" fmla="*/ 2147483647 w 529"/>
                <a:gd name="T85" fmla="*/ 2147483647 h 401"/>
                <a:gd name="T86" fmla="*/ 2147483647 w 529"/>
                <a:gd name="T87" fmla="*/ 2147483647 h 401"/>
                <a:gd name="T88" fmla="*/ 2147483647 w 529"/>
                <a:gd name="T89" fmla="*/ 2147483647 h 401"/>
                <a:gd name="T90" fmla="*/ 2147483647 w 529"/>
                <a:gd name="T91" fmla="*/ 2147483647 h 401"/>
                <a:gd name="T92" fmla="*/ 2147483647 w 529"/>
                <a:gd name="T93" fmla="*/ 2147483647 h 401"/>
                <a:gd name="T94" fmla="*/ 2147483647 w 529"/>
                <a:gd name="T95" fmla="*/ 2147483647 h 401"/>
                <a:gd name="T96" fmla="*/ 2147483647 w 529"/>
                <a:gd name="T97" fmla="*/ 2147483647 h 401"/>
                <a:gd name="T98" fmla="*/ 2147483647 w 529"/>
                <a:gd name="T99" fmla="*/ 2147483647 h 401"/>
                <a:gd name="T100" fmla="*/ 2147483647 w 529"/>
                <a:gd name="T101" fmla="*/ 2147483647 h 401"/>
                <a:gd name="T102" fmla="*/ 2147483647 w 529"/>
                <a:gd name="T103" fmla="*/ 2147483647 h 401"/>
                <a:gd name="T104" fmla="*/ 2147483647 w 529"/>
                <a:gd name="T105" fmla="*/ 2147483647 h 401"/>
                <a:gd name="T106" fmla="*/ 2147483647 w 529"/>
                <a:gd name="T107" fmla="*/ 2147483647 h 401"/>
                <a:gd name="T108" fmla="*/ 2147483647 w 529"/>
                <a:gd name="T109" fmla="*/ 2147483647 h 401"/>
                <a:gd name="T110" fmla="*/ 2147483647 w 529"/>
                <a:gd name="T111" fmla="*/ 2147483647 h 401"/>
                <a:gd name="T112" fmla="*/ 2147483647 w 529"/>
                <a:gd name="T113" fmla="*/ 2147483647 h 401"/>
                <a:gd name="T114" fmla="*/ 2147483647 w 529"/>
                <a:gd name="T115" fmla="*/ 2147483647 h 401"/>
                <a:gd name="T116" fmla="*/ 2147483647 w 529"/>
                <a:gd name="T117" fmla="*/ 2147483647 h 401"/>
                <a:gd name="T118" fmla="*/ 2147483647 w 529"/>
                <a:gd name="T119" fmla="*/ 2147483647 h 401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60000 65536"/>
                <a:gd name="T172" fmla="*/ 0 60000 65536"/>
                <a:gd name="T173" fmla="*/ 0 60000 65536"/>
                <a:gd name="T174" fmla="*/ 0 60000 65536"/>
                <a:gd name="T175" fmla="*/ 0 60000 65536"/>
                <a:gd name="T176" fmla="*/ 0 60000 65536"/>
                <a:gd name="T177" fmla="*/ 0 60000 65536"/>
                <a:gd name="T178" fmla="*/ 0 60000 65536"/>
                <a:gd name="T179" fmla="*/ 0 60000 65536"/>
                <a:gd name="T180" fmla="*/ 0 w 529"/>
                <a:gd name="T181" fmla="*/ 0 h 401"/>
                <a:gd name="T182" fmla="*/ 529 w 529"/>
                <a:gd name="T183" fmla="*/ 401 h 401"/>
              </a:gdLst>
              <a:ahLst/>
              <a:cxnLst>
                <a:cxn ang="T120">
                  <a:pos x="T0" y="T1"/>
                </a:cxn>
                <a:cxn ang="T121">
                  <a:pos x="T2" y="T3"/>
                </a:cxn>
                <a:cxn ang="T122">
                  <a:pos x="T4" y="T5"/>
                </a:cxn>
                <a:cxn ang="T123">
                  <a:pos x="T6" y="T7"/>
                </a:cxn>
                <a:cxn ang="T124">
                  <a:pos x="T8" y="T9"/>
                </a:cxn>
                <a:cxn ang="T125">
                  <a:pos x="T10" y="T11"/>
                </a:cxn>
                <a:cxn ang="T126">
                  <a:pos x="T12" y="T13"/>
                </a:cxn>
                <a:cxn ang="T127">
                  <a:pos x="T14" y="T15"/>
                </a:cxn>
                <a:cxn ang="T128">
                  <a:pos x="T16" y="T17"/>
                </a:cxn>
                <a:cxn ang="T129">
                  <a:pos x="T18" y="T19"/>
                </a:cxn>
                <a:cxn ang="T130">
                  <a:pos x="T20" y="T21"/>
                </a:cxn>
                <a:cxn ang="T131">
                  <a:pos x="T22" y="T23"/>
                </a:cxn>
                <a:cxn ang="T132">
                  <a:pos x="T24" y="T25"/>
                </a:cxn>
                <a:cxn ang="T133">
                  <a:pos x="T26" y="T27"/>
                </a:cxn>
                <a:cxn ang="T134">
                  <a:pos x="T28" y="T29"/>
                </a:cxn>
                <a:cxn ang="T135">
                  <a:pos x="T30" y="T31"/>
                </a:cxn>
                <a:cxn ang="T136">
                  <a:pos x="T32" y="T33"/>
                </a:cxn>
                <a:cxn ang="T137">
                  <a:pos x="T34" y="T35"/>
                </a:cxn>
                <a:cxn ang="T138">
                  <a:pos x="T36" y="T37"/>
                </a:cxn>
                <a:cxn ang="T139">
                  <a:pos x="T38" y="T39"/>
                </a:cxn>
                <a:cxn ang="T140">
                  <a:pos x="T40" y="T41"/>
                </a:cxn>
                <a:cxn ang="T141">
                  <a:pos x="T42" y="T43"/>
                </a:cxn>
                <a:cxn ang="T142">
                  <a:pos x="T44" y="T45"/>
                </a:cxn>
                <a:cxn ang="T143">
                  <a:pos x="T46" y="T47"/>
                </a:cxn>
                <a:cxn ang="T144">
                  <a:pos x="T48" y="T49"/>
                </a:cxn>
                <a:cxn ang="T145">
                  <a:pos x="T50" y="T51"/>
                </a:cxn>
                <a:cxn ang="T146">
                  <a:pos x="T52" y="T53"/>
                </a:cxn>
                <a:cxn ang="T147">
                  <a:pos x="T54" y="T55"/>
                </a:cxn>
                <a:cxn ang="T148">
                  <a:pos x="T56" y="T57"/>
                </a:cxn>
                <a:cxn ang="T149">
                  <a:pos x="T58" y="T59"/>
                </a:cxn>
                <a:cxn ang="T150">
                  <a:pos x="T60" y="T61"/>
                </a:cxn>
                <a:cxn ang="T151">
                  <a:pos x="T62" y="T63"/>
                </a:cxn>
                <a:cxn ang="T152">
                  <a:pos x="T64" y="T65"/>
                </a:cxn>
                <a:cxn ang="T153">
                  <a:pos x="T66" y="T67"/>
                </a:cxn>
                <a:cxn ang="T154">
                  <a:pos x="T68" y="T69"/>
                </a:cxn>
                <a:cxn ang="T155">
                  <a:pos x="T70" y="T71"/>
                </a:cxn>
                <a:cxn ang="T156">
                  <a:pos x="T72" y="T73"/>
                </a:cxn>
                <a:cxn ang="T157">
                  <a:pos x="T74" y="T75"/>
                </a:cxn>
                <a:cxn ang="T158">
                  <a:pos x="T76" y="T77"/>
                </a:cxn>
                <a:cxn ang="T159">
                  <a:pos x="T78" y="T79"/>
                </a:cxn>
                <a:cxn ang="T160">
                  <a:pos x="T80" y="T81"/>
                </a:cxn>
                <a:cxn ang="T161">
                  <a:pos x="T82" y="T83"/>
                </a:cxn>
                <a:cxn ang="T162">
                  <a:pos x="T84" y="T85"/>
                </a:cxn>
                <a:cxn ang="T163">
                  <a:pos x="T86" y="T87"/>
                </a:cxn>
                <a:cxn ang="T164">
                  <a:pos x="T88" y="T89"/>
                </a:cxn>
                <a:cxn ang="T165">
                  <a:pos x="T90" y="T91"/>
                </a:cxn>
                <a:cxn ang="T166">
                  <a:pos x="T92" y="T93"/>
                </a:cxn>
                <a:cxn ang="T167">
                  <a:pos x="T94" y="T95"/>
                </a:cxn>
                <a:cxn ang="T168">
                  <a:pos x="T96" y="T97"/>
                </a:cxn>
                <a:cxn ang="T169">
                  <a:pos x="T98" y="T99"/>
                </a:cxn>
                <a:cxn ang="T170">
                  <a:pos x="T100" y="T101"/>
                </a:cxn>
                <a:cxn ang="T171">
                  <a:pos x="T102" y="T103"/>
                </a:cxn>
                <a:cxn ang="T172">
                  <a:pos x="T104" y="T105"/>
                </a:cxn>
                <a:cxn ang="T173">
                  <a:pos x="T106" y="T107"/>
                </a:cxn>
                <a:cxn ang="T174">
                  <a:pos x="T108" y="T109"/>
                </a:cxn>
                <a:cxn ang="T175">
                  <a:pos x="T110" y="T111"/>
                </a:cxn>
                <a:cxn ang="T176">
                  <a:pos x="T112" y="T113"/>
                </a:cxn>
                <a:cxn ang="T177">
                  <a:pos x="T114" y="T115"/>
                </a:cxn>
                <a:cxn ang="T178">
                  <a:pos x="T116" y="T117"/>
                </a:cxn>
                <a:cxn ang="T179">
                  <a:pos x="T118" y="T119"/>
                </a:cxn>
              </a:cxnLst>
              <a:rect l="T180" t="T181" r="T182" b="T183"/>
              <a:pathLst>
                <a:path w="529" h="401">
                  <a:moveTo>
                    <a:pt x="528" y="144"/>
                  </a:moveTo>
                  <a:lnTo>
                    <a:pt x="480" y="144"/>
                  </a:lnTo>
                  <a:lnTo>
                    <a:pt x="456" y="120"/>
                  </a:lnTo>
                  <a:lnTo>
                    <a:pt x="424" y="152"/>
                  </a:lnTo>
                  <a:lnTo>
                    <a:pt x="416" y="136"/>
                  </a:lnTo>
                  <a:lnTo>
                    <a:pt x="408" y="160"/>
                  </a:lnTo>
                  <a:lnTo>
                    <a:pt x="360" y="128"/>
                  </a:lnTo>
                  <a:lnTo>
                    <a:pt x="360" y="88"/>
                  </a:lnTo>
                  <a:lnTo>
                    <a:pt x="344" y="96"/>
                  </a:lnTo>
                  <a:lnTo>
                    <a:pt x="352" y="128"/>
                  </a:lnTo>
                  <a:lnTo>
                    <a:pt x="328" y="128"/>
                  </a:lnTo>
                  <a:lnTo>
                    <a:pt x="312" y="104"/>
                  </a:lnTo>
                  <a:lnTo>
                    <a:pt x="296" y="104"/>
                  </a:lnTo>
                  <a:lnTo>
                    <a:pt x="248" y="56"/>
                  </a:lnTo>
                  <a:lnTo>
                    <a:pt x="216" y="72"/>
                  </a:lnTo>
                  <a:lnTo>
                    <a:pt x="216" y="56"/>
                  </a:lnTo>
                  <a:lnTo>
                    <a:pt x="160" y="64"/>
                  </a:lnTo>
                  <a:lnTo>
                    <a:pt x="120" y="40"/>
                  </a:lnTo>
                  <a:lnTo>
                    <a:pt x="120" y="0"/>
                  </a:lnTo>
                  <a:lnTo>
                    <a:pt x="104" y="8"/>
                  </a:lnTo>
                  <a:lnTo>
                    <a:pt x="64" y="8"/>
                  </a:lnTo>
                  <a:lnTo>
                    <a:pt x="72" y="56"/>
                  </a:lnTo>
                  <a:lnTo>
                    <a:pt x="48" y="56"/>
                  </a:lnTo>
                  <a:lnTo>
                    <a:pt x="8" y="32"/>
                  </a:lnTo>
                  <a:lnTo>
                    <a:pt x="0" y="56"/>
                  </a:lnTo>
                  <a:lnTo>
                    <a:pt x="32" y="88"/>
                  </a:lnTo>
                  <a:lnTo>
                    <a:pt x="24" y="120"/>
                  </a:lnTo>
                  <a:lnTo>
                    <a:pt x="48" y="160"/>
                  </a:lnTo>
                  <a:lnTo>
                    <a:pt x="88" y="136"/>
                  </a:lnTo>
                  <a:lnTo>
                    <a:pt x="112" y="184"/>
                  </a:lnTo>
                  <a:lnTo>
                    <a:pt x="112" y="224"/>
                  </a:lnTo>
                  <a:lnTo>
                    <a:pt x="152" y="224"/>
                  </a:lnTo>
                  <a:lnTo>
                    <a:pt x="168" y="264"/>
                  </a:lnTo>
                  <a:lnTo>
                    <a:pt x="176" y="232"/>
                  </a:lnTo>
                  <a:lnTo>
                    <a:pt x="208" y="280"/>
                  </a:lnTo>
                  <a:lnTo>
                    <a:pt x="232" y="320"/>
                  </a:lnTo>
                  <a:lnTo>
                    <a:pt x="232" y="344"/>
                  </a:lnTo>
                  <a:lnTo>
                    <a:pt x="264" y="400"/>
                  </a:lnTo>
                  <a:lnTo>
                    <a:pt x="288" y="376"/>
                  </a:lnTo>
                  <a:lnTo>
                    <a:pt x="304" y="328"/>
                  </a:lnTo>
                  <a:lnTo>
                    <a:pt x="320" y="320"/>
                  </a:lnTo>
                  <a:lnTo>
                    <a:pt x="336" y="328"/>
                  </a:lnTo>
                  <a:lnTo>
                    <a:pt x="328" y="344"/>
                  </a:lnTo>
                  <a:lnTo>
                    <a:pt x="376" y="344"/>
                  </a:lnTo>
                  <a:lnTo>
                    <a:pt x="392" y="328"/>
                  </a:lnTo>
                  <a:lnTo>
                    <a:pt x="392" y="312"/>
                  </a:lnTo>
                  <a:lnTo>
                    <a:pt x="384" y="296"/>
                  </a:lnTo>
                  <a:lnTo>
                    <a:pt x="432" y="272"/>
                  </a:lnTo>
                  <a:lnTo>
                    <a:pt x="440" y="264"/>
                  </a:lnTo>
                  <a:lnTo>
                    <a:pt x="440" y="248"/>
                  </a:lnTo>
                  <a:lnTo>
                    <a:pt x="456" y="240"/>
                  </a:lnTo>
                  <a:lnTo>
                    <a:pt x="456" y="192"/>
                  </a:lnTo>
                  <a:lnTo>
                    <a:pt x="472" y="192"/>
                  </a:lnTo>
                  <a:lnTo>
                    <a:pt x="480" y="216"/>
                  </a:lnTo>
                  <a:lnTo>
                    <a:pt x="504" y="232"/>
                  </a:lnTo>
                  <a:lnTo>
                    <a:pt x="512" y="224"/>
                  </a:lnTo>
                  <a:lnTo>
                    <a:pt x="504" y="208"/>
                  </a:lnTo>
                  <a:lnTo>
                    <a:pt x="504" y="192"/>
                  </a:lnTo>
                  <a:lnTo>
                    <a:pt x="528" y="184"/>
                  </a:lnTo>
                  <a:lnTo>
                    <a:pt x="528" y="144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8" name="Freeform 7"/>
            <xdr:cNvSpPr>
              <a:spLocks/>
            </xdr:cNvSpPr>
          </xdr:nvSpPr>
          <xdr:spPr bwMode="gray">
            <a:xfrm>
              <a:off x="6732582" y="2060578"/>
              <a:ext cx="896936" cy="893765"/>
            </a:xfrm>
            <a:custGeom>
              <a:avLst/>
              <a:gdLst>
                <a:gd name="T0" fmla="*/ 2147483647 w 377"/>
                <a:gd name="T1" fmla="*/ 2147483647 h 393"/>
                <a:gd name="T2" fmla="*/ 2147483647 w 377"/>
                <a:gd name="T3" fmla="*/ 2147483647 h 393"/>
                <a:gd name="T4" fmla="*/ 2147483647 w 377"/>
                <a:gd name="T5" fmla="*/ 2147483647 h 393"/>
                <a:gd name="T6" fmla="*/ 2147483647 w 377"/>
                <a:gd name="T7" fmla="*/ 2147483647 h 393"/>
                <a:gd name="T8" fmla="*/ 2147483647 w 377"/>
                <a:gd name="T9" fmla="*/ 2147483647 h 393"/>
                <a:gd name="T10" fmla="*/ 2147483647 w 377"/>
                <a:gd name="T11" fmla="*/ 2147483647 h 393"/>
                <a:gd name="T12" fmla="*/ 2147483647 w 377"/>
                <a:gd name="T13" fmla="*/ 0 h 393"/>
                <a:gd name="T14" fmla="*/ 2147483647 w 377"/>
                <a:gd name="T15" fmla="*/ 0 h 393"/>
                <a:gd name="T16" fmla="*/ 2147483647 w 377"/>
                <a:gd name="T17" fmla="*/ 2147483647 h 393"/>
                <a:gd name="T18" fmla="*/ 2147483647 w 377"/>
                <a:gd name="T19" fmla="*/ 2147483647 h 393"/>
                <a:gd name="T20" fmla="*/ 2147483647 w 377"/>
                <a:gd name="T21" fmla="*/ 2147483647 h 393"/>
                <a:gd name="T22" fmla="*/ 2147483647 w 377"/>
                <a:gd name="T23" fmla="*/ 2147483647 h 393"/>
                <a:gd name="T24" fmla="*/ 2147483647 w 377"/>
                <a:gd name="T25" fmla="*/ 2147483647 h 393"/>
                <a:gd name="T26" fmla="*/ 2147483647 w 377"/>
                <a:gd name="T27" fmla="*/ 2147483647 h 393"/>
                <a:gd name="T28" fmla="*/ 2147483647 w 377"/>
                <a:gd name="T29" fmla="*/ 2147483647 h 393"/>
                <a:gd name="T30" fmla="*/ 2147483647 w 377"/>
                <a:gd name="T31" fmla="*/ 2147483647 h 393"/>
                <a:gd name="T32" fmla="*/ 2147483647 w 377"/>
                <a:gd name="T33" fmla="*/ 2147483647 h 393"/>
                <a:gd name="T34" fmla="*/ 2147483647 w 377"/>
                <a:gd name="T35" fmla="*/ 2147483647 h 393"/>
                <a:gd name="T36" fmla="*/ 2147483647 w 377"/>
                <a:gd name="T37" fmla="*/ 2147483647 h 393"/>
                <a:gd name="T38" fmla="*/ 0 w 377"/>
                <a:gd name="T39" fmla="*/ 2147483647 h 393"/>
                <a:gd name="T40" fmla="*/ 2147483647 w 377"/>
                <a:gd name="T41" fmla="*/ 2147483647 h 393"/>
                <a:gd name="T42" fmla="*/ 2147483647 w 377"/>
                <a:gd name="T43" fmla="*/ 2147483647 h 393"/>
                <a:gd name="T44" fmla="*/ 2147483647 w 377"/>
                <a:gd name="T45" fmla="*/ 2147483647 h 393"/>
                <a:gd name="T46" fmla="*/ 2147483647 w 377"/>
                <a:gd name="T47" fmla="*/ 2147483647 h 393"/>
                <a:gd name="T48" fmla="*/ 2147483647 w 377"/>
                <a:gd name="T49" fmla="*/ 2147483647 h 393"/>
                <a:gd name="T50" fmla="*/ 2147483647 w 377"/>
                <a:gd name="T51" fmla="*/ 2147483647 h 393"/>
                <a:gd name="T52" fmla="*/ 2147483647 w 377"/>
                <a:gd name="T53" fmla="*/ 2147483647 h 393"/>
                <a:gd name="T54" fmla="*/ 2147483647 w 377"/>
                <a:gd name="T55" fmla="*/ 2147483647 h 393"/>
                <a:gd name="T56" fmla="*/ 2147483647 w 377"/>
                <a:gd name="T57" fmla="*/ 2147483647 h 393"/>
                <a:gd name="T58" fmla="*/ 2147483647 w 377"/>
                <a:gd name="T59" fmla="*/ 2147483647 h 393"/>
                <a:gd name="T60" fmla="*/ 2147483647 w 377"/>
                <a:gd name="T61" fmla="*/ 2147483647 h 393"/>
                <a:gd name="T62" fmla="*/ 2147483647 w 377"/>
                <a:gd name="T63" fmla="*/ 2147483647 h 393"/>
                <a:gd name="T64" fmla="*/ 2147483647 w 377"/>
                <a:gd name="T65" fmla="*/ 2147483647 h 393"/>
                <a:gd name="T66" fmla="*/ 2147483647 w 377"/>
                <a:gd name="T67" fmla="*/ 2147483647 h 393"/>
                <a:gd name="T68" fmla="*/ 2147483647 w 377"/>
                <a:gd name="T69" fmla="*/ 2147483647 h 393"/>
                <a:gd name="T70" fmla="*/ 2147483647 w 377"/>
                <a:gd name="T71" fmla="*/ 2147483647 h 393"/>
                <a:gd name="T72" fmla="*/ 2147483647 w 377"/>
                <a:gd name="T73" fmla="*/ 2147483647 h 393"/>
                <a:gd name="T74" fmla="*/ 2147483647 w 377"/>
                <a:gd name="T75" fmla="*/ 2147483647 h 393"/>
                <a:gd name="T76" fmla="*/ 2147483647 w 377"/>
                <a:gd name="T77" fmla="*/ 2147483647 h 393"/>
                <a:gd name="T78" fmla="*/ 2147483647 w 377"/>
                <a:gd name="T79" fmla="*/ 2147483647 h 393"/>
                <a:gd name="T80" fmla="*/ 2147483647 w 377"/>
                <a:gd name="T81" fmla="*/ 2147483647 h 393"/>
                <a:gd name="T82" fmla="*/ 2147483647 w 377"/>
                <a:gd name="T83" fmla="*/ 2147483647 h 393"/>
                <a:gd name="T84" fmla="*/ 2147483647 w 377"/>
                <a:gd name="T85" fmla="*/ 2147483647 h 393"/>
                <a:gd name="T86" fmla="*/ 2147483647 w 377"/>
                <a:gd name="T87" fmla="*/ 2147483647 h 393"/>
                <a:gd name="T88" fmla="*/ 2147483647 w 377"/>
                <a:gd name="T89" fmla="*/ 2147483647 h 393"/>
                <a:gd name="T90" fmla="*/ 2147483647 w 377"/>
                <a:gd name="T91" fmla="*/ 2147483647 h 393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w 377"/>
                <a:gd name="T139" fmla="*/ 0 h 393"/>
                <a:gd name="T140" fmla="*/ 377 w 377"/>
                <a:gd name="T141" fmla="*/ 393 h 393"/>
              </a:gdLst>
              <a:ahLst/>
              <a:cxnLst>
                <a:cxn ang="T92">
                  <a:pos x="T0" y="T1"/>
                </a:cxn>
                <a:cxn ang="T93">
                  <a:pos x="T2" y="T3"/>
                </a:cxn>
                <a:cxn ang="T94">
                  <a:pos x="T4" y="T5"/>
                </a:cxn>
                <a:cxn ang="T95">
                  <a:pos x="T6" y="T7"/>
                </a:cxn>
                <a:cxn ang="T96">
                  <a:pos x="T8" y="T9"/>
                </a:cxn>
                <a:cxn ang="T97">
                  <a:pos x="T10" y="T11"/>
                </a:cxn>
                <a:cxn ang="T98">
                  <a:pos x="T12" y="T13"/>
                </a:cxn>
                <a:cxn ang="T99">
                  <a:pos x="T14" y="T15"/>
                </a:cxn>
                <a:cxn ang="T100">
                  <a:pos x="T16" y="T17"/>
                </a:cxn>
                <a:cxn ang="T101">
                  <a:pos x="T18" y="T19"/>
                </a:cxn>
                <a:cxn ang="T102">
                  <a:pos x="T20" y="T21"/>
                </a:cxn>
                <a:cxn ang="T103">
                  <a:pos x="T22" y="T23"/>
                </a:cxn>
                <a:cxn ang="T104">
                  <a:pos x="T24" y="T25"/>
                </a:cxn>
                <a:cxn ang="T105">
                  <a:pos x="T26" y="T27"/>
                </a:cxn>
                <a:cxn ang="T106">
                  <a:pos x="T28" y="T29"/>
                </a:cxn>
                <a:cxn ang="T107">
                  <a:pos x="T30" y="T31"/>
                </a:cxn>
                <a:cxn ang="T108">
                  <a:pos x="T32" y="T33"/>
                </a:cxn>
                <a:cxn ang="T109">
                  <a:pos x="T34" y="T35"/>
                </a:cxn>
                <a:cxn ang="T110">
                  <a:pos x="T36" y="T37"/>
                </a:cxn>
                <a:cxn ang="T111">
                  <a:pos x="T38" y="T39"/>
                </a:cxn>
                <a:cxn ang="T112">
                  <a:pos x="T40" y="T41"/>
                </a:cxn>
                <a:cxn ang="T113">
                  <a:pos x="T42" y="T43"/>
                </a:cxn>
                <a:cxn ang="T114">
                  <a:pos x="T44" y="T45"/>
                </a:cxn>
                <a:cxn ang="T115">
                  <a:pos x="T46" y="T47"/>
                </a:cxn>
                <a:cxn ang="T116">
                  <a:pos x="T48" y="T49"/>
                </a:cxn>
                <a:cxn ang="T117">
                  <a:pos x="T50" y="T51"/>
                </a:cxn>
                <a:cxn ang="T118">
                  <a:pos x="T52" y="T53"/>
                </a:cxn>
                <a:cxn ang="T119">
                  <a:pos x="T54" y="T55"/>
                </a:cxn>
                <a:cxn ang="T120">
                  <a:pos x="T56" y="T57"/>
                </a:cxn>
                <a:cxn ang="T121">
                  <a:pos x="T58" y="T59"/>
                </a:cxn>
                <a:cxn ang="T122">
                  <a:pos x="T60" y="T61"/>
                </a:cxn>
                <a:cxn ang="T123">
                  <a:pos x="T62" y="T63"/>
                </a:cxn>
                <a:cxn ang="T124">
                  <a:pos x="T64" y="T65"/>
                </a:cxn>
                <a:cxn ang="T125">
                  <a:pos x="T66" y="T67"/>
                </a:cxn>
                <a:cxn ang="T126">
                  <a:pos x="T68" y="T69"/>
                </a:cxn>
                <a:cxn ang="T127">
                  <a:pos x="T70" y="T71"/>
                </a:cxn>
                <a:cxn ang="T128">
                  <a:pos x="T72" y="T73"/>
                </a:cxn>
                <a:cxn ang="T129">
                  <a:pos x="T74" y="T75"/>
                </a:cxn>
                <a:cxn ang="T130">
                  <a:pos x="T76" y="T77"/>
                </a:cxn>
                <a:cxn ang="T131">
                  <a:pos x="T78" y="T79"/>
                </a:cxn>
                <a:cxn ang="T132">
                  <a:pos x="T80" y="T81"/>
                </a:cxn>
                <a:cxn ang="T133">
                  <a:pos x="T82" y="T83"/>
                </a:cxn>
                <a:cxn ang="T134">
                  <a:pos x="T84" y="T85"/>
                </a:cxn>
                <a:cxn ang="T135">
                  <a:pos x="T86" y="T87"/>
                </a:cxn>
                <a:cxn ang="T136">
                  <a:pos x="T88" y="T89"/>
                </a:cxn>
                <a:cxn ang="T137">
                  <a:pos x="T90" y="T91"/>
                </a:cxn>
              </a:cxnLst>
              <a:rect l="T138" t="T139" r="T140" b="T141"/>
              <a:pathLst>
                <a:path w="377" h="393">
                  <a:moveTo>
                    <a:pt x="376" y="176"/>
                  </a:moveTo>
                  <a:lnTo>
                    <a:pt x="336" y="120"/>
                  </a:lnTo>
                  <a:lnTo>
                    <a:pt x="344" y="96"/>
                  </a:lnTo>
                  <a:lnTo>
                    <a:pt x="312" y="40"/>
                  </a:lnTo>
                  <a:lnTo>
                    <a:pt x="288" y="8"/>
                  </a:lnTo>
                  <a:lnTo>
                    <a:pt x="280" y="40"/>
                  </a:lnTo>
                  <a:lnTo>
                    <a:pt x="264" y="0"/>
                  </a:lnTo>
                  <a:lnTo>
                    <a:pt x="232" y="0"/>
                  </a:lnTo>
                  <a:lnTo>
                    <a:pt x="240" y="24"/>
                  </a:lnTo>
                  <a:lnTo>
                    <a:pt x="200" y="56"/>
                  </a:lnTo>
                  <a:lnTo>
                    <a:pt x="176" y="56"/>
                  </a:lnTo>
                  <a:lnTo>
                    <a:pt x="48" y="144"/>
                  </a:lnTo>
                  <a:lnTo>
                    <a:pt x="24" y="112"/>
                  </a:lnTo>
                  <a:lnTo>
                    <a:pt x="8" y="112"/>
                  </a:lnTo>
                  <a:lnTo>
                    <a:pt x="16" y="136"/>
                  </a:lnTo>
                  <a:lnTo>
                    <a:pt x="16" y="160"/>
                  </a:lnTo>
                  <a:lnTo>
                    <a:pt x="24" y="184"/>
                  </a:lnTo>
                  <a:lnTo>
                    <a:pt x="8" y="184"/>
                  </a:lnTo>
                  <a:lnTo>
                    <a:pt x="8" y="216"/>
                  </a:lnTo>
                  <a:lnTo>
                    <a:pt x="0" y="232"/>
                  </a:lnTo>
                  <a:lnTo>
                    <a:pt x="32" y="240"/>
                  </a:lnTo>
                  <a:lnTo>
                    <a:pt x="64" y="296"/>
                  </a:lnTo>
                  <a:lnTo>
                    <a:pt x="104" y="240"/>
                  </a:lnTo>
                  <a:lnTo>
                    <a:pt x="120" y="208"/>
                  </a:lnTo>
                  <a:lnTo>
                    <a:pt x="160" y="200"/>
                  </a:lnTo>
                  <a:lnTo>
                    <a:pt x="184" y="216"/>
                  </a:lnTo>
                  <a:lnTo>
                    <a:pt x="184" y="224"/>
                  </a:lnTo>
                  <a:lnTo>
                    <a:pt x="192" y="224"/>
                  </a:lnTo>
                  <a:lnTo>
                    <a:pt x="168" y="280"/>
                  </a:lnTo>
                  <a:lnTo>
                    <a:pt x="152" y="280"/>
                  </a:lnTo>
                  <a:lnTo>
                    <a:pt x="160" y="312"/>
                  </a:lnTo>
                  <a:lnTo>
                    <a:pt x="152" y="320"/>
                  </a:lnTo>
                  <a:lnTo>
                    <a:pt x="168" y="320"/>
                  </a:lnTo>
                  <a:lnTo>
                    <a:pt x="136" y="376"/>
                  </a:lnTo>
                  <a:lnTo>
                    <a:pt x="144" y="392"/>
                  </a:lnTo>
                  <a:lnTo>
                    <a:pt x="160" y="376"/>
                  </a:lnTo>
                  <a:lnTo>
                    <a:pt x="168" y="352"/>
                  </a:lnTo>
                  <a:lnTo>
                    <a:pt x="184" y="352"/>
                  </a:lnTo>
                  <a:lnTo>
                    <a:pt x="200" y="336"/>
                  </a:lnTo>
                  <a:lnTo>
                    <a:pt x="200" y="312"/>
                  </a:lnTo>
                  <a:lnTo>
                    <a:pt x="256" y="280"/>
                  </a:lnTo>
                  <a:lnTo>
                    <a:pt x="304" y="264"/>
                  </a:lnTo>
                  <a:lnTo>
                    <a:pt x="312" y="224"/>
                  </a:lnTo>
                  <a:lnTo>
                    <a:pt x="344" y="200"/>
                  </a:lnTo>
                  <a:lnTo>
                    <a:pt x="368" y="192"/>
                  </a:lnTo>
                  <a:lnTo>
                    <a:pt x="376" y="176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9" name="Freeform 8"/>
            <xdr:cNvSpPr>
              <a:spLocks/>
            </xdr:cNvSpPr>
          </xdr:nvSpPr>
          <xdr:spPr bwMode="gray">
            <a:xfrm>
              <a:off x="6072183" y="2286004"/>
              <a:ext cx="838200" cy="1217616"/>
            </a:xfrm>
            <a:custGeom>
              <a:avLst/>
              <a:gdLst>
                <a:gd name="T0" fmla="*/ 2147483647 w 353"/>
                <a:gd name="T1" fmla="*/ 2147483647 h 537"/>
                <a:gd name="T2" fmla="*/ 2147483647 w 353"/>
                <a:gd name="T3" fmla="*/ 2147483647 h 537"/>
                <a:gd name="T4" fmla="*/ 2147483647 w 353"/>
                <a:gd name="T5" fmla="*/ 2147483647 h 537"/>
                <a:gd name="T6" fmla="*/ 2147483647 w 353"/>
                <a:gd name="T7" fmla="*/ 0 h 537"/>
                <a:gd name="T8" fmla="*/ 2147483647 w 353"/>
                <a:gd name="T9" fmla="*/ 2147483647 h 537"/>
                <a:gd name="T10" fmla="*/ 2147483647 w 353"/>
                <a:gd name="T11" fmla="*/ 2147483647 h 537"/>
                <a:gd name="T12" fmla="*/ 2147483647 w 353"/>
                <a:gd name="T13" fmla="*/ 2147483647 h 537"/>
                <a:gd name="T14" fmla="*/ 2147483647 w 353"/>
                <a:gd name="T15" fmla="*/ 2147483647 h 537"/>
                <a:gd name="T16" fmla="*/ 2147483647 w 353"/>
                <a:gd name="T17" fmla="*/ 2147483647 h 537"/>
                <a:gd name="T18" fmla="*/ 2147483647 w 353"/>
                <a:gd name="T19" fmla="*/ 2147483647 h 537"/>
                <a:gd name="T20" fmla="*/ 2147483647 w 353"/>
                <a:gd name="T21" fmla="*/ 2147483647 h 537"/>
                <a:gd name="T22" fmla="*/ 2147483647 w 353"/>
                <a:gd name="T23" fmla="*/ 2147483647 h 537"/>
                <a:gd name="T24" fmla="*/ 2147483647 w 353"/>
                <a:gd name="T25" fmla="*/ 2147483647 h 537"/>
                <a:gd name="T26" fmla="*/ 2147483647 w 353"/>
                <a:gd name="T27" fmla="*/ 2147483647 h 537"/>
                <a:gd name="T28" fmla="*/ 2147483647 w 353"/>
                <a:gd name="T29" fmla="*/ 2147483647 h 537"/>
                <a:gd name="T30" fmla="*/ 2147483647 w 353"/>
                <a:gd name="T31" fmla="*/ 2147483647 h 537"/>
                <a:gd name="T32" fmla="*/ 2147483647 w 353"/>
                <a:gd name="T33" fmla="*/ 2147483647 h 537"/>
                <a:gd name="T34" fmla="*/ 2147483647 w 353"/>
                <a:gd name="T35" fmla="*/ 2147483647 h 537"/>
                <a:gd name="T36" fmla="*/ 2147483647 w 353"/>
                <a:gd name="T37" fmla="*/ 2147483647 h 537"/>
                <a:gd name="T38" fmla="*/ 2147483647 w 353"/>
                <a:gd name="T39" fmla="*/ 2147483647 h 537"/>
                <a:gd name="T40" fmla="*/ 2147483647 w 353"/>
                <a:gd name="T41" fmla="*/ 2147483647 h 537"/>
                <a:gd name="T42" fmla="*/ 2147483647 w 353"/>
                <a:gd name="T43" fmla="*/ 2147483647 h 537"/>
                <a:gd name="T44" fmla="*/ 2147483647 w 353"/>
                <a:gd name="T45" fmla="*/ 2147483647 h 537"/>
                <a:gd name="T46" fmla="*/ 2147483647 w 353"/>
                <a:gd name="T47" fmla="*/ 2147483647 h 537"/>
                <a:gd name="T48" fmla="*/ 2147483647 w 353"/>
                <a:gd name="T49" fmla="*/ 2147483647 h 537"/>
                <a:gd name="T50" fmla="*/ 2147483647 w 353"/>
                <a:gd name="T51" fmla="*/ 2147483647 h 537"/>
                <a:gd name="T52" fmla="*/ 2147483647 w 353"/>
                <a:gd name="T53" fmla="*/ 2147483647 h 537"/>
                <a:gd name="T54" fmla="*/ 2147483647 w 353"/>
                <a:gd name="T55" fmla="*/ 2147483647 h 537"/>
                <a:gd name="T56" fmla="*/ 2147483647 w 353"/>
                <a:gd name="T57" fmla="*/ 2147483647 h 537"/>
                <a:gd name="T58" fmla="*/ 2147483647 w 353"/>
                <a:gd name="T59" fmla="*/ 2147483647 h 537"/>
                <a:gd name="T60" fmla="*/ 2147483647 w 353"/>
                <a:gd name="T61" fmla="*/ 2147483647 h 537"/>
                <a:gd name="T62" fmla="*/ 2147483647 w 353"/>
                <a:gd name="T63" fmla="*/ 2147483647 h 537"/>
                <a:gd name="T64" fmla="*/ 2147483647 w 353"/>
                <a:gd name="T65" fmla="*/ 2147483647 h 537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w 353"/>
                <a:gd name="T100" fmla="*/ 0 h 537"/>
                <a:gd name="T101" fmla="*/ 353 w 353"/>
                <a:gd name="T102" fmla="*/ 537 h 537"/>
              </a:gdLst>
              <a:ahLst/>
              <a:cxnLst>
                <a:cxn ang="T66">
                  <a:pos x="T0" y="T1"/>
                </a:cxn>
                <a:cxn ang="T67">
                  <a:pos x="T2" y="T3"/>
                </a:cxn>
                <a:cxn ang="T68">
                  <a:pos x="T4" y="T5"/>
                </a:cxn>
                <a:cxn ang="T69">
                  <a:pos x="T6" y="T7"/>
                </a:cxn>
                <a:cxn ang="T70">
                  <a:pos x="T8" y="T9"/>
                </a:cxn>
                <a:cxn ang="T71">
                  <a:pos x="T10" y="T11"/>
                </a:cxn>
                <a:cxn ang="T72">
                  <a:pos x="T12" y="T13"/>
                </a:cxn>
                <a:cxn ang="T73">
                  <a:pos x="T14" y="T15"/>
                </a:cxn>
                <a:cxn ang="T74">
                  <a:pos x="T16" y="T17"/>
                </a:cxn>
                <a:cxn ang="T75">
                  <a:pos x="T18" y="T19"/>
                </a:cxn>
                <a:cxn ang="T76">
                  <a:pos x="T20" y="T21"/>
                </a:cxn>
                <a:cxn ang="T77">
                  <a:pos x="T22" y="T23"/>
                </a:cxn>
                <a:cxn ang="T78">
                  <a:pos x="T24" y="T25"/>
                </a:cxn>
                <a:cxn ang="T79">
                  <a:pos x="T26" y="T27"/>
                </a:cxn>
                <a:cxn ang="T80">
                  <a:pos x="T28" y="T29"/>
                </a:cxn>
                <a:cxn ang="T81">
                  <a:pos x="T30" y="T31"/>
                </a:cxn>
                <a:cxn ang="T82">
                  <a:pos x="T32" y="T33"/>
                </a:cxn>
                <a:cxn ang="T83">
                  <a:pos x="T34" y="T35"/>
                </a:cxn>
                <a:cxn ang="T84">
                  <a:pos x="T36" y="T37"/>
                </a:cxn>
                <a:cxn ang="T85">
                  <a:pos x="T38" y="T39"/>
                </a:cxn>
                <a:cxn ang="T86">
                  <a:pos x="T40" y="T41"/>
                </a:cxn>
                <a:cxn ang="T87">
                  <a:pos x="T42" y="T43"/>
                </a:cxn>
                <a:cxn ang="T88">
                  <a:pos x="T44" y="T45"/>
                </a:cxn>
                <a:cxn ang="T89">
                  <a:pos x="T46" y="T47"/>
                </a:cxn>
                <a:cxn ang="T90">
                  <a:pos x="T48" y="T49"/>
                </a:cxn>
                <a:cxn ang="T91">
                  <a:pos x="T50" y="T51"/>
                </a:cxn>
                <a:cxn ang="T92">
                  <a:pos x="T52" y="T53"/>
                </a:cxn>
                <a:cxn ang="T93">
                  <a:pos x="T54" y="T55"/>
                </a:cxn>
                <a:cxn ang="T94">
                  <a:pos x="T56" y="T57"/>
                </a:cxn>
                <a:cxn ang="T95">
                  <a:pos x="T58" y="T59"/>
                </a:cxn>
                <a:cxn ang="T96">
                  <a:pos x="T60" y="T61"/>
                </a:cxn>
                <a:cxn ang="T97">
                  <a:pos x="T62" y="T63"/>
                </a:cxn>
                <a:cxn ang="T98">
                  <a:pos x="T64" y="T65"/>
                </a:cxn>
              </a:cxnLst>
              <a:rect l="T99" t="T100" r="T101" b="T102"/>
              <a:pathLst>
                <a:path w="353" h="537">
                  <a:moveTo>
                    <a:pt x="352" y="208"/>
                  </a:moveTo>
                  <a:lnTo>
                    <a:pt x="320" y="160"/>
                  </a:lnTo>
                  <a:lnTo>
                    <a:pt x="288" y="152"/>
                  </a:lnTo>
                  <a:lnTo>
                    <a:pt x="296" y="96"/>
                  </a:lnTo>
                  <a:lnTo>
                    <a:pt x="264" y="104"/>
                  </a:lnTo>
                  <a:lnTo>
                    <a:pt x="248" y="88"/>
                  </a:lnTo>
                  <a:lnTo>
                    <a:pt x="248" y="48"/>
                  </a:lnTo>
                  <a:lnTo>
                    <a:pt x="224" y="0"/>
                  </a:lnTo>
                  <a:lnTo>
                    <a:pt x="176" y="24"/>
                  </a:lnTo>
                  <a:lnTo>
                    <a:pt x="176" y="64"/>
                  </a:lnTo>
                  <a:lnTo>
                    <a:pt x="144" y="56"/>
                  </a:lnTo>
                  <a:lnTo>
                    <a:pt x="136" y="80"/>
                  </a:lnTo>
                  <a:lnTo>
                    <a:pt x="112" y="72"/>
                  </a:lnTo>
                  <a:lnTo>
                    <a:pt x="80" y="104"/>
                  </a:lnTo>
                  <a:lnTo>
                    <a:pt x="56" y="56"/>
                  </a:lnTo>
                  <a:lnTo>
                    <a:pt x="32" y="72"/>
                  </a:lnTo>
                  <a:lnTo>
                    <a:pt x="24" y="112"/>
                  </a:lnTo>
                  <a:lnTo>
                    <a:pt x="8" y="120"/>
                  </a:lnTo>
                  <a:lnTo>
                    <a:pt x="32" y="184"/>
                  </a:lnTo>
                  <a:lnTo>
                    <a:pt x="56" y="200"/>
                  </a:lnTo>
                  <a:lnTo>
                    <a:pt x="32" y="216"/>
                  </a:lnTo>
                  <a:lnTo>
                    <a:pt x="24" y="232"/>
                  </a:lnTo>
                  <a:lnTo>
                    <a:pt x="56" y="232"/>
                  </a:lnTo>
                  <a:lnTo>
                    <a:pt x="64" y="272"/>
                  </a:lnTo>
                  <a:lnTo>
                    <a:pt x="48" y="304"/>
                  </a:lnTo>
                  <a:lnTo>
                    <a:pt x="32" y="288"/>
                  </a:lnTo>
                  <a:lnTo>
                    <a:pt x="16" y="304"/>
                  </a:lnTo>
                  <a:lnTo>
                    <a:pt x="16" y="328"/>
                  </a:lnTo>
                  <a:lnTo>
                    <a:pt x="0" y="344"/>
                  </a:lnTo>
                  <a:lnTo>
                    <a:pt x="32" y="400"/>
                  </a:lnTo>
                  <a:lnTo>
                    <a:pt x="8" y="488"/>
                  </a:lnTo>
                  <a:lnTo>
                    <a:pt x="24" y="512"/>
                  </a:lnTo>
                  <a:lnTo>
                    <a:pt x="72" y="512"/>
                  </a:lnTo>
                  <a:lnTo>
                    <a:pt x="88" y="528"/>
                  </a:lnTo>
                  <a:lnTo>
                    <a:pt x="128" y="536"/>
                  </a:lnTo>
                  <a:lnTo>
                    <a:pt x="112" y="512"/>
                  </a:lnTo>
                  <a:lnTo>
                    <a:pt x="120" y="480"/>
                  </a:lnTo>
                  <a:lnTo>
                    <a:pt x="152" y="424"/>
                  </a:lnTo>
                  <a:lnTo>
                    <a:pt x="192" y="384"/>
                  </a:lnTo>
                  <a:lnTo>
                    <a:pt x="232" y="376"/>
                  </a:lnTo>
                  <a:lnTo>
                    <a:pt x="248" y="360"/>
                  </a:lnTo>
                  <a:lnTo>
                    <a:pt x="240" y="344"/>
                  </a:lnTo>
                  <a:lnTo>
                    <a:pt x="224" y="312"/>
                  </a:lnTo>
                  <a:lnTo>
                    <a:pt x="192" y="320"/>
                  </a:lnTo>
                  <a:lnTo>
                    <a:pt x="176" y="312"/>
                  </a:lnTo>
                  <a:lnTo>
                    <a:pt x="184" y="288"/>
                  </a:lnTo>
                  <a:lnTo>
                    <a:pt x="184" y="248"/>
                  </a:lnTo>
                  <a:lnTo>
                    <a:pt x="160" y="264"/>
                  </a:lnTo>
                  <a:lnTo>
                    <a:pt x="128" y="256"/>
                  </a:lnTo>
                  <a:lnTo>
                    <a:pt x="104" y="256"/>
                  </a:lnTo>
                  <a:lnTo>
                    <a:pt x="104" y="224"/>
                  </a:lnTo>
                  <a:lnTo>
                    <a:pt x="136" y="168"/>
                  </a:lnTo>
                  <a:lnTo>
                    <a:pt x="152" y="168"/>
                  </a:lnTo>
                  <a:lnTo>
                    <a:pt x="160" y="136"/>
                  </a:lnTo>
                  <a:lnTo>
                    <a:pt x="176" y="136"/>
                  </a:lnTo>
                  <a:lnTo>
                    <a:pt x="192" y="152"/>
                  </a:lnTo>
                  <a:lnTo>
                    <a:pt x="216" y="152"/>
                  </a:lnTo>
                  <a:lnTo>
                    <a:pt x="208" y="184"/>
                  </a:lnTo>
                  <a:lnTo>
                    <a:pt x="208" y="200"/>
                  </a:lnTo>
                  <a:lnTo>
                    <a:pt x="224" y="200"/>
                  </a:lnTo>
                  <a:lnTo>
                    <a:pt x="224" y="232"/>
                  </a:lnTo>
                  <a:lnTo>
                    <a:pt x="256" y="256"/>
                  </a:lnTo>
                  <a:lnTo>
                    <a:pt x="264" y="280"/>
                  </a:lnTo>
                  <a:lnTo>
                    <a:pt x="272" y="288"/>
                  </a:lnTo>
                  <a:lnTo>
                    <a:pt x="312" y="256"/>
                  </a:lnTo>
                  <a:lnTo>
                    <a:pt x="328" y="216"/>
                  </a:lnTo>
                  <a:lnTo>
                    <a:pt x="352" y="208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0" name="Freeform 9"/>
            <xdr:cNvSpPr>
              <a:spLocks/>
            </xdr:cNvSpPr>
          </xdr:nvSpPr>
          <xdr:spPr bwMode="gray">
            <a:xfrm>
              <a:off x="6303958" y="2571755"/>
              <a:ext cx="268287" cy="290513"/>
            </a:xfrm>
            <a:custGeom>
              <a:avLst/>
              <a:gdLst>
                <a:gd name="T0" fmla="*/ 2147483647 w 113"/>
                <a:gd name="T1" fmla="*/ 2147483647 h 129"/>
                <a:gd name="T2" fmla="*/ 2147483647 w 113"/>
                <a:gd name="T3" fmla="*/ 2147483647 h 129"/>
                <a:gd name="T4" fmla="*/ 2147483647 w 113"/>
                <a:gd name="T5" fmla="*/ 2147483647 h 129"/>
                <a:gd name="T6" fmla="*/ 2147483647 w 113"/>
                <a:gd name="T7" fmla="*/ 2147483647 h 129"/>
                <a:gd name="T8" fmla="*/ 2147483647 w 113"/>
                <a:gd name="T9" fmla="*/ 0 h 129"/>
                <a:gd name="T10" fmla="*/ 2147483647 w 113"/>
                <a:gd name="T11" fmla="*/ 0 h 129"/>
                <a:gd name="T12" fmla="*/ 2147483647 w 113"/>
                <a:gd name="T13" fmla="*/ 2147483647 h 129"/>
                <a:gd name="T14" fmla="*/ 2147483647 w 113"/>
                <a:gd name="T15" fmla="*/ 2147483647 h 129"/>
                <a:gd name="T16" fmla="*/ 0 w 113"/>
                <a:gd name="T17" fmla="*/ 2147483647 h 129"/>
                <a:gd name="T18" fmla="*/ 0 w 113"/>
                <a:gd name="T19" fmla="*/ 2147483647 h 129"/>
                <a:gd name="T20" fmla="*/ 2147483647 w 113"/>
                <a:gd name="T21" fmla="*/ 2147483647 h 129"/>
                <a:gd name="T22" fmla="*/ 2147483647 w 113"/>
                <a:gd name="T23" fmla="*/ 2147483647 h 129"/>
                <a:gd name="T24" fmla="*/ 2147483647 w 113"/>
                <a:gd name="T25" fmla="*/ 2147483647 h 129"/>
                <a:gd name="T26" fmla="*/ 2147483647 w 113"/>
                <a:gd name="T27" fmla="*/ 2147483647 h 129"/>
                <a:gd name="T28" fmla="*/ 2147483647 w 113"/>
                <a:gd name="T29" fmla="*/ 2147483647 h 129"/>
                <a:gd name="T30" fmla="*/ 2147483647 w 113"/>
                <a:gd name="T31" fmla="*/ 2147483647 h 129"/>
                <a:gd name="T32" fmla="*/ 2147483647 w 113"/>
                <a:gd name="T33" fmla="*/ 2147483647 h 129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w 113"/>
                <a:gd name="T52" fmla="*/ 0 h 129"/>
                <a:gd name="T53" fmla="*/ 113 w 113"/>
                <a:gd name="T54" fmla="*/ 129 h 129"/>
              </a:gdLst>
              <a:ahLst/>
              <a:cxnLst>
                <a:cxn ang="T34">
                  <a:pos x="T0" y="T1"/>
                </a:cxn>
                <a:cxn ang="T35">
                  <a:pos x="T2" y="T3"/>
                </a:cxn>
                <a:cxn ang="T36">
                  <a:pos x="T4" y="T5"/>
                </a:cxn>
                <a:cxn ang="T37">
                  <a:pos x="T6" y="T7"/>
                </a:cxn>
                <a:cxn ang="T38">
                  <a:pos x="T8" y="T9"/>
                </a:cxn>
                <a:cxn ang="T39">
                  <a:pos x="T10" y="T11"/>
                </a:cxn>
                <a:cxn ang="T40">
                  <a:pos x="T12" y="T13"/>
                </a:cxn>
                <a:cxn ang="T41">
                  <a:pos x="T14" y="T15"/>
                </a:cxn>
                <a:cxn ang="T42">
                  <a:pos x="T16" y="T17"/>
                </a:cxn>
                <a:cxn ang="T43">
                  <a:pos x="T18" y="T19"/>
                </a:cxn>
                <a:cxn ang="T44">
                  <a:pos x="T20" y="T21"/>
                </a:cxn>
                <a:cxn ang="T45">
                  <a:pos x="T22" y="T23"/>
                </a:cxn>
                <a:cxn ang="T46">
                  <a:pos x="T24" y="T25"/>
                </a:cxn>
                <a:cxn ang="T47">
                  <a:pos x="T26" y="T27"/>
                </a:cxn>
                <a:cxn ang="T48">
                  <a:pos x="T28" y="T29"/>
                </a:cxn>
                <a:cxn ang="T49">
                  <a:pos x="T30" y="T31"/>
                </a:cxn>
                <a:cxn ang="T50">
                  <a:pos x="T32" y="T33"/>
                </a:cxn>
              </a:cxnLst>
              <a:rect l="T51" t="T52" r="T53" b="T54"/>
              <a:pathLst>
                <a:path w="113" h="129">
                  <a:moveTo>
                    <a:pt x="112" y="64"/>
                  </a:moveTo>
                  <a:lnTo>
                    <a:pt x="96" y="40"/>
                  </a:lnTo>
                  <a:lnTo>
                    <a:pt x="112" y="16"/>
                  </a:lnTo>
                  <a:lnTo>
                    <a:pt x="80" y="16"/>
                  </a:lnTo>
                  <a:lnTo>
                    <a:pt x="72" y="0"/>
                  </a:lnTo>
                  <a:lnTo>
                    <a:pt x="56" y="0"/>
                  </a:lnTo>
                  <a:lnTo>
                    <a:pt x="48" y="32"/>
                  </a:lnTo>
                  <a:lnTo>
                    <a:pt x="32" y="32"/>
                  </a:lnTo>
                  <a:lnTo>
                    <a:pt x="0" y="88"/>
                  </a:lnTo>
                  <a:lnTo>
                    <a:pt x="0" y="120"/>
                  </a:lnTo>
                  <a:lnTo>
                    <a:pt x="32" y="120"/>
                  </a:lnTo>
                  <a:lnTo>
                    <a:pt x="48" y="128"/>
                  </a:lnTo>
                  <a:lnTo>
                    <a:pt x="80" y="112"/>
                  </a:lnTo>
                  <a:lnTo>
                    <a:pt x="80" y="96"/>
                  </a:lnTo>
                  <a:lnTo>
                    <a:pt x="72" y="80"/>
                  </a:lnTo>
                  <a:lnTo>
                    <a:pt x="96" y="80"/>
                  </a:lnTo>
                  <a:lnTo>
                    <a:pt x="112" y="64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1" name="Freeform 10"/>
            <xdr:cNvSpPr>
              <a:spLocks/>
            </xdr:cNvSpPr>
          </xdr:nvSpPr>
          <xdr:spPr bwMode="gray">
            <a:xfrm>
              <a:off x="6502395" y="2725743"/>
              <a:ext cx="212725" cy="274638"/>
            </a:xfrm>
            <a:custGeom>
              <a:avLst/>
              <a:gdLst>
                <a:gd name="T0" fmla="*/ 2147483647 w 89"/>
                <a:gd name="T1" fmla="*/ 2147483647 h 121"/>
                <a:gd name="T2" fmla="*/ 2147483647 w 89"/>
                <a:gd name="T3" fmla="*/ 2147483647 h 121"/>
                <a:gd name="T4" fmla="*/ 2147483647 w 89"/>
                <a:gd name="T5" fmla="*/ 2147483647 h 121"/>
                <a:gd name="T6" fmla="*/ 2147483647 w 89"/>
                <a:gd name="T7" fmla="*/ 2147483647 h 121"/>
                <a:gd name="T8" fmla="*/ 2147483647 w 89"/>
                <a:gd name="T9" fmla="*/ 0 h 121"/>
                <a:gd name="T10" fmla="*/ 2147483647 w 89"/>
                <a:gd name="T11" fmla="*/ 2147483647 h 121"/>
                <a:gd name="T12" fmla="*/ 2147483647 w 89"/>
                <a:gd name="T13" fmla="*/ 2147483647 h 121"/>
                <a:gd name="T14" fmla="*/ 2147483647 w 89"/>
                <a:gd name="T15" fmla="*/ 2147483647 h 121"/>
                <a:gd name="T16" fmla="*/ 0 w 89"/>
                <a:gd name="T17" fmla="*/ 2147483647 h 121"/>
                <a:gd name="T18" fmla="*/ 2147483647 w 89"/>
                <a:gd name="T19" fmla="*/ 2147483647 h 121"/>
                <a:gd name="T20" fmla="*/ 2147483647 w 89"/>
                <a:gd name="T21" fmla="*/ 2147483647 h 121"/>
                <a:gd name="T22" fmla="*/ 2147483647 w 89"/>
                <a:gd name="T23" fmla="*/ 2147483647 h 121"/>
                <a:gd name="T24" fmla="*/ 2147483647 w 89"/>
                <a:gd name="T25" fmla="*/ 2147483647 h 121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w 89"/>
                <a:gd name="T40" fmla="*/ 0 h 121"/>
                <a:gd name="T41" fmla="*/ 89 w 89"/>
                <a:gd name="T42" fmla="*/ 121 h 121"/>
              </a:gdLst>
              <a:ahLst/>
              <a:cxnLst>
                <a:cxn ang="T26">
                  <a:pos x="T0" y="T1"/>
                </a:cxn>
                <a:cxn ang="T27">
                  <a:pos x="T2" y="T3"/>
                </a:cxn>
                <a:cxn ang="T28">
                  <a:pos x="T4" y="T5"/>
                </a:cxn>
                <a:cxn ang="T29">
                  <a:pos x="T6" y="T7"/>
                </a:cxn>
                <a:cxn ang="T30">
                  <a:pos x="T8" y="T9"/>
                </a:cxn>
                <a:cxn ang="T31">
                  <a:pos x="T10" y="T11"/>
                </a:cxn>
                <a:cxn ang="T32">
                  <a:pos x="T12" y="T13"/>
                </a:cxn>
                <a:cxn ang="T33">
                  <a:pos x="T14" y="T15"/>
                </a:cxn>
                <a:cxn ang="T34">
                  <a:pos x="T16" y="T17"/>
                </a:cxn>
                <a:cxn ang="T35">
                  <a:pos x="T18" y="T19"/>
                </a:cxn>
                <a:cxn ang="T36">
                  <a:pos x="T20" y="T21"/>
                </a:cxn>
                <a:cxn ang="T37">
                  <a:pos x="T22" y="T23"/>
                </a:cxn>
                <a:cxn ang="T38">
                  <a:pos x="T24" y="T25"/>
                </a:cxn>
              </a:cxnLst>
              <a:rect l="T39" t="T40" r="T41" b="T42"/>
              <a:pathLst>
                <a:path w="89" h="121">
                  <a:moveTo>
                    <a:pt x="88" y="80"/>
                  </a:moveTo>
                  <a:lnTo>
                    <a:pt x="80" y="56"/>
                  </a:lnTo>
                  <a:lnTo>
                    <a:pt x="56" y="40"/>
                  </a:lnTo>
                  <a:lnTo>
                    <a:pt x="48" y="8"/>
                  </a:lnTo>
                  <a:lnTo>
                    <a:pt x="32" y="0"/>
                  </a:lnTo>
                  <a:lnTo>
                    <a:pt x="24" y="8"/>
                  </a:lnTo>
                  <a:lnTo>
                    <a:pt x="32" y="48"/>
                  </a:lnTo>
                  <a:lnTo>
                    <a:pt x="8" y="48"/>
                  </a:lnTo>
                  <a:lnTo>
                    <a:pt x="0" y="112"/>
                  </a:lnTo>
                  <a:lnTo>
                    <a:pt x="16" y="120"/>
                  </a:lnTo>
                  <a:lnTo>
                    <a:pt x="56" y="112"/>
                  </a:lnTo>
                  <a:lnTo>
                    <a:pt x="56" y="80"/>
                  </a:lnTo>
                  <a:lnTo>
                    <a:pt x="88" y="80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2" name="Freeform 11"/>
            <xdr:cNvSpPr>
              <a:spLocks/>
            </xdr:cNvSpPr>
          </xdr:nvSpPr>
          <xdr:spPr bwMode="gray">
            <a:xfrm>
              <a:off x="6492870" y="2714630"/>
              <a:ext cx="82549" cy="92076"/>
            </a:xfrm>
            <a:custGeom>
              <a:avLst/>
              <a:gdLst>
                <a:gd name="T0" fmla="*/ 2147483647 w 33"/>
                <a:gd name="T1" fmla="*/ 2147483647 h 41"/>
                <a:gd name="T2" fmla="*/ 2147483647 w 33"/>
                <a:gd name="T3" fmla="*/ 2147483647 h 41"/>
                <a:gd name="T4" fmla="*/ 2147483647 w 33"/>
                <a:gd name="T5" fmla="*/ 2147483647 h 41"/>
                <a:gd name="T6" fmla="*/ 0 w 33"/>
                <a:gd name="T7" fmla="*/ 0 h 41"/>
                <a:gd name="T8" fmla="*/ 2147483647 w 33"/>
                <a:gd name="T9" fmla="*/ 2147483647 h 41"/>
                <a:gd name="T10" fmla="*/ 2147483647 w 33"/>
                <a:gd name="T11" fmla="*/ 2147483647 h 41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33"/>
                <a:gd name="T19" fmla="*/ 0 h 41"/>
                <a:gd name="T20" fmla="*/ 33 w 33"/>
                <a:gd name="T21" fmla="*/ 41 h 41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33" h="41">
                  <a:moveTo>
                    <a:pt x="32" y="40"/>
                  </a:moveTo>
                  <a:lnTo>
                    <a:pt x="8" y="40"/>
                  </a:lnTo>
                  <a:lnTo>
                    <a:pt x="8" y="24"/>
                  </a:lnTo>
                  <a:lnTo>
                    <a:pt x="0" y="0"/>
                  </a:lnTo>
                  <a:lnTo>
                    <a:pt x="24" y="8"/>
                  </a:lnTo>
                  <a:lnTo>
                    <a:pt x="32" y="40"/>
                  </a:lnTo>
                </a:path>
              </a:pathLst>
            </a:custGeom>
            <a:solidFill>
              <a:srgbClr val="FFCCFF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3" name="Freeform 12"/>
            <xdr:cNvSpPr>
              <a:spLocks/>
            </xdr:cNvSpPr>
          </xdr:nvSpPr>
          <xdr:spPr bwMode="gray">
            <a:xfrm>
              <a:off x="6303958" y="3081344"/>
              <a:ext cx="1030287" cy="655639"/>
            </a:xfrm>
            <a:custGeom>
              <a:avLst/>
              <a:gdLst>
                <a:gd name="T0" fmla="*/ 2147483647 w 433"/>
                <a:gd name="T1" fmla="*/ 2147483647 h 289"/>
                <a:gd name="T2" fmla="*/ 2147483647 w 433"/>
                <a:gd name="T3" fmla="*/ 2147483647 h 289"/>
                <a:gd name="T4" fmla="*/ 2147483647 w 433"/>
                <a:gd name="T5" fmla="*/ 2147483647 h 289"/>
                <a:gd name="T6" fmla="*/ 2147483647 w 433"/>
                <a:gd name="T7" fmla="*/ 2147483647 h 289"/>
                <a:gd name="T8" fmla="*/ 2147483647 w 433"/>
                <a:gd name="T9" fmla="*/ 2147483647 h 289"/>
                <a:gd name="T10" fmla="*/ 2147483647 w 433"/>
                <a:gd name="T11" fmla="*/ 2147483647 h 289"/>
                <a:gd name="T12" fmla="*/ 2147483647 w 433"/>
                <a:gd name="T13" fmla="*/ 2147483647 h 289"/>
                <a:gd name="T14" fmla="*/ 2147483647 w 433"/>
                <a:gd name="T15" fmla="*/ 2147483647 h 289"/>
                <a:gd name="T16" fmla="*/ 2147483647 w 433"/>
                <a:gd name="T17" fmla="*/ 2147483647 h 289"/>
                <a:gd name="T18" fmla="*/ 2147483647 w 433"/>
                <a:gd name="T19" fmla="*/ 2147483647 h 289"/>
                <a:gd name="T20" fmla="*/ 0 w 433"/>
                <a:gd name="T21" fmla="*/ 2147483647 h 289"/>
                <a:gd name="T22" fmla="*/ 2147483647 w 433"/>
                <a:gd name="T23" fmla="*/ 2147483647 h 289"/>
                <a:gd name="T24" fmla="*/ 2147483647 w 433"/>
                <a:gd name="T25" fmla="*/ 2147483647 h 289"/>
                <a:gd name="T26" fmla="*/ 2147483647 w 433"/>
                <a:gd name="T27" fmla="*/ 2147483647 h 289"/>
                <a:gd name="T28" fmla="*/ 2147483647 w 433"/>
                <a:gd name="T29" fmla="*/ 2147483647 h 289"/>
                <a:gd name="T30" fmla="*/ 2147483647 w 433"/>
                <a:gd name="T31" fmla="*/ 2147483647 h 289"/>
                <a:gd name="T32" fmla="*/ 2147483647 w 433"/>
                <a:gd name="T33" fmla="*/ 2147483647 h 289"/>
                <a:gd name="T34" fmla="*/ 2147483647 w 433"/>
                <a:gd name="T35" fmla="*/ 2147483647 h 289"/>
                <a:gd name="T36" fmla="*/ 2147483647 w 433"/>
                <a:gd name="T37" fmla="*/ 2147483647 h 289"/>
                <a:gd name="T38" fmla="*/ 2147483647 w 433"/>
                <a:gd name="T39" fmla="*/ 2147483647 h 289"/>
                <a:gd name="T40" fmla="*/ 2147483647 w 433"/>
                <a:gd name="T41" fmla="*/ 2147483647 h 289"/>
                <a:gd name="T42" fmla="*/ 2147483647 w 433"/>
                <a:gd name="T43" fmla="*/ 2147483647 h 289"/>
                <a:gd name="T44" fmla="*/ 2147483647 w 433"/>
                <a:gd name="T45" fmla="*/ 2147483647 h 289"/>
                <a:gd name="T46" fmla="*/ 2147483647 w 433"/>
                <a:gd name="T47" fmla="*/ 2147483647 h 289"/>
                <a:gd name="T48" fmla="*/ 2147483647 w 433"/>
                <a:gd name="T49" fmla="*/ 2147483647 h 289"/>
                <a:gd name="T50" fmla="*/ 2147483647 w 433"/>
                <a:gd name="T51" fmla="*/ 2147483647 h 289"/>
                <a:gd name="T52" fmla="*/ 2147483647 w 433"/>
                <a:gd name="T53" fmla="*/ 2147483647 h 289"/>
                <a:gd name="T54" fmla="*/ 2147483647 w 433"/>
                <a:gd name="T55" fmla="*/ 2147483647 h 289"/>
                <a:gd name="T56" fmla="*/ 2147483647 w 433"/>
                <a:gd name="T57" fmla="*/ 2147483647 h 289"/>
                <a:gd name="T58" fmla="*/ 2147483647 w 433"/>
                <a:gd name="T59" fmla="*/ 2147483647 h 289"/>
                <a:gd name="T60" fmla="*/ 2147483647 w 433"/>
                <a:gd name="T61" fmla="*/ 2147483647 h 289"/>
                <a:gd name="T62" fmla="*/ 2147483647 w 433"/>
                <a:gd name="T63" fmla="*/ 2147483647 h 289"/>
                <a:gd name="T64" fmla="*/ 2147483647 w 433"/>
                <a:gd name="T65" fmla="*/ 2147483647 h 289"/>
                <a:gd name="T66" fmla="*/ 2147483647 w 433"/>
                <a:gd name="T67" fmla="*/ 2147483647 h 289"/>
                <a:gd name="T68" fmla="*/ 2147483647 w 433"/>
                <a:gd name="T69" fmla="*/ 2147483647 h 289"/>
                <a:gd name="T70" fmla="*/ 2147483647 w 433"/>
                <a:gd name="T71" fmla="*/ 2147483647 h 289"/>
                <a:gd name="T72" fmla="*/ 2147483647 w 433"/>
                <a:gd name="T73" fmla="*/ 2147483647 h 289"/>
                <a:gd name="T74" fmla="*/ 2147483647 w 433"/>
                <a:gd name="T75" fmla="*/ 2147483647 h 289"/>
                <a:gd name="T76" fmla="*/ 2147483647 w 433"/>
                <a:gd name="T77" fmla="*/ 2147483647 h 289"/>
                <a:gd name="T78" fmla="*/ 2147483647 w 433"/>
                <a:gd name="T79" fmla="*/ 0 h 289"/>
                <a:gd name="T80" fmla="*/ 2147483647 w 433"/>
                <a:gd name="T81" fmla="*/ 2147483647 h 289"/>
                <a:gd name="T82" fmla="*/ 2147483647 w 433"/>
                <a:gd name="T83" fmla="*/ 2147483647 h 289"/>
                <a:gd name="T84" fmla="*/ 2147483647 w 433"/>
                <a:gd name="T85" fmla="*/ 2147483647 h 289"/>
                <a:gd name="T86" fmla="*/ 2147483647 w 433"/>
                <a:gd name="T87" fmla="*/ 2147483647 h 289"/>
                <a:gd name="T88" fmla="*/ 2147483647 w 433"/>
                <a:gd name="T89" fmla="*/ 2147483647 h 289"/>
                <a:gd name="T90" fmla="*/ 2147483647 w 433"/>
                <a:gd name="T91" fmla="*/ 2147483647 h 289"/>
                <a:gd name="T92" fmla="*/ 2147483647 w 433"/>
                <a:gd name="T93" fmla="*/ 0 h 289"/>
                <a:gd name="T94" fmla="*/ 2147483647 w 433"/>
                <a:gd name="T95" fmla="*/ 0 h 289"/>
                <a:gd name="T96" fmla="*/ 2147483647 w 433"/>
                <a:gd name="T97" fmla="*/ 0 h 289"/>
                <a:gd name="T98" fmla="*/ 2147483647 w 433"/>
                <a:gd name="T99" fmla="*/ 2147483647 h 289"/>
                <a:gd name="T100" fmla="*/ 2147483647 w 433"/>
                <a:gd name="T101" fmla="*/ 2147483647 h 289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w 433"/>
                <a:gd name="T154" fmla="*/ 0 h 289"/>
                <a:gd name="T155" fmla="*/ 433 w 433"/>
                <a:gd name="T156" fmla="*/ 289 h 289"/>
              </a:gdLst>
              <a:ahLst/>
              <a:cxnLst>
                <a:cxn ang="T102">
                  <a:pos x="T0" y="T1"/>
                </a:cxn>
                <a:cxn ang="T103">
                  <a:pos x="T2" y="T3"/>
                </a:cxn>
                <a:cxn ang="T104">
                  <a:pos x="T4" y="T5"/>
                </a:cxn>
                <a:cxn ang="T105">
                  <a:pos x="T6" y="T7"/>
                </a:cxn>
                <a:cxn ang="T106">
                  <a:pos x="T8" y="T9"/>
                </a:cxn>
                <a:cxn ang="T107">
                  <a:pos x="T10" y="T11"/>
                </a:cxn>
                <a:cxn ang="T108">
                  <a:pos x="T12" y="T13"/>
                </a:cxn>
                <a:cxn ang="T109">
                  <a:pos x="T14" y="T15"/>
                </a:cxn>
                <a:cxn ang="T110">
                  <a:pos x="T16" y="T17"/>
                </a:cxn>
                <a:cxn ang="T111">
                  <a:pos x="T18" y="T19"/>
                </a:cxn>
                <a:cxn ang="T112">
                  <a:pos x="T20" y="T21"/>
                </a:cxn>
                <a:cxn ang="T113">
                  <a:pos x="T22" y="T23"/>
                </a:cxn>
                <a:cxn ang="T114">
                  <a:pos x="T24" y="T25"/>
                </a:cxn>
                <a:cxn ang="T115">
                  <a:pos x="T26" y="T27"/>
                </a:cxn>
                <a:cxn ang="T116">
                  <a:pos x="T28" y="T29"/>
                </a:cxn>
                <a:cxn ang="T117">
                  <a:pos x="T30" y="T31"/>
                </a:cxn>
                <a:cxn ang="T118">
                  <a:pos x="T32" y="T33"/>
                </a:cxn>
                <a:cxn ang="T119">
                  <a:pos x="T34" y="T35"/>
                </a:cxn>
                <a:cxn ang="T120">
                  <a:pos x="T36" y="T37"/>
                </a:cxn>
                <a:cxn ang="T121">
                  <a:pos x="T38" y="T39"/>
                </a:cxn>
                <a:cxn ang="T122">
                  <a:pos x="T40" y="T41"/>
                </a:cxn>
                <a:cxn ang="T123">
                  <a:pos x="T42" y="T43"/>
                </a:cxn>
                <a:cxn ang="T124">
                  <a:pos x="T44" y="T45"/>
                </a:cxn>
                <a:cxn ang="T125">
                  <a:pos x="T46" y="T47"/>
                </a:cxn>
                <a:cxn ang="T126">
                  <a:pos x="T48" y="T49"/>
                </a:cxn>
                <a:cxn ang="T127">
                  <a:pos x="T50" y="T51"/>
                </a:cxn>
                <a:cxn ang="T128">
                  <a:pos x="T52" y="T53"/>
                </a:cxn>
                <a:cxn ang="T129">
                  <a:pos x="T54" y="T55"/>
                </a:cxn>
                <a:cxn ang="T130">
                  <a:pos x="T56" y="T57"/>
                </a:cxn>
                <a:cxn ang="T131">
                  <a:pos x="T58" y="T59"/>
                </a:cxn>
                <a:cxn ang="T132">
                  <a:pos x="T60" y="T61"/>
                </a:cxn>
                <a:cxn ang="T133">
                  <a:pos x="T62" y="T63"/>
                </a:cxn>
                <a:cxn ang="T134">
                  <a:pos x="T64" y="T65"/>
                </a:cxn>
                <a:cxn ang="T135">
                  <a:pos x="T66" y="T67"/>
                </a:cxn>
                <a:cxn ang="T136">
                  <a:pos x="T68" y="T69"/>
                </a:cxn>
                <a:cxn ang="T137">
                  <a:pos x="T70" y="T71"/>
                </a:cxn>
                <a:cxn ang="T138">
                  <a:pos x="T72" y="T73"/>
                </a:cxn>
                <a:cxn ang="T139">
                  <a:pos x="T74" y="T75"/>
                </a:cxn>
                <a:cxn ang="T140">
                  <a:pos x="T76" y="T77"/>
                </a:cxn>
                <a:cxn ang="T141">
                  <a:pos x="T78" y="T79"/>
                </a:cxn>
                <a:cxn ang="T142">
                  <a:pos x="T80" y="T81"/>
                </a:cxn>
                <a:cxn ang="T143">
                  <a:pos x="T82" y="T83"/>
                </a:cxn>
                <a:cxn ang="T144">
                  <a:pos x="T84" y="T85"/>
                </a:cxn>
                <a:cxn ang="T145">
                  <a:pos x="T86" y="T87"/>
                </a:cxn>
                <a:cxn ang="T146">
                  <a:pos x="T88" y="T89"/>
                </a:cxn>
                <a:cxn ang="T147">
                  <a:pos x="T90" y="T91"/>
                </a:cxn>
                <a:cxn ang="T148">
                  <a:pos x="T92" y="T93"/>
                </a:cxn>
                <a:cxn ang="T149">
                  <a:pos x="T94" y="T95"/>
                </a:cxn>
                <a:cxn ang="T150">
                  <a:pos x="T96" y="T97"/>
                </a:cxn>
                <a:cxn ang="T151">
                  <a:pos x="T98" y="T99"/>
                </a:cxn>
                <a:cxn ang="T152">
                  <a:pos x="T100" y="T101"/>
                </a:cxn>
              </a:cxnLst>
              <a:rect l="T153" t="T154" r="T155" b="T156"/>
              <a:pathLst>
                <a:path w="433" h="289">
                  <a:moveTo>
                    <a:pt x="152" y="8"/>
                  </a:moveTo>
                  <a:lnTo>
                    <a:pt x="136" y="24"/>
                  </a:lnTo>
                  <a:lnTo>
                    <a:pt x="96" y="32"/>
                  </a:lnTo>
                  <a:lnTo>
                    <a:pt x="56" y="72"/>
                  </a:lnTo>
                  <a:lnTo>
                    <a:pt x="16" y="128"/>
                  </a:lnTo>
                  <a:lnTo>
                    <a:pt x="16" y="160"/>
                  </a:lnTo>
                  <a:lnTo>
                    <a:pt x="32" y="184"/>
                  </a:lnTo>
                  <a:lnTo>
                    <a:pt x="48" y="176"/>
                  </a:lnTo>
                  <a:lnTo>
                    <a:pt x="64" y="176"/>
                  </a:lnTo>
                  <a:lnTo>
                    <a:pt x="8" y="224"/>
                  </a:lnTo>
                  <a:lnTo>
                    <a:pt x="0" y="248"/>
                  </a:lnTo>
                  <a:lnTo>
                    <a:pt x="16" y="256"/>
                  </a:lnTo>
                  <a:lnTo>
                    <a:pt x="48" y="288"/>
                  </a:lnTo>
                  <a:lnTo>
                    <a:pt x="80" y="288"/>
                  </a:lnTo>
                  <a:lnTo>
                    <a:pt x="96" y="272"/>
                  </a:lnTo>
                  <a:lnTo>
                    <a:pt x="96" y="256"/>
                  </a:lnTo>
                  <a:lnTo>
                    <a:pt x="112" y="264"/>
                  </a:lnTo>
                  <a:lnTo>
                    <a:pt x="120" y="272"/>
                  </a:lnTo>
                  <a:lnTo>
                    <a:pt x="152" y="288"/>
                  </a:lnTo>
                  <a:lnTo>
                    <a:pt x="168" y="272"/>
                  </a:lnTo>
                  <a:lnTo>
                    <a:pt x="192" y="272"/>
                  </a:lnTo>
                  <a:lnTo>
                    <a:pt x="192" y="288"/>
                  </a:lnTo>
                  <a:lnTo>
                    <a:pt x="208" y="280"/>
                  </a:lnTo>
                  <a:lnTo>
                    <a:pt x="240" y="232"/>
                  </a:lnTo>
                  <a:lnTo>
                    <a:pt x="256" y="232"/>
                  </a:lnTo>
                  <a:lnTo>
                    <a:pt x="296" y="168"/>
                  </a:lnTo>
                  <a:lnTo>
                    <a:pt x="296" y="144"/>
                  </a:lnTo>
                  <a:lnTo>
                    <a:pt x="304" y="136"/>
                  </a:lnTo>
                  <a:lnTo>
                    <a:pt x="312" y="152"/>
                  </a:lnTo>
                  <a:lnTo>
                    <a:pt x="344" y="96"/>
                  </a:lnTo>
                  <a:lnTo>
                    <a:pt x="376" y="80"/>
                  </a:lnTo>
                  <a:lnTo>
                    <a:pt x="376" y="88"/>
                  </a:lnTo>
                  <a:lnTo>
                    <a:pt x="400" y="64"/>
                  </a:lnTo>
                  <a:lnTo>
                    <a:pt x="416" y="72"/>
                  </a:lnTo>
                  <a:lnTo>
                    <a:pt x="432" y="24"/>
                  </a:lnTo>
                  <a:lnTo>
                    <a:pt x="424" y="16"/>
                  </a:lnTo>
                  <a:lnTo>
                    <a:pt x="400" y="16"/>
                  </a:lnTo>
                  <a:lnTo>
                    <a:pt x="384" y="24"/>
                  </a:lnTo>
                  <a:lnTo>
                    <a:pt x="344" y="24"/>
                  </a:lnTo>
                  <a:lnTo>
                    <a:pt x="328" y="0"/>
                  </a:lnTo>
                  <a:lnTo>
                    <a:pt x="272" y="40"/>
                  </a:lnTo>
                  <a:lnTo>
                    <a:pt x="264" y="64"/>
                  </a:lnTo>
                  <a:lnTo>
                    <a:pt x="248" y="64"/>
                  </a:lnTo>
                  <a:lnTo>
                    <a:pt x="200" y="64"/>
                  </a:lnTo>
                  <a:lnTo>
                    <a:pt x="200" y="48"/>
                  </a:lnTo>
                  <a:lnTo>
                    <a:pt x="216" y="32"/>
                  </a:lnTo>
                  <a:lnTo>
                    <a:pt x="200" y="0"/>
                  </a:lnTo>
                  <a:lnTo>
                    <a:pt x="176" y="0"/>
                  </a:lnTo>
                  <a:lnTo>
                    <a:pt x="168" y="0"/>
                  </a:lnTo>
                  <a:lnTo>
                    <a:pt x="160" y="16"/>
                  </a:lnTo>
                  <a:lnTo>
                    <a:pt x="152" y="8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4" name="Freeform 13"/>
            <xdr:cNvSpPr>
              <a:spLocks/>
            </xdr:cNvSpPr>
          </xdr:nvSpPr>
          <xdr:spPr bwMode="gray">
            <a:xfrm>
              <a:off x="6515095" y="3606807"/>
              <a:ext cx="855662" cy="725490"/>
            </a:xfrm>
            <a:custGeom>
              <a:avLst/>
              <a:gdLst>
                <a:gd name="T0" fmla="*/ 2147483647 w 361"/>
                <a:gd name="T1" fmla="*/ 0 h 321"/>
                <a:gd name="T2" fmla="*/ 2147483647 w 361"/>
                <a:gd name="T3" fmla="*/ 0 h 321"/>
                <a:gd name="T4" fmla="*/ 2147483647 w 361"/>
                <a:gd name="T5" fmla="*/ 2147483647 h 321"/>
                <a:gd name="T6" fmla="*/ 2147483647 w 361"/>
                <a:gd name="T7" fmla="*/ 2147483647 h 321"/>
                <a:gd name="T8" fmla="*/ 2147483647 w 361"/>
                <a:gd name="T9" fmla="*/ 2147483647 h 321"/>
                <a:gd name="T10" fmla="*/ 2147483647 w 361"/>
                <a:gd name="T11" fmla="*/ 2147483647 h 321"/>
                <a:gd name="T12" fmla="*/ 2147483647 w 361"/>
                <a:gd name="T13" fmla="*/ 2147483647 h 321"/>
                <a:gd name="T14" fmla="*/ 2147483647 w 361"/>
                <a:gd name="T15" fmla="*/ 2147483647 h 321"/>
                <a:gd name="T16" fmla="*/ 2147483647 w 361"/>
                <a:gd name="T17" fmla="*/ 2147483647 h 321"/>
                <a:gd name="T18" fmla="*/ 2147483647 w 361"/>
                <a:gd name="T19" fmla="*/ 2147483647 h 321"/>
                <a:gd name="T20" fmla="*/ 2147483647 w 361"/>
                <a:gd name="T21" fmla="*/ 2147483647 h 321"/>
                <a:gd name="T22" fmla="*/ 0 w 361"/>
                <a:gd name="T23" fmla="*/ 2147483647 h 321"/>
                <a:gd name="T24" fmla="*/ 2147483647 w 361"/>
                <a:gd name="T25" fmla="*/ 2147483647 h 321"/>
                <a:gd name="T26" fmla="*/ 2147483647 w 361"/>
                <a:gd name="T27" fmla="*/ 2147483647 h 321"/>
                <a:gd name="T28" fmla="*/ 2147483647 w 361"/>
                <a:gd name="T29" fmla="*/ 2147483647 h 321"/>
                <a:gd name="T30" fmla="*/ 2147483647 w 361"/>
                <a:gd name="T31" fmla="*/ 2147483647 h 321"/>
                <a:gd name="T32" fmla="*/ 2147483647 w 361"/>
                <a:gd name="T33" fmla="*/ 2147483647 h 321"/>
                <a:gd name="T34" fmla="*/ 2147483647 w 361"/>
                <a:gd name="T35" fmla="*/ 2147483647 h 321"/>
                <a:gd name="T36" fmla="*/ 2147483647 w 361"/>
                <a:gd name="T37" fmla="*/ 2147483647 h 321"/>
                <a:gd name="T38" fmla="*/ 2147483647 w 361"/>
                <a:gd name="T39" fmla="*/ 2147483647 h 321"/>
                <a:gd name="T40" fmla="*/ 2147483647 w 361"/>
                <a:gd name="T41" fmla="*/ 2147483647 h 321"/>
                <a:gd name="T42" fmla="*/ 2147483647 w 361"/>
                <a:gd name="T43" fmla="*/ 2147483647 h 321"/>
                <a:gd name="T44" fmla="*/ 2147483647 w 361"/>
                <a:gd name="T45" fmla="*/ 2147483647 h 321"/>
                <a:gd name="T46" fmla="*/ 2147483647 w 361"/>
                <a:gd name="T47" fmla="*/ 2147483647 h 321"/>
                <a:gd name="T48" fmla="*/ 2147483647 w 361"/>
                <a:gd name="T49" fmla="*/ 2147483647 h 321"/>
                <a:gd name="T50" fmla="*/ 2147483647 w 361"/>
                <a:gd name="T51" fmla="*/ 2147483647 h 321"/>
                <a:gd name="T52" fmla="*/ 2147483647 w 361"/>
                <a:gd name="T53" fmla="*/ 2147483647 h 321"/>
                <a:gd name="T54" fmla="*/ 2147483647 w 361"/>
                <a:gd name="T55" fmla="*/ 2147483647 h 321"/>
                <a:gd name="T56" fmla="*/ 2147483647 w 361"/>
                <a:gd name="T57" fmla="*/ 2147483647 h 321"/>
                <a:gd name="T58" fmla="*/ 2147483647 w 361"/>
                <a:gd name="T59" fmla="*/ 2147483647 h 321"/>
                <a:gd name="T60" fmla="*/ 2147483647 w 361"/>
                <a:gd name="T61" fmla="*/ 2147483647 h 321"/>
                <a:gd name="T62" fmla="*/ 2147483647 w 361"/>
                <a:gd name="T63" fmla="*/ 2147483647 h 321"/>
                <a:gd name="T64" fmla="*/ 2147483647 w 361"/>
                <a:gd name="T65" fmla="*/ 2147483647 h 321"/>
                <a:gd name="T66" fmla="*/ 2147483647 w 361"/>
                <a:gd name="T67" fmla="*/ 2147483647 h 321"/>
                <a:gd name="T68" fmla="*/ 2147483647 w 361"/>
                <a:gd name="T69" fmla="*/ 2147483647 h 321"/>
                <a:gd name="T70" fmla="*/ 2147483647 w 361"/>
                <a:gd name="T71" fmla="*/ 2147483647 h 321"/>
                <a:gd name="T72" fmla="*/ 2147483647 w 361"/>
                <a:gd name="T73" fmla="*/ 2147483647 h 321"/>
                <a:gd name="T74" fmla="*/ 2147483647 w 361"/>
                <a:gd name="T75" fmla="*/ 2147483647 h 321"/>
                <a:gd name="T76" fmla="*/ 2147483647 w 361"/>
                <a:gd name="T77" fmla="*/ 2147483647 h 321"/>
                <a:gd name="T78" fmla="*/ 2147483647 w 361"/>
                <a:gd name="T79" fmla="*/ 2147483647 h 321"/>
                <a:gd name="T80" fmla="*/ 2147483647 w 361"/>
                <a:gd name="T81" fmla="*/ 2147483647 h 321"/>
                <a:gd name="T82" fmla="*/ 2147483647 w 361"/>
                <a:gd name="T83" fmla="*/ 2147483647 h 321"/>
                <a:gd name="T84" fmla="*/ 2147483647 w 361"/>
                <a:gd name="T85" fmla="*/ 2147483647 h 321"/>
                <a:gd name="T86" fmla="*/ 2147483647 w 361"/>
                <a:gd name="T87" fmla="*/ 2147483647 h 321"/>
                <a:gd name="T88" fmla="*/ 2147483647 w 361"/>
                <a:gd name="T89" fmla="*/ 2147483647 h 321"/>
                <a:gd name="T90" fmla="*/ 2147483647 w 361"/>
                <a:gd name="T91" fmla="*/ 2147483647 h 321"/>
                <a:gd name="T92" fmla="*/ 2147483647 w 361"/>
                <a:gd name="T93" fmla="*/ 2147483647 h 321"/>
                <a:gd name="T94" fmla="*/ 2147483647 w 361"/>
                <a:gd name="T95" fmla="*/ 2147483647 h 321"/>
                <a:gd name="T96" fmla="*/ 2147483647 w 361"/>
                <a:gd name="T97" fmla="*/ 2147483647 h 321"/>
                <a:gd name="T98" fmla="*/ 2147483647 w 361"/>
                <a:gd name="T99" fmla="*/ 0 h 321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w 361"/>
                <a:gd name="T151" fmla="*/ 0 h 321"/>
                <a:gd name="T152" fmla="*/ 361 w 361"/>
                <a:gd name="T153" fmla="*/ 321 h 321"/>
              </a:gdLst>
              <a:ahLst/>
              <a:cxnLst>
                <a:cxn ang="T100">
                  <a:pos x="T0" y="T1"/>
                </a:cxn>
                <a:cxn ang="T101">
                  <a:pos x="T2" y="T3"/>
                </a:cxn>
                <a:cxn ang="T102">
                  <a:pos x="T4" y="T5"/>
                </a:cxn>
                <a:cxn ang="T103">
                  <a:pos x="T6" y="T7"/>
                </a:cxn>
                <a:cxn ang="T104">
                  <a:pos x="T8" y="T9"/>
                </a:cxn>
                <a:cxn ang="T105">
                  <a:pos x="T10" y="T11"/>
                </a:cxn>
                <a:cxn ang="T106">
                  <a:pos x="T12" y="T13"/>
                </a:cxn>
                <a:cxn ang="T107">
                  <a:pos x="T14" y="T15"/>
                </a:cxn>
                <a:cxn ang="T108">
                  <a:pos x="T16" y="T17"/>
                </a:cxn>
                <a:cxn ang="T109">
                  <a:pos x="T18" y="T19"/>
                </a:cxn>
                <a:cxn ang="T110">
                  <a:pos x="T20" y="T21"/>
                </a:cxn>
                <a:cxn ang="T111">
                  <a:pos x="T22" y="T23"/>
                </a:cxn>
                <a:cxn ang="T112">
                  <a:pos x="T24" y="T25"/>
                </a:cxn>
                <a:cxn ang="T113">
                  <a:pos x="T26" y="T27"/>
                </a:cxn>
                <a:cxn ang="T114">
                  <a:pos x="T28" y="T29"/>
                </a:cxn>
                <a:cxn ang="T115">
                  <a:pos x="T30" y="T31"/>
                </a:cxn>
                <a:cxn ang="T116">
                  <a:pos x="T32" y="T33"/>
                </a:cxn>
                <a:cxn ang="T117">
                  <a:pos x="T34" y="T35"/>
                </a:cxn>
                <a:cxn ang="T118">
                  <a:pos x="T36" y="T37"/>
                </a:cxn>
                <a:cxn ang="T119">
                  <a:pos x="T38" y="T39"/>
                </a:cxn>
                <a:cxn ang="T120">
                  <a:pos x="T40" y="T41"/>
                </a:cxn>
                <a:cxn ang="T121">
                  <a:pos x="T42" y="T43"/>
                </a:cxn>
                <a:cxn ang="T122">
                  <a:pos x="T44" y="T45"/>
                </a:cxn>
                <a:cxn ang="T123">
                  <a:pos x="T46" y="T47"/>
                </a:cxn>
                <a:cxn ang="T124">
                  <a:pos x="T48" y="T49"/>
                </a:cxn>
                <a:cxn ang="T125">
                  <a:pos x="T50" y="T51"/>
                </a:cxn>
                <a:cxn ang="T126">
                  <a:pos x="T52" y="T53"/>
                </a:cxn>
                <a:cxn ang="T127">
                  <a:pos x="T54" y="T55"/>
                </a:cxn>
                <a:cxn ang="T128">
                  <a:pos x="T56" y="T57"/>
                </a:cxn>
                <a:cxn ang="T129">
                  <a:pos x="T58" y="T59"/>
                </a:cxn>
                <a:cxn ang="T130">
                  <a:pos x="T60" y="T61"/>
                </a:cxn>
                <a:cxn ang="T131">
                  <a:pos x="T62" y="T63"/>
                </a:cxn>
                <a:cxn ang="T132">
                  <a:pos x="T64" y="T65"/>
                </a:cxn>
                <a:cxn ang="T133">
                  <a:pos x="T66" y="T67"/>
                </a:cxn>
                <a:cxn ang="T134">
                  <a:pos x="T68" y="T69"/>
                </a:cxn>
                <a:cxn ang="T135">
                  <a:pos x="T70" y="T71"/>
                </a:cxn>
                <a:cxn ang="T136">
                  <a:pos x="T72" y="T73"/>
                </a:cxn>
                <a:cxn ang="T137">
                  <a:pos x="T74" y="T75"/>
                </a:cxn>
                <a:cxn ang="T138">
                  <a:pos x="T76" y="T77"/>
                </a:cxn>
                <a:cxn ang="T139">
                  <a:pos x="T78" y="T79"/>
                </a:cxn>
                <a:cxn ang="T140">
                  <a:pos x="T80" y="T81"/>
                </a:cxn>
                <a:cxn ang="T141">
                  <a:pos x="T82" y="T83"/>
                </a:cxn>
                <a:cxn ang="T142">
                  <a:pos x="T84" y="T85"/>
                </a:cxn>
                <a:cxn ang="T143">
                  <a:pos x="T86" y="T87"/>
                </a:cxn>
                <a:cxn ang="T144">
                  <a:pos x="T88" y="T89"/>
                </a:cxn>
                <a:cxn ang="T145">
                  <a:pos x="T90" y="T91"/>
                </a:cxn>
                <a:cxn ang="T146">
                  <a:pos x="T92" y="T93"/>
                </a:cxn>
                <a:cxn ang="T147">
                  <a:pos x="T94" y="T95"/>
                </a:cxn>
                <a:cxn ang="T148">
                  <a:pos x="T96" y="T97"/>
                </a:cxn>
                <a:cxn ang="T149">
                  <a:pos x="T98" y="T99"/>
                </a:cxn>
              </a:cxnLst>
              <a:rect l="T150" t="T151" r="T152" b="T153"/>
              <a:pathLst>
                <a:path w="361" h="321">
                  <a:moveTo>
                    <a:pt x="168" y="0"/>
                  </a:moveTo>
                  <a:lnTo>
                    <a:pt x="152" y="0"/>
                  </a:lnTo>
                  <a:lnTo>
                    <a:pt x="120" y="48"/>
                  </a:lnTo>
                  <a:lnTo>
                    <a:pt x="96" y="56"/>
                  </a:lnTo>
                  <a:lnTo>
                    <a:pt x="96" y="40"/>
                  </a:lnTo>
                  <a:lnTo>
                    <a:pt x="80" y="40"/>
                  </a:lnTo>
                  <a:lnTo>
                    <a:pt x="64" y="56"/>
                  </a:lnTo>
                  <a:lnTo>
                    <a:pt x="32" y="40"/>
                  </a:lnTo>
                  <a:lnTo>
                    <a:pt x="24" y="32"/>
                  </a:lnTo>
                  <a:lnTo>
                    <a:pt x="8" y="24"/>
                  </a:lnTo>
                  <a:lnTo>
                    <a:pt x="8" y="40"/>
                  </a:lnTo>
                  <a:lnTo>
                    <a:pt x="0" y="48"/>
                  </a:lnTo>
                  <a:lnTo>
                    <a:pt x="32" y="56"/>
                  </a:lnTo>
                  <a:lnTo>
                    <a:pt x="40" y="80"/>
                  </a:lnTo>
                  <a:lnTo>
                    <a:pt x="56" y="80"/>
                  </a:lnTo>
                  <a:lnTo>
                    <a:pt x="80" y="112"/>
                  </a:lnTo>
                  <a:lnTo>
                    <a:pt x="104" y="104"/>
                  </a:lnTo>
                  <a:lnTo>
                    <a:pt x="104" y="144"/>
                  </a:lnTo>
                  <a:lnTo>
                    <a:pt x="136" y="184"/>
                  </a:lnTo>
                  <a:lnTo>
                    <a:pt x="152" y="184"/>
                  </a:lnTo>
                  <a:lnTo>
                    <a:pt x="160" y="168"/>
                  </a:lnTo>
                  <a:lnTo>
                    <a:pt x="184" y="192"/>
                  </a:lnTo>
                  <a:lnTo>
                    <a:pt x="168" y="208"/>
                  </a:lnTo>
                  <a:lnTo>
                    <a:pt x="160" y="200"/>
                  </a:lnTo>
                  <a:lnTo>
                    <a:pt x="144" y="192"/>
                  </a:lnTo>
                  <a:lnTo>
                    <a:pt x="144" y="224"/>
                  </a:lnTo>
                  <a:lnTo>
                    <a:pt x="136" y="240"/>
                  </a:lnTo>
                  <a:lnTo>
                    <a:pt x="160" y="272"/>
                  </a:lnTo>
                  <a:lnTo>
                    <a:pt x="160" y="296"/>
                  </a:lnTo>
                  <a:lnTo>
                    <a:pt x="200" y="296"/>
                  </a:lnTo>
                  <a:lnTo>
                    <a:pt x="216" y="312"/>
                  </a:lnTo>
                  <a:lnTo>
                    <a:pt x="240" y="304"/>
                  </a:lnTo>
                  <a:lnTo>
                    <a:pt x="272" y="320"/>
                  </a:lnTo>
                  <a:lnTo>
                    <a:pt x="296" y="296"/>
                  </a:lnTo>
                  <a:lnTo>
                    <a:pt x="320" y="256"/>
                  </a:lnTo>
                  <a:lnTo>
                    <a:pt x="288" y="240"/>
                  </a:lnTo>
                  <a:lnTo>
                    <a:pt x="320" y="232"/>
                  </a:lnTo>
                  <a:lnTo>
                    <a:pt x="328" y="240"/>
                  </a:lnTo>
                  <a:lnTo>
                    <a:pt x="360" y="232"/>
                  </a:lnTo>
                  <a:lnTo>
                    <a:pt x="360" y="224"/>
                  </a:lnTo>
                  <a:lnTo>
                    <a:pt x="320" y="200"/>
                  </a:lnTo>
                  <a:lnTo>
                    <a:pt x="320" y="184"/>
                  </a:lnTo>
                  <a:lnTo>
                    <a:pt x="304" y="176"/>
                  </a:lnTo>
                  <a:lnTo>
                    <a:pt x="288" y="168"/>
                  </a:lnTo>
                  <a:lnTo>
                    <a:pt x="272" y="128"/>
                  </a:lnTo>
                  <a:lnTo>
                    <a:pt x="232" y="64"/>
                  </a:lnTo>
                  <a:lnTo>
                    <a:pt x="232" y="40"/>
                  </a:lnTo>
                  <a:lnTo>
                    <a:pt x="192" y="32"/>
                  </a:lnTo>
                  <a:lnTo>
                    <a:pt x="176" y="24"/>
                  </a:lnTo>
                  <a:lnTo>
                    <a:pt x="168" y="0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5" name="Freeform 14"/>
            <xdr:cNvSpPr>
              <a:spLocks/>
            </xdr:cNvSpPr>
          </xdr:nvSpPr>
          <xdr:spPr bwMode="invGray">
            <a:xfrm>
              <a:off x="7218358" y="4187834"/>
              <a:ext cx="152400" cy="125413"/>
            </a:xfrm>
            <a:custGeom>
              <a:avLst/>
              <a:gdLst>
                <a:gd name="T0" fmla="*/ 2147483647 w 65"/>
                <a:gd name="T1" fmla="*/ 0 h 57"/>
                <a:gd name="T2" fmla="*/ 0 w 65"/>
                <a:gd name="T3" fmla="*/ 2147483647 h 57"/>
                <a:gd name="T4" fmla="*/ 2147483647 w 65"/>
                <a:gd name="T5" fmla="*/ 2147483647 h 57"/>
                <a:gd name="T6" fmla="*/ 2147483647 w 65"/>
                <a:gd name="T7" fmla="*/ 2147483647 h 57"/>
                <a:gd name="T8" fmla="*/ 2147483647 w 65"/>
                <a:gd name="T9" fmla="*/ 2147483647 h 57"/>
                <a:gd name="T10" fmla="*/ 2147483647 w 65"/>
                <a:gd name="T11" fmla="*/ 0 h 57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w 65"/>
                <a:gd name="T19" fmla="*/ 0 h 57"/>
                <a:gd name="T20" fmla="*/ 65 w 65"/>
                <a:gd name="T21" fmla="*/ 57 h 57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T18" t="T19" r="T20" b="T21"/>
              <a:pathLst>
                <a:path w="65" h="57">
                  <a:moveTo>
                    <a:pt x="24" y="0"/>
                  </a:moveTo>
                  <a:lnTo>
                    <a:pt x="0" y="40"/>
                  </a:lnTo>
                  <a:lnTo>
                    <a:pt x="24" y="56"/>
                  </a:lnTo>
                  <a:lnTo>
                    <a:pt x="64" y="40"/>
                  </a:lnTo>
                  <a:lnTo>
                    <a:pt x="64" y="24"/>
                  </a:lnTo>
                  <a:lnTo>
                    <a:pt x="24" y="0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6" name="Freeform 15"/>
            <xdr:cNvSpPr>
              <a:spLocks/>
            </xdr:cNvSpPr>
          </xdr:nvSpPr>
          <xdr:spPr bwMode="gray">
            <a:xfrm>
              <a:off x="6837357" y="4275147"/>
              <a:ext cx="571500" cy="673102"/>
            </a:xfrm>
            <a:custGeom>
              <a:avLst/>
              <a:gdLst>
                <a:gd name="T0" fmla="*/ 2147483647 w 241"/>
                <a:gd name="T1" fmla="*/ 2147483647 h 297"/>
                <a:gd name="T2" fmla="*/ 2147483647 w 241"/>
                <a:gd name="T3" fmla="*/ 0 h 297"/>
                <a:gd name="T4" fmla="*/ 2147483647 w 241"/>
                <a:gd name="T5" fmla="*/ 2147483647 h 297"/>
                <a:gd name="T6" fmla="*/ 2147483647 w 241"/>
                <a:gd name="T7" fmla="*/ 2147483647 h 297"/>
                <a:gd name="T8" fmla="*/ 2147483647 w 241"/>
                <a:gd name="T9" fmla="*/ 2147483647 h 297"/>
                <a:gd name="T10" fmla="*/ 2147483647 w 241"/>
                <a:gd name="T11" fmla="*/ 2147483647 h 297"/>
                <a:gd name="T12" fmla="*/ 2147483647 w 241"/>
                <a:gd name="T13" fmla="*/ 2147483647 h 297"/>
                <a:gd name="T14" fmla="*/ 2147483647 w 241"/>
                <a:gd name="T15" fmla="*/ 2147483647 h 297"/>
                <a:gd name="T16" fmla="*/ 2147483647 w 241"/>
                <a:gd name="T17" fmla="*/ 2147483647 h 297"/>
                <a:gd name="T18" fmla="*/ 2147483647 w 241"/>
                <a:gd name="T19" fmla="*/ 2147483647 h 297"/>
                <a:gd name="T20" fmla="*/ 2147483647 w 241"/>
                <a:gd name="T21" fmla="*/ 2147483647 h 297"/>
                <a:gd name="T22" fmla="*/ 2147483647 w 241"/>
                <a:gd name="T23" fmla="*/ 2147483647 h 297"/>
                <a:gd name="T24" fmla="*/ 2147483647 w 241"/>
                <a:gd name="T25" fmla="*/ 2147483647 h 297"/>
                <a:gd name="T26" fmla="*/ 2147483647 w 241"/>
                <a:gd name="T27" fmla="*/ 2147483647 h 297"/>
                <a:gd name="T28" fmla="*/ 2147483647 w 241"/>
                <a:gd name="T29" fmla="*/ 2147483647 h 297"/>
                <a:gd name="T30" fmla="*/ 2147483647 w 241"/>
                <a:gd name="T31" fmla="*/ 2147483647 h 297"/>
                <a:gd name="T32" fmla="*/ 0 w 241"/>
                <a:gd name="T33" fmla="*/ 2147483647 h 297"/>
                <a:gd name="T34" fmla="*/ 0 w 241"/>
                <a:gd name="T35" fmla="*/ 2147483647 h 297"/>
                <a:gd name="T36" fmla="*/ 2147483647 w 241"/>
                <a:gd name="T37" fmla="*/ 2147483647 h 297"/>
                <a:gd name="T38" fmla="*/ 2147483647 w 241"/>
                <a:gd name="T39" fmla="*/ 2147483647 h 297"/>
                <a:gd name="T40" fmla="*/ 2147483647 w 241"/>
                <a:gd name="T41" fmla="*/ 2147483647 h 297"/>
                <a:gd name="T42" fmla="*/ 2147483647 w 241"/>
                <a:gd name="T43" fmla="*/ 2147483647 h 297"/>
                <a:gd name="T44" fmla="*/ 2147483647 w 241"/>
                <a:gd name="T45" fmla="*/ 2147483647 h 297"/>
                <a:gd name="T46" fmla="*/ 2147483647 w 241"/>
                <a:gd name="T47" fmla="*/ 2147483647 h 297"/>
                <a:gd name="T48" fmla="*/ 2147483647 w 241"/>
                <a:gd name="T49" fmla="*/ 2147483647 h 297"/>
                <a:gd name="T50" fmla="*/ 2147483647 w 241"/>
                <a:gd name="T51" fmla="*/ 2147483647 h 297"/>
                <a:gd name="T52" fmla="*/ 2147483647 w 241"/>
                <a:gd name="T53" fmla="*/ 2147483647 h 297"/>
                <a:gd name="T54" fmla="*/ 2147483647 w 241"/>
                <a:gd name="T55" fmla="*/ 2147483647 h 297"/>
                <a:gd name="T56" fmla="*/ 2147483647 w 241"/>
                <a:gd name="T57" fmla="*/ 2147483647 h 297"/>
                <a:gd name="T58" fmla="*/ 2147483647 w 241"/>
                <a:gd name="T59" fmla="*/ 2147483647 h 297"/>
                <a:gd name="T60" fmla="*/ 2147483647 w 241"/>
                <a:gd name="T61" fmla="*/ 2147483647 h 297"/>
                <a:gd name="T62" fmla="*/ 2147483647 w 241"/>
                <a:gd name="T63" fmla="*/ 2147483647 h 297"/>
                <a:gd name="T64" fmla="*/ 2147483647 w 241"/>
                <a:gd name="T65" fmla="*/ 2147483647 h 297"/>
                <a:gd name="T66" fmla="*/ 2147483647 w 241"/>
                <a:gd name="T67" fmla="*/ 2147483647 h 297"/>
                <a:gd name="T68" fmla="*/ 2147483647 w 241"/>
                <a:gd name="T69" fmla="*/ 2147483647 h 297"/>
                <a:gd name="T70" fmla="*/ 2147483647 w 241"/>
                <a:gd name="T71" fmla="*/ 2147483647 h 297"/>
                <a:gd name="T72" fmla="*/ 2147483647 w 241"/>
                <a:gd name="T73" fmla="*/ 2147483647 h 297"/>
                <a:gd name="T74" fmla="*/ 2147483647 w 241"/>
                <a:gd name="T75" fmla="*/ 2147483647 h 297"/>
                <a:gd name="T76" fmla="*/ 2147483647 w 241"/>
                <a:gd name="T77" fmla="*/ 2147483647 h 297"/>
                <a:gd name="T78" fmla="*/ 2147483647 w 241"/>
                <a:gd name="T79" fmla="*/ 2147483647 h 297"/>
                <a:gd name="T80" fmla="*/ 2147483647 w 241"/>
                <a:gd name="T81" fmla="*/ 2147483647 h 297"/>
                <a:gd name="T82" fmla="*/ 2147483647 w 241"/>
                <a:gd name="T83" fmla="*/ 2147483647 h 297"/>
                <a:gd name="T84" fmla="*/ 2147483647 w 241"/>
                <a:gd name="T85" fmla="*/ 2147483647 h 297"/>
                <a:gd name="T86" fmla="*/ 2147483647 w 241"/>
                <a:gd name="T87" fmla="*/ 2147483647 h 297"/>
                <a:gd name="T88" fmla="*/ 2147483647 w 241"/>
                <a:gd name="T89" fmla="*/ 2147483647 h 297"/>
                <a:gd name="T90" fmla="*/ 2147483647 w 241"/>
                <a:gd name="T91" fmla="*/ 2147483647 h 297"/>
                <a:gd name="T92" fmla="*/ 2147483647 w 241"/>
                <a:gd name="T93" fmla="*/ 2147483647 h 297"/>
                <a:gd name="T94" fmla="*/ 2147483647 w 241"/>
                <a:gd name="T95" fmla="*/ 2147483647 h 297"/>
                <a:gd name="T96" fmla="*/ 2147483647 w 241"/>
                <a:gd name="T97" fmla="*/ 2147483647 h 297"/>
                <a:gd name="T98" fmla="*/ 2147483647 w 241"/>
                <a:gd name="T99" fmla="*/ 2147483647 h 297"/>
                <a:gd name="T100" fmla="*/ 2147483647 w 241"/>
                <a:gd name="T101" fmla="*/ 2147483647 h 297"/>
                <a:gd name="T102" fmla="*/ 2147483647 w 241"/>
                <a:gd name="T103" fmla="*/ 2147483647 h 297"/>
                <a:gd name="T104" fmla="*/ 2147483647 w 241"/>
                <a:gd name="T105" fmla="*/ 2147483647 h 297"/>
                <a:gd name="T106" fmla="*/ 2147483647 w 241"/>
                <a:gd name="T107" fmla="*/ 2147483647 h 297"/>
                <a:gd name="T108" fmla="*/ 2147483647 w 241"/>
                <a:gd name="T109" fmla="*/ 2147483647 h 297"/>
                <a:gd name="T110" fmla="*/ 2147483647 w 241"/>
                <a:gd name="T111" fmla="*/ 2147483647 h 297"/>
                <a:gd name="T112" fmla="*/ 2147483647 w 241"/>
                <a:gd name="T113" fmla="*/ 2147483647 h 297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w 241"/>
                <a:gd name="T172" fmla="*/ 0 h 297"/>
                <a:gd name="T173" fmla="*/ 241 w 241"/>
                <a:gd name="T174" fmla="*/ 297 h 297"/>
              </a:gdLst>
              <a:ahLst/>
              <a:cxnLst>
                <a:cxn ang="T114">
                  <a:pos x="T0" y="T1"/>
                </a:cxn>
                <a:cxn ang="T115">
                  <a:pos x="T2" y="T3"/>
                </a:cxn>
                <a:cxn ang="T116">
                  <a:pos x="T4" y="T5"/>
                </a:cxn>
                <a:cxn ang="T117">
                  <a:pos x="T6" y="T7"/>
                </a:cxn>
                <a:cxn ang="T118">
                  <a:pos x="T8" y="T9"/>
                </a:cxn>
                <a:cxn ang="T119">
                  <a:pos x="T10" y="T11"/>
                </a:cxn>
                <a:cxn ang="T120">
                  <a:pos x="T12" y="T13"/>
                </a:cxn>
                <a:cxn ang="T121">
                  <a:pos x="T14" y="T15"/>
                </a:cxn>
                <a:cxn ang="T122">
                  <a:pos x="T16" y="T17"/>
                </a:cxn>
                <a:cxn ang="T123">
                  <a:pos x="T18" y="T19"/>
                </a:cxn>
                <a:cxn ang="T124">
                  <a:pos x="T20" y="T21"/>
                </a:cxn>
                <a:cxn ang="T125">
                  <a:pos x="T22" y="T23"/>
                </a:cxn>
                <a:cxn ang="T126">
                  <a:pos x="T24" y="T25"/>
                </a:cxn>
                <a:cxn ang="T127">
                  <a:pos x="T26" y="T27"/>
                </a:cxn>
                <a:cxn ang="T128">
                  <a:pos x="T28" y="T29"/>
                </a:cxn>
                <a:cxn ang="T129">
                  <a:pos x="T30" y="T31"/>
                </a:cxn>
                <a:cxn ang="T130">
                  <a:pos x="T32" y="T33"/>
                </a:cxn>
                <a:cxn ang="T131">
                  <a:pos x="T34" y="T35"/>
                </a:cxn>
                <a:cxn ang="T132">
                  <a:pos x="T36" y="T37"/>
                </a:cxn>
                <a:cxn ang="T133">
                  <a:pos x="T38" y="T39"/>
                </a:cxn>
                <a:cxn ang="T134">
                  <a:pos x="T40" y="T41"/>
                </a:cxn>
                <a:cxn ang="T135">
                  <a:pos x="T42" y="T43"/>
                </a:cxn>
                <a:cxn ang="T136">
                  <a:pos x="T44" y="T45"/>
                </a:cxn>
                <a:cxn ang="T137">
                  <a:pos x="T46" y="T47"/>
                </a:cxn>
                <a:cxn ang="T138">
                  <a:pos x="T48" y="T49"/>
                </a:cxn>
                <a:cxn ang="T139">
                  <a:pos x="T50" y="T51"/>
                </a:cxn>
                <a:cxn ang="T140">
                  <a:pos x="T52" y="T53"/>
                </a:cxn>
                <a:cxn ang="T141">
                  <a:pos x="T54" y="T55"/>
                </a:cxn>
                <a:cxn ang="T142">
                  <a:pos x="T56" y="T57"/>
                </a:cxn>
                <a:cxn ang="T143">
                  <a:pos x="T58" y="T59"/>
                </a:cxn>
                <a:cxn ang="T144">
                  <a:pos x="T60" y="T61"/>
                </a:cxn>
                <a:cxn ang="T145">
                  <a:pos x="T62" y="T63"/>
                </a:cxn>
                <a:cxn ang="T146">
                  <a:pos x="T64" y="T65"/>
                </a:cxn>
                <a:cxn ang="T147">
                  <a:pos x="T66" y="T67"/>
                </a:cxn>
                <a:cxn ang="T148">
                  <a:pos x="T68" y="T69"/>
                </a:cxn>
                <a:cxn ang="T149">
                  <a:pos x="T70" y="T71"/>
                </a:cxn>
                <a:cxn ang="T150">
                  <a:pos x="T72" y="T73"/>
                </a:cxn>
                <a:cxn ang="T151">
                  <a:pos x="T74" y="T75"/>
                </a:cxn>
                <a:cxn ang="T152">
                  <a:pos x="T76" y="T77"/>
                </a:cxn>
                <a:cxn ang="T153">
                  <a:pos x="T78" y="T79"/>
                </a:cxn>
                <a:cxn ang="T154">
                  <a:pos x="T80" y="T81"/>
                </a:cxn>
                <a:cxn ang="T155">
                  <a:pos x="T82" y="T83"/>
                </a:cxn>
                <a:cxn ang="T156">
                  <a:pos x="T84" y="T85"/>
                </a:cxn>
                <a:cxn ang="T157">
                  <a:pos x="T86" y="T87"/>
                </a:cxn>
                <a:cxn ang="T158">
                  <a:pos x="T88" y="T89"/>
                </a:cxn>
                <a:cxn ang="T159">
                  <a:pos x="T90" y="T91"/>
                </a:cxn>
                <a:cxn ang="T160">
                  <a:pos x="T92" y="T93"/>
                </a:cxn>
                <a:cxn ang="T161">
                  <a:pos x="T94" y="T95"/>
                </a:cxn>
                <a:cxn ang="T162">
                  <a:pos x="T96" y="T97"/>
                </a:cxn>
                <a:cxn ang="T163">
                  <a:pos x="T98" y="T99"/>
                </a:cxn>
                <a:cxn ang="T164">
                  <a:pos x="T100" y="T101"/>
                </a:cxn>
                <a:cxn ang="T165">
                  <a:pos x="T102" y="T103"/>
                </a:cxn>
                <a:cxn ang="T166">
                  <a:pos x="T104" y="T105"/>
                </a:cxn>
                <a:cxn ang="T167">
                  <a:pos x="T106" y="T107"/>
                </a:cxn>
                <a:cxn ang="T168">
                  <a:pos x="T108" y="T109"/>
                </a:cxn>
                <a:cxn ang="T169">
                  <a:pos x="T110" y="T111"/>
                </a:cxn>
                <a:cxn ang="T170">
                  <a:pos x="T112" y="T113"/>
                </a:cxn>
              </a:cxnLst>
              <a:rect l="T171" t="T172" r="T173" b="T174"/>
              <a:pathLst>
                <a:path w="241" h="297">
                  <a:moveTo>
                    <a:pt x="184" y="16"/>
                  </a:moveTo>
                  <a:lnTo>
                    <a:pt x="160" y="0"/>
                  </a:lnTo>
                  <a:lnTo>
                    <a:pt x="136" y="24"/>
                  </a:lnTo>
                  <a:lnTo>
                    <a:pt x="104" y="8"/>
                  </a:lnTo>
                  <a:lnTo>
                    <a:pt x="80" y="16"/>
                  </a:lnTo>
                  <a:lnTo>
                    <a:pt x="72" y="32"/>
                  </a:lnTo>
                  <a:lnTo>
                    <a:pt x="64" y="48"/>
                  </a:lnTo>
                  <a:lnTo>
                    <a:pt x="72" y="72"/>
                  </a:lnTo>
                  <a:lnTo>
                    <a:pt x="56" y="72"/>
                  </a:lnTo>
                  <a:lnTo>
                    <a:pt x="48" y="64"/>
                  </a:lnTo>
                  <a:lnTo>
                    <a:pt x="40" y="64"/>
                  </a:lnTo>
                  <a:lnTo>
                    <a:pt x="40" y="80"/>
                  </a:lnTo>
                  <a:lnTo>
                    <a:pt x="40" y="96"/>
                  </a:lnTo>
                  <a:lnTo>
                    <a:pt x="40" y="112"/>
                  </a:lnTo>
                  <a:lnTo>
                    <a:pt x="8" y="136"/>
                  </a:lnTo>
                  <a:lnTo>
                    <a:pt x="0" y="144"/>
                  </a:lnTo>
                  <a:lnTo>
                    <a:pt x="0" y="176"/>
                  </a:lnTo>
                  <a:lnTo>
                    <a:pt x="24" y="192"/>
                  </a:lnTo>
                  <a:lnTo>
                    <a:pt x="24" y="232"/>
                  </a:lnTo>
                  <a:lnTo>
                    <a:pt x="48" y="232"/>
                  </a:lnTo>
                  <a:lnTo>
                    <a:pt x="48" y="248"/>
                  </a:lnTo>
                  <a:lnTo>
                    <a:pt x="56" y="264"/>
                  </a:lnTo>
                  <a:lnTo>
                    <a:pt x="64" y="288"/>
                  </a:lnTo>
                  <a:lnTo>
                    <a:pt x="88" y="288"/>
                  </a:lnTo>
                  <a:lnTo>
                    <a:pt x="104" y="264"/>
                  </a:lnTo>
                  <a:lnTo>
                    <a:pt x="112" y="264"/>
                  </a:lnTo>
                  <a:lnTo>
                    <a:pt x="112" y="280"/>
                  </a:lnTo>
                  <a:lnTo>
                    <a:pt x="120" y="288"/>
                  </a:lnTo>
                  <a:lnTo>
                    <a:pt x="136" y="288"/>
                  </a:lnTo>
                  <a:lnTo>
                    <a:pt x="136" y="280"/>
                  </a:lnTo>
                  <a:lnTo>
                    <a:pt x="152" y="280"/>
                  </a:lnTo>
                  <a:lnTo>
                    <a:pt x="152" y="288"/>
                  </a:lnTo>
                  <a:lnTo>
                    <a:pt x="160" y="296"/>
                  </a:lnTo>
                  <a:lnTo>
                    <a:pt x="176" y="288"/>
                  </a:lnTo>
                  <a:lnTo>
                    <a:pt x="184" y="256"/>
                  </a:lnTo>
                  <a:lnTo>
                    <a:pt x="184" y="224"/>
                  </a:lnTo>
                  <a:lnTo>
                    <a:pt x="200" y="224"/>
                  </a:lnTo>
                  <a:lnTo>
                    <a:pt x="200" y="216"/>
                  </a:lnTo>
                  <a:lnTo>
                    <a:pt x="200" y="200"/>
                  </a:lnTo>
                  <a:lnTo>
                    <a:pt x="216" y="216"/>
                  </a:lnTo>
                  <a:lnTo>
                    <a:pt x="232" y="192"/>
                  </a:lnTo>
                  <a:lnTo>
                    <a:pt x="216" y="176"/>
                  </a:lnTo>
                  <a:lnTo>
                    <a:pt x="216" y="168"/>
                  </a:lnTo>
                  <a:lnTo>
                    <a:pt x="232" y="160"/>
                  </a:lnTo>
                  <a:lnTo>
                    <a:pt x="224" y="136"/>
                  </a:lnTo>
                  <a:lnTo>
                    <a:pt x="216" y="128"/>
                  </a:lnTo>
                  <a:lnTo>
                    <a:pt x="240" y="136"/>
                  </a:lnTo>
                  <a:lnTo>
                    <a:pt x="240" y="104"/>
                  </a:lnTo>
                  <a:lnTo>
                    <a:pt x="216" y="120"/>
                  </a:lnTo>
                  <a:lnTo>
                    <a:pt x="240" y="80"/>
                  </a:lnTo>
                  <a:lnTo>
                    <a:pt x="200" y="56"/>
                  </a:lnTo>
                  <a:lnTo>
                    <a:pt x="176" y="56"/>
                  </a:lnTo>
                  <a:lnTo>
                    <a:pt x="160" y="72"/>
                  </a:lnTo>
                  <a:lnTo>
                    <a:pt x="152" y="48"/>
                  </a:lnTo>
                  <a:lnTo>
                    <a:pt x="160" y="40"/>
                  </a:lnTo>
                  <a:lnTo>
                    <a:pt x="184" y="16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7" name="Freeform 16"/>
            <xdr:cNvSpPr>
              <a:spLocks/>
            </xdr:cNvSpPr>
          </xdr:nvSpPr>
          <xdr:spPr bwMode="gray">
            <a:xfrm>
              <a:off x="6551607" y="4752986"/>
              <a:ext cx="649287" cy="836615"/>
            </a:xfrm>
            <a:custGeom>
              <a:avLst/>
              <a:gdLst>
                <a:gd name="T0" fmla="*/ 2147483647 w 273"/>
                <a:gd name="T1" fmla="*/ 2147483647 h 369"/>
                <a:gd name="T2" fmla="*/ 2147483647 w 273"/>
                <a:gd name="T3" fmla="*/ 2147483647 h 369"/>
                <a:gd name="T4" fmla="*/ 2147483647 w 273"/>
                <a:gd name="T5" fmla="*/ 2147483647 h 369"/>
                <a:gd name="T6" fmla="*/ 2147483647 w 273"/>
                <a:gd name="T7" fmla="*/ 2147483647 h 369"/>
                <a:gd name="T8" fmla="*/ 2147483647 w 273"/>
                <a:gd name="T9" fmla="*/ 2147483647 h 369"/>
                <a:gd name="T10" fmla="*/ 2147483647 w 273"/>
                <a:gd name="T11" fmla="*/ 2147483647 h 369"/>
                <a:gd name="T12" fmla="*/ 2147483647 w 273"/>
                <a:gd name="T13" fmla="*/ 2147483647 h 369"/>
                <a:gd name="T14" fmla="*/ 2147483647 w 273"/>
                <a:gd name="T15" fmla="*/ 2147483647 h 369"/>
                <a:gd name="T16" fmla="*/ 2147483647 w 273"/>
                <a:gd name="T17" fmla="*/ 2147483647 h 369"/>
                <a:gd name="T18" fmla="*/ 2147483647 w 273"/>
                <a:gd name="T19" fmla="*/ 2147483647 h 369"/>
                <a:gd name="T20" fmla="*/ 2147483647 w 273"/>
                <a:gd name="T21" fmla="*/ 2147483647 h 369"/>
                <a:gd name="T22" fmla="*/ 2147483647 w 273"/>
                <a:gd name="T23" fmla="*/ 2147483647 h 369"/>
                <a:gd name="T24" fmla="*/ 2147483647 w 273"/>
                <a:gd name="T25" fmla="*/ 0 h 369"/>
                <a:gd name="T26" fmla="*/ 2147483647 w 273"/>
                <a:gd name="T27" fmla="*/ 0 h 369"/>
                <a:gd name="T28" fmla="*/ 2147483647 w 273"/>
                <a:gd name="T29" fmla="*/ 2147483647 h 369"/>
                <a:gd name="T30" fmla="*/ 2147483647 w 273"/>
                <a:gd name="T31" fmla="*/ 2147483647 h 369"/>
                <a:gd name="T32" fmla="*/ 2147483647 w 273"/>
                <a:gd name="T33" fmla="*/ 2147483647 h 369"/>
                <a:gd name="T34" fmla="*/ 2147483647 w 273"/>
                <a:gd name="T35" fmla="*/ 2147483647 h 369"/>
                <a:gd name="T36" fmla="*/ 2147483647 w 273"/>
                <a:gd name="T37" fmla="*/ 2147483647 h 369"/>
                <a:gd name="T38" fmla="*/ 2147483647 w 273"/>
                <a:gd name="T39" fmla="*/ 2147483647 h 369"/>
                <a:gd name="T40" fmla="*/ 2147483647 w 273"/>
                <a:gd name="T41" fmla="*/ 2147483647 h 369"/>
                <a:gd name="T42" fmla="*/ 2147483647 w 273"/>
                <a:gd name="T43" fmla="*/ 2147483647 h 369"/>
                <a:gd name="T44" fmla="*/ 2147483647 w 273"/>
                <a:gd name="T45" fmla="*/ 2147483647 h 369"/>
                <a:gd name="T46" fmla="*/ 2147483647 w 273"/>
                <a:gd name="T47" fmla="*/ 2147483647 h 369"/>
                <a:gd name="T48" fmla="*/ 2147483647 w 273"/>
                <a:gd name="T49" fmla="*/ 2147483647 h 369"/>
                <a:gd name="T50" fmla="*/ 2147483647 w 273"/>
                <a:gd name="T51" fmla="*/ 2147483647 h 369"/>
                <a:gd name="T52" fmla="*/ 2147483647 w 273"/>
                <a:gd name="T53" fmla="*/ 2147483647 h 369"/>
                <a:gd name="T54" fmla="*/ 2147483647 w 273"/>
                <a:gd name="T55" fmla="*/ 2147483647 h 369"/>
                <a:gd name="T56" fmla="*/ 0 w 273"/>
                <a:gd name="T57" fmla="*/ 2147483647 h 369"/>
                <a:gd name="T58" fmla="*/ 2147483647 w 273"/>
                <a:gd name="T59" fmla="*/ 2147483647 h 369"/>
                <a:gd name="T60" fmla="*/ 2147483647 w 273"/>
                <a:gd name="T61" fmla="*/ 2147483647 h 369"/>
                <a:gd name="T62" fmla="*/ 2147483647 w 273"/>
                <a:gd name="T63" fmla="*/ 2147483647 h 369"/>
                <a:gd name="T64" fmla="*/ 2147483647 w 273"/>
                <a:gd name="T65" fmla="*/ 2147483647 h 369"/>
                <a:gd name="T66" fmla="*/ 2147483647 w 273"/>
                <a:gd name="T67" fmla="*/ 2147483647 h 369"/>
                <a:gd name="T68" fmla="*/ 2147483647 w 273"/>
                <a:gd name="T69" fmla="*/ 2147483647 h 369"/>
                <a:gd name="T70" fmla="*/ 2147483647 w 273"/>
                <a:gd name="T71" fmla="*/ 2147483647 h 369"/>
                <a:gd name="T72" fmla="*/ 2147483647 w 273"/>
                <a:gd name="T73" fmla="*/ 2147483647 h 369"/>
                <a:gd name="T74" fmla="*/ 2147483647 w 273"/>
                <a:gd name="T75" fmla="*/ 2147483647 h 369"/>
                <a:gd name="T76" fmla="*/ 2147483647 w 273"/>
                <a:gd name="T77" fmla="*/ 2147483647 h 369"/>
                <a:gd name="T78" fmla="*/ 2147483647 w 273"/>
                <a:gd name="T79" fmla="*/ 2147483647 h 369"/>
                <a:gd name="T80" fmla="*/ 2147483647 w 273"/>
                <a:gd name="T81" fmla="*/ 2147483647 h 369"/>
                <a:gd name="T82" fmla="*/ 2147483647 w 273"/>
                <a:gd name="T83" fmla="*/ 2147483647 h 369"/>
                <a:gd name="T84" fmla="*/ 2147483647 w 273"/>
                <a:gd name="T85" fmla="*/ 2147483647 h 369"/>
                <a:gd name="T86" fmla="*/ 2147483647 w 273"/>
                <a:gd name="T87" fmla="*/ 2147483647 h 369"/>
                <a:gd name="T88" fmla="*/ 2147483647 w 273"/>
                <a:gd name="T89" fmla="*/ 2147483647 h 369"/>
                <a:gd name="T90" fmla="*/ 2147483647 w 273"/>
                <a:gd name="T91" fmla="*/ 2147483647 h 369"/>
                <a:gd name="T92" fmla="*/ 2147483647 w 273"/>
                <a:gd name="T93" fmla="*/ 2147483647 h 369"/>
                <a:gd name="T94" fmla="*/ 2147483647 w 273"/>
                <a:gd name="T95" fmla="*/ 2147483647 h 369"/>
                <a:gd name="T96" fmla="*/ 2147483647 w 273"/>
                <a:gd name="T97" fmla="*/ 2147483647 h 369"/>
                <a:gd name="T98" fmla="*/ 2147483647 w 273"/>
                <a:gd name="T99" fmla="*/ 2147483647 h 369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w 273"/>
                <a:gd name="T151" fmla="*/ 0 h 369"/>
                <a:gd name="T152" fmla="*/ 273 w 273"/>
                <a:gd name="T153" fmla="*/ 369 h 369"/>
              </a:gdLst>
              <a:ahLst/>
              <a:cxnLst>
                <a:cxn ang="T100">
                  <a:pos x="T0" y="T1"/>
                </a:cxn>
                <a:cxn ang="T101">
                  <a:pos x="T2" y="T3"/>
                </a:cxn>
                <a:cxn ang="T102">
                  <a:pos x="T4" y="T5"/>
                </a:cxn>
                <a:cxn ang="T103">
                  <a:pos x="T6" y="T7"/>
                </a:cxn>
                <a:cxn ang="T104">
                  <a:pos x="T8" y="T9"/>
                </a:cxn>
                <a:cxn ang="T105">
                  <a:pos x="T10" y="T11"/>
                </a:cxn>
                <a:cxn ang="T106">
                  <a:pos x="T12" y="T13"/>
                </a:cxn>
                <a:cxn ang="T107">
                  <a:pos x="T14" y="T15"/>
                </a:cxn>
                <a:cxn ang="T108">
                  <a:pos x="T16" y="T17"/>
                </a:cxn>
                <a:cxn ang="T109">
                  <a:pos x="T18" y="T19"/>
                </a:cxn>
                <a:cxn ang="T110">
                  <a:pos x="T20" y="T21"/>
                </a:cxn>
                <a:cxn ang="T111">
                  <a:pos x="T22" y="T23"/>
                </a:cxn>
                <a:cxn ang="T112">
                  <a:pos x="T24" y="T25"/>
                </a:cxn>
                <a:cxn ang="T113">
                  <a:pos x="T26" y="T27"/>
                </a:cxn>
                <a:cxn ang="T114">
                  <a:pos x="T28" y="T29"/>
                </a:cxn>
                <a:cxn ang="T115">
                  <a:pos x="T30" y="T31"/>
                </a:cxn>
                <a:cxn ang="T116">
                  <a:pos x="T32" y="T33"/>
                </a:cxn>
                <a:cxn ang="T117">
                  <a:pos x="T34" y="T35"/>
                </a:cxn>
                <a:cxn ang="T118">
                  <a:pos x="T36" y="T37"/>
                </a:cxn>
                <a:cxn ang="T119">
                  <a:pos x="T38" y="T39"/>
                </a:cxn>
                <a:cxn ang="T120">
                  <a:pos x="T40" y="T41"/>
                </a:cxn>
                <a:cxn ang="T121">
                  <a:pos x="T42" y="T43"/>
                </a:cxn>
                <a:cxn ang="T122">
                  <a:pos x="T44" y="T45"/>
                </a:cxn>
                <a:cxn ang="T123">
                  <a:pos x="T46" y="T47"/>
                </a:cxn>
                <a:cxn ang="T124">
                  <a:pos x="T48" y="T49"/>
                </a:cxn>
                <a:cxn ang="T125">
                  <a:pos x="T50" y="T51"/>
                </a:cxn>
                <a:cxn ang="T126">
                  <a:pos x="T52" y="T53"/>
                </a:cxn>
                <a:cxn ang="T127">
                  <a:pos x="T54" y="T55"/>
                </a:cxn>
                <a:cxn ang="T128">
                  <a:pos x="T56" y="T57"/>
                </a:cxn>
                <a:cxn ang="T129">
                  <a:pos x="T58" y="T59"/>
                </a:cxn>
                <a:cxn ang="T130">
                  <a:pos x="T60" y="T61"/>
                </a:cxn>
                <a:cxn ang="T131">
                  <a:pos x="T62" y="T63"/>
                </a:cxn>
                <a:cxn ang="T132">
                  <a:pos x="T64" y="T65"/>
                </a:cxn>
                <a:cxn ang="T133">
                  <a:pos x="T66" y="T67"/>
                </a:cxn>
                <a:cxn ang="T134">
                  <a:pos x="T68" y="T69"/>
                </a:cxn>
                <a:cxn ang="T135">
                  <a:pos x="T70" y="T71"/>
                </a:cxn>
                <a:cxn ang="T136">
                  <a:pos x="T72" y="T73"/>
                </a:cxn>
                <a:cxn ang="T137">
                  <a:pos x="T74" y="T75"/>
                </a:cxn>
                <a:cxn ang="T138">
                  <a:pos x="T76" y="T77"/>
                </a:cxn>
                <a:cxn ang="T139">
                  <a:pos x="T78" y="T79"/>
                </a:cxn>
                <a:cxn ang="T140">
                  <a:pos x="T80" y="T81"/>
                </a:cxn>
                <a:cxn ang="T141">
                  <a:pos x="T82" y="T83"/>
                </a:cxn>
                <a:cxn ang="T142">
                  <a:pos x="T84" y="T85"/>
                </a:cxn>
                <a:cxn ang="T143">
                  <a:pos x="T86" y="T87"/>
                </a:cxn>
                <a:cxn ang="T144">
                  <a:pos x="T88" y="T89"/>
                </a:cxn>
                <a:cxn ang="T145">
                  <a:pos x="T90" y="T91"/>
                </a:cxn>
                <a:cxn ang="T146">
                  <a:pos x="T92" y="T93"/>
                </a:cxn>
                <a:cxn ang="T147">
                  <a:pos x="T94" y="T95"/>
                </a:cxn>
                <a:cxn ang="T148">
                  <a:pos x="T96" y="T97"/>
                </a:cxn>
                <a:cxn ang="T149">
                  <a:pos x="T98" y="T99"/>
                </a:cxn>
              </a:cxnLst>
              <a:rect l="T150" t="T151" r="T152" b="T153"/>
              <a:pathLst>
                <a:path w="273" h="369">
                  <a:moveTo>
                    <a:pt x="272" y="56"/>
                  </a:moveTo>
                  <a:lnTo>
                    <a:pt x="272" y="48"/>
                  </a:lnTo>
                  <a:lnTo>
                    <a:pt x="256" y="48"/>
                  </a:lnTo>
                  <a:lnTo>
                    <a:pt x="256" y="56"/>
                  </a:lnTo>
                  <a:lnTo>
                    <a:pt x="240" y="56"/>
                  </a:lnTo>
                  <a:lnTo>
                    <a:pt x="232" y="56"/>
                  </a:lnTo>
                  <a:lnTo>
                    <a:pt x="232" y="32"/>
                  </a:lnTo>
                  <a:lnTo>
                    <a:pt x="224" y="32"/>
                  </a:lnTo>
                  <a:lnTo>
                    <a:pt x="208" y="56"/>
                  </a:lnTo>
                  <a:lnTo>
                    <a:pt x="184" y="56"/>
                  </a:lnTo>
                  <a:lnTo>
                    <a:pt x="176" y="32"/>
                  </a:lnTo>
                  <a:lnTo>
                    <a:pt x="168" y="16"/>
                  </a:lnTo>
                  <a:lnTo>
                    <a:pt x="160" y="0"/>
                  </a:lnTo>
                  <a:lnTo>
                    <a:pt x="144" y="0"/>
                  </a:lnTo>
                  <a:lnTo>
                    <a:pt x="144" y="8"/>
                  </a:lnTo>
                  <a:lnTo>
                    <a:pt x="112" y="16"/>
                  </a:lnTo>
                  <a:lnTo>
                    <a:pt x="112" y="32"/>
                  </a:lnTo>
                  <a:lnTo>
                    <a:pt x="80" y="32"/>
                  </a:lnTo>
                  <a:lnTo>
                    <a:pt x="64" y="48"/>
                  </a:lnTo>
                  <a:lnTo>
                    <a:pt x="64" y="72"/>
                  </a:lnTo>
                  <a:lnTo>
                    <a:pt x="72" y="88"/>
                  </a:lnTo>
                  <a:lnTo>
                    <a:pt x="48" y="112"/>
                  </a:lnTo>
                  <a:lnTo>
                    <a:pt x="40" y="112"/>
                  </a:lnTo>
                  <a:lnTo>
                    <a:pt x="32" y="144"/>
                  </a:lnTo>
                  <a:lnTo>
                    <a:pt x="32" y="160"/>
                  </a:lnTo>
                  <a:lnTo>
                    <a:pt x="32" y="176"/>
                  </a:lnTo>
                  <a:lnTo>
                    <a:pt x="16" y="200"/>
                  </a:lnTo>
                  <a:lnTo>
                    <a:pt x="8" y="216"/>
                  </a:lnTo>
                  <a:lnTo>
                    <a:pt x="0" y="256"/>
                  </a:lnTo>
                  <a:lnTo>
                    <a:pt x="8" y="272"/>
                  </a:lnTo>
                  <a:lnTo>
                    <a:pt x="56" y="272"/>
                  </a:lnTo>
                  <a:lnTo>
                    <a:pt x="80" y="328"/>
                  </a:lnTo>
                  <a:lnTo>
                    <a:pt x="88" y="368"/>
                  </a:lnTo>
                  <a:lnTo>
                    <a:pt x="112" y="328"/>
                  </a:lnTo>
                  <a:lnTo>
                    <a:pt x="120" y="336"/>
                  </a:lnTo>
                  <a:lnTo>
                    <a:pt x="152" y="304"/>
                  </a:lnTo>
                  <a:lnTo>
                    <a:pt x="152" y="280"/>
                  </a:lnTo>
                  <a:lnTo>
                    <a:pt x="184" y="272"/>
                  </a:lnTo>
                  <a:lnTo>
                    <a:pt x="200" y="232"/>
                  </a:lnTo>
                  <a:lnTo>
                    <a:pt x="216" y="224"/>
                  </a:lnTo>
                  <a:lnTo>
                    <a:pt x="216" y="200"/>
                  </a:lnTo>
                  <a:lnTo>
                    <a:pt x="240" y="200"/>
                  </a:lnTo>
                  <a:lnTo>
                    <a:pt x="248" y="160"/>
                  </a:lnTo>
                  <a:lnTo>
                    <a:pt x="240" y="128"/>
                  </a:lnTo>
                  <a:lnTo>
                    <a:pt x="248" y="120"/>
                  </a:lnTo>
                  <a:lnTo>
                    <a:pt x="232" y="104"/>
                  </a:lnTo>
                  <a:lnTo>
                    <a:pt x="248" y="96"/>
                  </a:lnTo>
                  <a:lnTo>
                    <a:pt x="256" y="104"/>
                  </a:lnTo>
                  <a:lnTo>
                    <a:pt x="272" y="80"/>
                  </a:lnTo>
                  <a:lnTo>
                    <a:pt x="272" y="56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8" name="Freeform 17"/>
            <xdr:cNvSpPr>
              <a:spLocks/>
            </xdr:cNvSpPr>
          </xdr:nvSpPr>
          <xdr:spPr bwMode="gray">
            <a:xfrm>
              <a:off x="5580058" y="5294325"/>
              <a:ext cx="1201737" cy="871539"/>
            </a:xfrm>
            <a:custGeom>
              <a:avLst/>
              <a:gdLst>
                <a:gd name="T0" fmla="*/ 2147483647 w 505"/>
                <a:gd name="T1" fmla="*/ 2147483647 h 385"/>
                <a:gd name="T2" fmla="*/ 2147483647 w 505"/>
                <a:gd name="T3" fmla="*/ 2147483647 h 385"/>
                <a:gd name="T4" fmla="*/ 2147483647 w 505"/>
                <a:gd name="T5" fmla="*/ 2147483647 h 385"/>
                <a:gd name="T6" fmla="*/ 2147483647 w 505"/>
                <a:gd name="T7" fmla="*/ 2147483647 h 385"/>
                <a:gd name="T8" fmla="*/ 2147483647 w 505"/>
                <a:gd name="T9" fmla="*/ 2147483647 h 385"/>
                <a:gd name="T10" fmla="*/ 2147483647 w 505"/>
                <a:gd name="T11" fmla="*/ 0 h 385"/>
                <a:gd name="T12" fmla="*/ 2147483647 w 505"/>
                <a:gd name="T13" fmla="*/ 0 h 385"/>
                <a:gd name="T14" fmla="*/ 2147483647 w 505"/>
                <a:gd name="T15" fmla="*/ 2147483647 h 385"/>
                <a:gd name="T16" fmla="*/ 2147483647 w 505"/>
                <a:gd name="T17" fmla="*/ 2147483647 h 385"/>
                <a:gd name="T18" fmla="*/ 2147483647 w 505"/>
                <a:gd name="T19" fmla="*/ 2147483647 h 385"/>
                <a:gd name="T20" fmla="*/ 2147483647 w 505"/>
                <a:gd name="T21" fmla="*/ 2147483647 h 385"/>
                <a:gd name="T22" fmla="*/ 2147483647 w 505"/>
                <a:gd name="T23" fmla="*/ 2147483647 h 385"/>
                <a:gd name="T24" fmla="*/ 2147483647 w 505"/>
                <a:gd name="T25" fmla="*/ 2147483647 h 385"/>
                <a:gd name="T26" fmla="*/ 2147483647 w 505"/>
                <a:gd name="T27" fmla="*/ 2147483647 h 385"/>
                <a:gd name="T28" fmla="*/ 2147483647 w 505"/>
                <a:gd name="T29" fmla="*/ 2147483647 h 385"/>
                <a:gd name="T30" fmla="*/ 2147483647 w 505"/>
                <a:gd name="T31" fmla="*/ 2147483647 h 385"/>
                <a:gd name="T32" fmla="*/ 0 w 505"/>
                <a:gd name="T33" fmla="*/ 2147483647 h 385"/>
                <a:gd name="T34" fmla="*/ 2147483647 w 505"/>
                <a:gd name="T35" fmla="*/ 2147483647 h 385"/>
                <a:gd name="T36" fmla="*/ 2147483647 w 505"/>
                <a:gd name="T37" fmla="*/ 2147483647 h 385"/>
                <a:gd name="T38" fmla="*/ 2147483647 w 505"/>
                <a:gd name="T39" fmla="*/ 2147483647 h 385"/>
                <a:gd name="T40" fmla="*/ 2147483647 w 505"/>
                <a:gd name="T41" fmla="*/ 2147483647 h 385"/>
                <a:gd name="T42" fmla="*/ 2147483647 w 505"/>
                <a:gd name="T43" fmla="*/ 2147483647 h 385"/>
                <a:gd name="T44" fmla="*/ 2147483647 w 505"/>
                <a:gd name="T45" fmla="*/ 2147483647 h 385"/>
                <a:gd name="T46" fmla="*/ 2147483647 w 505"/>
                <a:gd name="T47" fmla="*/ 2147483647 h 385"/>
                <a:gd name="T48" fmla="*/ 2147483647 w 505"/>
                <a:gd name="T49" fmla="*/ 2147483647 h 385"/>
                <a:gd name="T50" fmla="*/ 2147483647 w 505"/>
                <a:gd name="T51" fmla="*/ 2147483647 h 385"/>
                <a:gd name="T52" fmla="*/ 2147483647 w 505"/>
                <a:gd name="T53" fmla="*/ 2147483647 h 385"/>
                <a:gd name="T54" fmla="*/ 2147483647 w 505"/>
                <a:gd name="T55" fmla="*/ 2147483647 h 385"/>
                <a:gd name="T56" fmla="*/ 2147483647 w 505"/>
                <a:gd name="T57" fmla="*/ 2147483647 h 385"/>
                <a:gd name="T58" fmla="*/ 2147483647 w 505"/>
                <a:gd name="T59" fmla="*/ 2147483647 h 385"/>
                <a:gd name="T60" fmla="*/ 2147483647 w 505"/>
                <a:gd name="T61" fmla="*/ 2147483647 h 385"/>
                <a:gd name="T62" fmla="*/ 2147483647 w 505"/>
                <a:gd name="T63" fmla="*/ 2147483647 h 385"/>
                <a:gd name="T64" fmla="*/ 2147483647 w 505"/>
                <a:gd name="T65" fmla="*/ 2147483647 h 385"/>
                <a:gd name="T66" fmla="*/ 2147483647 w 505"/>
                <a:gd name="T67" fmla="*/ 2147483647 h 385"/>
                <a:gd name="T68" fmla="*/ 2147483647 w 505"/>
                <a:gd name="T69" fmla="*/ 2147483647 h 385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w 505"/>
                <a:gd name="T106" fmla="*/ 0 h 385"/>
                <a:gd name="T107" fmla="*/ 505 w 505"/>
                <a:gd name="T108" fmla="*/ 385 h 385"/>
              </a:gdLst>
              <a:ahLst/>
              <a:cxnLst>
                <a:cxn ang="T70">
                  <a:pos x="T0" y="T1"/>
                </a:cxn>
                <a:cxn ang="T71">
                  <a:pos x="T2" y="T3"/>
                </a:cxn>
                <a:cxn ang="T72">
                  <a:pos x="T4" y="T5"/>
                </a:cxn>
                <a:cxn ang="T73">
                  <a:pos x="T6" y="T7"/>
                </a:cxn>
                <a:cxn ang="T74">
                  <a:pos x="T8" y="T9"/>
                </a:cxn>
                <a:cxn ang="T75">
                  <a:pos x="T10" y="T11"/>
                </a:cxn>
                <a:cxn ang="T76">
                  <a:pos x="T12" y="T13"/>
                </a:cxn>
                <a:cxn ang="T77">
                  <a:pos x="T14" y="T15"/>
                </a:cxn>
                <a:cxn ang="T78">
                  <a:pos x="T16" y="T17"/>
                </a:cxn>
                <a:cxn ang="T79">
                  <a:pos x="T18" y="T19"/>
                </a:cxn>
                <a:cxn ang="T80">
                  <a:pos x="T20" y="T21"/>
                </a:cxn>
                <a:cxn ang="T81">
                  <a:pos x="T22" y="T23"/>
                </a:cxn>
                <a:cxn ang="T82">
                  <a:pos x="T24" y="T25"/>
                </a:cxn>
                <a:cxn ang="T83">
                  <a:pos x="T26" y="T27"/>
                </a:cxn>
                <a:cxn ang="T84">
                  <a:pos x="T28" y="T29"/>
                </a:cxn>
                <a:cxn ang="T85">
                  <a:pos x="T30" y="T31"/>
                </a:cxn>
                <a:cxn ang="T86">
                  <a:pos x="T32" y="T33"/>
                </a:cxn>
                <a:cxn ang="T87">
                  <a:pos x="T34" y="T35"/>
                </a:cxn>
                <a:cxn ang="T88">
                  <a:pos x="T36" y="T37"/>
                </a:cxn>
                <a:cxn ang="T89">
                  <a:pos x="T38" y="T39"/>
                </a:cxn>
                <a:cxn ang="T90">
                  <a:pos x="T40" y="T41"/>
                </a:cxn>
                <a:cxn ang="T91">
                  <a:pos x="T42" y="T43"/>
                </a:cxn>
                <a:cxn ang="T92">
                  <a:pos x="T44" y="T45"/>
                </a:cxn>
                <a:cxn ang="T93">
                  <a:pos x="T46" y="T47"/>
                </a:cxn>
                <a:cxn ang="T94">
                  <a:pos x="T48" y="T49"/>
                </a:cxn>
                <a:cxn ang="T95">
                  <a:pos x="T50" y="T51"/>
                </a:cxn>
                <a:cxn ang="T96">
                  <a:pos x="T52" y="T53"/>
                </a:cxn>
                <a:cxn ang="T97">
                  <a:pos x="T54" y="T55"/>
                </a:cxn>
                <a:cxn ang="T98">
                  <a:pos x="T56" y="T57"/>
                </a:cxn>
                <a:cxn ang="T99">
                  <a:pos x="T58" y="T59"/>
                </a:cxn>
                <a:cxn ang="T100">
                  <a:pos x="T60" y="T61"/>
                </a:cxn>
                <a:cxn ang="T101">
                  <a:pos x="T62" y="T63"/>
                </a:cxn>
                <a:cxn ang="T102">
                  <a:pos x="T64" y="T65"/>
                </a:cxn>
                <a:cxn ang="T103">
                  <a:pos x="T66" y="T67"/>
                </a:cxn>
                <a:cxn ang="T104">
                  <a:pos x="T68" y="T69"/>
                </a:cxn>
              </a:cxnLst>
              <a:rect l="T105" t="T106" r="T107" b="T108"/>
              <a:pathLst>
                <a:path w="505" h="385">
                  <a:moveTo>
                    <a:pt x="504" y="128"/>
                  </a:moveTo>
                  <a:lnTo>
                    <a:pt x="496" y="96"/>
                  </a:lnTo>
                  <a:lnTo>
                    <a:pt x="472" y="40"/>
                  </a:lnTo>
                  <a:lnTo>
                    <a:pt x="424" y="40"/>
                  </a:lnTo>
                  <a:lnTo>
                    <a:pt x="416" y="32"/>
                  </a:lnTo>
                  <a:lnTo>
                    <a:pt x="408" y="56"/>
                  </a:lnTo>
                  <a:lnTo>
                    <a:pt x="392" y="56"/>
                  </a:lnTo>
                  <a:lnTo>
                    <a:pt x="376" y="40"/>
                  </a:lnTo>
                  <a:lnTo>
                    <a:pt x="320" y="64"/>
                  </a:lnTo>
                  <a:lnTo>
                    <a:pt x="312" y="56"/>
                  </a:lnTo>
                  <a:lnTo>
                    <a:pt x="336" y="8"/>
                  </a:lnTo>
                  <a:lnTo>
                    <a:pt x="312" y="0"/>
                  </a:lnTo>
                  <a:lnTo>
                    <a:pt x="296" y="16"/>
                  </a:lnTo>
                  <a:lnTo>
                    <a:pt x="280" y="0"/>
                  </a:lnTo>
                  <a:lnTo>
                    <a:pt x="272" y="8"/>
                  </a:lnTo>
                  <a:lnTo>
                    <a:pt x="216" y="8"/>
                  </a:lnTo>
                  <a:lnTo>
                    <a:pt x="224" y="40"/>
                  </a:lnTo>
                  <a:lnTo>
                    <a:pt x="208" y="40"/>
                  </a:lnTo>
                  <a:lnTo>
                    <a:pt x="176" y="16"/>
                  </a:lnTo>
                  <a:lnTo>
                    <a:pt x="168" y="24"/>
                  </a:lnTo>
                  <a:lnTo>
                    <a:pt x="168" y="48"/>
                  </a:lnTo>
                  <a:lnTo>
                    <a:pt x="144" y="48"/>
                  </a:lnTo>
                  <a:lnTo>
                    <a:pt x="144" y="72"/>
                  </a:lnTo>
                  <a:lnTo>
                    <a:pt x="152" y="88"/>
                  </a:lnTo>
                  <a:lnTo>
                    <a:pt x="144" y="96"/>
                  </a:lnTo>
                  <a:lnTo>
                    <a:pt x="144" y="112"/>
                  </a:lnTo>
                  <a:lnTo>
                    <a:pt x="112" y="144"/>
                  </a:lnTo>
                  <a:lnTo>
                    <a:pt x="112" y="168"/>
                  </a:lnTo>
                  <a:lnTo>
                    <a:pt x="104" y="200"/>
                  </a:lnTo>
                  <a:lnTo>
                    <a:pt x="72" y="224"/>
                  </a:lnTo>
                  <a:lnTo>
                    <a:pt x="48" y="256"/>
                  </a:lnTo>
                  <a:lnTo>
                    <a:pt x="32" y="272"/>
                  </a:lnTo>
                  <a:lnTo>
                    <a:pt x="8" y="280"/>
                  </a:lnTo>
                  <a:lnTo>
                    <a:pt x="0" y="296"/>
                  </a:lnTo>
                  <a:lnTo>
                    <a:pt x="16" y="304"/>
                  </a:lnTo>
                  <a:lnTo>
                    <a:pt x="8" y="312"/>
                  </a:lnTo>
                  <a:lnTo>
                    <a:pt x="8" y="352"/>
                  </a:lnTo>
                  <a:lnTo>
                    <a:pt x="16" y="360"/>
                  </a:lnTo>
                  <a:lnTo>
                    <a:pt x="16" y="384"/>
                  </a:lnTo>
                  <a:lnTo>
                    <a:pt x="56" y="384"/>
                  </a:lnTo>
                  <a:lnTo>
                    <a:pt x="56" y="360"/>
                  </a:lnTo>
                  <a:lnTo>
                    <a:pt x="40" y="344"/>
                  </a:lnTo>
                  <a:lnTo>
                    <a:pt x="48" y="312"/>
                  </a:lnTo>
                  <a:lnTo>
                    <a:pt x="80" y="304"/>
                  </a:lnTo>
                  <a:lnTo>
                    <a:pt x="104" y="304"/>
                  </a:lnTo>
                  <a:lnTo>
                    <a:pt x="152" y="280"/>
                  </a:lnTo>
                  <a:lnTo>
                    <a:pt x="184" y="280"/>
                  </a:lnTo>
                  <a:lnTo>
                    <a:pt x="192" y="296"/>
                  </a:lnTo>
                  <a:lnTo>
                    <a:pt x="208" y="264"/>
                  </a:lnTo>
                  <a:lnTo>
                    <a:pt x="240" y="248"/>
                  </a:lnTo>
                  <a:lnTo>
                    <a:pt x="248" y="224"/>
                  </a:lnTo>
                  <a:lnTo>
                    <a:pt x="264" y="240"/>
                  </a:lnTo>
                  <a:lnTo>
                    <a:pt x="272" y="240"/>
                  </a:lnTo>
                  <a:lnTo>
                    <a:pt x="264" y="216"/>
                  </a:lnTo>
                  <a:lnTo>
                    <a:pt x="264" y="184"/>
                  </a:lnTo>
                  <a:lnTo>
                    <a:pt x="280" y="208"/>
                  </a:lnTo>
                  <a:lnTo>
                    <a:pt x="288" y="232"/>
                  </a:lnTo>
                  <a:lnTo>
                    <a:pt x="336" y="232"/>
                  </a:lnTo>
                  <a:lnTo>
                    <a:pt x="320" y="216"/>
                  </a:lnTo>
                  <a:lnTo>
                    <a:pt x="336" y="200"/>
                  </a:lnTo>
                  <a:lnTo>
                    <a:pt x="360" y="208"/>
                  </a:lnTo>
                  <a:lnTo>
                    <a:pt x="376" y="192"/>
                  </a:lnTo>
                  <a:lnTo>
                    <a:pt x="392" y="192"/>
                  </a:lnTo>
                  <a:lnTo>
                    <a:pt x="392" y="200"/>
                  </a:lnTo>
                  <a:lnTo>
                    <a:pt x="400" y="200"/>
                  </a:lnTo>
                  <a:lnTo>
                    <a:pt x="400" y="184"/>
                  </a:lnTo>
                  <a:lnTo>
                    <a:pt x="424" y="192"/>
                  </a:lnTo>
                  <a:lnTo>
                    <a:pt x="448" y="176"/>
                  </a:lnTo>
                  <a:lnTo>
                    <a:pt x="472" y="168"/>
                  </a:lnTo>
                  <a:lnTo>
                    <a:pt x="480" y="136"/>
                  </a:lnTo>
                  <a:lnTo>
                    <a:pt x="504" y="128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19" name="Freeform 18"/>
            <xdr:cNvSpPr>
              <a:spLocks/>
            </xdr:cNvSpPr>
          </xdr:nvSpPr>
          <xdr:spPr bwMode="gray">
            <a:xfrm>
              <a:off x="4760909" y="5165736"/>
              <a:ext cx="1184275" cy="871541"/>
            </a:xfrm>
            <a:custGeom>
              <a:avLst/>
              <a:gdLst>
                <a:gd name="T0" fmla="*/ 2147483647 w 497"/>
                <a:gd name="T1" fmla="*/ 2147483647 h 385"/>
                <a:gd name="T2" fmla="*/ 2147483647 w 497"/>
                <a:gd name="T3" fmla="*/ 2147483647 h 385"/>
                <a:gd name="T4" fmla="*/ 2147483647 w 497"/>
                <a:gd name="T5" fmla="*/ 2147483647 h 385"/>
                <a:gd name="T6" fmla="*/ 2147483647 w 497"/>
                <a:gd name="T7" fmla="*/ 2147483647 h 385"/>
                <a:gd name="T8" fmla="*/ 2147483647 w 497"/>
                <a:gd name="T9" fmla="*/ 2147483647 h 385"/>
                <a:gd name="T10" fmla="*/ 2147483647 w 497"/>
                <a:gd name="T11" fmla="*/ 2147483647 h 385"/>
                <a:gd name="T12" fmla="*/ 2147483647 w 497"/>
                <a:gd name="T13" fmla="*/ 2147483647 h 385"/>
                <a:gd name="T14" fmla="*/ 2147483647 w 497"/>
                <a:gd name="T15" fmla="*/ 2147483647 h 385"/>
                <a:gd name="T16" fmla="*/ 2147483647 w 497"/>
                <a:gd name="T17" fmla="*/ 2147483647 h 385"/>
                <a:gd name="T18" fmla="*/ 2147483647 w 497"/>
                <a:gd name="T19" fmla="*/ 2147483647 h 385"/>
                <a:gd name="T20" fmla="*/ 2147483647 w 497"/>
                <a:gd name="T21" fmla="*/ 2147483647 h 385"/>
                <a:gd name="T22" fmla="*/ 2147483647 w 497"/>
                <a:gd name="T23" fmla="*/ 2147483647 h 385"/>
                <a:gd name="T24" fmla="*/ 2147483647 w 497"/>
                <a:gd name="T25" fmla="*/ 2147483647 h 385"/>
                <a:gd name="T26" fmla="*/ 2147483647 w 497"/>
                <a:gd name="T27" fmla="*/ 2147483647 h 385"/>
                <a:gd name="T28" fmla="*/ 2147483647 w 497"/>
                <a:gd name="T29" fmla="*/ 2147483647 h 385"/>
                <a:gd name="T30" fmla="*/ 2147483647 w 497"/>
                <a:gd name="T31" fmla="*/ 2147483647 h 385"/>
                <a:gd name="T32" fmla="*/ 2147483647 w 497"/>
                <a:gd name="T33" fmla="*/ 2147483647 h 385"/>
                <a:gd name="T34" fmla="*/ 2147483647 w 497"/>
                <a:gd name="T35" fmla="*/ 2147483647 h 385"/>
                <a:gd name="T36" fmla="*/ 2147483647 w 497"/>
                <a:gd name="T37" fmla="*/ 2147483647 h 385"/>
                <a:gd name="T38" fmla="*/ 2147483647 w 497"/>
                <a:gd name="T39" fmla="*/ 2147483647 h 385"/>
                <a:gd name="T40" fmla="*/ 2147483647 w 497"/>
                <a:gd name="T41" fmla="*/ 2147483647 h 385"/>
                <a:gd name="T42" fmla="*/ 2147483647 w 497"/>
                <a:gd name="T43" fmla="*/ 2147483647 h 385"/>
                <a:gd name="T44" fmla="*/ 2147483647 w 497"/>
                <a:gd name="T45" fmla="*/ 2147483647 h 385"/>
                <a:gd name="T46" fmla="*/ 0 w 497"/>
                <a:gd name="T47" fmla="*/ 2147483647 h 385"/>
                <a:gd name="T48" fmla="*/ 2147483647 w 497"/>
                <a:gd name="T49" fmla="*/ 2147483647 h 385"/>
                <a:gd name="T50" fmla="*/ 2147483647 w 497"/>
                <a:gd name="T51" fmla="*/ 2147483647 h 385"/>
                <a:gd name="T52" fmla="*/ 2147483647 w 497"/>
                <a:gd name="T53" fmla="*/ 2147483647 h 385"/>
                <a:gd name="T54" fmla="*/ 2147483647 w 497"/>
                <a:gd name="T55" fmla="*/ 2147483647 h 385"/>
                <a:gd name="T56" fmla="*/ 2147483647 w 497"/>
                <a:gd name="T57" fmla="*/ 2147483647 h 385"/>
                <a:gd name="T58" fmla="*/ 2147483647 w 497"/>
                <a:gd name="T59" fmla="*/ 2147483647 h 385"/>
                <a:gd name="T60" fmla="*/ 2147483647 w 497"/>
                <a:gd name="T61" fmla="*/ 2147483647 h 385"/>
                <a:gd name="T62" fmla="*/ 2147483647 w 497"/>
                <a:gd name="T63" fmla="*/ 2147483647 h 385"/>
                <a:gd name="T64" fmla="*/ 2147483647 w 497"/>
                <a:gd name="T65" fmla="*/ 2147483647 h 385"/>
                <a:gd name="T66" fmla="*/ 2147483647 w 497"/>
                <a:gd name="T67" fmla="*/ 2147483647 h 385"/>
                <a:gd name="T68" fmla="*/ 2147483647 w 497"/>
                <a:gd name="T69" fmla="*/ 2147483647 h 385"/>
                <a:gd name="T70" fmla="*/ 2147483647 w 497"/>
                <a:gd name="T71" fmla="*/ 2147483647 h 385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w 497"/>
                <a:gd name="T109" fmla="*/ 0 h 385"/>
                <a:gd name="T110" fmla="*/ 497 w 497"/>
                <a:gd name="T111" fmla="*/ 385 h 385"/>
              </a:gdLst>
              <a:ahLst/>
              <a:cxnLst>
                <a:cxn ang="T72">
                  <a:pos x="T0" y="T1"/>
                </a:cxn>
                <a:cxn ang="T73">
                  <a:pos x="T2" y="T3"/>
                </a:cxn>
                <a:cxn ang="T74">
                  <a:pos x="T4" y="T5"/>
                </a:cxn>
                <a:cxn ang="T75">
                  <a:pos x="T6" y="T7"/>
                </a:cxn>
                <a:cxn ang="T76">
                  <a:pos x="T8" y="T9"/>
                </a:cxn>
                <a:cxn ang="T77">
                  <a:pos x="T10" y="T11"/>
                </a:cxn>
                <a:cxn ang="T78">
                  <a:pos x="T12" y="T13"/>
                </a:cxn>
                <a:cxn ang="T79">
                  <a:pos x="T14" y="T15"/>
                </a:cxn>
                <a:cxn ang="T80">
                  <a:pos x="T16" y="T17"/>
                </a:cxn>
                <a:cxn ang="T81">
                  <a:pos x="T18" y="T19"/>
                </a:cxn>
                <a:cxn ang="T82">
                  <a:pos x="T20" y="T21"/>
                </a:cxn>
                <a:cxn ang="T83">
                  <a:pos x="T22" y="T23"/>
                </a:cxn>
                <a:cxn ang="T84">
                  <a:pos x="T24" y="T25"/>
                </a:cxn>
                <a:cxn ang="T85">
                  <a:pos x="T26" y="T27"/>
                </a:cxn>
                <a:cxn ang="T86">
                  <a:pos x="T28" y="T29"/>
                </a:cxn>
                <a:cxn ang="T87">
                  <a:pos x="T30" y="T31"/>
                </a:cxn>
                <a:cxn ang="T88">
                  <a:pos x="T32" y="T33"/>
                </a:cxn>
                <a:cxn ang="T89">
                  <a:pos x="T34" y="T35"/>
                </a:cxn>
                <a:cxn ang="T90">
                  <a:pos x="T36" y="T37"/>
                </a:cxn>
                <a:cxn ang="T91">
                  <a:pos x="T38" y="T39"/>
                </a:cxn>
                <a:cxn ang="T92">
                  <a:pos x="T40" y="T41"/>
                </a:cxn>
                <a:cxn ang="T93">
                  <a:pos x="T42" y="T43"/>
                </a:cxn>
                <a:cxn ang="T94">
                  <a:pos x="T44" y="T45"/>
                </a:cxn>
                <a:cxn ang="T95">
                  <a:pos x="T46" y="T47"/>
                </a:cxn>
                <a:cxn ang="T96">
                  <a:pos x="T48" y="T49"/>
                </a:cxn>
                <a:cxn ang="T97">
                  <a:pos x="T50" y="T51"/>
                </a:cxn>
                <a:cxn ang="T98">
                  <a:pos x="T52" y="T53"/>
                </a:cxn>
                <a:cxn ang="T99">
                  <a:pos x="T54" y="T55"/>
                </a:cxn>
                <a:cxn ang="T100">
                  <a:pos x="T56" y="T57"/>
                </a:cxn>
                <a:cxn ang="T101">
                  <a:pos x="T58" y="T59"/>
                </a:cxn>
                <a:cxn ang="T102">
                  <a:pos x="T60" y="T61"/>
                </a:cxn>
                <a:cxn ang="T103">
                  <a:pos x="T62" y="T63"/>
                </a:cxn>
                <a:cxn ang="T104">
                  <a:pos x="T64" y="T65"/>
                </a:cxn>
                <a:cxn ang="T105">
                  <a:pos x="T66" y="T67"/>
                </a:cxn>
                <a:cxn ang="T106">
                  <a:pos x="T68" y="T69"/>
                </a:cxn>
                <a:cxn ang="T107">
                  <a:pos x="T70" y="T71"/>
                </a:cxn>
              </a:cxnLst>
              <a:rect l="T108" t="T109" r="T110" b="T111"/>
              <a:pathLst>
                <a:path w="497" h="385">
                  <a:moveTo>
                    <a:pt x="336" y="368"/>
                  </a:moveTo>
                  <a:lnTo>
                    <a:pt x="344" y="344"/>
                  </a:lnTo>
                  <a:lnTo>
                    <a:pt x="368" y="344"/>
                  </a:lnTo>
                  <a:lnTo>
                    <a:pt x="416" y="296"/>
                  </a:lnTo>
                  <a:lnTo>
                    <a:pt x="440" y="272"/>
                  </a:lnTo>
                  <a:lnTo>
                    <a:pt x="448" y="240"/>
                  </a:lnTo>
                  <a:lnTo>
                    <a:pt x="448" y="216"/>
                  </a:lnTo>
                  <a:lnTo>
                    <a:pt x="480" y="184"/>
                  </a:lnTo>
                  <a:lnTo>
                    <a:pt x="480" y="168"/>
                  </a:lnTo>
                  <a:lnTo>
                    <a:pt x="496" y="160"/>
                  </a:lnTo>
                  <a:lnTo>
                    <a:pt x="480" y="152"/>
                  </a:lnTo>
                  <a:lnTo>
                    <a:pt x="480" y="128"/>
                  </a:lnTo>
                  <a:lnTo>
                    <a:pt x="456" y="128"/>
                  </a:lnTo>
                  <a:lnTo>
                    <a:pt x="456" y="96"/>
                  </a:lnTo>
                  <a:lnTo>
                    <a:pt x="440" y="96"/>
                  </a:lnTo>
                  <a:lnTo>
                    <a:pt x="440" y="112"/>
                  </a:lnTo>
                  <a:lnTo>
                    <a:pt x="424" y="112"/>
                  </a:lnTo>
                  <a:lnTo>
                    <a:pt x="424" y="104"/>
                  </a:lnTo>
                  <a:lnTo>
                    <a:pt x="432" y="64"/>
                  </a:lnTo>
                  <a:lnTo>
                    <a:pt x="440" y="56"/>
                  </a:lnTo>
                  <a:lnTo>
                    <a:pt x="440" y="40"/>
                  </a:lnTo>
                  <a:lnTo>
                    <a:pt x="440" y="16"/>
                  </a:lnTo>
                  <a:lnTo>
                    <a:pt x="432" y="0"/>
                  </a:lnTo>
                  <a:lnTo>
                    <a:pt x="408" y="8"/>
                  </a:lnTo>
                  <a:lnTo>
                    <a:pt x="392" y="8"/>
                  </a:lnTo>
                  <a:lnTo>
                    <a:pt x="376" y="24"/>
                  </a:lnTo>
                  <a:lnTo>
                    <a:pt x="360" y="32"/>
                  </a:lnTo>
                  <a:lnTo>
                    <a:pt x="360" y="24"/>
                  </a:lnTo>
                  <a:lnTo>
                    <a:pt x="344" y="32"/>
                  </a:lnTo>
                  <a:lnTo>
                    <a:pt x="320" y="32"/>
                  </a:lnTo>
                  <a:lnTo>
                    <a:pt x="304" y="40"/>
                  </a:lnTo>
                  <a:lnTo>
                    <a:pt x="288" y="64"/>
                  </a:lnTo>
                  <a:lnTo>
                    <a:pt x="272" y="56"/>
                  </a:lnTo>
                  <a:lnTo>
                    <a:pt x="264" y="72"/>
                  </a:lnTo>
                  <a:lnTo>
                    <a:pt x="232" y="72"/>
                  </a:lnTo>
                  <a:lnTo>
                    <a:pt x="224" y="96"/>
                  </a:lnTo>
                  <a:lnTo>
                    <a:pt x="200" y="104"/>
                  </a:lnTo>
                  <a:lnTo>
                    <a:pt x="184" y="88"/>
                  </a:lnTo>
                  <a:lnTo>
                    <a:pt x="176" y="64"/>
                  </a:lnTo>
                  <a:lnTo>
                    <a:pt x="160" y="72"/>
                  </a:lnTo>
                  <a:lnTo>
                    <a:pt x="160" y="88"/>
                  </a:lnTo>
                  <a:lnTo>
                    <a:pt x="144" y="88"/>
                  </a:lnTo>
                  <a:lnTo>
                    <a:pt x="104" y="112"/>
                  </a:lnTo>
                  <a:lnTo>
                    <a:pt x="96" y="128"/>
                  </a:lnTo>
                  <a:lnTo>
                    <a:pt x="48" y="112"/>
                  </a:lnTo>
                  <a:lnTo>
                    <a:pt x="32" y="112"/>
                  </a:lnTo>
                  <a:lnTo>
                    <a:pt x="24" y="120"/>
                  </a:lnTo>
                  <a:lnTo>
                    <a:pt x="0" y="128"/>
                  </a:lnTo>
                  <a:lnTo>
                    <a:pt x="0" y="144"/>
                  </a:lnTo>
                  <a:lnTo>
                    <a:pt x="32" y="144"/>
                  </a:lnTo>
                  <a:lnTo>
                    <a:pt x="40" y="160"/>
                  </a:lnTo>
                  <a:lnTo>
                    <a:pt x="88" y="168"/>
                  </a:lnTo>
                  <a:lnTo>
                    <a:pt x="96" y="176"/>
                  </a:lnTo>
                  <a:lnTo>
                    <a:pt x="104" y="208"/>
                  </a:lnTo>
                  <a:lnTo>
                    <a:pt x="64" y="208"/>
                  </a:lnTo>
                  <a:lnTo>
                    <a:pt x="56" y="224"/>
                  </a:lnTo>
                  <a:lnTo>
                    <a:pt x="64" y="240"/>
                  </a:lnTo>
                  <a:lnTo>
                    <a:pt x="88" y="248"/>
                  </a:lnTo>
                  <a:lnTo>
                    <a:pt x="136" y="264"/>
                  </a:lnTo>
                  <a:lnTo>
                    <a:pt x="136" y="280"/>
                  </a:lnTo>
                  <a:lnTo>
                    <a:pt x="120" y="288"/>
                  </a:lnTo>
                  <a:lnTo>
                    <a:pt x="136" y="304"/>
                  </a:lnTo>
                  <a:lnTo>
                    <a:pt x="136" y="328"/>
                  </a:lnTo>
                  <a:lnTo>
                    <a:pt x="208" y="360"/>
                  </a:lnTo>
                  <a:lnTo>
                    <a:pt x="224" y="360"/>
                  </a:lnTo>
                  <a:lnTo>
                    <a:pt x="248" y="360"/>
                  </a:lnTo>
                  <a:lnTo>
                    <a:pt x="256" y="368"/>
                  </a:lnTo>
                  <a:lnTo>
                    <a:pt x="256" y="344"/>
                  </a:lnTo>
                  <a:lnTo>
                    <a:pt x="288" y="352"/>
                  </a:lnTo>
                  <a:lnTo>
                    <a:pt x="296" y="376"/>
                  </a:lnTo>
                  <a:lnTo>
                    <a:pt x="312" y="384"/>
                  </a:lnTo>
                  <a:lnTo>
                    <a:pt x="336" y="368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0" name="Freeform 19"/>
            <xdr:cNvSpPr>
              <a:spLocks/>
            </xdr:cNvSpPr>
          </xdr:nvSpPr>
          <xdr:spPr bwMode="invGray">
            <a:xfrm>
              <a:off x="4648195" y="4676785"/>
              <a:ext cx="879474" cy="801690"/>
            </a:xfrm>
            <a:custGeom>
              <a:avLst/>
              <a:gdLst>
                <a:gd name="T0" fmla="*/ 2147483647 w 369"/>
                <a:gd name="T1" fmla="*/ 2147483647 h 353"/>
                <a:gd name="T2" fmla="*/ 2147483647 w 369"/>
                <a:gd name="T3" fmla="*/ 2147483647 h 353"/>
                <a:gd name="T4" fmla="*/ 2147483647 w 369"/>
                <a:gd name="T5" fmla="*/ 2147483647 h 353"/>
                <a:gd name="T6" fmla="*/ 2147483647 w 369"/>
                <a:gd name="T7" fmla="*/ 2147483647 h 353"/>
                <a:gd name="T8" fmla="*/ 2147483647 w 369"/>
                <a:gd name="T9" fmla="*/ 2147483647 h 353"/>
                <a:gd name="T10" fmla="*/ 2147483647 w 369"/>
                <a:gd name="T11" fmla="*/ 2147483647 h 353"/>
                <a:gd name="T12" fmla="*/ 2147483647 w 369"/>
                <a:gd name="T13" fmla="*/ 2147483647 h 353"/>
                <a:gd name="T14" fmla="*/ 2147483647 w 369"/>
                <a:gd name="T15" fmla="*/ 2147483647 h 353"/>
                <a:gd name="T16" fmla="*/ 2147483647 w 369"/>
                <a:gd name="T17" fmla="*/ 2147483647 h 353"/>
                <a:gd name="T18" fmla="*/ 2147483647 w 369"/>
                <a:gd name="T19" fmla="*/ 2147483647 h 353"/>
                <a:gd name="T20" fmla="*/ 2147483647 w 369"/>
                <a:gd name="T21" fmla="*/ 2147483647 h 353"/>
                <a:gd name="T22" fmla="*/ 2147483647 w 369"/>
                <a:gd name="T23" fmla="*/ 2147483647 h 353"/>
                <a:gd name="T24" fmla="*/ 2147483647 w 369"/>
                <a:gd name="T25" fmla="*/ 2147483647 h 353"/>
                <a:gd name="T26" fmla="*/ 2147483647 w 369"/>
                <a:gd name="T27" fmla="*/ 0 h 353"/>
                <a:gd name="T28" fmla="*/ 2147483647 w 369"/>
                <a:gd name="T29" fmla="*/ 2147483647 h 353"/>
                <a:gd name="T30" fmla="*/ 2147483647 w 369"/>
                <a:gd name="T31" fmla="*/ 2147483647 h 353"/>
                <a:gd name="T32" fmla="*/ 2147483647 w 369"/>
                <a:gd name="T33" fmla="*/ 2147483647 h 353"/>
                <a:gd name="T34" fmla="*/ 2147483647 w 369"/>
                <a:gd name="T35" fmla="*/ 2147483647 h 353"/>
                <a:gd name="T36" fmla="*/ 2147483647 w 369"/>
                <a:gd name="T37" fmla="*/ 2147483647 h 353"/>
                <a:gd name="T38" fmla="*/ 2147483647 w 369"/>
                <a:gd name="T39" fmla="*/ 2147483647 h 353"/>
                <a:gd name="T40" fmla="*/ 2147483647 w 369"/>
                <a:gd name="T41" fmla="*/ 2147483647 h 353"/>
                <a:gd name="T42" fmla="*/ 2147483647 w 369"/>
                <a:gd name="T43" fmla="*/ 2147483647 h 353"/>
                <a:gd name="T44" fmla="*/ 2147483647 w 369"/>
                <a:gd name="T45" fmla="*/ 2147483647 h 353"/>
                <a:gd name="T46" fmla="*/ 2147483647 w 369"/>
                <a:gd name="T47" fmla="*/ 2147483647 h 353"/>
                <a:gd name="T48" fmla="*/ 2147483647 w 369"/>
                <a:gd name="T49" fmla="*/ 2147483647 h 353"/>
                <a:gd name="T50" fmla="*/ 2147483647 w 369"/>
                <a:gd name="T51" fmla="*/ 2147483647 h 353"/>
                <a:gd name="T52" fmla="*/ 2147483647 w 369"/>
                <a:gd name="T53" fmla="*/ 2147483647 h 353"/>
                <a:gd name="T54" fmla="*/ 2147483647 w 369"/>
                <a:gd name="T55" fmla="*/ 2147483647 h 353"/>
                <a:gd name="T56" fmla="*/ 2147483647 w 369"/>
                <a:gd name="T57" fmla="*/ 2147483647 h 353"/>
                <a:gd name="T58" fmla="*/ 2147483647 w 369"/>
                <a:gd name="T59" fmla="*/ 2147483647 h 353"/>
                <a:gd name="T60" fmla="*/ 2147483647 w 369"/>
                <a:gd name="T61" fmla="*/ 2147483647 h 353"/>
                <a:gd name="T62" fmla="*/ 2147483647 w 369"/>
                <a:gd name="T63" fmla="*/ 2147483647 h 353"/>
                <a:gd name="T64" fmla="*/ 2147483647 w 369"/>
                <a:gd name="T65" fmla="*/ 2147483647 h 353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w 369"/>
                <a:gd name="T100" fmla="*/ 0 h 353"/>
                <a:gd name="T101" fmla="*/ 369 w 369"/>
                <a:gd name="T102" fmla="*/ 353 h 353"/>
              </a:gdLst>
              <a:ahLst/>
              <a:cxnLst>
                <a:cxn ang="T66">
                  <a:pos x="T0" y="T1"/>
                </a:cxn>
                <a:cxn ang="T67">
                  <a:pos x="T2" y="T3"/>
                </a:cxn>
                <a:cxn ang="T68">
                  <a:pos x="T4" y="T5"/>
                </a:cxn>
                <a:cxn ang="T69">
                  <a:pos x="T6" y="T7"/>
                </a:cxn>
                <a:cxn ang="T70">
                  <a:pos x="T8" y="T9"/>
                </a:cxn>
                <a:cxn ang="T71">
                  <a:pos x="T10" y="T11"/>
                </a:cxn>
                <a:cxn ang="T72">
                  <a:pos x="T12" y="T13"/>
                </a:cxn>
                <a:cxn ang="T73">
                  <a:pos x="T14" y="T15"/>
                </a:cxn>
                <a:cxn ang="T74">
                  <a:pos x="T16" y="T17"/>
                </a:cxn>
                <a:cxn ang="T75">
                  <a:pos x="T18" y="T19"/>
                </a:cxn>
                <a:cxn ang="T76">
                  <a:pos x="T20" y="T21"/>
                </a:cxn>
                <a:cxn ang="T77">
                  <a:pos x="T22" y="T23"/>
                </a:cxn>
                <a:cxn ang="T78">
                  <a:pos x="T24" y="T25"/>
                </a:cxn>
                <a:cxn ang="T79">
                  <a:pos x="T26" y="T27"/>
                </a:cxn>
                <a:cxn ang="T80">
                  <a:pos x="T28" y="T29"/>
                </a:cxn>
                <a:cxn ang="T81">
                  <a:pos x="T30" y="T31"/>
                </a:cxn>
                <a:cxn ang="T82">
                  <a:pos x="T32" y="T33"/>
                </a:cxn>
                <a:cxn ang="T83">
                  <a:pos x="T34" y="T35"/>
                </a:cxn>
                <a:cxn ang="T84">
                  <a:pos x="T36" y="T37"/>
                </a:cxn>
                <a:cxn ang="T85">
                  <a:pos x="T38" y="T39"/>
                </a:cxn>
                <a:cxn ang="T86">
                  <a:pos x="T40" y="T41"/>
                </a:cxn>
                <a:cxn ang="T87">
                  <a:pos x="T42" y="T43"/>
                </a:cxn>
                <a:cxn ang="T88">
                  <a:pos x="T44" y="T45"/>
                </a:cxn>
                <a:cxn ang="T89">
                  <a:pos x="T46" y="T47"/>
                </a:cxn>
                <a:cxn ang="T90">
                  <a:pos x="T48" y="T49"/>
                </a:cxn>
                <a:cxn ang="T91">
                  <a:pos x="T50" y="T51"/>
                </a:cxn>
                <a:cxn ang="T92">
                  <a:pos x="T52" y="T53"/>
                </a:cxn>
                <a:cxn ang="T93">
                  <a:pos x="T54" y="T55"/>
                </a:cxn>
                <a:cxn ang="T94">
                  <a:pos x="T56" y="T57"/>
                </a:cxn>
                <a:cxn ang="T95">
                  <a:pos x="T58" y="T59"/>
                </a:cxn>
                <a:cxn ang="T96">
                  <a:pos x="T60" y="T61"/>
                </a:cxn>
                <a:cxn ang="T97">
                  <a:pos x="T62" y="T63"/>
                </a:cxn>
                <a:cxn ang="T98">
                  <a:pos x="T64" y="T65"/>
                </a:cxn>
              </a:cxnLst>
              <a:rect l="T99" t="T100" r="T101" b="T102"/>
              <a:pathLst>
                <a:path w="369" h="353">
                  <a:moveTo>
                    <a:pt x="48" y="344"/>
                  </a:moveTo>
                  <a:lnTo>
                    <a:pt x="48" y="320"/>
                  </a:lnTo>
                  <a:lnTo>
                    <a:pt x="64" y="296"/>
                  </a:lnTo>
                  <a:lnTo>
                    <a:pt x="32" y="264"/>
                  </a:lnTo>
                  <a:lnTo>
                    <a:pt x="56" y="224"/>
                  </a:lnTo>
                  <a:lnTo>
                    <a:pt x="56" y="192"/>
                  </a:lnTo>
                  <a:lnTo>
                    <a:pt x="8" y="200"/>
                  </a:lnTo>
                  <a:lnTo>
                    <a:pt x="8" y="160"/>
                  </a:lnTo>
                  <a:lnTo>
                    <a:pt x="0" y="152"/>
                  </a:lnTo>
                  <a:lnTo>
                    <a:pt x="16" y="136"/>
                  </a:lnTo>
                  <a:lnTo>
                    <a:pt x="32" y="144"/>
                  </a:lnTo>
                  <a:lnTo>
                    <a:pt x="48" y="136"/>
                  </a:lnTo>
                  <a:lnTo>
                    <a:pt x="96" y="136"/>
                  </a:lnTo>
                  <a:lnTo>
                    <a:pt x="104" y="120"/>
                  </a:lnTo>
                  <a:lnTo>
                    <a:pt x="112" y="112"/>
                  </a:lnTo>
                  <a:lnTo>
                    <a:pt x="168" y="112"/>
                  </a:lnTo>
                  <a:lnTo>
                    <a:pt x="160" y="80"/>
                  </a:lnTo>
                  <a:lnTo>
                    <a:pt x="136" y="80"/>
                  </a:lnTo>
                  <a:lnTo>
                    <a:pt x="128" y="56"/>
                  </a:lnTo>
                  <a:lnTo>
                    <a:pt x="144" y="40"/>
                  </a:lnTo>
                  <a:lnTo>
                    <a:pt x="168" y="48"/>
                  </a:lnTo>
                  <a:lnTo>
                    <a:pt x="184" y="40"/>
                  </a:lnTo>
                  <a:lnTo>
                    <a:pt x="192" y="56"/>
                  </a:lnTo>
                  <a:lnTo>
                    <a:pt x="208" y="48"/>
                  </a:lnTo>
                  <a:lnTo>
                    <a:pt x="208" y="24"/>
                  </a:lnTo>
                  <a:lnTo>
                    <a:pt x="232" y="40"/>
                  </a:lnTo>
                  <a:lnTo>
                    <a:pt x="240" y="8"/>
                  </a:lnTo>
                  <a:lnTo>
                    <a:pt x="248" y="0"/>
                  </a:lnTo>
                  <a:lnTo>
                    <a:pt x="264" y="16"/>
                  </a:lnTo>
                  <a:lnTo>
                    <a:pt x="288" y="16"/>
                  </a:lnTo>
                  <a:lnTo>
                    <a:pt x="312" y="72"/>
                  </a:lnTo>
                  <a:lnTo>
                    <a:pt x="320" y="72"/>
                  </a:lnTo>
                  <a:lnTo>
                    <a:pt x="328" y="88"/>
                  </a:lnTo>
                  <a:lnTo>
                    <a:pt x="344" y="88"/>
                  </a:lnTo>
                  <a:lnTo>
                    <a:pt x="352" y="72"/>
                  </a:lnTo>
                  <a:lnTo>
                    <a:pt x="360" y="64"/>
                  </a:lnTo>
                  <a:lnTo>
                    <a:pt x="368" y="88"/>
                  </a:lnTo>
                  <a:lnTo>
                    <a:pt x="360" y="96"/>
                  </a:lnTo>
                  <a:lnTo>
                    <a:pt x="360" y="112"/>
                  </a:lnTo>
                  <a:lnTo>
                    <a:pt x="360" y="128"/>
                  </a:lnTo>
                  <a:lnTo>
                    <a:pt x="336" y="152"/>
                  </a:lnTo>
                  <a:lnTo>
                    <a:pt x="336" y="168"/>
                  </a:lnTo>
                  <a:lnTo>
                    <a:pt x="360" y="168"/>
                  </a:lnTo>
                  <a:lnTo>
                    <a:pt x="368" y="184"/>
                  </a:lnTo>
                  <a:lnTo>
                    <a:pt x="360" y="192"/>
                  </a:lnTo>
                  <a:lnTo>
                    <a:pt x="360" y="208"/>
                  </a:lnTo>
                  <a:lnTo>
                    <a:pt x="360" y="232"/>
                  </a:lnTo>
                  <a:lnTo>
                    <a:pt x="368" y="232"/>
                  </a:lnTo>
                  <a:lnTo>
                    <a:pt x="368" y="248"/>
                  </a:lnTo>
                  <a:lnTo>
                    <a:pt x="344" y="256"/>
                  </a:lnTo>
                  <a:lnTo>
                    <a:pt x="344" y="272"/>
                  </a:lnTo>
                  <a:lnTo>
                    <a:pt x="344" y="280"/>
                  </a:lnTo>
                  <a:lnTo>
                    <a:pt x="320" y="272"/>
                  </a:lnTo>
                  <a:lnTo>
                    <a:pt x="312" y="288"/>
                  </a:lnTo>
                  <a:lnTo>
                    <a:pt x="280" y="288"/>
                  </a:lnTo>
                  <a:lnTo>
                    <a:pt x="272" y="312"/>
                  </a:lnTo>
                  <a:lnTo>
                    <a:pt x="248" y="320"/>
                  </a:lnTo>
                  <a:lnTo>
                    <a:pt x="232" y="304"/>
                  </a:lnTo>
                  <a:lnTo>
                    <a:pt x="224" y="280"/>
                  </a:lnTo>
                  <a:lnTo>
                    <a:pt x="208" y="288"/>
                  </a:lnTo>
                  <a:lnTo>
                    <a:pt x="208" y="304"/>
                  </a:lnTo>
                  <a:lnTo>
                    <a:pt x="192" y="304"/>
                  </a:lnTo>
                  <a:lnTo>
                    <a:pt x="152" y="328"/>
                  </a:lnTo>
                  <a:lnTo>
                    <a:pt x="144" y="352"/>
                  </a:lnTo>
                  <a:lnTo>
                    <a:pt x="96" y="328"/>
                  </a:lnTo>
                  <a:lnTo>
                    <a:pt x="80" y="328"/>
                  </a:lnTo>
                  <a:lnTo>
                    <a:pt x="48" y="344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1" name="Freeform 20"/>
            <xdr:cNvSpPr>
              <a:spLocks/>
            </xdr:cNvSpPr>
          </xdr:nvSpPr>
          <xdr:spPr bwMode="invGray">
            <a:xfrm>
              <a:off x="3656008" y="4621223"/>
              <a:ext cx="1354136" cy="1397003"/>
            </a:xfrm>
            <a:custGeom>
              <a:avLst/>
              <a:gdLst>
                <a:gd name="T0" fmla="*/ 2147483647 w 569"/>
                <a:gd name="T1" fmla="*/ 2147483647 h 617"/>
                <a:gd name="T2" fmla="*/ 2147483647 w 569"/>
                <a:gd name="T3" fmla="*/ 2147483647 h 617"/>
                <a:gd name="T4" fmla="*/ 2147483647 w 569"/>
                <a:gd name="T5" fmla="*/ 2147483647 h 617"/>
                <a:gd name="T6" fmla="*/ 2147483647 w 569"/>
                <a:gd name="T7" fmla="*/ 2147483647 h 617"/>
                <a:gd name="T8" fmla="*/ 2147483647 w 569"/>
                <a:gd name="T9" fmla="*/ 2147483647 h 617"/>
                <a:gd name="T10" fmla="*/ 2147483647 w 569"/>
                <a:gd name="T11" fmla="*/ 2147483647 h 617"/>
                <a:gd name="T12" fmla="*/ 2147483647 w 569"/>
                <a:gd name="T13" fmla="*/ 2147483647 h 617"/>
                <a:gd name="T14" fmla="*/ 2147483647 w 569"/>
                <a:gd name="T15" fmla="*/ 2147483647 h 617"/>
                <a:gd name="T16" fmla="*/ 2147483647 w 569"/>
                <a:gd name="T17" fmla="*/ 2147483647 h 617"/>
                <a:gd name="T18" fmla="*/ 2147483647 w 569"/>
                <a:gd name="T19" fmla="*/ 2147483647 h 617"/>
                <a:gd name="T20" fmla="*/ 2147483647 w 569"/>
                <a:gd name="T21" fmla="*/ 2147483647 h 617"/>
                <a:gd name="T22" fmla="*/ 2147483647 w 569"/>
                <a:gd name="T23" fmla="*/ 2147483647 h 617"/>
                <a:gd name="T24" fmla="*/ 2147483647 w 569"/>
                <a:gd name="T25" fmla="*/ 2147483647 h 617"/>
                <a:gd name="T26" fmla="*/ 2147483647 w 569"/>
                <a:gd name="T27" fmla="*/ 2147483647 h 617"/>
                <a:gd name="T28" fmla="*/ 2147483647 w 569"/>
                <a:gd name="T29" fmla="*/ 2147483647 h 617"/>
                <a:gd name="T30" fmla="*/ 2147483647 w 569"/>
                <a:gd name="T31" fmla="*/ 2147483647 h 617"/>
                <a:gd name="T32" fmla="*/ 2147483647 w 569"/>
                <a:gd name="T33" fmla="*/ 2147483647 h 617"/>
                <a:gd name="T34" fmla="*/ 2147483647 w 569"/>
                <a:gd name="T35" fmla="*/ 2147483647 h 617"/>
                <a:gd name="T36" fmla="*/ 2147483647 w 569"/>
                <a:gd name="T37" fmla="*/ 2147483647 h 617"/>
                <a:gd name="T38" fmla="*/ 2147483647 w 569"/>
                <a:gd name="T39" fmla="*/ 2147483647 h 617"/>
                <a:gd name="T40" fmla="*/ 2147483647 w 569"/>
                <a:gd name="T41" fmla="*/ 2147483647 h 617"/>
                <a:gd name="T42" fmla="*/ 2147483647 w 569"/>
                <a:gd name="T43" fmla="*/ 2147483647 h 617"/>
                <a:gd name="T44" fmla="*/ 2147483647 w 569"/>
                <a:gd name="T45" fmla="*/ 2147483647 h 617"/>
                <a:gd name="T46" fmla="*/ 2147483647 w 569"/>
                <a:gd name="T47" fmla="*/ 2147483647 h 617"/>
                <a:gd name="T48" fmla="*/ 2147483647 w 569"/>
                <a:gd name="T49" fmla="*/ 2147483647 h 617"/>
                <a:gd name="T50" fmla="*/ 2147483647 w 569"/>
                <a:gd name="T51" fmla="*/ 0 h 617"/>
                <a:gd name="T52" fmla="*/ 2147483647 w 569"/>
                <a:gd name="T53" fmla="*/ 0 h 617"/>
                <a:gd name="T54" fmla="*/ 2147483647 w 569"/>
                <a:gd name="T55" fmla="*/ 2147483647 h 617"/>
                <a:gd name="T56" fmla="*/ 2147483647 w 569"/>
                <a:gd name="T57" fmla="*/ 2147483647 h 617"/>
                <a:gd name="T58" fmla="*/ 2147483647 w 569"/>
                <a:gd name="T59" fmla="*/ 2147483647 h 617"/>
                <a:gd name="T60" fmla="*/ 2147483647 w 569"/>
                <a:gd name="T61" fmla="*/ 2147483647 h 617"/>
                <a:gd name="T62" fmla="*/ 2147483647 w 569"/>
                <a:gd name="T63" fmla="*/ 2147483647 h 617"/>
                <a:gd name="T64" fmla="*/ 2147483647 w 569"/>
                <a:gd name="T65" fmla="*/ 2147483647 h 617"/>
                <a:gd name="T66" fmla="*/ 2147483647 w 569"/>
                <a:gd name="T67" fmla="*/ 2147483647 h 617"/>
                <a:gd name="T68" fmla="*/ 0 w 569"/>
                <a:gd name="T69" fmla="*/ 2147483647 h 617"/>
                <a:gd name="T70" fmla="*/ 2147483647 w 569"/>
                <a:gd name="T71" fmla="*/ 2147483647 h 617"/>
                <a:gd name="T72" fmla="*/ 2147483647 w 569"/>
                <a:gd name="T73" fmla="*/ 2147483647 h 617"/>
                <a:gd name="T74" fmla="*/ 2147483647 w 569"/>
                <a:gd name="T75" fmla="*/ 2147483647 h 617"/>
                <a:gd name="T76" fmla="*/ 2147483647 w 569"/>
                <a:gd name="T77" fmla="*/ 2147483647 h 617"/>
                <a:gd name="T78" fmla="*/ 2147483647 w 569"/>
                <a:gd name="T79" fmla="*/ 2147483647 h 617"/>
                <a:gd name="T80" fmla="*/ 2147483647 w 569"/>
                <a:gd name="T81" fmla="*/ 2147483647 h 617"/>
                <a:gd name="T82" fmla="*/ 2147483647 w 569"/>
                <a:gd name="T83" fmla="*/ 2147483647 h 617"/>
                <a:gd name="T84" fmla="*/ 2147483647 w 569"/>
                <a:gd name="T85" fmla="*/ 2147483647 h 617"/>
                <a:gd name="T86" fmla="*/ 2147483647 w 569"/>
                <a:gd name="T87" fmla="*/ 2147483647 h 617"/>
                <a:gd name="T88" fmla="*/ 2147483647 w 569"/>
                <a:gd name="T89" fmla="*/ 2147483647 h 617"/>
                <a:gd name="T90" fmla="*/ 2147483647 w 569"/>
                <a:gd name="T91" fmla="*/ 2147483647 h 617"/>
                <a:gd name="T92" fmla="*/ 2147483647 w 569"/>
                <a:gd name="T93" fmla="*/ 2147483647 h 617"/>
                <a:gd name="T94" fmla="*/ 2147483647 w 569"/>
                <a:gd name="T95" fmla="*/ 2147483647 h 617"/>
                <a:gd name="T96" fmla="*/ 2147483647 w 569"/>
                <a:gd name="T97" fmla="*/ 2147483647 h 617"/>
                <a:gd name="T98" fmla="*/ 2147483647 w 569"/>
                <a:gd name="T99" fmla="*/ 2147483647 h 617"/>
                <a:gd name="T100" fmla="*/ 2147483647 w 569"/>
                <a:gd name="T101" fmla="*/ 2147483647 h 617"/>
                <a:gd name="T102" fmla="*/ 2147483647 w 569"/>
                <a:gd name="T103" fmla="*/ 2147483647 h 617"/>
                <a:gd name="T104" fmla="*/ 2147483647 w 569"/>
                <a:gd name="T105" fmla="*/ 2147483647 h 617"/>
                <a:gd name="T106" fmla="*/ 2147483647 w 569"/>
                <a:gd name="T107" fmla="*/ 2147483647 h 617"/>
                <a:gd name="T108" fmla="*/ 2147483647 w 569"/>
                <a:gd name="T109" fmla="*/ 2147483647 h 617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w 569"/>
                <a:gd name="T166" fmla="*/ 0 h 617"/>
                <a:gd name="T167" fmla="*/ 569 w 569"/>
                <a:gd name="T168" fmla="*/ 617 h 617"/>
              </a:gdLst>
              <a:ahLst/>
              <a:cxnLst>
                <a:cxn ang="T110">
                  <a:pos x="T0" y="T1"/>
                </a:cxn>
                <a:cxn ang="T111">
                  <a:pos x="T2" y="T3"/>
                </a:cxn>
                <a:cxn ang="T112">
                  <a:pos x="T4" y="T5"/>
                </a:cxn>
                <a:cxn ang="T113">
                  <a:pos x="T6" y="T7"/>
                </a:cxn>
                <a:cxn ang="T114">
                  <a:pos x="T8" y="T9"/>
                </a:cxn>
                <a:cxn ang="T115">
                  <a:pos x="T10" y="T11"/>
                </a:cxn>
                <a:cxn ang="T116">
                  <a:pos x="T12" y="T13"/>
                </a:cxn>
                <a:cxn ang="T117">
                  <a:pos x="T14" y="T15"/>
                </a:cxn>
                <a:cxn ang="T118">
                  <a:pos x="T16" y="T17"/>
                </a:cxn>
                <a:cxn ang="T119">
                  <a:pos x="T18" y="T19"/>
                </a:cxn>
                <a:cxn ang="T120">
                  <a:pos x="T20" y="T21"/>
                </a:cxn>
                <a:cxn ang="T121">
                  <a:pos x="T22" y="T23"/>
                </a:cxn>
                <a:cxn ang="T122">
                  <a:pos x="T24" y="T25"/>
                </a:cxn>
                <a:cxn ang="T123">
                  <a:pos x="T26" y="T27"/>
                </a:cxn>
                <a:cxn ang="T124">
                  <a:pos x="T28" y="T29"/>
                </a:cxn>
                <a:cxn ang="T125">
                  <a:pos x="T30" y="T31"/>
                </a:cxn>
                <a:cxn ang="T126">
                  <a:pos x="T32" y="T33"/>
                </a:cxn>
                <a:cxn ang="T127">
                  <a:pos x="T34" y="T35"/>
                </a:cxn>
                <a:cxn ang="T128">
                  <a:pos x="T36" y="T37"/>
                </a:cxn>
                <a:cxn ang="T129">
                  <a:pos x="T38" y="T39"/>
                </a:cxn>
                <a:cxn ang="T130">
                  <a:pos x="T40" y="T41"/>
                </a:cxn>
                <a:cxn ang="T131">
                  <a:pos x="T42" y="T43"/>
                </a:cxn>
                <a:cxn ang="T132">
                  <a:pos x="T44" y="T45"/>
                </a:cxn>
                <a:cxn ang="T133">
                  <a:pos x="T46" y="T47"/>
                </a:cxn>
                <a:cxn ang="T134">
                  <a:pos x="T48" y="T49"/>
                </a:cxn>
                <a:cxn ang="T135">
                  <a:pos x="T50" y="T51"/>
                </a:cxn>
                <a:cxn ang="T136">
                  <a:pos x="T52" y="T53"/>
                </a:cxn>
                <a:cxn ang="T137">
                  <a:pos x="T54" y="T55"/>
                </a:cxn>
                <a:cxn ang="T138">
                  <a:pos x="T56" y="T57"/>
                </a:cxn>
                <a:cxn ang="T139">
                  <a:pos x="T58" y="T59"/>
                </a:cxn>
                <a:cxn ang="T140">
                  <a:pos x="T60" y="T61"/>
                </a:cxn>
                <a:cxn ang="T141">
                  <a:pos x="T62" y="T63"/>
                </a:cxn>
                <a:cxn ang="T142">
                  <a:pos x="T64" y="T65"/>
                </a:cxn>
                <a:cxn ang="T143">
                  <a:pos x="T66" y="T67"/>
                </a:cxn>
                <a:cxn ang="T144">
                  <a:pos x="T68" y="T69"/>
                </a:cxn>
                <a:cxn ang="T145">
                  <a:pos x="T70" y="T71"/>
                </a:cxn>
                <a:cxn ang="T146">
                  <a:pos x="T72" y="T73"/>
                </a:cxn>
                <a:cxn ang="T147">
                  <a:pos x="T74" y="T75"/>
                </a:cxn>
                <a:cxn ang="T148">
                  <a:pos x="T76" y="T77"/>
                </a:cxn>
                <a:cxn ang="T149">
                  <a:pos x="T78" y="T79"/>
                </a:cxn>
                <a:cxn ang="T150">
                  <a:pos x="T80" y="T81"/>
                </a:cxn>
                <a:cxn ang="T151">
                  <a:pos x="T82" y="T83"/>
                </a:cxn>
                <a:cxn ang="T152">
                  <a:pos x="T84" y="T85"/>
                </a:cxn>
                <a:cxn ang="T153">
                  <a:pos x="T86" y="T87"/>
                </a:cxn>
                <a:cxn ang="T154">
                  <a:pos x="T88" y="T89"/>
                </a:cxn>
                <a:cxn ang="T155">
                  <a:pos x="T90" y="T91"/>
                </a:cxn>
                <a:cxn ang="T156">
                  <a:pos x="T92" y="T93"/>
                </a:cxn>
                <a:cxn ang="T157">
                  <a:pos x="T94" y="T95"/>
                </a:cxn>
                <a:cxn ang="T158">
                  <a:pos x="T96" y="T97"/>
                </a:cxn>
                <a:cxn ang="T159">
                  <a:pos x="T98" y="T99"/>
                </a:cxn>
                <a:cxn ang="T160">
                  <a:pos x="T100" y="T101"/>
                </a:cxn>
                <a:cxn ang="T161">
                  <a:pos x="T102" y="T103"/>
                </a:cxn>
                <a:cxn ang="T162">
                  <a:pos x="T104" y="T105"/>
                </a:cxn>
                <a:cxn ang="T163">
                  <a:pos x="T106" y="T107"/>
                </a:cxn>
                <a:cxn ang="T164">
                  <a:pos x="T108" y="T109"/>
                </a:cxn>
              </a:cxnLst>
              <a:rect l="T165" t="T166" r="T167" b="T168"/>
              <a:pathLst>
                <a:path w="569" h="617">
                  <a:moveTo>
                    <a:pt x="520" y="464"/>
                  </a:moveTo>
                  <a:lnTo>
                    <a:pt x="528" y="448"/>
                  </a:lnTo>
                  <a:lnTo>
                    <a:pt x="568" y="448"/>
                  </a:lnTo>
                  <a:lnTo>
                    <a:pt x="560" y="416"/>
                  </a:lnTo>
                  <a:lnTo>
                    <a:pt x="552" y="400"/>
                  </a:lnTo>
                  <a:lnTo>
                    <a:pt x="528" y="408"/>
                  </a:lnTo>
                  <a:lnTo>
                    <a:pt x="504" y="400"/>
                  </a:lnTo>
                  <a:lnTo>
                    <a:pt x="496" y="384"/>
                  </a:lnTo>
                  <a:lnTo>
                    <a:pt x="464" y="384"/>
                  </a:lnTo>
                  <a:lnTo>
                    <a:pt x="464" y="360"/>
                  </a:lnTo>
                  <a:lnTo>
                    <a:pt x="464" y="344"/>
                  </a:lnTo>
                  <a:lnTo>
                    <a:pt x="480" y="320"/>
                  </a:lnTo>
                  <a:lnTo>
                    <a:pt x="448" y="288"/>
                  </a:lnTo>
                  <a:lnTo>
                    <a:pt x="472" y="248"/>
                  </a:lnTo>
                  <a:lnTo>
                    <a:pt x="472" y="216"/>
                  </a:lnTo>
                  <a:lnTo>
                    <a:pt x="424" y="224"/>
                  </a:lnTo>
                  <a:lnTo>
                    <a:pt x="424" y="184"/>
                  </a:lnTo>
                  <a:lnTo>
                    <a:pt x="416" y="176"/>
                  </a:lnTo>
                  <a:lnTo>
                    <a:pt x="432" y="160"/>
                  </a:lnTo>
                  <a:lnTo>
                    <a:pt x="448" y="168"/>
                  </a:lnTo>
                  <a:lnTo>
                    <a:pt x="464" y="152"/>
                  </a:lnTo>
                  <a:lnTo>
                    <a:pt x="512" y="160"/>
                  </a:lnTo>
                  <a:lnTo>
                    <a:pt x="528" y="136"/>
                  </a:lnTo>
                  <a:lnTo>
                    <a:pt x="512" y="112"/>
                  </a:lnTo>
                  <a:lnTo>
                    <a:pt x="488" y="128"/>
                  </a:lnTo>
                  <a:lnTo>
                    <a:pt x="464" y="112"/>
                  </a:lnTo>
                  <a:lnTo>
                    <a:pt x="464" y="64"/>
                  </a:lnTo>
                  <a:lnTo>
                    <a:pt x="432" y="64"/>
                  </a:lnTo>
                  <a:lnTo>
                    <a:pt x="424" y="96"/>
                  </a:lnTo>
                  <a:lnTo>
                    <a:pt x="408" y="96"/>
                  </a:lnTo>
                  <a:lnTo>
                    <a:pt x="408" y="120"/>
                  </a:lnTo>
                  <a:lnTo>
                    <a:pt x="384" y="144"/>
                  </a:lnTo>
                  <a:lnTo>
                    <a:pt x="368" y="144"/>
                  </a:lnTo>
                  <a:lnTo>
                    <a:pt x="368" y="240"/>
                  </a:lnTo>
                  <a:lnTo>
                    <a:pt x="344" y="240"/>
                  </a:lnTo>
                  <a:lnTo>
                    <a:pt x="336" y="224"/>
                  </a:lnTo>
                  <a:lnTo>
                    <a:pt x="320" y="240"/>
                  </a:lnTo>
                  <a:lnTo>
                    <a:pt x="288" y="240"/>
                  </a:lnTo>
                  <a:lnTo>
                    <a:pt x="288" y="232"/>
                  </a:lnTo>
                  <a:lnTo>
                    <a:pt x="272" y="224"/>
                  </a:lnTo>
                  <a:lnTo>
                    <a:pt x="272" y="192"/>
                  </a:lnTo>
                  <a:lnTo>
                    <a:pt x="232" y="104"/>
                  </a:lnTo>
                  <a:lnTo>
                    <a:pt x="216" y="104"/>
                  </a:lnTo>
                  <a:lnTo>
                    <a:pt x="216" y="112"/>
                  </a:lnTo>
                  <a:lnTo>
                    <a:pt x="200" y="88"/>
                  </a:lnTo>
                  <a:lnTo>
                    <a:pt x="208" y="72"/>
                  </a:lnTo>
                  <a:lnTo>
                    <a:pt x="176" y="32"/>
                  </a:lnTo>
                  <a:lnTo>
                    <a:pt x="160" y="40"/>
                  </a:lnTo>
                  <a:lnTo>
                    <a:pt x="152" y="80"/>
                  </a:lnTo>
                  <a:lnTo>
                    <a:pt x="136" y="80"/>
                  </a:lnTo>
                  <a:lnTo>
                    <a:pt x="136" y="64"/>
                  </a:lnTo>
                  <a:lnTo>
                    <a:pt x="136" y="0"/>
                  </a:lnTo>
                  <a:lnTo>
                    <a:pt x="120" y="16"/>
                  </a:lnTo>
                  <a:lnTo>
                    <a:pt x="112" y="0"/>
                  </a:lnTo>
                  <a:lnTo>
                    <a:pt x="96" y="16"/>
                  </a:lnTo>
                  <a:lnTo>
                    <a:pt x="96" y="32"/>
                  </a:lnTo>
                  <a:lnTo>
                    <a:pt x="104" y="64"/>
                  </a:lnTo>
                  <a:lnTo>
                    <a:pt x="88" y="64"/>
                  </a:lnTo>
                  <a:lnTo>
                    <a:pt x="72" y="64"/>
                  </a:lnTo>
                  <a:lnTo>
                    <a:pt x="80" y="96"/>
                  </a:lnTo>
                  <a:lnTo>
                    <a:pt x="80" y="112"/>
                  </a:lnTo>
                  <a:lnTo>
                    <a:pt x="104" y="112"/>
                  </a:lnTo>
                  <a:lnTo>
                    <a:pt x="104" y="168"/>
                  </a:lnTo>
                  <a:lnTo>
                    <a:pt x="88" y="240"/>
                  </a:lnTo>
                  <a:lnTo>
                    <a:pt x="40" y="272"/>
                  </a:lnTo>
                  <a:lnTo>
                    <a:pt x="24" y="280"/>
                  </a:lnTo>
                  <a:lnTo>
                    <a:pt x="16" y="288"/>
                  </a:lnTo>
                  <a:lnTo>
                    <a:pt x="8" y="312"/>
                  </a:lnTo>
                  <a:lnTo>
                    <a:pt x="8" y="360"/>
                  </a:lnTo>
                  <a:lnTo>
                    <a:pt x="0" y="376"/>
                  </a:lnTo>
                  <a:lnTo>
                    <a:pt x="32" y="376"/>
                  </a:lnTo>
                  <a:lnTo>
                    <a:pt x="48" y="368"/>
                  </a:lnTo>
                  <a:lnTo>
                    <a:pt x="88" y="376"/>
                  </a:lnTo>
                  <a:lnTo>
                    <a:pt x="80" y="392"/>
                  </a:lnTo>
                  <a:lnTo>
                    <a:pt x="72" y="392"/>
                  </a:lnTo>
                  <a:lnTo>
                    <a:pt x="88" y="408"/>
                  </a:lnTo>
                  <a:lnTo>
                    <a:pt x="80" y="432"/>
                  </a:lnTo>
                  <a:lnTo>
                    <a:pt x="96" y="448"/>
                  </a:lnTo>
                  <a:lnTo>
                    <a:pt x="120" y="448"/>
                  </a:lnTo>
                  <a:lnTo>
                    <a:pt x="120" y="464"/>
                  </a:lnTo>
                  <a:lnTo>
                    <a:pt x="112" y="472"/>
                  </a:lnTo>
                  <a:lnTo>
                    <a:pt x="112" y="504"/>
                  </a:lnTo>
                  <a:lnTo>
                    <a:pt x="96" y="504"/>
                  </a:lnTo>
                  <a:lnTo>
                    <a:pt x="104" y="528"/>
                  </a:lnTo>
                  <a:lnTo>
                    <a:pt x="144" y="528"/>
                  </a:lnTo>
                  <a:lnTo>
                    <a:pt x="144" y="560"/>
                  </a:lnTo>
                  <a:lnTo>
                    <a:pt x="160" y="568"/>
                  </a:lnTo>
                  <a:lnTo>
                    <a:pt x="200" y="576"/>
                  </a:lnTo>
                  <a:lnTo>
                    <a:pt x="216" y="560"/>
                  </a:lnTo>
                  <a:lnTo>
                    <a:pt x="224" y="568"/>
                  </a:lnTo>
                  <a:lnTo>
                    <a:pt x="216" y="592"/>
                  </a:lnTo>
                  <a:lnTo>
                    <a:pt x="232" y="600"/>
                  </a:lnTo>
                  <a:lnTo>
                    <a:pt x="264" y="616"/>
                  </a:lnTo>
                  <a:lnTo>
                    <a:pt x="264" y="592"/>
                  </a:lnTo>
                  <a:lnTo>
                    <a:pt x="264" y="520"/>
                  </a:lnTo>
                  <a:lnTo>
                    <a:pt x="272" y="512"/>
                  </a:lnTo>
                  <a:lnTo>
                    <a:pt x="320" y="512"/>
                  </a:lnTo>
                  <a:lnTo>
                    <a:pt x="328" y="504"/>
                  </a:lnTo>
                  <a:lnTo>
                    <a:pt x="344" y="504"/>
                  </a:lnTo>
                  <a:lnTo>
                    <a:pt x="352" y="512"/>
                  </a:lnTo>
                  <a:lnTo>
                    <a:pt x="376" y="504"/>
                  </a:lnTo>
                  <a:lnTo>
                    <a:pt x="384" y="512"/>
                  </a:lnTo>
                  <a:lnTo>
                    <a:pt x="392" y="504"/>
                  </a:lnTo>
                  <a:lnTo>
                    <a:pt x="416" y="520"/>
                  </a:lnTo>
                  <a:lnTo>
                    <a:pt x="416" y="504"/>
                  </a:lnTo>
                  <a:lnTo>
                    <a:pt x="440" y="504"/>
                  </a:lnTo>
                  <a:lnTo>
                    <a:pt x="480" y="496"/>
                  </a:lnTo>
                  <a:lnTo>
                    <a:pt x="488" y="472"/>
                  </a:lnTo>
                  <a:lnTo>
                    <a:pt x="504" y="464"/>
                  </a:lnTo>
                  <a:lnTo>
                    <a:pt x="520" y="464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2" name="Freeform 21"/>
            <xdr:cNvSpPr>
              <a:spLocks/>
            </xdr:cNvSpPr>
          </xdr:nvSpPr>
          <xdr:spPr bwMode="invGray">
            <a:xfrm>
              <a:off x="1187447" y="2997206"/>
              <a:ext cx="2879724" cy="1779592"/>
            </a:xfrm>
            <a:custGeom>
              <a:avLst/>
              <a:gdLst>
                <a:gd name="T0" fmla="*/ 2147483647 w 1209"/>
                <a:gd name="T1" fmla="*/ 2147483647 h 785"/>
                <a:gd name="T2" fmla="*/ 2147483647 w 1209"/>
                <a:gd name="T3" fmla="*/ 2147483647 h 785"/>
                <a:gd name="T4" fmla="*/ 2147483647 w 1209"/>
                <a:gd name="T5" fmla="*/ 2147483647 h 785"/>
                <a:gd name="T6" fmla="*/ 2147483647 w 1209"/>
                <a:gd name="T7" fmla="*/ 2147483647 h 785"/>
                <a:gd name="T8" fmla="*/ 2147483647 w 1209"/>
                <a:gd name="T9" fmla="*/ 2147483647 h 785"/>
                <a:gd name="T10" fmla="*/ 2147483647 w 1209"/>
                <a:gd name="T11" fmla="*/ 2147483647 h 785"/>
                <a:gd name="T12" fmla="*/ 2147483647 w 1209"/>
                <a:gd name="T13" fmla="*/ 2147483647 h 785"/>
                <a:gd name="T14" fmla="*/ 2147483647 w 1209"/>
                <a:gd name="T15" fmla="*/ 2147483647 h 785"/>
                <a:gd name="T16" fmla="*/ 2147483647 w 1209"/>
                <a:gd name="T17" fmla="*/ 2147483647 h 785"/>
                <a:gd name="T18" fmla="*/ 2147483647 w 1209"/>
                <a:gd name="T19" fmla="*/ 2147483647 h 785"/>
                <a:gd name="T20" fmla="*/ 2147483647 w 1209"/>
                <a:gd name="T21" fmla="*/ 2147483647 h 785"/>
                <a:gd name="T22" fmla="*/ 2147483647 w 1209"/>
                <a:gd name="T23" fmla="*/ 2147483647 h 785"/>
                <a:gd name="T24" fmla="*/ 2147483647 w 1209"/>
                <a:gd name="T25" fmla="*/ 2147483647 h 785"/>
                <a:gd name="T26" fmla="*/ 2147483647 w 1209"/>
                <a:gd name="T27" fmla="*/ 2147483647 h 785"/>
                <a:gd name="T28" fmla="*/ 2147483647 w 1209"/>
                <a:gd name="T29" fmla="*/ 2147483647 h 785"/>
                <a:gd name="T30" fmla="*/ 2147483647 w 1209"/>
                <a:gd name="T31" fmla="*/ 2147483647 h 785"/>
                <a:gd name="T32" fmla="*/ 2147483647 w 1209"/>
                <a:gd name="T33" fmla="*/ 2147483647 h 785"/>
                <a:gd name="T34" fmla="*/ 2147483647 w 1209"/>
                <a:gd name="T35" fmla="*/ 2147483647 h 785"/>
                <a:gd name="T36" fmla="*/ 2147483647 w 1209"/>
                <a:gd name="T37" fmla="*/ 2147483647 h 785"/>
                <a:gd name="T38" fmla="*/ 2147483647 w 1209"/>
                <a:gd name="T39" fmla="*/ 2147483647 h 785"/>
                <a:gd name="T40" fmla="*/ 2147483647 w 1209"/>
                <a:gd name="T41" fmla="*/ 2147483647 h 785"/>
                <a:gd name="T42" fmla="*/ 2147483647 w 1209"/>
                <a:gd name="T43" fmla="*/ 2147483647 h 785"/>
                <a:gd name="T44" fmla="*/ 2147483647 w 1209"/>
                <a:gd name="T45" fmla="*/ 2147483647 h 785"/>
                <a:gd name="T46" fmla="*/ 2147483647 w 1209"/>
                <a:gd name="T47" fmla="*/ 2147483647 h 785"/>
                <a:gd name="T48" fmla="*/ 2147483647 w 1209"/>
                <a:gd name="T49" fmla="*/ 2147483647 h 785"/>
                <a:gd name="T50" fmla="*/ 2147483647 w 1209"/>
                <a:gd name="T51" fmla="*/ 2147483647 h 785"/>
                <a:gd name="T52" fmla="*/ 2147483647 w 1209"/>
                <a:gd name="T53" fmla="*/ 2147483647 h 785"/>
                <a:gd name="T54" fmla="*/ 2147483647 w 1209"/>
                <a:gd name="T55" fmla="*/ 2147483647 h 785"/>
                <a:gd name="T56" fmla="*/ 2147483647 w 1209"/>
                <a:gd name="T57" fmla="*/ 2147483647 h 785"/>
                <a:gd name="T58" fmla="*/ 0 w 1209"/>
                <a:gd name="T59" fmla="*/ 2147483647 h 785"/>
                <a:gd name="T60" fmla="*/ 2147483647 w 1209"/>
                <a:gd name="T61" fmla="*/ 2147483647 h 785"/>
                <a:gd name="T62" fmla="*/ 2147483647 w 1209"/>
                <a:gd name="T63" fmla="*/ 2147483647 h 785"/>
                <a:gd name="T64" fmla="*/ 2147483647 w 1209"/>
                <a:gd name="T65" fmla="*/ 2147483647 h 785"/>
                <a:gd name="T66" fmla="*/ 2147483647 w 1209"/>
                <a:gd name="T67" fmla="*/ 2147483647 h 785"/>
                <a:gd name="T68" fmla="*/ 2147483647 w 1209"/>
                <a:gd name="T69" fmla="*/ 2147483647 h 785"/>
                <a:gd name="T70" fmla="*/ 2147483647 w 1209"/>
                <a:gd name="T71" fmla="*/ 2147483647 h 785"/>
                <a:gd name="T72" fmla="*/ 2147483647 w 1209"/>
                <a:gd name="T73" fmla="*/ 2147483647 h 785"/>
                <a:gd name="T74" fmla="*/ 2147483647 w 1209"/>
                <a:gd name="T75" fmla="*/ 2147483647 h 785"/>
                <a:gd name="T76" fmla="*/ 2147483647 w 1209"/>
                <a:gd name="T77" fmla="*/ 2147483647 h 785"/>
                <a:gd name="T78" fmla="*/ 2147483647 w 1209"/>
                <a:gd name="T79" fmla="*/ 2147483647 h 785"/>
                <a:gd name="T80" fmla="*/ 2147483647 w 1209"/>
                <a:gd name="T81" fmla="*/ 2147483647 h 785"/>
                <a:gd name="T82" fmla="*/ 2147483647 w 1209"/>
                <a:gd name="T83" fmla="*/ 2147483647 h 785"/>
                <a:gd name="T84" fmla="*/ 2147483647 w 1209"/>
                <a:gd name="T85" fmla="*/ 2147483647 h 785"/>
                <a:gd name="T86" fmla="*/ 2147483647 w 1209"/>
                <a:gd name="T87" fmla="*/ 2147483647 h 785"/>
                <a:gd name="T88" fmla="*/ 2147483647 w 1209"/>
                <a:gd name="T89" fmla="*/ 2147483647 h 785"/>
                <a:gd name="T90" fmla="*/ 2147483647 w 1209"/>
                <a:gd name="T91" fmla="*/ 2147483647 h 785"/>
                <a:gd name="T92" fmla="*/ 2147483647 w 1209"/>
                <a:gd name="T93" fmla="*/ 2147483647 h 785"/>
                <a:gd name="T94" fmla="*/ 2147483647 w 1209"/>
                <a:gd name="T95" fmla="*/ 2147483647 h 785"/>
                <a:gd name="T96" fmla="*/ 2147483647 w 1209"/>
                <a:gd name="T97" fmla="*/ 2147483647 h 785"/>
                <a:gd name="T98" fmla="*/ 2147483647 w 1209"/>
                <a:gd name="T99" fmla="*/ 2147483647 h 785"/>
                <a:gd name="T100" fmla="*/ 2147483647 w 1209"/>
                <a:gd name="T101" fmla="*/ 2147483647 h 785"/>
                <a:gd name="T102" fmla="*/ 2147483647 w 1209"/>
                <a:gd name="T103" fmla="*/ 2147483647 h 785"/>
                <a:gd name="T104" fmla="*/ 2147483647 w 1209"/>
                <a:gd name="T105" fmla="*/ 2147483647 h 785"/>
                <a:gd name="T106" fmla="*/ 2147483647 w 1209"/>
                <a:gd name="T107" fmla="*/ 2147483647 h 785"/>
                <a:gd name="T108" fmla="*/ 2147483647 w 1209"/>
                <a:gd name="T109" fmla="*/ 2147483647 h 785"/>
                <a:gd name="T110" fmla="*/ 2147483647 w 1209"/>
                <a:gd name="T111" fmla="*/ 2147483647 h 785"/>
                <a:gd name="T112" fmla="*/ 2147483647 w 1209"/>
                <a:gd name="T113" fmla="*/ 2147483647 h 785"/>
                <a:gd name="T114" fmla="*/ 2147483647 w 1209"/>
                <a:gd name="T115" fmla="*/ 2147483647 h 785"/>
                <a:gd name="T116" fmla="*/ 2147483647 w 1209"/>
                <a:gd name="T117" fmla="*/ 2147483647 h 785"/>
                <a:gd name="T118" fmla="*/ 2147483647 w 1209"/>
                <a:gd name="T119" fmla="*/ 2147483647 h 785"/>
                <a:gd name="T120" fmla="*/ 2147483647 w 1209"/>
                <a:gd name="T121" fmla="*/ 2147483647 h 785"/>
                <a:gd name="T122" fmla="*/ 2147483647 w 1209"/>
                <a:gd name="T123" fmla="*/ 2147483647 h 785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60000 65536"/>
                <a:gd name="T172" fmla="*/ 0 60000 65536"/>
                <a:gd name="T173" fmla="*/ 0 60000 65536"/>
                <a:gd name="T174" fmla="*/ 0 60000 65536"/>
                <a:gd name="T175" fmla="*/ 0 60000 65536"/>
                <a:gd name="T176" fmla="*/ 0 60000 65536"/>
                <a:gd name="T177" fmla="*/ 0 60000 65536"/>
                <a:gd name="T178" fmla="*/ 0 60000 65536"/>
                <a:gd name="T179" fmla="*/ 0 60000 65536"/>
                <a:gd name="T180" fmla="*/ 0 60000 65536"/>
                <a:gd name="T181" fmla="*/ 0 60000 65536"/>
                <a:gd name="T182" fmla="*/ 0 60000 65536"/>
                <a:gd name="T183" fmla="*/ 0 60000 65536"/>
                <a:gd name="T184" fmla="*/ 0 60000 65536"/>
                <a:gd name="T185" fmla="*/ 0 60000 65536"/>
                <a:gd name="T186" fmla="*/ 0 w 1209"/>
                <a:gd name="T187" fmla="*/ 0 h 785"/>
                <a:gd name="T188" fmla="*/ 1209 w 1209"/>
                <a:gd name="T189" fmla="*/ 785 h 785"/>
              </a:gdLst>
              <a:ahLst/>
              <a:cxnLst>
                <a:cxn ang="T124">
                  <a:pos x="T0" y="T1"/>
                </a:cxn>
                <a:cxn ang="T125">
                  <a:pos x="T2" y="T3"/>
                </a:cxn>
                <a:cxn ang="T126">
                  <a:pos x="T4" y="T5"/>
                </a:cxn>
                <a:cxn ang="T127">
                  <a:pos x="T6" y="T7"/>
                </a:cxn>
                <a:cxn ang="T128">
                  <a:pos x="T8" y="T9"/>
                </a:cxn>
                <a:cxn ang="T129">
                  <a:pos x="T10" y="T11"/>
                </a:cxn>
                <a:cxn ang="T130">
                  <a:pos x="T12" y="T13"/>
                </a:cxn>
                <a:cxn ang="T131">
                  <a:pos x="T14" y="T15"/>
                </a:cxn>
                <a:cxn ang="T132">
                  <a:pos x="T16" y="T17"/>
                </a:cxn>
                <a:cxn ang="T133">
                  <a:pos x="T18" y="T19"/>
                </a:cxn>
                <a:cxn ang="T134">
                  <a:pos x="T20" y="T21"/>
                </a:cxn>
                <a:cxn ang="T135">
                  <a:pos x="T22" y="T23"/>
                </a:cxn>
                <a:cxn ang="T136">
                  <a:pos x="T24" y="T25"/>
                </a:cxn>
                <a:cxn ang="T137">
                  <a:pos x="T26" y="T27"/>
                </a:cxn>
                <a:cxn ang="T138">
                  <a:pos x="T28" y="T29"/>
                </a:cxn>
                <a:cxn ang="T139">
                  <a:pos x="T30" y="T31"/>
                </a:cxn>
                <a:cxn ang="T140">
                  <a:pos x="T32" y="T33"/>
                </a:cxn>
                <a:cxn ang="T141">
                  <a:pos x="T34" y="T35"/>
                </a:cxn>
                <a:cxn ang="T142">
                  <a:pos x="T36" y="T37"/>
                </a:cxn>
                <a:cxn ang="T143">
                  <a:pos x="T38" y="T39"/>
                </a:cxn>
                <a:cxn ang="T144">
                  <a:pos x="T40" y="T41"/>
                </a:cxn>
                <a:cxn ang="T145">
                  <a:pos x="T42" y="T43"/>
                </a:cxn>
                <a:cxn ang="T146">
                  <a:pos x="T44" y="T45"/>
                </a:cxn>
                <a:cxn ang="T147">
                  <a:pos x="T46" y="T47"/>
                </a:cxn>
                <a:cxn ang="T148">
                  <a:pos x="T48" y="T49"/>
                </a:cxn>
                <a:cxn ang="T149">
                  <a:pos x="T50" y="T51"/>
                </a:cxn>
                <a:cxn ang="T150">
                  <a:pos x="T52" y="T53"/>
                </a:cxn>
                <a:cxn ang="T151">
                  <a:pos x="T54" y="T55"/>
                </a:cxn>
                <a:cxn ang="T152">
                  <a:pos x="T56" y="T57"/>
                </a:cxn>
                <a:cxn ang="T153">
                  <a:pos x="T58" y="T59"/>
                </a:cxn>
                <a:cxn ang="T154">
                  <a:pos x="T60" y="T61"/>
                </a:cxn>
                <a:cxn ang="T155">
                  <a:pos x="T62" y="T63"/>
                </a:cxn>
                <a:cxn ang="T156">
                  <a:pos x="T64" y="T65"/>
                </a:cxn>
                <a:cxn ang="T157">
                  <a:pos x="T66" y="T67"/>
                </a:cxn>
                <a:cxn ang="T158">
                  <a:pos x="T68" y="T69"/>
                </a:cxn>
                <a:cxn ang="T159">
                  <a:pos x="T70" y="T71"/>
                </a:cxn>
                <a:cxn ang="T160">
                  <a:pos x="T72" y="T73"/>
                </a:cxn>
                <a:cxn ang="T161">
                  <a:pos x="T74" y="T75"/>
                </a:cxn>
                <a:cxn ang="T162">
                  <a:pos x="T76" y="T77"/>
                </a:cxn>
                <a:cxn ang="T163">
                  <a:pos x="T78" y="T79"/>
                </a:cxn>
                <a:cxn ang="T164">
                  <a:pos x="T80" y="T81"/>
                </a:cxn>
                <a:cxn ang="T165">
                  <a:pos x="T82" y="T83"/>
                </a:cxn>
                <a:cxn ang="T166">
                  <a:pos x="T84" y="T85"/>
                </a:cxn>
                <a:cxn ang="T167">
                  <a:pos x="T86" y="T87"/>
                </a:cxn>
                <a:cxn ang="T168">
                  <a:pos x="T88" y="T89"/>
                </a:cxn>
                <a:cxn ang="T169">
                  <a:pos x="T90" y="T91"/>
                </a:cxn>
                <a:cxn ang="T170">
                  <a:pos x="T92" y="T93"/>
                </a:cxn>
                <a:cxn ang="T171">
                  <a:pos x="T94" y="T95"/>
                </a:cxn>
                <a:cxn ang="T172">
                  <a:pos x="T96" y="T97"/>
                </a:cxn>
                <a:cxn ang="T173">
                  <a:pos x="T98" y="T99"/>
                </a:cxn>
                <a:cxn ang="T174">
                  <a:pos x="T100" y="T101"/>
                </a:cxn>
                <a:cxn ang="T175">
                  <a:pos x="T102" y="T103"/>
                </a:cxn>
                <a:cxn ang="T176">
                  <a:pos x="T104" y="T105"/>
                </a:cxn>
                <a:cxn ang="T177">
                  <a:pos x="T106" y="T107"/>
                </a:cxn>
                <a:cxn ang="T178">
                  <a:pos x="T108" y="T109"/>
                </a:cxn>
                <a:cxn ang="T179">
                  <a:pos x="T110" y="T111"/>
                </a:cxn>
                <a:cxn ang="T180">
                  <a:pos x="T112" y="T113"/>
                </a:cxn>
                <a:cxn ang="T181">
                  <a:pos x="T114" y="T115"/>
                </a:cxn>
                <a:cxn ang="T182">
                  <a:pos x="T116" y="T117"/>
                </a:cxn>
                <a:cxn ang="T183">
                  <a:pos x="T118" y="T119"/>
                </a:cxn>
                <a:cxn ang="T184">
                  <a:pos x="T120" y="T121"/>
                </a:cxn>
                <a:cxn ang="T185">
                  <a:pos x="T122" y="T123"/>
                </a:cxn>
              </a:cxnLst>
              <a:rect l="T186" t="T187" r="T188" b="T189"/>
              <a:pathLst>
                <a:path w="1209" h="785">
                  <a:moveTo>
                    <a:pt x="1200" y="712"/>
                  </a:moveTo>
                  <a:lnTo>
                    <a:pt x="1184" y="728"/>
                  </a:lnTo>
                  <a:lnTo>
                    <a:pt x="1176" y="712"/>
                  </a:lnTo>
                  <a:lnTo>
                    <a:pt x="1160" y="728"/>
                  </a:lnTo>
                  <a:lnTo>
                    <a:pt x="1168" y="776"/>
                  </a:lnTo>
                  <a:lnTo>
                    <a:pt x="1160" y="784"/>
                  </a:lnTo>
                  <a:lnTo>
                    <a:pt x="1136" y="776"/>
                  </a:lnTo>
                  <a:lnTo>
                    <a:pt x="1112" y="760"/>
                  </a:lnTo>
                  <a:lnTo>
                    <a:pt x="1112" y="744"/>
                  </a:lnTo>
                  <a:lnTo>
                    <a:pt x="1088" y="752"/>
                  </a:lnTo>
                  <a:lnTo>
                    <a:pt x="1024" y="728"/>
                  </a:lnTo>
                  <a:lnTo>
                    <a:pt x="1024" y="720"/>
                  </a:lnTo>
                  <a:lnTo>
                    <a:pt x="1040" y="712"/>
                  </a:lnTo>
                  <a:lnTo>
                    <a:pt x="1040" y="696"/>
                  </a:lnTo>
                  <a:lnTo>
                    <a:pt x="1024" y="688"/>
                  </a:lnTo>
                  <a:lnTo>
                    <a:pt x="1032" y="680"/>
                  </a:lnTo>
                  <a:lnTo>
                    <a:pt x="1016" y="656"/>
                  </a:lnTo>
                  <a:lnTo>
                    <a:pt x="1000" y="664"/>
                  </a:lnTo>
                  <a:lnTo>
                    <a:pt x="984" y="672"/>
                  </a:lnTo>
                  <a:lnTo>
                    <a:pt x="976" y="680"/>
                  </a:lnTo>
                  <a:lnTo>
                    <a:pt x="960" y="680"/>
                  </a:lnTo>
                  <a:lnTo>
                    <a:pt x="928" y="648"/>
                  </a:lnTo>
                  <a:lnTo>
                    <a:pt x="864" y="696"/>
                  </a:lnTo>
                  <a:lnTo>
                    <a:pt x="832" y="696"/>
                  </a:lnTo>
                  <a:lnTo>
                    <a:pt x="824" y="720"/>
                  </a:lnTo>
                  <a:lnTo>
                    <a:pt x="808" y="720"/>
                  </a:lnTo>
                  <a:lnTo>
                    <a:pt x="760" y="744"/>
                  </a:lnTo>
                  <a:lnTo>
                    <a:pt x="728" y="736"/>
                  </a:lnTo>
                  <a:lnTo>
                    <a:pt x="712" y="712"/>
                  </a:lnTo>
                  <a:lnTo>
                    <a:pt x="656" y="712"/>
                  </a:lnTo>
                  <a:lnTo>
                    <a:pt x="664" y="688"/>
                  </a:lnTo>
                  <a:lnTo>
                    <a:pt x="632" y="680"/>
                  </a:lnTo>
                  <a:lnTo>
                    <a:pt x="600" y="680"/>
                  </a:lnTo>
                  <a:lnTo>
                    <a:pt x="584" y="704"/>
                  </a:lnTo>
                  <a:lnTo>
                    <a:pt x="552" y="728"/>
                  </a:lnTo>
                  <a:lnTo>
                    <a:pt x="536" y="728"/>
                  </a:lnTo>
                  <a:lnTo>
                    <a:pt x="544" y="680"/>
                  </a:lnTo>
                  <a:lnTo>
                    <a:pt x="456" y="672"/>
                  </a:lnTo>
                  <a:lnTo>
                    <a:pt x="424" y="640"/>
                  </a:lnTo>
                  <a:lnTo>
                    <a:pt x="408" y="640"/>
                  </a:lnTo>
                  <a:lnTo>
                    <a:pt x="392" y="648"/>
                  </a:lnTo>
                  <a:lnTo>
                    <a:pt x="360" y="624"/>
                  </a:lnTo>
                  <a:lnTo>
                    <a:pt x="336" y="600"/>
                  </a:lnTo>
                  <a:lnTo>
                    <a:pt x="320" y="592"/>
                  </a:lnTo>
                  <a:lnTo>
                    <a:pt x="280" y="544"/>
                  </a:lnTo>
                  <a:lnTo>
                    <a:pt x="272" y="520"/>
                  </a:lnTo>
                  <a:lnTo>
                    <a:pt x="264" y="512"/>
                  </a:lnTo>
                  <a:lnTo>
                    <a:pt x="248" y="512"/>
                  </a:lnTo>
                  <a:lnTo>
                    <a:pt x="224" y="464"/>
                  </a:lnTo>
                  <a:lnTo>
                    <a:pt x="208" y="456"/>
                  </a:lnTo>
                  <a:lnTo>
                    <a:pt x="192" y="424"/>
                  </a:lnTo>
                  <a:lnTo>
                    <a:pt x="160" y="384"/>
                  </a:lnTo>
                  <a:lnTo>
                    <a:pt x="144" y="384"/>
                  </a:lnTo>
                  <a:lnTo>
                    <a:pt x="120" y="408"/>
                  </a:lnTo>
                  <a:lnTo>
                    <a:pt x="96" y="376"/>
                  </a:lnTo>
                  <a:lnTo>
                    <a:pt x="64" y="328"/>
                  </a:lnTo>
                  <a:lnTo>
                    <a:pt x="40" y="304"/>
                  </a:lnTo>
                  <a:lnTo>
                    <a:pt x="32" y="272"/>
                  </a:lnTo>
                  <a:lnTo>
                    <a:pt x="8" y="280"/>
                  </a:lnTo>
                  <a:lnTo>
                    <a:pt x="0" y="256"/>
                  </a:lnTo>
                  <a:lnTo>
                    <a:pt x="8" y="248"/>
                  </a:lnTo>
                  <a:lnTo>
                    <a:pt x="16" y="176"/>
                  </a:lnTo>
                  <a:lnTo>
                    <a:pt x="32" y="168"/>
                  </a:lnTo>
                  <a:lnTo>
                    <a:pt x="48" y="192"/>
                  </a:lnTo>
                  <a:lnTo>
                    <a:pt x="64" y="184"/>
                  </a:lnTo>
                  <a:lnTo>
                    <a:pt x="80" y="184"/>
                  </a:lnTo>
                  <a:lnTo>
                    <a:pt x="72" y="144"/>
                  </a:lnTo>
                  <a:lnTo>
                    <a:pt x="80" y="128"/>
                  </a:lnTo>
                  <a:lnTo>
                    <a:pt x="56" y="120"/>
                  </a:lnTo>
                  <a:lnTo>
                    <a:pt x="56" y="96"/>
                  </a:lnTo>
                  <a:lnTo>
                    <a:pt x="64" y="56"/>
                  </a:lnTo>
                  <a:lnTo>
                    <a:pt x="80" y="48"/>
                  </a:lnTo>
                  <a:lnTo>
                    <a:pt x="120" y="56"/>
                  </a:lnTo>
                  <a:lnTo>
                    <a:pt x="152" y="40"/>
                  </a:lnTo>
                  <a:lnTo>
                    <a:pt x="176" y="0"/>
                  </a:lnTo>
                  <a:lnTo>
                    <a:pt x="208" y="8"/>
                  </a:lnTo>
                  <a:lnTo>
                    <a:pt x="272" y="32"/>
                  </a:lnTo>
                  <a:lnTo>
                    <a:pt x="288" y="16"/>
                  </a:lnTo>
                  <a:lnTo>
                    <a:pt x="336" y="24"/>
                  </a:lnTo>
                  <a:lnTo>
                    <a:pt x="344" y="56"/>
                  </a:lnTo>
                  <a:lnTo>
                    <a:pt x="408" y="72"/>
                  </a:lnTo>
                  <a:lnTo>
                    <a:pt x="432" y="56"/>
                  </a:lnTo>
                  <a:lnTo>
                    <a:pt x="504" y="56"/>
                  </a:lnTo>
                  <a:lnTo>
                    <a:pt x="528" y="40"/>
                  </a:lnTo>
                  <a:lnTo>
                    <a:pt x="640" y="32"/>
                  </a:lnTo>
                  <a:lnTo>
                    <a:pt x="664" y="56"/>
                  </a:lnTo>
                  <a:lnTo>
                    <a:pt x="696" y="64"/>
                  </a:lnTo>
                  <a:lnTo>
                    <a:pt x="712" y="72"/>
                  </a:lnTo>
                  <a:lnTo>
                    <a:pt x="720" y="88"/>
                  </a:lnTo>
                  <a:lnTo>
                    <a:pt x="704" y="96"/>
                  </a:lnTo>
                  <a:lnTo>
                    <a:pt x="728" y="104"/>
                  </a:lnTo>
                  <a:lnTo>
                    <a:pt x="728" y="136"/>
                  </a:lnTo>
                  <a:lnTo>
                    <a:pt x="704" y="168"/>
                  </a:lnTo>
                  <a:lnTo>
                    <a:pt x="712" y="184"/>
                  </a:lnTo>
                  <a:lnTo>
                    <a:pt x="704" y="232"/>
                  </a:lnTo>
                  <a:lnTo>
                    <a:pt x="696" y="248"/>
                  </a:lnTo>
                  <a:lnTo>
                    <a:pt x="712" y="296"/>
                  </a:lnTo>
                  <a:lnTo>
                    <a:pt x="736" y="320"/>
                  </a:lnTo>
                  <a:lnTo>
                    <a:pt x="784" y="320"/>
                  </a:lnTo>
                  <a:lnTo>
                    <a:pt x="832" y="368"/>
                  </a:lnTo>
                  <a:lnTo>
                    <a:pt x="864" y="376"/>
                  </a:lnTo>
                  <a:lnTo>
                    <a:pt x="936" y="416"/>
                  </a:lnTo>
                  <a:lnTo>
                    <a:pt x="968" y="400"/>
                  </a:lnTo>
                  <a:lnTo>
                    <a:pt x="992" y="424"/>
                  </a:lnTo>
                  <a:lnTo>
                    <a:pt x="1016" y="448"/>
                  </a:lnTo>
                  <a:lnTo>
                    <a:pt x="1008" y="480"/>
                  </a:lnTo>
                  <a:lnTo>
                    <a:pt x="1040" y="480"/>
                  </a:lnTo>
                  <a:lnTo>
                    <a:pt x="1040" y="496"/>
                  </a:lnTo>
                  <a:lnTo>
                    <a:pt x="1064" y="496"/>
                  </a:lnTo>
                  <a:lnTo>
                    <a:pt x="1056" y="472"/>
                  </a:lnTo>
                  <a:lnTo>
                    <a:pt x="1072" y="472"/>
                  </a:lnTo>
                  <a:lnTo>
                    <a:pt x="1080" y="480"/>
                  </a:lnTo>
                  <a:lnTo>
                    <a:pt x="1096" y="480"/>
                  </a:lnTo>
                  <a:lnTo>
                    <a:pt x="1096" y="464"/>
                  </a:lnTo>
                  <a:lnTo>
                    <a:pt x="1120" y="464"/>
                  </a:lnTo>
                  <a:lnTo>
                    <a:pt x="1136" y="440"/>
                  </a:lnTo>
                  <a:lnTo>
                    <a:pt x="1152" y="432"/>
                  </a:lnTo>
                  <a:lnTo>
                    <a:pt x="1176" y="456"/>
                  </a:lnTo>
                  <a:lnTo>
                    <a:pt x="1176" y="480"/>
                  </a:lnTo>
                  <a:lnTo>
                    <a:pt x="1208" y="536"/>
                  </a:lnTo>
                  <a:lnTo>
                    <a:pt x="1192" y="544"/>
                  </a:lnTo>
                  <a:lnTo>
                    <a:pt x="1208" y="576"/>
                  </a:lnTo>
                  <a:lnTo>
                    <a:pt x="1208" y="608"/>
                  </a:lnTo>
                  <a:lnTo>
                    <a:pt x="1200" y="712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3" name="Freeform 22"/>
            <xdr:cNvSpPr>
              <a:spLocks/>
            </xdr:cNvSpPr>
          </xdr:nvSpPr>
          <xdr:spPr bwMode="gray">
            <a:xfrm>
              <a:off x="3832221" y="3733808"/>
              <a:ext cx="1808162" cy="1433517"/>
            </a:xfrm>
            <a:custGeom>
              <a:avLst/>
              <a:gdLst>
                <a:gd name="T0" fmla="*/ 2147483647 w 761"/>
                <a:gd name="T1" fmla="*/ 2147483647 h 633"/>
                <a:gd name="T2" fmla="*/ 2147483647 w 761"/>
                <a:gd name="T3" fmla="*/ 2147483647 h 633"/>
                <a:gd name="T4" fmla="*/ 2147483647 w 761"/>
                <a:gd name="T5" fmla="*/ 2147483647 h 633"/>
                <a:gd name="T6" fmla="*/ 2147483647 w 761"/>
                <a:gd name="T7" fmla="*/ 2147483647 h 633"/>
                <a:gd name="T8" fmla="*/ 2147483647 w 761"/>
                <a:gd name="T9" fmla="*/ 2147483647 h 633"/>
                <a:gd name="T10" fmla="*/ 2147483647 w 761"/>
                <a:gd name="T11" fmla="*/ 2147483647 h 633"/>
                <a:gd name="T12" fmla="*/ 2147483647 w 761"/>
                <a:gd name="T13" fmla="*/ 2147483647 h 633"/>
                <a:gd name="T14" fmla="*/ 2147483647 w 761"/>
                <a:gd name="T15" fmla="*/ 2147483647 h 633"/>
                <a:gd name="T16" fmla="*/ 2147483647 w 761"/>
                <a:gd name="T17" fmla="*/ 2147483647 h 633"/>
                <a:gd name="T18" fmla="*/ 2147483647 w 761"/>
                <a:gd name="T19" fmla="*/ 2147483647 h 633"/>
                <a:gd name="T20" fmla="*/ 2147483647 w 761"/>
                <a:gd name="T21" fmla="*/ 2147483647 h 633"/>
                <a:gd name="T22" fmla="*/ 2147483647 w 761"/>
                <a:gd name="T23" fmla="*/ 2147483647 h 633"/>
                <a:gd name="T24" fmla="*/ 2147483647 w 761"/>
                <a:gd name="T25" fmla="*/ 2147483647 h 633"/>
                <a:gd name="T26" fmla="*/ 2147483647 w 761"/>
                <a:gd name="T27" fmla="*/ 2147483647 h 633"/>
                <a:gd name="T28" fmla="*/ 2147483647 w 761"/>
                <a:gd name="T29" fmla="*/ 2147483647 h 633"/>
                <a:gd name="T30" fmla="*/ 2147483647 w 761"/>
                <a:gd name="T31" fmla="*/ 2147483647 h 633"/>
                <a:gd name="T32" fmla="*/ 2147483647 w 761"/>
                <a:gd name="T33" fmla="*/ 2147483647 h 633"/>
                <a:gd name="T34" fmla="*/ 2147483647 w 761"/>
                <a:gd name="T35" fmla="*/ 2147483647 h 633"/>
                <a:gd name="T36" fmla="*/ 2147483647 w 761"/>
                <a:gd name="T37" fmla="*/ 2147483647 h 633"/>
                <a:gd name="T38" fmla="*/ 2147483647 w 761"/>
                <a:gd name="T39" fmla="*/ 2147483647 h 633"/>
                <a:gd name="T40" fmla="*/ 2147483647 w 761"/>
                <a:gd name="T41" fmla="*/ 2147483647 h 633"/>
                <a:gd name="T42" fmla="*/ 2147483647 w 761"/>
                <a:gd name="T43" fmla="*/ 2147483647 h 633"/>
                <a:gd name="T44" fmla="*/ 2147483647 w 761"/>
                <a:gd name="T45" fmla="*/ 2147483647 h 633"/>
                <a:gd name="T46" fmla="*/ 2147483647 w 761"/>
                <a:gd name="T47" fmla="*/ 2147483647 h 633"/>
                <a:gd name="T48" fmla="*/ 2147483647 w 761"/>
                <a:gd name="T49" fmla="*/ 2147483647 h 633"/>
                <a:gd name="T50" fmla="*/ 2147483647 w 761"/>
                <a:gd name="T51" fmla="*/ 2147483647 h 633"/>
                <a:gd name="T52" fmla="*/ 2147483647 w 761"/>
                <a:gd name="T53" fmla="*/ 2147483647 h 633"/>
                <a:gd name="T54" fmla="*/ 0 w 761"/>
                <a:gd name="T55" fmla="*/ 2147483647 h 633"/>
                <a:gd name="T56" fmla="*/ 2147483647 w 761"/>
                <a:gd name="T57" fmla="*/ 2147483647 h 633"/>
                <a:gd name="T58" fmla="*/ 2147483647 w 761"/>
                <a:gd name="T59" fmla="*/ 2147483647 h 633"/>
                <a:gd name="T60" fmla="*/ 2147483647 w 761"/>
                <a:gd name="T61" fmla="*/ 0 h 633"/>
                <a:gd name="T62" fmla="*/ 2147483647 w 761"/>
                <a:gd name="T63" fmla="*/ 2147483647 h 633"/>
                <a:gd name="T64" fmla="*/ 2147483647 w 761"/>
                <a:gd name="T65" fmla="*/ 2147483647 h 633"/>
                <a:gd name="T66" fmla="*/ 2147483647 w 761"/>
                <a:gd name="T67" fmla="*/ 2147483647 h 633"/>
                <a:gd name="T68" fmla="*/ 2147483647 w 761"/>
                <a:gd name="T69" fmla="*/ 2147483647 h 633"/>
                <a:gd name="T70" fmla="*/ 2147483647 w 761"/>
                <a:gd name="T71" fmla="*/ 2147483647 h 633"/>
                <a:gd name="T72" fmla="*/ 2147483647 w 761"/>
                <a:gd name="T73" fmla="*/ 2147483647 h 633"/>
                <a:gd name="T74" fmla="*/ 2147483647 w 761"/>
                <a:gd name="T75" fmla="*/ 2147483647 h 633"/>
                <a:gd name="T76" fmla="*/ 2147483647 w 761"/>
                <a:gd name="T77" fmla="*/ 2147483647 h 633"/>
                <a:gd name="T78" fmla="*/ 2147483647 w 761"/>
                <a:gd name="T79" fmla="*/ 2147483647 h 633"/>
                <a:gd name="T80" fmla="*/ 2147483647 w 761"/>
                <a:gd name="T81" fmla="*/ 2147483647 h 633"/>
                <a:gd name="T82" fmla="*/ 2147483647 w 761"/>
                <a:gd name="T83" fmla="*/ 2147483647 h 633"/>
                <a:gd name="T84" fmla="*/ 2147483647 w 761"/>
                <a:gd name="T85" fmla="*/ 2147483647 h 633"/>
                <a:gd name="T86" fmla="*/ 2147483647 w 761"/>
                <a:gd name="T87" fmla="*/ 2147483647 h 633"/>
                <a:gd name="T88" fmla="*/ 2147483647 w 761"/>
                <a:gd name="T89" fmla="*/ 2147483647 h 633"/>
                <a:gd name="T90" fmla="*/ 2147483647 w 761"/>
                <a:gd name="T91" fmla="*/ 2147483647 h 633"/>
                <a:gd name="T92" fmla="*/ 2147483647 w 761"/>
                <a:gd name="T93" fmla="*/ 2147483647 h 633"/>
                <a:gd name="T94" fmla="*/ 2147483647 w 761"/>
                <a:gd name="T95" fmla="*/ 2147483647 h 633"/>
                <a:gd name="T96" fmla="*/ 2147483647 w 761"/>
                <a:gd name="T97" fmla="*/ 2147483647 h 633"/>
                <a:gd name="T98" fmla="*/ 2147483647 w 761"/>
                <a:gd name="T99" fmla="*/ 2147483647 h 633"/>
                <a:gd name="T100" fmla="*/ 2147483647 w 761"/>
                <a:gd name="T101" fmla="*/ 2147483647 h 633"/>
                <a:gd name="T102" fmla="*/ 2147483647 w 761"/>
                <a:gd name="T103" fmla="*/ 2147483647 h 633"/>
                <a:gd name="T104" fmla="*/ 2147483647 w 761"/>
                <a:gd name="T105" fmla="*/ 2147483647 h 633"/>
                <a:gd name="T106" fmla="*/ 2147483647 w 761"/>
                <a:gd name="T107" fmla="*/ 2147483647 h 633"/>
                <a:gd name="T108" fmla="*/ 2147483647 w 761"/>
                <a:gd name="T109" fmla="*/ 2147483647 h 633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w 761"/>
                <a:gd name="T166" fmla="*/ 0 h 633"/>
                <a:gd name="T167" fmla="*/ 761 w 761"/>
                <a:gd name="T168" fmla="*/ 633 h 633"/>
              </a:gdLst>
              <a:ahLst/>
              <a:cxnLst>
                <a:cxn ang="T110">
                  <a:pos x="T0" y="T1"/>
                </a:cxn>
                <a:cxn ang="T111">
                  <a:pos x="T2" y="T3"/>
                </a:cxn>
                <a:cxn ang="T112">
                  <a:pos x="T4" y="T5"/>
                </a:cxn>
                <a:cxn ang="T113">
                  <a:pos x="T6" y="T7"/>
                </a:cxn>
                <a:cxn ang="T114">
                  <a:pos x="T8" y="T9"/>
                </a:cxn>
                <a:cxn ang="T115">
                  <a:pos x="T10" y="T11"/>
                </a:cxn>
                <a:cxn ang="T116">
                  <a:pos x="T12" y="T13"/>
                </a:cxn>
                <a:cxn ang="T117">
                  <a:pos x="T14" y="T15"/>
                </a:cxn>
                <a:cxn ang="T118">
                  <a:pos x="T16" y="T17"/>
                </a:cxn>
                <a:cxn ang="T119">
                  <a:pos x="T18" y="T19"/>
                </a:cxn>
                <a:cxn ang="T120">
                  <a:pos x="T20" y="T21"/>
                </a:cxn>
                <a:cxn ang="T121">
                  <a:pos x="T22" y="T23"/>
                </a:cxn>
                <a:cxn ang="T122">
                  <a:pos x="T24" y="T25"/>
                </a:cxn>
                <a:cxn ang="T123">
                  <a:pos x="T26" y="T27"/>
                </a:cxn>
                <a:cxn ang="T124">
                  <a:pos x="T28" y="T29"/>
                </a:cxn>
                <a:cxn ang="T125">
                  <a:pos x="T30" y="T31"/>
                </a:cxn>
                <a:cxn ang="T126">
                  <a:pos x="T32" y="T33"/>
                </a:cxn>
                <a:cxn ang="T127">
                  <a:pos x="T34" y="T35"/>
                </a:cxn>
                <a:cxn ang="T128">
                  <a:pos x="T36" y="T37"/>
                </a:cxn>
                <a:cxn ang="T129">
                  <a:pos x="T38" y="T39"/>
                </a:cxn>
                <a:cxn ang="T130">
                  <a:pos x="T40" y="T41"/>
                </a:cxn>
                <a:cxn ang="T131">
                  <a:pos x="T42" y="T43"/>
                </a:cxn>
                <a:cxn ang="T132">
                  <a:pos x="T44" y="T45"/>
                </a:cxn>
                <a:cxn ang="T133">
                  <a:pos x="T46" y="T47"/>
                </a:cxn>
                <a:cxn ang="T134">
                  <a:pos x="T48" y="T49"/>
                </a:cxn>
                <a:cxn ang="T135">
                  <a:pos x="T50" y="T51"/>
                </a:cxn>
                <a:cxn ang="T136">
                  <a:pos x="T52" y="T53"/>
                </a:cxn>
                <a:cxn ang="T137">
                  <a:pos x="T54" y="T55"/>
                </a:cxn>
                <a:cxn ang="T138">
                  <a:pos x="T56" y="T57"/>
                </a:cxn>
                <a:cxn ang="T139">
                  <a:pos x="T58" y="T59"/>
                </a:cxn>
                <a:cxn ang="T140">
                  <a:pos x="T60" y="T61"/>
                </a:cxn>
                <a:cxn ang="T141">
                  <a:pos x="T62" y="T63"/>
                </a:cxn>
                <a:cxn ang="T142">
                  <a:pos x="T64" y="T65"/>
                </a:cxn>
                <a:cxn ang="T143">
                  <a:pos x="T66" y="T67"/>
                </a:cxn>
                <a:cxn ang="T144">
                  <a:pos x="T68" y="T69"/>
                </a:cxn>
                <a:cxn ang="T145">
                  <a:pos x="T70" y="T71"/>
                </a:cxn>
                <a:cxn ang="T146">
                  <a:pos x="T72" y="T73"/>
                </a:cxn>
                <a:cxn ang="T147">
                  <a:pos x="T74" y="T75"/>
                </a:cxn>
                <a:cxn ang="T148">
                  <a:pos x="T76" y="T77"/>
                </a:cxn>
                <a:cxn ang="T149">
                  <a:pos x="T78" y="T79"/>
                </a:cxn>
                <a:cxn ang="T150">
                  <a:pos x="T80" y="T81"/>
                </a:cxn>
                <a:cxn ang="T151">
                  <a:pos x="T82" y="T83"/>
                </a:cxn>
                <a:cxn ang="T152">
                  <a:pos x="T84" y="T85"/>
                </a:cxn>
                <a:cxn ang="T153">
                  <a:pos x="T86" y="T87"/>
                </a:cxn>
                <a:cxn ang="T154">
                  <a:pos x="T88" y="T89"/>
                </a:cxn>
                <a:cxn ang="T155">
                  <a:pos x="T90" y="T91"/>
                </a:cxn>
                <a:cxn ang="T156">
                  <a:pos x="T92" y="T93"/>
                </a:cxn>
                <a:cxn ang="T157">
                  <a:pos x="T94" y="T95"/>
                </a:cxn>
                <a:cxn ang="T158">
                  <a:pos x="T96" y="T97"/>
                </a:cxn>
                <a:cxn ang="T159">
                  <a:pos x="T98" y="T99"/>
                </a:cxn>
                <a:cxn ang="T160">
                  <a:pos x="T100" y="T101"/>
                </a:cxn>
                <a:cxn ang="T161">
                  <a:pos x="T102" y="T103"/>
                </a:cxn>
                <a:cxn ang="T162">
                  <a:pos x="T104" y="T105"/>
                </a:cxn>
                <a:cxn ang="T163">
                  <a:pos x="T106" y="T107"/>
                </a:cxn>
                <a:cxn ang="T164">
                  <a:pos x="T108" y="T109"/>
                </a:cxn>
              </a:cxnLst>
              <a:rect l="T165" t="T166" r="T167" b="T168"/>
              <a:pathLst>
                <a:path w="761" h="633">
                  <a:moveTo>
                    <a:pt x="696" y="480"/>
                  </a:moveTo>
                  <a:lnTo>
                    <a:pt x="696" y="488"/>
                  </a:lnTo>
                  <a:lnTo>
                    <a:pt x="688" y="504"/>
                  </a:lnTo>
                  <a:lnTo>
                    <a:pt x="672" y="504"/>
                  </a:lnTo>
                  <a:lnTo>
                    <a:pt x="664" y="488"/>
                  </a:lnTo>
                  <a:lnTo>
                    <a:pt x="656" y="488"/>
                  </a:lnTo>
                  <a:lnTo>
                    <a:pt x="632" y="432"/>
                  </a:lnTo>
                  <a:lnTo>
                    <a:pt x="608" y="432"/>
                  </a:lnTo>
                  <a:lnTo>
                    <a:pt x="592" y="416"/>
                  </a:lnTo>
                  <a:lnTo>
                    <a:pt x="584" y="424"/>
                  </a:lnTo>
                  <a:lnTo>
                    <a:pt x="576" y="456"/>
                  </a:lnTo>
                  <a:lnTo>
                    <a:pt x="552" y="440"/>
                  </a:lnTo>
                  <a:lnTo>
                    <a:pt x="552" y="464"/>
                  </a:lnTo>
                  <a:lnTo>
                    <a:pt x="536" y="472"/>
                  </a:lnTo>
                  <a:lnTo>
                    <a:pt x="528" y="464"/>
                  </a:lnTo>
                  <a:lnTo>
                    <a:pt x="512" y="464"/>
                  </a:lnTo>
                  <a:lnTo>
                    <a:pt x="488" y="456"/>
                  </a:lnTo>
                  <a:lnTo>
                    <a:pt x="472" y="472"/>
                  </a:lnTo>
                  <a:lnTo>
                    <a:pt x="480" y="496"/>
                  </a:lnTo>
                  <a:lnTo>
                    <a:pt x="504" y="496"/>
                  </a:lnTo>
                  <a:lnTo>
                    <a:pt x="512" y="528"/>
                  </a:lnTo>
                  <a:lnTo>
                    <a:pt x="456" y="528"/>
                  </a:lnTo>
                  <a:lnTo>
                    <a:pt x="440" y="504"/>
                  </a:lnTo>
                  <a:lnTo>
                    <a:pt x="416" y="520"/>
                  </a:lnTo>
                  <a:lnTo>
                    <a:pt x="392" y="504"/>
                  </a:lnTo>
                  <a:lnTo>
                    <a:pt x="392" y="456"/>
                  </a:lnTo>
                  <a:lnTo>
                    <a:pt x="360" y="456"/>
                  </a:lnTo>
                  <a:lnTo>
                    <a:pt x="360" y="488"/>
                  </a:lnTo>
                  <a:lnTo>
                    <a:pt x="336" y="496"/>
                  </a:lnTo>
                  <a:lnTo>
                    <a:pt x="336" y="504"/>
                  </a:lnTo>
                  <a:lnTo>
                    <a:pt x="312" y="536"/>
                  </a:lnTo>
                  <a:lnTo>
                    <a:pt x="296" y="536"/>
                  </a:lnTo>
                  <a:lnTo>
                    <a:pt x="296" y="632"/>
                  </a:lnTo>
                  <a:lnTo>
                    <a:pt x="272" y="632"/>
                  </a:lnTo>
                  <a:lnTo>
                    <a:pt x="264" y="616"/>
                  </a:lnTo>
                  <a:lnTo>
                    <a:pt x="248" y="632"/>
                  </a:lnTo>
                  <a:lnTo>
                    <a:pt x="216" y="632"/>
                  </a:lnTo>
                  <a:lnTo>
                    <a:pt x="216" y="624"/>
                  </a:lnTo>
                  <a:lnTo>
                    <a:pt x="200" y="616"/>
                  </a:lnTo>
                  <a:lnTo>
                    <a:pt x="200" y="576"/>
                  </a:lnTo>
                  <a:lnTo>
                    <a:pt x="160" y="496"/>
                  </a:lnTo>
                  <a:lnTo>
                    <a:pt x="144" y="496"/>
                  </a:lnTo>
                  <a:lnTo>
                    <a:pt x="144" y="504"/>
                  </a:lnTo>
                  <a:lnTo>
                    <a:pt x="128" y="480"/>
                  </a:lnTo>
                  <a:lnTo>
                    <a:pt x="136" y="472"/>
                  </a:lnTo>
                  <a:lnTo>
                    <a:pt x="104" y="424"/>
                  </a:lnTo>
                  <a:lnTo>
                    <a:pt x="88" y="432"/>
                  </a:lnTo>
                  <a:lnTo>
                    <a:pt x="80" y="464"/>
                  </a:lnTo>
                  <a:lnTo>
                    <a:pt x="64" y="472"/>
                  </a:lnTo>
                  <a:lnTo>
                    <a:pt x="72" y="248"/>
                  </a:lnTo>
                  <a:lnTo>
                    <a:pt x="56" y="224"/>
                  </a:lnTo>
                  <a:lnTo>
                    <a:pt x="72" y="216"/>
                  </a:lnTo>
                  <a:lnTo>
                    <a:pt x="40" y="160"/>
                  </a:lnTo>
                  <a:lnTo>
                    <a:pt x="40" y="136"/>
                  </a:lnTo>
                  <a:lnTo>
                    <a:pt x="16" y="112"/>
                  </a:lnTo>
                  <a:lnTo>
                    <a:pt x="0" y="104"/>
                  </a:lnTo>
                  <a:lnTo>
                    <a:pt x="0" y="96"/>
                  </a:lnTo>
                  <a:lnTo>
                    <a:pt x="8" y="64"/>
                  </a:lnTo>
                  <a:lnTo>
                    <a:pt x="24" y="48"/>
                  </a:lnTo>
                  <a:lnTo>
                    <a:pt x="16" y="32"/>
                  </a:lnTo>
                  <a:lnTo>
                    <a:pt x="16" y="0"/>
                  </a:lnTo>
                  <a:lnTo>
                    <a:pt x="32" y="0"/>
                  </a:lnTo>
                  <a:lnTo>
                    <a:pt x="40" y="16"/>
                  </a:lnTo>
                  <a:lnTo>
                    <a:pt x="64" y="16"/>
                  </a:lnTo>
                  <a:lnTo>
                    <a:pt x="88" y="40"/>
                  </a:lnTo>
                  <a:lnTo>
                    <a:pt x="88" y="80"/>
                  </a:lnTo>
                  <a:lnTo>
                    <a:pt x="104" y="80"/>
                  </a:lnTo>
                  <a:lnTo>
                    <a:pt x="128" y="120"/>
                  </a:lnTo>
                  <a:lnTo>
                    <a:pt x="152" y="112"/>
                  </a:lnTo>
                  <a:lnTo>
                    <a:pt x="152" y="104"/>
                  </a:lnTo>
                  <a:lnTo>
                    <a:pt x="160" y="112"/>
                  </a:lnTo>
                  <a:lnTo>
                    <a:pt x="176" y="128"/>
                  </a:lnTo>
                  <a:lnTo>
                    <a:pt x="216" y="128"/>
                  </a:lnTo>
                  <a:lnTo>
                    <a:pt x="224" y="96"/>
                  </a:lnTo>
                  <a:lnTo>
                    <a:pt x="256" y="88"/>
                  </a:lnTo>
                  <a:lnTo>
                    <a:pt x="288" y="96"/>
                  </a:lnTo>
                  <a:lnTo>
                    <a:pt x="304" y="72"/>
                  </a:lnTo>
                  <a:lnTo>
                    <a:pt x="296" y="40"/>
                  </a:lnTo>
                  <a:lnTo>
                    <a:pt x="296" y="32"/>
                  </a:lnTo>
                  <a:lnTo>
                    <a:pt x="320" y="32"/>
                  </a:lnTo>
                  <a:lnTo>
                    <a:pt x="336" y="24"/>
                  </a:lnTo>
                  <a:lnTo>
                    <a:pt x="344" y="48"/>
                  </a:lnTo>
                  <a:lnTo>
                    <a:pt x="384" y="72"/>
                  </a:lnTo>
                  <a:lnTo>
                    <a:pt x="400" y="72"/>
                  </a:lnTo>
                  <a:lnTo>
                    <a:pt x="400" y="88"/>
                  </a:lnTo>
                  <a:lnTo>
                    <a:pt x="416" y="136"/>
                  </a:lnTo>
                  <a:lnTo>
                    <a:pt x="432" y="152"/>
                  </a:lnTo>
                  <a:lnTo>
                    <a:pt x="472" y="160"/>
                  </a:lnTo>
                  <a:lnTo>
                    <a:pt x="496" y="128"/>
                  </a:lnTo>
                  <a:lnTo>
                    <a:pt x="512" y="136"/>
                  </a:lnTo>
                  <a:lnTo>
                    <a:pt x="520" y="152"/>
                  </a:lnTo>
                  <a:lnTo>
                    <a:pt x="552" y="144"/>
                  </a:lnTo>
                  <a:lnTo>
                    <a:pt x="592" y="176"/>
                  </a:lnTo>
                  <a:lnTo>
                    <a:pt x="624" y="184"/>
                  </a:lnTo>
                  <a:lnTo>
                    <a:pt x="656" y="192"/>
                  </a:lnTo>
                  <a:lnTo>
                    <a:pt x="704" y="224"/>
                  </a:lnTo>
                  <a:lnTo>
                    <a:pt x="728" y="232"/>
                  </a:lnTo>
                  <a:lnTo>
                    <a:pt x="760" y="256"/>
                  </a:lnTo>
                  <a:lnTo>
                    <a:pt x="760" y="296"/>
                  </a:lnTo>
                  <a:lnTo>
                    <a:pt x="744" y="296"/>
                  </a:lnTo>
                  <a:lnTo>
                    <a:pt x="712" y="312"/>
                  </a:lnTo>
                  <a:lnTo>
                    <a:pt x="664" y="312"/>
                  </a:lnTo>
                  <a:lnTo>
                    <a:pt x="648" y="328"/>
                  </a:lnTo>
                  <a:lnTo>
                    <a:pt x="648" y="336"/>
                  </a:lnTo>
                  <a:lnTo>
                    <a:pt x="656" y="352"/>
                  </a:lnTo>
                  <a:lnTo>
                    <a:pt x="656" y="360"/>
                  </a:lnTo>
                  <a:lnTo>
                    <a:pt x="648" y="376"/>
                  </a:lnTo>
                  <a:lnTo>
                    <a:pt x="656" y="376"/>
                  </a:lnTo>
                  <a:lnTo>
                    <a:pt x="696" y="424"/>
                  </a:lnTo>
                  <a:lnTo>
                    <a:pt x="704" y="456"/>
                  </a:lnTo>
                  <a:lnTo>
                    <a:pt x="696" y="480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4" name="Freeform 23"/>
            <xdr:cNvSpPr>
              <a:spLocks/>
            </xdr:cNvSpPr>
          </xdr:nvSpPr>
          <xdr:spPr bwMode="invGray">
            <a:xfrm>
              <a:off x="2784472" y="2744794"/>
              <a:ext cx="1866900" cy="1398591"/>
            </a:xfrm>
            <a:custGeom>
              <a:avLst/>
              <a:gdLst>
                <a:gd name="T0" fmla="*/ 2147483647 w 785"/>
                <a:gd name="T1" fmla="*/ 2147483647 h 617"/>
                <a:gd name="T2" fmla="*/ 2147483647 w 785"/>
                <a:gd name="T3" fmla="*/ 2147483647 h 617"/>
                <a:gd name="T4" fmla="*/ 2147483647 w 785"/>
                <a:gd name="T5" fmla="*/ 2147483647 h 617"/>
                <a:gd name="T6" fmla="*/ 2147483647 w 785"/>
                <a:gd name="T7" fmla="*/ 2147483647 h 617"/>
                <a:gd name="T8" fmla="*/ 2147483647 w 785"/>
                <a:gd name="T9" fmla="*/ 2147483647 h 617"/>
                <a:gd name="T10" fmla="*/ 2147483647 w 785"/>
                <a:gd name="T11" fmla="*/ 2147483647 h 617"/>
                <a:gd name="T12" fmla="*/ 2147483647 w 785"/>
                <a:gd name="T13" fmla="*/ 2147483647 h 617"/>
                <a:gd name="T14" fmla="*/ 2147483647 w 785"/>
                <a:gd name="T15" fmla="*/ 2147483647 h 617"/>
                <a:gd name="T16" fmla="*/ 2147483647 w 785"/>
                <a:gd name="T17" fmla="*/ 2147483647 h 617"/>
                <a:gd name="T18" fmla="*/ 2147483647 w 785"/>
                <a:gd name="T19" fmla="*/ 2147483647 h 617"/>
                <a:gd name="T20" fmla="*/ 2147483647 w 785"/>
                <a:gd name="T21" fmla="*/ 2147483647 h 617"/>
                <a:gd name="T22" fmla="*/ 2147483647 w 785"/>
                <a:gd name="T23" fmla="*/ 2147483647 h 617"/>
                <a:gd name="T24" fmla="*/ 2147483647 w 785"/>
                <a:gd name="T25" fmla="*/ 2147483647 h 617"/>
                <a:gd name="T26" fmla="*/ 2147483647 w 785"/>
                <a:gd name="T27" fmla="*/ 2147483647 h 617"/>
                <a:gd name="T28" fmla="*/ 2147483647 w 785"/>
                <a:gd name="T29" fmla="*/ 2147483647 h 617"/>
                <a:gd name="T30" fmla="*/ 2147483647 w 785"/>
                <a:gd name="T31" fmla="*/ 2147483647 h 617"/>
                <a:gd name="T32" fmla="*/ 2147483647 w 785"/>
                <a:gd name="T33" fmla="*/ 2147483647 h 617"/>
                <a:gd name="T34" fmla="*/ 2147483647 w 785"/>
                <a:gd name="T35" fmla="*/ 2147483647 h 617"/>
                <a:gd name="T36" fmla="*/ 2147483647 w 785"/>
                <a:gd name="T37" fmla="*/ 2147483647 h 617"/>
                <a:gd name="T38" fmla="*/ 2147483647 w 785"/>
                <a:gd name="T39" fmla="*/ 2147483647 h 617"/>
                <a:gd name="T40" fmla="*/ 0 w 785"/>
                <a:gd name="T41" fmla="*/ 2147483647 h 617"/>
                <a:gd name="T42" fmla="*/ 2147483647 w 785"/>
                <a:gd name="T43" fmla="*/ 2147483647 h 617"/>
                <a:gd name="T44" fmla="*/ 2147483647 w 785"/>
                <a:gd name="T45" fmla="*/ 2147483647 h 617"/>
                <a:gd name="T46" fmla="*/ 2147483647 w 785"/>
                <a:gd name="T47" fmla="*/ 2147483647 h 617"/>
                <a:gd name="T48" fmla="*/ 2147483647 w 785"/>
                <a:gd name="T49" fmla="*/ 2147483647 h 617"/>
                <a:gd name="T50" fmla="*/ 2147483647 w 785"/>
                <a:gd name="T51" fmla="*/ 2147483647 h 617"/>
                <a:gd name="T52" fmla="*/ 2147483647 w 785"/>
                <a:gd name="T53" fmla="*/ 2147483647 h 617"/>
                <a:gd name="T54" fmla="*/ 2147483647 w 785"/>
                <a:gd name="T55" fmla="*/ 2147483647 h 617"/>
                <a:gd name="T56" fmla="*/ 2147483647 w 785"/>
                <a:gd name="T57" fmla="*/ 2147483647 h 617"/>
                <a:gd name="T58" fmla="*/ 2147483647 w 785"/>
                <a:gd name="T59" fmla="*/ 2147483647 h 617"/>
                <a:gd name="T60" fmla="*/ 2147483647 w 785"/>
                <a:gd name="T61" fmla="*/ 0 h 617"/>
                <a:gd name="T62" fmla="*/ 2147483647 w 785"/>
                <a:gd name="T63" fmla="*/ 2147483647 h 617"/>
                <a:gd name="T64" fmla="*/ 2147483647 w 785"/>
                <a:gd name="T65" fmla="*/ 2147483647 h 617"/>
                <a:gd name="T66" fmla="*/ 2147483647 w 785"/>
                <a:gd name="T67" fmla="*/ 2147483647 h 617"/>
                <a:gd name="T68" fmla="*/ 2147483647 w 785"/>
                <a:gd name="T69" fmla="*/ 2147483647 h 617"/>
                <a:gd name="T70" fmla="*/ 2147483647 w 785"/>
                <a:gd name="T71" fmla="*/ 2147483647 h 617"/>
                <a:gd name="T72" fmla="*/ 2147483647 w 785"/>
                <a:gd name="T73" fmla="*/ 2147483647 h 617"/>
                <a:gd name="T74" fmla="*/ 2147483647 w 785"/>
                <a:gd name="T75" fmla="*/ 2147483647 h 617"/>
                <a:gd name="T76" fmla="*/ 2147483647 w 785"/>
                <a:gd name="T77" fmla="*/ 2147483647 h 617"/>
                <a:gd name="T78" fmla="*/ 2147483647 w 785"/>
                <a:gd name="T79" fmla="*/ 2147483647 h 617"/>
                <a:gd name="T80" fmla="*/ 2147483647 w 785"/>
                <a:gd name="T81" fmla="*/ 2147483647 h 617"/>
                <a:gd name="T82" fmla="*/ 2147483647 w 785"/>
                <a:gd name="T83" fmla="*/ 2147483647 h 617"/>
                <a:gd name="T84" fmla="*/ 2147483647 w 785"/>
                <a:gd name="T85" fmla="*/ 2147483647 h 617"/>
                <a:gd name="T86" fmla="*/ 2147483647 w 785"/>
                <a:gd name="T87" fmla="*/ 2147483647 h 617"/>
                <a:gd name="T88" fmla="*/ 2147483647 w 785"/>
                <a:gd name="T89" fmla="*/ 2147483647 h 617"/>
                <a:gd name="T90" fmla="*/ 2147483647 w 785"/>
                <a:gd name="T91" fmla="*/ 2147483647 h 617"/>
                <a:gd name="T92" fmla="*/ 2147483647 w 785"/>
                <a:gd name="T93" fmla="*/ 2147483647 h 617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w 785"/>
                <a:gd name="T142" fmla="*/ 0 h 617"/>
                <a:gd name="T143" fmla="*/ 785 w 785"/>
                <a:gd name="T144" fmla="*/ 617 h 617"/>
              </a:gdLst>
              <a:ahLst/>
              <a:cxnLst>
                <a:cxn ang="T94">
                  <a:pos x="T0" y="T1"/>
                </a:cxn>
                <a:cxn ang="T95">
                  <a:pos x="T2" y="T3"/>
                </a:cxn>
                <a:cxn ang="T96">
                  <a:pos x="T4" y="T5"/>
                </a:cxn>
                <a:cxn ang="T97">
                  <a:pos x="T6" y="T7"/>
                </a:cxn>
                <a:cxn ang="T98">
                  <a:pos x="T8" y="T9"/>
                </a:cxn>
                <a:cxn ang="T99">
                  <a:pos x="T10" y="T11"/>
                </a:cxn>
                <a:cxn ang="T100">
                  <a:pos x="T12" y="T13"/>
                </a:cxn>
                <a:cxn ang="T101">
                  <a:pos x="T14" y="T15"/>
                </a:cxn>
                <a:cxn ang="T102">
                  <a:pos x="T16" y="T17"/>
                </a:cxn>
                <a:cxn ang="T103">
                  <a:pos x="T18" y="T19"/>
                </a:cxn>
                <a:cxn ang="T104">
                  <a:pos x="T20" y="T21"/>
                </a:cxn>
                <a:cxn ang="T105">
                  <a:pos x="T22" y="T23"/>
                </a:cxn>
                <a:cxn ang="T106">
                  <a:pos x="T24" y="T25"/>
                </a:cxn>
                <a:cxn ang="T107">
                  <a:pos x="T26" y="T27"/>
                </a:cxn>
                <a:cxn ang="T108">
                  <a:pos x="T28" y="T29"/>
                </a:cxn>
                <a:cxn ang="T109">
                  <a:pos x="T30" y="T31"/>
                </a:cxn>
                <a:cxn ang="T110">
                  <a:pos x="T32" y="T33"/>
                </a:cxn>
                <a:cxn ang="T111">
                  <a:pos x="T34" y="T35"/>
                </a:cxn>
                <a:cxn ang="T112">
                  <a:pos x="T36" y="T37"/>
                </a:cxn>
                <a:cxn ang="T113">
                  <a:pos x="T38" y="T39"/>
                </a:cxn>
                <a:cxn ang="T114">
                  <a:pos x="T40" y="T41"/>
                </a:cxn>
                <a:cxn ang="T115">
                  <a:pos x="T42" y="T43"/>
                </a:cxn>
                <a:cxn ang="T116">
                  <a:pos x="T44" y="T45"/>
                </a:cxn>
                <a:cxn ang="T117">
                  <a:pos x="T46" y="T47"/>
                </a:cxn>
                <a:cxn ang="T118">
                  <a:pos x="T48" y="T49"/>
                </a:cxn>
                <a:cxn ang="T119">
                  <a:pos x="T50" y="T51"/>
                </a:cxn>
                <a:cxn ang="T120">
                  <a:pos x="T52" y="T53"/>
                </a:cxn>
                <a:cxn ang="T121">
                  <a:pos x="T54" y="T55"/>
                </a:cxn>
                <a:cxn ang="T122">
                  <a:pos x="T56" y="T57"/>
                </a:cxn>
                <a:cxn ang="T123">
                  <a:pos x="T58" y="T59"/>
                </a:cxn>
                <a:cxn ang="T124">
                  <a:pos x="T60" y="T61"/>
                </a:cxn>
                <a:cxn ang="T125">
                  <a:pos x="T62" y="T63"/>
                </a:cxn>
                <a:cxn ang="T126">
                  <a:pos x="T64" y="T65"/>
                </a:cxn>
                <a:cxn ang="T127">
                  <a:pos x="T66" y="T67"/>
                </a:cxn>
                <a:cxn ang="T128">
                  <a:pos x="T68" y="T69"/>
                </a:cxn>
                <a:cxn ang="T129">
                  <a:pos x="T70" y="T71"/>
                </a:cxn>
                <a:cxn ang="T130">
                  <a:pos x="T72" y="T73"/>
                </a:cxn>
                <a:cxn ang="T131">
                  <a:pos x="T74" y="T75"/>
                </a:cxn>
                <a:cxn ang="T132">
                  <a:pos x="T76" y="T77"/>
                </a:cxn>
                <a:cxn ang="T133">
                  <a:pos x="T78" y="T79"/>
                </a:cxn>
                <a:cxn ang="T134">
                  <a:pos x="T80" y="T81"/>
                </a:cxn>
                <a:cxn ang="T135">
                  <a:pos x="T82" y="T83"/>
                </a:cxn>
                <a:cxn ang="T136">
                  <a:pos x="T84" y="T85"/>
                </a:cxn>
                <a:cxn ang="T137">
                  <a:pos x="T86" y="T87"/>
                </a:cxn>
                <a:cxn ang="T138">
                  <a:pos x="T88" y="T89"/>
                </a:cxn>
                <a:cxn ang="T139">
                  <a:pos x="T90" y="T91"/>
                </a:cxn>
                <a:cxn ang="T140">
                  <a:pos x="T92" y="T93"/>
                </a:cxn>
              </a:cxnLst>
              <a:rect l="T141" t="T142" r="T143" b="T144"/>
              <a:pathLst>
                <a:path w="785" h="617">
                  <a:moveTo>
                    <a:pt x="704" y="528"/>
                  </a:moveTo>
                  <a:lnTo>
                    <a:pt x="672" y="536"/>
                  </a:lnTo>
                  <a:lnTo>
                    <a:pt x="656" y="568"/>
                  </a:lnTo>
                  <a:lnTo>
                    <a:pt x="616" y="568"/>
                  </a:lnTo>
                  <a:lnTo>
                    <a:pt x="608" y="552"/>
                  </a:lnTo>
                  <a:lnTo>
                    <a:pt x="592" y="544"/>
                  </a:lnTo>
                  <a:lnTo>
                    <a:pt x="592" y="552"/>
                  </a:lnTo>
                  <a:lnTo>
                    <a:pt x="568" y="560"/>
                  </a:lnTo>
                  <a:lnTo>
                    <a:pt x="544" y="520"/>
                  </a:lnTo>
                  <a:lnTo>
                    <a:pt x="528" y="520"/>
                  </a:lnTo>
                  <a:lnTo>
                    <a:pt x="528" y="480"/>
                  </a:lnTo>
                  <a:lnTo>
                    <a:pt x="504" y="456"/>
                  </a:lnTo>
                  <a:lnTo>
                    <a:pt x="488" y="456"/>
                  </a:lnTo>
                  <a:lnTo>
                    <a:pt x="472" y="440"/>
                  </a:lnTo>
                  <a:lnTo>
                    <a:pt x="456" y="440"/>
                  </a:lnTo>
                  <a:lnTo>
                    <a:pt x="456" y="456"/>
                  </a:lnTo>
                  <a:lnTo>
                    <a:pt x="456" y="472"/>
                  </a:lnTo>
                  <a:lnTo>
                    <a:pt x="464" y="480"/>
                  </a:lnTo>
                  <a:lnTo>
                    <a:pt x="448" y="496"/>
                  </a:lnTo>
                  <a:lnTo>
                    <a:pt x="440" y="536"/>
                  </a:lnTo>
                  <a:lnTo>
                    <a:pt x="448" y="552"/>
                  </a:lnTo>
                  <a:lnTo>
                    <a:pt x="456" y="552"/>
                  </a:lnTo>
                  <a:lnTo>
                    <a:pt x="440" y="560"/>
                  </a:lnTo>
                  <a:lnTo>
                    <a:pt x="424" y="584"/>
                  </a:lnTo>
                  <a:lnTo>
                    <a:pt x="400" y="584"/>
                  </a:lnTo>
                  <a:lnTo>
                    <a:pt x="400" y="600"/>
                  </a:lnTo>
                  <a:lnTo>
                    <a:pt x="384" y="608"/>
                  </a:lnTo>
                  <a:lnTo>
                    <a:pt x="376" y="592"/>
                  </a:lnTo>
                  <a:lnTo>
                    <a:pt x="360" y="592"/>
                  </a:lnTo>
                  <a:lnTo>
                    <a:pt x="368" y="608"/>
                  </a:lnTo>
                  <a:lnTo>
                    <a:pt x="352" y="616"/>
                  </a:lnTo>
                  <a:lnTo>
                    <a:pt x="336" y="600"/>
                  </a:lnTo>
                  <a:lnTo>
                    <a:pt x="312" y="600"/>
                  </a:lnTo>
                  <a:lnTo>
                    <a:pt x="320" y="568"/>
                  </a:lnTo>
                  <a:lnTo>
                    <a:pt x="264" y="520"/>
                  </a:lnTo>
                  <a:lnTo>
                    <a:pt x="232" y="536"/>
                  </a:lnTo>
                  <a:lnTo>
                    <a:pt x="168" y="496"/>
                  </a:lnTo>
                  <a:lnTo>
                    <a:pt x="136" y="496"/>
                  </a:lnTo>
                  <a:lnTo>
                    <a:pt x="88" y="440"/>
                  </a:lnTo>
                  <a:lnTo>
                    <a:pt x="40" y="440"/>
                  </a:lnTo>
                  <a:lnTo>
                    <a:pt x="16" y="416"/>
                  </a:lnTo>
                  <a:lnTo>
                    <a:pt x="0" y="368"/>
                  </a:lnTo>
                  <a:lnTo>
                    <a:pt x="8" y="352"/>
                  </a:lnTo>
                  <a:lnTo>
                    <a:pt x="16" y="304"/>
                  </a:lnTo>
                  <a:lnTo>
                    <a:pt x="8" y="280"/>
                  </a:lnTo>
                  <a:lnTo>
                    <a:pt x="32" y="248"/>
                  </a:lnTo>
                  <a:lnTo>
                    <a:pt x="32" y="224"/>
                  </a:lnTo>
                  <a:lnTo>
                    <a:pt x="8" y="216"/>
                  </a:lnTo>
                  <a:lnTo>
                    <a:pt x="16" y="208"/>
                  </a:lnTo>
                  <a:lnTo>
                    <a:pt x="48" y="208"/>
                  </a:lnTo>
                  <a:lnTo>
                    <a:pt x="56" y="200"/>
                  </a:lnTo>
                  <a:lnTo>
                    <a:pt x="104" y="224"/>
                  </a:lnTo>
                  <a:lnTo>
                    <a:pt x="104" y="192"/>
                  </a:lnTo>
                  <a:lnTo>
                    <a:pt x="96" y="184"/>
                  </a:lnTo>
                  <a:lnTo>
                    <a:pt x="96" y="160"/>
                  </a:lnTo>
                  <a:lnTo>
                    <a:pt x="128" y="136"/>
                  </a:lnTo>
                  <a:lnTo>
                    <a:pt x="120" y="112"/>
                  </a:lnTo>
                  <a:lnTo>
                    <a:pt x="88" y="72"/>
                  </a:lnTo>
                  <a:lnTo>
                    <a:pt x="96" y="32"/>
                  </a:lnTo>
                  <a:lnTo>
                    <a:pt x="152" y="16"/>
                  </a:lnTo>
                  <a:lnTo>
                    <a:pt x="256" y="8"/>
                  </a:lnTo>
                  <a:lnTo>
                    <a:pt x="288" y="0"/>
                  </a:lnTo>
                  <a:lnTo>
                    <a:pt x="344" y="24"/>
                  </a:lnTo>
                  <a:lnTo>
                    <a:pt x="384" y="40"/>
                  </a:lnTo>
                  <a:lnTo>
                    <a:pt x="424" y="64"/>
                  </a:lnTo>
                  <a:lnTo>
                    <a:pt x="456" y="104"/>
                  </a:lnTo>
                  <a:lnTo>
                    <a:pt x="472" y="56"/>
                  </a:lnTo>
                  <a:lnTo>
                    <a:pt x="472" y="48"/>
                  </a:lnTo>
                  <a:lnTo>
                    <a:pt x="504" y="64"/>
                  </a:lnTo>
                  <a:lnTo>
                    <a:pt x="528" y="72"/>
                  </a:lnTo>
                  <a:lnTo>
                    <a:pt x="584" y="64"/>
                  </a:lnTo>
                  <a:lnTo>
                    <a:pt x="592" y="96"/>
                  </a:lnTo>
                  <a:lnTo>
                    <a:pt x="640" y="128"/>
                  </a:lnTo>
                  <a:lnTo>
                    <a:pt x="656" y="120"/>
                  </a:lnTo>
                  <a:lnTo>
                    <a:pt x="728" y="192"/>
                  </a:lnTo>
                  <a:lnTo>
                    <a:pt x="728" y="176"/>
                  </a:lnTo>
                  <a:lnTo>
                    <a:pt x="760" y="208"/>
                  </a:lnTo>
                  <a:lnTo>
                    <a:pt x="768" y="232"/>
                  </a:lnTo>
                  <a:lnTo>
                    <a:pt x="776" y="288"/>
                  </a:lnTo>
                  <a:lnTo>
                    <a:pt x="784" y="336"/>
                  </a:lnTo>
                  <a:lnTo>
                    <a:pt x="776" y="360"/>
                  </a:lnTo>
                  <a:lnTo>
                    <a:pt x="752" y="360"/>
                  </a:lnTo>
                  <a:lnTo>
                    <a:pt x="744" y="392"/>
                  </a:lnTo>
                  <a:lnTo>
                    <a:pt x="712" y="408"/>
                  </a:lnTo>
                  <a:lnTo>
                    <a:pt x="712" y="424"/>
                  </a:lnTo>
                  <a:lnTo>
                    <a:pt x="736" y="432"/>
                  </a:lnTo>
                  <a:lnTo>
                    <a:pt x="728" y="440"/>
                  </a:lnTo>
                  <a:lnTo>
                    <a:pt x="704" y="456"/>
                  </a:lnTo>
                  <a:lnTo>
                    <a:pt x="672" y="448"/>
                  </a:lnTo>
                  <a:lnTo>
                    <a:pt x="656" y="448"/>
                  </a:lnTo>
                  <a:lnTo>
                    <a:pt x="648" y="464"/>
                  </a:lnTo>
                  <a:lnTo>
                    <a:pt x="664" y="488"/>
                  </a:lnTo>
                  <a:lnTo>
                    <a:pt x="696" y="496"/>
                  </a:lnTo>
                  <a:lnTo>
                    <a:pt x="712" y="504"/>
                  </a:lnTo>
                  <a:lnTo>
                    <a:pt x="704" y="528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5" name="Freeform 24"/>
            <xdr:cNvSpPr>
              <a:spLocks/>
            </xdr:cNvSpPr>
          </xdr:nvSpPr>
          <xdr:spPr bwMode="gray">
            <a:xfrm>
              <a:off x="6170608" y="4508509"/>
              <a:ext cx="727075" cy="966790"/>
            </a:xfrm>
            <a:custGeom>
              <a:avLst/>
              <a:gdLst>
                <a:gd name="T0" fmla="*/ 2147483647 w 305"/>
                <a:gd name="T1" fmla="*/ 2147483647 h 425"/>
                <a:gd name="T2" fmla="*/ 2147483647 w 305"/>
                <a:gd name="T3" fmla="*/ 2147483647 h 425"/>
                <a:gd name="T4" fmla="*/ 2147483647 w 305"/>
                <a:gd name="T5" fmla="*/ 2147483647 h 425"/>
                <a:gd name="T6" fmla="*/ 2147483647 w 305"/>
                <a:gd name="T7" fmla="*/ 2147483647 h 425"/>
                <a:gd name="T8" fmla="*/ 2147483647 w 305"/>
                <a:gd name="T9" fmla="*/ 2147483647 h 425"/>
                <a:gd name="T10" fmla="*/ 2147483647 w 305"/>
                <a:gd name="T11" fmla="*/ 2147483647 h 425"/>
                <a:gd name="T12" fmla="*/ 2147483647 w 305"/>
                <a:gd name="T13" fmla="*/ 2147483647 h 425"/>
                <a:gd name="T14" fmla="*/ 2147483647 w 305"/>
                <a:gd name="T15" fmla="*/ 2147483647 h 425"/>
                <a:gd name="T16" fmla="*/ 2147483647 w 305"/>
                <a:gd name="T17" fmla="*/ 2147483647 h 425"/>
                <a:gd name="T18" fmla="*/ 2147483647 w 305"/>
                <a:gd name="T19" fmla="*/ 2147483647 h 425"/>
                <a:gd name="T20" fmla="*/ 2147483647 w 305"/>
                <a:gd name="T21" fmla="*/ 2147483647 h 425"/>
                <a:gd name="T22" fmla="*/ 2147483647 w 305"/>
                <a:gd name="T23" fmla="*/ 2147483647 h 425"/>
                <a:gd name="T24" fmla="*/ 2147483647 w 305"/>
                <a:gd name="T25" fmla="*/ 2147483647 h 425"/>
                <a:gd name="T26" fmla="*/ 2147483647 w 305"/>
                <a:gd name="T27" fmla="*/ 2147483647 h 425"/>
                <a:gd name="T28" fmla="*/ 2147483647 w 305"/>
                <a:gd name="T29" fmla="*/ 2147483647 h 425"/>
                <a:gd name="T30" fmla="*/ 2147483647 w 305"/>
                <a:gd name="T31" fmla="*/ 2147483647 h 425"/>
                <a:gd name="T32" fmla="*/ 2147483647 w 305"/>
                <a:gd name="T33" fmla="*/ 2147483647 h 425"/>
                <a:gd name="T34" fmla="*/ 2147483647 w 305"/>
                <a:gd name="T35" fmla="*/ 2147483647 h 425"/>
                <a:gd name="T36" fmla="*/ 2147483647 w 305"/>
                <a:gd name="T37" fmla="*/ 2147483647 h 425"/>
                <a:gd name="T38" fmla="*/ 2147483647 w 305"/>
                <a:gd name="T39" fmla="*/ 2147483647 h 425"/>
                <a:gd name="T40" fmla="*/ 2147483647 w 305"/>
                <a:gd name="T41" fmla="*/ 2147483647 h 425"/>
                <a:gd name="T42" fmla="*/ 2147483647 w 305"/>
                <a:gd name="T43" fmla="*/ 2147483647 h 425"/>
                <a:gd name="T44" fmla="*/ 2147483647 w 305"/>
                <a:gd name="T45" fmla="*/ 2147483647 h 425"/>
                <a:gd name="T46" fmla="*/ 2147483647 w 305"/>
                <a:gd name="T47" fmla="*/ 2147483647 h 425"/>
                <a:gd name="T48" fmla="*/ 2147483647 w 305"/>
                <a:gd name="T49" fmla="*/ 2147483647 h 425"/>
                <a:gd name="T50" fmla="*/ 2147483647 w 305"/>
                <a:gd name="T51" fmla="*/ 2147483647 h 425"/>
                <a:gd name="T52" fmla="*/ 2147483647 w 305"/>
                <a:gd name="T53" fmla="*/ 2147483647 h 425"/>
                <a:gd name="T54" fmla="*/ 2147483647 w 305"/>
                <a:gd name="T55" fmla="*/ 2147483647 h 425"/>
                <a:gd name="T56" fmla="*/ 2147483647 w 305"/>
                <a:gd name="T57" fmla="*/ 2147483647 h 425"/>
                <a:gd name="T58" fmla="*/ 2147483647 w 305"/>
                <a:gd name="T59" fmla="*/ 2147483647 h 425"/>
                <a:gd name="T60" fmla="*/ 2147483647 w 305"/>
                <a:gd name="T61" fmla="*/ 2147483647 h 425"/>
                <a:gd name="T62" fmla="*/ 2147483647 w 305"/>
                <a:gd name="T63" fmla="*/ 2147483647 h 425"/>
                <a:gd name="T64" fmla="*/ 2147483647 w 305"/>
                <a:gd name="T65" fmla="*/ 2147483647 h 425"/>
                <a:gd name="T66" fmla="*/ 2147483647 w 305"/>
                <a:gd name="T67" fmla="*/ 2147483647 h 425"/>
                <a:gd name="T68" fmla="*/ 2147483647 w 305"/>
                <a:gd name="T69" fmla="*/ 2147483647 h 425"/>
                <a:gd name="T70" fmla="*/ 2147483647 w 305"/>
                <a:gd name="T71" fmla="*/ 2147483647 h 425"/>
                <a:gd name="T72" fmla="*/ 0 w 305"/>
                <a:gd name="T73" fmla="*/ 2147483647 h 425"/>
                <a:gd name="T74" fmla="*/ 2147483647 w 305"/>
                <a:gd name="T75" fmla="*/ 2147483647 h 425"/>
                <a:gd name="T76" fmla="*/ 2147483647 w 305"/>
                <a:gd name="T77" fmla="*/ 2147483647 h 425"/>
                <a:gd name="T78" fmla="*/ 2147483647 w 305"/>
                <a:gd name="T79" fmla="*/ 2147483647 h 425"/>
                <a:gd name="T80" fmla="*/ 2147483647 w 305"/>
                <a:gd name="T81" fmla="*/ 2147483647 h 425"/>
                <a:gd name="T82" fmla="*/ 2147483647 w 305"/>
                <a:gd name="T83" fmla="*/ 2147483647 h 425"/>
                <a:gd name="T84" fmla="*/ 2147483647 w 305"/>
                <a:gd name="T85" fmla="*/ 2147483647 h 425"/>
                <a:gd name="T86" fmla="*/ 2147483647 w 305"/>
                <a:gd name="T87" fmla="*/ 2147483647 h 425"/>
                <a:gd name="T88" fmla="*/ 2147483647 w 305"/>
                <a:gd name="T89" fmla="*/ 2147483647 h 425"/>
                <a:gd name="T90" fmla="*/ 2147483647 w 305"/>
                <a:gd name="T91" fmla="*/ 2147483647 h 425"/>
                <a:gd name="T92" fmla="*/ 2147483647 w 305"/>
                <a:gd name="T93" fmla="*/ 2147483647 h 425"/>
                <a:gd name="T94" fmla="*/ 2147483647 w 305"/>
                <a:gd name="T95" fmla="*/ 2147483647 h 425"/>
                <a:gd name="T96" fmla="*/ 2147483647 w 305"/>
                <a:gd name="T97" fmla="*/ 0 h 425"/>
                <a:gd name="T98" fmla="*/ 2147483647 w 305"/>
                <a:gd name="T99" fmla="*/ 2147483647 h 425"/>
                <a:gd name="T100" fmla="*/ 2147483647 w 305"/>
                <a:gd name="T101" fmla="*/ 2147483647 h 425"/>
                <a:gd name="T102" fmla="*/ 2147483647 w 305"/>
                <a:gd name="T103" fmla="*/ 2147483647 h 425"/>
                <a:gd name="T104" fmla="*/ 2147483647 w 305"/>
                <a:gd name="T105" fmla="*/ 2147483647 h 425"/>
                <a:gd name="T106" fmla="*/ 2147483647 w 305"/>
                <a:gd name="T107" fmla="*/ 2147483647 h 425"/>
                <a:gd name="T108" fmla="*/ 2147483647 w 305"/>
                <a:gd name="T109" fmla="*/ 0 h 425"/>
                <a:gd name="T110" fmla="*/ 2147483647 w 305"/>
                <a:gd name="T111" fmla="*/ 2147483647 h 425"/>
                <a:gd name="T112" fmla="*/ 2147483647 w 305"/>
                <a:gd name="T113" fmla="*/ 2147483647 h 425"/>
                <a:gd name="T114" fmla="*/ 2147483647 w 305"/>
                <a:gd name="T115" fmla="*/ 2147483647 h 425"/>
                <a:gd name="T116" fmla="*/ 2147483647 w 305"/>
                <a:gd name="T117" fmla="*/ 2147483647 h 425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60000 65536"/>
                <a:gd name="T172" fmla="*/ 0 60000 65536"/>
                <a:gd name="T173" fmla="*/ 0 60000 65536"/>
                <a:gd name="T174" fmla="*/ 0 60000 65536"/>
                <a:gd name="T175" fmla="*/ 0 60000 65536"/>
                <a:gd name="T176" fmla="*/ 0 60000 65536"/>
                <a:gd name="T177" fmla="*/ 0 w 305"/>
                <a:gd name="T178" fmla="*/ 0 h 425"/>
                <a:gd name="T179" fmla="*/ 305 w 305"/>
                <a:gd name="T180" fmla="*/ 425 h 425"/>
              </a:gdLst>
              <a:ahLst/>
              <a:cxnLst>
                <a:cxn ang="T118">
                  <a:pos x="T0" y="T1"/>
                </a:cxn>
                <a:cxn ang="T119">
                  <a:pos x="T2" y="T3"/>
                </a:cxn>
                <a:cxn ang="T120">
                  <a:pos x="T4" y="T5"/>
                </a:cxn>
                <a:cxn ang="T121">
                  <a:pos x="T6" y="T7"/>
                </a:cxn>
                <a:cxn ang="T122">
                  <a:pos x="T8" y="T9"/>
                </a:cxn>
                <a:cxn ang="T123">
                  <a:pos x="T10" y="T11"/>
                </a:cxn>
                <a:cxn ang="T124">
                  <a:pos x="T12" y="T13"/>
                </a:cxn>
                <a:cxn ang="T125">
                  <a:pos x="T14" y="T15"/>
                </a:cxn>
                <a:cxn ang="T126">
                  <a:pos x="T16" y="T17"/>
                </a:cxn>
                <a:cxn ang="T127">
                  <a:pos x="T18" y="T19"/>
                </a:cxn>
                <a:cxn ang="T128">
                  <a:pos x="T20" y="T21"/>
                </a:cxn>
                <a:cxn ang="T129">
                  <a:pos x="T22" y="T23"/>
                </a:cxn>
                <a:cxn ang="T130">
                  <a:pos x="T24" y="T25"/>
                </a:cxn>
                <a:cxn ang="T131">
                  <a:pos x="T26" y="T27"/>
                </a:cxn>
                <a:cxn ang="T132">
                  <a:pos x="T28" y="T29"/>
                </a:cxn>
                <a:cxn ang="T133">
                  <a:pos x="T30" y="T31"/>
                </a:cxn>
                <a:cxn ang="T134">
                  <a:pos x="T32" y="T33"/>
                </a:cxn>
                <a:cxn ang="T135">
                  <a:pos x="T34" y="T35"/>
                </a:cxn>
                <a:cxn ang="T136">
                  <a:pos x="T36" y="T37"/>
                </a:cxn>
                <a:cxn ang="T137">
                  <a:pos x="T38" y="T39"/>
                </a:cxn>
                <a:cxn ang="T138">
                  <a:pos x="T40" y="T41"/>
                </a:cxn>
                <a:cxn ang="T139">
                  <a:pos x="T42" y="T43"/>
                </a:cxn>
                <a:cxn ang="T140">
                  <a:pos x="T44" y="T45"/>
                </a:cxn>
                <a:cxn ang="T141">
                  <a:pos x="T46" y="T47"/>
                </a:cxn>
                <a:cxn ang="T142">
                  <a:pos x="T48" y="T49"/>
                </a:cxn>
                <a:cxn ang="T143">
                  <a:pos x="T50" y="T51"/>
                </a:cxn>
                <a:cxn ang="T144">
                  <a:pos x="T52" y="T53"/>
                </a:cxn>
                <a:cxn ang="T145">
                  <a:pos x="T54" y="T55"/>
                </a:cxn>
                <a:cxn ang="T146">
                  <a:pos x="T56" y="T57"/>
                </a:cxn>
                <a:cxn ang="T147">
                  <a:pos x="T58" y="T59"/>
                </a:cxn>
                <a:cxn ang="T148">
                  <a:pos x="T60" y="T61"/>
                </a:cxn>
                <a:cxn ang="T149">
                  <a:pos x="T62" y="T63"/>
                </a:cxn>
                <a:cxn ang="T150">
                  <a:pos x="T64" y="T65"/>
                </a:cxn>
                <a:cxn ang="T151">
                  <a:pos x="T66" y="T67"/>
                </a:cxn>
                <a:cxn ang="T152">
                  <a:pos x="T68" y="T69"/>
                </a:cxn>
                <a:cxn ang="T153">
                  <a:pos x="T70" y="T71"/>
                </a:cxn>
                <a:cxn ang="T154">
                  <a:pos x="T72" y="T73"/>
                </a:cxn>
                <a:cxn ang="T155">
                  <a:pos x="T74" y="T75"/>
                </a:cxn>
                <a:cxn ang="T156">
                  <a:pos x="T76" y="T77"/>
                </a:cxn>
                <a:cxn ang="T157">
                  <a:pos x="T78" y="T79"/>
                </a:cxn>
                <a:cxn ang="T158">
                  <a:pos x="T80" y="T81"/>
                </a:cxn>
                <a:cxn ang="T159">
                  <a:pos x="T82" y="T83"/>
                </a:cxn>
                <a:cxn ang="T160">
                  <a:pos x="T84" y="T85"/>
                </a:cxn>
                <a:cxn ang="T161">
                  <a:pos x="T86" y="T87"/>
                </a:cxn>
                <a:cxn ang="T162">
                  <a:pos x="T88" y="T89"/>
                </a:cxn>
                <a:cxn ang="T163">
                  <a:pos x="T90" y="T91"/>
                </a:cxn>
                <a:cxn ang="T164">
                  <a:pos x="T92" y="T93"/>
                </a:cxn>
                <a:cxn ang="T165">
                  <a:pos x="T94" y="T95"/>
                </a:cxn>
                <a:cxn ang="T166">
                  <a:pos x="T96" y="T97"/>
                </a:cxn>
                <a:cxn ang="T167">
                  <a:pos x="T98" y="T99"/>
                </a:cxn>
                <a:cxn ang="T168">
                  <a:pos x="T100" y="T101"/>
                </a:cxn>
                <a:cxn ang="T169">
                  <a:pos x="T102" y="T103"/>
                </a:cxn>
                <a:cxn ang="T170">
                  <a:pos x="T104" y="T105"/>
                </a:cxn>
                <a:cxn ang="T171">
                  <a:pos x="T106" y="T107"/>
                </a:cxn>
                <a:cxn ang="T172">
                  <a:pos x="T108" y="T109"/>
                </a:cxn>
                <a:cxn ang="T173">
                  <a:pos x="T110" y="T111"/>
                </a:cxn>
                <a:cxn ang="T174">
                  <a:pos x="T112" y="T113"/>
                </a:cxn>
                <a:cxn ang="T175">
                  <a:pos x="T114" y="T115"/>
                </a:cxn>
                <a:cxn ang="T176">
                  <a:pos x="T116" y="T117"/>
                </a:cxn>
              </a:cxnLst>
              <a:rect l="T177" t="T178" r="T179" b="T180"/>
              <a:pathLst>
                <a:path w="305" h="425">
                  <a:moveTo>
                    <a:pt x="272" y="40"/>
                  </a:moveTo>
                  <a:lnTo>
                    <a:pt x="280" y="72"/>
                  </a:lnTo>
                  <a:lnTo>
                    <a:pt x="304" y="88"/>
                  </a:lnTo>
                  <a:lnTo>
                    <a:pt x="304" y="136"/>
                  </a:lnTo>
                  <a:lnTo>
                    <a:pt x="272" y="152"/>
                  </a:lnTo>
                  <a:lnTo>
                    <a:pt x="272" y="160"/>
                  </a:lnTo>
                  <a:lnTo>
                    <a:pt x="240" y="160"/>
                  </a:lnTo>
                  <a:lnTo>
                    <a:pt x="224" y="176"/>
                  </a:lnTo>
                  <a:lnTo>
                    <a:pt x="224" y="200"/>
                  </a:lnTo>
                  <a:lnTo>
                    <a:pt x="232" y="208"/>
                  </a:lnTo>
                  <a:lnTo>
                    <a:pt x="208" y="240"/>
                  </a:lnTo>
                  <a:lnTo>
                    <a:pt x="192" y="240"/>
                  </a:lnTo>
                  <a:lnTo>
                    <a:pt x="192" y="272"/>
                  </a:lnTo>
                  <a:lnTo>
                    <a:pt x="192" y="280"/>
                  </a:lnTo>
                  <a:lnTo>
                    <a:pt x="192" y="304"/>
                  </a:lnTo>
                  <a:lnTo>
                    <a:pt x="176" y="320"/>
                  </a:lnTo>
                  <a:lnTo>
                    <a:pt x="168" y="360"/>
                  </a:lnTo>
                  <a:lnTo>
                    <a:pt x="160" y="384"/>
                  </a:lnTo>
                  <a:lnTo>
                    <a:pt x="160" y="392"/>
                  </a:lnTo>
                  <a:lnTo>
                    <a:pt x="152" y="416"/>
                  </a:lnTo>
                  <a:lnTo>
                    <a:pt x="136" y="416"/>
                  </a:lnTo>
                  <a:lnTo>
                    <a:pt x="128" y="408"/>
                  </a:lnTo>
                  <a:lnTo>
                    <a:pt x="64" y="424"/>
                  </a:lnTo>
                  <a:lnTo>
                    <a:pt x="56" y="416"/>
                  </a:lnTo>
                  <a:lnTo>
                    <a:pt x="80" y="368"/>
                  </a:lnTo>
                  <a:lnTo>
                    <a:pt x="56" y="360"/>
                  </a:lnTo>
                  <a:lnTo>
                    <a:pt x="40" y="368"/>
                  </a:lnTo>
                  <a:lnTo>
                    <a:pt x="24" y="360"/>
                  </a:lnTo>
                  <a:lnTo>
                    <a:pt x="24" y="320"/>
                  </a:lnTo>
                  <a:lnTo>
                    <a:pt x="40" y="312"/>
                  </a:lnTo>
                  <a:lnTo>
                    <a:pt x="48" y="312"/>
                  </a:lnTo>
                  <a:lnTo>
                    <a:pt x="48" y="288"/>
                  </a:lnTo>
                  <a:lnTo>
                    <a:pt x="32" y="288"/>
                  </a:lnTo>
                  <a:lnTo>
                    <a:pt x="32" y="272"/>
                  </a:lnTo>
                  <a:lnTo>
                    <a:pt x="16" y="264"/>
                  </a:lnTo>
                  <a:lnTo>
                    <a:pt x="16" y="216"/>
                  </a:lnTo>
                  <a:lnTo>
                    <a:pt x="0" y="200"/>
                  </a:lnTo>
                  <a:lnTo>
                    <a:pt x="8" y="176"/>
                  </a:lnTo>
                  <a:lnTo>
                    <a:pt x="32" y="152"/>
                  </a:lnTo>
                  <a:lnTo>
                    <a:pt x="32" y="128"/>
                  </a:lnTo>
                  <a:lnTo>
                    <a:pt x="24" y="120"/>
                  </a:lnTo>
                  <a:lnTo>
                    <a:pt x="32" y="104"/>
                  </a:lnTo>
                  <a:lnTo>
                    <a:pt x="16" y="80"/>
                  </a:lnTo>
                  <a:lnTo>
                    <a:pt x="32" y="64"/>
                  </a:lnTo>
                  <a:lnTo>
                    <a:pt x="56" y="56"/>
                  </a:lnTo>
                  <a:lnTo>
                    <a:pt x="112" y="24"/>
                  </a:lnTo>
                  <a:lnTo>
                    <a:pt x="144" y="8"/>
                  </a:lnTo>
                  <a:lnTo>
                    <a:pt x="168" y="8"/>
                  </a:lnTo>
                  <a:lnTo>
                    <a:pt x="184" y="0"/>
                  </a:lnTo>
                  <a:lnTo>
                    <a:pt x="192" y="8"/>
                  </a:lnTo>
                  <a:lnTo>
                    <a:pt x="184" y="16"/>
                  </a:lnTo>
                  <a:lnTo>
                    <a:pt x="184" y="32"/>
                  </a:lnTo>
                  <a:lnTo>
                    <a:pt x="208" y="32"/>
                  </a:lnTo>
                  <a:lnTo>
                    <a:pt x="208" y="16"/>
                  </a:lnTo>
                  <a:lnTo>
                    <a:pt x="216" y="0"/>
                  </a:lnTo>
                  <a:lnTo>
                    <a:pt x="232" y="16"/>
                  </a:lnTo>
                  <a:lnTo>
                    <a:pt x="240" y="32"/>
                  </a:lnTo>
                  <a:lnTo>
                    <a:pt x="272" y="32"/>
                  </a:lnTo>
                  <a:lnTo>
                    <a:pt x="272" y="40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6" name="Freeform 25"/>
            <xdr:cNvSpPr>
              <a:spLocks/>
            </xdr:cNvSpPr>
          </xdr:nvSpPr>
          <xdr:spPr bwMode="gray">
            <a:xfrm>
              <a:off x="5446708" y="4511684"/>
              <a:ext cx="838200" cy="947740"/>
            </a:xfrm>
            <a:custGeom>
              <a:avLst/>
              <a:gdLst>
                <a:gd name="T0" fmla="*/ 2147483647 w 353"/>
                <a:gd name="T1" fmla="*/ 2147483647 h 417"/>
                <a:gd name="T2" fmla="*/ 2147483647 w 353"/>
                <a:gd name="T3" fmla="*/ 2147483647 h 417"/>
                <a:gd name="T4" fmla="*/ 2147483647 w 353"/>
                <a:gd name="T5" fmla="*/ 2147483647 h 417"/>
                <a:gd name="T6" fmla="*/ 2147483647 w 353"/>
                <a:gd name="T7" fmla="*/ 2147483647 h 417"/>
                <a:gd name="T8" fmla="*/ 2147483647 w 353"/>
                <a:gd name="T9" fmla="*/ 2147483647 h 417"/>
                <a:gd name="T10" fmla="*/ 2147483647 w 353"/>
                <a:gd name="T11" fmla="*/ 2147483647 h 417"/>
                <a:gd name="T12" fmla="*/ 2147483647 w 353"/>
                <a:gd name="T13" fmla="*/ 2147483647 h 417"/>
                <a:gd name="T14" fmla="*/ 2147483647 w 353"/>
                <a:gd name="T15" fmla="*/ 2147483647 h 417"/>
                <a:gd name="T16" fmla="*/ 2147483647 w 353"/>
                <a:gd name="T17" fmla="*/ 2147483647 h 417"/>
                <a:gd name="T18" fmla="*/ 2147483647 w 353"/>
                <a:gd name="T19" fmla="*/ 2147483647 h 417"/>
                <a:gd name="T20" fmla="*/ 2147483647 w 353"/>
                <a:gd name="T21" fmla="*/ 2147483647 h 417"/>
                <a:gd name="T22" fmla="*/ 2147483647 w 353"/>
                <a:gd name="T23" fmla="*/ 2147483647 h 417"/>
                <a:gd name="T24" fmla="*/ 2147483647 w 353"/>
                <a:gd name="T25" fmla="*/ 2147483647 h 417"/>
                <a:gd name="T26" fmla="*/ 2147483647 w 353"/>
                <a:gd name="T27" fmla="*/ 2147483647 h 417"/>
                <a:gd name="T28" fmla="*/ 2147483647 w 353"/>
                <a:gd name="T29" fmla="*/ 2147483647 h 417"/>
                <a:gd name="T30" fmla="*/ 2147483647 w 353"/>
                <a:gd name="T31" fmla="*/ 2147483647 h 417"/>
                <a:gd name="T32" fmla="*/ 2147483647 w 353"/>
                <a:gd name="T33" fmla="*/ 2147483647 h 417"/>
                <a:gd name="T34" fmla="*/ 2147483647 w 353"/>
                <a:gd name="T35" fmla="*/ 2147483647 h 417"/>
                <a:gd name="T36" fmla="*/ 2147483647 w 353"/>
                <a:gd name="T37" fmla="*/ 2147483647 h 417"/>
                <a:gd name="T38" fmla="*/ 2147483647 w 353"/>
                <a:gd name="T39" fmla="*/ 2147483647 h 417"/>
                <a:gd name="T40" fmla="*/ 2147483647 w 353"/>
                <a:gd name="T41" fmla="*/ 2147483647 h 417"/>
                <a:gd name="T42" fmla="*/ 2147483647 w 353"/>
                <a:gd name="T43" fmla="*/ 2147483647 h 417"/>
                <a:gd name="T44" fmla="*/ 2147483647 w 353"/>
                <a:gd name="T45" fmla="*/ 2147483647 h 417"/>
                <a:gd name="T46" fmla="*/ 2147483647 w 353"/>
                <a:gd name="T47" fmla="*/ 2147483647 h 417"/>
                <a:gd name="T48" fmla="*/ 0 w 353"/>
                <a:gd name="T49" fmla="*/ 2147483647 h 417"/>
                <a:gd name="T50" fmla="*/ 2147483647 w 353"/>
                <a:gd name="T51" fmla="*/ 2147483647 h 417"/>
                <a:gd name="T52" fmla="*/ 2147483647 w 353"/>
                <a:gd name="T53" fmla="*/ 2147483647 h 417"/>
                <a:gd name="T54" fmla="*/ 2147483647 w 353"/>
                <a:gd name="T55" fmla="*/ 2147483647 h 417"/>
                <a:gd name="T56" fmla="*/ 2147483647 w 353"/>
                <a:gd name="T57" fmla="*/ 2147483647 h 417"/>
                <a:gd name="T58" fmla="*/ 2147483647 w 353"/>
                <a:gd name="T59" fmla="*/ 2147483647 h 417"/>
                <a:gd name="T60" fmla="*/ 2147483647 w 353"/>
                <a:gd name="T61" fmla="*/ 0 h 417"/>
                <a:gd name="T62" fmla="*/ 2147483647 w 353"/>
                <a:gd name="T63" fmla="*/ 2147483647 h 417"/>
                <a:gd name="T64" fmla="*/ 2147483647 w 353"/>
                <a:gd name="T65" fmla="*/ 2147483647 h 417"/>
                <a:gd name="T66" fmla="*/ 2147483647 w 353"/>
                <a:gd name="T67" fmla="*/ 2147483647 h 417"/>
                <a:gd name="T68" fmla="*/ 2147483647 w 353"/>
                <a:gd name="T69" fmla="*/ 2147483647 h 417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w 353"/>
                <a:gd name="T106" fmla="*/ 0 h 417"/>
                <a:gd name="T107" fmla="*/ 353 w 353"/>
                <a:gd name="T108" fmla="*/ 417 h 417"/>
              </a:gdLst>
              <a:ahLst/>
              <a:cxnLst>
                <a:cxn ang="T70">
                  <a:pos x="T0" y="T1"/>
                </a:cxn>
                <a:cxn ang="T71">
                  <a:pos x="T2" y="T3"/>
                </a:cxn>
                <a:cxn ang="T72">
                  <a:pos x="T4" y="T5"/>
                </a:cxn>
                <a:cxn ang="T73">
                  <a:pos x="T6" y="T7"/>
                </a:cxn>
                <a:cxn ang="T74">
                  <a:pos x="T8" y="T9"/>
                </a:cxn>
                <a:cxn ang="T75">
                  <a:pos x="T10" y="T11"/>
                </a:cxn>
                <a:cxn ang="T76">
                  <a:pos x="T12" y="T13"/>
                </a:cxn>
                <a:cxn ang="T77">
                  <a:pos x="T14" y="T15"/>
                </a:cxn>
                <a:cxn ang="T78">
                  <a:pos x="T16" y="T17"/>
                </a:cxn>
                <a:cxn ang="T79">
                  <a:pos x="T18" y="T19"/>
                </a:cxn>
                <a:cxn ang="T80">
                  <a:pos x="T20" y="T21"/>
                </a:cxn>
                <a:cxn ang="T81">
                  <a:pos x="T22" y="T23"/>
                </a:cxn>
                <a:cxn ang="T82">
                  <a:pos x="T24" y="T25"/>
                </a:cxn>
                <a:cxn ang="T83">
                  <a:pos x="T26" y="T27"/>
                </a:cxn>
                <a:cxn ang="T84">
                  <a:pos x="T28" y="T29"/>
                </a:cxn>
                <a:cxn ang="T85">
                  <a:pos x="T30" y="T31"/>
                </a:cxn>
                <a:cxn ang="T86">
                  <a:pos x="T32" y="T33"/>
                </a:cxn>
                <a:cxn ang="T87">
                  <a:pos x="T34" y="T35"/>
                </a:cxn>
                <a:cxn ang="T88">
                  <a:pos x="T36" y="T37"/>
                </a:cxn>
                <a:cxn ang="T89">
                  <a:pos x="T38" y="T39"/>
                </a:cxn>
                <a:cxn ang="T90">
                  <a:pos x="T40" y="T41"/>
                </a:cxn>
                <a:cxn ang="T91">
                  <a:pos x="T42" y="T43"/>
                </a:cxn>
                <a:cxn ang="T92">
                  <a:pos x="T44" y="T45"/>
                </a:cxn>
                <a:cxn ang="T93">
                  <a:pos x="T46" y="T47"/>
                </a:cxn>
                <a:cxn ang="T94">
                  <a:pos x="T48" y="T49"/>
                </a:cxn>
                <a:cxn ang="T95">
                  <a:pos x="T50" y="T51"/>
                </a:cxn>
                <a:cxn ang="T96">
                  <a:pos x="T52" y="T53"/>
                </a:cxn>
                <a:cxn ang="T97">
                  <a:pos x="T54" y="T55"/>
                </a:cxn>
                <a:cxn ang="T98">
                  <a:pos x="T56" y="T57"/>
                </a:cxn>
                <a:cxn ang="T99">
                  <a:pos x="T58" y="T59"/>
                </a:cxn>
                <a:cxn ang="T100">
                  <a:pos x="T60" y="T61"/>
                </a:cxn>
                <a:cxn ang="T101">
                  <a:pos x="T62" y="T63"/>
                </a:cxn>
                <a:cxn ang="T102">
                  <a:pos x="T64" y="T65"/>
                </a:cxn>
                <a:cxn ang="T103">
                  <a:pos x="T66" y="T67"/>
                </a:cxn>
                <a:cxn ang="T104">
                  <a:pos x="T68" y="T69"/>
                </a:cxn>
              </a:cxnLst>
              <a:rect l="T105" t="T106" r="T107" b="T108"/>
              <a:pathLst>
                <a:path w="353" h="417">
                  <a:moveTo>
                    <a:pt x="320" y="80"/>
                  </a:moveTo>
                  <a:lnTo>
                    <a:pt x="336" y="104"/>
                  </a:lnTo>
                  <a:lnTo>
                    <a:pt x="328" y="120"/>
                  </a:lnTo>
                  <a:lnTo>
                    <a:pt x="344" y="128"/>
                  </a:lnTo>
                  <a:lnTo>
                    <a:pt x="328" y="152"/>
                  </a:lnTo>
                  <a:lnTo>
                    <a:pt x="312" y="176"/>
                  </a:lnTo>
                  <a:lnTo>
                    <a:pt x="304" y="200"/>
                  </a:lnTo>
                  <a:lnTo>
                    <a:pt x="320" y="216"/>
                  </a:lnTo>
                  <a:lnTo>
                    <a:pt x="320" y="248"/>
                  </a:lnTo>
                  <a:lnTo>
                    <a:pt x="320" y="264"/>
                  </a:lnTo>
                  <a:lnTo>
                    <a:pt x="336" y="272"/>
                  </a:lnTo>
                  <a:lnTo>
                    <a:pt x="328" y="288"/>
                  </a:lnTo>
                  <a:lnTo>
                    <a:pt x="352" y="288"/>
                  </a:lnTo>
                  <a:lnTo>
                    <a:pt x="352" y="312"/>
                  </a:lnTo>
                  <a:lnTo>
                    <a:pt x="344" y="312"/>
                  </a:lnTo>
                  <a:lnTo>
                    <a:pt x="328" y="320"/>
                  </a:lnTo>
                  <a:lnTo>
                    <a:pt x="328" y="360"/>
                  </a:lnTo>
                  <a:lnTo>
                    <a:pt x="320" y="368"/>
                  </a:lnTo>
                  <a:lnTo>
                    <a:pt x="264" y="368"/>
                  </a:lnTo>
                  <a:lnTo>
                    <a:pt x="272" y="400"/>
                  </a:lnTo>
                  <a:lnTo>
                    <a:pt x="248" y="400"/>
                  </a:lnTo>
                  <a:lnTo>
                    <a:pt x="224" y="376"/>
                  </a:lnTo>
                  <a:lnTo>
                    <a:pt x="216" y="384"/>
                  </a:lnTo>
                  <a:lnTo>
                    <a:pt x="216" y="408"/>
                  </a:lnTo>
                  <a:lnTo>
                    <a:pt x="200" y="408"/>
                  </a:lnTo>
                  <a:lnTo>
                    <a:pt x="192" y="416"/>
                  </a:lnTo>
                  <a:lnTo>
                    <a:pt x="168" y="416"/>
                  </a:lnTo>
                  <a:lnTo>
                    <a:pt x="168" y="384"/>
                  </a:lnTo>
                  <a:lnTo>
                    <a:pt x="152" y="384"/>
                  </a:lnTo>
                  <a:lnTo>
                    <a:pt x="152" y="400"/>
                  </a:lnTo>
                  <a:lnTo>
                    <a:pt x="136" y="400"/>
                  </a:lnTo>
                  <a:lnTo>
                    <a:pt x="144" y="352"/>
                  </a:lnTo>
                  <a:lnTo>
                    <a:pt x="152" y="336"/>
                  </a:lnTo>
                  <a:lnTo>
                    <a:pt x="152" y="312"/>
                  </a:lnTo>
                  <a:lnTo>
                    <a:pt x="152" y="296"/>
                  </a:lnTo>
                  <a:lnTo>
                    <a:pt x="144" y="288"/>
                  </a:lnTo>
                  <a:lnTo>
                    <a:pt x="96" y="296"/>
                  </a:lnTo>
                  <a:lnTo>
                    <a:pt x="96" y="312"/>
                  </a:lnTo>
                  <a:lnTo>
                    <a:pt x="72" y="320"/>
                  </a:lnTo>
                  <a:lnTo>
                    <a:pt x="64" y="304"/>
                  </a:lnTo>
                  <a:lnTo>
                    <a:pt x="56" y="320"/>
                  </a:lnTo>
                  <a:lnTo>
                    <a:pt x="32" y="312"/>
                  </a:lnTo>
                  <a:lnTo>
                    <a:pt x="32" y="304"/>
                  </a:lnTo>
                  <a:lnTo>
                    <a:pt x="24" y="304"/>
                  </a:lnTo>
                  <a:lnTo>
                    <a:pt x="24" y="288"/>
                  </a:lnTo>
                  <a:lnTo>
                    <a:pt x="16" y="264"/>
                  </a:lnTo>
                  <a:lnTo>
                    <a:pt x="32" y="256"/>
                  </a:lnTo>
                  <a:lnTo>
                    <a:pt x="24" y="240"/>
                  </a:lnTo>
                  <a:lnTo>
                    <a:pt x="0" y="240"/>
                  </a:lnTo>
                  <a:lnTo>
                    <a:pt x="0" y="224"/>
                  </a:lnTo>
                  <a:lnTo>
                    <a:pt x="24" y="192"/>
                  </a:lnTo>
                  <a:lnTo>
                    <a:pt x="24" y="168"/>
                  </a:lnTo>
                  <a:lnTo>
                    <a:pt x="32" y="160"/>
                  </a:lnTo>
                  <a:lnTo>
                    <a:pt x="24" y="136"/>
                  </a:lnTo>
                  <a:lnTo>
                    <a:pt x="16" y="136"/>
                  </a:lnTo>
                  <a:lnTo>
                    <a:pt x="24" y="120"/>
                  </a:lnTo>
                  <a:lnTo>
                    <a:pt x="16" y="80"/>
                  </a:lnTo>
                  <a:lnTo>
                    <a:pt x="48" y="32"/>
                  </a:lnTo>
                  <a:lnTo>
                    <a:pt x="80" y="32"/>
                  </a:lnTo>
                  <a:lnTo>
                    <a:pt x="104" y="40"/>
                  </a:lnTo>
                  <a:lnTo>
                    <a:pt x="96" y="8"/>
                  </a:lnTo>
                  <a:lnTo>
                    <a:pt x="112" y="0"/>
                  </a:lnTo>
                  <a:lnTo>
                    <a:pt x="152" y="16"/>
                  </a:lnTo>
                  <a:lnTo>
                    <a:pt x="184" y="16"/>
                  </a:lnTo>
                  <a:lnTo>
                    <a:pt x="208" y="40"/>
                  </a:lnTo>
                  <a:lnTo>
                    <a:pt x="248" y="40"/>
                  </a:lnTo>
                  <a:lnTo>
                    <a:pt x="256" y="48"/>
                  </a:lnTo>
                  <a:lnTo>
                    <a:pt x="288" y="32"/>
                  </a:lnTo>
                  <a:lnTo>
                    <a:pt x="304" y="32"/>
                  </a:lnTo>
                  <a:lnTo>
                    <a:pt x="304" y="80"/>
                  </a:lnTo>
                  <a:lnTo>
                    <a:pt x="320" y="80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7" name="Freeform 26"/>
            <xdr:cNvSpPr>
              <a:spLocks/>
            </xdr:cNvSpPr>
          </xdr:nvSpPr>
          <xdr:spPr bwMode="gray">
            <a:xfrm>
              <a:off x="5372095" y="3970346"/>
              <a:ext cx="1163638" cy="725489"/>
            </a:xfrm>
            <a:custGeom>
              <a:avLst/>
              <a:gdLst>
                <a:gd name="T0" fmla="*/ 2147483647 w 489"/>
                <a:gd name="T1" fmla="*/ 2147483647 h 321"/>
                <a:gd name="T2" fmla="*/ 2147483647 w 489"/>
                <a:gd name="T3" fmla="*/ 2147483647 h 321"/>
                <a:gd name="T4" fmla="*/ 2147483647 w 489"/>
                <a:gd name="T5" fmla="*/ 2147483647 h 321"/>
                <a:gd name="T6" fmla="*/ 2147483647 w 489"/>
                <a:gd name="T7" fmla="*/ 2147483647 h 321"/>
                <a:gd name="T8" fmla="*/ 2147483647 w 489"/>
                <a:gd name="T9" fmla="*/ 2147483647 h 321"/>
                <a:gd name="T10" fmla="*/ 2147483647 w 489"/>
                <a:gd name="T11" fmla="*/ 2147483647 h 321"/>
                <a:gd name="T12" fmla="*/ 2147483647 w 489"/>
                <a:gd name="T13" fmla="*/ 2147483647 h 321"/>
                <a:gd name="T14" fmla="*/ 2147483647 w 489"/>
                <a:gd name="T15" fmla="*/ 2147483647 h 321"/>
                <a:gd name="T16" fmla="*/ 2147483647 w 489"/>
                <a:gd name="T17" fmla="*/ 2147483647 h 321"/>
                <a:gd name="T18" fmla="*/ 2147483647 w 489"/>
                <a:gd name="T19" fmla="*/ 2147483647 h 321"/>
                <a:gd name="T20" fmla="*/ 2147483647 w 489"/>
                <a:gd name="T21" fmla="*/ 2147483647 h 321"/>
                <a:gd name="T22" fmla="*/ 2147483647 w 489"/>
                <a:gd name="T23" fmla="*/ 2147483647 h 321"/>
                <a:gd name="T24" fmla="*/ 2147483647 w 489"/>
                <a:gd name="T25" fmla="*/ 2147483647 h 321"/>
                <a:gd name="T26" fmla="*/ 2147483647 w 489"/>
                <a:gd name="T27" fmla="*/ 2147483647 h 321"/>
                <a:gd name="T28" fmla="*/ 2147483647 w 489"/>
                <a:gd name="T29" fmla="*/ 2147483647 h 321"/>
                <a:gd name="T30" fmla="*/ 2147483647 w 489"/>
                <a:gd name="T31" fmla="*/ 2147483647 h 321"/>
                <a:gd name="T32" fmla="*/ 2147483647 w 489"/>
                <a:gd name="T33" fmla="*/ 2147483647 h 321"/>
                <a:gd name="T34" fmla="*/ 2147483647 w 489"/>
                <a:gd name="T35" fmla="*/ 2147483647 h 321"/>
                <a:gd name="T36" fmla="*/ 2147483647 w 489"/>
                <a:gd name="T37" fmla="*/ 2147483647 h 321"/>
                <a:gd name="T38" fmla="*/ 2147483647 w 489"/>
                <a:gd name="T39" fmla="*/ 2147483647 h 321"/>
                <a:gd name="T40" fmla="*/ 0 w 489"/>
                <a:gd name="T41" fmla="*/ 2147483647 h 321"/>
                <a:gd name="T42" fmla="*/ 2147483647 w 489"/>
                <a:gd name="T43" fmla="*/ 2147483647 h 321"/>
                <a:gd name="T44" fmla="*/ 2147483647 w 489"/>
                <a:gd name="T45" fmla="*/ 2147483647 h 321"/>
                <a:gd name="T46" fmla="*/ 0 w 489"/>
                <a:gd name="T47" fmla="*/ 2147483647 h 321"/>
                <a:gd name="T48" fmla="*/ 0 w 489"/>
                <a:gd name="T49" fmla="*/ 2147483647 h 321"/>
                <a:gd name="T50" fmla="*/ 2147483647 w 489"/>
                <a:gd name="T51" fmla="*/ 2147483647 h 321"/>
                <a:gd name="T52" fmla="*/ 2147483647 w 489"/>
                <a:gd name="T53" fmla="*/ 2147483647 h 321"/>
                <a:gd name="T54" fmla="*/ 2147483647 w 489"/>
                <a:gd name="T55" fmla="*/ 2147483647 h 321"/>
                <a:gd name="T56" fmla="*/ 2147483647 w 489"/>
                <a:gd name="T57" fmla="*/ 2147483647 h 321"/>
                <a:gd name="T58" fmla="*/ 2147483647 w 489"/>
                <a:gd name="T59" fmla="*/ 2147483647 h 321"/>
                <a:gd name="T60" fmla="*/ 2147483647 w 489"/>
                <a:gd name="T61" fmla="*/ 2147483647 h 321"/>
                <a:gd name="T62" fmla="*/ 2147483647 w 489"/>
                <a:gd name="T63" fmla="*/ 2147483647 h 321"/>
                <a:gd name="T64" fmla="*/ 2147483647 w 489"/>
                <a:gd name="T65" fmla="*/ 2147483647 h 321"/>
                <a:gd name="T66" fmla="*/ 2147483647 w 489"/>
                <a:gd name="T67" fmla="*/ 2147483647 h 321"/>
                <a:gd name="T68" fmla="*/ 2147483647 w 489"/>
                <a:gd name="T69" fmla="*/ 2147483647 h 321"/>
                <a:gd name="T70" fmla="*/ 2147483647 w 489"/>
                <a:gd name="T71" fmla="*/ 2147483647 h 321"/>
                <a:gd name="T72" fmla="*/ 2147483647 w 489"/>
                <a:gd name="T73" fmla="*/ 2147483647 h 321"/>
                <a:gd name="T74" fmla="*/ 2147483647 w 489"/>
                <a:gd name="T75" fmla="*/ 0 h 321"/>
                <a:gd name="T76" fmla="*/ 2147483647 w 489"/>
                <a:gd name="T77" fmla="*/ 2147483647 h 321"/>
                <a:gd name="T78" fmla="*/ 2147483647 w 489"/>
                <a:gd name="T79" fmla="*/ 2147483647 h 321"/>
                <a:gd name="T80" fmla="*/ 2147483647 w 489"/>
                <a:gd name="T81" fmla="*/ 2147483647 h 321"/>
                <a:gd name="T82" fmla="*/ 2147483647 w 489"/>
                <a:gd name="T83" fmla="*/ 2147483647 h 321"/>
                <a:gd name="T84" fmla="*/ 2147483647 w 489"/>
                <a:gd name="T85" fmla="*/ 2147483647 h 321"/>
                <a:gd name="T86" fmla="*/ 2147483647 w 489"/>
                <a:gd name="T87" fmla="*/ 2147483647 h 321"/>
                <a:gd name="T88" fmla="*/ 2147483647 w 489"/>
                <a:gd name="T89" fmla="*/ 2147483647 h 321"/>
                <a:gd name="T90" fmla="*/ 2147483647 w 489"/>
                <a:gd name="T91" fmla="*/ 2147483647 h 321"/>
                <a:gd name="T92" fmla="*/ 2147483647 w 489"/>
                <a:gd name="T93" fmla="*/ 2147483647 h 321"/>
                <a:gd name="T94" fmla="*/ 2147483647 w 489"/>
                <a:gd name="T95" fmla="*/ 2147483647 h 321"/>
                <a:gd name="T96" fmla="*/ 2147483647 w 489"/>
                <a:gd name="T97" fmla="*/ 2147483647 h 321"/>
                <a:gd name="T98" fmla="*/ 2147483647 w 489"/>
                <a:gd name="T99" fmla="*/ 2147483647 h 321"/>
                <a:gd name="T100" fmla="*/ 2147483647 w 489"/>
                <a:gd name="T101" fmla="*/ 2147483647 h 321"/>
                <a:gd name="T102" fmla="*/ 2147483647 w 489"/>
                <a:gd name="T103" fmla="*/ 2147483647 h 321"/>
                <a:gd name="T104" fmla="*/ 2147483647 w 489"/>
                <a:gd name="T105" fmla="*/ 2147483647 h 321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w 489"/>
                <a:gd name="T160" fmla="*/ 0 h 321"/>
                <a:gd name="T161" fmla="*/ 489 w 489"/>
                <a:gd name="T162" fmla="*/ 321 h 321"/>
              </a:gdLst>
              <a:ahLst/>
              <a:cxnLst>
                <a:cxn ang="T106">
                  <a:pos x="T0" y="T1"/>
                </a:cxn>
                <a:cxn ang="T107">
                  <a:pos x="T2" y="T3"/>
                </a:cxn>
                <a:cxn ang="T108">
                  <a:pos x="T4" y="T5"/>
                </a:cxn>
                <a:cxn ang="T109">
                  <a:pos x="T6" y="T7"/>
                </a:cxn>
                <a:cxn ang="T110">
                  <a:pos x="T8" y="T9"/>
                </a:cxn>
                <a:cxn ang="T111">
                  <a:pos x="T10" y="T11"/>
                </a:cxn>
                <a:cxn ang="T112">
                  <a:pos x="T12" y="T13"/>
                </a:cxn>
                <a:cxn ang="T113">
                  <a:pos x="T14" y="T15"/>
                </a:cxn>
                <a:cxn ang="T114">
                  <a:pos x="T16" y="T17"/>
                </a:cxn>
                <a:cxn ang="T115">
                  <a:pos x="T18" y="T19"/>
                </a:cxn>
                <a:cxn ang="T116">
                  <a:pos x="T20" y="T21"/>
                </a:cxn>
                <a:cxn ang="T117">
                  <a:pos x="T22" y="T23"/>
                </a:cxn>
                <a:cxn ang="T118">
                  <a:pos x="T24" y="T25"/>
                </a:cxn>
                <a:cxn ang="T119">
                  <a:pos x="T26" y="T27"/>
                </a:cxn>
                <a:cxn ang="T120">
                  <a:pos x="T28" y="T29"/>
                </a:cxn>
                <a:cxn ang="T121">
                  <a:pos x="T30" y="T31"/>
                </a:cxn>
                <a:cxn ang="T122">
                  <a:pos x="T32" y="T33"/>
                </a:cxn>
                <a:cxn ang="T123">
                  <a:pos x="T34" y="T35"/>
                </a:cxn>
                <a:cxn ang="T124">
                  <a:pos x="T36" y="T37"/>
                </a:cxn>
                <a:cxn ang="T125">
                  <a:pos x="T38" y="T39"/>
                </a:cxn>
                <a:cxn ang="T126">
                  <a:pos x="T40" y="T41"/>
                </a:cxn>
                <a:cxn ang="T127">
                  <a:pos x="T42" y="T43"/>
                </a:cxn>
                <a:cxn ang="T128">
                  <a:pos x="T44" y="T45"/>
                </a:cxn>
                <a:cxn ang="T129">
                  <a:pos x="T46" y="T47"/>
                </a:cxn>
                <a:cxn ang="T130">
                  <a:pos x="T48" y="T49"/>
                </a:cxn>
                <a:cxn ang="T131">
                  <a:pos x="T50" y="T51"/>
                </a:cxn>
                <a:cxn ang="T132">
                  <a:pos x="T52" y="T53"/>
                </a:cxn>
                <a:cxn ang="T133">
                  <a:pos x="T54" y="T55"/>
                </a:cxn>
                <a:cxn ang="T134">
                  <a:pos x="T56" y="T57"/>
                </a:cxn>
                <a:cxn ang="T135">
                  <a:pos x="T58" y="T59"/>
                </a:cxn>
                <a:cxn ang="T136">
                  <a:pos x="T60" y="T61"/>
                </a:cxn>
                <a:cxn ang="T137">
                  <a:pos x="T62" y="T63"/>
                </a:cxn>
                <a:cxn ang="T138">
                  <a:pos x="T64" y="T65"/>
                </a:cxn>
                <a:cxn ang="T139">
                  <a:pos x="T66" y="T67"/>
                </a:cxn>
                <a:cxn ang="T140">
                  <a:pos x="T68" y="T69"/>
                </a:cxn>
                <a:cxn ang="T141">
                  <a:pos x="T70" y="T71"/>
                </a:cxn>
                <a:cxn ang="T142">
                  <a:pos x="T72" y="T73"/>
                </a:cxn>
                <a:cxn ang="T143">
                  <a:pos x="T74" y="T75"/>
                </a:cxn>
                <a:cxn ang="T144">
                  <a:pos x="T76" y="T77"/>
                </a:cxn>
                <a:cxn ang="T145">
                  <a:pos x="T78" y="T79"/>
                </a:cxn>
                <a:cxn ang="T146">
                  <a:pos x="T80" y="T81"/>
                </a:cxn>
                <a:cxn ang="T147">
                  <a:pos x="T82" y="T83"/>
                </a:cxn>
                <a:cxn ang="T148">
                  <a:pos x="T84" y="T85"/>
                </a:cxn>
                <a:cxn ang="T149">
                  <a:pos x="T86" y="T87"/>
                </a:cxn>
                <a:cxn ang="T150">
                  <a:pos x="T88" y="T89"/>
                </a:cxn>
                <a:cxn ang="T151">
                  <a:pos x="T90" y="T91"/>
                </a:cxn>
                <a:cxn ang="T152">
                  <a:pos x="T92" y="T93"/>
                </a:cxn>
                <a:cxn ang="T153">
                  <a:pos x="T94" y="T95"/>
                </a:cxn>
                <a:cxn ang="T154">
                  <a:pos x="T96" y="T97"/>
                </a:cxn>
                <a:cxn ang="T155">
                  <a:pos x="T98" y="T99"/>
                </a:cxn>
                <a:cxn ang="T156">
                  <a:pos x="T100" y="T101"/>
                </a:cxn>
                <a:cxn ang="T157">
                  <a:pos x="T102" y="T103"/>
                </a:cxn>
                <a:cxn ang="T158">
                  <a:pos x="T104" y="T105"/>
                </a:cxn>
              </a:cxnLst>
              <a:rect l="T159" t="T160" r="T161" b="T162"/>
              <a:pathLst>
                <a:path w="489" h="321">
                  <a:moveTo>
                    <a:pt x="488" y="248"/>
                  </a:moveTo>
                  <a:lnTo>
                    <a:pt x="448" y="264"/>
                  </a:lnTo>
                  <a:lnTo>
                    <a:pt x="392" y="296"/>
                  </a:lnTo>
                  <a:lnTo>
                    <a:pt x="368" y="304"/>
                  </a:lnTo>
                  <a:lnTo>
                    <a:pt x="352" y="320"/>
                  </a:lnTo>
                  <a:lnTo>
                    <a:pt x="328" y="320"/>
                  </a:lnTo>
                  <a:lnTo>
                    <a:pt x="336" y="272"/>
                  </a:lnTo>
                  <a:lnTo>
                    <a:pt x="320" y="272"/>
                  </a:lnTo>
                  <a:lnTo>
                    <a:pt x="288" y="288"/>
                  </a:lnTo>
                  <a:lnTo>
                    <a:pt x="280" y="280"/>
                  </a:lnTo>
                  <a:lnTo>
                    <a:pt x="240" y="280"/>
                  </a:lnTo>
                  <a:lnTo>
                    <a:pt x="224" y="256"/>
                  </a:lnTo>
                  <a:lnTo>
                    <a:pt x="184" y="256"/>
                  </a:lnTo>
                  <a:lnTo>
                    <a:pt x="144" y="240"/>
                  </a:lnTo>
                  <a:lnTo>
                    <a:pt x="128" y="248"/>
                  </a:lnTo>
                  <a:lnTo>
                    <a:pt x="136" y="280"/>
                  </a:lnTo>
                  <a:lnTo>
                    <a:pt x="112" y="272"/>
                  </a:lnTo>
                  <a:lnTo>
                    <a:pt x="80" y="272"/>
                  </a:lnTo>
                  <a:lnTo>
                    <a:pt x="48" y="320"/>
                  </a:lnTo>
                  <a:lnTo>
                    <a:pt x="8" y="272"/>
                  </a:lnTo>
                  <a:lnTo>
                    <a:pt x="0" y="272"/>
                  </a:lnTo>
                  <a:lnTo>
                    <a:pt x="8" y="256"/>
                  </a:lnTo>
                  <a:lnTo>
                    <a:pt x="16" y="248"/>
                  </a:lnTo>
                  <a:lnTo>
                    <a:pt x="0" y="232"/>
                  </a:lnTo>
                  <a:lnTo>
                    <a:pt x="0" y="224"/>
                  </a:lnTo>
                  <a:lnTo>
                    <a:pt x="16" y="208"/>
                  </a:lnTo>
                  <a:lnTo>
                    <a:pt x="72" y="208"/>
                  </a:lnTo>
                  <a:lnTo>
                    <a:pt x="96" y="192"/>
                  </a:lnTo>
                  <a:lnTo>
                    <a:pt x="112" y="184"/>
                  </a:lnTo>
                  <a:lnTo>
                    <a:pt x="112" y="160"/>
                  </a:lnTo>
                  <a:lnTo>
                    <a:pt x="80" y="120"/>
                  </a:lnTo>
                  <a:lnTo>
                    <a:pt x="72" y="80"/>
                  </a:lnTo>
                  <a:lnTo>
                    <a:pt x="88" y="56"/>
                  </a:lnTo>
                  <a:lnTo>
                    <a:pt x="88" y="40"/>
                  </a:lnTo>
                  <a:lnTo>
                    <a:pt x="72" y="8"/>
                  </a:lnTo>
                  <a:lnTo>
                    <a:pt x="128" y="8"/>
                  </a:lnTo>
                  <a:lnTo>
                    <a:pt x="144" y="16"/>
                  </a:lnTo>
                  <a:lnTo>
                    <a:pt x="168" y="0"/>
                  </a:lnTo>
                  <a:lnTo>
                    <a:pt x="208" y="72"/>
                  </a:lnTo>
                  <a:lnTo>
                    <a:pt x="280" y="72"/>
                  </a:lnTo>
                  <a:lnTo>
                    <a:pt x="296" y="80"/>
                  </a:lnTo>
                  <a:lnTo>
                    <a:pt x="312" y="72"/>
                  </a:lnTo>
                  <a:lnTo>
                    <a:pt x="336" y="88"/>
                  </a:lnTo>
                  <a:lnTo>
                    <a:pt x="336" y="112"/>
                  </a:lnTo>
                  <a:lnTo>
                    <a:pt x="352" y="128"/>
                  </a:lnTo>
                  <a:lnTo>
                    <a:pt x="360" y="112"/>
                  </a:lnTo>
                  <a:lnTo>
                    <a:pt x="376" y="128"/>
                  </a:lnTo>
                  <a:lnTo>
                    <a:pt x="408" y="128"/>
                  </a:lnTo>
                  <a:lnTo>
                    <a:pt x="416" y="120"/>
                  </a:lnTo>
                  <a:lnTo>
                    <a:pt x="464" y="152"/>
                  </a:lnTo>
                  <a:lnTo>
                    <a:pt x="472" y="192"/>
                  </a:lnTo>
                  <a:lnTo>
                    <a:pt x="472" y="216"/>
                  </a:lnTo>
                  <a:lnTo>
                    <a:pt x="488" y="248"/>
                  </a:lnTo>
                </a:path>
              </a:pathLst>
            </a:custGeom>
            <a:solidFill>
              <a:srgbClr val="FF0000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8" name="Freeform 27"/>
            <xdr:cNvSpPr>
              <a:spLocks/>
            </xdr:cNvSpPr>
          </xdr:nvSpPr>
          <xdr:spPr bwMode="gray">
            <a:xfrm>
              <a:off x="6303958" y="3714758"/>
              <a:ext cx="723900" cy="874715"/>
            </a:xfrm>
            <a:custGeom>
              <a:avLst/>
              <a:gdLst>
                <a:gd name="T0" fmla="*/ 2147483647 w 305"/>
                <a:gd name="T1" fmla="*/ 0 h 385"/>
                <a:gd name="T2" fmla="*/ 2147483647 w 305"/>
                <a:gd name="T3" fmla="*/ 2147483647 h 385"/>
                <a:gd name="T4" fmla="*/ 2147483647 w 305"/>
                <a:gd name="T5" fmla="*/ 2147483647 h 385"/>
                <a:gd name="T6" fmla="*/ 2147483647 w 305"/>
                <a:gd name="T7" fmla="*/ 2147483647 h 385"/>
                <a:gd name="T8" fmla="*/ 2147483647 w 305"/>
                <a:gd name="T9" fmla="*/ 2147483647 h 385"/>
                <a:gd name="T10" fmla="*/ 2147483647 w 305"/>
                <a:gd name="T11" fmla="*/ 2147483647 h 385"/>
                <a:gd name="T12" fmla="*/ 2147483647 w 305"/>
                <a:gd name="T13" fmla="*/ 2147483647 h 385"/>
                <a:gd name="T14" fmla="*/ 2147483647 w 305"/>
                <a:gd name="T15" fmla="*/ 2147483647 h 385"/>
                <a:gd name="T16" fmla="*/ 2147483647 w 305"/>
                <a:gd name="T17" fmla="*/ 2147483647 h 385"/>
                <a:gd name="T18" fmla="*/ 2147483647 w 305"/>
                <a:gd name="T19" fmla="*/ 2147483647 h 385"/>
                <a:gd name="T20" fmla="*/ 2147483647 w 305"/>
                <a:gd name="T21" fmla="*/ 2147483647 h 385"/>
                <a:gd name="T22" fmla="*/ 2147483647 w 305"/>
                <a:gd name="T23" fmla="*/ 2147483647 h 385"/>
                <a:gd name="T24" fmla="*/ 2147483647 w 305"/>
                <a:gd name="T25" fmla="*/ 2147483647 h 385"/>
                <a:gd name="T26" fmla="*/ 2147483647 w 305"/>
                <a:gd name="T27" fmla="*/ 2147483647 h 385"/>
                <a:gd name="T28" fmla="*/ 2147483647 w 305"/>
                <a:gd name="T29" fmla="*/ 2147483647 h 385"/>
                <a:gd name="T30" fmla="*/ 2147483647 w 305"/>
                <a:gd name="T31" fmla="*/ 2147483647 h 385"/>
                <a:gd name="T32" fmla="*/ 2147483647 w 305"/>
                <a:gd name="T33" fmla="*/ 2147483647 h 385"/>
                <a:gd name="T34" fmla="*/ 2147483647 w 305"/>
                <a:gd name="T35" fmla="*/ 2147483647 h 385"/>
                <a:gd name="T36" fmla="*/ 2147483647 w 305"/>
                <a:gd name="T37" fmla="*/ 2147483647 h 385"/>
                <a:gd name="T38" fmla="*/ 2147483647 w 305"/>
                <a:gd name="T39" fmla="*/ 2147483647 h 385"/>
                <a:gd name="T40" fmla="*/ 2147483647 w 305"/>
                <a:gd name="T41" fmla="*/ 2147483647 h 385"/>
                <a:gd name="T42" fmla="*/ 2147483647 w 305"/>
                <a:gd name="T43" fmla="*/ 2147483647 h 385"/>
                <a:gd name="T44" fmla="*/ 2147483647 w 305"/>
                <a:gd name="T45" fmla="*/ 2147483647 h 385"/>
                <a:gd name="T46" fmla="*/ 2147483647 w 305"/>
                <a:gd name="T47" fmla="*/ 2147483647 h 385"/>
                <a:gd name="T48" fmla="*/ 2147483647 w 305"/>
                <a:gd name="T49" fmla="*/ 2147483647 h 385"/>
                <a:gd name="T50" fmla="*/ 2147483647 w 305"/>
                <a:gd name="T51" fmla="*/ 2147483647 h 385"/>
                <a:gd name="T52" fmla="*/ 0 w 305"/>
                <a:gd name="T53" fmla="*/ 2147483647 h 385"/>
                <a:gd name="T54" fmla="*/ 2147483647 w 305"/>
                <a:gd name="T55" fmla="*/ 2147483647 h 385"/>
                <a:gd name="T56" fmla="*/ 2147483647 w 305"/>
                <a:gd name="T57" fmla="*/ 2147483647 h 385"/>
                <a:gd name="T58" fmla="*/ 2147483647 w 305"/>
                <a:gd name="T59" fmla="*/ 2147483647 h 385"/>
                <a:gd name="T60" fmla="*/ 2147483647 w 305"/>
                <a:gd name="T61" fmla="*/ 2147483647 h 385"/>
                <a:gd name="T62" fmla="*/ 2147483647 w 305"/>
                <a:gd name="T63" fmla="*/ 2147483647 h 385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w 305"/>
                <a:gd name="T97" fmla="*/ 0 h 385"/>
                <a:gd name="T98" fmla="*/ 305 w 305"/>
                <a:gd name="T99" fmla="*/ 385 h 385"/>
              </a:gdLst>
              <a:ahLst/>
              <a:cxnLst>
                <a:cxn ang="T64">
                  <a:pos x="T0" y="T1"/>
                </a:cxn>
                <a:cxn ang="T65">
                  <a:pos x="T2" y="T3"/>
                </a:cxn>
                <a:cxn ang="T66">
                  <a:pos x="T4" y="T5"/>
                </a:cxn>
                <a:cxn ang="T67">
                  <a:pos x="T6" y="T7"/>
                </a:cxn>
                <a:cxn ang="T68">
                  <a:pos x="T8" y="T9"/>
                </a:cxn>
                <a:cxn ang="T69">
                  <a:pos x="T10" y="T11"/>
                </a:cxn>
                <a:cxn ang="T70">
                  <a:pos x="T12" y="T13"/>
                </a:cxn>
                <a:cxn ang="T71">
                  <a:pos x="T14" y="T15"/>
                </a:cxn>
                <a:cxn ang="T72">
                  <a:pos x="T16" y="T17"/>
                </a:cxn>
                <a:cxn ang="T73">
                  <a:pos x="T18" y="T19"/>
                </a:cxn>
                <a:cxn ang="T74">
                  <a:pos x="T20" y="T21"/>
                </a:cxn>
                <a:cxn ang="T75">
                  <a:pos x="T22" y="T23"/>
                </a:cxn>
                <a:cxn ang="T76">
                  <a:pos x="T24" y="T25"/>
                </a:cxn>
                <a:cxn ang="T77">
                  <a:pos x="T26" y="T27"/>
                </a:cxn>
                <a:cxn ang="T78">
                  <a:pos x="T28" y="T29"/>
                </a:cxn>
                <a:cxn ang="T79">
                  <a:pos x="T30" y="T31"/>
                </a:cxn>
                <a:cxn ang="T80">
                  <a:pos x="T32" y="T33"/>
                </a:cxn>
                <a:cxn ang="T81">
                  <a:pos x="T34" y="T35"/>
                </a:cxn>
                <a:cxn ang="T82">
                  <a:pos x="T36" y="T37"/>
                </a:cxn>
                <a:cxn ang="T83">
                  <a:pos x="T38" y="T39"/>
                </a:cxn>
                <a:cxn ang="T84">
                  <a:pos x="T40" y="T41"/>
                </a:cxn>
                <a:cxn ang="T85">
                  <a:pos x="T42" y="T43"/>
                </a:cxn>
                <a:cxn ang="T86">
                  <a:pos x="T44" y="T45"/>
                </a:cxn>
                <a:cxn ang="T87">
                  <a:pos x="T46" y="T47"/>
                </a:cxn>
                <a:cxn ang="T88">
                  <a:pos x="T48" y="T49"/>
                </a:cxn>
                <a:cxn ang="T89">
                  <a:pos x="T50" y="T51"/>
                </a:cxn>
                <a:cxn ang="T90">
                  <a:pos x="T52" y="T53"/>
                </a:cxn>
                <a:cxn ang="T91">
                  <a:pos x="T54" y="T55"/>
                </a:cxn>
                <a:cxn ang="T92">
                  <a:pos x="T56" y="T57"/>
                </a:cxn>
                <a:cxn ang="T93">
                  <a:pos x="T58" y="T59"/>
                </a:cxn>
                <a:cxn ang="T94">
                  <a:pos x="T60" y="T61"/>
                </a:cxn>
                <a:cxn ang="T95">
                  <a:pos x="T62" y="T63"/>
                </a:cxn>
              </a:cxnLst>
              <a:rect l="T96" t="T97" r="T98" b="T99"/>
              <a:pathLst>
                <a:path w="305" h="385">
                  <a:moveTo>
                    <a:pt x="80" y="8"/>
                  </a:moveTo>
                  <a:lnTo>
                    <a:pt x="88" y="0"/>
                  </a:lnTo>
                  <a:lnTo>
                    <a:pt x="120" y="8"/>
                  </a:lnTo>
                  <a:lnTo>
                    <a:pt x="128" y="32"/>
                  </a:lnTo>
                  <a:lnTo>
                    <a:pt x="152" y="32"/>
                  </a:lnTo>
                  <a:lnTo>
                    <a:pt x="176" y="64"/>
                  </a:lnTo>
                  <a:lnTo>
                    <a:pt x="184" y="56"/>
                  </a:lnTo>
                  <a:lnTo>
                    <a:pt x="200" y="96"/>
                  </a:lnTo>
                  <a:lnTo>
                    <a:pt x="224" y="136"/>
                  </a:lnTo>
                  <a:lnTo>
                    <a:pt x="240" y="136"/>
                  </a:lnTo>
                  <a:lnTo>
                    <a:pt x="256" y="120"/>
                  </a:lnTo>
                  <a:lnTo>
                    <a:pt x="272" y="144"/>
                  </a:lnTo>
                  <a:lnTo>
                    <a:pt x="256" y="160"/>
                  </a:lnTo>
                  <a:lnTo>
                    <a:pt x="248" y="144"/>
                  </a:lnTo>
                  <a:lnTo>
                    <a:pt x="232" y="144"/>
                  </a:lnTo>
                  <a:lnTo>
                    <a:pt x="232" y="176"/>
                  </a:lnTo>
                  <a:lnTo>
                    <a:pt x="224" y="192"/>
                  </a:lnTo>
                  <a:lnTo>
                    <a:pt x="248" y="224"/>
                  </a:lnTo>
                  <a:lnTo>
                    <a:pt x="248" y="248"/>
                  </a:lnTo>
                  <a:lnTo>
                    <a:pt x="288" y="248"/>
                  </a:lnTo>
                  <a:lnTo>
                    <a:pt x="304" y="264"/>
                  </a:lnTo>
                  <a:lnTo>
                    <a:pt x="288" y="296"/>
                  </a:lnTo>
                  <a:lnTo>
                    <a:pt x="296" y="320"/>
                  </a:lnTo>
                  <a:lnTo>
                    <a:pt x="280" y="320"/>
                  </a:lnTo>
                  <a:lnTo>
                    <a:pt x="280" y="312"/>
                  </a:lnTo>
                  <a:lnTo>
                    <a:pt x="264" y="312"/>
                  </a:lnTo>
                  <a:lnTo>
                    <a:pt x="264" y="328"/>
                  </a:lnTo>
                  <a:lnTo>
                    <a:pt x="272" y="344"/>
                  </a:lnTo>
                  <a:lnTo>
                    <a:pt x="264" y="344"/>
                  </a:lnTo>
                  <a:lnTo>
                    <a:pt x="264" y="360"/>
                  </a:lnTo>
                  <a:lnTo>
                    <a:pt x="232" y="384"/>
                  </a:lnTo>
                  <a:lnTo>
                    <a:pt x="224" y="384"/>
                  </a:lnTo>
                  <a:lnTo>
                    <a:pt x="216" y="376"/>
                  </a:lnTo>
                  <a:lnTo>
                    <a:pt x="184" y="384"/>
                  </a:lnTo>
                  <a:lnTo>
                    <a:pt x="168" y="352"/>
                  </a:lnTo>
                  <a:lnTo>
                    <a:pt x="152" y="368"/>
                  </a:lnTo>
                  <a:lnTo>
                    <a:pt x="152" y="384"/>
                  </a:lnTo>
                  <a:lnTo>
                    <a:pt x="128" y="384"/>
                  </a:lnTo>
                  <a:lnTo>
                    <a:pt x="128" y="368"/>
                  </a:lnTo>
                  <a:lnTo>
                    <a:pt x="136" y="360"/>
                  </a:lnTo>
                  <a:lnTo>
                    <a:pt x="128" y="352"/>
                  </a:lnTo>
                  <a:lnTo>
                    <a:pt x="120" y="368"/>
                  </a:lnTo>
                  <a:lnTo>
                    <a:pt x="88" y="360"/>
                  </a:lnTo>
                  <a:lnTo>
                    <a:pt x="80" y="312"/>
                  </a:lnTo>
                  <a:lnTo>
                    <a:pt x="80" y="296"/>
                  </a:lnTo>
                  <a:lnTo>
                    <a:pt x="72" y="264"/>
                  </a:lnTo>
                  <a:lnTo>
                    <a:pt x="32" y="240"/>
                  </a:lnTo>
                  <a:lnTo>
                    <a:pt x="72" y="216"/>
                  </a:lnTo>
                  <a:lnTo>
                    <a:pt x="80" y="216"/>
                  </a:lnTo>
                  <a:lnTo>
                    <a:pt x="72" y="160"/>
                  </a:lnTo>
                  <a:lnTo>
                    <a:pt x="48" y="168"/>
                  </a:lnTo>
                  <a:lnTo>
                    <a:pt x="24" y="152"/>
                  </a:lnTo>
                  <a:lnTo>
                    <a:pt x="16" y="136"/>
                  </a:lnTo>
                  <a:lnTo>
                    <a:pt x="0" y="136"/>
                  </a:lnTo>
                  <a:lnTo>
                    <a:pt x="8" y="120"/>
                  </a:lnTo>
                  <a:lnTo>
                    <a:pt x="32" y="120"/>
                  </a:lnTo>
                  <a:lnTo>
                    <a:pt x="40" y="88"/>
                  </a:lnTo>
                  <a:lnTo>
                    <a:pt x="40" y="40"/>
                  </a:lnTo>
                  <a:lnTo>
                    <a:pt x="48" y="40"/>
                  </a:lnTo>
                  <a:lnTo>
                    <a:pt x="72" y="56"/>
                  </a:lnTo>
                  <a:lnTo>
                    <a:pt x="80" y="72"/>
                  </a:lnTo>
                  <a:lnTo>
                    <a:pt x="104" y="48"/>
                  </a:lnTo>
                  <a:lnTo>
                    <a:pt x="104" y="32"/>
                  </a:lnTo>
                  <a:lnTo>
                    <a:pt x="80" y="16"/>
                  </a:lnTo>
                  <a:lnTo>
                    <a:pt x="80" y="8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29" name="Freeform 28"/>
            <xdr:cNvSpPr>
              <a:spLocks/>
            </xdr:cNvSpPr>
          </xdr:nvSpPr>
          <xdr:spPr bwMode="gray">
            <a:xfrm>
              <a:off x="5657845" y="3443295"/>
              <a:ext cx="896937" cy="815977"/>
            </a:xfrm>
            <a:custGeom>
              <a:avLst/>
              <a:gdLst>
                <a:gd name="T0" fmla="*/ 2147483647 w 377"/>
                <a:gd name="T1" fmla="*/ 2147483647 h 361"/>
                <a:gd name="T2" fmla="*/ 2147483647 w 377"/>
                <a:gd name="T3" fmla="*/ 0 h 361"/>
                <a:gd name="T4" fmla="*/ 2147483647 w 377"/>
                <a:gd name="T5" fmla="*/ 2147483647 h 361"/>
                <a:gd name="T6" fmla="*/ 2147483647 w 377"/>
                <a:gd name="T7" fmla="*/ 2147483647 h 361"/>
                <a:gd name="T8" fmla="*/ 2147483647 w 377"/>
                <a:gd name="T9" fmla="*/ 2147483647 h 361"/>
                <a:gd name="T10" fmla="*/ 2147483647 w 377"/>
                <a:gd name="T11" fmla="*/ 2147483647 h 361"/>
                <a:gd name="T12" fmla="*/ 2147483647 w 377"/>
                <a:gd name="T13" fmla="*/ 2147483647 h 361"/>
                <a:gd name="T14" fmla="*/ 2147483647 w 377"/>
                <a:gd name="T15" fmla="*/ 2147483647 h 361"/>
                <a:gd name="T16" fmla="*/ 2147483647 w 377"/>
                <a:gd name="T17" fmla="*/ 2147483647 h 361"/>
                <a:gd name="T18" fmla="*/ 2147483647 w 377"/>
                <a:gd name="T19" fmla="*/ 2147483647 h 361"/>
                <a:gd name="T20" fmla="*/ 2147483647 w 377"/>
                <a:gd name="T21" fmla="*/ 2147483647 h 361"/>
                <a:gd name="T22" fmla="*/ 2147483647 w 377"/>
                <a:gd name="T23" fmla="*/ 2147483647 h 361"/>
                <a:gd name="T24" fmla="*/ 2147483647 w 377"/>
                <a:gd name="T25" fmla="*/ 2147483647 h 361"/>
                <a:gd name="T26" fmla="*/ 2147483647 w 377"/>
                <a:gd name="T27" fmla="*/ 2147483647 h 361"/>
                <a:gd name="T28" fmla="*/ 2147483647 w 377"/>
                <a:gd name="T29" fmla="*/ 2147483647 h 361"/>
                <a:gd name="T30" fmla="*/ 2147483647 w 377"/>
                <a:gd name="T31" fmla="*/ 2147483647 h 361"/>
                <a:gd name="T32" fmla="*/ 2147483647 w 377"/>
                <a:gd name="T33" fmla="*/ 2147483647 h 361"/>
                <a:gd name="T34" fmla="*/ 2147483647 w 377"/>
                <a:gd name="T35" fmla="*/ 2147483647 h 361"/>
                <a:gd name="T36" fmla="*/ 2147483647 w 377"/>
                <a:gd name="T37" fmla="*/ 2147483647 h 361"/>
                <a:gd name="T38" fmla="*/ 2147483647 w 377"/>
                <a:gd name="T39" fmla="*/ 2147483647 h 361"/>
                <a:gd name="T40" fmla="*/ 2147483647 w 377"/>
                <a:gd name="T41" fmla="*/ 2147483647 h 361"/>
                <a:gd name="T42" fmla="*/ 2147483647 w 377"/>
                <a:gd name="T43" fmla="*/ 2147483647 h 361"/>
                <a:gd name="T44" fmla="*/ 2147483647 w 377"/>
                <a:gd name="T45" fmla="*/ 2147483647 h 361"/>
                <a:gd name="T46" fmla="*/ 2147483647 w 377"/>
                <a:gd name="T47" fmla="*/ 2147483647 h 361"/>
                <a:gd name="T48" fmla="*/ 2147483647 w 377"/>
                <a:gd name="T49" fmla="*/ 2147483647 h 361"/>
                <a:gd name="T50" fmla="*/ 2147483647 w 377"/>
                <a:gd name="T51" fmla="*/ 2147483647 h 361"/>
                <a:gd name="T52" fmla="*/ 2147483647 w 377"/>
                <a:gd name="T53" fmla="*/ 2147483647 h 361"/>
                <a:gd name="T54" fmla="*/ 2147483647 w 377"/>
                <a:gd name="T55" fmla="*/ 2147483647 h 361"/>
                <a:gd name="T56" fmla="*/ 2147483647 w 377"/>
                <a:gd name="T57" fmla="*/ 2147483647 h 361"/>
                <a:gd name="T58" fmla="*/ 2147483647 w 377"/>
                <a:gd name="T59" fmla="*/ 2147483647 h 361"/>
                <a:gd name="T60" fmla="*/ 2147483647 w 377"/>
                <a:gd name="T61" fmla="*/ 2147483647 h 361"/>
                <a:gd name="T62" fmla="*/ 2147483647 w 377"/>
                <a:gd name="T63" fmla="*/ 2147483647 h 361"/>
                <a:gd name="T64" fmla="*/ 2147483647 w 377"/>
                <a:gd name="T65" fmla="*/ 2147483647 h 361"/>
                <a:gd name="T66" fmla="*/ 2147483647 w 377"/>
                <a:gd name="T67" fmla="*/ 2147483647 h 361"/>
                <a:gd name="T68" fmla="*/ 2147483647 w 377"/>
                <a:gd name="T69" fmla="*/ 2147483647 h 361"/>
                <a:gd name="T70" fmla="*/ 2147483647 w 377"/>
                <a:gd name="T71" fmla="*/ 2147483647 h 361"/>
                <a:gd name="T72" fmla="*/ 2147483647 w 377"/>
                <a:gd name="T73" fmla="*/ 2147483647 h 361"/>
                <a:gd name="T74" fmla="*/ 2147483647 w 377"/>
                <a:gd name="T75" fmla="*/ 2147483647 h 361"/>
                <a:gd name="T76" fmla="*/ 2147483647 w 377"/>
                <a:gd name="T77" fmla="*/ 2147483647 h 361"/>
                <a:gd name="T78" fmla="*/ 2147483647 w 377"/>
                <a:gd name="T79" fmla="*/ 2147483647 h 361"/>
                <a:gd name="T80" fmla="*/ 2147483647 w 377"/>
                <a:gd name="T81" fmla="*/ 2147483647 h 361"/>
                <a:gd name="T82" fmla="*/ 2147483647 w 377"/>
                <a:gd name="T83" fmla="*/ 2147483647 h 361"/>
                <a:gd name="T84" fmla="*/ 0 w 377"/>
                <a:gd name="T85" fmla="*/ 2147483647 h 361"/>
                <a:gd name="T86" fmla="*/ 2147483647 w 377"/>
                <a:gd name="T87" fmla="*/ 2147483647 h 361"/>
                <a:gd name="T88" fmla="*/ 2147483647 w 377"/>
                <a:gd name="T89" fmla="*/ 2147483647 h 361"/>
                <a:gd name="T90" fmla="*/ 2147483647 w 377"/>
                <a:gd name="T91" fmla="*/ 2147483647 h 361"/>
                <a:gd name="T92" fmla="*/ 2147483647 w 377"/>
                <a:gd name="T93" fmla="*/ 2147483647 h 361"/>
                <a:gd name="T94" fmla="*/ 2147483647 w 377"/>
                <a:gd name="T95" fmla="*/ 2147483647 h 361"/>
                <a:gd name="T96" fmla="*/ 2147483647 w 377"/>
                <a:gd name="T97" fmla="*/ 2147483647 h 361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w 377"/>
                <a:gd name="T148" fmla="*/ 0 h 361"/>
                <a:gd name="T149" fmla="*/ 377 w 377"/>
                <a:gd name="T150" fmla="*/ 361 h 361"/>
              </a:gdLst>
              <a:ahLst/>
              <a:cxnLst>
                <a:cxn ang="T98">
                  <a:pos x="T0" y="T1"/>
                </a:cxn>
                <a:cxn ang="T99">
                  <a:pos x="T2" y="T3"/>
                </a:cxn>
                <a:cxn ang="T100">
                  <a:pos x="T4" y="T5"/>
                </a:cxn>
                <a:cxn ang="T101">
                  <a:pos x="T6" y="T7"/>
                </a:cxn>
                <a:cxn ang="T102">
                  <a:pos x="T8" y="T9"/>
                </a:cxn>
                <a:cxn ang="T103">
                  <a:pos x="T10" y="T11"/>
                </a:cxn>
                <a:cxn ang="T104">
                  <a:pos x="T12" y="T13"/>
                </a:cxn>
                <a:cxn ang="T105">
                  <a:pos x="T14" y="T15"/>
                </a:cxn>
                <a:cxn ang="T106">
                  <a:pos x="T16" y="T17"/>
                </a:cxn>
                <a:cxn ang="T107">
                  <a:pos x="T18" y="T19"/>
                </a:cxn>
                <a:cxn ang="T108">
                  <a:pos x="T20" y="T21"/>
                </a:cxn>
                <a:cxn ang="T109">
                  <a:pos x="T22" y="T23"/>
                </a:cxn>
                <a:cxn ang="T110">
                  <a:pos x="T24" y="T25"/>
                </a:cxn>
                <a:cxn ang="T111">
                  <a:pos x="T26" y="T27"/>
                </a:cxn>
                <a:cxn ang="T112">
                  <a:pos x="T28" y="T29"/>
                </a:cxn>
                <a:cxn ang="T113">
                  <a:pos x="T30" y="T31"/>
                </a:cxn>
                <a:cxn ang="T114">
                  <a:pos x="T32" y="T33"/>
                </a:cxn>
                <a:cxn ang="T115">
                  <a:pos x="T34" y="T35"/>
                </a:cxn>
                <a:cxn ang="T116">
                  <a:pos x="T36" y="T37"/>
                </a:cxn>
                <a:cxn ang="T117">
                  <a:pos x="T38" y="T39"/>
                </a:cxn>
                <a:cxn ang="T118">
                  <a:pos x="T40" y="T41"/>
                </a:cxn>
                <a:cxn ang="T119">
                  <a:pos x="T42" y="T43"/>
                </a:cxn>
                <a:cxn ang="T120">
                  <a:pos x="T44" y="T45"/>
                </a:cxn>
                <a:cxn ang="T121">
                  <a:pos x="T46" y="T47"/>
                </a:cxn>
                <a:cxn ang="T122">
                  <a:pos x="T48" y="T49"/>
                </a:cxn>
                <a:cxn ang="T123">
                  <a:pos x="T50" y="T51"/>
                </a:cxn>
                <a:cxn ang="T124">
                  <a:pos x="T52" y="T53"/>
                </a:cxn>
                <a:cxn ang="T125">
                  <a:pos x="T54" y="T55"/>
                </a:cxn>
                <a:cxn ang="T126">
                  <a:pos x="T56" y="T57"/>
                </a:cxn>
                <a:cxn ang="T127">
                  <a:pos x="T58" y="T59"/>
                </a:cxn>
                <a:cxn ang="T128">
                  <a:pos x="T60" y="T61"/>
                </a:cxn>
                <a:cxn ang="T129">
                  <a:pos x="T62" y="T63"/>
                </a:cxn>
                <a:cxn ang="T130">
                  <a:pos x="T64" y="T65"/>
                </a:cxn>
                <a:cxn ang="T131">
                  <a:pos x="T66" y="T67"/>
                </a:cxn>
                <a:cxn ang="T132">
                  <a:pos x="T68" y="T69"/>
                </a:cxn>
                <a:cxn ang="T133">
                  <a:pos x="T70" y="T71"/>
                </a:cxn>
                <a:cxn ang="T134">
                  <a:pos x="T72" y="T73"/>
                </a:cxn>
                <a:cxn ang="T135">
                  <a:pos x="T74" y="T75"/>
                </a:cxn>
                <a:cxn ang="T136">
                  <a:pos x="T76" y="T77"/>
                </a:cxn>
                <a:cxn ang="T137">
                  <a:pos x="T78" y="T79"/>
                </a:cxn>
                <a:cxn ang="T138">
                  <a:pos x="T80" y="T81"/>
                </a:cxn>
                <a:cxn ang="T139">
                  <a:pos x="T82" y="T83"/>
                </a:cxn>
                <a:cxn ang="T140">
                  <a:pos x="T84" y="T85"/>
                </a:cxn>
                <a:cxn ang="T141">
                  <a:pos x="T86" y="T87"/>
                </a:cxn>
                <a:cxn ang="T142">
                  <a:pos x="T88" y="T89"/>
                </a:cxn>
                <a:cxn ang="T143">
                  <a:pos x="T90" y="T91"/>
                </a:cxn>
                <a:cxn ang="T144">
                  <a:pos x="T92" y="T93"/>
                </a:cxn>
                <a:cxn ang="T145">
                  <a:pos x="T94" y="T95"/>
                </a:cxn>
                <a:cxn ang="T146">
                  <a:pos x="T96" y="T97"/>
                </a:cxn>
              </a:cxnLst>
              <a:rect l="T147" t="T148" r="T149" b="T150"/>
              <a:pathLst>
                <a:path w="377" h="361">
                  <a:moveTo>
                    <a:pt x="200" y="8"/>
                  </a:moveTo>
                  <a:lnTo>
                    <a:pt x="248" y="0"/>
                  </a:lnTo>
                  <a:lnTo>
                    <a:pt x="264" y="16"/>
                  </a:lnTo>
                  <a:lnTo>
                    <a:pt x="304" y="24"/>
                  </a:lnTo>
                  <a:lnTo>
                    <a:pt x="320" y="16"/>
                  </a:lnTo>
                  <a:lnTo>
                    <a:pt x="336" y="16"/>
                  </a:lnTo>
                  <a:lnTo>
                    <a:pt x="280" y="64"/>
                  </a:lnTo>
                  <a:lnTo>
                    <a:pt x="272" y="88"/>
                  </a:lnTo>
                  <a:lnTo>
                    <a:pt x="280" y="96"/>
                  </a:lnTo>
                  <a:lnTo>
                    <a:pt x="288" y="96"/>
                  </a:lnTo>
                  <a:lnTo>
                    <a:pt x="320" y="128"/>
                  </a:lnTo>
                  <a:lnTo>
                    <a:pt x="352" y="128"/>
                  </a:lnTo>
                  <a:lnTo>
                    <a:pt x="352" y="144"/>
                  </a:lnTo>
                  <a:lnTo>
                    <a:pt x="376" y="152"/>
                  </a:lnTo>
                  <a:lnTo>
                    <a:pt x="376" y="168"/>
                  </a:lnTo>
                  <a:lnTo>
                    <a:pt x="352" y="192"/>
                  </a:lnTo>
                  <a:lnTo>
                    <a:pt x="352" y="176"/>
                  </a:lnTo>
                  <a:lnTo>
                    <a:pt x="328" y="160"/>
                  </a:lnTo>
                  <a:lnTo>
                    <a:pt x="312" y="160"/>
                  </a:lnTo>
                  <a:lnTo>
                    <a:pt x="312" y="208"/>
                  </a:lnTo>
                  <a:lnTo>
                    <a:pt x="304" y="240"/>
                  </a:lnTo>
                  <a:lnTo>
                    <a:pt x="280" y="240"/>
                  </a:lnTo>
                  <a:lnTo>
                    <a:pt x="272" y="248"/>
                  </a:lnTo>
                  <a:lnTo>
                    <a:pt x="288" y="256"/>
                  </a:lnTo>
                  <a:lnTo>
                    <a:pt x="296" y="272"/>
                  </a:lnTo>
                  <a:lnTo>
                    <a:pt x="320" y="288"/>
                  </a:lnTo>
                  <a:lnTo>
                    <a:pt x="344" y="280"/>
                  </a:lnTo>
                  <a:lnTo>
                    <a:pt x="352" y="336"/>
                  </a:lnTo>
                  <a:lnTo>
                    <a:pt x="304" y="360"/>
                  </a:lnTo>
                  <a:lnTo>
                    <a:pt x="296" y="352"/>
                  </a:lnTo>
                  <a:lnTo>
                    <a:pt x="288" y="360"/>
                  </a:lnTo>
                  <a:lnTo>
                    <a:pt x="256" y="360"/>
                  </a:lnTo>
                  <a:lnTo>
                    <a:pt x="240" y="344"/>
                  </a:lnTo>
                  <a:lnTo>
                    <a:pt x="232" y="360"/>
                  </a:lnTo>
                  <a:lnTo>
                    <a:pt x="216" y="344"/>
                  </a:lnTo>
                  <a:lnTo>
                    <a:pt x="216" y="320"/>
                  </a:lnTo>
                  <a:lnTo>
                    <a:pt x="192" y="304"/>
                  </a:lnTo>
                  <a:lnTo>
                    <a:pt x="176" y="312"/>
                  </a:lnTo>
                  <a:lnTo>
                    <a:pt x="160" y="304"/>
                  </a:lnTo>
                  <a:lnTo>
                    <a:pt x="88" y="296"/>
                  </a:lnTo>
                  <a:lnTo>
                    <a:pt x="48" y="232"/>
                  </a:lnTo>
                  <a:lnTo>
                    <a:pt x="16" y="184"/>
                  </a:lnTo>
                  <a:lnTo>
                    <a:pt x="0" y="128"/>
                  </a:lnTo>
                  <a:lnTo>
                    <a:pt x="32" y="128"/>
                  </a:lnTo>
                  <a:lnTo>
                    <a:pt x="112" y="80"/>
                  </a:lnTo>
                  <a:lnTo>
                    <a:pt x="136" y="80"/>
                  </a:lnTo>
                  <a:lnTo>
                    <a:pt x="168" y="80"/>
                  </a:lnTo>
                  <a:lnTo>
                    <a:pt x="192" y="48"/>
                  </a:lnTo>
                  <a:lnTo>
                    <a:pt x="200" y="8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0" name="Freeform 29"/>
            <xdr:cNvSpPr>
              <a:spLocks/>
            </xdr:cNvSpPr>
          </xdr:nvSpPr>
          <xdr:spPr bwMode="invGray">
            <a:xfrm>
              <a:off x="5640383" y="2700343"/>
              <a:ext cx="592137" cy="1036640"/>
            </a:xfrm>
            <a:custGeom>
              <a:avLst/>
              <a:gdLst>
                <a:gd name="T0" fmla="*/ 2147483647 w 249"/>
                <a:gd name="T1" fmla="*/ 2147483647 h 457"/>
                <a:gd name="T2" fmla="*/ 2147483647 w 249"/>
                <a:gd name="T3" fmla="*/ 2147483647 h 457"/>
                <a:gd name="T4" fmla="*/ 2147483647 w 249"/>
                <a:gd name="T5" fmla="*/ 2147483647 h 457"/>
                <a:gd name="T6" fmla="*/ 2147483647 w 249"/>
                <a:gd name="T7" fmla="*/ 2147483647 h 457"/>
                <a:gd name="T8" fmla="*/ 2147483647 w 249"/>
                <a:gd name="T9" fmla="*/ 2147483647 h 457"/>
                <a:gd name="T10" fmla="*/ 2147483647 w 249"/>
                <a:gd name="T11" fmla="*/ 2147483647 h 457"/>
                <a:gd name="T12" fmla="*/ 2147483647 w 249"/>
                <a:gd name="T13" fmla="*/ 2147483647 h 457"/>
                <a:gd name="T14" fmla="*/ 0 w 249"/>
                <a:gd name="T15" fmla="*/ 2147483647 h 457"/>
                <a:gd name="T16" fmla="*/ 2147483647 w 249"/>
                <a:gd name="T17" fmla="*/ 2147483647 h 457"/>
                <a:gd name="T18" fmla="*/ 2147483647 w 249"/>
                <a:gd name="T19" fmla="*/ 2147483647 h 457"/>
                <a:gd name="T20" fmla="*/ 2147483647 w 249"/>
                <a:gd name="T21" fmla="*/ 2147483647 h 457"/>
                <a:gd name="T22" fmla="*/ 2147483647 w 249"/>
                <a:gd name="T23" fmla="*/ 2147483647 h 457"/>
                <a:gd name="T24" fmla="*/ 2147483647 w 249"/>
                <a:gd name="T25" fmla="*/ 2147483647 h 457"/>
                <a:gd name="T26" fmla="*/ 2147483647 w 249"/>
                <a:gd name="T27" fmla="*/ 2147483647 h 457"/>
                <a:gd name="T28" fmla="*/ 2147483647 w 249"/>
                <a:gd name="T29" fmla="*/ 2147483647 h 457"/>
                <a:gd name="T30" fmla="*/ 2147483647 w 249"/>
                <a:gd name="T31" fmla="*/ 2147483647 h 457"/>
                <a:gd name="T32" fmla="*/ 2147483647 w 249"/>
                <a:gd name="T33" fmla="*/ 2147483647 h 457"/>
                <a:gd name="T34" fmla="*/ 2147483647 w 249"/>
                <a:gd name="T35" fmla="*/ 2147483647 h 457"/>
                <a:gd name="T36" fmla="*/ 2147483647 w 249"/>
                <a:gd name="T37" fmla="*/ 2147483647 h 457"/>
                <a:gd name="T38" fmla="*/ 2147483647 w 249"/>
                <a:gd name="T39" fmla="*/ 2147483647 h 457"/>
                <a:gd name="T40" fmla="*/ 2147483647 w 249"/>
                <a:gd name="T41" fmla="*/ 2147483647 h 457"/>
                <a:gd name="T42" fmla="*/ 2147483647 w 249"/>
                <a:gd name="T43" fmla="*/ 0 h 457"/>
                <a:gd name="T44" fmla="*/ 2147483647 w 249"/>
                <a:gd name="T45" fmla="*/ 2147483647 h 457"/>
                <a:gd name="T46" fmla="*/ 2147483647 w 249"/>
                <a:gd name="T47" fmla="*/ 0 h 457"/>
                <a:gd name="T48" fmla="*/ 2147483647 w 249"/>
                <a:gd name="T49" fmla="*/ 2147483647 h 457"/>
                <a:gd name="T50" fmla="*/ 2147483647 w 249"/>
                <a:gd name="T51" fmla="*/ 2147483647 h 457"/>
                <a:gd name="T52" fmla="*/ 2147483647 w 249"/>
                <a:gd name="T53" fmla="*/ 2147483647 h 457"/>
                <a:gd name="T54" fmla="*/ 2147483647 w 249"/>
                <a:gd name="T55" fmla="*/ 2147483647 h 457"/>
                <a:gd name="T56" fmla="*/ 2147483647 w 249"/>
                <a:gd name="T57" fmla="*/ 2147483647 h 457"/>
                <a:gd name="T58" fmla="*/ 2147483647 w 249"/>
                <a:gd name="T59" fmla="*/ 2147483647 h 457"/>
                <a:gd name="T60" fmla="*/ 2147483647 w 249"/>
                <a:gd name="T61" fmla="*/ 2147483647 h 457"/>
                <a:gd name="T62" fmla="*/ 2147483647 w 249"/>
                <a:gd name="T63" fmla="*/ 2147483647 h 457"/>
                <a:gd name="T64" fmla="*/ 2147483647 w 249"/>
                <a:gd name="T65" fmla="*/ 2147483647 h 457"/>
                <a:gd name="T66" fmla="*/ 2147483647 w 249"/>
                <a:gd name="T67" fmla="*/ 2147483647 h 457"/>
                <a:gd name="T68" fmla="*/ 2147483647 w 249"/>
                <a:gd name="T69" fmla="*/ 2147483647 h 457"/>
                <a:gd name="T70" fmla="*/ 2147483647 w 249"/>
                <a:gd name="T71" fmla="*/ 2147483647 h 457"/>
                <a:gd name="T72" fmla="*/ 2147483647 w 249"/>
                <a:gd name="T73" fmla="*/ 2147483647 h 457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60000 65536"/>
                <a:gd name="T85" fmla="*/ 0 60000 65536"/>
                <a:gd name="T86" fmla="*/ 0 60000 65536"/>
                <a:gd name="T87" fmla="*/ 0 60000 65536"/>
                <a:gd name="T88" fmla="*/ 0 60000 65536"/>
                <a:gd name="T89" fmla="*/ 0 60000 65536"/>
                <a:gd name="T90" fmla="*/ 0 60000 65536"/>
                <a:gd name="T91" fmla="*/ 0 60000 65536"/>
                <a:gd name="T92" fmla="*/ 0 60000 65536"/>
                <a:gd name="T93" fmla="*/ 0 60000 65536"/>
                <a:gd name="T94" fmla="*/ 0 60000 65536"/>
                <a:gd name="T95" fmla="*/ 0 60000 65536"/>
                <a:gd name="T96" fmla="*/ 0 60000 65536"/>
                <a:gd name="T97" fmla="*/ 0 60000 65536"/>
                <a:gd name="T98" fmla="*/ 0 60000 65536"/>
                <a:gd name="T99" fmla="*/ 0 60000 65536"/>
                <a:gd name="T100" fmla="*/ 0 60000 65536"/>
                <a:gd name="T101" fmla="*/ 0 60000 65536"/>
                <a:gd name="T102" fmla="*/ 0 60000 65536"/>
                <a:gd name="T103" fmla="*/ 0 60000 65536"/>
                <a:gd name="T104" fmla="*/ 0 60000 65536"/>
                <a:gd name="T105" fmla="*/ 0 60000 65536"/>
                <a:gd name="T106" fmla="*/ 0 60000 65536"/>
                <a:gd name="T107" fmla="*/ 0 60000 65536"/>
                <a:gd name="T108" fmla="*/ 0 60000 65536"/>
                <a:gd name="T109" fmla="*/ 0 60000 65536"/>
                <a:gd name="T110" fmla="*/ 0 60000 65536"/>
                <a:gd name="T111" fmla="*/ 0 w 249"/>
                <a:gd name="T112" fmla="*/ 0 h 457"/>
                <a:gd name="T113" fmla="*/ 249 w 249"/>
                <a:gd name="T114" fmla="*/ 457 h 457"/>
              </a:gdLst>
              <a:ahLst/>
              <a:cxnLst>
                <a:cxn ang="T74">
                  <a:pos x="T0" y="T1"/>
                </a:cxn>
                <a:cxn ang="T75">
                  <a:pos x="T2" y="T3"/>
                </a:cxn>
                <a:cxn ang="T76">
                  <a:pos x="T4" y="T5"/>
                </a:cxn>
                <a:cxn ang="T77">
                  <a:pos x="T6" y="T7"/>
                </a:cxn>
                <a:cxn ang="T78">
                  <a:pos x="T8" y="T9"/>
                </a:cxn>
                <a:cxn ang="T79">
                  <a:pos x="T10" y="T11"/>
                </a:cxn>
                <a:cxn ang="T80">
                  <a:pos x="T12" y="T13"/>
                </a:cxn>
                <a:cxn ang="T81">
                  <a:pos x="T14" y="T15"/>
                </a:cxn>
                <a:cxn ang="T82">
                  <a:pos x="T16" y="T17"/>
                </a:cxn>
                <a:cxn ang="T83">
                  <a:pos x="T18" y="T19"/>
                </a:cxn>
                <a:cxn ang="T84">
                  <a:pos x="T20" y="T21"/>
                </a:cxn>
                <a:cxn ang="T85">
                  <a:pos x="T22" y="T23"/>
                </a:cxn>
                <a:cxn ang="T86">
                  <a:pos x="T24" y="T25"/>
                </a:cxn>
                <a:cxn ang="T87">
                  <a:pos x="T26" y="T27"/>
                </a:cxn>
                <a:cxn ang="T88">
                  <a:pos x="T28" y="T29"/>
                </a:cxn>
                <a:cxn ang="T89">
                  <a:pos x="T30" y="T31"/>
                </a:cxn>
                <a:cxn ang="T90">
                  <a:pos x="T32" y="T33"/>
                </a:cxn>
                <a:cxn ang="T91">
                  <a:pos x="T34" y="T35"/>
                </a:cxn>
                <a:cxn ang="T92">
                  <a:pos x="T36" y="T37"/>
                </a:cxn>
                <a:cxn ang="T93">
                  <a:pos x="T38" y="T39"/>
                </a:cxn>
                <a:cxn ang="T94">
                  <a:pos x="T40" y="T41"/>
                </a:cxn>
                <a:cxn ang="T95">
                  <a:pos x="T42" y="T43"/>
                </a:cxn>
                <a:cxn ang="T96">
                  <a:pos x="T44" y="T45"/>
                </a:cxn>
                <a:cxn ang="T97">
                  <a:pos x="T46" y="T47"/>
                </a:cxn>
                <a:cxn ang="T98">
                  <a:pos x="T48" y="T49"/>
                </a:cxn>
                <a:cxn ang="T99">
                  <a:pos x="T50" y="T51"/>
                </a:cxn>
                <a:cxn ang="T100">
                  <a:pos x="T52" y="T53"/>
                </a:cxn>
                <a:cxn ang="T101">
                  <a:pos x="T54" y="T55"/>
                </a:cxn>
                <a:cxn ang="T102">
                  <a:pos x="T56" y="T57"/>
                </a:cxn>
                <a:cxn ang="T103">
                  <a:pos x="T58" y="T59"/>
                </a:cxn>
                <a:cxn ang="T104">
                  <a:pos x="T60" y="T61"/>
                </a:cxn>
                <a:cxn ang="T105">
                  <a:pos x="T62" y="T63"/>
                </a:cxn>
                <a:cxn ang="T106">
                  <a:pos x="T64" y="T65"/>
                </a:cxn>
                <a:cxn ang="T107">
                  <a:pos x="T66" y="T67"/>
                </a:cxn>
                <a:cxn ang="T108">
                  <a:pos x="T68" y="T69"/>
                </a:cxn>
                <a:cxn ang="T109">
                  <a:pos x="T70" y="T71"/>
                </a:cxn>
                <a:cxn ang="T110">
                  <a:pos x="T72" y="T73"/>
                </a:cxn>
              </a:cxnLst>
              <a:rect l="T111" t="T112" r="T113" b="T114"/>
              <a:pathLst>
                <a:path w="249" h="457">
                  <a:moveTo>
                    <a:pt x="208" y="336"/>
                  </a:moveTo>
                  <a:lnTo>
                    <a:pt x="200" y="376"/>
                  </a:lnTo>
                  <a:lnTo>
                    <a:pt x="176" y="408"/>
                  </a:lnTo>
                  <a:lnTo>
                    <a:pt x="136" y="400"/>
                  </a:lnTo>
                  <a:lnTo>
                    <a:pt x="80" y="432"/>
                  </a:lnTo>
                  <a:lnTo>
                    <a:pt x="40" y="456"/>
                  </a:lnTo>
                  <a:lnTo>
                    <a:pt x="8" y="456"/>
                  </a:lnTo>
                  <a:lnTo>
                    <a:pt x="0" y="448"/>
                  </a:lnTo>
                  <a:lnTo>
                    <a:pt x="16" y="384"/>
                  </a:lnTo>
                  <a:lnTo>
                    <a:pt x="24" y="368"/>
                  </a:lnTo>
                  <a:lnTo>
                    <a:pt x="8" y="328"/>
                  </a:lnTo>
                  <a:lnTo>
                    <a:pt x="16" y="264"/>
                  </a:lnTo>
                  <a:lnTo>
                    <a:pt x="24" y="224"/>
                  </a:lnTo>
                  <a:lnTo>
                    <a:pt x="32" y="208"/>
                  </a:lnTo>
                  <a:lnTo>
                    <a:pt x="16" y="192"/>
                  </a:lnTo>
                  <a:lnTo>
                    <a:pt x="32" y="160"/>
                  </a:lnTo>
                  <a:lnTo>
                    <a:pt x="56" y="112"/>
                  </a:lnTo>
                  <a:lnTo>
                    <a:pt x="56" y="80"/>
                  </a:lnTo>
                  <a:lnTo>
                    <a:pt x="72" y="80"/>
                  </a:lnTo>
                  <a:lnTo>
                    <a:pt x="120" y="24"/>
                  </a:lnTo>
                  <a:lnTo>
                    <a:pt x="144" y="16"/>
                  </a:lnTo>
                  <a:lnTo>
                    <a:pt x="168" y="0"/>
                  </a:lnTo>
                  <a:lnTo>
                    <a:pt x="176" y="8"/>
                  </a:lnTo>
                  <a:lnTo>
                    <a:pt x="216" y="0"/>
                  </a:lnTo>
                  <a:lnTo>
                    <a:pt x="240" y="24"/>
                  </a:lnTo>
                  <a:lnTo>
                    <a:pt x="216" y="32"/>
                  </a:lnTo>
                  <a:lnTo>
                    <a:pt x="208" y="48"/>
                  </a:lnTo>
                  <a:lnTo>
                    <a:pt x="240" y="48"/>
                  </a:lnTo>
                  <a:lnTo>
                    <a:pt x="248" y="88"/>
                  </a:lnTo>
                  <a:lnTo>
                    <a:pt x="232" y="120"/>
                  </a:lnTo>
                  <a:lnTo>
                    <a:pt x="216" y="104"/>
                  </a:lnTo>
                  <a:lnTo>
                    <a:pt x="192" y="120"/>
                  </a:lnTo>
                  <a:lnTo>
                    <a:pt x="200" y="136"/>
                  </a:lnTo>
                  <a:lnTo>
                    <a:pt x="184" y="160"/>
                  </a:lnTo>
                  <a:lnTo>
                    <a:pt x="224" y="216"/>
                  </a:lnTo>
                  <a:lnTo>
                    <a:pt x="192" y="304"/>
                  </a:lnTo>
                  <a:lnTo>
                    <a:pt x="208" y="336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1" name="Freeform 30"/>
            <xdr:cNvSpPr>
              <a:spLocks/>
            </xdr:cNvSpPr>
          </xdr:nvSpPr>
          <xdr:spPr bwMode="gray">
            <a:xfrm>
              <a:off x="5010146" y="2881319"/>
              <a:ext cx="765174" cy="1377953"/>
            </a:xfrm>
            <a:custGeom>
              <a:avLst/>
              <a:gdLst>
                <a:gd name="T0" fmla="*/ 2147483647 w 321"/>
                <a:gd name="T1" fmla="*/ 2147483647 h 609"/>
                <a:gd name="T2" fmla="*/ 2147483647 w 321"/>
                <a:gd name="T3" fmla="*/ 2147483647 h 609"/>
                <a:gd name="T4" fmla="*/ 2147483647 w 321"/>
                <a:gd name="T5" fmla="*/ 2147483647 h 609"/>
                <a:gd name="T6" fmla="*/ 2147483647 w 321"/>
                <a:gd name="T7" fmla="*/ 2147483647 h 609"/>
                <a:gd name="T8" fmla="*/ 2147483647 w 321"/>
                <a:gd name="T9" fmla="*/ 2147483647 h 609"/>
                <a:gd name="T10" fmla="*/ 2147483647 w 321"/>
                <a:gd name="T11" fmla="*/ 2147483647 h 609"/>
                <a:gd name="T12" fmla="*/ 2147483647 w 321"/>
                <a:gd name="T13" fmla="*/ 2147483647 h 609"/>
                <a:gd name="T14" fmla="*/ 2147483647 w 321"/>
                <a:gd name="T15" fmla="*/ 2147483647 h 609"/>
                <a:gd name="T16" fmla="*/ 2147483647 w 321"/>
                <a:gd name="T17" fmla="*/ 2147483647 h 609"/>
                <a:gd name="T18" fmla="*/ 2147483647 w 321"/>
                <a:gd name="T19" fmla="*/ 2147483647 h 609"/>
                <a:gd name="T20" fmla="*/ 2147483647 w 321"/>
                <a:gd name="T21" fmla="*/ 2147483647 h 609"/>
                <a:gd name="T22" fmla="*/ 2147483647 w 321"/>
                <a:gd name="T23" fmla="*/ 2147483647 h 609"/>
                <a:gd name="T24" fmla="*/ 2147483647 w 321"/>
                <a:gd name="T25" fmla="*/ 2147483647 h 609"/>
                <a:gd name="T26" fmla="*/ 0 w 321"/>
                <a:gd name="T27" fmla="*/ 2147483647 h 609"/>
                <a:gd name="T28" fmla="*/ 2147483647 w 321"/>
                <a:gd name="T29" fmla="*/ 2147483647 h 609"/>
                <a:gd name="T30" fmla="*/ 2147483647 w 321"/>
                <a:gd name="T31" fmla="*/ 2147483647 h 609"/>
                <a:gd name="T32" fmla="*/ 0 w 321"/>
                <a:gd name="T33" fmla="*/ 2147483647 h 609"/>
                <a:gd name="T34" fmla="*/ 2147483647 w 321"/>
                <a:gd name="T35" fmla="*/ 2147483647 h 609"/>
                <a:gd name="T36" fmla="*/ 2147483647 w 321"/>
                <a:gd name="T37" fmla="*/ 2147483647 h 609"/>
                <a:gd name="T38" fmla="*/ 2147483647 w 321"/>
                <a:gd name="T39" fmla="*/ 2147483647 h 609"/>
                <a:gd name="T40" fmla="*/ 2147483647 w 321"/>
                <a:gd name="T41" fmla="*/ 2147483647 h 609"/>
                <a:gd name="T42" fmla="*/ 2147483647 w 321"/>
                <a:gd name="T43" fmla="*/ 2147483647 h 609"/>
                <a:gd name="T44" fmla="*/ 2147483647 w 321"/>
                <a:gd name="T45" fmla="*/ 2147483647 h 609"/>
                <a:gd name="T46" fmla="*/ 2147483647 w 321"/>
                <a:gd name="T47" fmla="*/ 2147483647 h 609"/>
                <a:gd name="T48" fmla="*/ 2147483647 w 321"/>
                <a:gd name="T49" fmla="*/ 2147483647 h 609"/>
                <a:gd name="T50" fmla="*/ 2147483647 w 321"/>
                <a:gd name="T51" fmla="*/ 2147483647 h 609"/>
                <a:gd name="T52" fmla="*/ 2147483647 w 321"/>
                <a:gd name="T53" fmla="*/ 2147483647 h 609"/>
                <a:gd name="T54" fmla="*/ 2147483647 w 321"/>
                <a:gd name="T55" fmla="*/ 2147483647 h 609"/>
                <a:gd name="T56" fmla="*/ 2147483647 w 321"/>
                <a:gd name="T57" fmla="*/ 2147483647 h 609"/>
                <a:gd name="T58" fmla="*/ 2147483647 w 321"/>
                <a:gd name="T59" fmla="*/ 2147483647 h 609"/>
                <a:gd name="T60" fmla="*/ 2147483647 w 321"/>
                <a:gd name="T61" fmla="*/ 2147483647 h 609"/>
                <a:gd name="T62" fmla="*/ 2147483647 w 321"/>
                <a:gd name="T63" fmla="*/ 2147483647 h 609"/>
                <a:gd name="T64" fmla="*/ 2147483647 w 321"/>
                <a:gd name="T65" fmla="*/ 2147483647 h 609"/>
                <a:gd name="T66" fmla="*/ 2147483647 w 321"/>
                <a:gd name="T67" fmla="*/ 2147483647 h 609"/>
                <a:gd name="T68" fmla="*/ 2147483647 w 321"/>
                <a:gd name="T69" fmla="*/ 2147483647 h 609"/>
                <a:gd name="T70" fmla="*/ 2147483647 w 321"/>
                <a:gd name="T71" fmla="*/ 2147483647 h 609"/>
                <a:gd name="T72" fmla="*/ 2147483647 w 321"/>
                <a:gd name="T73" fmla="*/ 2147483647 h 609"/>
                <a:gd name="T74" fmla="*/ 2147483647 w 321"/>
                <a:gd name="T75" fmla="*/ 2147483647 h 609"/>
                <a:gd name="T76" fmla="*/ 2147483647 w 321"/>
                <a:gd name="T77" fmla="*/ 2147483647 h 609"/>
                <a:gd name="T78" fmla="*/ 2147483647 w 321"/>
                <a:gd name="T79" fmla="*/ 2147483647 h 609"/>
                <a:gd name="T80" fmla="*/ 2147483647 w 321"/>
                <a:gd name="T81" fmla="*/ 2147483647 h 609"/>
                <a:gd name="T82" fmla="*/ 2147483647 w 321"/>
                <a:gd name="T83" fmla="*/ 2147483647 h 609"/>
                <a:gd name="T84" fmla="*/ 2147483647 w 321"/>
                <a:gd name="T85" fmla="*/ 0 h 609"/>
                <a:gd name="T86" fmla="*/ 2147483647 w 321"/>
                <a:gd name="T87" fmla="*/ 2147483647 h 609"/>
                <a:gd name="T88" fmla="*/ 2147483647 w 321"/>
                <a:gd name="T89" fmla="*/ 2147483647 h 609"/>
                <a:gd name="T90" fmla="*/ 2147483647 w 321"/>
                <a:gd name="T91" fmla="*/ 2147483647 h 609"/>
                <a:gd name="T92" fmla="*/ 2147483647 w 321"/>
                <a:gd name="T93" fmla="*/ 2147483647 h 609"/>
                <a:gd name="T94" fmla="*/ 2147483647 w 321"/>
                <a:gd name="T95" fmla="*/ 2147483647 h 609"/>
                <a:gd name="T96" fmla="*/ 2147483647 w 321"/>
                <a:gd name="T97" fmla="*/ 2147483647 h 609"/>
                <a:gd name="T98" fmla="*/ 2147483647 w 321"/>
                <a:gd name="T99" fmla="*/ 2147483647 h 609"/>
                <a:gd name="T100" fmla="*/ 2147483647 w 321"/>
                <a:gd name="T101" fmla="*/ 2147483647 h 609"/>
                <a:gd name="T102" fmla="*/ 2147483647 w 321"/>
                <a:gd name="T103" fmla="*/ 2147483647 h 609"/>
                <a:gd name="T104" fmla="*/ 2147483647 w 321"/>
                <a:gd name="T105" fmla="*/ 2147483647 h 609"/>
                <a:gd name="T106" fmla="*/ 2147483647 w 321"/>
                <a:gd name="T107" fmla="*/ 2147483647 h 609"/>
                <a:gd name="T108" fmla="*/ 0 60000 65536"/>
                <a:gd name="T109" fmla="*/ 0 60000 65536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w 321"/>
                <a:gd name="T163" fmla="*/ 0 h 609"/>
                <a:gd name="T164" fmla="*/ 321 w 321"/>
                <a:gd name="T165" fmla="*/ 609 h 609"/>
              </a:gdLst>
              <a:ahLst/>
              <a:cxnLst>
                <a:cxn ang="T108">
                  <a:pos x="T0" y="T1"/>
                </a:cxn>
                <a:cxn ang="T109">
                  <a:pos x="T2" y="T3"/>
                </a:cxn>
                <a:cxn ang="T110">
                  <a:pos x="T4" y="T5"/>
                </a:cxn>
                <a:cxn ang="T111">
                  <a:pos x="T6" y="T7"/>
                </a:cxn>
                <a:cxn ang="T112">
                  <a:pos x="T8" y="T9"/>
                </a:cxn>
                <a:cxn ang="T113">
                  <a:pos x="T10" y="T11"/>
                </a:cxn>
                <a:cxn ang="T114">
                  <a:pos x="T12" y="T13"/>
                </a:cxn>
                <a:cxn ang="T115">
                  <a:pos x="T14" y="T15"/>
                </a:cxn>
                <a:cxn ang="T116">
                  <a:pos x="T16" y="T17"/>
                </a:cxn>
                <a:cxn ang="T117">
                  <a:pos x="T18" y="T19"/>
                </a:cxn>
                <a:cxn ang="T118">
                  <a:pos x="T20" y="T21"/>
                </a:cxn>
                <a:cxn ang="T119">
                  <a:pos x="T22" y="T23"/>
                </a:cxn>
                <a:cxn ang="T120">
                  <a:pos x="T24" y="T25"/>
                </a:cxn>
                <a:cxn ang="T121">
                  <a:pos x="T26" y="T27"/>
                </a:cxn>
                <a:cxn ang="T122">
                  <a:pos x="T28" y="T29"/>
                </a:cxn>
                <a:cxn ang="T123">
                  <a:pos x="T30" y="T31"/>
                </a:cxn>
                <a:cxn ang="T124">
                  <a:pos x="T32" y="T33"/>
                </a:cxn>
                <a:cxn ang="T125">
                  <a:pos x="T34" y="T35"/>
                </a:cxn>
                <a:cxn ang="T126">
                  <a:pos x="T36" y="T37"/>
                </a:cxn>
                <a:cxn ang="T127">
                  <a:pos x="T38" y="T39"/>
                </a:cxn>
                <a:cxn ang="T128">
                  <a:pos x="T40" y="T41"/>
                </a:cxn>
                <a:cxn ang="T129">
                  <a:pos x="T42" y="T43"/>
                </a:cxn>
                <a:cxn ang="T130">
                  <a:pos x="T44" y="T45"/>
                </a:cxn>
                <a:cxn ang="T131">
                  <a:pos x="T46" y="T47"/>
                </a:cxn>
                <a:cxn ang="T132">
                  <a:pos x="T48" y="T49"/>
                </a:cxn>
                <a:cxn ang="T133">
                  <a:pos x="T50" y="T51"/>
                </a:cxn>
                <a:cxn ang="T134">
                  <a:pos x="T52" y="T53"/>
                </a:cxn>
                <a:cxn ang="T135">
                  <a:pos x="T54" y="T55"/>
                </a:cxn>
                <a:cxn ang="T136">
                  <a:pos x="T56" y="T57"/>
                </a:cxn>
                <a:cxn ang="T137">
                  <a:pos x="T58" y="T59"/>
                </a:cxn>
                <a:cxn ang="T138">
                  <a:pos x="T60" y="T61"/>
                </a:cxn>
                <a:cxn ang="T139">
                  <a:pos x="T62" y="T63"/>
                </a:cxn>
                <a:cxn ang="T140">
                  <a:pos x="T64" y="T65"/>
                </a:cxn>
                <a:cxn ang="T141">
                  <a:pos x="T66" y="T67"/>
                </a:cxn>
                <a:cxn ang="T142">
                  <a:pos x="T68" y="T69"/>
                </a:cxn>
                <a:cxn ang="T143">
                  <a:pos x="T70" y="T71"/>
                </a:cxn>
                <a:cxn ang="T144">
                  <a:pos x="T72" y="T73"/>
                </a:cxn>
                <a:cxn ang="T145">
                  <a:pos x="T74" y="T75"/>
                </a:cxn>
                <a:cxn ang="T146">
                  <a:pos x="T76" y="T77"/>
                </a:cxn>
                <a:cxn ang="T147">
                  <a:pos x="T78" y="T79"/>
                </a:cxn>
                <a:cxn ang="T148">
                  <a:pos x="T80" y="T81"/>
                </a:cxn>
                <a:cxn ang="T149">
                  <a:pos x="T82" y="T83"/>
                </a:cxn>
                <a:cxn ang="T150">
                  <a:pos x="T84" y="T85"/>
                </a:cxn>
                <a:cxn ang="T151">
                  <a:pos x="T86" y="T87"/>
                </a:cxn>
                <a:cxn ang="T152">
                  <a:pos x="T88" y="T89"/>
                </a:cxn>
                <a:cxn ang="T153">
                  <a:pos x="T90" y="T91"/>
                </a:cxn>
                <a:cxn ang="T154">
                  <a:pos x="T92" y="T93"/>
                </a:cxn>
                <a:cxn ang="T155">
                  <a:pos x="T94" y="T95"/>
                </a:cxn>
                <a:cxn ang="T156">
                  <a:pos x="T96" y="T97"/>
                </a:cxn>
                <a:cxn ang="T157">
                  <a:pos x="T98" y="T99"/>
                </a:cxn>
                <a:cxn ang="T158">
                  <a:pos x="T100" y="T101"/>
                </a:cxn>
                <a:cxn ang="T159">
                  <a:pos x="T102" y="T103"/>
                </a:cxn>
                <a:cxn ang="T160">
                  <a:pos x="T104" y="T105"/>
                </a:cxn>
                <a:cxn ang="T161">
                  <a:pos x="T106" y="T107"/>
                </a:cxn>
              </a:cxnLst>
              <a:rect l="T162" t="T163" r="T164" b="T165"/>
              <a:pathLst>
                <a:path w="321" h="609">
                  <a:moveTo>
                    <a:pt x="320" y="480"/>
                  </a:moveTo>
                  <a:lnTo>
                    <a:pt x="296" y="496"/>
                  </a:lnTo>
                  <a:lnTo>
                    <a:pt x="280" y="488"/>
                  </a:lnTo>
                  <a:lnTo>
                    <a:pt x="224" y="488"/>
                  </a:lnTo>
                  <a:lnTo>
                    <a:pt x="240" y="520"/>
                  </a:lnTo>
                  <a:lnTo>
                    <a:pt x="224" y="560"/>
                  </a:lnTo>
                  <a:lnTo>
                    <a:pt x="232" y="608"/>
                  </a:lnTo>
                  <a:lnTo>
                    <a:pt x="200" y="600"/>
                  </a:lnTo>
                  <a:lnTo>
                    <a:pt x="152" y="568"/>
                  </a:lnTo>
                  <a:lnTo>
                    <a:pt x="96" y="552"/>
                  </a:lnTo>
                  <a:lnTo>
                    <a:pt x="56" y="520"/>
                  </a:lnTo>
                  <a:lnTo>
                    <a:pt x="16" y="520"/>
                  </a:lnTo>
                  <a:lnTo>
                    <a:pt x="16" y="512"/>
                  </a:lnTo>
                  <a:lnTo>
                    <a:pt x="0" y="504"/>
                  </a:lnTo>
                  <a:lnTo>
                    <a:pt x="8" y="496"/>
                  </a:lnTo>
                  <a:lnTo>
                    <a:pt x="8" y="472"/>
                  </a:lnTo>
                  <a:lnTo>
                    <a:pt x="0" y="464"/>
                  </a:lnTo>
                  <a:lnTo>
                    <a:pt x="16" y="456"/>
                  </a:lnTo>
                  <a:lnTo>
                    <a:pt x="48" y="456"/>
                  </a:lnTo>
                  <a:lnTo>
                    <a:pt x="48" y="344"/>
                  </a:lnTo>
                  <a:lnTo>
                    <a:pt x="88" y="344"/>
                  </a:lnTo>
                  <a:lnTo>
                    <a:pt x="88" y="360"/>
                  </a:lnTo>
                  <a:lnTo>
                    <a:pt x="112" y="360"/>
                  </a:lnTo>
                  <a:lnTo>
                    <a:pt x="112" y="328"/>
                  </a:lnTo>
                  <a:lnTo>
                    <a:pt x="160" y="328"/>
                  </a:lnTo>
                  <a:lnTo>
                    <a:pt x="168" y="280"/>
                  </a:lnTo>
                  <a:lnTo>
                    <a:pt x="168" y="248"/>
                  </a:lnTo>
                  <a:lnTo>
                    <a:pt x="144" y="232"/>
                  </a:lnTo>
                  <a:lnTo>
                    <a:pt x="112" y="208"/>
                  </a:lnTo>
                  <a:lnTo>
                    <a:pt x="96" y="184"/>
                  </a:lnTo>
                  <a:lnTo>
                    <a:pt x="104" y="144"/>
                  </a:lnTo>
                  <a:lnTo>
                    <a:pt x="120" y="128"/>
                  </a:lnTo>
                  <a:lnTo>
                    <a:pt x="144" y="144"/>
                  </a:lnTo>
                  <a:lnTo>
                    <a:pt x="176" y="144"/>
                  </a:lnTo>
                  <a:lnTo>
                    <a:pt x="184" y="120"/>
                  </a:lnTo>
                  <a:lnTo>
                    <a:pt x="200" y="120"/>
                  </a:lnTo>
                  <a:lnTo>
                    <a:pt x="192" y="88"/>
                  </a:lnTo>
                  <a:lnTo>
                    <a:pt x="248" y="32"/>
                  </a:lnTo>
                  <a:lnTo>
                    <a:pt x="248" y="16"/>
                  </a:lnTo>
                  <a:lnTo>
                    <a:pt x="280" y="16"/>
                  </a:lnTo>
                  <a:lnTo>
                    <a:pt x="288" y="24"/>
                  </a:lnTo>
                  <a:lnTo>
                    <a:pt x="296" y="8"/>
                  </a:lnTo>
                  <a:lnTo>
                    <a:pt x="304" y="0"/>
                  </a:lnTo>
                  <a:lnTo>
                    <a:pt x="320" y="24"/>
                  </a:lnTo>
                  <a:lnTo>
                    <a:pt x="320" y="32"/>
                  </a:lnTo>
                  <a:lnTo>
                    <a:pt x="280" y="112"/>
                  </a:lnTo>
                  <a:lnTo>
                    <a:pt x="296" y="128"/>
                  </a:lnTo>
                  <a:lnTo>
                    <a:pt x="280" y="184"/>
                  </a:lnTo>
                  <a:lnTo>
                    <a:pt x="272" y="248"/>
                  </a:lnTo>
                  <a:lnTo>
                    <a:pt x="288" y="288"/>
                  </a:lnTo>
                  <a:lnTo>
                    <a:pt x="264" y="360"/>
                  </a:lnTo>
                  <a:lnTo>
                    <a:pt x="272" y="376"/>
                  </a:lnTo>
                  <a:lnTo>
                    <a:pt x="288" y="432"/>
                  </a:lnTo>
                  <a:lnTo>
                    <a:pt x="320" y="480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2" name="Freeform 31"/>
            <xdr:cNvSpPr>
              <a:spLocks/>
            </xdr:cNvSpPr>
          </xdr:nvSpPr>
          <xdr:spPr bwMode="invGray">
            <a:xfrm>
              <a:off x="4867270" y="2898781"/>
              <a:ext cx="419099" cy="709614"/>
            </a:xfrm>
            <a:custGeom>
              <a:avLst/>
              <a:gdLst>
                <a:gd name="T0" fmla="*/ 2147483647 w 177"/>
                <a:gd name="T1" fmla="*/ 2147483647 h 313"/>
                <a:gd name="T2" fmla="*/ 2147483647 w 177"/>
                <a:gd name="T3" fmla="*/ 2147483647 h 313"/>
                <a:gd name="T4" fmla="*/ 2147483647 w 177"/>
                <a:gd name="T5" fmla="*/ 2147483647 h 313"/>
                <a:gd name="T6" fmla="*/ 2147483647 w 177"/>
                <a:gd name="T7" fmla="*/ 2147483647 h 313"/>
                <a:gd name="T8" fmla="*/ 2147483647 w 177"/>
                <a:gd name="T9" fmla="*/ 0 h 313"/>
                <a:gd name="T10" fmla="*/ 2147483647 w 177"/>
                <a:gd name="T11" fmla="*/ 2147483647 h 313"/>
                <a:gd name="T12" fmla="*/ 2147483647 w 177"/>
                <a:gd name="T13" fmla="*/ 2147483647 h 313"/>
                <a:gd name="T14" fmla="*/ 2147483647 w 177"/>
                <a:gd name="T15" fmla="*/ 2147483647 h 313"/>
                <a:gd name="T16" fmla="*/ 2147483647 w 177"/>
                <a:gd name="T17" fmla="*/ 2147483647 h 313"/>
                <a:gd name="T18" fmla="*/ 0 w 177"/>
                <a:gd name="T19" fmla="*/ 2147483647 h 313"/>
                <a:gd name="T20" fmla="*/ 2147483647 w 177"/>
                <a:gd name="T21" fmla="*/ 2147483647 h 313"/>
                <a:gd name="T22" fmla="*/ 2147483647 w 177"/>
                <a:gd name="T23" fmla="*/ 2147483647 h 313"/>
                <a:gd name="T24" fmla="*/ 2147483647 w 177"/>
                <a:gd name="T25" fmla="*/ 2147483647 h 313"/>
                <a:gd name="T26" fmla="*/ 2147483647 w 177"/>
                <a:gd name="T27" fmla="*/ 2147483647 h 313"/>
                <a:gd name="T28" fmla="*/ 2147483647 w 177"/>
                <a:gd name="T29" fmla="*/ 2147483647 h 313"/>
                <a:gd name="T30" fmla="*/ 2147483647 w 177"/>
                <a:gd name="T31" fmla="*/ 2147483647 h 313"/>
                <a:gd name="T32" fmla="*/ 2147483647 w 177"/>
                <a:gd name="T33" fmla="*/ 2147483647 h 313"/>
                <a:gd name="T34" fmla="*/ 2147483647 w 177"/>
                <a:gd name="T35" fmla="*/ 2147483647 h 313"/>
                <a:gd name="T36" fmla="*/ 2147483647 w 177"/>
                <a:gd name="T37" fmla="*/ 2147483647 h 313"/>
                <a:gd name="T38" fmla="*/ 2147483647 w 177"/>
                <a:gd name="T39" fmla="*/ 2147483647 h 313"/>
                <a:gd name="T40" fmla="*/ 2147483647 w 177"/>
                <a:gd name="T41" fmla="*/ 2147483647 h 313"/>
                <a:gd name="T42" fmla="*/ 2147483647 w 177"/>
                <a:gd name="T43" fmla="*/ 2147483647 h 313"/>
                <a:gd name="T44" fmla="*/ 2147483647 w 177"/>
                <a:gd name="T45" fmla="*/ 2147483647 h 313"/>
                <a:gd name="T46" fmla="*/ 2147483647 w 177"/>
                <a:gd name="T47" fmla="*/ 2147483647 h 313"/>
                <a:gd name="T48" fmla="*/ 2147483647 w 177"/>
                <a:gd name="T49" fmla="*/ 2147483647 h 313"/>
                <a:gd name="T50" fmla="*/ 2147483647 w 177"/>
                <a:gd name="T51" fmla="*/ 2147483647 h 313"/>
                <a:gd name="T52" fmla="*/ 2147483647 w 177"/>
                <a:gd name="T53" fmla="*/ 2147483647 h 313"/>
                <a:gd name="T54" fmla="*/ 2147483647 w 177"/>
                <a:gd name="T55" fmla="*/ 2147483647 h 313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60000 65536"/>
                <a:gd name="T73" fmla="*/ 0 60000 65536"/>
                <a:gd name="T74" fmla="*/ 0 60000 65536"/>
                <a:gd name="T75" fmla="*/ 0 60000 65536"/>
                <a:gd name="T76" fmla="*/ 0 60000 65536"/>
                <a:gd name="T77" fmla="*/ 0 60000 65536"/>
                <a:gd name="T78" fmla="*/ 0 60000 65536"/>
                <a:gd name="T79" fmla="*/ 0 60000 65536"/>
                <a:gd name="T80" fmla="*/ 0 60000 65536"/>
                <a:gd name="T81" fmla="*/ 0 60000 65536"/>
                <a:gd name="T82" fmla="*/ 0 60000 65536"/>
                <a:gd name="T83" fmla="*/ 0 60000 65536"/>
                <a:gd name="T84" fmla="*/ 0 w 177"/>
                <a:gd name="T85" fmla="*/ 0 h 313"/>
                <a:gd name="T86" fmla="*/ 177 w 177"/>
                <a:gd name="T87" fmla="*/ 313 h 313"/>
              </a:gdLst>
              <a:ahLst/>
              <a:cxnLst>
                <a:cxn ang="T56">
                  <a:pos x="T0" y="T1"/>
                </a:cxn>
                <a:cxn ang="T57">
                  <a:pos x="T2" y="T3"/>
                </a:cxn>
                <a:cxn ang="T58">
                  <a:pos x="T4" y="T5"/>
                </a:cxn>
                <a:cxn ang="T59">
                  <a:pos x="T6" y="T7"/>
                </a:cxn>
                <a:cxn ang="T60">
                  <a:pos x="T8" y="T9"/>
                </a:cxn>
                <a:cxn ang="T61">
                  <a:pos x="T10" y="T11"/>
                </a:cxn>
                <a:cxn ang="T62">
                  <a:pos x="T12" y="T13"/>
                </a:cxn>
                <a:cxn ang="T63">
                  <a:pos x="T14" y="T15"/>
                </a:cxn>
                <a:cxn ang="T64">
                  <a:pos x="T16" y="T17"/>
                </a:cxn>
                <a:cxn ang="T65">
                  <a:pos x="T18" y="T19"/>
                </a:cxn>
                <a:cxn ang="T66">
                  <a:pos x="T20" y="T21"/>
                </a:cxn>
                <a:cxn ang="T67">
                  <a:pos x="T22" y="T23"/>
                </a:cxn>
                <a:cxn ang="T68">
                  <a:pos x="T24" y="T25"/>
                </a:cxn>
                <a:cxn ang="T69">
                  <a:pos x="T26" y="T27"/>
                </a:cxn>
                <a:cxn ang="T70">
                  <a:pos x="T28" y="T29"/>
                </a:cxn>
                <a:cxn ang="T71">
                  <a:pos x="T30" y="T31"/>
                </a:cxn>
                <a:cxn ang="T72">
                  <a:pos x="T32" y="T33"/>
                </a:cxn>
                <a:cxn ang="T73">
                  <a:pos x="T34" y="T35"/>
                </a:cxn>
                <a:cxn ang="T74">
                  <a:pos x="T36" y="T37"/>
                </a:cxn>
                <a:cxn ang="T75">
                  <a:pos x="T38" y="T39"/>
                </a:cxn>
                <a:cxn ang="T76">
                  <a:pos x="T40" y="T41"/>
                </a:cxn>
                <a:cxn ang="T77">
                  <a:pos x="T42" y="T43"/>
                </a:cxn>
                <a:cxn ang="T78">
                  <a:pos x="T44" y="T45"/>
                </a:cxn>
                <a:cxn ang="T79">
                  <a:pos x="T46" y="T47"/>
                </a:cxn>
                <a:cxn ang="T80">
                  <a:pos x="T48" y="T49"/>
                </a:cxn>
                <a:cxn ang="T81">
                  <a:pos x="T50" y="T51"/>
                </a:cxn>
                <a:cxn ang="T82">
                  <a:pos x="T52" y="T53"/>
                </a:cxn>
                <a:cxn ang="T83">
                  <a:pos x="T54" y="T55"/>
                </a:cxn>
              </a:cxnLst>
              <a:rect l="T84" t="T85" r="T86" b="T87"/>
              <a:pathLst>
                <a:path w="177" h="313">
                  <a:moveTo>
                    <a:pt x="176" y="120"/>
                  </a:moveTo>
                  <a:lnTo>
                    <a:pt x="160" y="104"/>
                  </a:lnTo>
                  <a:lnTo>
                    <a:pt x="120" y="88"/>
                  </a:lnTo>
                  <a:lnTo>
                    <a:pt x="136" y="32"/>
                  </a:lnTo>
                  <a:lnTo>
                    <a:pt x="128" y="0"/>
                  </a:lnTo>
                  <a:lnTo>
                    <a:pt x="72" y="56"/>
                  </a:lnTo>
                  <a:lnTo>
                    <a:pt x="64" y="112"/>
                  </a:lnTo>
                  <a:lnTo>
                    <a:pt x="40" y="120"/>
                  </a:lnTo>
                  <a:lnTo>
                    <a:pt x="8" y="144"/>
                  </a:lnTo>
                  <a:lnTo>
                    <a:pt x="0" y="168"/>
                  </a:lnTo>
                  <a:lnTo>
                    <a:pt x="40" y="192"/>
                  </a:lnTo>
                  <a:lnTo>
                    <a:pt x="40" y="224"/>
                  </a:lnTo>
                  <a:lnTo>
                    <a:pt x="48" y="240"/>
                  </a:lnTo>
                  <a:lnTo>
                    <a:pt x="40" y="264"/>
                  </a:lnTo>
                  <a:lnTo>
                    <a:pt x="48" y="280"/>
                  </a:lnTo>
                  <a:lnTo>
                    <a:pt x="96" y="312"/>
                  </a:lnTo>
                  <a:lnTo>
                    <a:pt x="112" y="312"/>
                  </a:lnTo>
                  <a:lnTo>
                    <a:pt x="112" y="296"/>
                  </a:lnTo>
                  <a:lnTo>
                    <a:pt x="128" y="272"/>
                  </a:lnTo>
                  <a:lnTo>
                    <a:pt x="120" y="240"/>
                  </a:lnTo>
                  <a:lnTo>
                    <a:pt x="112" y="240"/>
                  </a:lnTo>
                  <a:lnTo>
                    <a:pt x="104" y="208"/>
                  </a:lnTo>
                  <a:lnTo>
                    <a:pt x="120" y="208"/>
                  </a:lnTo>
                  <a:lnTo>
                    <a:pt x="120" y="176"/>
                  </a:lnTo>
                  <a:lnTo>
                    <a:pt x="136" y="176"/>
                  </a:lnTo>
                  <a:lnTo>
                    <a:pt x="152" y="184"/>
                  </a:lnTo>
                  <a:lnTo>
                    <a:pt x="160" y="136"/>
                  </a:lnTo>
                  <a:lnTo>
                    <a:pt x="176" y="120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3" name="Freeform 32"/>
            <xdr:cNvSpPr>
              <a:spLocks/>
            </xdr:cNvSpPr>
          </xdr:nvSpPr>
          <xdr:spPr bwMode="invGray">
            <a:xfrm>
              <a:off x="3373433" y="2193929"/>
              <a:ext cx="2038349" cy="1903418"/>
            </a:xfrm>
            <a:custGeom>
              <a:avLst/>
              <a:gdLst>
                <a:gd name="T0" fmla="*/ 2147483647 w 857"/>
                <a:gd name="T1" fmla="*/ 2147483647 h 841"/>
                <a:gd name="T2" fmla="*/ 2147483647 w 857"/>
                <a:gd name="T3" fmla="*/ 2147483647 h 841"/>
                <a:gd name="T4" fmla="*/ 2147483647 w 857"/>
                <a:gd name="T5" fmla="*/ 2147483647 h 841"/>
                <a:gd name="T6" fmla="*/ 2147483647 w 857"/>
                <a:gd name="T7" fmla="*/ 2147483647 h 841"/>
                <a:gd name="T8" fmla="*/ 2147483647 w 857"/>
                <a:gd name="T9" fmla="*/ 2147483647 h 841"/>
                <a:gd name="T10" fmla="*/ 2147483647 w 857"/>
                <a:gd name="T11" fmla="*/ 2147483647 h 841"/>
                <a:gd name="T12" fmla="*/ 2147483647 w 857"/>
                <a:gd name="T13" fmla="*/ 2147483647 h 841"/>
                <a:gd name="T14" fmla="*/ 2147483647 w 857"/>
                <a:gd name="T15" fmla="*/ 2147483647 h 841"/>
                <a:gd name="T16" fmla="*/ 2147483647 w 857"/>
                <a:gd name="T17" fmla="*/ 2147483647 h 841"/>
                <a:gd name="T18" fmla="*/ 2147483647 w 857"/>
                <a:gd name="T19" fmla="*/ 2147483647 h 841"/>
                <a:gd name="T20" fmla="*/ 2147483647 w 857"/>
                <a:gd name="T21" fmla="*/ 2147483647 h 841"/>
                <a:gd name="T22" fmla="*/ 2147483647 w 857"/>
                <a:gd name="T23" fmla="*/ 2147483647 h 841"/>
                <a:gd name="T24" fmla="*/ 2147483647 w 857"/>
                <a:gd name="T25" fmla="*/ 2147483647 h 841"/>
                <a:gd name="T26" fmla="*/ 2147483647 w 857"/>
                <a:gd name="T27" fmla="*/ 2147483647 h 841"/>
                <a:gd name="T28" fmla="*/ 2147483647 w 857"/>
                <a:gd name="T29" fmla="*/ 2147483647 h 841"/>
                <a:gd name="T30" fmla="*/ 2147483647 w 857"/>
                <a:gd name="T31" fmla="*/ 2147483647 h 841"/>
                <a:gd name="T32" fmla="*/ 2147483647 w 857"/>
                <a:gd name="T33" fmla="*/ 2147483647 h 841"/>
                <a:gd name="T34" fmla="*/ 2147483647 w 857"/>
                <a:gd name="T35" fmla="*/ 2147483647 h 841"/>
                <a:gd name="T36" fmla="*/ 2147483647 w 857"/>
                <a:gd name="T37" fmla="*/ 2147483647 h 841"/>
                <a:gd name="T38" fmla="*/ 2147483647 w 857"/>
                <a:gd name="T39" fmla="*/ 2147483647 h 841"/>
                <a:gd name="T40" fmla="*/ 2147483647 w 857"/>
                <a:gd name="T41" fmla="*/ 2147483647 h 841"/>
                <a:gd name="T42" fmla="*/ 2147483647 w 857"/>
                <a:gd name="T43" fmla="*/ 2147483647 h 841"/>
                <a:gd name="T44" fmla="*/ 2147483647 w 857"/>
                <a:gd name="T45" fmla="*/ 2147483647 h 841"/>
                <a:gd name="T46" fmla="*/ 2147483647 w 857"/>
                <a:gd name="T47" fmla="*/ 2147483647 h 841"/>
                <a:gd name="T48" fmla="*/ 2147483647 w 857"/>
                <a:gd name="T49" fmla="*/ 2147483647 h 841"/>
                <a:gd name="T50" fmla="*/ 2147483647 w 857"/>
                <a:gd name="T51" fmla="*/ 2147483647 h 841"/>
                <a:gd name="T52" fmla="*/ 2147483647 w 857"/>
                <a:gd name="T53" fmla="*/ 2147483647 h 841"/>
                <a:gd name="T54" fmla="*/ 2147483647 w 857"/>
                <a:gd name="T55" fmla="*/ 2147483647 h 841"/>
                <a:gd name="T56" fmla="*/ 2147483647 w 857"/>
                <a:gd name="T57" fmla="*/ 2147483647 h 841"/>
                <a:gd name="T58" fmla="*/ 2147483647 w 857"/>
                <a:gd name="T59" fmla="*/ 2147483647 h 841"/>
                <a:gd name="T60" fmla="*/ 2147483647 w 857"/>
                <a:gd name="T61" fmla="*/ 2147483647 h 841"/>
                <a:gd name="T62" fmla="*/ 2147483647 w 857"/>
                <a:gd name="T63" fmla="*/ 2147483647 h 841"/>
                <a:gd name="T64" fmla="*/ 2147483647 w 857"/>
                <a:gd name="T65" fmla="*/ 2147483647 h 841"/>
                <a:gd name="T66" fmla="*/ 2147483647 w 857"/>
                <a:gd name="T67" fmla="*/ 2147483647 h 841"/>
                <a:gd name="T68" fmla="*/ 2147483647 w 857"/>
                <a:gd name="T69" fmla="*/ 2147483647 h 841"/>
                <a:gd name="T70" fmla="*/ 2147483647 w 857"/>
                <a:gd name="T71" fmla="*/ 2147483647 h 841"/>
                <a:gd name="T72" fmla="*/ 2147483647 w 857"/>
                <a:gd name="T73" fmla="*/ 2147483647 h 841"/>
                <a:gd name="T74" fmla="*/ 2147483647 w 857"/>
                <a:gd name="T75" fmla="*/ 2147483647 h 841"/>
                <a:gd name="T76" fmla="*/ 2147483647 w 857"/>
                <a:gd name="T77" fmla="*/ 2147483647 h 841"/>
                <a:gd name="T78" fmla="*/ 2147483647 w 857"/>
                <a:gd name="T79" fmla="*/ 2147483647 h 841"/>
                <a:gd name="T80" fmla="*/ 2147483647 w 857"/>
                <a:gd name="T81" fmla="*/ 2147483647 h 841"/>
                <a:gd name="T82" fmla="*/ 2147483647 w 857"/>
                <a:gd name="T83" fmla="*/ 2147483647 h 841"/>
                <a:gd name="T84" fmla="*/ 2147483647 w 857"/>
                <a:gd name="T85" fmla="*/ 0 h 841"/>
                <a:gd name="T86" fmla="*/ 2147483647 w 857"/>
                <a:gd name="T87" fmla="*/ 2147483647 h 841"/>
                <a:gd name="T88" fmla="*/ 2147483647 w 857"/>
                <a:gd name="T89" fmla="*/ 2147483647 h 841"/>
                <a:gd name="T90" fmla="*/ 2147483647 w 857"/>
                <a:gd name="T91" fmla="*/ 2147483647 h 841"/>
                <a:gd name="T92" fmla="*/ 2147483647 w 857"/>
                <a:gd name="T93" fmla="*/ 2147483647 h 841"/>
                <a:gd name="T94" fmla="*/ 2147483647 w 857"/>
                <a:gd name="T95" fmla="*/ 2147483647 h 841"/>
                <a:gd name="T96" fmla="*/ 2147483647 w 857"/>
                <a:gd name="T97" fmla="*/ 2147483647 h 841"/>
                <a:gd name="T98" fmla="*/ 2147483647 w 857"/>
                <a:gd name="T99" fmla="*/ 2147483647 h 841"/>
                <a:gd name="T100" fmla="*/ 2147483647 w 857"/>
                <a:gd name="T101" fmla="*/ 2147483647 h 841"/>
                <a:gd name="T102" fmla="*/ 2147483647 w 857"/>
                <a:gd name="T103" fmla="*/ 2147483647 h 841"/>
                <a:gd name="T104" fmla="*/ 2147483647 w 857"/>
                <a:gd name="T105" fmla="*/ 2147483647 h 841"/>
                <a:gd name="T106" fmla="*/ 2147483647 w 857"/>
                <a:gd name="T107" fmla="*/ 2147483647 h 841"/>
                <a:gd name="T108" fmla="*/ 2147483647 w 857"/>
                <a:gd name="T109" fmla="*/ 2147483647 h 841"/>
                <a:gd name="T110" fmla="*/ 2147483647 w 857"/>
                <a:gd name="T111" fmla="*/ 2147483647 h 841"/>
                <a:gd name="T112" fmla="*/ 2147483647 w 857"/>
                <a:gd name="T113" fmla="*/ 2147483647 h 841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60000 65536"/>
                <a:gd name="T166" fmla="*/ 0 60000 65536"/>
                <a:gd name="T167" fmla="*/ 0 60000 65536"/>
                <a:gd name="T168" fmla="*/ 0 60000 65536"/>
                <a:gd name="T169" fmla="*/ 0 60000 65536"/>
                <a:gd name="T170" fmla="*/ 0 60000 65536"/>
                <a:gd name="T171" fmla="*/ 0 w 857"/>
                <a:gd name="T172" fmla="*/ 0 h 841"/>
                <a:gd name="T173" fmla="*/ 857 w 857"/>
                <a:gd name="T174" fmla="*/ 841 h 841"/>
              </a:gdLst>
              <a:ahLst/>
              <a:cxnLst>
                <a:cxn ang="T114">
                  <a:pos x="T0" y="T1"/>
                </a:cxn>
                <a:cxn ang="T115">
                  <a:pos x="T2" y="T3"/>
                </a:cxn>
                <a:cxn ang="T116">
                  <a:pos x="T4" y="T5"/>
                </a:cxn>
                <a:cxn ang="T117">
                  <a:pos x="T6" y="T7"/>
                </a:cxn>
                <a:cxn ang="T118">
                  <a:pos x="T8" y="T9"/>
                </a:cxn>
                <a:cxn ang="T119">
                  <a:pos x="T10" y="T11"/>
                </a:cxn>
                <a:cxn ang="T120">
                  <a:pos x="T12" y="T13"/>
                </a:cxn>
                <a:cxn ang="T121">
                  <a:pos x="T14" y="T15"/>
                </a:cxn>
                <a:cxn ang="T122">
                  <a:pos x="T16" y="T17"/>
                </a:cxn>
                <a:cxn ang="T123">
                  <a:pos x="T18" y="T19"/>
                </a:cxn>
                <a:cxn ang="T124">
                  <a:pos x="T20" y="T21"/>
                </a:cxn>
                <a:cxn ang="T125">
                  <a:pos x="T22" y="T23"/>
                </a:cxn>
                <a:cxn ang="T126">
                  <a:pos x="T24" y="T25"/>
                </a:cxn>
                <a:cxn ang="T127">
                  <a:pos x="T26" y="T27"/>
                </a:cxn>
                <a:cxn ang="T128">
                  <a:pos x="T28" y="T29"/>
                </a:cxn>
                <a:cxn ang="T129">
                  <a:pos x="T30" y="T31"/>
                </a:cxn>
                <a:cxn ang="T130">
                  <a:pos x="T32" y="T33"/>
                </a:cxn>
                <a:cxn ang="T131">
                  <a:pos x="T34" y="T35"/>
                </a:cxn>
                <a:cxn ang="T132">
                  <a:pos x="T36" y="T37"/>
                </a:cxn>
                <a:cxn ang="T133">
                  <a:pos x="T38" y="T39"/>
                </a:cxn>
                <a:cxn ang="T134">
                  <a:pos x="T40" y="T41"/>
                </a:cxn>
                <a:cxn ang="T135">
                  <a:pos x="T42" y="T43"/>
                </a:cxn>
                <a:cxn ang="T136">
                  <a:pos x="T44" y="T45"/>
                </a:cxn>
                <a:cxn ang="T137">
                  <a:pos x="T46" y="T47"/>
                </a:cxn>
                <a:cxn ang="T138">
                  <a:pos x="T48" y="T49"/>
                </a:cxn>
                <a:cxn ang="T139">
                  <a:pos x="T50" y="T51"/>
                </a:cxn>
                <a:cxn ang="T140">
                  <a:pos x="T52" y="T53"/>
                </a:cxn>
                <a:cxn ang="T141">
                  <a:pos x="T54" y="T55"/>
                </a:cxn>
                <a:cxn ang="T142">
                  <a:pos x="T56" y="T57"/>
                </a:cxn>
                <a:cxn ang="T143">
                  <a:pos x="T58" y="T59"/>
                </a:cxn>
                <a:cxn ang="T144">
                  <a:pos x="T60" y="T61"/>
                </a:cxn>
                <a:cxn ang="T145">
                  <a:pos x="T62" y="T63"/>
                </a:cxn>
                <a:cxn ang="T146">
                  <a:pos x="T64" y="T65"/>
                </a:cxn>
                <a:cxn ang="T147">
                  <a:pos x="T66" y="T67"/>
                </a:cxn>
                <a:cxn ang="T148">
                  <a:pos x="T68" y="T69"/>
                </a:cxn>
                <a:cxn ang="T149">
                  <a:pos x="T70" y="T71"/>
                </a:cxn>
                <a:cxn ang="T150">
                  <a:pos x="T72" y="T73"/>
                </a:cxn>
                <a:cxn ang="T151">
                  <a:pos x="T74" y="T75"/>
                </a:cxn>
                <a:cxn ang="T152">
                  <a:pos x="T76" y="T77"/>
                </a:cxn>
                <a:cxn ang="T153">
                  <a:pos x="T78" y="T79"/>
                </a:cxn>
                <a:cxn ang="T154">
                  <a:pos x="T80" y="T81"/>
                </a:cxn>
                <a:cxn ang="T155">
                  <a:pos x="T82" y="T83"/>
                </a:cxn>
                <a:cxn ang="T156">
                  <a:pos x="T84" y="T85"/>
                </a:cxn>
                <a:cxn ang="T157">
                  <a:pos x="T86" y="T87"/>
                </a:cxn>
                <a:cxn ang="T158">
                  <a:pos x="T88" y="T89"/>
                </a:cxn>
                <a:cxn ang="T159">
                  <a:pos x="T90" y="T91"/>
                </a:cxn>
                <a:cxn ang="T160">
                  <a:pos x="T92" y="T93"/>
                </a:cxn>
                <a:cxn ang="T161">
                  <a:pos x="T94" y="T95"/>
                </a:cxn>
                <a:cxn ang="T162">
                  <a:pos x="T96" y="T97"/>
                </a:cxn>
                <a:cxn ang="T163">
                  <a:pos x="T98" y="T99"/>
                </a:cxn>
                <a:cxn ang="T164">
                  <a:pos x="T100" y="T101"/>
                </a:cxn>
                <a:cxn ang="T165">
                  <a:pos x="T102" y="T103"/>
                </a:cxn>
                <a:cxn ang="T166">
                  <a:pos x="T104" y="T105"/>
                </a:cxn>
                <a:cxn ang="T167">
                  <a:pos x="T106" y="T107"/>
                </a:cxn>
                <a:cxn ang="T168">
                  <a:pos x="T108" y="T109"/>
                </a:cxn>
                <a:cxn ang="T169">
                  <a:pos x="T110" y="T111"/>
                </a:cxn>
                <a:cxn ang="T170">
                  <a:pos x="T112" y="T113"/>
                </a:cxn>
              </a:cxnLst>
              <a:rect l="T171" t="T172" r="T173" b="T174"/>
              <a:pathLst>
                <a:path w="857" h="841">
                  <a:moveTo>
                    <a:pt x="640" y="456"/>
                  </a:moveTo>
                  <a:lnTo>
                    <a:pt x="632" y="480"/>
                  </a:lnTo>
                  <a:lnTo>
                    <a:pt x="680" y="504"/>
                  </a:lnTo>
                  <a:lnTo>
                    <a:pt x="672" y="536"/>
                  </a:lnTo>
                  <a:lnTo>
                    <a:pt x="680" y="544"/>
                  </a:lnTo>
                  <a:lnTo>
                    <a:pt x="672" y="568"/>
                  </a:lnTo>
                  <a:lnTo>
                    <a:pt x="680" y="592"/>
                  </a:lnTo>
                  <a:lnTo>
                    <a:pt x="736" y="624"/>
                  </a:lnTo>
                  <a:lnTo>
                    <a:pt x="744" y="624"/>
                  </a:lnTo>
                  <a:lnTo>
                    <a:pt x="744" y="600"/>
                  </a:lnTo>
                  <a:lnTo>
                    <a:pt x="760" y="584"/>
                  </a:lnTo>
                  <a:lnTo>
                    <a:pt x="752" y="552"/>
                  </a:lnTo>
                  <a:lnTo>
                    <a:pt x="736" y="544"/>
                  </a:lnTo>
                  <a:lnTo>
                    <a:pt x="736" y="520"/>
                  </a:lnTo>
                  <a:lnTo>
                    <a:pt x="752" y="520"/>
                  </a:lnTo>
                  <a:lnTo>
                    <a:pt x="752" y="488"/>
                  </a:lnTo>
                  <a:lnTo>
                    <a:pt x="784" y="496"/>
                  </a:lnTo>
                  <a:lnTo>
                    <a:pt x="800" y="512"/>
                  </a:lnTo>
                  <a:lnTo>
                    <a:pt x="840" y="536"/>
                  </a:lnTo>
                  <a:lnTo>
                    <a:pt x="856" y="552"/>
                  </a:lnTo>
                  <a:lnTo>
                    <a:pt x="848" y="632"/>
                  </a:lnTo>
                  <a:lnTo>
                    <a:pt x="800" y="632"/>
                  </a:lnTo>
                  <a:lnTo>
                    <a:pt x="800" y="664"/>
                  </a:lnTo>
                  <a:lnTo>
                    <a:pt x="776" y="664"/>
                  </a:lnTo>
                  <a:lnTo>
                    <a:pt x="776" y="648"/>
                  </a:lnTo>
                  <a:lnTo>
                    <a:pt x="736" y="648"/>
                  </a:lnTo>
                  <a:lnTo>
                    <a:pt x="736" y="760"/>
                  </a:lnTo>
                  <a:lnTo>
                    <a:pt x="704" y="752"/>
                  </a:lnTo>
                  <a:lnTo>
                    <a:pt x="688" y="768"/>
                  </a:lnTo>
                  <a:lnTo>
                    <a:pt x="696" y="776"/>
                  </a:lnTo>
                  <a:lnTo>
                    <a:pt x="704" y="800"/>
                  </a:lnTo>
                  <a:lnTo>
                    <a:pt x="688" y="808"/>
                  </a:lnTo>
                  <a:lnTo>
                    <a:pt x="664" y="840"/>
                  </a:lnTo>
                  <a:lnTo>
                    <a:pt x="632" y="840"/>
                  </a:lnTo>
                  <a:lnTo>
                    <a:pt x="608" y="816"/>
                  </a:lnTo>
                  <a:lnTo>
                    <a:pt x="592" y="760"/>
                  </a:lnTo>
                  <a:lnTo>
                    <a:pt x="592" y="752"/>
                  </a:lnTo>
                  <a:lnTo>
                    <a:pt x="576" y="752"/>
                  </a:lnTo>
                  <a:lnTo>
                    <a:pt x="544" y="736"/>
                  </a:lnTo>
                  <a:lnTo>
                    <a:pt x="528" y="696"/>
                  </a:lnTo>
                  <a:lnTo>
                    <a:pt x="512" y="704"/>
                  </a:lnTo>
                  <a:lnTo>
                    <a:pt x="496" y="712"/>
                  </a:lnTo>
                  <a:lnTo>
                    <a:pt x="488" y="712"/>
                  </a:lnTo>
                  <a:lnTo>
                    <a:pt x="488" y="728"/>
                  </a:lnTo>
                  <a:lnTo>
                    <a:pt x="496" y="752"/>
                  </a:lnTo>
                  <a:lnTo>
                    <a:pt x="480" y="776"/>
                  </a:lnTo>
                  <a:lnTo>
                    <a:pt x="448" y="768"/>
                  </a:lnTo>
                  <a:lnTo>
                    <a:pt x="464" y="744"/>
                  </a:lnTo>
                  <a:lnTo>
                    <a:pt x="448" y="736"/>
                  </a:lnTo>
                  <a:lnTo>
                    <a:pt x="416" y="728"/>
                  </a:lnTo>
                  <a:lnTo>
                    <a:pt x="400" y="704"/>
                  </a:lnTo>
                  <a:lnTo>
                    <a:pt x="408" y="688"/>
                  </a:lnTo>
                  <a:lnTo>
                    <a:pt x="424" y="688"/>
                  </a:lnTo>
                  <a:lnTo>
                    <a:pt x="456" y="696"/>
                  </a:lnTo>
                  <a:lnTo>
                    <a:pt x="480" y="680"/>
                  </a:lnTo>
                  <a:lnTo>
                    <a:pt x="488" y="672"/>
                  </a:lnTo>
                  <a:lnTo>
                    <a:pt x="464" y="664"/>
                  </a:lnTo>
                  <a:lnTo>
                    <a:pt x="464" y="640"/>
                  </a:lnTo>
                  <a:lnTo>
                    <a:pt x="496" y="632"/>
                  </a:lnTo>
                  <a:lnTo>
                    <a:pt x="504" y="600"/>
                  </a:lnTo>
                  <a:lnTo>
                    <a:pt x="528" y="600"/>
                  </a:lnTo>
                  <a:lnTo>
                    <a:pt x="536" y="568"/>
                  </a:lnTo>
                  <a:lnTo>
                    <a:pt x="520" y="480"/>
                  </a:lnTo>
                  <a:lnTo>
                    <a:pt x="480" y="408"/>
                  </a:lnTo>
                  <a:lnTo>
                    <a:pt x="480" y="432"/>
                  </a:lnTo>
                  <a:lnTo>
                    <a:pt x="408" y="360"/>
                  </a:lnTo>
                  <a:lnTo>
                    <a:pt x="392" y="368"/>
                  </a:lnTo>
                  <a:lnTo>
                    <a:pt x="344" y="336"/>
                  </a:lnTo>
                  <a:lnTo>
                    <a:pt x="336" y="304"/>
                  </a:lnTo>
                  <a:lnTo>
                    <a:pt x="280" y="312"/>
                  </a:lnTo>
                  <a:lnTo>
                    <a:pt x="224" y="288"/>
                  </a:lnTo>
                  <a:lnTo>
                    <a:pt x="208" y="336"/>
                  </a:lnTo>
                  <a:lnTo>
                    <a:pt x="136" y="280"/>
                  </a:lnTo>
                  <a:lnTo>
                    <a:pt x="48" y="240"/>
                  </a:lnTo>
                  <a:lnTo>
                    <a:pt x="0" y="248"/>
                  </a:lnTo>
                  <a:lnTo>
                    <a:pt x="8" y="160"/>
                  </a:lnTo>
                  <a:lnTo>
                    <a:pt x="24" y="144"/>
                  </a:lnTo>
                  <a:lnTo>
                    <a:pt x="48" y="152"/>
                  </a:lnTo>
                  <a:lnTo>
                    <a:pt x="72" y="112"/>
                  </a:lnTo>
                  <a:lnTo>
                    <a:pt x="112" y="96"/>
                  </a:lnTo>
                  <a:lnTo>
                    <a:pt x="136" y="80"/>
                  </a:lnTo>
                  <a:lnTo>
                    <a:pt x="136" y="64"/>
                  </a:lnTo>
                  <a:lnTo>
                    <a:pt x="200" y="64"/>
                  </a:lnTo>
                  <a:lnTo>
                    <a:pt x="216" y="32"/>
                  </a:lnTo>
                  <a:lnTo>
                    <a:pt x="216" y="8"/>
                  </a:lnTo>
                  <a:lnTo>
                    <a:pt x="232" y="0"/>
                  </a:lnTo>
                  <a:lnTo>
                    <a:pt x="272" y="8"/>
                  </a:lnTo>
                  <a:lnTo>
                    <a:pt x="288" y="72"/>
                  </a:lnTo>
                  <a:lnTo>
                    <a:pt x="288" y="104"/>
                  </a:lnTo>
                  <a:lnTo>
                    <a:pt x="296" y="128"/>
                  </a:lnTo>
                  <a:lnTo>
                    <a:pt x="312" y="152"/>
                  </a:lnTo>
                  <a:lnTo>
                    <a:pt x="312" y="176"/>
                  </a:lnTo>
                  <a:lnTo>
                    <a:pt x="320" y="192"/>
                  </a:lnTo>
                  <a:lnTo>
                    <a:pt x="336" y="192"/>
                  </a:lnTo>
                  <a:lnTo>
                    <a:pt x="336" y="168"/>
                  </a:lnTo>
                  <a:lnTo>
                    <a:pt x="408" y="176"/>
                  </a:lnTo>
                  <a:lnTo>
                    <a:pt x="408" y="200"/>
                  </a:lnTo>
                  <a:lnTo>
                    <a:pt x="408" y="216"/>
                  </a:lnTo>
                  <a:lnTo>
                    <a:pt x="384" y="240"/>
                  </a:lnTo>
                  <a:lnTo>
                    <a:pt x="384" y="256"/>
                  </a:lnTo>
                  <a:lnTo>
                    <a:pt x="432" y="304"/>
                  </a:lnTo>
                  <a:lnTo>
                    <a:pt x="432" y="328"/>
                  </a:lnTo>
                  <a:lnTo>
                    <a:pt x="488" y="352"/>
                  </a:lnTo>
                  <a:lnTo>
                    <a:pt x="496" y="344"/>
                  </a:lnTo>
                  <a:lnTo>
                    <a:pt x="488" y="312"/>
                  </a:lnTo>
                  <a:lnTo>
                    <a:pt x="528" y="320"/>
                  </a:lnTo>
                  <a:lnTo>
                    <a:pt x="536" y="320"/>
                  </a:lnTo>
                  <a:lnTo>
                    <a:pt x="584" y="320"/>
                  </a:lnTo>
                  <a:lnTo>
                    <a:pt x="608" y="312"/>
                  </a:lnTo>
                  <a:lnTo>
                    <a:pt x="624" y="336"/>
                  </a:lnTo>
                  <a:lnTo>
                    <a:pt x="584" y="368"/>
                  </a:lnTo>
                  <a:lnTo>
                    <a:pt x="576" y="392"/>
                  </a:lnTo>
                  <a:lnTo>
                    <a:pt x="568" y="416"/>
                  </a:lnTo>
                  <a:lnTo>
                    <a:pt x="600" y="456"/>
                  </a:lnTo>
                  <a:lnTo>
                    <a:pt x="640" y="456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4" name="Freeform 33"/>
            <xdr:cNvSpPr>
              <a:spLocks/>
            </xdr:cNvSpPr>
          </xdr:nvSpPr>
          <xdr:spPr bwMode="invGray">
            <a:xfrm>
              <a:off x="4021134" y="433388"/>
              <a:ext cx="3387723" cy="2813057"/>
            </a:xfrm>
            <a:custGeom>
              <a:avLst/>
              <a:gdLst>
                <a:gd name="T0" fmla="*/ 2147483647 w 1425"/>
                <a:gd name="T1" fmla="*/ 2147483647 h 1241"/>
                <a:gd name="T2" fmla="*/ 2147483647 w 1425"/>
                <a:gd name="T3" fmla="*/ 2147483647 h 1241"/>
                <a:gd name="T4" fmla="*/ 2147483647 w 1425"/>
                <a:gd name="T5" fmla="*/ 2147483647 h 1241"/>
                <a:gd name="T6" fmla="*/ 2147483647 w 1425"/>
                <a:gd name="T7" fmla="*/ 2147483647 h 1241"/>
                <a:gd name="T8" fmla="*/ 2147483647 w 1425"/>
                <a:gd name="T9" fmla="*/ 2147483647 h 1241"/>
                <a:gd name="T10" fmla="*/ 2147483647 w 1425"/>
                <a:gd name="T11" fmla="*/ 2147483647 h 1241"/>
                <a:gd name="T12" fmla="*/ 2147483647 w 1425"/>
                <a:gd name="T13" fmla="*/ 2147483647 h 1241"/>
                <a:gd name="T14" fmla="*/ 2147483647 w 1425"/>
                <a:gd name="T15" fmla="*/ 2147483647 h 1241"/>
                <a:gd name="T16" fmla="*/ 2147483647 w 1425"/>
                <a:gd name="T17" fmla="*/ 2147483647 h 1241"/>
                <a:gd name="T18" fmla="*/ 2147483647 w 1425"/>
                <a:gd name="T19" fmla="*/ 2147483647 h 1241"/>
                <a:gd name="T20" fmla="*/ 2147483647 w 1425"/>
                <a:gd name="T21" fmla="*/ 2147483647 h 1241"/>
                <a:gd name="T22" fmla="*/ 2147483647 w 1425"/>
                <a:gd name="T23" fmla="*/ 2147483647 h 1241"/>
                <a:gd name="T24" fmla="*/ 2147483647 w 1425"/>
                <a:gd name="T25" fmla="*/ 2147483647 h 1241"/>
                <a:gd name="T26" fmla="*/ 2147483647 w 1425"/>
                <a:gd name="T27" fmla="*/ 2147483647 h 1241"/>
                <a:gd name="T28" fmla="*/ 2147483647 w 1425"/>
                <a:gd name="T29" fmla="*/ 2147483647 h 1241"/>
                <a:gd name="T30" fmla="*/ 2147483647 w 1425"/>
                <a:gd name="T31" fmla="*/ 2147483647 h 1241"/>
                <a:gd name="T32" fmla="*/ 2147483647 w 1425"/>
                <a:gd name="T33" fmla="*/ 2147483647 h 1241"/>
                <a:gd name="T34" fmla="*/ 2147483647 w 1425"/>
                <a:gd name="T35" fmla="*/ 2147483647 h 1241"/>
                <a:gd name="T36" fmla="*/ 2147483647 w 1425"/>
                <a:gd name="T37" fmla="*/ 2147483647 h 1241"/>
                <a:gd name="T38" fmla="*/ 2147483647 w 1425"/>
                <a:gd name="T39" fmla="*/ 2147483647 h 1241"/>
                <a:gd name="T40" fmla="*/ 2147483647 w 1425"/>
                <a:gd name="T41" fmla="*/ 2147483647 h 1241"/>
                <a:gd name="T42" fmla="*/ 2147483647 w 1425"/>
                <a:gd name="T43" fmla="*/ 2147483647 h 1241"/>
                <a:gd name="T44" fmla="*/ 2147483647 w 1425"/>
                <a:gd name="T45" fmla="*/ 2147483647 h 1241"/>
                <a:gd name="T46" fmla="*/ 2147483647 w 1425"/>
                <a:gd name="T47" fmla="*/ 2147483647 h 1241"/>
                <a:gd name="T48" fmla="*/ 2147483647 w 1425"/>
                <a:gd name="T49" fmla="*/ 2147483647 h 1241"/>
                <a:gd name="T50" fmla="*/ 2147483647 w 1425"/>
                <a:gd name="T51" fmla="*/ 2147483647 h 1241"/>
                <a:gd name="T52" fmla="*/ 2147483647 w 1425"/>
                <a:gd name="T53" fmla="*/ 2147483647 h 1241"/>
                <a:gd name="T54" fmla="*/ 2147483647 w 1425"/>
                <a:gd name="T55" fmla="*/ 2147483647 h 1241"/>
                <a:gd name="T56" fmla="*/ 2147483647 w 1425"/>
                <a:gd name="T57" fmla="*/ 2147483647 h 1241"/>
                <a:gd name="T58" fmla="*/ 2147483647 w 1425"/>
                <a:gd name="T59" fmla="*/ 2147483647 h 1241"/>
                <a:gd name="T60" fmla="*/ 2147483647 w 1425"/>
                <a:gd name="T61" fmla="*/ 2147483647 h 1241"/>
                <a:gd name="T62" fmla="*/ 2147483647 w 1425"/>
                <a:gd name="T63" fmla="*/ 2147483647 h 1241"/>
                <a:gd name="T64" fmla="*/ 2147483647 w 1425"/>
                <a:gd name="T65" fmla="*/ 2147483647 h 1241"/>
                <a:gd name="T66" fmla="*/ 2147483647 w 1425"/>
                <a:gd name="T67" fmla="*/ 2147483647 h 1241"/>
                <a:gd name="T68" fmla="*/ 2147483647 w 1425"/>
                <a:gd name="T69" fmla="*/ 2147483647 h 1241"/>
                <a:gd name="T70" fmla="*/ 2147483647 w 1425"/>
                <a:gd name="T71" fmla="*/ 2147483647 h 1241"/>
                <a:gd name="T72" fmla="*/ 2147483647 w 1425"/>
                <a:gd name="T73" fmla="*/ 0 h 1241"/>
                <a:gd name="T74" fmla="*/ 2147483647 w 1425"/>
                <a:gd name="T75" fmla="*/ 2147483647 h 1241"/>
                <a:gd name="T76" fmla="*/ 2147483647 w 1425"/>
                <a:gd name="T77" fmla="*/ 2147483647 h 1241"/>
                <a:gd name="T78" fmla="*/ 2147483647 w 1425"/>
                <a:gd name="T79" fmla="*/ 2147483647 h 1241"/>
                <a:gd name="T80" fmla="*/ 2147483647 w 1425"/>
                <a:gd name="T81" fmla="*/ 2147483647 h 1241"/>
                <a:gd name="T82" fmla="*/ 2147483647 w 1425"/>
                <a:gd name="T83" fmla="*/ 2147483647 h 1241"/>
                <a:gd name="T84" fmla="*/ 2147483647 w 1425"/>
                <a:gd name="T85" fmla="*/ 2147483647 h 1241"/>
                <a:gd name="T86" fmla="*/ 2147483647 w 1425"/>
                <a:gd name="T87" fmla="*/ 2147483647 h 1241"/>
                <a:gd name="T88" fmla="*/ 2147483647 w 1425"/>
                <a:gd name="T89" fmla="*/ 2147483647 h 1241"/>
                <a:gd name="T90" fmla="*/ 2147483647 w 1425"/>
                <a:gd name="T91" fmla="*/ 2147483647 h 1241"/>
                <a:gd name="T92" fmla="*/ 2147483647 w 1425"/>
                <a:gd name="T93" fmla="*/ 2147483647 h 1241"/>
                <a:gd name="T94" fmla="*/ 2147483647 w 1425"/>
                <a:gd name="T95" fmla="*/ 2147483647 h 1241"/>
                <a:gd name="T96" fmla="*/ 2147483647 w 1425"/>
                <a:gd name="T97" fmla="*/ 2147483647 h 1241"/>
                <a:gd name="T98" fmla="*/ 2147483647 w 1425"/>
                <a:gd name="T99" fmla="*/ 2147483647 h 1241"/>
                <a:gd name="T100" fmla="*/ 2147483647 w 1425"/>
                <a:gd name="T101" fmla="*/ 2147483647 h 1241"/>
                <a:gd name="T102" fmla="*/ 2147483647 w 1425"/>
                <a:gd name="T103" fmla="*/ 2147483647 h 1241"/>
                <a:gd name="T104" fmla="*/ 2147483647 w 1425"/>
                <a:gd name="T105" fmla="*/ 2147483647 h 1241"/>
                <a:gd name="T106" fmla="*/ 2147483647 w 1425"/>
                <a:gd name="T107" fmla="*/ 2147483647 h 1241"/>
                <a:gd name="T108" fmla="*/ 2147483647 w 1425"/>
                <a:gd name="T109" fmla="*/ 2147483647 h 1241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w 1425"/>
                <a:gd name="T166" fmla="*/ 0 h 1241"/>
                <a:gd name="T167" fmla="*/ 1425 w 1425"/>
                <a:gd name="T168" fmla="*/ 1241 h 1241"/>
              </a:gdLst>
              <a:ahLst/>
              <a:cxnLst>
                <a:cxn ang="T110">
                  <a:pos x="T0" y="T1"/>
                </a:cxn>
                <a:cxn ang="T111">
                  <a:pos x="T2" y="T3"/>
                </a:cxn>
                <a:cxn ang="T112">
                  <a:pos x="T4" y="T5"/>
                </a:cxn>
                <a:cxn ang="T113">
                  <a:pos x="T6" y="T7"/>
                </a:cxn>
                <a:cxn ang="T114">
                  <a:pos x="T8" y="T9"/>
                </a:cxn>
                <a:cxn ang="T115">
                  <a:pos x="T10" y="T11"/>
                </a:cxn>
                <a:cxn ang="T116">
                  <a:pos x="T12" y="T13"/>
                </a:cxn>
                <a:cxn ang="T117">
                  <a:pos x="T14" y="T15"/>
                </a:cxn>
                <a:cxn ang="T118">
                  <a:pos x="T16" y="T17"/>
                </a:cxn>
                <a:cxn ang="T119">
                  <a:pos x="T18" y="T19"/>
                </a:cxn>
                <a:cxn ang="T120">
                  <a:pos x="T20" y="T21"/>
                </a:cxn>
                <a:cxn ang="T121">
                  <a:pos x="T22" y="T23"/>
                </a:cxn>
                <a:cxn ang="T122">
                  <a:pos x="T24" y="T25"/>
                </a:cxn>
                <a:cxn ang="T123">
                  <a:pos x="T26" y="T27"/>
                </a:cxn>
                <a:cxn ang="T124">
                  <a:pos x="T28" y="T29"/>
                </a:cxn>
                <a:cxn ang="T125">
                  <a:pos x="T30" y="T31"/>
                </a:cxn>
                <a:cxn ang="T126">
                  <a:pos x="T32" y="T33"/>
                </a:cxn>
                <a:cxn ang="T127">
                  <a:pos x="T34" y="T35"/>
                </a:cxn>
                <a:cxn ang="T128">
                  <a:pos x="T36" y="T37"/>
                </a:cxn>
                <a:cxn ang="T129">
                  <a:pos x="T38" y="T39"/>
                </a:cxn>
                <a:cxn ang="T130">
                  <a:pos x="T40" y="T41"/>
                </a:cxn>
                <a:cxn ang="T131">
                  <a:pos x="T42" y="T43"/>
                </a:cxn>
                <a:cxn ang="T132">
                  <a:pos x="T44" y="T45"/>
                </a:cxn>
                <a:cxn ang="T133">
                  <a:pos x="T46" y="T47"/>
                </a:cxn>
                <a:cxn ang="T134">
                  <a:pos x="T48" y="T49"/>
                </a:cxn>
                <a:cxn ang="T135">
                  <a:pos x="T50" y="T51"/>
                </a:cxn>
                <a:cxn ang="T136">
                  <a:pos x="T52" y="T53"/>
                </a:cxn>
                <a:cxn ang="T137">
                  <a:pos x="T54" y="T55"/>
                </a:cxn>
                <a:cxn ang="T138">
                  <a:pos x="T56" y="T57"/>
                </a:cxn>
                <a:cxn ang="T139">
                  <a:pos x="T58" y="T59"/>
                </a:cxn>
                <a:cxn ang="T140">
                  <a:pos x="T60" y="T61"/>
                </a:cxn>
                <a:cxn ang="T141">
                  <a:pos x="T62" y="T63"/>
                </a:cxn>
                <a:cxn ang="T142">
                  <a:pos x="T64" y="T65"/>
                </a:cxn>
                <a:cxn ang="T143">
                  <a:pos x="T66" y="T67"/>
                </a:cxn>
                <a:cxn ang="T144">
                  <a:pos x="T68" y="T69"/>
                </a:cxn>
                <a:cxn ang="T145">
                  <a:pos x="T70" y="T71"/>
                </a:cxn>
                <a:cxn ang="T146">
                  <a:pos x="T72" y="T73"/>
                </a:cxn>
                <a:cxn ang="T147">
                  <a:pos x="T74" y="T75"/>
                </a:cxn>
                <a:cxn ang="T148">
                  <a:pos x="T76" y="T77"/>
                </a:cxn>
                <a:cxn ang="T149">
                  <a:pos x="T78" y="T79"/>
                </a:cxn>
                <a:cxn ang="T150">
                  <a:pos x="T80" y="T81"/>
                </a:cxn>
                <a:cxn ang="T151">
                  <a:pos x="T82" y="T83"/>
                </a:cxn>
                <a:cxn ang="T152">
                  <a:pos x="T84" y="T85"/>
                </a:cxn>
                <a:cxn ang="T153">
                  <a:pos x="T86" y="T87"/>
                </a:cxn>
                <a:cxn ang="T154">
                  <a:pos x="T88" y="T89"/>
                </a:cxn>
                <a:cxn ang="T155">
                  <a:pos x="T90" y="T91"/>
                </a:cxn>
                <a:cxn ang="T156">
                  <a:pos x="T92" y="T93"/>
                </a:cxn>
                <a:cxn ang="T157">
                  <a:pos x="T94" y="T95"/>
                </a:cxn>
                <a:cxn ang="T158">
                  <a:pos x="T96" y="T97"/>
                </a:cxn>
                <a:cxn ang="T159">
                  <a:pos x="T98" y="T99"/>
                </a:cxn>
                <a:cxn ang="T160">
                  <a:pos x="T100" y="T101"/>
                </a:cxn>
                <a:cxn ang="T161">
                  <a:pos x="T102" y="T103"/>
                </a:cxn>
                <a:cxn ang="T162">
                  <a:pos x="T104" y="T105"/>
                </a:cxn>
                <a:cxn ang="T163">
                  <a:pos x="T106" y="T107"/>
                </a:cxn>
                <a:cxn ang="T164">
                  <a:pos x="T108" y="T109"/>
                </a:cxn>
              </a:cxnLst>
              <a:rect l="T165" t="T166" r="T167" b="T168"/>
              <a:pathLst>
                <a:path w="1425" h="1241">
                  <a:moveTo>
                    <a:pt x="0" y="784"/>
                  </a:moveTo>
                  <a:lnTo>
                    <a:pt x="16" y="848"/>
                  </a:lnTo>
                  <a:lnTo>
                    <a:pt x="16" y="896"/>
                  </a:lnTo>
                  <a:lnTo>
                    <a:pt x="40" y="928"/>
                  </a:lnTo>
                  <a:lnTo>
                    <a:pt x="48" y="968"/>
                  </a:lnTo>
                  <a:lnTo>
                    <a:pt x="64" y="968"/>
                  </a:lnTo>
                  <a:lnTo>
                    <a:pt x="64" y="944"/>
                  </a:lnTo>
                  <a:lnTo>
                    <a:pt x="136" y="952"/>
                  </a:lnTo>
                  <a:lnTo>
                    <a:pt x="136" y="976"/>
                  </a:lnTo>
                  <a:lnTo>
                    <a:pt x="136" y="992"/>
                  </a:lnTo>
                  <a:lnTo>
                    <a:pt x="112" y="1016"/>
                  </a:lnTo>
                  <a:lnTo>
                    <a:pt x="112" y="1032"/>
                  </a:lnTo>
                  <a:lnTo>
                    <a:pt x="160" y="1080"/>
                  </a:lnTo>
                  <a:lnTo>
                    <a:pt x="160" y="1104"/>
                  </a:lnTo>
                  <a:lnTo>
                    <a:pt x="216" y="1128"/>
                  </a:lnTo>
                  <a:lnTo>
                    <a:pt x="224" y="1120"/>
                  </a:lnTo>
                  <a:lnTo>
                    <a:pt x="216" y="1088"/>
                  </a:lnTo>
                  <a:lnTo>
                    <a:pt x="256" y="1096"/>
                  </a:lnTo>
                  <a:lnTo>
                    <a:pt x="264" y="1096"/>
                  </a:lnTo>
                  <a:lnTo>
                    <a:pt x="336" y="1088"/>
                  </a:lnTo>
                  <a:lnTo>
                    <a:pt x="352" y="1104"/>
                  </a:lnTo>
                  <a:lnTo>
                    <a:pt x="312" y="1144"/>
                  </a:lnTo>
                  <a:lnTo>
                    <a:pt x="296" y="1192"/>
                  </a:lnTo>
                  <a:lnTo>
                    <a:pt x="328" y="1240"/>
                  </a:lnTo>
                  <a:lnTo>
                    <a:pt x="376" y="1232"/>
                  </a:lnTo>
                  <a:lnTo>
                    <a:pt x="400" y="1208"/>
                  </a:lnTo>
                  <a:lnTo>
                    <a:pt x="424" y="1200"/>
                  </a:lnTo>
                  <a:lnTo>
                    <a:pt x="432" y="1136"/>
                  </a:lnTo>
                  <a:lnTo>
                    <a:pt x="488" y="1088"/>
                  </a:lnTo>
                  <a:lnTo>
                    <a:pt x="496" y="1112"/>
                  </a:lnTo>
                  <a:lnTo>
                    <a:pt x="480" y="1176"/>
                  </a:lnTo>
                  <a:lnTo>
                    <a:pt x="520" y="1192"/>
                  </a:lnTo>
                  <a:lnTo>
                    <a:pt x="560" y="1224"/>
                  </a:lnTo>
                  <a:lnTo>
                    <a:pt x="576" y="1224"/>
                  </a:lnTo>
                  <a:lnTo>
                    <a:pt x="592" y="1224"/>
                  </a:lnTo>
                  <a:lnTo>
                    <a:pt x="600" y="1200"/>
                  </a:lnTo>
                  <a:lnTo>
                    <a:pt x="616" y="1200"/>
                  </a:lnTo>
                  <a:lnTo>
                    <a:pt x="608" y="1168"/>
                  </a:lnTo>
                  <a:lnTo>
                    <a:pt x="664" y="1112"/>
                  </a:lnTo>
                  <a:lnTo>
                    <a:pt x="664" y="1096"/>
                  </a:lnTo>
                  <a:lnTo>
                    <a:pt x="696" y="1096"/>
                  </a:lnTo>
                  <a:lnTo>
                    <a:pt x="704" y="1096"/>
                  </a:lnTo>
                  <a:lnTo>
                    <a:pt x="712" y="1080"/>
                  </a:lnTo>
                  <a:lnTo>
                    <a:pt x="720" y="1080"/>
                  </a:lnTo>
                  <a:lnTo>
                    <a:pt x="736" y="1096"/>
                  </a:lnTo>
                  <a:lnTo>
                    <a:pt x="736" y="1072"/>
                  </a:lnTo>
                  <a:lnTo>
                    <a:pt x="760" y="1080"/>
                  </a:lnTo>
                  <a:lnTo>
                    <a:pt x="800" y="1024"/>
                  </a:lnTo>
                  <a:lnTo>
                    <a:pt x="832" y="1016"/>
                  </a:lnTo>
                  <a:lnTo>
                    <a:pt x="848" y="1000"/>
                  </a:lnTo>
                  <a:lnTo>
                    <a:pt x="864" y="1008"/>
                  </a:lnTo>
                  <a:lnTo>
                    <a:pt x="896" y="1000"/>
                  </a:lnTo>
                  <a:lnTo>
                    <a:pt x="872" y="928"/>
                  </a:lnTo>
                  <a:lnTo>
                    <a:pt x="896" y="920"/>
                  </a:lnTo>
                  <a:lnTo>
                    <a:pt x="896" y="888"/>
                  </a:lnTo>
                  <a:lnTo>
                    <a:pt x="928" y="872"/>
                  </a:lnTo>
                  <a:lnTo>
                    <a:pt x="944" y="912"/>
                  </a:lnTo>
                  <a:lnTo>
                    <a:pt x="984" y="888"/>
                  </a:lnTo>
                  <a:lnTo>
                    <a:pt x="1000" y="896"/>
                  </a:lnTo>
                  <a:lnTo>
                    <a:pt x="1008" y="872"/>
                  </a:lnTo>
                  <a:lnTo>
                    <a:pt x="1040" y="880"/>
                  </a:lnTo>
                  <a:lnTo>
                    <a:pt x="1040" y="840"/>
                  </a:lnTo>
                  <a:lnTo>
                    <a:pt x="1088" y="824"/>
                  </a:lnTo>
                  <a:lnTo>
                    <a:pt x="1112" y="864"/>
                  </a:lnTo>
                  <a:lnTo>
                    <a:pt x="1112" y="904"/>
                  </a:lnTo>
                  <a:lnTo>
                    <a:pt x="1128" y="920"/>
                  </a:lnTo>
                  <a:lnTo>
                    <a:pt x="1160" y="912"/>
                  </a:lnTo>
                  <a:lnTo>
                    <a:pt x="1176" y="912"/>
                  </a:lnTo>
                  <a:lnTo>
                    <a:pt x="1176" y="888"/>
                  </a:lnTo>
                  <a:lnTo>
                    <a:pt x="1176" y="864"/>
                  </a:lnTo>
                  <a:lnTo>
                    <a:pt x="1160" y="832"/>
                  </a:lnTo>
                  <a:lnTo>
                    <a:pt x="1176" y="840"/>
                  </a:lnTo>
                  <a:lnTo>
                    <a:pt x="1200" y="872"/>
                  </a:lnTo>
                  <a:lnTo>
                    <a:pt x="1328" y="776"/>
                  </a:lnTo>
                  <a:lnTo>
                    <a:pt x="1352" y="784"/>
                  </a:lnTo>
                  <a:lnTo>
                    <a:pt x="1392" y="752"/>
                  </a:lnTo>
                  <a:lnTo>
                    <a:pt x="1392" y="728"/>
                  </a:lnTo>
                  <a:lnTo>
                    <a:pt x="1376" y="728"/>
                  </a:lnTo>
                  <a:lnTo>
                    <a:pt x="1376" y="688"/>
                  </a:lnTo>
                  <a:lnTo>
                    <a:pt x="1352" y="640"/>
                  </a:lnTo>
                  <a:lnTo>
                    <a:pt x="1312" y="672"/>
                  </a:lnTo>
                  <a:lnTo>
                    <a:pt x="1288" y="616"/>
                  </a:lnTo>
                  <a:lnTo>
                    <a:pt x="1296" y="592"/>
                  </a:lnTo>
                  <a:lnTo>
                    <a:pt x="1264" y="560"/>
                  </a:lnTo>
                  <a:lnTo>
                    <a:pt x="1272" y="536"/>
                  </a:lnTo>
                  <a:lnTo>
                    <a:pt x="1312" y="560"/>
                  </a:lnTo>
                  <a:lnTo>
                    <a:pt x="1336" y="560"/>
                  </a:lnTo>
                  <a:lnTo>
                    <a:pt x="1328" y="512"/>
                  </a:lnTo>
                  <a:lnTo>
                    <a:pt x="1328" y="488"/>
                  </a:lnTo>
                  <a:lnTo>
                    <a:pt x="1352" y="472"/>
                  </a:lnTo>
                  <a:lnTo>
                    <a:pt x="1352" y="456"/>
                  </a:lnTo>
                  <a:lnTo>
                    <a:pt x="1320" y="472"/>
                  </a:lnTo>
                  <a:lnTo>
                    <a:pt x="1296" y="432"/>
                  </a:lnTo>
                  <a:lnTo>
                    <a:pt x="1368" y="336"/>
                  </a:lnTo>
                  <a:lnTo>
                    <a:pt x="1384" y="360"/>
                  </a:lnTo>
                  <a:lnTo>
                    <a:pt x="1392" y="296"/>
                  </a:lnTo>
                  <a:lnTo>
                    <a:pt x="1408" y="272"/>
                  </a:lnTo>
                  <a:lnTo>
                    <a:pt x="1400" y="216"/>
                  </a:lnTo>
                  <a:lnTo>
                    <a:pt x="1424" y="128"/>
                  </a:lnTo>
                  <a:lnTo>
                    <a:pt x="1384" y="88"/>
                  </a:lnTo>
                  <a:lnTo>
                    <a:pt x="1360" y="120"/>
                  </a:lnTo>
                  <a:lnTo>
                    <a:pt x="1344" y="128"/>
                  </a:lnTo>
                  <a:lnTo>
                    <a:pt x="1296" y="144"/>
                  </a:lnTo>
                  <a:lnTo>
                    <a:pt x="1280" y="120"/>
                  </a:lnTo>
                  <a:lnTo>
                    <a:pt x="1264" y="72"/>
                  </a:lnTo>
                  <a:lnTo>
                    <a:pt x="1240" y="56"/>
                  </a:lnTo>
                  <a:lnTo>
                    <a:pt x="1224" y="72"/>
                  </a:lnTo>
                  <a:lnTo>
                    <a:pt x="1192" y="64"/>
                  </a:lnTo>
                  <a:lnTo>
                    <a:pt x="1208" y="32"/>
                  </a:lnTo>
                  <a:lnTo>
                    <a:pt x="1200" y="0"/>
                  </a:lnTo>
                  <a:lnTo>
                    <a:pt x="1168" y="0"/>
                  </a:lnTo>
                  <a:lnTo>
                    <a:pt x="1128" y="40"/>
                  </a:lnTo>
                  <a:lnTo>
                    <a:pt x="1128" y="56"/>
                  </a:lnTo>
                  <a:lnTo>
                    <a:pt x="1160" y="64"/>
                  </a:lnTo>
                  <a:lnTo>
                    <a:pt x="1168" y="88"/>
                  </a:lnTo>
                  <a:lnTo>
                    <a:pt x="1136" y="136"/>
                  </a:lnTo>
                  <a:lnTo>
                    <a:pt x="1128" y="168"/>
                  </a:lnTo>
                  <a:lnTo>
                    <a:pt x="1112" y="200"/>
                  </a:lnTo>
                  <a:lnTo>
                    <a:pt x="1112" y="232"/>
                  </a:lnTo>
                  <a:lnTo>
                    <a:pt x="1120" y="240"/>
                  </a:lnTo>
                  <a:lnTo>
                    <a:pt x="1056" y="288"/>
                  </a:lnTo>
                  <a:lnTo>
                    <a:pt x="1016" y="280"/>
                  </a:lnTo>
                  <a:lnTo>
                    <a:pt x="992" y="280"/>
                  </a:lnTo>
                  <a:lnTo>
                    <a:pt x="944" y="416"/>
                  </a:lnTo>
                  <a:lnTo>
                    <a:pt x="960" y="432"/>
                  </a:lnTo>
                  <a:lnTo>
                    <a:pt x="992" y="432"/>
                  </a:lnTo>
                  <a:lnTo>
                    <a:pt x="1032" y="432"/>
                  </a:lnTo>
                  <a:lnTo>
                    <a:pt x="1040" y="440"/>
                  </a:lnTo>
                  <a:lnTo>
                    <a:pt x="1056" y="416"/>
                  </a:lnTo>
                  <a:lnTo>
                    <a:pt x="1080" y="408"/>
                  </a:lnTo>
                  <a:lnTo>
                    <a:pt x="1104" y="416"/>
                  </a:lnTo>
                  <a:lnTo>
                    <a:pt x="1136" y="448"/>
                  </a:lnTo>
                  <a:lnTo>
                    <a:pt x="1160" y="480"/>
                  </a:lnTo>
                  <a:lnTo>
                    <a:pt x="1160" y="512"/>
                  </a:lnTo>
                  <a:lnTo>
                    <a:pt x="1136" y="504"/>
                  </a:lnTo>
                  <a:lnTo>
                    <a:pt x="1088" y="520"/>
                  </a:lnTo>
                  <a:lnTo>
                    <a:pt x="1048" y="520"/>
                  </a:lnTo>
                  <a:lnTo>
                    <a:pt x="1040" y="536"/>
                  </a:lnTo>
                  <a:lnTo>
                    <a:pt x="1016" y="536"/>
                  </a:lnTo>
                  <a:lnTo>
                    <a:pt x="992" y="560"/>
                  </a:lnTo>
                  <a:lnTo>
                    <a:pt x="992" y="592"/>
                  </a:lnTo>
                  <a:lnTo>
                    <a:pt x="968" y="608"/>
                  </a:lnTo>
                  <a:lnTo>
                    <a:pt x="912" y="616"/>
                  </a:lnTo>
                  <a:lnTo>
                    <a:pt x="864" y="664"/>
                  </a:lnTo>
                  <a:lnTo>
                    <a:pt x="800" y="664"/>
                  </a:lnTo>
                  <a:lnTo>
                    <a:pt x="784" y="648"/>
                  </a:lnTo>
                  <a:lnTo>
                    <a:pt x="760" y="648"/>
                  </a:lnTo>
                  <a:lnTo>
                    <a:pt x="752" y="680"/>
                  </a:lnTo>
                  <a:lnTo>
                    <a:pt x="728" y="704"/>
                  </a:lnTo>
                  <a:lnTo>
                    <a:pt x="768" y="752"/>
                  </a:lnTo>
                  <a:lnTo>
                    <a:pt x="720" y="784"/>
                  </a:lnTo>
                  <a:lnTo>
                    <a:pt x="696" y="824"/>
                  </a:lnTo>
                  <a:lnTo>
                    <a:pt x="640" y="848"/>
                  </a:lnTo>
                  <a:lnTo>
                    <a:pt x="560" y="856"/>
                  </a:lnTo>
                  <a:lnTo>
                    <a:pt x="496" y="864"/>
                  </a:lnTo>
                  <a:lnTo>
                    <a:pt x="456" y="880"/>
                  </a:lnTo>
                  <a:lnTo>
                    <a:pt x="408" y="912"/>
                  </a:lnTo>
                  <a:lnTo>
                    <a:pt x="384" y="912"/>
                  </a:lnTo>
                  <a:lnTo>
                    <a:pt x="352" y="888"/>
                  </a:lnTo>
                  <a:lnTo>
                    <a:pt x="312" y="888"/>
                  </a:lnTo>
                  <a:lnTo>
                    <a:pt x="280" y="864"/>
                  </a:lnTo>
                  <a:lnTo>
                    <a:pt x="248" y="864"/>
                  </a:lnTo>
                  <a:lnTo>
                    <a:pt x="224" y="824"/>
                  </a:lnTo>
                  <a:lnTo>
                    <a:pt x="160" y="816"/>
                  </a:lnTo>
                  <a:lnTo>
                    <a:pt x="96" y="816"/>
                  </a:lnTo>
                  <a:lnTo>
                    <a:pt x="64" y="792"/>
                  </a:lnTo>
                  <a:lnTo>
                    <a:pt x="0" y="784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5" name="Freeform 34"/>
            <xdr:cNvSpPr>
              <a:spLocks/>
            </xdr:cNvSpPr>
          </xdr:nvSpPr>
          <xdr:spPr bwMode="invGray">
            <a:xfrm>
              <a:off x="900110" y="908050"/>
              <a:ext cx="3027361" cy="2339981"/>
            </a:xfrm>
            <a:custGeom>
              <a:avLst/>
              <a:gdLst>
                <a:gd name="T0" fmla="*/ 2147483647 w 1273"/>
                <a:gd name="T1" fmla="*/ 2147483647 h 1033"/>
                <a:gd name="T2" fmla="*/ 2147483647 w 1273"/>
                <a:gd name="T3" fmla="*/ 2147483647 h 1033"/>
                <a:gd name="T4" fmla="*/ 2147483647 w 1273"/>
                <a:gd name="T5" fmla="*/ 2147483647 h 1033"/>
                <a:gd name="T6" fmla="*/ 2147483647 w 1273"/>
                <a:gd name="T7" fmla="*/ 2147483647 h 1033"/>
                <a:gd name="T8" fmla="*/ 2147483647 w 1273"/>
                <a:gd name="T9" fmla="*/ 2147483647 h 1033"/>
                <a:gd name="T10" fmla="*/ 2147483647 w 1273"/>
                <a:gd name="T11" fmla="*/ 2147483647 h 1033"/>
                <a:gd name="T12" fmla="*/ 2147483647 w 1273"/>
                <a:gd name="T13" fmla="*/ 2147483647 h 1033"/>
                <a:gd name="T14" fmla="*/ 2147483647 w 1273"/>
                <a:gd name="T15" fmla="*/ 2147483647 h 1033"/>
                <a:gd name="T16" fmla="*/ 2147483647 w 1273"/>
                <a:gd name="T17" fmla="*/ 2147483647 h 1033"/>
                <a:gd name="T18" fmla="*/ 2147483647 w 1273"/>
                <a:gd name="T19" fmla="*/ 2147483647 h 1033"/>
                <a:gd name="T20" fmla="*/ 2147483647 w 1273"/>
                <a:gd name="T21" fmla="*/ 2147483647 h 1033"/>
                <a:gd name="T22" fmla="*/ 2147483647 w 1273"/>
                <a:gd name="T23" fmla="*/ 2147483647 h 1033"/>
                <a:gd name="T24" fmla="*/ 2147483647 w 1273"/>
                <a:gd name="T25" fmla="*/ 2147483647 h 1033"/>
                <a:gd name="T26" fmla="*/ 2147483647 w 1273"/>
                <a:gd name="T27" fmla="*/ 2147483647 h 1033"/>
                <a:gd name="T28" fmla="*/ 2147483647 w 1273"/>
                <a:gd name="T29" fmla="*/ 2147483647 h 1033"/>
                <a:gd name="T30" fmla="*/ 2147483647 w 1273"/>
                <a:gd name="T31" fmla="*/ 2147483647 h 1033"/>
                <a:gd name="T32" fmla="*/ 2147483647 w 1273"/>
                <a:gd name="T33" fmla="*/ 2147483647 h 1033"/>
                <a:gd name="T34" fmla="*/ 2147483647 w 1273"/>
                <a:gd name="T35" fmla="*/ 2147483647 h 1033"/>
                <a:gd name="T36" fmla="*/ 2147483647 w 1273"/>
                <a:gd name="T37" fmla="*/ 2147483647 h 1033"/>
                <a:gd name="T38" fmla="*/ 2147483647 w 1273"/>
                <a:gd name="T39" fmla="*/ 2147483647 h 1033"/>
                <a:gd name="T40" fmla="*/ 2147483647 w 1273"/>
                <a:gd name="T41" fmla="*/ 2147483647 h 1033"/>
                <a:gd name="T42" fmla="*/ 2147483647 w 1273"/>
                <a:gd name="T43" fmla="*/ 2147483647 h 1033"/>
                <a:gd name="T44" fmla="*/ 2147483647 w 1273"/>
                <a:gd name="T45" fmla="*/ 2147483647 h 1033"/>
                <a:gd name="T46" fmla="*/ 2147483647 w 1273"/>
                <a:gd name="T47" fmla="*/ 2147483647 h 1033"/>
                <a:gd name="T48" fmla="*/ 2147483647 w 1273"/>
                <a:gd name="T49" fmla="*/ 2147483647 h 1033"/>
                <a:gd name="T50" fmla="*/ 0 w 1273"/>
                <a:gd name="T51" fmla="*/ 2147483647 h 1033"/>
                <a:gd name="T52" fmla="*/ 2147483647 w 1273"/>
                <a:gd name="T53" fmla="*/ 2147483647 h 1033"/>
                <a:gd name="T54" fmla="*/ 2147483647 w 1273"/>
                <a:gd name="T55" fmla="*/ 2147483647 h 1033"/>
                <a:gd name="T56" fmla="*/ 2147483647 w 1273"/>
                <a:gd name="T57" fmla="*/ 2147483647 h 1033"/>
                <a:gd name="T58" fmla="*/ 0 w 1273"/>
                <a:gd name="T59" fmla="*/ 2147483647 h 1033"/>
                <a:gd name="T60" fmla="*/ 2147483647 w 1273"/>
                <a:gd name="T61" fmla="*/ 2147483647 h 1033"/>
                <a:gd name="T62" fmla="*/ 2147483647 w 1273"/>
                <a:gd name="T63" fmla="*/ 2147483647 h 1033"/>
                <a:gd name="T64" fmla="*/ 2147483647 w 1273"/>
                <a:gd name="T65" fmla="*/ 2147483647 h 1033"/>
                <a:gd name="T66" fmla="*/ 2147483647 w 1273"/>
                <a:gd name="T67" fmla="*/ 2147483647 h 1033"/>
                <a:gd name="T68" fmla="*/ 2147483647 w 1273"/>
                <a:gd name="T69" fmla="*/ 2147483647 h 1033"/>
                <a:gd name="T70" fmla="*/ 2147483647 w 1273"/>
                <a:gd name="T71" fmla="*/ 2147483647 h 1033"/>
                <a:gd name="T72" fmla="*/ 2147483647 w 1273"/>
                <a:gd name="T73" fmla="*/ 2147483647 h 1033"/>
                <a:gd name="T74" fmla="*/ 2147483647 w 1273"/>
                <a:gd name="T75" fmla="*/ 2147483647 h 1033"/>
                <a:gd name="T76" fmla="*/ 2147483647 w 1273"/>
                <a:gd name="T77" fmla="*/ 2147483647 h 1033"/>
                <a:gd name="T78" fmla="*/ 2147483647 w 1273"/>
                <a:gd name="T79" fmla="*/ 2147483647 h 1033"/>
                <a:gd name="T80" fmla="*/ 2147483647 w 1273"/>
                <a:gd name="T81" fmla="*/ 2147483647 h 1033"/>
                <a:gd name="T82" fmla="*/ 2147483647 w 1273"/>
                <a:gd name="T83" fmla="*/ 2147483647 h 1033"/>
                <a:gd name="T84" fmla="*/ 2147483647 w 1273"/>
                <a:gd name="T85" fmla="*/ 2147483647 h 1033"/>
                <a:gd name="T86" fmla="*/ 2147483647 w 1273"/>
                <a:gd name="T87" fmla="*/ 2147483647 h 1033"/>
                <a:gd name="T88" fmla="*/ 2147483647 w 1273"/>
                <a:gd name="T89" fmla="*/ 0 h 1033"/>
                <a:gd name="T90" fmla="*/ 2147483647 w 1273"/>
                <a:gd name="T91" fmla="*/ 2147483647 h 1033"/>
                <a:gd name="T92" fmla="*/ 2147483647 w 1273"/>
                <a:gd name="T93" fmla="*/ 2147483647 h 1033"/>
                <a:gd name="T94" fmla="*/ 2147483647 w 1273"/>
                <a:gd name="T95" fmla="*/ 2147483647 h 1033"/>
                <a:gd name="T96" fmla="*/ 2147483647 w 1273"/>
                <a:gd name="T97" fmla="*/ 2147483647 h 1033"/>
                <a:gd name="T98" fmla="*/ 2147483647 w 1273"/>
                <a:gd name="T99" fmla="*/ 2147483647 h 1033"/>
                <a:gd name="T100" fmla="*/ 2147483647 w 1273"/>
                <a:gd name="T101" fmla="*/ 2147483647 h 1033"/>
                <a:gd name="T102" fmla="*/ 2147483647 w 1273"/>
                <a:gd name="T103" fmla="*/ 2147483647 h 1033"/>
                <a:gd name="T104" fmla="*/ 2147483647 w 1273"/>
                <a:gd name="T105" fmla="*/ 2147483647 h 1033"/>
                <a:gd name="T106" fmla="*/ 2147483647 w 1273"/>
                <a:gd name="T107" fmla="*/ 2147483647 h 1033"/>
                <a:gd name="T108" fmla="*/ 2147483647 w 1273"/>
                <a:gd name="T109" fmla="*/ 2147483647 h 1033"/>
                <a:gd name="T110" fmla="*/ 0 60000 65536"/>
                <a:gd name="T111" fmla="*/ 0 60000 65536"/>
                <a:gd name="T112" fmla="*/ 0 60000 65536"/>
                <a:gd name="T113" fmla="*/ 0 60000 65536"/>
                <a:gd name="T114" fmla="*/ 0 60000 65536"/>
                <a:gd name="T115" fmla="*/ 0 60000 65536"/>
                <a:gd name="T116" fmla="*/ 0 60000 65536"/>
                <a:gd name="T117" fmla="*/ 0 60000 65536"/>
                <a:gd name="T118" fmla="*/ 0 60000 65536"/>
                <a:gd name="T119" fmla="*/ 0 60000 65536"/>
                <a:gd name="T120" fmla="*/ 0 60000 65536"/>
                <a:gd name="T121" fmla="*/ 0 60000 65536"/>
                <a:gd name="T122" fmla="*/ 0 60000 65536"/>
                <a:gd name="T123" fmla="*/ 0 60000 65536"/>
                <a:gd name="T124" fmla="*/ 0 60000 65536"/>
                <a:gd name="T125" fmla="*/ 0 60000 65536"/>
                <a:gd name="T126" fmla="*/ 0 60000 65536"/>
                <a:gd name="T127" fmla="*/ 0 60000 65536"/>
                <a:gd name="T128" fmla="*/ 0 60000 65536"/>
                <a:gd name="T129" fmla="*/ 0 60000 65536"/>
                <a:gd name="T130" fmla="*/ 0 60000 65536"/>
                <a:gd name="T131" fmla="*/ 0 60000 65536"/>
                <a:gd name="T132" fmla="*/ 0 60000 65536"/>
                <a:gd name="T133" fmla="*/ 0 60000 65536"/>
                <a:gd name="T134" fmla="*/ 0 60000 65536"/>
                <a:gd name="T135" fmla="*/ 0 60000 65536"/>
                <a:gd name="T136" fmla="*/ 0 60000 65536"/>
                <a:gd name="T137" fmla="*/ 0 60000 65536"/>
                <a:gd name="T138" fmla="*/ 0 60000 65536"/>
                <a:gd name="T139" fmla="*/ 0 60000 65536"/>
                <a:gd name="T140" fmla="*/ 0 60000 65536"/>
                <a:gd name="T141" fmla="*/ 0 60000 65536"/>
                <a:gd name="T142" fmla="*/ 0 60000 65536"/>
                <a:gd name="T143" fmla="*/ 0 60000 65536"/>
                <a:gd name="T144" fmla="*/ 0 60000 65536"/>
                <a:gd name="T145" fmla="*/ 0 60000 65536"/>
                <a:gd name="T146" fmla="*/ 0 60000 65536"/>
                <a:gd name="T147" fmla="*/ 0 60000 65536"/>
                <a:gd name="T148" fmla="*/ 0 60000 65536"/>
                <a:gd name="T149" fmla="*/ 0 60000 65536"/>
                <a:gd name="T150" fmla="*/ 0 60000 65536"/>
                <a:gd name="T151" fmla="*/ 0 60000 65536"/>
                <a:gd name="T152" fmla="*/ 0 60000 65536"/>
                <a:gd name="T153" fmla="*/ 0 60000 65536"/>
                <a:gd name="T154" fmla="*/ 0 60000 65536"/>
                <a:gd name="T155" fmla="*/ 0 60000 65536"/>
                <a:gd name="T156" fmla="*/ 0 60000 65536"/>
                <a:gd name="T157" fmla="*/ 0 60000 65536"/>
                <a:gd name="T158" fmla="*/ 0 60000 65536"/>
                <a:gd name="T159" fmla="*/ 0 60000 65536"/>
                <a:gd name="T160" fmla="*/ 0 60000 65536"/>
                <a:gd name="T161" fmla="*/ 0 60000 65536"/>
                <a:gd name="T162" fmla="*/ 0 60000 65536"/>
                <a:gd name="T163" fmla="*/ 0 60000 65536"/>
                <a:gd name="T164" fmla="*/ 0 60000 65536"/>
                <a:gd name="T165" fmla="*/ 0 w 1273"/>
                <a:gd name="T166" fmla="*/ 0 h 1033"/>
                <a:gd name="T167" fmla="*/ 1273 w 1273"/>
                <a:gd name="T168" fmla="*/ 1033 h 1033"/>
              </a:gdLst>
              <a:ahLst/>
              <a:cxnLst>
                <a:cxn ang="T110">
                  <a:pos x="T0" y="T1"/>
                </a:cxn>
                <a:cxn ang="T111">
                  <a:pos x="T2" y="T3"/>
                </a:cxn>
                <a:cxn ang="T112">
                  <a:pos x="T4" y="T5"/>
                </a:cxn>
                <a:cxn ang="T113">
                  <a:pos x="T6" y="T7"/>
                </a:cxn>
                <a:cxn ang="T114">
                  <a:pos x="T8" y="T9"/>
                </a:cxn>
                <a:cxn ang="T115">
                  <a:pos x="T10" y="T11"/>
                </a:cxn>
                <a:cxn ang="T116">
                  <a:pos x="T12" y="T13"/>
                </a:cxn>
                <a:cxn ang="T117">
                  <a:pos x="T14" y="T15"/>
                </a:cxn>
                <a:cxn ang="T118">
                  <a:pos x="T16" y="T17"/>
                </a:cxn>
                <a:cxn ang="T119">
                  <a:pos x="T18" y="T19"/>
                </a:cxn>
                <a:cxn ang="T120">
                  <a:pos x="T20" y="T21"/>
                </a:cxn>
                <a:cxn ang="T121">
                  <a:pos x="T22" y="T23"/>
                </a:cxn>
                <a:cxn ang="T122">
                  <a:pos x="T24" y="T25"/>
                </a:cxn>
                <a:cxn ang="T123">
                  <a:pos x="T26" y="T27"/>
                </a:cxn>
                <a:cxn ang="T124">
                  <a:pos x="T28" y="T29"/>
                </a:cxn>
                <a:cxn ang="T125">
                  <a:pos x="T30" y="T31"/>
                </a:cxn>
                <a:cxn ang="T126">
                  <a:pos x="T32" y="T33"/>
                </a:cxn>
                <a:cxn ang="T127">
                  <a:pos x="T34" y="T35"/>
                </a:cxn>
                <a:cxn ang="T128">
                  <a:pos x="T36" y="T37"/>
                </a:cxn>
                <a:cxn ang="T129">
                  <a:pos x="T38" y="T39"/>
                </a:cxn>
                <a:cxn ang="T130">
                  <a:pos x="T40" y="T41"/>
                </a:cxn>
                <a:cxn ang="T131">
                  <a:pos x="T42" y="T43"/>
                </a:cxn>
                <a:cxn ang="T132">
                  <a:pos x="T44" y="T45"/>
                </a:cxn>
                <a:cxn ang="T133">
                  <a:pos x="T46" y="T47"/>
                </a:cxn>
                <a:cxn ang="T134">
                  <a:pos x="T48" y="T49"/>
                </a:cxn>
                <a:cxn ang="T135">
                  <a:pos x="T50" y="T51"/>
                </a:cxn>
                <a:cxn ang="T136">
                  <a:pos x="T52" y="T53"/>
                </a:cxn>
                <a:cxn ang="T137">
                  <a:pos x="T54" y="T55"/>
                </a:cxn>
                <a:cxn ang="T138">
                  <a:pos x="T56" y="T57"/>
                </a:cxn>
                <a:cxn ang="T139">
                  <a:pos x="T58" y="T59"/>
                </a:cxn>
                <a:cxn ang="T140">
                  <a:pos x="T60" y="T61"/>
                </a:cxn>
                <a:cxn ang="T141">
                  <a:pos x="T62" y="T63"/>
                </a:cxn>
                <a:cxn ang="T142">
                  <a:pos x="T64" y="T65"/>
                </a:cxn>
                <a:cxn ang="T143">
                  <a:pos x="T66" y="T67"/>
                </a:cxn>
                <a:cxn ang="T144">
                  <a:pos x="T68" y="T69"/>
                </a:cxn>
                <a:cxn ang="T145">
                  <a:pos x="T70" y="T71"/>
                </a:cxn>
                <a:cxn ang="T146">
                  <a:pos x="T72" y="T73"/>
                </a:cxn>
                <a:cxn ang="T147">
                  <a:pos x="T74" y="T75"/>
                </a:cxn>
                <a:cxn ang="T148">
                  <a:pos x="T76" y="T77"/>
                </a:cxn>
                <a:cxn ang="T149">
                  <a:pos x="T78" y="T79"/>
                </a:cxn>
                <a:cxn ang="T150">
                  <a:pos x="T80" y="T81"/>
                </a:cxn>
                <a:cxn ang="T151">
                  <a:pos x="T82" y="T83"/>
                </a:cxn>
                <a:cxn ang="T152">
                  <a:pos x="T84" y="T85"/>
                </a:cxn>
                <a:cxn ang="T153">
                  <a:pos x="T86" y="T87"/>
                </a:cxn>
                <a:cxn ang="T154">
                  <a:pos x="T88" y="T89"/>
                </a:cxn>
                <a:cxn ang="T155">
                  <a:pos x="T90" y="T91"/>
                </a:cxn>
                <a:cxn ang="T156">
                  <a:pos x="T92" y="T93"/>
                </a:cxn>
                <a:cxn ang="T157">
                  <a:pos x="T94" y="T95"/>
                </a:cxn>
                <a:cxn ang="T158">
                  <a:pos x="T96" y="T97"/>
                </a:cxn>
                <a:cxn ang="T159">
                  <a:pos x="T98" y="T99"/>
                </a:cxn>
                <a:cxn ang="T160">
                  <a:pos x="T100" y="T101"/>
                </a:cxn>
                <a:cxn ang="T161">
                  <a:pos x="T102" y="T103"/>
                </a:cxn>
                <a:cxn ang="T162">
                  <a:pos x="T104" y="T105"/>
                </a:cxn>
                <a:cxn ang="T163">
                  <a:pos x="T106" y="T107"/>
                </a:cxn>
                <a:cxn ang="T164">
                  <a:pos x="T108" y="T109"/>
                </a:cxn>
              </a:cxnLst>
              <a:rect l="T165" t="T166" r="T167" b="T168"/>
              <a:pathLst>
                <a:path w="1273" h="1033">
                  <a:moveTo>
                    <a:pt x="1272" y="568"/>
                  </a:moveTo>
                  <a:lnTo>
                    <a:pt x="1256" y="576"/>
                  </a:lnTo>
                  <a:lnTo>
                    <a:pt x="1256" y="600"/>
                  </a:lnTo>
                  <a:lnTo>
                    <a:pt x="1240" y="632"/>
                  </a:lnTo>
                  <a:lnTo>
                    <a:pt x="1208" y="632"/>
                  </a:lnTo>
                  <a:lnTo>
                    <a:pt x="1176" y="632"/>
                  </a:lnTo>
                  <a:lnTo>
                    <a:pt x="1176" y="648"/>
                  </a:lnTo>
                  <a:lnTo>
                    <a:pt x="1152" y="664"/>
                  </a:lnTo>
                  <a:lnTo>
                    <a:pt x="1112" y="680"/>
                  </a:lnTo>
                  <a:lnTo>
                    <a:pt x="1080" y="720"/>
                  </a:lnTo>
                  <a:lnTo>
                    <a:pt x="1064" y="712"/>
                  </a:lnTo>
                  <a:lnTo>
                    <a:pt x="1048" y="728"/>
                  </a:lnTo>
                  <a:lnTo>
                    <a:pt x="1040" y="816"/>
                  </a:lnTo>
                  <a:lnTo>
                    <a:pt x="936" y="824"/>
                  </a:lnTo>
                  <a:lnTo>
                    <a:pt x="888" y="840"/>
                  </a:lnTo>
                  <a:lnTo>
                    <a:pt x="880" y="880"/>
                  </a:lnTo>
                  <a:lnTo>
                    <a:pt x="920" y="928"/>
                  </a:lnTo>
                  <a:lnTo>
                    <a:pt x="920" y="944"/>
                  </a:lnTo>
                  <a:lnTo>
                    <a:pt x="888" y="968"/>
                  </a:lnTo>
                  <a:lnTo>
                    <a:pt x="888" y="992"/>
                  </a:lnTo>
                  <a:lnTo>
                    <a:pt x="896" y="1000"/>
                  </a:lnTo>
                  <a:lnTo>
                    <a:pt x="896" y="1032"/>
                  </a:lnTo>
                  <a:lnTo>
                    <a:pt x="840" y="1008"/>
                  </a:lnTo>
                  <a:lnTo>
                    <a:pt x="840" y="1016"/>
                  </a:lnTo>
                  <a:lnTo>
                    <a:pt x="816" y="1016"/>
                  </a:lnTo>
                  <a:lnTo>
                    <a:pt x="808" y="1000"/>
                  </a:lnTo>
                  <a:lnTo>
                    <a:pt x="760" y="976"/>
                  </a:lnTo>
                  <a:lnTo>
                    <a:pt x="736" y="960"/>
                  </a:lnTo>
                  <a:lnTo>
                    <a:pt x="624" y="968"/>
                  </a:lnTo>
                  <a:lnTo>
                    <a:pt x="600" y="984"/>
                  </a:lnTo>
                  <a:lnTo>
                    <a:pt x="528" y="984"/>
                  </a:lnTo>
                  <a:lnTo>
                    <a:pt x="512" y="992"/>
                  </a:lnTo>
                  <a:lnTo>
                    <a:pt x="440" y="984"/>
                  </a:lnTo>
                  <a:lnTo>
                    <a:pt x="432" y="952"/>
                  </a:lnTo>
                  <a:lnTo>
                    <a:pt x="384" y="944"/>
                  </a:lnTo>
                  <a:lnTo>
                    <a:pt x="368" y="960"/>
                  </a:lnTo>
                  <a:lnTo>
                    <a:pt x="296" y="928"/>
                  </a:lnTo>
                  <a:lnTo>
                    <a:pt x="272" y="928"/>
                  </a:lnTo>
                  <a:lnTo>
                    <a:pt x="248" y="968"/>
                  </a:lnTo>
                  <a:lnTo>
                    <a:pt x="216" y="984"/>
                  </a:lnTo>
                  <a:lnTo>
                    <a:pt x="176" y="976"/>
                  </a:lnTo>
                  <a:lnTo>
                    <a:pt x="152" y="944"/>
                  </a:lnTo>
                  <a:lnTo>
                    <a:pt x="152" y="872"/>
                  </a:lnTo>
                  <a:lnTo>
                    <a:pt x="104" y="864"/>
                  </a:lnTo>
                  <a:lnTo>
                    <a:pt x="72" y="816"/>
                  </a:lnTo>
                  <a:lnTo>
                    <a:pt x="56" y="800"/>
                  </a:lnTo>
                  <a:lnTo>
                    <a:pt x="48" y="784"/>
                  </a:lnTo>
                  <a:lnTo>
                    <a:pt x="64" y="776"/>
                  </a:lnTo>
                  <a:lnTo>
                    <a:pt x="64" y="752"/>
                  </a:lnTo>
                  <a:lnTo>
                    <a:pt x="40" y="712"/>
                  </a:lnTo>
                  <a:lnTo>
                    <a:pt x="16" y="704"/>
                  </a:lnTo>
                  <a:lnTo>
                    <a:pt x="0" y="688"/>
                  </a:lnTo>
                  <a:lnTo>
                    <a:pt x="16" y="680"/>
                  </a:lnTo>
                  <a:lnTo>
                    <a:pt x="32" y="688"/>
                  </a:lnTo>
                  <a:lnTo>
                    <a:pt x="40" y="672"/>
                  </a:lnTo>
                  <a:lnTo>
                    <a:pt x="32" y="616"/>
                  </a:lnTo>
                  <a:lnTo>
                    <a:pt x="48" y="592"/>
                  </a:lnTo>
                  <a:lnTo>
                    <a:pt x="24" y="568"/>
                  </a:lnTo>
                  <a:lnTo>
                    <a:pt x="0" y="568"/>
                  </a:lnTo>
                  <a:lnTo>
                    <a:pt x="0" y="520"/>
                  </a:lnTo>
                  <a:lnTo>
                    <a:pt x="48" y="464"/>
                  </a:lnTo>
                  <a:lnTo>
                    <a:pt x="88" y="464"/>
                  </a:lnTo>
                  <a:lnTo>
                    <a:pt x="112" y="448"/>
                  </a:lnTo>
                  <a:lnTo>
                    <a:pt x="136" y="456"/>
                  </a:lnTo>
                  <a:lnTo>
                    <a:pt x="144" y="448"/>
                  </a:lnTo>
                  <a:lnTo>
                    <a:pt x="152" y="480"/>
                  </a:lnTo>
                  <a:lnTo>
                    <a:pt x="168" y="472"/>
                  </a:lnTo>
                  <a:lnTo>
                    <a:pt x="200" y="480"/>
                  </a:lnTo>
                  <a:lnTo>
                    <a:pt x="208" y="456"/>
                  </a:lnTo>
                  <a:lnTo>
                    <a:pt x="304" y="456"/>
                  </a:lnTo>
                  <a:lnTo>
                    <a:pt x="320" y="432"/>
                  </a:lnTo>
                  <a:lnTo>
                    <a:pt x="416" y="424"/>
                  </a:lnTo>
                  <a:lnTo>
                    <a:pt x="424" y="408"/>
                  </a:lnTo>
                  <a:lnTo>
                    <a:pt x="424" y="376"/>
                  </a:lnTo>
                  <a:lnTo>
                    <a:pt x="464" y="352"/>
                  </a:lnTo>
                  <a:lnTo>
                    <a:pt x="472" y="232"/>
                  </a:lnTo>
                  <a:lnTo>
                    <a:pt x="456" y="224"/>
                  </a:lnTo>
                  <a:lnTo>
                    <a:pt x="456" y="200"/>
                  </a:lnTo>
                  <a:lnTo>
                    <a:pt x="576" y="208"/>
                  </a:lnTo>
                  <a:lnTo>
                    <a:pt x="592" y="224"/>
                  </a:lnTo>
                  <a:lnTo>
                    <a:pt x="608" y="176"/>
                  </a:lnTo>
                  <a:lnTo>
                    <a:pt x="664" y="96"/>
                  </a:lnTo>
                  <a:lnTo>
                    <a:pt x="744" y="136"/>
                  </a:lnTo>
                  <a:lnTo>
                    <a:pt x="784" y="128"/>
                  </a:lnTo>
                  <a:lnTo>
                    <a:pt x="792" y="104"/>
                  </a:lnTo>
                  <a:lnTo>
                    <a:pt x="784" y="80"/>
                  </a:lnTo>
                  <a:lnTo>
                    <a:pt x="816" y="48"/>
                  </a:lnTo>
                  <a:lnTo>
                    <a:pt x="840" y="40"/>
                  </a:lnTo>
                  <a:lnTo>
                    <a:pt x="872" y="24"/>
                  </a:lnTo>
                  <a:lnTo>
                    <a:pt x="880" y="0"/>
                  </a:lnTo>
                  <a:lnTo>
                    <a:pt x="928" y="8"/>
                  </a:lnTo>
                  <a:lnTo>
                    <a:pt x="928" y="16"/>
                  </a:lnTo>
                  <a:lnTo>
                    <a:pt x="912" y="32"/>
                  </a:lnTo>
                  <a:lnTo>
                    <a:pt x="928" y="48"/>
                  </a:lnTo>
                  <a:lnTo>
                    <a:pt x="936" y="72"/>
                  </a:lnTo>
                  <a:lnTo>
                    <a:pt x="960" y="112"/>
                  </a:lnTo>
                  <a:lnTo>
                    <a:pt x="984" y="120"/>
                  </a:lnTo>
                  <a:lnTo>
                    <a:pt x="1024" y="144"/>
                  </a:lnTo>
                  <a:lnTo>
                    <a:pt x="1024" y="200"/>
                  </a:lnTo>
                  <a:lnTo>
                    <a:pt x="1040" y="248"/>
                  </a:lnTo>
                  <a:lnTo>
                    <a:pt x="1008" y="304"/>
                  </a:lnTo>
                  <a:lnTo>
                    <a:pt x="1016" y="336"/>
                  </a:lnTo>
                  <a:lnTo>
                    <a:pt x="1048" y="360"/>
                  </a:lnTo>
                  <a:lnTo>
                    <a:pt x="1112" y="368"/>
                  </a:lnTo>
                  <a:lnTo>
                    <a:pt x="1160" y="392"/>
                  </a:lnTo>
                  <a:lnTo>
                    <a:pt x="1208" y="440"/>
                  </a:lnTo>
                  <a:lnTo>
                    <a:pt x="1232" y="440"/>
                  </a:lnTo>
                  <a:lnTo>
                    <a:pt x="1232" y="480"/>
                  </a:lnTo>
                  <a:lnTo>
                    <a:pt x="1248" y="520"/>
                  </a:lnTo>
                  <a:lnTo>
                    <a:pt x="1272" y="568"/>
                  </a:lnTo>
                </a:path>
              </a:pathLst>
            </a:custGeom>
            <a:solidFill>
              <a:srgbClr val="FFCCCC"/>
            </a:solidFill>
            <a:ln w="127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6" name="Freeform 35"/>
            <xdr:cNvSpPr>
              <a:spLocks/>
            </xdr:cNvSpPr>
          </xdr:nvSpPr>
          <xdr:spPr bwMode="invGray">
            <a:xfrm>
              <a:off x="7200894" y="5202249"/>
              <a:ext cx="301625" cy="585789"/>
            </a:xfrm>
            <a:custGeom>
              <a:avLst/>
              <a:gdLst>
                <a:gd name="T0" fmla="*/ 2147483647 w 129"/>
                <a:gd name="T1" fmla="*/ 2147483647 h 257"/>
                <a:gd name="T2" fmla="*/ 2147483647 w 129"/>
                <a:gd name="T3" fmla="*/ 2147483647 h 257"/>
                <a:gd name="T4" fmla="*/ 2147483647 w 129"/>
                <a:gd name="T5" fmla="*/ 2147483647 h 257"/>
                <a:gd name="T6" fmla="*/ 2147483647 w 129"/>
                <a:gd name="T7" fmla="*/ 2147483647 h 257"/>
                <a:gd name="T8" fmla="*/ 2147483647 w 129"/>
                <a:gd name="T9" fmla="*/ 2147483647 h 257"/>
                <a:gd name="T10" fmla="*/ 2147483647 w 129"/>
                <a:gd name="T11" fmla="*/ 2147483647 h 257"/>
                <a:gd name="T12" fmla="*/ 2147483647 w 129"/>
                <a:gd name="T13" fmla="*/ 2147483647 h 257"/>
                <a:gd name="T14" fmla="*/ 2147483647 w 129"/>
                <a:gd name="T15" fmla="*/ 2147483647 h 257"/>
                <a:gd name="T16" fmla="*/ 2147483647 w 129"/>
                <a:gd name="T17" fmla="*/ 2147483647 h 257"/>
                <a:gd name="T18" fmla="*/ 2147483647 w 129"/>
                <a:gd name="T19" fmla="*/ 0 h 257"/>
                <a:gd name="T20" fmla="*/ 2147483647 w 129"/>
                <a:gd name="T21" fmla="*/ 2147483647 h 257"/>
                <a:gd name="T22" fmla="*/ 2147483647 w 129"/>
                <a:gd name="T23" fmla="*/ 2147483647 h 257"/>
                <a:gd name="T24" fmla="*/ 2147483647 w 129"/>
                <a:gd name="T25" fmla="*/ 2147483647 h 257"/>
                <a:gd name="T26" fmla="*/ 2147483647 w 129"/>
                <a:gd name="T27" fmla="*/ 2147483647 h 257"/>
                <a:gd name="T28" fmla="*/ 2147483647 w 129"/>
                <a:gd name="T29" fmla="*/ 2147483647 h 257"/>
                <a:gd name="T30" fmla="*/ 0 w 129"/>
                <a:gd name="T31" fmla="*/ 2147483647 h 257"/>
                <a:gd name="T32" fmla="*/ 2147483647 w 129"/>
                <a:gd name="T33" fmla="*/ 2147483647 h 257"/>
                <a:gd name="T34" fmla="*/ 2147483647 w 129"/>
                <a:gd name="T35" fmla="*/ 2147483647 h 257"/>
                <a:gd name="T36" fmla="*/ 2147483647 w 129"/>
                <a:gd name="T37" fmla="*/ 2147483647 h 257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w 129"/>
                <a:gd name="T58" fmla="*/ 0 h 257"/>
                <a:gd name="T59" fmla="*/ 129 w 129"/>
                <a:gd name="T60" fmla="*/ 257 h 257"/>
              </a:gdLst>
              <a:ahLst/>
              <a:cxnLst>
                <a:cxn ang="T38">
                  <a:pos x="T0" y="T1"/>
                </a:cxn>
                <a:cxn ang="T39">
                  <a:pos x="T2" y="T3"/>
                </a:cxn>
                <a:cxn ang="T40">
                  <a:pos x="T4" y="T5"/>
                </a:cxn>
                <a:cxn ang="T41">
                  <a:pos x="T6" y="T7"/>
                </a:cxn>
                <a:cxn ang="T42">
                  <a:pos x="T8" y="T9"/>
                </a:cxn>
                <a:cxn ang="T43">
                  <a:pos x="T10" y="T11"/>
                </a:cxn>
                <a:cxn ang="T44">
                  <a:pos x="T12" y="T13"/>
                </a:cxn>
                <a:cxn ang="T45">
                  <a:pos x="T14" y="T15"/>
                </a:cxn>
                <a:cxn ang="T46">
                  <a:pos x="T16" y="T17"/>
                </a:cxn>
                <a:cxn ang="T47">
                  <a:pos x="T18" y="T19"/>
                </a:cxn>
                <a:cxn ang="T48">
                  <a:pos x="T20" y="T21"/>
                </a:cxn>
                <a:cxn ang="T49">
                  <a:pos x="T22" y="T23"/>
                </a:cxn>
                <a:cxn ang="T50">
                  <a:pos x="T24" y="T25"/>
                </a:cxn>
                <a:cxn ang="T51">
                  <a:pos x="T26" y="T27"/>
                </a:cxn>
                <a:cxn ang="T52">
                  <a:pos x="T28" y="T29"/>
                </a:cxn>
                <a:cxn ang="T53">
                  <a:pos x="T30" y="T31"/>
                </a:cxn>
                <a:cxn ang="T54">
                  <a:pos x="T32" y="T33"/>
                </a:cxn>
                <a:cxn ang="T55">
                  <a:pos x="T34" y="T35"/>
                </a:cxn>
                <a:cxn ang="T56">
                  <a:pos x="T36" y="T37"/>
                </a:cxn>
              </a:cxnLst>
              <a:rect l="T57" t="T58" r="T59" b="T60"/>
              <a:pathLst>
                <a:path w="129" h="257">
                  <a:moveTo>
                    <a:pt x="24" y="232"/>
                  </a:moveTo>
                  <a:lnTo>
                    <a:pt x="32" y="248"/>
                  </a:lnTo>
                  <a:lnTo>
                    <a:pt x="56" y="256"/>
                  </a:lnTo>
                  <a:lnTo>
                    <a:pt x="64" y="224"/>
                  </a:lnTo>
                  <a:lnTo>
                    <a:pt x="104" y="184"/>
                  </a:lnTo>
                  <a:lnTo>
                    <a:pt x="104" y="128"/>
                  </a:lnTo>
                  <a:lnTo>
                    <a:pt x="120" y="96"/>
                  </a:lnTo>
                  <a:lnTo>
                    <a:pt x="128" y="72"/>
                  </a:lnTo>
                  <a:lnTo>
                    <a:pt x="112" y="56"/>
                  </a:lnTo>
                  <a:lnTo>
                    <a:pt x="104" y="0"/>
                  </a:lnTo>
                  <a:lnTo>
                    <a:pt x="64" y="24"/>
                  </a:lnTo>
                  <a:lnTo>
                    <a:pt x="48" y="24"/>
                  </a:lnTo>
                  <a:lnTo>
                    <a:pt x="56" y="40"/>
                  </a:lnTo>
                  <a:lnTo>
                    <a:pt x="24" y="72"/>
                  </a:lnTo>
                  <a:lnTo>
                    <a:pt x="24" y="112"/>
                  </a:lnTo>
                  <a:lnTo>
                    <a:pt x="0" y="136"/>
                  </a:lnTo>
                  <a:lnTo>
                    <a:pt x="8" y="168"/>
                  </a:lnTo>
                  <a:lnTo>
                    <a:pt x="16" y="224"/>
                  </a:lnTo>
                  <a:lnTo>
                    <a:pt x="24" y="232"/>
                  </a:lnTo>
                </a:path>
              </a:pathLst>
            </a:custGeom>
            <a:solidFill>
              <a:srgbClr val="FFCCCC"/>
            </a:solidFill>
            <a:ln w="25400" cap="rnd">
              <a:solidFill>
                <a:schemeClr val="bg1"/>
              </a:solidFill>
              <a:round/>
              <a:headEnd/>
              <a:tailEnd/>
            </a:ln>
          </xdr:spPr>
          <xdr:txBody>
            <a:bodyPr wrap="square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37" name="Rectangle 36"/>
            <xdr:cNvSpPr>
              <a:spLocks noChangeArrowheads="1"/>
            </xdr:cNvSpPr>
          </xdr:nvSpPr>
          <xdr:spPr bwMode="white">
            <a:xfrm>
              <a:off x="7596182" y="1353653"/>
              <a:ext cx="864505" cy="27447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Heilongjiang</a:t>
              </a:r>
            </a:p>
          </xdr:txBody>
        </xdr:sp>
        <xdr:sp macro="" textlink="">
          <xdr:nvSpPr>
            <xdr:cNvPr id="38" name="Rectangle 37"/>
            <xdr:cNvSpPr>
              <a:spLocks noChangeArrowheads="1"/>
            </xdr:cNvSpPr>
          </xdr:nvSpPr>
          <xdr:spPr bwMode="white">
            <a:xfrm>
              <a:off x="7589474" y="2006349"/>
              <a:ext cx="519113" cy="21907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Jilin</a:t>
              </a:r>
            </a:p>
          </xdr:txBody>
        </xdr:sp>
        <xdr:sp macro="" textlink="">
          <xdr:nvSpPr>
            <xdr:cNvPr id="39" name="Rectangle 38"/>
            <xdr:cNvSpPr>
              <a:spLocks noChangeArrowheads="1"/>
            </xdr:cNvSpPr>
          </xdr:nvSpPr>
          <xdr:spPr bwMode="white">
            <a:xfrm>
              <a:off x="6948483" y="2290766"/>
              <a:ext cx="647699" cy="20161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Liaoning</a:t>
              </a:r>
              <a:endParaRPr lang="zh-CN" altLang="zh-CN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40" name="Rectangle 39"/>
            <xdr:cNvSpPr>
              <a:spLocks noChangeArrowheads="1"/>
            </xdr:cNvSpPr>
          </xdr:nvSpPr>
          <xdr:spPr bwMode="invGray">
            <a:xfrm>
              <a:off x="6191245" y="3019431"/>
              <a:ext cx="468313" cy="19367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Hebei</a:t>
              </a:r>
            </a:p>
          </xdr:txBody>
        </xdr:sp>
        <xdr:sp macro="" textlink="">
          <xdr:nvSpPr>
            <xdr:cNvPr id="41" name="Rectangle 40"/>
            <xdr:cNvSpPr>
              <a:spLocks noChangeArrowheads="1"/>
            </xdr:cNvSpPr>
          </xdr:nvSpPr>
          <xdr:spPr bwMode="invGray">
            <a:xfrm>
              <a:off x="6443658" y="3284544"/>
              <a:ext cx="684212" cy="2381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Shandong</a:t>
              </a:r>
            </a:p>
          </xdr:txBody>
        </xdr:sp>
        <xdr:sp macro="" textlink="">
          <xdr:nvSpPr>
            <xdr:cNvPr id="42" name="Rectangle 41"/>
            <xdr:cNvSpPr>
              <a:spLocks noChangeArrowheads="1"/>
            </xdr:cNvSpPr>
          </xdr:nvSpPr>
          <xdr:spPr bwMode="white">
            <a:xfrm>
              <a:off x="6665586" y="5122995"/>
              <a:ext cx="641349" cy="17145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Fujian</a:t>
              </a:r>
            </a:p>
          </xdr:txBody>
        </xdr:sp>
        <xdr:sp macro="" textlink="">
          <xdr:nvSpPr>
            <xdr:cNvPr id="43" name="Rectangle 42"/>
            <xdr:cNvSpPr>
              <a:spLocks noChangeArrowheads="1"/>
            </xdr:cNvSpPr>
          </xdr:nvSpPr>
          <xdr:spPr bwMode="invGray">
            <a:xfrm>
              <a:off x="6315071" y="4706948"/>
              <a:ext cx="819149" cy="2159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Jiangxi</a:t>
              </a:r>
            </a:p>
          </xdr:txBody>
        </xdr:sp>
        <xdr:sp macro="" textlink="">
          <xdr:nvSpPr>
            <xdr:cNvPr id="44" name="Rectangle 43"/>
            <xdr:cNvSpPr>
              <a:spLocks noChangeArrowheads="1"/>
            </xdr:cNvSpPr>
          </xdr:nvSpPr>
          <xdr:spPr bwMode="white">
            <a:xfrm>
              <a:off x="6516684" y="4154496"/>
              <a:ext cx="701674" cy="217488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Anhui</a:t>
              </a:r>
            </a:p>
          </xdr:txBody>
        </xdr:sp>
        <xdr:sp macro="" textlink="">
          <xdr:nvSpPr>
            <xdr:cNvPr id="45" name="Rectangle 44"/>
            <xdr:cNvSpPr>
              <a:spLocks noChangeArrowheads="1"/>
            </xdr:cNvSpPr>
          </xdr:nvSpPr>
          <xdr:spPr bwMode="invGray">
            <a:xfrm>
              <a:off x="5695944" y="4302206"/>
              <a:ext cx="457238" cy="232112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Hubei</a:t>
              </a:r>
            </a:p>
          </xdr:txBody>
        </xdr:sp>
        <xdr:sp macro="" textlink="">
          <xdr:nvSpPr>
            <xdr:cNvPr id="46" name="Rectangle 45"/>
            <xdr:cNvSpPr>
              <a:spLocks noChangeArrowheads="1"/>
            </xdr:cNvSpPr>
          </xdr:nvSpPr>
          <xdr:spPr bwMode="invGray">
            <a:xfrm>
              <a:off x="5619745" y="4894273"/>
              <a:ext cx="739775" cy="217488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Hunan</a:t>
              </a:r>
            </a:p>
          </xdr:txBody>
        </xdr:sp>
        <xdr:sp macro="" textlink="">
          <xdr:nvSpPr>
            <xdr:cNvPr id="47" name="Rectangle 46"/>
            <xdr:cNvSpPr>
              <a:spLocks noChangeArrowheads="1"/>
            </xdr:cNvSpPr>
          </xdr:nvSpPr>
          <xdr:spPr bwMode="invGray">
            <a:xfrm>
              <a:off x="6011858" y="5445136"/>
              <a:ext cx="792162" cy="31975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solidFill>
                    <a:schemeClr val="tx1"/>
                  </a:solidFill>
                  <a:latin typeface="Constantia" panose="02030602050306030303" pitchFamily="18" charset="0"/>
                </a:rPr>
                <a:t>Guangdong</a:t>
              </a:r>
            </a:p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1100" b="1">
                  <a:solidFill>
                    <a:schemeClr val="tx1"/>
                  </a:solidFill>
                  <a:latin typeface="Constantia" panose="02030602050306030303" pitchFamily="18" charset="0"/>
                </a:rPr>
                <a:t>1121</a:t>
              </a:r>
              <a:endParaRPr lang="en-US" altLang="zh-CN" sz="1200" b="1">
                <a:solidFill>
                  <a:schemeClr val="tx1"/>
                </a:solidFill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48" name="Rectangle 47"/>
            <xdr:cNvSpPr>
              <a:spLocks noChangeArrowheads="1"/>
            </xdr:cNvSpPr>
          </xdr:nvSpPr>
          <xdr:spPr bwMode="white">
            <a:xfrm>
              <a:off x="5176932" y="5558857"/>
              <a:ext cx="619025" cy="24606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Guangxi</a:t>
              </a:r>
            </a:p>
          </xdr:txBody>
        </xdr:sp>
        <xdr:sp macro="" textlink="">
          <xdr:nvSpPr>
            <xdr:cNvPr id="49" name="Rectangle 48"/>
            <xdr:cNvSpPr>
              <a:spLocks noChangeArrowheads="1"/>
            </xdr:cNvSpPr>
          </xdr:nvSpPr>
          <xdr:spPr bwMode="invGray">
            <a:xfrm>
              <a:off x="7380283" y="4076709"/>
              <a:ext cx="673100" cy="21431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Shanghai</a:t>
              </a:r>
            </a:p>
          </xdr:txBody>
        </xdr:sp>
        <xdr:sp macro="" textlink="">
          <xdr:nvSpPr>
            <xdr:cNvPr id="50" name="Rectangle 49"/>
            <xdr:cNvSpPr>
              <a:spLocks noChangeArrowheads="1"/>
            </xdr:cNvSpPr>
          </xdr:nvSpPr>
          <xdr:spPr bwMode="white">
            <a:xfrm>
              <a:off x="5828085" y="3874611"/>
              <a:ext cx="502599" cy="22549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Henan</a:t>
              </a:r>
            </a:p>
          </xdr:txBody>
        </xdr:sp>
        <xdr:sp macro="" textlink="">
          <xdr:nvSpPr>
            <xdr:cNvPr id="51" name="Rectangle 50"/>
            <xdr:cNvSpPr>
              <a:spLocks noChangeArrowheads="1"/>
            </xdr:cNvSpPr>
          </xdr:nvSpPr>
          <xdr:spPr bwMode="invGray">
            <a:xfrm>
              <a:off x="5729283" y="3306769"/>
              <a:ext cx="760412" cy="2159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Shanxi</a:t>
              </a:r>
            </a:p>
          </xdr:txBody>
        </xdr:sp>
        <xdr:sp macro="" textlink="">
          <xdr:nvSpPr>
            <xdr:cNvPr id="52" name="Rectangle 51"/>
            <xdr:cNvSpPr>
              <a:spLocks noChangeArrowheads="1"/>
            </xdr:cNvSpPr>
          </xdr:nvSpPr>
          <xdr:spPr bwMode="invGray">
            <a:xfrm>
              <a:off x="5214934" y="2386017"/>
              <a:ext cx="869949" cy="185738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.Inner Mongolia </a:t>
              </a:r>
              <a:br>
                <a:rPr lang="en-US" altLang="zh-CN" sz="800">
                  <a:latin typeface="Constantia" panose="02030602050306030303" pitchFamily="18" charset="0"/>
                </a:rPr>
              </a:br>
              <a:endParaRPr lang="en-US" altLang="zh-CN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53" name="Rectangle 52"/>
            <xdr:cNvSpPr>
              <a:spLocks noChangeArrowheads="1"/>
            </xdr:cNvSpPr>
          </xdr:nvSpPr>
          <xdr:spPr bwMode="invGray">
            <a:xfrm>
              <a:off x="5170483" y="3886827"/>
              <a:ext cx="538949" cy="213278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Shanxi</a:t>
              </a:r>
            </a:p>
          </xdr:txBody>
        </xdr:sp>
        <xdr:sp macro="" textlink="">
          <xdr:nvSpPr>
            <xdr:cNvPr id="54" name="Rectangle 53"/>
            <xdr:cNvSpPr>
              <a:spLocks noChangeArrowheads="1"/>
            </xdr:cNvSpPr>
          </xdr:nvSpPr>
          <xdr:spPr bwMode="invGray">
            <a:xfrm>
              <a:off x="4910682" y="3226910"/>
              <a:ext cx="532501" cy="19127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Ningxia</a:t>
              </a:r>
            </a:p>
          </xdr:txBody>
        </xdr:sp>
        <xdr:sp macro="" textlink="">
          <xdr:nvSpPr>
            <xdr:cNvPr id="55" name="Rectangle 54"/>
            <xdr:cNvSpPr>
              <a:spLocks noChangeArrowheads="1"/>
            </xdr:cNvSpPr>
          </xdr:nvSpPr>
          <xdr:spPr bwMode="invGray">
            <a:xfrm>
              <a:off x="3708396" y="2535243"/>
              <a:ext cx="719138" cy="21907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Gansu</a:t>
              </a:r>
            </a:p>
          </xdr:txBody>
        </xdr:sp>
        <xdr:sp macro="" textlink="">
          <xdr:nvSpPr>
            <xdr:cNvPr id="56" name="Rectangle 55"/>
            <xdr:cNvSpPr>
              <a:spLocks noChangeArrowheads="1"/>
            </xdr:cNvSpPr>
          </xdr:nvSpPr>
          <xdr:spPr bwMode="invGray">
            <a:xfrm>
              <a:off x="3563934" y="3284544"/>
              <a:ext cx="504825" cy="14446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Qinghai</a:t>
              </a:r>
            </a:p>
          </xdr:txBody>
        </xdr:sp>
        <xdr:sp macro="" textlink="">
          <xdr:nvSpPr>
            <xdr:cNvPr id="57" name="Rectangle 56"/>
            <xdr:cNvSpPr>
              <a:spLocks noChangeArrowheads="1"/>
            </xdr:cNvSpPr>
          </xdr:nvSpPr>
          <xdr:spPr bwMode="invGray">
            <a:xfrm>
              <a:off x="4248145" y="4313247"/>
              <a:ext cx="828675" cy="19526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Sichuan</a:t>
              </a:r>
            </a:p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endParaRPr lang="zh-CN" altLang="zh-CN" sz="800"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58" name="Rectangle 57"/>
            <xdr:cNvSpPr>
              <a:spLocks noChangeArrowheads="1"/>
            </xdr:cNvSpPr>
          </xdr:nvSpPr>
          <xdr:spPr bwMode="invGray">
            <a:xfrm>
              <a:off x="4906958" y="5046674"/>
              <a:ext cx="528637" cy="18256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Guizhou</a:t>
              </a:r>
            </a:p>
          </xdr:txBody>
        </xdr:sp>
        <xdr:sp macro="" textlink="">
          <xdr:nvSpPr>
            <xdr:cNvPr id="59" name="Rectangle 58"/>
            <xdr:cNvSpPr>
              <a:spLocks noChangeArrowheads="1"/>
            </xdr:cNvSpPr>
          </xdr:nvSpPr>
          <xdr:spPr bwMode="invGray">
            <a:xfrm>
              <a:off x="2232022" y="3913196"/>
              <a:ext cx="641349" cy="21907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Xizhang</a:t>
              </a:r>
            </a:p>
          </xdr:txBody>
        </xdr:sp>
        <xdr:sp macro="" textlink="">
          <xdr:nvSpPr>
            <xdr:cNvPr id="60" name="Rectangle 59"/>
            <xdr:cNvSpPr>
              <a:spLocks noChangeArrowheads="1"/>
            </xdr:cNvSpPr>
          </xdr:nvSpPr>
          <xdr:spPr bwMode="invGray">
            <a:xfrm>
              <a:off x="2155821" y="2174878"/>
              <a:ext cx="917574" cy="1746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Xinjiang</a:t>
              </a:r>
            </a:p>
          </xdr:txBody>
        </xdr:sp>
        <xdr:sp macro="" textlink="">
          <xdr:nvSpPr>
            <xdr:cNvPr id="61" name="Rectangle 60"/>
            <xdr:cNvSpPr>
              <a:spLocks noChangeArrowheads="1"/>
            </xdr:cNvSpPr>
          </xdr:nvSpPr>
          <xdr:spPr bwMode="invGray">
            <a:xfrm>
              <a:off x="6919907" y="4559310"/>
              <a:ext cx="604836" cy="1651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Zhejiang</a:t>
              </a:r>
            </a:p>
          </xdr:txBody>
        </xdr:sp>
        <xdr:sp macro="" textlink="">
          <xdr:nvSpPr>
            <xdr:cNvPr id="62" name="Rectangle 61"/>
            <xdr:cNvSpPr>
              <a:spLocks noChangeArrowheads="1"/>
            </xdr:cNvSpPr>
          </xdr:nvSpPr>
          <xdr:spPr bwMode="invGray">
            <a:xfrm>
              <a:off x="6685683" y="3789370"/>
              <a:ext cx="507827" cy="14025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solidFill>
                    <a:schemeClr val="tx1"/>
                  </a:solidFill>
                  <a:latin typeface="Constantia" panose="02030602050306030303" pitchFamily="18" charset="0"/>
                </a:rPr>
                <a:t>Jiangsu</a:t>
              </a:r>
            </a:p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solidFill>
                    <a:schemeClr val="tx1"/>
                  </a:solidFill>
                  <a:latin typeface="Constantia" panose="02030602050306030303" pitchFamily="18" charset="0"/>
                </a:rPr>
                <a:t>          </a:t>
              </a:r>
              <a:r>
                <a:rPr lang="en-US" altLang="zh-CN" sz="800" b="1">
                  <a:solidFill>
                    <a:schemeClr val="tx1"/>
                  </a:solidFill>
                  <a:latin typeface="Constantia" panose="02030602050306030303" pitchFamily="18" charset="0"/>
                </a:rPr>
                <a:t>833</a:t>
              </a:r>
            </a:p>
          </xdr:txBody>
        </xdr:sp>
        <xdr:sp macro="" textlink="">
          <xdr:nvSpPr>
            <xdr:cNvPr id="63" name="Rectangle 62"/>
            <xdr:cNvSpPr>
              <a:spLocks noChangeArrowheads="1"/>
            </xdr:cNvSpPr>
          </xdr:nvSpPr>
          <xdr:spPr bwMode="invGray">
            <a:xfrm>
              <a:off x="6253157" y="2641606"/>
              <a:ext cx="819149" cy="2159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Beijing</a:t>
              </a:r>
            </a:p>
          </xdr:txBody>
        </xdr:sp>
        <xdr:sp macro="" textlink="">
          <xdr:nvSpPr>
            <xdr:cNvPr id="64" name="Rectangle 63"/>
            <xdr:cNvSpPr>
              <a:spLocks noChangeArrowheads="1"/>
            </xdr:cNvSpPr>
          </xdr:nvSpPr>
          <xdr:spPr bwMode="invGray">
            <a:xfrm rot="21548994" flipH="1">
              <a:off x="7234231" y="5446726"/>
              <a:ext cx="504825" cy="2159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 b="1">
                  <a:solidFill>
                    <a:srgbClr val="0033CC"/>
                  </a:solidFill>
                  <a:latin typeface="Constantia" panose="02030602050306030303" pitchFamily="18" charset="0"/>
                </a:rPr>
                <a:t>Taiwan</a:t>
              </a:r>
            </a:p>
          </xdr:txBody>
        </xdr:sp>
        <xdr:sp macro="" textlink="">
          <xdr:nvSpPr>
            <xdr:cNvPr id="65" name="Rectangle 64"/>
            <xdr:cNvSpPr>
              <a:spLocks noChangeArrowheads="1"/>
            </xdr:cNvSpPr>
          </xdr:nvSpPr>
          <xdr:spPr bwMode="invGray">
            <a:xfrm rot="63708" flipH="1">
              <a:off x="6300782" y="5805502"/>
              <a:ext cx="788986" cy="14287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 b="1">
                  <a:solidFill>
                    <a:srgbClr val="0033CC"/>
                  </a:solidFill>
                  <a:latin typeface="Constantia" panose="02030602050306030303" pitchFamily="18" charset="0"/>
                </a:rPr>
                <a:t>HongKong</a:t>
              </a:r>
            </a:p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endParaRPr lang="en-US" altLang="zh-CN" sz="800" b="1">
                <a:solidFill>
                  <a:srgbClr val="0033CC"/>
                </a:solidFill>
                <a:latin typeface="Constantia" panose="02030602050306030303" pitchFamily="18" charset="0"/>
              </a:endParaRPr>
            </a:p>
          </xdr:txBody>
        </xdr:sp>
        <xdr:sp macro="" textlink="">
          <xdr:nvSpPr>
            <xdr:cNvPr id="66" name="Rectangle 65"/>
            <xdr:cNvSpPr>
              <a:spLocks noChangeArrowheads="1"/>
            </xdr:cNvSpPr>
          </xdr:nvSpPr>
          <xdr:spPr bwMode="white">
            <a:xfrm>
              <a:off x="5364157" y="6453203"/>
              <a:ext cx="576262" cy="14446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Hainan</a:t>
              </a:r>
            </a:p>
          </xdr:txBody>
        </xdr:sp>
        <xdr:sp macro="" textlink="">
          <xdr:nvSpPr>
            <xdr:cNvPr id="67" name="Rectangle 66"/>
            <xdr:cNvSpPr>
              <a:spLocks noChangeArrowheads="1"/>
            </xdr:cNvSpPr>
          </xdr:nvSpPr>
          <xdr:spPr bwMode="invGray">
            <a:xfrm>
              <a:off x="6429369" y="2786069"/>
              <a:ext cx="819149" cy="2159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Tianjin</a:t>
              </a:r>
            </a:p>
          </xdr:txBody>
        </xdr:sp>
        <xdr:sp macro="" textlink="">
          <xdr:nvSpPr>
            <xdr:cNvPr id="68" name="Rectangle 67"/>
            <xdr:cNvSpPr>
              <a:spLocks noChangeArrowheads="1"/>
            </xdr:cNvSpPr>
          </xdr:nvSpPr>
          <xdr:spPr bwMode="invGray">
            <a:xfrm>
              <a:off x="4067171" y="5366635"/>
              <a:ext cx="528638" cy="18256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0" tIns="0" rIns="0" bIns="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lnSpc>
                  <a:spcPts val="1138"/>
                </a:lnSpc>
                <a:spcBef>
                  <a:spcPct val="0"/>
                </a:spcBef>
                <a:buFontTx/>
                <a:buNone/>
              </a:pPr>
              <a:r>
                <a:rPr lang="en-US" altLang="zh-CN" sz="800">
                  <a:latin typeface="Constantia" panose="02030602050306030303" pitchFamily="18" charset="0"/>
                </a:rPr>
                <a:t>Yunnan</a:t>
              </a:r>
            </a:p>
          </xdr:txBody>
        </xdr:sp>
      </xdr:grpSp>
      <xdr:sp macro="" textlink="">
        <xdr:nvSpPr>
          <xdr:cNvPr id="4" name="Rectangle 3"/>
          <xdr:cNvSpPr>
            <a:spLocks noChangeArrowheads="1"/>
          </xdr:cNvSpPr>
        </xdr:nvSpPr>
        <xdr:spPr bwMode="invGray">
          <a:xfrm>
            <a:off x="3899649" y="4553541"/>
            <a:ext cx="672351" cy="1649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0" tIns="0" rIns="0" bIns="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ts val="1138"/>
              </a:lnSpc>
              <a:spcBef>
                <a:spcPct val="0"/>
              </a:spcBef>
              <a:buFontTx/>
              <a:buNone/>
            </a:pPr>
            <a:r>
              <a:rPr lang="en-US" altLang="zh-CN" sz="800">
                <a:latin typeface="Constantia" panose="02030602050306030303" pitchFamily="18" charset="0"/>
              </a:rPr>
              <a:t>Chongqing</a:t>
            </a:r>
          </a:p>
          <a:p>
            <a:pPr>
              <a:lnSpc>
                <a:spcPts val="1138"/>
              </a:lnSpc>
              <a:spcBef>
                <a:spcPct val="0"/>
              </a:spcBef>
              <a:buFontTx/>
              <a:buNone/>
            </a:pPr>
            <a:endParaRPr lang="zh-CN" altLang="zh-CN" sz="800">
              <a:latin typeface="Constantia" panose="02030602050306030303" pitchFamily="18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1428750</xdr:colOff>
      <xdr:row>2</xdr:row>
      <xdr:rowOff>123826</xdr:rowOff>
    </xdr:from>
    <xdr:to>
      <xdr:col>14</xdr:col>
      <xdr:colOff>180975</xdr:colOff>
      <xdr:row>23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25400</xdr:colOff>
          <xdr:row>3</xdr:row>
          <xdr:rowOff>25400</xdr:rowOff>
        </xdr:from>
        <xdr:to>
          <xdr:col>6</xdr:col>
          <xdr:colOff>330200</xdr:colOff>
          <xdr:row>5</xdr:row>
          <xdr:rowOff>63500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000" b="0" i="0" u="none" strike="noStrike" baseline="0">
                  <a:solidFill>
                    <a:srgbClr val="000000"/>
                  </a:solidFill>
                  <a:latin typeface="宋体"/>
                  <a:ea typeface="宋体"/>
                  <a:cs typeface="宋体"/>
                </a:rPr>
                <a:t>实验控件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CD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CHQ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GZH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HRB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HZH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KM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NJG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QGD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SH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SHY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SZH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WH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XA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XJG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XMN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10/ZG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U"/>
    </sheetNames>
    <sheetDataSet>
      <sheetData sheetId="0">
        <row r="5">
          <cell r="C5">
            <v>86015843</v>
          </cell>
          <cell r="D5" t="str">
            <v>宜宾莱茵春天店PH</v>
          </cell>
          <cell r="E5" t="str">
            <v>PHDI</v>
          </cell>
          <cell r="F5" t="str">
            <v>百胜餐饮(武汉)有限公司</v>
          </cell>
          <cell r="G5" t="str">
            <v>宜宾</v>
          </cell>
        </row>
        <row r="6">
          <cell r="C6">
            <v>86015842</v>
          </cell>
          <cell r="D6" t="str">
            <v>黔灵店PH</v>
          </cell>
          <cell r="E6" t="str">
            <v>PHDI</v>
          </cell>
          <cell r="F6" t="str">
            <v>百胜餐饮(武汉)有限公司</v>
          </cell>
          <cell r="G6" t="str">
            <v>贵阳</v>
          </cell>
        </row>
        <row r="7">
          <cell r="C7">
            <v>86015834</v>
          </cell>
          <cell r="D7" t="str">
            <v>PH德阳岷江西路</v>
          </cell>
          <cell r="E7" t="str">
            <v>PHDI</v>
          </cell>
          <cell r="F7" t="str">
            <v>百胜餐饮(武汉)有限公司</v>
          </cell>
          <cell r="G7" t="str">
            <v>德阳</v>
          </cell>
        </row>
        <row r="8">
          <cell r="C8">
            <v>86015827</v>
          </cell>
          <cell r="D8" t="str">
            <v>PH遵义星力城店</v>
          </cell>
          <cell r="E8" t="str">
            <v>PHDI</v>
          </cell>
          <cell r="F8" t="str">
            <v>百胜餐饮(武汉)有限公司</v>
          </cell>
          <cell r="G8" t="str">
            <v>遵义</v>
          </cell>
        </row>
        <row r="9">
          <cell r="C9">
            <v>86015822</v>
          </cell>
          <cell r="D9" t="str">
            <v>PH贵阳花果园店</v>
          </cell>
          <cell r="E9" t="str">
            <v>PHDI</v>
          </cell>
          <cell r="F9" t="str">
            <v>百胜餐饮(武汉)有限公司</v>
          </cell>
          <cell r="G9" t="str">
            <v>贵阳</v>
          </cell>
        </row>
        <row r="10">
          <cell r="C10">
            <v>86015818</v>
          </cell>
          <cell r="D10" t="str">
            <v>PH金牛万达店</v>
          </cell>
          <cell r="E10" t="str">
            <v>PHDI</v>
          </cell>
          <cell r="F10" t="str">
            <v>百胜餐饮(武汉)有限公司</v>
          </cell>
          <cell r="G10" t="str">
            <v>成都</v>
          </cell>
        </row>
        <row r="11">
          <cell r="C11">
            <v>86015817</v>
          </cell>
          <cell r="D11" t="str">
            <v>PH光华优品店</v>
          </cell>
          <cell r="E11" t="str">
            <v>PHDI</v>
          </cell>
          <cell r="F11" t="str">
            <v>百胜餐饮(武汉)有限公司</v>
          </cell>
          <cell r="G11" t="str">
            <v>成都</v>
          </cell>
        </row>
        <row r="12">
          <cell r="C12">
            <v>86015812</v>
          </cell>
          <cell r="D12" t="str">
            <v>PH绵阳涪城万达店</v>
          </cell>
          <cell r="E12" t="str">
            <v>PHDI</v>
          </cell>
          <cell r="F12" t="str">
            <v>百胜餐饮(武汉)有限公司</v>
          </cell>
          <cell r="G12" t="str">
            <v>绵阳</v>
          </cell>
        </row>
        <row r="13">
          <cell r="C13">
            <v>86015811</v>
          </cell>
          <cell r="D13" t="str">
            <v>PH晋阳店</v>
          </cell>
          <cell r="E13" t="str">
            <v>PHDI</v>
          </cell>
          <cell r="F13" t="str">
            <v>百胜餐饮(武汉)有限公司</v>
          </cell>
          <cell r="G13" t="str">
            <v>成都</v>
          </cell>
        </row>
        <row r="14">
          <cell r="C14">
            <v>86015809</v>
          </cell>
          <cell r="D14" t="str">
            <v>PH九方店</v>
          </cell>
          <cell r="E14" t="str">
            <v>PHDI</v>
          </cell>
          <cell r="F14" t="str">
            <v>百胜餐饮(武汉)有限公司</v>
          </cell>
          <cell r="G14" t="str">
            <v>成都</v>
          </cell>
        </row>
        <row r="15">
          <cell r="C15">
            <v>86015805</v>
          </cell>
          <cell r="D15" t="str">
            <v>PH奥克斯广场店</v>
          </cell>
          <cell r="E15" t="str">
            <v>PHDI</v>
          </cell>
          <cell r="F15" t="str">
            <v>百胜餐饮(武汉)有限公司</v>
          </cell>
          <cell r="G15" t="str">
            <v>成都</v>
          </cell>
        </row>
        <row r="16">
          <cell r="C16">
            <v>86015713</v>
          </cell>
          <cell r="D16" t="str">
            <v>成都跳伞塔店PHHS</v>
          </cell>
          <cell r="E16" t="str">
            <v>PHHS</v>
          </cell>
          <cell r="F16" t="str">
            <v>百胜餐饮(武汉)有限公司</v>
          </cell>
          <cell r="G16" t="str">
            <v>成都</v>
          </cell>
        </row>
        <row r="17">
          <cell r="C17">
            <v>86015711</v>
          </cell>
          <cell r="D17" t="str">
            <v>成都苏宁广场店PHHS</v>
          </cell>
          <cell r="E17" t="str">
            <v>PHHS</v>
          </cell>
          <cell r="F17" t="str">
            <v>百胜餐饮(武汉)有限公司</v>
          </cell>
          <cell r="G17" t="str">
            <v>成都</v>
          </cell>
        </row>
        <row r="18">
          <cell r="C18">
            <v>86015709</v>
          </cell>
          <cell r="D18" t="str">
            <v>成都营门口店PHHS</v>
          </cell>
          <cell r="E18" t="str">
            <v>PHHS</v>
          </cell>
          <cell r="F18" t="str">
            <v>百胜餐饮(武汉)有限公司</v>
          </cell>
          <cell r="G18" t="str">
            <v>成都</v>
          </cell>
        </row>
        <row r="19">
          <cell r="C19">
            <v>86015704</v>
          </cell>
          <cell r="D19" t="str">
            <v>PHHS莱蒙店</v>
          </cell>
          <cell r="E19" t="str">
            <v>PHHS</v>
          </cell>
          <cell r="F19" t="str">
            <v>百胜餐饮(武汉)有限公司</v>
          </cell>
          <cell r="G19" t="str">
            <v>成都</v>
          </cell>
        </row>
        <row r="20">
          <cell r="C20">
            <v>86015702</v>
          </cell>
          <cell r="D20" t="str">
            <v>PHHS少城店</v>
          </cell>
          <cell r="E20" t="str">
            <v>PHHS</v>
          </cell>
          <cell r="F20" t="str">
            <v>百胜餐饮(武汉)有限公司</v>
          </cell>
          <cell r="G20" t="str">
            <v>成都</v>
          </cell>
        </row>
        <row r="21">
          <cell r="C21">
            <v>86015701</v>
          </cell>
          <cell r="D21" t="str">
            <v>家园店</v>
          </cell>
          <cell r="E21" t="str">
            <v>PHHS</v>
          </cell>
          <cell r="F21" t="str">
            <v>百胜餐饮(武汉)有限公司</v>
          </cell>
          <cell r="G21" t="str">
            <v>成都</v>
          </cell>
        </row>
        <row r="22">
          <cell r="C22">
            <v>86015594</v>
          </cell>
          <cell r="D22" t="str">
            <v>PH莱蒙店</v>
          </cell>
          <cell r="E22" t="str">
            <v>PHDI</v>
          </cell>
          <cell r="F22" t="str">
            <v>百胜餐饮(武汉)有限公司</v>
          </cell>
          <cell r="G22" t="str">
            <v>成都</v>
          </cell>
        </row>
        <row r="23">
          <cell r="C23">
            <v>86015592</v>
          </cell>
          <cell r="D23" t="str">
            <v>PH成都万象城店</v>
          </cell>
          <cell r="E23" t="str">
            <v>PHDI</v>
          </cell>
          <cell r="F23" t="str">
            <v>百胜餐饮(武汉)有限公司</v>
          </cell>
          <cell r="G23" t="str">
            <v>成都</v>
          </cell>
        </row>
        <row r="24">
          <cell r="C24">
            <v>86015590</v>
          </cell>
          <cell r="D24" t="str">
            <v>PH绵阳新世界店</v>
          </cell>
          <cell r="E24" t="str">
            <v>PHDI</v>
          </cell>
          <cell r="F24" t="str">
            <v>百胜餐饮(武汉)有限公司</v>
          </cell>
          <cell r="G24" t="str">
            <v>绵阳</v>
          </cell>
        </row>
        <row r="25">
          <cell r="C25">
            <v>86015580</v>
          </cell>
          <cell r="D25" t="str">
            <v>PH成都机场T2店</v>
          </cell>
          <cell r="E25" t="str">
            <v>PHDI</v>
          </cell>
          <cell r="F25" t="str">
            <v>百胜餐饮(武汉)有限公司</v>
          </cell>
          <cell r="G25" t="str">
            <v>成都</v>
          </cell>
        </row>
        <row r="26">
          <cell r="C26">
            <v>86015578</v>
          </cell>
          <cell r="D26" t="str">
            <v>PH金阳店</v>
          </cell>
          <cell r="E26" t="str">
            <v>PHDI</v>
          </cell>
          <cell r="F26" t="str">
            <v>百胜餐饮(武汉)有限公司</v>
          </cell>
          <cell r="G26" t="str">
            <v>贵阳</v>
          </cell>
        </row>
        <row r="27">
          <cell r="C27">
            <v>86015577</v>
          </cell>
          <cell r="D27" t="str">
            <v>PH软件园店</v>
          </cell>
          <cell r="E27" t="str">
            <v>PHDI</v>
          </cell>
          <cell r="F27" t="str">
            <v>百胜餐饮(武汉)有限公司</v>
          </cell>
          <cell r="G27" t="str">
            <v>成都</v>
          </cell>
        </row>
        <row r="28">
          <cell r="C28">
            <v>86015573</v>
          </cell>
          <cell r="D28" t="str">
            <v>PH新南天地店</v>
          </cell>
          <cell r="E28" t="str">
            <v>PHDI</v>
          </cell>
          <cell r="F28" t="str">
            <v>百胜餐饮(武汉)有限公司</v>
          </cell>
          <cell r="G28" t="str">
            <v>成都</v>
          </cell>
        </row>
        <row r="29">
          <cell r="C29">
            <v>86015564</v>
          </cell>
          <cell r="D29" t="str">
            <v>新科华店</v>
          </cell>
          <cell r="E29" t="str">
            <v>PHDI</v>
          </cell>
          <cell r="F29" t="str">
            <v>百胜餐饮(武汉)有限公司</v>
          </cell>
          <cell r="G29" t="str">
            <v>成都</v>
          </cell>
        </row>
        <row r="30">
          <cell r="C30">
            <v>86015562</v>
          </cell>
          <cell r="D30" t="str">
            <v>府青PH店</v>
          </cell>
          <cell r="E30" t="str">
            <v>PHDI</v>
          </cell>
          <cell r="F30" t="str">
            <v>百胜餐饮(武汉)有限公司</v>
          </cell>
          <cell r="G30" t="str">
            <v>成都</v>
          </cell>
        </row>
        <row r="31">
          <cell r="C31">
            <v>86015559</v>
          </cell>
          <cell r="D31" t="str">
            <v>成都蜀都店</v>
          </cell>
          <cell r="E31" t="str">
            <v>PHDI</v>
          </cell>
          <cell r="F31" t="str">
            <v>百胜餐饮(武汉)有限公司</v>
          </cell>
          <cell r="G31" t="str">
            <v>成都</v>
          </cell>
        </row>
        <row r="32">
          <cell r="C32">
            <v>86015557</v>
          </cell>
          <cell r="D32" t="str">
            <v>成都华侨城店</v>
          </cell>
          <cell r="E32" t="str">
            <v>PHDI</v>
          </cell>
          <cell r="F32" t="str">
            <v>百胜餐饮(武汉)有限公司</v>
          </cell>
          <cell r="G32" t="str">
            <v>成都</v>
          </cell>
        </row>
        <row r="33">
          <cell r="C33">
            <v>86015556</v>
          </cell>
          <cell r="D33" t="str">
            <v>成都蜀汉</v>
          </cell>
          <cell r="E33" t="str">
            <v>PHDI</v>
          </cell>
          <cell r="F33" t="str">
            <v>百胜餐饮(武汉)有限公司</v>
          </cell>
          <cell r="G33" t="str">
            <v>成都</v>
          </cell>
        </row>
        <row r="34">
          <cell r="C34">
            <v>86015553</v>
          </cell>
          <cell r="D34" t="str">
            <v>绵阳涪城</v>
          </cell>
          <cell r="E34" t="str">
            <v>PHDI</v>
          </cell>
          <cell r="F34" t="str">
            <v>百胜餐饮(武汉)有限公司</v>
          </cell>
          <cell r="G34" t="str">
            <v>绵阳</v>
          </cell>
        </row>
        <row r="35">
          <cell r="C35">
            <v>86015551</v>
          </cell>
          <cell r="D35" t="str">
            <v>成都逸都</v>
          </cell>
          <cell r="E35" t="str">
            <v>PHDI</v>
          </cell>
          <cell r="F35" t="str">
            <v>百胜餐饮(武汉)有限公司</v>
          </cell>
          <cell r="G35" t="str">
            <v>成都</v>
          </cell>
        </row>
        <row r="36">
          <cell r="C36">
            <v>86015549</v>
          </cell>
          <cell r="D36" t="str">
            <v>成都建设</v>
          </cell>
          <cell r="E36" t="str">
            <v>PHDI</v>
          </cell>
          <cell r="F36" t="str">
            <v>百胜餐饮(武汉)有限公司</v>
          </cell>
          <cell r="G36" t="str">
            <v>成都</v>
          </cell>
        </row>
        <row r="37">
          <cell r="C37">
            <v>86015540</v>
          </cell>
          <cell r="D37" t="str">
            <v>成都锦华</v>
          </cell>
          <cell r="E37" t="str">
            <v>PHDI</v>
          </cell>
          <cell r="F37" t="str">
            <v>百胜餐饮(武汉)有限公司</v>
          </cell>
          <cell r="G37" t="str">
            <v>成都</v>
          </cell>
        </row>
        <row r="38">
          <cell r="C38">
            <v>86015539</v>
          </cell>
          <cell r="D38" t="str">
            <v>成都光华</v>
          </cell>
          <cell r="E38" t="str">
            <v>PHDI</v>
          </cell>
          <cell r="F38" t="str">
            <v>百胜餐饮(武汉)有限公司</v>
          </cell>
          <cell r="G38" t="str">
            <v>成都</v>
          </cell>
        </row>
        <row r="39">
          <cell r="C39">
            <v>86015535</v>
          </cell>
          <cell r="D39" t="str">
            <v>成都锦都</v>
          </cell>
          <cell r="E39" t="str">
            <v>PHDI</v>
          </cell>
          <cell r="F39" t="str">
            <v>百胜餐饮(武汉)有限公司</v>
          </cell>
          <cell r="G39" t="str">
            <v>成都</v>
          </cell>
        </row>
        <row r="40">
          <cell r="C40">
            <v>86015534</v>
          </cell>
          <cell r="D40" t="str">
            <v>成都站华</v>
          </cell>
          <cell r="E40" t="str">
            <v>PHDI</v>
          </cell>
          <cell r="F40" t="str">
            <v>百胜餐饮(武汉)有限公司</v>
          </cell>
          <cell r="G40" t="str">
            <v>成都</v>
          </cell>
        </row>
        <row r="41">
          <cell r="C41">
            <v>86015533</v>
          </cell>
          <cell r="D41" t="str">
            <v>大西门店</v>
          </cell>
          <cell r="E41" t="str">
            <v>PHDI</v>
          </cell>
          <cell r="F41" t="str">
            <v>百胜餐饮(武汉)有限公司</v>
          </cell>
          <cell r="G41" t="str">
            <v>贵阳</v>
          </cell>
        </row>
        <row r="42">
          <cell r="C42">
            <v>86015527</v>
          </cell>
          <cell r="D42" t="str">
            <v>必胜客成都交</v>
          </cell>
          <cell r="E42" t="str">
            <v>PHDI</v>
          </cell>
          <cell r="F42" t="str">
            <v>百胜餐饮(武汉)有限公司</v>
          </cell>
          <cell r="G42" t="str">
            <v>成都</v>
          </cell>
        </row>
        <row r="43">
          <cell r="C43">
            <v>86015524</v>
          </cell>
          <cell r="D43" t="str">
            <v>骡马市PH店</v>
          </cell>
          <cell r="E43" t="str">
            <v>PHDI</v>
          </cell>
          <cell r="F43" t="str">
            <v>百胜餐饮(武汉)有限公司</v>
          </cell>
          <cell r="G43" t="str">
            <v>成都</v>
          </cell>
        </row>
        <row r="44">
          <cell r="C44">
            <v>86015522</v>
          </cell>
          <cell r="D44" t="str">
            <v>必胜客贵阳国</v>
          </cell>
          <cell r="E44" t="str">
            <v>PHDI</v>
          </cell>
          <cell r="F44" t="str">
            <v>百胜餐饮(武汉)有限公司</v>
          </cell>
          <cell r="G44" t="str">
            <v>贵阳</v>
          </cell>
        </row>
        <row r="45">
          <cell r="C45">
            <v>86015507</v>
          </cell>
          <cell r="D45" t="str">
            <v>必胜客盐市口</v>
          </cell>
          <cell r="E45" t="str">
            <v>PHDI</v>
          </cell>
          <cell r="F45" t="str">
            <v>百胜餐饮(武汉)有限公司</v>
          </cell>
          <cell r="G45" t="str">
            <v>成都</v>
          </cell>
        </row>
        <row r="46">
          <cell r="C46">
            <v>86012859</v>
          </cell>
          <cell r="D46" t="str">
            <v>软件园DT店</v>
          </cell>
          <cell r="E46" t="str">
            <v>KFC</v>
          </cell>
          <cell r="F46" t="str">
            <v>百胜餐饮(成都)有限公司</v>
          </cell>
          <cell r="G46" t="str">
            <v>成都</v>
          </cell>
        </row>
        <row r="47">
          <cell r="C47">
            <v>86012858</v>
          </cell>
          <cell r="D47" t="str">
            <v>幸福DT店</v>
          </cell>
          <cell r="E47" t="str">
            <v>KFC</v>
          </cell>
          <cell r="F47" t="str">
            <v>百胜餐饮(成都)有限公司</v>
          </cell>
          <cell r="G47" t="str">
            <v>都江堰</v>
          </cell>
        </row>
        <row r="48">
          <cell r="C48">
            <v>86012856</v>
          </cell>
          <cell r="D48" t="str">
            <v>温江DT店</v>
          </cell>
          <cell r="E48" t="str">
            <v>KFC</v>
          </cell>
          <cell r="F48" t="str">
            <v>百胜餐饮(成都)有限公司</v>
          </cell>
          <cell r="G48" t="str">
            <v>成都</v>
          </cell>
        </row>
        <row r="49">
          <cell r="C49">
            <v>86012853</v>
          </cell>
          <cell r="D49" t="str">
            <v>双林DT店</v>
          </cell>
          <cell r="E49" t="str">
            <v>KFC</v>
          </cell>
          <cell r="F49" t="str">
            <v>百胜餐饮(成都)有限公司</v>
          </cell>
          <cell r="G49" t="str">
            <v>成都</v>
          </cell>
        </row>
        <row r="50">
          <cell r="C50">
            <v>86012851</v>
          </cell>
          <cell r="D50" t="str">
            <v>蓝谷地DT店</v>
          </cell>
          <cell r="E50" t="str">
            <v>KFC</v>
          </cell>
          <cell r="F50" t="str">
            <v>百胜餐饮(成都)有限公司</v>
          </cell>
          <cell r="G50" t="str">
            <v>成都</v>
          </cell>
        </row>
        <row r="51">
          <cell r="C51">
            <v>86012220</v>
          </cell>
          <cell r="D51" t="str">
            <v>新总府店</v>
          </cell>
          <cell r="E51" t="str">
            <v>KFC</v>
          </cell>
          <cell r="F51" t="str">
            <v>百胜餐饮(成都)有限公司</v>
          </cell>
          <cell r="G51" t="str">
            <v>成都</v>
          </cell>
        </row>
        <row r="52">
          <cell r="C52">
            <v>86012217</v>
          </cell>
          <cell r="D52" t="str">
            <v>红岩子店</v>
          </cell>
          <cell r="E52" t="str">
            <v>KFC</v>
          </cell>
          <cell r="F52" t="str">
            <v>百胜餐饮(成都)有限公司</v>
          </cell>
          <cell r="G52" t="str">
            <v>南充</v>
          </cell>
        </row>
        <row r="53">
          <cell r="C53">
            <v>86012214</v>
          </cell>
          <cell r="D53" t="str">
            <v>思源店</v>
          </cell>
          <cell r="E53" t="str">
            <v>KFC</v>
          </cell>
          <cell r="F53" t="str">
            <v>百胜餐饮(成都)有限公司</v>
          </cell>
          <cell r="G53" t="str">
            <v>广安</v>
          </cell>
        </row>
        <row r="54">
          <cell r="C54">
            <v>86012213</v>
          </cell>
          <cell r="D54" t="str">
            <v>世豪广场店</v>
          </cell>
          <cell r="E54" t="str">
            <v>KFC</v>
          </cell>
          <cell r="F54" t="str">
            <v>百胜餐饮(成都)有限公司</v>
          </cell>
          <cell r="G54" t="str">
            <v>成都</v>
          </cell>
        </row>
        <row r="55">
          <cell r="C55">
            <v>86012212</v>
          </cell>
          <cell r="D55" t="str">
            <v>犀浦店</v>
          </cell>
          <cell r="E55" t="str">
            <v>KFC</v>
          </cell>
          <cell r="F55" t="str">
            <v>百胜餐饮(成都)有限公司</v>
          </cell>
          <cell r="G55" t="str">
            <v>成都</v>
          </cell>
        </row>
        <row r="56">
          <cell r="C56">
            <v>86012210</v>
          </cell>
          <cell r="D56" t="str">
            <v>白衣上街店</v>
          </cell>
          <cell r="E56" t="str">
            <v>KFC</v>
          </cell>
          <cell r="F56" t="str">
            <v>百胜餐饮(成都)有限公司</v>
          </cell>
          <cell r="G56" t="str">
            <v>成都</v>
          </cell>
        </row>
        <row r="57">
          <cell r="C57">
            <v>86012208</v>
          </cell>
          <cell r="D57" t="str">
            <v>新罗马假日店</v>
          </cell>
          <cell r="E57" t="str">
            <v>KFC</v>
          </cell>
          <cell r="F57" t="str">
            <v>百胜餐饮(成都)有限公司</v>
          </cell>
          <cell r="G57" t="str">
            <v>成都</v>
          </cell>
        </row>
        <row r="58">
          <cell r="C58">
            <v>86012207</v>
          </cell>
          <cell r="D58" t="str">
            <v>莱茵春天店</v>
          </cell>
          <cell r="E58" t="str">
            <v>KFC</v>
          </cell>
          <cell r="F58" t="str">
            <v>百胜餐饮(成都)有限公司</v>
          </cell>
          <cell r="G58" t="str">
            <v>宜宾</v>
          </cell>
        </row>
        <row r="59">
          <cell r="C59">
            <v>86012206</v>
          </cell>
          <cell r="D59" t="str">
            <v>凯旋国际店</v>
          </cell>
          <cell r="E59" t="str">
            <v>KFC</v>
          </cell>
          <cell r="F59" t="str">
            <v>百胜餐饮(成都)有限公司</v>
          </cell>
          <cell r="G59" t="str">
            <v>德阳</v>
          </cell>
        </row>
        <row r="60">
          <cell r="C60">
            <v>86012205</v>
          </cell>
          <cell r="D60" t="str">
            <v>福州路店</v>
          </cell>
          <cell r="E60" t="str">
            <v>KFC</v>
          </cell>
          <cell r="F60" t="str">
            <v>百胜餐饮(成都)有限公司</v>
          </cell>
          <cell r="G60" t="str">
            <v>广汉</v>
          </cell>
        </row>
        <row r="61">
          <cell r="C61">
            <v>86012203</v>
          </cell>
          <cell r="D61" t="str">
            <v>绵阳火车站</v>
          </cell>
          <cell r="E61" t="str">
            <v>KFC</v>
          </cell>
          <cell r="F61" t="str">
            <v>百胜餐饮(成都)有限公司</v>
          </cell>
          <cell r="G61" t="str">
            <v>绵阳</v>
          </cell>
        </row>
        <row r="62">
          <cell r="C62">
            <v>86012202</v>
          </cell>
          <cell r="D62" t="str">
            <v>资阳摩根时代</v>
          </cell>
          <cell r="E62" t="str">
            <v>KFC</v>
          </cell>
          <cell r="F62" t="str">
            <v>百胜餐饮(成都)有限公司</v>
          </cell>
          <cell r="G62" t="str">
            <v>资阳</v>
          </cell>
        </row>
        <row r="63">
          <cell r="C63">
            <v>86012201</v>
          </cell>
          <cell r="D63" t="str">
            <v>杭州路</v>
          </cell>
          <cell r="E63" t="str">
            <v>KFC</v>
          </cell>
          <cell r="F63" t="str">
            <v>百胜餐饮(成都)有限公司</v>
          </cell>
          <cell r="G63" t="str">
            <v>眉山</v>
          </cell>
        </row>
        <row r="64">
          <cell r="C64">
            <v>86012200</v>
          </cell>
          <cell r="D64" t="str">
            <v>名山路</v>
          </cell>
          <cell r="E64" t="str">
            <v>KFC</v>
          </cell>
          <cell r="F64" t="str">
            <v>百胜餐饮(成都)有限公司</v>
          </cell>
          <cell r="G64" t="str">
            <v>峨眉山</v>
          </cell>
        </row>
        <row r="65">
          <cell r="C65">
            <v>86012197</v>
          </cell>
          <cell r="D65" t="str">
            <v>司马大道餐厅</v>
          </cell>
          <cell r="E65" t="str">
            <v>KFC</v>
          </cell>
          <cell r="F65" t="str">
            <v>百胜餐饮(成都)有限公司</v>
          </cell>
          <cell r="G65" t="str">
            <v>邛崃</v>
          </cell>
        </row>
        <row r="66">
          <cell r="C66">
            <v>86012192</v>
          </cell>
          <cell r="D66" t="str">
            <v>金牛万达店</v>
          </cell>
          <cell r="E66" t="str">
            <v>KFC</v>
          </cell>
          <cell r="F66" t="str">
            <v>百胜餐饮(成都)有限公司</v>
          </cell>
          <cell r="G66" t="str">
            <v>成都</v>
          </cell>
        </row>
        <row r="67">
          <cell r="C67">
            <v>86012190</v>
          </cell>
          <cell r="D67" t="str">
            <v>涪城万达店</v>
          </cell>
          <cell r="E67" t="str">
            <v>KFC</v>
          </cell>
          <cell r="F67" t="str">
            <v>百胜餐饮(成都)有限公司</v>
          </cell>
          <cell r="G67" t="str">
            <v>绵阳</v>
          </cell>
        </row>
        <row r="68">
          <cell r="C68">
            <v>86012189</v>
          </cell>
          <cell r="D68" t="str">
            <v>新金轮店</v>
          </cell>
          <cell r="E68" t="str">
            <v>KFC</v>
          </cell>
          <cell r="F68" t="str">
            <v>百胜餐饮(成都)有限公司</v>
          </cell>
          <cell r="G68" t="str">
            <v>江油</v>
          </cell>
        </row>
        <row r="69">
          <cell r="C69">
            <v>86012188</v>
          </cell>
          <cell r="D69" t="str">
            <v>奥克斯广场店</v>
          </cell>
          <cell r="E69" t="str">
            <v>KFC</v>
          </cell>
          <cell r="F69" t="str">
            <v>百胜餐饮(成都)有限公司</v>
          </cell>
          <cell r="G69" t="str">
            <v>成都</v>
          </cell>
        </row>
        <row r="70">
          <cell r="C70">
            <v>86012185</v>
          </cell>
          <cell r="D70" t="str">
            <v>九方店</v>
          </cell>
          <cell r="E70" t="str">
            <v>KFC</v>
          </cell>
          <cell r="F70" t="str">
            <v>百胜餐饮(成都)有限公司</v>
          </cell>
          <cell r="G70" t="str">
            <v>成都</v>
          </cell>
        </row>
        <row r="71">
          <cell r="C71">
            <v>86012183</v>
          </cell>
          <cell r="D71" t="str">
            <v>郫县恒创店</v>
          </cell>
          <cell r="E71" t="str">
            <v>KFC</v>
          </cell>
          <cell r="F71" t="str">
            <v>百胜餐饮(成都)有限公司</v>
          </cell>
          <cell r="G71" t="str">
            <v>成都</v>
          </cell>
        </row>
        <row r="72">
          <cell r="C72">
            <v>86012178</v>
          </cell>
          <cell r="D72" t="str">
            <v>金鱼岭店</v>
          </cell>
          <cell r="E72" t="str">
            <v>KFC</v>
          </cell>
          <cell r="F72" t="str">
            <v>百胜餐饮(成都)有限公司</v>
          </cell>
          <cell r="G72" t="str">
            <v>南充</v>
          </cell>
        </row>
        <row r="73">
          <cell r="C73">
            <v>86012173</v>
          </cell>
          <cell r="D73" t="str">
            <v>南充滨江店</v>
          </cell>
          <cell r="E73" t="str">
            <v>KFC</v>
          </cell>
          <cell r="F73" t="str">
            <v>百胜餐饮(成都)有限公司</v>
          </cell>
          <cell r="G73" t="str">
            <v>南充</v>
          </cell>
        </row>
        <row r="74">
          <cell r="C74">
            <v>86012172</v>
          </cell>
          <cell r="D74" t="str">
            <v>金彭店</v>
          </cell>
          <cell r="E74" t="str">
            <v>KFC</v>
          </cell>
          <cell r="F74" t="str">
            <v>百胜餐饮(成都)有限公司</v>
          </cell>
          <cell r="G74" t="str">
            <v>彭州</v>
          </cell>
        </row>
        <row r="75">
          <cell r="C75">
            <v>86012170</v>
          </cell>
          <cell r="D75" t="str">
            <v>莱蒙店</v>
          </cell>
          <cell r="E75" t="str">
            <v>KFC</v>
          </cell>
          <cell r="F75" t="str">
            <v>百胜餐饮(成都)有限公司</v>
          </cell>
          <cell r="G75" t="str">
            <v>成都</v>
          </cell>
        </row>
        <row r="76">
          <cell r="C76">
            <v>86012169</v>
          </cell>
          <cell r="D76" t="str">
            <v>天府新谷店</v>
          </cell>
          <cell r="E76" t="str">
            <v>KFC</v>
          </cell>
          <cell r="F76" t="str">
            <v>百胜餐饮(成都)有限公司</v>
          </cell>
          <cell r="G76" t="str">
            <v>成都</v>
          </cell>
        </row>
        <row r="77">
          <cell r="C77">
            <v>86012167</v>
          </cell>
          <cell r="D77" t="str">
            <v>成都万象城店</v>
          </cell>
          <cell r="E77" t="str">
            <v>KFC</v>
          </cell>
          <cell r="F77" t="str">
            <v>百胜餐饮(成都)有限公司</v>
          </cell>
          <cell r="G77" t="str">
            <v>成都</v>
          </cell>
        </row>
        <row r="78">
          <cell r="C78">
            <v>86012165</v>
          </cell>
          <cell r="D78" t="str">
            <v>长虹国际城店</v>
          </cell>
          <cell r="E78" t="str">
            <v>KFC</v>
          </cell>
          <cell r="F78" t="str">
            <v>百胜餐饮(成都)有限公司</v>
          </cell>
          <cell r="G78" t="str">
            <v>绵阳</v>
          </cell>
        </row>
        <row r="79">
          <cell r="C79">
            <v>86012164</v>
          </cell>
          <cell r="D79" t="str">
            <v>仁寿店</v>
          </cell>
          <cell r="E79" t="str">
            <v>KFC</v>
          </cell>
          <cell r="F79" t="str">
            <v>百胜餐饮(成都)有限公司</v>
          </cell>
          <cell r="G79" t="str">
            <v>仁寿</v>
          </cell>
        </row>
        <row r="80">
          <cell r="C80">
            <v>12500672</v>
          </cell>
          <cell r="D80" t="str">
            <v>都江明珠店</v>
          </cell>
          <cell r="E80" t="str">
            <v>KFC</v>
          </cell>
          <cell r="F80" t="str">
            <v>四川皓泽餐饮管理有限公司</v>
          </cell>
          <cell r="G80" t="str">
            <v>都江堰</v>
          </cell>
        </row>
        <row r="81">
          <cell r="C81">
            <v>86012159</v>
          </cell>
          <cell r="D81" t="str">
            <v>中江店</v>
          </cell>
          <cell r="E81" t="str">
            <v>KFC</v>
          </cell>
          <cell r="F81" t="str">
            <v>百胜餐饮(成都)有限公司</v>
          </cell>
          <cell r="G81" t="str">
            <v>中江</v>
          </cell>
        </row>
        <row r="82">
          <cell r="C82">
            <v>86012157</v>
          </cell>
          <cell r="D82" t="str">
            <v>荣县望景店</v>
          </cell>
          <cell r="E82" t="str">
            <v>KFC</v>
          </cell>
          <cell r="F82" t="str">
            <v>百胜餐饮(成都)有限公司</v>
          </cell>
          <cell r="G82" t="str">
            <v>荣县</v>
          </cell>
        </row>
        <row r="83">
          <cell r="C83">
            <v>86012155</v>
          </cell>
          <cell r="D83" t="str">
            <v>新都和信店</v>
          </cell>
          <cell r="E83" t="str">
            <v>KFC</v>
          </cell>
          <cell r="F83" t="str">
            <v>百胜餐饮(成都)有限公司</v>
          </cell>
          <cell r="G83" t="str">
            <v>成都</v>
          </cell>
        </row>
        <row r="84">
          <cell r="C84">
            <v>86012153</v>
          </cell>
          <cell r="D84" t="str">
            <v>成都机场T2店</v>
          </cell>
          <cell r="E84" t="str">
            <v>KFC</v>
          </cell>
          <cell r="F84" t="str">
            <v>百胜餐饮(成都)有限公司</v>
          </cell>
          <cell r="G84" t="str">
            <v>成都</v>
          </cell>
        </row>
        <row r="85">
          <cell r="C85">
            <v>86012152</v>
          </cell>
          <cell r="D85" t="str">
            <v>大邑店</v>
          </cell>
          <cell r="E85" t="str">
            <v>KFC</v>
          </cell>
          <cell r="F85" t="str">
            <v>百胜餐饮(成都)有限公司</v>
          </cell>
          <cell r="G85" t="str">
            <v>成都</v>
          </cell>
        </row>
        <row r="86">
          <cell r="C86">
            <v>86012150</v>
          </cell>
          <cell r="D86" t="str">
            <v>彩灯公园店</v>
          </cell>
          <cell r="E86" t="str">
            <v>KFC</v>
          </cell>
          <cell r="F86" t="str">
            <v>百胜餐饮(成都)有限公司</v>
          </cell>
          <cell r="G86" t="str">
            <v>自贡</v>
          </cell>
        </row>
        <row r="87">
          <cell r="C87">
            <v>86012148</v>
          </cell>
          <cell r="D87" t="str">
            <v>五彩广场店</v>
          </cell>
          <cell r="E87" t="str">
            <v>KFC</v>
          </cell>
          <cell r="F87" t="str">
            <v>百胜餐饮(成都)有限公司</v>
          </cell>
          <cell r="G87" t="str">
            <v>邛崃</v>
          </cell>
        </row>
        <row r="88">
          <cell r="C88">
            <v>86012146</v>
          </cell>
          <cell r="D88" t="str">
            <v>清江路店</v>
          </cell>
          <cell r="E88" t="str">
            <v>KFC</v>
          </cell>
          <cell r="F88" t="str">
            <v>百胜餐饮(成都)有限公司</v>
          </cell>
          <cell r="G88" t="str">
            <v>成都</v>
          </cell>
        </row>
        <row r="89">
          <cell r="C89">
            <v>86012145</v>
          </cell>
          <cell r="D89" t="str">
            <v>新南天地店</v>
          </cell>
          <cell r="E89" t="str">
            <v>KFC</v>
          </cell>
          <cell r="F89" t="str">
            <v>百胜餐饮(成都)有限公司</v>
          </cell>
          <cell r="G89" t="str">
            <v>成都</v>
          </cell>
        </row>
        <row r="90">
          <cell r="C90">
            <v>86012144</v>
          </cell>
          <cell r="D90" t="str">
            <v>天府时代店</v>
          </cell>
          <cell r="E90" t="str">
            <v>KFC</v>
          </cell>
          <cell r="F90" t="str">
            <v>百胜餐饮(成都)有限公司</v>
          </cell>
          <cell r="G90" t="str">
            <v>成都</v>
          </cell>
        </row>
        <row r="91">
          <cell r="C91">
            <v>12498889</v>
          </cell>
          <cell r="D91" t="str">
            <v>环湖店</v>
          </cell>
          <cell r="E91" t="str">
            <v>KFC</v>
          </cell>
          <cell r="F91" t="str">
            <v>眉山盛和餐饮管理有限公司</v>
          </cell>
          <cell r="G91" t="str">
            <v>眉山</v>
          </cell>
        </row>
        <row r="92">
          <cell r="C92">
            <v>12599381</v>
          </cell>
          <cell r="D92" t="str">
            <v>中山广场店</v>
          </cell>
          <cell r="E92" t="str">
            <v>KFC</v>
          </cell>
          <cell r="F92" t="str">
            <v>成都启忞餐饮管理有限公司</v>
          </cell>
          <cell r="G92" t="str">
            <v>成都</v>
          </cell>
        </row>
        <row r="93">
          <cell r="C93">
            <v>86012139</v>
          </cell>
          <cell r="D93" t="str">
            <v>磨子桥店</v>
          </cell>
          <cell r="E93" t="str">
            <v>KFC</v>
          </cell>
          <cell r="F93" t="str">
            <v>百胜餐饮(成都)有限公司</v>
          </cell>
          <cell r="G93" t="str">
            <v>成都</v>
          </cell>
        </row>
        <row r="94">
          <cell r="C94">
            <v>86012138</v>
          </cell>
          <cell r="D94" t="str">
            <v>新天府汇城店</v>
          </cell>
          <cell r="E94" t="str">
            <v>KFC</v>
          </cell>
          <cell r="F94" t="str">
            <v>百胜餐饮(成都)有限公司</v>
          </cell>
          <cell r="G94" t="str">
            <v>成都</v>
          </cell>
        </row>
        <row r="95">
          <cell r="C95">
            <v>86012135</v>
          </cell>
          <cell r="D95" t="str">
            <v>火车东站店</v>
          </cell>
          <cell r="E95" t="str">
            <v>KFC</v>
          </cell>
          <cell r="F95" t="str">
            <v>百胜餐饮(成都)有限公司</v>
          </cell>
          <cell r="G95" t="str">
            <v>成都</v>
          </cell>
        </row>
        <row r="96">
          <cell r="C96">
            <v>86012134</v>
          </cell>
          <cell r="D96" t="str">
            <v>青白江店</v>
          </cell>
          <cell r="E96" t="str">
            <v>KFC</v>
          </cell>
          <cell r="F96" t="str">
            <v>百胜餐饮(成都)有限公司</v>
          </cell>
          <cell r="G96" t="str">
            <v>成都</v>
          </cell>
        </row>
        <row r="97">
          <cell r="C97">
            <v>86012133</v>
          </cell>
          <cell r="D97" t="str">
            <v>自贡汇东店</v>
          </cell>
          <cell r="E97" t="str">
            <v>KFC</v>
          </cell>
          <cell r="F97" t="str">
            <v>百胜餐饮(成都)有限公司</v>
          </cell>
          <cell r="G97" t="str">
            <v>自贡</v>
          </cell>
        </row>
        <row r="98">
          <cell r="C98">
            <v>86012132</v>
          </cell>
          <cell r="D98" t="str">
            <v>华阳欧尚店</v>
          </cell>
          <cell r="E98" t="str">
            <v>KFC</v>
          </cell>
          <cell r="F98" t="str">
            <v>百胜餐饮(成都)有限公司</v>
          </cell>
          <cell r="G98" t="str">
            <v>成都</v>
          </cell>
        </row>
        <row r="99">
          <cell r="C99">
            <v>86012131</v>
          </cell>
          <cell r="D99" t="str">
            <v>茶店子店</v>
          </cell>
          <cell r="E99" t="str">
            <v>KFC</v>
          </cell>
          <cell r="F99" t="str">
            <v>百胜餐饮(成都)有限公司</v>
          </cell>
          <cell r="G99" t="str">
            <v>成都</v>
          </cell>
        </row>
        <row r="100">
          <cell r="C100">
            <v>86012128</v>
          </cell>
          <cell r="D100" t="str">
            <v>文庙店</v>
          </cell>
          <cell r="E100" t="str">
            <v>KFC</v>
          </cell>
          <cell r="F100" t="str">
            <v>百胜餐饮(成都)有限公司</v>
          </cell>
          <cell r="G100" t="str">
            <v>成都</v>
          </cell>
        </row>
        <row r="101">
          <cell r="C101">
            <v>12820560</v>
          </cell>
          <cell r="D101" t="str">
            <v>群光店</v>
          </cell>
          <cell r="E101" t="str">
            <v>KFC</v>
          </cell>
          <cell r="F101" t="str">
            <v>成都启忞餐饮管理有限公司</v>
          </cell>
          <cell r="G101" t="str">
            <v>成都</v>
          </cell>
        </row>
        <row r="102">
          <cell r="C102">
            <v>86012126</v>
          </cell>
          <cell r="D102" t="str">
            <v>府青店</v>
          </cell>
          <cell r="E102" t="str">
            <v>KFC</v>
          </cell>
          <cell r="F102" t="str">
            <v>百胜餐饮(成都)有限公司</v>
          </cell>
          <cell r="G102" t="str">
            <v>成都</v>
          </cell>
        </row>
        <row r="103">
          <cell r="C103">
            <v>86012119</v>
          </cell>
          <cell r="D103" t="str">
            <v>红牌楼店</v>
          </cell>
          <cell r="E103" t="str">
            <v>KFC</v>
          </cell>
          <cell r="F103" t="str">
            <v>百胜餐饮(成都)有限公司</v>
          </cell>
          <cell r="G103" t="str">
            <v>成都</v>
          </cell>
        </row>
        <row r="104">
          <cell r="C104">
            <v>86012118</v>
          </cell>
          <cell r="D104" t="str">
            <v>羊西店</v>
          </cell>
          <cell r="E104" t="str">
            <v>KFC</v>
          </cell>
          <cell r="F104" t="str">
            <v>百胜餐饮(成都)有限公司</v>
          </cell>
          <cell r="G104" t="str">
            <v>成都</v>
          </cell>
        </row>
        <row r="105">
          <cell r="C105">
            <v>86012117</v>
          </cell>
          <cell r="D105" t="str">
            <v>朝阳店</v>
          </cell>
          <cell r="E105" t="str">
            <v>KFC</v>
          </cell>
          <cell r="F105" t="str">
            <v>百胜餐饮(成都)有限公司</v>
          </cell>
          <cell r="G105" t="str">
            <v>达州</v>
          </cell>
        </row>
        <row r="106">
          <cell r="C106">
            <v>86012110</v>
          </cell>
          <cell r="D106" t="str">
            <v>公园口店</v>
          </cell>
          <cell r="E106" t="str">
            <v>KFC</v>
          </cell>
          <cell r="F106" t="str">
            <v>百胜餐饮(成都)有限公司</v>
          </cell>
          <cell r="G106" t="str">
            <v>绵阳</v>
          </cell>
        </row>
        <row r="107">
          <cell r="C107">
            <v>86012109</v>
          </cell>
          <cell r="D107" t="str">
            <v>新涪城店</v>
          </cell>
          <cell r="E107" t="str">
            <v>KFC</v>
          </cell>
          <cell r="F107" t="str">
            <v>百胜餐饮(成都)有限公司</v>
          </cell>
          <cell r="G107" t="str">
            <v>绵阳</v>
          </cell>
        </row>
        <row r="108">
          <cell r="C108">
            <v>86012107</v>
          </cell>
          <cell r="D108" t="str">
            <v>文武店</v>
          </cell>
          <cell r="E108" t="str">
            <v>KFC</v>
          </cell>
          <cell r="F108" t="str">
            <v>百胜餐饮(成都)有限公司</v>
          </cell>
          <cell r="G108" t="str">
            <v>成都</v>
          </cell>
        </row>
        <row r="109">
          <cell r="C109">
            <v>86012106</v>
          </cell>
          <cell r="D109" t="str">
            <v>簇桥店</v>
          </cell>
          <cell r="E109" t="str">
            <v>KFC</v>
          </cell>
          <cell r="F109" t="str">
            <v>百胜餐饮(成都)有限公司</v>
          </cell>
          <cell r="G109" t="str">
            <v>成都</v>
          </cell>
        </row>
        <row r="110">
          <cell r="C110">
            <v>86012105</v>
          </cell>
          <cell r="D110" t="str">
            <v>北湖店</v>
          </cell>
          <cell r="E110" t="str">
            <v>KFC</v>
          </cell>
          <cell r="F110" t="str">
            <v>百胜餐饮(成都)有限公司</v>
          </cell>
          <cell r="G110" t="str">
            <v>南充</v>
          </cell>
        </row>
        <row r="111">
          <cell r="C111">
            <v>86012104</v>
          </cell>
          <cell r="D111" t="str">
            <v>加州湾店</v>
          </cell>
          <cell r="E111" t="str">
            <v>KFC</v>
          </cell>
          <cell r="F111" t="str">
            <v>百胜餐饮(成都)有限公司</v>
          </cell>
          <cell r="G111" t="str">
            <v>成都</v>
          </cell>
        </row>
        <row r="112">
          <cell r="C112">
            <v>86012103</v>
          </cell>
          <cell r="D112" t="str">
            <v>天山店</v>
          </cell>
          <cell r="E112" t="str">
            <v>KFC</v>
          </cell>
          <cell r="F112" t="str">
            <v>百胜餐饮(成都)有限公司</v>
          </cell>
          <cell r="G112" t="str">
            <v>德阳</v>
          </cell>
        </row>
        <row r="113">
          <cell r="C113">
            <v>86012101</v>
          </cell>
          <cell r="D113" t="str">
            <v>嘉禾店</v>
          </cell>
          <cell r="E113" t="str">
            <v>KFC</v>
          </cell>
          <cell r="F113" t="str">
            <v>百胜餐饮(成都)有限公司</v>
          </cell>
          <cell r="G113" t="str">
            <v>遂宁</v>
          </cell>
        </row>
        <row r="114">
          <cell r="C114">
            <v>86012100</v>
          </cell>
          <cell r="D114" t="str">
            <v>南岸店</v>
          </cell>
          <cell r="E114" t="str">
            <v>KFC</v>
          </cell>
          <cell r="F114" t="str">
            <v>百胜餐饮(成都)有限公司</v>
          </cell>
          <cell r="G114" t="str">
            <v>宜宾</v>
          </cell>
        </row>
        <row r="115">
          <cell r="C115">
            <v>86012094</v>
          </cell>
          <cell r="D115" t="str">
            <v>三苏店</v>
          </cell>
          <cell r="E115" t="str">
            <v>KFC</v>
          </cell>
          <cell r="F115" t="str">
            <v>百胜餐饮(成都)有限公司</v>
          </cell>
          <cell r="G115" t="str">
            <v>眉山</v>
          </cell>
        </row>
        <row r="116">
          <cell r="C116">
            <v>86012093</v>
          </cell>
          <cell r="D116" t="str">
            <v>文化店</v>
          </cell>
          <cell r="E116" t="str">
            <v>KFC</v>
          </cell>
          <cell r="F116" t="str">
            <v>百胜餐饮(成都)有限公司</v>
          </cell>
          <cell r="G116" t="str">
            <v>南充</v>
          </cell>
        </row>
        <row r="117">
          <cell r="C117">
            <v>86012092</v>
          </cell>
          <cell r="D117" t="str">
            <v>光华优品店</v>
          </cell>
          <cell r="E117" t="str">
            <v>KFC</v>
          </cell>
          <cell r="F117" t="str">
            <v>百胜餐饮(成都)有限公司</v>
          </cell>
          <cell r="G117" t="str">
            <v>成都</v>
          </cell>
        </row>
        <row r="118">
          <cell r="C118">
            <v>86012091</v>
          </cell>
          <cell r="D118" t="str">
            <v>太和店</v>
          </cell>
          <cell r="E118" t="str">
            <v>KFC</v>
          </cell>
          <cell r="F118" t="str">
            <v>百胜餐饮(成都)有限公司</v>
          </cell>
          <cell r="G118" t="str">
            <v>射洪</v>
          </cell>
        </row>
        <row r="119">
          <cell r="C119">
            <v>86012089</v>
          </cell>
          <cell r="D119" t="str">
            <v>华侨城店</v>
          </cell>
          <cell r="E119" t="str">
            <v>KFC</v>
          </cell>
          <cell r="F119" t="str">
            <v>百胜餐饮(成都)有限公司</v>
          </cell>
          <cell r="G119" t="str">
            <v>成都</v>
          </cell>
        </row>
        <row r="120">
          <cell r="C120">
            <v>86012085</v>
          </cell>
          <cell r="D120" t="str">
            <v>东升店</v>
          </cell>
          <cell r="E120" t="str">
            <v>KFC</v>
          </cell>
          <cell r="F120" t="str">
            <v>百胜餐饮(成都)有限公司</v>
          </cell>
          <cell r="G120" t="str">
            <v>成都</v>
          </cell>
        </row>
        <row r="121">
          <cell r="C121">
            <v>86012083</v>
          </cell>
          <cell r="D121" t="str">
            <v>大观楼店</v>
          </cell>
          <cell r="E121" t="str">
            <v>KFC</v>
          </cell>
          <cell r="F121" t="str">
            <v>百胜餐饮(成都)有限公司</v>
          </cell>
          <cell r="G121" t="str">
            <v>宜宾</v>
          </cell>
        </row>
        <row r="122">
          <cell r="C122">
            <v>86012081</v>
          </cell>
          <cell r="D122" t="str">
            <v>上南店</v>
          </cell>
          <cell r="E122" t="str">
            <v>KFC</v>
          </cell>
          <cell r="F122" t="str">
            <v>百胜餐饮(成都)有限公司</v>
          </cell>
          <cell r="G122" t="str">
            <v>内江</v>
          </cell>
        </row>
        <row r="123">
          <cell r="C123">
            <v>86012080</v>
          </cell>
          <cell r="D123" t="str">
            <v>新少城店</v>
          </cell>
          <cell r="E123" t="str">
            <v>KFC</v>
          </cell>
          <cell r="F123" t="str">
            <v>百胜餐饮(成都)有限公司</v>
          </cell>
          <cell r="G123" t="str">
            <v>成都</v>
          </cell>
        </row>
        <row r="124">
          <cell r="C124">
            <v>86012079</v>
          </cell>
          <cell r="D124" t="str">
            <v>晋阳店</v>
          </cell>
          <cell r="E124" t="str">
            <v>KFC</v>
          </cell>
          <cell r="F124" t="str">
            <v>百胜餐饮(成都)有限公司</v>
          </cell>
          <cell r="G124" t="str">
            <v>成都</v>
          </cell>
        </row>
        <row r="125">
          <cell r="C125">
            <v>86012078</v>
          </cell>
          <cell r="D125" t="str">
            <v>光华店</v>
          </cell>
          <cell r="E125" t="str">
            <v>KFC</v>
          </cell>
          <cell r="F125" t="str">
            <v>百胜餐饮(成都)有限公司</v>
          </cell>
          <cell r="G125" t="str">
            <v>成都</v>
          </cell>
        </row>
        <row r="126">
          <cell r="C126">
            <v>86012077</v>
          </cell>
          <cell r="D126" t="str">
            <v>锦华店</v>
          </cell>
          <cell r="E126" t="str">
            <v>KFC</v>
          </cell>
          <cell r="F126" t="str">
            <v>百胜餐饮(成都)有限公司</v>
          </cell>
          <cell r="G126" t="str">
            <v>成都</v>
          </cell>
        </row>
        <row r="127">
          <cell r="C127">
            <v>86012076</v>
          </cell>
          <cell r="D127" t="str">
            <v>明都店</v>
          </cell>
          <cell r="E127" t="str">
            <v>KFC</v>
          </cell>
          <cell r="F127" t="str">
            <v>百胜餐饮(成都)有限公司</v>
          </cell>
          <cell r="G127" t="str">
            <v>成都</v>
          </cell>
        </row>
        <row r="128">
          <cell r="C128">
            <v>86012075</v>
          </cell>
          <cell r="D128" t="str">
            <v>站华店</v>
          </cell>
          <cell r="E128" t="str">
            <v>KFC</v>
          </cell>
          <cell r="F128" t="str">
            <v>百胜餐饮(成都)有限公司</v>
          </cell>
          <cell r="G128" t="str">
            <v>成都</v>
          </cell>
        </row>
        <row r="129">
          <cell r="C129">
            <v>86012074</v>
          </cell>
          <cell r="D129" t="str">
            <v>站前广场店</v>
          </cell>
          <cell r="E129" t="str">
            <v>KFC</v>
          </cell>
          <cell r="F129" t="str">
            <v>百胜餐饮(成都)有限公司</v>
          </cell>
          <cell r="G129" t="str">
            <v>成都</v>
          </cell>
        </row>
        <row r="130">
          <cell r="C130">
            <v>86012073</v>
          </cell>
          <cell r="D130" t="str">
            <v>火车站店</v>
          </cell>
          <cell r="E130" t="str">
            <v>KFC</v>
          </cell>
          <cell r="F130" t="str">
            <v>百胜餐饮(成都)有限公司</v>
          </cell>
          <cell r="G130" t="str">
            <v>成都</v>
          </cell>
        </row>
        <row r="131">
          <cell r="C131">
            <v>86012072</v>
          </cell>
          <cell r="D131" t="str">
            <v>新世界店</v>
          </cell>
          <cell r="E131" t="str">
            <v>KFC</v>
          </cell>
          <cell r="F131" t="str">
            <v>百胜餐饮(成都)有限公司</v>
          </cell>
          <cell r="G131" t="str">
            <v>成都</v>
          </cell>
        </row>
        <row r="132">
          <cell r="C132">
            <v>86012070</v>
          </cell>
          <cell r="D132" t="str">
            <v>成都机场店</v>
          </cell>
          <cell r="E132" t="str">
            <v>KFC</v>
          </cell>
          <cell r="F132" t="str">
            <v>百胜餐饮(成都)有限公司</v>
          </cell>
          <cell r="G132" t="str">
            <v>成都</v>
          </cell>
        </row>
        <row r="133">
          <cell r="C133">
            <v>86012069</v>
          </cell>
          <cell r="D133" t="str">
            <v>科技桥店</v>
          </cell>
          <cell r="E133" t="str">
            <v>KFC</v>
          </cell>
          <cell r="F133" t="str">
            <v>百胜餐饮(成都)有限公司</v>
          </cell>
          <cell r="G133" t="str">
            <v>绵阳</v>
          </cell>
        </row>
        <row r="134">
          <cell r="C134">
            <v>86012068</v>
          </cell>
          <cell r="D134" t="str">
            <v>财富店</v>
          </cell>
          <cell r="E134" t="str">
            <v>KFC</v>
          </cell>
          <cell r="F134" t="str">
            <v>百胜餐饮(成都)有限公司</v>
          </cell>
          <cell r="G134" t="str">
            <v>成都</v>
          </cell>
        </row>
        <row r="135">
          <cell r="C135">
            <v>86012067</v>
          </cell>
          <cell r="D135" t="str">
            <v>跳伞塔店</v>
          </cell>
          <cell r="E135" t="str">
            <v>KFC</v>
          </cell>
          <cell r="F135" t="str">
            <v>百胜餐饮(成都)有限公司</v>
          </cell>
          <cell r="G135" t="str">
            <v>成都</v>
          </cell>
        </row>
        <row r="136">
          <cell r="C136">
            <v>86012066</v>
          </cell>
          <cell r="D136" t="str">
            <v>交大店</v>
          </cell>
          <cell r="E136" t="str">
            <v>KFC</v>
          </cell>
          <cell r="F136" t="str">
            <v>百胜餐饮(成都)有限公司</v>
          </cell>
          <cell r="G136" t="str">
            <v>成都</v>
          </cell>
        </row>
        <row r="137">
          <cell r="C137">
            <v>86012063</v>
          </cell>
          <cell r="D137" t="str">
            <v>老车坝店</v>
          </cell>
          <cell r="E137" t="str">
            <v>KFC</v>
          </cell>
          <cell r="F137" t="str">
            <v>百胜餐饮(成都)有限公司</v>
          </cell>
          <cell r="G137" t="str">
            <v>达州</v>
          </cell>
        </row>
        <row r="138">
          <cell r="C138">
            <v>12723129</v>
          </cell>
          <cell r="D138" t="str">
            <v>新城市广场店</v>
          </cell>
          <cell r="E138" t="str">
            <v>KFC</v>
          </cell>
          <cell r="F138" t="str">
            <v>百胜餐饮(成都)有限公司</v>
          </cell>
          <cell r="G138" t="str">
            <v>成都</v>
          </cell>
        </row>
        <row r="139">
          <cell r="C139">
            <v>86012054</v>
          </cell>
          <cell r="D139" t="str">
            <v>会展店</v>
          </cell>
          <cell r="E139" t="str">
            <v>KFC</v>
          </cell>
          <cell r="F139" t="str">
            <v>百胜餐饮(成都)有限公司</v>
          </cell>
          <cell r="G139" t="str">
            <v>成都</v>
          </cell>
        </row>
        <row r="140">
          <cell r="C140">
            <v>86012050</v>
          </cell>
          <cell r="D140" t="str">
            <v>天津桥店</v>
          </cell>
          <cell r="E140" t="str">
            <v>KFC</v>
          </cell>
          <cell r="F140" t="str">
            <v>百胜餐饮(成都)有限公司</v>
          </cell>
          <cell r="G140" t="str">
            <v>绵阳</v>
          </cell>
        </row>
        <row r="141">
          <cell r="C141">
            <v>86012040</v>
          </cell>
          <cell r="D141" t="str">
            <v>蜀汉店</v>
          </cell>
          <cell r="E141" t="str">
            <v>KFC</v>
          </cell>
          <cell r="F141" t="str">
            <v>百胜餐饮(成都)有限公司</v>
          </cell>
          <cell r="G141" t="str">
            <v>成都</v>
          </cell>
        </row>
        <row r="142">
          <cell r="C142">
            <v>86012039</v>
          </cell>
          <cell r="D142" t="str">
            <v>遂宁春天店</v>
          </cell>
          <cell r="E142" t="str">
            <v>KFC</v>
          </cell>
          <cell r="F142" t="str">
            <v>百胜餐饮(成都)有限公司</v>
          </cell>
          <cell r="G142" t="str">
            <v>遂宁</v>
          </cell>
        </row>
        <row r="143">
          <cell r="C143">
            <v>86012038</v>
          </cell>
          <cell r="D143" t="str">
            <v>模范店</v>
          </cell>
          <cell r="E143" t="str">
            <v>KFC</v>
          </cell>
          <cell r="F143" t="str">
            <v>百胜餐饮(成都)有限公司</v>
          </cell>
          <cell r="G143" t="str">
            <v>南充</v>
          </cell>
        </row>
        <row r="144">
          <cell r="C144">
            <v>86012037</v>
          </cell>
          <cell r="D144" t="str">
            <v>逸都店</v>
          </cell>
          <cell r="E144" t="str">
            <v>KFC</v>
          </cell>
          <cell r="F144" t="str">
            <v>百胜餐饮(成都)有限公司</v>
          </cell>
          <cell r="G144" t="str">
            <v>成都</v>
          </cell>
        </row>
        <row r="145">
          <cell r="C145">
            <v>86012036</v>
          </cell>
          <cell r="D145" t="str">
            <v>建设店</v>
          </cell>
          <cell r="E145" t="str">
            <v>KFC</v>
          </cell>
          <cell r="F145" t="str">
            <v>百胜餐饮(成都)有限公司</v>
          </cell>
          <cell r="G145" t="str">
            <v>成都</v>
          </cell>
        </row>
        <row r="146">
          <cell r="C146">
            <v>86012035</v>
          </cell>
          <cell r="D146" t="str">
            <v>春禧店</v>
          </cell>
          <cell r="E146" t="str">
            <v>KFC</v>
          </cell>
          <cell r="F146" t="str">
            <v>百胜餐饮(成都)有限公司</v>
          </cell>
          <cell r="G146" t="str">
            <v>成都</v>
          </cell>
        </row>
        <row r="147">
          <cell r="C147">
            <v>86012034</v>
          </cell>
          <cell r="D147" t="str">
            <v>双桥店</v>
          </cell>
          <cell r="E147" t="str">
            <v>KFC</v>
          </cell>
          <cell r="F147" t="str">
            <v>百胜餐饮(成都)有限公司</v>
          </cell>
          <cell r="G147" t="str">
            <v>成都</v>
          </cell>
        </row>
        <row r="148">
          <cell r="C148">
            <v>86012033</v>
          </cell>
          <cell r="D148" t="str">
            <v>五星店</v>
          </cell>
          <cell r="E148" t="str">
            <v>KFC</v>
          </cell>
          <cell r="F148" t="str">
            <v>百胜餐饮(成都)有限公司</v>
          </cell>
          <cell r="G148" t="str">
            <v>自贡</v>
          </cell>
        </row>
        <row r="149">
          <cell r="C149">
            <v>86012027</v>
          </cell>
          <cell r="D149" t="str">
            <v>大世界店</v>
          </cell>
          <cell r="E149" t="str">
            <v>KFC</v>
          </cell>
          <cell r="F149" t="str">
            <v>百胜餐饮(成都)有限公司</v>
          </cell>
          <cell r="G149" t="str">
            <v>成都</v>
          </cell>
        </row>
        <row r="150">
          <cell r="C150">
            <v>86012019</v>
          </cell>
          <cell r="D150" t="str">
            <v>佳乐店</v>
          </cell>
          <cell r="E150" t="str">
            <v>KFC</v>
          </cell>
          <cell r="F150" t="str">
            <v>百胜餐饮(成都)有限公司</v>
          </cell>
          <cell r="G150" t="str">
            <v>泸州</v>
          </cell>
        </row>
        <row r="151">
          <cell r="C151">
            <v>86012005</v>
          </cell>
          <cell r="D151" t="str">
            <v>华达店</v>
          </cell>
          <cell r="E151" t="str">
            <v>KFC</v>
          </cell>
          <cell r="F151" t="str">
            <v>百胜餐饮(成都)有限公司</v>
          </cell>
          <cell r="G151" t="str">
            <v>成都</v>
          </cell>
        </row>
        <row r="152">
          <cell r="C152">
            <v>86012002</v>
          </cell>
          <cell r="D152" t="str">
            <v>八宝店</v>
          </cell>
          <cell r="E152" t="str">
            <v>KFC</v>
          </cell>
          <cell r="F152" t="str">
            <v>百胜餐饮(成都)有限公司</v>
          </cell>
          <cell r="G152" t="str">
            <v>成都</v>
          </cell>
        </row>
        <row r="153">
          <cell r="C153">
            <v>80151551</v>
          </cell>
          <cell r="D153" t="str">
            <v>贵阳鸿通城店PH</v>
          </cell>
          <cell r="E153" t="str">
            <v>PHDI</v>
          </cell>
          <cell r="F153" t="str">
            <v>百胜餐饮(武汉)有限公司</v>
          </cell>
          <cell r="G153" t="str">
            <v>贵阳</v>
          </cell>
        </row>
        <row r="154">
          <cell r="C154">
            <v>80151548</v>
          </cell>
          <cell r="D154" t="str">
            <v>内江汉安大道店PH</v>
          </cell>
          <cell r="E154" t="str">
            <v>PHDI</v>
          </cell>
          <cell r="F154" t="str">
            <v>百胜餐饮(武汉)有限公司</v>
          </cell>
          <cell r="G154" t="str">
            <v>内江</v>
          </cell>
        </row>
        <row r="155">
          <cell r="C155">
            <v>80151546</v>
          </cell>
          <cell r="D155" t="str">
            <v>眉山环湖店PH</v>
          </cell>
          <cell r="E155" t="str">
            <v>PHDI</v>
          </cell>
          <cell r="F155" t="str">
            <v>百胜餐饮(武汉)有限公司</v>
          </cell>
          <cell r="G155" t="str">
            <v>眉山</v>
          </cell>
        </row>
        <row r="156">
          <cell r="C156">
            <v>80151528</v>
          </cell>
          <cell r="D156" t="str">
            <v>南充滨江店PH</v>
          </cell>
          <cell r="E156" t="str">
            <v>PHDI</v>
          </cell>
          <cell r="F156" t="str">
            <v>百胜餐饮(武汉)有限公司</v>
          </cell>
          <cell r="G156" t="str">
            <v>南充</v>
          </cell>
        </row>
        <row r="157">
          <cell r="C157">
            <v>80151515</v>
          </cell>
          <cell r="D157" t="str">
            <v>成都世豪广场店PH</v>
          </cell>
          <cell r="E157" t="str">
            <v>PHDI</v>
          </cell>
          <cell r="F157" t="str">
            <v>百胜餐饮(武汉)有限公司</v>
          </cell>
          <cell r="G157" t="str">
            <v>成都</v>
          </cell>
        </row>
        <row r="158">
          <cell r="C158">
            <v>80151514</v>
          </cell>
          <cell r="D158" t="str">
            <v>资阳店PH</v>
          </cell>
          <cell r="E158" t="str">
            <v>PHDI</v>
          </cell>
          <cell r="F158" t="str">
            <v>百胜餐饮(武汉)有限公司</v>
          </cell>
          <cell r="G158" t="str">
            <v>资阳</v>
          </cell>
        </row>
        <row r="159">
          <cell r="C159">
            <v>80151512</v>
          </cell>
          <cell r="D159" t="str">
            <v>贵阳亨特店PH</v>
          </cell>
          <cell r="E159" t="str">
            <v>PHDI</v>
          </cell>
          <cell r="F159" t="str">
            <v>百胜餐饮(武汉)有限公司</v>
          </cell>
          <cell r="G159" t="str">
            <v>贵阳</v>
          </cell>
        </row>
        <row r="160">
          <cell r="C160">
            <v>80151506</v>
          </cell>
          <cell r="D160" t="str">
            <v>成都簇桥店PH</v>
          </cell>
          <cell r="E160" t="str">
            <v>PHDI</v>
          </cell>
          <cell r="F160" t="str">
            <v>百胜餐饮(武汉)有限公司</v>
          </cell>
          <cell r="G160" t="str">
            <v>成都</v>
          </cell>
        </row>
        <row r="161">
          <cell r="C161">
            <v>11821209</v>
          </cell>
          <cell r="D161" t="str">
            <v>金杯餐厅</v>
          </cell>
          <cell r="E161" t="str">
            <v>KFC</v>
          </cell>
          <cell r="F161" t="str">
            <v>乐山富胜餐饮管理有限公司</v>
          </cell>
          <cell r="G161" t="str">
            <v>乐山</v>
          </cell>
        </row>
        <row r="162">
          <cell r="C162">
            <v>9679571</v>
          </cell>
          <cell r="D162" t="str">
            <v>成都SM餐厅</v>
          </cell>
          <cell r="E162" t="str">
            <v>KFC</v>
          </cell>
          <cell r="F162" t="str">
            <v>益聚餐饮(成都)有限公司</v>
          </cell>
          <cell r="G162" t="str">
            <v>成都</v>
          </cell>
        </row>
        <row r="163">
          <cell r="C163">
            <v>86012225</v>
          </cell>
          <cell r="D163" t="str">
            <v>广元万达肯德基</v>
          </cell>
          <cell r="E163" t="str">
            <v>KFC</v>
          </cell>
          <cell r="F163" t="str">
            <v>百胜餐饮(成都)有限公司</v>
          </cell>
          <cell r="G163" t="str">
            <v>广元</v>
          </cell>
        </row>
        <row r="164">
          <cell r="C164">
            <v>86012227</v>
          </cell>
          <cell r="D164" t="str">
            <v>内江万达</v>
          </cell>
          <cell r="E164" t="str">
            <v>KFC</v>
          </cell>
          <cell r="F164" t="str">
            <v>百胜餐饮(成都)有限公司</v>
          </cell>
          <cell r="G164" t="str">
            <v>内江</v>
          </cell>
        </row>
        <row r="165">
          <cell r="C165">
            <v>80151560</v>
          </cell>
          <cell r="D165" t="str">
            <v>PH广元万达</v>
          </cell>
          <cell r="E165" t="str">
            <v>PHDI</v>
          </cell>
          <cell r="F165" t="str">
            <v>百胜餐饮(武汉)有限公司</v>
          </cell>
          <cell r="G165" t="str">
            <v>广元</v>
          </cell>
        </row>
        <row r="166">
          <cell r="C166">
            <v>80151561</v>
          </cell>
          <cell r="D166" t="str">
            <v>PH内江万达</v>
          </cell>
          <cell r="E166" t="str">
            <v>PHDI</v>
          </cell>
          <cell r="F166" t="str">
            <v>百胜餐饮(武汉)有限公司</v>
          </cell>
          <cell r="G166" t="str">
            <v>内江</v>
          </cell>
        </row>
        <row r="167">
          <cell r="C167">
            <v>86015717</v>
          </cell>
          <cell r="D167" t="str">
            <v>PHHS九眼桥</v>
          </cell>
          <cell r="E167" t="str">
            <v>PHHS</v>
          </cell>
          <cell r="F167" t="str">
            <v>百胜餐饮(武汉)有限公司</v>
          </cell>
          <cell r="G167" t="str">
            <v>成都</v>
          </cell>
        </row>
        <row r="168">
          <cell r="C168">
            <v>86015838</v>
          </cell>
          <cell r="D168" t="str">
            <v>重庆时代天街店PH</v>
          </cell>
          <cell r="E168" t="str">
            <v>PHDI</v>
          </cell>
          <cell r="F168" t="str">
            <v>百胜餐饮(武汉)有限公司</v>
          </cell>
          <cell r="G168" t="str">
            <v>重庆</v>
          </cell>
        </row>
        <row r="169">
          <cell r="C169">
            <v>86015837</v>
          </cell>
          <cell r="D169" t="str">
            <v>重庆财富中心店PH</v>
          </cell>
          <cell r="E169" t="str">
            <v>PHDI</v>
          </cell>
          <cell r="F169" t="str">
            <v>百胜餐饮(武汉)有限公司</v>
          </cell>
          <cell r="G169" t="str">
            <v>重庆</v>
          </cell>
        </row>
        <row r="170">
          <cell r="C170">
            <v>86015835</v>
          </cell>
          <cell r="D170" t="str">
            <v>PH万州万达广场</v>
          </cell>
          <cell r="E170" t="str">
            <v>PHDI</v>
          </cell>
          <cell r="F170" t="str">
            <v>百胜餐饮(武汉)有限公司</v>
          </cell>
          <cell r="G170" t="str">
            <v>重庆</v>
          </cell>
        </row>
        <row r="171">
          <cell r="C171">
            <v>86015828</v>
          </cell>
          <cell r="D171" t="str">
            <v>PH重庆金开大道店</v>
          </cell>
          <cell r="E171" t="str">
            <v>PHDI</v>
          </cell>
          <cell r="F171" t="str">
            <v>百胜餐饮(武汉)有限公司</v>
          </cell>
          <cell r="G171" t="str">
            <v>重庆</v>
          </cell>
        </row>
        <row r="172">
          <cell r="C172">
            <v>86015813</v>
          </cell>
          <cell r="D172" t="str">
            <v>PH重庆松青路店</v>
          </cell>
          <cell r="E172" t="str">
            <v>PHDI</v>
          </cell>
          <cell r="F172" t="str">
            <v>百胜餐饮(武汉)有限公司</v>
          </cell>
          <cell r="G172" t="str">
            <v>重庆</v>
          </cell>
        </row>
        <row r="173">
          <cell r="C173">
            <v>86015587</v>
          </cell>
          <cell r="D173" t="str">
            <v>PH北城天街店</v>
          </cell>
          <cell r="E173" t="str">
            <v>PHDI</v>
          </cell>
          <cell r="F173" t="str">
            <v>百胜餐饮(武汉)有限公司</v>
          </cell>
          <cell r="G173" t="str">
            <v>重庆</v>
          </cell>
        </row>
        <row r="174">
          <cell r="C174">
            <v>86015572</v>
          </cell>
          <cell r="D174" t="str">
            <v>PH八一路店</v>
          </cell>
          <cell r="E174" t="str">
            <v>PHDI</v>
          </cell>
          <cell r="F174" t="str">
            <v>百胜餐饮(武汉)有限公司</v>
          </cell>
          <cell r="G174" t="str">
            <v>重庆</v>
          </cell>
        </row>
        <row r="175">
          <cell r="C175">
            <v>86015560</v>
          </cell>
          <cell r="D175" t="str">
            <v>重庆上海城PH店</v>
          </cell>
          <cell r="E175" t="str">
            <v>PHDI</v>
          </cell>
          <cell r="F175" t="str">
            <v>百胜餐饮(武汉)有限公司</v>
          </cell>
          <cell r="G175" t="str">
            <v>重庆</v>
          </cell>
        </row>
        <row r="176">
          <cell r="C176">
            <v>86015552</v>
          </cell>
          <cell r="D176" t="str">
            <v>重庆观音</v>
          </cell>
          <cell r="E176" t="str">
            <v>PHDI</v>
          </cell>
          <cell r="F176" t="str">
            <v>百胜餐饮(武汉)有限公司</v>
          </cell>
          <cell r="G176" t="str">
            <v>重庆</v>
          </cell>
        </row>
        <row r="177">
          <cell r="C177">
            <v>86015520</v>
          </cell>
          <cell r="D177" t="str">
            <v>必胜客重庆斌</v>
          </cell>
          <cell r="E177" t="str">
            <v>PHDI</v>
          </cell>
          <cell r="F177" t="str">
            <v>百胜餐饮(武汉)有限公司</v>
          </cell>
          <cell r="G177" t="str">
            <v>重庆</v>
          </cell>
        </row>
        <row r="178">
          <cell r="C178">
            <v>86015519</v>
          </cell>
          <cell r="D178" t="str">
            <v>必胜客重庆民</v>
          </cell>
          <cell r="E178" t="str">
            <v>PHDI</v>
          </cell>
          <cell r="F178" t="str">
            <v>百胜餐饮(武汉)有限公司</v>
          </cell>
          <cell r="G178" t="str">
            <v>重庆</v>
          </cell>
        </row>
        <row r="179">
          <cell r="C179">
            <v>86015513</v>
          </cell>
          <cell r="D179" t="str">
            <v>必胜客华宇店</v>
          </cell>
          <cell r="E179" t="str">
            <v>PHDI</v>
          </cell>
          <cell r="F179" t="str">
            <v>百胜餐饮(武汉)有限公司</v>
          </cell>
          <cell r="G179" t="str">
            <v>重庆</v>
          </cell>
        </row>
        <row r="180">
          <cell r="C180">
            <v>80151532</v>
          </cell>
          <cell r="D180" t="str">
            <v>重庆万象城店PH</v>
          </cell>
          <cell r="E180" t="str">
            <v>PHDI</v>
          </cell>
          <cell r="F180" t="str">
            <v>百胜餐饮(武汉)有限公司</v>
          </cell>
          <cell r="G180" t="str">
            <v>重庆</v>
          </cell>
        </row>
        <row r="181">
          <cell r="C181">
            <v>80151520</v>
          </cell>
          <cell r="D181" t="str">
            <v>重庆新茂业店PH</v>
          </cell>
          <cell r="E181" t="str">
            <v>PHDI</v>
          </cell>
          <cell r="F181" t="str">
            <v>百胜餐饮(武汉)有限公司</v>
          </cell>
          <cell r="G181" t="str">
            <v>重庆</v>
          </cell>
        </row>
        <row r="182">
          <cell r="C182">
            <v>86012232</v>
          </cell>
          <cell r="D182" t="str">
            <v>高新时代</v>
          </cell>
          <cell r="E182" t="str">
            <v>KFC</v>
          </cell>
          <cell r="F182" t="str">
            <v>百胜餐饮(成都)有限公司</v>
          </cell>
          <cell r="G182" t="str">
            <v>成都</v>
          </cell>
        </row>
        <row r="183">
          <cell r="C183">
            <v>80151563</v>
          </cell>
          <cell r="D183" t="str">
            <v>PH中华南路</v>
          </cell>
          <cell r="E183" t="str">
            <v>PHDI</v>
          </cell>
          <cell r="F183" t="str">
            <v>百胜餐饮(武汉)有限公司</v>
          </cell>
          <cell r="G183" t="str">
            <v>安顺</v>
          </cell>
        </row>
        <row r="184">
          <cell r="C184">
            <v>80151569</v>
          </cell>
          <cell r="D184" t="str">
            <v>PH金渝</v>
          </cell>
          <cell r="E184" t="str">
            <v>PHDI</v>
          </cell>
          <cell r="F184" t="str">
            <v>百胜餐饮(武汉)有限公司</v>
          </cell>
          <cell r="G184" t="str">
            <v>重庆</v>
          </cell>
        </row>
        <row r="185">
          <cell r="C185">
            <v>80151574</v>
          </cell>
          <cell r="D185" t="str">
            <v>PH春南</v>
          </cell>
          <cell r="E185" t="str">
            <v>PHDI</v>
          </cell>
          <cell r="F185" t="str">
            <v>百胜餐饮(武汉)有限公司</v>
          </cell>
          <cell r="G185" t="str">
            <v>成都</v>
          </cell>
        </row>
        <row r="186">
          <cell r="C186">
            <v>86012229</v>
          </cell>
          <cell r="D186" t="str">
            <v>永康路店</v>
          </cell>
          <cell r="E186" t="str">
            <v>KFC</v>
          </cell>
          <cell r="F186" t="str">
            <v>百胜餐饮(成都)有限公司</v>
          </cell>
          <cell r="G186" t="str">
            <v>成都</v>
          </cell>
        </row>
        <row r="187">
          <cell r="C187">
            <v>86012233</v>
          </cell>
          <cell r="D187" t="str">
            <v>金楠天街</v>
          </cell>
          <cell r="E187" t="str">
            <v>KFC</v>
          </cell>
          <cell r="F187" t="str">
            <v>百胜餐饮(成都)有限公司</v>
          </cell>
          <cell r="G187" t="str">
            <v>成都</v>
          </cell>
        </row>
        <row r="188">
          <cell r="C188">
            <v>86012235</v>
          </cell>
          <cell r="D188" t="str">
            <v>泸州万象汇</v>
          </cell>
          <cell r="E188" t="str">
            <v>KFC</v>
          </cell>
          <cell r="F188" t="str">
            <v>百胜餐饮(成都)有限公司</v>
          </cell>
          <cell r="G188" t="str">
            <v>泸州</v>
          </cell>
        </row>
        <row r="189">
          <cell r="C189">
            <v>86012863</v>
          </cell>
          <cell r="D189" t="str">
            <v>泸州客运站DT</v>
          </cell>
          <cell r="E189" t="str">
            <v>KFC</v>
          </cell>
          <cell r="F189" t="str">
            <v>百胜餐饮(成都)有限公司</v>
          </cell>
          <cell r="G189" t="str">
            <v>泸州</v>
          </cell>
        </row>
        <row r="190">
          <cell r="C190">
            <v>80151553</v>
          </cell>
          <cell r="D190" t="str">
            <v>PH凯里</v>
          </cell>
          <cell r="E190" t="str">
            <v>PHDI</v>
          </cell>
          <cell r="F190" t="str">
            <v>百胜餐饮(武汉)有限公司</v>
          </cell>
          <cell r="G190" t="str">
            <v>凯里</v>
          </cell>
        </row>
        <row r="191">
          <cell r="C191">
            <v>80151554</v>
          </cell>
          <cell r="D191" t="str">
            <v>PH飞大壹号</v>
          </cell>
          <cell r="E191" t="str">
            <v>PHDI</v>
          </cell>
          <cell r="F191" t="str">
            <v>百胜餐饮(武汉)有限公司</v>
          </cell>
          <cell r="G191" t="str">
            <v>成都</v>
          </cell>
        </row>
        <row r="192">
          <cell r="C192">
            <v>80151571</v>
          </cell>
          <cell r="D192" t="str">
            <v>PH大坪英利</v>
          </cell>
          <cell r="E192" t="str">
            <v>PHDI</v>
          </cell>
          <cell r="F192" t="str">
            <v>百胜餐饮(武汉)有限公司</v>
          </cell>
          <cell r="G192" t="str">
            <v>重庆</v>
          </cell>
        </row>
        <row r="193">
          <cell r="C193">
            <v>80151577</v>
          </cell>
          <cell r="D193" t="str">
            <v>PH巴南</v>
          </cell>
          <cell r="E193" t="str">
            <v>PHDI</v>
          </cell>
          <cell r="F193" t="str">
            <v>百胜餐饮(武汉)有限公司</v>
          </cell>
          <cell r="G193" t="str">
            <v>重庆</v>
          </cell>
        </row>
        <row r="194">
          <cell r="C194">
            <v>80151578</v>
          </cell>
          <cell r="D194" t="str">
            <v>成都银泰城</v>
          </cell>
          <cell r="E194" t="str">
            <v>KFC</v>
          </cell>
          <cell r="F194" t="str">
            <v>百胜餐饮(成都)有限公司</v>
          </cell>
          <cell r="G194" t="str">
            <v>成都</v>
          </cell>
        </row>
        <row r="195">
          <cell r="C195">
            <v>80151579</v>
          </cell>
          <cell r="D195" t="str">
            <v>PH熙街</v>
          </cell>
          <cell r="E195" t="str">
            <v>PHDI</v>
          </cell>
          <cell r="F195" t="str">
            <v>百胜餐饮(武汉)有限公司</v>
          </cell>
          <cell r="G195" t="str">
            <v>重庆</v>
          </cell>
        </row>
        <row r="196">
          <cell r="C196">
            <v>80151582</v>
          </cell>
          <cell r="D196" t="str">
            <v>泸州万象汇PH</v>
          </cell>
          <cell r="E196" t="str">
            <v>PHDI</v>
          </cell>
          <cell r="F196" t="str">
            <v>百胜餐饮(武汉)有限公司</v>
          </cell>
          <cell r="G196" t="str">
            <v>泸州</v>
          </cell>
        </row>
        <row r="197">
          <cell r="C197">
            <v>86015715</v>
          </cell>
          <cell r="D197" t="str">
            <v>PHHS飞大壹号</v>
          </cell>
          <cell r="E197" t="str">
            <v>PHHS</v>
          </cell>
          <cell r="F197" t="str">
            <v>百胜餐饮(武汉)有限公司</v>
          </cell>
          <cell r="G197" t="str">
            <v>成都</v>
          </cell>
        </row>
        <row r="198">
          <cell r="C198">
            <v>86012223</v>
          </cell>
          <cell r="D198" t="str">
            <v>飞大壹号</v>
          </cell>
          <cell r="E198" t="str">
            <v>KFC</v>
          </cell>
          <cell r="F198" t="str">
            <v>百胜餐饮(成都)有限公司</v>
          </cell>
          <cell r="G198" t="str">
            <v>成都</v>
          </cell>
        </row>
        <row r="199">
          <cell r="C199">
            <v>80151581</v>
          </cell>
          <cell r="D199" t="str">
            <v>必胜客欢乐餐厅成都大悦城店</v>
          </cell>
          <cell r="E199" t="str">
            <v>PHDI</v>
          </cell>
          <cell r="F199" t="str">
            <v>百胜餐饮(武汉)有限公司</v>
          </cell>
          <cell r="G199" t="str">
            <v>成都</v>
          </cell>
        </row>
        <row r="200">
          <cell r="C200">
            <v>80151588</v>
          </cell>
          <cell r="D200" t="str">
            <v>五块石餐厅</v>
          </cell>
          <cell r="E200" t="str">
            <v>PHDI</v>
          </cell>
          <cell r="F200" t="str">
            <v>百胜餐饮(武汉)有限公司</v>
          </cell>
          <cell r="G200" t="str">
            <v>成都</v>
          </cell>
        </row>
        <row r="201">
          <cell r="C201">
            <v>86015720</v>
          </cell>
          <cell r="D201" t="str">
            <v>PHHS九眼桥</v>
          </cell>
          <cell r="E201" t="str">
            <v>PHHS</v>
          </cell>
          <cell r="F201" t="str">
            <v>百胜餐饮(武汉)有限公司</v>
          </cell>
          <cell r="G201" t="str">
            <v>成都</v>
          </cell>
        </row>
        <row r="202">
          <cell r="C202">
            <v>86012218</v>
          </cell>
          <cell r="D202" t="str">
            <v>中元广场店</v>
          </cell>
          <cell r="E202" t="str">
            <v>KFC</v>
          </cell>
          <cell r="F202" t="str">
            <v>百胜餐饮(成都)有限公司</v>
          </cell>
          <cell r="G202" t="str">
            <v>绵阳</v>
          </cell>
        </row>
        <row r="203">
          <cell r="C203">
            <v>86012224</v>
          </cell>
          <cell r="D203" t="str">
            <v>新世代春天</v>
          </cell>
          <cell r="E203" t="str">
            <v>KFC</v>
          </cell>
          <cell r="F203" t="str">
            <v>百胜餐饮(成都)有限公司</v>
          </cell>
          <cell r="G203" t="str">
            <v>成都</v>
          </cell>
        </row>
        <row r="204">
          <cell r="C204">
            <v>80151596</v>
          </cell>
          <cell r="D204" t="str">
            <v>郫县蜀都万达</v>
          </cell>
          <cell r="E204" t="str">
            <v>PHDI</v>
          </cell>
          <cell r="F204" t="str">
            <v>百胜餐饮(武汉)有限公司</v>
          </cell>
          <cell r="G204" t="str">
            <v>成都</v>
          </cell>
        </row>
        <row r="205">
          <cell r="C205">
            <v>86012238</v>
          </cell>
          <cell r="D205" t="str">
            <v>蜀都万达</v>
          </cell>
          <cell r="E205" t="str">
            <v>KFC</v>
          </cell>
          <cell r="F205" t="str">
            <v>百胜餐饮(成都)有限公司</v>
          </cell>
          <cell r="G205" t="str">
            <v>成都</v>
          </cell>
        </row>
        <row r="206">
          <cell r="C206">
            <v>86012241</v>
          </cell>
          <cell r="D206" t="str">
            <v>资阳万达</v>
          </cell>
          <cell r="E206" t="str">
            <v>KFC</v>
          </cell>
          <cell r="F206" t="str">
            <v>百胜餐饮(成都)有限公司</v>
          </cell>
          <cell r="G206" t="str">
            <v>资阳</v>
          </cell>
        </row>
        <row r="207">
          <cell r="C207">
            <v>86012237</v>
          </cell>
          <cell r="D207" t="str">
            <v>KFC简阳旭海广场</v>
          </cell>
          <cell r="E207" t="str">
            <v>KFC</v>
          </cell>
          <cell r="F207" t="str">
            <v>百胜餐饮(成都)有限公司</v>
          </cell>
          <cell r="G207" t="str">
            <v>简阳</v>
          </cell>
        </row>
        <row r="208">
          <cell r="C208">
            <v>86015724</v>
          </cell>
          <cell r="D208" t="str">
            <v>PHHS奥克斯</v>
          </cell>
          <cell r="E208" t="str">
            <v>PHHS</v>
          </cell>
          <cell r="F208" t="str">
            <v>百胜餐饮(武汉)有限公司</v>
          </cell>
          <cell r="G208" t="str">
            <v>成都</v>
          </cell>
        </row>
        <row r="209">
          <cell r="C209">
            <v>80152503</v>
          </cell>
          <cell r="D209" t="str">
            <v>PH德阳万达</v>
          </cell>
          <cell r="E209" t="str">
            <v>PH</v>
          </cell>
          <cell r="F209" t="str">
            <v>百胜餐饮(武汉)有限公司</v>
          </cell>
          <cell r="G209" t="str">
            <v>德阳</v>
          </cell>
        </row>
        <row r="210">
          <cell r="C210">
            <v>86012231</v>
          </cell>
          <cell r="D210" t="str">
            <v>KFC蜀州中路</v>
          </cell>
          <cell r="E210" t="str">
            <v>KFC</v>
          </cell>
          <cell r="F210" t="str">
            <v>百胜餐饮(成都)有限公司</v>
          </cell>
          <cell r="G210" t="str">
            <v>成都</v>
          </cell>
        </row>
        <row r="211">
          <cell r="C211">
            <v>80151533</v>
          </cell>
          <cell r="D211" t="str">
            <v>PH新总府</v>
          </cell>
          <cell r="E211" t="str">
            <v>PH</v>
          </cell>
          <cell r="F211" t="str">
            <v>百胜餐饮(武汉)有限公司</v>
          </cell>
          <cell r="G211" t="str">
            <v>成都</v>
          </cell>
        </row>
        <row r="212">
          <cell r="C212">
            <v>86012245</v>
          </cell>
          <cell r="D212" t="str">
            <v>KFC遂宁万达</v>
          </cell>
          <cell r="E212" t="str">
            <v>KFC</v>
          </cell>
          <cell r="F212" t="str">
            <v>百胜餐饮(成都)有限公司</v>
          </cell>
          <cell r="G212" t="str">
            <v>遂宁</v>
          </cell>
        </row>
        <row r="213">
          <cell r="C213">
            <v>80152509</v>
          </cell>
          <cell r="D213" t="str">
            <v>PH奥特莱斯</v>
          </cell>
          <cell r="E213" t="str">
            <v>PH</v>
          </cell>
          <cell r="F213" t="str">
            <v>百胜餐饮(武汉)有限公司</v>
          </cell>
          <cell r="G213" t="str">
            <v>成都</v>
          </cell>
        </row>
        <row r="214">
          <cell r="C214">
            <v>80152501</v>
          </cell>
          <cell r="D214" t="str">
            <v>PH环球中心</v>
          </cell>
          <cell r="E214" t="str">
            <v>PH</v>
          </cell>
          <cell r="F214" t="str">
            <v>百胜餐饮(武汉)有限公司</v>
          </cell>
          <cell r="G214" t="str">
            <v>成都</v>
          </cell>
        </row>
        <row r="215">
          <cell r="C215">
            <v>80152505</v>
          </cell>
          <cell r="D215" t="str">
            <v>PH融信</v>
          </cell>
          <cell r="E215" t="str">
            <v>PH</v>
          </cell>
          <cell r="F215" t="str">
            <v>百胜餐饮(武汉)有限公司</v>
          </cell>
          <cell r="G215" t="str">
            <v>重庆</v>
          </cell>
        </row>
        <row r="216">
          <cell r="C216">
            <v>80152508</v>
          </cell>
          <cell r="D216" t="str">
            <v>PH南坪万达</v>
          </cell>
          <cell r="E216" t="str">
            <v>PH</v>
          </cell>
          <cell r="F216" t="str">
            <v>百胜餐饮(武汉)有限公司</v>
          </cell>
          <cell r="G216" t="str">
            <v>重庆</v>
          </cell>
        </row>
        <row r="217">
          <cell r="C217">
            <v>80152506</v>
          </cell>
          <cell r="D217" t="str">
            <v>PH遂宁万达</v>
          </cell>
          <cell r="E217" t="str">
            <v>PH</v>
          </cell>
          <cell r="F217" t="str">
            <v>百胜餐饮(武汉)有限公司</v>
          </cell>
          <cell r="G217" t="str">
            <v>遂宁</v>
          </cell>
        </row>
        <row r="218">
          <cell r="C218">
            <v>86015725</v>
          </cell>
          <cell r="D218" t="str">
            <v>PHHS凯旋</v>
          </cell>
          <cell r="E218" t="str">
            <v>PHHS</v>
          </cell>
          <cell r="F218" t="str">
            <v>百胜餐饮(武汉)有限公司</v>
          </cell>
          <cell r="G218" t="str">
            <v>成都</v>
          </cell>
        </row>
        <row r="219">
          <cell r="C219">
            <v>80152511</v>
          </cell>
          <cell r="D219" t="str">
            <v>PH红星</v>
          </cell>
          <cell r="E219" t="str">
            <v>PH</v>
          </cell>
          <cell r="F219" t="str">
            <v>百胜餐饮(武汉)有限公司</v>
          </cell>
          <cell r="G219" t="str">
            <v>重庆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Q"/>
    </sheetNames>
    <sheetDataSet>
      <sheetData sheetId="0">
        <row r="5">
          <cell r="C5">
            <v>86019204</v>
          </cell>
          <cell r="D5" t="str">
            <v>万象城店</v>
          </cell>
          <cell r="E5" t="str">
            <v>KFC</v>
          </cell>
          <cell r="F5" t="str">
            <v>重庆肯德基有限公司</v>
          </cell>
          <cell r="G5" t="str">
            <v>重庆</v>
          </cell>
        </row>
        <row r="6">
          <cell r="C6">
            <v>86019203</v>
          </cell>
          <cell r="D6" t="str">
            <v>大足印象店</v>
          </cell>
          <cell r="E6" t="str">
            <v>KFC</v>
          </cell>
          <cell r="F6" t="str">
            <v>重庆肯德基有限公司</v>
          </cell>
          <cell r="G6" t="str">
            <v>重庆</v>
          </cell>
        </row>
        <row r="7">
          <cell r="C7">
            <v>86019202</v>
          </cell>
          <cell r="D7" t="str">
            <v>茂业店</v>
          </cell>
          <cell r="E7" t="str">
            <v>KFC</v>
          </cell>
          <cell r="F7" t="str">
            <v>重庆肯德基有限公司</v>
          </cell>
          <cell r="G7" t="str">
            <v>重庆</v>
          </cell>
        </row>
        <row r="8">
          <cell r="C8">
            <v>86019201</v>
          </cell>
          <cell r="D8" t="str">
            <v>合川海润店</v>
          </cell>
          <cell r="E8" t="str">
            <v>KFC</v>
          </cell>
          <cell r="F8" t="str">
            <v>重庆肯德基有限公司</v>
          </cell>
          <cell r="G8" t="str">
            <v>重庆</v>
          </cell>
        </row>
        <row r="9">
          <cell r="C9">
            <v>86019200</v>
          </cell>
          <cell r="D9" t="str">
            <v>万州万达</v>
          </cell>
          <cell r="E9" t="str">
            <v>KFC</v>
          </cell>
          <cell r="F9" t="str">
            <v>重庆肯德基有限公司</v>
          </cell>
          <cell r="G9" t="str">
            <v>重庆</v>
          </cell>
        </row>
        <row r="10">
          <cell r="C10">
            <v>86019199</v>
          </cell>
          <cell r="D10" t="str">
            <v>长寿桃花新城</v>
          </cell>
          <cell r="E10" t="str">
            <v>KFC</v>
          </cell>
          <cell r="F10" t="str">
            <v>重庆肯德基有限公司</v>
          </cell>
          <cell r="G10" t="str">
            <v>重庆</v>
          </cell>
        </row>
        <row r="11">
          <cell r="C11">
            <v>86019195</v>
          </cell>
          <cell r="D11" t="str">
            <v>时代天街</v>
          </cell>
          <cell r="E11" t="str">
            <v>KFC</v>
          </cell>
          <cell r="F11" t="str">
            <v>重庆肯德基有限公司</v>
          </cell>
          <cell r="G11" t="str">
            <v>重庆</v>
          </cell>
        </row>
        <row r="12">
          <cell r="C12">
            <v>86019193</v>
          </cell>
          <cell r="D12" t="str">
            <v>金开大道餐厅</v>
          </cell>
          <cell r="E12" t="str">
            <v>KFC</v>
          </cell>
          <cell r="F12" t="str">
            <v>重庆肯德基有限公司</v>
          </cell>
          <cell r="G12" t="str">
            <v>重庆</v>
          </cell>
        </row>
        <row r="13">
          <cell r="C13">
            <v>86019186</v>
          </cell>
          <cell r="D13" t="str">
            <v>綦江店</v>
          </cell>
          <cell r="E13" t="str">
            <v>KFC</v>
          </cell>
          <cell r="F13" t="str">
            <v>重庆肯德基有限公司</v>
          </cell>
          <cell r="G13" t="str">
            <v>重庆</v>
          </cell>
        </row>
        <row r="14">
          <cell r="C14">
            <v>86019182</v>
          </cell>
          <cell r="D14" t="str">
            <v>鱼洞店</v>
          </cell>
          <cell r="E14" t="str">
            <v>KFC</v>
          </cell>
          <cell r="F14" t="str">
            <v>重庆肯德基有限公司</v>
          </cell>
          <cell r="G14" t="str">
            <v>重庆</v>
          </cell>
        </row>
        <row r="15">
          <cell r="C15">
            <v>86019171</v>
          </cell>
          <cell r="D15" t="str">
            <v>星湖路店</v>
          </cell>
          <cell r="E15" t="str">
            <v>KFC</v>
          </cell>
          <cell r="F15" t="str">
            <v>重庆肯德基有限公司</v>
          </cell>
          <cell r="G15" t="str">
            <v>重庆</v>
          </cell>
        </row>
        <row r="16">
          <cell r="C16">
            <v>86019166</v>
          </cell>
          <cell r="D16" t="str">
            <v>李家沱店</v>
          </cell>
          <cell r="E16" t="str">
            <v>KFC</v>
          </cell>
          <cell r="F16" t="str">
            <v>重庆肯德基有限公司</v>
          </cell>
          <cell r="G16" t="str">
            <v>重庆</v>
          </cell>
        </row>
        <row r="17">
          <cell r="C17">
            <v>86019163</v>
          </cell>
          <cell r="D17" t="str">
            <v>北城天街店</v>
          </cell>
          <cell r="E17" t="str">
            <v>KFC</v>
          </cell>
          <cell r="F17" t="str">
            <v>重庆肯德基有限公司</v>
          </cell>
          <cell r="G17" t="str">
            <v>重庆</v>
          </cell>
        </row>
        <row r="18">
          <cell r="C18">
            <v>86019161</v>
          </cell>
          <cell r="D18" t="str">
            <v>较场口店</v>
          </cell>
          <cell r="E18" t="str">
            <v>KFC</v>
          </cell>
          <cell r="F18" t="str">
            <v>重庆肯德基有限公司</v>
          </cell>
          <cell r="G18" t="str">
            <v>重庆</v>
          </cell>
        </row>
        <row r="19">
          <cell r="C19">
            <v>86019156</v>
          </cell>
          <cell r="D19" t="str">
            <v>黔江店</v>
          </cell>
          <cell r="E19" t="str">
            <v>KFC</v>
          </cell>
          <cell r="F19" t="str">
            <v>重庆肯德基有限公司</v>
          </cell>
          <cell r="G19" t="str">
            <v>重庆</v>
          </cell>
        </row>
        <row r="20">
          <cell r="C20">
            <v>86019154</v>
          </cell>
          <cell r="D20" t="str">
            <v>雄风店</v>
          </cell>
          <cell r="E20" t="str">
            <v>KFC</v>
          </cell>
          <cell r="F20" t="str">
            <v>重庆肯德基有限公司</v>
          </cell>
          <cell r="G20" t="str">
            <v>重庆</v>
          </cell>
        </row>
        <row r="21">
          <cell r="C21">
            <v>86019151</v>
          </cell>
          <cell r="D21" t="str">
            <v>得意世界店</v>
          </cell>
          <cell r="E21" t="str">
            <v>KFC</v>
          </cell>
          <cell r="F21" t="str">
            <v>重庆肯德基有限公司</v>
          </cell>
          <cell r="G21" t="str">
            <v>重庆</v>
          </cell>
        </row>
        <row r="22">
          <cell r="C22">
            <v>86019143</v>
          </cell>
          <cell r="D22" t="str">
            <v>龙头寺汽车站店</v>
          </cell>
          <cell r="E22" t="str">
            <v>KFC</v>
          </cell>
          <cell r="F22" t="str">
            <v>重庆肯德基有限公司</v>
          </cell>
          <cell r="G22" t="str">
            <v>重庆</v>
          </cell>
        </row>
        <row r="23">
          <cell r="C23">
            <v>86019137</v>
          </cell>
          <cell r="D23" t="str">
            <v>永川店</v>
          </cell>
          <cell r="E23" t="str">
            <v>KFC</v>
          </cell>
          <cell r="F23" t="str">
            <v>重庆肯德基有限公司</v>
          </cell>
          <cell r="G23" t="str">
            <v>重庆</v>
          </cell>
        </row>
        <row r="24">
          <cell r="C24">
            <v>86019124</v>
          </cell>
          <cell r="D24" t="str">
            <v>重庆机场店</v>
          </cell>
          <cell r="E24" t="str">
            <v>KFC</v>
          </cell>
          <cell r="F24" t="str">
            <v>重庆肯德基有限公司</v>
          </cell>
          <cell r="G24" t="str">
            <v>重庆</v>
          </cell>
        </row>
        <row r="25">
          <cell r="C25">
            <v>86019121</v>
          </cell>
          <cell r="D25" t="str">
            <v>石桥铺店</v>
          </cell>
          <cell r="E25" t="str">
            <v>KFC</v>
          </cell>
          <cell r="F25" t="str">
            <v>重庆肯德基有限公司</v>
          </cell>
          <cell r="G25" t="str">
            <v>重庆</v>
          </cell>
        </row>
        <row r="26">
          <cell r="C26">
            <v>86019120</v>
          </cell>
          <cell r="D26" t="str">
            <v>万州店</v>
          </cell>
          <cell r="E26" t="str">
            <v>KFC</v>
          </cell>
          <cell r="F26" t="str">
            <v>重庆肯德基有限公司</v>
          </cell>
          <cell r="G26" t="str">
            <v>重庆</v>
          </cell>
        </row>
        <row r="27">
          <cell r="C27">
            <v>86019115</v>
          </cell>
          <cell r="D27" t="str">
            <v>上海城店</v>
          </cell>
          <cell r="E27" t="str">
            <v>KFC</v>
          </cell>
          <cell r="F27" t="str">
            <v>重庆肯德基有限公司</v>
          </cell>
          <cell r="G27" t="str">
            <v>重庆</v>
          </cell>
        </row>
        <row r="28">
          <cell r="C28">
            <v>86019114</v>
          </cell>
          <cell r="D28" t="str">
            <v>万达广场店</v>
          </cell>
          <cell r="E28" t="str">
            <v>KFC</v>
          </cell>
          <cell r="F28" t="str">
            <v>重庆肯德基有限公司</v>
          </cell>
          <cell r="G28" t="str">
            <v>重庆</v>
          </cell>
        </row>
        <row r="29">
          <cell r="C29">
            <v>86019112</v>
          </cell>
          <cell r="D29" t="str">
            <v>袁家岗店</v>
          </cell>
          <cell r="E29" t="str">
            <v>KFC</v>
          </cell>
          <cell r="F29" t="str">
            <v>重庆肯德基有限公司</v>
          </cell>
          <cell r="G29" t="str">
            <v>重庆</v>
          </cell>
        </row>
        <row r="30">
          <cell r="C30">
            <v>86019108</v>
          </cell>
          <cell r="D30" t="str">
            <v>地王店</v>
          </cell>
          <cell r="E30" t="str">
            <v>KFC</v>
          </cell>
          <cell r="F30" t="str">
            <v>重庆肯德基有限公司</v>
          </cell>
          <cell r="G30" t="str">
            <v>重庆</v>
          </cell>
        </row>
        <row r="31">
          <cell r="C31">
            <v>86019090</v>
          </cell>
          <cell r="D31" t="str">
            <v>易诚店</v>
          </cell>
          <cell r="E31" t="str">
            <v>KFC</v>
          </cell>
          <cell r="F31" t="str">
            <v>重庆肯德基有限公司</v>
          </cell>
          <cell r="G31" t="str">
            <v>重庆</v>
          </cell>
        </row>
        <row r="32">
          <cell r="C32">
            <v>86019086</v>
          </cell>
          <cell r="D32" t="str">
            <v>观音桥店</v>
          </cell>
          <cell r="E32" t="str">
            <v>KFC</v>
          </cell>
          <cell r="F32" t="str">
            <v>重庆肯德基有限公司</v>
          </cell>
          <cell r="G32" t="str">
            <v>重庆</v>
          </cell>
        </row>
        <row r="33">
          <cell r="C33">
            <v>86019082</v>
          </cell>
          <cell r="D33" t="str">
            <v>西城天街店</v>
          </cell>
          <cell r="E33" t="str">
            <v>KFC</v>
          </cell>
          <cell r="F33" t="str">
            <v>重庆肯德基有限公司</v>
          </cell>
          <cell r="G33" t="str">
            <v>重庆</v>
          </cell>
        </row>
        <row r="34">
          <cell r="C34">
            <v>86019071</v>
          </cell>
          <cell r="D34" t="str">
            <v>国瑞店</v>
          </cell>
          <cell r="E34" t="str">
            <v>KFC</v>
          </cell>
          <cell r="F34" t="str">
            <v>重庆肯德基有限公司</v>
          </cell>
          <cell r="G34" t="str">
            <v>重庆</v>
          </cell>
        </row>
        <row r="35">
          <cell r="C35">
            <v>86019059</v>
          </cell>
          <cell r="D35" t="str">
            <v>缙麓店</v>
          </cell>
          <cell r="E35" t="str">
            <v>KFC</v>
          </cell>
          <cell r="F35" t="str">
            <v>重庆肯德基有限公司</v>
          </cell>
          <cell r="G35" t="str">
            <v>重庆</v>
          </cell>
        </row>
        <row r="36">
          <cell r="C36">
            <v>86019057</v>
          </cell>
          <cell r="D36" t="str">
            <v>元旦店</v>
          </cell>
          <cell r="E36" t="str">
            <v>KFC</v>
          </cell>
          <cell r="F36" t="str">
            <v>重庆肯德基有限公司</v>
          </cell>
          <cell r="G36" t="str">
            <v>重庆</v>
          </cell>
        </row>
        <row r="37">
          <cell r="C37">
            <v>86019056</v>
          </cell>
          <cell r="D37" t="str">
            <v>三角碑店</v>
          </cell>
          <cell r="E37" t="str">
            <v>KFC</v>
          </cell>
          <cell r="F37" t="str">
            <v>重庆肯德基有限公司</v>
          </cell>
          <cell r="G37" t="str">
            <v>重庆</v>
          </cell>
        </row>
        <row r="38">
          <cell r="C38">
            <v>86019053</v>
          </cell>
          <cell r="D38" t="str">
            <v>九龙广场店</v>
          </cell>
          <cell r="E38" t="str">
            <v>KFC</v>
          </cell>
          <cell r="F38" t="str">
            <v>重庆肯德基有限公司</v>
          </cell>
          <cell r="G38" t="str">
            <v>重庆</v>
          </cell>
        </row>
        <row r="39">
          <cell r="C39">
            <v>86019052</v>
          </cell>
          <cell r="D39" t="str">
            <v>斌鑫店</v>
          </cell>
          <cell r="E39" t="str">
            <v>KFC</v>
          </cell>
          <cell r="F39" t="str">
            <v>重庆肯德基有限公司</v>
          </cell>
          <cell r="G39" t="str">
            <v>重庆</v>
          </cell>
        </row>
        <row r="40">
          <cell r="C40">
            <v>86019049</v>
          </cell>
          <cell r="D40" t="str">
            <v>大礼堂店</v>
          </cell>
          <cell r="E40" t="str">
            <v>KFC</v>
          </cell>
          <cell r="F40" t="str">
            <v>重庆肯德基有限公司</v>
          </cell>
          <cell r="G40" t="str">
            <v>重庆</v>
          </cell>
        </row>
        <row r="41">
          <cell r="C41">
            <v>86019046</v>
          </cell>
          <cell r="D41" t="str">
            <v>易家坝店</v>
          </cell>
          <cell r="E41" t="str">
            <v>KFC</v>
          </cell>
          <cell r="F41" t="str">
            <v>重庆肯德基有限公司</v>
          </cell>
          <cell r="G41" t="str">
            <v>涪陵</v>
          </cell>
        </row>
        <row r="42">
          <cell r="C42">
            <v>86019045</v>
          </cell>
          <cell r="D42" t="str">
            <v>华宇店</v>
          </cell>
          <cell r="E42" t="str">
            <v>KFC</v>
          </cell>
          <cell r="F42" t="str">
            <v>重庆肯德基有限公司</v>
          </cell>
          <cell r="G42" t="str">
            <v>重庆</v>
          </cell>
        </row>
        <row r="43">
          <cell r="C43">
            <v>86019010</v>
          </cell>
          <cell r="D43" t="str">
            <v>民权路店</v>
          </cell>
          <cell r="E43" t="str">
            <v>KFC</v>
          </cell>
          <cell r="F43" t="str">
            <v>重庆肯德基有限公司</v>
          </cell>
          <cell r="G43" t="str">
            <v>重庆</v>
          </cell>
        </row>
        <row r="44">
          <cell r="C44">
            <v>12459968</v>
          </cell>
          <cell r="D44" t="str">
            <v>东和餐厅</v>
          </cell>
          <cell r="E44" t="str">
            <v>KFC</v>
          </cell>
          <cell r="F44" t="str">
            <v>贵州东宸祥运餐饮管理有限公司</v>
          </cell>
          <cell r="G44" t="str">
            <v>重庆</v>
          </cell>
        </row>
        <row r="45">
          <cell r="C45">
            <v>86012221</v>
          </cell>
          <cell r="D45" t="str">
            <v>乌江中路店</v>
          </cell>
          <cell r="E45" t="str">
            <v>KFC</v>
          </cell>
          <cell r="F45" t="str">
            <v>百胜餐饮(成都)有限公司</v>
          </cell>
          <cell r="G45" t="str">
            <v>遵义</v>
          </cell>
        </row>
        <row r="46">
          <cell r="C46">
            <v>86012215</v>
          </cell>
          <cell r="D46" t="str">
            <v>韶山店</v>
          </cell>
          <cell r="E46" t="str">
            <v>KFC</v>
          </cell>
          <cell r="F46" t="str">
            <v>百胜餐饮(成都)有限公司</v>
          </cell>
          <cell r="G46" t="str">
            <v>凯里</v>
          </cell>
        </row>
        <row r="47">
          <cell r="C47">
            <v>86012209</v>
          </cell>
          <cell r="D47" t="str">
            <v>帝都新城店</v>
          </cell>
          <cell r="E47" t="str">
            <v>KFC</v>
          </cell>
          <cell r="F47" t="str">
            <v>百胜餐饮(成都)有限公司</v>
          </cell>
          <cell r="G47" t="str">
            <v>六盘水</v>
          </cell>
        </row>
        <row r="48">
          <cell r="C48">
            <v>86012198</v>
          </cell>
          <cell r="D48" t="str">
            <v>新龙洞堡机场</v>
          </cell>
          <cell r="E48" t="str">
            <v>KFC</v>
          </cell>
          <cell r="F48" t="str">
            <v>百胜餐饮(成都)有限公司</v>
          </cell>
          <cell r="G48" t="str">
            <v>贵阳</v>
          </cell>
        </row>
        <row r="49">
          <cell r="C49">
            <v>86012196</v>
          </cell>
          <cell r="D49" t="str">
            <v>花果园餐厅</v>
          </cell>
          <cell r="E49" t="str">
            <v>KFC</v>
          </cell>
          <cell r="F49" t="str">
            <v>百胜餐饮(成都)有限公司</v>
          </cell>
          <cell r="G49" t="str">
            <v>贵阳</v>
          </cell>
        </row>
        <row r="50">
          <cell r="C50">
            <v>86012194</v>
          </cell>
          <cell r="D50" t="str">
            <v>星力城餐厅</v>
          </cell>
          <cell r="E50" t="str">
            <v>KFC</v>
          </cell>
          <cell r="F50" t="str">
            <v>百胜餐饮(成都)有限公司</v>
          </cell>
          <cell r="G50" t="str">
            <v>遵义</v>
          </cell>
        </row>
        <row r="51">
          <cell r="C51">
            <v>86012181</v>
          </cell>
          <cell r="D51" t="str">
            <v>武庙店</v>
          </cell>
          <cell r="E51" t="str">
            <v>KFC</v>
          </cell>
          <cell r="F51" t="str">
            <v>百胜餐饮(成都)有限公司</v>
          </cell>
          <cell r="G51" t="str">
            <v>安顺</v>
          </cell>
        </row>
        <row r="52">
          <cell r="C52">
            <v>86012177</v>
          </cell>
          <cell r="D52" t="str">
            <v>黄河路店</v>
          </cell>
          <cell r="E52" t="str">
            <v>KFC</v>
          </cell>
          <cell r="F52" t="str">
            <v>百胜餐饮(成都)有限公司</v>
          </cell>
          <cell r="G52" t="str">
            <v>贵阳</v>
          </cell>
        </row>
        <row r="53">
          <cell r="C53">
            <v>86012175</v>
          </cell>
          <cell r="D53" t="str">
            <v>锦江店</v>
          </cell>
          <cell r="E53" t="str">
            <v>KFC</v>
          </cell>
          <cell r="F53" t="str">
            <v>百胜餐饮(成都)有限公司</v>
          </cell>
          <cell r="G53" t="str">
            <v>铜仁</v>
          </cell>
        </row>
        <row r="54">
          <cell r="C54">
            <v>86012168</v>
          </cell>
          <cell r="D54" t="str">
            <v>国酒路店</v>
          </cell>
          <cell r="E54" t="str">
            <v>KFC</v>
          </cell>
          <cell r="F54" t="str">
            <v>百胜餐饮(成都)有限公司</v>
          </cell>
          <cell r="G54" t="str">
            <v>仁怀</v>
          </cell>
        </row>
        <row r="55">
          <cell r="C55">
            <v>86012160</v>
          </cell>
          <cell r="D55" t="str">
            <v>黄果树店</v>
          </cell>
          <cell r="E55" t="str">
            <v>KFC</v>
          </cell>
          <cell r="F55" t="str">
            <v>百胜餐饮(成都)有限公司</v>
          </cell>
          <cell r="G55" t="str">
            <v>安顺</v>
          </cell>
        </row>
        <row r="56">
          <cell r="C56">
            <v>86012147</v>
          </cell>
          <cell r="D56" t="str">
            <v>白云中路店</v>
          </cell>
          <cell r="E56" t="str">
            <v>KFC</v>
          </cell>
          <cell r="F56" t="str">
            <v>百胜餐饮(成都)有限公司</v>
          </cell>
          <cell r="G56" t="str">
            <v>贵阳</v>
          </cell>
        </row>
        <row r="57">
          <cell r="C57">
            <v>86012136</v>
          </cell>
          <cell r="D57" t="str">
            <v>文昌阁店</v>
          </cell>
          <cell r="E57" t="str">
            <v>KFC</v>
          </cell>
          <cell r="F57" t="str">
            <v>百胜餐饮(成都)有限公司</v>
          </cell>
          <cell r="G57" t="str">
            <v>贵阳</v>
          </cell>
        </row>
        <row r="58">
          <cell r="C58">
            <v>86012130</v>
          </cell>
          <cell r="D58" t="str">
            <v>金阳店</v>
          </cell>
          <cell r="E58" t="str">
            <v>KFC</v>
          </cell>
          <cell r="F58" t="str">
            <v>百胜餐饮(成都)有限公司</v>
          </cell>
          <cell r="G58" t="str">
            <v>贵阳</v>
          </cell>
        </row>
        <row r="59">
          <cell r="C59">
            <v>86012122</v>
          </cell>
          <cell r="D59" t="str">
            <v>小河店</v>
          </cell>
          <cell r="E59" t="str">
            <v>KFC</v>
          </cell>
          <cell r="F59" t="str">
            <v>百胜餐饮(成都)有限公司</v>
          </cell>
          <cell r="G59" t="str">
            <v>贵阳</v>
          </cell>
        </row>
        <row r="60">
          <cell r="C60">
            <v>86012095</v>
          </cell>
          <cell r="D60" t="str">
            <v>民主店</v>
          </cell>
          <cell r="E60" t="str">
            <v>KFC</v>
          </cell>
          <cell r="F60" t="str">
            <v>百胜餐饮(成都)有限公司</v>
          </cell>
          <cell r="G60" t="str">
            <v>遵义</v>
          </cell>
        </row>
        <row r="61">
          <cell r="C61">
            <v>86012088</v>
          </cell>
          <cell r="D61" t="str">
            <v>海鑫店</v>
          </cell>
          <cell r="E61" t="str">
            <v>KFC</v>
          </cell>
          <cell r="F61" t="str">
            <v>百胜餐饮(成都)有限公司</v>
          </cell>
          <cell r="G61" t="str">
            <v>六盘水</v>
          </cell>
        </row>
        <row r="62">
          <cell r="C62">
            <v>86012087</v>
          </cell>
          <cell r="D62" t="str">
            <v>喷水池店</v>
          </cell>
          <cell r="E62" t="str">
            <v>KFC</v>
          </cell>
          <cell r="F62" t="str">
            <v>百胜餐饮(成都)有限公司</v>
          </cell>
          <cell r="G62" t="str">
            <v>贵阳</v>
          </cell>
        </row>
        <row r="63">
          <cell r="C63">
            <v>86012084</v>
          </cell>
          <cell r="D63" t="str">
            <v>太阳广场店</v>
          </cell>
          <cell r="E63" t="str">
            <v>KFC</v>
          </cell>
          <cell r="F63" t="str">
            <v>百胜餐饮(成都)有限公司</v>
          </cell>
          <cell r="G63" t="str">
            <v>六盘水</v>
          </cell>
        </row>
        <row r="64">
          <cell r="C64">
            <v>86012065</v>
          </cell>
          <cell r="D64" t="str">
            <v>富水店</v>
          </cell>
          <cell r="E64" t="str">
            <v>KFC</v>
          </cell>
          <cell r="F64" t="str">
            <v>百胜餐饮(成都)有限公司</v>
          </cell>
          <cell r="G64" t="str">
            <v>贵阳</v>
          </cell>
        </row>
        <row r="65">
          <cell r="C65">
            <v>86012064</v>
          </cell>
          <cell r="D65" t="str">
            <v>港澳广场店</v>
          </cell>
          <cell r="E65" t="str">
            <v>KFC</v>
          </cell>
          <cell r="F65" t="str">
            <v>百胜餐饮(成都)有限公司</v>
          </cell>
          <cell r="G65" t="str">
            <v>遵义</v>
          </cell>
        </row>
        <row r="66">
          <cell r="C66">
            <v>86012055</v>
          </cell>
          <cell r="D66" t="str">
            <v>腾达店</v>
          </cell>
          <cell r="E66" t="str">
            <v>KFC</v>
          </cell>
          <cell r="F66" t="str">
            <v>百胜餐饮(成都)有限公司</v>
          </cell>
          <cell r="G66" t="str">
            <v>贵阳</v>
          </cell>
        </row>
        <row r="67">
          <cell r="C67">
            <v>86012043</v>
          </cell>
          <cell r="D67" t="str">
            <v>贵阳人民广场</v>
          </cell>
          <cell r="E67" t="str">
            <v>KFC</v>
          </cell>
          <cell r="F67" t="str">
            <v>百胜餐饮(成都)有限公司</v>
          </cell>
          <cell r="G67" t="str">
            <v>贵阳</v>
          </cell>
        </row>
        <row r="68">
          <cell r="C68">
            <v>86012022</v>
          </cell>
          <cell r="D68" t="str">
            <v>华中店</v>
          </cell>
          <cell r="E68" t="str">
            <v>KFC</v>
          </cell>
          <cell r="F68" t="str">
            <v>百胜餐饮(成都)有限公司</v>
          </cell>
          <cell r="G68" t="str">
            <v>贵阳</v>
          </cell>
        </row>
        <row r="69">
          <cell r="C69">
            <v>11365405</v>
          </cell>
          <cell r="D69" t="str">
            <v>大南门餐厅</v>
          </cell>
          <cell r="E69" t="str">
            <v>KFC</v>
          </cell>
          <cell r="F69" t="str">
            <v>贵州东宸祥运餐饮管理有限公司</v>
          </cell>
          <cell r="G69" t="str">
            <v>贵阳</v>
          </cell>
        </row>
        <row r="70">
          <cell r="C70">
            <v>86012226</v>
          </cell>
          <cell r="D70" t="str">
            <v>金阳北路</v>
          </cell>
          <cell r="E70" t="str">
            <v>KFC</v>
          </cell>
          <cell r="F70" t="str">
            <v>百胜餐饮(成都)有限公司</v>
          </cell>
          <cell r="G70" t="str">
            <v>贵阳</v>
          </cell>
        </row>
        <row r="71">
          <cell r="C71">
            <v>86012230</v>
          </cell>
          <cell r="D71" t="str">
            <v>观山东路</v>
          </cell>
          <cell r="E71" t="str">
            <v>KFC</v>
          </cell>
          <cell r="F71" t="str">
            <v>百胜餐饮(成都)有限公司</v>
          </cell>
          <cell r="G71" t="str">
            <v>贵阳</v>
          </cell>
        </row>
        <row r="72">
          <cell r="C72">
            <v>86012228</v>
          </cell>
          <cell r="D72" t="str">
            <v>新添大道</v>
          </cell>
          <cell r="E72" t="str">
            <v>KFC</v>
          </cell>
          <cell r="F72" t="str">
            <v>百胜餐饮(成都)有限公司</v>
          </cell>
          <cell r="G72" t="str">
            <v>贵阳</v>
          </cell>
        </row>
        <row r="73">
          <cell r="C73">
            <v>86019205</v>
          </cell>
          <cell r="D73" t="str">
            <v>火车北站南广场</v>
          </cell>
          <cell r="E73" t="str">
            <v>KFC</v>
          </cell>
          <cell r="F73" t="str">
            <v>重庆肯德基有限公司</v>
          </cell>
          <cell r="G73" t="str">
            <v>重庆</v>
          </cell>
        </row>
        <row r="74">
          <cell r="C74">
            <v>86019206</v>
          </cell>
          <cell r="D74" t="str">
            <v>巴南万达</v>
          </cell>
          <cell r="E74" t="str">
            <v>KFC</v>
          </cell>
          <cell r="F74" t="str">
            <v>重庆肯德基有限公司</v>
          </cell>
          <cell r="G74" t="str">
            <v>重庆</v>
          </cell>
        </row>
        <row r="75">
          <cell r="C75">
            <v>86019207</v>
          </cell>
          <cell r="D75" t="str">
            <v>重庆大学城餐厅</v>
          </cell>
          <cell r="E75" t="str">
            <v>KFC</v>
          </cell>
          <cell r="F75" t="str">
            <v>重庆肯德基有限公司</v>
          </cell>
          <cell r="G75" t="str">
            <v>重庆</v>
          </cell>
        </row>
        <row r="76">
          <cell r="C76">
            <v>86019209</v>
          </cell>
          <cell r="D76" t="str">
            <v>酉阳</v>
          </cell>
          <cell r="E76" t="str">
            <v>KFC</v>
          </cell>
          <cell r="F76" t="str">
            <v>重庆肯德基有限公司</v>
          </cell>
          <cell r="G76" t="str">
            <v>重庆</v>
          </cell>
        </row>
        <row r="77">
          <cell r="C77">
            <v>86012242</v>
          </cell>
          <cell r="D77" t="str">
            <v>珠江路</v>
          </cell>
          <cell r="E77" t="str">
            <v>KFC</v>
          </cell>
          <cell r="F77" t="str">
            <v>百胜餐饮(成都)有限公司</v>
          </cell>
          <cell r="G77" t="str">
            <v>贵阳</v>
          </cell>
        </row>
        <row r="78">
          <cell r="C78">
            <v>86019210</v>
          </cell>
          <cell r="D78" t="str">
            <v>永川万达</v>
          </cell>
          <cell r="E78" t="str">
            <v>KFC</v>
          </cell>
          <cell r="F78" t="str">
            <v>重庆肯德基有限公司</v>
          </cell>
          <cell r="G78" t="str">
            <v>重庆</v>
          </cell>
        </row>
        <row r="79">
          <cell r="C79">
            <v>86019208</v>
          </cell>
          <cell r="D79" t="str">
            <v>KFC重庆北广场</v>
          </cell>
          <cell r="E79" t="str">
            <v>KFC</v>
          </cell>
          <cell r="F79" t="str">
            <v>重庆肯德基有限公司</v>
          </cell>
          <cell r="G79" t="str">
            <v>重庆</v>
          </cell>
        </row>
        <row r="80">
          <cell r="C80">
            <v>86019211</v>
          </cell>
          <cell r="D80" t="str">
            <v>KFC融信</v>
          </cell>
          <cell r="E80" t="str">
            <v>KFC</v>
          </cell>
          <cell r="F80" t="str">
            <v>重庆肯德基有限公司</v>
          </cell>
          <cell r="G80" t="str">
            <v>重庆</v>
          </cell>
        </row>
        <row r="81">
          <cell r="C81">
            <v>86012236</v>
          </cell>
          <cell r="D81" t="str">
            <v>KFC拥军路</v>
          </cell>
          <cell r="E81" t="str">
            <v>KFC</v>
          </cell>
          <cell r="F81" t="str">
            <v>百胜餐饮(成都)有限公司</v>
          </cell>
          <cell r="G81" t="str">
            <v>贵阳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ZH"/>
      <sheetName val="Sheet1"/>
    </sheetNames>
    <sheetDataSet>
      <sheetData sheetId="0">
        <row r="5">
          <cell r="C5" t="str">
            <v>9550775</v>
          </cell>
          <cell r="D5" t="str">
            <v>柳州柳州</v>
          </cell>
          <cell r="E5" t="str">
            <v>KFC</v>
          </cell>
          <cell r="F5" t="str">
            <v>波特曼餐饮（柳州）有限公司</v>
          </cell>
          <cell r="G5" t="str">
            <v>柳州</v>
          </cell>
        </row>
        <row r="6">
          <cell r="C6" t="str">
            <v>9550776</v>
          </cell>
          <cell r="D6" t="str">
            <v>花都花都</v>
          </cell>
          <cell r="E6" t="str">
            <v>KFC</v>
          </cell>
          <cell r="F6" t="str">
            <v>广州市旺鼎餐饮有限公司</v>
          </cell>
          <cell r="G6" t="str">
            <v>花都</v>
          </cell>
        </row>
        <row r="7">
          <cell r="C7" t="str">
            <v>9550777</v>
          </cell>
          <cell r="D7" t="str">
            <v>东莞厚街厚街</v>
          </cell>
          <cell r="E7" t="str">
            <v>KFC</v>
          </cell>
          <cell r="F7" t="str">
            <v>丰盛餐饮(东莞)有限公司</v>
          </cell>
          <cell r="G7" t="str">
            <v>东莞</v>
          </cell>
        </row>
        <row r="8">
          <cell r="C8" t="str">
            <v>9550778</v>
          </cell>
          <cell r="D8" t="str">
            <v>新会新会</v>
          </cell>
          <cell r="E8" t="str">
            <v>KFC</v>
          </cell>
          <cell r="F8" t="str">
            <v>冠豪(江门)餐饮有限公司</v>
          </cell>
          <cell r="G8" t="str">
            <v>新会</v>
          </cell>
        </row>
        <row r="9">
          <cell r="C9" t="str">
            <v>9550780</v>
          </cell>
          <cell r="D9" t="str">
            <v>海口琼山</v>
          </cell>
          <cell r="E9" t="str">
            <v>KFC</v>
          </cell>
          <cell r="F9" t="str">
            <v>海南海胜餐饮服务有限公司</v>
          </cell>
          <cell r="G9" t="str">
            <v>海口</v>
          </cell>
        </row>
        <row r="10">
          <cell r="C10" t="str">
            <v>9550781</v>
          </cell>
          <cell r="D10" t="str">
            <v>惠阳崇雅</v>
          </cell>
          <cell r="E10" t="str">
            <v>KFC</v>
          </cell>
          <cell r="F10" t="str">
            <v>雅瑞丰餐饮发展(惠州)有限公司</v>
          </cell>
          <cell r="G10" t="str">
            <v>惠阳</v>
          </cell>
        </row>
        <row r="11">
          <cell r="C11" t="str">
            <v>9550782</v>
          </cell>
          <cell r="D11" t="str">
            <v>云浮云浮</v>
          </cell>
          <cell r="E11" t="str">
            <v>KFC</v>
          </cell>
          <cell r="F11" t="str">
            <v>云浮市天添餐饮有限公司</v>
          </cell>
          <cell r="G11" t="str">
            <v>云浮</v>
          </cell>
        </row>
        <row r="12">
          <cell r="C12" t="str">
            <v>9567133</v>
          </cell>
          <cell r="D12" t="str">
            <v>花都狮岭东升</v>
          </cell>
          <cell r="E12" t="str">
            <v>KFC</v>
          </cell>
          <cell r="F12" t="str">
            <v>广州市旺鼎餐饮有限公司</v>
          </cell>
          <cell r="G12" t="str">
            <v>花都</v>
          </cell>
        </row>
        <row r="13">
          <cell r="C13" t="str">
            <v>9596955</v>
          </cell>
          <cell r="D13" t="str">
            <v>东莞大岭山</v>
          </cell>
          <cell r="E13" t="str">
            <v>KFC</v>
          </cell>
          <cell r="F13" t="str">
            <v>丰盛餐饮(东莞)有限公司</v>
          </cell>
          <cell r="G13" t="str">
            <v>东莞</v>
          </cell>
        </row>
        <row r="14">
          <cell r="C14" t="str">
            <v>9609810</v>
          </cell>
          <cell r="D14" t="str">
            <v>中山沙溪沙溪</v>
          </cell>
          <cell r="E14" t="str">
            <v>KFC</v>
          </cell>
          <cell r="F14" t="str">
            <v>冠豪(江门)餐饮有限公司</v>
          </cell>
          <cell r="G14" t="str">
            <v>中山</v>
          </cell>
        </row>
        <row r="15">
          <cell r="C15" t="str">
            <v>9624791</v>
          </cell>
          <cell r="D15" t="str">
            <v>惠阳惠阳时代</v>
          </cell>
          <cell r="E15" t="str">
            <v>KFC</v>
          </cell>
          <cell r="F15" t="str">
            <v>雅瑞丰餐饮发展(惠州)有限公司</v>
          </cell>
          <cell r="G15" t="str">
            <v>惠阳</v>
          </cell>
        </row>
        <row r="16">
          <cell r="C16" t="str">
            <v>9627420</v>
          </cell>
          <cell r="D16" t="str">
            <v>琼海琼海</v>
          </cell>
          <cell r="E16" t="str">
            <v>KFC</v>
          </cell>
          <cell r="F16" t="str">
            <v>海南海胜餐饮服务有限公司</v>
          </cell>
          <cell r="G16" t="str">
            <v>琼海</v>
          </cell>
        </row>
        <row r="17">
          <cell r="C17" t="str">
            <v>9668568</v>
          </cell>
          <cell r="D17" t="str">
            <v>花都龙珠</v>
          </cell>
          <cell r="E17" t="str">
            <v>KFC</v>
          </cell>
          <cell r="F17" t="str">
            <v>广州市旺鼎餐饮有限公司</v>
          </cell>
          <cell r="G17" t="str">
            <v>花都</v>
          </cell>
        </row>
        <row r="18">
          <cell r="C18" t="str">
            <v>9679521</v>
          </cell>
          <cell r="D18" t="str">
            <v>柳州星河</v>
          </cell>
          <cell r="E18" t="str">
            <v>KFC</v>
          </cell>
          <cell r="F18" t="str">
            <v>波特曼餐饮（柳州）有限公司</v>
          </cell>
          <cell r="G18" t="str">
            <v>柳州</v>
          </cell>
        </row>
        <row r="19">
          <cell r="C19" t="str">
            <v>9687480</v>
          </cell>
          <cell r="D19" t="str">
            <v>增城荔城</v>
          </cell>
          <cell r="E19" t="str">
            <v>KFC</v>
          </cell>
          <cell r="F19" t="str">
            <v>广州福高餐饮有限公司</v>
          </cell>
          <cell r="G19" t="str">
            <v>增城</v>
          </cell>
        </row>
        <row r="20">
          <cell r="C20" t="str">
            <v>9700445</v>
          </cell>
          <cell r="D20" t="str">
            <v>东莞厚街大道</v>
          </cell>
          <cell r="E20" t="str">
            <v>KFC</v>
          </cell>
          <cell r="F20" t="str">
            <v>丰盛餐饮(东莞)有限公司</v>
          </cell>
          <cell r="G20" t="str">
            <v>东莞</v>
          </cell>
        </row>
        <row r="21">
          <cell r="C21" t="str">
            <v>9714773</v>
          </cell>
          <cell r="D21" t="str">
            <v>中山三乡三乡</v>
          </cell>
          <cell r="E21" t="str">
            <v>KFC</v>
          </cell>
          <cell r="F21" t="str">
            <v>冠豪(江门)餐饮有限公司</v>
          </cell>
          <cell r="G21" t="str">
            <v>中山</v>
          </cell>
        </row>
        <row r="22">
          <cell r="C22" t="str">
            <v>9717076</v>
          </cell>
          <cell r="D22" t="str">
            <v>罗定罗定</v>
          </cell>
          <cell r="E22" t="str">
            <v>KFC</v>
          </cell>
          <cell r="F22" t="str">
            <v>云浮市天添餐饮有限公司</v>
          </cell>
          <cell r="G22" t="str">
            <v>罗定</v>
          </cell>
        </row>
        <row r="23">
          <cell r="C23" t="str">
            <v>9717077</v>
          </cell>
          <cell r="D23" t="str">
            <v>海丰海城</v>
          </cell>
          <cell r="E23" t="str">
            <v>KFC</v>
          </cell>
          <cell r="F23" t="str">
            <v>雅瑞丰餐饮发展(惠州)有限公司</v>
          </cell>
          <cell r="G23" t="str">
            <v>海丰</v>
          </cell>
        </row>
        <row r="24">
          <cell r="C24" t="str">
            <v>9717079</v>
          </cell>
          <cell r="D24" t="str">
            <v>花都新华</v>
          </cell>
          <cell r="E24" t="str">
            <v>KFC</v>
          </cell>
          <cell r="F24" t="str">
            <v>广州市旺鼎餐饮有限公司</v>
          </cell>
          <cell r="G24" t="str">
            <v>花都</v>
          </cell>
        </row>
        <row r="25">
          <cell r="C25" t="str">
            <v>9734954</v>
          </cell>
          <cell r="D25" t="str">
            <v>东莞大岭山凯东</v>
          </cell>
          <cell r="E25" t="str">
            <v>KFC</v>
          </cell>
          <cell r="F25" t="str">
            <v>丰盛餐饮(东莞)有限公司</v>
          </cell>
          <cell r="G25" t="str">
            <v>东莞</v>
          </cell>
        </row>
        <row r="26">
          <cell r="C26" t="str">
            <v>9740735</v>
          </cell>
          <cell r="D26" t="str">
            <v>东莞华南摩尔</v>
          </cell>
          <cell r="E26" t="str">
            <v>KFC</v>
          </cell>
          <cell r="F26" t="str">
            <v>东莞市雅米餐饮管理有限公司</v>
          </cell>
          <cell r="G26" t="str">
            <v>东莞</v>
          </cell>
        </row>
        <row r="27">
          <cell r="C27" t="str">
            <v>9743471</v>
          </cell>
          <cell r="D27" t="str">
            <v>惠州博罗</v>
          </cell>
          <cell r="E27" t="str">
            <v>KFC</v>
          </cell>
          <cell r="F27" t="str">
            <v>雅瑞丰餐饮发展(惠州)有限公司</v>
          </cell>
          <cell r="G27" t="str">
            <v>惠州</v>
          </cell>
        </row>
        <row r="28">
          <cell r="C28" t="str">
            <v>9760213</v>
          </cell>
          <cell r="D28" t="str">
            <v>万宁万宁</v>
          </cell>
          <cell r="E28" t="str">
            <v>KFC</v>
          </cell>
          <cell r="F28" t="str">
            <v>海南海胜餐饮服务有限公司</v>
          </cell>
          <cell r="G28" t="str">
            <v>万宁</v>
          </cell>
        </row>
        <row r="29">
          <cell r="C29" t="str">
            <v>9806533</v>
          </cell>
          <cell r="D29" t="str">
            <v>新会新会大道</v>
          </cell>
          <cell r="E29" t="str">
            <v>KFC</v>
          </cell>
          <cell r="F29" t="str">
            <v>冠豪(江门)餐饮有限公司</v>
          </cell>
          <cell r="G29" t="str">
            <v>新会</v>
          </cell>
        </row>
        <row r="30">
          <cell r="C30" t="str">
            <v>9812962</v>
          </cell>
          <cell r="D30" t="str">
            <v>云浮新兴时代广场</v>
          </cell>
          <cell r="E30" t="str">
            <v>KFC</v>
          </cell>
          <cell r="F30" t="str">
            <v>云浮市天添餐饮有限公司</v>
          </cell>
          <cell r="G30" t="str">
            <v>云浮</v>
          </cell>
        </row>
        <row r="31">
          <cell r="C31" t="str">
            <v>9856425</v>
          </cell>
          <cell r="D31" t="str">
            <v>增城荔新</v>
          </cell>
          <cell r="E31" t="str">
            <v>KFC</v>
          </cell>
          <cell r="F31" t="str">
            <v>广州福高餐饮有限公司</v>
          </cell>
          <cell r="G31" t="str">
            <v>增城</v>
          </cell>
        </row>
        <row r="32">
          <cell r="C32" t="str">
            <v>9974785</v>
          </cell>
          <cell r="D32" t="str">
            <v>海口金世纪</v>
          </cell>
          <cell r="E32" t="str">
            <v>KFC</v>
          </cell>
          <cell r="F32" t="str">
            <v>海南海胜餐饮服务有限公司</v>
          </cell>
          <cell r="G32" t="str">
            <v>海口</v>
          </cell>
        </row>
        <row r="33">
          <cell r="C33" t="str">
            <v>10006164</v>
          </cell>
          <cell r="D33" t="str">
            <v>东莞元美</v>
          </cell>
          <cell r="E33" t="str">
            <v>KFC</v>
          </cell>
          <cell r="F33" t="str">
            <v>东莞市雅米餐饮管理有限公司</v>
          </cell>
          <cell r="G33" t="str">
            <v>东莞</v>
          </cell>
        </row>
        <row r="34">
          <cell r="C34" t="str">
            <v>10050484</v>
          </cell>
          <cell r="D34" t="str">
            <v>深圳南山蔚蓝海岸</v>
          </cell>
          <cell r="E34" t="str">
            <v>KFC</v>
          </cell>
          <cell r="F34" t="str">
            <v>深圳市金三湘餐饮管理有限公司</v>
          </cell>
          <cell r="G34" t="str">
            <v>深圳</v>
          </cell>
        </row>
        <row r="35">
          <cell r="C35" t="str">
            <v>10086490</v>
          </cell>
          <cell r="D35" t="str">
            <v>番禺光明北</v>
          </cell>
          <cell r="E35" t="str">
            <v>KFC</v>
          </cell>
          <cell r="F35" t="str">
            <v>广州蔓菁餐饮管理有限公司</v>
          </cell>
          <cell r="G35" t="str">
            <v>番禺</v>
          </cell>
        </row>
        <row r="36">
          <cell r="C36" t="str">
            <v>10097397</v>
          </cell>
          <cell r="D36" t="str">
            <v>廉江新广隆</v>
          </cell>
          <cell r="E36" t="str">
            <v>KFC</v>
          </cell>
          <cell r="F36" t="str">
            <v>廉江市誉丰餐饮有限公司</v>
          </cell>
          <cell r="G36" t="str">
            <v>濂江</v>
          </cell>
        </row>
        <row r="37">
          <cell r="C37" t="str">
            <v>10106583</v>
          </cell>
          <cell r="D37" t="str">
            <v>广州中旅S</v>
          </cell>
          <cell r="E37" t="str">
            <v>KFC</v>
          </cell>
          <cell r="F37" t="str">
            <v>广州润玮餐饮管理有限公司</v>
          </cell>
          <cell r="G37" t="str">
            <v>广州</v>
          </cell>
        </row>
        <row r="38">
          <cell r="C38" t="str">
            <v>10106774</v>
          </cell>
          <cell r="D38" t="str">
            <v>东莞石龙现代广场</v>
          </cell>
          <cell r="E38" t="str">
            <v>KFC</v>
          </cell>
          <cell r="F38" t="str">
            <v>广州福高餐饮有限公司</v>
          </cell>
          <cell r="G38" t="str">
            <v>东莞</v>
          </cell>
        </row>
        <row r="39">
          <cell r="C39" t="str">
            <v>10114195</v>
          </cell>
          <cell r="D39" t="str">
            <v>贺州贺洲</v>
          </cell>
          <cell r="E39" t="str">
            <v>KFC</v>
          </cell>
          <cell r="F39" t="str">
            <v>贺州市麒胜餐饮有限公司</v>
          </cell>
          <cell r="G39" t="str">
            <v>贺州</v>
          </cell>
        </row>
        <row r="40">
          <cell r="C40" t="str">
            <v>10128722</v>
          </cell>
          <cell r="D40" t="str">
            <v>顺德杏坛杏坛</v>
          </cell>
          <cell r="E40" t="str">
            <v>KFC</v>
          </cell>
          <cell r="F40" t="str">
            <v>佛山市顺德区森垚餐饮管理有限公司</v>
          </cell>
          <cell r="G40" t="str">
            <v>顺德</v>
          </cell>
        </row>
        <row r="41">
          <cell r="C41" t="str">
            <v>10254853</v>
          </cell>
          <cell r="D41" t="str">
            <v>台山台山</v>
          </cell>
          <cell r="E41" t="str">
            <v>KFC</v>
          </cell>
          <cell r="F41" t="str">
            <v>冠豪(江门)餐饮有限公司</v>
          </cell>
          <cell r="G41" t="str">
            <v>台山</v>
          </cell>
        </row>
        <row r="42">
          <cell r="C42" t="str">
            <v>10254858</v>
          </cell>
          <cell r="D42" t="str">
            <v>台山天岭</v>
          </cell>
          <cell r="E42" t="str">
            <v>KFC</v>
          </cell>
          <cell r="F42" t="str">
            <v>冠豪(江门)餐饮有限公司</v>
          </cell>
          <cell r="G42" t="str">
            <v>台山</v>
          </cell>
        </row>
        <row r="43">
          <cell r="C43" t="str">
            <v>10266609</v>
          </cell>
          <cell r="D43" t="str">
            <v>东莞寮步寮步</v>
          </cell>
          <cell r="E43" t="str">
            <v>KFC</v>
          </cell>
          <cell r="F43" t="str">
            <v>东莞市雅米餐饮管理有限公司</v>
          </cell>
          <cell r="G43" t="str">
            <v>东莞</v>
          </cell>
        </row>
        <row r="44">
          <cell r="C44" t="str">
            <v>10327784</v>
          </cell>
          <cell r="D44" t="str">
            <v>开平开平</v>
          </cell>
          <cell r="E44" t="str">
            <v>KFC</v>
          </cell>
          <cell r="F44" t="str">
            <v>开平市鼎盛餐饮管理有限公司</v>
          </cell>
          <cell r="G44" t="str">
            <v>开平</v>
          </cell>
        </row>
        <row r="45">
          <cell r="C45" t="str">
            <v>10372313</v>
          </cell>
          <cell r="D45" t="str">
            <v>茂名信宜</v>
          </cell>
          <cell r="E45" t="str">
            <v>KFC</v>
          </cell>
          <cell r="F45" t="str">
            <v>信宜市新鑫餐饮管理有限公司</v>
          </cell>
          <cell r="G45" t="str">
            <v>信宜</v>
          </cell>
        </row>
        <row r="46">
          <cell r="C46" t="str">
            <v>10393269</v>
          </cell>
          <cell r="D46" t="str">
            <v>龙洲</v>
          </cell>
          <cell r="E46" t="str">
            <v>KFC</v>
          </cell>
          <cell r="F46" t="str">
            <v>东莞市安隆餐饮管理有限公司</v>
          </cell>
          <cell r="G46" t="str">
            <v>东莞</v>
          </cell>
        </row>
        <row r="47">
          <cell r="C47" t="str">
            <v>10450062</v>
          </cell>
          <cell r="D47" t="str">
            <v>梧州中山</v>
          </cell>
          <cell r="E47" t="str">
            <v>KFC</v>
          </cell>
          <cell r="F47" t="str">
            <v>贺州市麒胜餐饮有限公司</v>
          </cell>
          <cell r="G47" t="str">
            <v>梧州</v>
          </cell>
        </row>
        <row r="48">
          <cell r="C48" t="str">
            <v>10522668</v>
          </cell>
          <cell r="D48" t="str">
            <v>梅州兴宁兴田</v>
          </cell>
          <cell r="E48" t="str">
            <v>KFC</v>
          </cell>
          <cell r="F48" t="str">
            <v>兴宁市味先餐饮管理有限公司</v>
          </cell>
          <cell r="G48" t="str">
            <v>兴宁</v>
          </cell>
        </row>
        <row r="49">
          <cell r="C49" t="str">
            <v>10523482</v>
          </cell>
          <cell r="D49" t="str">
            <v>番禺石基城市广场S</v>
          </cell>
          <cell r="E49" t="str">
            <v>KFC</v>
          </cell>
          <cell r="F49" t="str">
            <v>广州和富餐饮企业管理有限公司</v>
          </cell>
          <cell r="G49" t="str">
            <v>番禺</v>
          </cell>
        </row>
        <row r="50">
          <cell r="C50" t="str">
            <v>10527035</v>
          </cell>
          <cell r="D50" t="str">
            <v>深圳固戍S</v>
          </cell>
          <cell r="E50" t="str">
            <v>KFC</v>
          </cell>
          <cell r="F50" t="str">
            <v>深圳惟胜餐饮管理有限公司</v>
          </cell>
          <cell r="G50" t="str">
            <v>深圳</v>
          </cell>
        </row>
        <row r="51">
          <cell r="C51" t="str">
            <v>10542132</v>
          </cell>
          <cell r="D51" t="str">
            <v>中山三角旭日</v>
          </cell>
          <cell r="E51" t="str">
            <v>KFC</v>
          </cell>
          <cell r="F51" t="str">
            <v>中山麟胜餐饮管理有限公司</v>
          </cell>
          <cell r="G51" t="str">
            <v>中山</v>
          </cell>
        </row>
        <row r="52">
          <cell r="C52" t="str">
            <v>10682781</v>
          </cell>
          <cell r="D52" t="str">
            <v>深圳福田华强东</v>
          </cell>
          <cell r="E52" t="str">
            <v>KFC</v>
          </cell>
          <cell r="F52" t="str">
            <v>深圳市鑫美饮食管理有限公司</v>
          </cell>
          <cell r="G52" t="str">
            <v>深圳</v>
          </cell>
        </row>
        <row r="53">
          <cell r="C53" t="str">
            <v>10683071</v>
          </cell>
          <cell r="D53" t="str">
            <v>东莞高埗高埗</v>
          </cell>
          <cell r="E53" t="str">
            <v>KFC</v>
          </cell>
          <cell r="F53" t="str">
            <v>东莞市铭胜餐饮管理有限公司</v>
          </cell>
          <cell r="G53" t="str">
            <v>东莞</v>
          </cell>
        </row>
        <row r="54">
          <cell r="C54" t="str">
            <v>10728810</v>
          </cell>
          <cell r="D54" t="str">
            <v>东莞麻涌麻涌</v>
          </cell>
          <cell r="E54" t="str">
            <v>KFC</v>
          </cell>
          <cell r="F54" t="str">
            <v>东莞市雅米餐饮管理有限公司</v>
          </cell>
          <cell r="G54" t="str">
            <v>东莞</v>
          </cell>
        </row>
        <row r="55">
          <cell r="C55" t="str">
            <v>10797473</v>
          </cell>
          <cell r="D55" t="str">
            <v>梧州新兴</v>
          </cell>
          <cell r="E55" t="str">
            <v>KFC</v>
          </cell>
          <cell r="F55" t="str">
            <v>贺州市麒胜餐饮有限公司</v>
          </cell>
          <cell r="G55" t="str">
            <v>梧州</v>
          </cell>
        </row>
        <row r="56">
          <cell r="C56" t="str">
            <v>10903769</v>
          </cell>
          <cell r="D56" t="str">
            <v>番禺大岗S</v>
          </cell>
          <cell r="E56" t="str">
            <v>KFC</v>
          </cell>
          <cell r="F56" t="str">
            <v>广州蔓菁餐饮管理有限公司</v>
          </cell>
          <cell r="G56" t="str">
            <v>番禺</v>
          </cell>
        </row>
        <row r="57">
          <cell r="C57" t="str">
            <v>10907153</v>
          </cell>
          <cell r="D57" t="str">
            <v>惠州三新广场</v>
          </cell>
          <cell r="E57" t="str">
            <v>KFC</v>
          </cell>
          <cell r="F57" t="str">
            <v>惠州茗胜餐饮管理有限公司</v>
          </cell>
          <cell r="G57" t="str">
            <v>惠州</v>
          </cell>
        </row>
        <row r="58">
          <cell r="C58" t="str">
            <v>10918571</v>
          </cell>
          <cell r="D58" t="str">
            <v>桂林西城</v>
          </cell>
          <cell r="E58" t="str">
            <v>KFC</v>
          </cell>
          <cell r="F58" t="str">
            <v>桂林丰胜餐饮管理有限公司</v>
          </cell>
          <cell r="G58" t="str">
            <v>桂林</v>
          </cell>
        </row>
        <row r="59">
          <cell r="C59" t="str">
            <v>10961910</v>
          </cell>
          <cell r="D59" t="str">
            <v>三水文锋</v>
          </cell>
          <cell r="E59" t="str">
            <v>KFC</v>
          </cell>
          <cell r="F59" t="str">
            <v>广州市旺鼎餐饮有限公司</v>
          </cell>
          <cell r="G59" t="str">
            <v>三水</v>
          </cell>
        </row>
        <row r="60">
          <cell r="C60" t="str">
            <v>11141889</v>
          </cell>
          <cell r="D60" t="str">
            <v>广州儿童公园S</v>
          </cell>
          <cell r="E60" t="str">
            <v>KFC</v>
          </cell>
          <cell r="F60" t="str">
            <v>广州市祥腾餐饮管理有限公司</v>
          </cell>
          <cell r="G60" t="str">
            <v>广州</v>
          </cell>
        </row>
        <row r="61">
          <cell r="C61" t="str">
            <v>11141934</v>
          </cell>
          <cell r="D61" t="str">
            <v>江门荷塘</v>
          </cell>
          <cell r="E61" t="str">
            <v>KFC</v>
          </cell>
          <cell r="F61" t="str">
            <v>江门嘉园餐饮管理有限公司</v>
          </cell>
          <cell r="G61" t="str">
            <v>江门</v>
          </cell>
        </row>
        <row r="62">
          <cell r="C62" t="str">
            <v>11141990</v>
          </cell>
          <cell r="D62" t="str">
            <v>广州万国S</v>
          </cell>
          <cell r="E62" t="str">
            <v>KFC</v>
          </cell>
          <cell r="F62" t="str">
            <v>广州市鼎丰餐饮企业管理有限公司</v>
          </cell>
          <cell r="G62" t="str">
            <v>广州</v>
          </cell>
        </row>
        <row r="63">
          <cell r="C63" t="str">
            <v>11146001</v>
          </cell>
          <cell r="D63" t="str">
            <v>韶关曲江</v>
          </cell>
          <cell r="E63" t="str">
            <v>KFC</v>
          </cell>
          <cell r="F63" t="str">
            <v>韶关市宏潮餐饮管理有限公司</v>
          </cell>
          <cell r="G63" t="str">
            <v>韶关</v>
          </cell>
        </row>
        <row r="64">
          <cell r="C64" t="str">
            <v>11178809</v>
          </cell>
          <cell r="D64" t="str">
            <v>东莞中堂中新</v>
          </cell>
          <cell r="E64" t="str">
            <v>KFC</v>
          </cell>
          <cell r="F64" t="str">
            <v>东莞市雅米餐饮管理有限公司</v>
          </cell>
          <cell r="G64" t="str">
            <v>东莞</v>
          </cell>
        </row>
        <row r="65">
          <cell r="C65" t="str">
            <v>11179019</v>
          </cell>
          <cell r="D65" t="str">
            <v>化州化州</v>
          </cell>
          <cell r="E65" t="str">
            <v>KFC</v>
          </cell>
          <cell r="F65" t="str">
            <v>化州市臻胜餐饮管理发展有限公司</v>
          </cell>
          <cell r="G65" t="str">
            <v>化州</v>
          </cell>
        </row>
        <row r="66">
          <cell r="C66" t="str">
            <v>11179035</v>
          </cell>
          <cell r="D66" t="str">
            <v>东莞常平东站</v>
          </cell>
          <cell r="E66" t="str">
            <v>KFC</v>
          </cell>
          <cell r="F66" t="str">
            <v>东莞市雅怡餐饮管理有限公司</v>
          </cell>
          <cell r="G66" t="str">
            <v>东莞</v>
          </cell>
        </row>
        <row r="67">
          <cell r="C67" t="str">
            <v>11211630</v>
          </cell>
          <cell r="D67" t="str">
            <v>广州青年路</v>
          </cell>
          <cell r="E67" t="str">
            <v>KFC</v>
          </cell>
          <cell r="F67" t="str">
            <v>广州福高餐饮有限公司</v>
          </cell>
          <cell r="G67" t="str">
            <v>广州</v>
          </cell>
        </row>
        <row r="68">
          <cell r="C68" t="str">
            <v>11234384</v>
          </cell>
          <cell r="D68" t="str">
            <v>东莞长安福海</v>
          </cell>
          <cell r="E68" t="str">
            <v>KFC</v>
          </cell>
          <cell r="F68" t="str">
            <v>东莞市安隆餐饮管理有限公司</v>
          </cell>
          <cell r="G68" t="str">
            <v>东莞</v>
          </cell>
        </row>
        <row r="69">
          <cell r="C69" t="str">
            <v>11278808</v>
          </cell>
          <cell r="D69" t="str">
            <v>深圳民乐</v>
          </cell>
          <cell r="E69" t="str">
            <v>KFC</v>
          </cell>
          <cell r="F69" t="str">
            <v>深圳旺升坊餐饮管理有限公司</v>
          </cell>
          <cell r="G69" t="str">
            <v>深圳</v>
          </cell>
        </row>
        <row r="70">
          <cell r="C70" t="str">
            <v>11280501</v>
          </cell>
          <cell r="D70" t="str">
            <v>深圳福田竹子林</v>
          </cell>
          <cell r="E70" t="str">
            <v>KFC</v>
          </cell>
          <cell r="F70" t="str">
            <v>深圳市嘉诚轩餐饮管理有限公司</v>
          </cell>
          <cell r="G70" t="str">
            <v>深圳</v>
          </cell>
        </row>
        <row r="71">
          <cell r="C71" t="str">
            <v>11337603</v>
          </cell>
          <cell r="D71" t="str">
            <v>四会四会大道</v>
          </cell>
          <cell r="E71" t="str">
            <v>KFC</v>
          </cell>
          <cell r="F71" t="str">
            <v>云浮市天添餐饮有限公司</v>
          </cell>
          <cell r="G71" t="str">
            <v>四会</v>
          </cell>
        </row>
        <row r="72">
          <cell r="C72" t="str">
            <v>11337682</v>
          </cell>
          <cell r="D72" t="str">
            <v>东莞厚街南环</v>
          </cell>
          <cell r="E72" t="str">
            <v>KFC</v>
          </cell>
          <cell r="F72" t="str">
            <v>丰盛餐饮(东莞)有限公司</v>
          </cell>
          <cell r="G72" t="str">
            <v>东莞</v>
          </cell>
        </row>
        <row r="73">
          <cell r="C73" t="str">
            <v>11365004</v>
          </cell>
          <cell r="D73" t="str">
            <v>东莞厚街三屯</v>
          </cell>
          <cell r="E73" t="str">
            <v>KFC</v>
          </cell>
          <cell r="F73" t="str">
            <v>东莞应许之地餐饮管理有限公司</v>
          </cell>
          <cell r="G73" t="str">
            <v>东莞</v>
          </cell>
        </row>
        <row r="74">
          <cell r="C74" t="str">
            <v>11376812</v>
          </cell>
          <cell r="D74" t="str">
            <v>东莞企石宝石</v>
          </cell>
          <cell r="E74" t="str">
            <v>KFC</v>
          </cell>
          <cell r="F74" t="str">
            <v>东莞市顺盈餐饮管理有限公司</v>
          </cell>
          <cell r="G74" t="str">
            <v>东莞</v>
          </cell>
        </row>
        <row r="75">
          <cell r="C75" t="str">
            <v>11376897</v>
          </cell>
          <cell r="D75" t="str">
            <v>广州信和S</v>
          </cell>
          <cell r="E75" t="str">
            <v>KFC</v>
          </cell>
          <cell r="F75" t="str">
            <v>广州市满旺餐饮管理有限公司</v>
          </cell>
          <cell r="G75" t="str">
            <v>广州</v>
          </cell>
        </row>
        <row r="76">
          <cell r="C76" t="str">
            <v>11377141</v>
          </cell>
          <cell r="D76" t="str">
            <v>佛山南海嘉洲广场</v>
          </cell>
          <cell r="E76" t="str">
            <v>KFC</v>
          </cell>
          <cell r="F76" t="str">
            <v>佛山市南海区芯壹餐饮管理有限公司</v>
          </cell>
          <cell r="G76" t="str">
            <v>南海</v>
          </cell>
        </row>
        <row r="77">
          <cell r="C77" t="str">
            <v>11634675</v>
          </cell>
          <cell r="D77" t="str">
            <v>佛山南海桂南名都S</v>
          </cell>
          <cell r="E77" t="str">
            <v>KFC</v>
          </cell>
          <cell r="F77" t="str">
            <v>佛山启盈盛餐饮管理有限公司</v>
          </cell>
          <cell r="G77" t="str">
            <v>南海</v>
          </cell>
        </row>
        <row r="78">
          <cell r="C78" t="str">
            <v>11635157</v>
          </cell>
          <cell r="D78" t="str">
            <v>顺德北窖碧桂园DT</v>
          </cell>
          <cell r="E78" t="str">
            <v>KFC</v>
          </cell>
          <cell r="F78" t="str">
            <v>佛山市谷典餐饮管理有限公司</v>
          </cell>
          <cell r="G78" t="str">
            <v>顺德</v>
          </cell>
        </row>
        <row r="79">
          <cell r="C79" t="str">
            <v>11666200</v>
          </cell>
          <cell r="D79" t="str">
            <v>中山古镇体育路LS</v>
          </cell>
          <cell r="E79" t="str">
            <v>LS</v>
          </cell>
          <cell r="F79" t="str">
            <v>内蒙古小肥羊餐饮连锁有限公司</v>
          </cell>
          <cell r="G79" t="str">
            <v>中山</v>
          </cell>
        </row>
        <row r="80">
          <cell r="C80" t="str">
            <v>11666202</v>
          </cell>
          <cell r="D80" t="str">
            <v>四会四会LS</v>
          </cell>
          <cell r="E80" t="str">
            <v>LS</v>
          </cell>
          <cell r="F80" t="str">
            <v>内蒙古小肥羊餐饮连锁有限公司</v>
          </cell>
          <cell r="G80" t="str">
            <v>四会</v>
          </cell>
        </row>
        <row r="81">
          <cell r="C81" t="str">
            <v>11666205</v>
          </cell>
          <cell r="D81" t="str">
            <v>佛山容桂凤祥北路LS</v>
          </cell>
          <cell r="E81" t="str">
            <v>LS</v>
          </cell>
          <cell r="F81" t="str">
            <v>内蒙古小肥羊餐饮连锁有限公司</v>
          </cell>
          <cell r="G81" t="str">
            <v>顺德</v>
          </cell>
        </row>
        <row r="82">
          <cell r="C82" t="str">
            <v>11666206</v>
          </cell>
          <cell r="D82" t="str">
            <v>佛山大良鉴海路LS</v>
          </cell>
          <cell r="E82" t="str">
            <v>LS</v>
          </cell>
          <cell r="F82" t="str">
            <v>内蒙古小肥羊餐饮连锁有限公司</v>
          </cell>
          <cell r="G82" t="str">
            <v>顺德</v>
          </cell>
        </row>
        <row r="83">
          <cell r="C83" t="str">
            <v>11666207</v>
          </cell>
          <cell r="D83" t="str">
            <v>东莞常平联邦广场LS</v>
          </cell>
          <cell r="E83" t="str">
            <v>LS</v>
          </cell>
          <cell r="F83" t="str">
            <v>内蒙古小肥羊餐饮连锁有限公司</v>
          </cell>
          <cell r="G83" t="str">
            <v>东莞</v>
          </cell>
        </row>
        <row r="84">
          <cell r="C84" t="str">
            <v>11666208</v>
          </cell>
          <cell r="D84" t="str">
            <v>文昌和平北路LS（准备好抽检样品）</v>
          </cell>
          <cell r="E84" t="str">
            <v>LS</v>
          </cell>
          <cell r="F84" t="str">
            <v>内蒙古小肥羊餐饮连锁有限公司</v>
          </cell>
          <cell r="G84" t="str">
            <v>文昌</v>
          </cell>
        </row>
        <row r="85">
          <cell r="C85" t="str">
            <v>11666210</v>
          </cell>
          <cell r="D85" t="str">
            <v>三亚河西路LS（准备好抽检样品）</v>
          </cell>
          <cell r="E85" t="str">
            <v>LS</v>
          </cell>
          <cell r="F85" t="str">
            <v>内蒙古小肥羊餐饮连锁有限公司</v>
          </cell>
          <cell r="G85" t="str">
            <v>三亚</v>
          </cell>
        </row>
        <row r="86">
          <cell r="C86" t="str">
            <v>11666211</v>
          </cell>
          <cell r="D86" t="str">
            <v>三亚亚龙湾百花谷LS（准备好抽检样品）</v>
          </cell>
          <cell r="E86" t="str">
            <v>LS</v>
          </cell>
          <cell r="F86" t="str">
            <v>内蒙古小肥羊餐饮连锁有限公司</v>
          </cell>
          <cell r="G86" t="str">
            <v>三亚</v>
          </cell>
        </row>
        <row r="87">
          <cell r="C87" t="str">
            <v>11666212</v>
          </cell>
          <cell r="D87" t="str">
            <v>宜州车江路LS</v>
          </cell>
          <cell r="E87" t="str">
            <v>LS</v>
          </cell>
          <cell r="F87" t="str">
            <v>内蒙古小肥羊餐饮连锁有限公司</v>
          </cell>
          <cell r="G87" t="str">
            <v>宜州</v>
          </cell>
        </row>
        <row r="88">
          <cell r="C88" t="str">
            <v>11666213</v>
          </cell>
          <cell r="D88" t="str">
            <v>钦州市钦州LS</v>
          </cell>
          <cell r="E88" t="str">
            <v>LS</v>
          </cell>
          <cell r="F88" t="str">
            <v>内蒙古小肥羊餐饮连锁有限公司</v>
          </cell>
          <cell r="G88" t="str">
            <v>钦州</v>
          </cell>
        </row>
        <row r="89">
          <cell r="C89" t="str">
            <v>11666217</v>
          </cell>
          <cell r="D89" t="str">
            <v>兴义市桔丰LS</v>
          </cell>
          <cell r="E89" t="str">
            <v>LS</v>
          </cell>
          <cell r="F89" t="str">
            <v>内蒙古小肥羊餐饮连锁有限公司</v>
          </cell>
          <cell r="G89" t="str">
            <v>兴义</v>
          </cell>
        </row>
        <row r="90">
          <cell r="C90" t="str">
            <v>11666253</v>
          </cell>
          <cell r="D90" t="str">
            <v>佛山南海黄岐LS</v>
          </cell>
          <cell r="E90" t="str">
            <v>LS</v>
          </cell>
          <cell r="F90" t="str">
            <v>内蒙古小肥羊餐饮连锁有限公司</v>
          </cell>
          <cell r="G90" t="str">
            <v>南海</v>
          </cell>
        </row>
        <row r="91">
          <cell r="C91" t="str">
            <v>11666254</v>
          </cell>
          <cell r="D91" t="str">
            <v>南宁一佳LSS</v>
          </cell>
          <cell r="E91" t="str">
            <v>LS</v>
          </cell>
          <cell r="F91" t="str">
            <v>内蒙古小肥羊餐饮连锁有限公司</v>
          </cell>
          <cell r="G91" t="str">
            <v>南宁</v>
          </cell>
        </row>
        <row r="92">
          <cell r="C92" t="str">
            <v>11666256</v>
          </cell>
          <cell r="D92" t="str">
            <v>广州同和LS</v>
          </cell>
          <cell r="E92" t="str">
            <v>LS</v>
          </cell>
          <cell r="F92" t="str">
            <v>内蒙古小肥羊餐饮连锁有限公司</v>
          </cell>
          <cell r="G92" t="str">
            <v>广州</v>
          </cell>
        </row>
        <row r="93">
          <cell r="C93" t="str">
            <v>11666269</v>
          </cell>
          <cell r="D93" t="str">
            <v>南宁溢佳LS</v>
          </cell>
          <cell r="E93" t="str">
            <v>LS</v>
          </cell>
          <cell r="F93" t="str">
            <v>内蒙古小肥羊餐饮连锁有限公司</v>
          </cell>
          <cell r="G93" t="str">
            <v>南宁</v>
          </cell>
        </row>
        <row r="94">
          <cell r="C94" t="str">
            <v>11666276</v>
          </cell>
          <cell r="D94" t="str">
            <v>广州汇赢广场LS</v>
          </cell>
          <cell r="E94" t="str">
            <v>LS</v>
          </cell>
          <cell r="F94" t="str">
            <v>内蒙古小肥羊餐饮连锁有限公司</v>
          </cell>
          <cell r="G94" t="str">
            <v>广州</v>
          </cell>
        </row>
        <row r="95">
          <cell r="C95" t="str">
            <v>11666280</v>
          </cell>
          <cell r="D95" t="str">
            <v>深圳福田振华路LS</v>
          </cell>
          <cell r="E95" t="str">
            <v>LS</v>
          </cell>
          <cell r="F95" t="str">
            <v>内蒙古小肥羊餐饮连锁有限公司</v>
          </cell>
          <cell r="G95" t="str">
            <v>深圳</v>
          </cell>
        </row>
        <row r="96">
          <cell r="C96" t="str">
            <v>11666281</v>
          </cell>
          <cell r="D96" t="str">
            <v>深圳西乡LS</v>
          </cell>
          <cell r="E96" t="str">
            <v>LS</v>
          </cell>
          <cell r="F96" t="str">
            <v>内蒙古小肥羊餐饮连锁有限公司</v>
          </cell>
          <cell r="G96" t="str">
            <v>深圳</v>
          </cell>
        </row>
        <row r="97">
          <cell r="C97" t="str">
            <v>11666284</v>
          </cell>
          <cell r="D97" t="str">
            <v>梅州百花洲LS</v>
          </cell>
          <cell r="E97" t="str">
            <v>LS</v>
          </cell>
          <cell r="F97" t="str">
            <v>内蒙古小肥羊餐饮连锁有限公司</v>
          </cell>
          <cell r="G97" t="str">
            <v>梅州</v>
          </cell>
        </row>
        <row r="98">
          <cell r="C98" t="str">
            <v>11666285</v>
          </cell>
          <cell r="D98" t="str">
            <v>南宁金湖LSS</v>
          </cell>
          <cell r="E98" t="str">
            <v>LS</v>
          </cell>
          <cell r="F98" t="str">
            <v>内蒙古小肥羊餐饮连锁有限公司</v>
          </cell>
          <cell r="G98" t="str">
            <v>南宁</v>
          </cell>
        </row>
        <row r="99">
          <cell r="C99" t="str">
            <v>11666286</v>
          </cell>
          <cell r="D99" t="str">
            <v>云浮牧羊路LS</v>
          </cell>
          <cell r="E99" t="str">
            <v>LS</v>
          </cell>
          <cell r="F99" t="str">
            <v>内蒙古小肥羊餐饮连锁有限公司</v>
          </cell>
          <cell r="G99" t="str">
            <v>云浮</v>
          </cell>
        </row>
        <row r="100">
          <cell r="C100" t="str">
            <v>11666287</v>
          </cell>
          <cell r="D100" t="str">
            <v>番禺喜悦天地LSS</v>
          </cell>
          <cell r="E100" t="str">
            <v>LS</v>
          </cell>
          <cell r="F100" t="str">
            <v>内蒙古小肥羊餐饮连锁有限公司</v>
          </cell>
          <cell r="G100" t="str">
            <v>番禺</v>
          </cell>
        </row>
        <row r="101">
          <cell r="C101" t="str">
            <v>11666293</v>
          </cell>
          <cell r="D101" t="str">
            <v>柳州谷埠LSS</v>
          </cell>
          <cell r="E101" t="str">
            <v>LS</v>
          </cell>
          <cell r="F101" t="str">
            <v>内蒙古小肥羊餐饮连锁有限公司</v>
          </cell>
          <cell r="G101" t="str">
            <v>柳州</v>
          </cell>
        </row>
        <row r="102">
          <cell r="C102" t="str">
            <v>11666294</v>
          </cell>
          <cell r="D102" t="str">
            <v>柳州龙城LSS</v>
          </cell>
          <cell r="E102" t="str">
            <v>LS</v>
          </cell>
          <cell r="F102" t="str">
            <v>内蒙古小肥羊餐饮连锁有限公司</v>
          </cell>
          <cell r="G102" t="str">
            <v>柳州</v>
          </cell>
        </row>
        <row r="103">
          <cell r="C103" t="str">
            <v>11666296</v>
          </cell>
          <cell r="D103" t="str">
            <v>海口京华路店LS</v>
          </cell>
          <cell r="E103" t="str">
            <v>LS</v>
          </cell>
          <cell r="F103" t="str">
            <v>内蒙古小肥羊餐饮连锁有限公司</v>
          </cell>
          <cell r="G103" t="str">
            <v>海口</v>
          </cell>
        </row>
        <row r="104">
          <cell r="C104" t="str">
            <v>11666297</v>
          </cell>
          <cell r="D104" t="str">
            <v>广州小北LS</v>
          </cell>
          <cell r="E104" t="str">
            <v>LS</v>
          </cell>
          <cell r="F104" t="str">
            <v>内蒙古小肥羊餐饮连锁有限公司</v>
          </cell>
          <cell r="G104" t="str">
            <v>广州</v>
          </cell>
        </row>
        <row r="105">
          <cell r="C105" t="str">
            <v>11666298</v>
          </cell>
          <cell r="D105" t="str">
            <v>深圳皇岗LS</v>
          </cell>
          <cell r="E105" t="str">
            <v>LS</v>
          </cell>
          <cell r="F105" t="str">
            <v>内蒙古小肥羊餐饮连锁有限公司</v>
          </cell>
          <cell r="G105" t="str">
            <v>深圳</v>
          </cell>
        </row>
        <row r="106">
          <cell r="C106" t="str">
            <v>11666303</v>
          </cell>
          <cell r="D106" t="str">
            <v>深圳南山大道LS</v>
          </cell>
          <cell r="E106" t="str">
            <v>LS</v>
          </cell>
          <cell r="F106" t="str">
            <v>内蒙古小肥羊餐饮连锁有限公司</v>
          </cell>
          <cell r="G106" t="str">
            <v>深圳</v>
          </cell>
        </row>
        <row r="107">
          <cell r="C107" t="str">
            <v>11666305</v>
          </cell>
          <cell r="D107" t="str">
            <v>江门东华LS</v>
          </cell>
          <cell r="E107" t="str">
            <v>LS</v>
          </cell>
          <cell r="F107" t="str">
            <v>内蒙古小肥羊餐饮连锁有限公司</v>
          </cell>
          <cell r="G107" t="str">
            <v>江门</v>
          </cell>
        </row>
        <row r="108">
          <cell r="C108" t="str">
            <v>11666307</v>
          </cell>
          <cell r="D108" t="str">
            <v>珠海迎宾LS</v>
          </cell>
          <cell r="E108" t="str">
            <v>LS</v>
          </cell>
          <cell r="F108" t="str">
            <v>内蒙古小肥羊餐饮连锁有限公司</v>
          </cell>
          <cell r="G108" t="str">
            <v>珠海</v>
          </cell>
        </row>
        <row r="109">
          <cell r="C109" t="str">
            <v>11666314</v>
          </cell>
          <cell r="D109" t="str">
            <v>深圳白鸽路LS</v>
          </cell>
          <cell r="E109" t="str">
            <v>LS</v>
          </cell>
          <cell r="F109" t="str">
            <v>内蒙古小肥羊餐饮连锁有限公司</v>
          </cell>
          <cell r="G109" t="str">
            <v>深圳</v>
          </cell>
        </row>
        <row r="110">
          <cell r="C110" t="str">
            <v>11666350</v>
          </cell>
          <cell r="D110" t="str">
            <v>广西贵港</v>
          </cell>
          <cell r="E110" t="str">
            <v>LS</v>
          </cell>
          <cell r="F110" t="str">
            <v>内蒙古小肥羊餐饮连锁有限公司</v>
          </cell>
          <cell r="G110" t="str">
            <v>贵港</v>
          </cell>
        </row>
        <row r="111">
          <cell r="C111" t="str">
            <v>11727094</v>
          </cell>
          <cell r="D111" t="str">
            <v>海口上邦</v>
          </cell>
          <cell r="E111" t="str">
            <v>KFC</v>
          </cell>
          <cell r="F111" t="str">
            <v>海南海胜餐饮服务有限公司</v>
          </cell>
          <cell r="G111" t="str">
            <v>海口</v>
          </cell>
        </row>
        <row r="112">
          <cell r="C112" t="str">
            <v>11758565</v>
          </cell>
          <cell r="D112" t="str">
            <v>番禺桥南</v>
          </cell>
          <cell r="E112" t="str">
            <v>KFC</v>
          </cell>
          <cell r="F112" t="str">
            <v>广州蔓菁餐饮管理有限公司</v>
          </cell>
          <cell r="G112" t="str">
            <v>番禺</v>
          </cell>
        </row>
        <row r="113">
          <cell r="C113" t="str">
            <v>11802452</v>
          </cell>
          <cell r="D113" t="str">
            <v>中山大涌大涌</v>
          </cell>
          <cell r="E113" t="str">
            <v>KFC</v>
          </cell>
          <cell r="F113" t="str">
            <v>冠豪(江门)餐饮有限公司</v>
          </cell>
          <cell r="G113" t="str">
            <v>中山</v>
          </cell>
        </row>
        <row r="114">
          <cell r="C114" t="str">
            <v>11821336</v>
          </cell>
          <cell r="D114" t="str">
            <v>深圳南山鸿洲S</v>
          </cell>
          <cell r="E114" t="str">
            <v>KFC</v>
          </cell>
          <cell r="F114" t="str">
            <v>深圳惟胜餐饮管理有限公司</v>
          </cell>
          <cell r="G114" t="str">
            <v>深圳</v>
          </cell>
        </row>
        <row r="115">
          <cell r="C115" t="str">
            <v>11822761</v>
          </cell>
          <cell r="D115" t="str">
            <v>中山富华</v>
          </cell>
          <cell r="E115" t="str">
            <v>KFC</v>
          </cell>
          <cell r="F115" t="str">
            <v>中山市澳友餐饮管理有限公司</v>
          </cell>
          <cell r="G115" t="str">
            <v>中山</v>
          </cell>
        </row>
        <row r="116">
          <cell r="C116" t="str">
            <v>11938648</v>
          </cell>
          <cell r="D116" t="str">
            <v>开平水口</v>
          </cell>
          <cell r="E116" t="str">
            <v>KFC</v>
          </cell>
          <cell r="F116" t="str">
            <v>开平市海沣餐饮管理有限公司</v>
          </cell>
          <cell r="G116" t="str">
            <v>开平</v>
          </cell>
        </row>
        <row r="117">
          <cell r="C117" t="str">
            <v>11998214</v>
          </cell>
          <cell r="D117" t="str">
            <v>桂林桂百</v>
          </cell>
          <cell r="E117" t="str">
            <v>KFC</v>
          </cell>
          <cell r="F117" t="str">
            <v>桂林丰胜餐饮管理有限公司</v>
          </cell>
          <cell r="G117" t="str">
            <v>桂林</v>
          </cell>
        </row>
        <row r="118">
          <cell r="C118" t="str">
            <v>11998315</v>
          </cell>
          <cell r="D118" t="str">
            <v>中山古镇东兴</v>
          </cell>
          <cell r="E118" t="str">
            <v>KFC</v>
          </cell>
          <cell r="F118" t="str">
            <v>中山市宏展餐饮管理有限公司</v>
          </cell>
          <cell r="G118" t="str">
            <v>中山</v>
          </cell>
        </row>
        <row r="119">
          <cell r="C119" t="str">
            <v>12025046</v>
          </cell>
          <cell r="D119" t="str">
            <v>东莞凤岗官井头</v>
          </cell>
          <cell r="E119" t="str">
            <v>KFC</v>
          </cell>
          <cell r="F119" t="str">
            <v>东莞市雅怡餐饮管理有限公司</v>
          </cell>
          <cell r="G119" t="str">
            <v>东莞</v>
          </cell>
        </row>
        <row r="120">
          <cell r="C120" t="str">
            <v>12027338</v>
          </cell>
          <cell r="D120" t="str">
            <v>北海合浦</v>
          </cell>
          <cell r="E120" t="str">
            <v>KFC</v>
          </cell>
          <cell r="F120" t="str">
            <v>合浦县锦胜餐饮管理有限公司</v>
          </cell>
          <cell r="G120" t="str">
            <v>北海</v>
          </cell>
        </row>
        <row r="121">
          <cell r="C121" t="str">
            <v>12087769</v>
          </cell>
          <cell r="D121" t="str">
            <v>深圳新天地</v>
          </cell>
          <cell r="E121" t="str">
            <v>KFC</v>
          </cell>
          <cell r="F121" t="str">
            <v>深圳旺升坊餐饮管理有限公司</v>
          </cell>
          <cell r="G121" t="str">
            <v>深圳</v>
          </cell>
        </row>
        <row r="122">
          <cell r="C122" t="str">
            <v>12088570</v>
          </cell>
          <cell r="D122" t="str">
            <v>广州江高</v>
          </cell>
          <cell r="E122" t="str">
            <v>KFC</v>
          </cell>
          <cell r="F122" t="str">
            <v>广州桦盛餐饮管理有限公司</v>
          </cell>
          <cell r="G122" t="str">
            <v>广州</v>
          </cell>
        </row>
        <row r="123">
          <cell r="C123" t="str">
            <v>12139853</v>
          </cell>
          <cell r="D123" t="str">
            <v>广州清湖</v>
          </cell>
          <cell r="E123" t="str">
            <v>KFC</v>
          </cell>
          <cell r="F123" t="str">
            <v>广州祥盈餐饮管理有限公司配销中心</v>
          </cell>
          <cell r="G123" t="str">
            <v>广州</v>
          </cell>
        </row>
        <row r="124">
          <cell r="C124" t="str">
            <v>12192981</v>
          </cell>
          <cell r="D124" t="str">
            <v>茂名人民路S</v>
          </cell>
          <cell r="E124" t="str">
            <v>KFC</v>
          </cell>
          <cell r="F124" t="str">
            <v>茂名市丰谷餐饮管理有限公司</v>
          </cell>
          <cell r="G124" t="str">
            <v>茂名</v>
          </cell>
        </row>
        <row r="125">
          <cell r="C125" t="str">
            <v>12208760</v>
          </cell>
          <cell r="D125" t="str">
            <v>东莞茶山茶山</v>
          </cell>
          <cell r="E125" t="str">
            <v>KFC</v>
          </cell>
          <cell r="F125" t="str">
            <v>惠州茗胜餐饮管理有限公司</v>
          </cell>
          <cell r="G125" t="str">
            <v>东莞</v>
          </cell>
        </row>
        <row r="126">
          <cell r="C126" t="str">
            <v>12208761</v>
          </cell>
          <cell r="D126" t="str">
            <v>广宁广宁</v>
          </cell>
          <cell r="E126" t="str">
            <v>KFC</v>
          </cell>
          <cell r="F126" t="str">
            <v>肇庆蔓源餐饮管理有限公司</v>
          </cell>
          <cell r="G126" t="str">
            <v>肇庆</v>
          </cell>
        </row>
        <row r="127">
          <cell r="C127" t="str">
            <v>12255291</v>
          </cell>
          <cell r="D127" t="str">
            <v>广州江燕路S</v>
          </cell>
          <cell r="E127" t="str">
            <v>KFC</v>
          </cell>
          <cell r="F127" t="str">
            <v>广州市满旺餐饮管理有限公司</v>
          </cell>
          <cell r="G127" t="str">
            <v>广州</v>
          </cell>
        </row>
        <row r="128">
          <cell r="C128" t="str">
            <v>12262680</v>
          </cell>
          <cell r="D128" t="str">
            <v>深圳南园S</v>
          </cell>
          <cell r="E128" t="str">
            <v>KFC</v>
          </cell>
          <cell r="F128" t="str">
            <v>深圳市金三湘餐饮管理有限公司</v>
          </cell>
          <cell r="G128" t="str">
            <v>深圳</v>
          </cell>
        </row>
        <row r="129">
          <cell r="C129" t="str">
            <v>12353666</v>
          </cell>
          <cell r="D129" t="str">
            <v>玉林玉林</v>
          </cell>
          <cell r="E129" t="str">
            <v>KFC</v>
          </cell>
          <cell r="F129" t="str">
            <v>贺州市麒胜餐饮有限公司</v>
          </cell>
          <cell r="G129" t="str">
            <v>玉林</v>
          </cell>
        </row>
        <row r="130">
          <cell r="C130" t="str">
            <v>12360004</v>
          </cell>
          <cell r="D130" t="str">
            <v>东莞道窖振兴</v>
          </cell>
          <cell r="E130" t="str">
            <v>KFC</v>
          </cell>
          <cell r="F130" t="str">
            <v>东莞市铭胜餐饮管理有限公司</v>
          </cell>
          <cell r="G130" t="str">
            <v>东莞</v>
          </cell>
        </row>
        <row r="131">
          <cell r="C131" t="str">
            <v>12545625</v>
          </cell>
          <cell r="D131" t="str">
            <v>梅州丰顺KFC</v>
          </cell>
          <cell r="E131" t="str">
            <v>KFC</v>
          </cell>
          <cell r="F131" t="str">
            <v>丰顺家傲餐饮管理有限公司</v>
          </cell>
          <cell r="G131" t="str">
            <v>梅州</v>
          </cell>
        </row>
        <row r="132">
          <cell r="C132" t="str">
            <v>12646357</v>
          </cell>
          <cell r="D132" t="str">
            <v>贺州灵峰</v>
          </cell>
          <cell r="E132" t="str">
            <v>KFC</v>
          </cell>
          <cell r="F132" t="str">
            <v>贺州市麒胜餐饮有限公司</v>
          </cell>
          <cell r="G132" t="str">
            <v>贺州</v>
          </cell>
        </row>
        <row r="133">
          <cell r="C133" t="str">
            <v>12646361</v>
          </cell>
          <cell r="D133" t="str">
            <v>恩平恩平</v>
          </cell>
          <cell r="E133" t="str">
            <v>KFC</v>
          </cell>
          <cell r="F133" t="str">
            <v>开平市鼎盛餐饮管理有限公司</v>
          </cell>
          <cell r="G133" t="str">
            <v>恩平</v>
          </cell>
        </row>
        <row r="134">
          <cell r="C134" t="str">
            <v>12648410</v>
          </cell>
          <cell r="D134" t="str">
            <v>深圳龙华油松S</v>
          </cell>
          <cell r="E134" t="str">
            <v>KFC</v>
          </cell>
          <cell r="F134" t="str">
            <v>深圳旺升坊餐饮管理有限公司</v>
          </cell>
          <cell r="G134" t="str">
            <v>深圳</v>
          </cell>
        </row>
        <row r="135">
          <cell r="C135" t="str">
            <v>12648477</v>
          </cell>
          <cell r="D135" t="str">
            <v>东莞莞太假日</v>
          </cell>
          <cell r="E135" t="str">
            <v>KFC</v>
          </cell>
          <cell r="F135" t="str">
            <v>东莞市铭胜餐饮管理有限公司</v>
          </cell>
          <cell r="G135" t="str">
            <v>东莞</v>
          </cell>
        </row>
        <row r="136">
          <cell r="C136" t="str">
            <v>12648492</v>
          </cell>
          <cell r="D136" t="str">
            <v>柳州谷埠</v>
          </cell>
          <cell r="E136" t="str">
            <v>KFC</v>
          </cell>
          <cell r="F136" t="str">
            <v>波特曼餐饮（柳州）有限公司</v>
          </cell>
          <cell r="G136" t="str">
            <v>柳州</v>
          </cell>
        </row>
        <row r="137">
          <cell r="C137" t="str">
            <v>12649003</v>
          </cell>
          <cell r="D137" t="str">
            <v>东莞中山路DT</v>
          </cell>
          <cell r="E137" t="str">
            <v>KFC</v>
          </cell>
          <cell r="F137" t="str">
            <v>东莞金簋餐饮管理有限公司</v>
          </cell>
          <cell r="G137" t="str">
            <v>东莞</v>
          </cell>
        </row>
        <row r="138">
          <cell r="C138" t="str">
            <v>12649704</v>
          </cell>
          <cell r="D138" t="str">
            <v>东莞常平市场路</v>
          </cell>
          <cell r="E138" t="str">
            <v>KFC</v>
          </cell>
          <cell r="F138" t="str">
            <v>东莞市雅怡餐饮管理有限公司</v>
          </cell>
          <cell r="G138" t="str">
            <v>东莞</v>
          </cell>
        </row>
        <row r="139">
          <cell r="C139" t="str">
            <v>12663016</v>
          </cell>
          <cell r="D139" t="str">
            <v>海口国贸</v>
          </cell>
          <cell r="E139" t="str">
            <v>KFC</v>
          </cell>
          <cell r="F139" t="str">
            <v>海南锐泽餐饮管理有限公司</v>
          </cell>
          <cell r="G139" t="str">
            <v>海口</v>
          </cell>
        </row>
        <row r="140">
          <cell r="C140" t="str">
            <v>12665866</v>
          </cell>
          <cell r="D140" t="str">
            <v>佛山南海府前</v>
          </cell>
          <cell r="E140" t="str">
            <v>KFC</v>
          </cell>
          <cell r="F140" t="str">
            <v>佛山市熙茂餐饮管理有限公司</v>
          </cell>
          <cell r="G140" t="str">
            <v>南海</v>
          </cell>
        </row>
        <row r="141">
          <cell r="C141" t="str">
            <v>12666184</v>
          </cell>
          <cell r="D141" t="str">
            <v>广州中华广场PH</v>
          </cell>
          <cell r="E141" t="str">
            <v>PHDI</v>
          </cell>
          <cell r="F141" t="str">
            <v>广州市远珍餐饮管理有限公司</v>
          </cell>
          <cell r="G141" t="str">
            <v>广州</v>
          </cell>
        </row>
        <row r="142">
          <cell r="C142" t="str">
            <v>12687260</v>
          </cell>
          <cell r="D142" t="str">
            <v>增城港口大道</v>
          </cell>
          <cell r="E142" t="str">
            <v>KFC</v>
          </cell>
          <cell r="F142" t="str">
            <v>广州和富餐饮企业管理有限公司</v>
          </cell>
          <cell r="G142" t="str">
            <v>增城</v>
          </cell>
        </row>
        <row r="143">
          <cell r="C143" t="str">
            <v>76201061</v>
          </cell>
          <cell r="D143" t="str">
            <v>广州五羊LSS</v>
          </cell>
          <cell r="E143" t="str">
            <v>LS</v>
          </cell>
          <cell r="F143" t="str">
            <v>内蒙古小肥羊餐饮连锁有限公司</v>
          </cell>
          <cell r="G143" t="str">
            <v>广州</v>
          </cell>
        </row>
        <row r="144">
          <cell r="C144" t="str">
            <v>76201068</v>
          </cell>
          <cell r="D144" t="str">
            <v>深圳梅华路LS</v>
          </cell>
          <cell r="E144" t="str">
            <v>LS</v>
          </cell>
          <cell r="F144" t="str">
            <v>内蒙古小肥羊餐饮连锁有限公司</v>
          </cell>
          <cell r="G144" t="str">
            <v>深圳</v>
          </cell>
        </row>
        <row r="145">
          <cell r="C145" t="str">
            <v>76201070</v>
          </cell>
          <cell r="D145" t="str">
            <v>深圳国贸LS</v>
          </cell>
          <cell r="E145" t="str">
            <v>LS</v>
          </cell>
          <cell r="F145" t="str">
            <v>内蒙古小肥羊餐饮连锁有限公司</v>
          </cell>
          <cell r="G145" t="str">
            <v>深圳</v>
          </cell>
        </row>
        <row r="146">
          <cell r="C146" t="str">
            <v>76201501</v>
          </cell>
          <cell r="D146" t="str">
            <v>东莞宏伟LS</v>
          </cell>
          <cell r="E146" t="str">
            <v>LS</v>
          </cell>
          <cell r="F146" t="str">
            <v>内蒙古小肥羊餐饮连锁有限公司</v>
          </cell>
          <cell r="G146" t="str">
            <v>东莞</v>
          </cell>
        </row>
        <row r="147">
          <cell r="C147" t="str">
            <v>76201502</v>
          </cell>
          <cell r="D147" t="str">
            <v>珠海迎宾LS</v>
          </cell>
          <cell r="E147" t="str">
            <v>LS</v>
          </cell>
          <cell r="F147" t="str">
            <v>内蒙古小肥羊餐饮连锁有限公司</v>
          </cell>
          <cell r="G147" t="str">
            <v>珠海</v>
          </cell>
        </row>
        <row r="148">
          <cell r="C148" t="str">
            <v>76215001</v>
          </cell>
          <cell r="D148" t="str">
            <v>深圳中兴路LS</v>
          </cell>
          <cell r="E148" t="str">
            <v>LS</v>
          </cell>
          <cell r="F148" t="str">
            <v>内蒙古小肥羊餐饮连锁有限公司</v>
          </cell>
          <cell r="G148" t="str">
            <v>深圳</v>
          </cell>
        </row>
        <row r="149">
          <cell r="C149" t="str">
            <v>76215003</v>
          </cell>
          <cell r="D149" t="str">
            <v>深圳南山大道LSS</v>
          </cell>
          <cell r="E149" t="str">
            <v>LS</v>
          </cell>
          <cell r="F149" t="str">
            <v>内蒙古小肥羊餐饮连锁有限公司</v>
          </cell>
          <cell r="G149" t="str">
            <v>深圳</v>
          </cell>
        </row>
        <row r="150">
          <cell r="C150" t="str">
            <v>76215004</v>
          </cell>
          <cell r="D150" t="str">
            <v>东莞东城西LS</v>
          </cell>
          <cell r="E150" t="str">
            <v>LS</v>
          </cell>
          <cell r="F150" t="str">
            <v>内蒙古小肥羊餐饮连锁有限公司</v>
          </cell>
          <cell r="G150" t="str">
            <v>东莞</v>
          </cell>
        </row>
        <row r="151">
          <cell r="C151" t="str">
            <v>76215005</v>
          </cell>
          <cell r="D151" t="str">
            <v>深圳福田八卦岭LS</v>
          </cell>
          <cell r="E151" t="str">
            <v>LS</v>
          </cell>
          <cell r="F151" t="str">
            <v>内蒙古小肥羊餐饮连锁有限公司</v>
          </cell>
          <cell r="G151" t="str">
            <v>深圳</v>
          </cell>
        </row>
        <row r="152">
          <cell r="C152" t="str">
            <v>76215007</v>
          </cell>
          <cell r="D152" t="str">
            <v>深圳皇岗LS</v>
          </cell>
          <cell r="E152" t="str">
            <v>LS</v>
          </cell>
          <cell r="F152" t="str">
            <v>内蒙古小肥羊餐饮连锁有限公司</v>
          </cell>
          <cell r="G152" t="str">
            <v>深圳</v>
          </cell>
        </row>
        <row r="153">
          <cell r="C153" t="str">
            <v>76216001</v>
          </cell>
          <cell r="D153" t="str">
            <v>东莞虎门太沙路LS</v>
          </cell>
          <cell r="E153" t="str">
            <v>LS</v>
          </cell>
          <cell r="F153" t="str">
            <v>内蒙古小肥羊餐饮连锁有限公司</v>
          </cell>
          <cell r="G153" t="str">
            <v>东莞</v>
          </cell>
        </row>
        <row r="154">
          <cell r="C154" t="str">
            <v>76342001</v>
          </cell>
          <cell r="D154" t="str">
            <v>广州小北LS</v>
          </cell>
          <cell r="E154" t="str">
            <v>LS</v>
          </cell>
          <cell r="F154" t="str">
            <v>内蒙古小肥羊餐饮连锁有限公司</v>
          </cell>
          <cell r="G154" t="str">
            <v>广州</v>
          </cell>
        </row>
        <row r="155">
          <cell r="C155" t="str">
            <v>76342003</v>
          </cell>
          <cell r="D155" t="str">
            <v>番禺广州大北路LS</v>
          </cell>
          <cell r="E155" t="str">
            <v>LS</v>
          </cell>
          <cell r="F155" t="str">
            <v>内蒙古小肥羊餐饮连锁有限公司</v>
          </cell>
          <cell r="G155" t="str">
            <v>番禺</v>
          </cell>
        </row>
        <row r="156">
          <cell r="C156" t="str">
            <v>76342004</v>
          </cell>
          <cell r="D156" t="str">
            <v>广州林乐路LS</v>
          </cell>
          <cell r="E156" t="str">
            <v>LS</v>
          </cell>
          <cell r="F156" t="str">
            <v>内蒙古小肥羊餐饮连锁有限公司</v>
          </cell>
          <cell r="G156" t="str">
            <v>广州</v>
          </cell>
        </row>
        <row r="157">
          <cell r="C157" t="str">
            <v>11666369</v>
          </cell>
          <cell r="D157" t="str">
            <v>增城新塘LS</v>
          </cell>
          <cell r="E157" t="str">
            <v>LS</v>
          </cell>
          <cell r="F157" t="str">
            <v>内蒙古小肥羊餐饮连锁有限公司</v>
          </cell>
          <cell r="G157" t="str">
            <v>增城</v>
          </cell>
        </row>
        <row r="158">
          <cell r="C158" t="str">
            <v>76344001</v>
          </cell>
          <cell r="D158" t="str">
            <v>广州盈丰LSS</v>
          </cell>
          <cell r="E158" t="str">
            <v>LS</v>
          </cell>
          <cell r="F158" t="str">
            <v>内蒙古小肥羊餐饮连锁有限公司</v>
          </cell>
          <cell r="G158" t="str">
            <v>广州</v>
          </cell>
        </row>
        <row r="159">
          <cell r="C159" t="str">
            <v>76345001</v>
          </cell>
          <cell r="D159" t="str">
            <v>番禺桥南街LS</v>
          </cell>
          <cell r="E159" t="str">
            <v>LS</v>
          </cell>
          <cell r="F159" t="str">
            <v>内蒙古小肥羊餐饮连锁有限公司</v>
          </cell>
          <cell r="G159" t="str">
            <v>番禺</v>
          </cell>
        </row>
        <row r="160">
          <cell r="C160" t="str">
            <v>76346001</v>
          </cell>
          <cell r="D160" t="str">
            <v>广州远景LS</v>
          </cell>
          <cell r="E160" t="str">
            <v>LS</v>
          </cell>
          <cell r="F160" t="str">
            <v>内蒙古小肥羊餐饮连锁有限公司</v>
          </cell>
          <cell r="G160" t="str">
            <v>广州</v>
          </cell>
        </row>
        <row r="161">
          <cell r="C161" t="str">
            <v>76352001</v>
          </cell>
          <cell r="D161" t="str">
            <v>南宁朝阳LSS</v>
          </cell>
          <cell r="E161" t="str">
            <v>LS</v>
          </cell>
          <cell r="F161" t="str">
            <v>内蒙古小肥羊餐饮连锁有限公司</v>
          </cell>
          <cell r="G161" t="str">
            <v>南宁</v>
          </cell>
        </row>
        <row r="162">
          <cell r="C162" t="str">
            <v>76354001</v>
          </cell>
          <cell r="D162" t="str">
            <v>佛山禅城季华LS</v>
          </cell>
          <cell r="E162" t="str">
            <v>LS</v>
          </cell>
          <cell r="F162" t="str">
            <v>内蒙古小肥羊餐饮连锁有限公司</v>
          </cell>
          <cell r="G162" t="str">
            <v>佛山</v>
          </cell>
        </row>
        <row r="163">
          <cell r="C163">
            <v>11666375</v>
          </cell>
          <cell r="D163" t="str">
            <v>佛山禅城翡翠城LS</v>
          </cell>
          <cell r="E163" t="str">
            <v>LS</v>
          </cell>
          <cell r="F163" t="str">
            <v>内蒙古小肥羊餐饮连锁有限公司</v>
          </cell>
          <cell r="G163" t="str">
            <v>佛山</v>
          </cell>
        </row>
        <row r="164">
          <cell r="C164" t="str">
            <v>76355002</v>
          </cell>
          <cell r="D164" t="str">
            <v>佛山南海南桂东路LSS</v>
          </cell>
          <cell r="E164" t="str">
            <v>LS</v>
          </cell>
          <cell r="F164" t="str">
            <v>内蒙古小肥羊餐饮连锁有限公司</v>
          </cell>
          <cell r="G164" t="str">
            <v>南海</v>
          </cell>
        </row>
        <row r="165">
          <cell r="C165" t="str">
            <v>76356001</v>
          </cell>
          <cell r="D165" t="str">
            <v>深圳龙华和平路LSS</v>
          </cell>
          <cell r="E165" t="str">
            <v>LS</v>
          </cell>
          <cell r="F165" t="str">
            <v>内蒙古小肥羊餐饮连锁有限公司</v>
          </cell>
          <cell r="G165" t="str">
            <v>深圳</v>
          </cell>
        </row>
        <row r="166">
          <cell r="C166" t="str">
            <v>76357001</v>
          </cell>
          <cell r="D166" t="str">
            <v>深圳龙岗白鸽路LS</v>
          </cell>
          <cell r="E166" t="str">
            <v>LS</v>
          </cell>
          <cell r="F166" t="str">
            <v>内蒙古小肥羊餐饮连锁有限公司</v>
          </cell>
          <cell r="G166" t="str">
            <v>深圳</v>
          </cell>
        </row>
        <row r="167">
          <cell r="C167" t="str">
            <v>76358001</v>
          </cell>
          <cell r="D167" t="str">
            <v>深圳梅龙路LSS</v>
          </cell>
          <cell r="E167" t="str">
            <v>LS</v>
          </cell>
          <cell r="F167" t="str">
            <v>内蒙古小肥羊餐饮连锁有限公司</v>
          </cell>
          <cell r="G167" t="str">
            <v>深圳</v>
          </cell>
        </row>
        <row r="168">
          <cell r="C168" t="str">
            <v>76358002</v>
          </cell>
          <cell r="D168" t="str">
            <v>深圳罗湖地王LS</v>
          </cell>
          <cell r="E168" t="str">
            <v>LS</v>
          </cell>
          <cell r="F168" t="str">
            <v>内蒙古小肥羊餐饮连锁有限公司</v>
          </cell>
          <cell r="G168" t="str">
            <v>深圳</v>
          </cell>
        </row>
        <row r="169">
          <cell r="C169" t="str">
            <v>76358003</v>
          </cell>
          <cell r="D169" t="str">
            <v>深圳罗湖东门南路LS</v>
          </cell>
          <cell r="E169" t="str">
            <v>LS</v>
          </cell>
          <cell r="F169" t="str">
            <v>内蒙古小肥羊餐饮连锁有限公司</v>
          </cell>
          <cell r="G169" t="str">
            <v>深圳</v>
          </cell>
        </row>
        <row r="170">
          <cell r="C170" t="str">
            <v>76359001</v>
          </cell>
          <cell r="D170" t="str">
            <v>江门东华LS</v>
          </cell>
          <cell r="E170" t="str">
            <v>LS</v>
          </cell>
          <cell r="F170" t="str">
            <v>内蒙古小肥羊餐饮连锁有限公司</v>
          </cell>
          <cell r="G170" t="str">
            <v>江门</v>
          </cell>
        </row>
        <row r="171">
          <cell r="C171" t="str">
            <v>76360001</v>
          </cell>
          <cell r="D171" t="str">
            <v>中山康华LS</v>
          </cell>
          <cell r="E171" t="str">
            <v>LS</v>
          </cell>
          <cell r="F171" t="str">
            <v>内蒙古小肥羊餐饮连锁有限公司</v>
          </cell>
          <cell r="G171" t="str">
            <v>中山</v>
          </cell>
        </row>
        <row r="172">
          <cell r="C172" t="str">
            <v>76361001</v>
          </cell>
          <cell r="D172" t="str">
            <v>惠州华贸LSS</v>
          </cell>
          <cell r="E172" t="str">
            <v>LS</v>
          </cell>
          <cell r="F172" t="str">
            <v>内蒙古小肥羊餐饮连锁有限公司</v>
          </cell>
          <cell r="G172" t="str">
            <v>惠州</v>
          </cell>
        </row>
        <row r="173">
          <cell r="C173" t="str">
            <v>80051001</v>
          </cell>
          <cell r="D173" t="str">
            <v>惠州水口S</v>
          </cell>
          <cell r="E173" t="str">
            <v>KFC</v>
          </cell>
          <cell r="F173" t="str">
            <v>百胜餐饮（广东）有限公司</v>
          </cell>
          <cell r="G173" t="str">
            <v>惠州</v>
          </cell>
        </row>
        <row r="174">
          <cell r="C174" t="str">
            <v>80051002</v>
          </cell>
          <cell r="D174" t="str">
            <v>番禺东涌S</v>
          </cell>
          <cell r="E174" t="str">
            <v>KFC</v>
          </cell>
          <cell r="F174" t="str">
            <v>百胜餐饮（广东）有限公司</v>
          </cell>
          <cell r="G174" t="str">
            <v>番禺</v>
          </cell>
        </row>
        <row r="175">
          <cell r="C175" t="str">
            <v>80051003</v>
          </cell>
          <cell r="D175" t="str">
            <v>德庆德庆</v>
          </cell>
          <cell r="E175" t="str">
            <v>KFC</v>
          </cell>
          <cell r="F175" t="str">
            <v>百胜餐饮（广东）有限公司</v>
          </cell>
          <cell r="G175" t="str">
            <v>德庆</v>
          </cell>
        </row>
        <row r="176">
          <cell r="C176" t="str">
            <v>80051004</v>
          </cell>
          <cell r="D176" t="str">
            <v>广州西城都荟</v>
          </cell>
          <cell r="E176" t="str">
            <v>KFC</v>
          </cell>
          <cell r="F176" t="str">
            <v>百胜餐饮（广东）有限公司</v>
          </cell>
          <cell r="G176" t="str">
            <v>广州</v>
          </cell>
        </row>
        <row r="177">
          <cell r="C177" t="str">
            <v>80051005</v>
          </cell>
          <cell r="D177" t="str">
            <v>广州乐都汇</v>
          </cell>
          <cell r="E177" t="str">
            <v>KFC</v>
          </cell>
          <cell r="F177" t="str">
            <v>百胜餐饮（广东）有限公司</v>
          </cell>
          <cell r="G177" t="str">
            <v>广州</v>
          </cell>
        </row>
        <row r="178">
          <cell r="C178" t="str">
            <v>80051006</v>
          </cell>
          <cell r="D178" t="str">
            <v>增城凤凰城</v>
          </cell>
          <cell r="E178" t="str">
            <v>KFC</v>
          </cell>
          <cell r="F178" t="str">
            <v>百胜餐饮（广东）有限公司</v>
          </cell>
          <cell r="G178" t="str">
            <v>增城</v>
          </cell>
        </row>
        <row r="179">
          <cell r="C179" t="str">
            <v>80051007</v>
          </cell>
          <cell r="D179" t="str">
            <v>广州乐峰S</v>
          </cell>
          <cell r="E179" t="str">
            <v>KFC</v>
          </cell>
          <cell r="F179" t="str">
            <v>百胜餐饮（广东）有限公司</v>
          </cell>
          <cell r="G179" t="str">
            <v>广州</v>
          </cell>
        </row>
        <row r="180">
          <cell r="C180" t="str">
            <v>80051008</v>
          </cell>
          <cell r="D180" t="str">
            <v>陆丰陆河大道</v>
          </cell>
          <cell r="E180" t="str">
            <v>KFC</v>
          </cell>
          <cell r="F180" t="str">
            <v>百胜餐饮（广东）有限公司</v>
          </cell>
          <cell r="G180" t="str">
            <v>陆丰</v>
          </cell>
        </row>
        <row r="181">
          <cell r="C181" t="str">
            <v>80051009</v>
          </cell>
          <cell r="D181" t="str">
            <v>梅州五华五华</v>
          </cell>
          <cell r="E181" t="str">
            <v>KFC</v>
          </cell>
          <cell r="F181" t="str">
            <v>百胜餐饮（广东）有限公司</v>
          </cell>
          <cell r="G181" t="str">
            <v>梅州</v>
          </cell>
        </row>
        <row r="182">
          <cell r="C182" t="str">
            <v>80051010</v>
          </cell>
          <cell r="D182" t="str">
            <v>广州海珠新都荟S</v>
          </cell>
          <cell r="E182" t="str">
            <v>KFC</v>
          </cell>
          <cell r="F182" t="str">
            <v>百胜餐饮（广东）有限公司</v>
          </cell>
          <cell r="G182" t="str">
            <v>广州</v>
          </cell>
        </row>
        <row r="183">
          <cell r="C183" t="str">
            <v>80051011</v>
          </cell>
          <cell r="D183" t="str">
            <v>番禺鸿禧S</v>
          </cell>
          <cell r="E183" t="str">
            <v>KFC</v>
          </cell>
          <cell r="F183" t="str">
            <v>百胜餐饮（广东）有限公司</v>
          </cell>
          <cell r="G183" t="str">
            <v>番禺</v>
          </cell>
        </row>
        <row r="184">
          <cell r="C184" t="str">
            <v>80051012</v>
          </cell>
          <cell r="D184" t="str">
            <v>鹤山鹤山广场</v>
          </cell>
          <cell r="E184" t="str">
            <v>KFC</v>
          </cell>
          <cell r="F184" t="str">
            <v>百胜餐饮（广东）有限公司</v>
          </cell>
          <cell r="G184" t="str">
            <v>鹤山</v>
          </cell>
        </row>
        <row r="185">
          <cell r="C185" t="str">
            <v>80051013</v>
          </cell>
          <cell r="D185" t="str">
            <v>广州永泰站</v>
          </cell>
          <cell r="E185" t="str">
            <v>KFC</v>
          </cell>
          <cell r="F185" t="str">
            <v>百胜餐饮（广东）有限公司</v>
          </cell>
          <cell r="G185" t="str">
            <v>广州</v>
          </cell>
        </row>
        <row r="186">
          <cell r="C186" t="str">
            <v>80051015</v>
          </cell>
          <cell r="D186" t="str">
            <v>佛山南海博爱</v>
          </cell>
          <cell r="E186" t="str">
            <v>KFC</v>
          </cell>
          <cell r="F186" t="str">
            <v>百胜餐饮（广东）有限公司</v>
          </cell>
          <cell r="G186" t="str">
            <v>南海</v>
          </cell>
        </row>
        <row r="187">
          <cell r="C187" t="str">
            <v>80051016</v>
          </cell>
          <cell r="D187" t="str">
            <v>中山兴中广场</v>
          </cell>
          <cell r="E187" t="str">
            <v>KFC</v>
          </cell>
          <cell r="F187" t="str">
            <v>百胜餐饮（广东）有限公司</v>
          </cell>
          <cell r="G187" t="str">
            <v>中山</v>
          </cell>
        </row>
        <row r="188">
          <cell r="C188" t="str">
            <v>80051017</v>
          </cell>
          <cell r="D188" t="str">
            <v>佛山禅城季华七路S</v>
          </cell>
          <cell r="E188" t="str">
            <v>KFC</v>
          </cell>
          <cell r="F188" t="str">
            <v>百胜餐饮（广东）有限公司</v>
          </cell>
          <cell r="G188" t="str">
            <v>佛山</v>
          </cell>
        </row>
        <row r="189">
          <cell r="C189" t="str">
            <v>80051018</v>
          </cell>
          <cell r="D189" t="str">
            <v>广州百信广场</v>
          </cell>
          <cell r="E189" t="str">
            <v>KFC</v>
          </cell>
          <cell r="F189" t="str">
            <v>百胜餐饮（广东）有限公司</v>
          </cell>
          <cell r="G189" t="str">
            <v>广州</v>
          </cell>
        </row>
        <row r="190">
          <cell r="C190" t="str">
            <v>80051019</v>
          </cell>
          <cell r="D190" t="str">
            <v>湛江金沙湾广场S</v>
          </cell>
          <cell r="E190" t="str">
            <v>KFC</v>
          </cell>
          <cell r="F190" t="str">
            <v>百胜餐饮（广东）有限公司</v>
          </cell>
          <cell r="G190" t="str">
            <v>湛江</v>
          </cell>
        </row>
        <row r="191">
          <cell r="C191" t="str">
            <v>80051020</v>
          </cell>
          <cell r="D191" t="str">
            <v>广州增槎路</v>
          </cell>
          <cell r="E191" t="str">
            <v>KFC</v>
          </cell>
          <cell r="F191" t="str">
            <v>百胜餐饮（广东）有限公司</v>
          </cell>
          <cell r="G191" t="str">
            <v>广州</v>
          </cell>
        </row>
        <row r="192">
          <cell r="C192" t="str">
            <v>80051021</v>
          </cell>
          <cell r="D192" t="str">
            <v>四会清塘大道</v>
          </cell>
          <cell r="E192" t="str">
            <v>KFC</v>
          </cell>
          <cell r="F192" t="str">
            <v>百胜餐饮（广东）有限公司</v>
          </cell>
          <cell r="G192" t="str">
            <v>四会</v>
          </cell>
        </row>
        <row r="193">
          <cell r="C193" t="str">
            <v>80051022</v>
          </cell>
          <cell r="D193" t="str">
            <v>广州滨江东KFCS</v>
          </cell>
          <cell r="E193" t="str">
            <v>KFC</v>
          </cell>
          <cell r="F193" t="str">
            <v>百胜餐饮（广东）有限公司</v>
          </cell>
          <cell r="G193" t="str">
            <v>广州</v>
          </cell>
        </row>
        <row r="194">
          <cell r="C194" t="str">
            <v>80051023</v>
          </cell>
          <cell r="D194" t="str">
            <v>高明沧江路KFC</v>
          </cell>
          <cell r="E194" t="str">
            <v>KFC</v>
          </cell>
          <cell r="F194" t="str">
            <v>百胜餐饮（广东）有限公司</v>
          </cell>
          <cell r="G194" t="str">
            <v>高明</v>
          </cell>
        </row>
        <row r="195">
          <cell r="C195" t="str">
            <v>12787837</v>
          </cell>
          <cell r="D195" t="str">
            <v>惠州秋长KFC</v>
          </cell>
          <cell r="E195" t="str">
            <v>KFC</v>
          </cell>
          <cell r="F195" t="str">
            <v>百胜餐饮（广东）有限公司</v>
          </cell>
          <cell r="G195" t="str">
            <v>惠阳</v>
          </cell>
        </row>
        <row r="196">
          <cell r="C196" t="str">
            <v>80051025</v>
          </cell>
          <cell r="D196" t="str">
            <v>广州花城湾KFCS</v>
          </cell>
          <cell r="E196" t="str">
            <v>KFC</v>
          </cell>
          <cell r="F196" t="str">
            <v>百胜餐饮（广东）有限公司</v>
          </cell>
          <cell r="G196" t="str">
            <v>广州</v>
          </cell>
        </row>
        <row r="197">
          <cell r="C197" t="str">
            <v>80051026</v>
          </cell>
          <cell r="D197" t="str">
            <v>番禺万达广场KFCS</v>
          </cell>
          <cell r="E197" t="str">
            <v>KFC</v>
          </cell>
          <cell r="F197" t="str">
            <v>百胜餐饮（广东）有限公司</v>
          </cell>
          <cell r="G197" t="str">
            <v>番禺</v>
          </cell>
        </row>
        <row r="198">
          <cell r="C198" t="str">
            <v>80051027</v>
          </cell>
          <cell r="D198" t="str">
            <v>流花车站</v>
          </cell>
          <cell r="E198" t="str">
            <v>KFC</v>
          </cell>
          <cell r="F198" t="str">
            <v>百胜餐饮（广东）有限公司</v>
          </cell>
          <cell r="G198" t="str">
            <v>广州</v>
          </cell>
        </row>
        <row r="199">
          <cell r="C199" t="str">
            <v>80051029</v>
          </cell>
          <cell r="D199" t="str">
            <v>增城万达KFC</v>
          </cell>
          <cell r="E199" t="str">
            <v>KFC</v>
          </cell>
          <cell r="F199" t="str">
            <v>百胜餐饮（广东）有限公司</v>
          </cell>
          <cell r="G199" t="str">
            <v>增城</v>
          </cell>
        </row>
        <row r="200">
          <cell r="C200" t="str">
            <v>80051031</v>
          </cell>
          <cell r="D200" t="str">
            <v>开平车站KFC</v>
          </cell>
          <cell r="E200" t="str">
            <v>KFC</v>
          </cell>
          <cell r="F200" t="str">
            <v>百胜餐饮（广东）有限公司</v>
          </cell>
          <cell r="G200" t="str">
            <v>开平</v>
          </cell>
        </row>
        <row r="201">
          <cell r="C201" t="str">
            <v>80051032</v>
          </cell>
          <cell r="D201" t="str">
            <v>南海万达S</v>
          </cell>
          <cell r="E201" t="str">
            <v>KFC</v>
          </cell>
          <cell r="F201" t="str">
            <v>百胜餐饮（广东）有限公司</v>
          </cell>
          <cell r="G201" t="str">
            <v>南海</v>
          </cell>
        </row>
        <row r="202">
          <cell r="C202" t="str">
            <v>80051033</v>
          </cell>
          <cell r="D202" t="str">
            <v>湛江鼎盛广场S</v>
          </cell>
          <cell r="E202" t="str">
            <v>KFC</v>
          </cell>
          <cell r="F202" t="str">
            <v>百胜餐饮（广东）有限公司</v>
          </cell>
          <cell r="G202" t="str">
            <v>湛江</v>
          </cell>
        </row>
        <row r="203">
          <cell r="C203" t="str">
            <v>80051034</v>
          </cell>
          <cell r="D203" t="str">
            <v>江门万达KFC</v>
          </cell>
          <cell r="E203" t="str">
            <v>KFC</v>
          </cell>
          <cell r="F203" t="str">
            <v>百胜餐饮（广东）有限公司</v>
          </cell>
          <cell r="G203" t="str">
            <v>江门</v>
          </cell>
        </row>
        <row r="204">
          <cell r="C204" t="str">
            <v>80051035</v>
          </cell>
          <cell r="D204" t="str">
            <v>广州萧岗</v>
          </cell>
          <cell r="E204" t="str">
            <v>PHDI</v>
          </cell>
          <cell r="F204" t="str">
            <v>百胜餐饮（广东）有限公司</v>
          </cell>
          <cell r="G204" t="str">
            <v>广州</v>
          </cell>
        </row>
        <row r="205">
          <cell r="C205" t="str">
            <v>80051037</v>
          </cell>
          <cell r="D205" t="str">
            <v>阳西阳西</v>
          </cell>
          <cell r="E205" t="str">
            <v>KFC</v>
          </cell>
          <cell r="F205" t="str">
            <v>百胜餐饮（广东）有限公司</v>
          </cell>
          <cell r="G205" t="str">
            <v>阳江</v>
          </cell>
        </row>
        <row r="206">
          <cell r="C206" t="str">
            <v>80051039</v>
          </cell>
          <cell r="D206" t="str">
            <v>惠州仲凯KFC</v>
          </cell>
          <cell r="E206" t="str">
            <v>KFC</v>
          </cell>
          <cell r="F206" t="str">
            <v>百胜餐饮（广东）有限公司</v>
          </cell>
          <cell r="G206" t="str">
            <v>惠州</v>
          </cell>
        </row>
        <row r="207">
          <cell r="C207" t="str">
            <v>80051040</v>
          </cell>
          <cell r="D207" t="str">
            <v>中山古镇大信KFC</v>
          </cell>
          <cell r="E207" t="str">
            <v>KFC</v>
          </cell>
          <cell r="F207" t="str">
            <v>百胜餐饮（广东）有限公司</v>
          </cell>
          <cell r="G207" t="str">
            <v>中山</v>
          </cell>
        </row>
        <row r="208">
          <cell r="C208" t="str">
            <v>80051041</v>
          </cell>
          <cell r="D208" t="str">
            <v>罗定大润发KFC</v>
          </cell>
          <cell r="E208" t="str">
            <v>KFC</v>
          </cell>
          <cell r="F208" t="str">
            <v>百胜餐饮（广东）有限公司</v>
          </cell>
          <cell r="G208" t="str">
            <v>罗定</v>
          </cell>
        </row>
        <row r="209">
          <cell r="C209" t="str">
            <v>80051042</v>
          </cell>
          <cell r="D209" t="str">
            <v>广州洛溪KFC</v>
          </cell>
          <cell r="E209" t="str">
            <v>KFC</v>
          </cell>
          <cell r="F209" t="str">
            <v>百胜餐饮（广东）有限公司</v>
          </cell>
          <cell r="G209" t="str">
            <v>番禺</v>
          </cell>
        </row>
        <row r="210">
          <cell r="C210" t="str">
            <v>80051043</v>
          </cell>
          <cell r="D210" t="str">
            <v>佛山禅城升平S</v>
          </cell>
          <cell r="E210" t="str">
            <v>KFC</v>
          </cell>
          <cell r="F210" t="str">
            <v>百胜餐饮（广东）有限公司</v>
          </cell>
          <cell r="G210" t="str">
            <v>佛山</v>
          </cell>
        </row>
        <row r="211">
          <cell r="C211" t="str">
            <v>80051046</v>
          </cell>
          <cell r="D211" t="str">
            <v>广州萝岗万达KFC</v>
          </cell>
          <cell r="E211" t="str">
            <v>KFC</v>
          </cell>
          <cell r="F211" t="str">
            <v>百胜餐饮（广东）有限公司</v>
          </cell>
          <cell r="G211" t="str">
            <v>广州</v>
          </cell>
        </row>
        <row r="212">
          <cell r="C212" t="str">
            <v>80051051</v>
          </cell>
          <cell r="D212" t="str">
            <v>番禺永旺</v>
          </cell>
          <cell r="E212" t="str">
            <v>KFC</v>
          </cell>
          <cell r="F212" t="str">
            <v>百胜餐饮（广东）有限公司</v>
          </cell>
          <cell r="G212" t="str">
            <v>广州</v>
          </cell>
        </row>
        <row r="213">
          <cell r="C213" t="str">
            <v>80051501</v>
          </cell>
          <cell r="D213" t="str">
            <v>广州远景PH</v>
          </cell>
          <cell r="E213" t="str">
            <v>PHDI</v>
          </cell>
          <cell r="F213" t="str">
            <v>百胜餐饮（广东）有限公司</v>
          </cell>
          <cell r="G213" t="str">
            <v>广州</v>
          </cell>
        </row>
        <row r="214">
          <cell r="C214" t="str">
            <v>80051502</v>
          </cell>
          <cell r="D214" t="str">
            <v>广州鹤龙PH</v>
          </cell>
          <cell r="E214" t="str">
            <v>PHDI</v>
          </cell>
          <cell r="F214" t="str">
            <v>百胜餐饮（广东）有限公司</v>
          </cell>
          <cell r="G214" t="str">
            <v>广州</v>
          </cell>
        </row>
        <row r="215">
          <cell r="C215" t="str">
            <v>80051503</v>
          </cell>
          <cell r="D215" t="str">
            <v>佛山南海罗村PH</v>
          </cell>
          <cell r="E215" t="str">
            <v>PHDI</v>
          </cell>
          <cell r="F215" t="str">
            <v>百胜餐饮（广东）有限公司</v>
          </cell>
          <cell r="G215" t="str">
            <v>南海</v>
          </cell>
        </row>
        <row r="216">
          <cell r="C216" t="str">
            <v>80051504</v>
          </cell>
          <cell r="D216" t="str">
            <v>广州昌岗苏宁PHS</v>
          </cell>
          <cell r="E216" t="str">
            <v>PHDI</v>
          </cell>
          <cell r="F216" t="str">
            <v>百胜餐饮（广东）有限公司</v>
          </cell>
          <cell r="G216" t="str">
            <v>广州</v>
          </cell>
        </row>
        <row r="217">
          <cell r="C217" t="str">
            <v>80051505</v>
          </cell>
          <cell r="D217" t="str">
            <v>江门胜利路PH</v>
          </cell>
          <cell r="E217" t="str">
            <v>PHDI</v>
          </cell>
          <cell r="F217" t="str">
            <v>百胜餐饮（广东）有限公司</v>
          </cell>
          <cell r="G217" t="str">
            <v>江门</v>
          </cell>
        </row>
        <row r="218">
          <cell r="C218" t="str">
            <v>80051506</v>
          </cell>
          <cell r="D218" t="str">
            <v>花都广百PH</v>
          </cell>
          <cell r="E218" t="str">
            <v>PHDI</v>
          </cell>
          <cell r="F218" t="str">
            <v>百胜餐饮（广东）有限公司</v>
          </cell>
          <cell r="G218" t="str">
            <v>花都</v>
          </cell>
        </row>
        <row r="219">
          <cell r="C219" t="str">
            <v>80051507</v>
          </cell>
          <cell r="D219" t="str">
            <v>番禺奥园PH</v>
          </cell>
          <cell r="E219" t="str">
            <v>PHDI</v>
          </cell>
          <cell r="F219" t="str">
            <v>百胜餐饮（广东）有限公司</v>
          </cell>
          <cell r="G219" t="str">
            <v>番禺</v>
          </cell>
        </row>
        <row r="220">
          <cell r="C220" t="str">
            <v>80051508</v>
          </cell>
          <cell r="D220" t="str">
            <v>惠州意生国际PHS</v>
          </cell>
          <cell r="E220" t="str">
            <v>PHDI</v>
          </cell>
          <cell r="F220" t="str">
            <v>百胜餐饮（广东）有限公司</v>
          </cell>
          <cell r="G220" t="str">
            <v>惠州</v>
          </cell>
        </row>
        <row r="221">
          <cell r="C221" t="str">
            <v>80051509</v>
          </cell>
          <cell r="D221" t="str">
            <v>东莞大朗美景PH</v>
          </cell>
          <cell r="E221" t="str">
            <v>PHDI</v>
          </cell>
          <cell r="F221" t="str">
            <v>百胜餐饮（广东）有限公司</v>
          </cell>
          <cell r="G221" t="str">
            <v>东莞</v>
          </cell>
        </row>
        <row r="222">
          <cell r="C222" t="str">
            <v>80051510</v>
          </cell>
          <cell r="D222" t="str">
            <v>佛山禅城普君PH</v>
          </cell>
          <cell r="E222" t="str">
            <v>PHDI</v>
          </cell>
          <cell r="F222" t="str">
            <v>百胜餐饮（广东）有限公司</v>
          </cell>
          <cell r="G222" t="str">
            <v>佛山</v>
          </cell>
        </row>
        <row r="223">
          <cell r="C223" t="str">
            <v>80051511</v>
          </cell>
          <cell r="D223" t="str">
            <v>珠海明珠PH</v>
          </cell>
          <cell r="E223" t="str">
            <v>PHDI</v>
          </cell>
          <cell r="F223" t="str">
            <v>百胜餐饮（广东）有限公司</v>
          </cell>
          <cell r="G223" t="str">
            <v>珠海</v>
          </cell>
        </row>
        <row r="224">
          <cell r="C224" t="str">
            <v>80051512</v>
          </cell>
          <cell r="D224" t="str">
            <v>东莞城市风景PH</v>
          </cell>
          <cell r="E224" t="str">
            <v>PHDI</v>
          </cell>
          <cell r="F224" t="str">
            <v>百胜餐饮（广东）有限公司</v>
          </cell>
          <cell r="G224" t="str">
            <v>东莞</v>
          </cell>
        </row>
        <row r="225">
          <cell r="C225" t="str">
            <v>80051513</v>
          </cell>
          <cell r="D225" t="str">
            <v>广州中大科技园PHS</v>
          </cell>
          <cell r="E225" t="str">
            <v>PHDI</v>
          </cell>
          <cell r="F225" t="str">
            <v>百胜餐饮（广东）有限公司</v>
          </cell>
          <cell r="G225" t="str">
            <v>广州</v>
          </cell>
        </row>
        <row r="226">
          <cell r="C226" t="str">
            <v>80051514</v>
          </cell>
          <cell r="D226" t="str">
            <v>儋州创新PH</v>
          </cell>
          <cell r="E226" t="str">
            <v>PHDI</v>
          </cell>
          <cell r="F226" t="str">
            <v>百胜餐饮（广东）有限公司</v>
          </cell>
          <cell r="G226" t="str">
            <v>儋州</v>
          </cell>
        </row>
        <row r="227">
          <cell r="C227" t="str">
            <v>80051515</v>
          </cell>
          <cell r="D227" t="str">
            <v>海口名门PH</v>
          </cell>
          <cell r="E227" t="str">
            <v>PHDI</v>
          </cell>
          <cell r="F227" t="str">
            <v>百胜餐饮（广东）有限公司</v>
          </cell>
          <cell r="G227" t="str">
            <v>海口</v>
          </cell>
        </row>
        <row r="228">
          <cell r="C228" t="str">
            <v>80051516</v>
          </cell>
          <cell r="D228" t="str">
            <v>番禺华汇广场PHS</v>
          </cell>
          <cell r="E228" t="str">
            <v>PHDI</v>
          </cell>
          <cell r="F228" t="str">
            <v>百胜餐饮（广东）有限公司</v>
          </cell>
          <cell r="G228" t="str">
            <v>番禺</v>
          </cell>
        </row>
        <row r="229">
          <cell r="C229" t="str">
            <v>80051517</v>
          </cell>
          <cell r="D229" t="str">
            <v>广州荔景PHS</v>
          </cell>
          <cell r="E229" t="str">
            <v>PHDI</v>
          </cell>
          <cell r="F229" t="str">
            <v>百胜餐饮（广东）有限公司</v>
          </cell>
          <cell r="G229" t="str">
            <v>广州</v>
          </cell>
        </row>
        <row r="230">
          <cell r="C230" t="str">
            <v>80051518</v>
          </cell>
          <cell r="D230" t="str">
            <v>深圳水榭春天PHS</v>
          </cell>
          <cell r="E230" t="str">
            <v>PHDI</v>
          </cell>
          <cell r="F230" t="str">
            <v>百胜餐饮（广东）有限公司</v>
          </cell>
          <cell r="G230" t="str">
            <v>深圳</v>
          </cell>
        </row>
        <row r="231">
          <cell r="C231" t="str">
            <v>80051519</v>
          </cell>
          <cell r="D231" t="str">
            <v>从化从城大道PH</v>
          </cell>
          <cell r="E231" t="str">
            <v>PHDI</v>
          </cell>
          <cell r="F231" t="str">
            <v>百胜餐饮（广东）有限公司</v>
          </cell>
          <cell r="G231" t="str">
            <v>从化</v>
          </cell>
        </row>
        <row r="232">
          <cell r="C232" t="str">
            <v>80051520</v>
          </cell>
          <cell r="D232" t="str">
            <v>东莞常平市场路PH</v>
          </cell>
          <cell r="E232" t="str">
            <v>PHDI</v>
          </cell>
          <cell r="F232" t="str">
            <v>百胜餐饮（广东）有限公司</v>
          </cell>
          <cell r="G232" t="str">
            <v>东莞</v>
          </cell>
        </row>
        <row r="233">
          <cell r="C233" t="str">
            <v>80051521</v>
          </cell>
          <cell r="D233" t="str">
            <v>阳春阳春大道PH</v>
          </cell>
          <cell r="E233" t="str">
            <v>PHDI</v>
          </cell>
          <cell r="F233" t="str">
            <v>百胜餐饮（广东）有限公司</v>
          </cell>
          <cell r="G233" t="str">
            <v>阳江</v>
          </cell>
        </row>
        <row r="234">
          <cell r="C234" t="str">
            <v>80051522</v>
          </cell>
          <cell r="D234" t="str">
            <v>深圳横岗横岗PH</v>
          </cell>
          <cell r="E234" t="str">
            <v>PHDI</v>
          </cell>
          <cell r="F234" t="str">
            <v>百胜餐饮（广东）有限公司</v>
          </cell>
          <cell r="G234" t="str">
            <v>深圳</v>
          </cell>
        </row>
        <row r="235">
          <cell r="C235" t="str">
            <v>80051523</v>
          </cell>
          <cell r="D235" t="str">
            <v>广州农林下路PHS</v>
          </cell>
          <cell r="E235" t="str">
            <v>PHDI</v>
          </cell>
          <cell r="F235" t="str">
            <v>百胜餐饮（广东）有限公司</v>
          </cell>
          <cell r="G235" t="str">
            <v>广州</v>
          </cell>
        </row>
        <row r="236">
          <cell r="C236" t="str">
            <v>80051524</v>
          </cell>
          <cell r="D236" t="str">
            <v>广州百信广场PH</v>
          </cell>
          <cell r="E236" t="str">
            <v>PHDI</v>
          </cell>
          <cell r="F236" t="str">
            <v>百胜餐饮（广东）有限公司</v>
          </cell>
          <cell r="G236" t="str">
            <v>广州</v>
          </cell>
        </row>
        <row r="237">
          <cell r="C237" t="str">
            <v>80051525</v>
          </cell>
          <cell r="D237" t="str">
            <v>广州正佳PH</v>
          </cell>
          <cell r="E237" t="str">
            <v>PHDI</v>
          </cell>
          <cell r="F237" t="str">
            <v>百胜餐饮（广东）有限公司</v>
          </cell>
          <cell r="G237" t="str">
            <v>广州</v>
          </cell>
        </row>
        <row r="238">
          <cell r="C238" t="str">
            <v>80051526</v>
          </cell>
          <cell r="D238" t="str">
            <v>广州骏盈PH</v>
          </cell>
          <cell r="E238" t="str">
            <v>PHDI</v>
          </cell>
          <cell r="F238" t="str">
            <v>百胜餐饮（广东）有限公司</v>
          </cell>
          <cell r="G238" t="str">
            <v>广州</v>
          </cell>
        </row>
        <row r="239">
          <cell r="C239" t="str">
            <v>80051527</v>
          </cell>
          <cell r="D239" t="str">
            <v>佛山西樵樵高PH</v>
          </cell>
          <cell r="E239" t="str">
            <v>PHDI</v>
          </cell>
          <cell r="F239" t="str">
            <v>百胜餐饮（广东）有限公司</v>
          </cell>
          <cell r="G239" t="str">
            <v>南海</v>
          </cell>
        </row>
        <row r="240">
          <cell r="C240" t="str">
            <v>80051528</v>
          </cell>
          <cell r="D240" t="str">
            <v>海口玉沙PH</v>
          </cell>
          <cell r="E240" t="str">
            <v>PHDI</v>
          </cell>
          <cell r="F240" t="str">
            <v>百胜餐饮（广东）有限公司</v>
          </cell>
          <cell r="G240" t="str">
            <v>海口</v>
          </cell>
        </row>
        <row r="241">
          <cell r="C241" t="str">
            <v>80051529</v>
          </cell>
          <cell r="D241" t="str">
            <v>东莞樟木头天一城PH</v>
          </cell>
          <cell r="E241" t="str">
            <v>PHDI</v>
          </cell>
          <cell r="F241" t="str">
            <v>百胜餐饮（广东）有限公司</v>
          </cell>
          <cell r="G241" t="str">
            <v>东莞</v>
          </cell>
        </row>
        <row r="242">
          <cell r="C242" t="str">
            <v>80051530</v>
          </cell>
          <cell r="D242" t="str">
            <v>韶关北江PH</v>
          </cell>
          <cell r="E242" t="str">
            <v>PHDI</v>
          </cell>
          <cell r="F242" t="str">
            <v>百胜餐饮（广东）有限公司</v>
          </cell>
          <cell r="G242" t="str">
            <v>韶关</v>
          </cell>
        </row>
        <row r="243">
          <cell r="C243" t="str">
            <v>80051531</v>
          </cell>
          <cell r="D243" t="str">
            <v>佛山南海南庄吉利PH</v>
          </cell>
          <cell r="E243" t="str">
            <v>PHDI</v>
          </cell>
          <cell r="F243" t="str">
            <v>百胜餐饮（广东）有限公司</v>
          </cell>
          <cell r="G243" t="str">
            <v>南海</v>
          </cell>
        </row>
        <row r="244">
          <cell r="C244" t="str">
            <v>80051532</v>
          </cell>
          <cell r="D244" t="str">
            <v>广州骏唐广场PH</v>
          </cell>
          <cell r="E244" t="str">
            <v>PHDI</v>
          </cell>
          <cell r="F244" t="str">
            <v>百胜餐饮（广东）有限公司</v>
          </cell>
          <cell r="G244" t="str">
            <v>广州</v>
          </cell>
        </row>
        <row r="245">
          <cell r="C245" t="str">
            <v>80051533</v>
          </cell>
          <cell r="D245" t="str">
            <v>广州石牌东PH</v>
          </cell>
          <cell r="E245" t="str">
            <v>PHDI</v>
          </cell>
          <cell r="F245" t="str">
            <v>百胜餐饮（广东）有限公司</v>
          </cell>
          <cell r="G245" t="str">
            <v>广州</v>
          </cell>
        </row>
        <row r="246">
          <cell r="C246" t="str">
            <v>80051534</v>
          </cell>
          <cell r="D246" t="str">
            <v>广州人和站PH</v>
          </cell>
          <cell r="E246" t="str">
            <v>PHDI</v>
          </cell>
          <cell r="F246" t="str">
            <v>百胜餐饮（广东）有限公司</v>
          </cell>
          <cell r="G246" t="str">
            <v>广州</v>
          </cell>
        </row>
        <row r="247">
          <cell r="C247" t="str">
            <v>80051535</v>
          </cell>
          <cell r="D247" t="str">
            <v>海口海甸PH</v>
          </cell>
          <cell r="E247" t="str">
            <v>PHDI</v>
          </cell>
          <cell r="F247" t="str">
            <v>百胜餐饮（广东）有限公司</v>
          </cell>
          <cell r="G247" t="str">
            <v>海口</v>
          </cell>
        </row>
        <row r="248">
          <cell r="C248" t="str">
            <v>80051536</v>
          </cell>
          <cell r="D248" t="str">
            <v>北海财富PH</v>
          </cell>
          <cell r="E248" t="str">
            <v>PHDI</v>
          </cell>
          <cell r="F248" t="str">
            <v>百胜餐饮（广东）有限公司</v>
          </cell>
          <cell r="G248" t="str">
            <v>北海</v>
          </cell>
        </row>
        <row r="249">
          <cell r="C249" t="str">
            <v>80051537</v>
          </cell>
          <cell r="D249" t="str">
            <v>番禺富丽PHS</v>
          </cell>
          <cell r="E249" t="str">
            <v>PHDI</v>
          </cell>
          <cell r="F249" t="str">
            <v>百胜餐饮（广东）有限公司</v>
          </cell>
          <cell r="G249" t="str">
            <v>番禺</v>
          </cell>
        </row>
        <row r="250">
          <cell r="C250" t="str">
            <v>80051539</v>
          </cell>
          <cell r="D250" t="str">
            <v>三水三水广场PH</v>
          </cell>
          <cell r="E250" t="str">
            <v>PHDI</v>
          </cell>
          <cell r="F250" t="str">
            <v>百胜餐饮（广东）有限公司</v>
          </cell>
          <cell r="G250" t="str">
            <v>三水</v>
          </cell>
        </row>
        <row r="251">
          <cell r="C251" t="str">
            <v>80051540</v>
          </cell>
          <cell r="D251" t="str">
            <v>顺德大良佛山嘉信PH</v>
          </cell>
          <cell r="E251" t="str">
            <v>PHDI</v>
          </cell>
          <cell r="F251" t="str">
            <v>百胜餐饮（广东）有限公司</v>
          </cell>
          <cell r="G251" t="str">
            <v>顺德</v>
          </cell>
        </row>
        <row r="252">
          <cell r="C252" t="str">
            <v>80051541</v>
          </cell>
          <cell r="D252" t="str">
            <v>深圳宝能太古城PHS</v>
          </cell>
          <cell r="E252" t="str">
            <v>PHDI</v>
          </cell>
          <cell r="F252" t="str">
            <v>百胜餐饮（广东）有限公司</v>
          </cell>
          <cell r="G252" t="str">
            <v>深圳</v>
          </cell>
        </row>
        <row r="253">
          <cell r="C253" t="str">
            <v>80051542</v>
          </cell>
          <cell r="D253" t="str">
            <v>顺德伦教伦教PH</v>
          </cell>
          <cell r="E253" t="str">
            <v>PHDI</v>
          </cell>
          <cell r="F253" t="str">
            <v>百胜餐饮（广东）有限公司</v>
          </cell>
          <cell r="G253" t="str">
            <v>顺德</v>
          </cell>
        </row>
        <row r="254">
          <cell r="C254" t="str">
            <v>80051543</v>
          </cell>
          <cell r="D254" t="str">
            <v>广州百花PHS</v>
          </cell>
          <cell r="E254" t="str">
            <v>PHDI</v>
          </cell>
          <cell r="F254" t="str">
            <v>百胜餐饮（广东）有限公司</v>
          </cell>
          <cell r="G254" t="str">
            <v>广州</v>
          </cell>
        </row>
        <row r="255">
          <cell r="C255" t="str">
            <v>80051544</v>
          </cell>
          <cell r="D255" t="str">
            <v>佛山禅城季华四路PH</v>
          </cell>
          <cell r="E255" t="str">
            <v>PHDI</v>
          </cell>
          <cell r="F255" t="str">
            <v>百胜餐饮（广东）有限公司</v>
          </cell>
          <cell r="G255" t="str">
            <v>佛山</v>
          </cell>
        </row>
        <row r="256">
          <cell r="C256" t="str">
            <v>80051545</v>
          </cell>
          <cell r="D256" t="str">
            <v>海口望海PH</v>
          </cell>
          <cell r="E256" t="str">
            <v>PHDI</v>
          </cell>
          <cell r="F256" t="str">
            <v>百胜餐饮（广东）有限公司</v>
          </cell>
          <cell r="G256" t="str">
            <v>海口</v>
          </cell>
        </row>
        <row r="257">
          <cell r="C257" t="str">
            <v>80051546</v>
          </cell>
          <cell r="D257" t="str">
            <v>海口红城湖PH</v>
          </cell>
          <cell r="E257" t="str">
            <v>PHDI</v>
          </cell>
          <cell r="F257" t="str">
            <v>百胜餐饮（广东）有限公司</v>
          </cell>
          <cell r="G257" t="str">
            <v>海口</v>
          </cell>
        </row>
        <row r="258">
          <cell r="C258" t="str">
            <v>80051547</v>
          </cell>
          <cell r="D258" t="str">
            <v>柳州谷埠PHS</v>
          </cell>
          <cell r="E258" t="str">
            <v>PHDI</v>
          </cell>
          <cell r="F258" t="str">
            <v>百胜餐饮（广东）有限公司</v>
          </cell>
          <cell r="G258" t="str">
            <v>柳州</v>
          </cell>
        </row>
        <row r="259">
          <cell r="C259" t="str">
            <v>80051548</v>
          </cell>
          <cell r="D259" t="str">
            <v>南宁淡村PH</v>
          </cell>
          <cell r="E259" t="str">
            <v>PHDI</v>
          </cell>
          <cell r="F259" t="str">
            <v>百胜餐饮（广东）有限公司</v>
          </cell>
          <cell r="G259" t="str">
            <v>南宁</v>
          </cell>
        </row>
        <row r="260">
          <cell r="C260" t="str">
            <v>80051549</v>
          </cell>
          <cell r="D260" t="str">
            <v>海丰地王广场PH</v>
          </cell>
          <cell r="E260" t="str">
            <v>PHDI</v>
          </cell>
          <cell r="F260" t="str">
            <v>百胜餐饮（广东）有限公司</v>
          </cell>
          <cell r="G260" t="str">
            <v>海丰</v>
          </cell>
        </row>
        <row r="261">
          <cell r="C261" t="str">
            <v>80051550</v>
          </cell>
          <cell r="D261" t="str">
            <v>新会冈州PH</v>
          </cell>
          <cell r="E261" t="str">
            <v>PHDI</v>
          </cell>
          <cell r="F261" t="str">
            <v>百胜餐饮（广东）有限公司</v>
          </cell>
          <cell r="G261" t="str">
            <v>新会</v>
          </cell>
        </row>
        <row r="262">
          <cell r="C262" t="str">
            <v>80051551</v>
          </cell>
          <cell r="D262" t="str">
            <v>清远康乐PH</v>
          </cell>
          <cell r="E262" t="str">
            <v>PHDI</v>
          </cell>
          <cell r="F262" t="str">
            <v>百胜餐饮（广东）有限公司</v>
          </cell>
          <cell r="G262" t="str">
            <v>清远</v>
          </cell>
        </row>
        <row r="263">
          <cell r="C263" t="str">
            <v>80051554</v>
          </cell>
          <cell r="D263" t="str">
            <v>南宁盛天地PHS</v>
          </cell>
          <cell r="E263" t="str">
            <v>PHDI</v>
          </cell>
          <cell r="F263" t="str">
            <v>百胜餐饮（广东）有限公司</v>
          </cell>
          <cell r="G263" t="str">
            <v>南宁</v>
          </cell>
        </row>
        <row r="264">
          <cell r="C264" t="str">
            <v>80051555</v>
          </cell>
          <cell r="D264" t="str">
            <v>河源建设大道PH</v>
          </cell>
          <cell r="E264" t="str">
            <v>PHDI</v>
          </cell>
          <cell r="F264" t="str">
            <v>百胜餐饮（广东）有限公司</v>
          </cell>
          <cell r="G264" t="str">
            <v>河源</v>
          </cell>
        </row>
        <row r="265">
          <cell r="C265" t="str">
            <v>80051557</v>
          </cell>
          <cell r="D265" t="str">
            <v>广州淘金路PH</v>
          </cell>
          <cell r="E265" t="str">
            <v>PHDI</v>
          </cell>
          <cell r="F265" t="str">
            <v>百胜餐饮（广东）有限公司</v>
          </cell>
          <cell r="G265" t="str">
            <v>广州</v>
          </cell>
        </row>
        <row r="266">
          <cell r="C266" t="str">
            <v>80051558</v>
          </cell>
          <cell r="D266" t="str">
            <v>佛山南海海北建设大道PHS</v>
          </cell>
          <cell r="E266" t="str">
            <v>PHDI</v>
          </cell>
          <cell r="F266" t="str">
            <v>百胜餐饮（广东）有限公司</v>
          </cell>
          <cell r="G266" t="str">
            <v>南海</v>
          </cell>
        </row>
        <row r="267">
          <cell r="C267" t="str">
            <v>80051559</v>
          </cell>
          <cell r="D267" t="str">
            <v>汕尾名门PH</v>
          </cell>
          <cell r="E267" t="str">
            <v>PHDI</v>
          </cell>
          <cell r="F267" t="str">
            <v>百胜餐饮（广东）有限公司</v>
          </cell>
          <cell r="G267" t="str">
            <v>汕尾</v>
          </cell>
        </row>
        <row r="268">
          <cell r="C268" t="str">
            <v>80051560</v>
          </cell>
          <cell r="D268" t="str">
            <v>广州西成都荟PHS</v>
          </cell>
          <cell r="E268" t="str">
            <v>PHDI</v>
          </cell>
          <cell r="F268" t="str">
            <v>百胜餐饮（广东）有限公司</v>
          </cell>
          <cell r="G268" t="str">
            <v>广州</v>
          </cell>
        </row>
        <row r="269">
          <cell r="C269" t="str">
            <v>80051561</v>
          </cell>
          <cell r="D269" t="str">
            <v>深圳南山欧洲城PHS</v>
          </cell>
          <cell r="E269" t="str">
            <v>PHDI</v>
          </cell>
          <cell r="F269" t="str">
            <v>百胜餐饮（广东）有限公司</v>
          </cell>
          <cell r="G269" t="str">
            <v>深圳</v>
          </cell>
        </row>
        <row r="270">
          <cell r="C270" t="str">
            <v>80051562</v>
          </cell>
          <cell r="D270" t="str">
            <v>广州乐都汇PH</v>
          </cell>
          <cell r="E270" t="str">
            <v>PHDI</v>
          </cell>
          <cell r="F270" t="str">
            <v>百胜餐饮（广东）有限公司</v>
          </cell>
          <cell r="G270" t="str">
            <v>广州</v>
          </cell>
        </row>
        <row r="271">
          <cell r="C271" t="str">
            <v>80051563</v>
          </cell>
          <cell r="D271" t="str">
            <v>南宁世贸西城PHS</v>
          </cell>
          <cell r="E271" t="str">
            <v>PHDI</v>
          </cell>
          <cell r="F271" t="str">
            <v>百胜餐饮（广东）有限公司</v>
          </cell>
          <cell r="G271" t="str">
            <v>南宁</v>
          </cell>
        </row>
        <row r="272">
          <cell r="C272" t="str">
            <v>80051564</v>
          </cell>
          <cell r="D272" t="str">
            <v>深圳新闻路PHS</v>
          </cell>
          <cell r="E272" t="str">
            <v>PHDI</v>
          </cell>
          <cell r="F272" t="str">
            <v>百胜餐饮（广东）有限公司</v>
          </cell>
          <cell r="G272" t="str">
            <v>深圳</v>
          </cell>
        </row>
        <row r="273">
          <cell r="C273" t="str">
            <v>80051565</v>
          </cell>
          <cell r="D273" t="str">
            <v>增城凤凰城PH</v>
          </cell>
          <cell r="E273" t="str">
            <v>PHDI</v>
          </cell>
          <cell r="F273" t="str">
            <v>百胜餐饮（广东）有限公司</v>
          </cell>
          <cell r="G273" t="str">
            <v>增城</v>
          </cell>
        </row>
        <row r="274">
          <cell r="C274" t="str">
            <v>80051566</v>
          </cell>
          <cell r="D274" t="str">
            <v>广州乐峰PHS</v>
          </cell>
          <cell r="E274" t="str">
            <v>PHDI</v>
          </cell>
          <cell r="F274" t="str">
            <v>百胜餐饮（广东）有限公司</v>
          </cell>
          <cell r="G274" t="str">
            <v>广州</v>
          </cell>
        </row>
        <row r="275">
          <cell r="C275" t="str">
            <v>80051567</v>
          </cell>
          <cell r="D275" t="str">
            <v>广州新都荟PHS</v>
          </cell>
          <cell r="E275" t="str">
            <v>PHDI</v>
          </cell>
          <cell r="F275" t="str">
            <v>百胜餐饮（广东）有限公司</v>
          </cell>
          <cell r="G275" t="str">
            <v>广州</v>
          </cell>
        </row>
        <row r="276">
          <cell r="C276" t="str">
            <v>80051568</v>
          </cell>
          <cell r="D276" t="str">
            <v>深圳横岗天虹PH</v>
          </cell>
          <cell r="E276" t="str">
            <v>PHDI</v>
          </cell>
          <cell r="F276" t="str">
            <v>百胜餐饮（广东）有限公司</v>
          </cell>
          <cell r="G276" t="str">
            <v>深圳</v>
          </cell>
        </row>
        <row r="277">
          <cell r="C277" t="str">
            <v>80051569</v>
          </cell>
          <cell r="D277" t="str">
            <v>桂林联达PH</v>
          </cell>
          <cell r="E277" t="str">
            <v>PHDI</v>
          </cell>
          <cell r="F277" t="str">
            <v>百胜餐饮（广东）有限公司</v>
          </cell>
          <cell r="G277" t="str">
            <v>桂林</v>
          </cell>
        </row>
        <row r="278">
          <cell r="C278" t="str">
            <v>80051570</v>
          </cell>
          <cell r="D278" t="str">
            <v>佛山南海里水PH</v>
          </cell>
          <cell r="E278" t="str">
            <v>PHDI</v>
          </cell>
          <cell r="F278" t="str">
            <v>百胜餐饮（广东）有限公司</v>
          </cell>
          <cell r="G278" t="str">
            <v>南海</v>
          </cell>
        </row>
        <row r="279">
          <cell r="C279" t="str">
            <v>80051571</v>
          </cell>
          <cell r="D279" t="str">
            <v>湛江湛川大道PH</v>
          </cell>
          <cell r="E279" t="str">
            <v>PHDI</v>
          </cell>
          <cell r="F279" t="str">
            <v>百胜餐饮（广东）有限公司</v>
          </cell>
          <cell r="G279" t="str">
            <v>湛江</v>
          </cell>
        </row>
        <row r="280">
          <cell r="C280" t="str">
            <v>80051572</v>
          </cell>
          <cell r="D280" t="str">
            <v>清远锦绣清城PH</v>
          </cell>
          <cell r="E280" t="str">
            <v>PHDI</v>
          </cell>
          <cell r="F280" t="str">
            <v>百胜餐饮（广东）有限公司</v>
          </cell>
          <cell r="G280" t="str">
            <v>清远</v>
          </cell>
        </row>
        <row r="281">
          <cell r="C281" t="str">
            <v>80051573</v>
          </cell>
          <cell r="D281" t="str">
            <v>东莞桥头桥光PH</v>
          </cell>
          <cell r="E281" t="str">
            <v>PHDI</v>
          </cell>
          <cell r="F281" t="str">
            <v>百胜餐饮（广东）有限公司</v>
          </cell>
          <cell r="G281" t="str">
            <v>东莞</v>
          </cell>
        </row>
        <row r="282">
          <cell r="C282" t="str">
            <v>80051574</v>
          </cell>
          <cell r="D282" t="str">
            <v>广州黄埔东路PH</v>
          </cell>
          <cell r="E282" t="str">
            <v>PHDI</v>
          </cell>
          <cell r="F282" t="str">
            <v>百胜餐饮（广东）有限公司</v>
          </cell>
          <cell r="G282" t="str">
            <v>广州</v>
          </cell>
        </row>
        <row r="283">
          <cell r="C283" t="str">
            <v>80051575</v>
          </cell>
          <cell r="D283" t="str">
            <v>佛山南海博爱PH</v>
          </cell>
          <cell r="E283" t="str">
            <v>PHDI</v>
          </cell>
          <cell r="F283" t="str">
            <v>百胜餐饮（广东）有限公司</v>
          </cell>
          <cell r="G283" t="str">
            <v>南海</v>
          </cell>
        </row>
        <row r="284">
          <cell r="C284" t="str">
            <v>80051576</v>
          </cell>
          <cell r="D284" t="str">
            <v>东莞长安万达PH</v>
          </cell>
          <cell r="E284" t="str">
            <v>PHDI</v>
          </cell>
          <cell r="F284" t="str">
            <v>百胜餐饮（广东）有限公司</v>
          </cell>
          <cell r="G284" t="str">
            <v>东莞</v>
          </cell>
        </row>
        <row r="285">
          <cell r="C285" t="str">
            <v>80051577</v>
          </cell>
          <cell r="D285" t="str">
            <v>深圳海雅缤纷城PHS</v>
          </cell>
          <cell r="E285" t="str">
            <v>PHDI</v>
          </cell>
          <cell r="F285" t="str">
            <v>百胜餐饮（广东）有限公司</v>
          </cell>
          <cell r="G285" t="str">
            <v>深圳</v>
          </cell>
        </row>
        <row r="286">
          <cell r="C286" t="str">
            <v>80051578</v>
          </cell>
          <cell r="D286" t="str">
            <v>东莞松山湖松湖烟雨PH</v>
          </cell>
          <cell r="E286" t="str">
            <v>PHDI</v>
          </cell>
          <cell r="F286" t="str">
            <v>百胜餐饮（广东）有限公司</v>
          </cell>
          <cell r="G286" t="str">
            <v>东莞</v>
          </cell>
        </row>
        <row r="287">
          <cell r="C287" t="str">
            <v>80051579</v>
          </cell>
          <cell r="D287" t="str">
            <v>清远松林公园PH</v>
          </cell>
          <cell r="E287" t="str">
            <v>PHDI</v>
          </cell>
          <cell r="F287" t="str">
            <v>百胜餐饮（广东）有限公司</v>
          </cell>
          <cell r="G287" t="str">
            <v>清远</v>
          </cell>
        </row>
        <row r="288">
          <cell r="C288" t="str">
            <v>80051580</v>
          </cell>
          <cell r="D288" t="str">
            <v>广州花城湾PHS</v>
          </cell>
          <cell r="E288" t="str">
            <v>PHDI</v>
          </cell>
          <cell r="F288" t="str">
            <v>百胜餐饮（广东）有限公司</v>
          </cell>
          <cell r="G288" t="str">
            <v>广州</v>
          </cell>
        </row>
        <row r="289">
          <cell r="C289" t="str">
            <v>80051581</v>
          </cell>
          <cell r="D289" t="str">
            <v>番禺如意PHS</v>
          </cell>
          <cell r="E289" t="str">
            <v>PHDI</v>
          </cell>
          <cell r="F289" t="str">
            <v>百胜餐饮（广东）有限公司</v>
          </cell>
          <cell r="G289" t="str">
            <v>番禺</v>
          </cell>
        </row>
        <row r="290">
          <cell r="C290" t="str">
            <v>80051582</v>
          </cell>
          <cell r="D290" t="str">
            <v>三亚三亚站PH</v>
          </cell>
          <cell r="E290" t="str">
            <v>PHDI</v>
          </cell>
          <cell r="F290" t="str">
            <v>百胜餐饮（广东）有限公司</v>
          </cell>
          <cell r="G290" t="str">
            <v>三亚</v>
          </cell>
        </row>
        <row r="291">
          <cell r="C291" t="str">
            <v>80051583</v>
          </cell>
          <cell r="D291" t="str">
            <v>中山兴中广场PH</v>
          </cell>
          <cell r="E291" t="str">
            <v>PHDI</v>
          </cell>
          <cell r="F291" t="str">
            <v>百胜餐饮（广东）有限公司</v>
          </cell>
          <cell r="G291" t="str">
            <v>中山</v>
          </cell>
        </row>
        <row r="292">
          <cell r="C292" t="str">
            <v>80051584</v>
          </cell>
          <cell r="D292" t="str">
            <v>台山环市东PH</v>
          </cell>
          <cell r="E292" t="str">
            <v>PHDI</v>
          </cell>
          <cell r="F292" t="str">
            <v>百胜餐饮（广东）有限公司</v>
          </cell>
          <cell r="G292" t="str">
            <v>台山</v>
          </cell>
        </row>
        <row r="293">
          <cell r="C293" t="str">
            <v>80051585</v>
          </cell>
          <cell r="D293" t="str">
            <v>中山东凤名扬PH</v>
          </cell>
          <cell r="E293" t="str">
            <v>PHDI</v>
          </cell>
          <cell r="F293" t="str">
            <v>百胜餐饮（广东）有限公司</v>
          </cell>
          <cell r="G293" t="str">
            <v>中山</v>
          </cell>
        </row>
        <row r="294">
          <cell r="C294" t="str">
            <v>80051586</v>
          </cell>
          <cell r="D294" t="str">
            <v>佛山禅城季华七路PHS</v>
          </cell>
          <cell r="E294" t="str">
            <v>PHDI</v>
          </cell>
          <cell r="F294" t="str">
            <v>百胜餐饮（广东）有限公司</v>
          </cell>
          <cell r="G294" t="str">
            <v>佛山</v>
          </cell>
        </row>
        <row r="295">
          <cell r="C295" t="str">
            <v>80051587</v>
          </cell>
          <cell r="D295" t="str">
            <v>吴川同德城PH</v>
          </cell>
          <cell r="E295" t="str">
            <v>PHDI</v>
          </cell>
          <cell r="F295" t="str">
            <v>百胜餐饮（广东）有限公司</v>
          </cell>
          <cell r="G295" t="str">
            <v>吴川</v>
          </cell>
        </row>
        <row r="296">
          <cell r="C296" t="str">
            <v>80051588</v>
          </cell>
          <cell r="D296" t="str">
            <v>惠东华侨城PH</v>
          </cell>
          <cell r="E296" t="str">
            <v>KFC</v>
          </cell>
          <cell r="F296" t="str">
            <v>百胜餐饮（广东）有限公司</v>
          </cell>
          <cell r="G296" t="str">
            <v>惠东</v>
          </cell>
        </row>
        <row r="297">
          <cell r="C297" t="str">
            <v>80051589</v>
          </cell>
          <cell r="D297" t="str">
            <v>顺德乐从PH</v>
          </cell>
          <cell r="E297" t="str">
            <v>PHDI</v>
          </cell>
          <cell r="F297" t="str">
            <v>百胜餐饮（广东）有限公司</v>
          </cell>
          <cell r="G297" t="str">
            <v>顺德</v>
          </cell>
        </row>
        <row r="298">
          <cell r="C298" t="str">
            <v>80051590</v>
          </cell>
          <cell r="D298" t="str">
            <v>深圳龙岗和田PH</v>
          </cell>
          <cell r="E298" t="str">
            <v>PHDI</v>
          </cell>
          <cell r="F298" t="str">
            <v>百胜餐饮（广东）有限公司</v>
          </cell>
          <cell r="G298" t="str">
            <v>深圳</v>
          </cell>
        </row>
        <row r="299">
          <cell r="C299" t="str">
            <v>80051591</v>
          </cell>
          <cell r="D299" t="str">
            <v>柳州新地王PHS</v>
          </cell>
          <cell r="E299" t="str">
            <v>PHDI</v>
          </cell>
          <cell r="F299" t="str">
            <v>百胜餐饮（广东）有限公司</v>
          </cell>
          <cell r="G299" t="str">
            <v>柳州</v>
          </cell>
        </row>
        <row r="300">
          <cell r="C300" t="str">
            <v>80051592</v>
          </cell>
          <cell r="D300" t="str">
            <v>南海海三路PHS</v>
          </cell>
          <cell r="E300" t="str">
            <v>PHDI</v>
          </cell>
          <cell r="F300" t="str">
            <v>百胜餐饮（广东）有限公司</v>
          </cell>
          <cell r="G300" t="str">
            <v>南海</v>
          </cell>
        </row>
        <row r="301">
          <cell r="C301" t="str">
            <v>80051593</v>
          </cell>
          <cell r="D301" t="str">
            <v>广州万菱汇PH</v>
          </cell>
          <cell r="E301" t="str">
            <v>PHDI</v>
          </cell>
          <cell r="F301" t="str">
            <v>百胜餐饮（广东）有限公司</v>
          </cell>
          <cell r="G301" t="str">
            <v>广州</v>
          </cell>
        </row>
        <row r="302">
          <cell r="C302" t="str">
            <v>80051594</v>
          </cell>
          <cell r="D302" t="str">
            <v>中山世纪PH</v>
          </cell>
          <cell r="E302" t="str">
            <v>PHDI</v>
          </cell>
          <cell r="F302" t="str">
            <v>百胜餐饮（广东）有限公司</v>
          </cell>
          <cell r="G302" t="str">
            <v>中山</v>
          </cell>
        </row>
        <row r="303">
          <cell r="C303" t="str">
            <v>80051595</v>
          </cell>
          <cell r="D303" t="str">
            <v>英德英德PH</v>
          </cell>
          <cell r="E303" t="str">
            <v>PHDI</v>
          </cell>
          <cell r="F303" t="str">
            <v>百胜餐饮（广东）有限公司</v>
          </cell>
          <cell r="G303" t="str">
            <v>英德</v>
          </cell>
        </row>
        <row r="304">
          <cell r="C304" t="str">
            <v>80051596</v>
          </cell>
          <cell r="D304" t="str">
            <v>湛江金沙湾广场PHS</v>
          </cell>
          <cell r="E304" t="str">
            <v>PHDI</v>
          </cell>
          <cell r="F304" t="str">
            <v>百胜餐饮（广东）有限公司</v>
          </cell>
          <cell r="G304" t="str">
            <v>湛江</v>
          </cell>
        </row>
        <row r="305">
          <cell r="C305" t="str">
            <v>80051597</v>
          </cell>
          <cell r="D305" t="str">
            <v>中山康华路PH</v>
          </cell>
          <cell r="E305" t="str">
            <v>PHDI</v>
          </cell>
          <cell r="F305" t="str">
            <v>百胜餐饮（广东）有限公司</v>
          </cell>
          <cell r="G305" t="str">
            <v>中山</v>
          </cell>
        </row>
        <row r="306">
          <cell r="C306" t="str">
            <v>80051598</v>
          </cell>
          <cell r="D306" t="str">
            <v>深圳彩德城PH</v>
          </cell>
          <cell r="E306" t="str">
            <v>PHDI</v>
          </cell>
          <cell r="F306" t="str">
            <v>百胜餐饮（广东）有限公司</v>
          </cell>
          <cell r="G306" t="str">
            <v>深圳</v>
          </cell>
        </row>
        <row r="307">
          <cell r="C307" t="str">
            <v>80051599</v>
          </cell>
          <cell r="D307" t="str">
            <v>四会清塘大道PH</v>
          </cell>
          <cell r="E307" t="str">
            <v>PHDI</v>
          </cell>
          <cell r="F307" t="str">
            <v>百胜餐饮（广东）有限公司</v>
          </cell>
          <cell r="G307" t="str">
            <v>四会</v>
          </cell>
        </row>
        <row r="308">
          <cell r="C308" t="str">
            <v>80051803</v>
          </cell>
          <cell r="D308" t="str">
            <v>琼海东风PH</v>
          </cell>
          <cell r="E308" t="str">
            <v>PHDI</v>
          </cell>
          <cell r="F308" t="str">
            <v>百胜餐饮（广东）有限公司</v>
          </cell>
          <cell r="G308" t="str">
            <v>琼海</v>
          </cell>
        </row>
        <row r="309">
          <cell r="C309" t="str">
            <v>80051804</v>
          </cell>
          <cell r="D309" t="str">
            <v>深圳沙井西荟城PHS</v>
          </cell>
          <cell r="E309" t="str">
            <v>PHDI</v>
          </cell>
          <cell r="F309" t="str">
            <v>百胜餐饮（广东）有限公司</v>
          </cell>
          <cell r="G309" t="str">
            <v>深圳</v>
          </cell>
        </row>
        <row r="310">
          <cell r="C310" t="str">
            <v>80051805</v>
          </cell>
          <cell r="D310" t="str">
            <v>三亚步行街PH</v>
          </cell>
          <cell r="E310" t="str">
            <v>PHDI</v>
          </cell>
          <cell r="F310" t="str">
            <v>百胜餐饮（广东）有限公司</v>
          </cell>
          <cell r="G310" t="str">
            <v>三亚</v>
          </cell>
        </row>
        <row r="311">
          <cell r="C311" t="str">
            <v>80051806</v>
          </cell>
          <cell r="D311" t="str">
            <v>中山利和PH</v>
          </cell>
          <cell r="E311" t="str">
            <v>PHDI</v>
          </cell>
          <cell r="F311" t="str">
            <v>百胜餐饮（广东）有限公司</v>
          </cell>
          <cell r="G311" t="str">
            <v>中山</v>
          </cell>
        </row>
        <row r="312">
          <cell r="C312" t="str">
            <v>80051807</v>
          </cell>
          <cell r="D312" t="str">
            <v>河源丽日PH</v>
          </cell>
          <cell r="E312" t="str">
            <v>PHDI</v>
          </cell>
          <cell r="F312" t="str">
            <v>百胜餐饮（广东）有限公司</v>
          </cell>
          <cell r="G312" t="str">
            <v>河源</v>
          </cell>
        </row>
        <row r="313">
          <cell r="C313" t="str">
            <v>80051808</v>
          </cell>
          <cell r="D313" t="str">
            <v>广州滨江东PHS</v>
          </cell>
          <cell r="E313" t="str">
            <v>PHDI</v>
          </cell>
          <cell r="F313" t="str">
            <v>百胜餐饮（广东）有限公司</v>
          </cell>
          <cell r="G313" t="str">
            <v>广州</v>
          </cell>
        </row>
        <row r="314">
          <cell r="C314" t="str">
            <v>80051809</v>
          </cell>
          <cell r="D314" t="str">
            <v>深圳沙井中心PHS</v>
          </cell>
          <cell r="E314" t="str">
            <v>PHDI</v>
          </cell>
          <cell r="F314" t="str">
            <v>百胜餐饮（广东）有限公司</v>
          </cell>
          <cell r="G314" t="str">
            <v>深圳</v>
          </cell>
        </row>
        <row r="315">
          <cell r="C315" t="str">
            <v>80051810</v>
          </cell>
          <cell r="D315" t="str">
            <v>东莞东泰PH</v>
          </cell>
          <cell r="E315" t="str">
            <v>PHDI</v>
          </cell>
          <cell r="F315" t="str">
            <v>百胜餐饮（广东）有限公司</v>
          </cell>
          <cell r="G315" t="str">
            <v>东莞</v>
          </cell>
        </row>
        <row r="316">
          <cell r="C316" t="str">
            <v>80051811</v>
          </cell>
          <cell r="D316" t="str">
            <v>惠州港惠PHS</v>
          </cell>
          <cell r="E316" t="str">
            <v>PHDI</v>
          </cell>
          <cell r="F316" t="str">
            <v>百胜餐饮（广东）有限公司</v>
          </cell>
          <cell r="G316" t="str">
            <v>惠州</v>
          </cell>
        </row>
        <row r="317">
          <cell r="C317" t="str">
            <v>80051812</v>
          </cell>
          <cell r="D317" t="str">
            <v>东莞中堂PH</v>
          </cell>
          <cell r="E317" t="str">
            <v>PHDI</v>
          </cell>
          <cell r="F317" t="str">
            <v>百胜餐饮（广东）有限公司</v>
          </cell>
          <cell r="G317" t="str">
            <v>东莞</v>
          </cell>
        </row>
        <row r="318">
          <cell r="C318" t="str">
            <v>80051813</v>
          </cell>
          <cell r="D318" t="str">
            <v>惠州瑞峰天虹PHS</v>
          </cell>
          <cell r="E318" t="str">
            <v>PHDI</v>
          </cell>
          <cell r="F318" t="str">
            <v>百胜餐饮（广东）有限公司</v>
          </cell>
          <cell r="G318" t="str">
            <v>惠州</v>
          </cell>
        </row>
        <row r="319">
          <cell r="C319" t="str">
            <v>80051814</v>
          </cell>
          <cell r="D319" t="str">
            <v>深圳欢乐谷PHS</v>
          </cell>
          <cell r="E319" t="str">
            <v>PHDI</v>
          </cell>
          <cell r="F319" t="str">
            <v>百胜餐饮（广东）有限公司</v>
          </cell>
          <cell r="G319" t="str">
            <v>深圳</v>
          </cell>
        </row>
        <row r="320">
          <cell r="C320" t="str">
            <v>80051815</v>
          </cell>
          <cell r="D320" t="str">
            <v>中山东升PH</v>
          </cell>
          <cell r="E320" t="str">
            <v>PHDI</v>
          </cell>
          <cell r="F320" t="str">
            <v>百胜餐饮（广东）有限公司</v>
          </cell>
          <cell r="G320" t="str">
            <v>中山</v>
          </cell>
        </row>
        <row r="321">
          <cell r="C321" t="str">
            <v>80051816</v>
          </cell>
          <cell r="D321" t="str">
            <v>东莞塘厦迎宾大道PH</v>
          </cell>
          <cell r="E321" t="str">
            <v>PHDI</v>
          </cell>
          <cell r="F321" t="str">
            <v>百胜餐饮（广东）有限公司</v>
          </cell>
          <cell r="G321" t="str">
            <v>东莞</v>
          </cell>
        </row>
        <row r="322">
          <cell r="C322" t="str">
            <v>80051817</v>
          </cell>
          <cell r="D322" t="str">
            <v>韶关南雄PH</v>
          </cell>
          <cell r="E322" t="str">
            <v>PHDI</v>
          </cell>
          <cell r="F322" t="str">
            <v>百胜餐饮（广东）有限公司</v>
          </cell>
          <cell r="G322" t="str">
            <v>韶关</v>
          </cell>
        </row>
        <row r="323">
          <cell r="C323" t="str">
            <v>80051818</v>
          </cell>
          <cell r="D323" t="str">
            <v>东莞厚街莞太PH</v>
          </cell>
          <cell r="E323" t="str">
            <v>PHDI</v>
          </cell>
          <cell r="F323" t="str">
            <v>百胜餐饮（广东）有限公司</v>
          </cell>
          <cell r="G323" t="str">
            <v>番禺</v>
          </cell>
        </row>
        <row r="324">
          <cell r="C324" t="str">
            <v>80051819</v>
          </cell>
          <cell r="D324" t="str">
            <v>番禺星河湾PHS</v>
          </cell>
          <cell r="E324" t="str">
            <v>PHDI</v>
          </cell>
          <cell r="F324" t="str">
            <v>百胜餐饮（广东）有限公司</v>
          </cell>
          <cell r="G324" t="str">
            <v>番禺</v>
          </cell>
        </row>
        <row r="325">
          <cell r="C325" t="str">
            <v>80051820</v>
          </cell>
          <cell r="D325" t="str">
            <v>梧州旺城PH</v>
          </cell>
          <cell r="E325" t="str">
            <v>PHDI</v>
          </cell>
          <cell r="F325" t="str">
            <v>百胜餐饮（广东）有限公司</v>
          </cell>
          <cell r="G325" t="str">
            <v>梧州</v>
          </cell>
        </row>
        <row r="326">
          <cell r="C326" t="str">
            <v>80051821</v>
          </cell>
          <cell r="D326" t="str">
            <v>番禺万达PHS</v>
          </cell>
          <cell r="E326" t="str">
            <v>PHDI</v>
          </cell>
          <cell r="F326" t="str">
            <v>百胜餐饮（广东）有限公司</v>
          </cell>
          <cell r="G326" t="str">
            <v>番禺</v>
          </cell>
        </row>
        <row r="327">
          <cell r="C327" t="str">
            <v>80051823</v>
          </cell>
          <cell r="D327" t="str">
            <v>深圳万科广场PH</v>
          </cell>
          <cell r="E327" t="str">
            <v>PHDI</v>
          </cell>
          <cell r="F327" t="str">
            <v>百胜餐饮（广东）有限公司</v>
          </cell>
          <cell r="G327" t="str">
            <v>深圳</v>
          </cell>
        </row>
        <row r="328">
          <cell r="C328" t="str">
            <v>80051824</v>
          </cell>
          <cell r="D328" t="str">
            <v>增城万达PH</v>
          </cell>
          <cell r="E328" t="str">
            <v>PHDI</v>
          </cell>
          <cell r="F328" t="str">
            <v>百胜餐饮（广东）有限公司</v>
          </cell>
          <cell r="G328" t="str">
            <v>增城</v>
          </cell>
        </row>
        <row r="329">
          <cell r="C329" t="str">
            <v>80051825</v>
          </cell>
          <cell r="D329" t="str">
            <v>深圳新海上世界PHS</v>
          </cell>
          <cell r="E329" t="str">
            <v>PHDI</v>
          </cell>
          <cell r="F329" t="str">
            <v>百胜餐饮（广东）有限公司</v>
          </cell>
          <cell r="G329" t="str">
            <v>深圳</v>
          </cell>
        </row>
        <row r="330">
          <cell r="C330" t="str">
            <v>80051827</v>
          </cell>
          <cell r="D330" t="str">
            <v>深圳公明PHS</v>
          </cell>
          <cell r="E330" t="str">
            <v>PHDI</v>
          </cell>
          <cell r="F330" t="str">
            <v>百胜餐饮（广东）有限公司</v>
          </cell>
          <cell r="G330" t="str">
            <v>深圳</v>
          </cell>
        </row>
        <row r="331">
          <cell r="C331" t="str">
            <v>80051828</v>
          </cell>
          <cell r="D331" t="str">
            <v>儋州中兴PH</v>
          </cell>
          <cell r="E331" t="str">
            <v>PHDI</v>
          </cell>
          <cell r="F331" t="str">
            <v>百胜餐饮（广东）有限公司</v>
          </cell>
          <cell r="G331" t="str">
            <v>儋州</v>
          </cell>
        </row>
        <row r="332">
          <cell r="C332" t="str">
            <v>80051829</v>
          </cell>
          <cell r="D332" t="str">
            <v>佛山祖庙PHS</v>
          </cell>
          <cell r="E332" t="str">
            <v>PHDI</v>
          </cell>
          <cell r="F332" t="str">
            <v>百胜餐饮（广东）有限公司</v>
          </cell>
          <cell r="G332" t="str">
            <v>佛山</v>
          </cell>
        </row>
        <row r="333">
          <cell r="C333" t="str">
            <v>80051830</v>
          </cell>
          <cell r="D333" t="str">
            <v>海口大同PH</v>
          </cell>
          <cell r="E333" t="str">
            <v>PHDI</v>
          </cell>
          <cell r="F333" t="str">
            <v>百胜餐饮（广东）有限公司</v>
          </cell>
          <cell r="G333" t="str">
            <v>海口</v>
          </cell>
        </row>
        <row r="334">
          <cell r="C334" t="str">
            <v>80051831</v>
          </cell>
          <cell r="D334" t="str">
            <v>韶关百年东街PH</v>
          </cell>
          <cell r="E334" t="str">
            <v>PHDI</v>
          </cell>
          <cell r="F334" t="str">
            <v>百胜餐饮（广东）有限公司</v>
          </cell>
          <cell r="G334" t="str">
            <v>韶关</v>
          </cell>
        </row>
        <row r="335">
          <cell r="C335" t="str">
            <v>80051832</v>
          </cell>
          <cell r="D335" t="str">
            <v>珠海华发PH</v>
          </cell>
          <cell r="E335" t="str">
            <v>PHDI</v>
          </cell>
          <cell r="F335" t="str">
            <v>百胜餐饮（广东）有限公司</v>
          </cell>
          <cell r="G335" t="str">
            <v>珠海</v>
          </cell>
        </row>
        <row r="336">
          <cell r="C336" t="str">
            <v>80051833</v>
          </cell>
          <cell r="D336" t="str">
            <v>深圳坂田PHS</v>
          </cell>
          <cell r="E336" t="str">
            <v>PHDI</v>
          </cell>
          <cell r="F336" t="str">
            <v>百胜餐饮（广东）有限公司</v>
          </cell>
          <cell r="G336" t="str">
            <v>深圳</v>
          </cell>
        </row>
        <row r="337">
          <cell r="C337" t="str">
            <v>80051834</v>
          </cell>
          <cell r="D337" t="str">
            <v>东莞东城万达PH</v>
          </cell>
          <cell r="E337" t="str">
            <v>PHDI</v>
          </cell>
          <cell r="F337" t="str">
            <v>百胜餐饮（广东）有限公司</v>
          </cell>
          <cell r="G337" t="str">
            <v>东莞</v>
          </cell>
        </row>
        <row r="338">
          <cell r="C338" t="str">
            <v>80051835</v>
          </cell>
          <cell r="D338" t="str">
            <v>南海万达PHS</v>
          </cell>
          <cell r="E338" t="str">
            <v>PHDI</v>
          </cell>
          <cell r="F338" t="str">
            <v>百胜餐饮（广东）有限公司</v>
          </cell>
          <cell r="G338" t="str">
            <v>佛山</v>
          </cell>
        </row>
        <row r="339">
          <cell r="C339" t="str">
            <v>80051836</v>
          </cell>
          <cell r="D339" t="str">
            <v>东莞长安万科PH</v>
          </cell>
          <cell r="E339" t="str">
            <v>PHDI</v>
          </cell>
          <cell r="F339" t="str">
            <v>百胜餐饮（广东）有限公司</v>
          </cell>
          <cell r="G339" t="str">
            <v>东莞</v>
          </cell>
        </row>
        <row r="340">
          <cell r="C340" t="str">
            <v>80051837</v>
          </cell>
          <cell r="D340" t="str">
            <v>深圳兴业PHS</v>
          </cell>
          <cell r="E340" t="str">
            <v>PHDI</v>
          </cell>
          <cell r="F340" t="str">
            <v>百胜餐饮（广东）有限公司</v>
          </cell>
          <cell r="G340" t="str">
            <v>深圳</v>
          </cell>
        </row>
        <row r="341">
          <cell r="C341" t="str">
            <v>80051838</v>
          </cell>
          <cell r="D341" t="str">
            <v>湛江鼎盛广场PH</v>
          </cell>
          <cell r="E341" t="str">
            <v>PHDI</v>
          </cell>
          <cell r="F341" t="str">
            <v>百胜餐饮（广东）有限公司</v>
          </cell>
          <cell r="G341" t="str">
            <v>湛江</v>
          </cell>
        </row>
        <row r="342">
          <cell r="C342" t="str">
            <v>80051839</v>
          </cell>
          <cell r="D342" t="str">
            <v>深圳中兴PH</v>
          </cell>
          <cell r="E342" t="str">
            <v>PHDI</v>
          </cell>
          <cell r="F342" t="str">
            <v>百胜餐饮（广东）有限公司</v>
          </cell>
          <cell r="G342" t="str">
            <v>深圳</v>
          </cell>
        </row>
        <row r="343">
          <cell r="C343" t="str">
            <v>80051840</v>
          </cell>
          <cell r="D343" t="str">
            <v>南宁东葛路PH</v>
          </cell>
          <cell r="E343" t="str">
            <v>PHDI</v>
          </cell>
          <cell r="F343" t="str">
            <v>百胜餐饮（广东）有限公司</v>
          </cell>
          <cell r="G343" t="str">
            <v>南宁</v>
          </cell>
        </row>
        <row r="344">
          <cell r="C344" t="str">
            <v>80051841</v>
          </cell>
          <cell r="D344" t="str">
            <v>南宁航洋PH</v>
          </cell>
          <cell r="E344" t="str">
            <v>PHDI</v>
          </cell>
          <cell r="F344" t="str">
            <v>百胜餐饮（广东）有限公司</v>
          </cell>
          <cell r="G344" t="str">
            <v>南宁</v>
          </cell>
        </row>
        <row r="345">
          <cell r="C345" t="str">
            <v>80051842</v>
          </cell>
          <cell r="D345" t="str">
            <v>深圳壹海城PH</v>
          </cell>
          <cell r="E345" t="str">
            <v>PHDI</v>
          </cell>
          <cell r="F345" t="str">
            <v>百胜餐饮（广东）有限公司</v>
          </cell>
          <cell r="G345" t="str">
            <v>深圳</v>
          </cell>
        </row>
        <row r="346">
          <cell r="C346" t="str">
            <v>80051843</v>
          </cell>
          <cell r="D346" t="str">
            <v>三亚海棠湾PH（不允许私自拆线）</v>
          </cell>
          <cell r="E346" t="str">
            <v>PHDI</v>
          </cell>
          <cell r="F346" t="str">
            <v>百胜餐饮（广东）有限公司</v>
          </cell>
          <cell r="G346" t="str">
            <v>三亚</v>
          </cell>
        </row>
        <row r="347">
          <cell r="C347" t="str">
            <v>80051845</v>
          </cell>
          <cell r="D347" t="str">
            <v>东莞花园新街PH</v>
          </cell>
          <cell r="E347" t="str">
            <v>PHDI</v>
          </cell>
          <cell r="F347" t="str">
            <v>百胜餐饮（广东）有限公司</v>
          </cell>
          <cell r="G347" t="str">
            <v>东莞</v>
          </cell>
        </row>
        <row r="348">
          <cell r="C348" t="str">
            <v>80051846</v>
          </cell>
          <cell r="D348" t="str">
            <v>江门万达PH</v>
          </cell>
          <cell r="E348" t="str">
            <v>PHDI</v>
          </cell>
          <cell r="F348" t="str">
            <v>百胜餐饮（广东）有限公司</v>
          </cell>
          <cell r="G348" t="str">
            <v>江门</v>
          </cell>
        </row>
        <row r="349">
          <cell r="C349" t="str">
            <v>80051847</v>
          </cell>
          <cell r="D349" t="str">
            <v>南宁西关PH</v>
          </cell>
          <cell r="E349" t="str">
            <v>PHDI</v>
          </cell>
          <cell r="F349" t="str">
            <v>百胜餐饮（广东）有限公司</v>
          </cell>
          <cell r="G349" t="str">
            <v>南宁</v>
          </cell>
        </row>
        <row r="350">
          <cell r="C350" t="str">
            <v>80052501</v>
          </cell>
          <cell r="D350" t="str">
            <v>深圳星河盛世PHS</v>
          </cell>
          <cell r="E350" t="str">
            <v>PHDI</v>
          </cell>
          <cell r="F350" t="str">
            <v>百胜餐饮（广东）有限公司</v>
          </cell>
          <cell r="G350" t="str">
            <v>深圳</v>
          </cell>
        </row>
        <row r="351">
          <cell r="C351" t="str">
            <v>80052502</v>
          </cell>
          <cell r="D351" t="str">
            <v>广州站前PH</v>
          </cell>
          <cell r="E351" t="str">
            <v>PHDI</v>
          </cell>
          <cell r="F351" t="str">
            <v>百胜餐饮（广东）有限公司</v>
          </cell>
          <cell r="G351" t="str">
            <v>广州</v>
          </cell>
        </row>
        <row r="352">
          <cell r="C352" t="str">
            <v>80052503</v>
          </cell>
          <cell r="D352" t="str">
            <v>南宁青秀万达PH</v>
          </cell>
          <cell r="E352" t="str">
            <v>PHDI</v>
          </cell>
          <cell r="F352" t="str">
            <v>百胜餐饮（广东）有限公司</v>
          </cell>
          <cell r="G352" t="str">
            <v>南宁</v>
          </cell>
        </row>
        <row r="353">
          <cell r="C353" t="str">
            <v>80052504</v>
          </cell>
          <cell r="D353" t="str">
            <v>顺德清晖路PH</v>
          </cell>
          <cell r="E353" t="str">
            <v>PHDI</v>
          </cell>
          <cell r="F353" t="str">
            <v>百胜餐饮（广东）有限公司</v>
          </cell>
          <cell r="G353" t="str">
            <v>顺德</v>
          </cell>
        </row>
        <row r="354">
          <cell r="C354" t="str">
            <v>80052505</v>
          </cell>
          <cell r="D354" t="str">
            <v>开平金桥PH</v>
          </cell>
          <cell r="E354" t="str">
            <v>PHDI</v>
          </cell>
          <cell r="F354" t="str">
            <v>百胜餐饮（广东）有限公司</v>
          </cell>
          <cell r="G354" t="str">
            <v>开平</v>
          </cell>
        </row>
        <row r="355">
          <cell r="C355" t="str">
            <v>80052506</v>
          </cell>
          <cell r="D355" t="str">
            <v>佛山怡丰城PH</v>
          </cell>
          <cell r="E355" t="str">
            <v>PHDI</v>
          </cell>
          <cell r="F355" t="str">
            <v>百胜餐饮（广东）有限公司</v>
          </cell>
          <cell r="G355" t="str">
            <v>佛山</v>
          </cell>
        </row>
        <row r="356">
          <cell r="C356" t="str">
            <v>80052507</v>
          </cell>
          <cell r="D356" t="str">
            <v>深圳宝安机场PHS</v>
          </cell>
          <cell r="E356" t="str">
            <v>PHDI</v>
          </cell>
          <cell r="F356" t="str">
            <v>百胜餐饮（广东）有限公司</v>
          </cell>
          <cell r="G356" t="str">
            <v>深圳</v>
          </cell>
        </row>
        <row r="357">
          <cell r="C357" t="str">
            <v>80052508</v>
          </cell>
          <cell r="D357" t="str">
            <v>南宁朝阳PH</v>
          </cell>
          <cell r="E357" t="str">
            <v>PHDI</v>
          </cell>
          <cell r="F357" t="str">
            <v>百胜餐饮（广东）有限公司</v>
          </cell>
          <cell r="G357" t="str">
            <v>南宁</v>
          </cell>
        </row>
        <row r="358">
          <cell r="C358" t="str">
            <v>80052509</v>
          </cell>
          <cell r="D358" t="str">
            <v>江门院士路PH</v>
          </cell>
          <cell r="E358" t="str">
            <v>PHDI</v>
          </cell>
          <cell r="F358" t="str">
            <v>百胜餐饮（广东）有限公司</v>
          </cell>
          <cell r="G358" t="str">
            <v>江门</v>
          </cell>
        </row>
        <row r="359">
          <cell r="C359" t="str">
            <v>80052510</v>
          </cell>
          <cell r="D359" t="str">
            <v>湛江南国豪苑PH</v>
          </cell>
          <cell r="E359" t="str">
            <v>PHDI</v>
          </cell>
          <cell r="F359" t="str">
            <v>百胜餐饮（广东）有限公司</v>
          </cell>
          <cell r="G359" t="str">
            <v>湛江</v>
          </cell>
        </row>
        <row r="360">
          <cell r="C360" t="str">
            <v>80052511</v>
          </cell>
          <cell r="D360" t="str">
            <v>深圳大芬PH</v>
          </cell>
          <cell r="E360" t="str">
            <v>PHDI</v>
          </cell>
          <cell r="F360" t="str">
            <v>百胜餐饮（广东）有限公司</v>
          </cell>
          <cell r="G360" t="str">
            <v>深圳</v>
          </cell>
        </row>
        <row r="361">
          <cell r="C361" t="str">
            <v>80052512</v>
          </cell>
          <cell r="D361" t="str">
            <v>珠海富华里PH</v>
          </cell>
          <cell r="E361" t="str">
            <v>PHDI</v>
          </cell>
          <cell r="F361" t="str">
            <v>百胜餐饮（广东）有限公司</v>
          </cell>
          <cell r="G361" t="str">
            <v>珠海</v>
          </cell>
        </row>
        <row r="362">
          <cell r="C362" t="str">
            <v>80052513</v>
          </cell>
          <cell r="D362" t="str">
            <v>惠州仲凯PH</v>
          </cell>
          <cell r="E362" t="str">
            <v>PHDI</v>
          </cell>
          <cell r="F362" t="str">
            <v>百胜餐饮（广东）有限公司</v>
          </cell>
          <cell r="G362" t="str">
            <v>惠州</v>
          </cell>
        </row>
        <row r="363">
          <cell r="C363" t="str">
            <v>80052515</v>
          </cell>
          <cell r="D363" t="str">
            <v>东莞大岭山大道PH</v>
          </cell>
          <cell r="E363" t="str">
            <v>PHDI</v>
          </cell>
          <cell r="F363" t="str">
            <v>百胜餐饮（广东）有限公司</v>
          </cell>
          <cell r="G363" t="str">
            <v>东莞</v>
          </cell>
        </row>
        <row r="364">
          <cell r="C364" t="str">
            <v>80052516</v>
          </cell>
          <cell r="D364" t="str">
            <v>深圳观澜PHS</v>
          </cell>
          <cell r="E364" t="str">
            <v>PHDI</v>
          </cell>
          <cell r="F364" t="str">
            <v>百胜餐饮（广东）有限公司</v>
          </cell>
          <cell r="G364" t="str">
            <v>深圳</v>
          </cell>
        </row>
        <row r="365">
          <cell r="C365" t="str">
            <v>80052518</v>
          </cell>
          <cell r="D365" t="str">
            <v>海南东方PH</v>
          </cell>
          <cell r="E365" t="str">
            <v>PHDI</v>
          </cell>
          <cell r="F365" t="str">
            <v>百胜餐饮（广东）有限公司</v>
          </cell>
          <cell r="G365" t="str">
            <v>东方</v>
          </cell>
        </row>
        <row r="366">
          <cell r="C366" t="str">
            <v>80052519</v>
          </cell>
          <cell r="D366" t="str">
            <v>顺德盈信广场PH</v>
          </cell>
          <cell r="E366" t="str">
            <v>PHDI</v>
          </cell>
          <cell r="F366" t="str">
            <v>百胜餐饮（广东）有限公司</v>
          </cell>
          <cell r="G366" t="str">
            <v>顺德</v>
          </cell>
        </row>
        <row r="367">
          <cell r="C367" t="str">
            <v>80052520</v>
          </cell>
          <cell r="D367" t="str">
            <v>厚街康乐北PH</v>
          </cell>
          <cell r="E367" t="str">
            <v>PHDI</v>
          </cell>
          <cell r="F367" t="str">
            <v>百胜餐饮（广东）有限公司</v>
          </cell>
          <cell r="G367" t="str">
            <v>东莞</v>
          </cell>
        </row>
        <row r="368">
          <cell r="C368" t="str">
            <v>80052521</v>
          </cell>
          <cell r="D368" t="str">
            <v>广西贺州PH</v>
          </cell>
          <cell r="E368" t="str">
            <v>PHDI</v>
          </cell>
          <cell r="F368" t="str">
            <v>百胜餐饮（广东）有限公司</v>
          </cell>
          <cell r="G368" t="str">
            <v>贺州</v>
          </cell>
        </row>
        <row r="369">
          <cell r="C369" t="str">
            <v>80052522</v>
          </cell>
          <cell r="D369" t="str">
            <v>广州萝岗万达PH</v>
          </cell>
          <cell r="E369" t="str">
            <v>PHDI</v>
          </cell>
          <cell r="F369" t="str">
            <v>百胜餐饮（广东）有限公司</v>
          </cell>
          <cell r="G369" t="str">
            <v>广州</v>
          </cell>
        </row>
        <row r="370">
          <cell r="C370" t="str">
            <v>80052523</v>
          </cell>
          <cell r="D370" t="str">
            <v>深圳四海PH</v>
          </cell>
          <cell r="E370" t="str">
            <v>PHDI</v>
          </cell>
          <cell r="F370" t="str">
            <v>百胜餐饮（广东）有限公司</v>
          </cell>
          <cell r="G370" t="str">
            <v>深圳</v>
          </cell>
        </row>
        <row r="371">
          <cell r="C371" t="str">
            <v>86005004</v>
          </cell>
          <cell r="D371" t="str">
            <v>广州五羊新城S</v>
          </cell>
          <cell r="E371" t="str">
            <v>KFC</v>
          </cell>
          <cell r="F371" t="str">
            <v>百胜餐饮（广东）有限公司</v>
          </cell>
          <cell r="G371" t="str">
            <v>广州</v>
          </cell>
        </row>
        <row r="372">
          <cell r="C372" t="str">
            <v>86005006</v>
          </cell>
          <cell r="D372" t="str">
            <v>肇庆肇庆</v>
          </cell>
          <cell r="E372" t="str">
            <v>KFC</v>
          </cell>
          <cell r="F372" t="str">
            <v>百胜餐饮（广东）有限公司</v>
          </cell>
          <cell r="G372" t="str">
            <v>肇庆</v>
          </cell>
        </row>
        <row r="373">
          <cell r="C373" t="str">
            <v>86005013</v>
          </cell>
          <cell r="D373" t="str">
            <v>佛山KFC</v>
          </cell>
          <cell r="E373" t="str">
            <v>KFC</v>
          </cell>
          <cell r="F373" t="str">
            <v>百胜餐饮（广东）有限公司</v>
          </cell>
          <cell r="G373" t="str">
            <v>佛山</v>
          </cell>
        </row>
        <row r="374">
          <cell r="C374" t="str">
            <v>86005016</v>
          </cell>
          <cell r="D374" t="str">
            <v>佛山南海大沥客运站</v>
          </cell>
          <cell r="E374" t="str">
            <v>KFC</v>
          </cell>
          <cell r="F374" t="str">
            <v>百胜餐饮（广东）有限公司</v>
          </cell>
          <cell r="G374" t="str">
            <v>南海</v>
          </cell>
        </row>
        <row r="375">
          <cell r="C375" t="str">
            <v>86005017</v>
          </cell>
          <cell r="D375" t="str">
            <v>广州署前路S</v>
          </cell>
          <cell r="E375" t="str">
            <v>KFC</v>
          </cell>
          <cell r="F375" t="str">
            <v>百胜餐饮（广东）有限公司</v>
          </cell>
          <cell r="G375" t="str">
            <v>广州</v>
          </cell>
        </row>
        <row r="376">
          <cell r="C376" t="str">
            <v>86005018</v>
          </cell>
          <cell r="D376" t="str">
            <v>广州淘金路</v>
          </cell>
          <cell r="E376" t="str">
            <v>KFC</v>
          </cell>
          <cell r="F376" t="str">
            <v>百胜餐饮（广东）有限公司</v>
          </cell>
          <cell r="G376" t="str">
            <v>广州</v>
          </cell>
        </row>
        <row r="377">
          <cell r="C377" t="str">
            <v>86005020</v>
          </cell>
          <cell r="D377" t="str">
            <v>广州好又多</v>
          </cell>
          <cell r="E377" t="str">
            <v>KFC</v>
          </cell>
          <cell r="F377" t="str">
            <v>百胜餐饮（广东）有限公司</v>
          </cell>
          <cell r="G377" t="str">
            <v>广州</v>
          </cell>
        </row>
        <row r="378">
          <cell r="C378" t="str">
            <v>86005021</v>
          </cell>
          <cell r="D378" t="str">
            <v>韶关仁化</v>
          </cell>
          <cell r="E378" t="str">
            <v>KFC</v>
          </cell>
          <cell r="F378" t="str">
            <v>百胜餐饮（广东）有限公司</v>
          </cell>
          <cell r="G378" t="str">
            <v>韶关</v>
          </cell>
        </row>
        <row r="379">
          <cell r="C379" t="str">
            <v>86005022</v>
          </cell>
          <cell r="D379" t="str">
            <v>雷州西湖</v>
          </cell>
          <cell r="E379" t="str">
            <v>KFC</v>
          </cell>
          <cell r="F379" t="str">
            <v>百胜餐饮（广东）有限公司</v>
          </cell>
          <cell r="G379" t="str">
            <v>雷州</v>
          </cell>
        </row>
        <row r="380">
          <cell r="C380" t="str">
            <v>86005024</v>
          </cell>
          <cell r="D380" t="str">
            <v>顺德大良凤山</v>
          </cell>
          <cell r="E380" t="str">
            <v>KFC</v>
          </cell>
          <cell r="F380" t="str">
            <v>百胜餐饮（广东）有限公司</v>
          </cell>
          <cell r="G380" t="str">
            <v>顺德</v>
          </cell>
        </row>
        <row r="381">
          <cell r="C381" t="str">
            <v>86005025</v>
          </cell>
          <cell r="D381" t="str">
            <v>广州万客隆22点前到店</v>
          </cell>
          <cell r="E381" t="str">
            <v>KFC</v>
          </cell>
          <cell r="F381" t="str">
            <v>百胜餐饮（广东）有限公司</v>
          </cell>
          <cell r="G381" t="str">
            <v>广州</v>
          </cell>
        </row>
        <row r="382">
          <cell r="C382" t="str">
            <v>86005027</v>
          </cell>
          <cell r="D382" t="str">
            <v>广州北京路S</v>
          </cell>
          <cell r="E382" t="str">
            <v>KFC</v>
          </cell>
          <cell r="F382" t="str">
            <v>百胜餐饮（广东）有限公司</v>
          </cell>
          <cell r="G382" t="str">
            <v>广州</v>
          </cell>
        </row>
        <row r="383">
          <cell r="C383" t="str">
            <v>86005028</v>
          </cell>
          <cell r="D383" t="str">
            <v>中山中恳</v>
          </cell>
          <cell r="E383" t="str">
            <v>KFC</v>
          </cell>
          <cell r="F383" t="str">
            <v>百胜餐饮（广东）有限公司</v>
          </cell>
          <cell r="G383" t="str">
            <v>中山</v>
          </cell>
        </row>
        <row r="384">
          <cell r="C384" t="str">
            <v>86005030</v>
          </cell>
          <cell r="D384" t="str">
            <v>番禺南村S</v>
          </cell>
          <cell r="E384" t="str">
            <v>KFC</v>
          </cell>
          <cell r="F384" t="str">
            <v>百胜餐饮（广东）有限公司</v>
          </cell>
          <cell r="G384" t="str">
            <v>番禺</v>
          </cell>
        </row>
        <row r="385">
          <cell r="C385" t="str">
            <v>86005031</v>
          </cell>
          <cell r="D385" t="str">
            <v>湛江国贸</v>
          </cell>
          <cell r="E385" t="str">
            <v>KFC</v>
          </cell>
          <cell r="F385" t="str">
            <v>百胜餐饮（广东）有限公司</v>
          </cell>
          <cell r="G385" t="str">
            <v>湛江</v>
          </cell>
        </row>
        <row r="386">
          <cell r="C386" t="str">
            <v>86005032</v>
          </cell>
          <cell r="D386" t="str">
            <v>惠州南坛</v>
          </cell>
          <cell r="E386" t="str">
            <v>KFC</v>
          </cell>
          <cell r="F386" t="str">
            <v>百胜餐饮（广东）有限公司</v>
          </cell>
          <cell r="G386" t="str">
            <v>惠州</v>
          </cell>
        </row>
        <row r="387">
          <cell r="C387" t="str">
            <v>86005033</v>
          </cell>
          <cell r="D387" t="str">
            <v>佛山南海南海</v>
          </cell>
          <cell r="E387" t="str">
            <v>KFC</v>
          </cell>
          <cell r="F387" t="str">
            <v>百胜餐饮（广东）有限公司</v>
          </cell>
          <cell r="G387" t="str">
            <v>南海</v>
          </cell>
        </row>
        <row r="388">
          <cell r="C388" t="str">
            <v>86005034</v>
          </cell>
          <cell r="D388" t="str">
            <v>增城逸富</v>
          </cell>
          <cell r="E388" t="str">
            <v>KFC</v>
          </cell>
          <cell r="F388" t="str">
            <v>百胜餐饮（广东）有限公司</v>
          </cell>
          <cell r="G388" t="str">
            <v>增城</v>
          </cell>
        </row>
        <row r="389">
          <cell r="C389" t="str">
            <v>86005035</v>
          </cell>
          <cell r="D389" t="str">
            <v>佛山禅城季华</v>
          </cell>
          <cell r="E389" t="str">
            <v>KFC</v>
          </cell>
          <cell r="F389" t="str">
            <v>百胜餐饮（广东）有限公司</v>
          </cell>
          <cell r="G389" t="str">
            <v>佛山</v>
          </cell>
        </row>
        <row r="390">
          <cell r="C390" t="str">
            <v>86005037</v>
          </cell>
          <cell r="D390" t="str">
            <v>江门胜利</v>
          </cell>
          <cell r="E390" t="str">
            <v>KFC</v>
          </cell>
          <cell r="F390" t="str">
            <v>百胜餐饮（广东）有限公司</v>
          </cell>
          <cell r="G390" t="str">
            <v>江门</v>
          </cell>
        </row>
        <row r="391">
          <cell r="C391" t="str">
            <v>86005039</v>
          </cell>
          <cell r="D391" t="str">
            <v>广州广雅</v>
          </cell>
          <cell r="E391" t="str">
            <v>KFC</v>
          </cell>
          <cell r="F391" t="str">
            <v>百胜餐饮（广东）有限公司</v>
          </cell>
          <cell r="G391" t="str">
            <v>广州</v>
          </cell>
        </row>
        <row r="392">
          <cell r="C392" t="str">
            <v>86005042</v>
          </cell>
          <cell r="D392" t="str">
            <v>广州购书中心</v>
          </cell>
          <cell r="E392" t="str">
            <v>KFC</v>
          </cell>
          <cell r="F392" t="str">
            <v>百胜餐饮（广东）有限公司</v>
          </cell>
          <cell r="G392" t="str">
            <v>广州</v>
          </cell>
        </row>
        <row r="393">
          <cell r="C393" t="str">
            <v>86005043</v>
          </cell>
          <cell r="D393" t="str">
            <v>广州东郊</v>
          </cell>
          <cell r="E393" t="str">
            <v>KFC</v>
          </cell>
          <cell r="F393" t="str">
            <v>百胜餐饮（广东）有限公司</v>
          </cell>
          <cell r="G393" t="str">
            <v>广州</v>
          </cell>
        </row>
        <row r="394">
          <cell r="C394" t="str">
            <v>86005044</v>
          </cell>
          <cell r="D394" t="str">
            <v>中山万佳</v>
          </cell>
          <cell r="E394" t="str">
            <v>KFC</v>
          </cell>
          <cell r="F394" t="str">
            <v>百胜餐饮（广东）有限公司</v>
          </cell>
          <cell r="G394" t="str">
            <v>中山</v>
          </cell>
        </row>
        <row r="395">
          <cell r="C395" t="str">
            <v>86005045</v>
          </cell>
          <cell r="D395" t="str">
            <v>顺德容桂容桂</v>
          </cell>
          <cell r="E395" t="str">
            <v>KFC</v>
          </cell>
          <cell r="F395" t="str">
            <v>百胜餐饮（广东）有限公司</v>
          </cell>
          <cell r="G395" t="str">
            <v>顺德</v>
          </cell>
        </row>
        <row r="396">
          <cell r="C396" t="str">
            <v>86005046</v>
          </cell>
          <cell r="D396" t="str">
            <v>广州南油S</v>
          </cell>
          <cell r="E396" t="str">
            <v>KFC</v>
          </cell>
          <cell r="F396" t="str">
            <v>百胜餐饮（广东）有限公司</v>
          </cell>
          <cell r="G396" t="str">
            <v>广州</v>
          </cell>
        </row>
        <row r="397">
          <cell r="C397" t="str">
            <v>86005049</v>
          </cell>
          <cell r="D397" t="str">
            <v>江门中远</v>
          </cell>
          <cell r="E397" t="str">
            <v>KFC</v>
          </cell>
          <cell r="F397" t="str">
            <v>百胜餐饮（广东）有限公司</v>
          </cell>
          <cell r="G397" t="str">
            <v>江门</v>
          </cell>
        </row>
        <row r="398">
          <cell r="C398" t="str">
            <v>86005050</v>
          </cell>
          <cell r="D398" t="str">
            <v>茂名茂名S</v>
          </cell>
          <cell r="E398" t="str">
            <v>KFC</v>
          </cell>
          <cell r="F398" t="str">
            <v>百胜餐饮（广东）有限公司</v>
          </cell>
          <cell r="G398" t="str">
            <v>茂名</v>
          </cell>
        </row>
        <row r="399">
          <cell r="C399" t="str">
            <v>86005051</v>
          </cell>
          <cell r="D399" t="str">
            <v>广州前进</v>
          </cell>
          <cell r="E399" t="str">
            <v>KFC</v>
          </cell>
          <cell r="F399" t="str">
            <v>百胜餐饮（广东）有限公司</v>
          </cell>
          <cell r="G399" t="str">
            <v>广州</v>
          </cell>
        </row>
        <row r="400">
          <cell r="C400" t="str">
            <v>86005053</v>
          </cell>
          <cell r="D400" t="str">
            <v>花都云山大道</v>
          </cell>
          <cell r="E400" t="str">
            <v>KFC</v>
          </cell>
          <cell r="F400" t="str">
            <v>百胜餐饮（广东）有限公司</v>
          </cell>
          <cell r="G400" t="str">
            <v>花都</v>
          </cell>
        </row>
        <row r="401">
          <cell r="C401" t="str">
            <v>86005054</v>
          </cell>
          <cell r="D401" t="str">
            <v>广州新市</v>
          </cell>
          <cell r="E401" t="str">
            <v>KFC</v>
          </cell>
          <cell r="F401" t="str">
            <v>百胜餐饮（广东）有限公司</v>
          </cell>
          <cell r="G401" t="str">
            <v>广州</v>
          </cell>
        </row>
        <row r="402">
          <cell r="C402" t="str">
            <v>86005055</v>
          </cell>
          <cell r="D402" t="str">
            <v>广州恒宝SY（无人交接）</v>
          </cell>
          <cell r="E402" t="str">
            <v>KFC</v>
          </cell>
          <cell r="F402" t="str">
            <v>百胜餐饮（广东）有限公司</v>
          </cell>
          <cell r="G402" t="str">
            <v>广州</v>
          </cell>
        </row>
        <row r="403">
          <cell r="C403" t="str">
            <v>86005056</v>
          </cell>
          <cell r="D403" t="str">
            <v>梅州梅江</v>
          </cell>
          <cell r="E403" t="str">
            <v>KFC</v>
          </cell>
          <cell r="F403" t="str">
            <v>百胜餐饮（广东）有限公司</v>
          </cell>
          <cell r="G403" t="str">
            <v>梅州</v>
          </cell>
        </row>
        <row r="404">
          <cell r="C404" t="str">
            <v>86005057</v>
          </cell>
          <cell r="D404" t="str">
            <v>广州龙口东</v>
          </cell>
          <cell r="E404" t="str">
            <v>KFC</v>
          </cell>
          <cell r="F404" t="str">
            <v>百胜餐饮（广东）有限公司</v>
          </cell>
          <cell r="G404" t="str">
            <v>广州</v>
          </cell>
        </row>
        <row r="405">
          <cell r="C405" t="str">
            <v>86005058</v>
          </cell>
          <cell r="D405" t="str">
            <v>云浮城中</v>
          </cell>
          <cell r="E405" t="str">
            <v>KFC</v>
          </cell>
          <cell r="F405" t="str">
            <v>百胜餐饮（广东）有限公司</v>
          </cell>
          <cell r="G405" t="str">
            <v>云浮</v>
          </cell>
        </row>
        <row r="406">
          <cell r="C406" t="str">
            <v>86005059</v>
          </cell>
          <cell r="D406" t="str">
            <v>广州荔景S</v>
          </cell>
          <cell r="E406" t="str">
            <v>KFC</v>
          </cell>
          <cell r="F406" t="str">
            <v>百胜餐饮（广东）有限公司</v>
          </cell>
          <cell r="G406" t="str">
            <v>广州</v>
          </cell>
        </row>
        <row r="407">
          <cell r="C407" t="str">
            <v>86005061</v>
          </cell>
          <cell r="D407" t="str">
            <v>广州东峻S</v>
          </cell>
          <cell r="E407" t="str">
            <v>KFC</v>
          </cell>
          <cell r="F407" t="str">
            <v>百胜餐饮（广东）有限公司</v>
          </cell>
          <cell r="G407" t="str">
            <v>广州</v>
          </cell>
        </row>
        <row r="408">
          <cell r="C408" t="str">
            <v>86005062</v>
          </cell>
          <cell r="D408" t="str">
            <v>广州大沙东</v>
          </cell>
          <cell r="E408" t="str">
            <v>KFC</v>
          </cell>
          <cell r="F408" t="str">
            <v>百胜餐饮（广东）有限公司</v>
          </cell>
          <cell r="G408" t="str">
            <v>广州</v>
          </cell>
        </row>
        <row r="409">
          <cell r="C409" t="str">
            <v>86005063</v>
          </cell>
          <cell r="D409" t="str">
            <v>江门江会</v>
          </cell>
          <cell r="E409" t="str">
            <v>KFC</v>
          </cell>
          <cell r="F409" t="str">
            <v>百胜餐饮（广东）有限公司</v>
          </cell>
          <cell r="G409" t="str">
            <v>江门</v>
          </cell>
        </row>
        <row r="410">
          <cell r="C410" t="str">
            <v>86005064</v>
          </cell>
          <cell r="D410" t="str">
            <v>惠州南湖花园</v>
          </cell>
          <cell r="E410" t="str">
            <v>KFC</v>
          </cell>
          <cell r="F410" t="str">
            <v>百胜餐饮（广东）有限公司</v>
          </cell>
          <cell r="G410" t="str">
            <v>惠州</v>
          </cell>
        </row>
        <row r="411">
          <cell r="C411" t="str">
            <v>86005066</v>
          </cell>
          <cell r="D411" t="str">
            <v>惠东汽车站KFC</v>
          </cell>
          <cell r="E411" t="str">
            <v>KFC</v>
          </cell>
          <cell r="F411" t="str">
            <v>百胜餐饮（广东）有限公司</v>
          </cell>
          <cell r="G411" t="str">
            <v>惠东</v>
          </cell>
        </row>
        <row r="412">
          <cell r="C412" t="str">
            <v>86005069</v>
          </cell>
          <cell r="D412" t="str">
            <v>好世界KFC</v>
          </cell>
          <cell r="E412" t="str">
            <v>KFC</v>
          </cell>
          <cell r="F412" t="str">
            <v>百胜餐饮（广东）有限公司</v>
          </cell>
          <cell r="G412" t="str">
            <v>肇庆</v>
          </cell>
        </row>
        <row r="413">
          <cell r="C413" t="str">
            <v>86005070</v>
          </cell>
          <cell r="D413" t="str">
            <v>广州赤岗KFC</v>
          </cell>
          <cell r="E413" t="str">
            <v>KFC</v>
          </cell>
          <cell r="F413" t="str">
            <v>百胜餐饮（广东）有限公司</v>
          </cell>
          <cell r="G413" t="str">
            <v>广州</v>
          </cell>
        </row>
        <row r="414">
          <cell r="C414" t="str">
            <v>86005072</v>
          </cell>
          <cell r="D414" t="str">
            <v>文昌KFC</v>
          </cell>
          <cell r="E414" t="str">
            <v>KFC</v>
          </cell>
          <cell r="F414" t="str">
            <v>百胜餐饮（广东）有限公司</v>
          </cell>
          <cell r="G414" t="str">
            <v>高明</v>
          </cell>
        </row>
        <row r="415">
          <cell r="C415" t="str">
            <v>86005073</v>
          </cell>
          <cell r="D415" t="str">
            <v>先锋KFC</v>
          </cell>
          <cell r="E415" t="str">
            <v>KFC</v>
          </cell>
          <cell r="F415" t="str">
            <v>百胜餐饮（广东）有限公司</v>
          </cell>
          <cell r="G415" t="str">
            <v>清远</v>
          </cell>
        </row>
        <row r="416">
          <cell r="C416" t="str">
            <v>86005074</v>
          </cell>
          <cell r="D416" t="str">
            <v>湛江世贸KFC</v>
          </cell>
          <cell r="E416" t="str">
            <v>KFC</v>
          </cell>
          <cell r="F416" t="str">
            <v>百胜餐饮（广东）有限公司</v>
          </cell>
          <cell r="G416" t="str">
            <v>湛江</v>
          </cell>
        </row>
        <row r="417">
          <cell r="C417" t="str">
            <v>86005075</v>
          </cell>
          <cell r="D417" t="str">
            <v>小榄KFC</v>
          </cell>
          <cell r="E417" t="str">
            <v>KFC</v>
          </cell>
          <cell r="F417" t="str">
            <v>百胜餐饮（广东）有限公司</v>
          </cell>
          <cell r="G417" t="str">
            <v>中山</v>
          </cell>
        </row>
        <row r="418">
          <cell r="C418" t="str">
            <v>86005076</v>
          </cell>
          <cell r="D418" t="str">
            <v>广州新世界KFC</v>
          </cell>
          <cell r="E418" t="str">
            <v>KFC</v>
          </cell>
          <cell r="F418" t="str">
            <v>百胜餐饮（广东）有限公司</v>
          </cell>
          <cell r="G418" t="str">
            <v>广州</v>
          </cell>
        </row>
        <row r="419">
          <cell r="C419" t="str">
            <v>86005078</v>
          </cell>
          <cell r="D419" t="str">
            <v>广州丽影S</v>
          </cell>
          <cell r="E419" t="str">
            <v>KFC</v>
          </cell>
          <cell r="F419" t="str">
            <v>百胜餐饮（广东）有限公司</v>
          </cell>
          <cell r="G419" t="str">
            <v>广州</v>
          </cell>
        </row>
        <row r="420">
          <cell r="C420" t="str">
            <v>86005079</v>
          </cell>
          <cell r="D420" t="str">
            <v>阳江南恩</v>
          </cell>
          <cell r="E420" t="str">
            <v>KFC</v>
          </cell>
          <cell r="F420" t="str">
            <v>百胜餐饮（广东）有限公司</v>
          </cell>
          <cell r="G420" t="str">
            <v>阳江</v>
          </cell>
        </row>
        <row r="421">
          <cell r="C421" t="str">
            <v>86005080</v>
          </cell>
          <cell r="D421" t="str">
            <v>中山君悦</v>
          </cell>
          <cell r="E421" t="str">
            <v>KFC</v>
          </cell>
          <cell r="F421" t="str">
            <v>百胜餐饮（广东）有限公司</v>
          </cell>
          <cell r="G421" t="str">
            <v>中山</v>
          </cell>
        </row>
        <row r="422">
          <cell r="C422" t="str">
            <v>86005081</v>
          </cell>
          <cell r="D422" t="str">
            <v>顺德大良桂州大道</v>
          </cell>
          <cell r="E422" t="str">
            <v>KFC</v>
          </cell>
          <cell r="F422" t="str">
            <v>百胜餐饮（广东）有限公司</v>
          </cell>
          <cell r="G422" t="str">
            <v>顺德</v>
          </cell>
        </row>
        <row r="423">
          <cell r="C423" t="str">
            <v>86005083</v>
          </cell>
          <cell r="D423" t="str">
            <v>增城新塘</v>
          </cell>
          <cell r="E423" t="str">
            <v>KFC</v>
          </cell>
          <cell r="F423" t="str">
            <v>百胜餐饮（广东）有限公司</v>
          </cell>
          <cell r="G423" t="str">
            <v>增城</v>
          </cell>
        </row>
        <row r="424">
          <cell r="C424" t="str">
            <v>86005085</v>
          </cell>
          <cell r="D424" t="str">
            <v>广州黄埔</v>
          </cell>
          <cell r="E424" t="str">
            <v>KFC</v>
          </cell>
          <cell r="F424" t="str">
            <v>百胜餐饮（广东）有限公司</v>
          </cell>
          <cell r="G424" t="str">
            <v>广州</v>
          </cell>
        </row>
        <row r="425">
          <cell r="C425" t="str">
            <v>86005086</v>
          </cell>
          <cell r="D425" t="str">
            <v>廉江廉江广场</v>
          </cell>
          <cell r="E425" t="str">
            <v>KFC</v>
          </cell>
          <cell r="F425" t="str">
            <v>百胜餐饮（广东）有限公司</v>
          </cell>
          <cell r="G425" t="str">
            <v>濂江</v>
          </cell>
        </row>
        <row r="426">
          <cell r="C426" t="str">
            <v>86005087</v>
          </cell>
          <cell r="D426" t="str">
            <v>韶关亿和</v>
          </cell>
          <cell r="E426" t="str">
            <v>KFC</v>
          </cell>
          <cell r="F426" t="str">
            <v>百胜餐饮（广东）有限公司</v>
          </cell>
          <cell r="G426" t="str">
            <v>韶关</v>
          </cell>
        </row>
        <row r="427">
          <cell r="C427" t="str">
            <v>86005088</v>
          </cell>
          <cell r="D427" t="str">
            <v>惠东大润发</v>
          </cell>
          <cell r="E427" t="str">
            <v>KFC</v>
          </cell>
          <cell r="F427" t="str">
            <v>百胜餐饮（广东）有限公司</v>
          </cell>
          <cell r="G427" t="str">
            <v>惠东</v>
          </cell>
        </row>
        <row r="428">
          <cell r="C428" t="str">
            <v>86005089</v>
          </cell>
          <cell r="D428" t="str">
            <v>惠州横江</v>
          </cell>
          <cell r="E428" t="str">
            <v>KFC</v>
          </cell>
          <cell r="F428" t="str">
            <v>百胜餐饮（广东）有限公司</v>
          </cell>
          <cell r="G428" t="str">
            <v>惠州</v>
          </cell>
        </row>
        <row r="429">
          <cell r="C429" t="str">
            <v>86005090</v>
          </cell>
          <cell r="D429" t="str">
            <v>惠州陈江陈江</v>
          </cell>
          <cell r="E429" t="str">
            <v>KFC</v>
          </cell>
          <cell r="F429" t="str">
            <v>百胜餐饮（广东）有限公司</v>
          </cell>
          <cell r="G429" t="str">
            <v>惠州</v>
          </cell>
        </row>
        <row r="430">
          <cell r="C430" t="str">
            <v>86005091</v>
          </cell>
          <cell r="D430" t="str">
            <v>河源龙川</v>
          </cell>
          <cell r="E430" t="str">
            <v>KFC</v>
          </cell>
          <cell r="F430" t="str">
            <v>百胜餐饮（广东）有限公司</v>
          </cell>
          <cell r="G430" t="str">
            <v>河源</v>
          </cell>
        </row>
        <row r="431">
          <cell r="C431" t="str">
            <v>86005092</v>
          </cell>
          <cell r="D431" t="str">
            <v>河源广晟</v>
          </cell>
          <cell r="E431" t="str">
            <v>KFC</v>
          </cell>
          <cell r="F431" t="str">
            <v>百胜餐饮（广东）有限公司</v>
          </cell>
          <cell r="G431" t="str">
            <v>河源</v>
          </cell>
        </row>
        <row r="432">
          <cell r="C432" t="str">
            <v>86005094</v>
          </cell>
          <cell r="D432" t="str">
            <v>佛山南海黄歧</v>
          </cell>
          <cell r="E432" t="str">
            <v>KFC</v>
          </cell>
          <cell r="F432" t="str">
            <v>百胜餐饮（广东）有限公司</v>
          </cell>
          <cell r="G432" t="str">
            <v>南海</v>
          </cell>
        </row>
        <row r="433">
          <cell r="C433" t="str">
            <v>86005095</v>
          </cell>
          <cell r="D433" t="str">
            <v>广州新光S</v>
          </cell>
          <cell r="E433" t="str">
            <v>KFC</v>
          </cell>
          <cell r="F433" t="str">
            <v>百胜餐饮（广东）有限公司</v>
          </cell>
          <cell r="G433" t="str">
            <v>广州</v>
          </cell>
        </row>
        <row r="434">
          <cell r="C434" t="str">
            <v>86005096</v>
          </cell>
          <cell r="D434" t="str">
            <v>阳江天润广场</v>
          </cell>
          <cell r="E434" t="str">
            <v>KFC</v>
          </cell>
          <cell r="F434" t="str">
            <v>百胜餐饮（广东）有限公司</v>
          </cell>
          <cell r="G434" t="str">
            <v>阳江</v>
          </cell>
        </row>
        <row r="435">
          <cell r="C435" t="str">
            <v>86005100</v>
          </cell>
          <cell r="D435" t="str">
            <v>中山大信</v>
          </cell>
          <cell r="E435" t="str">
            <v>KFC</v>
          </cell>
          <cell r="F435" t="str">
            <v>百胜餐饮（广东）有限公司</v>
          </cell>
          <cell r="G435" t="str">
            <v>中山</v>
          </cell>
        </row>
        <row r="436">
          <cell r="C436" t="str">
            <v>86005101</v>
          </cell>
          <cell r="D436" t="str">
            <v>广州锦轩S</v>
          </cell>
          <cell r="E436" t="str">
            <v>KFC</v>
          </cell>
          <cell r="F436" t="str">
            <v>百胜餐饮（广东）有限公司</v>
          </cell>
          <cell r="G436" t="str">
            <v>广州</v>
          </cell>
        </row>
        <row r="437">
          <cell r="C437" t="str">
            <v>86005103</v>
          </cell>
          <cell r="D437" t="str">
            <v>鹤山鹤山</v>
          </cell>
          <cell r="E437" t="str">
            <v>KFC</v>
          </cell>
          <cell r="F437" t="str">
            <v>百胜餐饮（广东）有限公司</v>
          </cell>
          <cell r="G437" t="str">
            <v>鹤山</v>
          </cell>
        </row>
        <row r="438">
          <cell r="C438" t="str">
            <v>86005104</v>
          </cell>
          <cell r="D438" t="str">
            <v>佛山禅城东方广场</v>
          </cell>
          <cell r="E438" t="str">
            <v>KFC</v>
          </cell>
          <cell r="F438" t="str">
            <v>百胜餐饮（广东）有限公司</v>
          </cell>
          <cell r="G438" t="str">
            <v>佛山</v>
          </cell>
        </row>
        <row r="439">
          <cell r="C439" t="str">
            <v>86005105</v>
          </cell>
          <cell r="D439" t="str">
            <v>顺德北窖北滘广场</v>
          </cell>
          <cell r="E439" t="str">
            <v>KFC</v>
          </cell>
          <cell r="F439" t="str">
            <v>百胜餐饮（广东）有限公司</v>
          </cell>
          <cell r="G439" t="str">
            <v>顺德</v>
          </cell>
        </row>
        <row r="440">
          <cell r="C440" t="str">
            <v>86005106</v>
          </cell>
          <cell r="D440" t="str">
            <v>广州赛博S</v>
          </cell>
          <cell r="E440" t="str">
            <v>KFC</v>
          </cell>
          <cell r="F440" t="str">
            <v>百胜餐饮（广东）有限公司</v>
          </cell>
          <cell r="G440" t="str">
            <v>广州</v>
          </cell>
        </row>
        <row r="441">
          <cell r="C441" t="str">
            <v>86005110</v>
          </cell>
          <cell r="D441" t="str">
            <v>广州芳村客运站S</v>
          </cell>
          <cell r="E441" t="str">
            <v>KFC</v>
          </cell>
          <cell r="F441" t="str">
            <v>百胜餐饮（广东）有限公司</v>
          </cell>
          <cell r="G441" t="str">
            <v>广州</v>
          </cell>
        </row>
        <row r="442">
          <cell r="C442" t="str">
            <v>86005114</v>
          </cell>
          <cell r="D442" t="str">
            <v>顺德大良延年路</v>
          </cell>
          <cell r="E442" t="str">
            <v>KFC</v>
          </cell>
          <cell r="F442" t="str">
            <v>百胜餐饮（广东）有限公司</v>
          </cell>
          <cell r="G442" t="str">
            <v>顺德</v>
          </cell>
        </row>
        <row r="443">
          <cell r="C443" t="str">
            <v>86005115</v>
          </cell>
          <cell r="D443" t="str">
            <v>惠州百佳</v>
          </cell>
          <cell r="E443" t="str">
            <v>KFC</v>
          </cell>
          <cell r="F443" t="str">
            <v>百胜餐饮（广东）有限公司</v>
          </cell>
          <cell r="G443" t="str">
            <v>惠州</v>
          </cell>
        </row>
        <row r="444">
          <cell r="C444" t="str">
            <v>86005116</v>
          </cell>
          <cell r="D444" t="str">
            <v>广州天河城</v>
          </cell>
          <cell r="E444" t="str">
            <v>KFC</v>
          </cell>
          <cell r="F444" t="str">
            <v>百胜餐饮（广东）有限公司</v>
          </cell>
          <cell r="G444" t="str">
            <v>广州</v>
          </cell>
        </row>
        <row r="445">
          <cell r="C445" t="str">
            <v>86005119</v>
          </cell>
          <cell r="D445" t="str">
            <v>中山古镇古镇</v>
          </cell>
          <cell r="E445" t="str">
            <v>KFC</v>
          </cell>
          <cell r="F445" t="str">
            <v>百胜餐饮（广东）有限公司</v>
          </cell>
          <cell r="G445" t="str">
            <v>中山</v>
          </cell>
        </row>
        <row r="446">
          <cell r="C446" t="str">
            <v>86005120</v>
          </cell>
          <cell r="D446" t="str">
            <v>江门易初莲花</v>
          </cell>
          <cell r="E446" t="str">
            <v>KFC</v>
          </cell>
          <cell r="F446" t="str">
            <v>百胜餐饮（广东）有限公司</v>
          </cell>
          <cell r="G446" t="str">
            <v>江门</v>
          </cell>
        </row>
        <row r="447">
          <cell r="C447" t="str">
            <v>86005121</v>
          </cell>
          <cell r="D447" t="str">
            <v>汕尾信利</v>
          </cell>
          <cell r="E447" t="str">
            <v>KFC</v>
          </cell>
          <cell r="F447" t="str">
            <v>百胜餐饮（广东）有限公司</v>
          </cell>
          <cell r="G447" t="str">
            <v>汕尾</v>
          </cell>
        </row>
        <row r="448">
          <cell r="C448" t="str">
            <v>86005123</v>
          </cell>
          <cell r="D448" t="str">
            <v>梅州丰顺</v>
          </cell>
          <cell r="E448" t="str">
            <v>KFC</v>
          </cell>
          <cell r="F448" t="str">
            <v>百胜餐饮（广东）有限公司</v>
          </cell>
          <cell r="G448" t="str">
            <v>梅州</v>
          </cell>
        </row>
        <row r="449">
          <cell r="C449" t="str">
            <v>86005124</v>
          </cell>
          <cell r="D449" t="str">
            <v>广州东圃</v>
          </cell>
          <cell r="E449" t="str">
            <v>KFC</v>
          </cell>
          <cell r="F449" t="str">
            <v>百胜餐饮（广东）有限公司</v>
          </cell>
          <cell r="G449" t="str">
            <v>广州</v>
          </cell>
        </row>
        <row r="450">
          <cell r="C450" t="str">
            <v>86005125</v>
          </cell>
          <cell r="D450" t="str">
            <v>湛江遂溪KFC</v>
          </cell>
          <cell r="E450" t="str">
            <v>KFC</v>
          </cell>
          <cell r="F450" t="str">
            <v>百胜餐饮（广东）有限公司</v>
          </cell>
          <cell r="G450" t="str">
            <v>湛江</v>
          </cell>
        </row>
        <row r="451">
          <cell r="C451" t="str">
            <v>86005126</v>
          </cell>
          <cell r="D451" t="str">
            <v>阳江兴国</v>
          </cell>
          <cell r="E451" t="str">
            <v>KFC</v>
          </cell>
          <cell r="F451" t="str">
            <v>百胜餐饮（广东）有限公司</v>
          </cell>
          <cell r="G451" t="str">
            <v>阳江</v>
          </cell>
        </row>
        <row r="452">
          <cell r="C452" t="str">
            <v>86005127</v>
          </cell>
          <cell r="D452" t="str">
            <v>广州骏盈</v>
          </cell>
          <cell r="E452" t="str">
            <v>KFC</v>
          </cell>
          <cell r="F452" t="str">
            <v>百胜餐饮（广东）有限公司</v>
          </cell>
          <cell r="G452" t="str">
            <v>广州</v>
          </cell>
        </row>
        <row r="453">
          <cell r="C453" t="str">
            <v>86005128</v>
          </cell>
          <cell r="D453" t="str">
            <v>广州奥体KFC</v>
          </cell>
          <cell r="E453" t="str">
            <v>KFC</v>
          </cell>
          <cell r="F453" t="str">
            <v>百胜餐饮（广东）有限公司</v>
          </cell>
          <cell r="G453" t="str">
            <v>广州</v>
          </cell>
        </row>
        <row r="454">
          <cell r="C454" t="str">
            <v>86005129</v>
          </cell>
          <cell r="D454" t="str">
            <v>中山假日</v>
          </cell>
          <cell r="E454" t="str">
            <v>KFC</v>
          </cell>
          <cell r="F454" t="str">
            <v>百胜餐饮（广东）有限公司</v>
          </cell>
          <cell r="G454" t="str">
            <v>中山</v>
          </cell>
        </row>
        <row r="455">
          <cell r="C455" t="str">
            <v>86005131</v>
          </cell>
          <cell r="D455" t="str">
            <v>广州科学大道</v>
          </cell>
          <cell r="E455" t="str">
            <v>KFC</v>
          </cell>
          <cell r="F455" t="str">
            <v>百胜餐饮（广东）有限公司</v>
          </cell>
          <cell r="G455" t="str">
            <v>广州</v>
          </cell>
        </row>
        <row r="456">
          <cell r="C456" t="str">
            <v>86005132</v>
          </cell>
          <cell r="D456" t="str">
            <v>佛山南海巴黎春天</v>
          </cell>
          <cell r="E456" t="str">
            <v>KFC</v>
          </cell>
          <cell r="F456" t="str">
            <v>百胜餐饮（广东）有限公司</v>
          </cell>
          <cell r="G456" t="str">
            <v>南海</v>
          </cell>
        </row>
        <row r="457">
          <cell r="C457" t="str">
            <v>86005133</v>
          </cell>
          <cell r="D457" t="str">
            <v>番禺百德广场</v>
          </cell>
          <cell r="E457" t="str">
            <v>KFC</v>
          </cell>
          <cell r="F457" t="str">
            <v>百胜餐饮（广东）有限公司</v>
          </cell>
          <cell r="G457" t="str">
            <v>番禺</v>
          </cell>
        </row>
        <row r="458">
          <cell r="C458" t="str">
            <v>86005134</v>
          </cell>
          <cell r="D458" t="str">
            <v>中山东升中江</v>
          </cell>
          <cell r="E458" t="str">
            <v>KFC</v>
          </cell>
          <cell r="F458" t="str">
            <v>百胜餐饮（广东）有限公司</v>
          </cell>
          <cell r="G458" t="str">
            <v>中山</v>
          </cell>
        </row>
        <row r="459">
          <cell r="C459" t="str">
            <v>86005135</v>
          </cell>
          <cell r="D459" t="str">
            <v>中山东升江中</v>
          </cell>
          <cell r="E459" t="str">
            <v>KFC</v>
          </cell>
          <cell r="F459" t="str">
            <v>百胜餐饮（广东）有限公司</v>
          </cell>
          <cell r="G459" t="str">
            <v>中山</v>
          </cell>
        </row>
        <row r="460">
          <cell r="C460" t="str">
            <v>86005136</v>
          </cell>
          <cell r="D460" t="str">
            <v>从化新世纪G带检疫证</v>
          </cell>
          <cell r="E460" t="str">
            <v>KFC</v>
          </cell>
          <cell r="F460" t="str">
            <v>百胜餐饮（广东）有限公司</v>
          </cell>
          <cell r="G460" t="str">
            <v>从化</v>
          </cell>
        </row>
        <row r="461">
          <cell r="C461" t="str">
            <v>86005138</v>
          </cell>
          <cell r="D461" t="str">
            <v>肇庆时代广场</v>
          </cell>
          <cell r="E461" t="str">
            <v>KFC</v>
          </cell>
          <cell r="F461" t="str">
            <v>百胜餐饮（广东）有限公司</v>
          </cell>
          <cell r="G461" t="str">
            <v>肇庆</v>
          </cell>
        </row>
        <row r="462">
          <cell r="C462" t="str">
            <v>86005139</v>
          </cell>
          <cell r="D462" t="str">
            <v>惠州江北丽日</v>
          </cell>
          <cell r="E462" t="str">
            <v>KFC</v>
          </cell>
          <cell r="F462" t="str">
            <v>百胜餐饮（广东）有限公司</v>
          </cell>
          <cell r="G462" t="str">
            <v>惠州</v>
          </cell>
        </row>
        <row r="463">
          <cell r="C463" t="str">
            <v>86005140</v>
          </cell>
          <cell r="D463" t="str">
            <v>广州中山大道</v>
          </cell>
          <cell r="E463" t="str">
            <v>KFC</v>
          </cell>
          <cell r="F463" t="str">
            <v>百胜餐饮（广东）有限公司</v>
          </cell>
          <cell r="G463" t="str">
            <v>广州</v>
          </cell>
        </row>
        <row r="464">
          <cell r="C464" t="str">
            <v>86005141</v>
          </cell>
          <cell r="D464" t="str">
            <v>佛山南海里水</v>
          </cell>
          <cell r="E464" t="str">
            <v>KFC</v>
          </cell>
          <cell r="F464" t="str">
            <v>百胜餐饮（广东）有限公司</v>
          </cell>
          <cell r="G464" t="str">
            <v>南海</v>
          </cell>
        </row>
        <row r="465">
          <cell r="C465" t="str">
            <v>86005143</v>
          </cell>
          <cell r="D465" t="str">
            <v>广州东晓南路S</v>
          </cell>
          <cell r="E465" t="str">
            <v>KFC</v>
          </cell>
          <cell r="F465" t="str">
            <v>百胜餐饮（广东）有限公司</v>
          </cell>
          <cell r="G465" t="str">
            <v>广州</v>
          </cell>
        </row>
        <row r="466">
          <cell r="C466" t="str">
            <v>86005144</v>
          </cell>
          <cell r="D466" t="str">
            <v>广州员村</v>
          </cell>
          <cell r="E466" t="str">
            <v>KFC</v>
          </cell>
          <cell r="F466" t="str">
            <v>百胜餐饮（广东）有限公司</v>
          </cell>
          <cell r="G466" t="str">
            <v>广州</v>
          </cell>
        </row>
        <row r="467">
          <cell r="C467" t="str">
            <v>86005145</v>
          </cell>
          <cell r="D467" t="str">
            <v>中山人民医院</v>
          </cell>
          <cell r="E467" t="str">
            <v>KFC</v>
          </cell>
          <cell r="F467" t="str">
            <v>百胜餐饮（广东）有限公司</v>
          </cell>
          <cell r="G467" t="str">
            <v>中山</v>
          </cell>
        </row>
        <row r="468">
          <cell r="C468" t="str">
            <v>86005146</v>
          </cell>
          <cell r="D468" t="str">
            <v>广州远景</v>
          </cell>
          <cell r="E468" t="str">
            <v>KFC</v>
          </cell>
          <cell r="F468" t="str">
            <v>百胜餐饮（广东）有限公司</v>
          </cell>
          <cell r="G468" t="str">
            <v>广州</v>
          </cell>
        </row>
        <row r="469">
          <cell r="C469" t="str">
            <v>86005147</v>
          </cell>
          <cell r="D469" t="str">
            <v>三水三水广场</v>
          </cell>
          <cell r="E469" t="str">
            <v>KFC</v>
          </cell>
          <cell r="F469" t="str">
            <v>百胜餐饮（广东）有限公司</v>
          </cell>
          <cell r="G469" t="str">
            <v>三水</v>
          </cell>
        </row>
        <row r="470">
          <cell r="C470" t="str">
            <v>86005148</v>
          </cell>
          <cell r="D470" t="str">
            <v>花都广百</v>
          </cell>
          <cell r="E470" t="str">
            <v>KFC</v>
          </cell>
          <cell r="F470" t="str">
            <v>百胜餐饮（广东）有限公司</v>
          </cell>
          <cell r="G470" t="str">
            <v>花都</v>
          </cell>
        </row>
        <row r="471">
          <cell r="C471" t="str">
            <v>86005149</v>
          </cell>
          <cell r="D471" t="str">
            <v>番禺西丽</v>
          </cell>
          <cell r="E471" t="str">
            <v>KFC</v>
          </cell>
          <cell r="F471" t="str">
            <v>百胜餐饮（广东）有限公司</v>
          </cell>
          <cell r="G471" t="str">
            <v>番禺</v>
          </cell>
        </row>
        <row r="472">
          <cell r="C472" t="str">
            <v>86005150</v>
          </cell>
          <cell r="D472" t="str">
            <v>广州林和西</v>
          </cell>
          <cell r="E472" t="str">
            <v>KFC</v>
          </cell>
          <cell r="F472" t="str">
            <v>百胜餐饮（广东）有限公司</v>
          </cell>
          <cell r="G472" t="str">
            <v>广州</v>
          </cell>
        </row>
        <row r="473">
          <cell r="C473" t="str">
            <v>86005151</v>
          </cell>
          <cell r="D473" t="str">
            <v>吴川吴川</v>
          </cell>
          <cell r="E473" t="str">
            <v>KFC</v>
          </cell>
          <cell r="F473" t="str">
            <v>百胜餐饮（广东）有限公司</v>
          </cell>
          <cell r="G473" t="str">
            <v>吴川</v>
          </cell>
        </row>
        <row r="474">
          <cell r="C474" t="str">
            <v>86005152</v>
          </cell>
          <cell r="D474" t="str">
            <v>广州太和</v>
          </cell>
          <cell r="E474" t="str">
            <v>KFC</v>
          </cell>
          <cell r="F474" t="str">
            <v>百胜餐饮（广东）有限公司</v>
          </cell>
          <cell r="G474" t="str">
            <v>广州</v>
          </cell>
        </row>
        <row r="475">
          <cell r="C475" t="str">
            <v>86005153</v>
          </cell>
          <cell r="D475" t="str">
            <v>广州五山</v>
          </cell>
          <cell r="E475" t="str">
            <v>KFC</v>
          </cell>
          <cell r="F475" t="str">
            <v>百胜餐饮（广东）有限公司</v>
          </cell>
          <cell r="G475" t="str">
            <v>广州</v>
          </cell>
        </row>
        <row r="476">
          <cell r="C476" t="str">
            <v>86005154</v>
          </cell>
          <cell r="D476" t="str">
            <v>番禺吉祥</v>
          </cell>
          <cell r="E476" t="str">
            <v>KFC</v>
          </cell>
          <cell r="F476" t="str">
            <v>百胜餐饮（广东）有限公司</v>
          </cell>
          <cell r="G476" t="str">
            <v>番禺</v>
          </cell>
        </row>
        <row r="477">
          <cell r="C477" t="str">
            <v>86005155</v>
          </cell>
          <cell r="D477" t="str">
            <v>番禺广州南站二店</v>
          </cell>
          <cell r="E477" t="str">
            <v>KFC</v>
          </cell>
          <cell r="F477" t="str">
            <v>百胜餐饮（广东）有限公司</v>
          </cell>
          <cell r="G477" t="str">
            <v>番禺</v>
          </cell>
        </row>
        <row r="478">
          <cell r="C478" t="str">
            <v>86005156</v>
          </cell>
          <cell r="D478" t="str">
            <v>中山小榄大信</v>
          </cell>
          <cell r="E478" t="str">
            <v>KFC</v>
          </cell>
          <cell r="F478" t="str">
            <v>百胜餐饮（广东）有限公司</v>
          </cell>
          <cell r="G478" t="str">
            <v>中山</v>
          </cell>
        </row>
        <row r="479">
          <cell r="C479" t="str">
            <v>86005159</v>
          </cell>
          <cell r="D479" t="str">
            <v>广州英雄广场S</v>
          </cell>
          <cell r="E479" t="str">
            <v>KFC</v>
          </cell>
          <cell r="F479" t="str">
            <v>百胜餐饮（广东）有限公司</v>
          </cell>
          <cell r="G479" t="str">
            <v>广州</v>
          </cell>
        </row>
        <row r="480">
          <cell r="C480" t="str">
            <v>86005160</v>
          </cell>
          <cell r="D480" t="str">
            <v>惠州意生国际S</v>
          </cell>
          <cell r="E480" t="str">
            <v>KFC</v>
          </cell>
          <cell r="F480" t="str">
            <v>百胜餐饮（广东）有限公司</v>
          </cell>
          <cell r="G480" t="str">
            <v>惠州</v>
          </cell>
        </row>
        <row r="481">
          <cell r="C481" t="str">
            <v>86005162</v>
          </cell>
          <cell r="D481" t="str">
            <v>佛山禅城普君</v>
          </cell>
          <cell r="E481" t="str">
            <v>KFC</v>
          </cell>
          <cell r="F481" t="str">
            <v>百胜餐饮（广东）有限公司</v>
          </cell>
          <cell r="G481" t="str">
            <v>佛山</v>
          </cell>
        </row>
        <row r="482">
          <cell r="C482" t="str">
            <v>86005163</v>
          </cell>
          <cell r="D482" t="str">
            <v>广州光明广场S</v>
          </cell>
          <cell r="E482" t="str">
            <v>KFC</v>
          </cell>
          <cell r="F482" t="str">
            <v>百胜餐饮（广东）有限公司</v>
          </cell>
          <cell r="G482" t="str">
            <v>广州</v>
          </cell>
        </row>
        <row r="483">
          <cell r="C483" t="str">
            <v>86005164</v>
          </cell>
          <cell r="D483" t="str">
            <v>顺德大良天佑城</v>
          </cell>
          <cell r="E483" t="str">
            <v>KFC</v>
          </cell>
          <cell r="F483" t="str">
            <v>百胜餐饮（广东）有限公司</v>
          </cell>
          <cell r="G483" t="str">
            <v>顺德</v>
          </cell>
        </row>
        <row r="484">
          <cell r="C484" t="str">
            <v>86005165</v>
          </cell>
          <cell r="D484" t="str">
            <v>广州金沙S</v>
          </cell>
          <cell r="E484" t="str">
            <v>KFC</v>
          </cell>
          <cell r="F484" t="str">
            <v>百胜餐饮（广东）有限公司</v>
          </cell>
          <cell r="G484" t="str">
            <v>广州</v>
          </cell>
        </row>
        <row r="485">
          <cell r="C485" t="str">
            <v>86005166</v>
          </cell>
          <cell r="D485" t="str">
            <v>清远赢之城</v>
          </cell>
          <cell r="E485" t="str">
            <v>KFC</v>
          </cell>
          <cell r="F485" t="str">
            <v>百胜餐饮（广东）有限公司</v>
          </cell>
          <cell r="G485" t="str">
            <v>清远</v>
          </cell>
        </row>
        <row r="486">
          <cell r="C486" t="str">
            <v>86005167</v>
          </cell>
          <cell r="D486" t="str">
            <v>广州五月花SY（无人交接）</v>
          </cell>
          <cell r="E486" t="str">
            <v>KFC</v>
          </cell>
          <cell r="F486" t="str">
            <v>百胜餐饮（广东）有限公司</v>
          </cell>
          <cell r="G486" t="str">
            <v>广州</v>
          </cell>
        </row>
        <row r="487">
          <cell r="C487" t="str">
            <v>86005169</v>
          </cell>
          <cell r="D487" t="str">
            <v>广州广安大厦</v>
          </cell>
          <cell r="E487" t="str">
            <v>KFC</v>
          </cell>
          <cell r="F487" t="str">
            <v>百胜餐饮（广东）有限公司</v>
          </cell>
          <cell r="G487" t="str">
            <v>广州</v>
          </cell>
        </row>
        <row r="488">
          <cell r="C488" t="str">
            <v>86005170</v>
          </cell>
          <cell r="D488" t="str">
            <v>顺德陈村顺联广场</v>
          </cell>
          <cell r="E488" t="str">
            <v>KFC</v>
          </cell>
          <cell r="F488" t="str">
            <v>百胜餐饮（广东）有限公司</v>
          </cell>
          <cell r="G488" t="str">
            <v>顺德</v>
          </cell>
        </row>
        <row r="489">
          <cell r="C489" t="str">
            <v>86005171</v>
          </cell>
          <cell r="D489" t="str">
            <v>广州科技园S</v>
          </cell>
          <cell r="E489" t="str">
            <v>KFC</v>
          </cell>
          <cell r="F489" t="str">
            <v>百胜餐饮（广东）有限公司</v>
          </cell>
          <cell r="G489" t="str">
            <v>广州</v>
          </cell>
        </row>
        <row r="490">
          <cell r="C490" t="str">
            <v>86005172</v>
          </cell>
          <cell r="D490" t="str">
            <v>梅州华侨城</v>
          </cell>
          <cell r="E490" t="str">
            <v>KFC</v>
          </cell>
          <cell r="F490" t="str">
            <v>百胜餐饮（广东）有限公司</v>
          </cell>
          <cell r="G490" t="str">
            <v>梅州</v>
          </cell>
        </row>
        <row r="491">
          <cell r="C491" t="str">
            <v>86005173</v>
          </cell>
          <cell r="D491" t="str">
            <v>佛山南海海北S</v>
          </cell>
          <cell r="E491" t="str">
            <v>KFC</v>
          </cell>
          <cell r="F491" t="str">
            <v>百胜餐饮（广东）有限公司</v>
          </cell>
          <cell r="G491" t="str">
            <v>南海</v>
          </cell>
        </row>
        <row r="492">
          <cell r="C492" t="str">
            <v>86005174</v>
          </cell>
          <cell r="D492" t="str">
            <v>广州百脑汇</v>
          </cell>
          <cell r="E492" t="str">
            <v>KFC</v>
          </cell>
          <cell r="F492" t="str">
            <v>百胜餐饮（广东）有限公司</v>
          </cell>
          <cell r="G492" t="str">
            <v>广州</v>
          </cell>
        </row>
        <row r="493">
          <cell r="C493" t="str">
            <v>86005175</v>
          </cell>
          <cell r="D493" t="str">
            <v>广州站前</v>
          </cell>
          <cell r="E493" t="str">
            <v>KFC</v>
          </cell>
          <cell r="F493" t="str">
            <v>百胜餐饮（广东）有限公司</v>
          </cell>
          <cell r="G493" t="str">
            <v>广州</v>
          </cell>
        </row>
        <row r="494">
          <cell r="C494" t="str">
            <v>86005176</v>
          </cell>
          <cell r="D494" t="str">
            <v>惠东惠东</v>
          </cell>
          <cell r="E494" t="str">
            <v>KFC</v>
          </cell>
          <cell r="F494" t="str">
            <v>百胜餐饮（广东）有限公司</v>
          </cell>
          <cell r="G494" t="str">
            <v>惠东</v>
          </cell>
        </row>
        <row r="495">
          <cell r="C495" t="str">
            <v>86005177</v>
          </cell>
          <cell r="D495" t="str">
            <v>番禺大学城S</v>
          </cell>
          <cell r="E495" t="str">
            <v>KFC</v>
          </cell>
          <cell r="F495" t="str">
            <v>百胜餐饮（广东）有限公司</v>
          </cell>
          <cell r="G495" t="str">
            <v>番禺</v>
          </cell>
        </row>
        <row r="496">
          <cell r="C496" t="str">
            <v>86005178</v>
          </cell>
          <cell r="D496" t="str">
            <v>顺德龙江龙江</v>
          </cell>
          <cell r="E496" t="str">
            <v>KFC</v>
          </cell>
          <cell r="F496" t="str">
            <v>百胜餐饮（广东）有限公司</v>
          </cell>
          <cell r="G496" t="str">
            <v>顺德</v>
          </cell>
        </row>
        <row r="497">
          <cell r="C497" t="str">
            <v>86005181</v>
          </cell>
          <cell r="D497" t="str">
            <v>从化从城大道</v>
          </cell>
          <cell r="E497" t="str">
            <v>KFC</v>
          </cell>
          <cell r="F497" t="str">
            <v>百胜餐饮（广东）有限公司</v>
          </cell>
          <cell r="G497" t="str">
            <v>从化</v>
          </cell>
        </row>
        <row r="498">
          <cell r="C498" t="str">
            <v>86005182</v>
          </cell>
          <cell r="D498" t="str">
            <v>广州车站</v>
          </cell>
          <cell r="E498" t="str">
            <v>KFC</v>
          </cell>
          <cell r="F498" t="str">
            <v>百胜餐饮（广东）有限公司</v>
          </cell>
          <cell r="G498" t="str">
            <v>广州</v>
          </cell>
        </row>
        <row r="499">
          <cell r="C499" t="str">
            <v>86005183</v>
          </cell>
          <cell r="D499" t="str">
            <v>湛江城市广场</v>
          </cell>
          <cell r="E499" t="str">
            <v>KFC</v>
          </cell>
          <cell r="F499" t="str">
            <v>百胜餐饮（广东）有限公司</v>
          </cell>
          <cell r="G499" t="str">
            <v>湛江</v>
          </cell>
        </row>
        <row r="500">
          <cell r="C500" t="str">
            <v>86005184</v>
          </cell>
          <cell r="D500" t="str">
            <v>广州人和</v>
          </cell>
          <cell r="E500" t="str">
            <v>KFC</v>
          </cell>
          <cell r="F500" t="str">
            <v>百胜餐饮（广东）有限公司</v>
          </cell>
          <cell r="G500" t="str">
            <v>广州</v>
          </cell>
        </row>
        <row r="501">
          <cell r="C501" t="str">
            <v>86005185</v>
          </cell>
          <cell r="D501" t="str">
            <v>中山沙溪星宝</v>
          </cell>
          <cell r="E501" t="str">
            <v>KFC</v>
          </cell>
          <cell r="F501" t="str">
            <v>百胜餐饮（广东）有限公司</v>
          </cell>
          <cell r="G501" t="str">
            <v>中山</v>
          </cell>
        </row>
        <row r="502">
          <cell r="C502" t="str">
            <v>86005186</v>
          </cell>
          <cell r="D502" t="str">
            <v>广州中怡</v>
          </cell>
          <cell r="E502" t="str">
            <v>KFC</v>
          </cell>
          <cell r="F502" t="str">
            <v>百胜餐饮（广东）有限公司</v>
          </cell>
          <cell r="G502" t="str">
            <v>广州</v>
          </cell>
        </row>
        <row r="503">
          <cell r="C503" t="str">
            <v>86005187</v>
          </cell>
          <cell r="D503" t="str">
            <v>茂名嘉信茂S</v>
          </cell>
          <cell r="E503" t="str">
            <v>KFC</v>
          </cell>
          <cell r="F503" t="str">
            <v>百胜餐饮（广东）有限公司</v>
          </cell>
          <cell r="G503" t="str">
            <v>茂名</v>
          </cell>
        </row>
        <row r="504">
          <cell r="C504" t="str">
            <v>86005188</v>
          </cell>
          <cell r="D504" t="str">
            <v>广州石牌西</v>
          </cell>
          <cell r="E504" t="str">
            <v>KFC</v>
          </cell>
          <cell r="F504" t="str">
            <v>百胜餐饮（广东）有限公司</v>
          </cell>
          <cell r="G504" t="str">
            <v>广州</v>
          </cell>
        </row>
        <row r="505">
          <cell r="C505" t="str">
            <v>86005189</v>
          </cell>
          <cell r="D505" t="str">
            <v>番禺华汇广场S</v>
          </cell>
          <cell r="E505" t="str">
            <v>KFC</v>
          </cell>
          <cell r="F505" t="str">
            <v>百胜餐饮（广东）有限公司</v>
          </cell>
          <cell r="G505" t="str">
            <v>番禺</v>
          </cell>
        </row>
        <row r="506">
          <cell r="C506" t="str">
            <v>86005191</v>
          </cell>
          <cell r="D506" t="str">
            <v>广州新一城S</v>
          </cell>
          <cell r="E506" t="str">
            <v>KFC</v>
          </cell>
          <cell r="F506" t="str">
            <v>百胜餐饮（广东）有限公司</v>
          </cell>
          <cell r="G506" t="str">
            <v>广州</v>
          </cell>
        </row>
        <row r="507">
          <cell r="C507" t="str">
            <v>86005192</v>
          </cell>
          <cell r="D507" t="str">
            <v>高州高州</v>
          </cell>
          <cell r="E507" t="str">
            <v>KFC</v>
          </cell>
          <cell r="F507" t="str">
            <v>百胜餐饮（广东）有限公司</v>
          </cell>
          <cell r="G507" t="str">
            <v>高州</v>
          </cell>
        </row>
        <row r="508">
          <cell r="C508" t="str">
            <v>86005195</v>
          </cell>
          <cell r="D508" t="str">
            <v>阳春阳春大道</v>
          </cell>
          <cell r="E508" t="str">
            <v>KFC</v>
          </cell>
          <cell r="F508" t="str">
            <v>百胜餐饮（广东）有限公司</v>
          </cell>
          <cell r="G508" t="str">
            <v>阳江</v>
          </cell>
        </row>
        <row r="509">
          <cell r="C509" t="str">
            <v>86005196</v>
          </cell>
          <cell r="D509" t="str">
            <v>顺德大良南国</v>
          </cell>
          <cell r="E509" t="str">
            <v>KFC</v>
          </cell>
          <cell r="F509" t="str">
            <v>百胜餐饮（广东）有限公司</v>
          </cell>
          <cell r="G509" t="str">
            <v>顺德</v>
          </cell>
        </row>
        <row r="510">
          <cell r="C510" t="str">
            <v>86005197</v>
          </cell>
          <cell r="D510" t="str">
            <v>广州东站</v>
          </cell>
          <cell r="E510" t="str">
            <v>KFC</v>
          </cell>
          <cell r="F510" t="str">
            <v>百胜餐饮（广东）有限公司</v>
          </cell>
          <cell r="G510" t="str">
            <v>广州</v>
          </cell>
        </row>
        <row r="511">
          <cell r="C511" t="str">
            <v>86005199</v>
          </cell>
          <cell r="D511" t="str">
            <v>韶关风度名城</v>
          </cell>
          <cell r="E511" t="str">
            <v>KFC</v>
          </cell>
          <cell r="F511" t="str">
            <v>百胜餐饮（广东）有限公司</v>
          </cell>
          <cell r="G511" t="str">
            <v>韶关</v>
          </cell>
        </row>
        <row r="512">
          <cell r="C512" t="str">
            <v>86005201</v>
          </cell>
          <cell r="D512" t="str">
            <v>佛山南海嘉信贸S</v>
          </cell>
          <cell r="E512" t="str">
            <v>KFC</v>
          </cell>
          <cell r="F512" t="str">
            <v>百胜餐饮（广东）有限公司</v>
          </cell>
          <cell r="G512" t="str">
            <v>佛山</v>
          </cell>
        </row>
        <row r="513">
          <cell r="C513" t="str">
            <v>86005202</v>
          </cell>
          <cell r="D513" t="str">
            <v>广州佳润</v>
          </cell>
          <cell r="E513" t="str">
            <v>KFC</v>
          </cell>
          <cell r="F513" t="str">
            <v>百胜餐饮（广东）有限公司</v>
          </cell>
          <cell r="G513" t="str">
            <v>广州</v>
          </cell>
        </row>
        <row r="514">
          <cell r="C514" t="str">
            <v>86005203</v>
          </cell>
          <cell r="D514" t="str">
            <v>广州竹料</v>
          </cell>
          <cell r="E514" t="str">
            <v>KFC</v>
          </cell>
          <cell r="F514" t="str">
            <v>百胜餐饮（广东）有限公司</v>
          </cell>
          <cell r="G514" t="str">
            <v>广州</v>
          </cell>
        </row>
        <row r="515">
          <cell r="C515" t="str">
            <v>86005204</v>
          </cell>
          <cell r="D515" t="str">
            <v>英德太阳城</v>
          </cell>
          <cell r="E515" t="str">
            <v>KFC</v>
          </cell>
          <cell r="F515" t="str">
            <v>百胜餐饮（广东）有限公司</v>
          </cell>
          <cell r="G515" t="str">
            <v>英德</v>
          </cell>
        </row>
        <row r="516">
          <cell r="C516" t="str">
            <v>86005205</v>
          </cell>
          <cell r="D516" t="str">
            <v>惠州港惠城</v>
          </cell>
          <cell r="E516" t="str">
            <v>KFC</v>
          </cell>
          <cell r="F516" t="str">
            <v>百胜餐饮（广东）有限公司</v>
          </cell>
          <cell r="G516" t="str">
            <v>惠州</v>
          </cell>
        </row>
        <row r="517">
          <cell r="C517" t="str">
            <v>86005206</v>
          </cell>
          <cell r="D517" t="str">
            <v>开平万家</v>
          </cell>
          <cell r="E517" t="str">
            <v>KFC</v>
          </cell>
          <cell r="F517" t="str">
            <v>百胜餐饮（广东）有限公司</v>
          </cell>
          <cell r="G517" t="str">
            <v>开平</v>
          </cell>
        </row>
        <row r="518">
          <cell r="C518" t="str">
            <v>86005207</v>
          </cell>
          <cell r="D518" t="str">
            <v>四会四会</v>
          </cell>
          <cell r="E518" t="str">
            <v>KFC</v>
          </cell>
          <cell r="F518" t="str">
            <v>百胜餐饮（广东）有限公司</v>
          </cell>
          <cell r="G518" t="str">
            <v>四会</v>
          </cell>
        </row>
        <row r="519">
          <cell r="C519" t="str">
            <v>86005208</v>
          </cell>
          <cell r="D519" t="str">
            <v>肇庆康乐</v>
          </cell>
          <cell r="E519" t="str">
            <v>KFC</v>
          </cell>
          <cell r="F519" t="str">
            <v>百胜餐饮（广东）有限公司</v>
          </cell>
          <cell r="G519" t="str">
            <v>肇庆</v>
          </cell>
        </row>
        <row r="520">
          <cell r="C520" t="str">
            <v>86005209</v>
          </cell>
          <cell r="D520" t="str">
            <v>惠阳大亚湾</v>
          </cell>
          <cell r="E520" t="str">
            <v>KFC</v>
          </cell>
          <cell r="F520" t="str">
            <v>百胜餐饮（广东）有限公司</v>
          </cell>
          <cell r="G520" t="str">
            <v>惠阳</v>
          </cell>
        </row>
        <row r="521">
          <cell r="C521" t="str">
            <v>86005210</v>
          </cell>
          <cell r="D521" t="str">
            <v>花都百业</v>
          </cell>
          <cell r="E521" t="str">
            <v>KFC</v>
          </cell>
          <cell r="F521" t="str">
            <v>百胜餐饮（广东）有限公司</v>
          </cell>
          <cell r="G521" t="str">
            <v>花都</v>
          </cell>
        </row>
        <row r="522">
          <cell r="C522" t="str">
            <v>86005212</v>
          </cell>
          <cell r="D522" t="str">
            <v>广州客运站</v>
          </cell>
          <cell r="E522" t="str">
            <v>KFC</v>
          </cell>
          <cell r="F522" t="str">
            <v>百胜餐饮（广东）有限公司</v>
          </cell>
          <cell r="G522" t="str">
            <v>广州</v>
          </cell>
        </row>
        <row r="523">
          <cell r="C523" t="str">
            <v>86005213</v>
          </cell>
          <cell r="D523" t="str">
            <v>韶关乐昌顺易</v>
          </cell>
          <cell r="E523" t="str">
            <v>KFC</v>
          </cell>
          <cell r="F523" t="str">
            <v>百胜餐饮（广东）有限公司</v>
          </cell>
          <cell r="G523" t="str">
            <v>韶关</v>
          </cell>
        </row>
        <row r="524">
          <cell r="C524" t="str">
            <v>86005216</v>
          </cell>
          <cell r="D524" t="str">
            <v>湛江康顺</v>
          </cell>
          <cell r="E524" t="str">
            <v>KFC</v>
          </cell>
          <cell r="F524" t="str">
            <v>百胜餐饮（广东）有限公司</v>
          </cell>
          <cell r="G524" t="str">
            <v>湛江</v>
          </cell>
        </row>
        <row r="525">
          <cell r="C525" t="str">
            <v>86005218</v>
          </cell>
          <cell r="D525" t="str">
            <v>佛山南海保利水城S</v>
          </cell>
          <cell r="E525" t="str">
            <v>KFC</v>
          </cell>
          <cell r="F525" t="str">
            <v>百胜餐饮（广东）有限公司</v>
          </cell>
          <cell r="G525" t="str">
            <v>南海</v>
          </cell>
        </row>
        <row r="526">
          <cell r="C526" t="str">
            <v>86005219</v>
          </cell>
          <cell r="D526" t="str">
            <v>广州保天汇城</v>
          </cell>
          <cell r="E526" t="str">
            <v>KFC</v>
          </cell>
          <cell r="F526" t="str">
            <v>百胜餐饮（广东）有限公司</v>
          </cell>
          <cell r="G526" t="str">
            <v>广州</v>
          </cell>
        </row>
        <row r="527">
          <cell r="C527" t="str">
            <v>86005223</v>
          </cell>
          <cell r="D527" t="str">
            <v>电白电白</v>
          </cell>
          <cell r="E527" t="str">
            <v>KFC</v>
          </cell>
          <cell r="F527" t="str">
            <v>百胜餐饮（广东）有限公司</v>
          </cell>
          <cell r="G527" t="str">
            <v>茂名</v>
          </cell>
        </row>
        <row r="528">
          <cell r="C528" t="str">
            <v>86005224</v>
          </cell>
          <cell r="D528" t="str">
            <v>花都狮岭丽莎广场</v>
          </cell>
          <cell r="E528" t="str">
            <v>KFC</v>
          </cell>
          <cell r="F528" t="str">
            <v>百胜餐饮（广东）有限公司</v>
          </cell>
          <cell r="G528" t="str">
            <v>花都</v>
          </cell>
        </row>
        <row r="529">
          <cell r="C529" t="str">
            <v>86005225</v>
          </cell>
          <cell r="D529" t="str">
            <v>广州人和站KFC</v>
          </cell>
          <cell r="E529" t="str">
            <v>KFC</v>
          </cell>
          <cell r="F529" t="str">
            <v>百胜餐饮（广东）有限公司</v>
          </cell>
          <cell r="G529" t="str">
            <v>广州</v>
          </cell>
        </row>
        <row r="530">
          <cell r="C530" t="str">
            <v>86005226</v>
          </cell>
          <cell r="D530" t="str">
            <v>韶关体育中心</v>
          </cell>
          <cell r="E530" t="str">
            <v>KFC</v>
          </cell>
          <cell r="F530" t="str">
            <v>百胜餐饮（广东）有限公司</v>
          </cell>
          <cell r="G530" t="str">
            <v>韶关</v>
          </cell>
        </row>
        <row r="531">
          <cell r="C531" t="str">
            <v>86005227</v>
          </cell>
          <cell r="D531" t="str">
            <v>江门中环广场</v>
          </cell>
          <cell r="E531" t="str">
            <v>KFC</v>
          </cell>
          <cell r="F531" t="str">
            <v>百胜餐饮（广东）有限公司</v>
          </cell>
          <cell r="G531" t="str">
            <v>江门</v>
          </cell>
        </row>
        <row r="532">
          <cell r="C532" t="str">
            <v>86005228</v>
          </cell>
          <cell r="D532" t="str">
            <v>广州沙步</v>
          </cell>
          <cell r="E532" t="str">
            <v>KFC</v>
          </cell>
          <cell r="F532" t="str">
            <v>百胜餐饮（广东）有限公司</v>
          </cell>
          <cell r="G532" t="str">
            <v>广州</v>
          </cell>
        </row>
        <row r="533">
          <cell r="C533" t="str">
            <v>86005230</v>
          </cell>
          <cell r="D533" t="str">
            <v>广州名盛</v>
          </cell>
          <cell r="E533" t="str">
            <v>KFC</v>
          </cell>
          <cell r="F533" t="str">
            <v>百胜餐饮（广东）有限公司</v>
          </cell>
          <cell r="G533" t="str">
            <v>广州</v>
          </cell>
        </row>
        <row r="534">
          <cell r="C534" t="str">
            <v>86005231</v>
          </cell>
          <cell r="D534" t="str">
            <v>肇庆星湖国际</v>
          </cell>
          <cell r="E534" t="str">
            <v>KFC</v>
          </cell>
          <cell r="F534" t="str">
            <v>百胜餐饮（广东）有限公司</v>
          </cell>
          <cell r="G534" t="str">
            <v>肇庆</v>
          </cell>
        </row>
        <row r="535">
          <cell r="C535" t="str">
            <v>86005232</v>
          </cell>
          <cell r="D535" t="str">
            <v>惠东吉隆</v>
          </cell>
          <cell r="E535" t="str">
            <v>KFC</v>
          </cell>
          <cell r="F535" t="str">
            <v>百胜餐饮（广东）有限公司</v>
          </cell>
          <cell r="G535" t="str">
            <v>惠东</v>
          </cell>
        </row>
        <row r="536">
          <cell r="C536" t="str">
            <v>86005234</v>
          </cell>
          <cell r="D536" t="str">
            <v>陆丰陆丰KFC</v>
          </cell>
          <cell r="E536" t="str">
            <v>KFC</v>
          </cell>
          <cell r="F536" t="str">
            <v>百胜餐饮（广东）有限公司</v>
          </cell>
          <cell r="G536" t="str">
            <v>陆丰</v>
          </cell>
        </row>
        <row r="537">
          <cell r="C537" t="str">
            <v>86005235</v>
          </cell>
          <cell r="D537" t="str">
            <v>湛江怡福国际</v>
          </cell>
          <cell r="E537" t="str">
            <v>KFC</v>
          </cell>
          <cell r="F537" t="str">
            <v>百胜餐饮（广东）有限公司</v>
          </cell>
          <cell r="G537" t="str">
            <v>湛江</v>
          </cell>
        </row>
        <row r="538">
          <cell r="C538" t="str">
            <v>86005236</v>
          </cell>
          <cell r="D538" t="str">
            <v>广州宏明</v>
          </cell>
          <cell r="E538" t="str">
            <v>KFC</v>
          </cell>
          <cell r="F538" t="str">
            <v>百胜餐饮（广东）有限公司</v>
          </cell>
          <cell r="G538" t="str">
            <v>广州</v>
          </cell>
        </row>
        <row r="539">
          <cell r="C539" t="str">
            <v>86005237</v>
          </cell>
          <cell r="D539" t="str">
            <v>广州赤岗北S</v>
          </cell>
          <cell r="E539" t="str">
            <v>KFC</v>
          </cell>
          <cell r="F539" t="str">
            <v>百胜餐饮（广东）有限公司</v>
          </cell>
          <cell r="G539" t="str">
            <v>广州</v>
          </cell>
        </row>
        <row r="540">
          <cell r="C540" t="str">
            <v>86005238</v>
          </cell>
          <cell r="D540" t="str">
            <v>广州石牌东KFC</v>
          </cell>
          <cell r="E540" t="str">
            <v>KFC</v>
          </cell>
          <cell r="F540" t="str">
            <v>百胜餐饮（广东）有限公司</v>
          </cell>
          <cell r="G540" t="str">
            <v>广州</v>
          </cell>
        </row>
        <row r="541">
          <cell r="C541" t="str">
            <v>86005239</v>
          </cell>
          <cell r="D541" t="str">
            <v>梅州鸿都</v>
          </cell>
          <cell r="E541" t="str">
            <v>KFC</v>
          </cell>
          <cell r="F541" t="str">
            <v>百胜餐饮（广东）有限公司</v>
          </cell>
          <cell r="G541" t="str">
            <v>梅州</v>
          </cell>
        </row>
        <row r="542">
          <cell r="C542" t="str">
            <v>86005241</v>
          </cell>
          <cell r="D542" t="str">
            <v>江门益华</v>
          </cell>
          <cell r="E542" t="str">
            <v>KFC</v>
          </cell>
          <cell r="F542" t="str">
            <v>百胜餐饮（广东）有限公司</v>
          </cell>
          <cell r="G542" t="str">
            <v>江门</v>
          </cell>
        </row>
        <row r="543">
          <cell r="C543" t="str">
            <v>86005243</v>
          </cell>
          <cell r="D543" t="str">
            <v>广州机场路</v>
          </cell>
          <cell r="E543" t="str">
            <v>KFC</v>
          </cell>
          <cell r="F543" t="str">
            <v>百胜餐饮（广东）有限公司</v>
          </cell>
          <cell r="G543" t="str">
            <v>广州</v>
          </cell>
        </row>
        <row r="544">
          <cell r="C544" t="str">
            <v>86005244</v>
          </cell>
          <cell r="D544" t="str">
            <v>湛江兴华</v>
          </cell>
          <cell r="E544" t="str">
            <v>KFC</v>
          </cell>
          <cell r="F544" t="str">
            <v>百胜餐饮（广东）有限公司</v>
          </cell>
          <cell r="G544" t="str">
            <v>湛江</v>
          </cell>
        </row>
        <row r="545">
          <cell r="C545" t="str">
            <v>86005247</v>
          </cell>
          <cell r="D545" t="str">
            <v>番禺今洲广场S</v>
          </cell>
          <cell r="E545" t="str">
            <v>KFC</v>
          </cell>
          <cell r="F545" t="str">
            <v>百胜餐饮（广东）有限公司</v>
          </cell>
          <cell r="G545" t="str">
            <v>番禺</v>
          </cell>
        </row>
        <row r="546">
          <cell r="C546" t="str">
            <v>86005248</v>
          </cell>
          <cell r="D546" t="str">
            <v>广州中山四S</v>
          </cell>
          <cell r="E546" t="str">
            <v>KFC</v>
          </cell>
          <cell r="F546" t="str">
            <v>百胜餐饮（广东）有限公司</v>
          </cell>
          <cell r="G546" t="str">
            <v>广州</v>
          </cell>
        </row>
        <row r="547">
          <cell r="C547" t="str">
            <v>86005249</v>
          </cell>
          <cell r="D547" t="str">
            <v>广州柏西商都</v>
          </cell>
          <cell r="E547" t="str">
            <v>KFC</v>
          </cell>
          <cell r="F547" t="str">
            <v>百胜餐饮（广东）有限公司</v>
          </cell>
          <cell r="G547" t="str">
            <v>广州</v>
          </cell>
        </row>
        <row r="548">
          <cell r="C548" t="str">
            <v>86005251</v>
          </cell>
          <cell r="D548" t="str">
            <v>番禺富丽S</v>
          </cell>
          <cell r="E548" t="str">
            <v>KFC</v>
          </cell>
          <cell r="F548" t="str">
            <v>百胜餐饮（广东）有限公司</v>
          </cell>
          <cell r="G548" t="str">
            <v>番禺</v>
          </cell>
        </row>
        <row r="549">
          <cell r="C549" t="str">
            <v>86005252</v>
          </cell>
          <cell r="D549" t="str">
            <v>惠州东平</v>
          </cell>
          <cell r="E549" t="str">
            <v>KFC</v>
          </cell>
          <cell r="F549" t="str">
            <v>百胜餐饮（广东）有限公司</v>
          </cell>
          <cell r="G549" t="str">
            <v>惠州</v>
          </cell>
        </row>
        <row r="550">
          <cell r="C550" t="str">
            <v>86005253</v>
          </cell>
          <cell r="D550" t="str">
            <v>广州中六乐购</v>
          </cell>
          <cell r="E550" t="str">
            <v>KFC</v>
          </cell>
          <cell r="F550" t="str">
            <v>百胜餐饮（广东）有限公司</v>
          </cell>
          <cell r="G550" t="str">
            <v>广州</v>
          </cell>
        </row>
        <row r="551">
          <cell r="C551" t="str">
            <v>86005254</v>
          </cell>
          <cell r="D551" t="str">
            <v>中山怡华</v>
          </cell>
          <cell r="E551" t="str">
            <v>KFC</v>
          </cell>
          <cell r="F551" t="str">
            <v>百胜餐饮（广东）有限公司</v>
          </cell>
          <cell r="G551" t="str">
            <v>中山</v>
          </cell>
        </row>
        <row r="552">
          <cell r="C552" t="str">
            <v>86005256</v>
          </cell>
          <cell r="D552" t="str">
            <v>惠东利埔</v>
          </cell>
          <cell r="E552" t="str">
            <v>KFC</v>
          </cell>
          <cell r="F552" t="str">
            <v>百胜餐饮（广东）有限公司</v>
          </cell>
          <cell r="G552" t="str">
            <v>惠东</v>
          </cell>
        </row>
        <row r="553">
          <cell r="C553" t="str">
            <v>86005259</v>
          </cell>
          <cell r="D553" t="str">
            <v>广州石井</v>
          </cell>
          <cell r="E553" t="str">
            <v>KFC</v>
          </cell>
          <cell r="F553" t="str">
            <v>百胜餐饮（广东）有限公司</v>
          </cell>
          <cell r="G553" t="str">
            <v>广州</v>
          </cell>
        </row>
        <row r="554">
          <cell r="C554" t="str">
            <v>86005260</v>
          </cell>
          <cell r="D554" t="str">
            <v>惠州龙门</v>
          </cell>
          <cell r="E554" t="str">
            <v>KFC</v>
          </cell>
          <cell r="F554" t="str">
            <v>百胜餐饮（广东）有限公司</v>
          </cell>
          <cell r="G554" t="str">
            <v>惠州</v>
          </cell>
        </row>
        <row r="555">
          <cell r="C555" t="str">
            <v>86005262</v>
          </cell>
          <cell r="D555" t="str">
            <v>番禺钟村</v>
          </cell>
          <cell r="E555" t="str">
            <v>KFC</v>
          </cell>
          <cell r="F555" t="str">
            <v>百胜餐饮（广东）有限公司</v>
          </cell>
          <cell r="G555" t="str">
            <v>番禺</v>
          </cell>
        </row>
        <row r="556">
          <cell r="C556" t="str">
            <v>86005263</v>
          </cell>
          <cell r="D556" t="str">
            <v>佛山南海江浦</v>
          </cell>
          <cell r="E556" t="str">
            <v>KFC</v>
          </cell>
          <cell r="F556" t="str">
            <v>百胜餐饮（广东）有限公司</v>
          </cell>
          <cell r="G556" t="str">
            <v>南海</v>
          </cell>
        </row>
        <row r="557">
          <cell r="C557" t="str">
            <v>86005264</v>
          </cell>
          <cell r="D557" t="str">
            <v>广州工业大道S</v>
          </cell>
          <cell r="E557" t="str">
            <v>KFC</v>
          </cell>
          <cell r="F557" t="str">
            <v>百胜餐饮（广东）有限公司</v>
          </cell>
          <cell r="G557" t="str">
            <v>广州</v>
          </cell>
        </row>
        <row r="558">
          <cell r="C558" t="str">
            <v>86005265</v>
          </cell>
          <cell r="D558" t="str">
            <v>广州十甫S</v>
          </cell>
          <cell r="E558" t="str">
            <v>KFC</v>
          </cell>
          <cell r="F558" t="str">
            <v>百胜餐饮（广东）有限公司</v>
          </cell>
          <cell r="G558" t="str">
            <v>广州</v>
          </cell>
        </row>
        <row r="559">
          <cell r="C559" t="str">
            <v>86005266</v>
          </cell>
          <cell r="D559" t="str">
            <v>广州金聚S</v>
          </cell>
          <cell r="E559" t="str">
            <v>KFC</v>
          </cell>
          <cell r="F559" t="str">
            <v>百胜餐饮（广东）有限公司</v>
          </cell>
          <cell r="G559" t="str">
            <v>广州</v>
          </cell>
        </row>
        <row r="560">
          <cell r="C560" t="str">
            <v>86005267</v>
          </cell>
          <cell r="D560" t="str">
            <v>惠州陈江民乐福</v>
          </cell>
          <cell r="E560" t="str">
            <v>KFC</v>
          </cell>
          <cell r="F560" t="str">
            <v>百胜餐饮（广东）有限公司</v>
          </cell>
          <cell r="G560" t="str">
            <v>惠州</v>
          </cell>
        </row>
        <row r="561">
          <cell r="C561" t="str">
            <v>86005268</v>
          </cell>
          <cell r="D561" t="str">
            <v>中山东凤东凤</v>
          </cell>
          <cell r="E561" t="str">
            <v>KFC</v>
          </cell>
          <cell r="F561" t="str">
            <v>百胜餐饮（广东）有限公司</v>
          </cell>
          <cell r="G561" t="str">
            <v>中山</v>
          </cell>
        </row>
        <row r="562">
          <cell r="C562" t="str">
            <v>86005270</v>
          </cell>
          <cell r="D562" t="str">
            <v>吴川港丰</v>
          </cell>
          <cell r="E562" t="str">
            <v>KFC</v>
          </cell>
          <cell r="F562" t="str">
            <v>百胜餐饮（广东）有限公司</v>
          </cell>
          <cell r="G562" t="str">
            <v>吴川</v>
          </cell>
        </row>
        <row r="563">
          <cell r="C563" t="str">
            <v>86005271</v>
          </cell>
          <cell r="D563" t="str">
            <v>广州客运站外卖店</v>
          </cell>
          <cell r="E563" t="str">
            <v>KFC</v>
          </cell>
          <cell r="F563" t="str">
            <v>百胜餐饮（广东）有限公司</v>
          </cell>
          <cell r="G563" t="str">
            <v>广州</v>
          </cell>
        </row>
        <row r="564">
          <cell r="C564" t="str">
            <v>86005275</v>
          </cell>
          <cell r="D564" t="str">
            <v>顺德均安均安</v>
          </cell>
          <cell r="E564" t="str">
            <v>KFC</v>
          </cell>
          <cell r="F564" t="str">
            <v>百胜餐饮（广东）有限公司</v>
          </cell>
          <cell r="G564" t="str">
            <v>顺德</v>
          </cell>
        </row>
        <row r="565">
          <cell r="C565" t="str">
            <v>86005276</v>
          </cell>
          <cell r="D565" t="str">
            <v>阳春阳春</v>
          </cell>
          <cell r="E565" t="str">
            <v>KFC</v>
          </cell>
          <cell r="F565" t="str">
            <v>百胜餐饮（广东）有限公司</v>
          </cell>
          <cell r="G565" t="str">
            <v>阳江</v>
          </cell>
        </row>
        <row r="566">
          <cell r="C566" t="str">
            <v>86005280</v>
          </cell>
          <cell r="D566" t="str">
            <v>中山坦洲坦洲</v>
          </cell>
          <cell r="E566" t="str">
            <v>KFC</v>
          </cell>
          <cell r="F566" t="str">
            <v>百胜餐饮（广东）有限公司</v>
          </cell>
          <cell r="G566" t="str">
            <v>中山</v>
          </cell>
        </row>
        <row r="567">
          <cell r="C567" t="str">
            <v>86005282</v>
          </cell>
          <cell r="D567" t="str">
            <v>广州太阳城</v>
          </cell>
          <cell r="E567" t="str">
            <v>KFC</v>
          </cell>
          <cell r="F567" t="str">
            <v>百胜餐饮（广东）有限公司</v>
          </cell>
          <cell r="G567" t="str">
            <v>广州</v>
          </cell>
        </row>
        <row r="568">
          <cell r="C568" t="str">
            <v>86005283</v>
          </cell>
          <cell r="D568" t="str">
            <v>番禺繁华</v>
          </cell>
          <cell r="E568" t="str">
            <v>KFC</v>
          </cell>
          <cell r="F568" t="str">
            <v>百胜餐饮（广东）有限公司</v>
          </cell>
          <cell r="G568" t="str">
            <v>番禺</v>
          </cell>
        </row>
        <row r="569">
          <cell r="C569" t="str">
            <v>86005284</v>
          </cell>
          <cell r="D569" t="str">
            <v>番禺大石S</v>
          </cell>
          <cell r="E569" t="str">
            <v>KFC</v>
          </cell>
          <cell r="F569" t="str">
            <v>百胜餐饮（广东）有限公司</v>
          </cell>
          <cell r="G569" t="str">
            <v>番禺</v>
          </cell>
        </row>
        <row r="570">
          <cell r="C570" t="str">
            <v>86005285</v>
          </cell>
          <cell r="D570" t="str">
            <v>顺德大良嘉信</v>
          </cell>
          <cell r="E570" t="str">
            <v>KFC</v>
          </cell>
          <cell r="F570" t="str">
            <v>百胜餐饮（广东）有限公司</v>
          </cell>
          <cell r="G570" t="str">
            <v>顺德</v>
          </cell>
        </row>
        <row r="571">
          <cell r="C571" t="str">
            <v>86005287</v>
          </cell>
          <cell r="D571" t="str">
            <v>广州龙洞</v>
          </cell>
          <cell r="E571" t="str">
            <v>KFC</v>
          </cell>
          <cell r="F571" t="str">
            <v>百胜餐饮（广东）有限公司</v>
          </cell>
          <cell r="G571" t="str">
            <v>广州</v>
          </cell>
        </row>
        <row r="572">
          <cell r="C572" t="str">
            <v>86005288</v>
          </cell>
          <cell r="D572" t="str">
            <v>汕尾名门</v>
          </cell>
          <cell r="E572" t="str">
            <v>KFC</v>
          </cell>
          <cell r="F572" t="str">
            <v>百胜餐饮（广东）有限公司</v>
          </cell>
          <cell r="G572" t="str">
            <v>汕尾</v>
          </cell>
        </row>
        <row r="573">
          <cell r="C573" t="str">
            <v>86005289</v>
          </cell>
          <cell r="D573" t="str">
            <v>惠州世贸中心</v>
          </cell>
          <cell r="E573" t="str">
            <v>KFC</v>
          </cell>
          <cell r="F573" t="str">
            <v>百胜餐饮（广东）有限公司</v>
          </cell>
          <cell r="G573" t="str">
            <v>惠州</v>
          </cell>
        </row>
        <row r="574">
          <cell r="C574" t="str">
            <v>86005290</v>
          </cell>
          <cell r="D574" t="str">
            <v>花都白云机场</v>
          </cell>
          <cell r="E574" t="str">
            <v>KFC</v>
          </cell>
          <cell r="F574" t="str">
            <v>百胜餐饮（广东）有限公司</v>
          </cell>
          <cell r="G574" t="str">
            <v>花都</v>
          </cell>
        </row>
        <row r="575">
          <cell r="C575" t="str">
            <v>86005291</v>
          </cell>
          <cell r="D575" t="str">
            <v>佛山南海海三路S</v>
          </cell>
          <cell r="E575" t="str">
            <v>KFC</v>
          </cell>
          <cell r="F575" t="str">
            <v>百胜餐饮（广东）有限公司</v>
          </cell>
          <cell r="G575" t="str">
            <v>南海</v>
          </cell>
        </row>
        <row r="576">
          <cell r="C576" t="str">
            <v>86005292</v>
          </cell>
          <cell r="D576" t="str">
            <v>开平梁金山广湛</v>
          </cell>
          <cell r="E576" t="str">
            <v>KFC</v>
          </cell>
          <cell r="F576" t="str">
            <v>百胜餐饮（广东）有限公司</v>
          </cell>
          <cell r="G576" t="str">
            <v>开平</v>
          </cell>
        </row>
        <row r="577">
          <cell r="C577" t="str">
            <v>86005293</v>
          </cell>
          <cell r="D577" t="str">
            <v>开平梁金山湛广</v>
          </cell>
          <cell r="E577" t="str">
            <v>KFC</v>
          </cell>
          <cell r="F577" t="str">
            <v>百胜餐饮（广东）有限公司</v>
          </cell>
          <cell r="G577" t="str">
            <v>开平</v>
          </cell>
        </row>
        <row r="578">
          <cell r="C578" t="str">
            <v>86005294</v>
          </cell>
          <cell r="D578" t="str">
            <v>广州新港西S</v>
          </cell>
          <cell r="E578" t="str">
            <v>KFC</v>
          </cell>
          <cell r="F578" t="str">
            <v>百胜餐饮（广东）有限公司</v>
          </cell>
          <cell r="G578" t="str">
            <v>广州</v>
          </cell>
        </row>
        <row r="579">
          <cell r="C579" t="str">
            <v>86005295</v>
          </cell>
          <cell r="D579" t="str">
            <v>佛山禅城玫瑰园</v>
          </cell>
          <cell r="E579" t="str">
            <v>KFC</v>
          </cell>
          <cell r="F579" t="str">
            <v>百胜餐饮（广东）有限公司</v>
          </cell>
          <cell r="G579" t="str">
            <v>佛山</v>
          </cell>
        </row>
        <row r="580">
          <cell r="C580" t="str">
            <v>86005298</v>
          </cell>
          <cell r="D580" t="str">
            <v>连州连州大道</v>
          </cell>
          <cell r="E580" t="str">
            <v>KFC</v>
          </cell>
          <cell r="F580" t="str">
            <v>百胜餐饮（广东）有限公司</v>
          </cell>
          <cell r="G580" t="str">
            <v>清远</v>
          </cell>
        </row>
        <row r="581">
          <cell r="C581" t="str">
            <v>86005299</v>
          </cell>
          <cell r="D581" t="str">
            <v>广州省客运站</v>
          </cell>
          <cell r="E581" t="str">
            <v>KFC</v>
          </cell>
          <cell r="F581" t="str">
            <v>百胜餐饮（广东）有限公司</v>
          </cell>
          <cell r="G581" t="str">
            <v>广州</v>
          </cell>
        </row>
        <row r="582">
          <cell r="C582" t="str">
            <v>86005300</v>
          </cell>
          <cell r="D582" t="str">
            <v>广州天河客运站</v>
          </cell>
          <cell r="E582" t="str">
            <v>KFC</v>
          </cell>
          <cell r="F582" t="str">
            <v>百胜餐饮（广东）有限公司</v>
          </cell>
          <cell r="G582" t="str">
            <v>广州</v>
          </cell>
        </row>
        <row r="583">
          <cell r="C583" t="str">
            <v>86005301</v>
          </cell>
          <cell r="D583" t="str">
            <v>广州东站候车室</v>
          </cell>
          <cell r="E583" t="str">
            <v>KFC</v>
          </cell>
          <cell r="F583" t="str">
            <v>百胜餐饮（广东）有限公司</v>
          </cell>
          <cell r="G583" t="str">
            <v>广州</v>
          </cell>
        </row>
        <row r="584">
          <cell r="C584" t="str">
            <v>86005302</v>
          </cell>
          <cell r="D584" t="str">
            <v>广州花城汇S</v>
          </cell>
          <cell r="E584" t="str">
            <v>KFC</v>
          </cell>
          <cell r="F584" t="str">
            <v>百胜餐饮（广东）有限公司</v>
          </cell>
          <cell r="G584" t="str">
            <v>广州</v>
          </cell>
        </row>
        <row r="585">
          <cell r="C585" t="str">
            <v>86005303</v>
          </cell>
          <cell r="D585" t="str">
            <v>番禺武广高铁站S</v>
          </cell>
          <cell r="E585" t="str">
            <v>KFC</v>
          </cell>
          <cell r="F585" t="str">
            <v>百胜餐饮（广东）有限公司</v>
          </cell>
          <cell r="G585" t="str">
            <v>番禺</v>
          </cell>
        </row>
        <row r="586">
          <cell r="C586" t="str">
            <v>86005353</v>
          </cell>
          <cell r="D586" t="str">
            <v>怀集怀集</v>
          </cell>
          <cell r="E586" t="str">
            <v>KFC</v>
          </cell>
          <cell r="F586" t="str">
            <v>百胜餐饮（广东）有限公司</v>
          </cell>
          <cell r="G586" t="str">
            <v>肇庆</v>
          </cell>
        </row>
        <row r="587">
          <cell r="C587" t="str">
            <v>86005354</v>
          </cell>
          <cell r="D587" t="str">
            <v>顺德伦教伦教</v>
          </cell>
          <cell r="E587" t="str">
            <v>KFC</v>
          </cell>
          <cell r="F587" t="str">
            <v>百胜餐饮（广东）有限公司</v>
          </cell>
          <cell r="G587" t="str">
            <v>顺德</v>
          </cell>
        </row>
        <row r="588">
          <cell r="C588" t="str">
            <v>86005355</v>
          </cell>
          <cell r="D588" t="str">
            <v>阳江三环</v>
          </cell>
          <cell r="E588" t="str">
            <v>KFC</v>
          </cell>
          <cell r="F588" t="str">
            <v>百胜餐饮（广东）有限公司</v>
          </cell>
          <cell r="G588" t="str">
            <v>阳江</v>
          </cell>
        </row>
        <row r="589">
          <cell r="C589" t="str">
            <v>86005356</v>
          </cell>
          <cell r="D589" t="str">
            <v>韶关南雄</v>
          </cell>
          <cell r="E589" t="str">
            <v>KFC</v>
          </cell>
          <cell r="F589" t="str">
            <v>百胜餐饮（广东）有限公司</v>
          </cell>
          <cell r="G589" t="str">
            <v>韶关</v>
          </cell>
        </row>
        <row r="590">
          <cell r="C590" t="str">
            <v>86005357</v>
          </cell>
          <cell r="D590" t="str">
            <v>广州粤垦</v>
          </cell>
          <cell r="E590" t="str">
            <v>KFC</v>
          </cell>
          <cell r="F590" t="str">
            <v>百胜餐饮（广东）有限公司</v>
          </cell>
          <cell r="G590" t="str">
            <v>广州</v>
          </cell>
        </row>
        <row r="591">
          <cell r="C591" t="str">
            <v>86005358</v>
          </cell>
          <cell r="D591" t="str">
            <v>梅州蕉岭府前</v>
          </cell>
          <cell r="E591" t="str">
            <v>KFC</v>
          </cell>
          <cell r="F591" t="str">
            <v>百胜餐饮（广东）有限公司</v>
          </cell>
          <cell r="G591" t="str">
            <v>梅州</v>
          </cell>
        </row>
        <row r="592">
          <cell r="C592" t="str">
            <v>86005359</v>
          </cell>
          <cell r="D592" t="str">
            <v>中山中山世纪</v>
          </cell>
          <cell r="E592" t="str">
            <v>KFC</v>
          </cell>
          <cell r="F592" t="str">
            <v>百胜餐饮（广东）有限公司</v>
          </cell>
          <cell r="G592" t="str">
            <v>中山</v>
          </cell>
        </row>
        <row r="593">
          <cell r="C593" t="str">
            <v>86005360</v>
          </cell>
          <cell r="D593" t="str">
            <v>番禺石楼S</v>
          </cell>
          <cell r="E593" t="str">
            <v>KFC</v>
          </cell>
          <cell r="F593" t="str">
            <v>百胜餐饮（广东）有限公司</v>
          </cell>
          <cell r="G593" t="str">
            <v>番禺</v>
          </cell>
        </row>
        <row r="594">
          <cell r="C594" t="str">
            <v>86005361</v>
          </cell>
          <cell r="D594" t="str">
            <v>广州同泰</v>
          </cell>
          <cell r="E594" t="str">
            <v>KFC</v>
          </cell>
          <cell r="F594" t="str">
            <v>百胜餐饮（广东）有限公司</v>
          </cell>
          <cell r="G594" t="str">
            <v>广州</v>
          </cell>
        </row>
        <row r="595">
          <cell r="C595" t="str">
            <v>86005362</v>
          </cell>
          <cell r="D595" t="str">
            <v>清远城市广场</v>
          </cell>
          <cell r="E595" t="str">
            <v>KFC</v>
          </cell>
          <cell r="F595" t="str">
            <v>百胜餐饮（广东）有限公司</v>
          </cell>
          <cell r="G595" t="str">
            <v>清远</v>
          </cell>
        </row>
        <row r="596">
          <cell r="C596" t="str">
            <v>86005363</v>
          </cell>
          <cell r="D596" t="str">
            <v>顺德勒流勒流</v>
          </cell>
          <cell r="E596" t="str">
            <v>KFC</v>
          </cell>
          <cell r="F596" t="str">
            <v>百胜餐饮（广东）有限公司</v>
          </cell>
          <cell r="G596" t="str">
            <v>顺德</v>
          </cell>
        </row>
        <row r="597">
          <cell r="C597" t="str">
            <v>86005364</v>
          </cell>
          <cell r="D597" t="str">
            <v>广州百花路S</v>
          </cell>
          <cell r="E597" t="str">
            <v>KFC</v>
          </cell>
          <cell r="F597" t="str">
            <v>百胜餐饮（广东）有限公司</v>
          </cell>
          <cell r="G597" t="str">
            <v>广州</v>
          </cell>
        </row>
        <row r="598">
          <cell r="C598" t="str">
            <v>86005365</v>
          </cell>
          <cell r="D598" t="str">
            <v>英德利民</v>
          </cell>
          <cell r="E598" t="str">
            <v>KFC</v>
          </cell>
          <cell r="F598" t="str">
            <v>百胜餐饮（广东）有限公司</v>
          </cell>
          <cell r="G598" t="str">
            <v>英德</v>
          </cell>
        </row>
        <row r="599">
          <cell r="C599" t="str">
            <v>86005366</v>
          </cell>
          <cell r="D599" t="str">
            <v>广州棠德南</v>
          </cell>
          <cell r="E599" t="str">
            <v>KFC</v>
          </cell>
          <cell r="F599" t="str">
            <v>百胜餐饮（广东）有限公司</v>
          </cell>
          <cell r="G599" t="str">
            <v>广州</v>
          </cell>
        </row>
        <row r="600">
          <cell r="C600" t="str">
            <v>86005367</v>
          </cell>
          <cell r="D600" t="str">
            <v>惠州丽日银座S</v>
          </cell>
          <cell r="E600" t="str">
            <v>KFC</v>
          </cell>
          <cell r="F600" t="str">
            <v>百胜餐饮（广东）有限公司</v>
          </cell>
          <cell r="G600" t="str">
            <v>惠州</v>
          </cell>
        </row>
        <row r="601">
          <cell r="C601" t="str">
            <v>86005368</v>
          </cell>
          <cell r="D601" t="str">
            <v>广州滘口S</v>
          </cell>
          <cell r="E601" t="str">
            <v>KFC</v>
          </cell>
          <cell r="F601" t="str">
            <v>百胜餐饮（广东）有限公司</v>
          </cell>
          <cell r="G601" t="str">
            <v>广州</v>
          </cell>
        </row>
        <row r="602">
          <cell r="C602" t="str">
            <v>86005369</v>
          </cell>
          <cell r="D602" t="str">
            <v>恩平新平</v>
          </cell>
          <cell r="E602" t="str">
            <v>KFC</v>
          </cell>
          <cell r="F602" t="str">
            <v>百胜餐饮（广东）有限公司</v>
          </cell>
          <cell r="G602" t="str">
            <v>恩平</v>
          </cell>
        </row>
        <row r="603">
          <cell r="C603" t="str">
            <v>86005370</v>
          </cell>
          <cell r="D603" t="str">
            <v>广州万达22点后到店</v>
          </cell>
          <cell r="E603" t="str">
            <v>KFC</v>
          </cell>
          <cell r="F603" t="str">
            <v>百胜餐饮（广东）有限公司</v>
          </cell>
          <cell r="G603" t="str">
            <v>广州</v>
          </cell>
        </row>
        <row r="604">
          <cell r="C604" t="str">
            <v>86005372</v>
          </cell>
          <cell r="D604" t="str">
            <v>阳江北环</v>
          </cell>
          <cell r="E604" t="str">
            <v>KFC</v>
          </cell>
          <cell r="F604" t="str">
            <v>百胜餐饮（广东）有限公司</v>
          </cell>
          <cell r="G604" t="str">
            <v>阳江</v>
          </cell>
        </row>
        <row r="605">
          <cell r="C605" t="str">
            <v>86005373</v>
          </cell>
          <cell r="D605" t="str">
            <v>河源长鸿花园</v>
          </cell>
          <cell r="E605" t="str">
            <v>KFC</v>
          </cell>
          <cell r="F605" t="str">
            <v>百胜餐饮（广东）有限公司</v>
          </cell>
          <cell r="G605" t="str">
            <v>河源</v>
          </cell>
        </row>
        <row r="606">
          <cell r="C606" t="str">
            <v>86005374</v>
          </cell>
          <cell r="D606" t="str">
            <v>海丰地王广场</v>
          </cell>
          <cell r="E606" t="str">
            <v>KFC</v>
          </cell>
          <cell r="F606" t="str">
            <v>百胜餐饮（广东）有限公司</v>
          </cell>
          <cell r="G606" t="str">
            <v>海丰</v>
          </cell>
        </row>
        <row r="607">
          <cell r="C607" t="str">
            <v>86005375</v>
          </cell>
          <cell r="D607" t="str">
            <v>惠州小金口</v>
          </cell>
          <cell r="E607" t="str">
            <v>KFC</v>
          </cell>
          <cell r="F607" t="str">
            <v>百胜餐饮（广东）有限公司</v>
          </cell>
          <cell r="G607" t="str">
            <v>惠州</v>
          </cell>
        </row>
        <row r="608">
          <cell r="C608" t="str">
            <v>86005376</v>
          </cell>
          <cell r="D608" t="str">
            <v>广州东圃四季</v>
          </cell>
          <cell r="E608" t="str">
            <v>KFC</v>
          </cell>
          <cell r="F608" t="str">
            <v>百胜餐饮（广东）有限公司</v>
          </cell>
          <cell r="G608" t="str">
            <v>广州</v>
          </cell>
        </row>
        <row r="609">
          <cell r="C609" t="str">
            <v>86005377</v>
          </cell>
          <cell r="D609" t="str">
            <v>从化汽车站</v>
          </cell>
          <cell r="E609" t="str">
            <v>KFC</v>
          </cell>
          <cell r="F609" t="str">
            <v>百胜餐饮（广东）有限公司</v>
          </cell>
          <cell r="G609" t="str">
            <v>从化</v>
          </cell>
        </row>
        <row r="610">
          <cell r="C610" t="str">
            <v>86005378</v>
          </cell>
          <cell r="D610" t="str">
            <v>顺德乐从乐平</v>
          </cell>
          <cell r="E610" t="str">
            <v>KFC</v>
          </cell>
          <cell r="F610" t="str">
            <v>百胜餐饮（广东）有限公司</v>
          </cell>
          <cell r="G610" t="str">
            <v>顺德</v>
          </cell>
        </row>
        <row r="611">
          <cell r="C611" t="str">
            <v>86005379</v>
          </cell>
          <cell r="D611" t="str">
            <v>佛山南海九江</v>
          </cell>
          <cell r="E611" t="str">
            <v>KFC</v>
          </cell>
          <cell r="F611" t="str">
            <v>百胜餐饮（广东）有限公司</v>
          </cell>
          <cell r="G611" t="str">
            <v>南海</v>
          </cell>
        </row>
        <row r="612">
          <cell r="C612" t="str">
            <v>86005380</v>
          </cell>
          <cell r="D612" t="str">
            <v>广州广武</v>
          </cell>
          <cell r="E612" t="str">
            <v>KFC</v>
          </cell>
          <cell r="F612" t="str">
            <v>百胜餐饮（广东）有限公司</v>
          </cell>
          <cell r="G612" t="str">
            <v>广州</v>
          </cell>
        </row>
        <row r="613">
          <cell r="C613" t="str">
            <v>86005381</v>
          </cell>
          <cell r="D613" t="str">
            <v>清远锦绣清城</v>
          </cell>
          <cell r="E613" t="str">
            <v>KFC</v>
          </cell>
          <cell r="F613" t="str">
            <v>百胜餐饮（广东）有限公司</v>
          </cell>
          <cell r="G613" t="str">
            <v>清远</v>
          </cell>
        </row>
        <row r="614">
          <cell r="C614" t="str">
            <v>86005383</v>
          </cell>
          <cell r="D614" t="str">
            <v>番禺广州南站</v>
          </cell>
          <cell r="E614" t="str">
            <v>KFC</v>
          </cell>
          <cell r="F614" t="str">
            <v>百胜餐饮（广东）有限公司</v>
          </cell>
          <cell r="G614" t="str">
            <v>番禺</v>
          </cell>
        </row>
        <row r="615">
          <cell r="C615" t="str">
            <v>86005384</v>
          </cell>
          <cell r="D615" t="str">
            <v>番禺清河东</v>
          </cell>
          <cell r="E615" t="str">
            <v>KFC</v>
          </cell>
          <cell r="F615" t="str">
            <v>百胜餐饮（广东）有限公司</v>
          </cell>
          <cell r="G615" t="str">
            <v>番禺</v>
          </cell>
        </row>
        <row r="616">
          <cell r="C616" t="str">
            <v>86005386</v>
          </cell>
          <cell r="D616" t="str">
            <v>河源建设大道</v>
          </cell>
          <cell r="E616" t="str">
            <v>KFC</v>
          </cell>
          <cell r="F616" t="str">
            <v>百胜餐饮（广东）有限公司</v>
          </cell>
          <cell r="G616" t="str">
            <v>河源</v>
          </cell>
        </row>
        <row r="617">
          <cell r="C617" t="str">
            <v>86005387</v>
          </cell>
          <cell r="D617" t="str">
            <v>顺德大良顺德客运站</v>
          </cell>
          <cell r="E617" t="str">
            <v>KFC</v>
          </cell>
          <cell r="F617" t="str">
            <v>百胜餐饮（广东）有限公司</v>
          </cell>
          <cell r="G617" t="str">
            <v>顺德</v>
          </cell>
        </row>
        <row r="618">
          <cell r="C618" t="str">
            <v>86005388</v>
          </cell>
          <cell r="D618" t="str">
            <v>惠州华贸天地S</v>
          </cell>
          <cell r="E618" t="str">
            <v>KFC</v>
          </cell>
          <cell r="F618" t="str">
            <v>百胜餐饮（广东）有限公司</v>
          </cell>
          <cell r="G618" t="str">
            <v>惠州</v>
          </cell>
        </row>
        <row r="619">
          <cell r="C619" t="str">
            <v>86005389</v>
          </cell>
          <cell r="D619" t="str">
            <v>江门客运站</v>
          </cell>
          <cell r="E619" t="str">
            <v>KFC</v>
          </cell>
          <cell r="F619" t="str">
            <v>百胜餐饮（广东）有限公司</v>
          </cell>
          <cell r="G619" t="str">
            <v>江门</v>
          </cell>
        </row>
        <row r="620">
          <cell r="C620" t="str">
            <v>86005391</v>
          </cell>
          <cell r="D620" t="str">
            <v>佛山南海南庄吉利</v>
          </cell>
          <cell r="E620" t="str">
            <v>KFC</v>
          </cell>
          <cell r="F620" t="str">
            <v>百胜餐饮（广东）有限公司</v>
          </cell>
          <cell r="G620" t="str">
            <v>南海</v>
          </cell>
        </row>
        <row r="621">
          <cell r="C621" t="str">
            <v>86005392</v>
          </cell>
          <cell r="D621" t="str">
            <v>花都狮岭宝峰</v>
          </cell>
          <cell r="E621" t="str">
            <v>KFC</v>
          </cell>
          <cell r="F621" t="str">
            <v>百胜餐饮（广东）有限公司</v>
          </cell>
          <cell r="G621" t="str">
            <v>花都</v>
          </cell>
        </row>
        <row r="622">
          <cell r="C622" t="str">
            <v>86005393</v>
          </cell>
          <cell r="D622" t="str">
            <v>中山南朗南朗</v>
          </cell>
          <cell r="E622" t="str">
            <v>KFC</v>
          </cell>
          <cell r="F622" t="str">
            <v>百胜餐饮（广东）有限公司</v>
          </cell>
          <cell r="G622" t="str">
            <v>中山</v>
          </cell>
        </row>
        <row r="623">
          <cell r="C623" t="str">
            <v>86005394</v>
          </cell>
          <cell r="D623" t="str">
            <v>湛江江霞</v>
          </cell>
          <cell r="E623" t="str">
            <v>KFC</v>
          </cell>
          <cell r="F623" t="str">
            <v>百胜餐饮（广东）有限公司</v>
          </cell>
          <cell r="G623" t="str">
            <v>湛江</v>
          </cell>
        </row>
        <row r="624">
          <cell r="C624" t="str">
            <v>86005395</v>
          </cell>
          <cell r="D624" t="str">
            <v>佛山南海新天地S</v>
          </cell>
          <cell r="E624" t="str">
            <v>KFC</v>
          </cell>
          <cell r="F624" t="str">
            <v>百胜餐饮（广东）有限公司</v>
          </cell>
          <cell r="G624" t="str">
            <v>南海</v>
          </cell>
        </row>
        <row r="625">
          <cell r="C625" t="str">
            <v>86005396</v>
          </cell>
          <cell r="D625" t="str">
            <v>佛山禅城惠景S</v>
          </cell>
          <cell r="E625" t="str">
            <v>KFC</v>
          </cell>
          <cell r="F625" t="str">
            <v>百胜餐饮（广东）有限公司</v>
          </cell>
          <cell r="G625" t="str">
            <v>佛山</v>
          </cell>
        </row>
        <row r="626">
          <cell r="C626" t="str">
            <v>86005397</v>
          </cell>
          <cell r="D626" t="str">
            <v>广州棠下大舜</v>
          </cell>
          <cell r="E626" t="str">
            <v>KFC</v>
          </cell>
          <cell r="F626" t="str">
            <v>百胜餐饮（广东）有限公司</v>
          </cell>
          <cell r="G626" t="str">
            <v>广州</v>
          </cell>
        </row>
        <row r="627">
          <cell r="C627" t="str">
            <v>86005398</v>
          </cell>
          <cell r="D627" t="str">
            <v>番禺东兴</v>
          </cell>
          <cell r="E627" t="str">
            <v>KFC</v>
          </cell>
          <cell r="F627" t="str">
            <v>百胜餐饮（广东）有限公司</v>
          </cell>
          <cell r="G627" t="str">
            <v>番禺</v>
          </cell>
        </row>
        <row r="628">
          <cell r="C628" t="str">
            <v>86005399</v>
          </cell>
          <cell r="D628" t="str">
            <v>广州天州广场</v>
          </cell>
          <cell r="E628" t="str">
            <v>KFC</v>
          </cell>
          <cell r="F628" t="str">
            <v>百胜餐饮（广东）有限公司</v>
          </cell>
          <cell r="G628" t="str">
            <v>广州</v>
          </cell>
        </row>
        <row r="629">
          <cell r="C629" t="str">
            <v>86005451</v>
          </cell>
          <cell r="D629" t="str">
            <v>阳山阳山</v>
          </cell>
          <cell r="E629" t="str">
            <v>KFC</v>
          </cell>
          <cell r="F629" t="str">
            <v>百胜餐饮（广东）有限公司</v>
          </cell>
          <cell r="G629" t="str">
            <v>清远</v>
          </cell>
        </row>
        <row r="630">
          <cell r="C630" t="str">
            <v>86005452</v>
          </cell>
          <cell r="D630" t="str">
            <v>佛山南海佛平</v>
          </cell>
          <cell r="E630" t="str">
            <v>KFC</v>
          </cell>
          <cell r="F630" t="str">
            <v>百胜餐饮（广东）有限公司</v>
          </cell>
          <cell r="G630" t="str">
            <v>南海</v>
          </cell>
        </row>
        <row r="631">
          <cell r="C631" t="str">
            <v>86005453</v>
          </cell>
          <cell r="D631" t="str">
            <v>广州中八站S</v>
          </cell>
          <cell r="E631" t="str">
            <v>KFC</v>
          </cell>
          <cell r="F631" t="str">
            <v>百胜餐饮（广东）有限公司</v>
          </cell>
          <cell r="G631" t="str">
            <v>广州</v>
          </cell>
        </row>
        <row r="632">
          <cell r="C632" t="str">
            <v>86005454</v>
          </cell>
          <cell r="D632" t="str">
            <v>广州上社</v>
          </cell>
          <cell r="E632" t="str">
            <v>KFC</v>
          </cell>
          <cell r="F632" t="str">
            <v>百胜餐饮（广东）有限公司</v>
          </cell>
          <cell r="G632" t="str">
            <v>广州</v>
          </cell>
        </row>
        <row r="633">
          <cell r="C633" t="str">
            <v>86005456</v>
          </cell>
          <cell r="D633" t="str">
            <v>广州桥中北S</v>
          </cell>
          <cell r="E633" t="str">
            <v>KFC</v>
          </cell>
          <cell r="F633" t="str">
            <v>百胜餐饮（广东）有限公司</v>
          </cell>
          <cell r="G633" t="str">
            <v>广州</v>
          </cell>
        </row>
        <row r="634">
          <cell r="C634" t="str">
            <v>86005457</v>
          </cell>
          <cell r="D634" t="str">
            <v>雷州雷州</v>
          </cell>
          <cell r="E634" t="str">
            <v>KFC</v>
          </cell>
          <cell r="F634" t="str">
            <v>百胜餐饮（广东）有限公司</v>
          </cell>
          <cell r="G634" t="str">
            <v>雷州</v>
          </cell>
        </row>
        <row r="635">
          <cell r="C635" t="str">
            <v>86005458</v>
          </cell>
          <cell r="D635" t="str">
            <v>惠东大岭</v>
          </cell>
          <cell r="E635" t="str">
            <v>KFC</v>
          </cell>
          <cell r="F635" t="str">
            <v>百胜餐饮（广东）有限公司</v>
          </cell>
          <cell r="G635" t="str">
            <v>惠东</v>
          </cell>
        </row>
        <row r="636">
          <cell r="C636" t="str">
            <v>86005459</v>
          </cell>
          <cell r="D636" t="str">
            <v>广州黄石西</v>
          </cell>
          <cell r="E636" t="str">
            <v>KFC</v>
          </cell>
          <cell r="F636" t="str">
            <v>百胜餐饮（广东）有限公司</v>
          </cell>
          <cell r="G636" t="str">
            <v>广州</v>
          </cell>
        </row>
        <row r="637">
          <cell r="C637" t="str">
            <v>86005460</v>
          </cell>
          <cell r="D637" t="str">
            <v>佛山南海海北建设大道S</v>
          </cell>
          <cell r="E637" t="str">
            <v>KFC</v>
          </cell>
          <cell r="F637" t="str">
            <v>百胜餐饮（广东）有限公司</v>
          </cell>
          <cell r="G637" t="str">
            <v>南海</v>
          </cell>
        </row>
        <row r="638">
          <cell r="C638" t="str">
            <v>86005461</v>
          </cell>
          <cell r="D638" t="str">
            <v>广州瑶台</v>
          </cell>
          <cell r="E638" t="str">
            <v>KFC</v>
          </cell>
          <cell r="F638" t="str">
            <v>百胜餐饮（广东）有限公司</v>
          </cell>
          <cell r="G638" t="str">
            <v>广州</v>
          </cell>
        </row>
        <row r="639">
          <cell r="C639" t="str">
            <v>86005462</v>
          </cell>
          <cell r="D639" t="str">
            <v>顺德乐从河滨路</v>
          </cell>
          <cell r="E639" t="str">
            <v>KFC</v>
          </cell>
          <cell r="F639" t="str">
            <v>百胜餐饮（广东）有限公司</v>
          </cell>
          <cell r="G639" t="str">
            <v>顺德</v>
          </cell>
        </row>
        <row r="640">
          <cell r="C640" t="str">
            <v>86005463</v>
          </cell>
          <cell r="D640" t="str">
            <v>惠州美地花园城</v>
          </cell>
          <cell r="E640" t="str">
            <v>KFC</v>
          </cell>
          <cell r="F640" t="str">
            <v>百胜餐饮（广东）有限公司</v>
          </cell>
          <cell r="G640" t="str">
            <v>惠州</v>
          </cell>
        </row>
        <row r="641">
          <cell r="C641" t="str">
            <v>86005464</v>
          </cell>
          <cell r="D641" t="str">
            <v>广州燕岭</v>
          </cell>
          <cell r="E641" t="str">
            <v>KFC</v>
          </cell>
          <cell r="F641" t="str">
            <v>百胜餐饮（广东）有限公司</v>
          </cell>
          <cell r="G641" t="str">
            <v>广州</v>
          </cell>
        </row>
        <row r="642">
          <cell r="C642" t="str">
            <v>86005465</v>
          </cell>
          <cell r="D642" t="str">
            <v>广州火车站西广场</v>
          </cell>
          <cell r="E642" t="str">
            <v>KFC</v>
          </cell>
          <cell r="F642" t="str">
            <v>百胜餐饮（广东）有限公司</v>
          </cell>
          <cell r="G642" t="str">
            <v>广州</v>
          </cell>
        </row>
        <row r="643">
          <cell r="C643" t="str">
            <v>86005467</v>
          </cell>
          <cell r="D643" t="str">
            <v>中山沙溪金逸</v>
          </cell>
          <cell r="E643" t="str">
            <v>KFC</v>
          </cell>
          <cell r="F643" t="str">
            <v>百胜餐饮（广东）有限公司</v>
          </cell>
          <cell r="G643" t="str">
            <v>中山</v>
          </cell>
        </row>
        <row r="644">
          <cell r="C644" t="str">
            <v>86005468</v>
          </cell>
          <cell r="D644" t="str">
            <v>新会冈州</v>
          </cell>
          <cell r="E644" t="str">
            <v>KFC</v>
          </cell>
          <cell r="F644" t="str">
            <v>百胜餐饮（广东）有限公司</v>
          </cell>
          <cell r="G644" t="str">
            <v>江门</v>
          </cell>
        </row>
        <row r="645">
          <cell r="C645" t="str">
            <v>86005469</v>
          </cell>
          <cell r="D645" t="str">
            <v>广州梅花园</v>
          </cell>
          <cell r="E645" t="str">
            <v>KFC</v>
          </cell>
          <cell r="F645" t="str">
            <v>百胜餐饮（广东）有限公司</v>
          </cell>
          <cell r="G645" t="str">
            <v>广州</v>
          </cell>
        </row>
        <row r="646">
          <cell r="C646" t="str">
            <v>86005470</v>
          </cell>
          <cell r="D646" t="str">
            <v>广州合一</v>
          </cell>
          <cell r="E646" t="str">
            <v>KFC</v>
          </cell>
          <cell r="F646" t="str">
            <v>百胜餐饮（广东）有限公司</v>
          </cell>
          <cell r="G646" t="str">
            <v>广州</v>
          </cell>
        </row>
        <row r="647">
          <cell r="C647" t="str">
            <v>86005473</v>
          </cell>
          <cell r="D647" t="str">
            <v>广州庆丰</v>
          </cell>
          <cell r="E647" t="str">
            <v>KFC</v>
          </cell>
          <cell r="F647" t="str">
            <v>百胜餐饮（广东）有限公司</v>
          </cell>
          <cell r="G647" t="str">
            <v>广州</v>
          </cell>
        </row>
        <row r="648">
          <cell r="C648" t="str">
            <v>86005474</v>
          </cell>
          <cell r="D648" t="str">
            <v>广州环翠北S</v>
          </cell>
          <cell r="E648" t="str">
            <v>KFC</v>
          </cell>
          <cell r="F648" t="str">
            <v>百胜餐饮（广东）有限公司</v>
          </cell>
          <cell r="G648" t="str">
            <v>广州</v>
          </cell>
        </row>
        <row r="649">
          <cell r="C649" t="str">
            <v>86005475</v>
          </cell>
          <cell r="D649" t="str">
            <v>佛山南海北湖</v>
          </cell>
          <cell r="E649" t="str">
            <v>KFC</v>
          </cell>
          <cell r="F649" t="str">
            <v>百胜餐饮（广东）有限公司</v>
          </cell>
          <cell r="G649" t="str">
            <v>南海</v>
          </cell>
        </row>
        <row r="650">
          <cell r="C650" t="str">
            <v>86005476</v>
          </cell>
          <cell r="D650" t="str">
            <v>河源丽日</v>
          </cell>
          <cell r="E650" t="str">
            <v>KFC</v>
          </cell>
          <cell r="F650" t="str">
            <v>百胜餐饮（广东）有限公司</v>
          </cell>
          <cell r="G650" t="str">
            <v>河源</v>
          </cell>
        </row>
        <row r="651">
          <cell r="C651" t="str">
            <v>86005477</v>
          </cell>
          <cell r="D651" t="str">
            <v>番禺捷进</v>
          </cell>
          <cell r="E651" t="str">
            <v>KFC</v>
          </cell>
          <cell r="F651" t="str">
            <v>百胜餐饮（广东）有限公司</v>
          </cell>
          <cell r="G651" t="str">
            <v>番禺</v>
          </cell>
        </row>
        <row r="652">
          <cell r="C652" t="str">
            <v>86005478</v>
          </cell>
          <cell r="D652" t="str">
            <v>广州天河路</v>
          </cell>
          <cell r="E652" t="str">
            <v>KFC</v>
          </cell>
          <cell r="F652" t="str">
            <v>百胜餐饮（广东）有限公司</v>
          </cell>
          <cell r="G652" t="str">
            <v>广州</v>
          </cell>
        </row>
        <row r="653">
          <cell r="C653" t="str">
            <v>86005479</v>
          </cell>
          <cell r="D653" t="str">
            <v>增城增城广场</v>
          </cell>
          <cell r="E653" t="str">
            <v>KFC</v>
          </cell>
          <cell r="F653" t="str">
            <v>百胜餐饮（广东）有限公司</v>
          </cell>
          <cell r="G653" t="str">
            <v>增城</v>
          </cell>
        </row>
        <row r="654">
          <cell r="C654" t="str">
            <v>86005480</v>
          </cell>
          <cell r="D654" t="str">
            <v>中山黄圃黄圃</v>
          </cell>
          <cell r="E654" t="str">
            <v>KFC</v>
          </cell>
          <cell r="F654" t="str">
            <v>百胜餐饮（广东）有限公司</v>
          </cell>
          <cell r="G654" t="str">
            <v>中山</v>
          </cell>
        </row>
        <row r="655">
          <cell r="C655" t="str">
            <v>86005482</v>
          </cell>
          <cell r="D655" t="str">
            <v>广州车陂</v>
          </cell>
          <cell r="E655" t="str">
            <v>KFC</v>
          </cell>
          <cell r="F655" t="str">
            <v>百胜餐饮（广东）有限公司</v>
          </cell>
          <cell r="G655" t="str">
            <v>广州</v>
          </cell>
        </row>
        <row r="656">
          <cell r="C656" t="str">
            <v>86005483</v>
          </cell>
          <cell r="D656" t="str">
            <v>佛山禅城同济西</v>
          </cell>
          <cell r="E656" t="str">
            <v>KFC</v>
          </cell>
          <cell r="F656" t="str">
            <v>百胜餐饮（广东）有限公司</v>
          </cell>
          <cell r="G656" t="str">
            <v>佛山</v>
          </cell>
        </row>
        <row r="657">
          <cell r="C657" t="str">
            <v>86005485</v>
          </cell>
          <cell r="D657" t="str">
            <v>惠东黄埠</v>
          </cell>
          <cell r="E657" t="str">
            <v>KFC</v>
          </cell>
          <cell r="F657" t="str">
            <v>百胜餐饮（广东）有限公司</v>
          </cell>
          <cell r="G657" t="str">
            <v>惠东</v>
          </cell>
        </row>
        <row r="658">
          <cell r="C658" t="str">
            <v>86005486</v>
          </cell>
          <cell r="D658" t="str">
            <v>韶关火车站</v>
          </cell>
          <cell r="E658" t="str">
            <v>KFC</v>
          </cell>
          <cell r="F658" t="str">
            <v>百胜餐饮（广东）有限公司</v>
          </cell>
          <cell r="G658" t="str">
            <v>韶关</v>
          </cell>
        </row>
        <row r="659">
          <cell r="C659" t="str">
            <v>86005487</v>
          </cell>
          <cell r="D659" t="str">
            <v>鹤山鹤山大道</v>
          </cell>
          <cell r="E659" t="str">
            <v>KFC</v>
          </cell>
          <cell r="F659" t="str">
            <v>百胜餐饮（广东）有限公司</v>
          </cell>
          <cell r="G659" t="str">
            <v>鹤山</v>
          </cell>
        </row>
        <row r="660">
          <cell r="C660" t="str">
            <v>86005489</v>
          </cell>
          <cell r="D660" t="str">
            <v>罗定园前</v>
          </cell>
          <cell r="E660" t="str">
            <v>KFC</v>
          </cell>
          <cell r="F660" t="str">
            <v>百胜餐饮（广东）有限公司</v>
          </cell>
          <cell r="G660" t="str">
            <v>罗定</v>
          </cell>
        </row>
        <row r="661">
          <cell r="C661" t="str">
            <v>86005490</v>
          </cell>
          <cell r="D661" t="str">
            <v>广州云城西</v>
          </cell>
          <cell r="E661" t="str">
            <v>KFC</v>
          </cell>
          <cell r="F661" t="str">
            <v>百胜餐饮（广东）有限公司</v>
          </cell>
          <cell r="G661" t="str">
            <v>广州</v>
          </cell>
        </row>
        <row r="662">
          <cell r="C662" t="str">
            <v>86005491</v>
          </cell>
          <cell r="D662" t="str">
            <v>顺德大良清晖路</v>
          </cell>
          <cell r="E662" t="str">
            <v>KFC</v>
          </cell>
          <cell r="F662" t="str">
            <v>百胜餐饮（广东）有限公司</v>
          </cell>
          <cell r="G662" t="str">
            <v>顺德</v>
          </cell>
        </row>
        <row r="663">
          <cell r="C663" t="str">
            <v>86005492</v>
          </cell>
          <cell r="D663" t="str">
            <v>茂名官渡S</v>
          </cell>
          <cell r="E663" t="str">
            <v>KFC</v>
          </cell>
          <cell r="F663" t="str">
            <v>百胜餐饮（广东）有限公司</v>
          </cell>
          <cell r="G663" t="str">
            <v>茂名</v>
          </cell>
        </row>
        <row r="664">
          <cell r="C664" t="str">
            <v>86005493</v>
          </cell>
          <cell r="D664" t="str">
            <v>花都狮岭银锣湾</v>
          </cell>
          <cell r="E664" t="str">
            <v>KFC</v>
          </cell>
          <cell r="F664" t="str">
            <v>百胜餐饮（广东）有限公司</v>
          </cell>
          <cell r="G664" t="str">
            <v>花都</v>
          </cell>
        </row>
        <row r="665">
          <cell r="C665" t="str">
            <v>86005494</v>
          </cell>
          <cell r="D665" t="str">
            <v>广州大剧院S</v>
          </cell>
          <cell r="E665" t="str">
            <v>KFC</v>
          </cell>
          <cell r="F665" t="str">
            <v>百胜餐饮（广东）有限公司</v>
          </cell>
          <cell r="G665" t="str">
            <v>广州</v>
          </cell>
        </row>
        <row r="666">
          <cell r="C666" t="str">
            <v>86005495</v>
          </cell>
          <cell r="D666" t="str">
            <v>肇庆大旺</v>
          </cell>
          <cell r="E666" t="str">
            <v>KFC</v>
          </cell>
          <cell r="F666" t="str">
            <v>百胜餐饮（广东）有限公司</v>
          </cell>
          <cell r="G666" t="str">
            <v>肇庆</v>
          </cell>
        </row>
        <row r="667">
          <cell r="C667" t="str">
            <v>86005496</v>
          </cell>
          <cell r="D667" t="str">
            <v>佛山南海松岗S</v>
          </cell>
          <cell r="E667" t="str">
            <v>KFC</v>
          </cell>
          <cell r="F667" t="str">
            <v>百胜餐饮（广东）有限公司</v>
          </cell>
          <cell r="G667" t="str">
            <v>南海</v>
          </cell>
        </row>
        <row r="668">
          <cell r="C668" t="str">
            <v>86005499</v>
          </cell>
          <cell r="D668" t="str">
            <v>广州宝岗大道S</v>
          </cell>
          <cell r="E668" t="str">
            <v>KFC</v>
          </cell>
          <cell r="F668" t="str">
            <v>百胜餐饮（广东）有限公司</v>
          </cell>
          <cell r="G668" t="str">
            <v>广州</v>
          </cell>
        </row>
        <row r="669">
          <cell r="C669" t="str">
            <v>86005503</v>
          </cell>
          <cell r="D669" t="str">
            <v>广州北京路PHS</v>
          </cell>
          <cell r="E669" t="str">
            <v>PHDI</v>
          </cell>
          <cell r="F669" t="str">
            <v>百胜餐饮（广东）有限公司</v>
          </cell>
          <cell r="G669" t="str">
            <v>广州</v>
          </cell>
        </row>
        <row r="670">
          <cell r="C670" t="str">
            <v>86005506</v>
          </cell>
          <cell r="D670" t="str">
            <v>深圳东门PH</v>
          </cell>
          <cell r="E670" t="str">
            <v>PHDI</v>
          </cell>
          <cell r="F670" t="str">
            <v>百胜餐饮（广东）有限公司</v>
          </cell>
          <cell r="G670" t="str">
            <v>深圳</v>
          </cell>
        </row>
        <row r="671">
          <cell r="C671" t="str">
            <v>86005508</v>
          </cell>
          <cell r="D671" t="str">
            <v>广州宜安PH</v>
          </cell>
          <cell r="E671" t="str">
            <v>PHDI</v>
          </cell>
          <cell r="F671" t="str">
            <v>百胜餐饮（广东）有限公司</v>
          </cell>
          <cell r="G671" t="str">
            <v>广州</v>
          </cell>
        </row>
        <row r="672">
          <cell r="C672" t="str">
            <v>86005509</v>
          </cell>
          <cell r="D672" t="str">
            <v>广州荔湾PHS</v>
          </cell>
          <cell r="E672" t="str">
            <v>PHDI</v>
          </cell>
          <cell r="F672" t="str">
            <v>百胜餐饮（广东）有限公司</v>
          </cell>
          <cell r="G672" t="str">
            <v>广州</v>
          </cell>
        </row>
        <row r="673">
          <cell r="C673" t="str">
            <v>86005512</v>
          </cell>
          <cell r="D673" t="str">
            <v>珠海吉大PH</v>
          </cell>
          <cell r="E673" t="str">
            <v>PHDI</v>
          </cell>
          <cell r="F673" t="str">
            <v>百胜餐饮（广东）有限公司</v>
          </cell>
          <cell r="G673" t="str">
            <v>珠海</v>
          </cell>
        </row>
        <row r="674">
          <cell r="C674" t="str">
            <v>86005513</v>
          </cell>
          <cell r="D674" t="str">
            <v>番禺番禺PH</v>
          </cell>
          <cell r="E674" t="str">
            <v>PHDI</v>
          </cell>
          <cell r="F674" t="str">
            <v>百胜餐饮（广东）有限公司</v>
          </cell>
          <cell r="G674" t="str">
            <v>番禺</v>
          </cell>
        </row>
        <row r="675">
          <cell r="C675" t="str">
            <v>86005515</v>
          </cell>
          <cell r="D675" t="str">
            <v>深圳罗湖鸿展PH</v>
          </cell>
          <cell r="E675" t="str">
            <v>PHDI</v>
          </cell>
          <cell r="F675" t="str">
            <v>百胜餐饮（广东）有限公司</v>
          </cell>
          <cell r="G675" t="str">
            <v>深圳</v>
          </cell>
        </row>
        <row r="676">
          <cell r="C676" t="str">
            <v>86005516</v>
          </cell>
          <cell r="D676" t="str">
            <v>汕头金砂PH</v>
          </cell>
          <cell r="E676" t="str">
            <v>PHDI</v>
          </cell>
          <cell r="F676" t="str">
            <v>百胜餐饮（广东）有限公司</v>
          </cell>
          <cell r="G676" t="str">
            <v>汕头</v>
          </cell>
        </row>
        <row r="677">
          <cell r="C677" t="str">
            <v>86005517</v>
          </cell>
          <cell r="D677" t="str">
            <v>广州东峻PHS</v>
          </cell>
          <cell r="E677" t="str">
            <v>PHDI</v>
          </cell>
          <cell r="F677" t="str">
            <v>百胜餐饮（广东）有限公司</v>
          </cell>
          <cell r="G677" t="str">
            <v>广州</v>
          </cell>
        </row>
        <row r="678">
          <cell r="C678" t="str">
            <v>86005518</v>
          </cell>
          <cell r="D678" t="str">
            <v>深圳福田振华PH</v>
          </cell>
          <cell r="E678" t="str">
            <v>PHDI</v>
          </cell>
          <cell r="F678" t="str">
            <v>百胜餐饮（广东）有限公司</v>
          </cell>
          <cell r="G678" t="str">
            <v>深圳</v>
          </cell>
        </row>
        <row r="679">
          <cell r="C679" t="str">
            <v>86005519</v>
          </cell>
          <cell r="D679" t="str">
            <v>深圳城市PH</v>
          </cell>
          <cell r="E679" t="str">
            <v>PHDI</v>
          </cell>
          <cell r="F679" t="str">
            <v>百胜餐饮（广东）有限公司</v>
          </cell>
          <cell r="G679" t="str">
            <v>深圳</v>
          </cell>
        </row>
        <row r="680">
          <cell r="C680" t="str">
            <v>86005521</v>
          </cell>
          <cell r="D680" t="str">
            <v>深圳东方雅苑PH</v>
          </cell>
          <cell r="E680" t="str">
            <v>PHDI</v>
          </cell>
          <cell r="F680" t="str">
            <v>百胜餐饮（广东）有限公司</v>
          </cell>
          <cell r="G680" t="str">
            <v>深圳</v>
          </cell>
        </row>
        <row r="681">
          <cell r="C681" t="str">
            <v>86005522</v>
          </cell>
          <cell r="D681" t="str">
            <v>深圳泰华PHS</v>
          </cell>
          <cell r="E681" t="str">
            <v>PHDI</v>
          </cell>
          <cell r="F681" t="str">
            <v>百胜餐饮（广东）有限公司</v>
          </cell>
          <cell r="G681" t="str">
            <v>深圳</v>
          </cell>
        </row>
        <row r="682">
          <cell r="C682" t="str">
            <v>86005523</v>
          </cell>
          <cell r="D682" t="str">
            <v>广州棠下PH</v>
          </cell>
          <cell r="E682" t="str">
            <v>PHDI</v>
          </cell>
          <cell r="F682" t="str">
            <v>百胜餐饮（广东）有限公司</v>
          </cell>
          <cell r="G682" t="str">
            <v>广州</v>
          </cell>
        </row>
        <row r="683">
          <cell r="C683" t="str">
            <v>86005524</v>
          </cell>
          <cell r="D683" t="str">
            <v>广州天河北万佳PH</v>
          </cell>
          <cell r="E683" t="str">
            <v>PHDI</v>
          </cell>
          <cell r="F683" t="str">
            <v>百胜餐饮（广东）有限公司</v>
          </cell>
          <cell r="G683" t="str">
            <v>广州</v>
          </cell>
        </row>
        <row r="684">
          <cell r="C684" t="str">
            <v>86005525</v>
          </cell>
          <cell r="D684" t="str">
            <v>深圳梅林PH</v>
          </cell>
          <cell r="E684" t="str">
            <v>PHDI</v>
          </cell>
          <cell r="F684" t="str">
            <v>百胜餐饮（广东）有限公司</v>
          </cell>
          <cell r="G684" t="str">
            <v>深圳</v>
          </cell>
        </row>
        <row r="685">
          <cell r="C685" t="str">
            <v>86005528</v>
          </cell>
          <cell r="D685" t="str">
            <v>惠州惠州PHS</v>
          </cell>
          <cell r="E685" t="str">
            <v>PHDI</v>
          </cell>
          <cell r="F685" t="str">
            <v>百胜餐饮（广东）有限公司</v>
          </cell>
          <cell r="G685" t="str">
            <v>惠州</v>
          </cell>
        </row>
        <row r="686">
          <cell r="C686" t="str">
            <v>86005529</v>
          </cell>
          <cell r="D686" t="str">
            <v>深圳万象城PH</v>
          </cell>
          <cell r="E686" t="str">
            <v>PHDI</v>
          </cell>
          <cell r="F686" t="str">
            <v>百胜餐饮（广东）有限公司</v>
          </cell>
          <cell r="G686" t="str">
            <v>深圳</v>
          </cell>
        </row>
        <row r="687">
          <cell r="C687" t="str">
            <v>86005530</v>
          </cell>
          <cell r="D687" t="str">
            <v>深圳龙岗五洲风情PH</v>
          </cell>
          <cell r="E687" t="str">
            <v>PHDI</v>
          </cell>
          <cell r="F687" t="str">
            <v>百胜餐饮（广东）有限公司</v>
          </cell>
          <cell r="G687" t="str">
            <v>深圳</v>
          </cell>
        </row>
        <row r="688">
          <cell r="C688" t="str">
            <v>86005531</v>
          </cell>
          <cell r="D688" t="str">
            <v>佛山南海桂城PHS</v>
          </cell>
          <cell r="E688" t="str">
            <v>PHDI</v>
          </cell>
          <cell r="F688" t="str">
            <v>百胜餐饮（广东）有限公司</v>
          </cell>
          <cell r="G688" t="str">
            <v>南海</v>
          </cell>
        </row>
        <row r="689">
          <cell r="C689" t="str">
            <v>86005533</v>
          </cell>
          <cell r="D689" t="str">
            <v>深圳南山嵩尚PHS</v>
          </cell>
          <cell r="E689" t="str">
            <v>PHDI</v>
          </cell>
          <cell r="F689" t="str">
            <v>百胜餐饮（广东）有限公司</v>
          </cell>
          <cell r="G689" t="str">
            <v>深圳</v>
          </cell>
        </row>
        <row r="690">
          <cell r="C690" t="str">
            <v>86005534</v>
          </cell>
          <cell r="D690" t="str">
            <v>东莞华南摩尔PH</v>
          </cell>
          <cell r="E690" t="str">
            <v>PHDI</v>
          </cell>
          <cell r="F690" t="str">
            <v>百胜餐饮（广东）有限公司</v>
          </cell>
          <cell r="G690" t="str">
            <v>东莞</v>
          </cell>
        </row>
        <row r="691">
          <cell r="C691" t="str">
            <v>86005535</v>
          </cell>
          <cell r="D691" t="str">
            <v>东莞地王广场PH</v>
          </cell>
          <cell r="E691" t="str">
            <v>PHDI</v>
          </cell>
          <cell r="F691" t="str">
            <v>百胜餐饮（广东）有限公司</v>
          </cell>
          <cell r="G691" t="str">
            <v>东莞</v>
          </cell>
        </row>
        <row r="692">
          <cell r="C692" t="str">
            <v>86005536</v>
          </cell>
          <cell r="D692" t="str">
            <v>肇庆时代PH</v>
          </cell>
          <cell r="E692" t="str">
            <v>PHDI</v>
          </cell>
          <cell r="F692" t="str">
            <v>百胜餐饮（广东）有限公司</v>
          </cell>
          <cell r="G692" t="str">
            <v>肇庆</v>
          </cell>
        </row>
        <row r="693">
          <cell r="C693" t="str">
            <v>86005537</v>
          </cell>
          <cell r="D693" t="str">
            <v>广州天河城PH</v>
          </cell>
          <cell r="E693" t="str">
            <v>PHDI</v>
          </cell>
          <cell r="F693" t="str">
            <v>百胜餐饮（广东）有限公司</v>
          </cell>
          <cell r="G693" t="str">
            <v>广州</v>
          </cell>
        </row>
        <row r="694">
          <cell r="C694" t="str">
            <v>86005538</v>
          </cell>
          <cell r="D694" t="str">
            <v>中山小榄小榄PH</v>
          </cell>
          <cell r="E694" t="str">
            <v>PHDI</v>
          </cell>
          <cell r="F694" t="str">
            <v>百胜餐饮（广东）有限公司</v>
          </cell>
          <cell r="G694" t="str">
            <v>中山</v>
          </cell>
        </row>
        <row r="695">
          <cell r="C695" t="str">
            <v>86005539</v>
          </cell>
          <cell r="D695" t="str">
            <v>佛山南海嘉洲广场PH</v>
          </cell>
          <cell r="E695" t="str">
            <v>PHDI</v>
          </cell>
          <cell r="F695" t="str">
            <v>百胜餐饮（广东）有限公司</v>
          </cell>
          <cell r="G695" t="str">
            <v>南海</v>
          </cell>
        </row>
        <row r="696">
          <cell r="C696" t="str">
            <v>86005540</v>
          </cell>
          <cell r="D696" t="str">
            <v>中山大信PH</v>
          </cell>
          <cell r="E696" t="str">
            <v>PHDI</v>
          </cell>
          <cell r="F696" t="str">
            <v>百胜餐饮（广东）有限公司</v>
          </cell>
          <cell r="G696" t="str">
            <v>中山</v>
          </cell>
        </row>
        <row r="697">
          <cell r="C697" t="str">
            <v>86005541</v>
          </cell>
          <cell r="D697" t="str">
            <v>海口海秀PHY</v>
          </cell>
          <cell r="E697" t="str">
            <v>PHDI</v>
          </cell>
          <cell r="F697" t="str">
            <v>百胜餐饮（广东）有限公司</v>
          </cell>
          <cell r="G697" t="str">
            <v>海口</v>
          </cell>
        </row>
        <row r="698">
          <cell r="C698" t="str">
            <v>86005542</v>
          </cell>
          <cell r="D698" t="str">
            <v>广州广安大厦PH</v>
          </cell>
          <cell r="E698" t="str">
            <v>PHDI</v>
          </cell>
          <cell r="F698" t="str">
            <v>百胜餐饮（广东）有限公司</v>
          </cell>
          <cell r="G698" t="str">
            <v>广州</v>
          </cell>
        </row>
        <row r="699">
          <cell r="C699" t="str">
            <v>86005543</v>
          </cell>
          <cell r="D699" t="str">
            <v>广州百信PH</v>
          </cell>
          <cell r="E699" t="str">
            <v>PHDI</v>
          </cell>
          <cell r="F699" t="str">
            <v>百胜餐饮（广东）有限公司</v>
          </cell>
          <cell r="G699" t="str">
            <v>广州</v>
          </cell>
        </row>
        <row r="700">
          <cell r="C700" t="str">
            <v>86005544</v>
          </cell>
          <cell r="D700" t="str">
            <v>广州五月花PHS</v>
          </cell>
          <cell r="E700" t="str">
            <v>PHDI</v>
          </cell>
          <cell r="F700" t="str">
            <v>百胜餐饮（广东）有限公司</v>
          </cell>
          <cell r="G700" t="str">
            <v>广州</v>
          </cell>
        </row>
        <row r="701">
          <cell r="C701" t="str">
            <v>86005545</v>
          </cell>
          <cell r="D701" t="str">
            <v>佛山禅城东方广场PH</v>
          </cell>
          <cell r="E701" t="str">
            <v>PHDI</v>
          </cell>
          <cell r="F701" t="str">
            <v>百胜餐饮（广东）有限公司</v>
          </cell>
          <cell r="G701" t="str">
            <v>佛山</v>
          </cell>
        </row>
        <row r="702">
          <cell r="C702" t="str">
            <v>86005546</v>
          </cell>
          <cell r="D702" t="str">
            <v>广州百脑汇PH</v>
          </cell>
          <cell r="E702" t="str">
            <v>PHDI</v>
          </cell>
          <cell r="F702" t="str">
            <v>百胜餐饮（广东）有限公司</v>
          </cell>
          <cell r="G702" t="str">
            <v>广州</v>
          </cell>
        </row>
        <row r="703">
          <cell r="C703" t="str">
            <v>86005547</v>
          </cell>
          <cell r="D703" t="str">
            <v>深圳西丽西丽PHS</v>
          </cell>
          <cell r="E703" t="str">
            <v>PHDI</v>
          </cell>
          <cell r="F703" t="str">
            <v>百胜餐饮（广东）有限公司</v>
          </cell>
          <cell r="G703" t="str">
            <v>深圳</v>
          </cell>
        </row>
        <row r="704">
          <cell r="C704" t="str">
            <v>86005548</v>
          </cell>
          <cell r="D704" t="str">
            <v>深圳福田中心城PH</v>
          </cell>
          <cell r="E704" t="str">
            <v>PHDI</v>
          </cell>
          <cell r="F704" t="str">
            <v>百胜餐饮（广东）有限公司</v>
          </cell>
          <cell r="G704" t="str">
            <v>深圳</v>
          </cell>
        </row>
        <row r="705">
          <cell r="C705" t="str">
            <v>86005549</v>
          </cell>
          <cell r="D705" t="str">
            <v>深圳金光华PH</v>
          </cell>
          <cell r="E705" t="str">
            <v>PHDI</v>
          </cell>
          <cell r="F705" t="str">
            <v>百胜餐饮（广东）有限公司</v>
          </cell>
          <cell r="G705" t="str">
            <v>深圳</v>
          </cell>
        </row>
        <row r="706">
          <cell r="C706" t="str">
            <v>86005550</v>
          </cell>
          <cell r="D706" t="str">
            <v>桂林中山PH</v>
          </cell>
          <cell r="E706" t="str">
            <v>PHDI</v>
          </cell>
          <cell r="F706" t="str">
            <v>百胜餐饮（广东）有限公司</v>
          </cell>
          <cell r="G706" t="str">
            <v>桂林</v>
          </cell>
        </row>
        <row r="707">
          <cell r="C707" t="str">
            <v>86005551</v>
          </cell>
          <cell r="D707" t="str">
            <v>深圳港隆城PHS</v>
          </cell>
          <cell r="E707" t="str">
            <v>PHDI</v>
          </cell>
          <cell r="F707" t="str">
            <v>百胜餐饮（广东）有限公司</v>
          </cell>
          <cell r="G707" t="str">
            <v>深圳</v>
          </cell>
        </row>
        <row r="708">
          <cell r="C708" t="str">
            <v>86005552</v>
          </cell>
          <cell r="D708" t="str">
            <v>深圳保利PHS</v>
          </cell>
          <cell r="E708" t="str">
            <v>PHDI</v>
          </cell>
          <cell r="F708" t="str">
            <v>百胜餐饮（广东）有限公司</v>
          </cell>
          <cell r="G708" t="str">
            <v>深圳</v>
          </cell>
        </row>
        <row r="709">
          <cell r="C709" t="str">
            <v>86005553</v>
          </cell>
          <cell r="D709" t="str">
            <v>深圳罗湖北方大厦PH</v>
          </cell>
          <cell r="E709" t="str">
            <v>PHDI</v>
          </cell>
          <cell r="F709" t="str">
            <v>百胜餐饮（广东）有限公司</v>
          </cell>
          <cell r="G709" t="str">
            <v>深圳</v>
          </cell>
        </row>
        <row r="710">
          <cell r="C710" t="str">
            <v>86005554</v>
          </cell>
          <cell r="D710" t="str">
            <v>深圳福田中心书城PH</v>
          </cell>
          <cell r="E710" t="str">
            <v>PHDI</v>
          </cell>
          <cell r="F710" t="str">
            <v>百胜餐饮（广东）有限公司</v>
          </cell>
          <cell r="G710" t="str">
            <v>深圳</v>
          </cell>
        </row>
        <row r="711">
          <cell r="C711" t="str">
            <v>86005555</v>
          </cell>
          <cell r="D711" t="str">
            <v>广州丽影PHS</v>
          </cell>
          <cell r="E711" t="str">
            <v>PHDI</v>
          </cell>
          <cell r="F711" t="str">
            <v>百胜餐饮（广东）有限公司</v>
          </cell>
          <cell r="G711" t="str">
            <v>广州</v>
          </cell>
        </row>
        <row r="712">
          <cell r="C712" t="str">
            <v>86005556</v>
          </cell>
          <cell r="D712" t="str">
            <v>深圳龙华美丽PHS</v>
          </cell>
          <cell r="E712" t="str">
            <v>PHDI</v>
          </cell>
          <cell r="F712" t="str">
            <v>百胜餐饮（广东）有限公司</v>
          </cell>
          <cell r="G712" t="str">
            <v>深圳</v>
          </cell>
        </row>
        <row r="713">
          <cell r="C713" t="str">
            <v>86005557</v>
          </cell>
          <cell r="D713" t="str">
            <v>广州昌岗PHS</v>
          </cell>
          <cell r="E713" t="str">
            <v>PHDI</v>
          </cell>
          <cell r="F713" t="str">
            <v>百胜餐饮（广东）有限公司</v>
          </cell>
          <cell r="G713" t="str">
            <v>广州</v>
          </cell>
        </row>
        <row r="714">
          <cell r="C714" t="str">
            <v>86005558</v>
          </cell>
          <cell r="D714" t="str">
            <v>湛江城市PH</v>
          </cell>
          <cell r="E714" t="str">
            <v>PHDI</v>
          </cell>
          <cell r="F714" t="str">
            <v>百胜餐饮（广东）有限公司</v>
          </cell>
          <cell r="G714" t="str">
            <v>湛江</v>
          </cell>
        </row>
        <row r="715">
          <cell r="C715" t="str">
            <v>86005559</v>
          </cell>
          <cell r="D715" t="str">
            <v>广州十甫PHS</v>
          </cell>
          <cell r="E715" t="str">
            <v>PHDI</v>
          </cell>
          <cell r="F715" t="str">
            <v>百胜餐饮（广东）有限公司</v>
          </cell>
          <cell r="G715" t="str">
            <v>广州</v>
          </cell>
        </row>
        <row r="716">
          <cell r="C716" t="str">
            <v>86005560</v>
          </cell>
          <cell r="D716" t="str">
            <v>广州中怡PH</v>
          </cell>
          <cell r="E716" t="str">
            <v>PHDI</v>
          </cell>
          <cell r="F716" t="str">
            <v>百胜餐饮（广东）有限公司</v>
          </cell>
          <cell r="G716" t="str">
            <v>广州</v>
          </cell>
        </row>
        <row r="717">
          <cell r="C717" t="str">
            <v>86005561</v>
          </cell>
          <cell r="D717" t="str">
            <v>东莞虎门文化广场PH</v>
          </cell>
          <cell r="E717" t="str">
            <v>PHDI</v>
          </cell>
          <cell r="F717" t="str">
            <v>百胜餐饮（广东）有限公司</v>
          </cell>
          <cell r="G717" t="str">
            <v>东莞</v>
          </cell>
        </row>
        <row r="718">
          <cell r="C718" t="str">
            <v>86005562</v>
          </cell>
          <cell r="D718" t="str">
            <v>东莞鸿福PH</v>
          </cell>
          <cell r="E718" t="str">
            <v>PHDI</v>
          </cell>
          <cell r="F718" t="str">
            <v>百胜餐饮（广东）有限公司</v>
          </cell>
          <cell r="G718" t="str">
            <v>东莞</v>
          </cell>
        </row>
        <row r="719">
          <cell r="C719" t="str">
            <v>86005563</v>
          </cell>
          <cell r="D719" t="str">
            <v>佛山禅城季华PH</v>
          </cell>
          <cell r="E719" t="str">
            <v>PHDI</v>
          </cell>
          <cell r="F719" t="str">
            <v>百胜餐饮（广东）有限公司</v>
          </cell>
          <cell r="G719" t="str">
            <v>佛山</v>
          </cell>
        </row>
        <row r="720">
          <cell r="C720" t="str">
            <v>86005564</v>
          </cell>
          <cell r="D720" t="str">
            <v>深圳新湖PHS</v>
          </cell>
          <cell r="E720" t="str">
            <v>PHDI</v>
          </cell>
          <cell r="F720" t="str">
            <v>百胜餐饮（广东）有限公司</v>
          </cell>
          <cell r="G720" t="str">
            <v>深圳</v>
          </cell>
        </row>
        <row r="721">
          <cell r="C721" t="str">
            <v>86005565</v>
          </cell>
          <cell r="D721" t="str">
            <v>顺德大良南国PH</v>
          </cell>
          <cell r="E721" t="str">
            <v>PHDI</v>
          </cell>
          <cell r="F721" t="str">
            <v>百胜餐饮（广东）有限公司</v>
          </cell>
          <cell r="G721" t="str">
            <v>顺德</v>
          </cell>
        </row>
        <row r="722">
          <cell r="C722" t="str">
            <v>86005567</v>
          </cell>
          <cell r="D722" t="str">
            <v>海口宜欣PHY</v>
          </cell>
          <cell r="E722" t="str">
            <v>PHDI</v>
          </cell>
          <cell r="F722" t="str">
            <v>百胜餐饮（广东）有限公司</v>
          </cell>
          <cell r="G722" t="str">
            <v>海口</v>
          </cell>
        </row>
        <row r="723">
          <cell r="C723" t="str">
            <v>86005571</v>
          </cell>
          <cell r="D723" t="str">
            <v>广州广花PH22点前到店</v>
          </cell>
          <cell r="E723" t="str">
            <v>PHDI</v>
          </cell>
          <cell r="F723" t="str">
            <v>百胜餐饮（广东）有限公司</v>
          </cell>
          <cell r="G723" t="str">
            <v>广州</v>
          </cell>
        </row>
        <row r="724">
          <cell r="C724" t="str">
            <v>86005572</v>
          </cell>
          <cell r="D724" t="str">
            <v>广州佳润PH</v>
          </cell>
          <cell r="E724" t="str">
            <v>PHDI</v>
          </cell>
          <cell r="F724" t="str">
            <v>百胜餐饮（广东）有限公司</v>
          </cell>
          <cell r="G724" t="str">
            <v>广州</v>
          </cell>
        </row>
        <row r="725">
          <cell r="C725" t="str">
            <v>86005574</v>
          </cell>
          <cell r="D725" t="str">
            <v>花都百业PH</v>
          </cell>
          <cell r="E725" t="str">
            <v>PHDI</v>
          </cell>
          <cell r="F725" t="str">
            <v>百胜餐饮（广东）有限公司</v>
          </cell>
          <cell r="G725" t="str">
            <v>花都</v>
          </cell>
        </row>
        <row r="726">
          <cell r="C726" t="str">
            <v>86005575</v>
          </cell>
          <cell r="D726" t="str">
            <v>番禺大学城PHS</v>
          </cell>
          <cell r="E726" t="str">
            <v>PHDI</v>
          </cell>
          <cell r="F726" t="str">
            <v>百胜餐饮（广东）有限公司</v>
          </cell>
          <cell r="G726" t="str">
            <v>番禺</v>
          </cell>
        </row>
        <row r="727">
          <cell r="C727" t="str">
            <v>86005576</v>
          </cell>
          <cell r="D727" t="str">
            <v>深圳侨香PHS</v>
          </cell>
          <cell r="E727" t="str">
            <v>PHDI</v>
          </cell>
          <cell r="F727" t="str">
            <v>百胜餐饮（广东）有限公司</v>
          </cell>
          <cell r="G727" t="str">
            <v>深圳</v>
          </cell>
        </row>
        <row r="728">
          <cell r="C728" t="str">
            <v>86005578</v>
          </cell>
          <cell r="D728" t="str">
            <v>东莞长安长青PH</v>
          </cell>
          <cell r="E728" t="str">
            <v>PHDI</v>
          </cell>
          <cell r="F728" t="str">
            <v>百胜餐饮（广东）有限公司</v>
          </cell>
          <cell r="G728" t="str">
            <v>东莞</v>
          </cell>
        </row>
        <row r="729">
          <cell r="C729" t="str">
            <v>86005579</v>
          </cell>
          <cell r="D729" t="str">
            <v>广州天汇城PH</v>
          </cell>
          <cell r="E729" t="str">
            <v>PHDI</v>
          </cell>
          <cell r="F729" t="str">
            <v>百胜餐饮（广东）有限公司</v>
          </cell>
          <cell r="G729" t="str">
            <v>广州</v>
          </cell>
        </row>
        <row r="730">
          <cell r="C730" t="str">
            <v>86005580</v>
          </cell>
          <cell r="D730" t="str">
            <v>柳州龙城PH</v>
          </cell>
          <cell r="E730" t="str">
            <v>PHDI</v>
          </cell>
          <cell r="F730" t="str">
            <v>百胜餐饮（广东）有限公司</v>
          </cell>
          <cell r="G730" t="str">
            <v>柳州</v>
          </cell>
        </row>
        <row r="731">
          <cell r="C731" t="str">
            <v>86005581</v>
          </cell>
          <cell r="D731" t="str">
            <v>深圳益田假日PHS</v>
          </cell>
          <cell r="E731" t="str">
            <v>PHDI</v>
          </cell>
          <cell r="F731" t="str">
            <v>百胜餐饮（广东）有限公司</v>
          </cell>
          <cell r="G731" t="str">
            <v>深圳</v>
          </cell>
        </row>
        <row r="732">
          <cell r="C732" t="str">
            <v>86005582</v>
          </cell>
          <cell r="D732" t="str">
            <v>惠阳嘉信茂PH</v>
          </cell>
          <cell r="E732" t="str">
            <v>PHDI</v>
          </cell>
          <cell r="F732" t="str">
            <v>百胜餐饮（广东）有限公司</v>
          </cell>
          <cell r="G732" t="str">
            <v>惠阳</v>
          </cell>
        </row>
        <row r="733">
          <cell r="C733" t="str">
            <v>86005583</v>
          </cell>
          <cell r="D733" t="str">
            <v>东莞君豪PH</v>
          </cell>
          <cell r="E733" t="str">
            <v>PHDI</v>
          </cell>
          <cell r="F733" t="str">
            <v>百胜餐饮（广东）有限公司</v>
          </cell>
          <cell r="G733" t="str">
            <v>东莞</v>
          </cell>
        </row>
        <row r="734">
          <cell r="C734" t="str">
            <v>86005585</v>
          </cell>
          <cell r="D734" t="str">
            <v>广州名盛PHS</v>
          </cell>
          <cell r="E734" t="str">
            <v>PHDI</v>
          </cell>
          <cell r="F734" t="str">
            <v>百胜餐饮（广东）有限公司</v>
          </cell>
          <cell r="G734" t="str">
            <v>广州</v>
          </cell>
        </row>
        <row r="735">
          <cell r="C735" t="str">
            <v>86005586</v>
          </cell>
          <cell r="D735" t="str">
            <v>深圳南山御景东方PHS</v>
          </cell>
          <cell r="E735" t="str">
            <v>PHDI</v>
          </cell>
          <cell r="F735" t="str">
            <v>百胜餐饮（广东）有限公司</v>
          </cell>
          <cell r="G735" t="str">
            <v>深圳</v>
          </cell>
        </row>
        <row r="736">
          <cell r="C736" t="str">
            <v>86005587</v>
          </cell>
          <cell r="D736" t="str">
            <v>深圳万科城PHS</v>
          </cell>
          <cell r="E736" t="str">
            <v>PHDI</v>
          </cell>
          <cell r="F736" t="str">
            <v>百胜餐饮（广东）有限公司</v>
          </cell>
          <cell r="G736" t="str">
            <v>深圳</v>
          </cell>
        </row>
        <row r="737">
          <cell r="C737" t="str">
            <v>86005588</v>
          </cell>
          <cell r="D737" t="str">
            <v>深圳盐田大峡谷PH</v>
          </cell>
          <cell r="E737" t="str">
            <v>PHDI</v>
          </cell>
          <cell r="F737" t="str">
            <v>百胜餐饮（广东）有限公司</v>
          </cell>
          <cell r="G737" t="str">
            <v>深圳</v>
          </cell>
        </row>
        <row r="738">
          <cell r="C738" t="str">
            <v>86005589</v>
          </cell>
          <cell r="D738" t="str">
            <v>广州柏西商都PH</v>
          </cell>
          <cell r="E738" t="str">
            <v>PHDI</v>
          </cell>
          <cell r="F738" t="str">
            <v>百胜餐饮（广东）有限公司</v>
          </cell>
          <cell r="G738" t="str">
            <v>广州</v>
          </cell>
        </row>
        <row r="739">
          <cell r="C739" t="str">
            <v>86005590</v>
          </cell>
          <cell r="D739" t="str">
            <v>东莞西城楼PH</v>
          </cell>
          <cell r="E739" t="str">
            <v>PHDI</v>
          </cell>
          <cell r="F739" t="str">
            <v>百胜餐饮（广东）有限公司</v>
          </cell>
          <cell r="G739" t="str">
            <v>东莞</v>
          </cell>
        </row>
        <row r="740">
          <cell r="C740" t="str">
            <v>86005591</v>
          </cell>
          <cell r="D740" t="str">
            <v>珠海仁恒PH</v>
          </cell>
          <cell r="E740" t="str">
            <v>PHDI</v>
          </cell>
          <cell r="F740" t="str">
            <v>百胜餐饮（广东）有限公司</v>
          </cell>
          <cell r="G740" t="str">
            <v>珠海</v>
          </cell>
        </row>
        <row r="741">
          <cell r="C741" t="str">
            <v>86005592</v>
          </cell>
          <cell r="D741" t="str">
            <v>广州中六乐购PHS</v>
          </cell>
          <cell r="E741" t="str">
            <v>PHDI</v>
          </cell>
          <cell r="F741" t="str">
            <v>百胜餐饮（广东）有限公司</v>
          </cell>
          <cell r="G741" t="str">
            <v>广州</v>
          </cell>
        </row>
        <row r="742">
          <cell r="C742" t="str">
            <v>86005593</v>
          </cell>
          <cell r="D742" t="str">
            <v>江门益华PH</v>
          </cell>
          <cell r="E742" t="str">
            <v>PHDI</v>
          </cell>
          <cell r="F742" t="str">
            <v>百胜餐饮（广东）有限公司</v>
          </cell>
          <cell r="G742" t="str">
            <v>江门</v>
          </cell>
        </row>
        <row r="743">
          <cell r="C743" t="str">
            <v>86005594</v>
          </cell>
          <cell r="D743" t="str">
            <v>汕头平东PH</v>
          </cell>
          <cell r="E743" t="str">
            <v>PHDI</v>
          </cell>
          <cell r="F743" t="str">
            <v>百胜餐饮（广东）有限公司</v>
          </cell>
          <cell r="G743" t="str">
            <v>汕头</v>
          </cell>
        </row>
        <row r="744">
          <cell r="C744" t="str">
            <v>86005595</v>
          </cell>
          <cell r="D744" t="str">
            <v>清远城市广场PH</v>
          </cell>
          <cell r="E744" t="str">
            <v>PHDI</v>
          </cell>
          <cell r="F744" t="str">
            <v>百胜餐饮（广东）有限公司</v>
          </cell>
          <cell r="G744" t="str">
            <v>清远</v>
          </cell>
        </row>
        <row r="745">
          <cell r="C745" t="str">
            <v>86005596</v>
          </cell>
          <cell r="D745" t="str">
            <v>东莞宏伟PH</v>
          </cell>
          <cell r="E745" t="str">
            <v>PHDI</v>
          </cell>
          <cell r="F745" t="str">
            <v>百胜餐饮（广东）有限公司</v>
          </cell>
          <cell r="G745" t="str">
            <v>东莞</v>
          </cell>
        </row>
        <row r="746">
          <cell r="C746" t="str">
            <v>86005597</v>
          </cell>
          <cell r="D746" t="str">
            <v>茂名光华PHS</v>
          </cell>
          <cell r="E746" t="str">
            <v>PHDI</v>
          </cell>
          <cell r="F746" t="str">
            <v>百胜餐饮（广东）有限公司</v>
          </cell>
          <cell r="G746" t="str">
            <v>茂名</v>
          </cell>
        </row>
        <row r="747">
          <cell r="C747" t="str">
            <v>86005701</v>
          </cell>
          <cell r="D747" t="str">
            <v>深圳福田景田HSS</v>
          </cell>
          <cell r="E747" t="str">
            <v>PHHS</v>
          </cell>
          <cell r="F747" t="str">
            <v>百胜餐饮（广东）有限公司</v>
          </cell>
          <cell r="G747" t="str">
            <v>深圳</v>
          </cell>
        </row>
        <row r="748">
          <cell r="C748" t="str">
            <v>86005703</v>
          </cell>
          <cell r="D748" t="str">
            <v>深圳南山华侨城HSS</v>
          </cell>
          <cell r="E748" t="str">
            <v>PHHS</v>
          </cell>
          <cell r="F748" t="str">
            <v>百胜餐饮（广东）有限公司</v>
          </cell>
          <cell r="G748" t="str">
            <v>深圳</v>
          </cell>
        </row>
        <row r="749">
          <cell r="C749" t="str">
            <v>86005704</v>
          </cell>
          <cell r="D749" t="str">
            <v>广州天河公园HS</v>
          </cell>
          <cell r="E749" t="str">
            <v>PHHS</v>
          </cell>
          <cell r="F749" t="str">
            <v>百胜餐饮（广东）有限公司</v>
          </cell>
          <cell r="G749" t="str">
            <v>广州</v>
          </cell>
        </row>
        <row r="750">
          <cell r="C750" t="str">
            <v>86005705</v>
          </cell>
          <cell r="D750" t="str">
            <v>深圳福田华强东HS</v>
          </cell>
          <cell r="E750" t="str">
            <v>PHHS</v>
          </cell>
          <cell r="F750" t="str">
            <v>百胜餐饮（广东）有限公司</v>
          </cell>
          <cell r="G750" t="str">
            <v>深圳</v>
          </cell>
        </row>
        <row r="751">
          <cell r="C751" t="str">
            <v>86005706</v>
          </cell>
          <cell r="D751" t="str">
            <v>番禺洛溪HSS</v>
          </cell>
          <cell r="E751" t="str">
            <v>PHHS</v>
          </cell>
          <cell r="F751" t="str">
            <v>百胜餐饮（广东）有限公司</v>
          </cell>
          <cell r="G751" t="str">
            <v>番禺</v>
          </cell>
        </row>
        <row r="752">
          <cell r="C752" t="str">
            <v>86005707</v>
          </cell>
          <cell r="D752" t="str">
            <v>深圳南山麒麟HSS</v>
          </cell>
          <cell r="E752" t="str">
            <v>PHHS</v>
          </cell>
          <cell r="F752" t="str">
            <v>百胜餐饮（广东）有限公司</v>
          </cell>
          <cell r="G752" t="str">
            <v>深圳</v>
          </cell>
        </row>
        <row r="753">
          <cell r="C753" t="str">
            <v>86005708</v>
          </cell>
          <cell r="D753" t="str">
            <v>深圳新湖HSS</v>
          </cell>
          <cell r="E753" t="str">
            <v>PHHS</v>
          </cell>
          <cell r="F753" t="str">
            <v>百胜餐饮（广东）有限公司</v>
          </cell>
          <cell r="G753" t="str">
            <v>深圳</v>
          </cell>
        </row>
        <row r="754">
          <cell r="C754" t="str">
            <v>86005709</v>
          </cell>
          <cell r="D754" t="str">
            <v>广州滨江东HSS</v>
          </cell>
          <cell r="E754" t="str">
            <v>PHHS</v>
          </cell>
          <cell r="F754" t="str">
            <v>百胜餐饮（广东）有限公司</v>
          </cell>
          <cell r="G754" t="str">
            <v>广州</v>
          </cell>
        </row>
        <row r="755">
          <cell r="C755" t="str">
            <v>86005710</v>
          </cell>
          <cell r="D755" t="str">
            <v>东佳HS</v>
          </cell>
          <cell r="E755" t="str">
            <v>PHHS</v>
          </cell>
          <cell r="F755" t="str">
            <v>百胜餐饮（广东）有限公司</v>
          </cell>
          <cell r="G755" t="str">
            <v>深圳</v>
          </cell>
        </row>
        <row r="756">
          <cell r="C756" t="str">
            <v>86005711</v>
          </cell>
          <cell r="D756" t="str">
            <v>广州区庄HS</v>
          </cell>
          <cell r="E756" t="str">
            <v>PHHS</v>
          </cell>
          <cell r="F756" t="str">
            <v>百胜餐饮（广东）有限公司</v>
          </cell>
          <cell r="G756" t="str">
            <v>广州</v>
          </cell>
        </row>
        <row r="757">
          <cell r="C757" t="str">
            <v>86005712</v>
          </cell>
          <cell r="D757" t="str">
            <v>深圳福田中央花园HS</v>
          </cell>
          <cell r="E757" t="str">
            <v>PHHS</v>
          </cell>
          <cell r="F757" t="str">
            <v>百胜餐饮（广东）有限公司</v>
          </cell>
          <cell r="G757" t="str">
            <v>深圳</v>
          </cell>
        </row>
        <row r="758">
          <cell r="C758" t="str">
            <v>86005713</v>
          </cell>
          <cell r="D758" t="str">
            <v>广州五羊HSS</v>
          </cell>
          <cell r="E758" t="str">
            <v>PHHS</v>
          </cell>
          <cell r="F758" t="str">
            <v>百胜餐饮（广东）有限公司</v>
          </cell>
          <cell r="G758" t="str">
            <v>广州</v>
          </cell>
        </row>
        <row r="759">
          <cell r="C759" t="str">
            <v>86005714</v>
          </cell>
          <cell r="D759" t="str">
            <v>广州中山七HSS</v>
          </cell>
          <cell r="E759" t="str">
            <v>PHHS</v>
          </cell>
          <cell r="F759" t="str">
            <v>百胜餐饮（广东）有限公司</v>
          </cell>
          <cell r="G759" t="str">
            <v>广州</v>
          </cell>
        </row>
        <row r="760">
          <cell r="C760" t="str">
            <v>86005715</v>
          </cell>
          <cell r="D760" t="str">
            <v>广州珠江新城HSS</v>
          </cell>
          <cell r="E760" t="str">
            <v>PHHS</v>
          </cell>
          <cell r="F760" t="str">
            <v>百胜餐饮（广东）有限公司</v>
          </cell>
          <cell r="G760" t="str">
            <v>广州</v>
          </cell>
        </row>
        <row r="761">
          <cell r="C761" t="str">
            <v>86005717</v>
          </cell>
          <cell r="D761" t="str">
            <v>广州远景HS</v>
          </cell>
          <cell r="E761" t="str">
            <v>PHHS</v>
          </cell>
          <cell r="F761" t="str">
            <v>百胜餐饮（广东）有限公司</v>
          </cell>
          <cell r="G761" t="str">
            <v>广州</v>
          </cell>
        </row>
        <row r="762">
          <cell r="C762" t="str">
            <v>86005718</v>
          </cell>
          <cell r="D762" t="str">
            <v>广州龙口西HS</v>
          </cell>
          <cell r="E762" t="str">
            <v>PHHS</v>
          </cell>
          <cell r="F762" t="str">
            <v>百胜餐饮（广东）有限公司</v>
          </cell>
          <cell r="G762" t="str">
            <v>广州</v>
          </cell>
        </row>
        <row r="763">
          <cell r="C763" t="str">
            <v>86005720</v>
          </cell>
          <cell r="D763" t="str">
            <v>广州昌岗HSS</v>
          </cell>
          <cell r="E763" t="str">
            <v>PHHS</v>
          </cell>
          <cell r="F763" t="str">
            <v>百胜餐饮（广东）有限公司</v>
          </cell>
          <cell r="G763" t="str">
            <v>广州</v>
          </cell>
        </row>
        <row r="764">
          <cell r="C764" t="str">
            <v>86005721</v>
          </cell>
          <cell r="D764" t="str">
            <v>广州中山四PHHSS</v>
          </cell>
          <cell r="E764" t="str">
            <v>PHHS</v>
          </cell>
          <cell r="F764" t="str">
            <v>百胜餐饮（广东）有限公司</v>
          </cell>
          <cell r="G764" t="str">
            <v>广州</v>
          </cell>
        </row>
        <row r="765">
          <cell r="C765" t="str">
            <v>86005722</v>
          </cell>
          <cell r="D765" t="str">
            <v>深圳罗湖翠竹HS</v>
          </cell>
          <cell r="E765" t="str">
            <v>PHHS</v>
          </cell>
          <cell r="F765" t="str">
            <v>百胜餐饮（广东）有限公司</v>
          </cell>
          <cell r="G765" t="str">
            <v>深圳</v>
          </cell>
        </row>
        <row r="766">
          <cell r="C766" t="str">
            <v>86005723</v>
          </cell>
          <cell r="D766" t="str">
            <v>广州东圃HS</v>
          </cell>
          <cell r="E766" t="str">
            <v>PHHS</v>
          </cell>
          <cell r="F766" t="str">
            <v>百胜餐饮（广东）有限公司</v>
          </cell>
          <cell r="G766" t="str">
            <v>广州</v>
          </cell>
        </row>
        <row r="767">
          <cell r="C767" t="str">
            <v>86005724</v>
          </cell>
          <cell r="D767" t="str">
            <v>广州爱都HSS</v>
          </cell>
          <cell r="E767" t="str">
            <v>PHHS</v>
          </cell>
          <cell r="F767" t="str">
            <v>百胜餐饮（广东）有限公司</v>
          </cell>
          <cell r="G767" t="str">
            <v>广州</v>
          </cell>
        </row>
        <row r="768">
          <cell r="C768" t="str">
            <v>86005725</v>
          </cell>
          <cell r="D768" t="str">
            <v>广州东漖PHHSS</v>
          </cell>
          <cell r="E768" t="str">
            <v>PHHS</v>
          </cell>
          <cell r="F768" t="str">
            <v>百胜餐饮（广东）有限公司</v>
          </cell>
          <cell r="G768" t="str">
            <v>广州</v>
          </cell>
        </row>
        <row r="769">
          <cell r="C769" t="str">
            <v>86005726</v>
          </cell>
          <cell r="D769" t="str">
            <v>深圳福田梅林HS</v>
          </cell>
          <cell r="E769" t="str">
            <v>PHHS</v>
          </cell>
          <cell r="F769" t="str">
            <v>百胜餐饮（广东）有限公司</v>
          </cell>
          <cell r="G769" t="str">
            <v>深圳</v>
          </cell>
        </row>
        <row r="770">
          <cell r="C770" t="str">
            <v>86005727</v>
          </cell>
          <cell r="D770" t="str">
            <v>深圳南山后海HSS</v>
          </cell>
          <cell r="E770" t="str">
            <v>PHHS</v>
          </cell>
          <cell r="F770" t="str">
            <v>百胜餐饮（广东）有限公司</v>
          </cell>
          <cell r="G770" t="str">
            <v>深圳</v>
          </cell>
        </row>
        <row r="771">
          <cell r="C771" t="str">
            <v>86005728</v>
          </cell>
          <cell r="D771" t="str">
            <v>深圳福田丰盛町HSS</v>
          </cell>
          <cell r="E771" t="str">
            <v>PHHS</v>
          </cell>
          <cell r="F771" t="str">
            <v>百胜餐饮（广东）有限公司</v>
          </cell>
          <cell r="G771" t="str">
            <v>深圳</v>
          </cell>
        </row>
        <row r="772">
          <cell r="C772" t="str">
            <v>86005729</v>
          </cell>
          <cell r="D772" t="str">
            <v>深圳南山前海HSS</v>
          </cell>
          <cell r="E772" t="str">
            <v>PHHS</v>
          </cell>
          <cell r="F772" t="str">
            <v>百胜餐饮（广东）有限公司</v>
          </cell>
          <cell r="G772" t="str">
            <v>深圳</v>
          </cell>
        </row>
        <row r="773">
          <cell r="C773" t="str">
            <v>86005730</v>
          </cell>
          <cell r="D773" t="str">
            <v>广州天州广场HS</v>
          </cell>
          <cell r="E773" t="str">
            <v>PHHS</v>
          </cell>
          <cell r="F773" t="str">
            <v>百胜餐饮（广东）有限公司</v>
          </cell>
          <cell r="G773" t="str">
            <v>广州</v>
          </cell>
        </row>
        <row r="774">
          <cell r="C774" t="str">
            <v>86005732</v>
          </cell>
          <cell r="D774" t="str">
            <v>深圳南山蛇口PHHSS</v>
          </cell>
          <cell r="E774" t="str">
            <v>PHHS</v>
          </cell>
          <cell r="F774" t="str">
            <v>百胜餐饮（广东）有限公司</v>
          </cell>
          <cell r="G774" t="str">
            <v>深圳</v>
          </cell>
        </row>
        <row r="775">
          <cell r="C775" t="str">
            <v>86005733</v>
          </cell>
          <cell r="D775" t="str">
            <v>深圳南山科苑PHHSS</v>
          </cell>
          <cell r="E775" t="str">
            <v>PHHS</v>
          </cell>
          <cell r="F775" t="str">
            <v>百胜餐饮（广东）有限公司</v>
          </cell>
          <cell r="G775" t="str">
            <v>深圳</v>
          </cell>
        </row>
        <row r="776">
          <cell r="C776" t="str">
            <v>86005734</v>
          </cell>
          <cell r="D776" t="str">
            <v>佛山南海海北建设大道PHHSS</v>
          </cell>
          <cell r="E776" t="str">
            <v>PHHS</v>
          </cell>
          <cell r="F776" t="str">
            <v>百胜餐饮（广东）有限公司</v>
          </cell>
          <cell r="G776" t="str">
            <v>南海</v>
          </cell>
        </row>
        <row r="777">
          <cell r="C777" t="str">
            <v>86005735</v>
          </cell>
          <cell r="D777" t="str">
            <v>增城凤凰城PHHS</v>
          </cell>
          <cell r="E777" t="str">
            <v>PHHS</v>
          </cell>
          <cell r="F777" t="str">
            <v>百胜餐饮（广东）有限公司</v>
          </cell>
          <cell r="G777" t="str">
            <v>增城</v>
          </cell>
        </row>
        <row r="778">
          <cell r="C778" t="str">
            <v>86005736</v>
          </cell>
          <cell r="D778" t="str">
            <v>番禺鸿禧PHHSS</v>
          </cell>
          <cell r="E778" t="str">
            <v>PHHS</v>
          </cell>
          <cell r="F778" t="str">
            <v>百胜餐饮（广东）有限公司</v>
          </cell>
          <cell r="G778" t="str">
            <v>番禺</v>
          </cell>
        </row>
        <row r="779">
          <cell r="C779" t="str">
            <v>86005737</v>
          </cell>
          <cell r="D779" t="str">
            <v>深圳福田福保PHHS</v>
          </cell>
          <cell r="E779" t="str">
            <v>PHHS</v>
          </cell>
          <cell r="F779" t="str">
            <v>百胜餐饮（广东）有限公司</v>
          </cell>
          <cell r="G779" t="str">
            <v>深圳</v>
          </cell>
        </row>
        <row r="780">
          <cell r="C780" t="str">
            <v>86005738</v>
          </cell>
          <cell r="D780" t="str">
            <v>深圳罗湖鸿翔PHHS</v>
          </cell>
          <cell r="E780" t="str">
            <v>PHHS</v>
          </cell>
          <cell r="F780" t="str">
            <v>百胜餐饮（广东）有限公司</v>
          </cell>
          <cell r="G780" t="str">
            <v>深圳</v>
          </cell>
        </row>
        <row r="781">
          <cell r="C781" t="str">
            <v>86005739</v>
          </cell>
          <cell r="D781" t="str">
            <v>广州新市PHHS</v>
          </cell>
          <cell r="E781" t="str">
            <v>PHHS</v>
          </cell>
          <cell r="F781" t="str">
            <v>百胜餐饮（广东）有限公司</v>
          </cell>
          <cell r="G781" t="str">
            <v>广州</v>
          </cell>
        </row>
        <row r="782">
          <cell r="C782" t="str">
            <v>86005740</v>
          </cell>
          <cell r="D782" t="str">
            <v>广州赤岗北PHHSS</v>
          </cell>
          <cell r="E782" t="str">
            <v>PHHS</v>
          </cell>
          <cell r="F782" t="str">
            <v>百胜餐饮（广东）有限公司</v>
          </cell>
          <cell r="G782" t="str">
            <v>广州</v>
          </cell>
        </row>
        <row r="783">
          <cell r="C783" t="str">
            <v>86005741</v>
          </cell>
          <cell r="D783" t="str">
            <v>深圳彩德城PHHS</v>
          </cell>
          <cell r="E783" t="str">
            <v>PHHS</v>
          </cell>
          <cell r="F783" t="str">
            <v>百胜餐饮（广东）有限公司</v>
          </cell>
          <cell r="G783" t="str">
            <v>深圳</v>
          </cell>
        </row>
        <row r="784">
          <cell r="C784" t="str">
            <v>86005742</v>
          </cell>
          <cell r="D784" t="str">
            <v>深圳龙城PHHS</v>
          </cell>
          <cell r="E784" t="str">
            <v>PHHS</v>
          </cell>
          <cell r="F784" t="str">
            <v>百胜餐饮（广东）有限公司</v>
          </cell>
          <cell r="G784" t="str">
            <v>深圳</v>
          </cell>
        </row>
        <row r="785">
          <cell r="C785" t="str">
            <v>86005743</v>
          </cell>
          <cell r="D785" t="str">
            <v>广州金沙PHHSS</v>
          </cell>
          <cell r="E785" t="str">
            <v>PHHS</v>
          </cell>
          <cell r="F785" t="str">
            <v>百胜餐饮（广东）有限公司</v>
          </cell>
          <cell r="G785" t="str">
            <v>广州</v>
          </cell>
        </row>
        <row r="786">
          <cell r="C786" t="str">
            <v>86005744</v>
          </cell>
          <cell r="D786" t="str">
            <v>深圳民治PHHSS</v>
          </cell>
          <cell r="E786" t="str">
            <v>PHHS</v>
          </cell>
          <cell r="F786" t="str">
            <v>百胜餐饮（广东）有限公司</v>
          </cell>
          <cell r="G786" t="str">
            <v>深圳</v>
          </cell>
        </row>
        <row r="787">
          <cell r="C787" t="str">
            <v>86005745</v>
          </cell>
          <cell r="D787" t="str">
            <v>深圳红荔西PHHSS</v>
          </cell>
          <cell r="E787" t="str">
            <v>PHHS</v>
          </cell>
          <cell r="F787" t="str">
            <v>百胜餐饮（广东）有限公司</v>
          </cell>
          <cell r="G787" t="str">
            <v>深圳</v>
          </cell>
        </row>
        <row r="788">
          <cell r="C788" t="str">
            <v>86005746</v>
          </cell>
          <cell r="D788" t="str">
            <v>花都龙珠PHHS</v>
          </cell>
          <cell r="E788" t="str">
            <v>PHHS</v>
          </cell>
          <cell r="F788" t="str">
            <v>百胜餐饮（广东）有限公司</v>
          </cell>
          <cell r="G788" t="str">
            <v>花都</v>
          </cell>
        </row>
        <row r="789">
          <cell r="C789" t="str">
            <v>86005747</v>
          </cell>
          <cell r="D789" t="str">
            <v>佛山绿景路PHHS</v>
          </cell>
          <cell r="E789" t="str">
            <v>PHHS</v>
          </cell>
          <cell r="F789" t="str">
            <v>百胜餐饮（广东）有限公司</v>
          </cell>
          <cell r="G789" t="str">
            <v>佛山</v>
          </cell>
        </row>
        <row r="790">
          <cell r="C790" t="str">
            <v>86005748</v>
          </cell>
          <cell r="D790" t="str">
            <v>海口国贸PHHS</v>
          </cell>
          <cell r="E790" t="str">
            <v>PHHS</v>
          </cell>
          <cell r="F790" t="str">
            <v>百胜餐饮（广东）有限公司</v>
          </cell>
          <cell r="G790" t="str">
            <v>海口</v>
          </cell>
        </row>
        <row r="791">
          <cell r="C791" t="str">
            <v>86005758</v>
          </cell>
          <cell r="D791" t="str">
            <v>梅林阁HS</v>
          </cell>
          <cell r="E791" t="str">
            <v>PHHS</v>
          </cell>
          <cell r="F791" t="str">
            <v>百胜餐饮（广东）有限公司</v>
          </cell>
          <cell r="G791" t="str">
            <v>深圳</v>
          </cell>
        </row>
        <row r="792">
          <cell r="C792" t="str">
            <v>86005801</v>
          </cell>
          <cell r="D792" t="str">
            <v>深圳南山金鸡PHS</v>
          </cell>
          <cell r="E792" t="str">
            <v>PHDI</v>
          </cell>
          <cell r="F792" t="str">
            <v>百胜餐饮（广东）有限公司</v>
          </cell>
          <cell r="G792" t="str">
            <v>深圳</v>
          </cell>
        </row>
        <row r="793">
          <cell r="C793" t="str">
            <v>86005802</v>
          </cell>
          <cell r="D793" t="str">
            <v>深圳罗湖金融中心PH</v>
          </cell>
          <cell r="E793" t="str">
            <v>PHDI</v>
          </cell>
          <cell r="F793" t="str">
            <v>百胜餐饮（广东）有限公司</v>
          </cell>
          <cell r="G793" t="str">
            <v>深圳</v>
          </cell>
        </row>
        <row r="794">
          <cell r="C794" t="str">
            <v>86005803</v>
          </cell>
          <cell r="D794" t="str">
            <v>番禺富华PHS</v>
          </cell>
          <cell r="E794" t="str">
            <v>PHDI</v>
          </cell>
          <cell r="F794" t="str">
            <v>百胜餐饮（广东）有限公司</v>
          </cell>
          <cell r="G794" t="str">
            <v>番禺</v>
          </cell>
        </row>
        <row r="795">
          <cell r="C795" t="str">
            <v>86005804</v>
          </cell>
          <cell r="D795" t="str">
            <v>广州万达广场PH22点后到店</v>
          </cell>
          <cell r="E795" t="str">
            <v>PHDI</v>
          </cell>
          <cell r="F795" t="str">
            <v>百胜餐饮（广东）有限公司</v>
          </cell>
          <cell r="G795" t="str">
            <v>广州</v>
          </cell>
        </row>
        <row r="796">
          <cell r="C796" t="str">
            <v>86005805</v>
          </cell>
          <cell r="D796" t="str">
            <v>深圳盐田大梅沙PH</v>
          </cell>
          <cell r="E796" t="str">
            <v>PHDI</v>
          </cell>
          <cell r="F796" t="str">
            <v>百胜餐饮（广东）有限公司</v>
          </cell>
          <cell r="G796" t="str">
            <v>深圳</v>
          </cell>
        </row>
        <row r="797">
          <cell r="C797" t="str">
            <v>86005806</v>
          </cell>
          <cell r="D797" t="str">
            <v>佛山禅城印象城PH</v>
          </cell>
          <cell r="E797" t="str">
            <v>PHDI</v>
          </cell>
          <cell r="F797" t="str">
            <v>百胜餐饮（广东）有限公司</v>
          </cell>
          <cell r="G797" t="str">
            <v>佛山</v>
          </cell>
        </row>
        <row r="798">
          <cell r="C798" t="str">
            <v>86005807</v>
          </cell>
          <cell r="D798" t="str">
            <v>深圳书香门第PHS</v>
          </cell>
          <cell r="E798" t="str">
            <v>PHDI</v>
          </cell>
          <cell r="F798" t="str">
            <v>百胜餐饮（广东）有限公司</v>
          </cell>
          <cell r="G798" t="str">
            <v>深圳</v>
          </cell>
        </row>
        <row r="799">
          <cell r="C799" t="str">
            <v>86005808</v>
          </cell>
          <cell r="D799" t="str">
            <v>惠州华贸天地PHS</v>
          </cell>
          <cell r="E799" t="str">
            <v>PHDI</v>
          </cell>
          <cell r="F799" t="str">
            <v>百胜餐饮（广东）有限公司</v>
          </cell>
          <cell r="G799" t="str">
            <v>惠州</v>
          </cell>
        </row>
        <row r="800">
          <cell r="C800" t="str">
            <v>86005809</v>
          </cell>
          <cell r="D800" t="str">
            <v>深圳南山信和PHS</v>
          </cell>
          <cell r="E800" t="str">
            <v>PHDI</v>
          </cell>
          <cell r="F800" t="str">
            <v>百胜餐饮（广东）有限公司</v>
          </cell>
          <cell r="G800" t="str">
            <v>深圳</v>
          </cell>
        </row>
        <row r="801">
          <cell r="C801" t="str">
            <v>86005811</v>
          </cell>
          <cell r="D801" t="str">
            <v>广州机场路PH</v>
          </cell>
          <cell r="E801" t="str">
            <v>PHDI</v>
          </cell>
          <cell r="F801" t="str">
            <v>百胜餐饮（广东）有限公司</v>
          </cell>
          <cell r="G801" t="str">
            <v>广州</v>
          </cell>
        </row>
        <row r="802">
          <cell r="C802" t="str">
            <v>86005812</v>
          </cell>
          <cell r="D802" t="str">
            <v>南宁古城PH</v>
          </cell>
          <cell r="E802" t="str">
            <v>PHDI</v>
          </cell>
          <cell r="F802" t="str">
            <v>百胜餐饮（广东）有限公司</v>
          </cell>
          <cell r="G802" t="str">
            <v>南宁</v>
          </cell>
        </row>
        <row r="803">
          <cell r="C803" t="str">
            <v>86005813</v>
          </cell>
          <cell r="D803" t="str">
            <v>增城增城广场PH</v>
          </cell>
          <cell r="E803" t="str">
            <v>PHDI</v>
          </cell>
          <cell r="F803" t="str">
            <v>百胜餐饮（广东）有限公司</v>
          </cell>
          <cell r="G803" t="str">
            <v>增城</v>
          </cell>
        </row>
        <row r="804">
          <cell r="C804" t="str">
            <v>86005814</v>
          </cell>
          <cell r="D804" t="str">
            <v>广州中八PHS</v>
          </cell>
          <cell r="E804" t="str">
            <v>PHDI</v>
          </cell>
          <cell r="F804" t="str">
            <v>百胜餐饮（广东）有限公司</v>
          </cell>
          <cell r="G804" t="str">
            <v>广州</v>
          </cell>
        </row>
        <row r="805">
          <cell r="C805" t="str">
            <v>86005815</v>
          </cell>
          <cell r="D805" t="str">
            <v>深圳新洲PHS</v>
          </cell>
          <cell r="E805" t="str">
            <v>PHDI</v>
          </cell>
          <cell r="F805" t="str">
            <v>百胜餐饮（广东）有限公司</v>
          </cell>
          <cell r="G805" t="str">
            <v>深圳</v>
          </cell>
        </row>
        <row r="806">
          <cell r="C806" t="str">
            <v>86005816</v>
          </cell>
          <cell r="D806" t="str">
            <v>三亚百花谷PH</v>
          </cell>
          <cell r="E806" t="str">
            <v>PHDI</v>
          </cell>
          <cell r="F806" t="str">
            <v>百胜餐饮（广东）有限公司</v>
          </cell>
          <cell r="G806" t="str">
            <v>三亚</v>
          </cell>
        </row>
        <row r="807">
          <cell r="C807" t="str">
            <v>86005817</v>
          </cell>
          <cell r="D807" t="str">
            <v>珠海迎宾PH</v>
          </cell>
          <cell r="E807" t="str">
            <v>PHDI</v>
          </cell>
          <cell r="F807" t="str">
            <v>百胜餐饮（广东）有限公司</v>
          </cell>
          <cell r="G807" t="str">
            <v>珠海</v>
          </cell>
        </row>
        <row r="808">
          <cell r="C808" t="str">
            <v>86005818</v>
          </cell>
          <cell r="D808" t="str">
            <v>东莞虎门连升路PH</v>
          </cell>
          <cell r="E808" t="str">
            <v>PHDI</v>
          </cell>
          <cell r="F808" t="str">
            <v>百胜餐饮（广东）有限公司</v>
          </cell>
          <cell r="G808" t="str">
            <v>东莞</v>
          </cell>
        </row>
        <row r="809">
          <cell r="C809" t="str">
            <v>86005819</v>
          </cell>
          <cell r="D809" t="str">
            <v>龙岗珠江广场PH</v>
          </cell>
          <cell r="E809" t="str">
            <v>PHDI</v>
          </cell>
          <cell r="F809" t="str">
            <v>百胜餐饮（广东）有限公司</v>
          </cell>
          <cell r="G809" t="str">
            <v>深圳</v>
          </cell>
        </row>
        <row r="810">
          <cell r="C810" t="str">
            <v>86005820</v>
          </cell>
          <cell r="D810" t="str">
            <v>广州东圃四季PH</v>
          </cell>
          <cell r="E810" t="str">
            <v>PHDI</v>
          </cell>
          <cell r="F810" t="str">
            <v>百胜餐饮（广东）有限公司</v>
          </cell>
          <cell r="G810" t="str">
            <v>广州</v>
          </cell>
        </row>
        <row r="811">
          <cell r="C811" t="str">
            <v>86005821</v>
          </cell>
          <cell r="D811" t="str">
            <v>梅州梅江PH</v>
          </cell>
          <cell r="E811" t="str">
            <v>PHDI</v>
          </cell>
          <cell r="F811" t="str">
            <v>百胜餐饮（广东）有限公司</v>
          </cell>
          <cell r="G811" t="str">
            <v>梅州</v>
          </cell>
        </row>
        <row r="812">
          <cell r="C812" t="str">
            <v>86005822</v>
          </cell>
          <cell r="D812" t="str">
            <v>广州天河路PH</v>
          </cell>
          <cell r="E812" t="str">
            <v>PHDI</v>
          </cell>
          <cell r="F812" t="str">
            <v>百胜餐饮（广东）有限公司</v>
          </cell>
          <cell r="G812" t="str">
            <v>广州</v>
          </cell>
        </row>
        <row r="813">
          <cell r="C813" t="str">
            <v>86005823</v>
          </cell>
          <cell r="D813" t="str">
            <v>东莞黄江环城路PH</v>
          </cell>
          <cell r="E813" t="str">
            <v>PHDI</v>
          </cell>
          <cell r="F813" t="str">
            <v>百胜餐饮（广东）有限公司</v>
          </cell>
          <cell r="G813" t="str">
            <v>东莞</v>
          </cell>
        </row>
        <row r="814">
          <cell r="C814" t="str">
            <v>12789203</v>
          </cell>
          <cell r="D814" t="str">
            <v>车陂PH</v>
          </cell>
          <cell r="E814" t="str">
            <v>PHDI</v>
          </cell>
          <cell r="F814" t="str">
            <v>百胜餐饮（广东）有限公司</v>
          </cell>
          <cell r="G814" t="str">
            <v>广州</v>
          </cell>
        </row>
        <row r="815">
          <cell r="C815" t="str">
            <v>86005825</v>
          </cell>
          <cell r="D815" t="str">
            <v>三亚大东海PH</v>
          </cell>
          <cell r="E815" t="str">
            <v>PHDI</v>
          </cell>
          <cell r="F815" t="str">
            <v>百胜餐饮（广东）有限公司</v>
          </cell>
          <cell r="G815" t="str">
            <v>三亚</v>
          </cell>
        </row>
        <row r="816">
          <cell r="C816" t="str">
            <v>86005826</v>
          </cell>
          <cell r="D816" t="str">
            <v>深圳龙岗布吉万科红PH</v>
          </cell>
          <cell r="E816" t="str">
            <v>PHDI</v>
          </cell>
          <cell r="F816" t="str">
            <v>百胜餐饮（广东）有限公司</v>
          </cell>
          <cell r="G816" t="str">
            <v>深圳</v>
          </cell>
        </row>
        <row r="817">
          <cell r="C817" t="str">
            <v>86005827</v>
          </cell>
          <cell r="D817" t="str">
            <v>三亚时代海岸PH</v>
          </cell>
          <cell r="E817" t="str">
            <v>PHDI</v>
          </cell>
          <cell r="F817" t="str">
            <v>百胜餐饮（广东）有限公司</v>
          </cell>
          <cell r="G817" t="str">
            <v>三亚</v>
          </cell>
        </row>
        <row r="818">
          <cell r="C818" t="str">
            <v>86005828</v>
          </cell>
          <cell r="D818" t="str">
            <v>钦州年年丰PH</v>
          </cell>
          <cell r="E818" t="str">
            <v>PHDI</v>
          </cell>
          <cell r="F818" t="str">
            <v>百胜餐饮（广东）有限公司</v>
          </cell>
          <cell r="G818" t="str">
            <v>钦州</v>
          </cell>
        </row>
        <row r="819">
          <cell r="C819" t="str">
            <v>86005829</v>
          </cell>
          <cell r="D819" t="str">
            <v>鹤山鹤山大道PH</v>
          </cell>
          <cell r="E819" t="str">
            <v>PHDI</v>
          </cell>
          <cell r="F819" t="str">
            <v>百胜餐饮（广东）有限公司</v>
          </cell>
          <cell r="G819" t="str">
            <v>鹤山</v>
          </cell>
        </row>
        <row r="820">
          <cell r="C820" t="str">
            <v>86005830</v>
          </cell>
          <cell r="D820" t="str">
            <v>广州云城西PH</v>
          </cell>
          <cell r="E820" t="str">
            <v>PHDI</v>
          </cell>
          <cell r="F820" t="str">
            <v>百胜餐饮（广东）有限公司</v>
          </cell>
          <cell r="G820" t="str">
            <v>广州</v>
          </cell>
        </row>
        <row r="821">
          <cell r="C821" t="str">
            <v>86005831</v>
          </cell>
          <cell r="D821" t="str">
            <v>海口佳心PHY</v>
          </cell>
          <cell r="E821" t="str">
            <v>PHDI</v>
          </cell>
          <cell r="F821" t="str">
            <v>百胜餐饮（广东）有限公司</v>
          </cell>
          <cell r="G821" t="str">
            <v>海口</v>
          </cell>
        </row>
        <row r="822">
          <cell r="C822" t="str">
            <v>86005832</v>
          </cell>
          <cell r="D822" t="str">
            <v>阳江名扬国际PH</v>
          </cell>
          <cell r="E822" t="str">
            <v>PHDI</v>
          </cell>
          <cell r="F822" t="str">
            <v>百胜餐饮（广东）有限公司</v>
          </cell>
          <cell r="G822" t="str">
            <v>阳江</v>
          </cell>
        </row>
        <row r="823">
          <cell r="C823" t="str">
            <v>86005833</v>
          </cell>
          <cell r="D823" t="str">
            <v>花都狮岭宝峰PH</v>
          </cell>
          <cell r="E823" t="str">
            <v>PHDI</v>
          </cell>
          <cell r="F823" t="str">
            <v>百胜餐饮（广东）有限公司</v>
          </cell>
          <cell r="G823" t="str">
            <v>花都</v>
          </cell>
        </row>
        <row r="824">
          <cell r="C824" t="str">
            <v>86005834</v>
          </cell>
          <cell r="D824" t="str">
            <v>广州大剧院PHS</v>
          </cell>
          <cell r="E824" t="str">
            <v>PHDI</v>
          </cell>
          <cell r="F824" t="str">
            <v>百胜餐饮（广东）有限公司</v>
          </cell>
          <cell r="G824" t="str">
            <v>广州</v>
          </cell>
        </row>
        <row r="825">
          <cell r="C825" t="str">
            <v>86005837</v>
          </cell>
          <cell r="D825" t="str">
            <v>广州宝岗大道PHS</v>
          </cell>
          <cell r="E825" t="str">
            <v>PHDI</v>
          </cell>
          <cell r="F825" t="str">
            <v>百胜餐饮（广东）有限公司</v>
          </cell>
          <cell r="G825" t="str">
            <v>广州</v>
          </cell>
        </row>
        <row r="826">
          <cell r="C826" t="str">
            <v>86005838</v>
          </cell>
          <cell r="D826" t="str">
            <v>南宁万象城PHS</v>
          </cell>
          <cell r="E826" t="str">
            <v>PHDI</v>
          </cell>
          <cell r="F826" t="str">
            <v>百胜餐饮（广东）有限公司</v>
          </cell>
          <cell r="G826" t="str">
            <v>南宁</v>
          </cell>
        </row>
        <row r="827">
          <cell r="C827" t="str">
            <v>86005839</v>
          </cell>
          <cell r="D827" t="str">
            <v>广州珠江新城PHS</v>
          </cell>
          <cell r="E827" t="str">
            <v>PHDI</v>
          </cell>
          <cell r="F827" t="str">
            <v>百胜餐饮（广东）有限公司</v>
          </cell>
          <cell r="G827" t="str">
            <v>广州</v>
          </cell>
        </row>
        <row r="828">
          <cell r="C828" t="str">
            <v>86005841</v>
          </cell>
          <cell r="D828" t="str">
            <v>顺德大良桂州大道PH</v>
          </cell>
          <cell r="E828" t="str">
            <v>PHDI</v>
          </cell>
          <cell r="F828" t="str">
            <v>百胜餐饮（广东）有限公司</v>
          </cell>
          <cell r="G828" t="str">
            <v>顺德</v>
          </cell>
        </row>
        <row r="829">
          <cell r="C829" t="str">
            <v>86005842</v>
          </cell>
          <cell r="D829" t="str">
            <v>深圳科苑PHS</v>
          </cell>
          <cell r="E829" t="str">
            <v>PHDI</v>
          </cell>
          <cell r="F829" t="str">
            <v>百胜餐饮（广东）有限公司</v>
          </cell>
          <cell r="G829" t="str">
            <v>深圳</v>
          </cell>
        </row>
        <row r="830">
          <cell r="C830" t="str">
            <v>86005843</v>
          </cell>
          <cell r="D830" t="str">
            <v>深圳岗厦PH</v>
          </cell>
          <cell r="E830" t="str">
            <v>PHDI</v>
          </cell>
          <cell r="F830" t="str">
            <v>百胜餐饮（广东）有限公司</v>
          </cell>
          <cell r="G830" t="str">
            <v>深圳</v>
          </cell>
        </row>
        <row r="831">
          <cell r="C831" t="str">
            <v>86005844</v>
          </cell>
          <cell r="D831" t="str">
            <v>肇庆星湖PH</v>
          </cell>
          <cell r="E831" t="str">
            <v>PHDI</v>
          </cell>
          <cell r="F831" t="str">
            <v>百胜餐饮（广东）有限公司</v>
          </cell>
          <cell r="G831" t="str">
            <v>肇庆</v>
          </cell>
        </row>
        <row r="832">
          <cell r="C832" t="str">
            <v>86005845</v>
          </cell>
          <cell r="D832" t="str">
            <v>东莞横沥中山路PH</v>
          </cell>
          <cell r="E832" t="str">
            <v>PHDI</v>
          </cell>
          <cell r="F832" t="str">
            <v>百胜餐饮（广东）有限公司</v>
          </cell>
          <cell r="G832" t="str">
            <v>东莞</v>
          </cell>
        </row>
        <row r="833">
          <cell r="C833" t="str">
            <v>86005846</v>
          </cell>
          <cell r="D833" t="str">
            <v>深圳购物公园PH</v>
          </cell>
          <cell r="E833" t="str">
            <v>PHDI</v>
          </cell>
          <cell r="F833" t="str">
            <v>百胜餐饮（广东）有限公司</v>
          </cell>
          <cell r="G833" t="str">
            <v>深圳</v>
          </cell>
        </row>
        <row r="834">
          <cell r="C834" t="str">
            <v>86005847</v>
          </cell>
          <cell r="D834" t="str">
            <v>龙岗星河时代PH</v>
          </cell>
          <cell r="E834" t="str">
            <v>PHDI</v>
          </cell>
          <cell r="F834" t="str">
            <v>百胜餐饮（广东）有限公司</v>
          </cell>
          <cell r="G834" t="str">
            <v>深圳</v>
          </cell>
        </row>
        <row r="835">
          <cell r="C835" t="str">
            <v>86005848</v>
          </cell>
          <cell r="D835" t="str">
            <v>广州奥体PH</v>
          </cell>
          <cell r="E835" t="str">
            <v>PHDI</v>
          </cell>
          <cell r="F835" t="str">
            <v>百胜餐饮（广东）有限公司</v>
          </cell>
          <cell r="G835" t="str">
            <v>广州</v>
          </cell>
        </row>
        <row r="836">
          <cell r="C836" t="str">
            <v>86005849</v>
          </cell>
          <cell r="D836" t="str">
            <v>广州科学大道PH</v>
          </cell>
          <cell r="E836" t="str">
            <v>PHDI</v>
          </cell>
          <cell r="F836" t="str">
            <v>百胜餐饮（广东）有限公司</v>
          </cell>
          <cell r="G836" t="str">
            <v>广州</v>
          </cell>
        </row>
        <row r="837">
          <cell r="C837" t="str">
            <v>86005855</v>
          </cell>
          <cell r="D837" t="str">
            <v>广州永泰DT</v>
          </cell>
          <cell r="E837" t="str">
            <v>KFC</v>
          </cell>
          <cell r="F837" t="str">
            <v>百胜餐饮（广东）有限公司</v>
          </cell>
          <cell r="G837" t="str">
            <v>广州</v>
          </cell>
        </row>
        <row r="838">
          <cell r="C838" t="str">
            <v>86005857</v>
          </cell>
          <cell r="D838" t="str">
            <v>佛山南海盐步DT</v>
          </cell>
          <cell r="E838" t="str">
            <v>KFC</v>
          </cell>
          <cell r="F838" t="str">
            <v>百胜餐饮（广东）有限公司</v>
          </cell>
          <cell r="G838" t="str">
            <v>南海</v>
          </cell>
        </row>
        <row r="839">
          <cell r="C839" t="str">
            <v>86005858</v>
          </cell>
          <cell r="D839" t="str">
            <v>佛山南海櫵高路DT</v>
          </cell>
          <cell r="E839" t="str">
            <v>KFC</v>
          </cell>
          <cell r="F839" t="str">
            <v>百胜餐饮（广东）有限公司</v>
          </cell>
          <cell r="G839" t="str">
            <v>南海</v>
          </cell>
        </row>
        <row r="840">
          <cell r="C840" t="str">
            <v>86005859</v>
          </cell>
          <cell r="D840" t="str">
            <v>广州嘉禾DT</v>
          </cell>
          <cell r="E840" t="str">
            <v>KFC</v>
          </cell>
          <cell r="F840" t="str">
            <v>百胜餐饮（广东）有限公司</v>
          </cell>
          <cell r="G840" t="str">
            <v>广州</v>
          </cell>
        </row>
        <row r="841">
          <cell r="C841" t="str">
            <v>86005860</v>
          </cell>
          <cell r="D841" t="str">
            <v>佛山南海乐安DT</v>
          </cell>
          <cell r="E841" t="str">
            <v>KFC</v>
          </cell>
          <cell r="F841" t="str">
            <v>百胜餐饮（广东）有限公司</v>
          </cell>
          <cell r="G841" t="str">
            <v>佛山</v>
          </cell>
        </row>
        <row r="842">
          <cell r="C842" t="str">
            <v>86005861</v>
          </cell>
          <cell r="D842" t="str">
            <v>广州金域蓝湾</v>
          </cell>
          <cell r="E842" t="str">
            <v>KFC</v>
          </cell>
          <cell r="F842" t="str">
            <v>百胜餐饮（广东）有限公司</v>
          </cell>
          <cell r="G842" t="str">
            <v>广州</v>
          </cell>
        </row>
        <row r="843">
          <cell r="C843" t="str">
            <v>86005862</v>
          </cell>
          <cell r="D843" t="str">
            <v>中山东升东升DT</v>
          </cell>
          <cell r="E843" t="str">
            <v>KFC</v>
          </cell>
          <cell r="F843" t="str">
            <v>百胜餐饮（广东）有限公司</v>
          </cell>
          <cell r="G843" t="str">
            <v>中山</v>
          </cell>
        </row>
        <row r="844">
          <cell r="C844" t="str">
            <v>86005863</v>
          </cell>
          <cell r="D844" t="str">
            <v>清远清新DT</v>
          </cell>
          <cell r="E844" t="str">
            <v>KFC</v>
          </cell>
          <cell r="F844" t="str">
            <v>百胜餐饮（广东）有限公司</v>
          </cell>
          <cell r="G844" t="str">
            <v>清远</v>
          </cell>
        </row>
        <row r="845">
          <cell r="C845" t="str">
            <v>86005865</v>
          </cell>
          <cell r="D845" t="str">
            <v>南海瑶平路DT</v>
          </cell>
          <cell r="E845" t="str">
            <v>PHDI</v>
          </cell>
          <cell r="F845" t="str">
            <v>百胜餐饮（广东）有限公司</v>
          </cell>
          <cell r="G845" t="str">
            <v>南海</v>
          </cell>
        </row>
        <row r="846">
          <cell r="C846" t="str">
            <v>86005866</v>
          </cell>
          <cell r="D846" t="str">
            <v>广州鹤龙DT</v>
          </cell>
          <cell r="E846" t="str">
            <v>KFC</v>
          </cell>
          <cell r="F846" t="str">
            <v>百胜餐饮（广东）有限公司</v>
          </cell>
          <cell r="G846" t="str">
            <v>广州</v>
          </cell>
        </row>
        <row r="847">
          <cell r="C847" t="str">
            <v>86005867</v>
          </cell>
          <cell r="D847" t="str">
            <v>肇庆景山岗DT</v>
          </cell>
          <cell r="E847" t="str">
            <v>KFC</v>
          </cell>
          <cell r="F847" t="str">
            <v>百胜餐饮（广东）有限公司</v>
          </cell>
          <cell r="G847" t="str">
            <v>肇庆</v>
          </cell>
        </row>
        <row r="848">
          <cell r="C848" t="str">
            <v>86005869</v>
          </cell>
          <cell r="D848" t="str">
            <v>中山窈窕DT</v>
          </cell>
          <cell r="E848" t="str">
            <v>KFC</v>
          </cell>
          <cell r="F848" t="str">
            <v>百胜餐饮（广东）有限公司</v>
          </cell>
          <cell r="G848" t="str">
            <v>中山</v>
          </cell>
        </row>
        <row r="849">
          <cell r="C849" t="str">
            <v>86005875</v>
          </cell>
          <cell r="D849" t="str">
            <v>佛山南海广佛路DT</v>
          </cell>
          <cell r="E849" t="str">
            <v>KFC</v>
          </cell>
          <cell r="F849" t="str">
            <v>百胜餐饮（广东）有限公司</v>
          </cell>
          <cell r="G849" t="str">
            <v>南海</v>
          </cell>
        </row>
        <row r="850">
          <cell r="C850" t="str">
            <v>86005876</v>
          </cell>
          <cell r="D850" t="str">
            <v>花都莲塘DT</v>
          </cell>
          <cell r="E850" t="str">
            <v>KFC</v>
          </cell>
          <cell r="F850" t="str">
            <v>百胜餐饮（广东）有限公司</v>
          </cell>
          <cell r="G850" t="str">
            <v>花都</v>
          </cell>
        </row>
        <row r="851">
          <cell r="C851" t="str">
            <v>86005883</v>
          </cell>
          <cell r="D851" t="str">
            <v>广州龙岗DT</v>
          </cell>
          <cell r="E851" t="str">
            <v>KFC</v>
          </cell>
          <cell r="F851" t="str">
            <v>百胜餐饮（广东）有限公司</v>
          </cell>
          <cell r="G851" t="str">
            <v>广州</v>
          </cell>
        </row>
        <row r="852">
          <cell r="C852" t="str">
            <v>86005885</v>
          </cell>
          <cell r="D852" t="str">
            <v>广州平沙DT</v>
          </cell>
          <cell r="E852" t="str">
            <v>KFC</v>
          </cell>
          <cell r="F852" t="str">
            <v>百胜餐饮（广东）有限公司</v>
          </cell>
          <cell r="G852" t="str">
            <v>广州</v>
          </cell>
        </row>
        <row r="853">
          <cell r="C853" t="str">
            <v>86005886</v>
          </cell>
          <cell r="D853" t="str">
            <v>花都北兴DT</v>
          </cell>
          <cell r="E853" t="str">
            <v>KFC</v>
          </cell>
          <cell r="F853" t="str">
            <v>百胜餐饮（广东）有限公司</v>
          </cell>
          <cell r="G853" t="str">
            <v>花都</v>
          </cell>
        </row>
        <row r="854">
          <cell r="C854" t="str">
            <v>86005887</v>
          </cell>
          <cell r="D854" t="str">
            <v>广州沙汕DT</v>
          </cell>
          <cell r="E854" t="str">
            <v>KFC</v>
          </cell>
          <cell r="F854" t="str">
            <v>百胜餐饮（广东）有限公司</v>
          </cell>
          <cell r="G854" t="str">
            <v>广州</v>
          </cell>
        </row>
        <row r="855">
          <cell r="C855" t="str">
            <v>86005888</v>
          </cell>
          <cell r="D855" t="str">
            <v>广州花地大道DTS</v>
          </cell>
          <cell r="E855" t="str">
            <v>KFC</v>
          </cell>
          <cell r="F855" t="str">
            <v>百胜餐饮（广东）有限公司</v>
          </cell>
          <cell r="G855" t="str">
            <v>广州</v>
          </cell>
        </row>
        <row r="856">
          <cell r="C856" t="str">
            <v>86005890</v>
          </cell>
          <cell r="D856" t="str">
            <v>广州黄边DT</v>
          </cell>
          <cell r="E856" t="str">
            <v>KFC</v>
          </cell>
          <cell r="F856" t="str">
            <v>百胜餐饮（广东）有限公司</v>
          </cell>
          <cell r="G856" t="str">
            <v>广州</v>
          </cell>
        </row>
        <row r="857">
          <cell r="C857" t="str">
            <v>86005891</v>
          </cell>
          <cell r="D857" t="str">
            <v>南海九江沙龙路DT</v>
          </cell>
          <cell r="E857" t="str">
            <v>KFC</v>
          </cell>
          <cell r="F857" t="str">
            <v>百胜餐饮（广东）有限公司</v>
          </cell>
          <cell r="G857" t="str">
            <v>南海</v>
          </cell>
        </row>
        <row r="858">
          <cell r="C858" t="str">
            <v>86005892</v>
          </cell>
          <cell r="D858" t="str">
            <v>广州东平DT</v>
          </cell>
          <cell r="E858" t="str">
            <v>KFC</v>
          </cell>
          <cell r="F858" t="str">
            <v>百胜餐饮（广东）有限公司</v>
          </cell>
          <cell r="G858" t="str">
            <v>广州</v>
          </cell>
        </row>
        <row r="859">
          <cell r="C859" t="str">
            <v>86005893</v>
          </cell>
          <cell r="D859" t="str">
            <v>大亚湾龙海DT</v>
          </cell>
          <cell r="E859" t="str">
            <v>KFC</v>
          </cell>
          <cell r="F859" t="str">
            <v>百胜餐饮（广东）有限公司</v>
          </cell>
          <cell r="G859" t="str">
            <v>惠阳</v>
          </cell>
        </row>
        <row r="860">
          <cell r="C860" t="str">
            <v>86005896</v>
          </cell>
          <cell r="D860" t="str">
            <v>高要金利新时代广场DTKFC</v>
          </cell>
          <cell r="E860" t="str">
            <v>KFC</v>
          </cell>
          <cell r="F860" t="str">
            <v>百胜餐饮（广东）有限公司</v>
          </cell>
          <cell r="G860" t="str">
            <v>肇庆</v>
          </cell>
        </row>
        <row r="861">
          <cell r="C861" t="str">
            <v>86005898</v>
          </cell>
          <cell r="D861" t="str">
            <v>从化新光DTKFC</v>
          </cell>
          <cell r="E861" t="str">
            <v>KFC</v>
          </cell>
          <cell r="F861" t="str">
            <v>百胜餐饮（广东）有限公司</v>
          </cell>
          <cell r="G861" t="str">
            <v>广州</v>
          </cell>
        </row>
        <row r="862">
          <cell r="C862" t="str">
            <v>86005901</v>
          </cell>
          <cell r="D862" t="str">
            <v>广州市天河城CQSR</v>
          </cell>
          <cell r="E862" t="str">
            <v>ED</v>
          </cell>
          <cell r="F862" t="str">
            <v>百胜餐饮（广东）有限公司</v>
          </cell>
          <cell r="G862" t="str">
            <v>广州</v>
          </cell>
        </row>
        <row r="863">
          <cell r="C863" t="str">
            <v>86005907</v>
          </cell>
          <cell r="D863" t="str">
            <v>广州昌岗苏宁EDS</v>
          </cell>
          <cell r="E863" t="str">
            <v>ED</v>
          </cell>
          <cell r="F863" t="str">
            <v>百胜餐饮（广东）有限公司</v>
          </cell>
          <cell r="G863" t="str">
            <v>广州</v>
          </cell>
        </row>
        <row r="864">
          <cell r="C864" t="str">
            <v>86005980</v>
          </cell>
          <cell r="D864" t="str">
            <v>机场外卖店KFC</v>
          </cell>
          <cell r="E864" t="str">
            <v>KFC</v>
          </cell>
          <cell r="F864" t="str">
            <v>百胜餐饮（广东）有限公司</v>
          </cell>
          <cell r="G864" t="str">
            <v>花都</v>
          </cell>
        </row>
        <row r="865">
          <cell r="C865" t="str">
            <v>86016001</v>
          </cell>
          <cell r="D865" t="str">
            <v>深圳福田振华</v>
          </cell>
          <cell r="E865" t="str">
            <v>KFC</v>
          </cell>
          <cell r="F865" t="str">
            <v>百胜餐饮（深圳）有限公司</v>
          </cell>
          <cell r="G865" t="str">
            <v>深圳</v>
          </cell>
        </row>
        <row r="866">
          <cell r="C866" t="str">
            <v>86016003</v>
          </cell>
          <cell r="D866" t="str">
            <v>深圳罗湖深南东</v>
          </cell>
          <cell r="E866" t="str">
            <v>KFC</v>
          </cell>
          <cell r="F866" t="str">
            <v>百胜餐饮（深圳）有限公司</v>
          </cell>
          <cell r="G866" t="str">
            <v>深圳</v>
          </cell>
        </row>
        <row r="867">
          <cell r="C867" t="str">
            <v>86016004</v>
          </cell>
          <cell r="D867" t="str">
            <v>深圳宝安公园S</v>
          </cell>
          <cell r="E867" t="str">
            <v>KFC</v>
          </cell>
          <cell r="F867" t="str">
            <v>百胜餐饮（深圳）有限公司</v>
          </cell>
          <cell r="G867" t="str">
            <v>深圳</v>
          </cell>
        </row>
        <row r="868">
          <cell r="C868" t="str">
            <v>86016006</v>
          </cell>
          <cell r="D868" t="str">
            <v>深圳罗湖新园</v>
          </cell>
          <cell r="E868" t="str">
            <v>KFC</v>
          </cell>
          <cell r="F868" t="str">
            <v>百胜餐饮（深圳）有限公司</v>
          </cell>
          <cell r="G868" t="str">
            <v>深圳</v>
          </cell>
        </row>
        <row r="869">
          <cell r="C869" t="str">
            <v>86016007</v>
          </cell>
          <cell r="D869" t="str">
            <v>深圳罗湖凤凰</v>
          </cell>
          <cell r="E869" t="str">
            <v>KFC</v>
          </cell>
          <cell r="F869" t="str">
            <v>百胜餐饮（深圳）有限公司</v>
          </cell>
          <cell r="G869" t="str">
            <v>深圳</v>
          </cell>
        </row>
        <row r="870">
          <cell r="C870" t="str">
            <v>86016008</v>
          </cell>
          <cell r="D870" t="str">
            <v>深圳福田东园</v>
          </cell>
          <cell r="E870" t="str">
            <v>KFC</v>
          </cell>
          <cell r="F870" t="str">
            <v>百胜餐饮（深圳）有限公司</v>
          </cell>
          <cell r="G870" t="str">
            <v>深圳</v>
          </cell>
        </row>
        <row r="871">
          <cell r="C871" t="str">
            <v>86016009</v>
          </cell>
          <cell r="D871" t="str">
            <v>深圳罗湖松园</v>
          </cell>
          <cell r="E871" t="str">
            <v>KFC</v>
          </cell>
          <cell r="F871" t="str">
            <v>百胜餐饮（深圳）有限公司</v>
          </cell>
          <cell r="G871" t="str">
            <v>深圳</v>
          </cell>
        </row>
        <row r="872">
          <cell r="C872" t="str">
            <v>86016011</v>
          </cell>
          <cell r="D872" t="str">
            <v>深圳罗湖东门中</v>
          </cell>
          <cell r="E872" t="str">
            <v>KFC</v>
          </cell>
          <cell r="F872" t="str">
            <v>百胜餐饮（深圳）有限公司</v>
          </cell>
          <cell r="G872" t="str">
            <v>深圳</v>
          </cell>
        </row>
        <row r="873">
          <cell r="C873" t="str">
            <v>86016013</v>
          </cell>
          <cell r="D873" t="str">
            <v>珠海吉大</v>
          </cell>
          <cell r="E873" t="str">
            <v>KFC</v>
          </cell>
          <cell r="F873" t="str">
            <v>百胜餐饮（深圳）有限公司</v>
          </cell>
          <cell r="G873" t="str">
            <v>珠海</v>
          </cell>
        </row>
        <row r="874">
          <cell r="C874" t="str">
            <v>86016014</v>
          </cell>
          <cell r="D874" t="str">
            <v>深圳南山欢乐谷S</v>
          </cell>
          <cell r="E874" t="str">
            <v>KFC</v>
          </cell>
          <cell r="F874" t="str">
            <v>百胜餐饮（深圳）有限公司</v>
          </cell>
          <cell r="G874" t="str">
            <v>深圳</v>
          </cell>
        </row>
        <row r="875">
          <cell r="C875" t="str">
            <v>86016015</v>
          </cell>
          <cell r="D875" t="str">
            <v>深圳横岗横岗</v>
          </cell>
          <cell r="E875" t="str">
            <v>KFC</v>
          </cell>
          <cell r="F875" t="str">
            <v>百胜餐饮（深圳）有限公司</v>
          </cell>
          <cell r="G875" t="str">
            <v>深圳</v>
          </cell>
        </row>
        <row r="876">
          <cell r="C876" t="str">
            <v>86016016</v>
          </cell>
          <cell r="D876" t="str">
            <v>珠海迎宾</v>
          </cell>
          <cell r="E876" t="str">
            <v>KFC</v>
          </cell>
          <cell r="F876" t="str">
            <v>百胜餐饮（深圳）有限公司</v>
          </cell>
          <cell r="G876" t="str">
            <v>珠海</v>
          </cell>
        </row>
        <row r="877">
          <cell r="C877" t="str">
            <v>86016018</v>
          </cell>
          <cell r="D877" t="str">
            <v>珠海香洲</v>
          </cell>
          <cell r="E877" t="str">
            <v>KFC</v>
          </cell>
          <cell r="F877" t="str">
            <v>百胜餐饮（深圳）有限公司</v>
          </cell>
          <cell r="G877" t="str">
            <v>珠海</v>
          </cell>
        </row>
        <row r="878">
          <cell r="C878" t="str">
            <v>86016019</v>
          </cell>
          <cell r="D878" t="str">
            <v>深圳南山四海S</v>
          </cell>
          <cell r="E878" t="str">
            <v>KFC</v>
          </cell>
          <cell r="F878" t="str">
            <v>百胜餐饮（深圳）有限公司</v>
          </cell>
          <cell r="G878" t="str">
            <v>深圳</v>
          </cell>
        </row>
        <row r="879">
          <cell r="C879" t="str">
            <v>86016020</v>
          </cell>
          <cell r="D879" t="str">
            <v>深圳龙岗布吉国都</v>
          </cell>
          <cell r="E879" t="str">
            <v>KFC</v>
          </cell>
          <cell r="F879" t="str">
            <v>百胜餐饮（深圳）有限公司</v>
          </cell>
          <cell r="G879" t="str">
            <v>深圳</v>
          </cell>
        </row>
        <row r="880">
          <cell r="C880" t="str">
            <v>86016021</v>
          </cell>
          <cell r="D880" t="str">
            <v>深圳梅林</v>
          </cell>
          <cell r="E880" t="str">
            <v>KFC</v>
          </cell>
          <cell r="F880" t="str">
            <v>百胜餐饮（深圳）有限公司</v>
          </cell>
          <cell r="G880" t="str">
            <v>深圳</v>
          </cell>
        </row>
        <row r="881">
          <cell r="C881" t="str">
            <v>86016022</v>
          </cell>
          <cell r="D881" t="str">
            <v>海口海秀</v>
          </cell>
          <cell r="E881" t="str">
            <v>KFC</v>
          </cell>
          <cell r="F881" t="str">
            <v>百胜餐饮（深圳）有限公司</v>
          </cell>
          <cell r="G881" t="str">
            <v>海口</v>
          </cell>
        </row>
        <row r="882">
          <cell r="C882" t="str">
            <v>86016023</v>
          </cell>
          <cell r="D882" t="str">
            <v>海口大同海口检疫证交付</v>
          </cell>
          <cell r="E882" t="str">
            <v>KFC</v>
          </cell>
          <cell r="F882" t="str">
            <v>百胜餐饮（深圳）有限公司</v>
          </cell>
          <cell r="G882" t="str">
            <v>海口</v>
          </cell>
        </row>
        <row r="883">
          <cell r="C883" t="str">
            <v>86016024</v>
          </cell>
          <cell r="D883" t="str">
            <v>深圳罗湖春风</v>
          </cell>
          <cell r="E883" t="str">
            <v>KFC</v>
          </cell>
          <cell r="F883" t="str">
            <v>百胜餐饮（深圳）有限公司</v>
          </cell>
          <cell r="G883" t="str">
            <v>深圳</v>
          </cell>
        </row>
        <row r="884">
          <cell r="C884" t="str">
            <v>86016025</v>
          </cell>
          <cell r="D884" t="str">
            <v>珠海口岸</v>
          </cell>
          <cell r="E884" t="str">
            <v>KFC</v>
          </cell>
          <cell r="F884" t="str">
            <v>百胜餐饮（深圳）有限公司</v>
          </cell>
          <cell r="G884" t="str">
            <v>珠海</v>
          </cell>
        </row>
        <row r="885">
          <cell r="C885" t="str">
            <v>86016026</v>
          </cell>
          <cell r="D885" t="str">
            <v>深圳南山招商S</v>
          </cell>
          <cell r="E885" t="str">
            <v>KFC</v>
          </cell>
          <cell r="F885" t="str">
            <v>百胜餐饮（深圳）有限公司</v>
          </cell>
          <cell r="G885" t="str">
            <v>深圳</v>
          </cell>
        </row>
        <row r="886">
          <cell r="C886" t="str">
            <v>86016027</v>
          </cell>
          <cell r="D886" t="str">
            <v>深圳福田八卦岭</v>
          </cell>
          <cell r="E886" t="str">
            <v>KFC</v>
          </cell>
          <cell r="F886" t="str">
            <v>百胜餐饮（深圳）有限公司</v>
          </cell>
          <cell r="G886" t="str">
            <v>深圳</v>
          </cell>
        </row>
        <row r="887">
          <cell r="C887" t="str">
            <v>86016028</v>
          </cell>
          <cell r="D887" t="str">
            <v>深圳横岗六约</v>
          </cell>
          <cell r="E887" t="str">
            <v>KFC</v>
          </cell>
          <cell r="F887" t="str">
            <v>百胜餐饮（深圳）有限公司</v>
          </cell>
          <cell r="G887" t="str">
            <v>深圳</v>
          </cell>
        </row>
        <row r="888">
          <cell r="C888" t="str">
            <v>86016029</v>
          </cell>
          <cell r="D888" t="str">
            <v>珠海斗门井岸</v>
          </cell>
          <cell r="E888" t="str">
            <v>KFC</v>
          </cell>
          <cell r="F888" t="str">
            <v>百胜餐饮（深圳）有限公司</v>
          </cell>
          <cell r="G888" t="str">
            <v>珠海</v>
          </cell>
        </row>
        <row r="889">
          <cell r="C889" t="str">
            <v>86016031</v>
          </cell>
          <cell r="D889" t="str">
            <v>深圳福田彩田</v>
          </cell>
          <cell r="E889" t="str">
            <v>KFC</v>
          </cell>
          <cell r="F889" t="str">
            <v>百胜餐饮（深圳）有限公司</v>
          </cell>
          <cell r="G889" t="str">
            <v>深圳</v>
          </cell>
        </row>
        <row r="890">
          <cell r="C890" t="str">
            <v>86016032</v>
          </cell>
          <cell r="D890" t="str">
            <v>珠海紫荆</v>
          </cell>
          <cell r="E890" t="str">
            <v>KFC</v>
          </cell>
          <cell r="F890" t="str">
            <v>百胜餐饮（深圳）有限公司</v>
          </cell>
          <cell r="G890" t="str">
            <v>珠海</v>
          </cell>
        </row>
        <row r="891">
          <cell r="C891" t="str">
            <v>86016034</v>
          </cell>
          <cell r="D891" t="str">
            <v>深圳龙华宝华S</v>
          </cell>
          <cell r="E891" t="str">
            <v>KFC</v>
          </cell>
          <cell r="F891" t="str">
            <v>百胜餐饮（深圳）有限公司</v>
          </cell>
          <cell r="G891" t="str">
            <v>深圳</v>
          </cell>
        </row>
        <row r="892">
          <cell r="C892" t="str">
            <v>86016035</v>
          </cell>
          <cell r="D892" t="str">
            <v>深圳沙井沙井S</v>
          </cell>
          <cell r="E892" t="str">
            <v>KFC</v>
          </cell>
          <cell r="F892" t="str">
            <v>百胜餐饮（深圳）有限公司</v>
          </cell>
          <cell r="G892" t="str">
            <v>深圳</v>
          </cell>
        </row>
        <row r="893">
          <cell r="C893" t="str">
            <v>86016036</v>
          </cell>
          <cell r="D893" t="str">
            <v>深圳松岗松岗S</v>
          </cell>
          <cell r="E893" t="str">
            <v>KFC</v>
          </cell>
          <cell r="F893" t="str">
            <v>百胜餐饮（深圳）有限公司</v>
          </cell>
          <cell r="G893" t="str">
            <v>深圳</v>
          </cell>
        </row>
        <row r="894">
          <cell r="C894" t="str">
            <v>86016037</v>
          </cell>
          <cell r="D894" t="str">
            <v>深圳景田S</v>
          </cell>
          <cell r="E894" t="str">
            <v>KFC</v>
          </cell>
          <cell r="F894" t="str">
            <v>百胜餐饮（深圳）有限公司</v>
          </cell>
          <cell r="G894" t="str">
            <v>深圳</v>
          </cell>
        </row>
        <row r="895">
          <cell r="C895" t="str">
            <v>86016038</v>
          </cell>
          <cell r="D895" t="str">
            <v>深圳创业S</v>
          </cell>
          <cell r="E895" t="str">
            <v>KFC</v>
          </cell>
          <cell r="F895" t="str">
            <v>百胜餐饮（深圳）有限公司</v>
          </cell>
          <cell r="G895" t="str">
            <v>深圳</v>
          </cell>
        </row>
        <row r="896">
          <cell r="C896" t="str">
            <v>86016039</v>
          </cell>
          <cell r="D896" t="str">
            <v>深圳龙岗龙翔</v>
          </cell>
          <cell r="E896" t="str">
            <v>KFC</v>
          </cell>
          <cell r="F896" t="str">
            <v>百胜餐饮（深圳）有限公司</v>
          </cell>
          <cell r="G896" t="str">
            <v>深圳</v>
          </cell>
        </row>
        <row r="897">
          <cell r="C897" t="str">
            <v>86016040</v>
          </cell>
          <cell r="D897" t="str">
            <v>深圳荔园S</v>
          </cell>
          <cell r="E897" t="str">
            <v>KFC</v>
          </cell>
          <cell r="F897" t="str">
            <v>百胜餐饮（深圳）有限公司</v>
          </cell>
          <cell r="G897" t="str">
            <v>深圳</v>
          </cell>
        </row>
        <row r="898">
          <cell r="C898" t="str">
            <v>86016042</v>
          </cell>
          <cell r="D898" t="str">
            <v>深圳罗湖园岭</v>
          </cell>
          <cell r="E898" t="str">
            <v>KFC</v>
          </cell>
          <cell r="F898" t="str">
            <v>百胜餐饮（深圳）有限公司</v>
          </cell>
          <cell r="G898" t="str">
            <v>深圳</v>
          </cell>
        </row>
        <row r="899">
          <cell r="C899" t="str">
            <v>86016043</v>
          </cell>
          <cell r="D899" t="str">
            <v>深圳罗湖东湖</v>
          </cell>
          <cell r="E899" t="str">
            <v>KFC</v>
          </cell>
          <cell r="F899" t="str">
            <v>百胜餐饮（深圳）有限公司</v>
          </cell>
          <cell r="G899" t="str">
            <v>深圳</v>
          </cell>
        </row>
        <row r="900">
          <cell r="C900" t="str">
            <v>86016045</v>
          </cell>
          <cell r="D900" t="str">
            <v>深圳南山桃园S</v>
          </cell>
          <cell r="E900" t="str">
            <v>KFC</v>
          </cell>
          <cell r="F900" t="str">
            <v>百胜餐饮（深圳）有限公司</v>
          </cell>
          <cell r="G900" t="str">
            <v>深圳</v>
          </cell>
        </row>
        <row r="901">
          <cell r="C901" t="str">
            <v>86016046</v>
          </cell>
          <cell r="D901" t="str">
            <v>深圳盐田沙头角</v>
          </cell>
          <cell r="E901" t="str">
            <v>KFC</v>
          </cell>
          <cell r="F901" t="str">
            <v>百胜餐饮（深圳）有限公司</v>
          </cell>
          <cell r="G901" t="str">
            <v>深圳</v>
          </cell>
        </row>
        <row r="902">
          <cell r="C902" t="str">
            <v>86016047</v>
          </cell>
          <cell r="D902" t="str">
            <v>深圳公明公明S</v>
          </cell>
          <cell r="E902" t="str">
            <v>KFC</v>
          </cell>
          <cell r="F902" t="str">
            <v>百胜餐饮（深圳）有限公司</v>
          </cell>
          <cell r="G902" t="str">
            <v>深圳</v>
          </cell>
        </row>
        <row r="903">
          <cell r="C903" t="str">
            <v>86016049</v>
          </cell>
          <cell r="D903" t="str">
            <v>深圳平湖平湖</v>
          </cell>
          <cell r="E903" t="str">
            <v>KFC</v>
          </cell>
          <cell r="F903" t="str">
            <v>百胜餐饮（深圳）有限公司</v>
          </cell>
          <cell r="G903" t="str">
            <v>深圳</v>
          </cell>
        </row>
        <row r="904">
          <cell r="C904" t="str">
            <v>86016050</v>
          </cell>
          <cell r="D904" t="str">
            <v>深圳福田群星广场</v>
          </cell>
          <cell r="E904" t="str">
            <v>KFC</v>
          </cell>
          <cell r="F904" t="str">
            <v>百胜餐饮（深圳）有限公司</v>
          </cell>
          <cell r="G904" t="str">
            <v>深圳</v>
          </cell>
        </row>
        <row r="905">
          <cell r="C905" t="str">
            <v>86016051</v>
          </cell>
          <cell r="D905" t="str">
            <v>深圳西丽宝珠S</v>
          </cell>
          <cell r="E905" t="str">
            <v>KFC</v>
          </cell>
          <cell r="F905" t="str">
            <v>百胜餐饮（深圳）有限公司</v>
          </cell>
          <cell r="G905" t="str">
            <v>深圳</v>
          </cell>
        </row>
        <row r="906">
          <cell r="C906" t="str">
            <v>86016052</v>
          </cell>
          <cell r="D906" t="str">
            <v>深圳中港城</v>
          </cell>
          <cell r="E906" t="str">
            <v>KFC</v>
          </cell>
          <cell r="F906" t="str">
            <v>百胜餐饮（深圳）有限公司</v>
          </cell>
          <cell r="G906" t="str">
            <v>深圳</v>
          </cell>
        </row>
        <row r="907">
          <cell r="C907" t="str">
            <v>86016053</v>
          </cell>
          <cell r="D907" t="str">
            <v>深圳南山海雅S</v>
          </cell>
          <cell r="E907" t="str">
            <v>KFC</v>
          </cell>
          <cell r="F907" t="str">
            <v>百胜餐饮（深圳）有限公司</v>
          </cell>
          <cell r="G907" t="str">
            <v>深圳</v>
          </cell>
        </row>
        <row r="908">
          <cell r="C908" t="str">
            <v>86016054</v>
          </cell>
          <cell r="D908" t="str">
            <v>深圳龙华龙观S</v>
          </cell>
          <cell r="E908" t="str">
            <v>KFC</v>
          </cell>
          <cell r="F908" t="str">
            <v>百胜餐饮（深圳）有限公司</v>
          </cell>
          <cell r="G908" t="str">
            <v>深圳</v>
          </cell>
        </row>
        <row r="909">
          <cell r="C909" t="str">
            <v>86016055</v>
          </cell>
          <cell r="D909" t="str">
            <v>深圳东方雅苑</v>
          </cell>
          <cell r="E909" t="str">
            <v>KFC</v>
          </cell>
          <cell r="F909" t="str">
            <v>百胜餐饮（深圳）有限公司</v>
          </cell>
          <cell r="G909" t="str">
            <v>深圳</v>
          </cell>
        </row>
        <row r="910">
          <cell r="C910" t="str">
            <v>86016056</v>
          </cell>
          <cell r="D910" t="str">
            <v>深圳万象S</v>
          </cell>
          <cell r="E910" t="str">
            <v>KFC</v>
          </cell>
          <cell r="F910" t="str">
            <v>百胜餐饮（深圳）有限公司</v>
          </cell>
          <cell r="G910" t="str">
            <v>深圳</v>
          </cell>
        </row>
        <row r="911">
          <cell r="C911" t="str">
            <v>86016057</v>
          </cell>
          <cell r="D911" t="str">
            <v>深圳龙岗信义</v>
          </cell>
          <cell r="E911" t="str">
            <v>KFC</v>
          </cell>
          <cell r="F911" t="str">
            <v>百胜餐饮（深圳）有限公司</v>
          </cell>
          <cell r="G911" t="str">
            <v>深圳</v>
          </cell>
        </row>
        <row r="912">
          <cell r="C912" t="str">
            <v>86016058</v>
          </cell>
          <cell r="D912" t="str">
            <v>深圳金色家园S</v>
          </cell>
          <cell r="E912" t="str">
            <v>KFC</v>
          </cell>
          <cell r="F912" t="str">
            <v>百胜餐饮（深圳）有限公司</v>
          </cell>
          <cell r="G912" t="str">
            <v>深圳</v>
          </cell>
        </row>
        <row r="913">
          <cell r="C913" t="str">
            <v>86016059</v>
          </cell>
          <cell r="D913" t="str">
            <v>深圳梅华</v>
          </cell>
          <cell r="E913" t="str">
            <v>KFC</v>
          </cell>
          <cell r="F913" t="str">
            <v>百胜餐饮（深圳）有限公司</v>
          </cell>
          <cell r="G913" t="str">
            <v>深圳</v>
          </cell>
        </row>
        <row r="914">
          <cell r="C914" t="str">
            <v>86016060</v>
          </cell>
          <cell r="D914" t="str">
            <v>深圳南山世界之窗S</v>
          </cell>
          <cell r="E914" t="str">
            <v>KFC</v>
          </cell>
          <cell r="F914" t="str">
            <v>百胜餐饮（深圳）有限公司</v>
          </cell>
          <cell r="G914" t="str">
            <v>深圳</v>
          </cell>
        </row>
        <row r="915">
          <cell r="C915" t="str">
            <v>86016061</v>
          </cell>
          <cell r="D915" t="str">
            <v>深圳南山湾畔S</v>
          </cell>
          <cell r="E915" t="str">
            <v>KFC</v>
          </cell>
          <cell r="F915" t="str">
            <v>百胜餐饮（深圳）有限公司</v>
          </cell>
          <cell r="G915" t="str">
            <v>深圳</v>
          </cell>
        </row>
        <row r="916">
          <cell r="C916" t="str">
            <v>86016062</v>
          </cell>
          <cell r="D916" t="str">
            <v>深圳盐田大梅沙</v>
          </cell>
          <cell r="E916" t="str">
            <v>KFC</v>
          </cell>
          <cell r="F916" t="str">
            <v>百胜餐饮（深圳）有限公司</v>
          </cell>
          <cell r="G916" t="str">
            <v>深圳</v>
          </cell>
        </row>
        <row r="917">
          <cell r="C917" t="str">
            <v>86016063</v>
          </cell>
          <cell r="D917" t="str">
            <v>深圳罗湖翡翠</v>
          </cell>
          <cell r="E917" t="str">
            <v>KFC</v>
          </cell>
          <cell r="F917" t="str">
            <v>百胜餐饮（深圳）有限公司</v>
          </cell>
          <cell r="G917" t="str">
            <v>深圳</v>
          </cell>
        </row>
        <row r="918">
          <cell r="C918" t="str">
            <v>86016066</v>
          </cell>
          <cell r="D918" t="str">
            <v>深圳前进S</v>
          </cell>
          <cell r="E918" t="str">
            <v>KFC</v>
          </cell>
          <cell r="F918" t="str">
            <v>百胜餐饮（深圳）有限公司</v>
          </cell>
          <cell r="G918" t="str">
            <v>深圳</v>
          </cell>
        </row>
        <row r="919">
          <cell r="C919" t="str">
            <v>86016067</v>
          </cell>
          <cell r="D919" t="str">
            <v>深圳福田天安S</v>
          </cell>
          <cell r="E919" t="str">
            <v>KFC</v>
          </cell>
          <cell r="F919" t="str">
            <v>百胜餐饮（深圳）有限公司</v>
          </cell>
          <cell r="G919" t="str">
            <v>深圳</v>
          </cell>
        </row>
        <row r="920">
          <cell r="C920" t="str">
            <v>86016068</v>
          </cell>
          <cell r="D920" t="str">
            <v>华强KFC</v>
          </cell>
          <cell r="E920" t="str">
            <v>KFC</v>
          </cell>
          <cell r="F920" t="str">
            <v>百胜餐饮（深圳）有限公司</v>
          </cell>
          <cell r="G920" t="str">
            <v>深圳</v>
          </cell>
        </row>
        <row r="921">
          <cell r="C921" t="str">
            <v>86016069</v>
          </cell>
          <cell r="D921" t="str">
            <v>深圳罗湖东龙</v>
          </cell>
          <cell r="E921" t="str">
            <v>KFC</v>
          </cell>
          <cell r="F921" t="str">
            <v>百胜餐饮（深圳）有限公司</v>
          </cell>
          <cell r="G921" t="str">
            <v>深圳</v>
          </cell>
        </row>
        <row r="922">
          <cell r="C922" t="str">
            <v>86016071</v>
          </cell>
          <cell r="D922" t="str">
            <v>珠海柠溪</v>
          </cell>
          <cell r="E922" t="str">
            <v>KFC</v>
          </cell>
          <cell r="F922" t="str">
            <v>百胜餐饮（深圳）有限公司</v>
          </cell>
          <cell r="G922" t="str">
            <v>珠海</v>
          </cell>
        </row>
        <row r="923">
          <cell r="C923" t="str">
            <v>86016072</v>
          </cell>
          <cell r="D923" t="str">
            <v>深圳龙岗坪地</v>
          </cell>
          <cell r="E923" t="str">
            <v>KFC</v>
          </cell>
          <cell r="F923" t="str">
            <v>百胜餐饮（深圳）有限公司</v>
          </cell>
          <cell r="G923" t="str">
            <v>深圳</v>
          </cell>
        </row>
        <row r="924">
          <cell r="C924" t="str">
            <v>86016073</v>
          </cell>
          <cell r="D924" t="str">
            <v>深圳沙井创新S</v>
          </cell>
          <cell r="E924" t="str">
            <v>KFC</v>
          </cell>
          <cell r="F924" t="str">
            <v>百胜餐饮（深圳）有限公司</v>
          </cell>
          <cell r="G924" t="str">
            <v>深圳</v>
          </cell>
        </row>
        <row r="925">
          <cell r="C925" t="str">
            <v>86016074</v>
          </cell>
          <cell r="D925" t="str">
            <v>三亚三亚</v>
          </cell>
          <cell r="E925" t="str">
            <v>KFC</v>
          </cell>
          <cell r="F925" t="str">
            <v>百胜餐饮（深圳）有限公司</v>
          </cell>
          <cell r="G925" t="str">
            <v>三亚</v>
          </cell>
        </row>
        <row r="926">
          <cell r="C926" t="str">
            <v>86016075</v>
          </cell>
          <cell r="D926" t="str">
            <v>深圳罗湖百仕达</v>
          </cell>
          <cell r="E926" t="str">
            <v>KFC</v>
          </cell>
          <cell r="F926" t="str">
            <v>百胜餐饮（深圳）有限公司</v>
          </cell>
          <cell r="G926" t="str">
            <v>深圳</v>
          </cell>
        </row>
        <row r="927">
          <cell r="C927" t="str">
            <v>86016076</v>
          </cell>
          <cell r="D927" t="str">
            <v>深圳龙岗布吉中兴</v>
          </cell>
          <cell r="E927" t="str">
            <v>KFC</v>
          </cell>
          <cell r="F927" t="str">
            <v>百胜餐饮（深圳）有限公司</v>
          </cell>
          <cell r="G927" t="str">
            <v>深圳</v>
          </cell>
        </row>
        <row r="928">
          <cell r="C928" t="str">
            <v>86016077</v>
          </cell>
          <cell r="D928" t="str">
            <v>深圳罗湖万象城</v>
          </cell>
          <cell r="E928" t="str">
            <v>KFC</v>
          </cell>
          <cell r="F928" t="str">
            <v>百胜餐饮（深圳）有限公司</v>
          </cell>
          <cell r="G928" t="str">
            <v>深圳</v>
          </cell>
        </row>
        <row r="929">
          <cell r="C929" t="str">
            <v>86016078</v>
          </cell>
          <cell r="D929" t="str">
            <v>深圳石岩石岩S</v>
          </cell>
          <cell r="E929" t="str">
            <v>KFC</v>
          </cell>
          <cell r="F929" t="str">
            <v>百胜餐饮（深圳）有限公司</v>
          </cell>
          <cell r="G929" t="str">
            <v>深圳</v>
          </cell>
        </row>
        <row r="930">
          <cell r="C930" t="str">
            <v>86016079</v>
          </cell>
          <cell r="D930" t="str">
            <v>深圳黄金台S</v>
          </cell>
          <cell r="E930" t="str">
            <v>KFC</v>
          </cell>
          <cell r="F930" t="str">
            <v>百胜餐饮（深圳）有限公司</v>
          </cell>
          <cell r="G930" t="str">
            <v>深圳</v>
          </cell>
        </row>
        <row r="931">
          <cell r="C931" t="str">
            <v>86016081</v>
          </cell>
          <cell r="D931" t="str">
            <v>珠海拱北</v>
          </cell>
          <cell r="E931" t="str">
            <v>KFC</v>
          </cell>
          <cell r="F931" t="str">
            <v>百胜餐饮（深圳）有限公司</v>
          </cell>
          <cell r="G931" t="str">
            <v>珠海</v>
          </cell>
        </row>
        <row r="932">
          <cell r="C932" t="str">
            <v>86016082</v>
          </cell>
          <cell r="D932" t="str">
            <v>深圳福田金田</v>
          </cell>
          <cell r="E932" t="str">
            <v>KFC</v>
          </cell>
          <cell r="F932" t="str">
            <v>百胜餐饮（深圳）有限公司</v>
          </cell>
          <cell r="G932" t="str">
            <v>深圳</v>
          </cell>
        </row>
        <row r="933">
          <cell r="C933" t="str">
            <v>86016083</v>
          </cell>
          <cell r="D933" t="str">
            <v>海口海甸</v>
          </cell>
          <cell r="E933" t="str">
            <v>KFC</v>
          </cell>
          <cell r="F933" t="str">
            <v>百胜餐饮（深圳）有限公司</v>
          </cell>
          <cell r="G933" t="str">
            <v>海口</v>
          </cell>
        </row>
        <row r="934">
          <cell r="C934" t="str">
            <v>86016084</v>
          </cell>
          <cell r="D934" t="str">
            <v>深圳观澜S</v>
          </cell>
          <cell r="E934" t="str">
            <v>KFC</v>
          </cell>
          <cell r="F934" t="str">
            <v>百胜餐饮（深圳）有限公司</v>
          </cell>
          <cell r="G934" t="str">
            <v>深圳</v>
          </cell>
        </row>
        <row r="935">
          <cell r="C935" t="str">
            <v>86016085</v>
          </cell>
          <cell r="D935" t="str">
            <v>珠海兴业</v>
          </cell>
          <cell r="E935" t="str">
            <v>KFC</v>
          </cell>
          <cell r="F935" t="str">
            <v>百胜餐饮（深圳）有限公司</v>
          </cell>
          <cell r="G935" t="str">
            <v>珠海</v>
          </cell>
        </row>
        <row r="936">
          <cell r="C936" t="str">
            <v>86016086</v>
          </cell>
          <cell r="D936" t="str">
            <v>深圳罗湖莲塘</v>
          </cell>
          <cell r="E936" t="str">
            <v>KFC</v>
          </cell>
          <cell r="F936" t="str">
            <v>百胜餐饮（深圳）有限公司</v>
          </cell>
          <cell r="G936" t="str">
            <v>深圳</v>
          </cell>
        </row>
        <row r="937">
          <cell r="C937" t="str">
            <v>86016088</v>
          </cell>
          <cell r="D937" t="str">
            <v>深圳松岗宝利豪庭S</v>
          </cell>
          <cell r="E937" t="str">
            <v>KFC</v>
          </cell>
          <cell r="F937" t="str">
            <v>百胜餐饮（深圳）有限公司</v>
          </cell>
          <cell r="G937" t="str">
            <v>深圳</v>
          </cell>
        </row>
        <row r="938">
          <cell r="C938" t="str">
            <v>86016089</v>
          </cell>
          <cell r="D938" t="str">
            <v>深圳西丽西丽S</v>
          </cell>
          <cell r="E938" t="str">
            <v>KFC</v>
          </cell>
          <cell r="F938" t="str">
            <v>百胜餐饮（深圳）有限公司</v>
          </cell>
          <cell r="G938" t="str">
            <v>深圳</v>
          </cell>
        </row>
        <row r="939">
          <cell r="C939" t="str">
            <v>86016090</v>
          </cell>
          <cell r="D939" t="str">
            <v>深圳万科城S</v>
          </cell>
          <cell r="E939" t="str">
            <v>KFC</v>
          </cell>
          <cell r="F939" t="str">
            <v>百胜餐饮（深圳）有限公司</v>
          </cell>
          <cell r="G939" t="str">
            <v>深圳</v>
          </cell>
        </row>
        <row r="940">
          <cell r="C940" t="str">
            <v>86016091</v>
          </cell>
          <cell r="D940" t="str">
            <v>深圳五洲风情</v>
          </cell>
          <cell r="E940" t="str">
            <v>KFC</v>
          </cell>
          <cell r="F940" t="str">
            <v>百胜餐饮（深圳）有限公司</v>
          </cell>
          <cell r="G940" t="str">
            <v>深圳</v>
          </cell>
        </row>
        <row r="941">
          <cell r="C941" t="str">
            <v>86016092</v>
          </cell>
          <cell r="D941" t="str">
            <v>深圳南山高新区S</v>
          </cell>
          <cell r="E941" t="str">
            <v>KFC</v>
          </cell>
          <cell r="F941" t="str">
            <v>百胜餐饮（深圳）有限公司</v>
          </cell>
          <cell r="G941" t="str">
            <v>深圳</v>
          </cell>
        </row>
        <row r="942">
          <cell r="C942" t="str">
            <v>86016093</v>
          </cell>
          <cell r="D942" t="str">
            <v>深圳南山海上世界S</v>
          </cell>
          <cell r="E942" t="str">
            <v>KFC</v>
          </cell>
          <cell r="F942" t="str">
            <v>百胜餐饮（深圳）有限公司</v>
          </cell>
          <cell r="G942" t="str">
            <v>深圳</v>
          </cell>
        </row>
        <row r="943">
          <cell r="C943" t="str">
            <v>86016094</v>
          </cell>
          <cell r="D943" t="str">
            <v>深圳罗湖金光华</v>
          </cell>
          <cell r="E943" t="str">
            <v>KFC</v>
          </cell>
          <cell r="F943" t="str">
            <v>百胜餐饮（深圳）有限公司</v>
          </cell>
          <cell r="G943" t="str">
            <v>深圳</v>
          </cell>
        </row>
        <row r="944">
          <cell r="C944" t="str">
            <v>86016096</v>
          </cell>
          <cell r="D944" t="str">
            <v>深圳龙岗吉祥</v>
          </cell>
          <cell r="E944" t="str">
            <v>KFC</v>
          </cell>
          <cell r="F944" t="str">
            <v>百胜餐饮（深圳）有限公司</v>
          </cell>
          <cell r="G944" t="str">
            <v>深圳</v>
          </cell>
        </row>
        <row r="945">
          <cell r="C945" t="str">
            <v>86016097</v>
          </cell>
          <cell r="D945" t="str">
            <v>深圳龙岗坪山</v>
          </cell>
          <cell r="E945" t="str">
            <v>KFC</v>
          </cell>
          <cell r="F945" t="str">
            <v>百胜餐饮（深圳）有限公司</v>
          </cell>
          <cell r="G945" t="str">
            <v>深圳</v>
          </cell>
        </row>
        <row r="946">
          <cell r="C946" t="str">
            <v>86016100</v>
          </cell>
          <cell r="D946" t="str">
            <v>深圳花好园S</v>
          </cell>
          <cell r="E946" t="str">
            <v>KFC</v>
          </cell>
          <cell r="F946" t="str">
            <v>百胜餐饮（深圳）有限公司</v>
          </cell>
          <cell r="G946" t="str">
            <v>深圳</v>
          </cell>
        </row>
        <row r="947">
          <cell r="C947" t="str">
            <v>86016101</v>
          </cell>
          <cell r="D947" t="str">
            <v>深圳龙岗布吉大芬</v>
          </cell>
          <cell r="E947" t="str">
            <v>KFC</v>
          </cell>
          <cell r="F947" t="str">
            <v>百胜餐饮（深圳）有限公司</v>
          </cell>
          <cell r="G947" t="str">
            <v>深圳</v>
          </cell>
        </row>
        <row r="948">
          <cell r="C948" t="str">
            <v>86016102</v>
          </cell>
          <cell r="D948" t="str">
            <v>珠海时代广场</v>
          </cell>
          <cell r="E948" t="str">
            <v>KFC</v>
          </cell>
          <cell r="F948" t="str">
            <v>百胜餐饮（深圳）有限公司</v>
          </cell>
          <cell r="G948" t="str">
            <v>珠海</v>
          </cell>
        </row>
        <row r="949">
          <cell r="C949" t="str">
            <v>86016103</v>
          </cell>
          <cell r="D949" t="str">
            <v>深圳香缤广场S</v>
          </cell>
          <cell r="E949" t="str">
            <v>KFC</v>
          </cell>
          <cell r="F949" t="str">
            <v>百胜餐饮（深圳）有限公司</v>
          </cell>
          <cell r="G949" t="str">
            <v>深圳</v>
          </cell>
        </row>
        <row r="950">
          <cell r="C950" t="str">
            <v>86016104</v>
          </cell>
          <cell r="D950" t="str">
            <v>儋州儋州（儋州检疫证交付）</v>
          </cell>
          <cell r="E950" t="str">
            <v>KFC</v>
          </cell>
          <cell r="F950" t="str">
            <v>百胜餐饮（深圳）有限公司</v>
          </cell>
          <cell r="G950" t="str">
            <v>儋州</v>
          </cell>
        </row>
        <row r="951">
          <cell r="C951" t="str">
            <v>86016105</v>
          </cell>
          <cell r="D951" t="str">
            <v>深圳福田COCO Park</v>
          </cell>
          <cell r="E951" t="str">
            <v>KFC</v>
          </cell>
          <cell r="F951" t="str">
            <v>百胜餐饮（深圳）有限公司</v>
          </cell>
          <cell r="G951" t="str">
            <v>深圳</v>
          </cell>
        </row>
        <row r="952">
          <cell r="C952" t="str">
            <v>86016106</v>
          </cell>
          <cell r="D952" t="str">
            <v>深圳福田中心书城</v>
          </cell>
          <cell r="E952" t="str">
            <v>KFC</v>
          </cell>
          <cell r="F952" t="str">
            <v>百胜餐饮（深圳）有限公司</v>
          </cell>
          <cell r="G952" t="str">
            <v>深圳</v>
          </cell>
        </row>
        <row r="953">
          <cell r="C953" t="str">
            <v>86016107</v>
          </cell>
          <cell r="D953" t="str">
            <v>东方东方</v>
          </cell>
          <cell r="E953" t="str">
            <v>KFC</v>
          </cell>
          <cell r="F953" t="str">
            <v>百胜餐饮（深圳）有限公司</v>
          </cell>
          <cell r="G953" t="str">
            <v>东方</v>
          </cell>
        </row>
        <row r="954">
          <cell r="C954" t="str">
            <v>86016108</v>
          </cell>
          <cell r="D954" t="str">
            <v>深圳港隆城S</v>
          </cell>
          <cell r="E954" t="str">
            <v>KFC</v>
          </cell>
          <cell r="F954" t="str">
            <v>百胜餐饮（深圳）有限公司</v>
          </cell>
          <cell r="G954" t="str">
            <v>深圳</v>
          </cell>
        </row>
        <row r="955">
          <cell r="C955" t="str">
            <v>86016109</v>
          </cell>
          <cell r="D955" t="str">
            <v>海口海府</v>
          </cell>
          <cell r="E955" t="str">
            <v>KFC</v>
          </cell>
          <cell r="F955" t="str">
            <v>百胜餐饮（深圳）有限公司</v>
          </cell>
          <cell r="G955" t="str">
            <v>海口</v>
          </cell>
        </row>
        <row r="956">
          <cell r="C956" t="str">
            <v>86016110</v>
          </cell>
          <cell r="D956" t="str">
            <v>海口宜欣广场</v>
          </cell>
          <cell r="E956" t="str">
            <v>KFC</v>
          </cell>
          <cell r="F956" t="str">
            <v>百胜餐饮（深圳）有限公司</v>
          </cell>
          <cell r="G956" t="str">
            <v>海口</v>
          </cell>
        </row>
        <row r="957">
          <cell r="C957" t="str">
            <v>86016111</v>
          </cell>
          <cell r="D957" t="str">
            <v>深圳桃园居S</v>
          </cell>
          <cell r="E957" t="str">
            <v>KFC</v>
          </cell>
          <cell r="F957" t="str">
            <v>百胜餐饮（深圳）有限公司</v>
          </cell>
          <cell r="G957" t="str">
            <v>深圳</v>
          </cell>
        </row>
        <row r="958">
          <cell r="C958" t="str">
            <v>86016112</v>
          </cell>
          <cell r="D958" t="str">
            <v>深圳盐田盐田</v>
          </cell>
          <cell r="E958" t="str">
            <v>KFC</v>
          </cell>
          <cell r="F958" t="str">
            <v>百胜餐饮（深圳）有限公司</v>
          </cell>
          <cell r="G958" t="str">
            <v>深圳</v>
          </cell>
        </row>
        <row r="959">
          <cell r="C959" t="str">
            <v>86016113</v>
          </cell>
          <cell r="D959" t="str">
            <v>深圳福田怡景</v>
          </cell>
          <cell r="E959" t="str">
            <v>KFC</v>
          </cell>
          <cell r="F959" t="str">
            <v>百胜餐饮（深圳）有限公司</v>
          </cell>
          <cell r="G959" t="str">
            <v>深圳</v>
          </cell>
        </row>
        <row r="960">
          <cell r="C960" t="str">
            <v>86016114</v>
          </cell>
          <cell r="D960" t="str">
            <v>深圳南山麒麟S</v>
          </cell>
          <cell r="E960" t="str">
            <v>KFC</v>
          </cell>
          <cell r="F960" t="str">
            <v>百胜餐饮（深圳）有限公司</v>
          </cell>
          <cell r="G960" t="str">
            <v>深圳</v>
          </cell>
        </row>
        <row r="961">
          <cell r="C961" t="str">
            <v>86016117</v>
          </cell>
          <cell r="D961" t="str">
            <v>深圳东方城S</v>
          </cell>
          <cell r="E961" t="str">
            <v>KFC</v>
          </cell>
          <cell r="F961" t="str">
            <v>百胜餐饮（深圳）有限公司</v>
          </cell>
          <cell r="G961" t="str">
            <v>深圳</v>
          </cell>
        </row>
        <row r="962">
          <cell r="C962" t="str">
            <v>86016118</v>
          </cell>
          <cell r="D962" t="str">
            <v>深圳石岩如意S</v>
          </cell>
          <cell r="E962" t="str">
            <v>KFC</v>
          </cell>
          <cell r="F962" t="str">
            <v>百胜餐饮（深圳）有限公司</v>
          </cell>
          <cell r="G962" t="str">
            <v>深圳</v>
          </cell>
        </row>
        <row r="963">
          <cell r="C963" t="str">
            <v>86016119</v>
          </cell>
          <cell r="D963" t="str">
            <v>深圳格澜郡S</v>
          </cell>
          <cell r="E963" t="str">
            <v>KFC</v>
          </cell>
          <cell r="F963" t="str">
            <v>百胜餐饮（深圳）有限公司</v>
          </cell>
          <cell r="G963" t="str">
            <v>深圳</v>
          </cell>
        </row>
        <row r="964">
          <cell r="C964" t="str">
            <v>86016120</v>
          </cell>
          <cell r="D964" t="str">
            <v>珠海明珠</v>
          </cell>
          <cell r="E964" t="str">
            <v>KFC</v>
          </cell>
          <cell r="F964" t="str">
            <v>百胜餐饮（深圳）有限公司</v>
          </cell>
          <cell r="G964" t="str">
            <v>珠海</v>
          </cell>
        </row>
        <row r="965">
          <cell r="C965" t="str">
            <v>86016121</v>
          </cell>
          <cell r="D965" t="str">
            <v>深圳盐田茶溪谷</v>
          </cell>
          <cell r="E965" t="str">
            <v>KFC</v>
          </cell>
          <cell r="F965" t="str">
            <v>百胜餐饮（深圳）有限公司</v>
          </cell>
          <cell r="G965" t="str">
            <v>深圳</v>
          </cell>
        </row>
        <row r="966">
          <cell r="C966" t="str">
            <v>86016123</v>
          </cell>
          <cell r="D966" t="str">
            <v>深圳南山保利S</v>
          </cell>
          <cell r="E966" t="str">
            <v>KFC</v>
          </cell>
          <cell r="F966" t="str">
            <v>百胜餐饮（深圳）有限公司</v>
          </cell>
          <cell r="G966" t="str">
            <v>深圳</v>
          </cell>
        </row>
        <row r="967">
          <cell r="C967" t="str">
            <v>86016124</v>
          </cell>
          <cell r="D967" t="str">
            <v>深圳龙华和平大润发S</v>
          </cell>
          <cell r="E967" t="str">
            <v>KFC</v>
          </cell>
          <cell r="F967" t="str">
            <v>百胜餐饮（深圳）有限公司</v>
          </cell>
          <cell r="G967" t="str">
            <v>深圳</v>
          </cell>
        </row>
        <row r="968">
          <cell r="C968" t="str">
            <v>86016125</v>
          </cell>
          <cell r="D968" t="str">
            <v>深圳侨香S</v>
          </cell>
          <cell r="E968" t="str">
            <v>KFC</v>
          </cell>
          <cell r="F968" t="str">
            <v>百胜餐饮（深圳）有限公司</v>
          </cell>
          <cell r="G968" t="str">
            <v>深圳</v>
          </cell>
        </row>
        <row r="969">
          <cell r="C969" t="str">
            <v>86016126</v>
          </cell>
          <cell r="D969" t="str">
            <v>深圳民治S</v>
          </cell>
          <cell r="E969" t="str">
            <v>KFC</v>
          </cell>
          <cell r="F969" t="str">
            <v>百胜餐饮（深圳）有限公司</v>
          </cell>
          <cell r="G969" t="str">
            <v>深圳</v>
          </cell>
        </row>
        <row r="970">
          <cell r="C970" t="str">
            <v>86016127</v>
          </cell>
          <cell r="D970" t="str">
            <v>深圳公明雍景城S</v>
          </cell>
          <cell r="E970" t="str">
            <v>KFC</v>
          </cell>
          <cell r="F970" t="str">
            <v>百胜餐饮（深圳）有限公司</v>
          </cell>
          <cell r="G970" t="str">
            <v>深圳</v>
          </cell>
        </row>
        <row r="971">
          <cell r="C971" t="str">
            <v>86016128</v>
          </cell>
          <cell r="D971" t="str">
            <v>深圳龙岗南岭</v>
          </cell>
          <cell r="E971" t="str">
            <v>KFC</v>
          </cell>
          <cell r="F971" t="str">
            <v>百胜餐饮（深圳）有限公司</v>
          </cell>
          <cell r="G971" t="str">
            <v>深圳</v>
          </cell>
        </row>
        <row r="972">
          <cell r="C972" t="str">
            <v>86016130</v>
          </cell>
          <cell r="D972" t="str">
            <v>海口国兴</v>
          </cell>
          <cell r="E972" t="str">
            <v>KFC</v>
          </cell>
          <cell r="F972" t="str">
            <v>百胜餐饮（深圳）有限公司</v>
          </cell>
          <cell r="G972" t="str">
            <v>海口</v>
          </cell>
        </row>
        <row r="973">
          <cell r="C973" t="str">
            <v>86016131</v>
          </cell>
          <cell r="D973" t="str">
            <v>深圳龙岗葵涌</v>
          </cell>
          <cell r="E973" t="str">
            <v>KFC</v>
          </cell>
          <cell r="F973" t="str">
            <v>百胜餐饮（深圳）有限公司</v>
          </cell>
          <cell r="G973" t="str">
            <v>深圳</v>
          </cell>
        </row>
        <row r="974">
          <cell r="C974" t="str">
            <v>86016135</v>
          </cell>
          <cell r="D974" t="str">
            <v>深圳新湖S</v>
          </cell>
          <cell r="E974" t="str">
            <v>KFC</v>
          </cell>
          <cell r="F974" t="str">
            <v>百胜餐饮（深圳）有限公司</v>
          </cell>
          <cell r="G974" t="str">
            <v>深圳</v>
          </cell>
        </row>
        <row r="975">
          <cell r="C975" t="str">
            <v>86016136</v>
          </cell>
          <cell r="D975" t="str">
            <v>深圳沙井裕客隆S</v>
          </cell>
          <cell r="E975" t="str">
            <v>KFC</v>
          </cell>
          <cell r="F975" t="str">
            <v>百胜餐饮（深圳）有限公司</v>
          </cell>
          <cell r="G975" t="str">
            <v>深圳</v>
          </cell>
        </row>
        <row r="976">
          <cell r="C976" t="str">
            <v>86016137</v>
          </cell>
          <cell r="D976" t="str">
            <v>深圳吉华S</v>
          </cell>
          <cell r="E976" t="str">
            <v>KFC</v>
          </cell>
          <cell r="F976" t="str">
            <v>百胜餐饮（深圳）有限公司</v>
          </cell>
          <cell r="G976" t="str">
            <v>深圳</v>
          </cell>
        </row>
        <row r="977">
          <cell r="C977" t="str">
            <v>86016138</v>
          </cell>
          <cell r="D977" t="str">
            <v>深圳白金假日S</v>
          </cell>
          <cell r="E977" t="str">
            <v>KFC</v>
          </cell>
          <cell r="F977" t="str">
            <v>百胜餐饮（深圳）有限公司</v>
          </cell>
          <cell r="G977" t="str">
            <v>深圳</v>
          </cell>
        </row>
        <row r="978">
          <cell r="C978" t="str">
            <v>86016139</v>
          </cell>
          <cell r="D978" t="str">
            <v>深圳龙岗龙平</v>
          </cell>
          <cell r="E978" t="str">
            <v>KFC</v>
          </cell>
          <cell r="F978" t="str">
            <v>百胜餐饮（深圳）有限公司</v>
          </cell>
          <cell r="G978" t="str">
            <v>深圳</v>
          </cell>
        </row>
        <row r="979">
          <cell r="C979" t="str">
            <v>86016140</v>
          </cell>
          <cell r="D979" t="str">
            <v>珠海拱北汽车站</v>
          </cell>
          <cell r="E979" t="str">
            <v>KFC</v>
          </cell>
          <cell r="F979" t="str">
            <v>百胜餐饮（深圳）有限公司</v>
          </cell>
          <cell r="G979" t="str">
            <v>珠海</v>
          </cell>
        </row>
        <row r="980">
          <cell r="C980" t="str">
            <v>86016141</v>
          </cell>
          <cell r="D980" t="str">
            <v>深圳锦花S</v>
          </cell>
          <cell r="E980" t="str">
            <v>KFC</v>
          </cell>
          <cell r="F980" t="str">
            <v>百胜餐饮（深圳）有限公司</v>
          </cell>
          <cell r="G980" t="str">
            <v>深圳</v>
          </cell>
        </row>
        <row r="981">
          <cell r="C981" t="str">
            <v>86016142</v>
          </cell>
          <cell r="D981" t="str">
            <v>深圳龙岗龙城</v>
          </cell>
          <cell r="E981" t="str">
            <v>KFC</v>
          </cell>
          <cell r="F981" t="str">
            <v>百胜餐饮（深圳）有限公司</v>
          </cell>
          <cell r="G981" t="str">
            <v>深圳</v>
          </cell>
        </row>
        <row r="982">
          <cell r="C982" t="str">
            <v>86016146</v>
          </cell>
          <cell r="D982" t="str">
            <v>深圳罗湖新都</v>
          </cell>
          <cell r="E982" t="str">
            <v>KFC</v>
          </cell>
          <cell r="F982" t="str">
            <v>百胜餐饮（深圳）有限公司</v>
          </cell>
          <cell r="G982" t="str">
            <v>深圳</v>
          </cell>
        </row>
        <row r="983">
          <cell r="C983" t="str">
            <v>86016147</v>
          </cell>
          <cell r="D983" t="str">
            <v>深圳南山欧洲城S</v>
          </cell>
          <cell r="E983" t="str">
            <v>KFC</v>
          </cell>
          <cell r="F983" t="str">
            <v>百胜餐饮（深圳）有限公司</v>
          </cell>
          <cell r="G983" t="str">
            <v>深圳</v>
          </cell>
        </row>
        <row r="984">
          <cell r="C984" t="str">
            <v>86016148</v>
          </cell>
          <cell r="D984" t="str">
            <v>深圳福田口岸</v>
          </cell>
          <cell r="E984" t="str">
            <v>KFC</v>
          </cell>
          <cell r="F984" t="str">
            <v>百胜餐饮（深圳）有限公司</v>
          </cell>
          <cell r="G984" t="str">
            <v>深圳</v>
          </cell>
        </row>
        <row r="985">
          <cell r="C985" t="str">
            <v>86016149</v>
          </cell>
          <cell r="D985" t="str">
            <v>深圳益田假日S</v>
          </cell>
          <cell r="E985" t="str">
            <v>KFC</v>
          </cell>
          <cell r="F985" t="str">
            <v>百胜餐饮（深圳）有限公司</v>
          </cell>
          <cell r="G985" t="str">
            <v>深圳</v>
          </cell>
        </row>
        <row r="986">
          <cell r="C986" t="str">
            <v>86016150</v>
          </cell>
          <cell r="D986" t="str">
            <v>三亚解放</v>
          </cell>
          <cell r="E986" t="str">
            <v>KFC</v>
          </cell>
          <cell r="F986" t="str">
            <v>百胜餐饮（深圳）有限公司</v>
          </cell>
          <cell r="G986" t="str">
            <v>三亚</v>
          </cell>
        </row>
        <row r="987">
          <cell r="C987" t="str">
            <v>86016151</v>
          </cell>
          <cell r="D987" t="str">
            <v>深圳南山御景东方S</v>
          </cell>
          <cell r="E987" t="str">
            <v>KFC</v>
          </cell>
          <cell r="F987" t="str">
            <v>百胜餐饮（深圳）有限公司</v>
          </cell>
          <cell r="G987" t="str">
            <v>深圳</v>
          </cell>
        </row>
        <row r="988">
          <cell r="C988" t="str">
            <v>86016152</v>
          </cell>
          <cell r="D988" t="str">
            <v>珠海三炤映月</v>
          </cell>
          <cell r="E988" t="str">
            <v>KFC</v>
          </cell>
          <cell r="F988" t="str">
            <v>百胜餐饮（深圳）有限公司</v>
          </cell>
          <cell r="G988" t="str">
            <v>珠海</v>
          </cell>
        </row>
        <row r="989">
          <cell r="C989" t="str">
            <v>86016153</v>
          </cell>
          <cell r="D989" t="str">
            <v>深圳盐田大峡谷</v>
          </cell>
          <cell r="E989" t="str">
            <v>KFC</v>
          </cell>
          <cell r="F989" t="str">
            <v>百胜餐饮（深圳）有限公司</v>
          </cell>
          <cell r="G989" t="str">
            <v>深圳</v>
          </cell>
        </row>
        <row r="990">
          <cell r="C990" t="str">
            <v>86016154</v>
          </cell>
          <cell r="D990" t="str">
            <v>深圳福永天福S</v>
          </cell>
          <cell r="E990" t="str">
            <v>KFC</v>
          </cell>
          <cell r="F990" t="str">
            <v>百胜餐饮（深圳）有限公司</v>
          </cell>
          <cell r="G990" t="str">
            <v>深圳</v>
          </cell>
        </row>
        <row r="991">
          <cell r="C991" t="str">
            <v>86016155</v>
          </cell>
          <cell r="D991" t="str">
            <v>深圳龙岗大鹏</v>
          </cell>
          <cell r="E991" t="str">
            <v>KFC</v>
          </cell>
          <cell r="F991" t="str">
            <v>百胜餐饮（深圳）有限公司</v>
          </cell>
          <cell r="G991" t="str">
            <v>深圳</v>
          </cell>
        </row>
        <row r="992">
          <cell r="C992" t="str">
            <v>86016156</v>
          </cell>
          <cell r="D992" t="str">
            <v>深圳福永宝利来S</v>
          </cell>
          <cell r="E992" t="str">
            <v>KFC</v>
          </cell>
          <cell r="F992" t="str">
            <v>百胜餐饮（深圳）有限公司</v>
          </cell>
          <cell r="G992" t="str">
            <v>深圳</v>
          </cell>
        </row>
        <row r="993">
          <cell r="C993" t="str">
            <v>86016157</v>
          </cell>
          <cell r="D993" t="str">
            <v>深圳福田华海</v>
          </cell>
          <cell r="E993" t="str">
            <v>KFC</v>
          </cell>
          <cell r="F993" t="str">
            <v>百胜餐饮（深圳）有限公司</v>
          </cell>
          <cell r="G993" t="str">
            <v>深圳</v>
          </cell>
        </row>
        <row r="994">
          <cell r="C994" t="str">
            <v>86016159</v>
          </cell>
          <cell r="D994" t="str">
            <v>珠海九州港</v>
          </cell>
          <cell r="E994" t="str">
            <v>KFC</v>
          </cell>
          <cell r="F994" t="str">
            <v>百胜餐饮（深圳）有限公司</v>
          </cell>
          <cell r="G994" t="str">
            <v>珠海</v>
          </cell>
        </row>
        <row r="995">
          <cell r="C995" t="str">
            <v>86016160</v>
          </cell>
          <cell r="D995" t="str">
            <v>三亚宝盛三亚检疫证交付</v>
          </cell>
          <cell r="E995" t="str">
            <v>KFC</v>
          </cell>
          <cell r="F995" t="str">
            <v>百胜餐饮（深圳）有限公司</v>
          </cell>
          <cell r="G995" t="str">
            <v>三亚</v>
          </cell>
        </row>
        <row r="996">
          <cell r="C996" t="str">
            <v>86016161</v>
          </cell>
          <cell r="D996" t="str">
            <v>珠海仁恒</v>
          </cell>
          <cell r="E996" t="str">
            <v>KFC</v>
          </cell>
          <cell r="F996" t="str">
            <v>百胜餐饮（深圳）有限公司</v>
          </cell>
          <cell r="G996" t="str">
            <v>珠海</v>
          </cell>
        </row>
        <row r="997">
          <cell r="C997" t="str">
            <v>86016162</v>
          </cell>
          <cell r="D997" t="str">
            <v>深圳南山桃源村S</v>
          </cell>
          <cell r="E997" t="str">
            <v>KFC</v>
          </cell>
          <cell r="F997" t="str">
            <v>百胜餐饮（深圳）有限公司</v>
          </cell>
          <cell r="G997" t="str">
            <v>深圳</v>
          </cell>
        </row>
        <row r="998">
          <cell r="C998" t="str">
            <v>86016163</v>
          </cell>
          <cell r="D998" t="str">
            <v>珠海夏湾</v>
          </cell>
          <cell r="E998" t="str">
            <v>KFC</v>
          </cell>
          <cell r="F998" t="str">
            <v>百胜餐饮（深圳）有限公司</v>
          </cell>
          <cell r="G998" t="str">
            <v>珠海</v>
          </cell>
        </row>
        <row r="999">
          <cell r="C999" t="str">
            <v>86016164</v>
          </cell>
          <cell r="D999" t="str">
            <v>深圳石岩宝石S</v>
          </cell>
          <cell r="E999" t="str">
            <v>KFC</v>
          </cell>
          <cell r="F999" t="str">
            <v>百胜餐饮（深圳）有限公司</v>
          </cell>
          <cell r="G999" t="str">
            <v>深圳</v>
          </cell>
        </row>
        <row r="1000">
          <cell r="C1000" t="str">
            <v>86016165</v>
          </cell>
          <cell r="D1000" t="str">
            <v>深圳福田华强广场</v>
          </cell>
          <cell r="E1000" t="str">
            <v>KFC</v>
          </cell>
          <cell r="F1000" t="str">
            <v>百胜餐饮（深圳）有限公司</v>
          </cell>
          <cell r="G1000" t="str">
            <v>深圳</v>
          </cell>
        </row>
        <row r="1001">
          <cell r="C1001" t="str">
            <v>86016166</v>
          </cell>
          <cell r="D1001" t="str">
            <v>深圳福田丰盛町S</v>
          </cell>
          <cell r="E1001" t="str">
            <v>KFC</v>
          </cell>
          <cell r="F1001" t="str">
            <v>百胜餐饮（深圳）有限公司</v>
          </cell>
          <cell r="G1001" t="str">
            <v>深圳</v>
          </cell>
        </row>
        <row r="1002">
          <cell r="C1002" t="str">
            <v>86016167</v>
          </cell>
          <cell r="D1002" t="str">
            <v>深圳龙华华旺S</v>
          </cell>
          <cell r="E1002" t="str">
            <v>KFC</v>
          </cell>
          <cell r="F1002" t="str">
            <v>百胜餐饮（深圳）有限公司</v>
          </cell>
          <cell r="G1002" t="str">
            <v>深圳</v>
          </cell>
        </row>
        <row r="1003">
          <cell r="C1003" t="str">
            <v>86016168</v>
          </cell>
          <cell r="D1003" t="str">
            <v>深圳横岗六和</v>
          </cell>
          <cell r="E1003" t="str">
            <v>KFC</v>
          </cell>
          <cell r="F1003" t="str">
            <v>百胜餐饮（深圳）有限公司</v>
          </cell>
          <cell r="G1003" t="str">
            <v>深圳</v>
          </cell>
        </row>
        <row r="1004">
          <cell r="C1004" t="str">
            <v>86016169</v>
          </cell>
          <cell r="D1004" t="str">
            <v>深圳罗湖东兴</v>
          </cell>
          <cell r="E1004" t="str">
            <v>KFC</v>
          </cell>
          <cell r="F1004" t="str">
            <v>百胜餐饮（深圳）有限公司</v>
          </cell>
          <cell r="G1004" t="str">
            <v>深圳</v>
          </cell>
        </row>
        <row r="1005">
          <cell r="C1005" t="str">
            <v>86016170</v>
          </cell>
          <cell r="D1005" t="str">
            <v>深圳南山大新S</v>
          </cell>
          <cell r="E1005" t="str">
            <v>KFC</v>
          </cell>
          <cell r="F1005" t="str">
            <v>百胜餐饮（深圳）有限公司</v>
          </cell>
          <cell r="G1005" t="str">
            <v>深圳</v>
          </cell>
        </row>
        <row r="1006">
          <cell r="C1006" t="str">
            <v>86016171</v>
          </cell>
          <cell r="D1006" t="str">
            <v>珠海侨光</v>
          </cell>
          <cell r="E1006" t="str">
            <v>KFC</v>
          </cell>
          <cell r="F1006" t="str">
            <v>百胜餐饮（深圳）有限公司</v>
          </cell>
          <cell r="G1006" t="str">
            <v>珠海</v>
          </cell>
        </row>
        <row r="1007">
          <cell r="C1007" t="str">
            <v>86016172</v>
          </cell>
          <cell r="D1007" t="str">
            <v>海口红城湖</v>
          </cell>
          <cell r="E1007" t="str">
            <v>KFC</v>
          </cell>
          <cell r="F1007" t="str">
            <v>百胜餐饮（深圳）有限公司</v>
          </cell>
          <cell r="G1007" t="str">
            <v>海口</v>
          </cell>
        </row>
        <row r="1008">
          <cell r="C1008" t="str">
            <v>86016173</v>
          </cell>
          <cell r="D1008" t="str">
            <v>深圳沙井松福S</v>
          </cell>
          <cell r="E1008" t="str">
            <v>KFC</v>
          </cell>
          <cell r="F1008" t="str">
            <v>百胜餐饮（深圳）有限公司</v>
          </cell>
          <cell r="G1008" t="str">
            <v>深圳</v>
          </cell>
        </row>
        <row r="1009">
          <cell r="C1009" t="str">
            <v>86016174</v>
          </cell>
          <cell r="D1009" t="str">
            <v>珠海斗门朝福</v>
          </cell>
          <cell r="E1009" t="str">
            <v>KFC</v>
          </cell>
          <cell r="F1009" t="str">
            <v>百胜餐饮（深圳）有限公司</v>
          </cell>
          <cell r="G1009" t="str">
            <v>珠海</v>
          </cell>
        </row>
        <row r="1010">
          <cell r="C1010" t="str">
            <v>86016175</v>
          </cell>
          <cell r="D1010" t="str">
            <v>深圳万众S</v>
          </cell>
          <cell r="E1010" t="str">
            <v>KFC</v>
          </cell>
          <cell r="F1010" t="str">
            <v>百胜餐饮（深圳）有限公司</v>
          </cell>
          <cell r="G1010" t="str">
            <v>深圳</v>
          </cell>
        </row>
        <row r="1011">
          <cell r="C1011" t="str">
            <v>86016176</v>
          </cell>
          <cell r="D1011" t="str">
            <v>深圳裕安S</v>
          </cell>
          <cell r="E1011" t="str">
            <v>KFC</v>
          </cell>
          <cell r="F1011" t="str">
            <v>百胜餐饮（深圳）有限公司</v>
          </cell>
          <cell r="G1011" t="str">
            <v>深圳</v>
          </cell>
        </row>
        <row r="1012">
          <cell r="C1012" t="str">
            <v>86016177</v>
          </cell>
          <cell r="D1012" t="str">
            <v>深圳富通城S</v>
          </cell>
          <cell r="E1012" t="str">
            <v>KFC</v>
          </cell>
          <cell r="F1012" t="str">
            <v>百胜餐饮（深圳）有限公司</v>
          </cell>
          <cell r="G1012" t="str">
            <v>深圳</v>
          </cell>
        </row>
        <row r="1013">
          <cell r="C1013" t="str">
            <v>86016178</v>
          </cell>
          <cell r="D1013" t="str">
            <v>三亚国际</v>
          </cell>
          <cell r="E1013" t="str">
            <v>KFC</v>
          </cell>
          <cell r="F1013" t="str">
            <v>百胜餐饮（深圳）有限公司</v>
          </cell>
          <cell r="G1013" t="str">
            <v>三亚</v>
          </cell>
        </row>
        <row r="1014">
          <cell r="C1014" t="str">
            <v>86016180</v>
          </cell>
          <cell r="D1014" t="str">
            <v>深圳龙岗坑梓</v>
          </cell>
          <cell r="E1014" t="str">
            <v>KFC</v>
          </cell>
          <cell r="F1014" t="str">
            <v>百胜餐饮（深圳）有限公司</v>
          </cell>
          <cell r="G1014" t="str">
            <v>深圳</v>
          </cell>
        </row>
        <row r="1015">
          <cell r="C1015" t="str">
            <v>86016182</v>
          </cell>
          <cell r="D1015" t="str">
            <v>深圳龙华中心站S</v>
          </cell>
          <cell r="E1015" t="str">
            <v>KFC</v>
          </cell>
          <cell r="F1015" t="str">
            <v>百胜餐饮（深圳）有限公司</v>
          </cell>
          <cell r="G1015" t="str">
            <v>深圳</v>
          </cell>
        </row>
        <row r="1016">
          <cell r="C1016" t="str">
            <v>86016183</v>
          </cell>
          <cell r="D1016" t="str">
            <v>珠海丰泽园</v>
          </cell>
          <cell r="E1016" t="str">
            <v>KFC</v>
          </cell>
          <cell r="F1016" t="str">
            <v>百胜餐饮（深圳）有限公司</v>
          </cell>
          <cell r="G1016" t="str">
            <v>珠海</v>
          </cell>
        </row>
        <row r="1017">
          <cell r="C1017" t="str">
            <v>86016184</v>
          </cell>
          <cell r="D1017" t="str">
            <v>深圳福田汽车站S</v>
          </cell>
          <cell r="E1017" t="str">
            <v>KFC</v>
          </cell>
          <cell r="F1017" t="str">
            <v>百胜餐饮（深圳）有限公司</v>
          </cell>
          <cell r="G1017" t="str">
            <v>深圳</v>
          </cell>
        </row>
        <row r="1018">
          <cell r="C1018" t="str">
            <v>86016185</v>
          </cell>
          <cell r="D1018" t="str">
            <v>深圳龙岗瑞景园</v>
          </cell>
          <cell r="E1018" t="str">
            <v>KFC</v>
          </cell>
          <cell r="F1018" t="str">
            <v>百胜餐饮（深圳）有限公司</v>
          </cell>
          <cell r="G1018" t="str">
            <v>深圳</v>
          </cell>
        </row>
        <row r="1019">
          <cell r="C1019" t="str">
            <v>86016186</v>
          </cell>
          <cell r="D1019" t="str">
            <v>深圳龙岗宝龙</v>
          </cell>
          <cell r="E1019" t="str">
            <v>KFC</v>
          </cell>
          <cell r="F1019" t="str">
            <v>百胜餐饮（深圳）有限公司</v>
          </cell>
          <cell r="G1019" t="str">
            <v>深圳</v>
          </cell>
        </row>
        <row r="1020">
          <cell r="C1020" t="str">
            <v>86016187</v>
          </cell>
          <cell r="D1020" t="str">
            <v>深圳沙井联城S</v>
          </cell>
          <cell r="E1020" t="str">
            <v>KFC</v>
          </cell>
          <cell r="F1020" t="str">
            <v>百胜餐饮（深圳）有限公司</v>
          </cell>
          <cell r="G1020" t="str">
            <v>深圳</v>
          </cell>
        </row>
        <row r="1021">
          <cell r="C1021" t="str">
            <v>86016188</v>
          </cell>
          <cell r="D1021" t="str">
            <v>深圳龙华崇尚S</v>
          </cell>
          <cell r="E1021" t="str">
            <v>KFC</v>
          </cell>
          <cell r="F1021" t="str">
            <v>百胜餐饮（深圳）有限公司</v>
          </cell>
          <cell r="G1021" t="str">
            <v>深圳</v>
          </cell>
        </row>
        <row r="1022">
          <cell r="C1022" t="str">
            <v>86016189</v>
          </cell>
          <cell r="D1022" t="str">
            <v>深圳福田上步</v>
          </cell>
          <cell r="E1022" t="str">
            <v>KFC</v>
          </cell>
          <cell r="F1022" t="str">
            <v>百胜餐饮（深圳）有限公司</v>
          </cell>
          <cell r="G1022" t="str">
            <v>深圳</v>
          </cell>
        </row>
        <row r="1023">
          <cell r="C1023" t="str">
            <v>86016190</v>
          </cell>
          <cell r="D1023" t="str">
            <v>珠海前山</v>
          </cell>
          <cell r="E1023" t="str">
            <v>KFC</v>
          </cell>
          <cell r="F1023" t="str">
            <v>百胜餐饮（深圳）有限公司</v>
          </cell>
          <cell r="G1023" t="str">
            <v>珠海</v>
          </cell>
        </row>
        <row r="1024">
          <cell r="C1024" t="str">
            <v>86016191</v>
          </cell>
          <cell r="D1024" t="str">
            <v>深圳新洲S</v>
          </cell>
          <cell r="E1024" t="str">
            <v>KFC</v>
          </cell>
          <cell r="F1024" t="str">
            <v>百胜餐饮（深圳）有限公司</v>
          </cell>
          <cell r="G1024" t="str">
            <v>深圳</v>
          </cell>
        </row>
        <row r="1025">
          <cell r="C1025" t="str">
            <v>86016192</v>
          </cell>
          <cell r="D1025" t="str">
            <v>深圳鼎新S</v>
          </cell>
          <cell r="E1025" t="str">
            <v>KFC</v>
          </cell>
          <cell r="F1025" t="str">
            <v>百胜餐饮（深圳）有限公司</v>
          </cell>
          <cell r="G1025" t="str">
            <v>深圳</v>
          </cell>
        </row>
        <row r="1026">
          <cell r="C1026" t="str">
            <v>86016193</v>
          </cell>
          <cell r="D1026" t="str">
            <v>海口海垦</v>
          </cell>
          <cell r="E1026" t="str">
            <v>KFC</v>
          </cell>
          <cell r="F1026" t="str">
            <v>百胜餐饮（深圳）有限公司</v>
          </cell>
          <cell r="G1026" t="str">
            <v>海口</v>
          </cell>
        </row>
        <row r="1027">
          <cell r="C1027" t="str">
            <v>86016194</v>
          </cell>
          <cell r="D1027" t="str">
            <v>三亚凤凰机场</v>
          </cell>
          <cell r="E1027" t="str">
            <v>KFC</v>
          </cell>
          <cell r="F1027" t="str">
            <v>百胜餐饮（深圳）有限公司</v>
          </cell>
          <cell r="G1027" t="str">
            <v>三亚</v>
          </cell>
        </row>
        <row r="1028">
          <cell r="C1028" t="str">
            <v>86016195</v>
          </cell>
          <cell r="D1028" t="str">
            <v>深圳罗湖田贝</v>
          </cell>
          <cell r="E1028" t="str">
            <v>KFC</v>
          </cell>
          <cell r="F1028" t="str">
            <v>百胜餐饮（深圳）有限公司</v>
          </cell>
          <cell r="G1028" t="str">
            <v>深圳</v>
          </cell>
        </row>
        <row r="1029">
          <cell r="C1029" t="str">
            <v>86016196</v>
          </cell>
          <cell r="D1029" t="str">
            <v>深圳深圳湾体育中心S</v>
          </cell>
          <cell r="E1029" t="str">
            <v>KFC</v>
          </cell>
          <cell r="F1029" t="str">
            <v>百胜餐饮（深圳）有限公司</v>
          </cell>
          <cell r="G1029" t="str">
            <v>深圳</v>
          </cell>
        </row>
        <row r="1030">
          <cell r="C1030" t="str">
            <v>86016197</v>
          </cell>
          <cell r="D1030" t="str">
            <v>澄迈</v>
          </cell>
          <cell r="E1030" t="str">
            <v>KFC</v>
          </cell>
          <cell r="F1030" t="str">
            <v>百胜餐饮（深圳）有限公司</v>
          </cell>
          <cell r="G1030" t="str">
            <v>澄迈</v>
          </cell>
        </row>
        <row r="1031">
          <cell r="C1031" t="str">
            <v>86016198</v>
          </cell>
          <cell r="D1031" t="str">
            <v>深圳南山新保辉S</v>
          </cell>
          <cell r="E1031" t="str">
            <v>KFC</v>
          </cell>
          <cell r="F1031" t="str">
            <v>百胜餐饮（深圳）有限公司</v>
          </cell>
          <cell r="G1031" t="str">
            <v>深圳</v>
          </cell>
        </row>
        <row r="1032">
          <cell r="C1032" t="str">
            <v>86016199</v>
          </cell>
          <cell r="D1032" t="str">
            <v>深圳南山前海S</v>
          </cell>
          <cell r="E1032" t="str">
            <v>KFC</v>
          </cell>
          <cell r="F1032" t="str">
            <v>百胜餐饮（深圳）有限公司</v>
          </cell>
          <cell r="G1032" t="str">
            <v>深圳</v>
          </cell>
        </row>
        <row r="1033">
          <cell r="C1033" t="str">
            <v>86016200</v>
          </cell>
          <cell r="D1033" t="str">
            <v>深圳南山德赛S</v>
          </cell>
          <cell r="E1033" t="str">
            <v>KFC</v>
          </cell>
          <cell r="F1033" t="str">
            <v>百胜餐饮（深圳）有限公司</v>
          </cell>
          <cell r="G1033" t="str">
            <v>深圳</v>
          </cell>
        </row>
        <row r="1034">
          <cell r="C1034" t="str">
            <v>86016202</v>
          </cell>
          <cell r="D1034" t="str">
            <v>深圳宝安深圳北站高铁S</v>
          </cell>
          <cell r="E1034" t="str">
            <v>KFC</v>
          </cell>
          <cell r="F1034" t="str">
            <v>百胜餐饮（深圳）有限公司</v>
          </cell>
          <cell r="G1034" t="str">
            <v>深圳</v>
          </cell>
        </row>
        <row r="1035">
          <cell r="C1035" t="str">
            <v>86016204</v>
          </cell>
          <cell r="D1035" t="str">
            <v>珠海华夏</v>
          </cell>
          <cell r="E1035" t="str">
            <v>KFC</v>
          </cell>
          <cell r="F1035" t="str">
            <v>百胜餐饮（深圳）有限公司</v>
          </cell>
          <cell r="G1035" t="str">
            <v>珠海</v>
          </cell>
        </row>
        <row r="1036">
          <cell r="C1036" t="str">
            <v>86016205</v>
          </cell>
          <cell r="D1036" t="str">
            <v>海口佳心</v>
          </cell>
          <cell r="E1036" t="str">
            <v>KFC</v>
          </cell>
          <cell r="F1036" t="str">
            <v>百胜餐饮（深圳）有限公司</v>
          </cell>
          <cell r="G1036" t="str">
            <v>海口</v>
          </cell>
        </row>
        <row r="1037">
          <cell r="C1037" t="str">
            <v>86016206</v>
          </cell>
          <cell r="D1037" t="str">
            <v>三亚时代海岸</v>
          </cell>
          <cell r="E1037" t="str">
            <v>KFC</v>
          </cell>
          <cell r="F1037" t="str">
            <v>百胜餐饮（深圳）有限公司</v>
          </cell>
          <cell r="G1037" t="str">
            <v>三亚</v>
          </cell>
        </row>
        <row r="1038">
          <cell r="C1038" t="str">
            <v>86016207</v>
          </cell>
          <cell r="D1038" t="str">
            <v>深圳罗湖金山</v>
          </cell>
          <cell r="E1038" t="str">
            <v>KFC</v>
          </cell>
          <cell r="F1038" t="str">
            <v>百胜餐饮（深圳）有限公司</v>
          </cell>
          <cell r="G1038" t="str">
            <v>深圳</v>
          </cell>
        </row>
        <row r="1039">
          <cell r="C1039" t="str">
            <v>86016209</v>
          </cell>
          <cell r="D1039" t="str">
            <v>海口东站</v>
          </cell>
          <cell r="E1039" t="str">
            <v>KFC</v>
          </cell>
          <cell r="F1039" t="str">
            <v>百胜餐饮（深圳）有限公司</v>
          </cell>
          <cell r="G1039" t="str">
            <v>海口</v>
          </cell>
        </row>
        <row r="1040">
          <cell r="C1040" t="str">
            <v>86016210</v>
          </cell>
          <cell r="D1040" t="str">
            <v>三亚三亚站</v>
          </cell>
          <cell r="E1040" t="str">
            <v>KFC</v>
          </cell>
          <cell r="F1040" t="str">
            <v>百胜餐饮（深圳）有限公司</v>
          </cell>
          <cell r="G1040" t="str">
            <v>三亚</v>
          </cell>
        </row>
        <row r="1041">
          <cell r="C1041" t="str">
            <v>86016211</v>
          </cell>
          <cell r="D1041" t="str">
            <v>深圳福永凤凰山S</v>
          </cell>
          <cell r="E1041" t="str">
            <v>KFC</v>
          </cell>
          <cell r="F1041" t="str">
            <v>百胜餐饮（深圳）有限公司</v>
          </cell>
          <cell r="G1041" t="str">
            <v>深圳</v>
          </cell>
        </row>
        <row r="1042">
          <cell r="C1042" t="str">
            <v>86016213</v>
          </cell>
          <cell r="D1042" t="str">
            <v>深圳沙井客运站S</v>
          </cell>
          <cell r="E1042" t="str">
            <v>KFC</v>
          </cell>
          <cell r="F1042" t="str">
            <v>百胜餐饮（深圳）有限公司</v>
          </cell>
          <cell r="G1042" t="str">
            <v>深圳</v>
          </cell>
        </row>
        <row r="1043">
          <cell r="C1043" t="str">
            <v>86016214</v>
          </cell>
          <cell r="D1043" t="str">
            <v>深圳公明友谊S</v>
          </cell>
          <cell r="E1043" t="str">
            <v>KFC</v>
          </cell>
          <cell r="F1043" t="str">
            <v>百胜餐饮（深圳）有限公司</v>
          </cell>
          <cell r="G1043" t="str">
            <v>深圳</v>
          </cell>
        </row>
        <row r="1044">
          <cell r="C1044" t="str">
            <v>86016216</v>
          </cell>
          <cell r="D1044" t="str">
            <v>深圳固戍地铁站S</v>
          </cell>
          <cell r="E1044" t="str">
            <v>KFC</v>
          </cell>
          <cell r="F1044" t="str">
            <v>百胜餐饮（深圳）有限公司</v>
          </cell>
          <cell r="G1044" t="str">
            <v>深圳</v>
          </cell>
        </row>
        <row r="1045">
          <cell r="C1045" t="str">
            <v>86016217</v>
          </cell>
          <cell r="D1045" t="str">
            <v>深圳连城新天地（22:00前到达）</v>
          </cell>
          <cell r="E1045" t="str">
            <v>KFC</v>
          </cell>
          <cell r="F1045" t="str">
            <v>百胜餐饮（深圳）有限公司</v>
          </cell>
          <cell r="G1045" t="str">
            <v>深圳</v>
          </cell>
        </row>
        <row r="1046">
          <cell r="C1046" t="str">
            <v>86016219</v>
          </cell>
          <cell r="D1046" t="str">
            <v>深圳兴万达S</v>
          </cell>
          <cell r="E1046" t="str">
            <v>KFC</v>
          </cell>
          <cell r="F1046" t="str">
            <v>百胜餐饮（深圳）有限公司</v>
          </cell>
          <cell r="G1046" t="str">
            <v>深圳</v>
          </cell>
        </row>
        <row r="1047">
          <cell r="C1047" t="str">
            <v>86016220</v>
          </cell>
          <cell r="D1047" t="str">
            <v>深圳福永政丰S</v>
          </cell>
          <cell r="E1047" t="str">
            <v>KFC</v>
          </cell>
          <cell r="F1047" t="str">
            <v>百胜餐饮（深圳）有限公司</v>
          </cell>
          <cell r="G1047" t="str">
            <v>深圳</v>
          </cell>
        </row>
        <row r="1048">
          <cell r="C1048" t="str">
            <v>86016221</v>
          </cell>
          <cell r="D1048" t="str">
            <v>深圳龙岗百门前</v>
          </cell>
          <cell r="E1048" t="str">
            <v>KFC</v>
          </cell>
          <cell r="F1048" t="str">
            <v>百胜餐饮（深圳）有限公司</v>
          </cell>
          <cell r="G1048" t="str">
            <v>深圳</v>
          </cell>
        </row>
        <row r="1049">
          <cell r="C1049" t="str">
            <v>86016222</v>
          </cell>
          <cell r="D1049" t="str">
            <v>儋州大勇</v>
          </cell>
          <cell r="E1049" t="str">
            <v>KFC</v>
          </cell>
          <cell r="F1049" t="str">
            <v>百胜餐饮（深圳）有限公司</v>
          </cell>
          <cell r="G1049" t="str">
            <v>儋州</v>
          </cell>
        </row>
        <row r="1050">
          <cell r="C1050" t="str">
            <v>86016223</v>
          </cell>
          <cell r="D1050" t="str">
            <v>深圳岗夏</v>
          </cell>
          <cell r="E1050" t="str">
            <v>KFC</v>
          </cell>
          <cell r="F1050" t="str">
            <v>百胜餐饮（深圳）有限公司</v>
          </cell>
          <cell r="G1050" t="str">
            <v>深圳</v>
          </cell>
        </row>
        <row r="1051">
          <cell r="C1051" t="str">
            <v>86016224</v>
          </cell>
          <cell r="D1051" t="str">
            <v>深圳购物公园</v>
          </cell>
          <cell r="E1051" t="str">
            <v>KFC</v>
          </cell>
          <cell r="F1051" t="str">
            <v>百胜餐饮（深圳）有限公司</v>
          </cell>
          <cell r="G1051" t="str">
            <v>深圳</v>
          </cell>
        </row>
        <row r="1052">
          <cell r="C1052" t="str">
            <v>86016226</v>
          </cell>
          <cell r="D1052" t="str">
            <v>深圳平湖华南城</v>
          </cell>
          <cell r="E1052" t="str">
            <v>KFC</v>
          </cell>
          <cell r="F1052" t="str">
            <v>百胜餐饮（深圳）有限公司</v>
          </cell>
          <cell r="G1052" t="str">
            <v>深圳</v>
          </cell>
        </row>
        <row r="1053">
          <cell r="C1053" t="str">
            <v>86016227</v>
          </cell>
          <cell r="D1053" t="str">
            <v>深圳科苑S</v>
          </cell>
          <cell r="E1053" t="str">
            <v>KFC</v>
          </cell>
          <cell r="F1053" t="str">
            <v>百胜餐饮（深圳）有限公司</v>
          </cell>
          <cell r="G1053" t="str">
            <v>深圳</v>
          </cell>
        </row>
        <row r="1054">
          <cell r="C1054" t="str">
            <v>86016228</v>
          </cell>
          <cell r="D1054" t="str">
            <v>深圳盐田上东湾</v>
          </cell>
          <cell r="E1054" t="str">
            <v>KFC</v>
          </cell>
          <cell r="F1054" t="str">
            <v>百胜餐饮（深圳）有限公司</v>
          </cell>
          <cell r="G1054" t="str">
            <v>深圳</v>
          </cell>
        </row>
        <row r="1055">
          <cell r="C1055" t="str">
            <v>86016229</v>
          </cell>
          <cell r="D1055" t="str">
            <v>文昌文中（文昌检疫证交付）</v>
          </cell>
          <cell r="E1055" t="str">
            <v>KFC</v>
          </cell>
          <cell r="F1055" t="str">
            <v>百胜餐饮（深圳）有限公司</v>
          </cell>
          <cell r="G1055" t="str">
            <v>文昌</v>
          </cell>
        </row>
        <row r="1056">
          <cell r="C1056" t="str">
            <v>86016230</v>
          </cell>
          <cell r="D1056" t="str">
            <v>深圳龙岗星河时代</v>
          </cell>
          <cell r="E1056" t="str">
            <v>KFC</v>
          </cell>
          <cell r="F1056" t="str">
            <v>百胜餐饮（深圳）有限公司</v>
          </cell>
          <cell r="G1056" t="str">
            <v>深圳</v>
          </cell>
        </row>
        <row r="1057">
          <cell r="C1057" t="str">
            <v>86016231</v>
          </cell>
          <cell r="D1057" t="str">
            <v>深圳罗湖火车站</v>
          </cell>
          <cell r="E1057" t="str">
            <v>KFC</v>
          </cell>
          <cell r="F1057" t="str">
            <v>百胜餐饮（深圳）有限公司</v>
          </cell>
          <cell r="G1057" t="str">
            <v>深圳</v>
          </cell>
        </row>
        <row r="1058">
          <cell r="C1058" t="str">
            <v>86016233</v>
          </cell>
          <cell r="D1058" t="str">
            <v>深圳龙华三联S</v>
          </cell>
          <cell r="E1058" t="str">
            <v>KFC</v>
          </cell>
          <cell r="F1058" t="str">
            <v>百胜餐饮（深圳）有限公司</v>
          </cell>
          <cell r="G1058" t="str">
            <v>深圳</v>
          </cell>
        </row>
        <row r="1059">
          <cell r="C1059" t="str">
            <v>86016234</v>
          </cell>
          <cell r="D1059" t="str">
            <v>三亚步行街</v>
          </cell>
          <cell r="E1059" t="str">
            <v>KFC</v>
          </cell>
          <cell r="F1059" t="str">
            <v>百胜餐饮（深圳）有限公司</v>
          </cell>
          <cell r="G1059" t="str">
            <v>三亚</v>
          </cell>
        </row>
        <row r="1060">
          <cell r="C1060" t="str">
            <v>86016235</v>
          </cell>
          <cell r="D1060" t="str">
            <v>儋州创新</v>
          </cell>
          <cell r="E1060" t="str">
            <v>KFC</v>
          </cell>
          <cell r="F1060" t="str">
            <v>百胜餐饮（深圳）有限公司</v>
          </cell>
          <cell r="G1060" t="str">
            <v>儋州</v>
          </cell>
        </row>
        <row r="1061">
          <cell r="C1061" t="str">
            <v>86016236</v>
          </cell>
          <cell r="D1061" t="str">
            <v>深圳罗湖坭岗</v>
          </cell>
          <cell r="E1061" t="str">
            <v>KFC</v>
          </cell>
          <cell r="F1061" t="str">
            <v>百胜餐饮（深圳）有限公司</v>
          </cell>
          <cell r="G1061" t="str">
            <v>深圳</v>
          </cell>
        </row>
        <row r="1062">
          <cell r="C1062" t="str">
            <v>86016237</v>
          </cell>
          <cell r="D1062" t="str">
            <v>海口名门</v>
          </cell>
          <cell r="E1062" t="str">
            <v>KFC</v>
          </cell>
          <cell r="F1062" t="str">
            <v>百胜餐饮（深圳）有限公司</v>
          </cell>
          <cell r="G1062" t="str">
            <v>海口</v>
          </cell>
        </row>
        <row r="1063">
          <cell r="C1063" t="str">
            <v>86016238</v>
          </cell>
          <cell r="D1063" t="str">
            <v>深圳罗湖罗湖口岸</v>
          </cell>
          <cell r="E1063" t="str">
            <v>KFC</v>
          </cell>
          <cell r="F1063" t="str">
            <v>百胜餐饮（深圳）有限公司</v>
          </cell>
          <cell r="G1063" t="str">
            <v>深圳</v>
          </cell>
        </row>
        <row r="1064">
          <cell r="C1064" t="str">
            <v>86016239</v>
          </cell>
          <cell r="D1064" t="str">
            <v>深圳水榭春天S</v>
          </cell>
          <cell r="E1064" t="str">
            <v>KFC</v>
          </cell>
          <cell r="F1064" t="str">
            <v>百胜餐饮（深圳）有限公司</v>
          </cell>
          <cell r="G1064" t="str">
            <v>深圳</v>
          </cell>
        </row>
        <row r="1065">
          <cell r="C1065" t="str">
            <v>86016240</v>
          </cell>
          <cell r="D1065" t="str">
            <v>深圳横岗松柏</v>
          </cell>
          <cell r="E1065" t="str">
            <v>KFC</v>
          </cell>
          <cell r="F1065" t="str">
            <v>百胜餐饮（深圳）有限公司</v>
          </cell>
          <cell r="G1065" t="str">
            <v>深圳</v>
          </cell>
        </row>
        <row r="1066">
          <cell r="C1066" t="str">
            <v>86016241</v>
          </cell>
          <cell r="D1066" t="str">
            <v>深圳民旺S</v>
          </cell>
          <cell r="E1066" t="str">
            <v>KFC</v>
          </cell>
          <cell r="F1066" t="str">
            <v>百胜餐饮（深圳）有限公司</v>
          </cell>
          <cell r="G1066" t="str">
            <v>深圳</v>
          </cell>
        </row>
        <row r="1067">
          <cell r="C1067" t="str">
            <v>86016242</v>
          </cell>
          <cell r="D1067" t="str">
            <v>海口金茂</v>
          </cell>
          <cell r="E1067" t="str">
            <v>KFC</v>
          </cell>
          <cell r="F1067" t="str">
            <v>百胜餐饮（深圳）有限公司</v>
          </cell>
          <cell r="G1067" t="str">
            <v>海口</v>
          </cell>
        </row>
        <row r="1068">
          <cell r="C1068" t="str">
            <v>86016243</v>
          </cell>
          <cell r="D1068" t="str">
            <v>深圳福永兴围S</v>
          </cell>
          <cell r="E1068" t="str">
            <v>KFC</v>
          </cell>
          <cell r="F1068" t="str">
            <v>百胜餐饮（深圳）有限公司</v>
          </cell>
          <cell r="G1068" t="str">
            <v>深圳</v>
          </cell>
        </row>
        <row r="1069">
          <cell r="C1069" t="str">
            <v>86016244</v>
          </cell>
          <cell r="D1069" t="str">
            <v>深圳缤纷S</v>
          </cell>
          <cell r="E1069" t="str">
            <v>KFC</v>
          </cell>
          <cell r="F1069" t="str">
            <v>百胜餐饮（深圳）有限公司</v>
          </cell>
          <cell r="G1069" t="str">
            <v>深圳</v>
          </cell>
        </row>
        <row r="1070">
          <cell r="C1070" t="str">
            <v>86016245</v>
          </cell>
          <cell r="D1070" t="str">
            <v>深圳罗湖新银座</v>
          </cell>
          <cell r="E1070" t="str">
            <v>KFC</v>
          </cell>
          <cell r="F1070" t="str">
            <v>百胜餐饮（深圳）有限公司</v>
          </cell>
          <cell r="G1070" t="str">
            <v>深圳</v>
          </cell>
        </row>
        <row r="1071">
          <cell r="C1071" t="str">
            <v>86016246</v>
          </cell>
          <cell r="D1071" t="str">
            <v>深圳平湖双拥</v>
          </cell>
          <cell r="E1071" t="str">
            <v>KFC</v>
          </cell>
          <cell r="F1071" t="str">
            <v>百胜餐饮（深圳）有限公司</v>
          </cell>
          <cell r="G1071" t="str">
            <v>深圳</v>
          </cell>
        </row>
        <row r="1072">
          <cell r="C1072" t="str">
            <v>86016247</v>
          </cell>
          <cell r="D1072" t="str">
            <v>珠海口岸</v>
          </cell>
          <cell r="E1072" t="str">
            <v>KFC</v>
          </cell>
          <cell r="F1072" t="str">
            <v>百胜餐饮（深圳）有限公司</v>
          </cell>
          <cell r="G1072" t="str">
            <v>珠海</v>
          </cell>
        </row>
        <row r="1073">
          <cell r="C1073" t="str">
            <v>86016248</v>
          </cell>
          <cell r="D1073" t="str">
            <v>深圳宝能太古城KFCS</v>
          </cell>
          <cell r="E1073" t="str">
            <v>KFC</v>
          </cell>
          <cell r="F1073" t="str">
            <v>百胜餐饮（深圳）有限公司</v>
          </cell>
          <cell r="G1073" t="str">
            <v>深圳</v>
          </cell>
        </row>
        <row r="1074">
          <cell r="C1074" t="str">
            <v>86016249</v>
          </cell>
          <cell r="D1074" t="str">
            <v>深圳石岩塘头S</v>
          </cell>
          <cell r="E1074" t="str">
            <v>KFC</v>
          </cell>
          <cell r="F1074" t="str">
            <v>百胜餐饮（深圳）有限公司</v>
          </cell>
          <cell r="G1074" t="str">
            <v>深圳</v>
          </cell>
        </row>
        <row r="1075">
          <cell r="C1075" t="str">
            <v>86016250</v>
          </cell>
          <cell r="D1075" t="str">
            <v>深圳西城上筑S</v>
          </cell>
          <cell r="E1075" t="str">
            <v>KFC</v>
          </cell>
          <cell r="F1075" t="str">
            <v>百胜餐饮（深圳）有限公司</v>
          </cell>
          <cell r="G1075" t="str">
            <v>深圳</v>
          </cell>
        </row>
        <row r="1076">
          <cell r="C1076" t="str">
            <v>86016251</v>
          </cell>
          <cell r="D1076" t="str">
            <v>深圳松坪山S</v>
          </cell>
          <cell r="E1076" t="str">
            <v>KFC</v>
          </cell>
          <cell r="F1076" t="str">
            <v>百胜餐饮（深圳）有限公司</v>
          </cell>
          <cell r="G1076" t="str">
            <v>深圳</v>
          </cell>
        </row>
        <row r="1077">
          <cell r="C1077" t="str">
            <v>86016252</v>
          </cell>
          <cell r="D1077" t="str">
            <v>海口望海KFC</v>
          </cell>
          <cell r="E1077" t="str">
            <v>KFC</v>
          </cell>
          <cell r="F1077" t="str">
            <v>百胜餐饮（深圳）有限公司</v>
          </cell>
          <cell r="G1077" t="str">
            <v>海口</v>
          </cell>
        </row>
        <row r="1078">
          <cell r="C1078" t="str">
            <v>86016253</v>
          </cell>
          <cell r="D1078" t="str">
            <v>深圳罗湖笋岗</v>
          </cell>
          <cell r="E1078" t="str">
            <v>KFC</v>
          </cell>
          <cell r="F1078" t="str">
            <v>百胜餐饮（深圳）有限公司</v>
          </cell>
          <cell r="G1078" t="str">
            <v>深圳</v>
          </cell>
        </row>
        <row r="1079">
          <cell r="C1079" t="str">
            <v>86016254</v>
          </cell>
          <cell r="D1079" t="str">
            <v>深圳龙岗布吉老街</v>
          </cell>
          <cell r="E1079" t="str">
            <v>KFC</v>
          </cell>
          <cell r="F1079" t="str">
            <v>百胜餐饮（深圳）有限公司</v>
          </cell>
          <cell r="G1079" t="str">
            <v>深圳</v>
          </cell>
        </row>
        <row r="1080">
          <cell r="C1080" t="str">
            <v>86016255</v>
          </cell>
          <cell r="D1080" t="str">
            <v>深圳松岗西岸华府S</v>
          </cell>
          <cell r="E1080" t="str">
            <v>KFC</v>
          </cell>
          <cell r="F1080" t="str">
            <v>百胜餐饮（深圳）有限公司</v>
          </cell>
          <cell r="G1080" t="str">
            <v>深圳</v>
          </cell>
        </row>
        <row r="1081">
          <cell r="C1081" t="str">
            <v>86016256</v>
          </cell>
          <cell r="D1081" t="str">
            <v>昌江</v>
          </cell>
          <cell r="E1081" t="str">
            <v>KFC</v>
          </cell>
          <cell r="F1081" t="str">
            <v>百胜餐饮（深圳）有限公司</v>
          </cell>
          <cell r="G1081" t="str">
            <v>昌江</v>
          </cell>
        </row>
        <row r="1082">
          <cell r="C1082" t="str">
            <v>86016257</v>
          </cell>
          <cell r="D1082" t="str">
            <v>深圳机场T3出发厅S</v>
          </cell>
          <cell r="E1082" t="str">
            <v>KFC</v>
          </cell>
          <cell r="F1082" t="str">
            <v>百胜餐饮（深圳）有限公司</v>
          </cell>
          <cell r="G1082" t="str">
            <v>深圳</v>
          </cell>
        </row>
        <row r="1083">
          <cell r="C1083" t="str">
            <v>86016258</v>
          </cell>
          <cell r="D1083" t="str">
            <v>深圳机场T3到达厅S</v>
          </cell>
          <cell r="E1083" t="str">
            <v>KFC</v>
          </cell>
          <cell r="F1083" t="str">
            <v>百胜餐饮（深圳）有限公司</v>
          </cell>
          <cell r="G1083" t="str">
            <v>深圳</v>
          </cell>
        </row>
        <row r="1084">
          <cell r="C1084" t="str">
            <v>86016259</v>
          </cell>
          <cell r="D1084" t="str">
            <v>陵水（陵水检疫证交付）</v>
          </cell>
          <cell r="E1084" t="str">
            <v>KFC</v>
          </cell>
          <cell r="F1084" t="str">
            <v>百胜餐饮（深圳）有限公司</v>
          </cell>
          <cell r="G1084" t="str">
            <v>陵水</v>
          </cell>
        </row>
        <row r="1085">
          <cell r="C1085" t="str">
            <v>86016260</v>
          </cell>
          <cell r="D1085" t="str">
            <v>三亚亚龙湾</v>
          </cell>
          <cell r="E1085" t="str">
            <v>KFC</v>
          </cell>
          <cell r="F1085" t="str">
            <v>百胜餐饮（深圳）有限公司</v>
          </cell>
          <cell r="G1085" t="str">
            <v>三亚</v>
          </cell>
        </row>
        <row r="1086">
          <cell r="C1086" t="str">
            <v>86016261</v>
          </cell>
          <cell r="D1086" t="str">
            <v>深圳松岗喜港城S</v>
          </cell>
          <cell r="E1086" t="str">
            <v>KFC</v>
          </cell>
          <cell r="F1086" t="str">
            <v>百胜餐饮（深圳）有限公司</v>
          </cell>
          <cell r="G1086" t="str">
            <v>深圳</v>
          </cell>
        </row>
        <row r="1087">
          <cell r="C1087" t="str">
            <v>86016262</v>
          </cell>
          <cell r="D1087" t="str">
            <v>深圳彩徳城KFC</v>
          </cell>
          <cell r="E1087" t="str">
            <v>KFC</v>
          </cell>
          <cell r="F1087" t="str">
            <v>百胜餐饮（深圳）有限公司</v>
          </cell>
          <cell r="G1087" t="str">
            <v>深圳</v>
          </cell>
        </row>
        <row r="1088">
          <cell r="C1088" t="str">
            <v>12766655</v>
          </cell>
          <cell r="D1088" t="str">
            <v>海南琼海东升KFC</v>
          </cell>
          <cell r="E1088" t="str">
            <v>KFC</v>
          </cell>
          <cell r="F1088" t="str">
            <v>百胜餐饮（深圳）有限公司</v>
          </cell>
          <cell r="G1088" t="str">
            <v>琼海</v>
          </cell>
        </row>
        <row r="1089">
          <cell r="C1089" t="str">
            <v>86016264</v>
          </cell>
          <cell r="D1089" t="str">
            <v>定安（定安检疫证交付）</v>
          </cell>
          <cell r="E1089" t="str">
            <v>KFC</v>
          </cell>
          <cell r="F1089" t="str">
            <v>百胜餐饮（深圳）有限公司</v>
          </cell>
          <cell r="G1089" t="str">
            <v>定安</v>
          </cell>
        </row>
        <row r="1090">
          <cell r="C1090" t="str">
            <v>86016265</v>
          </cell>
          <cell r="D1090" t="str">
            <v>深圳红荔西S</v>
          </cell>
          <cell r="E1090" t="str">
            <v>KFC</v>
          </cell>
          <cell r="F1090" t="str">
            <v>百胜餐饮（深圳）有限公司</v>
          </cell>
          <cell r="G1090" t="str">
            <v>深圳</v>
          </cell>
        </row>
        <row r="1091">
          <cell r="C1091" t="str">
            <v>86016266</v>
          </cell>
          <cell r="D1091" t="str">
            <v>海口友谊</v>
          </cell>
          <cell r="E1091" t="str">
            <v>KFC</v>
          </cell>
          <cell r="F1091" t="str">
            <v>百胜餐饮（深圳）有限公司</v>
          </cell>
          <cell r="G1091" t="str">
            <v>海口</v>
          </cell>
        </row>
        <row r="1092">
          <cell r="C1092" t="str">
            <v>86016267</v>
          </cell>
          <cell r="D1092" t="str">
            <v>深圳嘉御山S</v>
          </cell>
          <cell r="E1092" t="str">
            <v>KFC</v>
          </cell>
          <cell r="F1092" t="str">
            <v>百胜餐饮（深圳）有限公司</v>
          </cell>
          <cell r="G1092" t="str">
            <v>深圳</v>
          </cell>
        </row>
        <row r="1093">
          <cell r="C1093" t="str">
            <v>86016268</v>
          </cell>
          <cell r="D1093" t="str">
            <v>海口龙昆南</v>
          </cell>
          <cell r="E1093" t="str">
            <v>KFC</v>
          </cell>
          <cell r="F1093" t="str">
            <v>百胜餐饮（深圳）有限公司</v>
          </cell>
          <cell r="G1093" t="str">
            <v>海口</v>
          </cell>
        </row>
        <row r="1094">
          <cell r="C1094" t="str">
            <v>86016269</v>
          </cell>
          <cell r="D1094" t="str">
            <v>海口白龙KFC</v>
          </cell>
          <cell r="E1094" t="str">
            <v>KFC</v>
          </cell>
          <cell r="F1094" t="str">
            <v>百胜餐饮（深圳）有限公司</v>
          </cell>
          <cell r="G1094" t="str">
            <v>海口</v>
          </cell>
        </row>
        <row r="1095">
          <cell r="C1095" t="str">
            <v>86016270</v>
          </cell>
          <cell r="D1095" t="str">
            <v>珠海华发商都</v>
          </cell>
          <cell r="E1095" t="str">
            <v>KFC</v>
          </cell>
          <cell r="F1095" t="str">
            <v>百胜餐饮（深圳）有限公司</v>
          </cell>
          <cell r="G1095" t="str">
            <v>珠海</v>
          </cell>
        </row>
        <row r="1096">
          <cell r="C1096" t="str">
            <v>86016271</v>
          </cell>
          <cell r="D1096" t="str">
            <v>三亚港华</v>
          </cell>
          <cell r="E1096" t="str">
            <v>KFC</v>
          </cell>
          <cell r="F1096" t="str">
            <v>百胜餐饮（深圳）有限公司</v>
          </cell>
          <cell r="G1096" t="str">
            <v>三亚</v>
          </cell>
        </row>
        <row r="1097">
          <cell r="C1097" t="str">
            <v>86016272</v>
          </cell>
          <cell r="D1097" t="str">
            <v>珠海机场</v>
          </cell>
          <cell r="E1097" t="str">
            <v>KFC</v>
          </cell>
          <cell r="F1097" t="str">
            <v>百胜餐饮（深圳）有限公司</v>
          </cell>
          <cell r="G1097" t="str">
            <v>珠海</v>
          </cell>
        </row>
        <row r="1098">
          <cell r="C1098" t="str">
            <v>86016273</v>
          </cell>
          <cell r="D1098" t="str">
            <v>三亚海棠湾（不允许私自拆线）</v>
          </cell>
          <cell r="E1098" t="str">
            <v>KFC</v>
          </cell>
          <cell r="F1098" t="str">
            <v>百胜餐饮（深圳）有限公司</v>
          </cell>
          <cell r="G1098" t="str">
            <v>三亚</v>
          </cell>
        </row>
        <row r="1099">
          <cell r="C1099" t="str">
            <v>86016274</v>
          </cell>
          <cell r="D1099" t="str">
            <v>深圳金稻田</v>
          </cell>
          <cell r="E1099" t="str">
            <v>KFC</v>
          </cell>
          <cell r="F1099" t="str">
            <v>百胜餐饮（深圳）有限公司</v>
          </cell>
          <cell r="G1099" t="str">
            <v>深圳</v>
          </cell>
        </row>
        <row r="1100">
          <cell r="C1100" t="str">
            <v>86016275</v>
          </cell>
          <cell r="D1100" t="str">
            <v>深圳福荣路</v>
          </cell>
          <cell r="E1100" t="str">
            <v>KFC</v>
          </cell>
          <cell r="F1100" t="str">
            <v>百胜餐饮（深圳）有限公司</v>
          </cell>
          <cell r="G1100" t="str">
            <v>深圳</v>
          </cell>
        </row>
        <row r="1101">
          <cell r="C1101" t="str">
            <v>86016276</v>
          </cell>
          <cell r="D1101" t="str">
            <v>珠海富华里KFC</v>
          </cell>
          <cell r="E1101" t="str">
            <v>KFC</v>
          </cell>
          <cell r="F1101" t="str">
            <v>百胜餐饮（深圳）有限公司</v>
          </cell>
          <cell r="G1101" t="str">
            <v>珠海</v>
          </cell>
        </row>
        <row r="1102">
          <cell r="C1102" t="str">
            <v>86016277</v>
          </cell>
          <cell r="D1102" t="str">
            <v>深圳华强北</v>
          </cell>
          <cell r="E1102" t="str">
            <v>KFC</v>
          </cell>
          <cell r="F1102" t="str">
            <v>百胜餐饮（深圳）有限公司</v>
          </cell>
          <cell r="G1102" t="str">
            <v>深圳</v>
          </cell>
        </row>
        <row r="1103">
          <cell r="C1103" t="str">
            <v>86016279</v>
          </cell>
          <cell r="D1103" t="str">
            <v>深圳富民路</v>
          </cell>
          <cell r="E1103" t="str">
            <v>KFC</v>
          </cell>
          <cell r="F1103" t="str">
            <v>百胜餐饮（深圳）有限公司</v>
          </cell>
          <cell r="G1103" t="str">
            <v>深圳</v>
          </cell>
        </row>
        <row r="1104">
          <cell r="C1104" t="str">
            <v>86016280</v>
          </cell>
          <cell r="D1104" t="str">
            <v>屯昌屯昌餐厅</v>
          </cell>
          <cell r="E1104" t="str">
            <v>KFC</v>
          </cell>
          <cell r="F1104" t="str">
            <v>百胜餐饮（深圳）有限公司</v>
          </cell>
          <cell r="G1104" t="str">
            <v>屯昌</v>
          </cell>
        </row>
        <row r="1105">
          <cell r="C1105" t="str">
            <v>86016281</v>
          </cell>
          <cell r="D1105" t="str">
            <v>深圳龙华中航天逸S</v>
          </cell>
          <cell r="E1105" t="str">
            <v>KFC</v>
          </cell>
          <cell r="F1105" t="str">
            <v>百胜餐饮（深圳）有限公司</v>
          </cell>
          <cell r="G1105" t="str">
            <v>深圳</v>
          </cell>
        </row>
        <row r="1106">
          <cell r="C1106" t="str">
            <v>86016282</v>
          </cell>
          <cell r="D1106" t="str">
            <v>深圳金鸡路KFC</v>
          </cell>
          <cell r="E1106" t="str">
            <v>KFC</v>
          </cell>
          <cell r="F1106" t="str">
            <v>百胜餐饮（深圳）有限公司</v>
          </cell>
          <cell r="G1106" t="str">
            <v>深圳</v>
          </cell>
        </row>
        <row r="1107">
          <cell r="C1107" t="str">
            <v>86016283</v>
          </cell>
          <cell r="D1107" t="str">
            <v>深圳桥头KFC</v>
          </cell>
          <cell r="E1107" t="str">
            <v>KFC</v>
          </cell>
          <cell r="F1107" t="str">
            <v>百胜餐饮（深圳）有限公司</v>
          </cell>
          <cell r="G1107" t="str">
            <v>深圳</v>
          </cell>
        </row>
        <row r="1108">
          <cell r="C1108" t="str">
            <v>86016284</v>
          </cell>
          <cell r="D1108" t="str">
            <v>深圳塘尾KFC</v>
          </cell>
          <cell r="E1108" t="str">
            <v>KFC</v>
          </cell>
          <cell r="F1108" t="str">
            <v>百胜餐饮（深圳）有限公司</v>
          </cell>
          <cell r="G1108" t="str">
            <v>深圳</v>
          </cell>
        </row>
        <row r="1109">
          <cell r="C1109" t="str">
            <v>86016287</v>
          </cell>
          <cell r="D1109" t="str">
            <v>海南鹏晖</v>
          </cell>
          <cell r="E1109" t="str">
            <v>KFC</v>
          </cell>
          <cell r="F1109" t="str">
            <v>百胜餐饮（深圳）有限公司</v>
          </cell>
          <cell r="G1109" t="str">
            <v>海口</v>
          </cell>
        </row>
        <row r="1110">
          <cell r="C1110" t="str">
            <v>86016292</v>
          </cell>
          <cell r="D1110" t="str">
            <v>海南临高</v>
          </cell>
          <cell r="E1110" t="str">
            <v>KFC</v>
          </cell>
          <cell r="F1110" t="str">
            <v>百胜餐饮（深圳）有限公司</v>
          </cell>
          <cell r="G1110" t="str">
            <v>临高</v>
          </cell>
        </row>
        <row r="1111">
          <cell r="C1111" t="str">
            <v>86016294</v>
          </cell>
          <cell r="D1111" t="str">
            <v>深圳水径</v>
          </cell>
          <cell r="E1111" t="str">
            <v>KFC</v>
          </cell>
          <cell r="F1111" t="str">
            <v>百胜餐饮（深圳）有限公司</v>
          </cell>
          <cell r="G1111" t="str">
            <v>深圳</v>
          </cell>
        </row>
        <row r="1112">
          <cell r="C1112" t="str">
            <v>86016301</v>
          </cell>
          <cell r="D1112" t="str">
            <v>深圳金矿S</v>
          </cell>
          <cell r="E1112" t="str">
            <v>KFC</v>
          </cell>
          <cell r="F1112" t="str">
            <v>百胜餐饮（深圳）有限公司</v>
          </cell>
          <cell r="G1112" t="str">
            <v>深圳</v>
          </cell>
        </row>
        <row r="1113">
          <cell r="C1113" t="str">
            <v>86016303</v>
          </cell>
          <cell r="D1113" t="str">
            <v>三亚凤凰机场国际厅</v>
          </cell>
          <cell r="E1113" t="str">
            <v>KFC</v>
          </cell>
          <cell r="F1113" t="str">
            <v>百胜餐饮（深圳）有限公司</v>
          </cell>
          <cell r="G1113" t="str">
            <v>三亚</v>
          </cell>
        </row>
        <row r="1114">
          <cell r="C1114" t="str">
            <v>86016304</v>
          </cell>
          <cell r="D1114" t="str">
            <v>深圳梅华上梅林</v>
          </cell>
          <cell r="E1114" t="str">
            <v>KFC</v>
          </cell>
          <cell r="F1114" t="str">
            <v>百胜餐饮（深圳）有限公司</v>
          </cell>
          <cell r="G1114" t="str">
            <v>深圳</v>
          </cell>
        </row>
        <row r="1115">
          <cell r="C1115" t="str">
            <v>86016305</v>
          </cell>
          <cell r="D1115" t="str">
            <v>深圳书香门第民乐早餐甜品站</v>
          </cell>
          <cell r="E1115" t="str">
            <v>KFC</v>
          </cell>
          <cell r="F1115" t="str">
            <v>百胜餐饮（深圳）有限公司</v>
          </cell>
          <cell r="G1115" t="str">
            <v>深圳</v>
          </cell>
        </row>
        <row r="1116">
          <cell r="C1116" t="str">
            <v>86016306</v>
          </cell>
          <cell r="D1116" t="str">
            <v>深圳书香门第白石龙早餐甜品站</v>
          </cell>
          <cell r="E1116" t="str">
            <v>KFC</v>
          </cell>
          <cell r="F1116" t="str">
            <v>百胜餐饮（深圳）有限公司</v>
          </cell>
          <cell r="G1116" t="str">
            <v>深圳</v>
          </cell>
        </row>
        <row r="1117">
          <cell r="C1117" t="str">
            <v>86016307</v>
          </cell>
          <cell r="D1117" t="str">
            <v>深圳北站</v>
          </cell>
          <cell r="E1117" t="str">
            <v>KFC</v>
          </cell>
          <cell r="F1117" t="str">
            <v>百胜餐饮（深圳）有限公司</v>
          </cell>
          <cell r="G1117" t="str">
            <v>深圳</v>
          </cell>
        </row>
        <row r="1118">
          <cell r="C1118" t="str">
            <v>86016310</v>
          </cell>
          <cell r="D1118" t="str">
            <v>深圳龙华中心龙胜</v>
          </cell>
          <cell r="E1118" t="str">
            <v>KFC</v>
          </cell>
          <cell r="F1118" t="str">
            <v>百胜餐饮（深圳）有限公司</v>
          </cell>
          <cell r="G1118" t="str">
            <v>深圳</v>
          </cell>
        </row>
        <row r="1119">
          <cell r="C1119" t="str">
            <v>86016311</v>
          </cell>
          <cell r="D1119" t="str">
            <v>深圳龙华中心龙华S</v>
          </cell>
          <cell r="E1119" t="str">
            <v>KFC</v>
          </cell>
          <cell r="F1119" t="str">
            <v>百胜餐饮（深圳）有限公司</v>
          </cell>
          <cell r="G1119" t="str">
            <v>深圳</v>
          </cell>
        </row>
        <row r="1120">
          <cell r="C1120" t="str">
            <v>86016312</v>
          </cell>
          <cell r="D1120" t="str">
            <v>深圳龙华清湖</v>
          </cell>
          <cell r="E1120" t="str">
            <v>KFC</v>
          </cell>
          <cell r="F1120" t="str">
            <v>百胜餐饮（深圳）有限公司</v>
          </cell>
          <cell r="G1120" t="str">
            <v>深圳</v>
          </cell>
        </row>
        <row r="1121">
          <cell r="C1121" t="str">
            <v>86016313</v>
          </cell>
          <cell r="D1121" t="str">
            <v>深圳火车站</v>
          </cell>
          <cell r="E1121" t="str">
            <v>KFC</v>
          </cell>
          <cell r="F1121" t="str">
            <v>百胜餐饮（深圳）有限公司</v>
          </cell>
          <cell r="G1121" t="str">
            <v>深圳</v>
          </cell>
        </row>
        <row r="1122">
          <cell r="C1122" t="str">
            <v>86016401</v>
          </cell>
          <cell r="D1122" t="str">
            <v>深圳四海甜品店</v>
          </cell>
          <cell r="E1122" t="str">
            <v>KFC</v>
          </cell>
          <cell r="F1122" t="str">
            <v>百胜餐饮（深圳）有限公司</v>
          </cell>
          <cell r="G1122" t="str">
            <v>深圳</v>
          </cell>
        </row>
        <row r="1123">
          <cell r="C1123" t="str">
            <v>86016852</v>
          </cell>
          <cell r="D1123" t="str">
            <v>海口滨海DT</v>
          </cell>
          <cell r="E1123" t="str">
            <v>KFC</v>
          </cell>
          <cell r="F1123" t="str">
            <v>百胜餐饮（深圳）有限公司</v>
          </cell>
          <cell r="G1123" t="str">
            <v>海口</v>
          </cell>
        </row>
        <row r="1124">
          <cell r="C1124" t="str">
            <v>86016854</v>
          </cell>
          <cell r="D1124" t="str">
            <v>深圳龙岗数码新城DT</v>
          </cell>
          <cell r="E1124" t="str">
            <v>KFC</v>
          </cell>
          <cell r="F1124" t="str">
            <v>百胜餐饮（深圳）有限公司</v>
          </cell>
          <cell r="G1124" t="str">
            <v>深圳</v>
          </cell>
        </row>
        <row r="1125">
          <cell r="C1125" t="str">
            <v>86016855</v>
          </cell>
          <cell r="D1125" t="str">
            <v>深圳书香门第DTS</v>
          </cell>
          <cell r="E1125" t="str">
            <v>KFC</v>
          </cell>
          <cell r="F1125" t="str">
            <v>百胜餐饮（深圳）有限公司</v>
          </cell>
          <cell r="G1125" t="str">
            <v>深圳</v>
          </cell>
        </row>
        <row r="1126">
          <cell r="C1126" t="str">
            <v>86016856</v>
          </cell>
          <cell r="D1126" t="str">
            <v>深圳平湖凤凰DT</v>
          </cell>
          <cell r="E1126" t="str">
            <v>KFC</v>
          </cell>
          <cell r="F1126" t="str">
            <v>百胜餐饮（深圳）有限公司</v>
          </cell>
          <cell r="G1126" t="str">
            <v>深圳</v>
          </cell>
        </row>
        <row r="1127">
          <cell r="C1127" t="str">
            <v>86016857</v>
          </cell>
          <cell r="D1127" t="str">
            <v>深圳龙岗坪山友谊DT</v>
          </cell>
          <cell r="E1127" t="str">
            <v>KFC</v>
          </cell>
          <cell r="F1127" t="str">
            <v>百胜餐饮（深圳）有限公司</v>
          </cell>
          <cell r="G1127" t="str">
            <v>深圳</v>
          </cell>
        </row>
        <row r="1128">
          <cell r="C1128" t="str">
            <v>86016858</v>
          </cell>
          <cell r="D1128" t="str">
            <v>深圳沙井益华DTS</v>
          </cell>
          <cell r="E1128" t="str">
            <v>KFC</v>
          </cell>
          <cell r="F1128" t="str">
            <v>百胜餐饮（深圳）有限公司</v>
          </cell>
          <cell r="G1128" t="str">
            <v>深圳</v>
          </cell>
        </row>
        <row r="1129">
          <cell r="C1129" t="str">
            <v>86016859</v>
          </cell>
          <cell r="D1129" t="str">
            <v>深圳布吉三联DT</v>
          </cell>
          <cell r="E1129" t="str">
            <v>KFC</v>
          </cell>
          <cell r="F1129" t="str">
            <v>百胜餐饮（深圳）有限公司</v>
          </cell>
          <cell r="G1129" t="str">
            <v>深圳</v>
          </cell>
        </row>
        <row r="1130">
          <cell r="C1130" t="str">
            <v>86016860</v>
          </cell>
          <cell r="D1130" t="str">
            <v>三亚海虹路DT</v>
          </cell>
          <cell r="E1130" t="str">
            <v>KFC</v>
          </cell>
          <cell r="F1130" t="str">
            <v>百胜餐饮（深圳）有限公司</v>
          </cell>
          <cell r="G1130" t="str">
            <v>三亚</v>
          </cell>
        </row>
        <row r="1131">
          <cell r="C1131" t="str">
            <v>86016861</v>
          </cell>
          <cell r="D1131" t="str">
            <v>深圳南联DTKFC</v>
          </cell>
          <cell r="E1131" t="str">
            <v>KFC</v>
          </cell>
          <cell r="F1131" t="str">
            <v>百胜餐饮（深圳）有限公司</v>
          </cell>
          <cell r="G1131" t="str">
            <v>深圳</v>
          </cell>
        </row>
        <row r="1132">
          <cell r="C1132" t="str">
            <v>86027012</v>
          </cell>
          <cell r="D1132" t="str">
            <v>南宁凤岭</v>
          </cell>
          <cell r="E1132" t="str">
            <v>KFC</v>
          </cell>
          <cell r="F1132" t="str">
            <v>百胜餐饮（南宁）有限公司</v>
          </cell>
          <cell r="G1132" t="str">
            <v>南宁</v>
          </cell>
        </row>
        <row r="1133">
          <cell r="C1133" t="str">
            <v>86027013</v>
          </cell>
          <cell r="D1133" t="str">
            <v>南宁明秀</v>
          </cell>
          <cell r="E1133" t="str">
            <v>KFC</v>
          </cell>
          <cell r="F1133" t="str">
            <v>百胜餐饮（南宁）有限公司</v>
          </cell>
          <cell r="G1133" t="str">
            <v>南宁</v>
          </cell>
        </row>
        <row r="1134">
          <cell r="C1134" t="str">
            <v>86027014</v>
          </cell>
          <cell r="D1134" t="str">
            <v>贵港贵港</v>
          </cell>
          <cell r="E1134" t="str">
            <v>KFC</v>
          </cell>
          <cell r="F1134" t="str">
            <v>百胜餐饮（南宁）有限公司</v>
          </cell>
          <cell r="G1134" t="str">
            <v>贵港</v>
          </cell>
        </row>
        <row r="1135">
          <cell r="C1135" t="str">
            <v>86027015</v>
          </cell>
          <cell r="D1135" t="str">
            <v>桂林微笑堂</v>
          </cell>
          <cell r="E1135" t="str">
            <v>KFC</v>
          </cell>
          <cell r="F1135" t="str">
            <v>百胜餐饮（南宁）有限公司</v>
          </cell>
          <cell r="G1135" t="str">
            <v>桂林</v>
          </cell>
        </row>
        <row r="1136">
          <cell r="C1136" t="str">
            <v>86027017</v>
          </cell>
          <cell r="D1136" t="str">
            <v>南宁五象</v>
          </cell>
          <cell r="E1136" t="str">
            <v>KFC</v>
          </cell>
          <cell r="F1136" t="str">
            <v>百胜餐饮（南宁）有限公司</v>
          </cell>
          <cell r="G1136" t="str">
            <v>南宁</v>
          </cell>
        </row>
        <row r="1137">
          <cell r="C1137" t="str">
            <v>86027018</v>
          </cell>
          <cell r="D1137" t="str">
            <v>南宁新朝阳</v>
          </cell>
          <cell r="E1137" t="str">
            <v>KFC</v>
          </cell>
          <cell r="F1137" t="str">
            <v>百胜餐饮（南宁）有限公司</v>
          </cell>
          <cell r="G1137" t="str">
            <v>南宁</v>
          </cell>
        </row>
        <row r="1138">
          <cell r="C1138" t="str">
            <v>86027019</v>
          </cell>
          <cell r="D1138" t="str">
            <v>桂林购物公园</v>
          </cell>
          <cell r="E1138" t="str">
            <v>KFC</v>
          </cell>
          <cell r="F1138" t="str">
            <v>百胜餐饮（南宁）有限公司</v>
          </cell>
          <cell r="G1138" t="str">
            <v>桂林</v>
          </cell>
        </row>
        <row r="1139">
          <cell r="C1139" t="str">
            <v>86027021</v>
          </cell>
          <cell r="D1139" t="str">
            <v>南宁新民</v>
          </cell>
          <cell r="E1139" t="str">
            <v>KFC</v>
          </cell>
          <cell r="F1139" t="str">
            <v>百胜餐饮（南宁）有限公司</v>
          </cell>
          <cell r="G1139" t="str">
            <v>南宁</v>
          </cell>
        </row>
        <row r="1140">
          <cell r="C1140" t="str">
            <v>86027023</v>
          </cell>
          <cell r="D1140" t="str">
            <v>桂林阳塑</v>
          </cell>
          <cell r="E1140" t="str">
            <v>KFC</v>
          </cell>
          <cell r="F1140" t="str">
            <v>百胜餐饮（南宁）有限公司</v>
          </cell>
          <cell r="G1140" t="str">
            <v>桂林</v>
          </cell>
        </row>
        <row r="1141">
          <cell r="C1141" t="str">
            <v>86027025</v>
          </cell>
          <cell r="D1141" t="str">
            <v>北海北海新力</v>
          </cell>
          <cell r="E1141" t="str">
            <v>KFC</v>
          </cell>
          <cell r="F1141" t="str">
            <v>百胜餐饮（南宁）有限公司</v>
          </cell>
          <cell r="G1141" t="str">
            <v>北海</v>
          </cell>
        </row>
        <row r="1142">
          <cell r="C1142" t="str">
            <v>86027026</v>
          </cell>
          <cell r="D1142" t="str">
            <v>北海购物广场</v>
          </cell>
          <cell r="E1142" t="str">
            <v>KFC</v>
          </cell>
          <cell r="F1142" t="str">
            <v>百胜餐饮（南宁）有限公司</v>
          </cell>
          <cell r="G1142" t="str">
            <v>北海</v>
          </cell>
        </row>
        <row r="1143">
          <cell r="C1143" t="str">
            <v>86027027</v>
          </cell>
          <cell r="D1143" t="str">
            <v>百色百色</v>
          </cell>
          <cell r="E1143" t="str">
            <v>KFC</v>
          </cell>
          <cell r="F1143" t="str">
            <v>百胜餐饮（南宁）有限公司</v>
          </cell>
          <cell r="G1143" t="str">
            <v>百色</v>
          </cell>
        </row>
        <row r="1144">
          <cell r="C1144" t="str">
            <v>86027028</v>
          </cell>
          <cell r="D1144" t="str">
            <v>南宁北湖</v>
          </cell>
          <cell r="E1144" t="str">
            <v>KFC</v>
          </cell>
          <cell r="F1144" t="str">
            <v>百胜餐饮（南宁）有限公司</v>
          </cell>
          <cell r="G1144" t="str">
            <v>南宁</v>
          </cell>
        </row>
        <row r="1145">
          <cell r="C1145" t="str">
            <v>86027029</v>
          </cell>
          <cell r="D1145" t="str">
            <v>桂林正阳</v>
          </cell>
          <cell r="E1145" t="str">
            <v>KFC</v>
          </cell>
          <cell r="F1145" t="str">
            <v>百胜餐饮（南宁）有限公司</v>
          </cell>
          <cell r="G1145" t="str">
            <v>桂林</v>
          </cell>
        </row>
        <row r="1146">
          <cell r="C1146" t="str">
            <v>86027030</v>
          </cell>
          <cell r="D1146" t="str">
            <v>河池河池</v>
          </cell>
          <cell r="E1146" t="str">
            <v>KFC</v>
          </cell>
          <cell r="F1146" t="str">
            <v>百胜餐饮（南宁）有限公司</v>
          </cell>
          <cell r="G1146" t="str">
            <v>河池</v>
          </cell>
        </row>
        <row r="1147">
          <cell r="C1147" t="str">
            <v>86027031</v>
          </cell>
          <cell r="D1147" t="str">
            <v>南宁航洋</v>
          </cell>
          <cell r="E1147" t="str">
            <v>KFC</v>
          </cell>
          <cell r="F1147" t="str">
            <v>百胜餐饮（南宁）有限公司</v>
          </cell>
          <cell r="G1147" t="str">
            <v>南宁</v>
          </cell>
        </row>
        <row r="1148">
          <cell r="C1148" t="str">
            <v>86027032</v>
          </cell>
          <cell r="D1148" t="str">
            <v>玉林东门</v>
          </cell>
          <cell r="E1148" t="str">
            <v>KFC</v>
          </cell>
          <cell r="F1148" t="str">
            <v>百胜餐饮（南宁）有限公司</v>
          </cell>
          <cell r="G1148" t="str">
            <v>玉林</v>
          </cell>
        </row>
        <row r="1149">
          <cell r="C1149" t="str">
            <v>86027033</v>
          </cell>
          <cell r="D1149" t="str">
            <v>钦州钦福</v>
          </cell>
          <cell r="E1149" t="str">
            <v>KFC</v>
          </cell>
          <cell r="F1149" t="str">
            <v>百胜餐饮（南宁）有限公司</v>
          </cell>
          <cell r="G1149" t="str">
            <v>钦州</v>
          </cell>
        </row>
        <row r="1150">
          <cell r="C1150" t="str">
            <v>86027036</v>
          </cell>
          <cell r="D1150" t="str">
            <v>桂林联达</v>
          </cell>
          <cell r="E1150" t="str">
            <v>KFC</v>
          </cell>
          <cell r="F1150" t="str">
            <v>百胜餐饮（南宁）有限公司</v>
          </cell>
          <cell r="G1150" t="str">
            <v>桂林</v>
          </cell>
        </row>
        <row r="1151">
          <cell r="C1151" t="str">
            <v>86027037</v>
          </cell>
          <cell r="D1151" t="str">
            <v>柳州飞鹅</v>
          </cell>
          <cell r="E1151" t="str">
            <v>KFC</v>
          </cell>
          <cell r="F1151" t="str">
            <v>百胜餐饮（南宁）有限公司</v>
          </cell>
          <cell r="G1151" t="str">
            <v>柳州</v>
          </cell>
        </row>
        <row r="1152">
          <cell r="C1152" t="str">
            <v>86027039</v>
          </cell>
          <cell r="D1152" t="str">
            <v>南宁大沙田</v>
          </cell>
          <cell r="E1152" t="str">
            <v>KFC</v>
          </cell>
          <cell r="F1152" t="str">
            <v>百胜餐饮（南宁）有限公司</v>
          </cell>
          <cell r="G1152" t="str">
            <v>南宁</v>
          </cell>
        </row>
        <row r="1153">
          <cell r="C1153" t="str">
            <v>86027040</v>
          </cell>
          <cell r="D1153" t="str">
            <v>南宁新阳</v>
          </cell>
          <cell r="E1153" t="str">
            <v>KFC</v>
          </cell>
          <cell r="F1153" t="str">
            <v>百胜餐饮（南宁）有限公司</v>
          </cell>
          <cell r="G1153" t="str">
            <v>南宁</v>
          </cell>
        </row>
        <row r="1154">
          <cell r="C1154" t="str">
            <v>86027041</v>
          </cell>
          <cell r="D1154" t="str">
            <v>桂林叠彩</v>
          </cell>
          <cell r="E1154" t="str">
            <v>KFC</v>
          </cell>
          <cell r="F1154" t="str">
            <v>百胜餐饮（南宁）有限公司</v>
          </cell>
          <cell r="G1154" t="str">
            <v>桂林</v>
          </cell>
        </row>
        <row r="1155">
          <cell r="C1155" t="str">
            <v>86027042</v>
          </cell>
          <cell r="D1155" t="str">
            <v>南宁淡村</v>
          </cell>
          <cell r="E1155" t="str">
            <v>KFC</v>
          </cell>
          <cell r="F1155" t="str">
            <v>百胜餐饮（南宁）有限公司</v>
          </cell>
          <cell r="G1155" t="str">
            <v>南宁</v>
          </cell>
        </row>
        <row r="1156">
          <cell r="C1156" t="str">
            <v>86027044</v>
          </cell>
          <cell r="D1156" t="str">
            <v>柳州胜利</v>
          </cell>
          <cell r="E1156" t="str">
            <v>KFC</v>
          </cell>
          <cell r="F1156" t="str">
            <v>百胜餐饮（南宁）有限公司</v>
          </cell>
          <cell r="G1156" t="str">
            <v>柳州</v>
          </cell>
        </row>
        <row r="1157">
          <cell r="C1157" t="str">
            <v>86027046</v>
          </cell>
          <cell r="D1157" t="str">
            <v>南宁望园</v>
          </cell>
          <cell r="E1157" t="str">
            <v>KFC</v>
          </cell>
          <cell r="F1157" t="str">
            <v>百胜餐饮（南宁）有限公司</v>
          </cell>
          <cell r="G1157" t="str">
            <v>南宁</v>
          </cell>
        </row>
        <row r="1158">
          <cell r="C1158" t="str">
            <v>86027047</v>
          </cell>
          <cell r="D1158" t="str">
            <v>桂林桂林机场</v>
          </cell>
          <cell r="E1158" t="str">
            <v>KFC</v>
          </cell>
          <cell r="F1158" t="str">
            <v>百胜餐饮（南宁）有限公司</v>
          </cell>
          <cell r="G1158" t="str">
            <v>桂林</v>
          </cell>
        </row>
        <row r="1159">
          <cell r="C1159" t="str">
            <v>86027048</v>
          </cell>
          <cell r="D1159" t="str">
            <v>桂林金水</v>
          </cell>
          <cell r="E1159" t="str">
            <v>KFC</v>
          </cell>
          <cell r="F1159" t="str">
            <v>百胜餐饮（南宁）有限公司</v>
          </cell>
          <cell r="G1159" t="str">
            <v>桂林</v>
          </cell>
        </row>
        <row r="1160">
          <cell r="C1160" t="str">
            <v>86027049</v>
          </cell>
          <cell r="D1160" t="str">
            <v>百色中新</v>
          </cell>
          <cell r="E1160" t="str">
            <v>KFC</v>
          </cell>
          <cell r="F1160" t="str">
            <v>百胜餐饮（南宁）有限公司</v>
          </cell>
          <cell r="G1160" t="str">
            <v>百色</v>
          </cell>
        </row>
        <row r="1161">
          <cell r="C1161" t="str">
            <v>86027050</v>
          </cell>
          <cell r="D1161" t="str">
            <v>南宁古城</v>
          </cell>
          <cell r="E1161" t="str">
            <v>KFC</v>
          </cell>
          <cell r="F1161" t="str">
            <v>百胜餐饮（南宁）有限公司</v>
          </cell>
          <cell r="G1161" t="str">
            <v>南宁</v>
          </cell>
        </row>
        <row r="1162">
          <cell r="C1162" t="str">
            <v>86027051</v>
          </cell>
          <cell r="D1162" t="str">
            <v>南宁桃源路</v>
          </cell>
          <cell r="E1162" t="str">
            <v>KFC</v>
          </cell>
          <cell r="F1162" t="str">
            <v>百胜餐饮（南宁）有限公司</v>
          </cell>
          <cell r="G1162" t="str">
            <v>南宁</v>
          </cell>
        </row>
        <row r="1163">
          <cell r="C1163" t="str">
            <v>86027052</v>
          </cell>
          <cell r="D1163" t="str">
            <v>钦州钦州湾</v>
          </cell>
          <cell r="E1163" t="str">
            <v>KFC</v>
          </cell>
          <cell r="F1163" t="str">
            <v>百胜餐饮（南宁）有限公司</v>
          </cell>
          <cell r="G1163" t="str">
            <v>钦州</v>
          </cell>
        </row>
        <row r="1164">
          <cell r="C1164" t="str">
            <v>86027053</v>
          </cell>
          <cell r="D1164" t="str">
            <v>桂林红街</v>
          </cell>
          <cell r="E1164" t="str">
            <v>KFC</v>
          </cell>
          <cell r="F1164" t="str">
            <v>百胜餐饮（南宁）有限公司</v>
          </cell>
          <cell r="G1164" t="str">
            <v>桂林</v>
          </cell>
        </row>
        <row r="1165">
          <cell r="C1165" t="str">
            <v>86027054</v>
          </cell>
          <cell r="D1165" t="str">
            <v>东兴北仑</v>
          </cell>
          <cell r="E1165" t="str">
            <v>KFC</v>
          </cell>
          <cell r="F1165" t="str">
            <v>百胜餐饮（南宁）有限公司</v>
          </cell>
          <cell r="G1165" t="str">
            <v>北海</v>
          </cell>
        </row>
        <row r="1166">
          <cell r="C1166" t="str">
            <v>86027055</v>
          </cell>
          <cell r="D1166" t="str">
            <v>南宁万象城S</v>
          </cell>
          <cell r="E1166" t="str">
            <v>KFC</v>
          </cell>
          <cell r="F1166" t="str">
            <v>百胜餐饮（南宁）有限公司</v>
          </cell>
          <cell r="G1166" t="str">
            <v>南宁</v>
          </cell>
        </row>
        <row r="1167">
          <cell r="C1167" t="str">
            <v>86027056</v>
          </cell>
          <cell r="D1167" t="str">
            <v>南宁秀灵</v>
          </cell>
          <cell r="E1167" t="str">
            <v>KFC</v>
          </cell>
          <cell r="F1167" t="str">
            <v>百胜餐饮（南宁）有限公司</v>
          </cell>
          <cell r="G1167" t="str">
            <v>南宁</v>
          </cell>
        </row>
        <row r="1168">
          <cell r="C1168" t="str">
            <v>86027058</v>
          </cell>
          <cell r="D1168" t="str">
            <v>玉林北流</v>
          </cell>
          <cell r="E1168" t="str">
            <v>KFC</v>
          </cell>
          <cell r="F1168" t="str">
            <v>百胜餐饮（南宁）有限公司</v>
          </cell>
          <cell r="G1168" t="str">
            <v>玉林</v>
          </cell>
        </row>
        <row r="1169">
          <cell r="C1169" t="str">
            <v>86027059</v>
          </cell>
          <cell r="D1169" t="str">
            <v>河池百货</v>
          </cell>
          <cell r="E1169" t="str">
            <v>KFC</v>
          </cell>
          <cell r="F1169" t="str">
            <v>百胜餐饮（南宁）有限公司</v>
          </cell>
          <cell r="G1169" t="str">
            <v>河池</v>
          </cell>
        </row>
        <row r="1170">
          <cell r="C1170" t="str">
            <v>86027060</v>
          </cell>
          <cell r="D1170" t="str">
            <v>南宁盛天地S</v>
          </cell>
          <cell r="E1170" t="str">
            <v>KFC</v>
          </cell>
          <cell r="F1170" t="str">
            <v>百胜餐饮（南宁）有限公司</v>
          </cell>
          <cell r="G1170" t="str">
            <v>南宁</v>
          </cell>
        </row>
        <row r="1171">
          <cell r="C1171" t="str">
            <v>86027061</v>
          </cell>
          <cell r="D1171" t="str">
            <v>南宁西南商都S</v>
          </cell>
          <cell r="E1171" t="str">
            <v>KFC</v>
          </cell>
          <cell r="F1171" t="str">
            <v>百胜餐饮（南宁）有限公司</v>
          </cell>
          <cell r="G1171" t="str">
            <v>南宁</v>
          </cell>
        </row>
        <row r="1172">
          <cell r="C1172" t="str">
            <v>86027062</v>
          </cell>
          <cell r="D1172" t="str">
            <v>南宁横县</v>
          </cell>
          <cell r="E1172" t="str">
            <v>KFC</v>
          </cell>
          <cell r="F1172" t="str">
            <v>百胜餐饮（南宁）有限公司</v>
          </cell>
          <cell r="G1172" t="str">
            <v>南宁</v>
          </cell>
        </row>
        <row r="1173">
          <cell r="C1173" t="str">
            <v>86027063</v>
          </cell>
          <cell r="D1173" t="str">
            <v>柳州新地王S</v>
          </cell>
          <cell r="E1173" t="str">
            <v>KFC</v>
          </cell>
          <cell r="F1173" t="str">
            <v>百胜餐饮（南宁）有限公司</v>
          </cell>
          <cell r="G1173" t="str">
            <v>柳州</v>
          </cell>
        </row>
        <row r="1174">
          <cell r="C1174" t="str">
            <v>86027064</v>
          </cell>
          <cell r="D1174" t="str">
            <v>玉林银丰</v>
          </cell>
          <cell r="E1174" t="str">
            <v>KFC</v>
          </cell>
          <cell r="F1174" t="str">
            <v>百胜餐饮（南宁）有限公司</v>
          </cell>
          <cell r="G1174" t="str">
            <v>玉林</v>
          </cell>
        </row>
        <row r="1175">
          <cell r="C1175" t="str">
            <v>86027065</v>
          </cell>
          <cell r="D1175" t="str">
            <v>广西来宾大地景苑</v>
          </cell>
          <cell r="E1175" t="str">
            <v>KFC</v>
          </cell>
          <cell r="F1175" t="str">
            <v>百胜餐饮（南宁）有限公司</v>
          </cell>
          <cell r="G1175" t="str">
            <v>来宾</v>
          </cell>
        </row>
        <row r="1176">
          <cell r="C1176" t="str">
            <v>86027066</v>
          </cell>
          <cell r="D1176" t="str">
            <v>钦州龙珠大润发</v>
          </cell>
          <cell r="E1176" t="str">
            <v>KFC</v>
          </cell>
          <cell r="F1176" t="str">
            <v>百胜餐饮（南宁）有限公司</v>
          </cell>
          <cell r="G1176" t="str">
            <v>钦州</v>
          </cell>
        </row>
        <row r="1177">
          <cell r="C1177" t="str">
            <v>86027067</v>
          </cell>
          <cell r="D1177" t="str">
            <v>南宁正恒</v>
          </cell>
          <cell r="E1177" t="str">
            <v>KFC</v>
          </cell>
          <cell r="F1177" t="str">
            <v>百胜餐饮（南宁）有限公司</v>
          </cell>
          <cell r="G1177" t="str">
            <v>南宁</v>
          </cell>
        </row>
        <row r="1178">
          <cell r="C1178" t="str">
            <v>86027069</v>
          </cell>
          <cell r="D1178" t="str">
            <v>贵港港福时代餐厅KFC</v>
          </cell>
          <cell r="E1178" t="str">
            <v>KFC</v>
          </cell>
          <cell r="F1178" t="str">
            <v>百胜餐饮（南宁）有限公司</v>
          </cell>
          <cell r="G1178" t="str">
            <v>贵港</v>
          </cell>
        </row>
        <row r="1179">
          <cell r="C1179" t="str">
            <v>86027070</v>
          </cell>
          <cell r="D1179" t="str">
            <v>柳州恒隆汇</v>
          </cell>
          <cell r="E1179" t="str">
            <v>KFC</v>
          </cell>
          <cell r="F1179" t="str">
            <v>百胜餐饮（南宁）有限公司</v>
          </cell>
          <cell r="G1179" t="str">
            <v>柳州</v>
          </cell>
        </row>
        <row r="1180">
          <cell r="C1180" t="str">
            <v>86027071</v>
          </cell>
          <cell r="D1180" t="str">
            <v>梧州旺城</v>
          </cell>
          <cell r="E1180" t="str">
            <v>KFC</v>
          </cell>
          <cell r="F1180" t="str">
            <v>百胜餐饮（南宁）有限公司</v>
          </cell>
          <cell r="G1180" t="str">
            <v>梧州</v>
          </cell>
        </row>
        <row r="1181">
          <cell r="C1181" t="str">
            <v>86027072</v>
          </cell>
          <cell r="D1181" t="str">
            <v>南宁南柳</v>
          </cell>
          <cell r="E1181" t="str">
            <v>KFC</v>
          </cell>
          <cell r="F1181" t="str">
            <v>百胜餐饮（南宁）有限公司</v>
          </cell>
          <cell r="G1181" t="str">
            <v>南宁</v>
          </cell>
        </row>
        <row r="1182">
          <cell r="C1182" t="str">
            <v>86027073</v>
          </cell>
          <cell r="D1182" t="str">
            <v>南宁柳南</v>
          </cell>
          <cell r="E1182" t="str">
            <v>KFC</v>
          </cell>
          <cell r="F1182" t="str">
            <v>百胜餐饮（南宁）有限公司</v>
          </cell>
          <cell r="G1182" t="str">
            <v>南宁</v>
          </cell>
        </row>
        <row r="1183">
          <cell r="C1183" t="str">
            <v>86027074</v>
          </cell>
          <cell r="D1183" t="str">
            <v>南宁青秀万达KFC</v>
          </cell>
          <cell r="E1183" t="str">
            <v>KFC</v>
          </cell>
          <cell r="F1183" t="str">
            <v>百胜餐饮（南宁）有限公司</v>
          </cell>
          <cell r="G1183" t="str">
            <v>南宁</v>
          </cell>
        </row>
        <row r="1184">
          <cell r="C1184" t="str">
            <v>86027075</v>
          </cell>
          <cell r="D1184" t="str">
            <v>柳州航生KFC</v>
          </cell>
          <cell r="E1184" t="str">
            <v>KFC</v>
          </cell>
          <cell r="F1184" t="str">
            <v>百胜餐饮（南宁）有限公司</v>
          </cell>
          <cell r="G1184" t="str">
            <v>柳州</v>
          </cell>
        </row>
        <row r="1185">
          <cell r="C1185" t="str">
            <v>86027076</v>
          </cell>
          <cell r="D1185" t="str">
            <v>南宁北湖北</v>
          </cell>
          <cell r="E1185" t="str">
            <v>KFC</v>
          </cell>
          <cell r="F1185" t="str">
            <v>百胜餐饮（南宁）有限公司</v>
          </cell>
          <cell r="G1185" t="str">
            <v>南宁</v>
          </cell>
        </row>
        <row r="1186">
          <cell r="C1186" t="str">
            <v>86027077</v>
          </cell>
          <cell r="D1186" t="str">
            <v>桂林万福</v>
          </cell>
          <cell r="E1186" t="str">
            <v>KFC</v>
          </cell>
          <cell r="F1186" t="str">
            <v>百胜餐饮（南宁）有限公司</v>
          </cell>
          <cell r="G1186" t="str">
            <v>桂林</v>
          </cell>
        </row>
        <row r="1187">
          <cell r="C1187" t="str">
            <v>86027078</v>
          </cell>
          <cell r="D1187" t="str">
            <v>南宁东站</v>
          </cell>
          <cell r="E1187" t="str">
            <v>KFC</v>
          </cell>
          <cell r="F1187" t="str">
            <v>百胜餐饮（南宁）有限公司</v>
          </cell>
          <cell r="G1187" t="str">
            <v>南宁</v>
          </cell>
        </row>
        <row r="1188">
          <cell r="C1188" t="str">
            <v>86027079</v>
          </cell>
          <cell r="D1188" t="str">
            <v>南宁凤岭二店餐厅KFC</v>
          </cell>
          <cell r="E1188" t="str">
            <v>KFC</v>
          </cell>
          <cell r="F1188" t="str">
            <v>百胜餐饮（南宁）有限公司</v>
          </cell>
          <cell r="G1188" t="str">
            <v>南宁</v>
          </cell>
        </row>
        <row r="1189">
          <cell r="C1189" t="str">
            <v>86027851</v>
          </cell>
          <cell r="D1189" t="str">
            <v>南宁长湖DT</v>
          </cell>
          <cell r="E1189" t="str">
            <v>KFC</v>
          </cell>
          <cell r="F1189" t="str">
            <v>百胜餐饮（南宁）有限公司</v>
          </cell>
          <cell r="G1189" t="str">
            <v>南宁</v>
          </cell>
        </row>
        <row r="1190">
          <cell r="C1190" t="str">
            <v>86027980</v>
          </cell>
          <cell r="D1190" t="str">
            <v>南宁朝阳甜品站KFC</v>
          </cell>
          <cell r="E1190" t="str">
            <v>KFC</v>
          </cell>
          <cell r="F1190" t="str">
            <v>百胜餐饮（南宁）有限公司</v>
          </cell>
          <cell r="G1190" t="str">
            <v>南宁</v>
          </cell>
        </row>
        <row r="1191">
          <cell r="C1191" t="str">
            <v>86028001</v>
          </cell>
          <cell r="D1191" t="str">
            <v>东莞长安汽车总站</v>
          </cell>
          <cell r="E1191" t="str">
            <v>KFC</v>
          </cell>
          <cell r="F1191" t="str">
            <v>百胜餐饮（东莞）有限公司</v>
          </cell>
          <cell r="G1191" t="str">
            <v>东莞</v>
          </cell>
        </row>
        <row r="1192">
          <cell r="C1192" t="str">
            <v>86028002</v>
          </cell>
          <cell r="D1192" t="str">
            <v>东莞石龙金沙湾</v>
          </cell>
          <cell r="E1192" t="str">
            <v>KFC</v>
          </cell>
          <cell r="F1192" t="str">
            <v>百胜餐饮（东莞）有限公司</v>
          </cell>
          <cell r="G1192" t="str">
            <v>东莞</v>
          </cell>
        </row>
        <row r="1193">
          <cell r="C1193" t="str">
            <v>86028004</v>
          </cell>
          <cell r="D1193" t="str">
            <v>东莞常平东莞火车站</v>
          </cell>
          <cell r="E1193" t="str">
            <v>KFC</v>
          </cell>
          <cell r="F1193" t="str">
            <v>百胜餐饮（东莞）有限公司</v>
          </cell>
          <cell r="G1193" t="str">
            <v>东莞</v>
          </cell>
        </row>
        <row r="1194">
          <cell r="C1194" t="str">
            <v>86028005</v>
          </cell>
          <cell r="D1194" t="str">
            <v>东莞樟木头汽车站</v>
          </cell>
          <cell r="E1194" t="str">
            <v>KFC</v>
          </cell>
          <cell r="F1194" t="str">
            <v>百胜餐饮（东莞）有限公司</v>
          </cell>
          <cell r="G1194" t="str">
            <v>东莞</v>
          </cell>
        </row>
        <row r="1195">
          <cell r="C1195" t="str">
            <v>86028008</v>
          </cell>
          <cell r="D1195" t="str">
            <v>东莞厚街汀山</v>
          </cell>
          <cell r="E1195" t="str">
            <v>KFC</v>
          </cell>
          <cell r="F1195" t="str">
            <v>百胜餐饮（东莞）有限公司</v>
          </cell>
          <cell r="G1195" t="str">
            <v>东莞</v>
          </cell>
        </row>
        <row r="1196">
          <cell r="C1196" t="str">
            <v>86028009</v>
          </cell>
          <cell r="D1196" t="str">
            <v>东莞星城</v>
          </cell>
          <cell r="E1196" t="str">
            <v>KFC</v>
          </cell>
          <cell r="F1196" t="str">
            <v>百胜餐饮（东莞）有限公司</v>
          </cell>
          <cell r="G1196" t="str">
            <v>东莞</v>
          </cell>
        </row>
        <row r="1197">
          <cell r="C1197" t="str">
            <v>86028010</v>
          </cell>
          <cell r="D1197" t="str">
            <v>东莞长安万达广场</v>
          </cell>
          <cell r="E1197" t="str">
            <v>KFC</v>
          </cell>
          <cell r="F1197" t="str">
            <v>百胜餐饮（东莞）有限公司</v>
          </cell>
          <cell r="G1197" t="str">
            <v>东莞</v>
          </cell>
        </row>
        <row r="1198">
          <cell r="C1198" t="str">
            <v>86028011</v>
          </cell>
          <cell r="D1198" t="str">
            <v>东莞松湖烟雨KFC</v>
          </cell>
          <cell r="E1198" t="str">
            <v>KFC</v>
          </cell>
          <cell r="F1198" t="str">
            <v>百胜餐饮（东莞）有限公司</v>
          </cell>
          <cell r="G1198" t="str">
            <v>东莞</v>
          </cell>
        </row>
        <row r="1199">
          <cell r="C1199" t="str">
            <v>86028013</v>
          </cell>
          <cell r="D1199" t="str">
            <v>东莞深莞店KFC</v>
          </cell>
          <cell r="E1199" t="str">
            <v>KFC</v>
          </cell>
          <cell r="F1199" t="str">
            <v>百胜餐饮（东莞）有限公司</v>
          </cell>
          <cell r="G1199" t="str">
            <v>东莞</v>
          </cell>
        </row>
        <row r="1200">
          <cell r="C1200" t="str">
            <v>86028014</v>
          </cell>
          <cell r="D1200" t="str">
            <v>东莞东泰KFC</v>
          </cell>
          <cell r="E1200" t="str">
            <v>KFC</v>
          </cell>
          <cell r="F1200" t="str">
            <v>百胜餐饮（东莞）有限公司</v>
          </cell>
          <cell r="G1200" t="str">
            <v>东莞</v>
          </cell>
        </row>
        <row r="1201">
          <cell r="C1201" t="str">
            <v>86028015</v>
          </cell>
          <cell r="D1201" t="str">
            <v>东莞东坑</v>
          </cell>
          <cell r="E1201" t="str">
            <v>KFC</v>
          </cell>
          <cell r="F1201" t="str">
            <v>百胜餐饮（东莞）有限公司</v>
          </cell>
          <cell r="G1201" t="str">
            <v>东莞</v>
          </cell>
        </row>
        <row r="1202">
          <cell r="C1202" t="str">
            <v>86028016</v>
          </cell>
          <cell r="D1202" t="str">
            <v>东莞解放</v>
          </cell>
          <cell r="E1202" t="str">
            <v>KFC</v>
          </cell>
          <cell r="F1202" t="str">
            <v>百胜餐饮（东莞）有限公司</v>
          </cell>
          <cell r="G1202" t="str">
            <v>东莞</v>
          </cell>
        </row>
        <row r="1203">
          <cell r="C1203" t="str">
            <v>86028017</v>
          </cell>
          <cell r="D1203" t="str">
            <v>东莞东城万达KFC</v>
          </cell>
          <cell r="E1203" t="str">
            <v>KFC</v>
          </cell>
          <cell r="F1203" t="str">
            <v>百胜餐饮（东莞）有限公司</v>
          </cell>
          <cell r="G1203" t="str">
            <v>东莞</v>
          </cell>
        </row>
        <row r="1204">
          <cell r="C1204" t="str">
            <v>86028018</v>
          </cell>
          <cell r="D1204" t="str">
            <v>东莞寮步欧尚</v>
          </cell>
          <cell r="E1204" t="str">
            <v>KFC</v>
          </cell>
          <cell r="F1204" t="str">
            <v>百胜餐饮（东莞）有限公司</v>
          </cell>
          <cell r="G1204" t="str">
            <v>东莞</v>
          </cell>
        </row>
        <row r="1205">
          <cell r="C1205" t="str">
            <v>86028019</v>
          </cell>
          <cell r="D1205" t="str">
            <v>东莞官井头KFC</v>
          </cell>
          <cell r="E1205" t="str">
            <v>KFC</v>
          </cell>
          <cell r="F1205" t="str">
            <v>百胜餐饮（东莞）有限公司</v>
          </cell>
          <cell r="G1205" t="str">
            <v>东莞</v>
          </cell>
        </row>
        <row r="1206">
          <cell r="C1206" t="str">
            <v>86028022</v>
          </cell>
          <cell r="D1206" t="str">
            <v>东莞虎门人民南</v>
          </cell>
          <cell r="E1206" t="str">
            <v>KFC</v>
          </cell>
          <cell r="F1206" t="str">
            <v>百胜餐饮（东莞）有限公司</v>
          </cell>
          <cell r="G1206" t="str">
            <v>东莞</v>
          </cell>
        </row>
        <row r="1207">
          <cell r="C1207" t="str">
            <v>86028058</v>
          </cell>
          <cell r="D1207" t="str">
            <v>东莞樟木头樟木头</v>
          </cell>
          <cell r="E1207" t="str">
            <v>KFC</v>
          </cell>
          <cell r="F1207" t="str">
            <v>百胜餐饮（东莞）有限公司</v>
          </cell>
          <cell r="G1207" t="str">
            <v>东莞</v>
          </cell>
        </row>
        <row r="1208">
          <cell r="C1208" t="str">
            <v>86028068</v>
          </cell>
          <cell r="D1208" t="str">
            <v>东莞长安长安</v>
          </cell>
          <cell r="E1208" t="str">
            <v>KFC</v>
          </cell>
          <cell r="F1208" t="str">
            <v>百胜餐饮（东莞）有限公司</v>
          </cell>
          <cell r="G1208" t="str">
            <v>东莞</v>
          </cell>
        </row>
        <row r="1209">
          <cell r="C1209" t="str">
            <v>86028081</v>
          </cell>
          <cell r="D1209" t="str">
            <v>东莞塘厦塘厦</v>
          </cell>
          <cell r="E1209" t="str">
            <v>KFC</v>
          </cell>
          <cell r="F1209" t="str">
            <v>百胜餐饮（东莞）有限公司</v>
          </cell>
          <cell r="G1209" t="str">
            <v>东莞</v>
          </cell>
        </row>
        <row r="1210">
          <cell r="C1210" t="str">
            <v>86028086</v>
          </cell>
          <cell r="D1210" t="str">
            <v>东莞虎门文化广场</v>
          </cell>
          <cell r="E1210" t="str">
            <v>KFC</v>
          </cell>
          <cell r="F1210" t="str">
            <v>百胜餐饮（东莞）有限公司</v>
          </cell>
          <cell r="G1210" t="str">
            <v>东莞</v>
          </cell>
        </row>
        <row r="1211">
          <cell r="C1211" t="str">
            <v>86028088</v>
          </cell>
          <cell r="D1211" t="str">
            <v>东莞清溪清溪</v>
          </cell>
          <cell r="E1211" t="str">
            <v>KFC</v>
          </cell>
          <cell r="F1211" t="str">
            <v>百胜餐饮（东莞）有限公司</v>
          </cell>
          <cell r="G1211" t="str">
            <v>东莞</v>
          </cell>
        </row>
        <row r="1212">
          <cell r="C1212" t="str">
            <v>86028091</v>
          </cell>
          <cell r="D1212" t="str">
            <v>东莞桥头桥头</v>
          </cell>
          <cell r="E1212" t="str">
            <v>KFC</v>
          </cell>
          <cell r="F1212" t="str">
            <v>百胜餐饮（东莞）有限公司</v>
          </cell>
          <cell r="G1212" t="str">
            <v>东莞</v>
          </cell>
        </row>
        <row r="1213">
          <cell r="C1213" t="str">
            <v>86028096</v>
          </cell>
          <cell r="D1213" t="str">
            <v>东莞凤岗凤岗</v>
          </cell>
          <cell r="E1213" t="str">
            <v>KFC</v>
          </cell>
          <cell r="F1213" t="str">
            <v>百胜餐饮（东莞）有限公司</v>
          </cell>
          <cell r="G1213" t="str">
            <v>东莞</v>
          </cell>
        </row>
        <row r="1214">
          <cell r="C1214" t="str">
            <v>86028110</v>
          </cell>
          <cell r="D1214" t="str">
            <v>东莞常平章业</v>
          </cell>
          <cell r="E1214" t="str">
            <v>KFC</v>
          </cell>
          <cell r="F1214" t="str">
            <v>百胜餐饮（东莞）有限公司</v>
          </cell>
          <cell r="G1214" t="str">
            <v>东莞</v>
          </cell>
        </row>
        <row r="1215">
          <cell r="C1215" t="str">
            <v>86028131</v>
          </cell>
          <cell r="D1215" t="str">
            <v>东莞凤岗雁田</v>
          </cell>
          <cell r="E1215" t="str">
            <v>KFC</v>
          </cell>
          <cell r="F1215" t="str">
            <v>百胜餐饮（东莞）有限公司</v>
          </cell>
          <cell r="G1215" t="str">
            <v>东莞</v>
          </cell>
        </row>
        <row r="1216">
          <cell r="C1216" t="str">
            <v>86028135</v>
          </cell>
          <cell r="D1216" t="str">
            <v>东莞威尼斯</v>
          </cell>
          <cell r="E1216" t="str">
            <v>KFC</v>
          </cell>
          <cell r="F1216" t="str">
            <v>百胜餐饮（东莞）有限公司</v>
          </cell>
          <cell r="G1216" t="str">
            <v>东莞</v>
          </cell>
        </row>
        <row r="1217">
          <cell r="C1217" t="str">
            <v>86028140</v>
          </cell>
          <cell r="D1217" t="str">
            <v>东莞大朗长盛</v>
          </cell>
          <cell r="E1217" t="str">
            <v>KFC</v>
          </cell>
          <cell r="F1217" t="str">
            <v>百胜餐饮（东莞）有限公司</v>
          </cell>
          <cell r="G1217" t="str">
            <v>东莞</v>
          </cell>
        </row>
        <row r="1218">
          <cell r="C1218" t="str">
            <v>86028145</v>
          </cell>
          <cell r="D1218" t="str">
            <v>东莞石碣石碣</v>
          </cell>
          <cell r="E1218" t="str">
            <v>KFC</v>
          </cell>
          <cell r="F1218" t="str">
            <v>百胜餐饮（东莞）有限公司</v>
          </cell>
          <cell r="G1218" t="str">
            <v>东莞</v>
          </cell>
        </row>
        <row r="1219">
          <cell r="C1219" t="str">
            <v>86028148</v>
          </cell>
          <cell r="D1219" t="str">
            <v>东莞虎门中和</v>
          </cell>
          <cell r="E1219" t="str">
            <v>KFC</v>
          </cell>
          <cell r="F1219" t="str">
            <v>百胜餐饮（东莞）有限公司</v>
          </cell>
          <cell r="G1219" t="str">
            <v>东莞</v>
          </cell>
        </row>
        <row r="1220">
          <cell r="C1220" t="str">
            <v>86028149</v>
          </cell>
          <cell r="D1220" t="str">
            <v>东莞世博</v>
          </cell>
          <cell r="E1220" t="str">
            <v>KFC</v>
          </cell>
          <cell r="F1220" t="str">
            <v>百胜餐饮（东莞）有限公司</v>
          </cell>
          <cell r="G1220" t="str">
            <v>东莞</v>
          </cell>
        </row>
        <row r="1221">
          <cell r="C1221" t="str">
            <v>86028150</v>
          </cell>
          <cell r="D1221" t="str">
            <v>东莞黄江黄江</v>
          </cell>
          <cell r="E1221" t="str">
            <v>KFC</v>
          </cell>
          <cell r="F1221" t="str">
            <v>百胜餐饮（东莞）有限公司</v>
          </cell>
          <cell r="G1221" t="str">
            <v>东莞</v>
          </cell>
        </row>
        <row r="1222">
          <cell r="C1222" t="str">
            <v>86028160</v>
          </cell>
          <cell r="D1222" t="str">
            <v>东莞塘厦天荣</v>
          </cell>
          <cell r="E1222" t="str">
            <v>KFC</v>
          </cell>
          <cell r="F1222" t="str">
            <v>百胜餐饮（东莞）有限公司</v>
          </cell>
          <cell r="G1222" t="str">
            <v>东莞</v>
          </cell>
        </row>
        <row r="1223">
          <cell r="C1223" t="str">
            <v>86028162</v>
          </cell>
          <cell r="D1223" t="str">
            <v>东莞虎门港口</v>
          </cell>
          <cell r="E1223" t="str">
            <v>KFC</v>
          </cell>
          <cell r="F1223" t="str">
            <v>百胜餐饮（东莞）有限公司</v>
          </cell>
          <cell r="G1223" t="str">
            <v>东莞</v>
          </cell>
        </row>
        <row r="1224">
          <cell r="C1224" t="str">
            <v>86028168</v>
          </cell>
          <cell r="D1224" t="str">
            <v>东莞石排石排</v>
          </cell>
          <cell r="E1224" t="str">
            <v>KFC</v>
          </cell>
          <cell r="F1224" t="str">
            <v>百胜餐饮（东莞）有限公司</v>
          </cell>
          <cell r="G1224" t="str">
            <v>东莞</v>
          </cell>
        </row>
        <row r="1225">
          <cell r="C1225" t="str">
            <v>86028171</v>
          </cell>
          <cell r="D1225" t="str">
            <v>东莞石龙石龙</v>
          </cell>
          <cell r="E1225" t="str">
            <v>KFC</v>
          </cell>
          <cell r="F1225" t="str">
            <v>百胜餐饮（东莞）有限公司</v>
          </cell>
          <cell r="G1225" t="str">
            <v>东莞</v>
          </cell>
        </row>
        <row r="1226">
          <cell r="C1226" t="str">
            <v>86028173</v>
          </cell>
          <cell r="D1226" t="str">
            <v>东莞虎门乐购</v>
          </cell>
          <cell r="E1226" t="str">
            <v>KFC</v>
          </cell>
          <cell r="F1226" t="str">
            <v>百胜餐饮（东莞）有限公司</v>
          </cell>
          <cell r="G1226" t="str">
            <v>东莞</v>
          </cell>
        </row>
        <row r="1227">
          <cell r="C1227" t="str">
            <v>86028185</v>
          </cell>
          <cell r="D1227" t="str">
            <v>东莞中堂东港城</v>
          </cell>
          <cell r="E1227" t="str">
            <v>KFC</v>
          </cell>
          <cell r="F1227" t="str">
            <v>百胜餐饮（东莞）有限公司</v>
          </cell>
          <cell r="G1227" t="str">
            <v>东莞</v>
          </cell>
        </row>
        <row r="1228">
          <cell r="C1228" t="str">
            <v>86028203</v>
          </cell>
          <cell r="D1228" t="str">
            <v>东莞长安乌纱</v>
          </cell>
          <cell r="E1228" t="str">
            <v>KFC</v>
          </cell>
          <cell r="F1228" t="str">
            <v>百胜餐饮（东莞）有限公司</v>
          </cell>
          <cell r="G1228" t="str">
            <v>东莞</v>
          </cell>
        </row>
        <row r="1229">
          <cell r="C1229" t="str">
            <v>86028214</v>
          </cell>
          <cell r="D1229" t="str">
            <v>东莞长安长青</v>
          </cell>
          <cell r="E1229" t="str">
            <v>KFC</v>
          </cell>
          <cell r="F1229" t="str">
            <v>百胜餐饮（东莞）有限公司</v>
          </cell>
          <cell r="G1229" t="str">
            <v>东莞</v>
          </cell>
        </row>
        <row r="1230">
          <cell r="C1230" t="str">
            <v>86028225</v>
          </cell>
          <cell r="D1230" t="str">
            <v>东莞沙田沙田</v>
          </cell>
          <cell r="E1230" t="str">
            <v>KFC</v>
          </cell>
          <cell r="F1230" t="str">
            <v>百胜餐饮（东莞）有限公司</v>
          </cell>
          <cell r="G1230" t="str">
            <v>东莞</v>
          </cell>
        </row>
        <row r="1231">
          <cell r="C1231" t="str">
            <v>86028250</v>
          </cell>
          <cell r="D1231" t="str">
            <v>东莞西城楼</v>
          </cell>
          <cell r="E1231" t="str">
            <v>KFC</v>
          </cell>
          <cell r="F1231" t="str">
            <v>百胜餐饮（东莞）有限公司</v>
          </cell>
          <cell r="G1231" t="str">
            <v>东莞</v>
          </cell>
        </row>
        <row r="1232">
          <cell r="C1232" t="str">
            <v>86028251</v>
          </cell>
          <cell r="D1232" t="str">
            <v>东莞鸿福</v>
          </cell>
          <cell r="E1232" t="str">
            <v>KFC</v>
          </cell>
          <cell r="F1232" t="str">
            <v>百胜餐饮（东莞）有限公司</v>
          </cell>
          <cell r="G1232" t="str">
            <v>东莞</v>
          </cell>
        </row>
        <row r="1233">
          <cell r="C1233" t="str">
            <v>86028288</v>
          </cell>
          <cell r="D1233" t="str">
            <v>东莞虎门黄河</v>
          </cell>
          <cell r="E1233" t="str">
            <v>KFC</v>
          </cell>
          <cell r="F1233" t="str">
            <v>百胜餐饮（东莞）有限公司</v>
          </cell>
          <cell r="G1233" t="str">
            <v>东莞</v>
          </cell>
        </row>
        <row r="1234">
          <cell r="C1234" t="str">
            <v>86028354</v>
          </cell>
          <cell r="D1234" t="str">
            <v>东莞万江总站</v>
          </cell>
          <cell r="E1234" t="str">
            <v>KFC</v>
          </cell>
          <cell r="F1234" t="str">
            <v>百胜餐饮（东莞）有限公司</v>
          </cell>
          <cell r="G1234" t="str">
            <v>东莞</v>
          </cell>
        </row>
        <row r="1235">
          <cell r="C1235" t="str">
            <v>86028356</v>
          </cell>
          <cell r="D1235" t="str">
            <v>东莞黄江环城路</v>
          </cell>
          <cell r="E1235" t="str">
            <v>KFC</v>
          </cell>
          <cell r="F1235" t="str">
            <v>百胜餐饮（东莞）有限公司</v>
          </cell>
          <cell r="G1235" t="str">
            <v>东莞</v>
          </cell>
        </row>
        <row r="1236">
          <cell r="C1236" t="str">
            <v>86028364</v>
          </cell>
          <cell r="D1236" t="str">
            <v>东莞宏伟</v>
          </cell>
          <cell r="E1236" t="str">
            <v>KFC</v>
          </cell>
          <cell r="F1236" t="str">
            <v>百胜餐饮（东莞）有限公司</v>
          </cell>
          <cell r="G1236" t="str">
            <v>东莞</v>
          </cell>
        </row>
        <row r="1237">
          <cell r="C1237" t="str">
            <v>86028367</v>
          </cell>
          <cell r="D1237" t="str">
            <v>东莞樟木头火车站</v>
          </cell>
          <cell r="E1237" t="str">
            <v>KFC</v>
          </cell>
          <cell r="F1237" t="str">
            <v>百胜餐饮（东莞）有限公司</v>
          </cell>
          <cell r="G1237" t="str">
            <v>东莞</v>
          </cell>
        </row>
        <row r="1238">
          <cell r="C1238" t="str">
            <v>86028372</v>
          </cell>
          <cell r="D1238" t="str">
            <v>东莞宏图</v>
          </cell>
          <cell r="E1238" t="str">
            <v>KFC</v>
          </cell>
          <cell r="F1238" t="str">
            <v>百胜餐饮（东莞）有限公司</v>
          </cell>
          <cell r="G1238" t="str">
            <v>东莞</v>
          </cell>
        </row>
        <row r="1239">
          <cell r="C1239" t="str">
            <v>86028374</v>
          </cell>
          <cell r="D1239" t="str">
            <v>东莞长安东大</v>
          </cell>
          <cell r="E1239" t="str">
            <v>KFC</v>
          </cell>
          <cell r="F1239" t="str">
            <v>百胜餐饮（东莞）有限公司</v>
          </cell>
          <cell r="G1239" t="str">
            <v>东莞</v>
          </cell>
        </row>
        <row r="1240">
          <cell r="C1240" t="str">
            <v>86028381</v>
          </cell>
          <cell r="D1240" t="str">
            <v>东莞海雅</v>
          </cell>
          <cell r="E1240" t="str">
            <v>KFC</v>
          </cell>
          <cell r="F1240" t="str">
            <v>百胜餐饮（东莞）有限公司</v>
          </cell>
          <cell r="G1240" t="str">
            <v>东莞</v>
          </cell>
        </row>
        <row r="1241">
          <cell r="C1241" t="str">
            <v>86028382</v>
          </cell>
          <cell r="D1241" t="str">
            <v>东莞常平丽城</v>
          </cell>
          <cell r="E1241" t="str">
            <v>KFC</v>
          </cell>
          <cell r="F1241" t="str">
            <v>百胜餐饮（东莞）有限公司</v>
          </cell>
          <cell r="G1241" t="str">
            <v>东莞</v>
          </cell>
        </row>
        <row r="1242">
          <cell r="C1242" t="str">
            <v>86028385</v>
          </cell>
          <cell r="D1242" t="str">
            <v>东莞大朗客运站</v>
          </cell>
          <cell r="E1242" t="str">
            <v>KFC</v>
          </cell>
          <cell r="F1242" t="str">
            <v>百胜餐饮（东莞）有限公司</v>
          </cell>
          <cell r="G1242" t="str">
            <v>东莞</v>
          </cell>
        </row>
        <row r="1243">
          <cell r="C1243" t="str">
            <v>86028395</v>
          </cell>
          <cell r="D1243" t="str">
            <v>东莞白沙糖</v>
          </cell>
          <cell r="E1243" t="str">
            <v>KFC</v>
          </cell>
          <cell r="F1243" t="str">
            <v>百胜餐饮（东莞）有限公司</v>
          </cell>
          <cell r="G1243" t="str">
            <v>东莞</v>
          </cell>
        </row>
        <row r="1244">
          <cell r="C1244" t="str">
            <v>86028455</v>
          </cell>
          <cell r="D1244" t="str">
            <v>东莞虎门银龙</v>
          </cell>
          <cell r="E1244" t="str">
            <v>KFC</v>
          </cell>
          <cell r="F1244" t="str">
            <v>百胜餐饮（东莞）有限公司</v>
          </cell>
          <cell r="G1244" t="str">
            <v>东莞</v>
          </cell>
        </row>
        <row r="1245">
          <cell r="C1245" t="str">
            <v>86028460</v>
          </cell>
          <cell r="D1245" t="str">
            <v>东莞虎门大宁</v>
          </cell>
          <cell r="E1245" t="str">
            <v>KFC</v>
          </cell>
          <cell r="F1245" t="str">
            <v>百胜餐饮（东莞）有限公司</v>
          </cell>
          <cell r="G1245" t="str">
            <v>东莞</v>
          </cell>
        </row>
        <row r="1246">
          <cell r="C1246" t="str">
            <v>86028471</v>
          </cell>
          <cell r="D1246" t="str">
            <v>东莞虎门连升路</v>
          </cell>
          <cell r="E1246" t="str">
            <v>KFC</v>
          </cell>
          <cell r="F1246" t="str">
            <v>百胜餐饮（东莞）有限公司</v>
          </cell>
          <cell r="G1246" t="str">
            <v>东莞</v>
          </cell>
        </row>
        <row r="1247">
          <cell r="C1247" t="str">
            <v>86028484</v>
          </cell>
          <cell r="D1247" t="str">
            <v>东莞寮步汽车东站</v>
          </cell>
          <cell r="E1247" t="str">
            <v>KFC</v>
          </cell>
          <cell r="F1247" t="str">
            <v>百胜餐饮（东莞）有限公司</v>
          </cell>
          <cell r="G1247" t="str">
            <v>东莞</v>
          </cell>
        </row>
        <row r="1248">
          <cell r="C1248" t="str">
            <v>86028853</v>
          </cell>
          <cell r="D1248" t="str">
            <v>东莞松山湖松山湖DT</v>
          </cell>
          <cell r="E1248" t="str">
            <v>KFC</v>
          </cell>
          <cell r="F1248" t="str">
            <v>百胜餐饮（东莞）有限公司</v>
          </cell>
          <cell r="G1248" t="str">
            <v>东莞</v>
          </cell>
        </row>
        <row r="1249">
          <cell r="C1249" t="str">
            <v>12683909</v>
          </cell>
          <cell r="D1249" t="str">
            <v>东莞塘厦莲湖DT</v>
          </cell>
          <cell r="E1249" t="str">
            <v>KFC</v>
          </cell>
          <cell r="F1249" t="str">
            <v>东莞市凯立餐饮管理有限公司</v>
          </cell>
          <cell r="G1249" t="str">
            <v>东莞</v>
          </cell>
        </row>
        <row r="1250">
          <cell r="C1250" t="str">
            <v>86028873</v>
          </cell>
          <cell r="D1250" t="str">
            <v>东莞大岭山莞惠DT</v>
          </cell>
          <cell r="E1250" t="str">
            <v>KFC</v>
          </cell>
          <cell r="F1250" t="str">
            <v>百胜餐饮（东莞）有限公司</v>
          </cell>
          <cell r="G1250" t="str">
            <v>东莞</v>
          </cell>
        </row>
        <row r="1251">
          <cell r="C1251" t="str">
            <v>86028874</v>
          </cell>
          <cell r="D1251" t="str">
            <v>东莞大岭山惠莞DT</v>
          </cell>
          <cell r="E1251" t="str">
            <v>KFC</v>
          </cell>
          <cell r="F1251" t="str">
            <v>百胜餐饮（东莞）有限公司</v>
          </cell>
          <cell r="G1251" t="str">
            <v>东莞</v>
          </cell>
        </row>
        <row r="1252">
          <cell r="C1252" t="str">
            <v>86028877</v>
          </cell>
          <cell r="D1252" t="str">
            <v>东莞大朗松佛DT</v>
          </cell>
          <cell r="E1252" t="str">
            <v>KFC</v>
          </cell>
          <cell r="F1252" t="str">
            <v>百胜餐饮（东莞）有限公司</v>
          </cell>
          <cell r="G1252" t="str">
            <v>东莞</v>
          </cell>
        </row>
        <row r="1253">
          <cell r="C1253" t="str">
            <v>86028878</v>
          </cell>
          <cell r="D1253" t="str">
            <v>东莞常平金美DT</v>
          </cell>
          <cell r="E1253" t="str">
            <v>KFC</v>
          </cell>
          <cell r="F1253" t="str">
            <v>百胜餐饮（东莞）有限公司</v>
          </cell>
          <cell r="G1253" t="str">
            <v>东莞</v>
          </cell>
        </row>
        <row r="1254">
          <cell r="C1254" t="str">
            <v>86028880</v>
          </cell>
          <cell r="D1254" t="str">
            <v>东莞康城DT</v>
          </cell>
          <cell r="E1254" t="str">
            <v>KFC</v>
          </cell>
          <cell r="F1254" t="str">
            <v>百胜餐饮（东莞）有限公司</v>
          </cell>
          <cell r="G1254" t="str">
            <v>东莞</v>
          </cell>
        </row>
        <row r="1255">
          <cell r="C1255" t="str">
            <v>86028881</v>
          </cell>
          <cell r="D1255" t="str">
            <v>东莞厚街深广DT</v>
          </cell>
          <cell r="E1255" t="str">
            <v>KFC</v>
          </cell>
          <cell r="F1255" t="str">
            <v>百胜餐饮（东莞）有限公司</v>
          </cell>
          <cell r="G1255" t="str">
            <v>东莞</v>
          </cell>
        </row>
        <row r="1256">
          <cell r="C1256" t="str">
            <v>86028884</v>
          </cell>
          <cell r="D1256" t="str">
            <v>东莞黄江东进DT</v>
          </cell>
          <cell r="E1256" t="str">
            <v>KFC</v>
          </cell>
          <cell r="F1256" t="str">
            <v>百胜餐饮（东莞）有限公司</v>
          </cell>
          <cell r="G1256" t="str">
            <v>东莞</v>
          </cell>
        </row>
        <row r="1257">
          <cell r="C1257" t="str">
            <v>86028887</v>
          </cell>
          <cell r="D1257" t="str">
            <v>东莞常平大道DTKFC</v>
          </cell>
          <cell r="E1257" t="str">
            <v>KFC</v>
          </cell>
          <cell r="F1257" t="str">
            <v>百胜餐饮（东莞）有限公司</v>
          </cell>
          <cell r="G1257" t="str">
            <v>东莞</v>
          </cell>
        </row>
        <row r="1258">
          <cell r="C1258" t="str">
            <v>86028888</v>
          </cell>
          <cell r="D1258" t="str">
            <v>东莞上南路DTKFC</v>
          </cell>
          <cell r="E1258" t="str">
            <v>KFC</v>
          </cell>
          <cell r="F1258" t="str">
            <v>百胜餐饮（东莞）有限公司</v>
          </cell>
          <cell r="G1258" t="str">
            <v>东莞</v>
          </cell>
        </row>
        <row r="1259">
          <cell r="C1259" t="str">
            <v>86046937</v>
          </cell>
          <cell r="D1259" t="str">
            <v>深圳宝安深圳北站高铁EDS</v>
          </cell>
          <cell r="E1259" t="str">
            <v>ED</v>
          </cell>
          <cell r="F1259" t="str">
            <v>东方既白(上海)餐饮管理有限公司</v>
          </cell>
          <cell r="G1259" t="str">
            <v>深圳</v>
          </cell>
        </row>
        <row r="1260">
          <cell r="C1260" t="str">
            <v>11666203</v>
          </cell>
          <cell r="D1260" t="str">
            <v>湛江霞山人民大道LS</v>
          </cell>
          <cell r="E1260" t="str">
            <v>LS</v>
          </cell>
          <cell r="F1260" t="str">
            <v>内蒙古小肥羊餐饮连锁有限公司</v>
          </cell>
          <cell r="G1260" t="str">
            <v>湛江</v>
          </cell>
        </row>
        <row r="1261">
          <cell r="C1261" t="str">
            <v>11666277</v>
          </cell>
          <cell r="D1261" t="str">
            <v>深圳大浪LS</v>
          </cell>
          <cell r="E1261" t="str">
            <v>LS</v>
          </cell>
          <cell r="F1261" t="str">
            <v>内蒙古小肥羊餐饮连锁有限公司</v>
          </cell>
          <cell r="G1261" t="str">
            <v>深圳</v>
          </cell>
        </row>
        <row r="1262">
          <cell r="C1262" t="str">
            <v>11666306</v>
          </cell>
          <cell r="D1262" t="str">
            <v>深圳地王LS</v>
          </cell>
          <cell r="E1262" t="str">
            <v>LS</v>
          </cell>
          <cell r="F1262" t="str">
            <v>内蒙古小肥羊餐饮连锁有限公司</v>
          </cell>
          <cell r="G1262" t="str">
            <v>深圳</v>
          </cell>
        </row>
        <row r="1263">
          <cell r="C1263" t="str">
            <v>11666319</v>
          </cell>
          <cell r="D1263" t="str">
            <v>佛山南海万达LS</v>
          </cell>
          <cell r="E1263" t="str">
            <v>LS</v>
          </cell>
          <cell r="F1263" t="str">
            <v>内蒙古小肥羊餐饮连锁有限公司</v>
          </cell>
          <cell r="G1263" t="str">
            <v>佛山</v>
          </cell>
        </row>
        <row r="1264">
          <cell r="C1264" t="str">
            <v>11666322</v>
          </cell>
          <cell r="D1264" t="str">
            <v>深圳八卦岭LS</v>
          </cell>
          <cell r="E1264" t="str">
            <v>LS</v>
          </cell>
          <cell r="F1264" t="str">
            <v>内蒙古小肥羊餐饮连锁有限公司</v>
          </cell>
          <cell r="G1264" t="str">
            <v>深圳</v>
          </cell>
        </row>
        <row r="1265">
          <cell r="C1265" t="str">
            <v>11666349</v>
          </cell>
          <cell r="D1265" t="str">
            <v>宝安区沙井镇</v>
          </cell>
          <cell r="E1265" t="str">
            <v>LS</v>
          </cell>
          <cell r="F1265" t="str">
            <v>内蒙古小肥羊餐饮连锁有限公司</v>
          </cell>
          <cell r="G1265" t="str">
            <v>深圳</v>
          </cell>
        </row>
        <row r="1266">
          <cell r="C1266" t="str">
            <v>12616822</v>
          </cell>
          <cell r="D1266" t="str">
            <v>坭岗KFC</v>
          </cell>
          <cell r="E1266" t="str">
            <v>KFC</v>
          </cell>
          <cell r="F1266" t="str">
            <v>深圳市鑫美饮食管理有限公司</v>
          </cell>
          <cell r="G1266" t="str">
            <v>深圳</v>
          </cell>
        </row>
        <row r="1267">
          <cell r="C1267" t="str">
            <v>12619875</v>
          </cell>
          <cell r="D1267" t="str">
            <v>广州江燕PH</v>
          </cell>
          <cell r="E1267" t="str">
            <v>PHDI</v>
          </cell>
          <cell r="F1267" t="str">
            <v>广州市铜响餐饮管理有限公司</v>
          </cell>
          <cell r="G1267" t="str">
            <v>广州</v>
          </cell>
        </row>
        <row r="1268">
          <cell r="C1268" t="str">
            <v>80051044</v>
          </cell>
          <cell r="D1268" t="str">
            <v>湛江新华KFC</v>
          </cell>
          <cell r="E1268" t="str">
            <v>KFC</v>
          </cell>
          <cell r="F1268" t="str">
            <v>百胜餐饮（广东）有限公司</v>
          </cell>
          <cell r="G1268" t="str">
            <v>湛江</v>
          </cell>
        </row>
        <row r="1269">
          <cell r="C1269" t="str">
            <v>80051045</v>
          </cell>
          <cell r="D1269" t="str">
            <v>广州华穗路KFC</v>
          </cell>
          <cell r="E1269" t="str">
            <v>KFC</v>
          </cell>
          <cell r="F1269" t="str">
            <v>百胜餐饮（广东）有限公司</v>
          </cell>
          <cell r="G1269" t="str">
            <v>广州</v>
          </cell>
        </row>
        <row r="1270">
          <cell r="C1270" t="str">
            <v>80051047</v>
          </cell>
          <cell r="D1270" t="str">
            <v>惠州开城天虹KFC</v>
          </cell>
          <cell r="E1270" t="str">
            <v>KFC</v>
          </cell>
          <cell r="F1270" t="str">
            <v>百胜餐饮（广东）有限公司</v>
          </cell>
          <cell r="G1270" t="str">
            <v>惠州</v>
          </cell>
        </row>
        <row r="1271">
          <cell r="C1271" t="str">
            <v>80051048</v>
          </cell>
          <cell r="D1271" t="str">
            <v>开平大润发KFC</v>
          </cell>
          <cell r="E1271" t="str">
            <v>KFC</v>
          </cell>
          <cell r="F1271" t="str">
            <v>百胜餐饮（广东）有限公司</v>
          </cell>
          <cell r="G1271" t="str">
            <v>开平</v>
          </cell>
        </row>
        <row r="1272">
          <cell r="C1272" t="str">
            <v>80051049</v>
          </cell>
          <cell r="D1272" t="str">
            <v>番禺南沙万达KFC</v>
          </cell>
          <cell r="E1272" t="str">
            <v>KFC</v>
          </cell>
          <cell r="F1272" t="str">
            <v>百胜餐饮（广东）有限公司</v>
          </cell>
          <cell r="G1272" t="str">
            <v>番禺</v>
          </cell>
        </row>
        <row r="1273">
          <cell r="C1273" t="str">
            <v>80052514</v>
          </cell>
          <cell r="D1273" t="str">
            <v>茂名高州PH</v>
          </cell>
          <cell r="E1273" t="str">
            <v>PHDI</v>
          </cell>
          <cell r="F1273" t="str">
            <v>百胜餐饮（广东）有限公司</v>
          </cell>
          <cell r="G1273" t="str">
            <v>茂名</v>
          </cell>
        </row>
        <row r="1274">
          <cell r="C1274" t="str">
            <v>80052517</v>
          </cell>
          <cell r="D1274" t="str">
            <v>韶关风度名城PH</v>
          </cell>
          <cell r="E1274" t="str">
            <v>PHDI</v>
          </cell>
          <cell r="F1274" t="str">
            <v>百胜餐饮（广东）有限公司</v>
          </cell>
          <cell r="G1274" t="str">
            <v>韶关</v>
          </cell>
        </row>
        <row r="1275">
          <cell r="C1275" t="str">
            <v>80052524</v>
          </cell>
          <cell r="D1275" t="str">
            <v>深圳大浪PH</v>
          </cell>
          <cell r="E1275" t="str">
            <v>PHDI</v>
          </cell>
          <cell r="F1275" t="str">
            <v>百胜餐饮（广东）有限公司</v>
          </cell>
          <cell r="G1275" t="str">
            <v>深圳</v>
          </cell>
        </row>
        <row r="1276">
          <cell r="C1276" t="str">
            <v>80052526</v>
          </cell>
          <cell r="D1276" t="str">
            <v>番禺中环东路PH</v>
          </cell>
          <cell r="E1276" t="str">
            <v>PHDI</v>
          </cell>
          <cell r="F1276" t="str">
            <v>百胜餐饮（广东）有限公司</v>
          </cell>
          <cell r="G1276" t="str">
            <v>番禺</v>
          </cell>
        </row>
        <row r="1277">
          <cell r="C1277" t="str">
            <v>80052527</v>
          </cell>
          <cell r="D1277" t="str">
            <v>顺德陈村大道PH</v>
          </cell>
          <cell r="E1277" t="str">
            <v>PHDI</v>
          </cell>
          <cell r="F1277" t="str">
            <v>百胜餐饮（广东）有限公司</v>
          </cell>
          <cell r="G1277" t="str">
            <v>顺德</v>
          </cell>
        </row>
        <row r="1278">
          <cell r="C1278" t="str">
            <v>80052528</v>
          </cell>
          <cell r="D1278" t="str">
            <v>深圳观澜湖PH</v>
          </cell>
          <cell r="E1278" t="str">
            <v>PHDI</v>
          </cell>
          <cell r="F1278" t="str">
            <v>百胜餐饮（广东）有限公司</v>
          </cell>
          <cell r="G1278" t="str">
            <v>深圳</v>
          </cell>
        </row>
        <row r="1279">
          <cell r="C1279" t="str">
            <v>80052529</v>
          </cell>
          <cell r="D1279" t="str">
            <v>桂林高新万达</v>
          </cell>
          <cell r="E1279" t="str">
            <v>PHDI</v>
          </cell>
          <cell r="F1279" t="str">
            <v>百胜餐饮（广东）有限公司</v>
          </cell>
          <cell r="G1279" t="str">
            <v>桂林</v>
          </cell>
        </row>
        <row r="1280">
          <cell r="C1280" t="str">
            <v>80052530</v>
          </cell>
          <cell r="D1280" t="str">
            <v>惠州开城天虹PH</v>
          </cell>
          <cell r="E1280" t="str">
            <v>PHDI</v>
          </cell>
          <cell r="F1280" t="str">
            <v>百胜餐饮（广东）有限公司</v>
          </cell>
          <cell r="G1280" t="str">
            <v>惠州</v>
          </cell>
        </row>
        <row r="1281">
          <cell r="C1281" t="str">
            <v>80052531</v>
          </cell>
          <cell r="D1281" t="str">
            <v>东莞厚街万达PH</v>
          </cell>
          <cell r="E1281" t="str">
            <v>PHDI</v>
          </cell>
          <cell r="F1281" t="str">
            <v>百胜餐饮（广东）有限公司</v>
          </cell>
          <cell r="G1281" t="str">
            <v>东莞</v>
          </cell>
        </row>
        <row r="1282">
          <cell r="C1282" t="str">
            <v>80052532</v>
          </cell>
          <cell r="D1282" t="str">
            <v>八号仓PH</v>
          </cell>
          <cell r="E1282" t="str">
            <v>PHDI</v>
          </cell>
          <cell r="F1282" t="str">
            <v>百胜餐饮（广东）有限公司</v>
          </cell>
          <cell r="G1282" t="str">
            <v>深圳</v>
          </cell>
        </row>
        <row r="1283">
          <cell r="C1283" t="str">
            <v>80052533</v>
          </cell>
          <cell r="D1283" t="str">
            <v>中山三乡PH</v>
          </cell>
          <cell r="E1283" t="str">
            <v>PHDI</v>
          </cell>
          <cell r="F1283" t="str">
            <v>百胜餐饮（广东）有限公司</v>
          </cell>
          <cell r="G1283" t="str">
            <v>中山</v>
          </cell>
        </row>
        <row r="1284">
          <cell r="C1284" t="str">
            <v>80052534</v>
          </cell>
          <cell r="D1284" t="str">
            <v>南海佛罗伦萨小镇PH</v>
          </cell>
          <cell r="E1284" t="str">
            <v>PHDI</v>
          </cell>
          <cell r="F1284" t="str">
            <v>百胜餐饮（广东）有限公司</v>
          </cell>
          <cell r="G1284" t="str">
            <v>南海</v>
          </cell>
        </row>
        <row r="1285">
          <cell r="C1285" t="str">
            <v>80052535</v>
          </cell>
          <cell r="D1285" t="str">
            <v>柳州万达PH</v>
          </cell>
          <cell r="E1285" t="str">
            <v>PHDI</v>
          </cell>
          <cell r="F1285" t="str">
            <v>百胜餐饮（广东）有限公司</v>
          </cell>
          <cell r="G1285" t="str">
            <v>柳州</v>
          </cell>
        </row>
        <row r="1286">
          <cell r="C1286" t="str">
            <v>80052537</v>
          </cell>
          <cell r="D1286" t="str">
            <v>佛山高明PH</v>
          </cell>
          <cell r="E1286" t="str">
            <v>PHDI</v>
          </cell>
          <cell r="F1286" t="str">
            <v>百胜餐饮（广东）有限公司</v>
          </cell>
          <cell r="G1286" t="str">
            <v>高明</v>
          </cell>
        </row>
        <row r="1287">
          <cell r="C1287" t="str">
            <v>80052539</v>
          </cell>
          <cell r="D1287" t="str">
            <v>南宁安吉万达PH</v>
          </cell>
          <cell r="E1287" t="str">
            <v>PHDI</v>
          </cell>
          <cell r="F1287" t="str">
            <v>百胜餐饮（广东）有限公司</v>
          </cell>
          <cell r="G1287" t="str">
            <v>南宁</v>
          </cell>
        </row>
        <row r="1288">
          <cell r="C1288" t="str">
            <v>80052542</v>
          </cell>
          <cell r="D1288" t="str">
            <v>广州白云凯德PH</v>
          </cell>
          <cell r="E1288" t="str">
            <v>PHDI</v>
          </cell>
          <cell r="F1288" t="str">
            <v>百胜餐饮（广东）有限公司</v>
          </cell>
          <cell r="G1288" t="str">
            <v>广州</v>
          </cell>
        </row>
        <row r="1289">
          <cell r="C1289" t="str">
            <v>80052544</v>
          </cell>
          <cell r="D1289" t="str">
            <v>番禺南沙万达PH</v>
          </cell>
          <cell r="E1289" t="str">
            <v>PHDI</v>
          </cell>
          <cell r="F1289" t="str">
            <v>百胜餐饮（广东）有限公司</v>
          </cell>
          <cell r="G1289" t="str">
            <v>番禺</v>
          </cell>
        </row>
        <row r="1290">
          <cell r="C1290" t="str">
            <v>80052545</v>
          </cell>
          <cell r="D1290" t="str">
            <v>广西桂林阳朔PH</v>
          </cell>
          <cell r="E1290" t="str">
            <v>PHDI</v>
          </cell>
          <cell r="F1290" t="str">
            <v>百胜餐饮（广东）有限公司</v>
          </cell>
          <cell r="G1290" t="str">
            <v>桂林</v>
          </cell>
        </row>
        <row r="1291">
          <cell r="C1291" t="str">
            <v>80052546</v>
          </cell>
          <cell r="D1291" t="str">
            <v>珠海扬名PH</v>
          </cell>
          <cell r="E1291" t="str">
            <v>PHDI</v>
          </cell>
          <cell r="F1291" t="str">
            <v>百胜餐饮（广东）有限公司</v>
          </cell>
          <cell r="G1291" t="str">
            <v>珠海</v>
          </cell>
        </row>
        <row r="1292">
          <cell r="C1292" t="str">
            <v>80052547</v>
          </cell>
          <cell r="D1292" t="str">
            <v>东莞石龙金沙湾PH</v>
          </cell>
          <cell r="E1292" t="str">
            <v>PHDI</v>
          </cell>
          <cell r="F1292" t="str">
            <v>百胜餐饮（广东）有限公司</v>
          </cell>
          <cell r="G1292" t="str">
            <v>东莞</v>
          </cell>
        </row>
        <row r="1293">
          <cell r="C1293" t="str">
            <v>80052548</v>
          </cell>
          <cell r="D1293" t="str">
            <v>东莞清溪PH</v>
          </cell>
          <cell r="E1293" t="str">
            <v>PHDI</v>
          </cell>
          <cell r="F1293" t="str">
            <v>百胜餐饮（广东）有限公司</v>
          </cell>
          <cell r="G1293" t="str">
            <v>东莞</v>
          </cell>
        </row>
        <row r="1294">
          <cell r="C1294" t="str">
            <v>80052549</v>
          </cell>
          <cell r="D1294" t="str">
            <v>深圳松岗PH</v>
          </cell>
          <cell r="E1294" t="str">
            <v>PHDI</v>
          </cell>
          <cell r="F1294" t="str">
            <v>百胜餐饮（广东）有限公司</v>
          </cell>
          <cell r="G1294" t="str">
            <v>深圳</v>
          </cell>
        </row>
        <row r="1295">
          <cell r="C1295" t="str">
            <v>80052550</v>
          </cell>
          <cell r="D1295" t="str">
            <v>云浮环市路PH</v>
          </cell>
          <cell r="E1295" t="str">
            <v>PHDI</v>
          </cell>
          <cell r="F1295" t="str">
            <v>百胜餐饮（广东）有限公司</v>
          </cell>
          <cell r="G1295" t="str">
            <v>云浮</v>
          </cell>
        </row>
        <row r="1296">
          <cell r="C1296" t="str">
            <v>80052551</v>
          </cell>
          <cell r="D1296" t="str">
            <v>海口观澜湖PH</v>
          </cell>
          <cell r="E1296" t="str">
            <v>PHDI</v>
          </cell>
          <cell r="F1296" t="str">
            <v>百胜餐饮（广东）有限公司</v>
          </cell>
          <cell r="G1296" t="str">
            <v>海口</v>
          </cell>
        </row>
        <row r="1297">
          <cell r="C1297" t="str">
            <v>80052552</v>
          </cell>
          <cell r="D1297" t="str">
            <v>海南儋州夏日PH</v>
          </cell>
          <cell r="E1297" t="str">
            <v>PHDI</v>
          </cell>
          <cell r="F1297" t="str">
            <v>百胜餐饮（广东）有限公司</v>
          </cell>
          <cell r="G1297" t="str">
            <v>儋州</v>
          </cell>
        </row>
        <row r="1298">
          <cell r="C1298" t="str">
            <v>80052553</v>
          </cell>
          <cell r="D1298" t="str">
            <v>中山百汇PH</v>
          </cell>
          <cell r="E1298" t="str">
            <v>PHDI</v>
          </cell>
          <cell r="F1298" t="str">
            <v>百胜餐饮（广东）有限公司</v>
          </cell>
          <cell r="G1298" t="str">
            <v>中山</v>
          </cell>
        </row>
        <row r="1299">
          <cell r="C1299" t="str">
            <v>80052554</v>
          </cell>
          <cell r="D1299" t="str">
            <v>中山沙溪PH</v>
          </cell>
          <cell r="E1299" t="str">
            <v>PHDI</v>
          </cell>
          <cell r="F1299" t="str">
            <v>百胜餐饮（广东）有限公司</v>
          </cell>
          <cell r="G1299" t="str">
            <v>中山</v>
          </cell>
        </row>
        <row r="1300">
          <cell r="C1300" t="str">
            <v>80052556</v>
          </cell>
          <cell r="D1300" t="str">
            <v>广西恒富PH</v>
          </cell>
          <cell r="E1300" t="str">
            <v>PHDI</v>
          </cell>
          <cell r="F1300" t="str">
            <v>百胜餐饮（广东）有限公司</v>
          </cell>
          <cell r="G1300" t="str">
            <v>防城港</v>
          </cell>
        </row>
        <row r="1301">
          <cell r="C1301" t="str">
            <v>86005304</v>
          </cell>
          <cell r="D1301" t="str">
            <v>南海佛罗伦萨小镇KFC</v>
          </cell>
          <cell r="E1301" t="str">
            <v>KFC</v>
          </cell>
          <cell r="F1301" t="str">
            <v>百胜餐饮（广东）有限公司</v>
          </cell>
          <cell r="G1301" t="str">
            <v>南海</v>
          </cell>
        </row>
        <row r="1302">
          <cell r="C1302" t="str">
            <v>86005749</v>
          </cell>
          <cell r="D1302" t="str">
            <v>深圳泰宁PHHS</v>
          </cell>
          <cell r="E1302" t="str">
            <v>PHHS</v>
          </cell>
          <cell r="F1302" t="str">
            <v>百胜餐饮（广东）有限公司</v>
          </cell>
          <cell r="G1302" t="str">
            <v>深圳</v>
          </cell>
        </row>
        <row r="1303">
          <cell r="C1303" t="str">
            <v>86005750</v>
          </cell>
          <cell r="D1303" t="str">
            <v>深圳信义PHHS</v>
          </cell>
          <cell r="E1303" t="str">
            <v>PHHS</v>
          </cell>
          <cell r="F1303" t="str">
            <v>百胜餐饮（广东）有限公司</v>
          </cell>
          <cell r="G1303" t="str">
            <v>深圳</v>
          </cell>
        </row>
        <row r="1304">
          <cell r="C1304" t="str">
            <v>86005751</v>
          </cell>
          <cell r="D1304" t="str">
            <v>深圳红树湾PHHS</v>
          </cell>
          <cell r="E1304" t="str">
            <v>PHHS</v>
          </cell>
          <cell r="F1304" t="str">
            <v>百胜餐饮（广东）有限公司</v>
          </cell>
          <cell r="G1304" t="str">
            <v>深圳</v>
          </cell>
        </row>
        <row r="1305">
          <cell r="C1305" t="str">
            <v>86005752</v>
          </cell>
          <cell r="D1305" t="str">
            <v>东莞莞太PHHS</v>
          </cell>
          <cell r="E1305" t="str">
            <v>PHHS</v>
          </cell>
          <cell r="F1305" t="str">
            <v>百胜餐饮（广东）有限公司</v>
          </cell>
          <cell r="G1305" t="str">
            <v>东莞</v>
          </cell>
        </row>
        <row r="1306">
          <cell r="C1306" t="str">
            <v>86005753</v>
          </cell>
          <cell r="D1306" t="str">
            <v>南宁埌东PHHS</v>
          </cell>
          <cell r="E1306" t="str">
            <v>PHHS</v>
          </cell>
          <cell r="F1306" t="str">
            <v>百胜餐饮（广东）有限公司</v>
          </cell>
          <cell r="G1306" t="str">
            <v>南宁</v>
          </cell>
        </row>
        <row r="1307">
          <cell r="C1307" t="str">
            <v>86005754</v>
          </cell>
          <cell r="D1307" t="str">
            <v>佛山铂顿城PHHS</v>
          </cell>
          <cell r="E1307" t="str">
            <v>PHHS</v>
          </cell>
          <cell r="F1307" t="str">
            <v>百胜餐饮（广东）有限公司</v>
          </cell>
          <cell r="G1307" t="str">
            <v>佛山</v>
          </cell>
        </row>
        <row r="1308">
          <cell r="C1308" t="str">
            <v>86005755</v>
          </cell>
          <cell r="D1308" t="str">
            <v>广州金谷PHHS</v>
          </cell>
          <cell r="E1308" t="str">
            <v>PHHS</v>
          </cell>
          <cell r="F1308" t="str">
            <v>百胜餐饮（广东）有限公司</v>
          </cell>
          <cell r="G1308" t="str">
            <v>广州</v>
          </cell>
        </row>
        <row r="1309">
          <cell r="C1309" t="str">
            <v>86005756</v>
          </cell>
          <cell r="D1309" t="str">
            <v>深圳花好园PHHS</v>
          </cell>
          <cell r="E1309" t="str">
            <v>PHHS</v>
          </cell>
          <cell r="F1309" t="str">
            <v>百胜餐饮（广东）有限公司</v>
          </cell>
          <cell r="G1309" t="str">
            <v>深圳</v>
          </cell>
        </row>
        <row r="1310">
          <cell r="C1310" t="str">
            <v>86005757</v>
          </cell>
          <cell r="D1310" t="str">
            <v>广州五山PHHS</v>
          </cell>
          <cell r="E1310" t="str">
            <v>PHHS</v>
          </cell>
          <cell r="F1310" t="str">
            <v>百胜餐饮（广东）有限公司</v>
          </cell>
          <cell r="G1310" t="str">
            <v>广州</v>
          </cell>
        </row>
        <row r="1311">
          <cell r="C1311" t="str">
            <v>86005853</v>
          </cell>
          <cell r="D1311" t="str">
            <v>番禺上漖DTKFC</v>
          </cell>
          <cell r="E1311" t="str">
            <v>KFC</v>
          </cell>
          <cell r="F1311" t="str">
            <v>百胜餐饮（广东）有限公司</v>
          </cell>
          <cell r="G1311" t="str">
            <v>番禺</v>
          </cell>
        </row>
        <row r="1312">
          <cell r="C1312" t="str">
            <v>86016286</v>
          </cell>
          <cell r="D1312" t="str">
            <v>深圳福华路KFC</v>
          </cell>
          <cell r="E1312" t="str">
            <v>KFC</v>
          </cell>
          <cell r="F1312" t="str">
            <v>百胜餐饮（深圳）有限公司</v>
          </cell>
          <cell r="G1312" t="str">
            <v>深圳</v>
          </cell>
        </row>
        <row r="1313">
          <cell r="C1313" t="str">
            <v>86016288</v>
          </cell>
          <cell r="D1313" t="str">
            <v>深圳观澜湖KFC</v>
          </cell>
          <cell r="E1313" t="str">
            <v>KFC</v>
          </cell>
          <cell r="F1313" t="str">
            <v>百胜餐饮（深圳）有限公司</v>
          </cell>
          <cell r="G1313" t="str">
            <v>深圳</v>
          </cell>
        </row>
        <row r="1314">
          <cell r="C1314" t="str">
            <v>86027080</v>
          </cell>
          <cell r="D1314" t="str">
            <v>桂林万达餐厅KFC</v>
          </cell>
          <cell r="E1314" t="str">
            <v>KFC</v>
          </cell>
          <cell r="F1314" t="str">
            <v>百胜餐饮（南宁）有限公司</v>
          </cell>
          <cell r="G1314" t="str">
            <v>桂林</v>
          </cell>
        </row>
        <row r="1315">
          <cell r="C1315" t="str">
            <v>86027084</v>
          </cell>
          <cell r="D1315" t="str">
            <v>玉林博白KFC</v>
          </cell>
          <cell r="E1315" t="str">
            <v>KFC</v>
          </cell>
          <cell r="F1315" t="str">
            <v>百胜餐饮（南宁）有限公司</v>
          </cell>
          <cell r="G1315" t="str">
            <v>玉林</v>
          </cell>
        </row>
        <row r="1316">
          <cell r="C1316" t="str">
            <v>86027853</v>
          </cell>
          <cell r="D1316" t="str">
            <v>南宁华南城DT</v>
          </cell>
          <cell r="E1316" t="str">
            <v>KFC</v>
          </cell>
          <cell r="F1316" t="str">
            <v>百胜餐饮（南宁）有限公司</v>
          </cell>
          <cell r="G1316" t="str">
            <v>南宁</v>
          </cell>
        </row>
        <row r="1317">
          <cell r="C1317" t="str">
            <v>86028485</v>
          </cell>
          <cell r="D1317" t="str">
            <v>东莞厚街万达KFC</v>
          </cell>
          <cell r="E1317" t="str">
            <v>KFC</v>
          </cell>
          <cell r="F1317" t="str">
            <v>百胜餐饮（东莞）有限公司</v>
          </cell>
          <cell r="G1317" t="str">
            <v>东莞</v>
          </cell>
        </row>
        <row r="1318">
          <cell r="C1318" t="str">
            <v>86016033</v>
          </cell>
          <cell r="D1318" t="str">
            <v>深圳福永KFC</v>
          </cell>
          <cell r="E1318" t="str">
            <v>KFC</v>
          </cell>
          <cell r="F1318" t="str">
            <v>百胜餐饮（深圳）有限公司</v>
          </cell>
          <cell r="G1318" t="str">
            <v>深圳</v>
          </cell>
        </row>
        <row r="1319">
          <cell r="C1319" t="str">
            <v>86016289</v>
          </cell>
          <cell r="D1319" t="str">
            <v>深圳罗湖商业城KFC</v>
          </cell>
          <cell r="E1319" t="str">
            <v>KFC</v>
          </cell>
          <cell r="F1319" t="str">
            <v>百胜餐饮（深圳）有限公司</v>
          </cell>
          <cell r="G1319" t="str">
            <v>深圳</v>
          </cell>
        </row>
        <row r="1320">
          <cell r="C1320" t="str">
            <v>86016290</v>
          </cell>
          <cell r="D1320" t="str">
            <v>深圳星河ICO KFC</v>
          </cell>
          <cell r="E1320" t="str">
            <v>KFC</v>
          </cell>
          <cell r="F1320" t="str">
            <v>百胜餐饮（深圳）有限公司</v>
          </cell>
          <cell r="G1320" t="str">
            <v>深圳</v>
          </cell>
        </row>
        <row r="1321">
          <cell r="C1321" t="str">
            <v>86016291</v>
          </cell>
          <cell r="D1321" t="str">
            <v>儋州夏日KFC</v>
          </cell>
          <cell r="E1321" t="str">
            <v>KFC</v>
          </cell>
          <cell r="F1321" t="str">
            <v>百胜餐饮（深圳）有限公司</v>
          </cell>
          <cell r="G1321" t="str">
            <v>儋州</v>
          </cell>
        </row>
        <row r="1322">
          <cell r="C1322" t="str">
            <v>86027068</v>
          </cell>
          <cell r="D1322" t="str">
            <v>来宾嘉美餐厅KFC</v>
          </cell>
          <cell r="E1322" t="str">
            <v>KFC</v>
          </cell>
          <cell r="F1322" t="str">
            <v>百胜餐饮（南宁）有限公司</v>
          </cell>
          <cell r="G1322" t="str">
            <v>来宾</v>
          </cell>
        </row>
        <row r="1323">
          <cell r="C1323" t="str">
            <v>86027081</v>
          </cell>
          <cell r="D1323" t="str">
            <v>柳州万达KFC</v>
          </cell>
          <cell r="E1323" t="str">
            <v>KFC</v>
          </cell>
          <cell r="F1323" t="str">
            <v>百胜餐饮（南宁）有限公司</v>
          </cell>
          <cell r="G1323" t="str">
            <v>柳州</v>
          </cell>
        </row>
        <row r="1324">
          <cell r="C1324" t="str">
            <v>86027082</v>
          </cell>
          <cell r="D1324" t="str">
            <v>南宁安吉万达KFC</v>
          </cell>
          <cell r="E1324" t="str">
            <v>KFC</v>
          </cell>
          <cell r="F1324" t="str">
            <v>百胜餐饮（南宁）有限公司</v>
          </cell>
          <cell r="G1324" t="str">
            <v>南宁</v>
          </cell>
        </row>
        <row r="1325">
          <cell r="C1325" t="str">
            <v>86027852</v>
          </cell>
          <cell r="D1325" t="str">
            <v>南宁恒富DT</v>
          </cell>
          <cell r="E1325" t="str">
            <v>KFC</v>
          </cell>
          <cell r="F1325" t="str">
            <v>百胜餐饮（南宁）有限公司</v>
          </cell>
          <cell r="G1325" t="str">
            <v>防城港</v>
          </cell>
        </row>
        <row r="1326">
          <cell r="C1326" t="str">
            <v>12687296</v>
          </cell>
          <cell r="D1326" t="str">
            <v>广西永福KFC</v>
          </cell>
          <cell r="E1326" t="str">
            <v>KFC</v>
          </cell>
          <cell r="F1326" t="str">
            <v>合浦县锦胜餐饮管理有限公司</v>
          </cell>
          <cell r="G1326" t="str">
            <v>钦州</v>
          </cell>
        </row>
        <row r="1327">
          <cell r="C1327" t="str">
            <v>12666708</v>
          </cell>
          <cell r="D1327" t="str">
            <v>桃园村 KFC</v>
          </cell>
          <cell r="E1327" t="str">
            <v>KFC</v>
          </cell>
          <cell r="F1327" t="str">
            <v>深圳市华尔特餐饮管理有限公司</v>
          </cell>
          <cell r="G1327" t="str">
            <v>深圳</v>
          </cell>
        </row>
        <row r="1328">
          <cell r="C1328" t="str">
            <v>12689692</v>
          </cell>
          <cell r="D1328" t="str">
            <v>广州合一KFC</v>
          </cell>
          <cell r="E1328" t="str">
            <v>KFC</v>
          </cell>
          <cell r="F1328" t="str">
            <v>广州市昇惠餐饮管理有限公司</v>
          </cell>
          <cell r="G1328" t="str">
            <v>广州</v>
          </cell>
        </row>
        <row r="1329">
          <cell r="C1329" t="str">
            <v>80052525</v>
          </cell>
          <cell r="D1329" t="str">
            <v>佛山东方广场PH</v>
          </cell>
          <cell r="E1329" t="str">
            <v>PHDI</v>
          </cell>
          <cell r="F1329" t="str">
            <v>百胜餐饮（广东）有限公司</v>
          </cell>
          <cell r="G1329" t="str">
            <v>佛山</v>
          </cell>
        </row>
        <row r="1330">
          <cell r="C1330" t="str">
            <v>80052538</v>
          </cell>
          <cell r="D1330" t="str">
            <v>恩平PH</v>
          </cell>
          <cell r="E1330" t="str">
            <v>PHDI</v>
          </cell>
          <cell r="F1330" t="str">
            <v>百胜餐饮（广东）有限公司</v>
          </cell>
          <cell r="G1330" t="str">
            <v>恩平</v>
          </cell>
        </row>
        <row r="1331">
          <cell r="C1331" t="str">
            <v>80052540</v>
          </cell>
          <cell r="D1331" t="str">
            <v>深圳星河ICO PH</v>
          </cell>
          <cell r="E1331" t="str">
            <v>PHDI</v>
          </cell>
          <cell r="F1331" t="str">
            <v>百胜餐饮（广东）有限公司</v>
          </cell>
          <cell r="G1331" t="str">
            <v>深圳</v>
          </cell>
        </row>
        <row r="1332">
          <cell r="C1332" t="str">
            <v>80052557</v>
          </cell>
          <cell r="D1332" t="str">
            <v>深圳福永PH</v>
          </cell>
          <cell r="E1332" t="str">
            <v>PHDI</v>
          </cell>
          <cell r="F1332" t="str">
            <v>百胜餐饮（广东）有限公司</v>
          </cell>
          <cell r="G1332" t="str">
            <v>深圳</v>
          </cell>
        </row>
        <row r="1333">
          <cell r="C1333" t="str">
            <v>80052566</v>
          </cell>
          <cell r="D1333" t="str">
            <v>海南三亚解放PH</v>
          </cell>
          <cell r="E1333" t="str">
            <v>PHDI</v>
          </cell>
          <cell r="F1333" t="str">
            <v>百胜餐饮（深圳）有限公司</v>
          </cell>
          <cell r="G1333" t="str">
            <v>三亚</v>
          </cell>
        </row>
        <row r="1334">
          <cell r="C1334" t="str">
            <v>11666362</v>
          </cell>
          <cell r="D1334" t="str">
            <v>桂林阳朔店LS</v>
          </cell>
          <cell r="E1334" t="str">
            <v>LS</v>
          </cell>
          <cell r="F1334" t="str">
            <v>阳朔乐乐来投资管理有限公司</v>
          </cell>
          <cell r="G1334" t="str">
            <v>阳朔</v>
          </cell>
        </row>
        <row r="1335">
          <cell r="C1335" t="str">
            <v>80051052</v>
          </cell>
          <cell r="D1335" t="str">
            <v>阳东京源城KFC</v>
          </cell>
          <cell r="E1335" t="str">
            <v>KFC</v>
          </cell>
          <cell r="F1335" t="str">
            <v>百胜餐饮（广东）有限公司</v>
          </cell>
          <cell r="G1335" t="str">
            <v>阳江</v>
          </cell>
        </row>
        <row r="1336">
          <cell r="C1336" t="str">
            <v>80051057</v>
          </cell>
          <cell r="D1336" t="str">
            <v>广州上渡路KFC</v>
          </cell>
          <cell r="E1336" t="str">
            <v>KFC</v>
          </cell>
          <cell r="F1336" t="str">
            <v>百胜餐饮（广东）有限公司</v>
          </cell>
          <cell r="G1336" t="str">
            <v>广州</v>
          </cell>
        </row>
        <row r="1337">
          <cell r="C1337" t="str">
            <v>80051058</v>
          </cell>
          <cell r="D1337" t="str">
            <v>湛江万达KFC</v>
          </cell>
          <cell r="E1337" t="str">
            <v>KFC</v>
          </cell>
          <cell r="F1337" t="str">
            <v>百胜餐饮（广东）有限公司</v>
          </cell>
          <cell r="G1337" t="str">
            <v>湛江</v>
          </cell>
        </row>
        <row r="1338">
          <cell r="C1338" t="str">
            <v>86016278</v>
          </cell>
          <cell r="D1338" t="str">
            <v>深圳星都豪庭KFC</v>
          </cell>
          <cell r="E1338" t="str">
            <v>KFC</v>
          </cell>
          <cell r="F1338" t="str">
            <v>百胜餐饮（广东）有限公司</v>
          </cell>
          <cell r="G1338" t="str">
            <v>深圳</v>
          </cell>
        </row>
        <row r="1339">
          <cell r="C1339" t="str">
            <v>86016296</v>
          </cell>
          <cell r="D1339" t="str">
            <v>珠海山姆KFC</v>
          </cell>
          <cell r="E1339" t="str">
            <v>KFC</v>
          </cell>
          <cell r="F1339" t="str">
            <v>百胜餐饮（广东）有限公司</v>
          </cell>
          <cell r="G1339" t="str">
            <v>珠海</v>
          </cell>
        </row>
        <row r="1340">
          <cell r="C1340" t="str">
            <v>86016298</v>
          </cell>
          <cell r="D1340" t="str">
            <v>深圳章阁KFC</v>
          </cell>
          <cell r="E1340" t="str">
            <v>KFC</v>
          </cell>
          <cell r="F1340" t="str">
            <v>百胜餐饮（广东）有限公司</v>
          </cell>
          <cell r="G1340" t="str">
            <v>深圳</v>
          </cell>
        </row>
        <row r="1341">
          <cell r="C1341" t="str">
            <v>12739353</v>
          </cell>
          <cell r="D1341" t="str">
            <v>冠豪（江门）缤纷汇KFC</v>
          </cell>
          <cell r="E1341" t="str">
            <v>KFC</v>
          </cell>
          <cell r="F1341" t="str">
            <v>百胜餐饮（广东）有限公司</v>
          </cell>
          <cell r="G1341" t="str">
            <v>中山</v>
          </cell>
        </row>
        <row r="1342">
          <cell r="C1342" t="str">
            <v>80052564</v>
          </cell>
          <cell r="D1342" t="str">
            <v>珠海山姆PH</v>
          </cell>
          <cell r="E1342" t="str">
            <v>PHDI</v>
          </cell>
          <cell r="F1342" t="str">
            <v>百胜餐饮（广东）有限公司</v>
          </cell>
          <cell r="G1342" t="str">
            <v>珠海</v>
          </cell>
        </row>
        <row r="1343">
          <cell r="C1343" t="str">
            <v>80052567</v>
          </cell>
          <cell r="D1343" t="str">
            <v>湛江万达PH</v>
          </cell>
          <cell r="E1343" t="str">
            <v>PHDI</v>
          </cell>
          <cell r="F1343" t="str">
            <v>百胜餐饮（广东）有限公司</v>
          </cell>
          <cell r="G1343" t="str">
            <v>湛江</v>
          </cell>
        </row>
        <row r="1344">
          <cell r="C1344" t="str">
            <v>11666352</v>
          </cell>
          <cell r="D1344" t="str">
            <v>高明华盈广场店</v>
          </cell>
          <cell r="E1344" t="str">
            <v>LS</v>
          </cell>
          <cell r="F1344" t="str">
            <v>佛山市高明厚德诚餐饮服务有限公司</v>
          </cell>
          <cell r="G1344" t="str">
            <v>高明</v>
          </cell>
        </row>
        <row r="1345">
          <cell r="C1345" t="str">
            <v>11666361</v>
          </cell>
          <cell r="D1345" t="str">
            <v>利窑</v>
          </cell>
          <cell r="E1345" t="str">
            <v>LS</v>
          </cell>
          <cell r="F1345" t="str">
            <v>佛山市南海利瑶餐厅</v>
          </cell>
          <cell r="G1345" t="str">
            <v>南海</v>
          </cell>
        </row>
        <row r="1346">
          <cell r="C1346" t="str">
            <v>11666363</v>
          </cell>
          <cell r="D1346" t="str">
            <v>广州燕汇广场店LS</v>
          </cell>
          <cell r="E1346" t="str">
            <v>LS</v>
          </cell>
          <cell r="F1346" t="str">
            <v>广州宸睿餐饮服务有限公司</v>
          </cell>
          <cell r="G1346" t="str">
            <v>广州</v>
          </cell>
        </row>
        <row r="1347">
          <cell r="C1347" t="str">
            <v>12790564</v>
          </cell>
          <cell r="D1347" t="str">
            <v>桂林红街</v>
          </cell>
          <cell r="E1347" t="str">
            <v>KFC</v>
          </cell>
          <cell r="F1347" t="str">
            <v>桂林丰胜餐饮管理有限公司</v>
          </cell>
          <cell r="G1347" t="str">
            <v>桂林</v>
          </cell>
        </row>
        <row r="1348">
          <cell r="C1348">
            <v>12826251</v>
          </cell>
          <cell r="D1348" t="str">
            <v>定安（定安检疫证交付）</v>
          </cell>
          <cell r="E1348" t="str">
            <v>KFC</v>
          </cell>
          <cell r="F1348" t="str">
            <v>海南海胜餐饮服务有限公司</v>
          </cell>
          <cell r="G1348" t="str">
            <v>定安</v>
          </cell>
        </row>
        <row r="1349">
          <cell r="C1349">
            <v>80161001</v>
          </cell>
          <cell r="D1349" t="str">
            <v>深圳联投东方KFC</v>
          </cell>
          <cell r="E1349" t="str">
            <v>KFC</v>
          </cell>
          <cell r="F1349" t="str">
            <v>百胜餐饮（深圳）有限公司</v>
          </cell>
          <cell r="G1349" t="str">
            <v>深圳</v>
          </cell>
        </row>
        <row r="1350">
          <cell r="C1350">
            <v>80052565</v>
          </cell>
          <cell r="D1350" t="str">
            <v>广州天河东PH</v>
          </cell>
          <cell r="E1350" t="str">
            <v>PHDI</v>
          </cell>
          <cell r="F1350" t="str">
            <v>百胜餐饮（广东）有限公司</v>
          </cell>
          <cell r="G1350" t="str">
            <v>广州</v>
          </cell>
        </row>
        <row r="1351">
          <cell r="C1351" t="str">
            <v>86016295</v>
          </cell>
          <cell r="D1351" t="str">
            <v>深圳软件园KFC</v>
          </cell>
          <cell r="E1351" t="str">
            <v>KFC</v>
          </cell>
          <cell r="F1351" t="str">
            <v>百胜餐饮（深圳）有限公司</v>
          </cell>
          <cell r="G1351" t="str">
            <v>深圳</v>
          </cell>
        </row>
        <row r="1352">
          <cell r="C1352" t="str">
            <v>86016299</v>
          </cell>
          <cell r="D1352" t="str">
            <v>深圳黄田KFC</v>
          </cell>
          <cell r="E1352" t="str">
            <v>KFC</v>
          </cell>
          <cell r="F1352" t="str">
            <v>百胜餐饮（深圳）有限公司</v>
          </cell>
          <cell r="G1352" t="str">
            <v>深圳</v>
          </cell>
        </row>
        <row r="1353">
          <cell r="C1353">
            <v>80052568</v>
          </cell>
          <cell r="D1353" t="str">
            <v>南海罗村PH</v>
          </cell>
          <cell r="E1353" t="str">
            <v>PHDI</v>
          </cell>
          <cell r="F1353" t="str">
            <v>百胜餐饮（广东）有限公司</v>
          </cell>
          <cell r="G1353" t="str">
            <v>南海</v>
          </cell>
        </row>
        <row r="1354">
          <cell r="C1354" t="str">
            <v>12821998</v>
          </cell>
          <cell r="D1354" t="str">
            <v>中山名扬店PH</v>
          </cell>
          <cell r="E1354" t="str">
            <v>PHDI</v>
          </cell>
          <cell r="F1354" t="str">
            <v>中山市锦上花餐饮管理有限公司</v>
          </cell>
          <cell r="G1354" t="str">
            <v>中山</v>
          </cell>
        </row>
        <row r="1355">
          <cell r="C1355" t="str">
            <v>80051061</v>
          </cell>
          <cell r="D1355" t="str">
            <v>广州望岗站KFC</v>
          </cell>
          <cell r="E1355" t="str">
            <v>KFC</v>
          </cell>
          <cell r="F1355" t="str">
            <v>百胜餐饮（广东）有限公司</v>
          </cell>
          <cell r="G1355" t="str">
            <v>广州</v>
          </cell>
        </row>
        <row r="1356">
          <cell r="C1356" t="str">
            <v>86016297</v>
          </cell>
          <cell r="D1356" t="str">
            <v>深圳卓悦汇KFC</v>
          </cell>
          <cell r="E1356" t="str">
            <v>KFC</v>
          </cell>
          <cell r="F1356" t="str">
            <v>百胜餐饮（深圳）有限公司</v>
          </cell>
          <cell r="G1356" t="str">
            <v>深圳</v>
          </cell>
        </row>
        <row r="1357">
          <cell r="C1357" t="str">
            <v>86005760</v>
          </cell>
          <cell r="D1357" t="str">
            <v>深圳华阳PHHS</v>
          </cell>
          <cell r="E1357" t="str">
            <v>PHHS</v>
          </cell>
          <cell r="F1357" t="str">
            <v>百胜餐饮（广东）有限公司</v>
          </cell>
          <cell r="G1357" t="str">
            <v>深圳</v>
          </cell>
        </row>
        <row r="1358">
          <cell r="C1358" t="str">
            <v>80051822</v>
          </cell>
          <cell r="D1358" t="str">
            <v>广州同和PH</v>
          </cell>
          <cell r="E1358" t="str">
            <v>PHDI</v>
          </cell>
          <cell r="F1358" t="str">
            <v>百胜餐饮（广东）有限公司</v>
          </cell>
          <cell r="G1358" t="str">
            <v>广州</v>
          </cell>
        </row>
        <row r="1359">
          <cell r="C1359" t="str">
            <v>80052561</v>
          </cell>
          <cell r="D1359" t="str">
            <v>深圳华南城PH</v>
          </cell>
          <cell r="E1359" t="str">
            <v>PHDI</v>
          </cell>
          <cell r="F1359" t="str">
            <v>百胜餐饮（广东）有限公司</v>
          </cell>
          <cell r="G1359" t="str">
            <v>深圳</v>
          </cell>
        </row>
        <row r="1360">
          <cell r="C1360" t="str">
            <v>80052569</v>
          </cell>
          <cell r="D1360" t="str">
            <v>深圳卓悦汇PH</v>
          </cell>
          <cell r="E1360" t="str">
            <v>PHDI</v>
          </cell>
          <cell r="F1360" t="str">
            <v>百胜餐饮（广东）有限公司</v>
          </cell>
          <cell r="G1360" t="str">
            <v>深圳</v>
          </cell>
        </row>
        <row r="1361">
          <cell r="C1361" t="str">
            <v>80052572</v>
          </cell>
          <cell r="D1361" t="str">
            <v>深圳联投东方PH</v>
          </cell>
          <cell r="E1361" t="str">
            <v>PHDI</v>
          </cell>
          <cell r="F1361" t="str">
            <v>百胜餐饮（广东）有限公司</v>
          </cell>
          <cell r="G1361" t="str">
            <v>深圳</v>
          </cell>
        </row>
        <row r="1362">
          <cell r="C1362">
            <v>11666296</v>
          </cell>
          <cell r="D1362" t="str">
            <v>海口京华路店LS</v>
          </cell>
          <cell r="E1362" t="str">
            <v>LS</v>
          </cell>
          <cell r="F1362" t="str">
            <v>海南觉罗至餐饮管理有限公司</v>
          </cell>
          <cell r="G1362" t="str">
            <v>海口</v>
          </cell>
        </row>
        <row r="1363">
          <cell r="C1363">
            <v>12844870</v>
          </cell>
          <cell r="D1363" t="str">
            <v>广州竹料</v>
          </cell>
          <cell r="E1363" t="str">
            <v>KFC</v>
          </cell>
          <cell r="F1363" t="str">
            <v>广州景云枫餐饮企业管理有限公司</v>
          </cell>
          <cell r="G1363" t="str">
            <v>广州</v>
          </cell>
        </row>
        <row r="1364">
          <cell r="C1364" t="str">
            <v>12836399</v>
          </cell>
          <cell r="D1364" t="str">
            <v>深圳百门前</v>
          </cell>
          <cell r="E1364" t="str">
            <v>KFC</v>
          </cell>
          <cell r="F1364" t="str">
            <v>深圳市鑫美饮食管理有限公司</v>
          </cell>
          <cell r="G1364" t="str">
            <v>深圳</v>
          </cell>
        </row>
        <row r="1365">
          <cell r="C1365">
            <v>12837948</v>
          </cell>
          <cell r="D1365" t="str">
            <v>梧州旺城汇餐厅KFC</v>
          </cell>
          <cell r="E1365" t="str">
            <v>KFC</v>
          </cell>
          <cell r="F1365" t="str">
            <v>贺州市麒胜餐饮有限公司</v>
          </cell>
          <cell r="G1365" t="str">
            <v>梧州</v>
          </cell>
        </row>
        <row r="1366">
          <cell r="C1366" t="str">
            <v>80051068</v>
          </cell>
          <cell r="D1366" t="str">
            <v>梅州万达KFC</v>
          </cell>
          <cell r="E1366" t="str">
            <v>KFC</v>
          </cell>
          <cell r="F1366" t="str">
            <v>百胜餐饮（广东）有限公司</v>
          </cell>
          <cell r="G1366" t="str">
            <v>梅州</v>
          </cell>
        </row>
        <row r="1367">
          <cell r="C1367" t="str">
            <v>86028020</v>
          </cell>
          <cell r="D1367" t="str">
            <v>东莞西正路KFC</v>
          </cell>
          <cell r="E1367" t="str">
            <v>KFC</v>
          </cell>
          <cell r="F1367" t="str">
            <v>百胜餐饮（东莞）有限公司</v>
          </cell>
          <cell r="G1367" t="str">
            <v>东莞</v>
          </cell>
        </row>
        <row r="1368">
          <cell r="C1368" t="str">
            <v>80052574</v>
          </cell>
          <cell r="D1368" t="str">
            <v>广州宏明PH</v>
          </cell>
          <cell r="E1368" t="str">
            <v>PHDI</v>
          </cell>
          <cell r="F1368" t="str">
            <v>百胜餐饮（广东）有限公司</v>
          </cell>
          <cell r="G1368" t="str">
            <v>广州</v>
          </cell>
        </row>
        <row r="1369">
          <cell r="C1369" t="str">
            <v>80052575</v>
          </cell>
          <cell r="D1369" t="str">
            <v>梅州万达PH</v>
          </cell>
          <cell r="E1369" t="str">
            <v>PHDI</v>
          </cell>
          <cell r="F1369" t="str">
            <v>百胜餐饮（广东）有限公司</v>
          </cell>
          <cell r="G1369" t="str">
            <v>梅州</v>
          </cell>
        </row>
        <row r="1370">
          <cell r="C1370" t="str">
            <v>80051054</v>
          </cell>
          <cell r="D1370" t="str">
            <v>佛山永润广场KFC</v>
          </cell>
          <cell r="E1370" t="str">
            <v>KFC</v>
          </cell>
          <cell r="F1370" t="str">
            <v>百胜餐饮（广东）有限公司</v>
          </cell>
          <cell r="G1370" t="str">
            <v>佛山</v>
          </cell>
        </row>
        <row r="1371">
          <cell r="C1371" t="str">
            <v>80051060</v>
          </cell>
          <cell r="D1371" t="str">
            <v>廉江鑫源广场KFC</v>
          </cell>
          <cell r="E1371" t="str">
            <v>KFC</v>
          </cell>
          <cell r="F1371" t="str">
            <v>百胜餐饮（广东）有限公司</v>
          </cell>
          <cell r="G1371" t="str">
            <v>湛江</v>
          </cell>
        </row>
        <row r="1372">
          <cell r="C1372" t="str">
            <v>80051063</v>
          </cell>
          <cell r="D1372" t="str">
            <v>韶关沙洲路KFC</v>
          </cell>
          <cell r="E1372" t="str">
            <v>KFC</v>
          </cell>
          <cell r="F1372" t="str">
            <v>百胜餐饮（广东）有限公司</v>
          </cell>
          <cell r="G1372" t="str">
            <v>韶关</v>
          </cell>
        </row>
        <row r="1373">
          <cell r="C1373" t="str">
            <v>80051065</v>
          </cell>
          <cell r="D1373" t="str">
            <v>阳江新江北路KFC</v>
          </cell>
          <cell r="E1373" t="str">
            <v>KFC</v>
          </cell>
          <cell r="F1373" t="str">
            <v>百胜餐饮（广东）有限公司</v>
          </cell>
          <cell r="G1373" t="str">
            <v>阳江</v>
          </cell>
        </row>
        <row r="1374">
          <cell r="C1374" t="str">
            <v>80051067</v>
          </cell>
          <cell r="D1374" t="str">
            <v>梅州客家新世界KFC</v>
          </cell>
          <cell r="E1374" t="str">
            <v>KFC</v>
          </cell>
          <cell r="F1374" t="str">
            <v>百胜餐饮（广东）有限公司</v>
          </cell>
          <cell r="G1374" t="str">
            <v>梅州</v>
          </cell>
        </row>
        <row r="1375">
          <cell r="C1375" t="str">
            <v>86016293</v>
          </cell>
          <cell r="D1375" t="str">
            <v>海口电影公社KFC</v>
          </cell>
          <cell r="E1375" t="str">
            <v>KFC</v>
          </cell>
          <cell r="F1375" t="str">
            <v>百胜餐饮（深圳）有限公司</v>
          </cell>
          <cell r="G1375" t="str">
            <v>海口</v>
          </cell>
        </row>
        <row r="1376">
          <cell r="C1376" t="str">
            <v>80161001</v>
          </cell>
          <cell r="D1376" t="str">
            <v>深圳联投东方KFC</v>
          </cell>
          <cell r="E1376" t="str">
            <v>KFC</v>
          </cell>
          <cell r="F1376" t="str">
            <v>百胜餐饮（深圳）有限公司</v>
          </cell>
          <cell r="G1376" t="str">
            <v>深圳</v>
          </cell>
        </row>
        <row r="1377">
          <cell r="C1377" t="str">
            <v>80161004</v>
          </cell>
          <cell r="D1377" t="str">
            <v>海南吾悦KFC</v>
          </cell>
          <cell r="E1377" t="str">
            <v>KFC</v>
          </cell>
          <cell r="F1377" t="str">
            <v>百胜餐饮（深圳）有限公司</v>
          </cell>
          <cell r="G1377" t="str">
            <v>海口</v>
          </cell>
        </row>
        <row r="1378">
          <cell r="C1378" t="str">
            <v>12826251</v>
          </cell>
          <cell r="D1378" t="str">
            <v>海南定安KFC</v>
          </cell>
          <cell r="E1378" t="str">
            <v>KFC</v>
          </cell>
          <cell r="F1378" t="str">
            <v>百胜餐饮（深圳）有限公司</v>
          </cell>
          <cell r="G1378" t="str">
            <v>定安</v>
          </cell>
        </row>
        <row r="1379">
          <cell r="C1379" t="str">
            <v>86005759</v>
          </cell>
          <cell r="D1379" t="str">
            <v>番禺祈福新邨半山会所PHHS</v>
          </cell>
          <cell r="E1379" t="str">
            <v>PHHS</v>
          </cell>
          <cell r="F1379" t="str">
            <v>百胜餐饮（广东）有限公司</v>
          </cell>
          <cell r="G1379" t="str">
            <v>番禺</v>
          </cell>
        </row>
        <row r="1380">
          <cell r="C1380" t="str">
            <v>86005763</v>
          </cell>
          <cell r="D1380" t="str">
            <v>深圳湾PHHS</v>
          </cell>
          <cell r="E1380" t="str">
            <v>PHHS</v>
          </cell>
          <cell r="F1380" t="str">
            <v>百胜餐饮（广东）有限公司</v>
          </cell>
          <cell r="G1380" t="str">
            <v>深圳</v>
          </cell>
        </row>
        <row r="1381">
          <cell r="C1381" t="str">
            <v>80052565</v>
          </cell>
          <cell r="D1381" t="str">
            <v>广州天河东PH</v>
          </cell>
          <cell r="E1381" t="str">
            <v>PHDI</v>
          </cell>
          <cell r="F1381" t="str">
            <v>百胜餐饮（广东）有限公司</v>
          </cell>
          <cell r="G1381" t="str">
            <v>广州</v>
          </cell>
        </row>
        <row r="1382">
          <cell r="C1382" t="str">
            <v>80052568</v>
          </cell>
          <cell r="D1382" t="str">
            <v>佛山南海罗村PH</v>
          </cell>
          <cell r="E1382" t="str">
            <v>PHDI</v>
          </cell>
          <cell r="F1382" t="str">
            <v>百胜餐饮（广东）有限公司</v>
          </cell>
          <cell r="G1382" t="str">
            <v>佛山</v>
          </cell>
        </row>
        <row r="1383">
          <cell r="C1383" t="str">
            <v>80052580</v>
          </cell>
          <cell r="D1383" t="str">
            <v>海口吾悦PH</v>
          </cell>
          <cell r="E1383" t="str">
            <v>PHDI</v>
          </cell>
          <cell r="F1383" t="str">
            <v>百胜餐饮（广东）有限公司</v>
          </cell>
          <cell r="G1383" t="str">
            <v>海口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B"/>
    </sheetNames>
    <sheetDataSet>
      <sheetData sheetId="0">
        <row r="5">
          <cell r="C5">
            <v>86013147</v>
          </cell>
          <cell r="D5" t="str">
            <v>人民店</v>
          </cell>
          <cell r="E5" t="str">
            <v>KFC</v>
          </cell>
          <cell r="F5" t="str">
            <v>百胜餐饮（沈阳）有限公司</v>
          </cell>
          <cell r="G5" t="str">
            <v>延吉</v>
          </cell>
        </row>
        <row r="6">
          <cell r="C6">
            <v>86013220</v>
          </cell>
          <cell r="D6" t="str">
            <v>凯尔玛店</v>
          </cell>
          <cell r="E6" t="str">
            <v>KFC</v>
          </cell>
          <cell r="F6" t="str">
            <v>百胜餐饮（沈阳）有限公司</v>
          </cell>
          <cell r="G6" t="str">
            <v>延吉</v>
          </cell>
        </row>
        <row r="7">
          <cell r="C7">
            <v>86013235</v>
          </cell>
          <cell r="D7" t="str">
            <v xml:space="preserve">进学店 </v>
          </cell>
          <cell r="E7" t="str">
            <v>KFC</v>
          </cell>
          <cell r="F7" t="str">
            <v>百胜餐饮（沈阳）有限公司</v>
          </cell>
          <cell r="G7" t="str">
            <v>延吉</v>
          </cell>
        </row>
        <row r="8">
          <cell r="C8">
            <v>86013178</v>
          </cell>
          <cell r="D8" t="str">
            <v>河南店</v>
          </cell>
          <cell r="E8" t="str">
            <v>KFC</v>
          </cell>
          <cell r="F8" t="str">
            <v>百胜餐饮（沈阳）有限公司</v>
          </cell>
          <cell r="G8" t="str">
            <v>延吉</v>
          </cell>
        </row>
        <row r="9">
          <cell r="C9">
            <v>86013380</v>
          </cell>
          <cell r="D9" t="str">
            <v>金伦店</v>
          </cell>
          <cell r="E9" t="str">
            <v>KFC</v>
          </cell>
          <cell r="F9" t="str">
            <v>百胜餐饮（沈阳）有限公司</v>
          </cell>
          <cell r="G9" t="str">
            <v>松原</v>
          </cell>
        </row>
        <row r="10">
          <cell r="C10">
            <v>86013137</v>
          </cell>
          <cell r="D10" t="str">
            <v>康宁店</v>
          </cell>
          <cell r="E10" t="str">
            <v>KFC</v>
          </cell>
          <cell r="F10" t="str">
            <v>百胜餐饮（沈阳）有限公司</v>
          </cell>
          <cell r="G10" t="str">
            <v>松原</v>
          </cell>
        </row>
        <row r="11">
          <cell r="C11">
            <v>86013862</v>
          </cell>
          <cell r="D11" t="str">
            <v>中东DT</v>
          </cell>
          <cell r="E11" t="str">
            <v>KFC</v>
          </cell>
          <cell r="F11" t="str">
            <v>百胜餐饮（沈阳）有限公司</v>
          </cell>
          <cell r="G11" t="str">
            <v>松原</v>
          </cell>
        </row>
        <row r="12">
          <cell r="C12">
            <v>86013139</v>
          </cell>
          <cell r="D12" t="str">
            <v>青年大街</v>
          </cell>
          <cell r="E12" t="str">
            <v>KFC</v>
          </cell>
          <cell r="F12" t="str">
            <v>百胜餐饮（沈阳）有限公司</v>
          </cell>
          <cell r="G12" t="str">
            <v>松原</v>
          </cell>
        </row>
        <row r="13">
          <cell r="C13">
            <v>80131043</v>
          </cell>
          <cell r="D13" t="str">
            <v>伯都纳餐厅</v>
          </cell>
          <cell r="E13" t="str">
            <v>KFC</v>
          </cell>
          <cell r="F13" t="str">
            <v>百胜餐饮（沈阳）有限公司</v>
          </cell>
          <cell r="G13" t="str">
            <v>松原</v>
          </cell>
        </row>
        <row r="14">
          <cell r="C14">
            <v>80131006</v>
          </cell>
          <cell r="D14" t="str">
            <v>文化路店</v>
          </cell>
          <cell r="E14" t="str">
            <v>KFC</v>
          </cell>
          <cell r="F14" t="str">
            <v>百胜餐饮（沈阳）有限公司</v>
          </cell>
          <cell r="G14" t="str">
            <v>珲春</v>
          </cell>
        </row>
        <row r="15">
          <cell r="C15">
            <v>80131012</v>
          </cell>
          <cell r="D15" t="str">
            <v>乌兰大街</v>
          </cell>
          <cell r="E15" t="str">
            <v>KFC</v>
          </cell>
          <cell r="F15" t="str">
            <v>百胜餐饮（沈阳）有限公司</v>
          </cell>
          <cell r="G15" t="str">
            <v>乌兰浩特</v>
          </cell>
        </row>
        <row r="16">
          <cell r="C16">
            <v>86013557</v>
          </cell>
          <cell r="D16" t="str">
            <v>金钻广场</v>
          </cell>
          <cell r="E16" t="str">
            <v>PHDI</v>
          </cell>
          <cell r="F16" t="str">
            <v>百胜餐饮（沈阳）有限公司</v>
          </cell>
          <cell r="G16" t="str">
            <v>松原</v>
          </cell>
        </row>
        <row r="17">
          <cell r="C17">
            <v>86013581</v>
          </cell>
          <cell r="D17" t="str">
            <v>新世纪</v>
          </cell>
          <cell r="E17" t="str">
            <v>PHDI</v>
          </cell>
          <cell r="F17" t="str">
            <v>百胜餐饮（沈阳）有限公司</v>
          </cell>
          <cell r="G17" t="str">
            <v>延吉</v>
          </cell>
        </row>
        <row r="18">
          <cell r="C18">
            <v>80131023</v>
          </cell>
          <cell r="D18" t="str">
            <v>长庆店</v>
          </cell>
          <cell r="E18" t="str">
            <v>KFC</v>
          </cell>
          <cell r="F18" t="str">
            <v>百胜餐饮（沈阳）有限公司</v>
          </cell>
          <cell r="G18" t="str">
            <v>白城</v>
          </cell>
        </row>
        <row r="19">
          <cell r="C19">
            <v>86013481</v>
          </cell>
          <cell r="D19" t="str">
            <v>吉鹤</v>
          </cell>
          <cell r="E19" t="str">
            <v>KFC</v>
          </cell>
          <cell r="F19" t="str">
            <v>百胜餐饮（沈阳）有限公司</v>
          </cell>
          <cell r="G19" t="str">
            <v>白城</v>
          </cell>
        </row>
        <row r="20">
          <cell r="C20">
            <v>80131034</v>
          </cell>
          <cell r="D20" t="str">
            <v>翰章店</v>
          </cell>
          <cell r="E20" t="str">
            <v>KFC</v>
          </cell>
          <cell r="F20" t="str">
            <v>百胜餐饮（沈阳）有限公司</v>
          </cell>
          <cell r="G20" t="str">
            <v>敦化</v>
          </cell>
        </row>
        <row r="21">
          <cell r="C21">
            <v>86013013</v>
          </cell>
          <cell r="D21" t="str">
            <v>花圃店</v>
          </cell>
          <cell r="E21" t="str">
            <v>KFC</v>
          </cell>
          <cell r="F21" t="str">
            <v>百胜餐饮（沈阳）有限公司</v>
          </cell>
          <cell r="G21" t="str">
            <v>哈尔滨</v>
          </cell>
        </row>
        <row r="22">
          <cell r="C22">
            <v>86013021</v>
          </cell>
          <cell r="D22" t="str">
            <v>北华店</v>
          </cell>
          <cell r="E22" t="str">
            <v>KFC</v>
          </cell>
          <cell r="F22" t="str">
            <v>百胜餐饮（沈阳）有限公司</v>
          </cell>
          <cell r="G22" t="str">
            <v>哈尔滨</v>
          </cell>
        </row>
        <row r="23">
          <cell r="C23">
            <v>86013035</v>
          </cell>
          <cell r="D23" t="str">
            <v>假日店</v>
          </cell>
          <cell r="E23" t="str">
            <v>KFC</v>
          </cell>
          <cell r="F23" t="str">
            <v>百胜餐饮（沈阳）有限公司</v>
          </cell>
          <cell r="G23" t="str">
            <v>哈尔滨</v>
          </cell>
        </row>
        <row r="24">
          <cell r="C24">
            <v>86013039</v>
          </cell>
          <cell r="D24" t="str">
            <v>通乡店</v>
          </cell>
          <cell r="E24" t="str">
            <v>KFC</v>
          </cell>
          <cell r="F24" t="str">
            <v>百胜餐饮（沈阳）有限公司</v>
          </cell>
          <cell r="G24" t="str">
            <v>哈尔滨</v>
          </cell>
        </row>
        <row r="25">
          <cell r="C25">
            <v>86013041</v>
          </cell>
          <cell r="D25" t="str">
            <v>革新店</v>
          </cell>
          <cell r="E25" t="str">
            <v>KFC</v>
          </cell>
          <cell r="F25" t="str">
            <v>百胜餐饮（沈阳）有限公司</v>
          </cell>
          <cell r="G25" t="str">
            <v>哈尔滨</v>
          </cell>
        </row>
        <row r="26">
          <cell r="C26">
            <v>86013052</v>
          </cell>
          <cell r="D26" t="str">
            <v>新阳店</v>
          </cell>
          <cell r="E26" t="str">
            <v>KFC</v>
          </cell>
          <cell r="F26" t="str">
            <v>百胜餐饮（沈阳）有限公司</v>
          </cell>
          <cell r="G26" t="str">
            <v>哈尔滨</v>
          </cell>
        </row>
        <row r="27">
          <cell r="C27">
            <v>9923830</v>
          </cell>
          <cell r="D27" t="str">
            <v>花园店</v>
          </cell>
          <cell r="E27" t="str">
            <v>KFC</v>
          </cell>
          <cell r="F27" t="str">
            <v>哈尔滨元辰餐饮管理有限公司</v>
          </cell>
          <cell r="G27" t="str">
            <v>哈尔滨</v>
          </cell>
        </row>
        <row r="28">
          <cell r="C28">
            <v>86013056</v>
          </cell>
          <cell r="D28" t="str">
            <v>精益店</v>
          </cell>
          <cell r="E28" t="str">
            <v>KFC</v>
          </cell>
          <cell r="F28" t="str">
            <v>百胜餐饮（沈阳）有限公司</v>
          </cell>
          <cell r="G28" t="str">
            <v>哈尔滨</v>
          </cell>
        </row>
        <row r="29">
          <cell r="C29">
            <v>86013065</v>
          </cell>
          <cell r="D29" t="str">
            <v>北鸿店</v>
          </cell>
          <cell r="E29" t="str">
            <v>KFC</v>
          </cell>
          <cell r="F29" t="str">
            <v>百胜餐饮（沈阳）有限公司</v>
          </cell>
          <cell r="G29" t="str">
            <v>哈尔滨</v>
          </cell>
        </row>
        <row r="30">
          <cell r="C30">
            <v>86013068</v>
          </cell>
          <cell r="D30" t="str">
            <v>永平店</v>
          </cell>
          <cell r="E30" t="str">
            <v>KFC</v>
          </cell>
          <cell r="F30" t="str">
            <v>百胜餐饮（沈阳）有限公司</v>
          </cell>
          <cell r="G30" t="str">
            <v>哈尔滨</v>
          </cell>
        </row>
        <row r="31">
          <cell r="C31">
            <v>86013083</v>
          </cell>
          <cell r="D31" t="str">
            <v>西大桥店</v>
          </cell>
          <cell r="E31" t="str">
            <v>KFC</v>
          </cell>
          <cell r="F31" t="str">
            <v>百胜餐饮（沈阳）有限公司</v>
          </cell>
          <cell r="G31" t="str">
            <v>哈尔滨</v>
          </cell>
        </row>
        <row r="32">
          <cell r="C32">
            <v>86013091</v>
          </cell>
          <cell r="D32" t="str">
            <v>友协店</v>
          </cell>
          <cell r="E32" t="str">
            <v>KFC</v>
          </cell>
          <cell r="F32" t="str">
            <v>百胜餐饮（沈阳）有限公司</v>
          </cell>
          <cell r="G32" t="str">
            <v>哈尔滨</v>
          </cell>
        </row>
        <row r="33">
          <cell r="C33">
            <v>86013096</v>
          </cell>
          <cell r="D33" t="str">
            <v>宽城店</v>
          </cell>
          <cell r="E33" t="str">
            <v>KFC</v>
          </cell>
          <cell r="F33" t="str">
            <v>百胜餐饮（沈阳）有限公司</v>
          </cell>
          <cell r="G33" t="str">
            <v>哈尔滨</v>
          </cell>
        </row>
        <row r="34">
          <cell r="C34">
            <v>86013102</v>
          </cell>
          <cell r="D34" t="str">
            <v>学府店</v>
          </cell>
          <cell r="E34" t="str">
            <v>KFC</v>
          </cell>
          <cell r="F34" t="str">
            <v>百胜餐饮（沈阳）有限公司</v>
          </cell>
          <cell r="G34" t="str">
            <v>哈尔滨</v>
          </cell>
        </row>
        <row r="35">
          <cell r="C35">
            <v>86013103</v>
          </cell>
          <cell r="D35" t="str">
            <v>哈站店</v>
          </cell>
          <cell r="E35" t="str">
            <v>KFC</v>
          </cell>
          <cell r="F35" t="str">
            <v>百胜餐饮（沈阳）有限公司</v>
          </cell>
          <cell r="G35" t="str">
            <v>哈尔滨</v>
          </cell>
        </row>
        <row r="36">
          <cell r="C36">
            <v>86013124</v>
          </cell>
          <cell r="D36" t="str">
            <v>先锋店</v>
          </cell>
          <cell r="E36" t="str">
            <v>KFC</v>
          </cell>
          <cell r="F36" t="str">
            <v>百胜餐饮（沈阳）有限公司</v>
          </cell>
          <cell r="G36" t="str">
            <v>哈尔滨</v>
          </cell>
        </row>
        <row r="37">
          <cell r="C37">
            <v>80131019</v>
          </cell>
          <cell r="D37" t="str">
            <v>新乐松店</v>
          </cell>
          <cell r="E37" t="str">
            <v>KFC</v>
          </cell>
          <cell r="F37" t="str">
            <v>百胜餐饮（沈阳）有限公司</v>
          </cell>
          <cell r="G37" t="str">
            <v>哈尔滨</v>
          </cell>
        </row>
        <row r="38">
          <cell r="C38">
            <v>86013141</v>
          </cell>
          <cell r="D38" t="str">
            <v>友谊店</v>
          </cell>
          <cell r="E38" t="str">
            <v>KFC</v>
          </cell>
          <cell r="F38" t="str">
            <v>百胜餐饮（沈阳）有限公司</v>
          </cell>
          <cell r="G38" t="str">
            <v>哈尔滨</v>
          </cell>
        </row>
        <row r="39">
          <cell r="C39">
            <v>86013146</v>
          </cell>
          <cell r="D39" t="str">
            <v>河图店</v>
          </cell>
          <cell r="E39" t="str">
            <v>KFC</v>
          </cell>
          <cell r="F39" t="str">
            <v>百胜餐饮（沈阳）有限公司</v>
          </cell>
          <cell r="G39" t="str">
            <v>哈尔滨</v>
          </cell>
        </row>
        <row r="40">
          <cell r="C40">
            <v>86013153</v>
          </cell>
          <cell r="D40" t="str">
            <v>顾乡店</v>
          </cell>
          <cell r="E40" t="str">
            <v>KFC</v>
          </cell>
          <cell r="F40" t="str">
            <v>百胜餐饮（沈阳）有限公司</v>
          </cell>
          <cell r="G40" t="str">
            <v>哈尔滨</v>
          </cell>
        </row>
        <row r="41">
          <cell r="C41">
            <v>10106574</v>
          </cell>
          <cell r="D41" t="str">
            <v>香安店</v>
          </cell>
          <cell r="E41" t="str">
            <v>KFC</v>
          </cell>
          <cell r="F41" t="str">
            <v>黑龙江煊德餐饮管理有限公司</v>
          </cell>
          <cell r="G41" t="str">
            <v>哈尔滨</v>
          </cell>
        </row>
        <row r="42">
          <cell r="C42">
            <v>86013162</v>
          </cell>
          <cell r="D42" t="str">
            <v>兆麟店</v>
          </cell>
          <cell r="E42" t="str">
            <v>KFC</v>
          </cell>
          <cell r="F42" t="str">
            <v>百胜餐饮（沈阳）有限公司</v>
          </cell>
          <cell r="G42" t="str">
            <v>哈尔滨</v>
          </cell>
        </row>
        <row r="43">
          <cell r="C43">
            <v>86013175</v>
          </cell>
          <cell r="D43" t="str">
            <v>黄河店</v>
          </cell>
          <cell r="E43" t="str">
            <v>KFC</v>
          </cell>
          <cell r="F43" t="str">
            <v>百胜餐饮（沈阳）有限公司</v>
          </cell>
          <cell r="G43" t="str">
            <v>哈尔滨</v>
          </cell>
        </row>
        <row r="44">
          <cell r="C44">
            <v>86013190</v>
          </cell>
          <cell r="D44" t="str">
            <v>建议店</v>
          </cell>
          <cell r="E44" t="str">
            <v>KFC</v>
          </cell>
          <cell r="F44" t="str">
            <v>百胜餐饮（沈阳）有限公司</v>
          </cell>
          <cell r="G44" t="str">
            <v>哈尔滨</v>
          </cell>
        </row>
        <row r="45">
          <cell r="C45">
            <v>86013194</v>
          </cell>
          <cell r="D45" t="str">
            <v>大直街店</v>
          </cell>
          <cell r="E45" t="str">
            <v>KFC</v>
          </cell>
          <cell r="F45" t="str">
            <v>百胜餐饮（沈阳）有限公司</v>
          </cell>
          <cell r="G45" t="str">
            <v>哈尔滨</v>
          </cell>
        </row>
        <row r="46">
          <cell r="C46">
            <v>86013199</v>
          </cell>
          <cell r="D46" t="str">
            <v>新一百店</v>
          </cell>
          <cell r="E46" t="str">
            <v>KFC</v>
          </cell>
          <cell r="F46" t="str">
            <v>百胜餐饮（沈阳）有限公司</v>
          </cell>
          <cell r="G46" t="str">
            <v>哈尔滨</v>
          </cell>
        </row>
        <row r="47">
          <cell r="C47">
            <v>86013203</v>
          </cell>
          <cell r="D47" t="str">
            <v>翰林店</v>
          </cell>
          <cell r="E47" t="str">
            <v>KFC</v>
          </cell>
          <cell r="F47" t="str">
            <v>百胜餐饮（沈阳）有限公司</v>
          </cell>
          <cell r="G47" t="str">
            <v>哈尔滨</v>
          </cell>
        </row>
        <row r="48">
          <cell r="C48">
            <v>86013210</v>
          </cell>
          <cell r="D48" t="str">
            <v>赣水路店</v>
          </cell>
          <cell r="E48" t="str">
            <v>KFC</v>
          </cell>
          <cell r="F48" t="str">
            <v>百胜餐饮（沈阳）有限公司</v>
          </cell>
          <cell r="G48" t="str">
            <v>哈尔滨</v>
          </cell>
        </row>
        <row r="49">
          <cell r="C49">
            <v>86013209</v>
          </cell>
          <cell r="D49" t="str">
            <v>人和店</v>
          </cell>
          <cell r="E49" t="str">
            <v>KFC</v>
          </cell>
          <cell r="F49" t="str">
            <v>百胜餐饮（沈阳）有限公司</v>
          </cell>
          <cell r="G49" t="str">
            <v>哈尔滨</v>
          </cell>
        </row>
        <row r="50">
          <cell r="C50">
            <v>10765335</v>
          </cell>
          <cell r="D50" t="str">
            <v>教化店</v>
          </cell>
          <cell r="E50" t="str">
            <v>KFC</v>
          </cell>
          <cell r="F50" t="str">
            <v>哈尔滨元辰餐饮管理有限公司</v>
          </cell>
          <cell r="G50" t="str">
            <v>哈尔滨</v>
          </cell>
        </row>
        <row r="51">
          <cell r="C51">
            <v>10682606</v>
          </cell>
          <cell r="D51" t="str">
            <v>安发店</v>
          </cell>
          <cell r="E51" t="str">
            <v>KFC</v>
          </cell>
          <cell r="F51" t="str">
            <v>黑龙江派利餐饮管理咨询有限公司</v>
          </cell>
          <cell r="G51" t="str">
            <v>哈尔滨</v>
          </cell>
        </row>
        <row r="52">
          <cell r="C52">
            <v>86013239</v>
          </cell>
          <cell r="D52" t="str">
            <v>松雷店</v>
          </cell>
          <cell r="E52" t="str">
            <v>KFC</v>
          </cell>
          <cell r="F52" t="str">
            <v>百胜餐饮（沈阳）有限公司</v>
          </cell>
          <cell r="G52" t="str">
            <v>哈尔滨</v>
          </cell>
        </row>
        <row r="53">
          <cell r="C53">
            <v>11337294</v>
          </cell>
          <cell r="D53" t="str">
            <v>大成店</v>
          </cell>
          <cell r="E53" t="str">
            <v>KFC</v>
          </cell>
          <cell r="F53" t="str">
            <v>哈尔滨鼎凯餐饮管理有限公司</v>
          </cell>
          <cell r="G53" t="str">
            <v>哈尔滨</v>
          </cell>
        </row>
        <row r="54">
          <cell r="C54">
            <v>86013267</v>
          </cell>
          <cell r="D54" t="str">
            <v>颐园店</v>
          </cell>
          <cell r="E54" t="str">
            <v>KFC</v>
          </cell>
          <cell r="F54" t="str">
            <v>百胜餐饮（沈阳）有限公司</v>
          </cell>
          <cell r="G54" t="str">
            <v>哈尔滨</v>
          </cell>
        </row>
        <row r="55">
          <cell r="C55">
            <v>86013272</v>
          </cell>
          <cell r="D55" t="str">
            <v>东直店</v>
          </cell>
          <cell r="E55" t="str">
            <v>KFC</v>
          </cell>
          <cell r="F55" t="str">
            <v>百胜餐饮（沈阳）有限公司</v>
          </cell>
          <cell r="G55" t="str">
            <v>哈尔滨</v>
          </cell>
        </row>
        <row r="56">
          <cell r="C56">
            <v>86013278</v>
          </cell>
          <cell r="D56" t="str">
            <v>东滨广场</v>
          </cell>
          <cell r="E56" t="str">
            <v>KFC</v>
          </cell>
          <cell r="F56" t="str">
            <v>百胜餐饮（沈阳）有限公司</v>
          </cell>
          <cell r="G56" t="str">
            <v>哈尔滨</v>
          </cell>
        </row>
        <row r="57">
          <cell r="C57">
            <v>86013284</v>
          </cell>
          <cell r="D57" t="str">
            <v>保健路店</v>
          </cell>
          <cell r="E57" t="str">
            <v>KFC</v>
          </cell>
          <cell r="F57" t="str">
            <v>百胜餐饮（沈阳）有限公司</v>
          </cell>
          <cell r="G57" t="str">
            <v>哈尔滨</v>
          </cell>
        </row>
        <row r="58">
          <cell r="C58">
            <v>86013281</v>
          </cell>
          <cell r="D58" t="str">
            <v>迎宾店</v>
          </cell>
          <cell r="E58" t="str">
            <v>KFC</v>
          </cell>
          <cell r="F58" t="str">
            <v>百胜餐饮（沈阳）有限公司</v>
          </cell>
          <cell r="G58" t="str">
            <v>哈尔滨</v>
          </cell>
        </row>
        <row r="59">
          <cell r="C59">
            <v>86013373</v>
          </cell>
          <cell r="D59" t="str">
            <v>承德广场</v>
          </cell>
          <cell r="E59" t="str">
            <v>KFC</v>
          </cell>
          <cell r="F59" t="str">
            <v>百胜餐饮（沈阳）有限公司</v>
          </cell>
          <cell r="G59" t="str">
            <v>哈尔滨</v>
          </cell>
        </row>
        <row r="60">
          <cell r="C60">
            <v>86013374</v>
          </cell>
          <cell r="D60" t="str">
            <v>龙运店</v>
          </cell>
          <cell r="E60" t="str">
            <v>KFC</v>
          </cell>
          <cell r="F60" t="str">
            <v>百胜餐饮（沈阳）有限公司</v>
          </cell>
          <cell r="G60" t="str">
            <v>哈尔滨</v>
          </cell>
        </row>
        <row r="61">
          <cell r="C61">
            <v>86013372</v>
          </cell>
          <cell r="D61" t="str">
            <v>东站店</v>
          </cell>
          <cell r="E61" t="str">
            <v>KFC</v>
          </cell>
          <cell r="F61" t="str">
            <v>百胜餐饮（沈阳）有限公司</v>
          </cell>
          <cell r="G61" t="str">
            <v>哈尔滨</v>
          </cell>
        </row>
        <row r="62">
          <cell r="C62">
            <v>86013392</v>
          </cell>
          <cell r="D62" t="str">
            <v>民生路店</v>
          </cell>
          <cell r="E62" t="str">
            <v>KFC</v>
          </cell>
          <cell r="F62" t="str">
            <v>百胜餐饮（沈阳）有限公司</v>
          </cell>
          <cell r="G62" t="str">
            <v>哈尔滨</v>
          </cell>
        </row>
        <row r="63">
          <cell r="C63">
            <v>86013381</v>
          </cell>
          <cell r="D63" t="str">
            <v>红博店</v>
          </cell>
          <cell r="E63" t="str">
            <v>KFC</v>
          </cell>
          <cell r="F63" t="str">
            <v>百胜餐饮（沈阳）有限公司</v>
          </cell>
          <cell r="G63" t="str">
            <v>哈尔滨</v>
          </cell>
        </row>
        <row r="64">
          <cell r="C64">
            <v>86013457</v>
          </cell>
          <cell r="D64" t="str">
            <v>三合路</v>
          </cell>
          <cell r="E64" t="str">
            <v>KFC</v>
          </cell>
          <cell r="F64" t="str">
            <v>百胜餐饮（沈阳）有限公司</v>
          </cell>
          <cell r="G64" t="str">
            <v>哈尔滨</v>
          </cell>
        </row>
        <row r="65">
          <cell r="C65">
            <v>86013470</v>
          </cell>
          <cell r="D65" t="str">
            <v>西城汇</v>
          </cell>
          <cell r="E65" t="str">
            <v>KFC</v>
          </cell>
          <cell r="F65" t="str">
            <v>百胜餐饮（沈阳）有限公司</v>
          </cell>
          <cell r="G65" t="str">
            <v>哈尔滨</v>
          </cell>
        </row>
        <row r="66">
          <cell r="C66">
            <v>86013861</v>
          </cell>
          <cell r="D66" t="str">
            <v>利民店</v>
          </cell>
          <cell r="E66" t="str">
            <v>KFC</v>
          </cell>
          <cell r="F66" t="str">
            <v>百胜餐饮（沈阳）有限公司</v>
          </cell>
          <cell r="G66" t="str">
            <v>哈尔滨</v>
          </cell>
        </row>
        <row r="67">
          <cell r="C67">
            <v>86013489</v>
          </cell>
          <cell r="D67" t="str">
            <v>鞍山街</v>
          </cell>
          <cell r="E67" t="str">
            <v>KFC</v>
          </cell>
          <cell r="F67" t="str">
            <v>百胜餐饮（沈阳）有限公司</v>
          </cell>
          <cell r="G67" t="str">
            <v>哈尔滨</v>
          </cell>
        </row>
        <row r="68">
          <cell r="C68">
            <v>86013491</v>
          </cell>
          <cell r="D68" t="str">
            <v>河松店</v>
          </cell>
          <cell r="E68" t="str">
            <v>KFC</v>
          </cell>
          <cell r="F68" t="str">
            <v>百胜餐饮（沈阳）有限公司</v>
          </cell>
          <cell r="G68" t="str">
            <v>哈尔滨</v>
          </cell>
        </row>
        <row r="69">
          <cell r="C69">
            <v>86013495</v>
          </cell>
          <cell r="D69" t="str">
            <v>新疆大街</v>
          </cell>
          <cell r="E69" t="str">
            <v>KFC</v>
          </cell>
          <cell r="F69" t="str">
            <v>百胜餐饮（沈阳）有限公司</v>
          </cell>
          <cell r="G69" t="str">
            <v>哈尔滨</v>
          </cell>
        </row>
        <row r="70">
          <cell r="C70">
            <v>86013497</v>
          </cell>
          <cell r="D70" t="str">
            <v>福顺店</v>
          </cell>
          <cell r="E70" t="str">
            <v>KFC</v>
          </cell>
          <cell r="F70" t="str">
            <v>百胜餐饮（沈阳）有限公司</v>
          </cell>
          <cell r="G70" t="str">
            <v>哈尔滨</v>
          </cell>
        </row>
        <row r="71">
          <cell r="C71">
            <v>86013160</v>
          </cell>
          <cell r="D71" t="str">
            <v>呼兰街</v>
          </cell>
          <cell r="E71" t="str">
            <v>KFC</v>
          </cell>
          <cell r="F71" t="str">
            <v>百胜餐饮（沈阳）有限公司</v>
          </cell>
          <cell r="G71" t="str">
            <v>哈尔滨</v>
          </cell>
        </row>
        <row r="72">
          <cell r="C72">
            <v>12528557</v>
          </cell>
          <cell r="D72" t="str">
            <v>一曼街</v>
          </cell>
          <cell r="E72" t="str">
            <v>KFC</v>
          </cell>
          <cell r="F72" t="str">
            <v>哈尔滨凯曼餐饮有限公司</v>
          </cell>
          <cell r="G72" t="str">
            <v>哈尔滨</v>
          </cell>
        </row>
        <row r="73">
          <cell r="C73">
            <v>86013868</v>
          </cell>
          <cell r="D73" t="str">
            <v>聚源店</v>
          </cell>
          <cell r="E73" t="str">
            <v>KFC</v>
          </cell>
          <cell r="F73" t="str">
            <v>百胜餐饮（沈阳）有限公司</v>
          </cell>
          <cell r="G73" t="str">
            <v>哈尔滨</v>
          </cell>
        </row>
        <row r="74">
          <cell r="C74">
            <v>80131010</v>
          </cell>
          <cell r="D74" t="str">
            <v>哈西站</v>
          </cell>
          <cell r="E74" t="str">
            <v>KFC</v>
          </cell>
          <cell r="F74" t="str">
            <v>百胜餐饮（沈阳）有限公司</v>
          </cell>
          <cell r="G74" t="str">
            <v>哈尔滨</v>
          </cell>
        </row>
        <row r="75">
          <cell r="C75">
            <v>80131016</v>
          </cell>
          <cell r="D75" t="str">
            <v>中央大街</v>
          </cell>
          <cell r="E75" t="str">
            <v>KFC</v>
          </cell>
          <cell r="F75" t="str">
            <v>百胜餐饮（沈阳）有限公司</v>
          </cell>
          <cell r="G75" t="str">
            <v>哈尔滨</v>
          </cell>
        </row>
        <row r="76">
          <cell r="C76">
            <v>80131028</v>
          </cell>
          <cell r="D76" t="str">
            <v>太古街店</v>
          </cell>
          <cell r="E76" t="str">
            <v>KFC</v>
          </cell>
          <cell r="F76" t="str">
            <v>百胜餐饮（沈阳）有限公司</v>
          </cell>
          <cell r="G76" t="str">
            <v>哈尔滨</v>
          </cell>
        </row>
        <row r="77">
          <cell r="C77">
            <v>86013505</v>
          </cell>
          <cell r="D77" t="str">
            <v>奋斗店</v>
          </cell>
          <cell r="E77" t="str">
            <v>PHDI</v>
          </cell>
          <cell r="F77" t="str">
            <v>百胜餐饮（沈阳）有限公司</v>
          </cell>
          <cell r="G77" t="str">
            <v>哈尔滨</v>
          </cell>
        </row>
        <row r="78">
          <cell r="C78">
            <v>86013513</v>
          </cell>
          <cell r="D78" t="str">
            <v>江畔店</v>
          </cell>
          <cell r="E78" t="str">
            <v>PHDI</v>
          </cell>
          <cell r="F78" t="str">
            <v>百胜餐饮（沈阳）有限公司</v>
          </cell>
          <cell r="G78" t="str">
            <v>哈尔滨</v>
          </cell>
        </row>
        <row r="79">
          <cell r="C79">
            <v>86013516</v>
          </cell>
          <cell r="D79" t="str">
            <v>会展店</v>
          </cell>
          <cell r="E79" t="str">
            <v>PHDI</v>
          </cell>
          <cell r="F79" t="str">
            <v>百胜餐饮（沈阳）有限公司</v>
          </cell>
          <cell r="G79" t="str">
            <v>哈尔滨</v>
          </cell>
        </row>
        <row r="80">
          <cell r="C80">
            <v>86013519</v>
          </cell>
          <cell r="D80" t="str">
            <v>大直店</v>
          </cell>
          <cell r="E80" t="str">
            <v>PHDI</v>
          </cell>
          <cell r="F80" t="str">
            <v>百胜餐饮（沈阳）有限公司</v>
          </cell>
          <cell r="G80" t="str">
            <v>哈尔滨</v>
          </cell>
        </row>
        <row r="81">
          <cell r="C81">
            <v>86013525</v>
          </cell>
          <cell r="D81" t="str">
            <v>赣水路店</v>
          </cell>
          <cell r="E81" t="str">
            <v>PHDI</v>
          </cell>
          <cell r="F81" t="str">
            <v>百胜餐饮（沈阳）有限公司</v>
          </cell>
          <cell r="G81" t="str">
            <v>哈尔滨</v>
          </cell>
        </row>
        <row r="82">
          <cell r="C82">
            <v>86013529</v>
          </cell>
          <cell r="D82" t="str">
            <v>宣化街店</v>
          </cell>
          <cell r="E82" t="str">
            <v>PHDI</v>
          </cell>
          <cell r="F82" t="str">
            <v>百胜餐饮（沈阳）有限公司</v>
          </cell>
          <cell r="G82" t="str">
            <v>哈尔滨</v>
          </cell>
        </row>
        <row r="83">
          <cell r="C83">
            <v>86013534</v>
          </cell>
          <cell r="D83" t="str">
            <v>松雷店</v>
          </cell>
          <cell r="E83" t="str">
            <v>PHDI</v>
          </cell>
          <cell r="F83" t="str">
            <v>百胜餐饮（沈阳）有限公司</v>
          </cell>
          <cell r="G83" t="str">
            <v>哈尔滨</v>
          </cell>
        </row>
        <row r="84">
          <cell r="C84">
            <v>86013560</v>
          </cell>
          <cell r="D84" t="str">
            <v>索菲亚店</v>
          </cell>
          <cell r="E84" t="str">
            <v>PHDI</v>
          </cell>
          <cell r="F84" t="str">
            <v>百胜餐饮（沈阳）有限公司</v>
          </cell>
          <cell r="G84" t="str">
            <v>哈尔滨</v>
          </cell>
        </row>
        <row r="85">
          <cell r="C85">
            <v>86013563</v>
          </cell>
          <cell r="D85" t="str">
            <v>尚都店</v>
          </cell>
          <cell r="E85" t="str">
            <v>PHDI</v>
          </cell>
          <cell r="F85" t="str">
            <v>百胜餐饮（沈阳）有限公司</v>
          </cell>
          <cell r="G85" t="str">
            <v>哈尔滨</v>
          </cell>
        </row>
        <row r="86">
          <cell r="C86">
            <v>86013566</v>
          </cell>
          <cell r="D86" t="str">
            <v xml:space="preserve"> 河图店 </v>
          </cell>
          <cell r="E86" t="str">
            <v>PHDI</v>
          </cell>
          <cell r="F86" t="str">
            <v>百胜餐饮（沈阳）有限公司</v>
          </cell>
          <cell r="G86" t="str">
            <v>哈尔滨</v>
          </cell>
        </row>
        <row r="87">
          <cell r="C87">
            <v>86013518</v>
          </cell>
          <cell r="D87" t="str">
            <v>爱德店</v>
          </cell>
          <cell r="E87" t="str">
            <v>PHDI</v>
          </cell>
          <cell r="F87" t="str">
            <v>百胜餐饮（沈阳）有限公司</v>
          </cell>
          <cell r="G87" t="str">
            <v>哈尔滨</v>
          </cell>
        </row>
        <row r="88">
          <cell r="C88">
            <v>86013528</v>
          </cell>
          <cell r="D88" t="str">
            <v>学院路</v>
          </cell>
          <cell r="E88" t="str">
            <v>PHDI</v>
          </cell>
          <cell r="F88" t="str">
            <v>百胜餐饮（沈阳）有限公司</v>
          </cell>
          <cell r="G88" t="str">
            <v>哈尔滨</v>
          </cell>
        </row>
        <row r="89">
          <cell r="C89">
            <v>86013706</v>
          </cell>
          <cell r="D89" t="str">
            <v>常青店</v>
          </cell>
          <cell r="E89" t="str">
            <v>PHHS</v>
          </cell>
          <cell r="F89" t="str">
            <v>百胜餐饮（沈阳）有限公司</v>
          </cell>
          <cell r="G89" t="str">
            <v>哈尔滨</v>
          </cell>
        </row>
        <row r="90">
          <cell r="C90">
            <v>86013597</v>
          </cell>
          <cell r="D90" t="str">
            <v>东百店</v>
          </cell>
          <cell r="E90" t="str">
            <v>PHDI</v>
          </cell>
          <cell r="F90" t="str">
            <v>百胜餐饮（沈阳）有限公司</v>
          </cell>
          <cell r="G90" t="str">
            <v>哈尔滨</v>
          </cell>
        </row>
        <row r="91">
          <cell r="C91">
            <v>86013590</v>
          </cell>
          <cell r="D91" t="str">
            <v>百花店</v>
          </cell>
          <cell r="E91" t="str">
            <v>PHDI</v>
          </cell>
          <cell r="F91" t="str">
            <v>百胜餐饮（沈阳）有限公司</v>
          </cell>
          <cell r="G91" t="str">
            <v>齐齐哈尔</v>
          </cell>
        </row>
        <row r="92">
          <cell r="C92">
            <v>86013541</v>
          </cell>
          <cell r="D92" t="str">
            <v>世纪店</v>
          </cell>
          <cell r="E92" t="str">
            <v>PHDI</v>
          </cell>
          <cell r="F92" t="str">
            <v>百胜餐饮（沈阳）有限公司</v>
          </cell>
          <cell r="G92" t="str">
            <v>牡丹江</v>
          </cell>
        </row>
        <row r="93">
          <cell r="C93">
            <v>86013579</v>
          </cell>
          <cell r="D93" t="str">
            <v>长安店</v>
          </cell>
          <cell r="E93" t="str">
            <v>PHDI</v>
          </cell>
          <cell r="F93" t="str">
            <v>百胜餐饮（沈阳）有限公司</v>
          </cell>
          <cell r="G93" t="str">
            <v>佳木斯</v>
          </cell>
        </row>
        <row r="94">
          <cell r="C94">
            <v>86013542</v>
          </cell>
          <cell r="D94" t="str">
            <v>学伟路店</v>
          </cell>
          <cell r="E94" t="str">
            <v>PHDI</v>
          </cell>
          <cell r="F94" t="str">
            <v>百胜餐饮（沈阳）有限公司</v>
          </cell>
          <cell r="G94" t="str">
            <v>大庆</v>
          </cell>
        </row>
        <row r="95">
          <cell r="C95">
            <v>86013514</v>
          </cell>
          <cell r="D95" t="str">
            <v>新潮店</v>
          </cell>
          <cell r="E95" t="str">
            <v>PHDI</v>
          </cell>
          <cell r="F95" t="str">
            <v>百胜餐饮（沈阳）有限公司</v>
          </cell>
          <cell r="G95" t="str">
            <v>大庆</v>
          </cell>
        </row>
        <row r="96">
          <cell r="C96">
            <v>86013554</v>
          </cell>
          <cell r="D96" t="str">
            <v>体育场店</v>
          </cell>
          <cell r="E96" t="str">
            <v>PHDI</v>
          </cell>
          <cell r="F96" t="str">
            <v>百胜餐饮（沈阳）有限公司</v>
          </cell>
          <cell r="G96" t="str">
            <v>大庆</v>
          </cell>
        </row>
        <row r="97">
          <cell r="C97">
            <v>86013573</v>
          </cell>
          <cell r="D97" t="str">
            <v>旭日街店</v>
          </cell>
          <cell r="E97" t="str">
            <v>PHDI</v>
          </cell>
          <cell r="F97" t="str">
            <v>百胜餐饮（沈阳）有限公司</v>
          </cell>
          <cell r="G97" t="str">
            <v>七台河</v>
          </cell>
        </row>
        <row r="98">
          <cell r="C98">
            <v>86013588</v>
          </cell>
          <cell r="D98" t="str">
            <v>惠丰店</v>
          </cell>
          <cell r="E98" t="str">
            <v>PHDI</v>
          </cell>
          <cell r="F98" t="str">
            <v>百胜餐饮（沈阳）有限公司</v>
          </cell>
          <cell r="G98" t="str">
            <v>双鸭山</v>
          </cell>
        </row>
        <row r="99">
          <cell r="C99">
            <v>86013508</v>
          </cell>
          <cell r="D99" t="str">
            <v>万达店</v>
          </cell>
          <cell r="E99" t="str">
            <v>PHDI</v>
          </cell>
          <cell r="F99" t="str">
            <v>百胜餐饮（沈阳）有限公司</v>
          </cell>
          <cell r="G99" t="str">
            <v>满洲里</v>
          </cell>
        </row>
        <row r="100">
          <cell r="C100">
            <v>86013594</v>
          </cell>
          <cell r="D100" t="str">
            <v>伊士丹</v>
          </cell>
          <cell r="E100" t="str">
            <v>PHDI</v>
          </cell>
          <cell r="F100" t="str">
            <v>百胜餐饮（沈阳）有限公司</v>
          </cell>
          <cell r="G100" t="str">
            <v>海拉尔</v>
          </cell>
        </row>
        <row r="101">
          <cell r="C101">
            <v>86013559</v>
          </cell>
          <cell r="D101" t="str">
            <v>乘风庄</v>
          </cell>
          <cell r="E101" t="str">
            <v>PHDI</v>
          </cell>
          <cell r="F101" t="str">
            <v>百胜餐饮（沈阳）有限公司</v>
          </cell>
          <cell r="G101" t="str">
            <v>大庆</v>
          </cell>
        </row>
        <row r="102">
          <cell r="C102">
            <v>86013548</v>
          </cell>
          <cell r="D102" t="str">
            <v>华辰店</v>
          </cell>
          <cell r="E102" t="str">
            <v>PHDI</v>
          </cell>
          <cell r="F102" t="str">
            <v>百胜餐饮（沈阳）有限公司</v>
          </cell>
          <cell r="G102" t="str">
            <v>绥化</v>
          </cell>
        </row>
        <row r="103">
          <cell r="C103">
            <v>86013352</v>
          </cell>
          <cell r="D103" t="str">
            <v>新庆莎店</v>
          </cell>
          <cell r="E103" t="str">
            <v>KFC</v>
          </cell>
          <cell r="F103" t="str">
            <v>百胜餐饮（沈阳）有限公司</v>
          </cell>
          <cell r="G103" t="str">
            <v>大庆</v>
          </cell>
        </row>
        <row r="104">
          <cell r="C104">
            <v>12184008</v>
          </cell>
          <cell r="D104" t="str">
            <v>东风店</v>
          </cell>
          <cell r="E104" t="str">
            <v>KFC</v>
          </cell>
          <cell r="F104" t="str">
            <v>大庆万源餐饮有限公司</v>
          </cell>
          <cell r="G104" t="str">
            <v>大庆</v>
          </cell>
        </row>
        <row r="105">
          <cell r="C105">
            <v>11338711</v>
          </cell>
          <cell r="D105" t="str">
            <v>东湖店</v>
          </cell>
          <cell r="E105" t="str">
            <v>KFC</v>
          </cell>
          <cell r="F105" t="str">
            <v>大庆佳久餐饮管理有限公司</v>
          </cell>
          <cell r="G105" t="str">
            <v>大庆</v>
          </cell>
        </row>
        <row r="106">
          <cell r="C106">
            <v>86013186</v>
          </cell>
          <cell r="D106" t="str">
            <v>经六店</v>
          </cell>
          <cell r="E106" t="str">
            <v>KFC</v>
          </cell>
          <cell r="F106" t="str">
            <v>百胜餐饮（沈阳）有限公司</v>
          </cell>
          <cell r="G106" t="str">
            <v>大庆</v>
          </cell>
        </row>
        <row r="107">
          <cell r="C107">
            <v>86013251</v>
          </cell>
          <cell r="D107" t="str">
            <v>湖滨店</v>
          </cell>
          <cell r="E107" t="str">
            <v>KFC</v>
          </cell>
          <cell r="F107" t="str">
            <v>百胜餐饮（沈阳）有限公司</v>
          </cell>
          <cell r="G107" t="str">
            <v>大庆</v>
          </cell>
        </row>
        <row r="108">
          <cell r="C108">
            <v>86013359</v>
          </cell>
          <cell r="D108" t="str">
            <v>银座店</v>
          </cell>
          <cell r="E108" t="str">
            <v>KFC</v>
          </cell>
          <cell r="F108" t="str">
            <v>百胜餐饮（沈阳）有限公司</v>
          </cell>
          <cell r="G108" t="str">
            <v>大庆</v>
          </cell>
        </row>
        <row r="109">
          <cell r="C109">
            <v>86013458</v>
          </cell>
          <cell r="D109" t="str">
            <v>龙凤店</v>
          </cell>
          <cell r="E109" t="str">
            <v>KFC</v>
          </cell>
          <cell r="F109" t="str">
            <v>百胜餐饮（沈阳）有限公司</v>
          </cell>
          <cell r="G109" t="str">
            <v>大庆</v>
          </cell>
        </row>
        <row r="110">
          <cell r="C110">
            <v>86013469</v>
          </cell>
          <cell r="D110" t="str">
            <v>经三店</v>
          </cell>
          <cell r="E110" t="str">
            <v>KFC</v>
          </cell>
          <cell r="F110" t="str">
            <v>百胜餐饮（沈阳）有限公司</v>
          </cell>
          <cell r="G110" t="str">
            <v>大庆</v>
          </cell>
        </row>
        <row r="111">
          <cell r="C111">
            <v>86013462</v>
          </cell>
          <cell r="D111" t="str">
            <v>西宾路店</v>
          </cell>
          <cell r="E111" t="str">
            <v>KFC</v>
          </cell>
          <cell r="F111" t="str">
            <v>百胜餐饮（沈阳）有限公司</v>
          </cell>
          <cell r="G111" t="str">
            <v>大庆</v>
          </cell>
        </row>
        <row r="112">
          <cell r="C112">
            <v>86013471</v>
          </cell>
          <cell r="D112" t="str">
            <v>铁人大道店</v>
          </cell>
          <cell r="E112" t="str">
            <v>KFC</v>
          </cell>
          <cell r="F112" t="str">
            <v>百胜餐饮（沈阳）有限公司</v>
          </cell>
          <cell r="G112" t="str">
            <v>大庆</v>
          </cell>
        </row>
        <row r="113">
          <cell r="C113">
            <v>86013287</v>
          </cell>
          <cell r="D113" t="str">
            <v>新中桥店</v>
          </cell>
          <cell r="E113" t="str">
            <v>KFC</v>
          </cell>
          <cell r="F113" t="str">
            <v>百胜餐饮（沈阳）有限公司</v>
          </cell>
          <cell r="G113" t="str">
            <v>大庆</v>
          </cell>
        </row>
        <row r="114">
          <cell r="C114">
            <v>80131021</v>
          </cell>
          <cell r="D114" t="str">
            <v>新潮店</v>
          </cell>
          <cell r="E114" t="str">
            <v>KFC</v>
          </cell>
          <cell r="F114" t="str">
            <v>百胜餐饮（沈阳）有限公司</v>
          </cell>
          <cell r="G114" t="str">
            <v>大庆</v>
          </cell>
        </row>
        <row r="115">
          <cell r="C115">
            <v>80131025</v>
          </cell>
          <cell r="D115" t="str">
            <v>丰泽园店</v>
          </cell>
          <cell r="E115" t="str">
            <v>KFC</v>
          </cell>
          <cell r="F115" t="str">
            <v>百胜餐饮（沈阳）有限公司</v>
          </cell>
          <cell r="G115" t="str">
            <v>大庆</v>
          </cell>
        </row>
        <row r="116">
          <cell r="C116">
            <v>80131033</v>
          </cell>
          <cell r="D116" t="str">
            <v>昆仑店</v>
          </cell>
          <cell r="E116" t="str">
            <v>KFC</v>
          </cell>
          <cell r="F116" t="str">
            <v>百胜餐饮（沈阳）有限公司</v>
          </cell>
          <cell r="G116" t="str">
            <v>大庆</v>
          </cell>
        </row>
        <row r="117">
          <cell r="C117">
            <v>80131027</v>
          </cell>
          <cell r="D117" t="str">
            <v>乘风庄</v>
          </cell>
          <cell r="E117" t="str">
            <v>KFC</v>
          </cell>
          <cell r="F117" t="str">
            <v>百胜餐饮（沈阳）有限公司</v>
          </cell>
          <cell r="G117" t="str">
            <v>大庆</v>
          </cell>
        </row>
        <row r="118">
          <cell r="C118">
            <v>86013057</v>
          </cell>
          <cell r="D118" t="str">
            <v>齐润发店</v>
          </cell>
          <cell r="E118" t="str">
            <v>KFC</v>
          </cell>
          <cell r="F118" t="str">
            <v>百胜餐饮（沈阳）有限公司</v>
          </cell>
          <cell r="G118" t="str">
            <v>齐齐哈尔</v>
          </cell>
        </row>
        <row r="119">
          <cell r="C119">
            <v>86013071</v>
          </cell>
          <cell r="D119" t="str">
            <v>铁东店</v>
          </cell>
          <cell r="E119" t="str">
            <v>KFC</v>
          </cell>
          <cell r="F119" t="str">
            <v>百胜餐饮（沈阳）有限公司</v>
          </cell>
          <cell r="G119" t="str">
            <v>齐齐哈尔</v>
          </cell>
        </row>
        <row r="120">
          <cell r="C120">
            <v>86013197</v>
          </cell>
          <cell r="D120" t="str">
            <v>中瑞店</v>
          </cell>
          <cell r="E120" t="str">
            <v>KFC</v>
          </cell>
          <cell r="F120" t="str">
            <v>百胜餐饮（沈阳）有限公司</v>
          </cell>
          <cell r="G120" t="str">
            <v>齐齐哈尔</v>
          </cell>
        </row>
        <row r="121">
          <cell r="C121">
            <v>86013234</v>
          </cell>
          <cell r="D121" t="str">
            <v>红岸店</v>
          </cell>
          <cell r="E121" t="str">
            <v>KFC</v>
          </cell>
          <cell r="F121" t="str">
            <v>百胜餐饮（沈阳）有限公司</v>
          </cell>
          <cell r="G121" t="str">
            <v>齐齐哈尔</v>
          </cell>
        </row>
        <row r="122">
          <cell r="C122">
            <v>86013237</v>
          </cell>
          <cell r="D122" t="str">
            <v>鸿福店</v>
          </cell>
          <cell r="E122" t="str">
            <v>KFC</v>
          </cell>
          <cell r="F122" t="str">
            <v>百胜餐饮（沈阳）有限公司</v>
          </cell>
          <cell r="G122" t="str">
            <v>齐齐哈尔</v>
          </cell>
        </row>
        <row r="123">
          <cell r="C123">
            <v>86013351</v>
          </cell>
          <cell r="D123" t="str">
            <v>民航店</v>
          </cell>
          <cell r="E123" t="str">
            <v>KFC</v>
          </cell>
          <cell r="F123" t="str">
            <v>百胜餐饮（沈阳）有限公司</v>
          </cell>
          <cell r="G123" t="str">
            <v>齐齐哈尔</v>
          </cell>
        </row>
        <row r="124">
          <cell r="C124">
            <v>86013259</v>
          </cell>
          <cell r="D124" t="str">
            <v>齐百店</v>
          </cell>
          <cell r="E124" t="str">
            <v>KFC</v>
          </cell>
          <cell r="F124" t="str">
            <v>百胜餐饮（沈阳）有限公司</v>
          </cell>
          <cell r="G124" t="str">
            <v>齐齐哈尔</v>
          </cell>
        </row>
        <row r="125">
          <cell r="C125">
            <v>86013386</v>
          </cell>
          <cell r="D125" t="str">
            <v>百花店</v>
          </cell>
          <cell r="E125" t="str">
            <v>KFC</v>
          </cell>
          <cell r="F125" t="str">
            <v>百胜餐饮（沈阳）有限公司</v>
          </cell>
          <cell r="G125" t="str">
            <v>齐齐哈尔</v>
          </cell>
        </row>
        <row r="126">
          <cell r="C126">
            <v>86013049</v>
          </cell>
          <cell r="D126" t="str">
            <v>牡百店</v>
          </cell>
          <cell r="E126" t="str">
            <v>KFC</v>
          </cell>
          <cell r="F126" t="str">
            <v>百胜餐饮（沈阳）有限公司</v>
          </cell>
          <cell r="G126" t="str">
            <v>牡丹江</v>
          </cell>
        </row>
        <row r="127">
          <cell r="C127">
            <v>9676812</v>
          </cell>
          <cell r="D127" t="str">
            <v>牡润发店</v>
          </cell>
          <cell r="E127" t="str">
            <v>KFC</v>
          </cell>
          <cell r="F127" t="str">
            <v>牡丹江东升餐饮有限公司</v>
          </cell>
          <cell r="G127" t="str">
            <v>牡丹江</v>
          </cell>
        </row>
        <row r="128">
          <cell r="C128">
            <v>86013121</v>
          </cell>
          <cell r="D128" t="str">
            <v>牡丹街店</v>
          </cell>
          <cell r="E128" t="str">
            <v>KFC</v>
          </cell>
          <cell r="F128" t="str">
            <v>百胜餐饮（沈阳）有限公司</v>
          </cell>
          <cell r="G128" t="str">
            <v>牡丹江</v>
          </cell>
        </row>
        <row r="129">
          <cell r="C129">
            <v>10570399</v>
          </cell>
          <cell r="D129" t="str">
            <v>文化广场店</v>
          </cell>
          <cell r="E129" t="str">
            <v>KFC</v>
          </cell>
          <cell r="F129" t="str">
            <v>牡丹江东升餐饮有限公司</v>
          </cell>
          <cell r="G129" t="str">
            <v>牡丹江</v>
          </cell>
        </row>
        <row r="130">
          <cell r="C130">
            <v>86013295</v>
          </cell>
          <cell r="D130" t="str">
            <v>平安街店</v>
          </cell>
          <cell r="E130" t="str">
            <v>KFC</v>
          </cell>
          <cell r="F130" t="str">
            <v>百胜餐饮（沈阳）有限公司</v>
          </cell>
          <cell r="G130" t="str">
            <v>牡丹江</v>
          </cell>
        </row>
        <row r="131">
          <cell r="C131">
            <v>86013059</v>
          </cell>
          <cell r="D131" t="str">
            <v>阳光城店</v>
          </cell>
          <cell r="E131" t="str">
            <v>KFC</v>
          </cell>
          <cell r="F131" t="str">
            <v>百胜餐饮（沈阳）有限公司</v>
          </cell>
          <cell r="G131" t="str">
            <v>绥化</v>
          </cell>
        </row>
        <row r="132">
          <cell r="C132">
            <v>86013451</v>
          </cell>
          <cell r="D132" t="str">
            <v>广源店</v>
          </cell>
          <cell r="E132" t="str">
            <v>KFC</v>
          </cell>
          <cell r="F132" t="str">
            <v>百胜餐饮（沈阳）有限公司</v>
          </cell>
          <cell r="G132" t="str">
            <v>绥化</v>
          </cell>
        </row>
        <row r="133">
          <cell r="C133">
            <v>80131031</v>
          </cell>
          <cell r="D133" t="str">
            <v>中兴大街</v>
          </cell>
          <cell r="E133" t="str">
            <v>KFC</v>
          </cell>
          <cell r="F133" t="str">
            <v>百胜餐饮（沈阳）有限公司</v>
          </cell>
          <cell r="G133" t="str">
            <v>绥化</v>
          </cell>
        </row>
        <row r="134">
          <cell r="C134">
            <v>86013127</v>
          </cell>
          <cell r="D134" t="str">
            <v>佳百店</v>
          </cell>
          <cell r="E134" t="str">
            <v>KFC</v>
          </cell>
          <cell r="F134" t="str">
            <v>百胜餐饮（沈阳）有限公司</v>
          </cell>
          <cell r="G134" t="str">
            <v>佳木斯</v>
          </cell>
        </row>
        <row r="135">
          <cell r="C135">
            <v>86013225</v>
          </cell>
          <cell r="D135" t="str">
            <v xml:space="preserve"> 顺和店 </v>
          </cell>
          <cell r="E135" t="str">
            <v>KFC</v>
          </cell>
          <cell r="F135" t="str">
            <v>百胜餐饮（沈阳）有限公司</v>
          </cell>
          <cell r="G135" t="str">
            <v>佳木斯</v>
          </cell>
        </row>
        <row r="136">
          <cell r="C136">
            <v>86013391</v>
          </cell>
          <cell r="D136" t="str">
            <v>佳润发店</v>
          </cell>
          <cell r="E136" t="str">
            <v>KFC</v>
          </cell>
          <cell r="F136" t="str">
            <v>百胜餐饮（沈阳）有限公司</v>
          </cell>
          <cell r="G136" t="str">
            <v>佳木斯</v>
          </cell>
        </row>
        <row r="137">
          <cell r="C137">
            <v>80131026</v>
          </cell>
          <cell r="D137" t="str">
            <v>万新店</v>
          </cell>
          <cell r="E137" t="str">
            <v>KFC</v>
          </cell>
          <cell r="F137" t="str">
            <v>百胜餐饮（沈阳）有限公司</v>
          </cell>
          <cell r="G137" t="str">
            <v>佳木斯</v>
          </cell>
        </row>
        <row r="138">
          <cell r="C138">
            <v>86013097</v>
          </cell>
          <cell r="D138" t="str">
            <v>金城店</v>
          </cell>
          <cell r="E138" t="str">
            <v>KFC</v>
          </cell>
          <cell r="F138" t="str">
            <v>百胜餐饮（沈阳）有限公司</v>
          </cell>
          <cell r="G138" t="str">
            <v>哈尔滨</v>
          </cell>
        </row>
        <row r="139">
          <cell r="C139">
            <v>86013126</v>
          </cell>
          <cell r="D139" t="str">
            <v>广益店</v>
          </cell>
          <cell r="E139" t="str">
            <v>KFC</v>
          </cell>
          <cell r="F139" t="str">
            <v>百胜餐饮（沈阳）有限公司</v>
          </cell>
          <cell r="G139" t="str">
            <v>鸡西</v>
          </cell>
        </row>
        <row r="140">
          <cell r="C140">
            <v>86013254</v>
          </cell>
          <cell r="D140" t="str">
            <v>海联店</v>
          </cell>
          <cell r="E140" t="str">
            <v>KFC</v>
          </cell>
          <cell r="F140" t="str">
            <v>百胜餐饮（沈阳）有限公司</v>
          </cell>
          <cell r="G140" t="str">
            <v>海拉尔</v>
          </cell>
        </row>
        <row r="141">
          <cell r="C141">
            <v>86013476</v>
          </cell>
          <cell r="D141" t="str">
            <v>巴尔虎店</v>
          </cell>
          <cell r="E141" t="str">
            <v>KFC</v>
          </cell>
          <cell r="F141" t="str">
            <v>百胜餐饮（沈阳）有限公司</v>
          </cell>
          <cell r="G141" t="str">
            <v>海拉尔</v>
          </cell>
        </row>
        <row r="142">
          <cell r="C142">
            <v>86013484</v>
          </cell>
          <cell r="D142" t="str">
            <v>新伊士丹</v>
          </cell>
          <cell r="E142" t="str">
            <v>KFC</v>
          </cell>
          <cell r="F142" t="str">
            <v>百胜餐饮（沈阳）有限公司</v>
          </cell>
          <cell r="G142" t="str">
            <v>海拉尔</v>
          </cell>
        </row>
        <row r="143">
          <cell r="C143">
            <v>86013150</v>
          </cell>
          <cell r="D143" t="str">
            <v>华富店</v>
          </cell>
          <cell r="E143" t="str">
            <v>KFC</v>
          </cell>
          <cell r="F143" t="str">
            <v>百胜餐饮（沈阳）有限公司</v>
          </cell>
          <cell r="G143" t="str">
            <v>黑河</v>
          </cell>
        </row>
        <row r="144">
          <cell r="C144">
            <v>86013157</v>
          </cell>
          <cell r="D144" t="str">
            <v>新兴店</v>
          </cell>
          <cell r="E144" t="str">
            <v>KFC</v>
          </cell>
          <cell r="F144" t="str">
            <v>百胜餐饮（沈阳）有限公司</v>
          </cell>
          <cell r="G144" t="str">
            <v>伊春</v>
          </cell>
        </row>
        <row r="145">
          <cell r="C145">
            <v>86013172</v>
          </cell>
          <cell r="D145" t="str">
            <v>岗汇店</v>
          </cell>
          <cell r="E145" t="str">
            <v>KFC</v>
          </cell>
          <cell r="F145" t="str">
            <v>百胜餐饮（沈阳）有限公司</v>
          </cell>
          <cell r="G145" t="str">
            <v>鹤岗</v>
          </cell>
        </row>
        <row r="146">
          <cell r="C146">
            <v>86013036</v>
          </cell>
          <cell r="D146" t="str">
            <v>新鹤店</v>
          </cell>
          <cell r="E146" t="str">
            <v>KFC</v>
          </cell>
          <cell r="F146" t="str">
            <v>百胜餐饮（沈阳）有限公司</v>
          </cell>
          <cell r="G146" t="str">
            <v>鹤岗</v>
          </cell>
        </row>
        <row r="147">
          <cell r="C147">
            <v>86013185</v>
          </cell>
          <cell r="D147" t="str">
            <v>双百店</v>
          </cell>
          <cell r="E147" t="str">
            <v>KFC</v>
          </cell>
          <cell r="F147" t="str">
            <v>百胜餐饮（沈阳）有限公司</v>
          </cell>
          <cell r="G147" t="str">
            <v>双鸭山</v>
          </cell>
        </row>
        <row r="148">
          <cell r="C148">
            <v>86013242</v>
          </cell>
          <cell r="D148" t="str">
            <v>惠丰店</v>
          </cell>
          <cell r="E148" t="str">
            <v>KFC</v>
          </cell>
          <cell r="F148" t="str">
            <v>百胜餐饮（沈阳）有限公司</v>
          </cell>
          <cell r="G148" t="str">
            <v>双鸭山</v>
          </cell>
        </row>
        <row r="149">
          <cell r="C149">
            <v>86013187</v>
          </cell>
          <cell r="D149" t="str">
            <v>山湖店</v>
          </cell>
          <cell r="E149" t="str">
            <v>KFC</v>
          </cell>
          <cell r="F149" t="str">
            <v>百胜餐饮（沈阳）有限公司</v>
          </cell>
          <cell r="G149" t="str">
            <v>七台河</v>
          </cell>
        </row>
        <row r="150">
          <cell r="C150">
            <v>86013058</v>
          </cell>
          <cell r="D150" t="str">
            <v>旭日店</v>
          </cell>
          <cell r="E150" t="str">
            <v>KFC</v>
          </cell>
          <cell r="F150" t="str">
            <v>百胜餐饮（沈阳）有限公司</v>
          </cell>
          <cell r="G150" t="str">
            <v>七台河</v>
          </cell>
        </row>
        <row r="151">
          <cell r="C151">
            <v>80131030</v>
          </cell>
          <cell r="D151" t="str">
            <v>桃山店</v>
          </cell>
          <cell r="E151" t="str">
            <v>KFC</v>
          </cell>
          <cell r="F151" t="str">
            <v>百胜餐饮（沈阳）有限公司</v>
          </cell>
          <cell r="G151" t="str">
            <v>七台河</v>
          </cell>
        </row>
        <row r="152">
          <cell r="C152">
            <v>86013367</v>
          </cell>
          <cell r="D152" t="str">
            <v>中苏街</v>
          </cell>
          <cell r="E152" t="str">
            <v>KFC</v>
          </cell>
          <cell r="F152" t="str">
            <v>百胜餐饮（沈阳）有限公司</v>
          </cell>
          <cell r="G152" t="str">
            <v>满洲里</v>
          </cell>
        </row>
        <row r="153">
          <cell r="C153">
            <v>86013188</v>
          </cell>
          <cell r="D153" t="str">
            <v>新北方店</v>
          </cell>
          <cell r="E153" t="str">
            <v>KFC</v>
          </cell>
          <cell r="F153" t="str">
            <v>百胜餐饮（沈阳）有限公司</v>
          </cell>
          <cell r="G153" t="str">
            <v>满洲里</v>
          </cell>
        </row>
        <row r="154">
          <cell r="C154">
            <v>86013492</v>
          </cell>
          <cell r="D154" t="str">
            <v>发达店</v>
          </cell>
          <cell r="E154" t="str">
            <v>KFC</v>
          </cell>
          <cell r="F154" t="str">
            <v>百胜餐饮（沈阳）有限公司</v>
          </cell>
          <cell r="G154" t="str">
            <v>满洲里</v>
          </cell>
        </row>
        <row r="155">
          <cell r="C155">
            <v>80131014</v>
          </cell>
          <cell r="D155" t="str">
            <v>万达店</v>
          </cell>
          <cell r="E155" t="str">
            <v>KFC</v>
          </cell>
          <cell r="F155" t="str">
            <v>百胜餐饮（沈阳）有限公司</v>
          </cell>
          <cell r="G155" t="str">
            <v>满洲里</v>
          </cell>
        </row>
        <row r="156">
          <cell r="C156">
            <v>10273302</v>
          </cell>
          <cell r="D156" t="str">
            <v>青云店</v>
          </cell>
          <cell r="E156" t="str">
            <v>KFC</v>
          </cell>
          <cell r="F156" t="str">
            <v>牡丹江东升餐饮有限公司</v>
          </cell>
          <cell r="G156" t="str">
            <v>绥芬河</v>
          </cell>
        </row>
        <row r="157">
          <cell r="C157">
            <v>12599143</v>
          </cell>
          <cell r="D157" t="str">
            <v>尚志路店</v>
          </cell>
          <cell r="E157" t="str">
            <v>KFC</v>
          </cell>
          <cell r="F157" t="str">
            <v>哈尔滨泰顺餐饮有限公司</v>
          </cell>
          <cell r="G157" t="str">
            <v>尚志</v>
          </cell>
        </row>
        <row r="158">
          <cell r="C158">
            <v>86013290</v>
          </cell>
          <cell r="D158" t="str">
            <v>景观店</v>
          </cell>
          <cell r="E158" t="str">
            <v>KFC</v>
          </cell>
          <cell r="F158" t="str">
            <v>百胜餐饮（沈阳）有限公司</v>
          </cell>
          <cell r="G158" t="str">
            <v>双城</v>
          </cell>
        </row>
        <row r="159">
          <cell r="C159">
            <v>86013214</v>
          </cell>
          <cell r="D159" t="str">
            <v>正阳店</v>
          </cell>
          <cell r="E159" t="str">
            <v>KFC</v>
          </cell>
          <cell r="F159" t="str">
            <v>百胜餐饮（沈阳）有限公司</v>
          </cell>
          <cell r="G159" t="str">
            <v>肇东</v>
          </cell>
        </row>
        <row r="160">
          <cell r="C160">
            <v>86013356</v>
          </cell>
          <cell r="D160" t="str">
            <v>金牛店</v>
          </cell>
          <cell r="E160" t="str">
            <v>KFC</v>
          </cell>
          <cell r="F160" t="str">
            <v>百胜餐饮（沈阳）有限公司</v>
          </cell>
          <cell r="G160" t="str">
            <v>安达</v>
          </cell>
        </row>
        <row r="161">
          <cell r="C161">
            <v>86013361</v>
          </cell>
          <cell r="D161" t="str">
            <v>中央路店</v>
          </cell>
          <cell r="E161" t="str">
            <v>KFC</v>
          </cell>
          <cell r="F161" t="str">
            <v>百胜餐饮（沈阳）有限公司</v>
          </cell>
          <cell r="G161" t="str">
            <v>扎兰屯</v>
          </cell>
        </row>
        <row r="162">
          <cell r="C162">
            <v>86013479</v>
          </cell>
          <cell r="D162" t="str">
            <v>财富中心店</v>
          </cell>
          <cell r="E162" t="str">
            <v>KFC</v>
          </cell>
          <cell r="F162" t="str">
            <v>百胜餐饮（沈阳）有限公司</v>
          </cell>
          <cell r="G162" t="str">
            <v>黑河</v>
          </cell>
        </row>
        <row r="163">
          <cell r="C163">
            <v>80131042</v>
          </cell>
          <cell r="D163" t="str">
            <v>雷炎大街</v>
          </cell>
          <cell r="E163" t="str">
            <v>KFC</v>
          </cell>
          <cell r="F163" t="str">
            <v>百胜餐饮（沈阳）有限公司</v>
          </cell>
          <cell r="G163" t="str">
            <v>海伦</v>
          </cell>
        </row>
        <row r="164">
          <cell r="C164">
            <v>11666002</v>
          </cell>
          <cell r="D164" t="str">
            <v>建设路店</v>
          </cell>
          <cell r="E164" t="str">
            <v>LS</v>
          </cell>
          <cell r="F164" t="str">
            <v>内蒙古小肥羊餐饮连锁有限公司</v>
          </cell>
          <cell r="G164" t="str">
            <v>海伦</v>
          </cell>
        </row>
        <row r="165">
          <cell r="C165">
            <v>11666001</v>
          </cell>
          <cell r="D165" t="str">
            <v>中直北路店</v>
          </cell>
          <cell r="E165" t="str">
            <v>LS</v>
          </cell>
          <cell r="F165" t="str">
            <v>内蒙古小肥羊餐饮连锁有限公司</v>
          </cell>
          <cell r="G165" t="str">
            <v>绥化</v>
          </cell>
        </row>
        <row r="166">
          <cell r="C166">
            <v>11666028</v>
          </cell>
          <cell r="D166" t="str">
            <v>陵园路店</v>
          </cell>
          <cell r="E166" t="str">
            <v>LS</v>
          </cell>
          <cell r="F166" t="str">
            <v>内蒙古小肥羊餐饮连锁有限公司</v>
          </cell>
          <cell r="G166" t="str">
            <v>乌兰浩特</v>
          </cell>
        </row>
        <row r="167">
          <cell r="C167">
            <v>11666026</v>
          </cell>
          <cell r="D167" t="str">
            <v>五一南路店</v>
          </cell>
          <cell r="E167" t="str">
            <v>LS</v>
          </cell>
          <cell r="F167" t="str">
            <v>内蒙古小肥羊餐饮连锁有限公司</v>
          </cell>
          <cell r="G167" t="str">
            <v>乌兰浩特</v>
          </cell>
        </row>
        <row r="168">
          <cell r="C168">
            <v>11666003</v>
          </cell>
          <cell r="D168" t="str">
            <v>学府路店</v>
          </cell>
          <cell r="E168" t="str">
            <v>LS</v>
          </cell>
          <cell r="F168" t="str">
            <v>内蒙古小肥羊餐饮连锁有限公司</v>
          </cell>
          <cell r="G168" t="str">
            <v>哈尔滨</v>
          </cell>
        </row>
        <row r="169">
          <cell r="C169">
            <v>80131045</v>
          </cell>
          <cell r="D169" t="str">
            <v>建华万达KFC</v>
          </cell>
          <cell r="E169" t="str">
            <v>KFC</v>
          </cell>
          <cell r="F169" t="str">
            <v>百胜餐饮（沈阳）有限公司</v>
          </cell>
          <cell r="G169" t="str">
            <v>齐齐哈尔</v>
          </cell>
        </row>
        <row r="170">
          <cell r="C170">
            <v>80131503</v>
          </cell>
          <cell r="D170" t="str">
            <v>建华万达PH</v>
          </cell>
          <cell r="E170" t="str">
            <v>PHDI</v>
          </cell>
          <cell r="F170" t="str">
            <v>百胜餐饮（沈阳）有限公司</v>
          </cell>
          <cell r="G170" t="str">
            <v>齐齐哈尔</v>
          </cell>
        </row>
        <row r="171">
          <cell r="C171">
            <v>80131506</v>
          </cell>
          <cell r="D171" t="str">
            <v>万新万达</v>
          </cell>
          <cell r="E171" t="str">
            <v>PHDI</v>
          </cell>
          <cell r="F171" t="str">
            <v>百胜餐饮（沈阳）有限公司</v>
          </cell>
          <cell r="G171" t="str">
            <v>佳木斯</v>
          </cell>
        </row>
        <row r="172">
          <cell r="C172">
            <v>80131507</v>
          </cell>
          <cell r="D172" t="str">
            <v>红旗PH</v>
          </cell>
          <cell r="E172" t="str">
            <v>PHDI</v>
          </cell>
          <cell r="F172" t="str">
            <v>百胜餐饮（沈阳）有限公司</v>
          </cell>
          <cell r="G172" t="str">
            <v>哈尔滨</v>
          </cell>
        </row>
        <row r="173">
          <cell r="C173">
            <v>80131029</v>
          </cell>
          <cell r="D173" t="str">
            <v>百湖</v>
          </cell>
          <cell r="E173" t="str">
            <v>KFC</v>
          </cell>
          <cell r="F173" t="str">
            <v>百胜餐饮（沈阳）有限公司</v>
          </cell>
          <cell r="G173" t="str">
            <v>大庆</v>
          </cell>
        </row>
        <row r="174">
          <cell r="C174">
            <v>80131053</v>
          </cell>
          <cell r="D174" t="str">
            <v>宾州商厦</v>
          </cell>
          <cell r="E174" t="str">
            <v>KFC</v>
          </cell>
          <cell r="F174" t="str">
            <v>百胜餐饮（沈阳）有限公司</v>
          </cell>
          <cell r="G174" t="str">
            <v>宾县</v>
          </cell>
        </row>
        <row r="175">
          <cell r="C175">
            <v>80131054</v>
          </cell>
          <cell r="D175" t="str">
            <v>加格达奇人民路KFC</v>
          </cell>
          <cell r="E175" t="str">
            <v>KFC</v>
          </cell>
          <cell r="F175" t="str">
            <v>百胜餐饮（沈阳）有限公司</v>
          </cell>
          <cell r="G175" t="str">
            <v>加格达奇</v>
          </cell>
        </row>
        <row r="176">
          <cell r="C176">
            <v>80131052</v>
          </cell>
          <cell r="D176" t="str">
            <v>金宝KFC</v>
          </cell>
          <cell r="E176" t="str">
            <v>KFC</v>
          </cell>
          <cell r="F176" t="str">
            <v>百胜餐饮（沈阳）有限公司</v>
          </cell>
          <cell r="G176" t="str">
            <v>龙江县</v>
          </cell>
        </row>
        <row r="177">
          <cell r="C177">
            <v>86013707</v>
          </cell>
          <cell r="D177" t="str">
            <v>花园街PHHS</v>
          </cell>
          <cell r="E177" t="str">
            <v>PHHS</v>
          </cell>
          <cell r="F177" t="str">
            <v>百胜餐饮（沈阳）有限公司</v>
          </cell>
          <cell r="G177" t="str">
            <v>哈尔滨</v>
          </cell>
        </row>
        <row r="178">
          <cell r="C178">
            <v>86013708</v>
          </cell>
          <cell r="D178" t="str">
            <v>金鼎广场PHHS</v>
          </cell>
          <cell r="E178" t="str">
            <v>PHHS</v>
          </cell>
          <cell r="F178" t="str">
            <v>百胜餐饮（沈阳）有限公司</v>
          </cell>
          <cell r="G178" t="str">
            <v>哈尔滨</v>
          </cell>
        </row>
        <row r="179">
          <cell r="C179">
            <v>80131061</v>
          </cell>
          <cell r="D179" t="str">
            <v>解放大街</v>
          </cell>
          <cell r="E179" t="str">
            <v>KFC</v>
          </cell>
          <cell r="F179" t="str">
            <v>百胜餐饮（沈阳）有限公司</v>
          </cell>
          <cell r="G179" t="str">
            <v>阿城</v>
          </cell>
        </row>
        <row r="180">
          <cell r="C180">
            <v>80131509</v>
          </cell>
          <cell r="D180" t="str">
            <v>达人印象PH</v>
          </cell>
          <cell r="E180" t="str">
            <v>PHDI</v>
          </cell>
          <cell r="F180" t="str">
            <v>百胜餐饮（沈阳）有限公司</v>
          </cell>
          <cell r="G180" t="str">
            <v>阿城</v>
          </cell>
        </row>
        <row r="181">
          <cell r="C181">
            <v>80131063</v>
          </cell>
          <cell r="D181" t="str">
            <v>宝丰</v>
          </cell>
          <cell r="E181" t="str">
            <v>KFC</v>
          </cell>
          <cell r="F181" t="str">
            <v>百胜餐饮（沈阳）有限公司</v>
          </cell>
          <cell r="G181" t="str">
            <v>宝清</v>
          </cell>
        </row>
        <row r="182">
          <cell r="C182">
            <v>80131064</v>
          </cell>
          <cell r="D182" t="str">
            <v>乌兰大街KFC</v>
          </cell>
          <cell r="E182" t="str">
            <v>KFC</v>
          </cell>
          <cell r="F182" t="str">
            <v>百胜餐饮（沈阳）有限公司</v>
          </cell>
          <cell r="G182" t="str">
            <v>松原</v>
          </cell>
        </row>
        <row r="183">
          <cell r="C183">
            <v>80131066</v>
          </cell>
          <cell r="D183" t="str">
            <v>枫叶小镇</v>
          </cell>
          <cell r="E183" t="str">
            <v>KFC</v>
          </cell>
          <cell r="F183" t="str">
            <v>百胜餐饮（沈阳）有限公司</v>
          </cell>
          <cell r="G183" t="str">
            <v>哈尔滨</v>
          </cell>
        </row>
        <row r="184">
          <cell r="C184">
            <v>80131511</v>
          </cell>
          <cell r="D184" t="str">
            <v>黑河华富PH</v>
          </cell>
          <cell r="E184" t="str">
            <v>PHDI</v>
          </cell>
          <cell r="F184" t="str">
            <v>百胜餐饮（沈阳）有限公司</v>
          </cell>
          <cell r="G184" t="str">
            <v>黑河</v>
          </cell>
        </row>
        <row r="185">
          <cell r="C185">
            <v>86013989</v>
          </cell>
          <cell r="D185" t="str">
            <v>太阳岛餐厅</v>
          </cell>
          <cell r="E185" t="str">
            <v>KFC</v>
          </cell>
          <cell r="F185" t="str">
            <v>百胜餐饮（沈阳）有限公司</v>
          </cell>
          <cell r="G185" t="str">
            <v>哈尔滨</v>
          </cell>
        </row>
        <row r="186">
          <cell r="C186">
            <v>80131069</v>
          </cell>
          <cell r="D186" t="str">
            <v>鸡西中心KFC</v>
          </cell>
          <cell r="E186" t="str">
            <v>KFC</v>
          </cell>
          <cell r="F186" t="str">
            <v>百胜餐饮（沈阳）有限公司</v>
          </cell>
          <cell r="G186" t="str">
            <v>鸡西</v>
          </cell>
        </row>
        <row r="187">
          <cell r="C187">
            <v>80131518</v>
          </cell>
          <cell r="D187" t="str">
            <v>鸡西中心万达PH</v>
          </cell>
          <cell r="E187" t="str">
            <v>PHDI</v>
          </cell>
          <cell r="F187" t="str">
            <v>百胜餐饮（沈阳）有限公司</v>
          </cell>
          <cell r="G187" t="str">
            <v>鸡西</v>
          </cell>
        </row>
        <row r="188">
          <cell r="C188">
            <v>80131519</v>
          </cell>
          <cell r="D188" t="str">
            <v>牡丹江万达PH</v>
          </cell>
          <cell r="E188" t="str">
            <v>PHDI</v>
          </cell>
          <cell r="F188" t="str">
            <v>百胜餐饮（沈阳）有限公司</v>
          </cell>
          <cell r="G188" t="str">
            <v>牡丹江</v>
          </cell>
        </row>
        <row r="189">
          <cell r="C189">
            <v>80131070</v>
          </cell>
          <cell r="D189" t="str">
            <v>新安万达KFC</v>
          </cell>
          <cell r="E189" t="str">
            <v>KFC</v>
          </cell>
          <cell r="F189" t="str">
            <v>百胜餐饮（沈阳）有限公司</v>
          </cell>
          <cell r="G189" t="str">
            <v>牡丹江</v>
          </cell>
        </row>
        <row r="190">
          <cell r="C190">
            <v>80131074</v>
          </cell>
          <cell r="D190" t="str">
            <v>中央公园KFC</v>
          </cell>
          <cell r="E190" t="str">
            <v>KFC</v>
          </cell>
          <cell r="F190" t="str">
            <v>百胜餐饮（沈阳）有限公司</v>
          </cell>
          <cell r="G190" t="str">
            <v>哈尔滨</v>
          </cell>
        </row>
        <row r="191">
          <cell r="C191">
            <v>80131075</v>
          </cell>
          <cell r="D191" t="str">
            <v>延河店KFC</v>
          </cell>
          <cell r="E191" t="str">
            <v>KFC</v>
          </cell>
          <cell r="F191" t="str">
            <v>百胜餐饮（沈阳）有限公司</v>
          </cell>
          <cell r="G191" t="str">
            <v>延吉</v>
          </cell>
        </row>
        <row r="192">
          <cell r="C192">
            <v>80131524</v>
          </cell>
          <cell r="D192" t="str">
            <v>延吉万达PH</v>
          </cell>
          <cell r="E192" t="str">
            <v>PHDI</v>
          </cell>
          <cell r="F192" t="str">
            <v>百胜餐饮（沈阳）有限公司</v>
          </cell>
          <cell r="G192" t="str">
            <v>延吉</v>
          </cell>
        </row>
        <row r="193">
          <cell r="C193">
            <v>86013525</v>
          </cell>
          <cell r="D193" t="str">
            <v>中央公园PH</v>
          </cell>
          <cell r="E193" t="str">
            <v>PHDI</v>
          </cell>
          <cell r="F193" t="str">
            <v>百胜餐饮（沈阳）有限公司</v>
          </cell>
          <cell r="G193" t="str">
            <v>哈尔滨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ZH"/>
    </sheetNames>
    <sheetDataSet>
      <sheetData sheetId="0">
        <row r="5">
          <cell r="C5">
            <v>11666167</v>
          </cell>
          <cell r="D5" t="str">
            <v>南浔适园路店</v>
          </cell>
          <cell r="E5" t="str">
            <v>LS</v>
          </cell>
          <cell r="F5" t="str">
            <v>内蒙古小肥羊餐饮连锁有限公司</v>
          </cell>
          <cell r="G5" t="str">
            <v>南浔</v>
          </cell>
        </row>
        <row r="6">
          <cell r="C6">
            <v>11666164</v>
          </cell>
          <cell r="D6" t="str">
            <v>绍兴解放南路店</v>
          </cell>
          <cell r="E6" t="str">
            <v>LS</v>
          </cell>
          <cell r="F6" t="str">
            <v>内蒙古小肥羊餐饮连锁有限公司</v>
          </cell>
          <cell r="G6" t="str">
            <v>绍兴</v>
          </cell>
        </row>
        <row r="7">
          <cell r="C7">
            <v>11666165</v>
          </cell>
          <cell r="D7" t="str">
            <v>义乌丹溪北路店</v>
          </cell>
          <cell r="E7" t="str">
            <v>LS</v>
          </cell>
          <cell r="F7" t="str">
            <v>内蒙古小肥羊餐饮连锁有限公司</v>
          </cell>
          <cell r="G7" t="str">
            <v>义乌</v>
          </cell>
        </row>
        <row r="8">
          <cell r="C8">
            <v>11666169</v>
          </cell>
          <cell r="D8" t="str">
            <v>德清英溪南路店</v>
          </cell>
          <cell r="E8" t="str">
            <v>LS</v>
          </cell>
          <cell r="F8" t="str">
            <v>内蒙古小肥羊餐饮连锁有限公司</v>
          </cell>
          <cell r="G8" t="str">
            <v>德清</v>
          </cell>
        </row>
        <row r="9">
          <cell r="C9">
            <v>11666171</v>
          </cell>
          <cell r="D9" t="str">
            <v>桐乡振兴中路店</v>
          </cell>
          <cell r="E9" t="str">
            <v>LS</v>
          </cell>
          <cell r="F9" t="str">
            <v>内蒙古小肥羊餐饮连锁有限公司</v>
          </cell>
          <cell r="G9" t="str">
            <v>桐乡</v>
          </cell>
        </row>
        <row r="10">
          <cell r="C10">
            <v>11666176</v>
          </cell>
          <cell r="D10" t="str">
            <v>临海靖江中路店</v>
          </cell>
          <cell r="E10" t="str">
            <v>LS</v>
          </cell>
          <cell r="F10" t="str">
            <v>内蒙古小肥羊餐饮连锁有限公司</v>
          </cell>
          <cell r="G10" t="str">
            <v>临海</v>
          </cell>
        </row>
        <row r="11">
          <cell r="C11">
            <v>11666179</v>
          </cell>
          <cell r="D11" t="str">
            <v>苍南灵溪店</v>
          </cell>
          <cell r="E11" t="str">
            <v>LS</v>
          </cell>
          <cell r="F11" t="str">
            <v>内蒙古小肥羊餐饮连锁有限公司</v>
          </cell>
          <cell r="G11" t="str">
            <v>苍南</v>
          </cell>
        </row>
        <row r="12">
          <cell r="C12">
            <v>11666255</v>
          </cell>
          <cell r="D12" t="str">
            <v>宁波江东明楼众兴店</v>
          </cell>
          <cell r="E12" t="str">
            <v>LS</v>
          </cell>
          <cell r="F12" t="str">
            <v>内蒙古小肥羊餐饮连锁有限公司</v>
          </cell>
          <cell r="G12" t="str">
            <v>宁波</v>
          </cell>
        </row>
        <row r="13">
          <cell r="C13">
            <v>86018720</v>
          </cell>
          <cell r="D13" t="str">
            <v>杭州庆春</v>
          </cell>
          <cell r="E13" t="str">
            <v>PHHS</v>
          </cell>
          <cell r="F13" t="str">
            <v>上海必胜客有限公司</v>
          </cell>
          <cell r="G13" t="str">
            <v>杭州</v>
          </cell>
        </row>
        <row r="14">
          <cell r="C14">
            <v>86018721</v>
          </cell>
          <cell r="D14" t="str">
            <v>杭州文三</v>
          </cell>
          <cell r="E14" t="str">
            <v>PHHS</v>
          </cell>
          <cell r="F14" t="str">
            <v>上海必胜客有限公司</v>
          </cell>
          <cell r="G14" t="str">
            <v>杭州</v>
          </cell>
        </row>
        <row r="15">
          <cell r="C15">
            <v>86018728</v>
          </cell>
          <cell r="D15" t="str">
            <v>杭州文晖</v>
          </cell>
          <cell r="E15" t="str">
            <v>PHHS</v>
          </cell>
          <cell r="F15" t="str">
            <v>上海必胜客有限公司</v>
          </cell>
          <cell r="G15" t="str">
            <v>杭州</v>
          </cell>
        </row>
        <row r="16">
          <cell r="C16">
            <v>86018731</v>
          </cell>
          <cell r="D16" t="str">
            <v>宁波丽园</v>
          </cell>
          <cell r="E16" t="str">
            <v>PHHS</v>
          </cell>
          <cell r="F16" t="str">
            <v>上海必胜客有限公司</v>
          </cell>
          <cell r="G16" t="str">
            <v>宁波</v>
          </cell>
        </row>
        <row r="17">
          <cell r="C17">
            <v>86018749</v>
          </cell>
          <cell r="D17" t="str">
            <v>杭州上塘</v>
          </cell>
          <cell r="E17" t="str">
            <v>PHHS</v>
          </cell>
          <cell r="F17" t="str">
            <v>上海必胜客有限公司</v>
          </cell>
          <cell r="G17" t="str">
            <v>杭州</v>
          </cell>
        </row>
        <row r="18">
          <cell r="C18">
            <v>86018752</v>
          </cell>
          <cell r="D18" t="str">
            <v>宁波晶华名园</v>
          </cell>
          <cell r="E18" t="str">
            <v>PHHS</v>
          </cell>
          <cell r="F18" t="str">
            <v>上海必胜客有限公司</v>
          </cell>
          <cell r="G18" t="str">
            <v>宁波</v>
          </cell>
        </row>
        <row r="19">
          <cell r="C19">
            <v>86018762</v>
          </cell>
          <cell r="D19" t="str">
            <v>宁波利时百货</v>
          </cell>
          <cell r="E19" t="str">
            <v>PHHS</v>
          </cell>
          <cell r="F19" t="str">
            <v>上海必胜客有限公司</v>
          </cell>
          <cell r="G19" t="str">
            <v>宁波</v>
          </cell>
        </row>
        <row r="20">
          <cell r="C20">
            <v>86018770</v>
          </cell>
          <cell r="D20" t="str">
            <v>萧山金城路</v>
          </cell>
          <cell r="E20" t="str">
            <v>PHHS</v>
          </cell>
          <cell r="F20" t="str">
            <v>上海必胜客有限公司</v>
          </cell>
          <cell r="G20" t="str">
            <v>萧山</v>
          </cell>
        </row>
        <row r="21">
          <cell r="C21">
            <v>86018778</v>
          </cell>
          <cell r="D21" t="str">
            <v>杭州望江</v>
          </cell>
          <cell r="E21" t="str">
            <v>PHHS</v>
          </cell>
          <cell r="F21" t="str">
            <v>上海必胜客有限公司</v>
          </cell>
          <cell r="G21" t="str">
            <v>杭州</v>
          </cell>
        </row>
        <row r="22">
          <cell r="C22">
            <v>86018789</v>
          </cell>
          <cell r="D22" t="str">
            <v>杭州百大花园</v>
          </cell>
          <cell r="E22" t="str">
            <v>PHHS</v>
          </cell>
          <cell r="F22" t="str">
            <v>上海必胜客有限公司</v>
          </cell>
          <cell r="G22" t="str">
            <v>杭州</v>
          </cell>
        </row>
        <row r="23">
          <cell r="C23">
            <v>86018790</v>
          </cell>
          <cell r="D23" t="str">
            <v>杭州信义坊</v>
          </cell>
          <cell r="E23" t="str">
            <v>PHHS</v>
          </cell>
          <cell r="F23" t="str">
            <v>上海必胜客有限公司</v>
          </cell>
          <cell r="G23" t="str">
            <v>杭州</v>
          </cell>
        </row>
        <row r="24">
          <cell r="C24">
            <v>80181702</v>
          </cell>
          <cell r="D24" t="str">
            <v>杭州莲花广场</v>
          </cell>
          <cell r="E24" t="str">
            <v>PHHS</v>
          </cell>
          <cell r="F24" t="str">
            <v>上海必胜客有限公司</v>
          </cell>
          <cell r="G24" t="str">
            <v>杭州</v>
          </cell>
        </row>
        <row r="25">
          <cell r="C25">
            <v>80181706</v>
          </cell>
          <cell r="D25" t="str">
            <v>杭州中河</v>
          </cell>
          <cell r="E25" t="str">
            <v>PHHS</v>
          </cell>
          <cell r="F25" t="str">
            <v>上海必胜客有限公司</v>
          </cell>
          <cell r="G25" t="str">
            <v>杭州</v>
          </cell>
        </row>
        <row r="26">
          <cell r="C26">
            <v>80181708</v>
          </cell>
          <cell r="D26" t="str">
            <v>杭州莫干山物美</v>
          </cell>
          <cell r="E26" t="str">
            <v>PHHS</v>
          </cell>
          <cell r="F26" t="str">
            <v>上海必胜客有限公司</v>
          </cell>
          <cell r="G26" t="str">
            <v>杭州</v>
          </cell>
        </row>
        <row r="27">
          <cell r="C27">
            <v>80181723</v>
          </cell>
          <cell r="D27" t="str">
            <v>杭州新塘路</v>
          </cell>
          <cell r="E27" t="str">
            <v>PHHS</v>
          </cell>
          <cell r="F27" t="str">
            <v>上海必胜客有限公司</v>
          </cell>
          <cell r="G27" t="str">
            <v>杭州</v>
          </cell>
        </row>
        <row r="28">
          <cell r="C28">
            <v>80181727</v>
          </cell>
          <cell r="D28" t="str">
            <v>宁波钱湖</v>
          </cell>
          <cell r="E28" t="str">
            <v>PHHS</v>
          </cell>
          <cell r="F28" t="str">
            <v>上海必胜客有限公司</v>
          </cell>
          <cell r="G28" t="str">
            <v>宁波</v>
          </cell>
        </row>
        <row r="29">
          <cell r="C29">
            <v>80181722</v>
          </cell>
          <cell r="D29" t="str">
            <v>宁波百丈东路</v>
          </cell>
          <cell r="E29" t="str">
            <v>PHHS</v>
          </cell>
          <cell r="F29" t="str">
            <v>上海必胜客有限公司</v>
          </cell>
          <cell r="G29" t="str">
            <v>宁波</v>
          </cell>
        </row>
        <row r="30">
          <cell r="C30">
            <v>80181730</v>
          </cell>
          <cell r="D30" t="str">
            <v>义乌稠州西路</v>
          </cell>
          <cell r="E30" t="str">
            <v>PHHS</v>
          </cell>
          <cell r="F30" t="str">
            <v>上海必胜客有限公司</v>
          </cell>
          <cell r="G30" t="str">
            <v>义乌</v>
          </cell>
        </row>
        <row r="31">
          <cell r="C31">
            <v>80181734</v>
          </cell>
          <cell r="D31" t="str">
            <v>嘉兴昌盛中路</v>
          </cell>
          <cell r="E31" t="str">
            <v>PHHS</v>
          </cell>
          <cell r="F31" t="str">
            <v>上海必胜客有限公司</v>
          </cell>
          <cell r="G31" t="str">
            <v>嘉兴</v>
          </cell>
        </row>
        <row r="32">
          <cell r="C32">
            <v>80181738</v>
          </cell>
          <cell r="D32" t="str">
            <v>杭州香积寺</v>
          </cell>
          <cell r="E32" t="str">
            <v>PHHS</v>
          </cell>
          <cell r="F32" t="str">
            <v>上海必胜客有限公司</v>
          </cell>
          <cell r="G32" t="str">
            <v>杭州</v>
          </cell>
        </row>
        <row r="33">
          <cell r="C33">
            <v>80181750</v>
          </cell>
          <cell r="D33" t="str">
            <v>嘉兴乐天玛特</v>
          </cell>
          <cell r="E33" t="str">
            <v>PHHS</v>
          </cell>
          <cell r="F33" t="str">
            <v>上海必胜客有限公司</v>
          </cell>
          <cell r="G33" t="str">
            <v>嘉兴</v>
          </cell>
        </row>
        <row r="34">
          <cell r="C34">
            <v>80181732</v>
          </cell>
          <cell r="D34" t="str">
            <v>绍兴银泰</v>
          </cell>
          <cell r="E34" t="str">
            <v>PHHS</v>
          </cell>
          <cell r="F34" t="str">
            <v>上海必胜客有限公司</v>
          </cell>
          <cell r="G34" t="str">
            <v>绍兴</v>
          </cell>
        </row>
        <row r="35">
          <cell r="C35">
            <v>80181742</v>
          </cell>
          <cell r="D35" t="str">
            <v>绍兴胜利</v>
          </cell>
          <cell r="E35" t="str">
            <v>PHHS</v>
          </cell>
          <cell r="F35" t="str">
            <v>上海必胜客有限公司</v>
          </cell>
          <cell r="G35" t="str">
            <v>绍兴</v>
          </cell>
        </row>
        <row r="36">
          <cell r="C36">
            <v>86018016</v>
          </cell>
          <cell r="D36" t="str">
            <v>温州五马</v>
          </cell>
          <cell r="E36" t="str">
            <v>PHDI</v>
          </cell>
          <cell r="F36" t="str">
            <v>上海必胜客有限公司</v>
          </cell>
          <cell r="G36" t="str">
            <v>温州</v>
          </cell>
        </row>
        <row r="37">
          <cell r="C37">
            <v>86018039</v>
          </cell>
          <cell r="D37" t="str">
            <v>西湖时代</v>
          </cell>
          <cell r="E37" t="str">
            <v>PHDI</v>
          </cell>
          <cell r="F37" t="str">
            <v>上海必胜客有限公司</v>
          </cell>
          <cell r="G37" t="str">
            <v>杭州</v>
          </cell>
        </row>
        <row r="38">
          <cell r="C38">
            <v>86018045</v>
          </cell>
          <cell r="D38" t="str">
            <v>杭州瑞丰</v>
          </cell>
          <cell r="E38" t="str">
            <v>PHDI</v>
          </cell>
          <cell r="F38" t="str">
            <v>上海必胜客有限公司</v>
          </cell>
          <cell r="G38" t="str">
            <v>杭州</v>
          </cell>
        </row>
        <row r="39">
          <cell r="C39">
            <v>86018047</v>
          </cell>
          <cell r="D39" t="str">
            <v>杭州解百</v>
          </cell>
          <cell r="E39" t="str">
            <v>PHDI</v>
          </cell>
          <cell r="F39" t="str">
            <v>上海必胜客有限公司</v>
          </cell>
          <cell r="G39" t="str">
            <v>杭州</v>
          </cell>
        </row>
        <row r="40">
          <cell r="C40">
            <v>86018051</v>
          </cell>
          <cell r="D40" t="str">
            <v>杭州剧院</v>
          </cell>
          <cell r="E40" t="str">
            <v>PHDI</v>
          </cell>
          <cell r="F40" t="str">
            <v>上海必胜客有限公司</v>
          </cell>
          <cell r="G40" t="str">
            <v>杭州</v>
          </cell>
        </row>
        <row r="41">
          <cell r="C41">
            <v>86018052</v>
          </cell>
          <cell r="D41" t="str">
            <v>杭州湖滨</v>
          </cell>
          <cell r="E41" t="str">
            <v>PHDI</v>
          </cell>
          <cell r="F41" t="str">
            <v>上海必胜客有限公司</v>
          </cell>
          <cell r="G41" t="str">
            <v>杭州</v>
          </cell>
        </row>
        <row r="42">
          <cell r="C42">
            <v>86018056</v>
          </cell>
          <cell r="D42" t="str">
            <v>绍兴润和</v>
          </cell>
          <cell r="E42" t="str">
            <v>PHDI</v>
          </cell>
          <cell r="F42" t="str">
            <v>上海必胜客有限公司</v>
          </cell>
          <cell r="G42" t="str">
            <v>绍兴</v>
          </cell>
        </row>
        <row r="43">
          <cell r="C43">
            <v>86018059</v>
          </cell>
          <cell r="D43" t="str">
            <v>杭州西城</v>
          </cell>
          <cell r="E43" t="str">
            <v>PHDI</v>
          </cell>
          <cell r="F43" t="str">
            <v>上海必胜客有限公司</v>
          </cell>
          <cell r="G43" t="str">
            <v>杭州</v>
          </cell>
        </row>
        <row r="44">
          <cell r="C44">
            <v>86018067</v>
          </cell>
          <cell r="D44" t="str">
            <v>萧山开元</v>
          </cell>
          <cell r="E44" t="str">
            <v>PHDI</v>
          </cell>
          <cell r="F44" t="str">
            <v>上海必胜客有限公司</v>
          </cell>
          <cell r="G44" t="str">
            <v>萧山</v>
          </cell>
        </row>
        <row r="45">
          <cell r="C45">
            <v>86018074</v>
          </cell>
          <cell r="D45" t="str">
            <v>杭州黄龙</v>
          </cell>
          <cell r="E45" t="str">
            <v>PHDI</v>
          </cell>
          <cell r="F45" t="str">
            <v>上海必胜客有限公司</v>
          </cell>
          <cell r="G45" t="str">
            <v>杭州</v>
          </cell>
        </row>
        <row r="46">
          <cell r="C46">
            <v>86018076</v>
          </cell>
          <cell r="D46" t="str">
            <v>余姚华联</v>
          </cell>
          <cell r="E46" t="str">
            <v>PHDI</v>
          </cell>
          <cell r="F46" t="str">
            <v>上海必胜客有限公司</v>
          </cell>
          <cell r="G46" t="str">
            <v>余姚</v>
          </cell>
        </row>
        <row r="47">
          <cell r="C47">
            <v>86018078</v>
          </cell>
          <cell r="D47" t="str">
            <v>杭州湖墅</v>
          </cell>
          <cell r="E47" t="str">
            <v>PHDI</v>
          </cell>
          <cell r="F47" t="str">
            <v>上海必胜客有限公司</v>
          </cell>
          <cell r="G47" t="str">
            <v>杭州</v>
          </cell>
        </row>
        <row r="48">
          <cell r="C48">
            <v>86018083</v>
          </cell>
          <cell r="D48" t="str">
            <v>金华福华</v>
          </cell>
          <cell r="E48" t="str">
            <v>PHDI</v>
          </cell>
          <cell r="F48" t="str">
            <v>上海必胜客有限公司</v>
          </cell>
          <cell r="G48" t="str">
            <v>金华</v>
          </cell>
        </row>
        <row r="49">
          <cell r="C49">
            <v>86018085</v>
          </cell>
          <cell r="D49" t="str">
            <v>杭州建国</v>
          </cell>
          <cell r="E49" t="str">
            <v>PHDI</v>
          </cell>
          <cell r="F49" t="str">
            <v>上海必胜客有限公司</v>
          </cell>
          <cell r="G49" t="str">
            <v>杭州</v>
          </cell>
        </row>
        <row r="50">
          <cell r="C50">
            <v>86018089</v>
          </cell>
          <cell r="D50" t="str">
            <v>宁波新国购</v>
          </cell>
          <cell r="E50" t="str">
            <v>PHDI</v>
          </cell>
          <cell r="F50" t="str">
            <v>上海必胜客有限公司</v>
          </cell>
          <cell r="G50" t="str">
            <v>宁波</v>
          </cell>
        </row>
        <row r="51">
          <cell r="C51">
            <v>86018095</v>
          </cell>
          <cell r="D51" t="str">
            <v>慈溪三北</v>
          </cell>
          <cell r="E51" t="str">
            <v>PHDI</v>
          </cell>
          <cell r="F51" t="str">
            <v>上海必胜客有限公司</v>
          </cell>
          <cell r="G51" t="str">
            <v>慈溪</v>
          </cell>
        </row>
        <row r="52">
          <cell r="C52">
            <v>86018100</v>
          </cell>
          <cell r="D52" t="str">
            <v>宁波鄞州</v>
          </cell>
          <cell r="E52" t="str">
            <v>PHDI</v>
          </cell>
          <cell r="F52" t="str">
            <v>上海必胜客有限公司</v>
          </cell>
          <cell r="G52" t="str">
            <v>宁波</v>
          </cell>
        </row>
        <row r="53">
          <cell r="C53">
            <v>86018104</v>
          </cell>
          <cell r="D53" t="str">
            <v>椒江耀达</v>
          </cell>
          <cell r="E53" t="str">
            <v>PHDI</v>
          </cell>
          <cell r="F53" t="str">
            <v>上海必胜客有限公司</v>
          </cell>
          <cell r="G53" t="str">
            <v>台州</v>
          </cell>
        </row>
        <row r="54">
          <cell r="C54">
            <v>86018109</v>
          </cell>
          <cell r="D54" t="str">
            <v>嘉兴中山</v>
          </cell>
          <cell r="E54" t="str">
            <v>PHDI</v>
          </cell>
          <cell r="F54" t="str">
            <v>上海必胜客有限公司</v>
          </cell>
          <cell r="G54" t="str">
            <v>嘉兴</v>
          </cell>
        </row>
        <row r="55">
          <cell r="C55">
            <v>86018113</v>
          </cell>
          <cell r="D55" t="str">
            <v>温州欧洲城</v>
          </cell>
          <cell r="E55" t="str">
            <v>PHDI</v>
          </cell>
          <cell r="F55" t="str">
            <v>上海必胜客有限公司</v>
          </cell>
          <cell r="G55" t="str">
            <v>温州</v>
          </cell>
        </row>
        <row r="56">
          <cell r="C56">
            <v>86018114</v>
          </cell>
          <cell r="D56" t="str">
            <v>义乌城中</v>
          </cell>
          <cell r="E56" t="str">
            <v>PHDI</v>
          </cell>
          <cell r="F56" t="str">
            <v>上海必胜客有限公司</v>
          </cell>
          <cell r="G56" t="str">
            <v>义乌</v>
          </cell>
        </row>
        <row r="57">
          <cell r="C57">
            <v>86018118</v>
          </cell>
          <cell r="D57" t="str">
            <v>温州人民</v>
          </cell>
          <cell r="E57" t="str">
            <v>PHDI</v>
          </cell>
          <cell r="F57" t="str">
            <v>上海必胜客有限公司</v>
          </cell>
          <cell r="G57" t="str">
            <v>温州</v>
          </cell>
        </row>
        <row r="58">
          <cell r="C58">
            <v>86018119</v>
          </cell>
          <cell r="D58" t="str">
            <v>杭州凤起</v>
          </cell>
          <cell r="E58" t="str">
            <v>PHDI</v>
          </cell>
          <cell r="F58" t="str">
            <v>上海必胜客有限公司</v>
          </cell>
          <cell r="G58" t="str">
            <v>杭州</v>
          </cell>
        </row>
        <row r="59">
          <cell r="C59">
            <v>86018122</v>
          </cell>
          <cell r="D59" t="str">
            <v>下沙福雷德</v>
          </cell>
          <cell r="E59" t="str">
            <v>PHDI</v>
          </cell>
          <cell r="F59" t="str">
            <v>上海必胜客有限公司</v>
          </cell>
          <cell r="G59" t="str">
            <v>杭州</v>
          </cell>
        </row>
        <row r="60">
          <cell r="C60">
            <v>86018123</v>
          </cell>
          <cell r="D60" t="str">
            <v>宁波翠柏</v>
          </cell>
          <cell r="E60" t="str">
            <v>PHDI</v>
          </cell>
          <cell r="F60" t="str">
            <v>上海必胜客有限公司</v>
          </cell>
          <cell r="G60" t="str">
            <v>宁波</v>
          </cell>
        </row>
        <row r="61">
          <cell r="C61">
            <v>86018126</v>
          </cell>
          <cell r="D61" t="str">
            <v>宁波北仑明州</v>
          </cell>
          <cell r="E61" t="str">
            <v>PHDI</v>
          </cell>
          <cell r="F61" t="str">
            <v>上海必胜客有限公司</v>
          </cell>
          <cell r="G61" t="str">
            <v>宁波</v>
          </cell>
        </row>
        <row r="62">
          <cell r="C62">
            <v>86018133</v>
          </cell>
          <cell r="D62" t="str">
            <v>杭州文一</v>
          </cell>
          <cell r="E62" t="str">
            <v>PHDI</v>
          </cell>
          <cell r="F62" t="str">
            <v>上海必胜客有限公司</v>
          </cell>
          <cell r="G62" t="str">
            <v>杭州</v>
          </cell>
        </row>
        <row r="63">
          <cell r="C63">
            <v>86018138</v>
          </cell>
          <cell r="D63" t="str">
            <v>上虞万和</v>
          </cell>
          <cell r="E63" t="str">
            <v>PHDI</v>
          </cell>
          <cell r="F63" t="str">
            <v>上海必胜客有限公司</v>
          </cell>
          <cell r="G63" t="str">
            <v>上虞</v>
          </cell>
        </row>
        <row r="64">
          <cell r="C64">
            <v>86018144</v>
          </cell>
          <cell r="D64" t="str">
            <v>嘉兴南湖欧尚</v>
          </cell>
          <cell r="E64" t="str">
            <v>PHDI</v>
          </cell>
          <cell r="F64" t="str">
            <v>上海必胜客有限公司</v>
          </cell>
          <cell r="G64" t="str">
            <v>嘉兴</v>
          </cell>
        </row>
        <row r="65">
          <cell r="C65">
            <v>86018145</v>
          </cell>
          <cell r="D65" t="str">
            <v>义乌北苑</v>
          </cell>
          <cell r="E65" t="str">
            <v>PHDI</v>
          </cell>
          <cell r="F65" t="str">
            <v>上海必胜客有限公司</v>
          </cell>
          <cell r="G65" t="str">
            <v>义乌</v>
          </cell>
        </row>
        <row r="66">
          <cell r="C66">
            <v>86018152</v>
          </cell>
          <cell r="D66" t="str">
            <v>宁波鼓楼</v>
          </cell>
          <cell r="E66" t="str">
            <v>PHDI</v>
          </cell>
          <cell r="F66" t="str">
            <v>上海必胜客有限公司</v>
          </cell>
          <cell r="G66" t="str">
            <v>宁波</v>
          </cell>
        </row>
        <row r="67">
          <cell r="C67">
            <v>86018161</v>
          </cell>
          <cell r="D67" t="str">
            <v>椒江欧尚</v>
          </cell>
          <cell r="E67" t="str">
            <v>PHDI</v>
          </cell>
          <cell r="F67" t="str">
            <v>上海必胜客有限公司</v>
          </cell>
          <cell r="G67" t="str">
            <v>台州</v>
          </cell>
        </row>
        <row r="68">
          <cell r="C68">
            <v>86018165</v>
          </cell>
          <cell r="D68" t="str">
            <v>诸暨一百</v>
          </cell>
          <cell r="E68" t="str">
            <v>PHDI</v>
          </cell>
          <cell r="F68" t="str">
            <v>上海必胜客有限公司</v>
          </cell>
          <cell r="G68" t="str">
            <v>诸暨</v>
          </cell>
        </row>
        <row r="69">
          <cell r="C69">
            <v>86018167</v>
          </cell>
          <cell r="D69" t="str">
            <v>杭州武林服饰城</v>
          </cell>
          <cell r="E69" t="str">
            <v>PHDI</v>
          </cell>
          <cell r="F69" t="str">
            <v>上海必胜客有限公司</v>
          </cell>
          <cell r="G69" t="str">
            <v>杭州</v>
          </cell>
        </row>
        <row r="70">
          <cell r="C70">
            <v>86018171</v>
          </cell>
          <cell r="D70" t="str">
            <v>杭州庆春广场</v>
          </cell>
          <cell r="E70" t="str">
            <v>PHDI</v>
          </cell>
          <cell r="F70" t="str">
            <v>上海必胜客有限公司</v>
          </cell>
          <cell r="G70" t="str">
            <v>杭州</v>
          </cell>
        </row>
        <row r="71">
          <cell r="C71">
            <v>86018172</v>
          </cell>
          <cell r="D71" t="str">
            <v>杭州滨江</v>
          </cell>
          <cell r="E71" t="str">
            <v>PHDI</v>
          </cell>
          <cell r="F71" t="str">
            <v>上海必胜客有限公司</v>
          </cell>
          <cell r="G71" t="str">
            <v>杭州</v>
          </cell>
        </row>
        <row r="72">
          <cell r="C72">
            <v>86018174</v>
          </cell>
          <cell r="D72" t="str">
            <v>萧山市心</v>
          </cell>
          <cell r="E72" t="str">
            <v>PHDI</v>
          </cell>
          <cell r="F72" t="str">
            <v>上海必胜客有限公司</v>
          </cell>
          <cell r="G72" t="str">
            <v>萧山</v>
          </cell>
        </row>
        <row r="73">
          <cell r="C73">
            <v>86018181</v>
          </cell>
          <cell r="D73" t="str">
            <v>金华江南</v>
          </cell>
          <cell r="E73" t="str">
            <v>PHDI</v>
          </cell>
          <cell r="F73" t="str">
            <v>上海必胜客有限公司</v>
          </cell>
          <cell r="G73" t="str">
            <v>金华</v>
          </cell>
        </row>
        <row r="74">
          <cell r="C74">
            <v>86018182</v>
          </cell>
          <cell r="D74" t="str">
            <v>杭州坤和中心</v>
          </cell>
          <cell r="E74" t="str">
            <v>PHDI</v>
          </cell>
          <cell r="F74" t="str">
            <v>上海必胜客有限公司</v>
          </cell>
          <cell r="G74" t="str">
            <v>杭州</v>
          </cell>
        </row>
        <row r="75">
          <cell r="C75">
            <v>86018190</v>
          </cell>
          <cell r="D75" t="str">
            <v>杭州万象城</v>
          </cell>
          <cell r="E75" t="str">
            <v>PHDI</v>
          </cell>
          <cell r="F75" t="str">
            <v>上海必胜客有限公司</v>
          </cell>
          <cell r="G75" t="str">
            <v>杭州</v>
          </cell>
        </row>
        <row r="76">
          <cell r="C76">
            <v>86018193</v>
          </cell>
          <cell r="D76" t="str">
            <v>海宁奥特莱斯</v>
          </cell>
          <cell r="E76" t="str">
            <v>PHDI</v>
          </cell>
          <cell r="F76" t="str">
            <v>上海必胜客有限公司</v>
          </cell>
          <cell r="G76" t="str">
            <v>海宁</v>
          </cell>
        </row>
        <row r="77">
          <cell r="C77">
            <v>86018194</v>
          </cell>
          <cell r="D77" t="str">
            <v>湖州红旗</v>
          </cell>
          <cell r="E77" t="str">
            <v>PHDI</v>
          </cell>
          <cell r="F77" t="str">
            <v>上海必胜客有限公司</v>
          </cell>
          <cell r="G77" t="str">
            <v>湖州</v>
          </cell>
        </row>
        <row r="78">
          <cell r="C78">
            <v>86018203</v>
          </cell>
          <cell r="D78" t="str">
            <v>海宁工人路</v>
          </cell>
          <cell r="E78" t="str">
            <v>PHDI</v>
          </cell>
          <cell r="F78" t="str">
            <v>上海必胜客有限公司</v>
          </cell>
          <cell r="G78" t="str">
            <v>海宁</v>
          </cell>
        </row>
        <row r="79">
          <cell r="C79">
            <v>86018204</v>
          </cell>
          <cell r="D79" t="str">
            <v>宁波天一水街</v>
          </cell>
          <cell r="E79" t="str">
            <v>PHDI</v>
          </cell>
          <cell r="F79" t="str">
            <v>上海必胜客有限公司</v>
          </cell>
          <cell r="G79" t="str">
            <v>宁波</v>
          </cell>
        </row>
        <row r="80">
          <cell r="C80">
            <v>86018205</v>
          </cell>
          <cell r="D80" t="str">
            <v>宁波江北万达</v>
          </cell>
          <cell r="E80" t="str">
            <v>PHDI</v>
          </cell>
          <cell r="F80" t="str">
            <v>上海必胜客有限公司</v>
          </cell>
          <cell r="G80" t="str">
            <v>宁波</v>
          </cell>
        </row>
        <row r="81">
          <cell r="C81">
            <v>86018206</v>
          </cell>
          <cell r="D81" t="str">
            <v>温岭太平路</v>
          </cell>
          <cell r="E81" t="str">
            <v>PHDI</v>
          </cell>
          <cell r="F81" t="str">
            <v>上海必胜客有限公司</v>
          </cell>
          <cell r="G81" t="str">
            <v>温岭</v>
          </cell>
        </row>
        <row r="82">
          <cell r="C82">
            <v>86018208</v>
          </cell>
          <cell r="D82" t="str">
            <v>桐乡庆丰</v>
          </cell>
          <cell r="E82" t="str">
            <v>PHDI</v>
          </cell>
          <cell r="F82" t="str">
            <v>上海必胜客有限公司</v>
          </cell>
          <cell r="G82" t="str">
            <v>桐乡</v>
          </cell>
        </row>
        <row r="83">
          <cell r="C83">
            <v>86018210</v>
          </cell>
          <cell r="D83" t="str">
            <v>丽水联邦春天</v>
          </cell>
          <cell r="E83" t="str">
            <v>PHDI</v>
          </cell>
          <cell r="F83" t="str">
            <v>上海必胜客有限公司</v>
          </cell>
          <cell r="G83" t="str">
            <v>丽水</v>
          </cell>
        </row>
        <row r="84">
          <cell r="C84">
            <v>86018214</v>
          </cell>
          <cell r="D84" t="str">
            <v>宁波世纪东方</v>
          </cell>
          <cell r="E84" t="str">
            <v>PHDI</v>
          </cell>
          <cell r="F84" t="str">
            <v>上海必胜客有限公司</v>
          </cell>
          <cell r="G84" t="str">
            <v>宁波</v>
          </cell>
        </row>
        <row r="85">
          <cell r="C85">
            <v>86018216</v>
          </cell>
          <cell r="D85" t="str">
            <v>慈溪金黄广场</v>
          </cell>
          <cell r="E85" t="str">
            <v>PHDI</v>
          </cell>
          <cell r="F85" t="str">
            <v>上海必胜客有限公司</v>
          </cell>
          <cell r="G85" t="str">
            <v>慈溪</v>
          </cell>
        </row>
        <row r="86">
          <cell r="C86">
            <v>86018226</v>
          </cell>
          <cell r="D86" t="str">
            <v>宁波新江夏</v>
          </cell>
          <cell r="E86" t="str">
            <v>PHDI</v>
          </cell>
          <cell r="F86" t="str">
            <v>上海必胜客有限公司</v>
          </cell>
          <cell r="G86" t="str">
            <v>宁波</v>
          </cell>
        </row>
        <row r="87">
          <cell r="C87">
            <v>86018231</v>
          </cell>
          <cell r="D87" t="str">
            <v>桐庐利时百货</v>
          </cell>
          <cell r="E87" t="str">
            <v>PHDI</v>
          </cell>
          <cell r="F87" t="str">
            <v>上海必胜客有限公司</v>
          </cell>
          <cell r="G87" t="str">
            <v>桐庐</v>
          </cell>
        </row>
        <row r="88">
          <cell r="C88">
            <v>86018233</v>
          </cell>
          <cell r="D88" t="str">
            <v>下沙四号大街</v>
          </cell>
          <cell r="E88" t="str">
            <v>PHDI</v>
          </cell>
          <cell r="F88" t="str">
            <v>上海必胜客有限公司</v>
          </cell>
          <cell r="G88" t="str">
            <v>杭州</v>
          </cell>
        </row>
        <row r="89">
          <cell r="C89">
            <v>86018234</v>
          </cell>
          <cell r="D89" t="str">
            <v>舟山凯虹</v>
          </cell>
          <cell r="E89" t="str">
            <v>PHDI</v>
          </cell>
          <cell r="F89" t="str">
            <v>上海必胜客有限公司</v>
          </cell>
          <cell r="G89" t="str">
            <v>舟山</v>
          </cell>
        </row>
        <row r="90">
          <cell r="C90">
            <v>86018240</v>
          </cell>
          <cell r="D90" t="str">
            <v>慈溪银泰</v>
          </cell>
          <cell r="E90" t="str">
            <v>PHDI</v>
          </cell>
          <cell r="F90" t="str">
            <v>上海必胜客有限公司</v>
          </cell>
          <cell r="G90" t="str">
            <v>慈溪</v>
          </cell>
        </row>
        <row r="91">
          <cell r="C91">
            <v>86018241</v>
          </cell>
          <cell r="D91" t="str">
            <v>路桥华联</v>
          </cell>
          <cell r="E91" t="str">
            <v>PHDI</v>
          </cell>
          <cell r="F91" t="str">
            <v>上海必胜客有限公司</v>
          </cell>
          <cell r="G91" t="str">
            <v>台州</v>
          </cell>
        </row>
        <row r="92">
          <cell r="C92">
            <v>86018242</v>
          </cell>
          <cell r="D92" t="str">
            <v>临安万华</v>
          </cell>
          <cell r="E92" t="str">
            <v>PHDI</v>
          </cell>
          <cell r="F92" t="str">
            <v>上海必胜客有限公司</v>
          </cell>
          <cell r="G92" t="str">
            <v>临安</v>
          </cell>
        </row>
        <row r="93">
          <cell r="C93">
            <v>86018243</v>
          </cell>
          <cell r="D93" t="str">
            <v>平湖解放</v>
          </cell>
          <cell r="E93" t="str">
            <v>PHDI</v>
          </cell>
          <cell r="F93" t="str">
            <v>上海必胜客有限公司</v>
          </cell>
          <cell r="G93" t="str">
            <v>平湖</v>
          </cell>
        </row>
        <row r="94">
          <cell r="C94">
            <v>86018244</v>
          </cell>
          <cell r="D94" t="str">
            <v>延安路一号</v>
          </cell>
          <cell r="E94" t="str">
            <v>PHDI</v>
          </cell>
          <cell r="F94" t="str">
            <v>上海必胜客有限公司</v>
          </cell>
          <cell r="G94" t="str">
            <v>杭州</v>
          </cell>
        </row>
        <row r="95">
          <cell r="C95">
            <v>86018248</v>
          </cell>
          <cell r="D95" t="str">
            <v>义乌福泰</v>
          </cell>
          <cell r="E95" t="str">
            <v>PHDI</v>
          </cell>
          <cell r="F95" t="str">
            <v>上海必胜客有限公司</v>
          </cell>
          <cell r="G95" t="str">
            <v>义乌</v>
          </cell>
        </row>
        <row r="96">
          <cell r="C96">
            <v>86018251</v>
          </cell>
          <cell r="D96" t="str">
            <v>宁海世纪联华</v>
          </cell>
          <cell r="E96" t="str">
            <v>PHDI</v>
          </cell>
          <cell r="F96" t="str">
            <v>上海必胜客有限公司</v>
          </cell>
          <cell r="G96" t="str">
            <v>宁波</v>
          </cell>
        </row>
        <row r="97">
          <cell r="C97">
            <v>86018252</v>
          </cell>
          <cell r="D97" t="str">
            <v>绍兴世茂</v>
          </cell>
          <cell r="E97" t="str">
            <v>PHDI</v>
          </cell>
          <cell r="F97" t="str">
            <v>上海必胜客有限公司</v>
          </cell>
          <cell r="G97" t="str">
            <v>绍兴</v>
          </cell>
        </row>
        <row r="98">
          <cell r="C98">
            <v>86018256</v>
          </cell>
          <cell r="D98" t="str">
            <v>玉环杭大</v>
          </cell>
          <cell r="E98" t="str">
            <v>PHDI</v>
          </cell>
          <cell r="F98" t="str">
            <v>上海必胜客有限公司</v>
          </cell>
          <cell r="G98" t="str">
            <v>台州</v>
          </cell>
        </row>
        <row r="99">
          <cell r="C99">
            <v>86018259</v>
          </cell>
          <cell r="D99" t="str">
            <v>舟山银泰</v>
          </cell>
          <cell r="E99" t="str">
            <v>PHDI</v>
          </cell>
          <cell r="F99" t="str">
            <v>上海必胜客有限公司</v>
          </cell>
          <cell r="G99" t="str">
            <v>舟山</v>
          </cell>
        </row>
        <row r="100">
          <cell r="C100">
            <v>86018267</v>
          </cell>
          <cell r="D100" t="str">
            <v>临安衣锦街</v>
          </cell>
          <cell r="E100" t="str">
            <v>PHDI</v>
          </cell>
          <cell r="F100" t="str">
            <v>上海必胜客有限公司</v>
          </cell>
          <cell r="G100" t="str">
            <v>临安</v>
          </cell>
        </row>
        <row r="101">
          <cell r="C101">
            <v>86018269</v>
          </cell>
          <cell r="D101" t="str">
            <v>湖州凤凰</v>
          </cell>
          <cell r="E101" t="str">
            <v>PHDI</v>
          </cell>
          <cell r="F101" t="str">
            <v>上海必胜客有限公司</v>
          </cell>
          <cell r="G101" t="str">
            <v>湖州</v>
          </cell>
        </row>
        <row r="102">
          <cell r="C102">
            <v>86018271</v>
          </cell>
          <cell r="D102" t="str">
            <v>舟山太平洋百货</v>
          </cell>
          <cell r="E102" t="str">
            <v>PHDI</v>
          </cell>
          <cell r="F102" t="str">
            <v>上海必胜客有限公司</v>
          </cell>
          <cell r="G102" t="str">
            <v>舟山</v>
          </cell>
        </row>
        <row r="103">
          <cell r="C103">
            <v>86018274</v>
          </cell>
          <cell r="D103" t="str">
            <v>温州龙湾万达</v>
          </cell>
          <cell r="E103" t="str">
            <v>PHDI</v>
          </cell>
          <cell r="F103" t="str">
            <v>上海必胜客有限公司</v>
          </cell>
          <cell r="G103" t="str">
            <v>温州</v>
          </cell>
        </row>
        <row r="104">
          <cell r="C104">
            <v>86018281</v>
          </cell>
          <cell r="D104" t="str">
            <v>柯桥万达</v>
          </cell>
          <cell r="E104" t="str">
            <v>PHDI</v>
          </cell>
          <cell r="F104" t="str">
            <v>上海必胜客有限公司</v>
          </cell>
          <cell r="G104" t="str">
            <v>绍兴</v>
          </cell>
        </row>
        <row r="105">
          <cell r="C105">
            <v>86018282</v>
          </cell>
          <cell r="D105" t="str">
            <v>奉化银泰</v>
          </cell>
          <cell r="E105" t="str">
            <v>PHDI</v>
          </cell>
          <cell r="F105" t="str">
            <v>上海必胜客有限公司</v>
          </cell>
          <cell r="G105" t="str">
            <v>奉化</v>
          </cell>
        </row>
        <row r="106">
          <cell r="C106">
            <v>86018290</v>
          </cell>
          <cell r="D106" t="str">
            <v>海盐秦山</v>
          </cell>
          <cell r="E106" t="str">
            <v>PHDI</v>
          </cell>
          <cell r="F106" t="str">
            <v>上海必胜客有限公司</v>
          </cell>
          <cell r="G106" t="str">
            <v>海盐</v>
          </cell>
        </row>
        <row r="107">
          <cell r="C107">
            <v>86018292</v>
          </cell>
          <cell r="D107" t="str">
            <v>宁波江北来福士</v>
          </cell>
          <cell r="E107" t="str">
            <v>PHDI</v>
          </cell>
          <cell r="F107" t="str">
            <v>上海必胜客有限公司</v>
          </cell>
          <cell r="G107" t="str">
            <v>宁波</v>
          </cell>
        </row>
        <row r="108">
          <cell r="C108">
            <v>86018294</v>
          </cell>
          <cell r="D108" t="str">
            <v>宁波印象城</v>
          </cell>
          <cell r="E108" t="str">
            <v>PHDI</v>
          </cell>
          <cell r="F108" t="str">
            <v>上海必胜客有限公司</v>
          </cell>
          <cell r="G108" t="str">
            <v>宁波</v>
          </cell>
        </row>
        <row r="109">
          <cell r="C109">
            <v>86018297</v>
          </cell>
          <cell r="D109" t="str">
            <v>杭州西田</v>
          </cell>
          <cell r="E109" t="str">
            <v>PHDI</v>
          </cell>
          <cell r="F109" t="str">
            <v>上海必胜客有限公司</v>
          </cell>
          <cell r="G109" t="str">
            <v>杭州</v>
          </cell>
        </row>
        <row r="110">
          <cell r="C110">
            <v>86018352</v>
          </cell>
          <cell r="D110" t="str">
            <v>兰溪解百</v>
          </cell>
          <cell r="E110" t="str">
            <v>PHDI</v>
          </cell>
          <cell r="F110" t="str">
            <v>上海必胜客有限公司</v>
          </cell>
          <cell r="G110" t="str">
            <v>兰溪</v>
          </cell>
        </row>
        <row r="111">
          <cell r="C111">
            <v>86018362</v>
          </cell>
          <cell r="D111" t="str">
            <v>杭州城西银泰</v>
          </cell>
          <cell r="E111" t="str">
            <v>PHDI</v>
          </cell>
          <cell r="F111" t="str">
            <v>上海必胜客有限公司</v>
          </cell>
          <cell r="G111" t="str">
            <v>杭州</v>
          </cell>
        </row>
        <row r="112">
          <cell r="C112">
            <v>86018363</v>
          </cell>
          <cell r="D112" t="str">
            <v>杭州湖滨</v>
          </cell>
          <cell r="E112" t="str">
            <v>PHDI</v>
          </cell>
          <cell r="F112" t="str">
            <v>上海必胜客有限公司</v>
          </cell>
          <cell r="G112" t="str">
            <v>杭州</v>
          </cell>
        </row>
        <row r="113">
          <cell r="C113">
            <v>86018366</v>
          </cell>
          <cell r="D113" t="str">
            <v>富阳东方茂</v>
          </cell>
          <cell r="E113" t="str">
            <v>PHDI</v>
          </cell>
          <cell r="F113" t="str">
            <v>上海必胜客有限公司</v>
          </cell>
          <cell r="G113" t="str">
            <v>杭州</v>
          </cell>
        </row>
        <row r="114">
          <cell r="C114">
            <v>86018372</v>
          </cell>
          <cell r="D114" t="str">
            <v>宁波联盛广场</v>
          </cell>
          <cell r="E114" t="str">
            <v>PHDI</v>
          </cell>
          <cell r="F114" t="str">
            <v>上海必胜客有限公司</v>
          </cell>
          <cell r="G114" t="str">
            <v>宁波</v>
          </cell>
        </row>
        <row r="115">
          <cell r="C115">
            <v>86018374</v>
          </cell>
          <cell r="D115" t="str">
            <v>德清正翔</v>
          </cell>
          <cell r="E115" t="str">
            <v>PHDI</v>
          </cell>
          <cell r="F115" t="str">
            <v>上海必胜客有限公司</v>
          </cell>
          <cell r="G115" t="str">
            <v>德清</v>
          </cell>
        </row>
        <row r="116">
          <cell r="C116">
            <v>86018375</v>
          </cell>
          <cell r="D116" t="str">
            <v>西溪印象城</v>
          </cell>
          <cell r="E116" t="str">
            <v>PHDI</v>
          </cell>
          <cell r="F116" t="str">
            <v>上海必胜客有限公司</v>
          </cell>
          <cell r="G116" t="str">
            <v>杭州</v>
          </cell>
        </row>
        <row r="117">
          <cell r="C117">
            <v>86018377</v>
          </cell>
          <cell r="D117" t="str">
            <v>安吉浙北</v>
          </cell>
          <cell r="E117" t="str">
            <v>PHDI</v>
          </cell>
          <cell r="F117" t="str">
            <v>上海必胜客有限公司</v>
          </cell>
          <cell r="G117" t="str">
            <v>安吉</v>
          </cell>
        </row>
        <row r="118">
          <cell r="C118">
            <v>86018378</v>
          </cell>
          <cell r="D118" t="str">
            <v>湖州浙北</v>
          </cell>
          <cell r="E118" t="str">
            <v>PHDI</v>
          </cell>
          <cell r="F118" t="str">
            <v>上海必胜客有限公司</v>
          </cell>
          <cell r="G118" t="str">
            <v>湖州</v>
          </cell>
        </row>
        <row r="119">
          <cell r="C119">
            <v>86018383</v>
          </cell>
          <cell r="D119" t="str">
            <v>宁波石碶</v>
          </cell>
          <cell r="E119" t="str">
            <v>PHDI</v>
          </cell>
          <cell r="F119" t="str">
            <v>上海必胜客有限公司</v>
          </cell>
          <cell r="G119" t="str">
            <v>宁波</v>
          </cell>
        </row>
        <row r="120">
          <cell r="C120">
            <v>86018388</v>
          </cell>
          <cell r="D120" t="str">
            <v>衢州南湖</v>
          </cell>
          <cell r="E120" t="str">
            <v>PHDI</v>
          </cell>
          <cell r="F120" t="str">
            <v>上海必胜客有限公司</v>
          </cell>
          <cell r="G120" t="str">
            <v>衢州</v>
          </cell>
        </row>
        <row r="121">
          <cell r="C121">
            <v>86018389</v>
          </cell>
          <cell r="D121" t="str">
            <v>临海崇和门</v>
          </cell>
          <cell r="E121" t="str">
            <v>PHDI</v>
          </cell>
          <cell r="F121" t="str">
            <v>上海必胜客有限公司</v>
          </cell>
          <cell r="G121" t="str">
            <v>临海</v>
          </cell>
        </row>
        <row r="122">
          <cell r="C122">
            <v>86018393</v>
          </cell>
          <cell r="D122" t="str">
            <v>岱山日达广场</v>
          </cell>
          <cell r="E122" t="str">
            <v>PHDI</v>
          </cell>
          <cell r="F122" t="str">
            <v>上海必胜客有限公司</v>
          </cell>
          <cell r="G122" t="str">
            <v>舟山</v>
          </cell>
        </row>
        <row r="123">
          <cell r="C123">
            <v>86018395</v>
          </cell>
          <cell r="D123" t="str">
            <v>嘉善恒利</v>
          </cell>
          <cell r="E123" t="str">
            <v>PHDI</v>
          </cell>
          <cell r="F123" t="str">
            <v>上海必胜客有限公司</v>
          </cell>
          <cell r="G123" t="str">
            <v>嘉善</v>
          </cell>
        </row>
        <row r="124">
          <cell r="C124">
            <v>86018396</v>
          </cell>
          <cell r="D124" t="str">
            <v>温岭锦屏新天地</v>
          </cell>
          <cell r="E124" t="str">
            <v>PHDI</v>
          </cell>
          <cell r="F124" t="str">
            <v>上海必胜客有限公司</v>
          </cell>
          <cell r="G124" t="str">
            <v>温岭</v>
          </cell>
        </row>
        <row r="125">
          <cell r="C125">
            <v>86018397</v>
          </cell>
          <cell r="D125" t="str">
            <v>诸暨永利</v>
          </cell>
          <cell r="E125" t="str">
            <v>PHDI</v>
          </cell>
          <cell r="F125" t="str">
            <v>上海必胜客有限公司</v>
          </cell>
          <cell r="G125" t="str">
            <v>诸暨</v>
          </cell>
        </row>
        <row r="126">
          <cell r="C126">
            <v>86018398</v>
          </cell>
          <cell r="D126" t="str">
            <v>象山涌金广场</v>
          </cell>
          <cell r="E126" t="str">
            <v>PHDI</v>
          </cell>
          <cell r="F126" t="str">
            <v>上海必胜客有限公司</v>
          </cell>
          <cell r="G126" t="str">
            <v>宁波</v>
          </cell>
        </row>
        <row r="127">
          <cell r="C127">
            <v>86018399</v>
          </cell>
          <cell r="D127" t="str">
            <v>余姚万达</v>
          </cell>
          <cell r="E127" t="str">
            <v>PHDI</v>
          </cell>
          <cell r="F127" t="str">
            <v>上海必胜客有限公司</v>
          </cell>
          <cell r="G127" t="str">
            <v>余姚</v>
          </cell>
        </row>
        <row r="128">
          <cell r="C128">
            <v>86018501</v>
          </cell>
          <cell r="D128" t="str">
            <v>余杭临平莱蒙店</v>
          </cell>
          <cell r="E128" t="str">
            <v>PHDI</v>
          </cell>
          <cell r="F128" t="str">
            <v>上海必胜客有限公司</v>
          </cell>
          <cell r="G128" t="str">
            <v>杭州</v>
          </cell>
        </row>
        <row r="129">
          <cell r="C129">
            <v>86018502</v>
          </cell>
          <cell r="D129" t="str">
            <v>东阳崇光百货</v>
          </cell>
          <cell r="E129" t="str">
            <v>PHDI</v>
          </cell>
          <cell r="F129" t="str">
            <v>上海必胜客有限公司</v>
          </cell>
          <cell r="G129" t="str">
            <v>东阳</v>
          </cell>
        </row>
        <row r="130">
          <cell r="C130">
            <v>86018504</v>
          </cell>
          <cell r="D130" t="str">
            <v>海宁银泰</v>
          </cell>
          <cell r="E130" t="str">
            <v>PHDI</v>
          </cell>
          <cell r="F130" t="str">
            <v>上海必胜客有限公司</v>
          </cell>
          <cell r="G130" t="str">
            <v>海宁</v>
          </cell>
        </row>
        <row r="131">
          <cell r="C131">
            <v>86018508</v>
          </cell>
          <cell r="D131" t="str">
            <v>杭州杭海路</v>
          </cell>
          <cell r="E131" t="str">
            <v>PHDI</v>
          </cell>
          <cell r="F131" t="str">
            <v>上海必胜客有限公司</v>
          </cell>
          <cell r="G131" t="str">
            <v>杭州</v>
          </cell>
        </row>
        <row r="132">
          <cell r="C132">
            <v>86018509</v>
          </cell>
          <cell r="D132" t="str">
            <v>金华永盛</v>
          </cell>
          <cell r="E132" t="str">
            <v>PHDI</v>
          </cell>
          <cell r="F132" t="str">
            <v>上海必胜客有限公司</v>
          </cell>
          <cell r="G132" t="str">
            <v>金华</v>
          </cell>
        </row>
        <row r="133">
          <cell r="C133">
            <v>86018510</v>
          </cell>
          <cell r="D133" t="str">
            <v>杭州转塘华润</v>
          </cell>
          <cell r="E133" t="str">
            <v>PHDI</v>
          </cell>
          <cell r="F133" t="str">
            <v>上海必胜客有限公司</v>
          </cell>
          <cell r="G133" t="str">
            <v>杭州</v>
          </cell>
        </row>
        <row r="134">
          <cell r="C134">
            <v>86018515</v>
          </cell>
          <cell r="D134" t="str">
            <v>瑞安安阳大厦</v>
          </cell>
          <cell r="E134" t="str">
            <v>PHDI</v>
          </cell>
          <cell r="F134" t="str">
            <v>上海必胜客有限公司</v>
          </cell>
          <cell r="G134" t="str">
            <v>瑞安</v>
          </cell>
        </row>
        <row r="135">
          <cell r="C135">
            <v>86018516</v>
          </cell>
          <cell r="D135" t="str">
            <v>柯桥聚银</v>
          </cell>
          <cell r="E135" t="str">
            <v>PHDI</v>
          </cell>
          <cell r="F135" t="str">
            <v>上海必胜客有限公司</v>
          </cell>
          <cell r="G135" t="str">
            <v>绍兴</v>
          </cell>
        </row>
        <row r="136">
          <cell r="C136">
            <v>86018517</v>
          </cell>
          <cell r="D136" t="str">
            <v>北仑银泰</v>
          </cell>
          <cell r="E136" t="str">
            <v>PHDI</v>
          </cell>
          <cell r="F136" t="str">
            <v>上海必胜客有限公司</v>
          </cell>
          <cell r="G136" t="str">
            <v>宁波</v>
          </cell>
        </row>
        <row r="137">
          <cell r="C137">
            <v>86018518</v>
          </cell>
          <cell r="D137" t="str">
            <v>义乌江东购物</v>
          </cell>
          <cell r="E137" t="str">
            <v>PHDI</v>
          </cell>
          <cell r="F137" t="str">
            <v>上海必胜客有限公司</v>
          </cell>
          <cell r="G137" t="str">
            <v>义乌</v>
          </cell>
        </row>
        <row r="138">
          <cell r="C138">
            <v>86018519</v>
          </cell>
          <cell r="D138" t="str">
            <v>义乌福田</v>
          </cell>
          <cell r="E138" t="str">
            <v>PHDI</v>
          </cell>
          <cell r="F138" t="str">
            <v>上海必胜客有限公司</v>
          </cell>
          <cell r="G138" t="str">
            <v>义乌</v>
          </cell>
        </row>
        <row r="139">
          <cell r="C139">
            <v>86018521</v>
          </cell>
          <cell r="D139" t="str">
            <v>宁波奥莱</v>
          </cell>
          <cell r="E139" t="str">
            <v>PHDI</v>
          </cell>
          <cell r="F139" t="str">
            <v>上海必胜客有限公司</v>
          </cell>
          <cell r="G139" t="str">
            <v>宁波</v>
          </cell>
        </row>
        <row r="140">
          <cell r="C140">
            <v>86018522</v>
          </cell>
          <cell r="D140" t="str">
            <v>湖州银泰</v>
          </cell>
          <cell r="E140" t="str">
            <v>PHDI</v>
          </cell>
          <cell r="F140" t="str">
            <v>上海必胜客有限公司</v>
          </cell>
          <cell r="G140" t="str">
            <v>湖州</v>
          </cell>
        </row>
        <row r="141">
          <cell r="C141">
            <v>86018523</v>
          </cell>
          <cell r="D141" t="str">
            <v>温岭银泰</v>
          </cell>
          <cell r="E141" t="str">
            <v>PHDI</v>
          </cell>
          <cell r="F141" t="str">
            <v>上海必胜客有限公司</v>
          </cell>
          <cell r="G141" t="str">
            <v>温岭</v>
          </cell>
        </row>
        <row r="142">
          <cell r="C142">
            <v>86018524</v>
          </cell>
          <cell r="D142" t="str">
            <v>临海银泰</v>
          </cell>
          <cell r="E142" t="str">
            <v>PHDI</v>
          </cell>
          <cell r="F142" t="str">
            <v>上海必胜客有限公司</v>
          </cell>
          <cell r="G142" t="str">
            <v>临海</v>
          </cell>
        </row>
        <row r="143">
          <cell r="C143">
            <v>86018525</v>
          </cell>
          <cell r="D143" t="str">
            <v>乐清南虹广场</v>
          </cell>
          <cell r="E143" t="str">
            <v>PHDI</v>
          </cell>
          <cell r="F143" t="str">
            <v>上海必胜客有限公司</v>
          </cell>
          <cell r="G143" t="str">
            <v>乐清</v>
          </cell>
        </row>
        <row r="144">
          <cell r="C144">
            <v>86018526</v>
          </cell>
          <cell r="D144" t="str">
            <v>临平北大街</v>
          </cell>
          <cell r="E144" t="str">
            <v>PHDI</v>
          </cell>
          <cell r="F144" t="str">
            <v>上海必胜客有限公司</v>
          </cell>
          <cell r="G144" t="str">
            <v>杭州</v>
          </cell>
        </row>
        <row r="145">
          <cell r="C145">
            <v>86018528</v>
          </cell>
          <cell r="D145" t="str">
            <v>宁波开明街</v>
          </cell>
          <cell r="E145" t="str">
            <v>PHDI</v>
          </cell>
          <cell r="F145" t="str">
            <v>上海必胜客有限公司</v>
          </cell>
          <cell r="G145" t="str">
            <v>宁波</v>
          </cell>
        </row>
        <row r="146">
          <cell r="C146">
            <v>86018529</v>
          </cell>
          <cell r="D146" t="str">
            <v>余姚五彩城</v>
          </cell>
          <cell r="E146" t="str">
            <v>PHDI</v>
          </cell>
          <cell r="F146" t="str">
            <v>上海必胜客有限公司</v>
          </cell>
          <cell r="G146" t="str">
            <v>余姚</v>
          </cell>
        </row>
        <row r="147">
          <cell r="C147">
            <v>86018534</v>
          </cell>
          <cell r="D147" t="str">
            <v>杭州五福天虹</v>
          </cell>
          <cell r="E147" t="str">
            <v>PHDI</v>
          </cell>
          <cell r="F147" t="str">
            <v>上海必胜客有限公司</v>
          </cell>
          <cell r="G147" t="str">
            <v>杭州</v>
          </cell>
        </row>
        <row r="148">
          <cell r="C148">
            <v>86018535</v>
          </cell>
          <cell r="D148" t="str">
            <v>金华万达</v>
          </cell>
          <cell r="E148" t="str">
            <v>PHDI</v>
          </cell>
          <cell r="F148" t="str">
            <v>上海必胜客有限公司</v>
          </cell>
          <cell r="G148" t="str">
            <v>金华</v>
          </cell>
        </row>
        <row r="149">
          <cell r="C149">
            <v>86018550</v>
          </cell>
          <cell r="D149" t="str">
            <v>杭州中大银泰</v>
          </cell>
          <cell r="E149" t="str">
            <v>PHDI</v>
          </cell>
          <cell r="F149" t="str">
            <v>上海必胜客有限公司</v>
          </cell>
          <cell r="G149" t="str">
            <v>杭州</v>
          </cell>
        </row>
        <row r="150">
          <cell r="C150">
            <v>86018553</v>
          </cell>
          <cell r="D150" t="str">
            <v>瑞安新玉海</v>
          </cell>
          <cell r="E150" t="str">
            <v>PHDI</v>
          </cell>
          <cell r="F150" t="str">
            <v>上海必胜客有限公司</v>
          </cell>
          <cell r="G150" t="str">
            <v>瑞安</v>
          </cell>
        </row>
        <row r="151">
          <cell r="C151">
            <v>86018554</v>
          </cell>
          <cell r="D151" t="str">
            <v>鳌江万达</v>
          </cell>
          <cell r="E151" t="str">
            <v>PHDI</v>
          </cell>
          <cell r="F151" t="str">
            <v>上海必胜客有限公司</v>
          </cell>
          <cell r="G151" t="str">
            <v>温州</v>
          </cell>
        </row>
        <row r="152">
          <cell r="C152">
            <v>86018559</v>
          </cell>
          <cell r="D152" t="str">
            <v>杭州浦沿物美</v>
          </cell>
          <cell r="E152" t="str">
            <v>PHDI</v>
          </cell>
          <cell r="F152" t="str">
            <v>上海必胜客有限公司</v>
          </cell>
          <cell r="G152" t="str">
            <v>杭州</v>
          </cell>
        </row>
        <row r="153">
          <cell r="C153">
            <v>86018563</v>
          </cell>
          <cell r="D153" t="str">
            <v>下沙宝龙</v>
          </cell>
          <cell r="E153" t="str">
            <v>PHDI</v>
          </cell>
          <cell r="F153" t="str">
            <v>上海必胜客有限公司</v>
          </cell>
          <cell r="G153" t="str">
            <v>杭州</v>
          </cell>
        </row>
        <row r="154">
          <cell r="C154">
            <v>86018565</v>
          </cell>
          <cell r="D154" t="str">
            <v>萧山旺角城</v>
          </cell>
          <cell r="E154" t="str">
            <v>PHDI</v>
          </cell>
          <cell r="F154" t="str">
            <v>上海必胜客有限公司</v>
          </cell>
          <cell r="G154" t="str">
            <v>萧山</v>
          </cell>
        </row>
        <row r="155">
          <cell r="C155">
            <v>86018571</v>
          </cell>
          <cell r="D155" t="str">
            <v>杭州水晶城</v>
          </cell>
          <cell r="E155" t="str">
            <v>PHDI</v>
          </cell>
          <cell r="F155" t="str">
            <v>上海必胜客有限公司</v>
          </cell>
          <cell r="G155" t="str">
            <v>杭州</v>
          </cell>
        </row>
        <row r="156">
          <cell r="C156">
            <v>86018576</v>
          </cell>
          <cell r="D156" t="str">
            <v>新昌世贸</v>
          </cell>
          <cell r="E156" t="str">
            <v>PHDI</v>
          </cell>
          <cell r="F156" t="str">
            <v>上海必胜客有限公司</v>
          </cell>
          <cell r="G156" t="str">
            <v>新昌</v>
          </cell>
        </row>
        <row r="157">
          <cell r="C157">
            <v>86018577</v>
          </cell>
          <cell r="D157" t="str">
            <v>绍兴袍江大润发</v>
          </cell>
          <cell r="E157" t="str">
            <v>PHDI</v>
          </cell>
          <cell r="F157" t="str">
            <v>上海必胜客有限公司</v>
          </cell>
          <cell r="G157" t="str">
            <v>绍兴</v>
          </cell>
        </row>
        <row r="158">
          <cell r="C158">
            <v>86018579</v>
          </cell>
          <cell r="D158" t="str">
            <v>萧山义蓬乐购</v>
          </cell>
          <cell r="E158" t="str">
            <v>PHDI</v>
          </cell>
          <cell r="F158" t="str">
            <v>上海必胜客有限公司</v>
          </cell>
          <cell r="G158" t="str">
            <v>萧山</v>
          </cell>
        </row>
        <row r="159">
          <cell r="C159">
            <v>86018581</v>
          </cell>
          <cell r="D159" t="str">
            <v>宁波高鑫广场</v>
          </cell>
          <cell r="E159" t="str">
            <v>PHDI</v>
          </cell>
          <cell r="F159" t="str">
            <v>上海必胜客有限公司</v>
          </cell>
          <cell r="G159" t="str">
            <v>宁波</v>
          </cell>
        </row>
        <row r="160">
          <cell r="C160">
            <v>86018582</v>
          </cell>
          <cell r="D160" t="str">
            <v>长兴海洋城</v>
          </cell>
          <cell r="E160" t="str">
            <v>PHDI</v>
          </cell>
          <cell r="F160" t="str">
            <v>上海必胜客有限公司</v>
          </cell>
          <cell r="G160" t="str">
            <v>长兴</v>
          </cell>
        </row>
        <row r="161">
          <cell r="C161">
            <v>86018583</v>
          </cell>
          <cell r="D161" t="str">
            <v>慈溪保利城</v>
          </cell>
          <cell r="E161" t="str">
            <v>PHDI</v>
          </cell>
          <cell r="F161" t="str">
            <v>上海必胜客有限公司</v>
          </cell>
          <cell r="G161" t="str">
            <v>慈溪</v>
          </cell>
        </row>
        <row r="162">
          <cell r="C162">
            <v>12360632</v>
          </cell>
          <cell r="D162" t="str">
            <v>杭州城北万达加盟店</v>
          </cell>
          <cell r="E162" t="str">
            <v>PHDI</v>
          </cell>
          <cell r="F162" t="str">
            <v xml:space="preserve">Cheng Being Wanda HZH(PH) LC </v>
          </cell>
          <cell r="G162" t="str">
            <v>杭州</v>
          </cell>
        </row>
        <row r="163">
          <cell r="C163">
            <v>80061001</v>
          </cell>
          <cell r="D163" t="str">
            <v>义乌五爱店</v>
          </cell>
          <cell r="E163" t="str">
            <v>KFC</v>
          </cell>
          <cell r="F163" t="str">
            <v>杭州肯德基有限公司</v>
          </cell>
          <cell r="G163" t="str">
            <v>义乌</v>
          </cell>
        </row>
        <row r="164">
          <cell r="C164">
            <v>80061003</v>
          </cell>
          <cell r="D164" t="str">
            <v>嘉兴乐天玛特店</v>
          </cell>
          <cell r="E164" t="str">
            <v>KFC</v>
          </cell>
          <cell r="F164" t="str">
            <v>杭州肯德基有限公司</v>
          </cell>
          <cell r="G164" t="str">
            <v>嘉兴</v>
          </cell>
        </row>
        <row r="165">
          <cell r="C165">
            <v>80061004</v>
          </cell>
          <cell r="D165" t="str">
            <v>鄞州印象城店</v>
          </cell>
          <cell r="E165" t="str">
            <v>KFC</v>
          </cell>
          <cell r="F165" t="str">
            <v>杭州肯德基有限公司</v>
          </cell>
          <cell r="G165" t="str">
            <v>宁波</v>
          </cell>
        </row>
        <row r="166">
          <cell r="C166">
            <v>80061005</v>
          </cell>
          <cell r="D166" t="str">
            <v>横店万盛店</v>
          </cell>
          <cell r="E166" t="str">
            <v>KFC</v>
          </cell>
          <cell r="F166" t="str">
            <v>杭州肯德基有限公司</v>
          </cell>
          <cell r="G166" t="str">
            <v>横店</v>
          </cell>
        </row>
        <row r="167">
          <cell r="C167">
            <v>80061006</v>
          </cell>
          <cell r="D167" t="str">
            <v>温州世贸店</v>
          </cell>
          <cell r="E167" t="str">
            <v>KFC</v>
          </cell>
          <cell r="F167" t="str">
            <v>杭州肯德基有限公司</v>
          </cell>
          <cell r="G167" t="str">
            <v>温州</v>
          </cell>
        </row>
        <row r="168">
          <cell r="C168">
            <v>80061008</v>
          </cell>
          <cell r="D168" t="str">
            <v>宁波下应乐购店</v>
          </cell>
          <cell r="E168" t="str">
            <v>KFC</v>
          </cell>
          <cell r="F168" t="str">
            <v>杭州肯德基有限公司</v>
          </cell>
          <cell r="G168" t="str">
            <v>宁波</v>
          </cell>
        </row>
        <row r="169">
          <cell r="C169">
            <v>80061009</v>
          </cell>
          <cell r="D169" t="str">
            <v>溪口武岭店</v>
          </cell>
          <cell r="E169" t="str">
            <v>KFC</v>
          </cell>
          <cell r="F169" t="str">
            <v>杭州肯德基有限公司</v>
          </cell>
          <cell r="G169" t="str">
            <v>溪口</v>
          </cell>
        </row>
        <row r="170">
          <cell r="C170">
            <v>80061010</v>
          </cell>
          <cell r="D170" t="str">
            <v>杭州石桥大润发店</v>
          </cell>
          <cell r="E170" t="str">
            <v>KFC</v>
          </cell>
          <cell r="F170" t="str">
            <v>杭州肯德基有限公司</v>
          </cell>
          <cell r="G170" t="str">
            <v>杭州</v>
          </cell>
        </row>
        <row r="171">
          <cell r="C171">
            <v>80061011</v>
          </cell>
          <cell r="D171" t="str">
            <v>浙江大酒店店</v>
          </cell>
          <cell r="E171" t="str">
            <v>KFC</v>
          </cell>
          <cell r="F171" t="str">
            <v>杭州肯德基有限公司</v>
          </cell>
          <cell r="G171" t="str">
            <v>杭州</v>
          </cell>
        </row>
        <row r="172">
          <cell r="C172">
            <v>80061012</v>
          </cell>
          <cell r="D172" t="str">
            <v>中赢国际店</v>
          </cell>
          <cell r="E172" t="str">
            <v>KFC</v>
          </cell>
          <cell r="F172" t="str">
            <v>杭州肯德基有限公司</v>
          </cell>
          <cell r="G172" t="str">
            <v>杭州</v>
          </cell>
        </row>
        <row r="173">
          <cell r="C173">
            <v>80061013</v>
          </cell>
          <cell r="D173" t="str">
            <v>杭州西溪印象城店店</v>
          </cell>
          <cell r="E173" t="str">
            <v>KFC</v>
          </cell>
          <cell r="F173" t="str">
            <v>杭州肯德基有限公司</v>
          </cell>
          <cell r="G173" t="str">
            <v>杭州</v>
          </cell>
        </row>
        <row r="174">
          <cell r="C174">
            <v>80061014</v>
          </cell>
          <cell r="D174" t="str">
            <v>佛堂朝阳店</v>
          </cell>
          <cell r="E174" t="str">
            <v>KFC</v>
          </cell>
          <cell r="F174" t="str">
            <v>杭州肯德基有限公司</v>
          </cell>
          <cell r="G174" t="str">
            <v>佛堂</v>
          </cell>
        </row>
        <row r="175">
          <cell r="C175">
            <v>80061015</v>
          </cell>
          <cell r="D175" t="str">
            <v>庄市乐购店</v>
          </cell>
          <cell r="E175" t="str">
            <v>KFC</v>
          </cell>
          <cell r="F175" t="str">
            <v>杭州肯德基有限公司</v>
          </cell>
          <cell r="G175" t="str">
            <v>庄市</v>
          </cell>
        </row>
        <row r="176">
          <cell r="C176">
            <v>80061016</v>
          </cell>
          <cell r="D176" t="str">
            <v>杭州笕桥物美店</v>
          </cell>
          <cell r="E176" t="str">
            <v>KFC</v>
          </cell>
          <cell r="F176" t="str">
            <v>杭州肯德基有限公司</v>
          </cell>
          <cell r="G176" t="str">
            <v>杭州</v>
          </cell>
        </row>
        <row r="177">
          <cell r="C177">
            <v>80061017</v>
          </cell>
          <cell r="D177" t="str">
            <v>杭州西田店</v>
          </cell>
          <cell r="E177" t="str">
            <v>KFC</v>
          </cell>
          <cell r="F177" t="str">
            <v>杭州肯德基有限公司</v>
          </cell>
          <cell r="G177" t="str">
            <v>杭州</v>
          </cell>
        </row>
        <row r="178">
          <cell r="C178">
            <v>80061018</v>
          </cell>
          <cell r="D178" t="str">
            <v>黄龙恒励店</v>
          </cell>
          <cell r="E178" t="str">
            <v>KFC</v>
          </cell>
          <cell r="F178" t="str">
            <v>杭州肯德基有限公司</v>
          </cell>
          <cell r="G178" t="str">
            <v>杭州</v>
          </cell>
        </row>
        <row r="179">
          <cell r="C179">
            <v>80061019</v>
          </cell>
          <cell r="D179" t="str">
            <v>西湖文化广场店</v>
          </cell>
          <cell r="E179" t="str">
            <v>KFC</v>
          </cell>
          <cell r="F179" t="str">
            <v>杭州肯德基有限公司</v>
          </cell>
          <cell r="G179" t="str">
            <v>杭州</v>
          </cell>
        </row>
        <row r="180">
          <cell r="C180">
            <v>80061021</v>
          </cell>
          <cell r="D180" t="str">
            <v>宁波新城隍店</v>
          </cell>
          <cell r="E180" t="str">
            <v>KFC</v>
          </cell>
          <cell r="F180" t="str">
            <v>杭州肯德基有限公司</v>
          </cell>
          <cell r="G180" t="str">
            <v>宁波</v>
          </cell>
        </row>
        <row r="181">
          <cell r="C181">
            <v>80061022</v>
          </cell>
          <cell r="D181" t="str">
            <v>柳市大兴店</v>
          </cell>
          <cell r="E181" t="str">
            <v>KFC</v>
          </cell>
          <cell r="F181" t="str">
            <v>杭州肯德基有限公司</v>
          </cell>
          <cell r="G181" t="str">
            <v>柳市</v>
          </cell>
        </row>
        <row r="182">
          <cell r="C182">
            <v>80061023</v>
          </cell>
          <cell r="D182" t="str">
            <v>富阳东方茂店</v>
          </cell>
          <cell r="E182" t="str">
            <v>KFC</v>
          </cell>
          <cell r="F182" t="str">
            <v>杭州肯德基有限公司</v>
          </cell>
          <cell r="G182" t="str">
            <v>富阳</v>
          </cell>
        </row>
        <row r="183">
          <cell r="C183">
            <v>80061024</v>
          </cell>
          <cell r="D183" t="str">
            <v>杭州新东站</v>
          </cell>
          <cell r="E183" t="str">
            <v>KFC</v>
          </cell>
          <cell r="F183" t="str">
            <v>杭州肯德基有限公司</v>
          </cell>
          <cell r="G183" t="str">
            <v>杭州</v>
          </cell>
        </row>
        <row r="184">
          <cell r="C184">
            <v>80061025</v>
          </cell>
          <cell r="D184" t="str">
            <v>上虞高铁站</v>
          </cell>
          <cell r="E184" t="str">
            <v>KFC</v>
          </cell>
          <cell r="F184" t="str">
            <v>杭州肯德基有限公司</v>
          </cell>
          <cell r="G184" t="str">
            <v>上虞</v>
          </cell>
        </row>
        <row r="185">
          <cell r="C185">
            <v>80061026</v>
          </cell>
          <cell r="D185" t="str">
            <v>宁波文化广场店</v>
          </cell>
          <cell r="E185" t="str">
            <v>KFC</v>
          </cell>
          <cell r="F185" t="str">
            <v>杭州肯德基有限公司</v>
          </cell>
          <cell r="G185" t="str">
            <v>宁波</v>
          </cell>
        </row>
        <row r="186">
          <cell r="C186">
            <v>80061027</v>
          </cell>
          <cell r="D186" t="str">
            <v>宁波栎社机场店KFC</v>
          </cell>
          <cell r="E186" t="str">
            <v>KFC</v>
          </cell>
          <cell r="F186" t="str">
            <v>杭州肯德基有限公司</v>
          </cell>
          <cell r="G186" t="str">
            <v>宁波</v>
          </cell>
        </row>
        <row r="187">
          <cell r="C187">
            <v>80061028</v>
          </cell>
          <cell r="D187" t="str">
            <v>温岭新天地店KFC</v>
          </cell>
          <cell r="E187" t="str">
            <v>KFC</v>
          </cell>
          <cell r="F187" t="str">
            <v>杭州肯德基有限公司</v>
          </cell>
          <cell r="G187" t="str">
            <v>温岭</v>
          </cell>
        </row>
        <row r="188">
          <cell r="C188">
            <v>80061029</v>
          </cell>
          <cell r="D188" t="str">
            <v>观海卫大润发店KFC</v>
          </cell>
          <cell r="E188" t="str">
            <v>KFC</v>
          </cell>
          <cell r="F188" t="str">
            <v>杭州肯德基有限公司</v>
          </cell>
          <cell r="G188" t="str">
            <v>观海卫</v>
          </cell>
        </row>
        <row r="189">
          <cell r="C189">
            <v>80061030</v>
          </cell>
          <cell r="D189" t="str">
            <v>临海华润店KFC</v>
          </cell>
          <cell r="E189" t="str">
            <v>KFC</v>
          </cell>
          <cell r="F189" t="str">
            <v>杭州肯德基有限公司</v>
          </cell>
          <cell r="G189" t="str">
            <v>临海</v>
          </cell>
        </row>
        <row r="190">
          <cell r="C190">
            <v>80061031</v>
          </cell>
          <cell r="D190" t="str">
            <v>新桥国鼎店KFC</v>
          </cell>
          <cell r="E190" t="str">
            <v>KFC</v>
          </cell>
          <cell r="F190" t="str">
            <v>杭州肯德基有限公司</v>
          </cell>
          <cell r="G190" t="str">
            <v>新桥镇</v>
          </cell>
        </row>
        <row r="191">
          <cell r="C191">
            <v>80061033</v>
          </cell>
          <cell r="D191" t="str">
            <v>海宁银泰店KFC</v>
          </cell>
          <cell r="E191" t="str">
            <v>KFC</v>
          </cell>
          <cell r="F191" t="str">
            <v>杭州肯德基有限公司</v>
          </cell>
          <cell r="G191" t="str">
            <v>海宁</v>
          </cell>
        </row>
        <row r="192">
          <cell r="C192">
            <v>80061034</v>
          </cell>
          <cell r="D192" t="str">
            <v>诸暨永利店KFC</v>
          </cell>
          <cell r="E192" t="str">
            <v>KFC</v>
          </cell>
          <cell r="F192" t="str">
            <v>杭州肯德基有限公司</v>
          </cell>
          <cell r="G192" t="str">
            <v>诸暨</v>
          </cell>
        </row>
        <row r="193">
          <cell r="C193">
            <v>80061035</v>
          </cell>
          <cell r="D193" t="str">
            <v>乐清南虹店KFC</v>
          </cell>
          <cell r="E193" t="str">
            <v>KFC</v>
          </cell>
          <cell r="F193" t="str">
            <v>杭州肯德基有限公司</v>
          </cell>
          <cell r="G193" t="str">
            <v>乐清</v>
          </cell>
        </row>
        <row r="194">
          <cell r="C194">
            <v>80061036</v>
          </cell>
          <cell r="D194" t="str">
            <v>宁波火车南站店KFC</v>
          </cell>
          <cell r="E194" t="str">
            <v>KFC</v>
          </cell>
          <cell r="F194" t="str">
            <v>杭州肯德基有限公司</v>
          </cell>
          <cell r="G194" t="str">
            <v>宁波</v>
          </cell>
        </row>
        <row r="195">
          <cell r="C195">
            <v>80061037</v>
          </cell>
          <cell r="D195" t="str">
            <v>开化东方店KFC</v>
          </cell>
          <cell r="E195" t="str">
            <v>KFC</v>
          </cell>
          <cell r="F195" t="str">
            <v>杭州肯德基有限公司</v>
          </cell>
          <cell r="G195" t="str">
            <v>开化县</v>
          </cell>
        </row>
        <row r="196">
          <cell r="C196">
            <v>80061038</v>
          </cell>
          <cell r="D196" t="str">
            <v>转塘华润店KFC</v>
          </cell>
          <cell r="E196" t="str">
            <v>KFC</v>
          </cell>
          <cell r="F196" t="str">
            <v>杭州肯德基有限公司</v>
          </cell>
          <cell r="G196" t="str">
            <v>转塘</v>
          </cell>
        </row>
        <row r="197">
          <cell r="C197">
            <v>80061039</v>
          </cell>
          <cell r="D197" t="str">
            <v>杭州萍水店KFC</v>
          </cell>
          <cell r="E197" t="str">
            <v>KFC</v>
          </cell>
          <cell r="F197" t="str">
            <v>杭州肯德基有限公司</v>
          </cell>
          <cell r="G197" t="str">
            <v>杭州</v>
          </cell>
        </row>
        <row r="198">
          <cell r="C198">
            <v>80061040</v>
          </cell>
          <cell r="D198" t="str">
            <v>闻堰物美店KFC</v>
          </cell>
          <cell r="E198" t="str">
            <v>KFC</v>
          </cell>
          <cell r="F198" t="str">
            <v>杭州肯德基有限公司</v>
          </cell>
          <cell r="G198" t="str">
            <v>闻堰</v>
          </cell>
        </row>
        <row r="199">
          <cell r="C199">
            <v>80061041</v>
          </cell>
          <cell r="D199" t="str">
            <v>杭州新东站2店KFC</v>
          </cell>
          <cell r="E199" t="str">
            <v>KFC</v>
          </cell>
          <cell r="F199" t="str">
            <v>杭州肯德基有限公司</v>
          </cell>
          <cell r="G199" t="str">
            <v>杭州</v>
          </cell>
        </row>
        <row r="200">
          <cell r="C200">
            <v>80061042</v>
          </cell>
          <cell r="D200" t="str">
            <v>北仑银泰店</v>
          </cell>
          <cell r="E200" t="str">
            <v>KFC</v>
          </cell>
          <cell r="F200" t="str">
            <v>杭州肯德基有限公司</v>
          </cell>
          <cell r="G200" t="str">
            <v>北仑</v>
          </cell>
        </row>
        <row r="201">
          <cell r="C201">
            <v>80061043</v>
          </cell>
          <cell r="D201" t="str">
            <v>临海银泰店</v>
          </cell>
          <cell r="E201" t="str">
            <v>KFC</v>
          </cell>
          <cell r="F201" t="str">
            <v>杭州肯德基有限公司</v>
          </cell>
          <cell r="G201" t="str">
            <v>临海</v>
          </cell>
        </row>
        <row r="202">
          <cell r="C202">
            <v>80061044</v>
          </cell>
          <cell r="D202" t="str">
            <v>温岭银泰店</v>
          </cell>
          <cell r="E202" t="str">
            <v>KFC</v>
          </cell>
          <cell r="F202" t="str">
            <v>杭州肯德基有限公司</v>
          </cell>
          <cell r="G202" t="str">
            <v>温岭</v>
          </cell>
        </row>
        <row r="203">
          <cell r="C203">
            <v>80061047</v>
          </cell>
          <cell r="D203" t="str">
            <v>金华万达店KFC</v>
          </cell>
          <cell r="E203" t="str">
            <v>KFC</v>
          </cell>
          <cell r="F203" t="str">
            <v>杭州肯德基有限公司</v>
          </cell>
          <cell r="G203" t="str">
            <v>金华</v>
          </cell>
        </row>
        <row r="204">
          <cell r="C204">
            <v>80061048</v>
          </cell>
          <cell r="D204" t="str">
            <v>余姚五彩城店KFC</v>
          </cell>
          <cell r="E204" t="str">
            <v>KFC</v>
          </cell>
          <cell r="F204" t="str">
            <v>杭州肯德基有限公司</v>
          </cell>
          <cell r="G204" t="str">
            <v>余姚</v>
          </cell>
        </row>
        <row r="205">
          <cell r="C205">
            <v>80061050</v>
          </cell>
          <cell r="D205" t="str">
            <v>遂昌凯恩店KFC</v>
          </cell>
          <cell r="E205" t="str">
            <v>KFC</v>
          </cell>
          <cell r="F205" t="str">
            <v>杭州肯德基有限公司</v>
          </cell>
          <cell r="G205" t="str">
            <v>遂昌</v>
          </cell>
        </row>
        <row r="206">
          <cell r="C206">
            <v>80061051</v>
          </cell>
          <cell r="D206" t="str">
            <v>丽水万地店KFC</v>
          </cell>
          <cell r="E206" t="str">
            <v>KFC</v>
          </cell>
          <cell r="F206" t="str">
            <v>杭州肯德基有限公司</v>
          </cell>
          <cell r="G206" t="str">
            <v>丽水</v>
          </cell>
        </row>
        <row r="207">
          <cell r="C207">
            <v>80061052</v>
          </cell>
          <cell r="D207" t="str">
            <v>杭州中大银泰店KFC</v>
          </cell>
          <cell r="E207" t="str">
            <v>KFC</v>
          </cell>
          <cell r="F207" t="str">
            <v>杭州肯德基有限公司</v>
          </cell>
          <cell r="G207" t="str">
            <v>杭州</v>
          </cell>
        </row>
        <row r="208">
          <cell r="C208">
            <v>80061053</v>
          </cell>
          <cell r="D208" t="str">
            <v>杭州萧山旺角城店KFC</v>
          </cell>
          <cell r="E208" t="str">
            <v>KFC</v>
          </cell>
          <cell r="F208" t="str">
            <v>杭州肯德基有限公司</v>
          </cell>
          <cell r="G208" t="str">
            <v>萧山</v>
          </cell>
        </row>
        <row r="209">
          <cell r="C209">
            <v>80061054</v>
          </cell>
          <cell r="D209" t="str">
            <v>杭州拱墅万达店KFC</v>
          </cell>
          <cell r="E209" t="str">
            <v>KFC</v>
          </cell>
          <cell r="F209" t="str">
            <v>杭州肯德基有限公司</v>
          </cell>
          <cell r="G209" t="str">
            <v>杭州</v>
          </cell>
        </row>
        <row r="210">
          <cell r="C210">
            <v>80061056</v>
          </cell>
          <cell r="D210" t="str">
            <v>平阳鳌江万达店KFC</v>
          </cell>
          <cell r="E210" t="str">
            <v>KFC</v>
          </cell>
          <cell r="F210" t="str">
            <v>杭州肯德基有限公司</v>
          </cell>
          <cell r="G210" t="str">
            <v>鳌江</v>
          </cell>
        </row>
        <row r="211">
          <cell r="C211">
            <v>80061057</v>
          </cell>
          <cell r="D211" t="str">
            <v>云和解放店KFC</v>
          </cell>
          <cell r="E211" t="str">
            <v>KFC</v>
          </cell>
          <cell r="F211" t="str">
            <v>杭州肯德基有限公司</v>
          </cell>
          <cell r="G211" t="str">
            <v>云和</v>
          </cell>
        </row>
        <row r="212">
          <cell r="C212">
            <v>80061058</v>
          </cell>
          <cell r="D212" t="str">
            <v>天台太平洋店KFC</v>
          </cell>
          <cell r="E212" t="str">
            <v>KFC</v>
          </cell>
          <cell r="F212" t="str">
            <v>杭州肯德基有限公司</v>
          </cell>
          <cell r="G212" t="str">
            <v>天台</v>
          </cell>
        </row>
        <row r="213">
          <cell r="C213">
            <v>80061059</v>
          </cell>
          <cell r="D213" t="str">
            <v>杭州下沙宝龙店KFC</v>
          </cell>
          <cell r="E213" t="str">
            <v>KFC</v>
          </cell>
          <cell r="F213" t="str">
            <v>杭州肯德基有限公司</v>
          </cell>
          <cell r="G213" t="str">
            <v>杭州</v>
          </cell>
        </row>
        <row r="214">
          <cell r="C214">
            <v>80061061</v>
          </cell>
          <cell r="D214" t="str">
            <v>袍江大润发店KFC</v>
          </cell>
          <cell r="E214" t="str">
            <v>KFC</v>
          </cell>
          <cell r="F214" t="str">
            <v>杭州肯德基有限公司</v>
          </cell>
          <cell r="G214" t="str">
            <v>绍兴</v>
          </cell>
        </row>
        <row r="215">
          <cell r="C215">
            <v>80061062</v>
          </cell>
          <cell r="D215" t="str">
            <v>杭州水晶城店KFC</v>
          </cell>
          <cell r="E215" t="str">
            <v>KFC</v>
          </cell>
          <cell r="F215" t="str">
            <v>杭州肯德基有限公司</v>
          </cell>
          <cell r="G215" t="str">
            <v>杭州</v>
          </cell>
        </row>
        <row r="216">
          <cell r="C216">
            <v>80061063</v>
          </cell>
          <cell r="D216" t="str">
            <v>杭州湾世纪金源店KFC</v>
          </cell>
          <cell r="E216" t="str">
            <v>KFC</v>
          </cell>
          <cell r="F216" t="str">
            <v>杭州肯德基有限公司</v>
          </cell>
          <cell r="G216" t="str">
            <v>慈溪</v>
          </cell>
        </row>
        <row r="217">
          <cell r="C217">
            <v>80061064</v>
          </cell>
          <cell r="D217" t="str">
            <v>金华大润发店KFC</v>
          </cell>
          <cell r="E217" t="str">
            <v>KFC</v>
          </cell>
          <cell r="F217" t="str">
            <v>杭州肯德基有限公司</v>
          </cell>
          <cell r="G217" t="str">
            <v>金华</v>
          </cell>
        </row>
        <row r="218">
          <cell r="C218">
            <v>80061065</v>
          </cell>
          <cell r="D218" t="str">
            <v>金华站店KFC</v>
          </cell>
          <cell r="E218" t="str">
            <v>KFC</v>
          </cell>
          <cell r="F218" t="str">
            <v>杭州肯德基有限公司</v>
          </cell>
          <cell r="G218" t="str">
            <v>金华</v>
          </cell>
        </row>
        <row r="219">
          <cell r="C219">
            <v>80061066</v>
          </cell>
          <cell r="D219" t="str">
            <v>宁波新星欧尚店KFC</v>
          </cell>
          <cell r="E219" t="str">
            <v>KFC</v>
          </cell>
          <cell r="F219" t="str">
            <v>杭州肯德基有限公司</v>
          </cell>
          <cell r="G219" t="str">
            <v>宁波</v>
          </cell>
        </row>
        <row r="220">
          <cell r="C220">
            <v>80061067</v>
          </cell>
          <cell r="D220" t="str">
            <v>义蓬乐购店KFC</v>
          </cell>
          <cell r="E220" t="str">
            <v>KFC</v>
          </cell>
          <cell r="F220" t="str">
            <v>杭州肯德基有限公司</v>
          </cell>
          <cell r="G220" t="str">
            <v>义蓬</v>
          </cell>
        </row>
        <row r="221">
          <cell r="C221">
            <v>80061069</v>
          </cell>
          <cell r="D221" t="str">
            <v>慈溪保利店KFC</v>
          </cell>
          <cell r="E221" t="str">
            <v>KFC</v>
          </cell>
          <cell r="F221" t="str">
            <v>杭州肯德基有限公司</v>
          </cell>
          <cell r="G221" t="str">
            <v>慈溪</v>
          </cell>
        </row>
        <row r="222">
          <cell r="C222">
            <v>80061072</v>
          </cell>
          <cell r="D222" t="str">
            <v>兰溪新时代店KFC</v>
          </cell>
          <cell r="E222" t="str">
            <v>KFC</v>
          </cell>
          <cell r="F222" t="str">
            <v>杭州肯德基有限公司</v>
          </cell>
          <cell r="G222" t="str">
            <v>兰溪</v>
          </cell>
        </row>
        <row r="223">
          <cell r="C223">
            <v>86006002</v>
          </cell>
          <cell r="D223" t="str">
            <v>岳王店</v>
          </cell>
          <cell r="E223" t="str">
            <v>KFC</v>
          </cell>
          <cell r="F223" t="str">
            <v>杭州肯德基有限公司</v>
          </cell>
          <cell r="G223" t="str">
            <v>杭州</v>
          </cell>
        </row>
        <row r="224">
          <cell r="C224">
            <v>86006006</v>
          </cell>
          <cell r="D224" t="str">
            <v>宁波华侨店</v>
          </cell>
          <cell r="E224" t="str">
            <v>KFC</v>
          </cell>
          <cell r="F224" t="str">
            <v>杭州肯德基有限公司</v>
          </cell>
          <cell r="G224" t="str">
            <v>宁波</v>
          </cell>
        </row>
        <row r="225">
          <cell r="C225">
            <v>86006007</v>
          </cell>
          <cell r="D225" t="str">
            <v>宁波鼓楼店</v>
          </cell>
          <cell r="E225" t="str">
            <v>KFC</v>
          </cell>
          <cell r="F225" t="str">
            <v>杭州肯德基有限公司</v>
          </cell>
          <cell r="G225" t="str">
            <v>宁波</v>
          </cell>
        </row>
        <row r="226">
          <cell r="C226">
            <v>86006009</v>
          </cell>
          <cell r="D226" t="str">
            <v>天水分店</v>
          </cell>
          <cell r="E226" t="str">
            <v>KFC</v>
          </cell>
          <cell r="F226" t="str">
            <v>杭州肯德基有限公司</v>
          </cell>
          <cell r="G226" t="str">
            <v>杭州</v>
          </cell>
        </row>
        <row r="227">
          <cell r="C227">
            <v>86006011</v>
          </cell>
          <cell r="D227" t="str">
            <v>萧山市心店</v>
          </cell>
          <cell r="E227" t="str">
            <v>KFC</v>
          </cell>
          <cell r="F227" t="str">
            <v>杭州肯德基有限公司</v>
          </cell>
          <cell r="G227" t="str">
            <v>萧山</v>
          </cell>
        </row>
        <row r="228">
          <cell r="C228">
            <v>86006012</v>
          </cell>
          <cell r="D228" t="str">
            <v>朝晖分店</v>
          </cell>
          <cell r="E228" t="str">
            <v>KFC</v>
          </cell>
          <cell r="F228" t="str">
            <v>杭州肯德基有限公司</v>
          </cell>
          <cell r="G228" t="str">
            <v>杭州</v>
          </cell>
        </row>
        <row r="229">
          <cell r="C229">
            <v>86006013</v>
          </cell>
          <cell r="D229" t="str">
            <v>余姚龙山分店</v>
          </cell>
          <cell r="E229" t="str">
            <v>KFC</v>
          </cell>
          <cell r="F229" t="str">
            <v>杭州肯德基有限公司</v>
          </cell>
          <cell r="G229" t="str">
            <v>余姚</v>
          </cell>
        </row>
        <row r="230">
          <cell r="C230">
            <v>86006014</v>
          </cell>
          <cell r="D230" t="str">
            <v>温州人民店</v>
          </cell>
          <cell r="E230" t="str">
            <v>KFC</v>
          </cell>
          <cell r="F230" t="str">
            <v>杭州肯德基有限公司</v>
          </cell>
          <cell r="G230" t="str">
            <v>温州</v>
          </cell>
        </row>
        <row r="231">
          <cell r="C231">
            <v>86006015</v>
          </cell>
          <cell r="D231" t="str">
            <v>庆春分店</v>
          </cell>
          <cell r="E231" t="str">
            <v>KFC</v>
          </cell>
          <cell r="F231" t="str">
            <v>杭州肯德基有限公司</v>
          </cell>
          <cell r="G231" t="str">
            <v>杭州</v>
          </cell>
        </row>
        <row r="232">
          <cell r="C232">
            <v>86006021</v>
          </cell>
          <cell r="D232" t="str">
            <v>温州白鹿店</v>
          </cell>
          <cell r="E232" t="str">
            <v>KFC</v>
          </cell>
          <cell r="F232" t="str">
            <v>杭州肯德基有限公司</v>
          </cell>
          <cell r="G232" t="str">
            <v>温州</v>
          </cell>
        </row>
        <row r="233">
          <cell r="C233">
            <v>86006024</v>
          </cell>
          <cell r="D233" t="str">
            <v>绍兴华谊店</v>
          </cell>
          <cell r="E233" t="str">
            <v>KFC</v>
          </cell>
          <cell r="F233" t="str">
            <v>杭州肯德基有限公司</v>
          </cell>
          <cell r="G233" t="str">
            <v>绍兴</v>
          </cell>
        </row>
        <row r="234">
          <cell r="C234">
            <v>86006026</v>
          </cell>
          <cell r="D234" t="str">
            <v>采荷分店</v>
          </cell>
          <cell r="E234" t="str">
            <v>KFC</v>
          </cell>
          <cell r="F234" t="str">
            <v>杭州肯德基有限公司</v>
          </cell>
          <cell r="G234" t="str">
            <v>杭州</v>
          </cell>
        </row>
        <row r="235">
          <cell r="C235">
            <v>86006030</v>
          </cell>
          <cell r="D235" t="str">
            <v>德胜分店</v>
          </cell>
          <cell r="E235" t="str">
            <v>KFC</v>
          </cell>
          <cell r="F235" t="str">
            <v>杭州肯德基有限公司</v>
          </cell>
          <cell r="G235" t="str">
            <v>杭州</v>
          </cell>
        </row>
        <row r="236">
          <cell r="C236">
            <v>86006032</v>
          </cell>
          <cell r="D236" t="str">
            <v>椒江分店</v>
          </cell>
          <cell r="E236" t="str">
            <v>KFC</v>
          </cell>
          <cell r="F236" t="str">
            <v>杭州肯德基有限公司</v>
          </cell>
          <cell r="G236" t="str">
            <v>椒江</v>
          </cell>
        </row>
        <row r="237">
          <cell r="C237">
            <v>86006033</v>
          </cell>
          <cell r="D237" t="str">
            <v>舟山分店</v>
          </cell>
          <cell r="E237" t="str">
            <v>KFC</v>
          </cell>
          <cell r="F237" t="str">
            <v>杭州肯德基有限公司</v>
          </cell>
          <cell r="G237" t="str">
            <v>定海</v>
          </cell>
        </row>
        <row r="238">
          <cell r="C238">
            <v>86006034</v>
          </cell>
          <cell r="D238" t="str">
            <v>义乌分店</v>
          </cell>
          <cell r="E238" t="str">
            <v>KFC</v>
          </cell>
          <cell r="F238" t="str">
            <v>杭州肯德基有限公司</v>
          </cell>
          <cell r="G238" t="str">
            <v>义乌</v>
          </cell>
        </row>
        <row r="239">
          <cell r="C239">
            <v>86006037</v>
          </cell>
          <cell r="D239" t="str">
            <v>丽水店</v>
          </cell>
          <cell r="E239" t="str">
            <v>KFC</v>
          </cell>
          <cell r="F239" t="str">
            <v>杭州肯德基有限公司</v>
          </cell>
          <cell r="G239" t="str">
            <v>丽水</v>
          </cell>
        </row>
        <row r="240">
          <cell r="C240">
            <v>86006038</v>
          </cell>
          <cell r="D240" t="str">
            <v>天成店</v>
          </cell>
          <cell r="E240" t="str">
            <v>KFC</v>
          </cell>
          <cell r="F240" t="str">
            <v>杭州肯德基有限公司</v>
          </cell>
          <cell r="G240" t="str">
            <v>杭州</v>
          </cell>
        </row>
        <row r="241">
          <cell r="C241">
            <v>86006039</v>
          </cell>
          <cell r="D241" t="str">
            <v>余姚华联店</v>
          </cell>
          <cell r="E241" t="str">
            <v>KFC</v>
          </cell>
          <cell r="F241" t="str">
            <v>杭州肯德基有限公司</v>
          </cell>
          <cell r="G241" t="str">
            <v>余姚</v>
          </cell>
        </row>
        <row r="242">
          <cell r="C242">
            <v>86006040</v>
          </cell>
          <cell r="D242" t="str">
            <v>现代店</v>
          </cell>
          <cell r="E242" t="str">
            <v>KFC</v>
          </cell>
          <cell r="F242" t="str">
            <v>杭州肯德基有限公司</v>
          </cell>
          <cell r="G242" t="str">
            <v>嵊州</v>
          </cell>
        </row>
        <row r="243">
          <cell r="C243">
            <v>86006042</v>
          </cell>
          <cell r="D243" t="str">
            <v>普陀店</v>
          </cell>
          <cell r="E243" t="str">
            <v>KFC</v>
          </cell>
          <cell r="F243" t="str">
            <v>杭州肯德基有限公司</v>
          </cell>
          <cell r="G243" t="str">
            <v>普陀</v>
          </cell>
        </row>
        <row r="244">
          <cell r="C244">
            <v>86006043</v>
          </cell>
          <cell r="D244" t="str">
            <v>文一店</v>
          </cell>
          <cell r="E244" t="str">
            <v>KFC</v>
          </cell>
          <cell r="F244" t="str">
            <v>杭州肯德基有限公司</v>
          </cell>
          <cell r="G244" t="str">
            <v>杭州</v>
          </cell>
        </row>
        <row r="245">
          <cell r="C245">
            <v>86006044</v>
          </cell>
          <cell r="D245" t="str">
            <v>青少年宫店</v>
          </cell>
          <cell r="E245" t="str">
            <v>KFC</v>
          </cell>
          <cell r="F245" t="str">
            <v>杭州肯德基有限公司</v>
          </cell>
          <cell r="G245" t="str">
            <v>慈溪</v>
          </cell>
        </row>
        <row r="246">
          <cell r="C246">
            <v>86006045</v>
          </cell>
          <cell r="D246" t="str">
            <v>桐乡东兴店</v>
          </cell>
          <cell r="E246" t="str">
            <v>KFC</v>
          </cell>
          <cell r="F246" t="str">
            <v>杭州肯德基有限公司</v>
          </cell>
          <cell r="G246" t="str">
            <v>桐乡</v>
          </cell>
        </row>
        <row r="247">
          <cell r="C247">
            <v>86006046</v>
          </cell>
          <cell r="D247" t="str">
            <v>福泰隆店</v>
          </cell>
          <cell r="E247" t="str">
            <v>KFC</v>
          </cell>
          <cell r="F247" t="str">
            <v>杭州肯德基有限公司</v>
          </cell>
          <cell r="G247" t="str">
            <v>金华</v>
          </cell>
        </row>
        <row r="248">
          <cell r="C248">
            <v>86006047</v>
          </cell>
          <cell r="D248" t="str">
            <v>绍兴解放店</v>
          </cell>
          <cell r="E248" t="str">
            <v>KFC</v>
          </cell>
          <cell r="F248" t="str">
            <v>杭州肯德基有限公司</v>
          </cell>
          <cell r="G248" t="str">
            <v>绍兴</v>
          </cell>
        </row>
        <row r="249">
          <cell r="C249">
            <v>86006048</v>
          </cell>
          <cell r="D249" t="str">
            <v>大润发店</v>
          </cell>
          <cell r="E249" t="str">
            <v>KFC</v>
          </cell>
          <cell r="F249" t="str">
            <v>杭州肯德基有限公司</v>
          </cell>
          <cell r="G249" t="str">
            <v>嘉兴</v>
          </cell>
        </row>
        <row r="250">
          <cell r="C250">
            <v>86006050</v>
          </cell>
          <cell r="D250" t="str">
            <v>东方店</v>
          </cell>
          <cell r="E250" t="str">
            <v>KFC</v>
          </cell>
          <cell r="F250" t="str">
            <v>杭州肯德基有限公司</v>
          </cell>
          <cell r="G250" t="str">
            <v>衢州</v>
          </cell>
        </row>
        <row r="251">
          <cell r="C251">
            <v>86006051</v>
          </cell>
          <cell r="D251" t="str">
            <v>凤凰店</v>
          </cell>
          <cell r="E251" t="str">
            <v>KFC</v>
          </cell>
          <cell r="F251" t="str">
            <v>杭州肯德基有限公司</v>
          </cell>
          <cell r="G251" t="str">
            <v>湖州</v>
          </cell>
        </row>
        <row r="252">
          <cell r="C252">
            <v>86006052</v>
          </cell>
          <cell r="D252" t="str">
            <v>永康华联店</v>
          </cell>
          <cell r="E252" t="str">
            <v>KFC</v>
          </cell>
          <cell r="F252" t="str">
            <v>杭州肯德基有限公司</v>
          </cell>
          <cell r="G252" t="str">
            <v>永康</v>
          </cell>
        </row>
        <row r="253">
          <cell r="C253">
            <v>86006053</v>
          </cell>
          <cell r="D253" t="str">
            <v>上虞大通店</v>
          </cell>
          <cell r="E253" t="str">
            <v>KFC</v>
          </cell>
          <cell r="F253" t="str">
            <v>杭州肯德基有限公司</v>
          </cell>
          <cell r="G253" t="str">
            <v>上虞</v>
          </cell>
        </row>
        <row r="254">
          <cell r="C254">
            <v>86006054</v>
          </cell>
          <cell r="D254" t="str">
            <v>镇海招宝店</v>
          </cell>
          <cell r="E254" t="str">
            <v>KFC</v>
          </cell>
          <cell r="F254" t="str">
            <v>杭州肯德基有限公司</v>
          </cell>
          <cell r="G254" t="str">
            <v>镇海</v>
          </cell>
        </row>
        <row r="255">
          <cell r="C255">
            <v>86006055</v>
          </cell>
          <cell r="D255" t="str">
            <v>金陵店</v>
          </cell>
          <cell r="E255" t="str">
            <v>KFC</v>
          </cell>
          <cell r="F255" t="str">
            <v>杭州肯德基有限公司</v>
          </cell>
          <cell r="G255" t="str">
            <v>长兴</v>
          </cell>
        </row>
        <row r="256">
          <cell r="C256">
            <v>86006058</v>
          </cell>
          <cell r="D256" t="str">
            <v>国贸店</v>
          </cell>
          <cell r="E256" t="str">
            <v>KFC</v>
          </cell>
          <cell r="F256" t="str">
            <v>杭州肯德基有限公司</v>
          </cell>
          <cell r="G256" t="str">
            <v>新昌</v>
          </cell>
        </row>
        <row r="257">
          <cell r="C257">
            <v>86006059</v>
          </cell>
          <cell r="D257" t="str">
            <v>上塘店</v>
          </cell>
          <cell r="E257" t="str">
            <v>KFC</v>
          </cell>
          <cell r="F257" t="str">
            <v>杭州肯德基有限公司</v>
          </cell>
          <cell r="G257" t="str">
            <v>杭州</v>
          </cell>
        </row>
        <row r="258">
          <cell r="C258">
            <v>86006060</v>
          </cell>
          <cell r="D258" t="str">
            <v>太平店</v>
          </cell>
          <cell r="E258" t="str">
            <v>KFC</v>
          </cell>
          <cell r="F258" t="str">
            <v>杭州肯德基有限公司</v>
          </cell>
          <cell r="G258" t="str">
            <v>龙游</v>
          </cell>
        </row>
        <row r="259">
          <cell r="C259">
            <v>86006061</v>
          </cell>
          <cell r="D259" t="str">
            <v>彩虹店</v>
          </cell>
          <cell r="E259" t="str">
            <v>KFC</v>
          </cell>
          <cell r="F259" t="str">
            <v>杭州肯德基有限公司</v>
          </cell>
          <cell r="G259" t="str">
            <v>宁波</v>
          </cell>
        </row>
        <row r="260">
          <cell r="C260">
            <v>86006062</v>
          </cell>
          <cell r="D260" t="str">
            <v>路桥农工商店</v>
          </cell>
          <cell r="E260" t="str">
            <v>KFC</v>
          </cell>
          <cell r="F260" t="str">
            <v>杭州肯德基有限公司</v>
          </cell>
          <cell r="G260" t="str">
            <v>路桥</v>
          </cell>
        </row>
        <row r="261">
          <cell r="C261">
            <v>86006064</v>
          </cell>
          <cell r="D261" t="str">
            <v>桃源店</v>
          </cell>
          <cell r="E261" t="str">
            <v>KFC</v>
          </cell>
          <cell r="F261" t="str">
            <v>杭州肯德基有限公司</v>
          </cell>
          <cell r="G261" t="str">
            <v>宁海</v>
          </cell>
        </row>
        <row r="262">
          <cell r="C262">
            <v>86006065</v>
          </cell>
          <cell r="D262" t="str">
            <v>北仑明州店</v>
          </cell>
          <cell r="E262" t="str">
            <v>KFC</v>
          </cell>
          <cell r="F262" t="str">
            <v>杭州肯德基有限公司</v>
          </cell>
          <cell r="G262" t="str">
            <v>北仑</v>
          </cell>
        </row>
        <row r="263">
          <cell r="C263">
            <v>86006066</v>
          </cell>
          <cell r="D263" t="str">
            <v>艮塔店</v>
          </cell>
          <cell r="E263" t="str">
            <v>KFC</v>
          </cell>
          <cell r="F263" t="str">
            <v>杭州肯德基有限公司</v>
          </cell>
          <cell r="G263" t="str">
            <v>诸暨</v>
          </cell>
        </row>
        <row r="264">
          <cell r="C264">
            <v>86006067</v>
          </cell>
          <cell r="D264" t="str">
            <v>世纪店</v>
          </cell>
          <cell r="E264" t="str">
            <v>KFC</v>
          </cell>
          <cell r="F264" t="str">
            <v>杭州肯德基有限公司</v>
          </cell>
          <cell r="G264" t="str">
            <v>义乌</v>
          </cell>
        </row>
        <row r="265">
          <cell r="C265">
            <v>86006068</v>
          </cell>
          <cell r="D265" t="str">
            <v>余杭中都店</v>
          </cell>
          <cell r="E265" t="str">
            <v>KFC</v>
          </cell>
          <cell r="F265" t="str">
            <v>杭州肯德基有限公司</v>
          </cell>
          <cell r="G265" t="str">
            <v>余杭</v>
          </cell>
        </row>
        <row r="266">
          <cell r="C266">
            <v>86006069</v>
          </cell>
          <cell r="D266" t="str">
            <v>萧山万佳店</v>
          </cell>
          <cell r="E266" t="str">
            <v>KFC</v>
          </cell>
          <cell r="F266" t="str">
            <v>杭州肯德基有限公司</v>
          </cell>
          <cell r="G266" t="str">
            <v>萧山</v>
          </cell>
        </row>
        <row r="267">
          <cell r="C267">
            <v>86006071</v>
          </cell>
          <cell r="D267" t="str">
            <v>上虞解放店</v>
          </cell>
          <cell r="E267" t="str">
            <v>KFC</v>
          </cell>
          <cell r="F267" t="str">
            <v>杭州肯德基有限公司</v>
          </cell>
          <cell r="G267" t="str">
            <v>上虞</v>
          </cell>
        </row>
        <row r="268">
          <cell r="C268">
            <v>86006072</v>
          </cell>
          <cell r="D268" t="str">
            <v>上乘店</v>
          </cell>
          <cell r="E268" t="str">
            <v>KFC</v>
          </cell>
          <cell r="F268" t="str">
            <v>杭州肯德基有限公司</v>
          </cell>
          <cell r="G268" t="str">
            <v>杭州</v>
          </cell>
        </row>
        <row r="269">
          <cell r="C269">
            <v>86006073</v>
          </cell>
          <cell r="D269" t="str">
            <v>水街店</v>
          </cell>
          <cell r="E269" t="str">
            <v>KFC</v>
          </cell>
          <cell r="F269" t="str">
            <v>杭州肯德基有限公司</v>
          </cell>
          <cell r="G269" t="str">
            <v>宁波</v>
          </cell>
        </row>
        <row r="270">
          <cell r="C270">
            <v>86006074</v>
          </cell>
          <cell r="D270" t="str">
            <v>新安店</v>
          </cell>
          <cell r="E270" t="str">
            <v>KFC</v>
          </cell>
          <cell r="F270" t="str">
            <v>杭州肯德基有限公司</v>
          </cell>
          <cell r="G270" t="str">
            <v>建德</v>
          </cell>
        </row>
        <row r="271">
          <cell r="C271">
            <v>86006075</v>
          </cell>
          <cell r="D271" t="str">
            <v>富巷店</v>
          </cell>
          <cell r="E271" t="str">
            <v>KFC</v>
          </cell>
          <cell r="F271" t="str">
            <v>杭州肯德基有限公司</v>
          </cell>
          <cell r="G271" t="str">
            <v>余姚</v>
          </cell>
        </row>
        <row r="272">
          <cell r="C272">
            <v>86006077</v>
          </cell>
          <cell r="D272" t="str">
            <v>永安店</v>
          </cell>
          <cell r="E272" t="str">
            <v>KFC</v>
          </cell>
          <cell r="F272" t="str">
            <v>杭州肯德基有限公司</v>
          </cell>
          <cell r="G272" t="str">
            <v>仙居</v>
          </cell>
        </row>
        <row r="273">
          <cell r="C273">
            <v>86006078</v>
          </cell>
          <cell r="D273" t="str">
            <v>千岛湖店</v>
          </cell>
          <cell r="E273" t="str">
            <v>KFC</v>
          </cell>
          <cell r="F273" t="str">
            <v>杭州肯德基有限公司</v>
          </cell>
          <cell r="G273" t="str">
            <v>淳安</v>
          </cell>
        </row>
        <row r="274">
          <cell r="C274">
            <v>86006079</v>
          </cell>
          <cell r="D274" t="str">
            <v>华庭店</v>
          </cell>
          <cell r="E274" t="str">
            <v>KFC</v>
          </cell>
          <cell r="F274" t="str">
            <v>杭州肯德基有限公司</v>
          </cell>
          <cell r="G274" t="str">
            <v>嘉兴</v>
          </cell>
        </row>
        <row r="275">
          <cell r="C275">
            <v>86006080</v>
          </cell>
          <cell r="D275" t="str">
            <v>椒江乐客多店</v>
          </cell>
          <cell r="E275" t="str">
            <v>KFC</v>
          </cell>
          <cell r="F275" t="str">
            <v>杭州肯德基有限公司</v>
          </cell>
          <cell r="G275" t="str">
            <v>椒江</v>
          </cell>
        </row>
        <row r="276">
          <cell r="C276">
            <v>86006081</v>
          </cell>
          <cell r="D276" t="str">
            <v>衢州荷花店</v>
          </cell>
          <cell r="E276" t="str">
            <v>KFC</v>
          </cell>
          <cell r="F276" t="str">
            <v>杭州肯德基有限公司</v>
          </cell>
          <cell r="G276" t="str">
            <v>衢州</v>
          </cell>
        </row>
        <row r="277">
          <cell r="C277">
            <v>86006082</v>
          </cell>
          <cell r="D277" t="str">
            <v>龙港龙跃店</v>
          </cell>
          <cell r="E277" t="str">
            <v>KFC</v>
          </cell>
          <cell r="F277" t="str">
            <v>杭州肯德基有限公司</v>
          </cell>
          <cell r="G277" t="str">
            <v>龙港</v>
          </cell>
        </row>
        <row r="278">
          <cell r="C278">
            <v>86006084</v>
          </cell>
          <cell r="D278" t="str">
            <v>临海耀达店</v>
          </cell>
          <cell r="E278" t="str">
            <v>KFC</v>
          </cell>
          <cell r="F278" t="str">
            <v>杭州肯德基有限公司</v>
          </cell>
          <cell r="G278" t="str">
            <v>临海</v>
          </cell>
        </row>
        <row r="279">
          <cell r="C279">
            <v>86006086</v>
          </cell>
          <cell r="D279" t="str">
            <v>宁波外滩店</v>
          </cell>
          <cell r="E279" t="str">
            <v>KFC</v>
          </cell>
          <cell r="F279" t="str">
            <v>杭州肯德基有限公司</v>
          </cell>
          <cell r="G279" t="str">
            <v>宁波</v>
          </cell>
        </row>
        <row r="280">
          <cell r="C280">
            <v>86006087</v>
          </cell>
          <cell r="D280" t="str">
            <v>富阳春秋店</v>
          </cell>
          <cell r="E280" t="str">
            <v>KFC</v>
          </cell>
          <cell r="F280" t="str">
            <v>杭州肯德基有限公司</v>
          </cell>
          <cell r="G280" t="str">
            <v>富阳</v>
          </cell>
        </row>
        <row r="281">
          <cell r="C281">
            <v>86006088</v>
          </cell>
          <cell r="D281" t="str">
            <v>温州西城店</v>
          </cell>
          <cell r="E281" t="str">
            <v>KFC</v>
          </cell>
          <cell r="F281" t="str">
            <v>杭州肯德基有限公司</v>
          </cell>
          <cell r="G281" t="str">
            <v>温州</v>
          </cell>
        </row>
        <row r="282">
          <cell r="C282">
            <v>86006089</v>
          </cell>
          <cell r="D282" t="str">
            <v>嘉善农工商店</v>
          </cell>
          <cell r="E282" t="str">
            <v>KFC</v>
          </cell>
          <cell r="F282" t="str">
            <v>杭州肯德基有限公司</v>
          </cell>
          <cell r="G282" t="str">
            <v>嘉善</v>
          </cell>
        </row>
        <row r="283">
          <cell r="C283">
            <v>86006090</v>
          </cell>
          <cell r="D283" t="str">
            <v>温岭太平店</v>
          </cell>
          <cell r="E283" t="str">
            <v>KFC</v>
          </cell>
          <cell r="F283" t="str">
            <v>杭州肯德基有限公司</v>
          </cell>
          <cell r="G283" t="str">
            <v>温岭</v>
          </cell>
        </row>
        <row r="284">
          <cell r="C284">
            <v>86006091</v>
          </cell>
          <cell r="D284" t="str">
            <v>乐清宁康店</v>
          </cell>
          <cell r="E284" t="str">
            <v>KFC</v>
          </cell>
          <cell r="F284" t="str">
            <v>杭州肯德基有限公司</v>
          </cell>
          <cell r="G284" t="str">
            <v>乐清</v>
          </cell>
        </row>
        <row r="285">
          <cell r="C285">
            <v>86006092</v>
          </cell>
          <cell r="D285" t="str">
            <v>温岭万佳店</v>
          </cell>
          <cell r="E285" t="str">
            <v>KFC</v>
          </cell>
          <cell r="F285" t="str">
            <v>杭州肯德基有限公司</v>
          </cell>
          <cell r="G285" t="str">
            <v>温岭</v>
          </cell>
        </row>
        <row r="286">
          <cell r="C286">
            <v>86006093</v>
          </cell>
          <cell r="D286" t="str">
            <v>临安国贸店</v>
          </cell>
          <cell r="E286" t="str">
            <v>KFC</v>
          </cell>
          <cell r="F286" t="str">
            <v>杭州肯德基有限公司</v>
          </cell>
          <cell r="G286" t="str">
            <v>临安</v>
          </cell>
        </row>
        <row r="287">
          <cell r="C287">
            <v>86006094</v>
          </cell>
          <cell r="D287" t="str">
            <v>柯桥乐克多店</v>
          </cell>
          <cell r="E287" t="str">
            <v>KFC</v>
          </cell>
          <cell r="F287" t="str">
            <v>杭州肯德基有限公司</v>
          </cell>
          <cell r="G287" t="str">
            <v>柯桥</v>
          </cell>
        </row>
        <row r="288">
          <cell r="C288">
            <v>86006096</v>
          </cell>
          <cell r="D288" t="str">
            <v>江城店</v>
          </cell>
          <cell r="E288" t="str">
            <v>KFC</v>
          </cell>
          <cell r="F288" t="str">
            <v>杭州肯德基有限公司</v>
          </cell>
          <cell r="G288" t="str">
            <v>杭州</v>
          </cell>
        </row>
        <row r="289">
          <cell r="C289">
            <v>86006097</v>
          </cell>
          <cell r="D289" t="str">
            <v>嵊州国商店</v>
          </cell>
          <cell r="E289" t="str">
            <v>KFC</v>
          </cell>
          <cell r="F289" t="str">
            <v>杭州肯德基有限公司</v>
          </cell>
          <cell r="G289" t="str">
            <v>嵊州</v>
          </cell>
        </row>
        <row r="290">
          <cell r="C290">
            <v>86006100</v>
          </cell>
          <cell r="D290" t="str">
            <v>永康时代店</v>
          </cell>
          <cell r="E290" t="str">
            <v>KFC</v>
          </cell>
          <cell r="F290" t="str">
            <v>杭州肯德基有限公司</v>
          </cell>
          <cell r="G290" t="str">
            <v>永康</v>
          </cell>
        </row>
        <row r="291">
          <cell r="C291">
            <v>86006101</v>
          </cell>
          <cell r="D291" t="str">
            <v>天台赤城店</v>
          </cell>
          <cell r="E291" t="str">
            <v>KFC</v>
          </cell>
          <cell r="F291" t="str">
            <v>杭州肯德基有限公司</v>
          </cell>
          <cell r="G291" t="str">
            <v>天台</v>
          </cell>
        </row>
        <row r="292">
          <cell r="C292">
            <v>86006102</v>
          </cell>
          <cell r="D292" t="str">
            <v>宁波联丰店</v>
          </cell>
          <cell r="E292" t="str">
            <v>KFC</v>
          </cell>
          <cell r="F292" t="str">
            <v>杭州肯德基有限公司</v>
          </cell>
          <cell r="G292" t="str">
            <v>宁波</v>
          </cell>
        </row>
        <row r="293">
          <cell r="C293">
            <v>86006103</v>
          </cell>
          <cell r="D293" t="str">
            <v>宁海新人民店</v>
          </cell>
          <cell r="E293" t="str">
            <v>KFC</v>
          </cell>
          <cell r="F293" t="str">
            <v>杭州肯德基有限公司</v>
          </cell>
          <cell r="G293" t="str">
            <v>宁海</v>
          </cell>
        </row>
        <row r="294">
          <cell r="C294">
            <v>86006104</v>
          </cell>
          <cell r="D294" t="str">
            <v>临安越华店</v>
          </cell>
          <cell r="E294" t="str">
            <v>KFC</v>
          </cell>
          <cell r="F294" t="str">
            <v>杭州肯德基有限公司</v>
          </cell>
          <cell r="G294" t="str">
            <v>临安</v>
          </cell>
        </row>
        <row r="295">
          <cell r="C295">
            <v>86006106</v>
          </cell>
          <cell r="D295" t="str">
            <v>温州锦绣店</v>
          </cell>
          <cell r="E295" t="str">
            <v>KFC</v>
          </cell>
          <cell r="F295" t="str">
            <v>杭州肯德基有限公司</v>
          </cell>
          <cell r="G295" t="str">
            <v>温州</v>
          </cell>
        </row>
        <row r="296">
          <cell r="C296">
            <v>86006107</v>
          </cell>
          <cell r="D296" t="str">
            <v>海盐秦山店</v>
          </cell>
          <cell r="E296" t="str">
            <v>KFC</v>
          </cell>
          <cell r="F296" t="str">
            <v>杭州肯德基有限公司</v>
          </cell>
          <cell r="G296" t="str">
            <v>海盐</v>
          </cell>
        </row>
        <row r="297">
          <cell r="C297">
            <v>86006108</v>
          </cell>
          <cell r="D297" t="str">
            <v>江山解放店</v>
          </cell>
          <cell r="E297" t="str">
            <v>KFC</v>
          </cell>
          <cell r="F297" t="str">
            <v>杭州肯德基有限公司</v>
          </cell>
          <cell r="G297" t="str">
            <v>江山</v>
          </cell>
        </row>
        <row r="298">
          <cell r="C298">
            <v>86006109</v>
          </cell>
          <cell r="D298" t="str">
            <v>温州安泰店</v>
          </cell>
          <cell r="E298" t="str">
            <v>KFC</v>
          </cell>
          <cell r="F298" t="str">
            <v>杭州肯德基有限公司</v>
          </cell>
          <cell r="G298" t="str">
            <v>温州</v>
          </cell>
        </row>
        <row r="299">
          <cell r="C299">
            <v>86006110</v>
          </cell>
          <cell r="D299" t="str">
            <v>宁波学府店</v>
          </cell>
          <cell r="E299" t="str">
            <v>KFC</v>
          </cell>
          <cell r="F299" t="str">
            <v>杭州肯德基有限公司</v>
          </cell>
          <cell r="G299" t="str">
            <v>宁波</v>
          </cell>
        </row>
        <row r="300">
          <cell r="C300">
            <v>86006111</v>
          </cell>
          <cell r="D300" t="str">
            <v>海宁华联店</v>
          </cell>
          <cell r="E300" t="str">
            <v>KFC</v>
          </cell>
          <cell r="F300" t="str">
            <v>杭州肯德基有限公司</v>
          </cell>
          <cell r="G300" t="str">
            <v>海宁</v>
          </cell>
        </row>
        <row r="301">
          <cell r="C301">
            <v>86006112</v>
          </cell>
          <cell r="D301" t="str">
            <v>杭州华商店</v>
          </cell>
          <cell r="E301" t="str">
            <v>KFC</v>
          </cell>
          <cell r="F301" t="str">
            <v>杭州肯德基有限公司</v>
          </cell>
          <cell r="G301" t="str">
            <v>杭州</v>
          </cell>
        </row>
        <row r="302">
          <cell r="C302">
            <v>86006113</v>
          </cell>
          <cell r="D302" t="str">
            <v>路桥银座店</v>
          </cell>
          <cell r="E302" t="str">
            <v>KFC</v>
          </cell>
          <cell r="F302" t="str">
            <v>杭州肯德基有限公司</v>
          </cell>
          <cell r="G302" t="str">
            <v>路桥</v>
          </cell>
        </row>
        <row r="303">
          <cell r="C303">
            <v>86006114</v>
          </cell>
          <cell r="D303" t="str">
            <v>瑞安安阳店</v>
          </cell>
          <cell r="E303" t="str">
            <v>KFC</v>
          </cell>
          <cell r="F303" t="str">
            <v>杭州肯德基有限公司</v>
          </cell>
          <cell r="G303" t="str">
            <v>瑞安</v>
          </cell>
        </row>
        <row r="304">
          <cell r="C304">
            <v>86006116</v>
          </cell>
          <cell r="D304" t="str">
            <v>湖州红旗店</v>
          </cell>
          <cell r="E304" t="str">
            <v>KFC</v>
          </cell>
          <cell r="F304" t="str">
            <v>杭州肯德基有限公司</v>
          </cell>
          <cell r="G304" t="str">
            <v>湖州</v>
          </cell>
        </row>
        <row r="305">
          <cell r="C305">
            <v>86006117</v>
          </cell>
          <cell r="D305" t="str">
            <v>杭州永安店</v>
          </cell>
          <cell r="E305" t="str">
            <v>KFC</v>
          </cell>
          <cell r="F305" t="str">
            <v>杭州肯德基有限公司</v>
          </cell>
          <cell r="G305" t="str">
            <v>杭州</v>
          </cell>
        </row>
        <row r="306">
          <cell r="C306">
            <v>86006118</v>
          </cell>
          <cell r="D306" t="str">
            <v>北仑大润发店</v>
          </cell>
          <cell r="E306" t="str">
            <v>KFC</v>
          </cell>
          <cell r="F306" t="str">
            <v>杭州肯德基有限公司</v>
          </cell>
          <cell r="G306" t="str">
            <v>北仑</v>
          </cell>
        </row>
        <row r="307">
          <cell r="C307">
            <v>86006119</v>
          </cell>
          <cell r="D307" t="str">
            <v>桐乡时代店</v>
          </cell>
          <cell r="E307" t="str">
            <v>KFC</v>
          </cell>
          <cell r="F307" t="str">
            <v>杭州肯德基有限公司</v>
          </cell>
          <cell r="G307" t="str">
            <v>桐乡</v>
          </cell>
        </row>
        <row r="308">
          <cell r="C308">
            <v>86006120</v>
          </cell>
          <cell r="D308" t="str">
            <v>绍兴新越城店</v>
          </cell>
          <cell r="E308" t="str">
            <v>KFC</v>
          </cell>
          <cell r="F308" t="str">
            <v>杭州肯德基有限公司</v>
          </cell>
          <cell r="G308" t="str">
            <v>绍兴</v>
          </cell>
        </row>
        <row r="309">
          <cell r="C309">
            <v>86006121</v>
          </cell>
          <cell r="D309" t="str">
            <v>杭州西城店</v>
          </cell>
          <cell r="E309" t="str">
            <v>KFC</v>
          </cell>
          <cell r="F309" t="str">
            <v>杭州肯德基有限公司</v>
          </cell>
          <cell r="G309" t="str">
            <v>杭州</v>
          </cell>
        </row>
        <row r="310">
          <cell r="C310">
            <v>86006122</v>
          </cell>
          <cell r="D310" t="str">
            <v>萧山天润发店</v>
          </cell>
          <cell r="E310" t="str">
            <v>KFC</v>
          </cell>
          <cell r="F310" t="str">
            <v>杭州肯德基有限公司</v>
          </cell>
          <cell r="G310" t="str">
            <v>萧山</v>
          </cell>
        </row>
        <row r="311">
          <cell r="C311">
            <v>86006123</v>
          </cell>
          <cell r="D311" t="str">
            <v>临安钱王店</v>
          </cell>
          <cell r="E311" t="str">
            <v>KFC</v>
          </cell>
          <cell r="F311" t="str">
            <v>杭州肯德基有限公司</v>
          </cell>
          <cell r="G311" t="str">
            <v>临安</v>
          </cell>
        </row>
        <row r="312">
          <cell r="C312">
            <v>86006124</v>
          </cell>
          <cell r="D312" t="str">
            <v>德清美都餐厅</v>
          </cell>
          <cell r="E312" t="str">
            <v>KFC</v>
          </cell>
          <cell r="F312" t="str">
            <v>杭州肯德基有限公司</v>
          </cell>
          <cell r="G312" t="str">
            <v>德清</v>
          </cell>
        </row>
        <row r="313">
          <cell r="C313">
            <v>86006125</v>
          </cell>
          <cell r="D313" t="str">
            <v>瑞安虹桥店</v>
          </cell>
          <cell r="E313" t="str">
            <v>KFC</v>
          </cell>
          <cell r="F313" t="str">
            <v>杭州肯德基有限公司</v>
          </cell>
          <cell r="G313" t="str">
            <v>瑞安</v>
          </cell>
        </row>
        <row r="314">
          <cell r="C314">
            <v>86006126</v>
          </cell>
          <cell r="D314" t="str">
            <v>桐庐富春江店</v>
          </cell>
          <cell r="E314" t="str">
            <v>KFC</v>
          </cell>
          <cell r="F314" t="str">
            <v>杭州肯德基有限公司</v>
          </cell>
          <cell r="G314" t="str">
            <v>桐庐</v>
          </cell>
        </row>
        <row r="315">
          <cell r="C315">
            <v>86006127</v>
          </cell>
          <cell r="D315" t="str">
            <v>绍兴金时代店</v>
          </cell>
          <cell r="E315" t="str">
            <v>KFC</v>
          </cell>
          <cell r="F315" t="str">
            <v>杭州肯德基有限公司</v>
          </cell>
          <cell r="G315" t="str">
            <v>绍兴</v>
          </cell>
        </row>
        <row r="316">
          <cell r="C316">
            <v>86006128</v>
          </cell>
          <cell r="D316" t="str">
            <v>椒江耀达店</v>
          </cell>
          <cell r="E316" t="str">
            <v>KFC</v>
          </cell>
          <cell r="F316" t="str">
            <v>杭州肯德基有限公司</v>
          </cell>
          <cell r="G316" t="str">
            <v>椒江</v>
          </cell>
        </row>
        <row r="317">
          <cell r="C317">
            <v>86006129</v>
          </cell>
          <cell r="D317" t="str">
            <v>宁波欧尚店</v>
          </cell>
          <cell r="E317" t="str">
            <v>KFC</v>
          </cell>
          <cell r="F317" t="str">
            <v>杭州肯德基有限公司</v>
          </cell>
          <cell r="G317" t="str">
            <v>宁波</v>
          </cell>
        </row>
        <row r="318">
          <cell r="C318">
            <v>86006130</v>
          </cell>
          <cell r="D318" t="str">
            <v>余姚乐客多店</v>
          </cell>
          <cell r="E318" t="str">
            <v>KFC</v>
          </cell>
          <cell r="F318" t="str">
            <v>杭州肯德基有限公司</v>
          </cell>
          <cell r="G318" t="str">
            <v>余姚</v>
          </cell>
        </row>
        <row r="319">
          <cell r="C319">
            <v>86006131</v>
          </cell>
          <cell r="D319" t="str">
            <v>丽水时代店</v>
          </cell>
          <cell r="E319" t="str">
            <v>KFC</v>
          </cell>
          <cell r="F319" t="str">
            <v>杭州肯德基有限公司</v>
          </cell>
          <cell r="G319" t="str">
            <v>丽水</v>
          </cell>
        </row>
        <row r="320">
          <cell r="C320">
            <v>86006133</v>
          </cell>
          <cell r="D320" t="str">
            <v>慈溪中心店</v>
          </cell>
          <cell r="E320" t="str">
            <v>KFC</v>
          </cell>
          <cell r="F320" t="str">
            <v>杭州肯德基有限公司</v>
          </cell>
          <cell r="G320" t="str">
            <v>慈溪</v>
          </cell>
        </row>
        <row r="321">
          <cell r="C321">
            <v>86006134</v>
          </cell>
          <cell r="D321" t="str">
            <v>吴山广场店</v>
          </cell>
          <cell r="E321" t="str">
            <v>KFC</v>
          </cell>
          <cell r="F321" t="str">
            <v>杭州肯德基有限公司</v>
          </cell>
          <cell r="G321" t="str">
            <v>杭州</v>
          </cell>
        </row>
        <row r="322">
          <cell r="C322">
            <v>86006135</v>
          </cell>
          <cell r="D322" t="str">
            <v>三门人民店</v>
          </cell>
          <cell r="E322" t="str">
            <v>KFC</v>
          </cell>
          <cell r="F322" t="str">
            <v>杭州肯德基有限公司</v>
          </cell>
          <cell r="G322" t="str">
            <v>三门</v>
          </cell>
        </row>
        <row r="323">
          <cell r="C323">
            <v>86006136</v>
          </cell>
          <cell r="D323" t="str">
            <v>杭州庆丰店</v>
          </cell>
          <cell r="E323" t="str">
            <v>KFC</v>
          </cell>
          <cell r="F323" t="str">
            <v>杭州肯德基有限公司</v>
          </cell>
          <cell r="G323" t="str">
            <v>杭州</v>
          </cell>
        </row>
        <row r="324">
          <cell r="C324">
            <v>86006137</v>
          </cell>
          <cell r="D324" t="str">
            <v>安吉胜利店</v>
          </cell>
          <cell r="E324" t="str">
            <v>KFC</v>
          </cell>
          <cell r="F324" t="str">
            <v>杭州肯德基有限公司</v>
          </cell>
          <cell r="G324" t="str">
            <v>安吉</v>
          </cell>
        </row>
        <row r="325">
          <cell r="C325">
            <v>86006138</v>
          </cell>
          <cell r="D325" t="str">
            <v>义乌香山店</v>
          </cell>
          <cell r="E325" t="str">
            <v>KFC</v>
          </cell>
          <cell r="F325" t="str">
            <v>杭州肯德基有限公司</v>
          </cell>
          <cell r="G325" t="str">
            <v>义乌</v>
          </cell>
        </row>
        <row r="326">
          <cell r="C326">
            <v>86006140</v>
          </cell>
          <cell r="D326" t="str">
            <v>富阳大润发店</v>
          </cell>
          <cell r="E326" t="str">
            <v>KFC</v>
          </cell>
          <cell r="F326" t="str">
            <v>杭州肯德基有限公司</v>
          </cell>
          <cell r="G326" t="str">
            <v>富阳</v>
          </cell>
        </row>
        <row r="327">
          <cell r="C327">
            <v>86006141</v>
          </cell>
          <cell r="D327" t="str">
            <v>杭州复兴店</v>
          </cell>
          <cell r="E327" t="str">
            <v>KFC</v>
          </cell>
          <cell r="F327" t="str">
            <v>杭州肯德基有限公司</v>
          </cell>
          <cell r="G327" t="str">
            <v>杭州</v>
          </cell>
        </row>
        <row r="328">
          <cell r="C328">
            <v>86006142</v>
          </cell>
          <cell r="D328" t="str">
            <v>东阳定安店</v>
          </cell>
          <cell r="E328" t="str">
            <v>KFC</v>
          </cell>
          <cell r="F328" t="str">
            <v>杭州肯德基有限公司</v>
          </cell>
          <cell r="G328" t="str">
            <v>东阳</v>
          </cell>
        </row>
        <row r="329">
          <cell r="C329">
            <v>86006143</v>
          </cell>
          <cell r="D329" t="str">
            <v>瓯北锦江店</v>
          </cell>
          <cell r="E329" t="str">
            <v>KFC</v>
          </cell>
          <cell r="F329" t="str">
            <v>杭州肯德基有限公司</v>
          </cell>
          <cell r="G329" t="str">
            <v>瓯北</v>
          </cell>
        </row>
        <row r="330">
          <cell r="C330">
            <v>86006145</v>
          </cell>
          <cell r="D330" t="str">
            <v>余杭交通大厦店</v>
          </cell>
          <cell r="E330" t="str">
            <v>KFC</v>
          </cell>
          <cell r="F330" t="str">
            <v>杭州肯德基有限公司</v>
          </cell>
          <cell r="G330" t="str">
            <v>余杭</v>
          </cell>
        </row>
        <row r="331">
          <cell r="C331">
            <v>86006146</v>
          </cell>
          <cell r="D331" t="str">
            <v>浦江福泰隆店</v>
          </cell>
          <cell r="E331" t="str">
            <v>KFC</v>
          </cell>
          <cell r="F331" t="str">
            <v>杭州肯德基有限公司</v>
          </cell>
          <cell r="G331" t="str">
            <v>浦江</v>
          </cell>
        </row>
        <row r="332">
          <cell r="C332">
            <v>86006147</v>
          </cell>
          <cell r="D332" t="str">
            <v>金华锦绣店</v>
          </cell>
          <cell r="E332" t="str">
            <v>KFC</v>
          </cell>
          <cell r="F332" t="str">
            <v>杭州肯德基有限公司</v>
          </cell>
          <cell r="G332" t="str">
            <v>金华</v>
          </cell>
        </row>
        <row r="333">
          <cell r="C333">
            <v>86006148</v>
          </cell>
          <cell r="D333" t="str">
            <v>杭州运河广场店</v>
          </cell>
          <cell r="E333" t="str">
            <v>KFC</v>
          </cell>
          <cell r="F333" t="str">
            <v>杭州肯德基有限公司</v>
          </cell>
          <cell r="G333" t="str">
            <v>杭州</v>
          </cell>
        </row>
        <row r="334">
          <cell r="C334">
            <v>86006149</v>
          </cell>
          <cell r="D334" t="str">
            <v>嘉兴北站店</v>
          </cell>
          <cell r="E334" t="str">
            <v>KFC</v>
          </cell>
          <cell r="F334" t="str">
            <v>杭州肯德基有限公司</v>
          </cell>
          <cell r="G334" t="str">
            <v>嘉兴</v>
          </cell>
        </row>
        <row r="335">
          <cell r="C335">
            <v>86006150</v>
          </cell>
          <cell r="D335" t="str">
            <v>周巷兴业店</v>
          </cell>
          <cell r="E335" t="str">
            <v>KFC</v>
          </cell>
          <cell r="F335" t="str">
            <v>杭州肯德基有限公司</v>
          </cell>
          <cell r="G335" t="str">
            <v>周巷</v>
          </cell>
        </row>
        <row r="336">
          <cell r="C336">
            <v>86006151</v>
          </cell>
          <cell r="D336" t="str">
            <v>兰溪大丰店</v>
          </cell>
          <cell r="E336" t="str">
            <v>KFC</v>
          </cell>
          <cell r="F336" t="str">
            <v>杭州肯德基有限公司</v>
          </cell>
          <cell r="G336" t="str">
            <v>兰溪</v>
          </cell>
        </row>
        <row r="337">
          <cell r="C337">
            <v>86006152</v>
          </cell>
          <cell r="D337" t="str">
            <v>萧山泰富店</v>
          </cell>
          <cell r="E337" t="str">
            <v>KFC</v>
          </cell>
          <cell r="F337" t="str">
            <v>杭州肯德基有限公司</v>
          </cell>
          <cell r="G337" t="str">
            <v>萧山</v>
          </cell>
        </row>
        <row r="338">
          <cell r="C338">
            <v>86006153</v>
          </cell>
          <cell r="D338" t="str">
            <v>金华福华店</v>
          </cell>
          <cell r="E338" t="str">
            <v>KFC</v>
          </cell>
          <cell r="F338" t="str">
            <v>杭州肯德基有限公司</v>
          </cell>
          <cell r="G338" t="str">
            <v>金华</v>
          </cell>
        </row>
        <row r="339">
          <cell r="C339">
            <v>86006154</v>
          </cell>
          <cell r="D339" t="str">
            <v>嵊州八达店</v>
          </cell>
          <cell r="E339" t="str">
            <v>KFC</v>
          </cell>
          <cell r="F339" t="str">
            <v>杭州肯德基有限公司</v>
          </cell>
          <cell r="G339" t="str">
            <v>嵊州</v>
          </cell>
        </row>
        <row r="340">
          <cell r="C340">
            <v>86006155</v>
          </cell>
          <cell r="D340" t="str">
            <v>兰溪兰江店</v>
          </cell>
          <cell r="E340" t="str">
            <v>KFC</v>
          </cell>
          <cell r="F340" t="str">
            <v>杭州肯德基有限公司</v>
          </cell>
          <cell r="G340" t="str">
            <v>兰溪</v>
          </cell>
        </row>
        <row r="341">
          <cell r="C341">
            <v>86006156</v>
          </cell>
          <cell r="D341" t="str">
            <v>杭州浦沿店</v>
          </cell>
          <cell r="E341" t="str">
            <v>KFC</v>
          </cell>
          <cell r="F341" t="str">
            <v>杭州肯德基有限公司</v>
          </cell>
          <cell r="G341" t="str">
            <v>杭州</v>
          </cell>
        </row>
        <row r="342">
          <cell r="C342">
            <v>86006158</v>
          </cell>
          <cell r="D342" t="str">
            <v>武义时代店</v>
          </cell>
          <cell r="E342" t="str">
            <v>KFC</v>
          </cell>
          <cell r="F342" t="str">
            <v>杭州肯德基有限公司</v>
          </cell>
          <cell r="G342" t="str">
            <v>武义</v>
          </cell>
        </row>
        <row r="343">
          <cell r="C343">
            <v>86006159</v>
          </cell>
          <cell r="D343" t="str">
            <v>南浔泰安店</v>
          </cell>
          <cell r="E343" t="str">
            <v>KFC</v>
          </cell>
          <cell r="F343" t="str">
            <v>杭州肯德基有限公司</v>
          </cell>
          <cell r="G343" t="str">
            <v>南浔</v>
          </cell>
        </row>
        <row r="344">
          <cell r="C344">
            <v>86006160</v>
          </cell>
          <cell r="D344" t="str">
            <v>乐清清远店</v>
          </cell>
          <cell r="E344" t="str">
            <v>KFC</v>
          </cell>
          <cell r="F344" t="str">
            <v>杭州肯德基有限公司</v>
          </cell>
          <cell r="G344" t="str">
            <v>乐清</v>
          </cell>
        </row>
        <row r="345">
          <cell r="C345">
            <v>86006162</v>
          </cell>
          <cell r="D345" t="str">
            <v>杭州香积寺店</v>
          </cell>
          <cell r="E345" t="str">
            <v>KFC</v>
          </cell>
          <cell r="F345" t="str">
            <v>杭州肯德基有限公司</v>
          </cell>
          <cell r="G345" t="str">
            <v>杭州</v>
          </cell>
        </row>
        <row r="346">
          <cell r="C346">
            <v>86006163</v>
          </cell>
          <cell r="D346" t="str">
            <v>玉环玉兴店</v>
          </cell>
          <cell r="E346" t="str">
            <v>KFC</v>
          </cell>
          <cell r="F346" t="str">
            <v>杭州肯德基有限公司</v>
          </cell>
          <cell r="G346" t="str">
            <v>玉环</v>
          </cell>
        </row>
        <row r="347">
          <cell r="C347">
            <v>86006164</v>
          </cell>
          <cell r="D347" t="str">
            <v>绍兴胜利店</v>
          </cell>
          <cell r="E347" t="str">
            <v>KFC</v>
          </cell>
          <cell r="F347" t="str">
            <v>杭州肯德基有限公司</v>
          </cell>
          <cell r="G347" t="str">
            <v>绍兴</v>
          </cell>
        </row>
        <row r="348">
          <cell r="C348">
            <v>86006166</v>
          </cell>
          <cell r="D348" t="str">
            <v>义乌宾王店</v>
          </cell>
          <cell r="E348" t="str">
            <v>KFC</v>
          </cell>
          <cell r="F348" t="str">
            <v>杭州肯德基有限公司</v>
          </cell>
          <cell r="G348" t="str">
            <v>义乌</v>
          </cell>
        </row>
        <row r="349">
          <cell r="C349">
            <v>86006167</v>
          </cell>
          <cell r="D349" t="str">
            <v>镇海鼓楼店</v>
          </cell>
          <cell r="E349" t="str">
            <v>KFC</v>
          </cell>
          <cell r="F349" t="str">
            <v>杭州肯德基有限公司</v>
          </cell>
          <cell r="G349" t="str">
            <v>镇海</v>
          </cell>
        </row>
        <row r="350">
          <cell r="C350">
            <v>86006168</v>
          </cell>
          <cell r="D350" t="str">
            <v>杭州红石店</v>
          </cell>
          <cell r="E350" t="str">
            <v>KFC</v>
          </cell>
          <cell r="F350" t="str">
            <v>杭州肯德基有限公司</v>
          </cell>
          <cell r="G350" t="str">
            <v>杭州</v>
          </cell>
        </row>
        <row r="351">
          <cell r="C351">
            <v>86006170</v>
          </cell>
          <cell r="D351" t="str">
            <v>临海回浦店</v>
          </cell>
          <cell r="E351" t="str">
            <v>KFC</v>
          </cell>
          <cell r="F351" t="str">
            <v>杭州肯德基有限公司</v>
          </cell>
          <cell r="G351" t="str">
            <v>临海</v>
          </cell>
        </row>
        <row r="352">
          <cell r="C352">
            <v>86006171</v>
          </cell>
          <cell r="D352" t="str">
            <v>宁波甬耀店</v>
          </cell>
          <cell r="E352" t="str">
            <v>KFC</v>
          </cell>
          <cell r="F352" t="str">
            <v>杭州肯德基有限公司</v>
          </cell>
          <cell r="G352" t="str">
            <v>宁波</v>
          </cell>
        </row>
        <row r="353">
          <cell r="C353">
            <v>86006172</v>
          </cell>
          <cell r="D353" t="str">
            <v>湖州新天地店</v>
          </cell>
          <cell r="E353" t="str">
            <v>KFC</v>
          </cell>
          <cell r="F353" t="str">
            <v>杭州肯德基有限公司</v>
          </cell>
          <cell r="G353" t="str">
            <v>湖州</v>
          </cell>
        </row>
        <row r="354">
          <cell r="C354">
            <v>86006173</v>
          </cell>
          <cell r="D354" t="str">
            <v>象山天安店</v>
          </cell>
          <cell r="E354" t="str">
            <v>KFC</v>
          </cell>
          <cell r="F354" t="str">
            <v>杭州肯德基有限公司</v>
          </cell>
          <cell r="G354" t="str">
            <v>象山</v>
          </cell>
        </row>
        <row r="355">
          <cell r="C355">
            <v>86006174</v>
          </cell>
          <cell r="D355" t="str">
            <v>温州邻里店</v>
          </cell>
          <cell r="E355" t="str">
            <v>KFC</v>
          </cell>
          <cell r="F355" t="str">
            <v>杭州肯德基有限公司</v>
          </cell>
          <cell r="G355" t="str">
            <v>温州</v>
          </cell>
        </row>
        <row r="356">
          <cell r="C356">
            <v>86006175</v>
          </cell>
          <cell r="D356" t="str">
            <v>瑞安万松店</v>
          </cell>
          <cell r="E356" t="str">
            <v>KFC</v>
          </cell>
          <cell r="F356" t="str">
            <v>杭州肯德基有限公司</v>
          </cell>
          <cell r="G356" t="str">
            <v>瑞安</v>
          </cell>
        </row>
        <row r="357">
          <cell r="C357">
            <v>86006176</v>
          </cell>
          <cell r="D357" t="str">
            <v>椒江红旗店</v>
          </cell>
          <cell r="E357" t="str">
            <v>KFC</v>
          </cell>
          <cell r="F357" t="str">
            <v>杭州肯德基有限公司</v>
          </cell>
          <cell r="G357" t="str">
            <v>椒江</v>
          </cell>
        </row>
        <row r="358">
          <cell r="C358">
            <v>86006177</v>
          </cell>
          <cell r="D358" t="str">
            <v>虹桥幸福店</v>
          </cell>
          <cell r="E358" t="str">
            <v>KFC</v>
          </cell>
          <cell r="F358" t="str">
            <v>杭州肯德基有限公司</v>
          </cell>
          <cell r="G358" t="str">
            <v>虹桥</v>
          </cell>
        </row>
        <row r="359">
          <cell r="C359">
            <v>86006178</v>
          </cell>
          <cell r="D359" t="str">
            <v>余姚天一店</v>
          </cell>
          <cell r="E359" t="str">
            <v>KFC</v>
          </cell>
          <cell r="F359" t="str">
            <v>杭州肯德基有限公司</v>
          </cell>
          <cell r="G359" t="str">
            <v>余姚</v>
          </cell>
        </row>
        <row r="360">
          <cell r="C360">
            <v>86006179</v>
          </cell>
          <cell r="D360" t="str">
            <v>新塘乐购店</v>
          </cell>
          <cell r="E360" t="str">
            <v>KFC</v>
          </cell>
          <cell r="F360" t="str">
            <v>杭州肯德基有限公司</v>
          </cell>
          <cell r="G360" t="str">
            <v>杭州</v>
          </cell>
        </row>
        <row r="361">
          <cell r="C361">
            <v>86006180</v>
          </cell>
          <cell r="D361" t="str">
            <v>欧尚沧海店</v>
          </cell>
          <cell r="E361" t="str">
            <v>KFC</v>
          </cell>
          <cell r="F361" t="str">
            <v>杭州肯德基有限公司</v>
          </cell>
          <cell r="G361" t="str">
            <v>宁波</v>
          </cell>
        </row>
        <row r="362">
          <cell r="C362">
            <v>86006181</v>
          </cell>
          <cell r="D362" t="str">
            <v>衢州香溢店</v>
          </cell>
          <cell r="E362" t="str">
            <v>KFC</v>
          </cell>
          <cell r="F362" t="str">
            <v>杭州肯德基有限公司</v>
          </cell>
          <cell r="G362" t="str">
            <v>衢州</v>
          </cell>
        </row>
        <row r="363">
          <cell r="C363">
            <v>86006182</v>
          </cell>
          <cell r="D363" t="str">
            <v>慈溪虞波店</v>
          </cell>
          <cell r="E363" t="str">
            <v>KFC</v>
          </cell>
          <cell r="F363" t="str">
            <v>杭州肯德基有限公司</v>
          </cell>
          <cell r="G363" t="str">
            <v>慈溪</v>
          </cell>
        </row>
        <row r="364">
          <cell r="C364">
            <v>86006183</v>
          </cell>
          <cell r="D364" t="str">
            <v>杭州阳光店</v>
          </cell>
          <cell r="E364" t="str">
            <v>KFC</v>
          </cell>
          <cell r="F364" t="str">
            <v>杭州肯德基有限公司</v>
          </cell>
          <cell r="G364" t="str">
            <v>杭州</v>
          </cell>
        </row>
        <row r="365">
          <cell r="C365">
            <v>86006184</v>
          </cell>
          <cell r="D365" t="str">
            <v>绍兴悦来店</v>
          </cell>
          <cell r="E365" t="str">
            <v>KFC</v>
          </cell>
          <cell r="F365" t="str">
            <v>杭州肯德基有限公司</v>
          </cell>
          <cell r="G365" t="str">
            <v>绍兴</v>
          </cell>
        </row>
        <row r="366">
          <cell r="C366">
            <v>86006185</v>
          </cell>
          <cell r="D366" t="str">
            <v>嘉兴江南摩尔店</v>
          </cell>
          <cell r="E366" t="str">
            <v>KFC</v>
          </cell>
          <cell r="F366" t="str">
            <v>杭州肯德基有限公司</v>
          </cell>
          <cell r="G366" t="str">
            <v>嘉兴</v>
          </cell>
        </row>
        <row r="367">
          <cell r="C367">
            <v>86006186</v>
          </cell>
          <cell r="D367" t="str">
            <v>苍南城中店</v>
          </cell>
          <cell r="E367" t="str">
            <v>KFC</v>
          </cell>
          <cell r="F367" t="str">
            <v>杭州肯德基有限公司</v>
          </cell>
          <cell r="G367" t="str">
            <v>苍南</v>
          </cell>
        </row>
        <row r="368">
          <cell r="C368">
            <v>86006189</v>
          </cell>
          <cell r="D368" t="str">
            <v>慈溪天久店</v>
          </cell>
          <cell r="E368" t="str">
            <v>KFC</v>
          </cell>
          <cell r="F368" t="str">
            <v>杭州肯德基有限公司</v>
          </cell>
          <cell r="G368" t="str">
            <v>慈溪</v>
          </cell>
        </row>
        <row r="369">
          <cell r="C369">
            <v>86006190</v>
          </cell>
          <cell r="D369" t="str">
            <v>温岭昌辉店</v>
          </cell>
          <cell r="E369" t="str">
            <v>KFC</v>
          </cell>
          <cell r="F369" t="str">
            <v>杭州肯德基有限公司</v>
          </cell>
          <cell r="G369" t="str">
            <v>温岭</v>
          </cell>
        </row>
        <row r="370">
          <cell r="C370">
            <v>86006191</v>
          </cell>
          <cell r="D370" t="str">
            <v>杭州城站店</v>
          </cell>
          <cell r="E370" t="str">
            <v>KFC</v>
          </cell>
          <cell r="F370" t="str">
            <v>杭州肯德基有限公司</v>
          </cell>
          <cell r="G370" t="str">
            <v>杭州</v>
          </cell>
        </row>
        <row r="371">
          <cell r="C371">
            <v>86006192</v>
          </cell>
          <cell r="D371" t="str">
            <v>温州火车站店</v>
          </cell>
          <cell r="E371" t="str">
            <v>KFC</v>
          </cell>
          <cell r="F371" t="str">
            <v>杭州肯德基有限公司</v>
          </cell>
          <cell r="G371" t="str">
            <v>温州</v>
          </cell>
        </row>
        <row r="372">
          <cell r="C372">
            <v>86006193</v>
          </cell>
          <cell r="D372" t="str">
            <v>欧尚东港店</v>
          </cell>
          <cell r="E372" t="str">
            <v>KFC</v>
          </cell>
          <cell r="F372" t="str">
            <v>杭州肯德基有限公司</v>
          </cell>
          <cell r="G372" t="str">
            <v>普陀</v>
          </cell>
        </row>
        <row r="373">
          <cell r="C373">
            <v>86006194</v>
          </cell>
          <cell r="D373" t="str">
            <v>宁波万达店</v>
          </cell>
          <cell r="E373" t="str">
            <v>KFC</v>
          </cell>
          <cell r="F373" t="str">
            <v>杭州肯德基有限公司</v>
          </cell>
          <cell r="G373" t="str">
            <v>宁波</v>
          </cell>
        </row>
        <row r="374">
          <cell r="C374">
            <v>86006195</v>
          </cell>
          <cell r="D374" t="str">
            <v>义乌宗泽店</v>
          </cell>
          <cell r="E374" t="str">
            <v>KFC</v>
          </cell>
          <cell r="F374" t="str">
            <v>杭州肯德基有限公司</v>
          </cell>
          <cell r="G374" t="str">
            <v>义乌</v>
          </cell>
        </row>
        <row r="375">
          <cell r="C375">
            <v>86006196</v>
          </cell>
          <cell r="D375" t="str">
            <v>青田鹤城店</v>
          </cell>
          <cell r="E375" t="str">
            <v>KFC</v>
          </cell>
          <cell r="F375" t="str">
            <v>杭州肯德基有限公司</v>
          </cell>
          <cell r="G375" t="str">
            <v>青田</v>
          </cell>
        </row>
        <row r="376">
          <cell r="C376">
            <v>86006197</v>
          </cell>
          <cell r="D376" t="str">
            <v>泗门慈客隆店</v>
          </cell>
          <cell r="E376" t="str">
            <v>KFC</v>
          </cell>
          <cell r="F376" t="str">
            <v>杭州肯德基有限公司</v>
          </cell>
          <cell r="G376" t="str">
            <v>泗门</v>
          </cell>
        </row>
        <row r="377">
          <cell r="C377">
            <v>86006198</v>
          </cell>
          <cell r="D377" t="str">
            <v>平湖新华店</v>
          </cell>
          <cell r="E377" t="str">
            <v>KFC</v>
          </cell>
          <cell r="F377" t="str">
            <v>杭州肯德基有限公司</v>
          </cell>
          <cell r="G377" t="str">
            <v>平湖</v>
          </cell>
        </row>
        <row r="378">
          <cell r="C378">
            <v>86006199</v>
          </cell>
          <cell r="D378" t="str">
            <v>温州大学城店</v>
          </cell>
          <cell r="E378" t="str">
            <v>KFC</v>
          </cell>
          <cell r="F378" t="str">
            <v>杭州肯德基有限公司</v>
          </cell>
          <cell r="G378" t="str">
            <v>温州</v>
          </cell>
        </row>
        <row r="379">
          <cell r="C379">
            <v>86006200</v>
          </cell>
          <cell r="D379" t="str">
            <v>温州文化中心店</v>
          </cell>
          <cell r="E379" t="str">
            <v>KFC</v>
          </cell>
          <cell r="F379" t="str">
            <v>杭州肯德基有限公司</v>
          </cell>
          <cell r="G379" t="str">
            <v>温州</v>
          </cell>
        </row>
        <row r="380">
          <cell r="C380">
            <v>86006202</v>
          </cell>
          <cell r="D380" t="str">
            <v>萧山机场店</v>
          </cell>
          <cell r="E380" t="str">
            <v>KFC</v>
          </cell>
          <cell r="F380" t="str">
            <v>杭州肯德基有限公司</v>
          </cell>
          <cell r="G380" t="str">
            <v>萧山</v>
          </cell>
        </row>
        <row r="381">
          <cell r="C381">
            <v>86006203</v>
          </cell>
          <cell r="D381" t="str">
            <v>余杭莱蒙店</v>
          </cell>
          <cell r="E381" t="str">
            <v>KFC</v>
          </cell>
          <cell r="F381" t="str">
            <v>杭州肯德基有限公司</v>
          </cell>
          <cell r="G381" t="str">
            <v>余杭</v>
          </cell>
        </row>
        <row r="382">
          <cell r="C382">
            <v>86006204</v>
          </cell>
          <cell r="D382" t="str">
            <v>义乌北苑店</v>
          </cell>
          <cell r="E382" t="str">
            <v>KFC</v>
          </cell>
          <cell r="F382" t="str">
            <v>杭州肯德基有限公司</v>
          </cell>
          <cell r="G382" t="str">
            <v>义乌</v>
          </cell>
        </row>
        <row r="383">
          <cell r="C383">
            <v>86006205</v>
          </cell>
          <cell r="D383" t="str">
            <v>杭州文三店</v>
          </cell>
          <cell r="E383" t="str">
            <v>KFC</v>
          </cell>
          <cell r="F383" t="str">
            <v>杭州肯德基有限公司</v>
          </cell>
          <cell r="G383" t="str">
            <v>杭州</v>
          </cell>
        </row>
        <row r="384">
          <cell r="C384">
            <v>86006206</v>
          </cell>
          <cell r="D384" t="str">
            <v>黄岩新世纪店</v>
          </cell>
          <cell r="E384" t="str">
            <v>KFC</v>
          </cell>
          <cell r="F384" t="str">
            <v>杭州肯德基有限公司</v>
          </cell>
          <cell r="G384" t="str">
            <v>黄岩</v>
          </cell>
        </row>
        <row r="385">
          <cell r="C385">
            <v>86006207</v>
          </cell>
          <cell r="D385" t="str">
            <v>柳市柳青店</v>
          </cell>
          <cell r="E385" t="str">
            <v>KFC</v>
          </cell>
          <cell r="F385" t="str">
            <v>杭州肯德基有限公司</v>
          </cell>
          <cell r="G385" t="str">
            <v>柳市</v>
          </cell>
        </row>
        <row r="386">
          <cell r="C386">
            <v>86006208</v>
          </cell>
          <cell r="D386" t="str">
            <v>金华时代店</v>
          </cell>
          <cell r="E386" t="str">
            <v>KFC</v>
          </cell>
          <cell r="F386" t="str">
            <v>杭州肯德基有限公司</v>
          </cell>
          <cell r="G386" t="str">
            <v>金华</v>
          </cell>
        </row>
        <row r="387">
          <cell r="C387">
            <v>86006209</v>
          </cell>
          <cell r="D387" t="str">
            <v>石浦金山店</v>
          </cell>
          <cell r="E387" t="str">
            <v>KFC</v>
          </cell>
          <cell r="F387" t="str">
            <v>杭州肯德基有限公司</v>
          </cell>
          <cell r="G387" t="str">
            <v>石浦</v>
          </cell>
        </row>
        <row r="388">
          <cell r="C388">
            <v>86006210</v>
          </cell>
          <cell r="D388" t="str">
            <v>北仑长江店</v>
          </cell>
          <cell r="E388" t="str">
            <v>KFC</v>
          </cell>
          <cell r="F388" t="str">
            <v>杭州肯德基有限公司</v>
          </cell>
          <cell r="G388" t="str">
            <v>北仑</v>
          </cell>
        </row>
        <row r="389">
          <cell r="C389">
            <v>86006211</v>
          </cell>
          <cell r="D389" t="str">
            <v>上虞大润发店</v>
          </cell>
          <cell r="E389" t="str">
            <v>KFC</v>
          </cell>
          <cell r="F389" t="str">
            <v>杭州肯德基有限公司</v>
          </cell>
          <cell r="G389" t="str">
            <v>上虞</v>
          </cell>
        </row>
        <row r="390">
          <cell r="C390">
            <v>86006212</v>
          </cell>
          <cell r="D390" t="str">
            <v>义乌福田店</v>
          </cell>
          <cell r="E390" t="str">
            <v>KFC</v>
          </cell>
          <cell r="F390" t="str">
            <v>杭州肯德基有限公司</v>
          </cell>
          <cell r="G390" t="str">
            <v>义乌</v>
          </cell>
        </row>
        <row r="391">
          <cell r="C391">
            <v>86006213</v>
          </cell>
          <cell r="D391" t="str">
            <v>杭州万象店</v>
          </cell>
          <cell r="E391" t="str">
            <v>KFC</v>
          </cell>
          <cell r="F391" t="str">
            <v>杭州肯德基有限公司</v>
          </cell>
          <cell r="G391" t="str">
            <v>杭州</v>
          </cell>
        </row>
        <row r="392">
          <cell r="C392">
            <v>86006214</v>
          </cell>
          <cell r="D392" t="str">
            <v>柯桥金都店</v>
          </cell>
          <cell r="E392" t="str">
            <v>KFC</v>
          </cell>
          <cell r="F392" t="str">
            <v>杭州肯德基有限公司</v>
          </cell>
          <cell r="G392" t="str">
            <v>柯桥</v>
          </cell>
        </row>
        <row r="393">
          <cell r="C393">
            <v>86006215</v>
          </cell>
          <cell r="D393" t="str">
            <v>象山丹峰店</v>
          </cell>
          <cell r="E393" t="str">
            <v>KFC</v>
          </cell>
          <cell r="F393" t="str">
            <v>杭州肯德基有限公司</v>
          </cell>
          <cell r="G393" t="str">
            <v>象山</v>
          </cell>
        </row>
        <row r="394">
          <cell r="C394">
            <v>86006216</v>
          </cell>
          <cell r="D394" t="str">
            <v>杭州九堡店</v>
          </cell>
          <cell r="E394" t="str">
            <v>KFC</v>
          </cell>
          <cell r="F394" t="str">
            <v>杭州肯德基有限公司</v>
          </cell>
          <cell r="G394" t="str">
            <v>杭州</v>
          </cell>
        </row>
        <row r="395">
          <cell r="C395">
            <v>86006217</v>
          </cell>
          <cell r="D395" t="str">
            <v>柯桥华泰店</v>
          </cell>
          <cell r="E395" t="str">
            <v>KFC</v>
          </cell>
          <cell r="F395" t="str">
            <v>杭州肯德基有限公司</v>
          </cell>
          <cell r="G395" t="str">
            <v>柯桥</v>
          </cell>
        </row>
        <row r="396">
          <cell r="C396">
            <v>86006218</v>
          </cell>
          <cell r="D396" t="str">
            <v>观海卫海卫店</v>
          </cell>
          <cell r="E396" t="str">
            <v>KFC</v>
          </cell>
          <cell r="F396" t="str">
            <v>杭州肯德基有限公司</v>
          </cell>
          <cell r="G396" t="str">
            <v>观海卫</v>
          </cell>
        </row>
        <row r="397">
          <cell r="C397">
            <v>86006219</v>
          </cell>
          <cell r="D397" t="str">
            <v>萧山香江店</v>
          </cell>
          <cell r="E397" t="str">
            <v>KFC</v>
          </cell>
          <cell r="F397" t="str">
            <v>杭州肯德基有限公司</v>
          </cell>
          <cell r="G397" t="str">
            <v>萧山</v>
          </cell>
        </row>
        <row r="398">
          <cell r="C398">
            <v>86006220</v>
          </cell>
          <cell r="D398" t="str">
            <v>定海解放店</v>
          </cell>
          <cell r="E398" t="str">
            <v>KFC</v>
          </cell>
          <cell r="F398" t="str">
            <v>杭州肯德基有限公司</v>
          </cell>
          <cell r="G398" t="str">
            <v>定海</v>
          </cell>
        </row>
        <row r="399">
          <cell r="C399">
            <v>86006221</v>
          </cell>
          <cell r="D399" t="str">
            <v>义乌江东店</v>
          </cell>
          <cell r="E399" t="str">
            <v>KFC</v>
          </cell>
          <cell r="F399" t="str">
            <v>杭州肯德基有限公司</v>
          </cell>
          <cell r="G399" t="str">
            <v>义乌</v>
          </cell>
        </row>
        <row r="400">
          <cell r="C400">
            <v>86006222</v>
          </cell>
          <cell r="D400" t="str">
            <v>东阳振兴店</v>
          </cell>
          <cell r="E400" t="str">
            <v>KFC</v>
          </cell>
          <cell r="F400" t="str">
            <v>杭州肯德基有限公司</v>
          </cell>
          <cell r="G400" t="str">
            <v>东阳</v>
          </cell>
        </row>
        <row r="401">
          <cell r="C401">
            <v>86006223</v>
          </cell>
          <cell r="D401" t="str">
            <v>嘉兴欧尚店</v>
          </cell>
          <cell r="E401" t="str">
            <v>KFC</v>
          </cell>
          <cell r="F401" t="str">
            <v>杭州肯德基有限公司</v>
          </cell>
          <cell r="G401" t="str">
            <v>嘉兴</v>
          </cell>
        </row>
        <row r="402">
          <cell r="C402">
            <v>86006225</v>
          </cell>
          <cell r="D402" t="str">
            <v>浦江财富店</v>
          </cell>
          <cell r="E402" t="str">
            <v>KFC</v>
          </cell>
          <cell r="F402" t="str">
            <v>杭州肯德基有限公司</v>
          </cell>
          <cell r="G402" t="str">
            <v>浦江</v>
          </cell>
        </row>
        <row r="403">
          <cell r="C403">
            <v>86006226</v>
          </cell>
          <cell r="D403" t="str">
            <v>杭州秋涛店</v>
          </cell>
          <cell r="E403" t="str">
            <v>KFC</v>
          </cell>
          <cell r="F403" t="str">
            <v>杭州肯德基有限公司</v>
          </cell>
          <cell r="G403" t="str">
            <v>杭州</v>
          </cell>
        </row>
        <row r="404">
          <cell r="C404">
            <v>86006227</v>
          </cell>
          <cell r="D404" t="str">
            <v>富阳龙山店</v>
          </cell>
          <cell r="E404" t="str">
            <v>KFC</v>
          </cell>
          <cell r="F404" t="str">
            <v>杭州肯德基有限公司</v>
          </cell>
          <cell r="G404" t="str">
            <v>富阳</v>
          </cell>
        </row>
        <row r="405">
          <cell r="C405">
            <v>86006228</v>
          </cell>
          <cell r="D405" t="str">
            <v>普陀东海店</v>
          </cell>
          <cell r="E405" t="str">
            <v>KFC</v>
          </cell>
          <cell r="F405" t="str">
            <v>杭州肯德基有限公司</v>
          </cell>
          <cell r="G405" t="str">
            <v>普陀</v>
          </cell>
        </row>
        <row r="406">
          <cell r="C406">
            <v>86006229</v>
          </cell>
          <cell r="D406" t="str">
            <v>诸暨大润发店</v>
          </cell>
          <cell r="E406" t="str">
            <v>KFC</v>
          </cell>
          <cell r="F406" t="str">
            <v>杭州肯德基有限公司</v>
          </cell>
          <cell r="G406" t="str">
            <v>诸暨</v>
          </cell>
        </row>
        <row r="407">
          <cell r="C407">
            <v>86006230</v>
          </cell>
          <cell r="D407" t="str">
            <v>长兴人民店</v>
          </cell>
          <cell r="E407" t="str">
            <v>KFC</v>
          </cell>
          <cell r="F407" t="str">
            <v>杭州肯德基有限公司</v>
          </cell>
          <cell r="G407" t="str">
            <v>长兴</v>
          </cell>
        </row>
        <row r="408">
          <cell r="C408">
            <v>86006231</v>
          </cell>
          <cell r="D408" t="str">
            <v>萧山拱秀店</v>
          </cell>
          <cell r="E408" t="str">
            <v>KFC</v>
          </cell>
          <cell r="F408" t="str">
            <v>杭州肯德基有限公司</v>
          </cell>
          <cell r="G408" t="str">
            <v>萧山</v>
          </cell>
        </row>
        <row r="409">
          <cell r="C409">
            <v>86006232</v>
          </cell>
          <cell r="D409" t="str">
            <v>杭州北山店</v>
          </cell>
          <cell r="E409" t="str">
            <v>KFC</v>
          </cell>
          <cell r="F409" t="str">
            <v>杭州肯德基有限公司</v>
          </cell>
          <cell r="G409" t="str">
            <v>杭州</v>
          </cell>
        </row>
        <row r="410">
          <cell r="C410">
            <v>86006233</v>
          </cell>
          <cell r="D410" t="str">
            <v>路桥中兴店</v>
          </cell>
          <cell r="E410" t="str">
            <v>KFC</v>
          </cell>
          <cell r="F410" t="str">
            <v>杭州肯德基有限公司</v>
          </cell>
          <cell r="G410" t="str">
            <v>路桥</v>
          </cell>
        </row>
        <row r="411">
          <cell r="C411">
            <v>86006234</v>
          </cell>
          <cell r="D411" t="str">
            <v>杜桥杜川店</v>
          </cell>
          <cell r="E411" t="str">
            <v>KFC</v>
          </cell>
          <cell r="F411" t="str">
            <v>杭州肯德基有限公司</v>
          </cell>
          <cell r="G411" t="str">
            <v>杜桥</v>
          </cell>
        </row>
        <row r="412">
          <cell r="C412">
            <v>86006235</v>
          </cell>
          <cell r="D412" t="str">
            <v>平阳解放店</v>
          </cell>
          <cell r="E412" t="str">
            <v>KFC</v>
          </cell>
          <cell r="F412" t="str">
            <v>杭州肯德基有限公司</v>
          </cell>
          <cell r="G412" t="str">
            <v>平阳</v>
          </cell>
        </row>
        <row r="413">
          <cell r="C413">
            <v>86006236</v>
          </cell>
          <cell r="D413" t="str">
            <v>宁海金昌店</v>
          </cell>
          <cell r="E413" t="str">
            <v>KFC</v>
          </cell>
          <cell r="F413" t="str">
            <v>杭州肯德基有限公司</v>
          </cell>
          <cell r="G413" t="str">
            <v>宁海</v>
          </cell>
        </row>
        <row r="414">
          <cell r="C414">
            <v>86006237</v>
          </cell>
          <cell r="D414" t="str">
            <v>宁波永达店</v>
          </cell>
          <cell r="E414" t="str">
            <v>KFC</v>
          </cell>
          <cell r="F414" t="str">
            <v>杭州肯德基有限公司</v>
          </cell>
          <cell r="G414" t="str">
            <v>宁波</v>
          </cell>
        </row>
        <row r="415">
          <cell r="C415">
            <v>86006238</v>
          </cell>
          <cell r="D415" t="str">
            <v>大溪德明店</v>
          </cell>
          <cell r="E415" t="str">
            <v>KFC</v>
          </cell>
          <cell r="F415" t="str">
            <v>杭州肯德基有限公司</v>
          </cell>
          <cell r="G415" t="str">
            <v>大溪</v>
          </cell>
        </row>
        <row r="416">
          <cell r="C416">
            <v>86006239</v>
          </cell>
          <cell r="D416" t="str">
            <v>温州五马店</v>
          </cell>
          <cell r="E416" t="str">
            <v>KFC</v>
          </cell>
          <cell r="F416" t="str">
            <v>杭州肯德基有限公司</v>
          </cell>
          <cell r="G416" t="str">
            <v>温州</v>
          </cell>
        </row>
        <row r="417">
          <cell r="C417">
            <v>86006240</v>
          </cell>
          <cell r="D417" t="str">
            <v>杭州火车站店</v>
          </cell>
          <cell r="E417" t="str">
            <v>KFC</v>
          </cell>
          <cell r="F417" t="str">
            <v>杭州肯德基有限公司</v>
          </cell>
          <cell r="G417" t="str">
            <v>杭州</v>
          </cell>
        </row>
        <row r="418">
          <cell r="C418">
            <v>86006242</v>
          </cell>
          <cell r="D418" t="str">
            <v>椒江欧尚东海店</v>
          </cell>
          <cell r="E418" t="str">
            <v>KFC</v>
          </cell>
          <cell r="F418" t="str">
            <v>杭州肯德基有限公司</v>
          </cell>
          <cell r="G418" t="str">
            <v>椒江</v>
          </cell>
        </row>
        <row r="419">
          <cell r="C419">
            <v>86006243</v>
          </cell>
          <cell r="D419" t="str">
            <v>织里富民店</v>
          </cell>
          <cell r="E419" t="str">
            <v>KFC</v>
          </cell>
          <cell r="F419" t="str">
            <v>杭州肯德基有限公司</v>
          </cell>
          <cell r="G419" t="str">
            <v>织里</v>
          </cell>
        </row>
        <row r="420">
          <cell r="C420">
            <v>86006244</v>
          </cell>
          <cell r="D420" t="str">
            <v>杭州双菱店</v>
          </cell>
          <cell r="E420" t="str">
            <v>KFC</v>
          </cell>
          <cell r="F420" t="str">
            <v>杭州肯德基有限公司</v>
          </cell>
          <cell r="G420" t="str">
            <v>杭州</v>
          </cell>
        </row>
        <row r="421">
          <cell r="C421">
            <v>86006245</v>
          </cell>
          <cell r="D421" t="str">
            <v>瓜沥航民店</v>
          </cell>
          <cell r="E421" t="str">
            <v>KFC</v>
          </cell>
          <cell r="F421" t="str">
            <v>杭州肯德基有限公司</v>
          </cell>
          <cell r="G421" t="str">
            <v>瓜沥</v>
          </cell>
        </row>
        <row r="422">
          <cell r="C422">
            <v>86006246</v>
          </cell>
          <cell r="D422" t="str">
            <v>逍林樟新店</v>
          </cell>
          <cell r="E422" t="str">
            <v>KFC</v>
          </cell>
          <cell r="F422" t="str">
            <v>杭州肯德基有限公司</v>
          </cell>
          <cell r="G422" t="str">
            <v>逍林</v>
          </cell>
        </row>
        <row r="423">
          <cell r="C423">
            <v>86006247</v>
          </cell>
          <cell r="D423" t="str">
            <v>濮院金泰店</v>
          </cell>
          <cell r="E423" t="str">
            <v>KFC</v>
          </cell>
          <cell r="F423" t="str">
            <v>杭州肯德基有限公司</v>
          </cell>
          <cell r="G423" t="str">
            <v>濮院</v>
          </cell>
        </row>
        <row r="424">
          <cell r="C424">
            <v>86006248</v>
          </cell>
          <cell r="D424" t="str">
            <v>奉化太平洋店</v>
          </cell>
          <cell r="E424" t="str">
            <v>KFC</v>
          </cell>
          <cell r="F424" t="str">
            <v>杭州肯德基有限公司</v>
          </cell>
          <cell r="G424" t="str">
            <v>奉化</v>
          </cell>
        </row>
        <row r="425">
          <cell r="C425">
            <v>86006249</v>
          </cell>
          <cell r="D425" t="str">
            <v>杭州钛合店</v>
          </cell>
          <cell r="E425" t="str">
            <v>KFC</v>
          </cell>
          <cell r="F425" t="str">
            <v>杭州肯德基有限公司</v>
          </cell>
          <cell r="G425" t="str">
            <v>杭州</v>
          </cell>
        </row>
        <row r="426">
          <cell r="C426">
            <v>86006250</v>
          </cell>
          <cell r="D426" t="str">
            <v>杭州福雷德店</v>
          </cell>
          <cell r="E426" t="str">
            <v>KFC</v>
          </cell>
          <cell r="F426" t="str">
            <v>杭州肯德基有限公司</v>
          </cell>
          <cell r="G426" t="str">
            <v>杭州</v>
          </cell>
        </row>
        <row r="427">
          <cell r="C427">
            <v>86006251</v>
          </cell>
          <cell r="D427" t="str">
            <v>平湖大润发店</v>
          </cell>
          <cell r="E427" t="str">
            <v>KFC</v>
          </cell>
          <cell r="F427" t="str">
            <v>杭州肯德基有限公司</v>
          </cell>
          <cell r="G427" t="str">
            <v>平湖</v>
          </cell>
        </row>
        <row r="428">
          <cell r="C428">
            <v>86006252</v>
          </cell>
          <cell r="D428" t="str">
            <v>宁波易买得店</v>
          </cell>
          <cell r="E428" t="str">
            <v>KFC</v>
          </cell>
          <cell r="F428" t="str">
            <v>杭州肯德基有限公司</v>
          </cell>
          <cell r="G428" t="str">
            <v>宁波</v>
          </cell>
        </row>
        <row r="429">
          <cell r="C429">
            <v>86006253</v>
          </cell>
          <cell r="D429" t="str">
            <v>海宁龙城店</v>
          </cell>
          <cell r="E429" t="str">
            <v>KFC</v>
          </cell>
          <cell r="F429" t="str">
            <v>杭州肯德基有限公司</v>
          </cell>
          <cell r="G429" t="str">
            <v>海宁</v>
          </cell>
        </row>
        <row r="430">
          <cell r="C430">
            <v>86006255</v>
          </cell>
          <cell r="D430" t="str">
            <v>诸暨新一百店</v>
          </cell>
          <cell r="E430" t="str">
            <v>KFC</v>
          </cell>
          <cell r="F430" t="str">
            <v>杭州肯德基有限公司</v>
          </cell>
          <cell r="G430" t="str">
            <v>诸暨</v>
          </cell>
        </row>
        <row r="431">
          <cell r="C431">
            <v>86006256</v>
          </cell>
          <cell r="D431" t="str">
            <v>义乌宏迪店</v>
          </cell>
          <cell r="E431" t="str">
            <v>KFC</v>
          </cell>
          <cell r="F431" t="str">
            <v>杭州肯德基有限公司</v>
          </cell>
          <cell r="G431" t="str">
            <v>义乌</v>
          </cell>
        </row>
        <row r="432">
          <cell r="C432">
            <v>86006257</v>
          </cell>
          <cell r="D432" t="str">
            <v>桐乡中都店</v>
          </cell>
          <cell r="E432" t="str">
            <v>KFC</v>
          </cell>
          <cell r="F432" t="str">
            <v>杭州肯德基有限公司</v>
          </cell>
          <cell r="G432" t="str">
            <v>桐乡</v>
          </cell>
        </row>
        <row r="433">
          <cell r="C433">
            <v>86006260</v>
          </cell>
          <cell r="D433" t="str">
            <v>慈溪大润发店</v>
          </cell>
          <cell r="E433" t="str">
            <v>KFC</v>
          </cell>
          <cell r="F433" t="str">
            <v>杭州肯德基有限公司</v>
          </cell>
          <cell r="G433" t="str">
            <v>慈溪</v>
          </cell>
        </row>
        <row r="434">
          <cell r="C434">
            <v>86006261</v>
          </cell>
          <cell r="D434" t="str">
            <v>黄岩国贸店</v>
          </cell>
          <cell r="E434" t="str">
            <v>KFC</v>
          </cell>
          <cell r="F434" t="str">
            <v>杭州肯德基有限公司</v>
          </cell>
          <cell r="G434" t="str">
            <v>黄岩</v>
          </cell>
        </row>
        <row r="435">
          <cell r="C435">
            <v>86006262</v>
          </cell>
          <cell r="D435" t="str">
            <v>柯桥万商店</v>
          </cell>
          <cell r="E435" t="str">
            <v>KFC</v>
          </cell>
          <cell r="F435" t="str">
            <v>杭州肯德基有限公司</v>
          </cell>
          <cell r="G435" t="str">
            <v>柯桥</v>
          </cell>
        </row>
        <row r="436">
          <cell r="C436">
            <v>86006263</v>
          </cell>
          <cell r="D436" t="str">
            <v>定海东门店</v>
          </cell>
          <cell r="E436" t="str">
            <v>KFC</v>
          </cell>
          <cell r="F436" t="str">
            <v>杭州肯德基有限公司</v>
          </cell>
          <cell r="G436" t="str">
            <v>定海</v>
          </cell>
        </row>
        <row r="437">
          <cell r="C437">
            <v>86006264</v>
          </cell>
          <cell r="D437" t="str">
            <v>义乌临江店</v>
          </cell>
          <cell r="E437" t="str">
            <v>KFC</v>
          </cell>
          <cell r="F437" t="str">
            <v>杭州肯德基有限公司</v>
          </cell>
          <cell r="G437" t="str">
            <v>义乌</v>
          </cell>
        </row>
        <row r="438">
          <cell r="C438">
            <v>86006265</v>
          </cell>
          <cell r="D438" t="str">
            <v>大唐开元店</v>
          </cell>
          <cell r="E438" t="str">
            <v>KFC</v>
          </cell>
          <cell r="F438" t="str">
            <v>杭州肯德基有限公司</v>
          </cell>
          <cell r="G438" t="str">
            <v>大唐</v>
          </cell>
        </row>
        <row r="439">
          <cell r="C439">
            <v>86006266</v>
          </cell>
          <cell r="D439" t="str">
            <v>泽国幸福店</v>
          </cell>
          <cell r="E439" t="str">
            <v>KFC</v>
          </cell>
          <cell r="F439" t="str">
            <v>杭州肯德基有限公司</v>
          </cell>
          <cell r="G439" t="str">
            <v>泽国</v>
          </cell>
        </row>
        <row r="440">
          <cell r="C440">
            <v>86006267</v>
          </cell>
          <cell r="D440" t="str">
            <v>温岭乐购店</v>
          </cell>
          <cell r="E440" t="str">
            <v>KFC</v>
          </cell>
          <cell r="F440" t="str">
            <v>杭州肯德基有限公司</v>
          </cell>
          <cell r="G440" t="str">
            <v>温岭</v>
          </cell>
        </row>
        <row r="441">
          <cell r="C441">
            <v>86006268</v>
          </cell>
          <cell r="D441" t="str">
            <v>椒江乐购店</v>
          </cell>
          <cell r="E441" t="str">
            <v>KFC</v>
          </cell>
          <cell r="F441" t="str">
            <v>杭州肯德基有限公司</v>
          </cell>
          <cell r="G441" t="str">
            <v>椒江</v>
          </cell>
        </row>
        <row r="442">
          <cell r="C442">
            <v>86006269</v>
          </cell>
          <cell r="D442" t="str">
            <v>奉化大润发店</v>
          </cell>
          <cell r="E442" t="str">
            <v>KFC</v>
          </cell>
          <cell r="F442" t="str">
            <v>杭州肯德基有限公司</v>
          </cell>
          <cell r="G442" t="str">
            <v>奉化</v>
          </cell>
        </row>
        <row r="443">
          <cell r="C443">
            <v>86006271</v>
          </cell>
          <cell r="D443" t="str">
            <v>转塘世纪联华</v>
          </cell>
          <cell r="E443" t="str">
            <v>KFC</v>
          </cell>
          <cell r="F443" t="str">
            <v>杭州肯德基有限公司</v>
          </cell>
          <cell r="G443" t="str">
            <v>转塘</v>
          </cell>
        </row>
        <row r="444">
          <cell r="C444">
            <v>86006272</v>
          </cell>
          <cell r="D444" t="str">
            <v>杭州武林服饰城店</v>
          </cell>
          <cell r="E444" t="str">
            <v>KFC</v>
          </cell>
          <cell r="F444" t="str">
            <v>杭州肯德基有限公司</v>
          </cell>
          <cell r="G444" t="str">
            <v>杭州</v>
          </cell>
        </row>
        <row r="445">
          <cell r="C445">
            <v>86006273</v>
          </cell>
          <cell r="D445" t="str">
            <v>义乌义东店</v>
          </cell>
          <cell r="E445" t="str">
            <v>KFC</v>
          </cell>
          <cell r="F445" t="str">
            <v>杭州肯德基有限公司</v>
          </cell>
          <cell r="G445" t="str">
            <v>义乌</v>
          </cell>
        </row>
        <row r="446">
          <cell r="C446">
            <v>86006274</v>
          </cell>
          <cell r="D446" t="str">
            <v>杭州四季青店</v>
          </cell>
          <cell r="E446" t="str">
            <v>KFC</v>
          </cell>
          <cell r="F446" t="str">
            <v>杭州肯德基有限公司</v>
          </cell>
          <cell r="G446" t="str">
            <v>杭州</v>
          </cell>
        </row>
        <row r="447">
          <cell r="C447">
            <v>86006275</v>
          </cell>
          <cell r="D447" t="str">
            <v>杭州钱江市场店</v>
          </cell>
          <cell r="E447" t="str">
            <v>KFC</v>
          </cell>
          <cell r="F447" t="str">
            <v>杭州肯德基有限公司</v>
          </cell>
          <cell r="G447" t="str">
            <v>杭州</v>
          </cell>
        </row>
        <row r="448">
          <cell r="C448">
            <v>86006276</v>
          </cell>
          <cell r="D448" t="str">
            <v>北仑君临店</v>
          </cell>
          <cell r="E448" t="str">
            <v>KFC</v>
          </cell>
          <cell r="F448" t="str">
            <v>杭州肯德基有限公司</v>
          </cell>
          <cell r="G448" t="str">
            <v>北仑</v>
          </cell>
        </row>
        <row r="449">
          <cell r="C449">
            <v>86006277</v>
          </cell>
          <cell r="D449" t="str">
            <v>半山中联店</v>
          </cell>
          <cell r="E449" t="str">
            <v>KFC</v>
          </cell>
          <cell r="F449" t="str">
            <v>杭州肯德基有限公司</v>
          </cell>
          <cell r="G449" t="str">
            <v>半山</v>
          </cell>
        </row>
        <row r="450">
          <cell r="C450">
            <v>86006278</v>
          </cell>
          <cell r="D450" t="str">
            <v>嘉兴长安休息站店</v>
          </cell>
          <cell r="E450" t="str">
            <v>KFC</v>
          </cell>
          <cell r="F450" t="str">
            <v>杭州肯德基有限公司</v>
          </cell>
          <cell r="G450" t="str">
            <v>嘉兴</v>
          </cell>
        </row>
        <row r="451">
          <cell r="C451">
            <v>86006279</v>
          </cell>
          <cell r="D451" t="str">
            <v>余杭禹航店</v>
          </cell>
          <cell r="E451" t="str">
            <v>KFC</v>
          </cell>
          <cell r="F451" t="str">
            <v>杭州肯德基有限公司</v>
          </cell>
          <cell r="G451" t="str">
            <v>余杭镇</v>
          </cell>
        </row>
        <row r="452">
          <cell r="C452">
            <v>86006280</v>
          </cell>
          <cell r="D452" t="str">
            <v>绍兴中兴</v>
          </cell>
          <cell r="E452" t="str">
            <v>KFC</v>
          </cell>
          <cell r="F452" t="str">
            <v>杭州肯德基有限公司</v>
          </cell>
          <cell r="G452" t="str">
            <v>绍兴</v>
          </cell>
        </row>
        <row r="453">
          <cell r="C453">
            <v>86006281</v>
          </cell>
          <cell r="D453" t="str">
            <v>杭州庆春银泰店</v>
          </cell>
          <cell r="E453" t="str">
            <v>KFC</v>
          </cell>
          <cell r="F453" t="str">
            <v>杭州肯德基有限公司</v>
          </cell>
          <cell r="G453" t="str">
            <v>杭州</v>
          </cell>
        </row>
        <row r="454">
          <cell r="C454">
            <v>86006282</v>
          </cell>
          <cell r="D454" t="str">
            <v>留下西溪店</v>
          </cell>
          <cell r="E454" t="str">
            <v>KFC</v>
          </cell>
          <cell r="F454" t="str">
            <v>杭州肯德基有限公司</v>
          </cell>
          <cell r="G454" t="str">
            <v>留下</v>
          </cell>
        </row>
        <row r="455">
          <cell r="C455">
            <v>86006283</v>
          </cell>
          <cell r="D455" t="str">
            <v>慈溪新都店</v>
          </cell>
          <cell r="E455" t="str">
            <v>KFC</v>
          </cell>
          <cell r="F455" t="str">
            <v>杭州肯德基有限公司</v>
          </cell>
          <cell r="G455" t="str">
            <v>慈溪</v>
          </cell>
        </row>
        <row r="456">
          <cell r="C456">
            <v>86006284</v>
          </cell>
          <cell r="D456" t="str">
            <v>鳌江新河店</v>
          </cell>
          <cell r="E456" t="str">
            <v>KFC</v>
          </cell>
          <cell r="F456" t="str">
            <v>杭州肯德基有限公司</v>
          </cell>
          <cell r="G456" t="str">
            <v>鳌江</v>
          </cell>
        </row>
        <row r="457">
          <cell r="C457">
            <v>86006285</v>
          </cell>
          <cell r="D457" t="str">
            <v>宁波中兴店</v>
          </cell>
          <cell r="E457" t="str">
            <v>KFC</v>
          </cell>
          <cell r="F457" t="str">
            <v>杭州肯德基有限公司</v>
          </cell>
          <cell r="G457" t="str">
            <v>宁波</v>
          </cell>
        </row>
        <row r="458">
          <cell r="C458">
            <v>86006286</v>
          </cell>
          <cell r="D458" t="str">
            <v>桐庐大润发店</v>
          </cell>
          <cell r="E458" t="str">
            <v>KFC</v>
          </cell>
          <cell r="F458" t="str">
            <v>杭州肯德基有限公司</v>
          </cell>
          <cell r="G458" t="str">
            <v>桐庐</v>
          </cell>
        </row>
        <row r="459">
          <cell r="C459">
            <v>86006287</v>
          </cell>
          <cell r="D459" t="str">
            <v>杭州星光店</v>
          </cell>
          <cell r="E459" t="str">
            <v>KFC</v>
          </cell>
          <cell r="F459" t="str">
            <v>杭州肯德基有限公司</v>
          </cell>
          <cell r="G459" t="str">
            <v>杭州</v>
          </cell>
        </row>
        <row r="460">
          <cell r="C460">
            <v>86006288</v>
          </cell>
          <cell r="D460" t="str">
            <v>金华银泰店</v>
          </cell>
          <cell r="E460" t="str">
            <v>KFC</v>
          </cell>
          <cell r="F460" t="str">
            <v>杭州肯德基有限公司</v>
          </cell>
          <cell r="G460" t="str">
            <v>金华</v>
          </cell>
        </row>
        <row r="461">
          <cell r="C461">
            <v>86006289</v>
          </cell>
          <cell r="D461" t="str">
            <v>临海柏叶店</v>
          </cell>
          <cell r="E461" t="str">
            <v>KFC</v>
          </cell>
          <cell r="F461" t="str">
            <v>杭州肯德基有限公司</v>
          </cell>
          <cell r="G461" t="str">
            <v>临海</v>
          </cell>
        </row>
        <row r="462">
          <cell r="C462">
            <v>86006290</v>
          </cell>
          <cell r="D462" t="str">
            <v>余姚四明店</v>
          </cell>
          <cell r="E462" t="str">
            <v>KFC</v>
          </cell>
          <cell r="F462" t="str">
            <v>杭州肯德基有限公司</v>
          </cell>
          <cell r="G462" t="str">
            <v>余姚</v>
          </cell>
        </row>
        <row r="463">
          <cell r="C463">
            <v>86006291</v>
          </cell>
          <cell r="D463" t="str">
            <v>西蒙印象城店</v>
          </cell>
          <cell r="E463" t="str">
            <v>KFC</v>
          </cell>
          <cell r="F463" t="str">
            <v>杭州肯德基有限公司</v>
          </cell>
          <cell r="G463" t="str">
            <v>杭州</v>
          </cell>
        </row>
        <row r="464">
          <cell r="C464">
            <v>86006292</v>
          </cell>
          <cell r="D464" t="str">
            <v>店口万安店</v>
          </cell>
          <cell r="E464" t="str">
            <v>KFC</v>
          </cell>
          <cell r="F464" t="str">
            <v>杭州肯德基有限公司</v>
          </cell>
          <cell r="G464" t="str">
            <v>店口</v>
          </cell>
        </row>
        <row r="465">
          <cell r="C465">
            <v>86006293</v>
          </cell>
          <cell r="D465" t="str">
            <v>建德大润发店</v>
          </cell>
          <cell r="E465" t="str">
            <v>KFC</v>
          </cell>
          <cell r="F465" t="str">
            <v>杭州肯德基有限公司</v>
          </cell>
          <cell r="G465" t="str">
            <v>建德</v>
          </cell>
        </row>
        <row r="466">
          <cell r="C466">
            <v>86006294</v>
          </cell>
          <cell r="D466" t="str">
            <v>长兴欧尚店</v>
          </cell>
          <cell r="E466" t="str">
            <v>KFC</v>
          </cell>
          <cell r="F466" t="str">
            <v>杭州肯德基有限公司</v>
          </cell>
          <cell r="G466" t="str">
            <v>长兴</v>
          </cell>
        </row>
        <row r="467">
          <cell r="C467">
            <v>86006295</v>
          </cell>
          <cell r="D467" t="str">
            <v>杭州湖滨店</v>
          </cell>
          <cell r="E467" t="str">
            <v>KFC</v>
          </cell>
          <cell r="F467" t="str">
            <v>杭州肯德基有限公司</v>
          </cell>
          <cell r="G467" t="str">
            <v>杭州</v>
          </cell>
        </row>
        <row r="468">
          <cell r="C468">
            <v>86006296</v>
          </cell>
          <cell r="D468" t="str">
            <v>小港红联店</v>
          </cell>
          <cell r="E468" t="str">
            <v>KFC</v>
          </cell>
          <cell r="F468" t="str">
            <v>杭州肯德基有限公司</v>
          </cell>
          <cell r="G468" t="str">
            <v>小港</v>
          </cell>
        </row>
        <row r="469">
          <cell r="C469">
            <v>86006297</v>
          </cell>
          <cell r="D469" t="str">
            <v>嘉善乐购店</v>
          </cell>
          <cell r="E469" t="str">
            <v>KFC</v>
          </cell>
          <cell r="F469" t="str">
            <v>杭州肯德基有限公司</v>
          </cell>
          <cell r="G469" t="str">
            <v>嘉善</v>
          </cell>
        </row>
        <row r="470">
          <cell r="C470">
            <v>86006298</v>
          </cell>
          <cell r="D470" t="str">
            <v>丁桥物美店</v>
          </cell>
          <cell r="E470" t="str">
            <v>KFC</v>
          </cell>
          <cell r="F470" t="str">
            <v>杭州肯德基有限公司</v>
          </cell>
          <cell r="G470" t="str">
            <v>杭州</v>
          </cell>
        </row>
        <row r="471">
          <cell r="C471">
            <v>86006299</v>
          </cell>
          <cell r="D471" t="str">
            <v>新昌华翔店</v>
          </cell>
          <cell r="E471" t="str">
            <v>KFC</v>
          </cell>
          <cell r="F471" t="str">
            <v>杭州肯德基有限公司</v>
          </cell>
          <cell r="G471" t="str">
            <v>新昌</v>
          </cell>
        </row>
        <row r="472">
          <cell r="C472">
            <v>86006351</v>
          </cell>
          <cell r="D472" t="str">
            <v>海盐大润发店</v>
          </cell>
          <cell r="E472" t="str">
            <v>KFC</v>
          </cell>
          <cell r="F472" t="str">
            <v>杭州肯德基有限公司</v>
          </cell>
          <cell r="G472" t="str">
            <v>海盐</v>
          </cell>
        </row>
        <row r="473">
          <cell r="C473">
            <v>86006352</v>
          </cell>
          <cell r="D473" t="str">
            <v>杭州新解百店</v>
          </cell>
          <cell r="E473" t="str">
            <v>KFC</v>
          </cell>
          <cell r="F473" t="str">
            <v>杭州肯德基有限公司</v>
          </cell>
          <cell r="G473" t="str">
            <v>杭州</v>
          </cell>
        </row>
        <row r="474">
          <cell r="C474">
            <v>86006353</v>
          </cell>
          <cell r="D474" t="str">
            <v>华润万象城店</v>
          </cell>
          <cell r="E474" t="str">
            <v>KFC</v>
          </cell>
          <cell r="F474" t="str">
            <v>杭州肯德基有限公司</v>
          </cell>
          <cell r="G474" t="str">
            <v>杭州</v>
          </cell>
        </row>
        <row r="475">
          <cell r="C475">
            <v>86006354</v>
          </cell>
          <cell r="D475" t="str">
            <v>宁波泰富店</v>
          </cell>
          <cell r="E475" t="str">
            <v>KFC</v>
          </cell>
          <cell r="F475" t="str">
            <v>杭州肯德基有限公司</v>
          </cell>
          <cell r="G475" t="str">
            <v>宁波</v>
          </cell>
        </row>
        <row r="476">
          <cell r="C476">
            <v>86006355</v>
          </cell>
          <cell r="D476" t="str">
            <v>德清正翔店</v>
          </cell>
          <cell r="E476" t="str">
            <v>KFC</v>
          </cell>
          <cell r="F476" t="str">
            <v>杭州肯德基有限公司</v>
          </cell>
          <cell r="G476" t="str">
            <v>德清</v>
          </cell>
        </row>
        <row r="477">
          <cell r="C477">
            <v>86006356</v>
          </cell>
          <cell r="D477" t="str">
            <v>富阳玉长城店</v>
          </cell>
          <cell r="E477" t="str">
            <v>KFC</v>
          </cell>
          <cell r="F477" t="str">
            <v>杭州肯德基有限公司</v>
          </cell>
          <cell r="G477" t="str">
            <v>富阳</v>
          </cell>
        </row>
        <row r="478">
          <cell r="C478">
            <v>86006357</v>
          </cell>
          <cell r="D478" t="str">
            <v>湖州爱山店</v>
          </cell>
          <cell r="E478" t="str">
            <v>KFC</v>
          </cell>
          <cell r="F478" t="str">
            <v>杭州肯德基有限公司</v>
          </cell>
          <cell r="G478" t="str">
            <v>湖州</v>
          </cell>
        </row>
        <row r="479">
          <cell r="C479">
            <v>86006358</v>
          </cell>
          <cell r="D479" t="str">
            <v>杭州信义坊店</v>
          </cell>
          <cell r="E479" t="str">
            <v>KFC</v>
          </cell>
          <cell r="F479" t="str">
            <v>杭州肯德基有限公司</v>
          </cell>
          <cell r="G479" t="str">
            <v>杭州</v>
          </cell>
        </row>
        <row r="480">
          <cell r="C480">
            <v>86006359</v>
          </cell>
          <cell r="D480" t="str">
            <v>浙江奥特莱斯店</v>
          </cell>
          <cell r="E480" t="str">
            <v>KFC</v>
          </cell>
          <cell r="F480" t="str">
            <v>杭州肯德基有限公司</v>
          </cell>
          <cell r="G480" t="str">
            <v>杭州</v>
          </cell>
        </row>
        <row r="481">
          <cell r="C481">
            <v>86006360</v>
          </cell>
          <cell r="D481" t="str">
            <v>海宁正翔店</v>
          </cell>
          <cell r="E481" t="str">
            <v>KFC</v>
          </cell>
          <cell r="F481" t="str">
            <v>杭州肯德基有限公司</v>
          </cell>
          <cell r="G481" t="str">
            <v>海宁</v>
          </cell>
        </row>
        <row r="482">
          <cell r="C482">
            <v>86006361</v>
          </cell>
          <cell r="D482" t="str">
            <v>宁波百丈店</v>
          </cell>
          <cell r="E482" t="str">
            <v>KFC</v>
          </cell>
          <cell r="F482" t="str">
            <v>杭州肯德基有限公司</v>
          </cell>
          <cell r="G482" t="str">
            <v>宁波</v>
          </cell>
        </row>
        <row r="483">
          <cell r="C483">
            <v>86006362</v>
          </cell>
          <cell r="D483" t="str">
            <v>塘下塘川店</v>
          </cell>
          <cell r="E483" t="str">
            <v>KFC</v>
          </cell>
          <cell r="F483" t="str">
            <v>杭州肯德基有限公司</v>
          </cell>
          <cell r="G483" t="str">
            <v>塘下</v>
          </cell>
        </row>
        <row r="484">
          <cell r="C484">
            <v>86006363</v>
          </cell>
          <cell r="D484" t="str">
            <v>杭州湖畔店</v>
          </cell>
          <cell r="E484" t="str">
            <v>KFC</v>
          </cell>
          <cell r="F484" t="str">
            <v>杭州肯德基有限公司</v>
          </cell>
          <cell r="G484" t="str">
            <v>杭州</v>
          </cell>
        </row>
        <row r="485">
          <cell r="C485">
            <v>86006365</v>
          </cell>
          <cell r="D485" t="str">
            <v>慈溪香格店</v>
          </cell>
          <cell r="E485" t="str">
            <v>KFC</v>
          </cell>
          <cell r="F485" t="str">
            <v>杭州肯德基有限公司</v>
          </cell>
          <cell r="G485" t="str">
            <v>慈溪</v>
          </cell>
        </row>
        <row r="486">
          <cell r="C486">
            <v>86006366</v>
          </cell>
          <cell r="D486" t="str">
            <v>绍兴欧尚店</v>
          </cell>
          <cell r="E486" t="str">
            <v>KFC</v>
          </cell>
          <cell r="F486" t="str">
            <v>杭州肯德基有限公司</v>
          </cell>
          <cell r="G486" t="str">
            <v>绍兴</v>
          </cell>
        </row>
        <row r="487">
          <cell r="C487">
            <v>86006367</v>
          </cell>
          <cell r="D487" t="str">
            <v>杭州环北店</v>
          </cell>
          <cell r="E487" t="str">
            <v>KFC</v>
          </cell>
          <cell r="F487" t="str">
            <v>杭州肯德基有限公司</v>
          </cell>
          <cell r="G487" t="str">
            <v>杭州</v>
          </cell>
        </row>
        <row r="488">
          <cell r="C488">
            <v>86006368</v>
          </cell>
          <cell r="D488" t="str">
            <v>龙湾罗东店</v>
          </cell>
          <cell r="E488" t="str">
            <v>KFC</v>
          </cell>
          <cell r="F488" t="str">
            <v>杭州肯德基有限公司</v>
          </cell>
          <cell r="G488" t="str">
            <v>龙湾</v>
          </cell>
        </row>
        <row r="489">
          <cell r="C489">
            <v>86006369</v>
          </cell>
          <cell r="D489" t="str">
            <v>鄞州乐购店</v>
          </cell>
          <cell r="E489" t="str">
            <v>KFC</v>
          </cell>
          <cell r="F489" t="str">
            <v>杭州肯德基有限公司</v>
          </cell>
          <cell r="G489" t="str">
            <v>宁波</v>
          </cell>
        </row>
        <row r="490">
          <cell r="C490">
            <v>86006370</v>
          </cell>
          <cell r="D490" t="str">
            <v>杭州北站店</v>
          </cell>
          <cell r="E490" t="str">
            <v>KFC</v>
          </cell>
          <cell r="F490" t="str">
            <v>杭州肯德基有限公司</v>
          </cell>
          <cell r="G490" t="str">
            <v>杭州</v>
          </cell>
        </row>
        <row r="491">
          <cell r="C491">
            <v>86006371</v>
          </cell>
          <cell r="D491" t="str">
            <v>义乌火车站店</v>
          </cell>
          <cell r="E491" t="str">
            <v>KFC</v>
          </cell>
          <cell r="F491" t="str">
            <v>杭州肯德基有限公司</v>
          </cell>
          <cell r="G491" t="str">
            <v>义乌</v>
          </cell>
        </row>
        <row r="492">
          <cell r="C492">
            <v>86006372</v>
          </cell>
          <cell r="D492" t="str">
            <v>坎门振兴店</v>
          </cell>
          <cell r="E492" t="str">
            <v>KFC</v>
          </cell>
          <cell r="F492" t="str">
            <v>杭州肯德基有限公司</v>
          </cell>
          <cell r="G492" t="str">
            <v>坎门</v>
          </cell>
        </row>
        <row r="493">
          <cell r="C493">
            <v>86006373</v>
          </cell>
          <cell r="D493" t="str">
            <v>宁波江北万达店</v>
          </cell>
          <cell r="E493" t="str">
            <v>KFC</v>
          </cell>
          <cell r="F493" t="str">
            <v>杭州肯德基有限公司</v>
          </cell>
          <cell r="G493" t="str">
            <v>宁波</v>
          </cell>
        </row>
        <row r="494">
          <cell r="C494">
            <v>86006374</v>
          </cell>
          <cell r="D494" t="str">
            <v>柯桥万达店</v>
          </cell>
          <cell r="E494" t="str">
            <v>KFC</v>
          </cell>
          <cell r="F494" t="str">
            <v>杭州肯德基有限公司</v>
          </cell>
          <cell r="G494" t="str">
            <v>柯桥</v>
          </cell>
        </row>
        <row r="495">
          <cell r="C495">
            <v>86006375</v>
          </cell>
          <cell r="D495" t="str">
            <v>新塘世纪联华店</v>
          </cell>
          <cell r="E495" t="str">
            <v>KFC</v>
          </cell>
          <cell r="F495" t="str">
            <v>杭州肯德基有限公司</v>
          </cell>
          <cell r="G495" t="str">
            <v>杭州</v>
          </cell>
        </row>
        <row r="496">
          <cell r="C496">
            <v>86006376</v>
          </cell>
          <cell r="D496" t="str">
            <v>宁波联盛店</v>
          </cell>
          <cell r="E496" t="str">
            <v>KFC</v>
          </cell>
          <cell r="F496" t="str">
            <v>杭州肯德基有限公司</v>
          </cell>
          <cell r="G496" t="str">
            <v>宁波</v>
          </cell>
        </row>
        <row r="497">
          <cell r="C497">
            <v>86006377</v>
          </cell>
          <cell r="D497" t="str">
            <v>文三颐高店</v>
          </cell>
          <cell r="E497" t="str">
            <v>KFC</v>
          </cell>
          <cell r="F497" t="str">
            <v>杭州肯德基有限公司</v>
          </cell>
          <cell r="G497" t="str">
            <v>杭州</v>
          </cell>
        </row>
        <row r="498">
          <cell r="C498">
            <v>86006378</v>
          </cell>
          <cell r="D498" t="str">
            <v>龙泉新华店</v>
          </cell>
          <cell r="E498" t="str">
            <v>KFC</v>
          </cell>
          <cell r="F498" t="str">
            <v>杭州肯德基有限公司</v>
          </cell>
          <cell r="G498" t="str">
            <v>龙泉</v>
          </cell>
        </row>
        <row r="499">
          <cell r="C499">
            <v>86006379</v>
          </cell>
          <cell r="D499" t="str">
            <v>嘉善大润发店</v>
          </cell>
          <cell r="E499" t="str">
            <v>KFC</v>
          </cell>
          <cell r="F499" t="str">
            <v>杭州肯德基有限公司</v>
          </cell>
          <cell r="G499" t="str">
            <v>嘉善</v>
          </cell>
        </row>
        <row r="500">
          <cell r="C500">
            <v>86006380</v>
          </cell>
          <cell r="D500" t="str">
            <v>新登新兴店</v>
          </cell>
          <cell r="E500" t="str">
            <v>KFC</v>
          </cell>
          <cell r="F500" t="str">
            <v>杭州肯德基有限公司</v>
          </cell>
          <cell r="G500" t="str">
            <v>新登</v>
          </cell>
        </row>
        <row r="501">
          <cell r="C501">
            <v>86006381</v>
          </cell>
          <cell r="D501" t="str">
            <v>嘉兴家乐福旭辉店</v>
          </cell>
          <cell r="E501" t="str">
            <v>KFC</v>
          </cell>
          <cell r="F501" t="str">
            <v>杭州肯德基有限公司</v>
          </cell>
          <cell r="G501" t="str">
            <v>嘉兴</v>
          </cell>
        </row>
        <row r="502">
          <cell r="C502">
            <v>86006382</v>
          </cell>
          <cell r="D502" t="str">
            <v>莫干山物美店</v>
          </cell>
          <cell r="E502" t="str">
            <v>KFC</v>
          </cell>
          <cell r="F502" t="str">
            <v>杭州肯德基有限公司</v>
          </cell>
          <cell r="G502" t="str">
            <v>杭州</v>
          </cell>
        </row>
        <row r="503">
          <cell r="C503">
            <v>86006383</v>
          </cell>
          <cell r="D503" t="str">
            <v>北白象东大店</v>
          </cell>
          <cell r="E503" t="str">
            <v>KFC</v>
          </cell>
          <cell r="F503" t="str">
            <v>杭州肯德基有限公司</v>
          </cell>
          <cell r="G503" t="str">
            <v>北白象</v>
          </cell>
        </row>
        <row r="504">
          <cell r="C504">
            <v>86006384</v>
          </cell>
          <cell r="D504" t="str">
            <v>杭州剧院店</v>
          </cell>
          <cell r="E504" t="str">
            <v>KFC</v>
          </cell>
          <cell r="F504" t="str">
            <v>杭州肯德基有限公司</v>
          </cell>
          <cell r="G504" t="str">
            <v>杭州</v>
          </cell>
        </row>
        <row r="505">
          <cell r="C505">
            <v>86006385</v>
          </cell>
          <cell r="D505" t="str">
            <v>上虞万和城店</v>
          </cell>
          <cell r="E505" t="str">
            <v>KFC</v>
          </cell>
          <cell r="F505" t="str">
            <v>杭州肯德基有限公司</v>
          </cell>
          <cell r="G505" t="str">
            <v>上虞</v>
          </cell>
        </row>
        <row r="506">
          <cell r="C506">
            <v>86006387</v>
          </cell>
          <cell r="D506" t="str">
            <v>宁波桑德兹店</v>
          </cell>
          <cell r="E506" t="str">
            <v>KFC</v>
          </cell>
          <cell r="F506" t="str">
            <v>杭州肯德基有限公司</v>
          </cell>
          <cell r="G506" t="str">
            <v>宁波</v>
          </cell>
        </row>
        <row r="507">
          <cell r="C507">
            <v>86006388</v>
          </cell>
          <cell r="D507" t="str">
            <v>嘉兴中港城店</v>
          </cell>
          <cell r="E507" t="str">
            <v>KFC</v>
          </cell>
          <cell r="F507" t="str">
            <v>杭州肯德基有限公司</v>
          </cell>
          <cell r="G507" t="str">
            <v>嘉兴</v>
          </cell>
        </row>
        <row r="508">
          <cell r="C508">
            <v>86006389</v>
          </cell>
          <cell r="D508" t="str">
            <v>江北世纪联华店</v>
          </cell>
          <cell r="E508" t="str">
            <v>KFC</v>
          </cell>
          <cell r="F508" t="str">
            <v>杭州肯德基有限公司</v>
          </cell>
          <cell r="G508" t="str">
            <v>宁波</v>
          </cell>
        </row>
        <row r="509">
          <cell r="C509">
            <v>86006390</v>
          </cell>
          <cell r="D509" t="str">
            <v>宁波世纪东方店</v>
          </cell>
          <cell r="E509" t="str">
            <v>KFC</v>
          </cell>
          <cell r="F509" t="str">
            <v>杭州肯德基有限公司</v>
          </cell>
          <cell r="G509" t="str">
            <v>宁波</v>
          </cell>
        </row>
        <row r="510">
          <cell r="C510">
            <v>86006391</v>
          </cell>
          <cell r="D510" t="str">
            <v>西湖时代店</v>
          </cell>
          <cell r="E510" t="str">
            <v>KFC</v>
          </cell>
          <cell r="F510" t="str">
            <v>杭州肯德基有限公司</v>
          </cell>
          <cell r="G510" t="str">
            <v>杭州</v>
          </cell>
        </row>
        <row r="511">
          <cell r="C511">
            <v>86006392</v>
          </cell>
          <cell r="D511" t="str">
            <v>三门首府店</v>
          </cell>
          <cell r="E511" t="str">
            <v>KFC</v>
          </cell>
          <cell r="F511" t="str">
            <v>杭州肯德基有限公司</v>
          </cell>
          <cell r="G511" t="str">
            <v>三门</v>
          </cell>
        </row>
        <row r="512">
          <cell r="C512">
            <v>86006394</v>
          </cell>
          <cell r="D512" t="str">
            <v>下沙和达城店</v>
          </cell>
          <cell r="E512" t="str">
            <v>KFC</v>
          </cell>
          <cell r="F512" t="str">
            <v>杭州肯德基有限公司</v>
          </cell>
          <cell r="G512" t="str">
            <v>杭州</v>
          </cell>
        </row>
        <row r="513">
          <cell r="C513">
            <v>86006395</v>
          </cell>
          <cell r="D513" t="str">
            <v>海宁皮革城店</v>
          </cell>
          <cell r="E513" t="str">
            <v>KFC</v>
          </cell>
          <cell r="F513" t="str">
            <v>杭州肯德基有限公司</v>
          </cell>
          <cell r="G513" t="str">
            <v>海宁</v>
          </cell>
        </row>
        <row r="514">
          <cell r="C514">
            <v>86006396</v>
          </cell>
          <cell r="D514" t="str">
            <v>江山东方店</v>
          </cell>
          <cell r="E514" t="str">
            <v>KFC</v>
          </cell>
          <cell r="F514" t="str">
            <v>杭州肯德基有限公司</v>
          </cell>
          <cell r="G514" t="str">
            <v>江山</v>
          </cell>
        </row>
        <row r="515">
          <cell r="C515">
            <v>86006397</v>
          </cell>
          <cell r="D515" t="str">
            <v>龙湾人本店</v>
          </cell>
          <cell r="E515" t="str">
            <v>KFC</v>
          </cell>
          <cell r="F515" t="str">
            <v>杭州肯德基有限公司</v>
          </cell>
          <cell r="G515" t="str">
            <v>龙湾</v>
          </cell>
        </row>
        <row r="516">
          <cell r="C516">
            <v>86006398</v>
          </cell>
          <cell r="D516" t="str">
            <v>下沙星尚城店</v>
          </cell>
          <cell r="E516" t="str">
            <v>KFC</v>
          </cell>
          <cell r="F516" t="str">
            <v>杭州肯德基有限公司</v>
          </cell>
          <cell r="G516" t="str">
            <v>杭州</v>
          </cell>
        </row>
        <row r="517">
          <cell r="C517">
            <v>86006399</v>
          </cell>
          <cell r="D517" t="str">
            <v>宁波洪塘海德店</v>
          </cell>
          <cell r="E517" t="str">
            <v>KFC</v>
          </cell>
          <cell r="F517" t="str">
            <v>杭州肯德基有限公司</v>
          </cell>
          <cell r="G517" t="str">
            <v>宁波</v>
          </cell>
        </row>
        <row r="518">
          <cell r="C518">
            <v>86006400</v>
          </cell>
          <cell r="D518" t="str">
            <v>水头江山店</v>
          </cell>
          <cell r="E518" t="str">
            <v>KFC</v>
          </cell>
          <cell r="F518" t="str">
            <v>杭州肯德基有限公司</v>
          </cell>
          <cell r="G518" t="str">
            <v>水头</v>
          </cell>
        </row>
        <row r="519">
          <cell r="C519">
            <v>86006451</v>
          </cell>
          <cell r="D519" t="str">
            <v>临安万华店</v>
          </cell>
          <cell r="E519" t="str">
            <v>KFC</v>
          </cell>
          <cell r="F519" t="str">
            <v>杭州肯德基有限公司</v>
          </cell>
          <cell r="G519" t="str">
            <v>临安</v>
          </cell>
        </row>
        <row r="520">
          <cell r="C520">
            <v>86006452</v>
          </cell>
          <cell r="D520" t="str">
            <v>瑞安电影院店</v>
          </cell>
          <cell r="E520" t="str">
            <v>KFC</v>
          </cell>
          <cell r="F520" t="str">
            <v>杭州肯德基有限公司</v>
          </cell>
          <cell r="G520" t="str">
            <v>瑞安</v>
          </cell>
        </row>
        <row r="521">
          <cell r="C521">
            <v>86006453</v>
          </cell>
          <cell r="D521" t="str">
            <v>骆驼欧尚店</v>
          </cell>
          <cell r="E521" t="str">
            <v>KFC</v>
          </cell>
          <cell r="F521" t="str">
            <v>杭州肯德基有限公司</v>
          </cell>
          <cell r="G521" t="str">
            <v>骆驼</v>
          </cell>
        </row>
        <row r="522">
          <cell r="C522">
            <v>86006454</v>
          </cell>
          <cell r="D522" t="str">
            <v>象山大润发店</v>
          </cell>
          <cell r="E522" t="str">
            <v>KFC</v>
          </cell>
          <cell r="F522" t="str">
            <v>杭州肯德基有限公司</v>
          </cell>
          <cell r="G522" t="str">
            <v>象山</v>
          </cell>
        </row>
        <row r="523">
          <cell r="C523">
            <v>86006455</v>
          </cell>
          <cell r="D523" t="str">
            <v>黄岩大润发店</v>
          </cell>
          <cell r="E523" t="str">
            <v>KFC</v>
          </cell>
          <cell r="F523" t="str">
            <v>杭州肯德基有限公司</v>
          </cell>
          <cell r="G523" t="str">
            <v>黄岩</v>
          </cell>
        </row>
        <row r="524">
          <cell r="C524">
            <v>86006456</v>
          </cell>
          <cell r="D524" t="str">
            <v>萧山恒隆店</v>
          </cell>
          <cell r="E524" t="str">
            <v>KFC</v>
          </cell>
          <cell r="F524" t="str">
            <v>杭州肯德基有限公司</v>
          </cell>
          <cell r="G524" t="str">
            <v>萧山</v>
          </cell>
        </row>
        <row r="525">
          <cell r="C525">
            <v>86006457</v>
          </cell>
          <cell r="D525" t="str">
            <v>常山定阳店</v>
          </cell>
          <cell r="E525" t="str">
            <v>KFC</v>
          </cell>
          <cell r="F525" t="str">
            <v>杭州肯德基有限公司</v>
          </cell>
          <cell r="G525" t="str">
            <v>常山</v>
          </cell>
        </row>
        <row r="526">
          <cell r="C526">
            <v>86006459</v>
          </cell>
          <cell r="D526" t="str">
            <v>路桥华联店</v>
          </cell>
          <cell r="E526" t="str">
            <v>KFC</v>
          </cell>
          <cell r="F526" t="str">
            <v>杭州肯德基有限公司</v>
          </cell>
          <cell r="G526" t="str">
            <v>路桥</v>
          </cell>
        </row>
        <row r="527">
          <cell r="C527">
            <v>86006460</v>
          </cell>
          <cell r="D527" t="str">
            <v>杭州灵隐店</v>
          </cell>
          <cell r="E527" t="str">
            <v>KFC</v>
          </cell>
          <cell r="F527" t="str">
            <v>杭州肯德基有限公司</v>
          </cell>
          <cell r="G527" t="str">
            <v>杭州</v>
          </cell>
        </row>
        <row r="528">
          <cell r="C528">
            <v>86006461</v>
          </cell>
          <cell r="D528" t="str">
            <v>杭州莲花店</v>
          </cell>
          <cell r="E528" t="str">
            <v>KFC</v>
          </cell>
          <cell r="F528" t="str">
            <v>杭州肯德基有限公司</v>
          </cell>
          <cell r="G528" t="str">
            <v>杭州</v>
          </cell>
        </row>
        <row r="529">
          <cell r="C529">
            <v>86006462</v>
          </cell>
          <cell r="D529" t="str">
            <v>宁波客运中心店</v>
          </cell>
          <cell r="E529" t="str">
            <v>KFC</v>
          </cell>
          <cell r="F529" t="str">
            <v>杭州肯德基有限公司</v>
          </cell>
          <cell r="G529" t="str">
            <v>宁波</v>
          </cell>
        </row>
        <row r="530">
          <cell r="C530">
            <v>86006463</v>
          </cell>
          <cell r="D530" t="str">
            <v>温州火车南站店</v>
          </cell>
          <cell r="E530" t="str">
            <v>KFC</v>
          </cell>
          <cell r="F530" t="str">
            <v>杭州肯德基有限公司</v>
          </cell>
          <cell r="G530" t="str">
            <v>温州</v>
          </cell>
        </row>
        <row r="531">
          <cell r="C531">
            <v>86006464</v>
          </cell>
          <cell r="D531" t="str">
            <v>金华双龙店</v>
          </cell>
          <cell r="E531" t="str">
            <v>KFC</v>
          </cell>
          <cell r="F531" t="str">
            <v>杭州肯德基有限公司</v>
          </cell>
          <cell r="G531" t="str">
            <v>金华</v>
          </cell>
        </row>
        <row r="532">
          <cell r="C532">
            <v>86006465</v>
          </cell>
          <cell r="D532" t="str">
            <v>义乌银泰店</v>
          </cell>
          <cell r="E532" t="str">
            <v>KFC</v>
          </cell>
          <cell r="F532" t="str">
            <v>杭州肯德基有限公司</v>
          </cell>
          <cell r="G532" t="str">
            <v>义乌</v>
          </cell>
        </row>
        <row r="533">
          <cell r="C533">
            <v>86006466</v>
          </cell>
          <cell r="D533" t="str">
            <v>湖州物美店</v>
          </cell>
          <cell r="E533" t="str">
            <v>KFC</v>
          </cell>
          <cell r="F533" t="str">
            <v>杭州肯德基有限公司</v>
          </cell>
          <cell r="G533" t="str">
            <v>湖州</v>
          </cell>
        </row>
        <row r="534">
          <cell r="C534">
            <v>86006467</v>
          </cell>
          <cell r="D534" t="str">
            <v>塘栖广济店</v>
          </cell>
          <cell r="E534" t="str">
            <v>KFC</v>
          </cell>
          <cell r="F534" t="str">
            <v>杭州肯德基有限公司</v>
          </cell>
          <cell r="G534" t="str">
            <v>塘栖</v>
          </cell>
        </row>
        <row r="535">
          <cell r="C535">
            <v>86006468</v>
          </cell>
          <cell r="D535" t="str">
            <v>东阳金天地店</v>
          </cell>
          <cell r="E535" t="str">
            <v>KFC</v>
          </cell>
          <cell r="F535" t="str">
            <v>杭州肯德基有限公司</v>
          </cell>
          <cell r="G535" t="str">
            <v>东阳</v>
          </cell>
        </row>
        <row r="536">
          <cell r="C536">
            <v>86006469</v>
          </cell>
          <cell r="D536" t="str">
            <v>慈溪银泰店</v>
          </cell>
          <cell r="E536" t="str">
            <v>KFC</v>
          </cell>
          <cell r="F536" t="str">
            <v>杭州肯德基有限公司</v>
          </cell>
          <cell r="G536" t="str">
            <v>慈溪</v>
          </cell>
        </row>
        <row r="537">
          <cell r="C537">
            <v>86006470</v>
          </cell>
          <cell r="D537" t="str">
            <v>临城乐购店</v>
          </cell>
          <cell r="E537" t="str">
            <v>KFC</v>
          </cell>
          <cell r="F537" t="str">
            <v>杭州肯德基有限公司</v>
          </cell>
          <cell r="G537" t="str">
            <v>定海</v>
          </cell>
        </row>
        <row r="538">
          <cell r="C538">
            <v>86006471</v>
          </cell>
          <cell r="D538" t="str">
            <v>余姚嘉悦店</v>
          </cell>
          <cell r="E538" t="str">
            <v>KFC</v>
          </cell>
          <cell r="F538" t="str">
            <v>杭州肯德基有限公司</v>
          </cell>
          <cell r="G538" t="str">
            <v>余姚</v>
          </cell>
        </row>
        <row r="539">
          <cell r="C539">
            <v>86006473</v>
          </cell>
          <cell r="D539" t="str">
            <v>永康大润发店</v>
          </cell>
          <cell r="E539" t="str">
            <v>KFC</v>
          </cell>
          <cell r="F539" t="str">
            <v>杭州肯德基有限公司</v>
          </cell>
          <cell r="G539" t="str">
            <v>永康</v>
          </cell>
        </row>
        <row r="540">
          <cell r="C540">
            <v>86006474</v>
          </cell>
          <cell r="D540" t="str">
            <v>桐乡乐购店</v>
          </cell>
          <cell r="E540" t="str">
            <v>KFC</v>
          </cell>
          <cell r="F540" t="str">
            <v>杭州肯德基有限公司</v>
          </cell>
          <cell r="G540" t="str">
            <v>桐乡</v>
          </cell>
        </row>
        <row r="541">
          <cell r="C541">
            <v>86006475</v>
          </cell>
          <cell r="D541" t="str">
            <v>嘉善恒利店</v>
          </cell>
          <cell r="E541" t="str">
            <v>KFC</v>
          </cell>
          <cell r="F541" t="str">
            <v>杭州肯德基有限公司</v>
          </cell>
          <cell r="G541" t="str">
            <v>嘉善</v>
          </cell>
        </row>
        <row r="542">
          <cell r="C542">
            <v>86006478</v>
          </cell>
          <cell r="D542" t="str">
            <v>宁波钱湖天地店</v>
          </cell>
          <cell r="E542" t="str">
            <v>KFC</v>
          </cell>
          <cell r="F542" t="str">
            <v>杭州肯德基有限公司</v>
          </cell>
          <cell r="G542" t="str">
            <v>宁波</v>
          </cell>
        </row>
        <row r="543">
          <cell r="C543">
            <v>86006479</v>
          </cell>
          <cell r="D543" t="str">
            <v>临浦峙山店</v>
          </cell>
          <cell r="E543" t="str">
            <v>KFC</v>
          </cell>
          <cell r="F543" t="str">
            <v>杭州肯德基有限公司</v>
          </cell>
          <cell r="G543" t="str">
            <v>临浦</v>
          </cell>
        </row>
        <row r="544">
          <cell r="C544">
            <v>86006480</v>
          </cell>
          <cell r="D544" t="str">
            <v>义乌银海店</v>
          </cell>
          <cell r="E544" t="str">
            <v>KFC</v>
          </cell>
          <cell r="F544" t="str">
            <v>杭州肯德基有限公司</v>
          </cell>
          <cell r="G544" t="str">
            <v>义乌</v>
          </cell>
        </row>
        <row r="545">
          <cell r="C545">
            <v>86006481</v>
          </cell>
          <cell r="D545" t="str">
            <v>桐庐世纪联华店</v>
          </cell>
          <cell r="E545" t="str">
            <v>KFC</v>
          </cell>
          <cell r="F545" t="str">
            <v>杭州肯德基有限公司</v>
          </cell>
          <cell r="G545" t="str">
            <v>桐庐</v>
          </cell>
        </row>
        <row r="546">
          <cell r="C546">
            <v>86006483</v>
          </cell>
          <cell r="D546" t="str">
            <v>定海新天地店</v>
          </cell>
          <cell r="E546" t="str">
            <v>KFC</v>
          </cell>
          <cell r="F546" t="str">
            <v>杭州肯德基有限公司</v>
          </cell>
          <cell r="G546" t="str">
            <v>定海</v>
          </cell>
        </row>
        <row r="547">
          <cell r="C547">
            <v>86006484</v>
          </cell>
          <cell r="D547" t="str">
            <v>温州双屿店</v>
          </cell>
          <cell r="E547" t="str">
            <v>KFC</v>
          </cell>
          <cell r="F547" t="str">
            <v>杭州肯德基有限公司</v>
          </cell>
          <cell r="G547" t="str">
            <v>温州</v>
          </cell>
        </row>
        <row r="548">
          <cell r="C548">
            <v>86006485</v>
          </cell>
          <cell r="D548" t="str">
            <v>乌镇东栅店</v>
          </cell>
          <cell r="E548" t="str">
            <v>KFC</v>
          </cell>
          <cell r="F548" t="str">
            <v>杭州肯德基有限公司</v>
          </cell>
          <cell r="G548" t="str">
            <v>乌镇</v>
          </cell>
        </row>
        <row r="549">
          <cell r="C549">
            <v>86006486</v>
          </cell>
          <cell r="D549" t="str">
            <v>嘉兴火车站店</v>
          </cell>
          <cell r="E549" t="str">
            <v>KFC</v>
          </cell>
          <cell r="F549" t="str">
            <v>杭州肯德基有限公司</v>
          </cell>
          <cell r="G549" t="str">
            <v>嘉兴</v>
          </cell>
        </row>
        <row r="550">
          <cell r="C550">
            <v>86006487</v>
          </cell>
          <cell r="D550" t="str">
            <v>萧山汇德隆店</v>
          </cell>
          <cell r="E550" t="str">
            <v>KFC</v>
          </cell>
          <cell r="F550" t="str">
            <v>杭州肯德基有限公司</v>
          </cell>
          <cell r="G550" t="str">
            <v>萧山</v>
          </cell>
        </row>
        <row r="551">
          <cell r="C551">
            <v>86006488</v>
          </cell>
          <cell r="D551" t="str">
            <v>岱山日达店</v>
          </cell>
          <cell r="E551" t="str">
            <v>KFC</v>
          </cell>
          <cell r="F551" t="str">
            <v>杭州肯德基有限公司</v>
          </cell>
          <cell r="G551" t="str">
            <v>岱山</v>
          </cell>
        </row>
        <row r="552">
          <cell r="C552">
            <v>86006489</v>
          </cell>
          <cell r="D552" t="str">
            <v>丽水学院店</v>
          </cell>
          <cell r="E552" t="str">
            <v>KFC</v>
          </cell>
          <cell r="F552" t="str">
            <v>杭州肯德基有限公司</v>
          </cell>
          <cell r="G552" t="str">
            <v>丽水</v>
          </cell>
        </row>
        <row r="553">
          <cell r="C553">
            <v>86006490</v>
          </cell>
          <cell r="D553" t="str">
            <v>宁海大观园店</v>
          </cell>
          <cell r="E553" t="str">
            <v>KFC</v>
          </cell>
          <cell r="F553" t="str">
            <v>杭州肯德基有限公司</v>
          </cell>
          <cell r="G553" t="str">
            <v>宁海</v>
          </cell>
        </row>
        <row r="554">
          <cell r="C554">
            <v>86006491</v>
          </cell>
          <cell r="D554" t="str">
            <v>杭州和平饭店店</v>
          </cell>
          <cell r="E554" t="str">
            <v>KFC</v>
          </cell>
          <cell r="F554" t="str">
            <v>杭州肯德基有限公司</v>
          </cell>
          <cell r="G554" t="str">
            <v>杭州</v>
          </cell>
        </row>
        <row r="555">
          <cell r="C555">
            <v>86006492</v>
          </cell>
          <cell r="D555" t="str">
            <v>萧山机场T3到达厅店</v>
          </cell>
          <cell r="E555" t="str">
            <v>KFC</v>
          </cell>
          <cell r="F555" t="str">
            <v>杭州肯德基有限公司</v>
          </cell>
          <cell r="G555" t="str">
            <v>萧山</v>
          </cell>
        </row>
        <row r="556">
          <cell r="C556">
            <v>86006493</v>
          </cell>
          <cell r="D556" t="str">
            <v>奉化银泰店</v>
          </cell>
          <cell r="E556" t="str">
            <v>KFC</v>
          </cell>
          <cell r="F556" t="str">
            <v>杭州肯德基有限公司</v>
          </cell>
          <cell r="G556" t="str">
            <v>奉化</v>
          </cell>
        </row>
        <row r="557">
          <cell r="C557">
            <v>86006494</v>
          </cell>
          <cell r="D557" t="str">
            <v>温岭数码店</v>
          </cell>
          <cell r="E557" t="str">
            <v>KFC</v>
          </cell>
          <cell r="F557" t="str">
            <v>杭州肯德基有限公司</v>
          </cell>
          <cell r="G557" t="str">
            <v>温岭</v>
          </cell>
        </row>
        <row r="558">
          <cell r="C558">
            <v>86006495</v>
          </cell>
          <cell r="D558" t="str">
            <v>宁波来福士店</v>
          </cell>
          <cell r="E558" t="str">
            <v>KFC</v>
          </cell>
          <cell r="F558" t="str">
            <v>杭州肯德基有限公司</v>
          </cell>
          <cell r="G558" t="str">
            <v>宁波</v>
          </cell>
        </row>
        <row r="559">
          <cell r="C559">
            <v>86006496</v>
          </cell>
          <cell r="D559" t="str">
            <v>宁波马园店</v>
          </cell>
          <cell r="E559" t="str">
            <v>KFC</v>
          </cell>
          <cell r="F559" t="str">
            <v>杭州肯德基有限公司</v>
          </cell>
          <cell r="G559" t="str">
            <v>宁波</v>
          </cell>
        </row>
        <row r="560">
          <cell r="C560">
            <v>86006497</v>
          </cell>
          <cell r="D560" t="str">
            <v>镇海华润店</v>
          </cell>
          <cell r="E560" t="str">
            <v>KFC</v>
          </cell>
          <cell r="F560" t="str">
            <v>杭州肯德基有限公司</v>
          </cell>
          <cell r="G560" t="str">
            <v>镇海</v>
          </cell>
        </row>
        <row r="561">
          <cell r="C561">
            <v>86006498</v>
          </cell>
          <cell r="D561" t="str">
            <v>温州龙湾大歌星店</v>
          </cell>
          <cell r="E561" t="str">
            <v>KFC</v>
          </cell>
          <cell r="F561" t="str">
            <v>杭州肯德基有限公司</v>
          </cell>
          <cell r="G561" t="str">
            <v>温州</v>
          </cell>
        </row>
        <row r="562">
          <cell r="C562">
            <v>86006499</v>
          </cell>
          <cell r="D562" t="str">
            <v>衢州凯升店</v>
          </cell>
          <cell r="E562" t="str">
            <v>KFC</v>
          </cell>
          <cell r="F562" t="str">
            <v>杭州肯德基有限公司</v>
          </cell>
          <cell r="G562" t="str">
            <v>衢州</v>
          </cell>
        </row>
        <row r="563">
          <cell r="C563">
            <v>86006852</v>
          </cell>
          <cell r="D563" t="str">
            <v>慈溪环城店</v>
          </cell>
          <cell r="E563" t="str">
            <v>KFC</v>
          </cell>
          <cell r="F563" t="str">
            <v>杭州肯德基有限公司</v>
          </cell>
          <cell r="G563" t="str">
            <v>慈溪</v>
          </cell>
        </row>
        <row r="564">
          <cell r="C564">
            <v>86006853</v>
          </cell>
          <cell r="D564" t="str">
            <v>宁波万成店</v>
          </cell>
          <cell r="E564" t="str">
            <v>KFC</v>
          </cell>
          <cell r="F564" t="str">
            <v>杭州肯德基有限公司</v>
          </cell>
          <cell r="G564" t="str">
            <v>宁波</v>
          </cell>
        </row>
        <row r="565">
          <cell r="C565">
            <v>86006854</v>
          </cell>
          <cell r="D565" t="str">
            <v>观海卫福山店</v>
          </cell>
          <cell r="E565" t="str">
            <v>KFC</v>
          </cell>
          <cell r="F565" t="str">
            <v>杭州肯德基有限公司</v>
          </cell>
          <cell r="G565" t="str">
            <v>观海卫</v>
          </cell>
        </row>
        <row r="566">
          <cell r="C566">
            <v>86006857</v>
          </cell>
          <cell r="D566" t="str">
            <v>鄞州启明店</v>
          </cell>
          <cell r="E566" t="str">
            <v>KFC</v>
          </cell>
          <cell r="F566" t="str">
            <v>杭州肯德基有限公司</v>
          </cell>
          <cell r="G566" t="str">
            <v>宁波</v>
          </cell>
        </row>
        <row r="567">
          <cell r="C567">
            <v>86006858</v>
          </cell>
          <cell r="D567" t="str">
            <v>杭州星民DT店</v>
          </cell>
          <cell r="E567" t="str">
            <v>KFC</v>
          </cell>
          <cell r="F567" t="str">
            <v>杭州肯德基有限公司</v>
          </cell>
          <cell r="G567" t="str">
            <v>杭州</v>
          </cell>
        </row>
        <row r="568">
          <cell r="C568">
            <v>86006859</v>
          </cell>
          <cell r="D568" t="str">
            <v>杭州赛码DT店</v>
          </cell>
          <cell r="E568" t="str">
            <v>KFC</v>
          </cell>
          <cell r="F568" t="str">
            <v>杭州肯德基有限公司</v>
          </cell>
          <cell r="G568" t="str">
            <v>杭州</v>
          </cell>
        </row>
        <row r="569">
          <cell r="C569">
            <v>86006861</v>
          </cell>
          <cell r="D569" t="str">
            <v>义蓬购物中心DT店</v>
          </cell>
          <cell r="E569" t="str">
            <v>KFC</v>
          </cell>
          <cell r="F569" t="str">
            <v>杭州肯德基有限公司</v>
          </cell>
          <cell r="G569" t="str">
            <v>义蓬</v>
          </cell>
        </row>
        <row r="570">
          <cell r="C570">
            <v>86006863</v>
          </cell>
          <cell r="D570" t="str">
            <v>普陀鑫材DT店</v>
          </cell>
          <cell r="E570" t="str">
            <v>KFC</v>
          </cell>
          <cell r="F570" t="str">
            <v>杭州肯德基有限公司</v>
          </cell>
          <cell r="G570" t="str">
            <v>普陀</v>
          </cell>
        </row>
        <row r="571">
          <cell r="C571">
            <v>86006864</v>
          </cell>
          <cell r="D571" t="str">
            <v>临平绿城蓝庭店DT</v>
          </cell>
          <cell r="E571" t="str">
            <v>KFC</v>
          </cell>
          <cell r="F571" t="str">
            <v>杭州肯德基有限公司</v>
          </cell>
          <cell r="G571" t="str">
            <v>余杭</v>
          </cell>
        </row>
        <row r="572">
          <cell r="C572">
            <v>12219799</v>
          </cell>
          <cell r="D572" t="str">
            <v>嘉兴少年路店</v>
          </cell>
          <cell r="E572" t="str">
            <v>KFC</v>
          </cell>
          <cell r="F572" t="str">
            <v>杭州肯德基有限公司</v>
          </cell>
          <cell r="G572" t="str">
            <v>嘉兴</v>
          </cell>
        </row>
        <row r="573">
          <cell r="C573">
            <v>12489850</v>
          </cell>
          <cell r="D573" t="str">
            <v>金华一百店</v>
          </cell>
          <cell r="E573" t="str">
            <v>KFC</v>
          </cell>
          <cell r="F573" t="str">
            <v>杭州肯德基有限公司</v>
          </cell>
          <cell r="G573" t="str">
            <v>金华</v>
          </cell>
        </row>
        <row r="574">
          <cell r="C574">
            <v>86006201</v>
          </cell>
          <cell r="D574" t="str">
            <v>诸暨时代店</v>
          </cell>
          <cell r="E574" t="str">
            <v>KFC</v>
          </cell>
          <cell r="F574" t="str">
            <v>杭州肯德基有限公司</v>
          </cell>
          <cell r="G574" t="str">
            <v>诸暨</v>
          </cell>
        </row>
        <row r="575">
          <cell r="C575">
            <v>80061074</v>
          </cell>
          <cell r="D575" t="str">
            <v>海盐大桥北服务区</v>
          </cell>
          <cell r="E575" t="str">
            <v>KFC</v>
          </cell>
          <cell r="F575" t="str">
            <v>杭州肯德基有限公司</v>
          </cell>
          <cell r="G575" t="str">
            <v>海盐</v>
          </cell>
        </row>
        <row r="576">
          <cell r="C576">
            <v>80061073</v>
          </cell>
          <cell r="D576" t="str">
            <v>安吉昌硕</v>
          </cell>
          <cell r="E576" t="str">
            <v>KFC</v>
          </cell>
          <cell r="F576" t="str">
            <v>杭州肯德基有限公司</v>
          </cell>
          <cell r="G576" t="str">
            <v>安吉</v>
          </cell>
        </row>
        <row r="577">
          <cell r="C577">
            <v>80061071</v>
          </cell>
          <cell r="D577" t="str">
            <v>长兴海洋城</v>
          </cell>
          <cell r="E577" t="str">
            <v>KFC</v>
          </cell>
          <cell r="F577" t="str">
            <v>杭州肯德基有限公司</v>
          </cell>
          <cell r="G577" t="str">
            <v>长兴</v>
          </cell>
        </row>
        <row r="578">
          <cell r="C578">
            <v>80061077</v>
          </cell>
          <cell r="D578" t="str">
            <v>嵊州世纪联华</v>
          </cell>
          <cell r="E578" t="str">
            <v>KFC</v>
          </cell>
          <cell r="F578" t="str">
            <v>杭州肯德基有限公司</v>
          </cell>
          <cell r="G578" t="str">
            <v>嵊州</v>
          </cell>
        </row>
        <row r="579">
          <cell r="C579">
            <v>80061045</v>
          </cell>
          <cell r="D579" t="str">
            <v>杭州宋城</v>
          </cell>
          <cell r="E579" t="str">
            <v>KFC</v>
          </cell>
          <cell r="F579" t="str">
            <v>杭州肯德基有限公司</v>
          </cell>
          <cell r="G579" t="str">
            <v>杭州</v>
          </cell>
        </row>
        <row r="580">
          <cell r="C580">
            <v>80061068</v>
          </cell>
          <cell r="D580" t="str">
            <v>衢江东方</v>
          </cell>
          <cell r="E580" t="str">
            <v>KFC</v>
          </cell>
          <cell r="F580" t="str">
            <v>杭州肯德基有限公司</v>
          </cell>
          <cell r="G580" t="str">
            <v>衢州</v>
          </cell>
        </row>
        <row r="581">
          <cell r="C581">
            <v>80061076</v>
          </cell>
          <cell r="D581" t="str">
            <v>宁波港隆</v>
          </cell>
          <cell r="E581" t="str">
            <v>KFC</v>
          </cell>
          <cell r="F581" t="str">
            <v>杭州肯德基有限公司</v>
          </cell>
          <cell r="G581" t="str">
            <v>宁波</v>
          </cell>
        </row>
        <row r="582">
          <cell r="C582">
            <v>80061078</v>
          </cell>
          <cell r="D582" t="str">
            <v>嘉兴万达KFC</v>
          </cell>
          <cell r="E582" t="str">
            <v>KFC</v>
          </cell>
          <cell r="F582" t="str">
            <v>杭州肯德基有限公司</v>
          </cell>
          <cell r="G582" t="str">
            <v>嘉兴</v>
          </cell>
        </row>
        <row r="583">
          <cell r="C583">
            <v>80061055</v>
          </cell>
          <cell r="D583" t="str">
            <v>三墩厚仁</v>
          </cell>
          <cell r="E583" t="str">
            <v>KFC</v>
          </cell>
          <cell r="F583" t="str">
            <v>杭州肯德基有限公司</v>
          </cell>
          <cell r="G583" t="str">
            <v>三墩</v>
          </cell>
        </row>
        <row r="584">
          <cell r="C584">
            <v>86006860</v>
          </cell>
          <cell r="D584" t="str">
            <v>钱清钱门学府DT</v>
          </cell>
          <cell r="E584" t="str">
            <v>KFC</v>
          </cell>
          <cell r="F584" t="str">
            <v>杭州肯德基有限公司</v>
          </cell>
          <cell r="G584" t="str">
            <v>柯桥</v>
          </cell>
        </row>
        <row r="585">
          <cell r="C585">
            <v>86018594</v>
          </cell>
          <cell r="D585" t="str">
            <v>宁波港隆时代</v>
          </cell>
          <cell r="E585" t="str">
            <v>PHDI</v>
          </cell>
          <cell r="F585" t="str">
            <v>上海必胜客有限公司</v>
          </cell>
          <cell r="G585" t="str">
            <v>宁波</v>
          </cell>
        </row>
        <row r="586">
          <cell r="C586">
            <v>86018591</v>
          </cell>
          <cell r="D586" t="str">
            <v>嘉兴万达广场</v>
          </cell>
          <cell r="E586" t="str">
            <v>PHDI</v>
          </cell>
          <cell r="F586" t="str">
            <v>上海必胜客有限公司</v>
          </cell>
          <cell r="G586" t="str">
            <v>嘉兴</v>
          </cell>
        </row>
        <row r="587">
          <cell r="C587">
            <v>86018589</v>
          </cell>
          <cell r="D587" t="str">
            <v>路桥东森</v>
          </cell>
          <cell r="E587" t="str">
            <v>PHDI</v>
          </cell>
          <cell r="F587" t="str">
            <v>上海必胜客有限公司</v>
          </cell>
          <cell r="G587" t="str">
            <v>路桥</v>
          </cell>
        </row>
        <row r="588">
          <cell r="C588">
            <v>80061083</v>
          </cell>
          <cell r="D588" t="str">
            <v>宁波环球城</v>
          </cell>
          <cell r="E588" t="str">
            <v>KFC</v>
          </cell>
          <cell r="F588" t="str">
            <v>杭州肯德基有限公司</v>
          </cell>
          <cell r="G588" t="str">
            <v>宁波</v>
          </cell>
        </row>
        <row r="589">
          <cell r="C589">
            <v>80061084</v>
          </cell>
          <cell r="D589" t="str">
            <v>宁波新水街</v>
          </cell>
          <cell r="E589" t="str">
            <v>KFC</v>
          </cell>
          <cell r="F589" t="str">
            <v>杭州肯德基有限公司</v>
          </cell>
          <cell r="G589" t="str">
            <v>宁波</v>
          </cell>
        </row>
        <row r="590">
          <cell r="C590" t="str">
            <v>86018408</v>
          </cell>
          <cell r="D590" t="str">
            <v>宁波银泰PH</v>
          </cell>
          <cell r="E590" t="str">
            <v>PHDI</v>
          </cell>
          <cell r="F590" t="str">
            <v>上海必胜客有限公司</v>
          </cell>
          <cell r="G590" t="str">
            <v>宁波</v>
          </cell>
        </row>
        <row r="591">
          <cell r="C591" t="str">
            <v>80181755</v>
          </cell>
          <cell r="D591" t="str">
            <v>余姚嘉悦宅急送餐厅</v>
          </cell>
          <cell r="E591" t="str">
            <v>PHHS</v>
          </cell>
          <cell r="F591" t="str">
            <v>上海必胜客有限公司</v>
          </cell>
          <cell r="G591" t="str">
            <v>余姚</v>
          </cell>
        </row>
        <row r="592">
          <cell r="C592">
            <v>80061060</v>
          </cell>
          <cell r="D592" t="str">
            <v>下沙龙湖</v>
          </cell>
          <cell r="E592" t="str">
            <v>KFC</v>
          </cell>
          <cell r="F592" t="str">
            <v>杭州肯德基有限公司</v>
          </cell>
          <cell r="G592" t="str">
            <v>杭州</v>
          </cell>
        </row>
        <row r="593">
          <cell r="C593">
            <v>86018413</v>
          </cell>
          <cell r="D593" t="str">
            <v>衢州东方广场</v>
          </cell>
          <cell r="E593" t="str">
            <v>PHDI</v>
          </cell>
          <cell r="F593" t="str">
            <v>上海必胜客有限公司</v>
          </cell>
          <cell r="G593" t="str">
            <v>衢州</v>
          </cell>
        </row>
        <row r="594">
          <cell r="C594">
            <v>86018537</v>
          </cell>
          <cell r="D594" t="str">
            <v>杭州灵隐解百</v>
          </cell>
          <cell r="E594" t="str">
            <v>PHDI</v>
          </cell>
          <cell r="F594" t="str">
            <v>上海必胜客有限公司</v>
          </cell>
          <cell r="G594" t="str">
            <v>杭州</v>
          </cell>
        </row>
        <row r="595">
          <cell r="C595">
            <v>86018587</v>
          </cell>
          <cell r="D595" t="str">
            <v>下沙龙湖</v>
          </cell>
          <cell r="E595" t="str">
            <v>PHDI</v>
          </cell>
          <cell r="F595" t="str">
            <v>上海必胜客有限公司</v>
          </cell>
          <cell r="G595" t="str">
            <v>杭州</v>
          </cell>
        </row>
        <row r="596">
          <cell r="C596">
            <v>80181767</v>
          </cell>
          <cell r="D596" t="str">
            <v>湖州滨河</v>
          </cell>
          <cell r="E596" t="str">
            <v>PHHS</v>
          </cell>
          <cell r="F596" t="str">
            <v>上海必胜客有限公司</v>
          </cell>
          <cell r="G596" t="str">
            <v>湖州</v>
          </cell>
        </row>
        <row r="597">
          <cell r="C597">
            <v>86018422</v>
          </cell>
          <cell r="D597" t="str">
            <v>江山东方时代</v>
          </cell>
          <cell r="E597" t="str">
            <v>PHDI</v>
          </cell>
          <cell r="F597" t="str">
            <v>上海必胜客有限公司</v>
          </cell>
          <cell r="G597" t="str">
            <v>江山</v>
          </cell>
        </row>
        <row r="598">
          <cell r="C598">
            <v>80061090</v>
          </cell>
          <cell r="D598" t="str">
            <v>嘉兴旭辉SMALL BOX</v>
          </cell>
          <cell r="E598" t="str">
            <v>KFC</v>
          </cell>
          <cell r="F598" t="str">
            <v>杭州肯德基有限公司</v>
          </cell>
          <cell r="G598" t="str">
            <v>嘉兴</v>
          </cell>
        </row>
        <row r="599">
          <cell r="C599">
            <v>80061091</v>
          </cell>
          <cell r="D599" t="str">
            <v>温州新水心SMALL BOX</v>
          </cell>
          <cell r="E599" t="str">
            <v>KFC</v>
          </cell>
          <cell r="F599" t="str">
            <v>杭州肯德基有限公司</v>
          </cell>
          <cell r="G599" t="str">
            <v>温州</v>
          </cell>
        </row>
        <row r="600">
          <cell r="C600">
            <v>80061081</v>
          </cell>
          <cell r="D600" t="str">
            <v>宁波新天伦SMALL BOX</v>
          </cell>
          <cell r="E600" t="str">
            <v>KFC</v>
          </cell>
          <cell r="F600" t="str">
            <v>杭州肯德基有限公司</v>
          </cell>
          <cell r="G600" t="str">
            <v>宁波</v>
          </cell>
        </row>
        <row r="601">
          <cell r="C601">
            <v>80061086</v>
          </cell>
          <cell r="D601" t="str">
            <v>绍兴世茂</v>
          </cell>
          <cell r="E601" t="str">
            <v>KFC</v>
          </cell>
          <cell r="F601" t="str">
            <v>杭州肯德基有限公司</v>
          </cell>
          <cell r="G601" t="str">
            <v>绍兴</v>
          </cell>
        </row>
        <row r="602">
          <cell r="C602">
            <v>80061082</v>
          </cell>
          <cell r="D602" t="str">
            <v>江山大润发</v>
          </cell>
          <cell r="E602" t="str">
            <v>KFC</v>
          </cell>
          <cell r="F602" t="str">
            <v>杭州肯德基有限公司</v>
          </cell>
          <cell r="G602" t="str">
            <v>江山</v>
          </cell>
        </row>
        <row r="603">
          <cell r="C603">
            <v>80061080</v>
          </cell>
          <cell r="D603" t="str">
            <v>集士港杉井奥莱</v>
          </cell>
          <cell r="E603" t="str">
            <v>KFC</v>
          </cell>
          <cell r="F603" t="str">
            <v>杭州肯德基有限公司</v>
          </cell>
          <cell r="G603" t="str">
            <v>宁波</v>
          </cell>
        </row>
        <row r="604">
          <cell r="C604">
            <v>80061092</v>
          </cell>
          <cell r="D604" t="str">
            <v>良诸永旺</v>
          </cell>
          <cell r="E604" t="str">
            <v>KFC</v>
          </cell>
          <cell r="F604" t="str">
            <v>杭州肯德基有限公司</v>
          </cell>
          <cell r="G604" t="str">
            <v>杭州</v>
          </cell>
        </row>
        <row r="605">
          <cell r="C605">
            <v>86018432</v>
          </cell>
          <cell r="D605" t="str">
            <v>富阳玉长城</v>
          </cell>
          <cell r="E605" t="str">
            <v>PHDI</v>
          </cell>
          <cell r="F605" t="str">
            <v>上海必胜客有限公司</v>
          </cell>
          <cell r="G605" t="str">
            <v>富阳</v>
          </cell>
        </row>
        <row r="606">
          <cell r="C606">
            <v>86018448</v>
          </cell>
          <cell r="D606" t="str">
            <v>良渚永旺</v>
          </cell>
          <cell r="E606" t="str">
            <v>PHDI</v>
          </cell>
          <cell r="F606" t="str">
            <v>上海必胜客有限公司</v>
          </cell>
          <cell r="G606" t="str">
            <v>杭州</v>
          </cell>
        </row>
        <row r="607">
          <cell r="C607">
            <v>86018431</v>
          </cell>
          <cell r="D607" t="str">
            <v>杭州笕桥润贸</v>
          </cell>
          <cell r="E607" t="str">
            <v>PHDI</v>
          </cell>
          <cell r="F607" t="str">
            <v>上海必胜客有限公司</v>
          </cell>
          <cell r="G607" t="str">
            <v>杭州</v>
          </cell>
        </row>
        <row r="608">
          <cell r="C608">
            <v>80181768</v>
          </cell>
          <cell r="D608" t="str">
            <v>杭州下沙高沙</v>
          </cell>
          <cell r="E608" t="str">
            <v>PHHS</v>
          </cell>
          <cell r="F608" t="str">
            <v>上海必胜客有限公司</v>
          </cell>
          <cell r="G608" t="str">
            <v>杭州</v>
          </cell>
        </row>
        <row r="609">
          <cell r="C609">
            <v>86018369</v>
          </cell>
          <cell r="D609" t="str">
            <v>杭州丁兰</v>
          </cell>
          <cell r="E609" t="str">
            <v>PHDI</v>
          </cell>
          <cell r="F609" t="str">
            <v>上海必胜客有限公司</v>
          </cell>
          <cell r="G609" t="str">
            <v>杭州</v>
          </cell>
        </row>
        <row r="610">
          <cell r="C610">
            <v>80181770</v>
          </cell>
          <cell r="D610" t="str">
            <v>杭州厚仁路</v>
          </cell>
          <cell r="E610" t="str">
            <v>PHHS</v>
          </cell>
          <cell r="F610" t="str">
            <v>上海必胜客有限公司</v>
          </cell>
          <cell r="G610" t="str">
            <v>杭州</v>
          </cell>
        </row>
        <row r="611">
          <cell r="C611">
            <v>80181772</v>
          </cell>
          <cell r="D611" t="str">
            <v>杭州临平东湖</v>
          </cell>
          <cell r="E611" t="str">
            <v>PHHS</v>
          </cell>
          <cell r="F611" t="str">
            <v>上海必胜客有限公司</v>
          </cell>
          <cell r="G611" t="str">
            <v>杭州</v>
          </cell>
        </row>
        <row r="612">
          <cell r="C612">
            <v>80181776</v>
          </cell>
          <cell r="D612" t="str">
            <v>杭州五洲国际</v>
          </cell>
          <cell r="E612" t="str">
            <v>PHHS</v>
          </cell>
          <cell r="F612" t="str">
            <v>上海必胜客有限公司</v>
          </cell>
          <cell r="G612" t="str">
            <v>杭州</v>
          </cell>
        </row>
        <row r="613">
          <cell r="C613">
            <v>86018437</v>
          </cell>
          <cell r="D613" t="str">
            <v>萧山宝龙</v>
          </cell>
          <cell r="E613" t="str">
            <v>PHDI</v>
          </cell>
          <cell r="F613" t="str">
            <v>上海必胜客有限公司</v>
          </cell>
          <cell r="G613" t="str">
            <v>杭州</v>
          </cell>
        </row>
        <row r="614">
          <cell r="C614">
            <v>86018447</v>
          </cell>
          <cell r="D614" t="str">
            <v>安吉昌硕</v>
          </cell>
          <cell r="E614" t="str">
            <v>PHDI</v>
          </cell>
          <cell r="F614" t="str">
            <v>上海必胜客有限公司</v>
          </cell>
          <cell r="G614" t="str">
            <v>杭州</v>
          </cell>
        </row>
        <row r="615">
          <cell r="C615">
            <v>80061070</v>
          </cell>
          <cell r="D615" t="str">
            <v>杭州东站东广场</v>
          </cell>
          <cell r="E615" t="str">
            <v>KFC</v>
          </cell>
          <cell r="F615" t="str">
            <v>杭州肯德基有限公司</v>
          </cell>
          <cell r="G615" t="str">
            <v>杭州</v>
          </cell>
        </row>
        <row r="616">
          <cell r="C616">
            <v>80061093</v>
          </cell>
          <cell r="D616" t="str">
            <v>乔司物美</v>
          </cell>
          <cell r="E616" t="str">
            <v>KFC</v>
          </cell>
          <cell r="F616" t="str">
            <v>杭州肯德基有限公司</v>
          </cell>
          <cell r="G616" t="str">
            <v>杭州</v>
          </cell>
        </row>
        <row r="617">
          <cell r="C617">
            <v>86006866</v>
          </cell>
          <cell r="D617" t="str">
            <v>宁波五乡爱民</v>
          </cell>
          <cell r="E617" t="str">
            <v>KFC</v>
          </cell>
          <cell r="F617" t="str">
            <v>杭州肯德基有限公司</v>
          </cell>
          <cell r="G617" t="str">
            <v>杭州</v>
          </cell>
        </row>
        <row r="618">
          <cell r="C618">
            <v>80061095</v>
          </cell>
          <cell r="D618" t="str">
            <v>温州欧洲城</v>
          </cell>
          <cell r="E618" t="str">
            <v>KFC</v>
          </cell>
          <cell r="F618" t="str">
            <v>杭州肯德基有限公司</v>
          </cell>
          <cell r="G618" t="str">
            <v>杭州</v>
          </cell>
        </row>
        <row r="619">
          <cell r="C619">
            <v>80061088</v>
          </cell>
          <cell r="D619" t="str">
            <v>桐庐服务区北</v>
          </cell>
          <cell r="E619" t="str">
            <v>KFC</v>
          </cell>
          <cell r="F619" t="str">
            <v>杭州肯德基有限公司</v>
          </cell>
          <cell r="G619" t="str">
            <v>杭州</v>
          </cell>
        </row>
        <row r="620">
          <cell r="C620">
            <v>80061087</v>
          </cell>
          <cell r="D620" t="str">
            <v>桐庐服务区南</v>
          </cell>
          <cell r="E620" t="str">
            <v>KFC</v>
          </cell>
          <cell r="F620" t="str">
            <v>杭州肯德基有限公司</v>
          </cell>
          <cell r="G620" t="str">
            <v>杭州</v>
          </cell>
        </row>
        <row r="621">
          <cell r="C621">
            <v>80181771</v>
          </cell>
          <cell r="D621" t="str">
            <v>嘉兴协和广场</v>
          </cell>
          <cell r="E621" t="str">
            <v>PHHS</v>
          </cell>
          <cell r="F621" t="str">
            <v>上海必胜客有限公司</v>
          </cell>
          <cell r="G621" t="str">
            <v>嘉兴</v>
          </cell>
        </row>
        <row r="622">
          <cell r="C622">
            <v>80061094</v>
          </cell>
          <cell r="D622" t="str">
            <v>嵊州鹿山广场</v>
          </cell>
          <cell r="E622" t="str">
            <v>KFC</v>
          </cell>
          <cell r="F622" t="str">
            <v>杭州肯德基有限公司</v>
          </cell>
          <cell r="G622" t="str">
            <v>嵊州</v>
          </cell>
        </row>
        <row r="623">
          <cell r="C623">
            <v>86018454</v>
          </cell>
          <cell r="D623" t="str">
            <v>嵊州鹿山广场</v>
          </cell>
          <cell r="E623" t="str">
            <v>PHDI</v>
          </cell>
          <cell r="F623" t="str">
            <v>上海必胜客有限公司</v>
          </cell>
          <cell r="G623" t="str">
            <v>嵊州</v>
          </cell>
        </row>
        <row r="624">
          <cell r="C624">
            <v>80061098</v>
          </cell>
          <cell r="D624" t="str">
            <v>水头财富广场</v>
          </cell>
          <cell r="E624" t="str">
            <v>KFC</v>
          </cell>
          <cell r="F624" t="str">
            <v>杭州肯德基有限公司</v>
          </cell>
          <cell r="G624" t="str">
            <v>温州</v>
          </cell>
        </row>
        <row r="625">
          <cell r="C625">
            <v>86018462</v>
          </cell>
          <cell r="D625" t="str">
            <v>温州万象城</v>
          </cell>
          <cell r="E625" t="str">
            <v>PHDI</v>
          </cell>
          <cell r="F625" t="str">
            <v>上海必胜客有限公司</v>
          </cell>
          <cell r="G625" t="str">
            <v>温州</v>
          </cell>
        </row>
        <row r="626">
          <cell r="C626">
            <v>12756382</v>
          </cell>
          <cell r="D626" t="str">
            <v>温州苍南银泰加盟店</v>
          </cell>
          <cell r="E626" t="str">
            <v>PHDI</v>
          </cell>
          <cell r="F626" t="str">
            <v>温州北方元管理有限公司</v>
          </cell>
          <cell r="G626" t="str">
            <v>温州</v>
          </cell>
        </row>
        <row r="627">
          <cell r="C627">
            <v>80181782</v>
          </cell>
          <cell r="D627" t="str">
            <v>杭州江虹路店</v>
          </cell>
          <cell r="E627" t="str">
            <v>PHHS</v>
          </cell>
          <cell r="F627" t="str">
            <v>上海必胜客有限公司</v>
          </cell>
          <cell r="G627" t="str">
            <v>杭州</v>
          </cell>
        </row>
        <row r="628">
          <cell r="C628">
            <v>86018468</v>
          </cell>
          <cell r="D628" t="str">
            <v>椒江万达广场</v>
          </cell>
          <cell r="E628" t="str">
            <v>PHDI</v>
          </cell>
          <cell r="F628" t="str">
            <v>上海必胜客有限公司</v>
          </cell>
          <cell r="G628" t="str">
            <v>椒江</v>
          </cell>
        </row>
        <row r="629">
          <cell r="C629">
            <v>80061101</v>
          </cell>
          <cell r="D629" t="str">
            <v>宁波华楼</v>
          </cell>
          <cell r="E629" t="str">
            <v>KFC</v>
          </cell>
          <cell r="F629" t="str">
            <v>杭州肯德基有限公司</v>
          </cell>
          <cell r="G629" t="str">
            <v>宁波</v>
          </cell>
        </row>
        <row r="630">
          <cell r="C630">
            <v>80061103</v>
          </cell>
          <cell r="D630" t="str">
            <v>温州万象城</v>
          </cell>
          <cell r="E630" t="str">
            <v>KFC</v>
          </cell>
          <cell r="F630" t="str">
            <v>杭州肯德基有限公司</v>
          </cell>
          <cell r="G630" t="str">
            <v>温州</v>
          </cell>
        </row>
        <row r="631">
          <cell r="C631">
            <v>80061105</v>
          </cell>
          <cell r="D631" t="str">
            <v>乍浦物美</v>
          </cell>
          <cell r="E631" t="str">
            <v>KFC</v>
          </cell>
          <cell r="F631" t="str">
            <v>杭州肯德基有限公司</v>
          </cell>
          <cell r="G631" t="str">
            <v>嘉兴</v>
          </cell>
        </row>
        <row r="632">
          <cell r="C632">
            <v>80061099</v>
          </cell>
          <cell r="D632" t="str">
            <v>宁波古林</v>
          </cell>
          <cell r="E632" t="str">
            <v>KFC</v>
          </cell>
          <cell r="F632" t="str">
            <v>杭州肯德基有限公司</v>
          </cell>
          <cell r="G632" t="str">
            <v>宁波</v>
          </cell>
        </row>
        <row r="633">
          <cell r="C633">
            <v>80061102</v>
          </cell>
          <cell r="D633" t="str">
            <v>义乌万达</v>
          </cell>
          <cell r="E633" t="str">
            <v>KFC</v>
          </cell>
          <cell r="F633" t="str">
            <v>杭州肯德基有限公司</v>
          </cell>
          <cell r="G633" t="str">
            <v>义乌</v>
          </cell>
        </row>
        <row r="634">
          <cell r="C634">
            <v>12834541</v>
          </cell>
          <cell r="D634" t="str">
            <v>吴山广场</v>
          </cell>
          <cell r="E634" t="str">
            <v>KFC</v>
          </cell>
          <cell r="F634" t="str">
            <v>杭州瀚和餐饮管理有限公司</v>
          </cell>
          <cell r="G634" t="str">
            <v>杭州</v>
          </cell>
        </row>
        <row r="635">
          <cell r="C635">
            <v>80061109</v>
          </cell>
          <cell r="D635" t="str">
            <v>衢州国金</v>
          </cell>
          <cell r="E635" t="str">
            <v>KFC</v>
          </cell>
          <cell r="F635" t="str">
            <v>杭州肯德基有限公司</v>
          </cell>
          <cell r="G635" t="str">
            <v>衢州</v>
          </cell>
        </row>
        <row r="636">
          <cell r="C636">
            <v>80181783</v>
          </cell>
          <cell r="D636" t="str">
            <v>金华八一南街</v>
          </cell>
          <cell r="E636" t="str">
            <v>PHHS</v>
          </cell>
          <cell r="F636" t="str">
            <v>上海必胜客有限公司</v>
          </cell>
          <cell r="G636" t="str">
            <v>金华</v>
          </cell>
        </row>
        <row r="637">
          <cell r="C637">
            <v>86018425</v>
          </cell>
          <cell r="D637" t="str">
            <v>嘉兴八佰伴</v>
          </cell>
          <cell r="E637" t="str">
            <v>PHDI</v>
          </cell>
          <cell r="F637" t="str">
            <v>上海必胜客有限公司</v>
          </cell>
          <cell r="G637" t="str">
            <v>嘉兴</v>
          </cell>
        </row>
        <row r="638">
          <cell r="C638">
            <v>86018457</v>
          </cell>
          <cell r="D638" t="str">
            <v>杭州乔司博货</v>
          </cell>
          <cell r="E638" t="str">
            <v>PHDI</v>
          </cell>
          <cell r="F638" t="str">
            <v>上海必胜客有限公司</v>
          </cell>
          <cell r="G638" t="str">
            <v>杭州</v>
          </cell>
        </row>
        <row r="639">
          <cell r="C639">
            <v>86018461</v>
          </cell>
          <cell r="D639" t="str">
            <v>杭州尚城利星</v>
          </cell>
          <cell r="E639" t="str">
            <v>PHDI</v>
          </cell>
          <cell r="F639" t="str">
            <v>上海必胜客有限公司</v>
          </cell>
          <cell r="G639" t="str">
            <v>杭州</v>
          </cell>
        </row>
        <row r="640">
          <cell r="C640">
            <v>86018469</v>
          </cell>
          <cell r="D640" t="str">
            <v>镇海万科</v>
          </cell>
          <cell r="E640" t="str">
            <v>PHDI</v>
          </cell>
          <cell r="F640" t="str">
            <v>上海必胜客有限公司</v>
          </cell>
          <cell r="G640" t="str">
            <v>宁波</v>
          </cell>
        </row>
        <row r="641">
          <cell r="C641">
            <v>86018470</v>
          </cell>
          <cell r="D641" t="str">
            <v>宁海西子国际</v>
          </cell>
          <cell r="E641" t="str">
            <v>PHDI</v>
          </cell>
          <cell r="F641" t="str">
            <v>上海必胜客有限公司</v>
          </cell>
          <cell r="G641" t="str">
            <v>宁波</v>
          </cell>
        </row>
        <row r="642">
          <cell r="C642">
            <v>86018478</v>
          </cell>
          <cell r="D642" t="str">
            <v>义乌万达</v>
          </cell>
          <cell r="E642" t="str">
            <v>PHDI</v>
          </cell>
          <cell r="F642" t="str">
            <v>上海必胜客有限公司</v>
          </cell>
          <cell r="G642" t="str">
            <v>金华</v>
          </cell>
        </row>
        <row r="643">
          <cell r="C643">
            <v>86018575</v>
          </cell>
          <cell r="D643" t="str">
            <v>台州天台太平洋</v>
          </cell>
          <cell r="E643" t="str">
            <v>PHDI</v>
          </cell>
          <cell r="F643" t="str">
            <v>上海必胜客有限公司</v>
          </cell>
          <cell r="G643" t="str">
            <v>台州</v>
          </cell>
        </row>
        <row r="644">
          <cell r="C644">
            <v>80061110</v>
          </cell>
          <cell r="D644" t="str">
            <v>泰顺开太</v>
          </cell>
          <cell r="E644" t="str">
            <v>KFC</v>
          </cell>
          <cell r="F644" t="str">
            <v>杭州肯德基有限公司</v>
          </cell>
          <cell r="G644" t="str">
            <v>温州</v>
          </cell>
        </row>
        <row r="645">
          <cell r="C645">
            <v>80061104</v>
          </cell>
          <cell r="D645" t="str">
            <v>天成国际</v>
          </cell>
          <cell r="E645" t="str">
            <v>KFC</v>
          </cell>
          <cell r="F645" t="str">
            <v>杭州肯德基有限公司</v>
          </cell>
          <cell r="G645" t="str">
            <v>杭州</v>
          </cell>
        </row>
        <row r="646">
          <cell r="C646" t="str">
            <v>80061100</v>
          </cell>
          <cell r="D646" t="str">
            <v>路桥中盛广场</v>
          </cell>
          <cell r="E646" t="str">
            <v>KFC</v>
          </cell>
          <cell r="F646" t="str">
            <v>杭州肯德基有限公司</v>
          </cell>
          <cell r="G646" t="str">
            <v>杭州</v>
          </cell>
        </row>
        <row r="647">
          <cell r="C647" t="str">
            <v>80061118</v>
          </cell>
          <cell r="D647" t="str">
            <v>椒江万达</v>
          </cell>
          <cell r="E647" t="str">
            <v>KFC</v>
          </cell>
          <cell r="F647" t="str">
            <v>杭州肯德基有限公司</v>
          </cell>
          <cell r="G647" t="str">
            <v>杭州</v>
          </cell>
        </row>
        <row r="648">
          <cell r="C648" t="str">
            <v>86006869</v>
          </cell>
          <cell r="D648" t="str">
            <v>富阳九龙DT</v>
          </cell>
          <cell r="E648" t="str">
            <v>KFC</v>
          </cell>
          <cell r="F648" t="str">
            <v>杭州肯德基有限公司</v>
          </cell>
          <cell r="G648" t="str">
            <v>杭州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MN"/>
    </sheetNames>
    <sheetDataSet>
      <sheetData sheetId="0">
        <row r="5">
          <cell r="C5">
            <v>86031860</v>
          </cell>
          <cell r="D5" t="str">
            <v>祥和路DT</v>
          </cell>
          <cell r="E5" t="str">
            <v>KFC</v>
          </cell>
          <cell r="F5" t="str">
            <v>昆明肯德基有限公司</v>
          </cell>
          <cell r="G5" t="str">
            <v>丽江</v>
          </cell>
        </row>
        <row r="6">
          <cell r="C6">
            <v>86031301</v>
          </cell>
          <cell r="D6" t="str">
            <v>长水机场精选店</v>
          </cell>
          <cell r="E6" t="str">
            <v>KFC</v>
          </cell>
          <cell r="F6" t="str">
            <v>昆明肯德基有限公司</v>
          </cell>
          <cell r="G6" t="str">
            <v>昆明</v>
          </cell>
        </row>
        <row r="7">
          <cell r="C7">
            <v>86031219</v>
          </cell>
          <cell r="D7" t="str">
            <v>前兴路万达店</v>
          </cell>
          <cell r="E7" t="str">
            <v>KFC</v>
          </cell>
          <cell r="F7" t="str">
            <v>昆明肯德基有限公司</v>
          </cell>
          <cell r="G7" t="str">
            <v>昆明</v>
          </cell>
        </row>
        <row r="8">
          <cell r="C8">
            <v>86031218</v>
          </cell>
          <cell r="D8" t="str">
            <v>官南店</v>
          </cell>
          <cell r="E8" t="str">
            <v>KFC</v>
          </cell>
          <cell r="F8" t="str">
            <v>昆明肯德基有限公司</v>
          </cell>
          <cell r="G8" t="str">
            <v>昆明</v>
          </cell>
        </row>
        <row r="9">
          <cell r="C9">
            <v>86031217</v>
          </cell>
          <cell r="D9" t="str">
            <v>东风路店</v>
          </cell>
          <cell r="E9" t="str">
            <v>KFC</v>
          </cell>
          <cell r="F9" t="str">
            <v>昆明肯德基有限公司</v>
          </cell>
          <cell r="G9" t="str">
            <v>文山</v>
          </cell>
        </row>
        <row r="10">
          <cell r="C10">
            <v>86031216</v>
          </cell>
          <cell r="D10" t="str">
            <v>新螺蛳湾二期店</v>
          </cell>
          <cell r="E10" t="str">
            <v>KFC</v>
          </cell>
          <cell r="F10" t="str">
            <v>昆明肯德基有限公司</v>
          </cell>
          <cell r="G10" t="str">
            <v>昆明</v>
          </cell>
        </row>
        <row r="11">
          <cell r="C11">
            <v>86031214</v>
          </cell>
          <cell r="D11" t="str">
            <v>坛城</v>
          </cell>
          <cell r="E11" t="str">
            <v>KFC</v>
          </cell>
          <cell r="F11" t="str">
            <v>昆明肯德基有限公司</v>
          </cell>
          <cell r="G11" t="str">
            <v>香格里拉</v>
          </cell>
        </row>
        <row r="12">
          <cell r="C12">
            <v>86031213</v>
          </cell>
          <cell r="D12" t="str">
            <v>西街</v>
          </cell>
          <cell r="E12" t="str">
            <v>KFC</v>
          </cell>
          <cell r="F12" t="str">
            <v>昆明肯德基有限公司</v>
          </cell>
          <cell r="G12" t="str">
            <v>昭通</v>
          </cell>
        </row>
        <row r="13">
          <cell r="C13">
            <v>86031209</v>
          </cell>
          <cell r="D13" t="str">
            <v>九华路餐厅</v>
          </cell>
          <cell r="E13" t="str">
            <v>KFC</v>
          </cell>
          <cell r="F13" t="str">
            <v>昆明肯德基有限公司</v>
          </cell>
          <cell r="G13" t="str">
            <v>泸西</v>
          </cell>
        </row>
        <row r="14">
          <cell r="C14">
            <v>86031208</v>
          </cell>
          <cell r="D14" t="str">
            <v>九龙餐厅</v>
          </cell>
          <cell r="E14" t="str">
            <v>KFC</v>
          </cell>
          <cell r="F14" t="str">
            <v>昆明肯德基有限公司</v>
          </cell>
          <cell r="G14" t="str">
            <v>保山</v>
          </cell>
        </row>
        <row r="15">
          <cell r="C15">
            <v>86031207</v>
          </cell>
          <cell r="D15" t="str">
            <v>髯翁路店</v>
          </cell>
          <cell r="E15" t="str">
            <v>KFC</v>
          </cell>
          <cell r="F15" t="str">
            <v>昆明肯德基有限公司</v>
          </cell>
          <cell r="G15" t="str">
            <v>弥勒</v>
          </cell>
        </row>
        <row r="16">
          <cell r="C16">
            <v>86031206</v>
          </cell>
          <cell r="D16" t="str">
            <v>同乐店</v>
          </cell>
          <cell r="E16" t="str">
            <v>KFC</v>
          </cell>
          <cell r="F16" t="str">
            <v>昆明肯德基有限公司</v>
          </cell>
          <cell r="G16" t="str">
            <v>陆良</v>
          </cell>
        </row>
        <row r="17">
          <cell r="C17">
            <v>86031205</v>
          </cell>
          <cell r="D17" t="str">
            <v>创基尚城店</v>
          </cell>
          <cell r="E17" t="str">
            <v>KFC</v>
          </cell>
          <cell r="F17" t="str">
            <v>昆明肯德基有限公司</v>
          </cell>
          <cell r="G17" t="str">
            <v>普洱</v>
          </cell>
        </row>
        <row r="18">
          <cell r="C18">
            <v>86031203</v>
          </cell>
          <cell r="D18" t="str">
            <v>中汇</v>
          </cell>
          <cell r="E18" t="str">
            <v>KFC</v>
          </cell>
          <cell r="F18" t="str">
            <v>昆明肯德基有限公司</v>
          </cell>
          <cell r="G18" t="str">
            <v>昭通</v>
          </cell>
        </row>
        <row r="19">
          <cell r="C19">
            <v>86031202</v>
          </cell>
          <cell r="D19" t="str">
            <v>新柏联店</v>
          </cell>
          <cell r="E19" t="str">
            <v>KFC</v>
          </cell>
          <cell r="F19" t="str">
            <v>昆明肯德基有限公司</v>
          </cell>
          <cell r="G19" t="str">
            <v>昆明</v>
          </cell>
        </row>
        <row r="20">
          <cell r="C20">
            <v>86031200</v>
          </cell>
          <cell r="D20" t="str">
            <v>益龙万象城店</v>
          </cell>
          <cell r="E20" t="str">
            <v>KFC</v>
          </cell>
          <cell r="F20" t="str">
            <v>昆明肯德基有限公司</v>
          </cell>
          <cell r="G20" t="str">
            <v>昆明</v>
          </cell>
        </row>
        <row r="21">
          <cell r="C21">
            <v>86031199</v>
          </cell>
          <cell r="D21" t="str">
            <v>大屯店</v>
          </cell>
          <cell r="E21" t="str">
            <v>KFC</v>
          </cell>
          <cell r="F21" t="str">
            <v>昆明肯德基有限公司</v>
          </cell>
          <cell r="G21" t="str">
            <v>安宁</v>
          </cell>
        </row>
        <row r="22">
          <cell r="C22">
            <v>86031198</v>
          </cell>
          <cell r="D22" t="str">
            <v>星耀路店</v>
          </cell>
          <cell r="E22" t="str">
            <v>KFC</v>
          </cell>
          <cell r="F22" t="str">
            <v>昆明肯德基有限公司</v>
          </cell>
          <cell r="G22" t="str">
            <v>昆明</v>
          </cell>
        </row>
        <row r="23">
          <cell r="C23">
            <v>86031197</v>
          </cell>
          <cell r="D23" t="str">
            <v>上堡街店</v>
          </cell>
          <cell r="E23" t="str">
            <v>KFC</v>
          </cell>
          <cell r="F23" t="str">
            <v>昆明肯德基有限公司</v>
          </cell>
          <cell r="G23" t="str">
            <v>曲靖</v>
          </cell>
        </row>
        <row r="24">
          <cell r="C24">
            <v>86031196</v>
          </cell>
          <cell r="D24" t="str">
            <v>长水机场店</v>
          </cell>
          <cell r="E24" t="str">
            <v>KFC</v>
          </cell>
          <cell r="F24" t="str">
            <v>昆明肯德基有限公司</v>
          </cell>
          <cell r="G24" t="str">
            <v>昆明</v>
          </cell>
        </row>
        <row r="25">
          <cell r="C25">
            <v>12526818</v>
          </cell>
          <cell r="D25" t="str">
            <v>金方店</v>
          </cell>
          <cell r="E25" t="str">
            <v>KFC</v>
          </cell>
          <cell r="F25" t="str">
            <v>安宁宇澄餐饮有限公司</v>
          </cell>
          <cell r="G25" t="str">
            <v>安宁</v>
          </cell>
        </row>
        <row r="26">
          <cell r="C26">
            <v>86031194</v>
          </cell>
          <cell r="D26" t="str">
            <v>西双十二城店</v>
          </cell>
          <cell r="E26" t="str">
            <v>KFC</v>
          </cell>
          <cell r="F26" t="str">
            <v>昆明肯德基有限公司</v>
          </cell>
          <cell r="G26" t="str">
            <v>景洪</v>
          </cell>
        </row>
        <row r="27">
          <cell r="C27">
            <v>86031192</v>
          </cell>
          <cell r="D27" t="str">
            <v>和谐世纪店</v>
          </cell>
          <cell r="E27" t="str">
            <v>KFC</v>
          </cell>
          <cell r="F27" t="str">
            <v>昆明肯德基有限公司</v>
          </cell>
          <cell r="G27" t="str">
            <v>昆明</v>
          </cell>
        </row>
        <row r="28">
          <cell r="C28">
            <v>86031191</v>
          </cell>
          <cell r="D28" t="str">
            <v>勐焕店</v>
          </cell>
          <cell r="E28" t="str">
            <v>KFC</v>
          </cell>
          <cell r="F28" t="str">
            <v>昆明肯德基有限公司</v>
          </cell>
          <cell r="G28" t="str">
            <v>芒市</v>
          </cell>
        </row>
        <row r="29">
          <cell r="C29">
            <v>86031190</v>
          </cell>
          <cell r="D29" t="str">
            <v>海埂路店</v>
          </cell>
          <cell r="E29" t="str">
            <v>KFC</v>
          </cell>
          <cell r="F29" t="str">
            <v>昆明肯德基有限公司</v>
          </cell>
          <cell r="G29" t="str">
            <v>昆明</v>
          </cell>
        </row>
        <row r="30">
          <cell r="C30">
            <v>86031189</v>
          </cell>
          <cell r="D30" t="str">
            <v>启鸿假日店</v>
          </cell>
          <cell r="E30" t="str">
            <v>KFC</v>
          </cell>
          <cell r="F30" t="str">
            <v>昆明肯德基有限公司</v>
          </cell>
          <cell r="G30" t="str">
            <v>昆明</v>
          </cell>
        </row>
        <row r="31">
          <cell r="C31">
            <v>12578807</v>
          </cell>
          <cell r="D31" t="str">
            <v>美辰店</v>
          </cell>
          <cell r="E31" t="str">
            <v>KFC</v>
          </cell>
          <cell r="F31" t="str">
            <v>成都启忞餐饮管理有限公司</v>
          </cell>
          <cell r="G31" t="str">
            <v>昆明</v>
          </cell>
        </row>
        <row r="32">
          <cell r="C32">
            <v>86031186</v>
          </cell>
          <cell r="D32" t="str">
            <v>光辉城市店</v>
          </cell>
          <cell r="E32" t="str">
            <v>KFC</v>
          </cell>
          <cell r="F32" t="str">
            <v>昆明肯德基有限公司</v>
          </cell>
          <cell r="G32" t="str">
            <v>昆明</v>
          </cell>
        </row>
        <row r="33">
          <cell r="C33">
            <v>86031185</v>
          </cell>
          <cell r="D33" t="str">
            <v>临安店</v>
          </cell>
          <cell r="E33" t="str">
            <v>KFC</v>
          </cell>
          <cell r="F33" t="str">
            <v>昆明肯德基有限公司</v>
          </cell>
          <cell r="G33" t="str">
            <v>建水</v>
          </cell>
        </row>
        <row r="34">
          <cell r="C34">
            <v>86031184</v>
          </cell>
          <cell r="D34" t="str">
            <v>人民路店</v>
          </cell>
          <cell r="E34" t="str">
            <v>KFC</v>
          </cell>
          <cell r="F34" t="str">
            <v>昆明肯德基有限公司</v>
          </cell>
          <cell r="G34" t="str">
            <v>开远</v>
          </cell>
        </row>
        <row r="35">
          <cell r="C35">
            <v>86031183</v>
          </cell>
          <cell r="D35" t="str">
            <v>楚雄店</v>
          </cell>
          <cell r="E35" t="str">
            <v>KFC</v>
          </cell>
          <cell r="F35" t="str">
            <v>昆明肯德基有限公司</v>
          </cell>
          <cell r="G35" t="str">
            <v>楚雄</v>
          </cell>
        </row>
        <row r="36">
          <cell r="C36">
            <v>86031182</v>
          </cell>
          <cell r="D36" t="str">
            <v>新南亚店</v>
          </cell>
          <cell r="E36" t="str">
            <v>KFC</v>
          </cell>
          <cell r="F36" t="str">
            <v>昆明肯德基有限公司</v>
          </cell>
          <cell r="G36" t="str">
            <v>昆明</v>
          </cell>
        </row>
        <row r="37">
          <cell r="C37">
            <v>86031181</v>
          </cell>
          <cell r="D37" t="str">
            <v>嘉年华店</v>
          </cell>
          <cell r="E37" t="str">
            <v>KFC</v>
          </cell>
          <cell r="F37" t="str">
            <v>昆明肯德基有限公司</v>
          </cell>
          <cell r="G37" t="str">
            <v>昆明</v>
          </cell>
        </row>
        <row r="38">
          <cell r="C38">
            <v>86031180</v>
          </cell>
          <cell r="D38" t="str">
            <v>天马路店</v>
          </cell>
          <cell r="E38" t="str">
            <v>KFC</v>
          </cell>
          <cell r="F38" t="str">
            <v>昆明肯德基有限公司</v>
          </cell>
          <cell r="G38" t="str">
            <v>蒙自</v>
          </cell>
        </row>
        <row r="39">
          <cell r="C39">
            <v>86031179</v>
          </cell>
          <cell r="D39" t="str">
            <v>中天店</v>
          </cell>
          <cell r="E39" t="str">
            <v>KFC</v>
          </cell>
          <cell r="F39" t="str">
            <v>昆明肯德基有限公司</v>
          </cell>
          <cell r="G39" t="str">
            <v>曲靖</v>
          </cell>
        </row>
        <row r="40">
          <cell r="C40">
            <v>86031178</v>
          </cell>
          <cell r="D40" t="str">
            <v>正大紫都城店</v>
          </cell>
          <cell r="E40" t="str">
            <v>KFC</v>
          </cell>
          <cell r="F40" t="str">
            <v>昆明肯德基有限公司</v>
          </cell>
          <cell r="G40" t="str">
            <v>昆明</v>
          </cell>
        </row>
        <row r="41">
          <cell r="C41">
            <v>86031176</v>
          </cell>
          <cell r="D41" t="str">
            <v>云山路店</v>
          </cell>
          <cell r="E41" t="str">
            <v>KFC</v>
          </cell>
          <cell r="F41" t="str">
            <v>昆明肯德基有限公司</v>
          </cell>
          <cell r="G41" t="str">
            <v>昆明</v>
          </cell>
        </row>
        <row r="42">
          <cell r="C42">
            <v>86031175</v>
          </cell>
          <cell r="D42" t="str">
            <v>玉河广场店</v>
          </cell>
          <cell r="E42" t="str">
            <v>KFC</v>
          </cell>
          <cell r="F42" t="str">
            <v>昆明肯德基有限公司</v>
          </cell>
          <cell r="G42" t="str">
            <v>丽江</v>
          </cell>
        </row>
        <row r="43">
          <cell r="C43">
            <v>86031173</v>
          </cell>
          <cell r="D43" t="str">
            <v>顺城店</v>
          </cell>
          <cell r="E43" t="str">
            <v>KFC</v>
          </cell>
          <cell r="F43" t="str">
            <v>昆明肯德基有限公司</v>
          </cell>
          <cell r="G43" t="str">
            <v>昆明</v>
          </cell>
        </row>
        <row r="44">
          <cell r="C44">
            <v>86031172</v>
          </cell>
          <cell r="D44" t="str">
            <v>世纪城店</v>
          </cell>
          <cell r="E44" t="str">
            <v>KFC</v>
          </cell>
          <cell r="F44" t="str">
            <v>昆明肯德基有限公司</v>
          </cell>
          <cell r="G44" t="str">
            <v>昆明</v>
          </cell>
        </row>
        <row r="45">
          <cell r="C45">
            <v>86031171</v>
          </cell>
          <cell r="D45" t="str">
            <v>正义路店</v>
          </cell>
          <cell r="E45" t="str">
            <v>KFC</v>
          </cell>
          <cell r="F45" t="str">
            <v>昆明肯德基有限公司</v>
          </cell>
          <cell r="G45" t="str">
            <v>昆明</v>
          </cell>
        </row>
        <row r="46">
          <cell r="C46">
            <v>86031170</v>
          </cell>
          <cell r="D46" t="str">
            <v>云大店</v>
          </cell>
          <cell r="E46" t="str">
            <v>KFC</v>
          </cell>
          <cell r="F46" t="str">
            <v>昆明肯德基有限公司</v>
          </cell>
          <cell r="G46" t="str">
            <v>昆明</v>
          </cell>
        </row>
        <row r="47">
          <cell r="C47">
            <v>86031168</v>
          </cell>
          <cell r="D47" t="str">
            <v>阿诗玛店</v>
          </cell>
          <cell r="E47" t="str">
            <v>KFC</v>
          </cell>
          <cell r="F47" t="str">
            <v>昆明肯德基有限公司</v>
          </cell>
          <cell r="G47" t="str">
            <v>曲靖</v>
          </cell>
        </row>
        <row r="48">
          <cell r="C48">
            <v>86031167</v>
          </cell>
          <cell r="D48" t="str">
            <v>新闻路店</v>
          </cell>
          <cell r="E48" t="str">
            <v>KFC</v>
          </cell>
          <cell r="F48" t="str">
            <v>昆明肯德基有限公司</v>
          </cell>
          <cell r="G48" t="str">
            <v>昆明</v>
          </cell>
        </row>
        <row r="49">
          <cell r="C49">
            <v>86031166</v>
          </cell>
          <cell r="D49" t="str">
            <v>西山店</v>
          </cell>
          <cell r="E49" t="str">
            <v>KFC</v>
          </cell>
          <cell r="F49" t="str">
            <v>昆明肯德基有限公司</v>
          </cell>
          <cell r="G49" t="str">
            <v>昆明</v>
          </cell>
        </row>
        <row r="50">
          <cell r="C50">
            <v>86031165</v>
          </cell>
          <cell r="D50" t="str">
            <v>光大店</v>
          </cell>
          <cell r="E50" t="str">
            <v>KFC</v>
          </cell>
          <cell r="F50" t="str">
            <v>昆明肯德基有限公司</v>
          </cell>
          <cell r="G50" t="str">
            <v>文山</v>
          </cell>
        </row>
        <row r="51">
          <cell r="C51">
            <v>86031163</v>
          </cell>
          <cell r="D51" t="str">
            <v>东寺街店</v>
          </cell>
          <cell r="E51" t="str">
            <v>KFC</v>
          </cell>
          <cell r="F51" t="str">
            <v>昆明肯德基有限公司</v>
          </cell>
          <cell r="G51" t="str">
            <v>昆明</v>
          </cell>
        </row>
        <row r="52">
          <cell r="C52">
            <v>86031152</v>
          </cell>
          <cell r="D52" t="str">
            <v>北辰店</v>
          </cell>
          <cell r="E52" t="str">
            <v>KFC</v>
          </cell>
          <cell r="F52" t="str">
            <v>昆明肯德基有限公司</v>
          </cell>
          <cell r="G52" t="str">
            <v>昆明</v>
          </cell>
        </row>
        <row r="53">
          <cell r="C53">
            <v>86031148</v>
          </cell>
          <cell r="D53" t="str">
            <v>龙泉店</v>
          </cell>
          <cell r="E53" t="str">
            <v>KFC</v>
          </cell>
          <cell r="F53" t="str">
            <v>昆明肯德基有限公司</v>
          </cell>
          <cell r="G53" t="str">
            <v>昆明</v>
          </cell>
        </row>
        <row r="54">
          <cell r="C54">
            <v>86031113</v>
          </cell>
          <cell r="D54" t="str">
            <v>人民公园店</v>
          </cell>
          <cell r="E54" t="str">
            <v>KFC</v>
          </cell>
          <cell r="F54" t="str">
            <v>昆明肯德基有限公司</v>
          </cell>
          <cell r="G54" t="str">
            <v>大理</v>
          </cell>
        </row>
        <row r="55">
          <cell r="C55">
            <v>86031083</v>
          </cell>
          <cell r="D55" t="str">
            <v>曲百店</v>
          </cell>
          <cell r="E55" t="str">
            <v>KFC</v>
          </cell>
          <cell r="F55" t="str">
            <v>昆明肯德基有限公司</v>
          </cell>
          <cell r="G55" t="str">
            <v>曲靖</v>
          </cell>
        </row>
        <row r="56">
          <cell r="C56">
            <v>86031077</v>
          </cell>
          <cell r="D56" t="str">
            <v>青年路店</v>
          </cell>
          <cell r="E56" t="str">
            <v>KFC</v>
          </cell>
          <cell r="F56" t="str">
            <v>昆明肯德基有限公司</v>
          </cell>
          <cell r="G56" t="str">
            <v>昆明</v>
          </cell>
        </row>
        <row r="57">
          <cell r="C57">
            <v>86031064</v>
          </cell>
          <cell r="D57" t="str">
            <v>新迎店</v>
          </cell>
          <cell r="E57" t="str">
            <v>KFC</v>
          </cell>
          <cell r="F57" t="str">
            <v>昆明肯德基有限公司</v>
          </cell>
          <cell r="G57" t="str">
            <v>昆明</v>
          </cell>
        </row>
        <row r="58">
          <cell r="C58">
            <v>86031063</v>
          </cell>
          <cell r="D58" t="str">
            <v>白云店</v>
          </cell>
          <cell r="E58" t="str">
            <v>KFC</v>
          </cell>
          <cell r="F58" t="str">
            <v>昆明肯德基有限公司</v>
          </cell>
          <cell r="G58" t="str">
            <v>昆明</v>
          </cell>
        </row>
        <row r="59">
          <cell r="C59">
            <v>86031057</v>
          </cell>
          <cell r="D59" t="str">
            <v>恒达店</v>
          </cell>
          <cell r="E59" t="str">
            <v>KFC</v>
          </cell>
          <cell r="F59" t="str">
            <v>昆明肯德基有限公司</v>
          </cell>
          <cell r="G59" t="str">
            <v>玉溪</v>
          </cell>
        </row>
        <row r="60">
          <cell r="C60">
            <v>86031005</v>
          </cell>
          <cell r="D60" t="str">
            <v>吉大店</v>
          </cell>
          <cell r="E60" t="str">
            <v>KFC</v>
          </cell>
          <cell r="F60" t="str">
            <v>昆明肯德基有限公司</v>
          </cell>
          <cell r="G60" t="str">
            <v>昆明</v>
          </cell>
        </row>
        <row r="61">
          <cell r="C61">
            <v>86031003</v>
          </cell>
          <cell r="D61" t="str">
            <v>大观店</v>
          </cell>
          <cell r="E61" t="str">
            <v>KFC</v>
          </cell>
          <cell r="F61" t="str">
            <v>昆明肯德基有限公司</v>
          </cell>
          <cell r="G61" t="str">
            <v>昆明</v>
          </cell>
        </row>
        <row r="62">
          <cell r="C62">
            <v>86031002</v>
          </cell>
          <cell r="D62" t="str">
            <v>山姆店</v>
          </cell>
          <cell r="E62" t="str">
            <v>KFC</v>
          </cell>
          <cell r="F62" t="str">
            <v>昆明肯德基有限公司</v>
          </cell>
          <cell r="G62" t="str">
            <v>昆明</v>
          </cell>
        </row>
        <row r="63">
          <cell r="C63">
            <v>86015832</v>
          </cell>
          <cell r="D63" t="str">
            <v>PH景洪勐海路</v>
          </cell>
          <cell r="E63" t="str">
            <v>PHDI</v>
          </cell>
          <cell r="F63" t="str">
            <v>百胜餐饮(武汉)有限公司</v>
          </cell>
          <cell r="G63" t="str">
            <v>景洪</v>
          </cell>
        </row>
        <row r="64">
          <cell r="C64">
            <v>86015801</v>
          </cell>
          <cell r="D64" t="str">
            <v>PH西昌月城广场店</v>
          </cell>
          <cell r="E64" t="str">
            <v>PHDI</v>
          </cell>
          <cell r="F64" t="str">
            <v>百胜餐饮(武汉)有限公司</v>
          </cell>
          <cell r="G64" t="str">
            <v>西昌</v>
          </cell>
        </row>
        <row r="65">
          <cell r="C65">
            <v>86015708</v>
          </cell>
          <cell r="D65" t="str">
            <v>昆明经典双城店PHHS</v>
          </cell>
          <cell r="E65" t="str">
            <v>PHHS</v>
          </cell>
          <cell r="F65" t="str">
            <v>百胜餐饮(武汉)有限公司</v>
          </cell>
          <cell r="G65" t="str">
            <v>昆明</v>
          </cell>
        </row>
        <row r="66">
          <cell r="C66">
            <v>86015706</v>
          </cell>
          <cell r="D66" t="str">
            <v>PHHS昆明霖雨路店</v>
          </cell>
          <cell r="E66" t="str">
            <v>PHHS</v>
          </cell>
          <cell r="F66" t="str">
            <v>百胜餐饮(武汉)有限公司</v>
          </cell>
          <cell r="G66" t="str">
            <v>昆明</v>
          </cell>
        </row>
        <row r="67">
          <cell r="C67">
            <v>86015566</v>
          </cell>
          <cell r="D67" t="str">
            <v>青年路PH店</v>
          </cell>
          <cell r="E67" t="str">
            <v>PHDI</v>
          </cell>
          <cell r="F67" t="str">
            <v>百胜餐饮(武汉)有限公司</v>
          </cell>
          <cell r="G67" t="str">
            <v>昆明</v>
          </cell>
        </row>
        <row r="68">
          <cell r="C68">
            <v>86015565</v>
          </cell>
          <cell r="D68" t="str">
            <v>新南亚店</v>
          </cell>
          <cell r="E68" t="str">
            <v>PHDI</v>
          </cell>
          <cell r="F68" t="str">
            <v>百胜餐饮(武汉)有限公司</v>
          </cell>
          <cell r="G68" t="str">
            <v>昆明</v>
          </cell>
        </row>
        <row r="69">
          <cell r="C69">
            <v>86015561</v>
          </cell>
          <cell r="D69" t="str">
            <v>丽江古城PH店</v>
          </cell>
          <cell r="E69" t="str">
            <v>PHDI</v>
          </cell>
          <cell r="F69" t="str">
            <v>百胜餐饮(武汉)有限公司</v>
          </cell>
          <cell r="G69" t="str">
            <v>丽江</v>
          </cell>
        </row>
        <row r="70">
          <cell r="C70">
            <v>86015558</v>
          </cell>
          <cell r="D70" t="str">
            <v>昆明正义路店</v>
          </cell>
          <cell r="E70" t="str">
            <v>PHDI</v>
          </cell>
          <cell r="F70" t="str">
            <v>百胜餐饮(武汉)有限公司</v>
          </cell>
          <cell r="G70" t="str">
            <v>昆明</v>
          </cell>
        </row>
        <row r="71">
          <cell r="C71">
            <v>86015554</v>
          </cell>
          <cell r="D71" t="str">
            <v>阿诗玛店</v>
          </cell>
          <cell r="E71" t="str">
            <v>PHDI</v>
          </cell>
          <cell r="F71" t="str">
            <v>百胜餐饮(武汉)有限公司</v>
          </cell>
          <cell r="G71" t="str">
            <v>曲靖</v>
          </cell>
        </row>
        <row r="72">
          <cell r="C72">
            <v>86015550</v>
          </cell>
          <cell r="D72" t="str">
            <v>昆明白云</v>
          </cell>
          <cell r="E72" t="str">
            <v>PHDI</v>
          </cell>
          <cell r="F72" t="str">
            <v>百胜餐饮(武汉)有限公司</v>
          </cell>
          <cell r="G72" t="str">
            <v>昆明</v>
          </cell>
        </row>
        <row r="73">
          <cell r="C73">
            <v>86015548</v>
          </cell>
          <cell r="D73" t="str">
            <v>昆明北辰</v>
          </cell>
          <cell r="E73" t="str">
            <v>PHDI</v>
          </cell>
          <cell r="F73" t="str">
            <v>百胜餐饮(武汉)有限公司</v>
          </cell>
          <cell r="G73" t="str">
            <v>昆明</v>
          </cell>
        </row>
        <row r="74">
          <cell r="C74">
            <v>86015547</v>
          </cell>
          <cell r="D74" t="str">
            <v>PH新华</v>
          </cell>
          <cell r="E74" t="str">
            <v>PHDI</v>
          </cell>
          <cell r="F74" t="str">
            <v>百胜餐饮(武汉)有限公司</v>
          </cell>
          <cell r="G74" t="str">
            <v>攀枝花</v>
          </cell>
        </row>
        <row r="75">
          <cell r="C75">
            <v>86012204</v>
          </cell>
          <cell r="D75" t="str">
            <v>兴义桔丰路店</v>
          </cell>
          <cell r="E75" t="str">
            <v>KFC</v>
          </cell>
          <cell r="F75" t="str">
            <v>百胜餐饮(成都)有限公司</v>
          </cell>
          <cell r="G75" t="str">
            <v>兴义</v>
          </cell>
        </row>
        <row r="76">
          <cell r="C76">
            <v>86012179</v>
          </cell>
          <cell r="D76" t="str">
            <v>月城广场店</v>
          </cell>
          <cell r="E76" t="str">
            <v>KFC</v>
          </cell>
          <cell r="F76" t="str">
            <v>百胜餐饮(成都)有限公司</v>
          </cell>
          <cell r="G76" t="str">
            <v>西昌</v>
          </cell>
        </row>
        <row r="77">
          <cell r="C77">
            <v>86012129</v>
          </cell>
          <cell r="D77" t="str">
            <v>金瓯店</v>
          </cell>
          <cell r="E77" t="str">
            <v>KFC</v>
          </cell>
          <cell r="F77" t="str">
            <v>百胜餐饮(成都)有限公司</v>
          </cell>
          <cell r="G77" t="str">
            <v>攀枝花</v>
          </cell>
        </row>
        <row r="78">
          <cell r="C78">
            <v>86012102</v>
          </cell>
          <cell r="D78" t="str">
            <v>航天店</v>
          </cell>
          <cell r="E78" t="str">
            <v>KFC</v>
          </cell>
          <cell r="F78" t="str">
            <v>百胜餐饮(成都)有限公司</v>
          </cell>
          <cell r="G78" t="str">
            <v>西昌</v>
          </cell>
        </row>
        <row r="79">
          <cell r="C79">
            <v>86012051</v>
          </cell>
          <cell r="D79" t="str">
            <v>新华店</v>
          </cell>
          <cell r="E79" t="str">
            <v>KFC</v>
          </cell>
          <cell r="F79" t="str">
            <v>百胜餐饮(成都)有限公司</v>
          </cell>
          <cell r="G79" t="str">
            <v>攀枝花</v>
          </cell>
        </row>
        <row r="80">
          <cell r="C80">
            <v>86012032</v>
          </cell>
          <cell r="D80" t="str">
            <v>阳光店</v>
          </cell>
          <cell r="E80" t="str">
            <v>KFC</v>
          </cell>
          <cell r="F80" t="str">
            <v>百胜餐饮(成都)有限公司</v>
          </cell>
          <cell r="G80" t="str">
            <v>攀枝花</v>
          </cell>
        </row>
        <row r="81">
          <cell r="C81">
            <v>80151544</v>
          </cell>
          <cell r="D81" t="str">
            <v>昆明世纪城店PH</v>
          </cell>
          <cell r="E81" t="str">
            <v>PHDI</v>
          </cell>
          <cell r="F81" t="str">
            <v>百胜餐饮(武汉)有限公司</v>
          </cell>
          <cell r="G81" t="str">
            <v>昆明</v>
          </cell>
        </row>
        <row r="82">
          <cell r="C82">
            <v>80151530</v>
          </cell>
          <cell r="D82" t="str">
            <v>昆明前兴路万达店PH</v>
          </cell>
          <cell r="E82" t="str">
            <v>PHDI</v>
          </cell>
          <cell r="F82" t="str">
            <v>百胜餐饮(武汉)有限公司</v>
          </cell>
          <cell r="G82" t="str">
            <v>昆明</v>
          </cell>
        </row>
        <row r="83">
          <cell r="C83">
            <v>80151529</v>
          </cell>
          <cell r="D83" t="str">
            <v>文山东风路店PH</v>
          </cell>
          <cell r="E83" t="str">
            <v>PHDI</v>
          </cell>
          <cell r="F83" t="str">
            <v>百胜餐饮(武汉)有限公司</v>
          </cell>
          <cell r="G83" t="str">
            <v>文山</v>
          </cell>
        </row>
        <row r="84">
          <cell r="C84">
            <v>80151505</v>
          </cell>
          <cell r="D84" t="str">
            <v>昆明官南店PH</v>
          </cell>
          <cell r="E84" t="str">
            <v>PHDI</v>
          </cell>
          <cell r="F84" t="str">
            <v>百胜餐饮(武汉)有限公司</v>
          </cell>
          <cell r="G84" t="str">
            <v>昆明</v>
          </cell>
        </row>
        <row r="85">
          <cell r="C85">
            <v>80151504</v>
          </cell>
          <cell r="D85" t="str">
            <v>昆明新螺蛳湾二期店PH</v>
          </cell>
          <cell r="E85" t="str">
            <v>PHDI</v>
          </cell>
          <cell r="F85" t="str">
            <v>百胜餐饮(武汉)有限公司</v>
          </cell>
          <cell r="G85" t="str">
            <v>昆明</v>
          </cell>
        </row>
        <row r="86">
          <cell r="C86">
            <v>80151559</v>
          </cell>
          <cell r="D86" t="str">
            <v>PH兴义</v>
          </cell>
          <cell r="E86" t="str">
            <v>PHDI</v>
          </cell>
          <cell r="F86" t="str">
            <v>百胜餐饮(武汉)有限公司</v>
          </cell>
          <cell r="G86" t="str">
            <v>兴义</v>
          </cell>
        </row>
        <row r="87">
          <cell r="C87">
            <v>86031223</v>
          </cell>
          <cell r="D87" t="str">
            <v>海伦国际</v>
          </cell>
          <cell r="E87" t="str">
            <v>KFC</v>
          </cell>
          <cell r="F87" t="str">
            <v>百胜餐饮(成都)有限公司</v>
          </cell>
          <cell r="G87" t="str">
            <v>昆明</v>
          </cell>
        </row>
        <row r="88">
          <cell r="C88">
            <v>86031224</v>
          </cell>
          <cell r="D88" t="str">
            <v>丽江福慧路</v>
          </cell>
          <cell r="E88" t="str">
            <v>KFC</v>
          </cell>
          <cell r="F88" t="str">
            <v>百胜餐饮(成都)有限公司</v>
          </cell>
          <cell r="G88" t="str">
            <v>丽江</v>
          </cell>
        </row>
        <row r="89">
          <cell r="C89">
            <v>80151564</v>
          </cell>
          <cell r="D89" t="str">
            <v>昆明PH海伦国际</v>
          </cell>
          <cell r="E89" t="str">
            <v>PHDI</v>
          </cell>
          <cell r="F89" t="str">
            <v>百胜餐饮(武汉)有限公司</v>
          </cell>
          <cell r="G89" t="str">
            <v>昆明</v>
          </cell>
        </row>
        <row r="90">
          <cell r="C90">
            <v>80151587</v>
          </cell>
          <cell r="D90" t="str">
            <v>丽江福慧路餐厅</v>
          </cell>
          <cell r="E90" t="str">
            <v>PHDI</v>
          </cell>
          <cell r="F90" t="str">
            <v>百胜餐饮(武汉)有限公司</v>
          </cell>
          <cell r="G90" t="str">
            <v>丽江</v>
          </cell>
        </row>
        <row r="91">
          <cell r="C91">
            <v>86031226</v>
          </cell>
          <cell r="D91" t="str">
            <v>腾冲凤山路</v>
          </cell>
          <cell r="E91" t="str">
            <v>KFC</v>
          </cell>
          <cell r="F91" t="str">
            <v>昆明肯德基有限公司</v>
          </cell>
          <cell r="G91" t="str">
            <v>腾冲</v>
          </cell>
        </row>
        <row r="92">
          <cell r="C92">
            <v>86031302</v>
          </cell>
          <cell r="D92" t="str">
            <v>长水机场精选店2</v>
          </cell>
          <cell r="E92" t="str">
            <v>KFC</v>
          </cell>
          <cell r="F92" t="str">
            <v>昆明肯德基有限公司</v>
          </cell>
          <cell r="G92" t="str">
            <v>昆明</v>
          </cell>
        </row>
        <row r="93">
          <cell r="C93">
            <v>86031225</v>
          </cell>
          <cell r="D93" t="str">
            <v>KFC沧江路</v>
          </cell>
          <cell r="E93" t="str">
            <v>KFC</v>
          </cell>
          <cell r="F93" t="str">
            <v>昆明肯德基有限公司</v>
          </cell>
          <cell r="G93" t="str">
            <v>临沧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JG"/>
    </sheetNames>
    <sheetDataSet>
      <sheetData sheetId="0">
        <row r="5">
          <cell r="C5">
            <v>86004003</v>
          </cell>
          <cell r="D5" t="str">
            <v>延陵</v>
          </cell>
          <cell r="E5" t="str">
            <v>KFC</v>
          </cell>
          <cell r="F5" t="str">
            <v>南京肯德基有限公司</v>
          </cell>
          <cell r="G5" t="str">
            <v>常州</v>
          </cell>
        </row>
        <row r="6">
          <cell r="C6">
            <v>86004004</v>
          </cell>
          <cell r="D6" t="str">
            <v>龙蟠</v>
          </cell>
          <cell r="E6" t="str">
            <v>KFC</v>
          </cell>
          <cell r="F6" t="str">
            <v>南京肯德基有限公司</v>
          </cell>
          <cell r="G6" t="str">
            <v>南京</v>
          </cell>
        </row>
        <row r="7">
          <cell r="C7">
            <v>86004010</v>
          </cell>
          <cell r="D7" t="str">
            <v>正洪</v>
          </cell>
          <cell r="E7" t="str">
            <v>KFC</v>
          </cell>
          <cell r="F7" t="str">
            <v>南京肯德基有限公司</v>
          </cell>
          <cell r="G7" t="str">
            <v>南京</v>
          </cell>
        </row>
        <row r="8">
          <cell r="C8">
            <v>86004012</v>
          </cell>
          <cell r="D8" t="str">
            <v>新华</v>
          </cell>
          <cell r="E8" t="str">
            <v>KFC</v>
          </cell>
          <cell r="F8" t="str">
            <v>南京肯德基有限公司</v>
          </cell>
          <cell r="G8" t="str">
            <v>南京</v>
          </cell>
        </row>
        <row r="9">
          <cell r="C9">
            <v>86004013</v>
          </cell>
          <cell r="D9" t="str">
            <v>珍珠</v>
          </cell>
          <cell r="E9" t="str">
            <v>KFC</v>
          </cell>
          <cell r="F9" t="str">
            <v>南京肯德基有限公司</v>
          </cell>
          <cell r="G9" t="str">
            <v>南京</v>
          </cell>
        </row>
        <row r="10">
          <cell r="C10">
            <v>86004014</v>
          </cell>
          <cell r="D10" t="str">
            <v>汉中</v>
          </cell>
          <cell r="E10" t="str">
            <v>KFC</v>
          </cell>
          <cell r="F10" t="str">
            <v>南京肯德基有限公司</v>
          </cell>
          <cell r="G10" t="str">
            <v>南京</v>
          </cell>
        </row>
        <row r="11">
          <cell r="C11">
            <v>86004015</v>
          </cell>
          <cell r="D11" t="str">
            <v>光华</v>
          </cell>
          <cell r="E11" t="str">
            <v>KFC</v>
          </cell>
          <cell r="F11" t="str">
            <v>南京肯德基有限公司</v>
          </cell>
          <cell r="G11" t="str">
            <v>南京</v>
          </cell>
        </row>
        <row r="12">
          <cell r="C12">
            <v>86004018</v>
          </cell>
          <cell r="D12" t="str">
            <v>少年宫</v>
          </cell>
          <cell r="E12" t="str">
            <v>KFC</v>
          </cell>
          <cell r="F12" t="str">
            <v>南京肯德基有限公司</v>
          </cell>
          <cell r="G12" t="str">
            <v>南京</v>
          </cell>
        </row>
        <row r="13">
          <cell r="C13">
            <v>86004020</v>
          </cell>
          <cell r="D13" t="str">
            <v>秦淮</v>
          </cell>
          <cell r="E13" t="str">
            <v>KFC</v>
          </cell>
          <cell r="F13" t="str">
            <v>南京肯德基有限公司</v>
          </cell>
          <cell r="G13" t="str">
            <v>南京</v>
          </cell>
        </row>
        <row r="14">
          <cell r="C14">
            <v>86004022</v>
          </cell>
          <cell r="D14" t="str">
            <v>花山</v>
          </cell>
          <cell r="E14" t="str">
            <v>KFC</v>
          </cell>
          <cell r="F14" t="str">
            <v>南京肯德基有限公司</v>
          </cell>
          <cell r="G14" t="str">
            <v>马鞍山</v>
          </cell>
        </row>
        <row r="15">
          <cell r="C15">
            <v>86004023</v>
          </cell>
          <cell r="D15" t="str">
            <v>广州路</v>
          </cell>
          <cell r="E15" t="str">
            <v>KFC</v>
          </cell>
          <cell r="F15" t="str">
            <v>南京肯德基有限公司</v>
          </cell>
          <cell r="G15" t="str">
            <v>南京</v>
          </cell>
        </row>
        <row r="16">
          <cell r="C16">
            <v>86004025</v>
          </cell>
          <cell r="D16" t="str">
            <v>汇通</v>
          </cell>
          <cell r="E16" t="str">
            <v>KFC</v>
          </cell>
          <cell r="F16" t="str">
            <v>南京肯德基有限公司</v>
          </cell>
          <cell r="G16" t="str">
            <v>合肥</v>
          </cell>
        </row>
        <row r="17">
          <cell r="C17">
            <v>86004029</v>
          </cell>
          <cell r="D17" t="str">
            <v>淮海</v>
          </cell>
          <cell r="E17" t="str">
            <v>KFC</v>
          </cell>
          <cell r="F17" t="str">
            <v>南京肯德基有限公司</v>
          </cell>
          <cell r="G17" t="str">
            <v>徐州</v>
          </cell>
        </row>
        <row r="18">
          <cell r="C18">
            <v>86004034</v>
          </cell>
          <cell r="D18" t="str">
            <v>颖州</v>
          </cell>
          <cell r="E18" t="str">
            <v>KFC</v>
          </cell>
          <cell r="F18" t="str">
            <v>南京肯德基有限公司</v>
          </cell>
          <cell r="G18" t="str">
            <v>阜阳</v>
          </cell>
        </row>
        <row r="19">
          <cell r="C19">
            <v>86004036</v>
          </cell>
          <cell r="D19" t="str">
            <v>正兴</v>
          </cell>
          <cell r="E19" t="str">
            <v>KFC</v>
          </cell>
          <cell r="F19" t="str">
            <v>南京肯德基有限公司</v>
          </cell>
          <cell r="G19" t="str">
            <v>南京</v>
          </cell>
        </row>
        <row r="20">
          <cell r="C20">
            <v>86004038</v>
          </cell>
          <cell r="D20" t="str">
            <v>热河</v>
          </cell>
          <cell r="E20" t="str">
            <v>KFC</v>
          </cell>
          <cell r="F20" t="str">
            <v>南京肯德基有限公司</v>
          </cell>
          <cell r="G20" t="str">
            <v>南京</v>
          </cell>
        </row>
        <row r="21">
          <cell r="C21">
            <v>86004039</v>
          </cell>
          <cell r="D21" t="str">
            <v>狮子桥</v>
          </cell>
          <cell r="E21" t="str">
            <v>KFC</v>
          </cell>
          <cell r="F21" t="str">
            <v>南京肯德基有限公司</v>
          </cell>
          <cell r="G21" t="str">
            <v>南京</v>
          </cell>
        </row>
        <row r="22">
          <cell r="C22">
            <v>86004040</v>
          </cell>
          <cell r="D22" t="str">
            <v>常润发</v>
          </cell>
          <cell r="E22" t="str">
            <v>KFC</v>
          </cell>
          <cell r="F22" t="str">
            <v>南京肯德基有限公司</v>
          </cell>
          <cell r="G22" t="str">
            <v>常州</v>
          </cell>
        </row>
        <row r="23">
          <cell r="C23">
            <v>86004042</v>
          </cell>
          <cell r="D23" t="str">
            <v>广润发</v>
          </cell>
          <cell r="E23" t="str">
            <v>KFC</v>
          </cell>
          <cell r="F23" t="str">
            <v>南京肯德基有限公司</v>
          </cell>
          <cell r="G23" t="str">
            <v>扬州</v>
          </cell>
        </row>
        <row r="24">
          <cell r="C24">
            <v>86004043</v>
          </cell>
          <cell r="D24" t="str">
            <v>好又多</v>
          </cell>
          <cell r="E24" t="str">
            <v>KFC</v>
          </cell>
          <cell r="F24" t="str">
            <v>南京肯德基有限公司</v>
          </cell>
          <cell r="G24" t="str">
            <v>南京</v>
          </cell>
        </row>
        <row r="25">
          <cell r="C25">
            <v>86004044</v>
          </cell>
          <cell r="D25" t="str">
            <v>永达</v>
          </cell>
          <cell r="E25" t="str">
            <v>KFC</v>
          </cell>
          <cell r="F25" t="str">
            <v>南京肯德基有限公司</v>
          </cell>
          <cell r="G25" t="str">
            <v>合肥</v>
          </cell>
        </row>
        <row r="26">
          <cell r="C26">
            <v>86004046</v>
          </cell>
          <cell r="D26" t="str">
            <v>金华联</v>
          </cell>
          <cell r="E26" t="str">
            <v>KFC</v>
          </cell>
          <cell r="F26" t="str">
            <v>南京肯德基有限公司</v>
          </cell>
          <cell r="G26" t="str">
            <v>合肥</v>
          </cell>
        </row>
        <row r="27">
          <cell r="C27">
            <v>86004048</v>
          </cell>
          <cell r="D27" t="str">
            <v>合盛</v>
          </cell>
          <cell r="E27" t="str">
            <v>KFC</v>
          </cell>
          <cell r="F27" t="str">
            <v>南京肯德基有限公司</v>
          </cell>
          <cell r="G27" t="str">
            <v>合肥</v>
          </cell>
        </row>
        <row r="28">
          <cell r="C28">
            <v>86004049</v>
          </cell>
          <cell r="D28" t="str">
            <v>徐州华联</v>
          </cell>
          <cell r="E28" t="str">
            <v>KFC</v>
          </cell>
          <cell r="F28" t="str">
            <v>南京肯德基有限公司</v>
          </cell>
          <cell r="G28" t="str">
            <v>徐州</v>
          </cell>
        </row>
        <row r="29">
          <cell r="C29">
            <v>86004052</v>
          </cell>
          <cell r="D29" t="str">
            <v>南京商厦</v>
          </cell>
          <cell r="E29" t="str">
            <v>KFC</v>
          </cell>
          <cell r="F29" t="str">
            <v>南京肯德基有限公司</v>
          </cell>
          <cell r="G29" t="str">
            <v>南京</v>
          </cell>
        </row>
        <row r="30">
          <cell r="C30">
            <v>86004053</v>
          </cell>
          <cell r="D30" t="str">
            <v>大福源</v>
          </cell>
          <cell r="E30" t="str">
            <v>KFC</v>
          </cell>
          <cell r="F30" t="str">
            <v>南京肯德基有限公司</v>
          </cell>
          <cell r="G30" t="str">
            <v>徐州</v>
          </cell>
        </row>
        <row r="31">
          <cell r="C31">
            <v>86004054</v>
          </cell>
          <cell r="D31" t="str">
            <v>龙湖</v>
          </cell>
          <cell r="E31" t="str">
            <v>KFC</v>
          </cell>
          <cell r="F31" t="str">
            <v>南京肯德基有限公司</v>
          </cell>
          <cell r="G31" t="str">
            <v>淮南</v>
          </cell>
        </row>
        <row r="32">
          <cell r="C32">
            <v>86004056</v>
          </cell>
          <cell r="D32" t="str">
            <v>东山</v>
          </cell>
          <cell r="E32" t="str">
            <v>KFC</v>
          </cell>
          <cell r="F32" t="str">
            <v>南京肯德基有限公司</v>
          </cell>
          <cell r="G32" t="str">
            <v>南京</v>
          </cell>
        </row>
        <row r="33">
          <cell r="C33">
            <v>86004057</v>
          </cell>
          <cell r="D33" t="str">
            <v>青山</v>
          </cell>
          <cell r="E33" t="str">
            <v>KFC</v>
          </cell>
          <cell r="F33" t="str">
            <v>南京肯德基有限公司</v>
          </cell>
          <cell r="G33" t="str">
            <v>常州</v>
          </cell>
        </row>
        <row r="34">
          <cell r="C34">
            <v>86004058</v>
          </cell>
          <cell r="D34" t="str">
            <v>商都</v>
          </cell>
          <cell r="E34" t="str">
            <v>KFC</v>
          </cell>
          <cell r="F34" t="str">
            <v>南京肯德基有限公司</v>
          </cell>
          <cell r="G34" t="str">
            <v>安庆</v>
          </cell>
        </row>
        <row r="35">
          <cell r="C35">
            <v>86004061</v>
          </cell>
          <cell r="D35" t="str">
            <v>黄金楼</v>
          </cell>
          <cell r="E35" t="str">
            <v>KFC</v>
          </cell>
          <cell r="F35" t="str">
            <v>南京肯德基有限公司</v>
          </cell>
          <cell r="G35" t="str">
            <v>南京</v>
          </cell>
        </row>
        <row r="36">
          <cell r="C36">
            <v>86004062</v>
          </cell>
          <cell r="D36" t="str">
            <v>润发</v>
          </cell>
          <cell r="E36" t="str">
            <v>KFC</v>
          </cell>
          <cell r="F36" t="str">
            <v>南京肯德基有限公司</v>
          </cell>
          <cell r="G36" t="str">
            <v>南京</v>
          </cell>
        </row>
        <row r="37">
          <cell r="C37">
            <v>86004064</v>
          </cell>
          <cell r="D37" t="str">
            <v>龙江润发</v>
          </cell>
          <cell r="E37" t="str">
            <v>KFC</v>
          </cell>
          <cell r="F37" t="str">
            <v>南京肯德基有限公司</v>
          </cell>
          <cell r="G37" t="str">
            <v>南京</v>
          </cell>
        </row>
        <row r="38">
          <cell r="C38">
            <v>86004067</v>
          </cell>
          <cell r="D38" t="str">
            <v>迈皋桥</v>
          </cell>
          <cell r="E38" t="str">
            <v>KFC</v>
          </cell>
          <cell r="F38" t="str">
            <v>南京肯德基有限公司</v>
          </cell>
          <cell r="G38" t="str">
            <v>南京</v>
          </cell>
        </row>
        <row r="39">
          <cell r="C39">
            <v>86004068</v>
          </cell>
          <cell r="D39" t="str">
            <v>金城</v>
          </cell>
          <cell r="E39" t="str">
            <v>KFC</v>
          </cell>
          <cell r="F39" t="str">
            <v>南京肯德基有限公司</v>
          </cell>
          <cell r="G39" t="str">
            <v>金坛</v>
          </cell>
        </row>
        <row r="40">
          <cell r="C40">
            <v>86004070</v>
          </cell>
          <cell r="D40" t="str">
            <v>锦绣</v>
          </cell>
          <cell r="E40" t="str">
            <v>KFC</v>
          </cell>
          <cell r="F40" t="str">
            <v>南京肯德基有限公司</v>
          </cell>
          <cell r="G40" t="str">
            <v>六安</v>
          </cell>
        </row>
        <row r="41">
          <cell r="C41">
            <v>86004071</v>
          </cell>
          <cell r="D41" t="str">
            <v>中央</v>
          </cell>
          <cell r="E41" t="str">
            <v>KFC</v>
          </cell>
          <cell r="F41" t="str">
            <v>南京肯德基有限公司</v>
          </cell>
          <cell r="G41" t="str">
            <v>南京</v>
          </cell>
        </row>
        <row r="42">
          <cell r="C42">
            <v>86004072</v>
          </cell>
          <cell r="D42" t="str">
            <v>幸福</v>
          </cell>
          <cell r="E42" t="str">
            <v>KFC</v>
          </cell>
          <cell r="F42" t="str">
            <v>南京肯德基有限公司</v>
          </cell>
          <cell r="G42" t="str">
            <v>宿迁</v>
          </cell>
        </row>
        <row r="43">
          <cell r="C43">
            <v>86004074</v>
          </cell>
          <cell r="D43" t="str">
            <v>安宜</v>
          </cell>
          <cell r="E43" t="str">
            <v>KFC</v>
          </cell>
          <cell r="F43" t="str">
            <v>南京肯德基有限公司</v>
          </cell>
          <cell r="G43" t="str">
            <v>宝应县</v>
          </cell>
        </row>
        <row r="44">
          <cell r="C44">
            <v>86004076</v>
          </cell>
          <cell r="D44" t="str">
            <v>金鹰</v>
          </cell>
          <cell r="E44" t="str">
            <v>KFC</v>
          </cell>
          <cell r="F44" t="str">
            <v>南京肯德基有限公司</v>
          </cell>
          <cell r="G44" t="str">
            <v>徐州</v>
          </cell>
        </row>
        <row r="45">
          <cell r="C45">
            <v>86004077</v>
          </cell>
          <cell r="D45" t="str">
            <v>太平南路</v>
          </cell>
          <cell r="E45" t="str">
            <v>KFC</v>
          </cell>
          <cell r="F45" t="str">
            <v>南京肯德基有限公司</v>
          </cell>
          <cell r="G45" t="str">
            <v>南京</v>
          </cell>
        </row>
        <row r="46">
          <cell r="C46">
            <v>86004081</v>
          </cell>
          <cell r="D46" t="str">
            <v>大洋</v>
          </cell>
          <cell r="E46" t="str">
            <v>KFC</v>
          </cell>
          <cell r="F46" t="str">
            <v>南京肯德基有限公司</v>
          </cell>
          <cell r="G46" t="str">
            <v>常州</v>
          </cell>
        </row>
        <row r="47">
          <cell r="C47">
            <v>86004082</v>
          </cell>
          <cell r="D47" t="str">
            <v>泰山</v>
          </cell>
          <cell r="E47" t="str">
            <v>KFC</v>
          </cell>
          <cell r="F47" t="str">
            <v>南京肯德基有限公司</v>
          </cell>
          <cell r="G47" t="str">
            <v>徐州</v>
          </cell>
        </row>
        <row r="48">
          <cell r="C48">
            <v>86004083</v>
          </cell>
          <cell r="D48" t="str">
            <v>阳光</v>
          </cell>
          <cell r="E48" t="str">
            <v>KFC</v>
          </cell>
          <cell r="F48" t="str">
            <v>南京肯德基有限公司</v>
          </cell>
          <cell r="G48" t="str">
            <v>高邮</v>
          </cell>
        </row>
        <row r="49">
          <cell r="C49">
            <v>86004085</v>
          </cell>
          <cell r="D49" t="str">
            <v>府山</v>
          </cell>
          <cell r="E49" t="str">
            <v>KFC</v>
          </cell>
          <cell r="F49" t="str">
            <v>南京肯德基有限公司</v>
          </cell>
          <cell r="G49" t="str">
            <v>宣城</v>
          </cell>
        </row>
        <row r="50">
          <cell r="C50">
            <v>86004086</v>
          </cell>
          <cell r="D50" t="str">
            <v>昱中</v>
          </cell>
          <cell r="E50" t="str">
            <v>KFC</v>
          </cell>
          <cell r="F50" t="str">
            <v>南京肯德基有限公司</v>
          </cell>
          <cell r="G50" t="str">
            <v>黄山</v>
          </cell>
        </row>
        <row r="51">
          <cell r="C51">
            <v>86004088</v>
          </cell>
          <cell r="D51" t="str">
            <v>金浦</v>
          </cell>
          <cell r="E51" t="str">
            <v>KFC</v>
          </cell>
          <cell r="F51" t="str">
            <v>南京肯德基有限公司</v>
          </cell>
          <cell r="G51" t="str">
            <v>南京</v>
          </cell>
        </row>
        <row r="52">
          <cell r="C52">
            <v>86004089</v>
          </cell>
          <cell r="D52" t="str">
            <v>金利</v>
          </cell>
          <cell r="E52" t="str">
            <v>KFC</v>
          </cell>
          <cell r="F52" t="str">
            <v>南京肯德基有限公司</v>
          </cell>
          <cell r="G52" t="str">
            <v>南京</v>
          </cell>
        </row>
        <row r="53">
          <cell r="C53">
            <v>86004090</v>
          </cell>
          <cell r="D53" t="str">
            <v>旺湖</v>
          </cell>
          <cell r="E53" t="str">
            <v>KFC</v>
          </cell>
          <cell r="F53" t="str">
            <v>南京肯德基有限公司</v>
          </cell>
          <cell r="G53" t="str">
            <v>巢湖</v>
          </cell>
        </row>
        <row r="54">
          <cell r="C54">
            <v>86004091</v>
          </cell>
          <cell r="D54" t="str">
            <v>和平</v>
          </cell>
          <cell r="E54" t="str">
            <v>KFC</v>
          </cell>
          <cell r="F54" t="str">
            <v>南京肯德基有限公司</v>
          </cell>
          <cell r="G54" t="str">
            <v>亳州</v>
          </cell>
        </row>
        <row r="55">
          <cell r="C55">
            <v>86004092</v>
          </cell>
          <cell r="D55" t="str">
            <v>长江</v>
          </cell>
          <cell r="E55" t="str">
            <v>KFC</v>
          </cell>
          <cell r="F55" t="str">
            <v>南京肯德基有限公司</v>
          </cell>
          <cell r="G55" t="str">
            <v>合肥</v>
          </cell>
        </row>
        <row r="56">
          <cell r="C56">
            <v>86004093</v>
          </cell>
          <cell r="D56" t="str">
            <v>人民</v>
          </cell>
          <cell r="E56" t="str">
            <v>KFC</v>
          </cell>
          <cell r="F56" t="str">
            <v>南京肯德基有限公司</v>
          </cell>
          <cell r="G56" t="str">
            <v>阜阳</v>
          </cell>
        </row>
        <row r="57">
          <cell r="C57">
            <v>86004094</v>
          </cell>
          <cell r="D57" t="str">
            <v>仙林文苑</v>
          </cell>
          <cell r="E57" t="str">
            <v>KFC</v>
          </cell>
          <cell r="F57" t="str">
            <v>南京肯德基有限公司</v>
          </cell>
          <cell r="G57" t="str">
            <v>南京</v>
          </cell>
        </row>
        <row r="58">
          <cell r="C58">
            <v>86004095</v>
          </cell>
          <cell r="D58" t="str">
            <v>胜利</v>
          </cell>
          <cell r="E58" t="str">
            <v>KFC</v>
          </cell>
          <cell r="F58" t="str">
            <v>南京肯德基有限公司</v>
          </cell>
          <cell r="G58" t="str">
            <v>合肥</v>
          </cell>
        </row>
        <row r="59">
          <cell r="C59">
            <v>86004096</v>
          </cell>
          <cell r="D59" t="str">
            <v>金铁</v>
          </cell>
          <cell r="E59" t="str">
            <v>KFC</v>
          </cell>
          <cell r="F59" t="str">
            <v>南京肯德基有限公司</v>
          </cell>
          <cell r="G59" t="str">
            <v>南京</v>
          </cell>
        </row>
        <row r="60">
          <cell r="C60">
            <v>86004102</v>
          </cell>
          <cell r="D60" t="str">
            <v>新世纪</v>
          </cell>
          <cell r="E60" t="str">
            <v>KFC</v>
          </cell>
          <cell r="F60" t="str">
            <v>南京肯德基有限公司</v>
          </cell>
          <cell r="G60" t="str">
            <v>南京</v>
          </cell>
        </row>
        <row r="61">
          <cell r="C61">
            <v>86004103</v>
          </cell>
          <cell r="D61" t="str">
            <v>瑞金</v>
          </cell>
          <cell r="E61" t="str">
            <v>KFC</v>
          </cell>
          <cell r="F61" t="str">
            <v>南京肯德基有限公司</v>
          </cell>
          <cell r="G61" t="str">
            <v>南京</v>
          </cell>
        </row>
        <row r="62">
          <cell r="C62">
            <v>86004104</v>
          </cell>
          <cell r="D62" t="str">
            <v>火车站</v>
          </cell>
          <cell r="E62" t="str">
            <v>KFC</v>
          </cell>
          <cell r="F62" t="str">
            <v>南京肯德基有限公司</v>
          </cell>
          <cell r="G62" t="str">
            <v>南京</v>
          </cell>
        </row>
        <row r="63">
          <cell r="C63">
            <v>86004105</v>
          </cell>
          <cell r="D63" t="str">
            <v>环球</v>
          </cell>
          <cell r="E63" t="str">
            <v>KFC</v>
          </cell>
          <cell r="F63" t="str">
            <v>南京肯德基有限公司</v>
          </cell>
          <cell r="G63" t="str">
            <v>合肥</v>
          </cell>
        </row>
        <row r="64">
          <cell r="C64">
            <v>86004107</v>
          </cell>
          <cell r="D64" t="str">
            <v>大桥家乐福</v>
          </cell>
          <cell r="E64" t="str">
            <v>KFC</v>
          </cell>
          <cell r="F64" t="str">
            <v>南京肯德基有限公司</v>
          </cell>
          <cell r="G64" t="str">
            <v>南京</v>
          </cell>
        </row>
        <row r="65">
          <cell r="C65">
            <v>86004108</v>
          </cell>
          <cell r="D65" t="str">
            <v>大行宫家乐福</v>
          </cell>
          <cell r="E65" t="str">
            <v>KFC</v>
          </cell>
          <cell r="F65" t="str">
            <v>南京肯德基有限公司</v>
          </cell>
          <cell r="G65" t="str">
            <v>南京</v>
          </cell>
        </row>
        <row r="66">
          <cell r="C66">
            <v>86004109</v>
          </cell>
          <cell r="D66" t="str">
            <v>燕山润发</v>
          </cell>
          <cell r="E66" t="str">
            <v>KFC</v>
          </cell>
          <cell r="F66" t="str">
            <v>南京肯德基有限公司</v>
          </cell>
          <cell r="G66" t="str">
            <v>溧阳</v>
          </cell>
        </row>
        <row r="67">
          <cell r="C67">
            <v>86004110</v>
          </cell>
          <cell r="D67" t="str">
            <v>镜湖</v>
          </cell>
          <cell r="E67" t="str">
            <v>KFC</v>
          </cell>
          <cell r="F67" t="str">
            <v>南京肯德基有限公司</v>
          </cell>
          <cell r="G67" t="str">
            <v>芜湖</v>
          </cell>
        </row>
        <row r="68">
          <cell r="C68">
            <v>86004111</v>
          </cell>
          <cell r="D68" t="str">
            <v>花园</v>
          </cell>
          <cell r="E68" t="str">
            <v>KFC</v>
          </cell>
          <cell r="F68" t="str">
            <v>南京肯德基有限公司</v>
          </cell>
          <cell r="G68" t="str">
            <v>南京</v>
          </cell>
        </row>
        <row r="69">
          <cell r="C69">
            <v>86004114</v>
          </cell>
          <cell r="D69" t="str">
            <v>徐州火车站</v>
          </cell>
          <cell r="E69" t="str">
            <v>KFC</v>
          </cell>
          <cell r="F69" t="str">
            <v>南京肯德基有限公司</v>
          </cell>
          <cell r="G69" t="str">
            <v>徐州</v>
          </cell>
        </row>
        <row r="70">
          <cell r="C70">
            <v>86004115</v>
          </cell>
          <cell r="D70" t="str">
            <v>国庆</v>
          </cell>
          <cell r="E70" t="str">
            <v>KFC</v>
          </cell>
          <cell r="F70" t="str">
            <v>南京肯德基有限公司</v>
          </cell>
          <cell r="G70" t="str">
            <v>淮南</v>
          </cell>
        </row>
        <row r="71">
          <cell r="C71">
            <v>86004116</v>
          </cell>
          <cell r="D71" t="str">
            <v>沭阳时代</v>
          </cell>
          <cell r="E71" t="str">
            <v>KFC</v>
          </cell>
          <cell r="F71" t="str">
            <v>南京肯德基有限公司</v>
          </cell>
          <cell r="G71" t="str">
            <v>沭阳县</v>
          </cell>
        </row>
        <row r="72">
          <cell r="C72">
            <v>86004118</v>
          </cell>
          <cell r="D72" t="str">
            <v>龙津</v>
          </cell>
          <cell r="E72" t="str">
            <v>KFC</v>
          </cell>
          <cell r="F72" t="str">
            <v>南京肯德基有限公司</v>
          </cell>
          <cell r="G72" t="str">
            <v>南京</v>
          </cell>
        </row>
        <row r="73">
          <cell r="C73">
            <v>86004119</v>
          </cell>
          <cell r="D73" t="str">
            <v>德基</v>
          </cell>
          <cell r="E73" t="str">
            <v>KFC</v>
          </cell>
          <cell r="F73" t="str">
            <v>南京肯德基有限公司</v>
          </cell>
          <cell r="G73" t="str">
            <v>南京</v>
          </cell>
        </row>
        <row r="74">
          <cell r="C74">
            <v>86004120</v>
          </cell>
          <cell r="D74" t="str">
            <v>兴业</v>
          </cell>
          <cell r="E74" t="str">
            <v>KFC</v>
          </cell>
          <cell r="F74" t="str">
            <v>南京肯德基有限公司</v>
          </cell>
          <cell r="G74" t="str">
            <v>蚌埠</v>
          </cell>
        </row>
        <row r="75">
          <cell r="C75">
            <v>86004121</v>
          </cell>
          <cell r="D75" t="str">
            <v>赣榆黄海路</v>
          </cell>
          <cell r="E75" t="str">
            <v>KFC</v>
          </cell>
          <cell r="F75" t="str">
            <v>南京肯德基有限公司</v>
          </cell>
          <cell r="G75" t="str">
            <v>赣榆县</v>
          </cell>
        </row>
        <row r="76">
          <cell r="C76">
            <v>86004122</v>
          </cell>
          <cell r="D76" t="str">
            <v>黄金海岸</v>
          </cell>
          <cell r="E76" t="str">
            <v>KFC</v>
          </cell>
          <cell r="F76" t="str">
            <v>南京肯德基有限公司</v>
          </cell>
          <cell r="G76" t="str">
            <v>南京</v>
          </cell>
        </row>
        <row r="77">
          <cell r="C77">
            <v>86004123</v>
          </cell>
          <cell r="D77" t="str">
            <v>邳州时代</v>
          </cell>
          <cell r="E77" t="str">
            <v>KFC</v>
          </cell>
          <cell r="F77" t="str">
            <v>南京肯德基有限公司</v>
          </cell>
          <cell r="G77" t="str">
            <v>邳州</v>
          </cell>
        </row>
        <row r="78">
          <cell r="C78">
            <v>86004124</v>
          </cell>
          <cell r="D78" t="str">
            <v>胜太</v>
          </cell>
          <cell r="E78" t="str">
            <v>KFC</v>
          </cell>
          <cell r="F78" t="str">
            <v>南京肯德基有限公司</v>
          </cell>
          <cell r="G78" t="str">
            <v>南京</v>
          </cell>
        </row>
        <row r="79">
          <cell r="C79">
            <v>86004125</v>
          </cell>
          <cell r="D79" t="str">
            <v>楚州淮城</v>
          </cell>
          <cell r="E79" t="str">
            <v>KFC</v>
          </cell>
          <cell r="F79" t="str">
            <v>南京肯德基有限公司</v>
          </cell>
          <cell r="G79" t="str">
            <v>淮安</v>
          </cell>
        </row>
        <row r="80">
          <cell r="C80">
            <v>86004126</v>
          </cell>
          <cell r="D80" t="str">
            <v>长江路</v>
          </cell>
          <cell r="E80" t="str">
            <v>KFC</v>
          </cell>
          <cell r="F80" t="str">
            <v>南京肯德基有限公司</v>
          </cell>
          <cell r="G80" t="str">
            <v>南京</v>
          </cell>
        </row>
        <row r="81">
          <cell r="C81">
            <v>86004127</v>
          </cell>
          <cell r="D81" t="str">
            <v>桐山</v>
          </cell>
          <cell r="E81" t="str">
            <v>KFC</v>
          </cell>
          <cell r="F81" t="str">
            <v>南京肯德基有限公司</v>
          </cell>
          <cell r="G81" t="str">
            <v>合肥</v>
          </cell>
        </row>
        <row r="82">
          <cell r="C82">
            <v>86004129</v>
          </cell>
          <cell r="D82" t="str">
            <v>勤业</v>
          </cell>
          <cell r="E82" t="str">
            <v>KFC</v>
          </cell>
          <cell r="F82" t="str">
            <v>南京肯德基有限公司</v>
          </cell>
          <cell r="G82" t="str">
            <v>常州</v>
          </cell>
        </row>
        <row r="83">
          <cell r="C83">
            <v>86004130</v>
          </cell>
          <cell r="D83" t="str">
            <v>洪泽人民</v>
          </cell>
          <cell r="E83" t="str">
            <v>KFC</v>
          </cell>
          <cell r="F83" t="str">
            <v>南京肯德基有限公司</v>
          </cell>
          <cell r="G83" t="str">
            <v>淮安</v>
          </cell>
        </row>
        <row r="84">
          <cell r="C84">
            <v>86004131</v>
          </cell>
          <cell r="D84" t="str">
            <v>盱眙华厦</v>
          </cell>
          <cell r="E84" t="str">
            <v>KFC</v>
          </cell>
          <cell r="F84" t="str">
            <v>南京肯德基有限公司</v>
          </cell>
          <cell r="G84" t="str">
            <v>淮安</v>
          </cell>
        </row>
        <row r="85">
          <cell r="C85">
            <v>86004132</v>
          </cell>
          <cell r="D85" t="str">
            <v>恒丰</v>
          </cell>
          <cell r="E85" t="str">
            <v>KFC</v>
          </cell>
          <cell r="F85" t="str">
            <v>南京肯德基有限公司</v>
          </cell>
          <cell r="G85" t="str">
            <v>合肥</v>
          </cell>
        </row>
        <row r="86">
          <cell r="C86">
            <v>86004133</v>
          </cell>
          <cell r="D86" t="str">
            <v>雨山</v>
          </cell>
          <cell r="E86" t="str">
            <v>KFC</v>
          </cell>
          <cell r="F86" t="str">
            <v>南京肯德基有限公司</v>
          </cell>
          <cell r="G86" t="str">
            <v>马鞍山</v>
          </cell>
        </row>
        <row r="87">
          <cell r="C87">
            <v>86004134</v>
          </cell>
          <cell r="D87" t="str">
            <v>西瀛里</v>
          </cell>
          <cell r="E87" t="str">
            <v>KFC</v>
          </cell>
          <cell r="F87" t="str">
            <v>南京肯德基有限公司</v>
          </cell>
          <cell r="G87" t="str">
            <v>常州</v>
          </cell>
        </row>
        <row r="88">
          <cell r="C88">
            <v>86004135</v>
          </cell>
          <cell r="D88" t="str">
            <v>泰富</v>
          </cell>
          <cell r="E88" t="str">
            <v>KFC</v>
          </cell>
          <cell r="F88" t="str">
            <v>南京肯德基有限公司</v>
          </cell>
          <cell r="G88" t="str">
            <v>常州</v>
          </cell>
        </row>
        <row r="89">
          <cell r="C89">
            <v>86004136</v>
          </cell>
          <cell r="D89" t="str">
            <v>蚌埠火车站</v>
          </cell>
          <cell r="E89" t="str">
            <v>KFC</v>
          </cell>
          <cell r="F89" t="str">
            <v>南京肯德基有限公司</v>
          </cell>
          <cell r="G89" t="str">
            <v>蚌埠</v>
          </cell>
        </row>
        <row r="90">
          <cell r="C90">
            <v>86004137</v>
          </cell>
          <cell r="D90" t="str">
            <v>南京站</v>
          </cell>
          <cell r="E90" t="str">
            <v>KFC</v>
          </cell>
          <cell r="F90" t="str">
            <v>南京肯德基有限公司</v>
          </cell>
          <cell r="G90" t="str">
            <v>南京</v>
          </cell>
        </row>
        <row r="91">
          <cell r="C91">
            <v>86004138</v>
          </cell>
          <cell r="D91" t="str">
            <v>汶河</v>
          </cell>
          <cell r="E91" t="str">
            <v>KFC</v>
          </cell>
          <cell r="F91" t="str">
            <v>南京肯德基有限公司</v>
          </cell>
          <cell r="G91" t="str">
            <v>扬州</v>
          </cell>
        </row>
        <row r="92">
          <cell r="C92">
            <v>86004140</v>
          </cell>
          <cell r="D92" t="str">
            <v>琼花</v>
          </cell>
          <cell r="E92" t="str">
            <v>KFC</v>
          </cell>
          <cell r="F92" t="str">
            <v>南京肯德基有限公司</v>
          </cell>
          <cell r="G92" t="str">
            <v>扬州</v>
          </cell>
        </row>
        <row r="93">
          <cell r="C93">
            <v>86004142</v>
          </cell>
          <cell r="D93" t="str">
            <v>商城</v>
          </cell>
          <cell r="E93" t="str">
            <v>KFC</v>
          </cell>
          <cell r="F93" t="str">
            <v>南京肯德基有限公司</v>
          </cell>
          <cell r="G93" t="str">
            <v>江都</v>
          </cell>
        </row>
        <row r="94">
          <cell r="C94">
            <v>86004143</v>
          </cell>
          <cell r="D94" t="str">
            <v>大润发广陵</v>
          </cell>
          <cell r="E94" t="str">
            <v>KFC</v>
          </cell>
          <cell r="F94" t="str">
            <v>南京肯德基有限公司</v>
          </cell>
          <cell r="G94" t="str">
            <v>扬州</v>
          </cell>
        </row>
        <row r="95">
          <cell r="C95">
            <v>86004144</v>
          </cell>
          <cell r="D95" t="str">
            <v>京华城</v>
          </cell>
          <cell r="E95" t="str">
            <v>KFC</v>
          </cell>
          <cell r="F95" t="str">
            <v>南京肯德基有限公司</v>
          </cell>
          <cell r="G95" t="str">
            <v>扬州</v>
          </cell>
        </row>
        <row r="96">
          <cell r="C96">
            <v>86004146</v>
          </cell>
          <cell r="D96" t="str">
            <v>天长天正</v>
          </cell>
          <cell r="E96" t="str">
            <v>KFC</v>
          </cell>
          <cell r="F96" t="str">
            <v>南京肯德基有限公司</v>
          </cell>
          <cell r="G96" t="str">
            <v>天长</v>
          </cell>
        </row>
        <row r="97">
          <cell r="C97">
            <v>86004150</v>
          </cell>
          <cell r="D97" t="str">
            <v>六安皖西</v>
          </cell>
          <cell r="E97" t="str">
            <v>KFC</v>
          </cell>
          <cell r="F97" t="str">
            <v>南京肯德基有限公司</v>
          </cell>
          <cell r="G97" t="str">
            <v>六安</v>
          </cell>
        </row>
        <row r="98">
          <cell r="C98">
            <v>86004151</v>
          </cell>
          <cell r="D98" t="str">
            <v>大桥北路</v>
          </cell>
          <cell r="E98" t="str">
            <v>KFC</v>
          </cell>
          <cell r="F98" t="str">
            <v>南京肯德基有限公司</v>
          </cell>
          <cell r="G98" t="str">
            <v>南京</v>
          </cell>
        </row>
        <row r="99">
          <cell r="C99">
            <v>86004152</v>
          </cell>
          <cell r="D99" t="str">
            <v>五洋</v>
          </cell>
          <cell r="E99" t="str">
            <v>KFC</v>
          </cell>
          <cell r="F99" t="str">
            <v>南京肯德基有限公司</v>
          </cell>
          <cell r="G99" t="str">
            <v>南京</v>
          </cell>
        </row>
        <row r="100">
          <cell r="C100">
            <v>86004154</v>
          </cell>
          <cell r="D100" t="str">
            <v>商之都</v>
          </cell>
          <cell r="E100" t="str">
            <v>KFC</v>
          </cell>
          <cell r="F100" t="str">
            <v>南京肯德基有限公司</v>
          </cell>
          <cell r="G100" t="str">
            <v>合肥</v>
          </cell>
        </row>
        <row r="101">
          <cell r="C101">
            <v>86004155</v>
          </cell>
          <cell r="D101" t="str">
            <v>池州时代</v>
          </cell>
          <cell r="E101" t="str">
            <v>KFC</v>
          </cell>
          <cell r="F101" t="str">
            <v>南京肯德基有限公司</v>
          </cell>
          <cell r="G101" t="str">
            <v>池州</v>
          </cell>
        </row>
        <row r="102">
          <cell r="C102">
            <v>86004156</v>
          </cell>
          <cell r="D102" t="str">
            <v>北环欧尚</v>
          </cell>
          <cell r="E102" t="str">
            <v>KFC</v>
          </cell>
          <cell r="F102" t="str">
            <v>南京肯德基有限公司</v>
          </cell>
          <cell r="G102" t="str">
            <v>常州</v>
          </cell>
        </row>
        <row r="103">
          <cell r="C103">
            <v>86004157</v>
          </cell>
          <cell r="D103" t="str">
            <v>芜湖欧尚</v>
          </cell>
          <cell r="E103" t="str">
            <v>KFC</v>
          </cell>
          <cell r="F103" t="str">
            <v>南京肯德基有限公司</v>
          </cell>
          <cell r="G103" t="str">
            <v>芜湖</v>
          </cell>
        </row>
        <row r="104">
          <cell r="C104">
            <v>86004158</v>
          </cell>
          <cell r="D104" t="str">
            <v>宿迁楚街</v>
          </cell>
          <cell r="E104" t="str">
            <v>KFC</v>
          </cell>
          <cell r="F104" t="str">
            <v>南京肯德基有限公司</v>
          </cell>
          <cell r="G104" t="str">
            <v>宿迁</v>
          </cell>
        </row>
        <row r="105">
          <cell r="C105">
            <v>86004160</v>
          </cell>
          <cell r="D105" t="str">
            <v>虹桥</v>
          </cell>
          <cell r="E105" t="str">
            <v>KFC</v>
          </cell>
          <cell r="F105" t="str">
            <v>南京肯德基有限公司</v>
          </cell>
          <cell r="G105" t="str">
            <v>南京</v>
          </cell>
        </row>
        <row r="106">
          <cell r="C106">
            <v>86004162</v>
          </cell>
          <cell r="D106" t="str">
            <v>涟水苏果</v>
          </cell>
          <cell r="E106" t="str">
            <v>KFC</v>
          </cell>
          <cell r="F106" t="str">
            <v>南京肯德基有限公司</v>
          </cell>
          <cell r="G106" t="str">
            <v>淮安</v>
          </cell>
        </row>
        <row r="107">
          <cell r="C107">
            <v>86004163</v>
          </cell>
          <cell r="D107" t="str">
            <v>太和苏果</v>
          </cell>
          <cell r="E107" t="str">
            <v>KFC</v>
          </cell>
          <cell r="F107" t="str">
            <v>南京肯德基有限公司</v>
          </cell>
          <cell r="G107" t="str">
            <v>阜阳</v>
          </cell>
        </row>
        <row r="108">
          <cell r="C108">
            <v>86004164</v>
          </cell>
          <cell r="D108" t="str">
            <v>灌云时代</v>
          </cell>
          <cell r="E108" t="str">
            <v>KFC</v>
          </cell>
          <cell r="F108" t="str">
            <v>南京肯德基有限公司</v>
          </cell>
          <cell r="G108" t="str">
            <v>灌云县</v>
          </cell>
        </row>
        <row r="109">
          <cell r="C109">
            <v>86004165</v>
          </cell>
          <cell r="D109" t="str">
            <v>绿轴</v>
          </cell>
          <cell r="E109" t="str">
            <v>KFC</v>
          </cell>
          <cell r="F109" t="str">
            <v>南京肯德基有限公司</v>
          </cell>
          <cell r="G109" t="str">
            <v>南京</v>
          </cell>
        </row>
        <row r="110">
          <cell r="C110">
            <v>86004166</v>
          </cell>
          <cell r="D110" t="str">
            <v>宿迁时代</v>
          </cell>
          <cell r="E110" t="str">
            <v>KFC</v>
          </cell>
          <cell r="F110" t="str">
            <v>南京肯德基有限公司</v>
          </cell>
          <cell r="G110" t="str">
            <v>宿迁</v>
          </cell>
        </row>
        <row r="111">
          <cell r="C111">
            <v>86004167</v>
          </cell>
          <cell r="D111" t="str">
            <v>国购</v>
          </cell>
          <cell r="E111" t="str">
            <v>KFC</v>
          </cell>
          <cell r="F111" t="str">
            <v>南京肯德基有限公司</v>
          </cell>
          <cell r="G111" t="str">
            <v>合肥</v>
          </cell>
        </row>
        <row r="112">
          <cell r="C112">
            <v>86004168</v>
          </cell>
          <cell r="D112" t="str">
            <v>宿州京华</v>
          </cell>
          <cell r="E112" t="str">
            <v>KFC</v>
          </cell>
          <cell r="F112" t="str">
            <v>南京肯德基有限公司</v>
          </cell>
          <cell r="G112" t="str">
            <v>宿州</v>
          </cell>
        </row>
        <row r="113">
          <cell r="C113">
            <v>86004169</v>
          </cell>
          <cell r="D113" t="str">
            <v>武进人民商场</v>
          </cell>
          <cell r="E113" t="str">
            <v>KFC</v>
          </cell>
          <cell r="F113" t="str">
            <v>南京肯德基有限公司</v>
          </cell>
          <cell r="G113" t="str">
            <v>常州</v>
          </cell>
        </row>
        <row r="114">
          <cell r="C114">
            <v>86004171</v>
          </cell>
          <cell r="D114" t="str">
            <v>巢湖安德利</v>
          </cell>
          <cell r="E114" t="str">
            <v>KFC</v>
          </cell>
          <cell r="F114" t="str">
            <v>南京肯德基有限公司</v>
          </cell>
          <cell r="G114" t="str">
            <v>巢湖</v>
          </cell>
        </row>
        <row r="115">
          <cell r="C115">
            <v>86004172</v>
          </cell>
          <cell r="D115" t="str">
            <v>扬州四望亭</v>
          </cell>
          <cell r="E115" t="str">
            <v>KFC</v>
          </cell>
          <cell r="F115" t="str">
            <v>南京肯德基有限公司</v>
          </cell>
          <cell r="G115" t="str">
            <v>扬州</v>
          </cell>
        </row>
        <row r="116">
          <cell r="C116">
            <v>86004173</v>
          </cell>
          <cell r="D116" t="str">
            <v>高新合家福</v>
          </cell>
          <cell r="E116" t="str">
            <v>KFC</v>
          </cell>
          <cell r="F116" t="str">
            <v>南京肯德基有限公司</v>
          </cell>
          <cell r="G116" t="str">
            <v>合肥</v>
          </cell>
        </row>
        <row r="117">
          <cell r="C117">
            <v>86004174</v>
          </cell>
          <cell r="D117" t="str">
            <v>东海时代</v>
          </cell>
          <cell r="E117" t="str">
            <v>KFC</v>
          </cell>
          <cell r="F117" t="str">
            <v>南京肯德基有限公司</v>
          </cell>
          <cell r="G117" t="str">
            <v>东海县</v>
          </cell>
        </row>
        <row r="118">
          <cell r="C118">
            <v>86004175</v>
          </cell>
          <cell r="D118" t="str">
            <v>颖上路</v>
          </cell>
          <cell r="E118" t="str">
            <v>KFC</v>
          </cell>
          <cell r="F118" t="str">
            <v>南京肯德基有限公司</v>
          </cell>
          <cell r="G118" t="str">
            <v>阜阳</v>
          </cell>
        </row>
        <row r="119">
          <cell r="C119">
            <v>86004176</v>
          </cell>
          <cell r="D119" t="str">
            <v>红山</v>
          </cell>
          <cell r="E119" t="str">
            <v>KFC</v>
          </cell>
          <cell r="F119" t="str">
            <v>南京肯德基有限公司</v>
          </cell>
          <cell r="G119" t="str">
            <v>南京</v>
          </cell>
        </row>
        <row r="120">
          <cell r="C120">
            <v>86004177</v>
          </cell>
          <cell r="D120" t="str">
            <v>龙江新城市</v>
          </cell>
          <cell r="E120" t="str">
            <v>KFC</v>
          </cell>
          <cell r="F120" t="str">
            <v>南京肯德基有限公司</v>
          </cell>
          <cell r="G120" t="str">
            <v>南京</v>
          </cell>
        </row>
        <row r="121">
          <cell r="C121">
            <v>86004178</v>
          </cell>
          <cell r="D121" t="str">
            <v>安德门</v>
          </cell>
          <cell r="E121" t="str">
            <v>KFC</v>
          </cell>
          <cell r="F121" t="str">
            <v>南京肯德基有限公司</v>
          </cell>
          <cell r="G121" t="str">
            <v>南京</v>
          </cell>
        </row>
        <row r="122">
          <cell r="C122">
            <v>86004179</v>
          </cell>
          <cell r="D122" t="str">
            <v>高淳宏达</v>
          </cell>
          <cell r="E122" t="str">
            <v>KFC</v>
          </cell>
          <cell r="F122" t="str">
            <v>南京肯德基有限公司</v>
          </cell>
          <cell r="G122" t="str">
            <v>高淳县</v>
          </cell>
        </row>
        <row r="123">
          <cell r="C123">
            <v>86004180</v>
          </cell>
          <cell r="D123" t="str">
            <v>山西路</v>
          </cell>
          <cell r="E123" t="str">
            <v>KFC</v>
          </cell>
          <cell r="F123" t="str">
            <v>南京肯德基有限公司</v>
          </cell>
          <cell r="G123" t="str">
            <v>南京</v>
          </cell>
        </row>
        <row r="124">
          <cell r="C124">
            <v>86004181</v>
          </cell>
          <cell r="D124" t="str">
            <v>天元</v>
          </cell>
          <cell r="E124" t="str">
            <v>KFC</v>
          </cell>
          <cell r="F124" t="str">
            <v>南京肯德基有限公司</v>
          </cell>
          <cell r="G124" t="str">
            <v>南京</v>
          </cell>
        </row>
        <row r="125">
          <cell r="C125">
            <v>86004182</v>
          </cell>
          <cell r="D125" t="str">
            <v>鸠兹广场</v>
          </cell>
          <cell r="E125" t="str">
            <v>KFC</v>
          </cell>
          <cell r="F125" t="str">
            <v>南京肯德基有限公司</v>
          </cell>
          <cell r="G125" t="str">
            <v>芜湖</v>
          </cell>
        </row>
        <row r="126">
          <cell r="C126">
            <v>86004184</v>
          </cell>
          <cell r="D126" t="str">
            <v>临泉路</v>
          </cell>
          <cell r="E126" t="str">
            <v>KFC</v>
          </cell>
          <cell r="F126" t="str">
            <v>南京肯德基有限公司</v>
          </cell>
          <cell r="G126" t="str">
            <v>合肥</v>
          </cell>
        </row>
        <row r="127">
          <cell r="C127">
            <v>86004185</v>
          </cell>
          <cell r="D127" t="str">
            <v>盛佳</v>
          </cell>
          <cell r="E127" t="str">
            <v>KFC</v>
          </cell>
          <cell r="F127" t="str">
            <v>南京肯德基有限公司</v>
          </cell>
          <cell r="G127" t="str">
            <v>徐州</v>
          </cell>
        </row>
        <row r="128">
          <cell r="C128">
            <v>86004186</v>
          </cell>
          <cell r="D128" t="str">
            <v>扬州西站</v>
          </cell>
          <cell r="E128" t="str">
            <v>KFC</v>
          </cell>
          <cell r="F128" t="str">
            <v>南京肯德基有限公司</v>
          </cell>
          <cell r="G128" t="str">
            <v>扬州</v>
          </cell>
        </row>
        <row r="129">
          <cell r="C129">
            <v>86004187</v>
          </cell>
          <cell r="D129" t="str">
            <v>相山路</v>
          </cell>
          <cell r="E129" t="str">
            <v>KFC</v>
          </cell>
          <cell r="F129" t="str">
            <v>南京肯德基有限公司</v>
          </cell>
          <cell r="G129" t="str">
            <v>淮北</v>
          </cell>
        </row>
        <row r="130">
          <cell r="C130">
            <v>86004188</v>
          </cell>
          <cell r="D130" t="str">
            <v>沭阳大润发</v>
          </cell>
          <cell r="E130" t="str">
            <v>KFC</v>
          </cell>
          <cell r="F130" t="str">
            <v>南京肯德基有限公司</v>
          </cell>
          <cell r="G130" t="str">
            <v>沭阳县</v>
          </cell>
        </row>
        <row r="131">
          <cell r="C131">
            <v>86004189</v>
          </cell>
          <cell r="D131" t="str">
            <v>华城苏果</v>
          </cell>
          <cell r="E131" t="str">
            <v>KFC</v>
          </cell>
          <cell r="F131" t="str">
            <v>南京肯德基有限公司</v>
          </cell>
          <cell r="G131" t="str">
            <v>金坛</v>
          </cell>
        </row>
        <row r="132">
          <cell r="C132">
            <v>86004190</v>
          </cell>
          <cell r="D132" t="str">
            <v>石鼓路</v>
          </cell>
          <cell r="E132" t="str">
            <v>KFC</v>
          </cell>
          <cell r="F132" t="str">
            <v>南京肯德基有限公司</v>
          </cell>
          <cell r="G132" t="str">
            <v>南京</v>
          </cell>
        </row>
        <row r="133">
          <cell r="C133">
            <v>86004191</v>
          </cell>
          <cell r="D133" t="str">
            <v>泗阳芙蓉</v>
          </cell>
          <cell r="E133" t="str">
            <v>KFC</v>
          </cell>
          <cell r="F133" t="str">
            <v>南京肯德基有限公司</v>
          </cell>
          <cell r="G133" t="str">
            <v>宿迁</v>
          </cell>
        </row>
        <row r="134">
          <cell r="C134">
            <v>86004192</v>
          </cell>
          <cell r="D134" t="str">
            <v xml:space="preserve">马鞍山八佰伴 </v>
          </cell>
          <cell r="E134" t="str">
            <v>KFC</v>
          </cell>
          <cell r="F134" t="str">
            <v>南京肯德基有限公司</v>
          </cell>
          <cell r="G134" t="str">
            <v>马鞍山</v>
          </cell>
        </row>
        <row r="135">
          <cell r="C135">
            <v>86004193</v>
          </cell>
          <cell r="D135" t="str">
            <v>河西万达</v>
          </cell>
          <cell r="E135" t="str">
            <v>KFC</v>
          </cell>
          <cell r="F135" t="str">
            <v>南京肯德基有限公司</v>
          </cell>
          <cell r="G135" t="str">
            <v>南京</v>
          </cell>
        </row>
        <row r="136">
          <cell r="C136">
            <v>86004194</v>
          </cell>
          <cell r="D136" t="str">
            <v xml:space="preserve">楚州苏果 </v>
          </cell>
          <cell r="E136" t="str">
            <v>KFC</v>
          </cell>
          <cell r="F136" t="str">
            <v>南京肯德基有限公司</v>
          </cell>
          <cell r="G136" t="str">
            <v>淮安</v>
          </cell>
        </row>
        <row r="137">
          <cell r="C137">
            <v>86004195</v>
          </cell>
          <cell r="D137" t="str">
            <v xml:space="preserve">百货大楼 </v>
          </cell>
          <cell r="E137" t="str">
            <v>KFC</v>
          </cell>
          <cell r="F137" t="str">
            <v>南京肯德基有限公司</v>
          </cell>
          <cell r="G137" t="str">
            <v>常州</v>
          </cell>
        </row>
        <row r="138">
          <cell r="C138">
            <v>86004196</v>
          </cell>
          <cell r="D138" t="str">
            <v>濉溪路</v>
          </cell>
          <cell r="E138" t="str">
            <v>KFC</v>
          </cell>
          <cell r="F138" t="str">
            <v>南京肯德基有限公司</v>
          </cell>
          <cell r="G138" t="str">
            <v>合肥</v>
          </cell>
        </row>
        <row r="139">
          <cell r="C139">
            <v>86004197</v>
          </cell>
          <cell r="D139" t="str">
            <v>滁州时代</v>
          </cell>
          <cell r="E139" t="str">
            <v>KFC</v>
          </cell>
          <cell r="F139" t="str">
            <v>南京肯德基有限公司</v>
          </cell>
          <cell r="G139" t="str">
            <v>滁州</v>
          </cell>
        </row>
        <row r="140">
          <cell r="C140">
            <v>86004198</v>
          </cell>
          <cell r="D140" t="str">
            <v xml:space="preserve">淮南家乐福 </v>
          </cell>
          <cell r="E140" t="str">
            <v>KFC</v>
          </cell>
          <cell r="F140" t="str">
            <v>南京肯德基有限公司</v>
          </cell>
          <cell r="G140" t="str">
            <v>淮南</v>
          </cell>
        </row>
        <row r="141">
          <cell r="C141">
            <v>86004199</v>
          </cell>
          <cell r="D141" t="str">
            <v>紫金</v>
          </cell>
          <cell r="E141" t="str">
            <v>KFC</v>
          </cell>
          <cell r="F141" t="str">
            <v>南京肯德基有限公司</v>
          </cell>
          <cell r="G141" t="str">
            <v>南京</v>
          </cell>
        </row>
        <row r="142">
          <cell r="C142">
            <v>86004200</v>
          </cell>
          <cell r="D142" t="str">
            <v>花津南路欧尚</v>
          </cell>
          <cell r="E142" t="str">
            <v>KFC</v>
          </cell>
          <cell r="F142" t="str">
            <v>南京肯德基有限公司</v>
          </cell>
          <cell r="G142" t="str">
            <v>芜湖</v>
          </cell>
        </row>
        <row r="143">
          <cell r="C143">
            <v>86004201</v>
          </cell>
          <cell r="D143" t="str">
            <v>合肥潜山路</v>
          </cell>
          <cell r="E143" t="str">
            <v>KFC</v>
          </cell>
          <cell r="F143" t="str">
            <v>南京肯德基有限公司</v>
          </cell>
          <cell r="G143" t="str">
            <v>合肥</v>
          </cell>
        </row>
        <row r="144">
          <cell r="C144">
            <v>86004202</v>
          </cell>
          <cell r="D144" t="str">
            <v>江都时代</v>
          </cell>
          <cell r="E144" t="str">
            <v>KFC</v>
          </cell>
          <cell r="F144" t="str">
            <v>南京肯德基有限公司</v>
          </cell>
          <cell r="G144" t="str">
            <v>江都</v>
          </cell>
        </row>
        <row r="145">
          <cell r="C145">
            <v>86004203</v>
          </cell>
          <cell r="D145" t="str">
            <v xml:space="preserve">泗洪苏果 </v>
          </cell>
          <cell r="E145" t="str">
            <v>KFC</v>
          </cell>
          <cell r="F145" t="str">
            <v>南京肯德基有限公司</v>
          </cell>
          <cell r="G145" t="str">
            <v>泗洪县</v>
          </cell>
        </row>
        <row r="146">
          <cell r="C146">
            <v>86004204</v>
          </cell>
          <cell r="D146" t="str">
            <v xml:space="preserve">仙林金鹰 </v>
          </cell>
          <cell r="E146" t="str">
            <v>KFC</v>
          </cell>
          <cell r="F146" t="str">
            <v>南京肯德基有限公司</v>
          </cell>
          <cell r="G146" t="str">
            <v>南京</v>
          </cell>
        </row>
        <row r="147">
          <cell r="C147">
            <v>86004205</v>
          </cell>
          <cell r="D147" t="str">
            <v>芜湖利民路</v>
          </cell>
          <cell r="E147" t="str">
            <v>KFC</v>
          </cell>
          <cell r="F147" t="str">
            <v>南京肯德基有限公司</v>
          </cell>
          <cell r="G147" t="str">
            <v>芜湖</v>
          </cell>
        </row>
        <row r="148">
          <cell r="C148">
            <v>86004206</v>
          </cell>
          <cell r="D148" t="str">
            <v>常州客运中心</v>
          </cell>
          <cell r="E148" t="str">
            <v>KFC</v>
          </cell>
          <cell r="F148" t="str">
            <v>南京肯德基有限公司</v>
          </cell>
          <cell r="G148" t="str">
            <v>常州</v>
          </cell>
        </row>
        <row r="149">
          <cell r="C149">
            <v>86004208</v>
          </cell>
          <cell r="D149" t="str">
            <v>引江路苏果</v>
          </cell>
          <cell r="E149" t="str">
            <v>KFC</v>
          </cell>
          <cell r="F149" t="str">
            <v>南京肯德基有限公司</v>
          </cell>
          <cell r="G149" t="str">
            <v>江都</v>
          </cell>
        </row>
        <row r="150">
          <cell r="C150">
            <v>86004210</v>
          </cell>
          <cell r="D150" t="str">
            <v>金湖苏果</v>
          </cell>
          <cell r="E150" t="str">
            <v>KFC</v>
          </cell>
          <cell r="F150" t="str">
            <v>南京肯德基有限公司</v>
          </cell>
          <cell r="G150" t="str">
            <v>金湖县</v>
          </cell>
        </row>
        <row r="151">
          <cell r="C151">
            <v>86004211</v>
          </cell>
          <cell r="D151" t="str">
            <v>铁心桥</v>
          </cell>
          <cell r="E151" t="str">
            <v>KFC</v>
          </cell>
          <cell r="F151" t="str">
            <v>南京肯德基有限公司</v>
          </cell>
          <cell r="G151" t="str">
            <v>南京</v>
          </cell>
        </row>
        <row r="152">
          <cell r="C152">
            <v>86004212</v>
          </cell>
          <cell r="D152" t="str">
            <v>马鞍山路合家福</v>
          </cell>
          <cell r="E152" t="str">
            <v>KFC</v>
          </cell>
          <cell r="F152" t="str">
            <v>南京肯德基有限公司</v>
          </cell>
          <cell r="G152" t="str">
            <v>合肥</v>
          </cell>
        </row>
        <row r="153">
          <cell r="C153">
            <v>86004213</v>
          </cell>
          <cell r="D153" t="str">
            <v>庐江百货大楼</v>
          </cell>
          <cell r="E153" t="str">
            <v>KFC</v>
          </cell>
          <cell r="F153" t="str">
            <v>南京肯德基有限公司</v>
          </cell>
          <cell r="G153" t="str">
            <v>庐江县</v>
          </cell>
        </row>
        <row r="154">
          <cell r="C154">
            <v>86004214</v>
          </cell>
          <cell r="D154" t="str">
            <v>盐河路时代</v>
          </cell>
          <cell r="E154" t="str">
            <v>KFC</v>
          </cell>
          <cell r="F154" t="str">
            <v>南京肯德基有限公司</v>
          </cell>
          <cell r="G154" t="str">
            <v>连云港</v>
          </cell>
        </row>
        <row r="155">
          <cell r="C155">
            <v>86004215</v>
          </cell>
          <cell r="D155" t="str">
            <v>相山大润发</v>
          </cell>
          <cell r="E155" t="str">
            <v>KFC</v>
          </cell>
          <cell r="F155" t="str">
            <v>南京肯德基有限公司</v>
          </cell>
          <cell r="G155" t="str">
            <v>淮北</v>
          </cell>
        </row>
        <row r="156">
          <cell r="C156">
            <v>86004216</v>
          </cell>
          <cell r="D156" t="str">
            <v>经贸苏果</v>
          </cell>
          <cell r="E156" t="str">
            <v>KFC</v>
          </cell>
          <cell r="F156" t="str">
            <v>南京肯德基有限公司</v>
          </cell>
          <cell r="G156" t="str">
            <v>南京</v>
          </cell>
        </row>
        <row r="157">
          <cell r="C157">
            <v>86004217</v>
          </cell>
          <cell r="D157" t="str">
            <v>蚌埠胜利</v>
          </cell>
          <cell r="E157" t="str">
            <v>KFC</v>
          </cell>
          <cell r="F157" t="str">
            <v>南京肯德基有限公司</v>
          </cell>
          <cell r="G157" t="str">
            <v>蚌埠</v>
          </cell>
        </row>
        <row r="158">
          <cell r="C158">
            <v>86004218</v>
          </cell>
          <cell r="D158" t="str">
            <v>宿州路</v>
          </cell>
          <cell r="E158" t="str">
            <v>KFC</v>
          </cell>
          <cell r="F158" t="str">
            <v>南京肯德基有限公司</v>
          </cell>
          <cell r="G158" t="str">
            <v>合肥</v>
          </cell>
        </row>
        <row r="159">
          <cell r="C159">
            <v>86004219</v>
          </cell>
          <cell r="D159" t="str">
            <v>常州城际</v>
          </cell>
          <cell r="E159" t="str">
            <v>KFC</v>
          </cell>
          <cell r="F159" t="str">
            <v>南京肯德基有限公司</v>
          </cell>
          <cell r="G159" t="str">
            <v>常州</v>
          </cell>
        </row>
        <row r="160">
          <cell r="C160">
            <v>86004220</v>
          </cell>
          <cell r="D160" t="str">
            <v>五星年华</v>
          </cell>
          <cell r="E160" t="str">
            <v>KFC</v>
          </cell>
          <cell r="F160" t="str">
            <v>南京肯德基有限公司</v>
          </cell>
          <cell r="G160" t="str">
            <v>南京</v>
          </cell>
        </row>
        <row r="161">
          <cell r="C161">
            <v>86004221</v>
          </cell>
          <cell r="D161" t="str">
            <v>合肥站</v>
          </cell>
          <cell r="E161" t="str">
            <v>KFC</v>
          </cell>
          <cell r="F161" t="str">
            <v>南京肯德基有限公司</v>
          </cell>
          <cell r="G161" t="str">
            <v>合肥</v>
          </cell>
        </row>
        <row r="162">
          <cell r="C162">
            <v>86004222</v>
          </cell>
          <cell r="D162" t="str">
            <v>徐州沃尔玛</v>
          </cell>
          <cell r="E162" t="str">
            <v>KFC</v>
          </cell>
          <cell r="F162" t="str">
            <v>南京肯德基有限公司</v>
          </cell>
          <cell r="G162" t="str">
            <v>徐州</v>
          </cell>
        </row>
        <row r="163">
          <cell r="C163">
            <v>86004223</v>
          </cell>
          <cell r="D163" t="str">
            <v>孟山路</v>
          </cell>
          <cell r="E163" t="str">
            <v>KFC</v>
          </cell>
          <cell r="F163" t="str">
            <v>南京肯德基有限公司</v>
          </cell>
          <cell r="G163" t="str">
            <v>淮北</v>
          </cell>
        </row>
        <row r="164">
          <cell r="C164">
            <v>86004224</v>
          </cell>
          <cell r="D164" t="str">
            <v>苏宁商贸</v>
          </cell>
          <cell r="E164" t="str">
            <v>KFC</v>
          </cell>
          <cell r="F164" t="str">
            <v>南京肯德基有限公司</v>
          </cell>
          <cell r="G164" t="str">
            <v>南京</v>
          </cell>
        </row>
        <row r="165">
          <cell r="C165">
            <v>86004225</v>
          </cell>
          <cell r="D165" t="str">
            <v>绿洲</v>
          </cell>
          <cell r="E165" t="str">
            <v>KFC</v>
          </cell>
          <cell r="F165" t="str">
            <v>南京肯德基有限公司</v>
          </cell>
          <cell r="G165" t="str">
            <v>南京</v>
          </cell>
        </row>
        <row r="166">
          <cell r="C166">
            <v>86004226</v>
          </cell>
          <cell r="D166" t="str">
            <v>马鞍山沃尔玛</v>
          </cell>
          <cell r="E166" t="str">
            <v>KFC</v>
          </cell>
          <cell r="F166" t="str">
            <v>南京肯德基有限公司</v>
          </cell>
          <cell r="G166" t="str">
            <v>马鞍山</v>
          </cell>
        </row>
        <row r="167">
          <cell r="C167">
            <v>86004228</v>
          </cell>
          <cell r="D167" t="str">
            <v>邗江乐购</v>
          </cell>
          <cell r="E167" t="str">
            <v>KFC</v>
          </cell>
          <cell r="F167" t="str">
            <v>南京肯德基有限公司</v>
          </cell>
          <cell r="G167" t="str">
            <v>扬州</v>
          </cell>
        </row>
        <row r="168">
          <cell r="C168">
            <v>86004229</v>
          </cell>
          <cell r="D168" t="str">
            <v>马鞍山路万达店</v>
          </cell>
          <cell r="E168" t="str">
            <v>KFC</v>
          </cell>
          <cell r="F168" t="str">
            <v>南京肯德基有限公司</v>
          </cell>
          <cell r="G168" t="str">
            <v>合肥</v>
          </cell>
        </row>
        <row r="169">
          <cell r="C169">
            <v>86004230</v>
          </cell>
          <cell r="D169" t="str">
            <v>淮安万达</v>
          </cell>
          <cell r="E169" t="str">
            <v>KFC</v>
          </cell>
          <cell r="F169" t="str">
            <v>南京肯德基有限公司</v>
          </cell>
          <cell r="G169" t="str">
            <v>淮安</v>
          </cell>
        </row>
        <row r="170">
          <cell r="C170">
            <v>86004231</v>
          </cell>
          <cell r="D170" t="str">
            <v>蒙城金瑞</v>
          </cell>
          <cell r="E170" t="str">
            <v>KFC</v>
          </cell>
          <cell r="F170" t="str">
            <v>南京肯德基有限公司</v>
          </cell>
          <cell r="G170" t="str">
            <v>蒙城县</v>
          </cell>
        </row>
        <row r="171">
          <cell r="C171">
            <v>86004232</v>
          </cell>
          <cell r="D171" t="str">
            <v>世茂大润发</v>
          </cell>
          <cell r="E171" t="str">
            <v>KFC</v>
          </cell>
          <cell r="F171" t="str">
            <v>南京肯德基有限公司</v>
          </cell>
          <cell r="G171" t="str">
            <v>徐州</v>
          </cell>
        </row>
        <row r="172">
          <cell r="C172">
            <v>86004233</v>
          </cell>
          <cell r="D172" t="str">
            <v>颖河大润发</v>
          </cell>
          <cell r="E172" t="str">
            <v>KFC</v>
          </cell>
          <cell r="F172" t="str">
            <v>南京肯德基有限公司</v>
          </cell>
          <cell r="G172" t="str">
            <v>阜阳</v>
          </cell>
        </row>
        <row r="173">
          <cell r="C173">
            <v>86004234</v>
          </cell>
          <cell r="D173" t="str">
            <v>紫峰</v>
          </cell>
          <cell r="E173" t="str">
            <v>KFC</v>
          </cell>
          <cell r="F173" t="str">
            <v>南京肯德基有限公司</v>
          </cell>
          <cell r="G173" t="str">
            <v>南京</v>
          </cell>
        </row>
        <row r="174">
          <cell r="C174">
            <v>86004235</v>
          </cell>
          <cell r="D174" t="str">
            <v>马鞍山欧尚</v>
          </cell>
          <cell r="E174" t="str">
            <v>KFC</v>
          </cell>
          <cell r="F174" t="str">
            <v>南京肯德基有限公司</v>
          </cell>
          <cell r="G174" t="str">
            <v>马鞍山</v>
          </cell>
        </row>
        <row r="175">
          <cell r="C175">
            <v>86004236</v>
          </cell>
          <cell r="D175" t="str">
            <v>禄口机场</v>
          </cell>
          <cell r="E175" t="str">
            <v>KFC</v>
          </cell>
          <cell r="F175" t="str">
            <v>南京肯德基有限公司</v>
          </cell>
          <cell r="G175" t="str">
            <v>南京</v>
          </cell>
        </row>
        <row r="176">
          <cell r="C176">
            <v>86004237</v>
          </cell>
          <cell r="D176" t="str">
            <v>金箔</v>
          </cell>
          <cell r="E176" t="str">
            <v>KFC</v>
          </cell>
          <cell r="F176" t="str">
            <v>南京肯德基有限公司</v>
          </cell>
          <cell r="G176" t="str">
            <v>南京</v>
          </cell>
        </row>
        <row r="177">
          <cell r="C177">
            <v>86004239</v>
          </cell>
          <cell r="D177" t="str">
            <v>世纪金源</v>
          </cell>
          <cell r="E177" t="str">
            <v>KFC</v>
          </cell>
          <cell r="F177" t="str">
            <v>南京肯德基有限公司</v>
          </cell>
          <cell r="G177" t="str">
            <v>合肥</v>
          </cell>
        </row>
        <row r="178">
          <cell r="C178">
            <v>86004240</v>
          </cell>
          <cell r="D178" t="str">
            <v>21世纪</v>
          </cell>
          <cell r="E178" t="str">
            <v>KFC</v>
          </cell>
          <cell r="F178" t="str">
            <v>南京肯德基有限公司</v>
          </cell>
          <cell r="G178" t="str">
            <v>南京</v>
          </cell>
        </row>
        <row r="179">
          <cell r="C179">
            <v>86004241</v>
          </cell>
          <cell r="D179" t="str">
            <v>营盘山路</v>
          </cell>
          <cell r="E179" t="str">
            <v>KFC</v>
          </cell>
          <cell r="F179" t="str">
            <v>南京肯德基有限公司</v>
          </cell>
          <cell r="G179" t="str">
            <v>芜湖</v>
          </cell>
        </row>
        <row r="180">
          <cell r="C180">
            <v>86004242</v>
          </cell>
          <cell r="D180" t="str">
            <v>敬梓</v>
          </cell>
          <cell r="E180" t="str">
            <v>KFC</v>
          </cell>
          <cell r="F180" t="str">
            <v>南京肯德基有限公司</v>
          </cell>
          <cell r="G180" t="str">
            <v>全椒县</v>
          </cell>
        </row>
        <row r="181">
          <cell r="C181">
            <v>86004244</v>
          </cell>
          <cell r="D181" t="str">
            <v>灌南世茂</v>
          </cell>
          <cell r="E181" t="str">
            <v>KFC</v>
          </cell>
          <cell r="F181" t="str">
            <v>南京肯德基有限公司</v>
          </cell>
          <cell r="G181" t="str">
            <v>灌南县</v>
          </cell>
        </row>
        <row r="182">
          <cell r="C182">
            <v>86004245</v>
          </cell>
          <cell r="D182" t="str">
            <v>孝陵卫地铁站</v>
          </cell>
          <cell r="E182" t="str">
            <v>KFC</v>
          </cell>
          <cell r="F182" t="str">
            <v>南京肯德基有限公司</v>
          </cell>
          <cell r="G182" t="str">
            <v>南京</v>
          </cell>
        </row>
        <row r="183">
          <cell r="C183">
            <v>86004246</v>
          </cell>
          <cell r="D183" t="str">
            <v>尧佳路</v>
          </cell>
          <cell r="E183" t="str">
            <v>KFC</v>
          </cell>
          <cell r="F183" t="str">
            <v>南京肯德基有限公司</v>
          </cell>
          <cell r="G183" t="str">
            <v>南京</v>
          </cell>
        </row>
        <row r="184">
          <cell r="C184">
            <v>86004247</v>
          </cell>
          <cell r="D184" t="str">
            <v>桐城太阳城</v>
          </cell>
          <cell r="E184" t="str">
            <v>KFC</v>
          </cell>
          <cell r="F184" t="str">
            <v>南京肯德基有限公司</v>
          </cell>
          <cell r="G184" t="str">
            <v>桐城</v>
          </cell>
        </row>
        <row r="185">
          <cell r="C185">
            <v>86004248</v>
          </cell>
          <cell r="D185" t="str">
            <v>亳州魏武</v>
          </cell>
          <cell r="E185" t="str">
            <v>KFC</v>
          </cell>
          <cell r="F185" t="str">
            <v>南京肯德基有限公司</v>
          </cell>
          <cell r="G185" t="str">
            <v>亳州</v>
          </cell>
        </row>
        <row r="186">
          <cell r="C186">
            <v>86004249</v>
          </cell>
          <cell r="D186" t="str">
            <v>宿州时代广场</v>
          </cell>
          <cell r="E186" t="str">
            <v>KFC</v>
          </cell>
          <cell r="F186" t="str">
            <v>南京肯德基有限公司</v>
          </cell>
          <cell r="G186" t="str">
            <v>宿州</v>
          </cell>
        </row>
        <row r="187">
          <cell r="C187">
            <v>86004250</v>
          </cell>
          <cell r="D187" t="str">
            <v>庐阳大润发</v>
          </cell>
          <cell r="E187" t="str">
            <v>KFC</v>
          </cell>
          <cell r="F187" t="str">
            <v>南京肯德基有限公司</v>
          </cell>
          <cell r="G187" t="str">
            <v>合肥</v>
          </cell>
        </row>
        <row r="188">
          <cell r="C188">
            <v>86004251</v>
          </cell>
          <cell r="D188" t="str">
            <v>常州高铁站</v>
          </cell>
          <cell r="E188" t="str">
            <v>KFC</v>
          </cell>
          <cell r="F188" t="str">
            <v>南京肯德基有限公司</v>
          </cell>
          <cell r="G188" t="str">
            <v>常州</v>
          </cell>
        </row>
        <row r="189">
          <cell r="C189">
            <v>86004252</v>
          </cell>
          <cell r="D189" t="str">
            <v>南京高铁1</v>
          </cell>
          <cell r="E189" t="str">
            <v>KFC</v>
          </cell>
          <cell r="F189" t="str">
            <v>南京肯德基有限公司</v>
          </cell>
          <cell r="G189" t="str">
            <v>南京</v>
          </cell>
        </row>
        <row r="190">
          <cell r="C190">
            <v>86004253</v>
          </cell>
          <cell r="D190" t="str">
            <v>蚌埠南站</v>
          </cell>
          <cell r="E190" t="str">
            <v>KFC</v>
          </cell>
          <cell r="F190" t="str">
            <v>南京肯德基有限公司</v>
          </cell>
          <cell r="G190" t="str">
            <v>蚌埠</v>
          </cell>
        </row>
        <row r="191">
          <cell r="C191">
            <v>86004255</v>
          </cell>
          <cell r="D191" t="str">
            <v>平陵广场</v>
          </cell>
          <cell r="E191" t="str">
            <v>KFC</v>
          </cell>
          <cell r="F191" t="str">
            <v>南京肯德基有限公司</v>
          </cell>
          <cell r="G191" t="str">
            <v>溧阳</v>
          </cell>
        </row>
        <row r="192">
          <cell r="C192">
            <v>86004257</v>
          </cell>
          <cell r="D192" t="str">
            <v>海宁西路</v>
          </cell>
          <cell r="E192" t="str">
            <v>KFC</v>
          </cell>
          <cell r="F192" t="str">
            <v>南京肯德基有限公司</v>
          </cell>
          <cell r="G192" t="str">
            <v>连云港</v>
          </cell>
        </row>
        <row r="193">
          <cell r="C193">
            <v>86004258</v>
          </cell>
          <cell r="D193" t="str">
            <v>紫薇</v>
          </cell>
          <cell r="E193" t="str">
            <v>KFC</v>
          </cell>
          <cell r="F193" t="str">
            <v>南京肯德基有限公司</v>
          </cell>
          <cell r="G193" t="str">
            <v>滁州</v>
          </cell>
        </row>
        <row r="194">
          <cell r="C194">
            <v>86004259</v>
          </cell>
          <cell r="D194" t="str">
            <v>锦城</v>
          </cell>
          <cell r="E194" t="str">
            <v>KFC</v>
          </cell>
          <cell r="F194" t="str">
            <v>南京肯德基有限公司</v>
          </cell>
          <cell r="G194" t="str">
            <v>宣城</v>
          </cell>
        </row>
        <row r="195">
          <cell r="C195">
            <v>86004260</v>
          </cell>
          <cell r="D195" t="str">
            <v>宝龙</v>
          </cell>
          <cell r="E195" t="str">
            <v>KFC</v>
          </cell>
          <cell r="F195" t="str">
            <v>南京肯德基有限公司</v>
          </cell>
          <cell r="G195" t="str">
            <v>宿迁</v>
          </cell>
        </row>
        <row r="196">
          <cell r="C196">
            <v>86004261</v>
          </cell>
          <cell r="D196" t="str">
            <v>文鼎广场</v>
          </cell>
          <cell r="E196" t="str">
            <v>KFC</v>
          </cell>
          <cell r="F196" t="str">
            <v>南京肯德基有限公司</v>
          </cell>
          <cell r="G196" t="str">
            <v>南京</v>
          </cell>
        </row>
        <row r="197">
          <cell r="C197">
            <v>86004262</v>
          </cell>
          <cell r="D197" t="str">
            <v>宿州淮海</v>
          </cell>
          <cell r="E197" t="str">
            <v>KFC</v>
          </cell>
          <cell r="F197" t="str">
            <v>南京肯德基有限公司</v>
          </cell>
          <cell r="G197" t="str">
            <v>宿州</v>
          </cell>
        </row>
        <row r="198">
          <cell r="C198">
            <v>86004263</v>
          </cell>
          <cell r="D198" t="str">
            <v>中吴苏果</v>
          </cell>
          <cell r="E198" t="str">
            <v>KFC</v>
          </cell>
          <cell r="F198" t="str">
            <v>南京肯德基有限公司</v>
          </cell>
          <cell r="G198" t="str">
            <v>常州</v>
          </cell>
        </row>
        <row r="199">
          <cell r="C199">
            <v>86004264</v>
          </cell>
          <cell r="D199" t="str">
            <v>弘阳广场</v>
          </cell>
          <cell r="E199" t="str">
            <v>KFC</v>
          </cell>
          <cell r="F199" t="str">
            <v>南京肯德基有限公司</v>
          </cell>
          <cell r="G199" t="str">
            <v>南京</v>
          </cell>
        </row>
        <row r="200">
          <cell r="C200">
            <v>86004268</v>
          </cell>
          <cell r="D200" t="str">
            <v>港澳广场</v>
          </cell>
          <cell r="E200" t="str">
            <v>KFC</v>
          </cell>
          <cell r="F200" t="str">
            <v>南京肯德基有限公司</v>
          </cell>
          <cell r="G200" t="str">
            <v>合肥</v>
          </cell>
        </row>
        <row r="201">
          <cell r="C201">
            <v>86004269</v>
          </cell>
          <cell r="D201" t="str">
            <v>紫藤园</v>
          </cell>
          <cell r="E201" t="str">
            <v>KFC</v>
          </cell>
          <cell r="F201" t="str">
            <v>南京肯德基有限公司</v>
          </cell>
          <cell r="G201" t="str">
            <v>扬州</v>
          </cell>
        </row>
        <row r="202">
          <cell r="C202">
            <v>86004270</v>
          </cell>
          <cell r="D202" t="str">
            <v>清河路华联</v>
          </cell>
          <cell r="E202" t="str">
            <v>KFC</v>
          </cell>
          <cell r="F202" t="str">
            <v>南京肯德基有限公司</v>
          </cell>
          <cell r="G202" t="str">
            <v>阜阳</v>
          </cell>
        </row>
        <row r="203">
          <cell r="C203">
            <v>86004271</v>
          </cell>
          <cell r="D203" t="str">
            <v>明发永辉</v>
          </cell>
          <cell r="E203" t="str">
            <v>KFC</v>
          </cell>
          <cell r="F203" t="str">
            <v>南京肯德基有限公司</v>
          </cell>
          <cell r="G203" t="str">
            <v>南京</v>
          </cell>
        </row>
        <row r="204">
          <cell r="C204">
            <v>86004273</v>
          </cell>
          <cell r="D204" t="str">
            <v>中环大润发</v>
          </cell>
          <cell r="E204" t="str">
            <v>KFC</v>
          </cell>
          <cell r="F204" t="str">
            <v>南京肯德基有限公司</v>
          </cell>
          <cell r="G204" t="str">
            <v>合肥</v>
          </cell>
        </row>
        <row r="205">
          <cell r="C205">
            <v>86004274</v>
          </cell>
          <cell r="D205" t="str">
            <v>汉嘉家乐福</v>
          </cell>
          <cell r="E205" t="str">
            <v>KFC</v>
          </cell>
          <cell r="F205" t="str">
            <v>南京肯德基有限公司</v>
          </cell>
          <cell r="G205" t="str">
            <v>合肥</v>
          </cell>
        </row>
        <row r="206">
          <cell r="C206">
            <v>86004275</v>
          </cell>
          <cell r="D206" t="str">
            <v>当涂姑孰</v>
          </cell>
          <cell r="E206" t="str">
            <v>KFC</v>
          </cell>
          <cell r="F206" t="str">
            <v>南京肯德基有限公司</v>
          </cell>
          <cell r="G206" t="str">
            <v>马鞍山</v>
          </cell>
        </row>
        <row r="207">
          <cell r="C207">
            <v>86004277</v>
          </cell>
          <cell r="D207" t="str">
            <v>武进武宜路</v>
          </cell>
          <cell r="E207" t="str">
            <v>KFC</v>
          </cell>
          <cell r="F207" t="str">
            <v>南京肯德基有限公司</v>
          </cell>
          <cell r="G207" t="str">
            <v>常州</v>
          </cell>
        </row>
        <row r="208">
          <cell r="C208">
            <v>86004278</v>
          </cell>
          <cell r="D208" t="str">
            <v>财富广场</v>
          </cell>
          <cell r="E208" t="str">
            <v>KFC</v>
          </cell>
          <cell r="F208" t="str">
            <v>南京肯德基有限公司</v>
          </cell>
          <cell r="G208" t="str">
            <v>阜阳</v>
          </cell>
        </row>
        <row r="209">
          <cell r="C209">
            <v>86004279</v>
          </cell>
          <cell r="D209" t="str">
            <v>阜阳火车站</v>
          </cell>
          <cell r="E209" t="str">
            <v>KFC</v>
          </cell>
          <cell r="F209" t="str">
            <v>南京肯德基有限公司</v>
          </cell>
          <cell r="G209" t="str">
            <v>阜阳</v>
          </cell>
        </row>
        <row r="210">
          <cell r="C210">
            <v>86004280</v>
          </cell>
          <cell r="D210" t="str">
            <v>安庆苏果</v>
          </cell>
          <cell r="E210" t="str">
            <v>KFC</v>
          </cell>
          <cell r="F210" t="str">
            <v>南京肯德基有限公司</v>
          </cell>
          <cell r="G210" t="str">
            <v>安庆</v>
          </cell>
        </row>
        <row r="211">
          <cell r="C211">
            <v>86004282</v>
          </cell>
          <cell r="D211" t="str">
            <v>文昌广场</v>
          </cell>
          <cell r="E211" t="str">
            <v>KFC</v>
          </cell>
          <cell r="F211" t="str">
            <v>南京肯德基有限公司</v>
          </cell>
          <cell r="G211" t="str">
            <v>扬州</v>
          </cell>
        </row>
        <row r="212">
          <cell r="C212">
            <v>86004283</v>
          </cell>
          <cell r="D212" t="str">
            <v>广德大润发</v>
          </cell>
          <cell r="E212" t="str">
            <v>KFC</v>
          </cell>
          <cell r="F212" t="str">
            <v>南京肯德基有限公司</v>
          </cell>
          <cell r="G212" t="str">
            <v>宣城</v>
          </cell>
        </row>
        <row r="213">
          <cell r="C213">
            <v>86004284</v>
          </cell>
          <cell r="D213" t="str">
            <v>金坛大统华</v>
          </cell>
          <cell r="E213" t="str">
            <v>KFC</v>
          </cell>
          <cell r="F213" t="str">
            <v>南京肯德基有限公司</v>
          </cell>
          <cell r="G213" t="str">
            <v>金坛</v>
          </cell>
        </row>
        <row r="214">
          <cell r="C214">
            <v>86004285</v>
          </cell>
          <cell r="D214" t="str">
            <v>仁恒</v>
          </cell>
          <cell r="E214" t="str">
            <v>KFC</v>
          </cell>
          <cell r="F214" t="str">
            <v>南京肯德基有限公司</v>
          </cell>
          <cell r="G214" t="str">
            <v>南京</v>
          </cell>
        </row>
        <row r="215">
          <cell r="C215">
            <v>86004286</v>
          </cell>
          <cell r="D215" t="str">
            <v>安庆金华联</v>
          </cell>
          <cell r="E215" t="str">
            <v>KFC</v>
          </cell>
          <cell r="F215" t="str">
            <v>南京肯德基有限公司</v>
          </cell>
          <cell r="G215" t="str">
            <v>安庆</v>
          </cell>
        </row>
        <row r="216">
          <cell r="C216">
            <v>86004287</v>
          </cell>
          <cell r="D216" t="str">
            <v>同曦万尚</v>
          </cell>
          <cell r="E216" t="str">
            <v>KFC</v>
          </cell>
          <cell r="F216" t="str">
            <v>南京肯德基有限公司</v>
          </cell>
          <cell r="G216" t="str">
            <v>南京</v>
          </cell>
        </row>
        <row r="217">
          <cell r="C217">
            <v>86004288</v>
          </cell>
          <cell r="D217" t="str">
            <v>定远百大</v>
          </cell>
          <cell r="E217" t="str">
            <v>KFC</v>
          </cell>
          <cell r="F217" t="str">
            <v>南京肯德基有限公司</v>
          </cell>
          <cell r="G217" t="str">
            <v>定远县</v>
          </cell>
        </row>
        <row r="218">
          <cell r="C218">
            <v>86004289</v>
          </cell>
          <cell r="D218" t="str">
            <v>涟水大润发</v>
          </cell>
          <cell r="E218" t="str">
            <v>KFC</v>
          </cell>
          <cell r="F218" t="str">
            <v>南京肯德基有限公司</v>
          </cell>
          <cell r="G218" t="str">
            <v>淮安</v>
          </cell>
        </row>
        <row r="219">
          <cell r="C219">
            <v>86004291</v>
          </cell>
          <cell r="D219" t="str">
            <v>黄山新园路</v>
          </cell>
          <cell r="E219" t="str">
            <v>KFC</v>
          </cell>
          <cell r="F219" t="str">
            <v>南京肯德基有限公司</v>
          </cell>
          <cell r="G219" t="str">
            <v>黄山</v>
          </cell>
        </row>
        <row r="220">
          <cell r="C220">
            <v>86004292</v>
          </cell>
          <cell r="D220" t="str">
            <v>肥西永辉</v>
          </cell>
          <cell r="E220" t="str">
            <v>KFC</v>
          </cell>
          <cell r="F220" t="str">
            <v>南京肯德基有限公司</v>
          </cell>
          <cell r="G220" t="str">
            <v>合肥</v>
          </cell>
        </row>
        <row r="221">
          <cell r="C221">
            <v>86004293</v>
          </cell>
          <cell r="D221" t="str">
            <v>丰臣乐购</v>
          </cell>
          <cell r="E221" t="str">
            <v>KFC</v>
          </cell>
          <cell r="F221" t="str">
            <v>南京肯德基有限公司</v>
          </cell>
          <cell r="G221" t="str">
            <v>常州</v>
          </cell>
        </row>
        <row r="222">
          <cell r="C222">
            <v>86004294</v>
          </cell>
          <cell r="D222" t="str">
            <v>黄山大观</v>
          </cell>
          <cell r="E222" t="str">
            <v>KFC</v>
          </cell>
          <cell r="F222" t="str">
            <v>南京肯德基有限公司</v>
          </cell>
          <cell r="G222" t="str">
            <v>黄山</v>
          </cell>
        </row>
        <row r="223">
          <cell r="C223">
            <v>86004296</v>
          </cell>
          <cell r="D223" t="str">
            <v>枞阳财富广场</v>
          </cell>
          <cell r="E223" t="str">
            <v>KFC</v>
          </cell>
          <cell r="F223" t="str">
            <v>南京肯德基有限公司</v>
          </cell>
          <cell r="G223" t="str">
            <v>安庆</v>
          </cell>
        </row>
        <row r="224">
          <cell r="C224">
            <v>86004297</v>
          </cell>
          <cell r="D224" t="str">
            <v>池州长江</v>
          </cell>
          <cell r="E224" t="str">
            <v>KFC</v>
          </cell>
          <cell r="F224" t="str">
            <v>南京肯德基有限公司</v>
          </cell>
          <cell r="G224" t="str">
            <v>池州</v>
          </cell>
        </row>
        <row r="225">
          <cell r="C225">
            <v>86004298</v>
          </cell>
          <cell r="D225" t="str">
            <v>新桥机场</v>
          </cell>
          <cell r="E225" t="str">
            <v>KFC</v>
          </cell>
          <cell r="F225" t="str">
            <v>南京肯德基有限公司</v>
          </cell>
          <cell r="G225" t="str">
            <v>合肥</v>
          </cell>
        </row>
        <row r="226">
          <cell r="C226">
            <v>86004299</v>
          </cell>
          <cell r="D226" t="str">
            <v>银湖北路</v>
          </cell>
          <cell r="E226" t="str">
            <v>KFC</v>
          </cell>
          <cell r="F226" t="str">
            <v>南京肯德基有限公司</v>
          </cell>
          <cell r="G226" t="str">
            <v>芜湖</v>
          </cell>
        </row>
        <row r="227">
          <cell r="C227">
            <v>86004300</v>
          </cell>
          <cell r="D227" t="str">
            <v>北京路苏果</v>
          </cell>
          <cell r="E227" t="str">
            <v>KFC</v>
          </cell>
          <cell r="F227" t="str">
            <v>南京肯德基有限公司</v>
          </cell>
          <cell r="G227" t="str">
            <v>淮安</v>
          </cell>
        </row>
        <row r="228">
          <cell r="C228">
            <v>86004352</v>
          </cell>
          <cell r="D228" t="str">
            <v>宿迁金鹰</v>
          </cell>
          <cell r="E228" t="str">
            <v>KFC</v>
          </cell>
          <cell r="F228" t="str">
            <v>南京肯德基有限公司</v>
          </cell>
          <cell r="G228" t="str">
            <v>宿迁</v>
          </cell>
        </row>
        <row r="229">
          <cell r="C229">
            <v>86004353</v>
          </cell>
          <cell r="D229" t="str">
            <v>寿州时代</v>
          </cell>
          <cell r="E229" t="str">
            <v>KFC</v>
          </cell>
          <cell r="F229" t="str">
            <v>南京肯德基有限公司</v>
          </cell>
          <cell r="G229" t="str">
            <v>六安</v>
          </cell>
        </row>
        <row r="230">
          <cell r="C230">
            <v>86004354</v>
          </cell>
          <cell r="D230" t="str">
            <v>邳州通城</v>
          </cell>
          <cell r="E230" t="str">
            <v>KFC</v>
          </cell>
          <cell r="F230" t="str">
            <v>南京肯德基有限公司</v>
          </cell>
          <cell r="G230" t="str">
            <v>邳州</v>
          </cell>
        </row>
        <row r="231">
          <cell r="C231">
            <v>86004355</v>
          </cell>
          <cell r="D231" t="str">
            <v>四里河永辉</v>
          </cell>
          <cell r="E231" t="str">
            <v>KFC</v>
          </cell>
          <cell r="F231" t="str">
            <v>南京肯德基有限公司</v>
          </cell>
          <cell r="G231" t="str">
            <v>合肥</v>
          </cell>
        </row>
        <row r="232">
          <cell r="C232">
            <v>86004356</v>
          </cell>
          <cell r="D232" t="str">
            <v>金源百货</v>
          </cell>
          <cell r="E232" t="str">
            <v>KFC</v>
          </cell>
          <cell r="F232" t="str">
            <v>南京肯德基有限公司</v>
          </cell>
          <cell r="G232" t="str">
            <v>南京</v>
          </cell>
        </row>
        <row r="233">
          <cell r="C233">
            <v>86004357</v>
          </cell>
          <cell r="D233" t="str">
            <v>丰盛</v>
          </cell>
          <cell r="E233" t="str">
            <v>KFC</v>
          </cell>
          <cell r="F233" t="str">
            <v>南京肯德基有限公司</v>
          </cell>
          <cell r="G233" t="str">
            <v>南京</v>
          </cell>
        </row>
        <row r="234">
          <cell r="C234">
            <v>86004359</v>
          </cell>
          <cell r="D234" t="str">
            <v>当涂大润发</v>
          </cell>
          <cell r="E234" t="str">
            <v>KFC</v>
          </cell>
          <cell r="F234" t="str">
            <v>南京肯德基有限公司</v>
          </cell>
          <cell r="G234" t="str">
            <v>马鞍山</v>
          </cell>
        </row>
        <row r="235">
          <cell r="C235">
            <v>86004361</v>
          </cell>
          <cell r="D235" t="str">
            <v>向阳</v>
          </cell>
          <cell r="E235" t="str">
            <v>KFC</v>
          </cell>
          <cell r="F235" t="str">
            <v>南京肯德基有限公司</v>
          </cell>
          <cell r="G235" t="str">
            <v>涡阳县</v>
          </cell>
        </row>
        <row r="236">
          <cell r="C236">
            <v>86004362</v>
          </cell>
          <cell r="D236" t="str">
            <v>天鹅湖万达</v>
          </cell>
          <cell r="E236" t="str">
            <v>KFC</v>
          </cell>
          <cell r="F236" t="str">
            <v>南京肯德基有限公司</v>
          </cell>
          <cell r="G236" t="str">
            <v>合肥</v>
          </cell>
        </row>
        <row r="237">
          <cell r="C237">
            <v>86004363</v>
          </cell>
          <cell r="D237" t="str">
            <v>义安乐购</v>
          </cell>
          <cell r="E237" t="str">
            <v>KFC</v>
          </cell>
          <cell r="F237" t="str">
            <v>南京肯德基有限公司</v>
          </cell>
          <cell r="G237" t="str">
            <v>铜陵</v>
          </cell>
        </row>
        <row r="238">
          <cell r="C238">
            <v>86004364</v>
          </cell>
          <cell r="D238" t="str">
            <v>洪武北路</v>
          </cell>
          <cell r="E238" t="str">
            <v>KFC</v>
          </cell>
          <cell r="F238" t="str">
            <v>南京肯德基有限公司</v>
          </cell>
          <cell r="G238" t="str">
            <v>南京</v>
          </cell>
        </row>
        <row r="239">
          <cell r="C239">
            <v>86004365</v>
          </cell>
          <cell r="D239" t="str">
            <v>丰县凤鸣</v>
          </cell>
          <cell r="E239" t="str">
            <v>KFC</v>
          </cell>
          <cell r="F239" t="str">
            <v>南京肯德基有限公司</v>
          </cell>
          <cell r="G239" t="str">
            <v>徐州</v>
          </cell>
        </row>
        <row r="240">
          <cell r="C240">
            <v>86004366</v>
          </cell>
          <cell r="D240" t="str">
            <v>万达金街</v>
          </cell>
          <cell r="E240" t="str">
            <v>KFC</v>
          </cell>
          <cell r="F240" t="str">
            <v>南京肯德基有限公司</v>
          </cell>
          <cell r="G240" t="str">
            <v>常州</v>
          </cell>
        </row>
        <row r="241">
          <cell r="C241">
            <v>86004368</v>
          </cell>
          <cell r="D241" t="str">
            <v>瞻园</v>
          </cell>
          <cell r="E241" t="str">
            <v>KFC</v>
          </cell>
          <cell r="F241" t="str">
            <v>南京肯德基有限公司</v>
          </cell>
          <cell r="G241" t="str">
            <v>南京</v>
          </cell>
        </row>
        <row r="242">
          <cell r="C242">
            <v>86004369</v>
          </cell>
          <cell r="D242" t="str">
            <v>通济街</v>
          </cell>
          <cell r="E242" t="str">
            <v>KFC</v>
          </cell>
          <cell r="F242" t="str">
            <v>南京肯德基有限公司</v>
          </cell>
          <cell r="G242" t="str">
            <v>南京</v>
          </cell>
        </row>
        <row r="243">
          <cell r="C243">
            <v>86004370</v>
          </cell>
          <cell r="D243" t="str">
            <v>奥体中心</v>
          </cell>
          <cell r="E243" t="str">
            <v>KFC</v>
          </cell>
          <cell r="F243" t="str">
            <v>南京肯德基有限公司</v>
          </cell>
          <cell r="G243" t="str">
            <v>南京</v>
          </cell>
        </row>
        <row r="244">
          <cell r="C244">
            <v>86004371</v>
          </cell>
          <cell r="D244" t="str">
            <v>东城汇</v>
          </cell>
          <cell r="E244" t="str">
            <v>KFC</v>
          </cell>
          <cell r="F244" t="str">
            <v>南京肯德基有限公司</v>
          </cell>
          <cell r="G244" t="str">
            <v>南京</v>
          </cell>
        </row>
        <row r="245">
          <cell r="C245">
            <v>86004372</v>
          </cell>
          <cell r="D245" t="str">
            <v>和县历阳</v>
          </cell>
          <cell r="E245" t="str">
            <v>KFC</v>
          </cell>
          <cell r="F245" t="str">
            <v>南京肯德基有限公司</v>
          </cell>
          <cell r="G245" t="str">
            <v>马鞍山</v>
          </cell>
        </row>
        <row r="246">
          <cell r="C246">
            <v>86004373</v>
          </cell>
          <cell r="D246" t="str">
            <v>华电</v>
          </cell>
          <cell r="E246" t="str">
            <v>KFC</v>
          </cell>
          <cell r="F246" t="str">
            <v>南京肯德基有限公司</v>
          </cell>
          <cell r="G246" t="str">
            <v>南京</v>
          </cell>
        </row>
        <row r="247">
          <cell r="C247">
            <v>86004374</v>
          </cell>
          <cell r="D247" t="str">
            <v>颖河路苏果</v>
          </cell>
          <cell r="E247" t="str">
            <v>KFC</v>
          </cell>
          <cell r="F247" t="str">
            <v>南京肯德基有限公司</v>
          </cell>
          <cell r="G247" t="str">
            <v>阜阳</v>
          </cell>
        </row>
        <row r="248">
          <cell r="C248">
            <v>86004376</v>
          </cell>
          <cell r="D248" t="str">
            <v>蔡新路</v>
          </cell>
          <cell r="E248" t="str">
            <v>KFC</v>
          </cell>
          <cell r="F248" t="str">
            <v>南京肯德基有限公司</v>
          </cell>
          <cell r="G248" t="str">
            <v>淮南</v>
          </cell>
        </row>
        <row r="249">
          <cell r="C249">
            <v>86004377</v>
          </cell>
          <cell r="D249" t="str">
            <v>鸣新路</v>
          </cell>
          <cell r="E249" t="str">
            <v>KFC</v>
          </cell>
          <cell r="F249" t="str">
            <v>南京肯德基有限公司</v>
          </cell>
          <cell r="G249" t="str">
            <v>常州</v>
          </cell>
        </row>
        <row r="250">
          <cell r="C250">
            <v>86004378</v>
          </cell>
          <cell r="D250" t="str">
            <v>水晶</v>
          </cell>
          <cell r="E250" t="str">
            <v>KFC</v>
          </cell>
          <cell r="F250" t="str">
            <v>南京肯德基有限公司</v>
          </cell>
          <cell r="G250" t="str">
            <v>南京</v>
          </cell>
        </row>
        <row r="251">
          <cell r="C251">
            <v>86004381</v>
          </cell>
          <cell r="D251" t="str">
            <v>芜湖万达</v>
          </cell>
          <cell r="E251" t="str">
            <v>KFC</v>
          </cell>
          <cell r="F251" t="str">
            <v>南京肯德基有限公司</v>
          </cell>
          <cell r="G251" t="str">
            <v>芜湖</v>
          </cell>
        </row>
        <row r="252">
          <cell r="C252">
            <v>86004382</v>
          </cell>
          <cell r="D252" t="str">
            <v>曙光</v>
          </cell>
          <cell r="E252" t="str">
            <v>KFC</v>
          </cell>
          <cell r="F252" t="str">
            <v>南京肯德基有限公司</v>
          </cell>
          <cell r="G252" t="str">
            <v>合肥</v>
          </cell>
        </row>
        <row r="253">
          <cell r="C253">
            <v>86004383</v>
          </cell>
          <cell r="D253" t="str">
            <v>文游乐购</v>
          </cell>
          <cell r="E253" t="str">
            <v>KFC</v>
          </cell>
          <cell r="F253" t="str">
            <v>南京肯德基有限公司</v>
          </cell>
          <cell r="G253" t="str">
            <v>高邮</v>
          </cell>
        </row>
        <row r="254">
          <cell r="C254">
            <v>86004384</v>
          </cell>
          <cell r="D254" t="str">
            <v>中山门</v>
          </cell>
          <cell r="E254" t="str">
            <v>KFC</v>
          </cell>
          <cell r="F254" t="str">
            <v>南京肯德基有限公司</v>
          </cell>
          <cell r="G254" t="str">
            <v>南京</v>
          </cell>
        </row>
        <row r="255">
          <cell r="C255">
            <v>86004385</v>
          </cell>
          <cell r="D255" t="str">
            <v>蚌埠宝龙</v>
          </cell>
          <cell r="E255" t="str">
            <v>KFC</v>
          </cell>
          <cell r="F255" t="str">
            <v>南京肯德基有限公司</v>
          </cell>
          <cell r="G255" t="str">
            <v>蚌埠</v>
          </cell>
        </row>
        <row r="256">
          <cell r="C256">
            <v>86004386</v>
          </cell>
          <cell r="D256" t="str">
            <v>虹悦城</v>
          </cell>
          <cell r="E256" t="str">
            <v>KFC</v>
          </cell>
          <cell r="F256" t="str">
            <v>南京肯德基有限公司</v>
          </cell>
          <cell r="G256" t="str">
            <v>南京</v>
          </cell>
        </row>
        <row r="257">
          <cell r="C257">
            <v>86004387</v>
          </cell>
          <cell r="D257" t="str">
            <v>华海</v>
          </cell>
          <cell r="E257" t="str">
            <v>KFC</v>
          </cell>
          <cell r="F257" t="str">
            <v>南京肯德基有限公司</v>
          </cell>
          <cell r="G257" t="str">
            <v>南京</v>
          </cell>
        </row>
        <row r="258">
          <cell r="C258">
            <v>86004388</v>
          </cell>
          <cell r="D258" t="str">
            <v>玉桥</v>
          </cell>
          <cell r="E258" t="str">
            <v>KFC</v>
          </cell>
          <cell r="F258" t="str">
            <v>南京肯德基有限公司</v>
          </cell>
          <cell r="G258" t="str">
            <v>南京</v>
          </cell>
        </row>
        <row r="259">
          <cell r="C259">
            <v>86004389</v>
          </cell>
          <cell r="D259" t="str">
            <v>蚌埠万达</v>
          </cell>
          <cell r="E259" t="str">
            <v>KFC</v>
          </cell>
          <cell r="F259" t="str">
            <v>南京肯德基有限公司</v>
          </cell>
          <cell r="G259" t="str">
            <v>蚌埠</v>
          </cell>
        </row>
        <row r="260">
          <cell r="C260">
            <v>86004390</v>
          </cell>
          <cell r="D260" t="str">
            <v>薛家苏果</v>
          </cell>
          <cell r="E260" t="str">
            <v>KFC</v>
          </cell>
          <cell r="F260" t="str">
            <v>南京肯德基有限公司</v>
          </cell>
          <cell r="G260" t="str">
            <v>常州</v>
          </cell>
        </row>
        <row r="261">
          <cell r="C261">
            <v>86004391</v>
          </cell>
          <cell r="D261" t="str">
            <v>港汇广场</v>
          </cell>
          <cell r="E261" t="str">
            <v>KFC</v>
          </cell>
          <cell r="F261" t="str">
            <v>南京肯德基有限公司</v>
          </cell>
          <cell r="G261" t="str">
            <v>合肥</v>
          </cell>
        </row>
        <row r="262">
          <cell r="C262">
            <v>86004392</v>
          </cell>
          <cell r="D262" t="str">
            <v>津河路苏果</v>
          </cell>
          <cell r="E262" t="str">
            <v>KFC</v>
          </cell>
          <cell r="F262" t="str">
            <v>南京肯德基有限公司</v>
          </cell>
          <cell r="G262" t="str">
            <v>宁国</v>
          </cell>
        </row>
        <row r="263">
          <cell r="C263">
            <v>86004393</v>
          </cell>
          <cell r="D263" t="str">
            <v>中业广场</v>
          </cell>
          <cell r="E263" t="str">
            <v>KFC</v>
          </cell>
          <cell r="F263" t="str">
            <v>南京肯德基有限公司</v>
          </cell>
          <cell r="G263" t="str">
            <v>桐城</v>
          </cell>
        </row>
        <row r="264">
          <cell r="C264">
            <v>86004394</v>
          </cell>
          <cell r="D264" t="str">
            <v>怀远苏果</v>
          </cell>
          <cell r="E264" t="str">
            <v>KFC</v>
          </cell>
          <cell r="F264" t="str">
            <v>南京肯德基有限公司</v>
          </cell>
          <cell r="G264" t="str">
            <v>怀远县</v>
          </cell>
        </row>
        <row r="265">
          <cell r="C265">
            <v>86004395</v>
          </cell>
          <cell r="D265" t="str">
            <v>芜湖南陵利民路</v>
          </cell>
          <cell r="E265" t="str">
            <v>KFC</v>
          </cell>
          <cell r="F265" t="str">
            <v>南京肯德基有限公司</v>
          </cell>
          <cell r="G265" t="str">
            <v>芜湖</v>
          </cell>
        </row>
        <row r="266">
          <cell r="C266">
            <v>86004396</v>
          </cell>
          <cell r="D266" t="str">
            <v>解放路大润发</v>
          </cell>
          <cell r="E266" t="str">
            <v>KFC</v>
          </cell>
          <cell r="F266" t="str">
            <v>南京肯德基有限公司</v>
          </cell>
          <cell r="G266" t="str">
            <v>蚌埠</v>
          </cell>
        </row>
        <row r="267">
          <cell r="C267">
            <v>86004397</v>
          </cell>
          <cell r="D267" t="str">
            <v>石林百货</v>
          </cell>
          <cell r="E267" t="str">
            <v>KFC</v>
          </cell>
          <cell r="F267" t="str">
            <v>南京肯德基有限公司</v>
          </cell>
          <cell r="G267" t="str">
            <v>南京</v>
          </cell>
        </row>
        <row r="268">
          <cell r="C268">
            <v>86004398</v>
          </cell>
          <cell r="D268" t="str">
            <v>百乐门苏果</v>
          </cell>
          <cell r="E268" t="str">
            <v>KFC</v>
          </cell>
          <cell r="F268" t="str">
            <v>南京肯德基有限公司</v>
          </cell>
          <cell r="G268" t="str">
            <v>合肥</v>
          </cell>
        </row>
        <row r="269">
          <cell r="C269">
            <v>86004399</v>
          </cell>
          <cell r="D269" t="str">
            <v>定远大润发</v>
          </cell>
          <cell r="E269" t="str">
            <v>KFC</v>
          </cell>
          <cell r="F269" t="str">
            <v>南京肯德基有限公司</v>
          </cell>
          <cell r="G269" t="str">
            <v>定远县</v>
          </cell>
        </row>
        <row r="270">
          <cell r="C270">
            <v>86004451</v>
          </cell>
          <cell r="D270" t="str">
            <v>阳光城市广场</v>
          </cell>
          <cell r="E270" t="str">
            <v>KFC</v>
          </cell>
          <cell r="F270" t="str">
            <v>南京肯德基有限公司</v>
          </cell>
          <cell r="G270" t="str">
            <v>溧阳</v>
          </cell>
        </row>
        <row r="271">
          <cell r="C271">
            <v>86004452</v>
          </cell>
          <cell r="D271" t="str">
            <v>运河路</v>
          </cell>
          <cell r="E271" t="str">
            <v>KFC</v>
          </cell>
          <cell r="F271" t="str">
            <v>南京肯德基有限公司</v>
          </cell>
          <cell r="G271" t="str">
            <v>扬州</v>
          </cell>
        </row>
        <row r="272">
          <cell r="C272">
            <v>86004453</v>
          </cell>
          <cell r="D272" t="str">
            <v>解放路永德</v>
          </cell>
          <cell r="E272" t="str">
            <v>KFC</v>
          </cell>
          <cell r="F272" t="str">
            <v>南京肯德基有限公司</v>
          </cell>
          <cell r="G272" t="str">
            <v>连云港</v>
          </cell>
        </row>
        <row r="273">
          <cell r="C273">
            <v>86004455</v>
          </cell>
          <cell r="D273" t="str">
            <v>滁州新百</v>
          </cell>
          <cell r="E273" t="str">
            <v>KFC</v>
          </cell>
          <cell r="F273" t="str">
            <v>南京肯德基有限公司</v>
          </cell>
          <cell r="G273" t="str">
            <v>滁州</v>
          </cell>
        </row>
        <row r="274">
          <cell r="C274">
            <v>86004456</v>
          </cell>
          <cell r="D274" t="str">
            <v>大华家乐福</v>
          </cell>
          <cell r="E274" t="str">
            <v>KFC</v>
          </cell>
          <cell r="F274" t="str">
            <v>南京肯德基有限公司</v>
          </cell>
          <cell r="G274" t="str">
            <v>南京</v>
          </cell>
        </row>
        <row r="275">
          <cell r="C275">
            <v>86004457</v>
          </cell>
          <cell r="D275" t="str">
            <v>中央城乐天玛特</v>
          </cell>
          <cell r="E275" t="str">
            <v>KFC</v>
          </cell>
          <cell r="F275" t="str">
            <v>南京肯德基有限公司</v>
          </cell>
          <cell r="G275" t="str">
            <v>芜湖</v>
          </cell>
        </row>
        <row r="276">
          <cell r="C276">
            <v>86004459</v>
          </cell>
          <cell r="D276" t="str">
            <v>健康东路</v>
          </cell>
          <cell r="E276" t="str">
            <v>KFC</v>
          </cell>
          <cell r="F276" t="str">
            <v>南京肯德基有限公司</v>
          </cell>
          <cell r="G276" t="str">
            <v>淮安</v>
          </cell>
        </row>
        <row r="277">
          <cell r="C277">
            <v>86004460</v>
          </cell>
          <cell r="D277" t="str">
            <v>河西雨润中央</v>
          </cell>
          <cell r="E277" t="str">
            <v>KFC</v>
          </cell>
          <cell r="F277" t="str">
            <v>南京肯德基有限公司</v>
          </cell>
          <cell r="G277" t="str">
            <v>南京</v>
          </cell>
        </row>
        <row r="278">
          <cell r="C278">
            <v>86004461</v>
          </cell>
          <cell r="D278" t="str">
            <v>南黎大润发</v>
          </cell>
          <cell r="E278" t="str">
            <v>KFC</v>
          </cell>
          <cell r="F278" t="str">
            <v>南京肯德基有限公司</v>
          </cell>
          <cell r="G278" t="str">
            <v>淮北</v>
          </cell>
        </row>
        <row r="279">
          <cell r="C279">
            <v>86004462</v>
          </cell>
          <cell r="D279" t="str">
            <v>池州大润发</v>
          </cell>
          <cell r="E279" t="str">
            <v>KFC</v>
          </cell>
          <cell r="F279" t="str">
            <v>南京肯德基有限公司</v>
          </cell>
          <cell r="G279" t="str">
            <v>池州</v>
          </cell>
        </row>
        <row r="280">
          <cell r="C280">
            <v>86004463</v>
          </cell>
          <cell r="D280" t="str">
            <v>宣城国购</v>
          </cell>
          <cell r="E280" t="str">
            <v>KFC</v>
          </cell>
          <cell r="F280" t="str">
            <v>南京肯德基有限公司</v>
          </cell>
          <cell r="G280" t="str">
            <v>宣城</v>
          </cell>
        </row>
        <row r="281">
          <cell r="C281">
            <v>86004464</v>
          </cell>
          <cell r="D281" t="str">
            <v>南昌路大润发</v>
          </cell>
          <cell r="E281" t="str">
            <v>KFC</v>
          </cell>
          <cell r="F281" t="str">
            <v>南京肯德基有限公司</v>
          </cell>
          <cell r="G281" t="str">
            <v>淮安</v>
          </cell>
        </row>
        <row r="282">
          <cell r="C282">
            <v>86004465</v>
          </cell>
          <cell r="D282" t="str">
            <v>盱眙大润发</v>
          </cell>
          <cell r="E282" t="str">
            <v>KFC</v>
          </cell>
          <cell r="F282" t="str">
            <v>南京肯德基有限公司</v>
          </cell>
          <cell r="G282" t="str">
            <v>盱眙县</v>
          </cell>
        </row>
        <row r="283">
          <cell r="C283">
            <v>86004466</v>
          </cell>
          <cell r="D283" t="str">
            <v>新沂富民店</v>
          </cell>
          <cell r="E283" t="str">
            <v>KFC</v>
          </cell>
          <cell r="F283" t="str">
            <v>南京肯德基有限公司</v>
          </cell>
          <cell r="G283" t="str">
            <v>徐州</v>
          </cell>
        </row>
        <row r="284">
          <cell r="C284">
            <v>86004467</v>
          </cell>
          <cell r="D284" t="str">
            <v>马群</v>
          </cell>
          <cell r="E284" t="str">
            <v>KFC</v>
          </cell>
          <cell r="F284" t="str">
            <v>南京肯德基有限公司</v>
          </cell>
          <cell r="G284" t="str">
            <v>南京</v>
          </cell>
        </row>
        <row r="285">
          <cell r="C285">
            <v>86004468</v>
          </cell>
          <cell r="D285" t="str">
            <v>南京南站2店</v>
          </cell>
          <cell r="E285" t="str">
            <v>KFC</v>
          </cell>
          <cell r="F285" t="str">
            <v>南京肯德基有限公司</v>
          </cell>
          <cell r="G285" t="str">
            <v>南京</v>
          </cell>
        </row>
        <row r="286">
          <cell r="C286">
            <v>86004469</v>
          </cell>
          <cell r="D286" t="str">
            <v>宝业广场</v>
          </cell>
          <cell r="E286" t="str">
            <v>KFC</v>
          </cell>
          <cell r="F286" t="str">
            <v>南京肯德基有限公司</v>
          </cell>
          <cell r="G286" t="str">
            <v>合肥</v>
          </cell>
        </row>
        <row r="287">
          <cell r="C287">
            <v>86004470</v>
          </cell>
          <cell r="D287" t="str">
            <v>晶宫大润发</v>
          </cell>
          <cell r="E287" t="str">
            <v>KFC</v>
          </cell>
          <cell r="F287" t="str">
            <v>南京肯德基有限公司</v>
          </cell>
          <cell r="G287" t="str">
            <v>阜阳</v>
          </cell>
        </row>
        <row r="288">
          <cell r="C288">
            <v>86004471</v>
          </cell>
          <cell r="D288" t="str">
            <v>缔煌</v>
          </cell>
          <cell r="E288" t="str">
            <v>KFC</v>
          </cell>
          <cell r="F288" t="str">
            <v>南京肯德基有限公司</v>
          </cell>
          <cell r="G288" t="str">
            <v>阜阳</v>
          </cell>
        </row>
        <row r="289">
          <cell r="C289">
            <v>86004472</v>
          </cell>
          <cell r="D289" t="str">
            <v>丰乐大润发</v>
          </cell>
          <cell r="E289" t="str">
            <v>KFC</v>
          </cell>
          <cell r="F289" t="str">
            <v>南京肯德基有限公司</v>
          </cell>
          <cell r="G289" t="str">
            <v>滁州</v>
          </cell>
        </row>
        <row r="290">
          <cell r="C290">
            <v>86004473</v>
          </cell>
          <cell r="D290" t="str">
            <v>云龙万达店</v>
          </cell>
          <cell r="E290" t="str">
            <v>KFC</v>
          </cell>
          <cell r="F290" t="str">
            <v>南京肯德基有限公司</v>
          </cell>
          <cell r="G290" t="str">
            <v>徐州</v>
          </cell>
        </row>
        <row r="291">
          <cell r="C291">
            <v>86004474</v>
          </cell>
          <cell r="D291" t="str">
            <v>泗洪大润发</v>
          </cell>
          <cell r="E291" t="str">
            <v>KFC</v>
          </cell>
          <cell r="F291" t="str">
            <v>南京肯德基有限公司</v>
          </cell>
          <cell r="G291" t="str">
            <v>泗洪县</v>
          </cell>
        </row>
        <row r="292">
          <cell r="C292">
            <v>86004475</v>
          </cell>
          <cell r="D292" t="str">
            <v>承德北路大润发</v>
          </cell>
          <cell r="E292" t="str">
            <v>KFC</v>
          </cell>
          <cell r="F292" t="str">
            <v>南京肯德基有限公司</v>
          </cell>
          <cell r="G292" t="str">
            <v>淮安</v>
          </cell>
        </row>
        <row r="293">
          <cell r="C293">
            <v>86004476</v>
          </cell>
          <cell r="D293" t="str">
            <v>芜湖县时代广场</v>
          </cell>
          <cell r="E293" t="str">
            <v>KFC</v>
          </cell>
          <cell r="F293" t="str">
            <v>南京肯德基有限公司</v>
          </cell>
          <cell r="G293" t="str">
            <v>芜湖</v>
          </cell>
        </row>
        <row r="294">
          <cell r="C294">
            <v>86004477</v>
          </cell>
          <cell r="D294" t="str">
            <v>舒城新世界 </v>
          </cell>
          <cell r="E294" t="str">
            <v>KFC</v>
          </cell>
          <cell r="F294" t="str">
            <v>南京肯德基有限公司</v>
          </cell>
          <cell r="G294" t="str">
            <v>六安</v>
          </cell>
        </row>
        <row r="295">
          <cell r="C295">
            <v>86004478</v>
          </cell>
          <cell r="D295" t="str">
            <v>楚州大润发</v>
          </cell>
          <cell r="E295" t="str">
            <v>KFC</v>
          </cell>
          <cell r="F295" t="str">
            <v>南京肯德基有限公司</v>
          </cell>
          <cell r="G295" t="str">
            <v>淮安</v>
          </cell>
        </row>
        <row r="296">
          <cell r="C296">
            <v>86004479</v>
          </cell>
          <cell r="D296" t="str">
            <v>宿州大润发</v>
          </cell>
          <cell r="E296" t="str">
            <v>KFC</v>
          </cell>
          <cell r="F296" t="str">
            <v>南京肯德基有限公司</v>
          </cell>
          <cell r="G296" t="str">
            <v>宿州</v>
          </cell>
        </row>
        <row r="297">
          <cell r="C297">
            <v>86004480</v>
          </cell>
          <cell r="D297" t="str">
            <v>毫州新东方</v>
          </cell>
          <cell r="E297" t="str">
            <v>KFC</v>
          </cell>
          <cell r="F297" t="str">
            <v>南京肯德基有限公司</v>
          </cell>
          <cell r="G297" t="str">
            <v>亳州</v>
          </cell>
        </row>
        <row r="298">
          <cell r="C298">
            <v>86004481</v>
          </cell>
          <cell r="D298" t="str">
            <v>郎溪苏果</v>
          </cell>
          <cell r="E298" t="str">
            <v>KFC</v>
          </cell>
          <cell r="F298" t="str">
            <v>南京肯德基有限公司</v>
          </cell>
          <cell r="G298" t="str">
            <v>宣城</v>
          </cell>
        </row>
        <row r="299">
          <cell r="C299">
            <v>86004482</v>
          </cell>
          <cell r="D299" t="str">
            <v>河西苏宁环球店</v>
          </cell>
          <cell r="E299" t="str">
            <v>KFC</v>
          </cell>
          <cell r="F299" t="str">
            <v>南京肯德基有限公司</v>
          </cell>
          <cell r="G299" t="str">
            <v>南京</v>
          </cell>
        </row>
        <row r="300">
          <cell r="C300">
            <v>86004483</v>
          </cell>
          <cell r="D300" t="str">
            <v>利辛七彩</v>
          </cell>
          <cell r="E300" t="str">
            <v>KFC</v>
          </cell>
          <cell r="F300" t="str">
            <v>南京肯德基有限公司</v>
          </cell>
          <cell r="G300" t="str">
            <v>亳州</v>
          </cell>
        </row>
        <row r="301">
          <cell r="C301">
            <v>86004484</v>
          </cell>
          <cell r="D301" t="str">
            <v>常州恐龙园</v>
          </cell>
          <cell r="E301" t="str">
            <v>KFC</v>
          </cell>
          <cell r="F301" t="str">
            <v>南京肯德基有限公司</v>
          </cell>
          <cell r="G301" t="str">
            <v>常州</v>
          </cell>
        </row>
        <row r="302">
          <cell r="C302">
            <v>86004485</v>
          </cell>
          <cell r="D302" t="str">
            <v>贾汪百大</v>
          </cell>
          <cell r="E302" t="str">
            <v>KFC</v>
          </cell>
          <cell r="F302" t="str">
            <v>南京肯德基有限公司</v>
          </cell>
          <cell r="G302" t="str">
            <v>徐州</v>
          </cell>
        </row>
        <row r="303">
          <cell r="C303">
            <v>86004486</v>
          </cell>
          <cell r="D303" t="str">
            <v>宣城大润发</v>
          </cell>
          <cell r="E303" t="str">
            <v>KFC</v>
          </cell>
          <cell r="F303" t="str">
            <v>南京肯德基有限公司</v>
          </cell>
          <cell r="G303" t="str">
            <v>宣城</v>
          </cell>
        </row>
        <row r="304">
          <cell r="C304">
            <v>86004487</v>
          </cell>
          <cell r="D304" t="str">
            <v>徐州高铁</v>
          </cell>
          <cell r="E304" t="str">
            <v>KFC</v>
          </cell>
          <cell r="F304" t="str">
            <v>南京肯德基有限公司</v>
          </cell>
          <cell r="G304" t="str">
            <v>徐州</v>
          </cell>
        </row>
        <row r="305">
          <cell r="C305">
            <v>86004489</v>
          </cell>
          <cell r="D305" t="str">
            <v>武进万达店</v>
          </cell>
          <cell r="E305" t="str">
            <v>KFC</v>
          </cell>
          <cell r="F305" t="str">
            <v>南京肯德基有限公司</v>
          </cell>
          <cell r="G305" t="str">
            <v>常州</v>
          </cell>
        </row>
        <row r="306">
          <cell r="C306">
            <v>86004490</v>
          </cell>
          <cell r="D306" t="str">
            <v>马鞍山万达</v>
          </cell>
          <cell r="E306" t="str">
            <v>KFC</v>
          </cell>
          <cell r="F306" t="str">
            <v>南京肯德基有限公司</v>
          </cell>
          <cell r="G306" t="str">
            <v>马鞍山</v>
          </cell>
        </row>
        <row r="307">
          <cell r="C307">
            <v>86004491</v>
          </cell>
          <cell r="D307" t="str">
            <v>禄口机场新站楼</v>
          </cell>
          <cell r="E307" t="str">
            <v>KFC</v>
          </cell>
          <cell r="F307" t="str">
            <v>南京肯德基有限公司</v>
          </cell>
          <cell r="G307" t="str">
            <v>南京</v>
          </cell>
        </row>
        <row r="308">
          <cell r="C308">
            <v>86004492</v>
          </cell>
          <cell r="D308" t="str">
            <v>邹区泰富</v>
          </cell>
          <cell r="E308" t="str">
            <v>KFC</v>
          </cell>
          <cell r="F308" t="str">
            <v>南京肯德基有限公司</v>
          </cell>
          <cell r="G308" t="str">
            <v>常州</v>
          </cell>
        </row>
        <row r="309">
          <cell r="C309">
            <v>86004493</v>
          </cell>
          <cell r="D309" t="str">
            <v>五河中兴</v>
          </cell>
          <cell r="E309" t="str">
            <v>KFC</v>
          </cell>
          <cell r="F309" t="str">
            <v>南京肯德基有限公司</v>
          </cell>
          <cell r="G309" t="str">
            <v>蚌埠</v>
          </cell>
        </row>
        <row r="310">
          <cell r="C310">
            <v>86004494</v>
          </cell>
          <cell r="D310" t="str">
            <v>南京站北广场</v>
          </cell>
          <cell r="E310" t="str">
            <v>KFC</v>
          </cell>
          <cell r="F310" t="str">
            <v>南京肯德基有限公司</v>
          </cell>
          <cell r="G310" t="str">
            <v>南京</v>
          </cell>
        </row>
        <row r="311">
          <cell r="C311">
            <v>86004495</v>
          </cell>
          <cell r="D311" t="str">
            <v>天泰</v>
          </cell>
          <cell r="E311" t="str">
            <v>KFC</v>
          </cell>
          <cell r="F311" t="str">
            <v>南京肯德基有限公司</v>
          </cell>
          <cell r="G311" t="str">
            <v>南京</v>
          </cell>
        </row>
        <row r="312">
          <cell r="C312">
            <v>86004496</v>
          </cell>
          <cell r="D312" t="str">
            <v>殷巷苏果</v>
          </cell>
          <cell r="E312" t="str">
            <v>KFC</v>
          </cell>
          <cell r="F312" t="str">
            <v>南京肯德基有限公司</v>
          </cell>
          <cell r="G312" t="str">
            <v>南京</v>
          </cell>
        </row>
        <row r="313">
          <cell r="C313">
            <v>86004497</v>
          </cell>
          <cell r="D313" t="str">
            <v>霍邱商之都</v>
          </cell>
          <cell r="E313" t="str">
            <v>KFC</v>
          </cell>
          <cell r="F313" t="str">
            <v>南京肯德基有限公司</v>
          </cell>
          <cell r="G313" t="str">
            <v>六安</v>
          </cell>
        </row>
        <row r="314">
          <cell r="C314">
            <v>86004498</v>
          </cell>
          <cell r="D314" t="str">
            <v>铜陵嘉华大润发</v>
          </cell>
          <cell r="E314" t="str">
            <v>KFC</v>
          </cell>
          <cell r="F314" t="str">
            <v>南京肯德基有限公司</v>
          </cell>
          <cell r="G314" t="str">
            <v>铜陵</v>
          </cell>
        </row>
        <row r="315">
          <cell r="C315">
            <v>86004499</v>
          </cell>
          <cell r="D315" t="str">
            <v>家天下乐购店</v>
          </cell>
          <cell r="E315" t="str">
            <v>KFC</v>
          </cell>
          <cell r="F315" t="str">
            <v>南京肯德基有限公司</v>
          </cell>
          <cell r="G315" t="str">
            <v>合肥</v>
          </cell>
        </row>
        <row r="316">
          <cell r="C316">
            <v>80041001</v>
          </cell>
          <cell r="D316" t="str">
            <v>淮阴时代</v>
          </cell>
          <cell r="E316" t="str">
            <v>KFC</v>
          </cell>
          <cell r="F316" t="str">
            <v>南京肯德基有限公司</v>
          </cell>
          <cell r="G316" t="str">
            <v>淮安</v>
          </cell>
        </row>
        <row r="317">
          <cell r="C317">
            <v>80041002</v>
          </cell>
          <cell r="D317" t="str">
            <v>合肥高铁南站店</v>
          </cell>
          <cell r="E317" t="str">
            <v>KFC</v>
          </cell>
          <cell r="F317" t="str">
            <v>南京肯德基有限公司</v>
          </cell>
          <cell r="G317" t="str">
            <v>合肥</v>
          </cell>
        </row>
        <row r="318">
          <cell r="C318">
            <v>80041003</v>
          </cell>
          <cell r="D318" t="str">
            <v>溧水大润发</v>
          </cell>
          <cell r="E318" t="str">
            <v>KFC</v>
          </cell>
          <cell r="F318" t="str">
            <v>南京肯德基有限公司</v>
          </cell>
          <cell r="G318" t="str">
            <v>南京</v>
          </cell>
        </row>
        <row r="319">
          <cell r="C319">
            <v>80041004</v>
          </cell>
          <cell r="D319" t="str">
            <v>安庆汇峰广场</v>
          </cell>
          <cell r="E319" t="str">
            <v>KFC</v>
          </cell>
          <cell r="F319" t="str">
            <v>南京肯德基有限公司</v>
          </cell>
          <cell r="G319" t="str">
            <v>安庆</v>
          </cell>
        </row>
        <row r="320">
          <cell r="C320">
            <v>80041005</v>
          </cell>
          <cell r="D320" t="str">
            <v>泗县第一街</v>
          </cell>
          <cell r="E320" t="str">
            <v>KFC</v>
          </cell>
          <cell r="F320" t="str">
            <v>南京肯德基有限公司</v>
          </cell>
          <cell r="G320" t="str">
            <v>宿州</v>
          </cell>
        </row>
        <row r="321">
          <cell r="C321">
            <v>80041006</v>
          </cell>
          <cell r="D321" t="str">
            <v>洪泽大润发</v>
          </cell>
          <cell r="E321" t="str">
            <v>KFC</v>
          </cell>
          <cell r="F321" t="str">
            <v>南京肯德基有限公司</v>
          </cell>
          <cell r="G321" t="str">
            <v>淮安</v>
          </cell>
        </row>
        <row r="322">
          <cell r="C322">
            <v>80041007</v>
          </cell>
          <cell r="D322" t="str">
            <v>临泉好又多</v>
          </cell>
          <cell r="E322" t="str">
            <v>KFC</v>
          </cell>
          <cell r="F322" t="str">
            <v>南京肯德基有限公司</v>
          </cell>
          <cell r="G322" t="str">
            <v>阜阳</v>
          </cell>
        </row>
        <row r="323">
          <cell r="C323">
            <v>80041009</v>
          </cell>
          <cell r="D323" t="str">
            <v>阜南百货大楼</v>
          </cell>
          <cell r="E323" t="str">
            <v>KFC</v>
          </cell>
          <cell r="F323" t="str">
            <v>南京肯德基有限公司</v>
          </cell>
          <cell r="G323" t="str">
            <v>阜阳</v>
          </cell>
        </row>
        <row r="324">
          <cell r="C324">
            <v>80041010</v>
          </cell>
          <cell r="D324" t="str">
            <v>桃源大润发</v>
          </cell>
          <cell r="E324" t="str">
            <v>KFC</v>
          </cell>
          <cell r="F324" t="str">
            <v>南京肯德基有限公司</v>
          </cell>
          <cell r="G324" t="str">
            <v>宿迁</v>
          </cell>
        </row>
        <row r="325">
          <cell r="C325">
            <v>80041011</v>
          </cell>
          <cell r="D325" t="str">
            <v>明光大润发</v>
          </cell>
          <cell r="E325" t="str">
            <v>KFC</v>
          </cell>
          <cell r="F325" t="str">
            <v>南京肯德基有限公司</v>
          </cell>
          <cell r="G325" t="str">
            <v>宿州</v>
          </cell>
        </row>
        <row r="326">
          <cell r="C326">
            <v>80041012</v>
          </cell>
          <cell r="D326" t="str">
            <v>千秋时代</v>
          </cell>
          <cell r="E326" t="str">
            <v>KFC</v>
          </cell>
          <cell r="F326" t="str">
            <v>南京肯德基有限公司</v>
          </cell>
          <cell r="G326" t="str">
            <v>天长</v>
          </cell>
        </row>
        <row r="327">
          <cell r="C327">
            <v>80041014</v>
          </cell>
          <cell r="D327" t="str">
            <v>睢宁万象苏果</v>
          </cell>
          <cell r="E327" t="str">
            <v>KFC</v>
          </cell>
          <cell r="F327" t="str">
            <v>南京肯德基有限公司</v>
          </cell>
          <cell r="G327" t="str">
            <v>徐州</v>
          </cell>
        </row>
        <row r="328">
          <cell r="C328">
            <v>80041016</v>
          </cell>
          <cell r="D328" t="str">
            <v>中山陵步行街</v>
          </cell>
          <cell r="E328" t="str">
            <v>KFC</v>
          </cell>
          <cell r="F328" t="str">
            <v>南京肯德基有限公司</v>
          </cell>
          <cell r="G328" t="str">
            <v>南京</v>
          </cell>
        </row>
        <row r="329">
          <cell r="C329">
            <v>86004301</v>
          </cell>
          <cell r="D329" t="str">
            <v>东方精选</v>
          </cell>
          <cell r="E329" t="str">
            <v>KFC</v>
          </cell>
          <cell r="F329" t="str">
            <v>南京肯德基有限公司</v>
          </cell>
          <cell r="G329" t="str">
            <v>南京</v>
          </cell>
        </row>
        <row r="330">
          <cell r="C330">
            <v>86004302</v>
          </cell>
          <cell r="D330" t="str">
            <v>南京站精选</v>
          </cell>
          <cell r="E330" t="str">
            <v>KFC</v>
          </cell>
          <cell r="F330" t="str">
            <v>南京肯德基有限公司</v>
          </cell>
          <cell r="G330" t="str">
            <v>南京</v>
          </cell>
        </row>
        <row r="331">
          <cell r="C331">
            <v>86004303</v>
          </cell>
          <cell r="D331" t="str">
            <v>徐州站精选</v>
          </cell>
          <cell r="E331" t="str">
            <v>KFC</v>
          </cell>
          <cell r="F331" t="str">
            <v>南京肯德基有限公司</v>
          </cell>
          <cell r="G331" t="str">
            <v>徐州</v>
          </cell>
        </row>
        <row r="332">
          <cell r="C332">
            <v>86004304</v>
          </cell>
          <cell r="D332" t="str">
            <v>南京南站3店</v>
          </cell>
          <cell r="E332" t="str">
            <v>KFC</v>
          </cell>
          <cell r="F332" t="str">
            <v>南京肯德基有限公司</v>
          </cell>
          <cell r="G332" t="str">
            <v>南京</v>
          </cell>
        </row>
        <row r="333">
          <cell r="C333">
            <v>86004851</v>
          </cell>
          <cell r="D333" t="str">
            <v>双龙DT</v>
          </cell>
          <cell r="E333" t="str">
            <v>KFC</v>
          </cell>
          <cell r="F333" t="str">
            <v>南京肯德基有限公司</v>
          </cell>
          <cell r="G333" t="str">
            <v>南京</v>
          </cell>
        </row>
        <row r="334">
          <cell r="C334">
            <v>86004852</v>
          </cell>
          <cell r="D334" t="str">
            <v>丽华DT</v>
          </cell>
          <cell r="E334" t="str">
            <v>KFC</v>
          </cell>
          <cell r="F334" t="str">
            <v>南京肯德基有限公司</v>
          </cell>
          <cell r="G334" t="str">
            <v>常州</v>
          </cell>
        </row>
        <row r="335">
          <cell r="C335">
            <v>86004853</v>
          </cell>
          <cell r="D335" t="str">
            <v>通江DT</v>
          </cell>
          <cell r="E335" t="str">
            <v>KFC</v>
          </cell>
          <cell r="F335" t="str">
            <v>南京肯德基有限公司</v>
          </cell>
          <cell r="G335" t="str">
            <v>常州</v>
          </cell>
        </row>
        <row r="336">
          <cell r="C336">
            <v>86004854</v>
          </cell>
          <cell r="D336" t="str">
            <v>澳林DT</v>
          </cell>
          <cell r="E336" t="str">
            <v>KFC</v>
          </cell>
          <cell r="F336" t="str">
            <v>南京肯德基有限公司</v>
          </cell>
          <cell r="G336" t="str">
            <v>南京</v>
          </cell>
        </row>
        <row r="337">
          <cell r="C337">
            <v>86004855</v>
          </cell>
          <cell r="D337" t="str">
            <v>黄山汤口DT</v>
          </cell>
          <cell r="E337" t="str">
            <v>KFC</v>
          </cell>
          <cell r="F337" t="str">
            <v>南京肯德基有限公司</v>
          </cell>
          <cell r="G337" t="str">
            <v>黄山</v>
          </cell>
        </row>
        <row r="338">
          <cell r="C338">
            <v>86004856</v>
          </cell>
          <cell r="D338" t="str">
            <v>金宝DT</v>
          </cell>
          <cell r="E338" t="str">
            <v>KFC</v>
          </cell>
          <cell r="F338" t="str">
            <v>南京肯德基有限公司</v>
          </cell>
          <cell r="G338" t="str">
            <v>南京</v>
          </cell>
        </row>
        <row r="339">
          <cell r="C339">
            <v>86004857</v>
          </cell>
          <cell r="D339" t="str">
            <v>紫云路餐厅</v>
          </cell>
          <cell r="E339" t="str">
            <v>KFC</v>
          </cell>
          <cell r="F339" t="str">
            <v>南京肯德基有限公司</v>
          </cell>
          <cell r="G339" t="str">
            <v>合肥</v>
          </cell>
        </row>
        <row r="340">
          <cell r="C340">
            <v>86004858</v>
          </cell>
          <cell r="D340" t="str">
            <v>包河DT</v>
          </cell>
          <cell r="E340" t="str">
            <v>KFC</v>
          </cell>
          <cell r="F340" t="str">
            <v>南京肯德基有限公司</v>
          </cell>
          <cell r="G340" t="str">
            <v>合肥</v>
          </cell>
        </row>
        <row r="341">
          <cell r="C341">
            <v>86004859</v>
          </cell>
          <cell r="D341" t="str">
            <v>振兴DT</v>
          </cell>
          <cell r="E341" t="str">
            <v>KFC</v>
          </cell>
          <cell r="F341" t="str">
            <v>南京肯德基有限公司</v>
          </cell>
          <cell r="G341" t="str">
            <v>徐州</v>
          </cell>
        </row>
        <row r="342">
          <cell r="C342">
            <v>9500076</v>
          </cell>
          <cell r="D342" t="str">
            <v>人民</v>
          </cell>
          <cell r="E342" t="str">
            <v>KFC</v>
          </cell>
          <cell r="F342" t="str">
            <v>溧阳泰丰餐饮有限公司</v>
          </cell>
          <cell r="G342" t="str">
            <v>溧阳</v>
          </cell>
        </row>
        <row r="343">
          <cell r="C343">
            <v>9514998</v>
          </cell>
          <cell r="D343" t="str">
            <v>TAF定安</v>
          </cell>
          <cell r="E343" t="str">
            <v>KFC</v>
          </cell>
          <cell r="F343" t="str">
            <v>溧阳泰丰餐饮有限公司</v>
          </cell>
          <cell r="G343" t="str">
            <v>常州</v>
          </cell>
        </row>
        <row r="344">
          <cell r="C344">
            <v>10570162</v>
          </cell>
          <cell r="D344" t="str">
            <v>TAF武进长虹路</v>
          </cell>
          <cell r="E344" t="str">
            <v>KFC</v>
          </cell>
          <cell r="F344" t="str">
            <v>溧阳泰丰餐饮有限公司</v>
          </cell>
          <cell r="G344" t="str">
            <v>常州</v>
          </cell>
        </row>
        <row r="345">
          <cell r="C345">
            <v>9593671</v>
          </cell>
          <cell r="D345" t="str">
            <v>HYN新淮</v>
          </cell>
          <cell r="E345" t="str">
            <v>KFC</v>
          </cell>
          <cell r="F345" t="str">
            <v>淮安嘉龙饮食有限公司</v>
          </cell>
          <cell r="G345" t="str">
            <v>淮安</v>
          </cell>
        </row>
        <row r="346">
          <cell r="C346">
            <v>9737105</v>
          </cell>
          <cell r="D346" t="str">
            <v>HYN时代</v>
          </cell>
          <cell r="E346" t="str">
            <v>KFC</v>
          </cell>
          <cell r="F346" t="str">
            <v>淮安嘉龙饮食有限公司</v>
          </cell>
          <cell r="G346" t="str">
            <v>淮安</v>
          </cell>
        </row>
        <row r="347">
          <cell r="C347">
            <v>9737105</v>
          </cell>
          <cell r="D347" t="str">
            <v>HYN金鹰</v>
          </cell>
          <cell r="E347" t="str">
            <v>KFC</v>
          </cell>
          <cell r="F347" t="str">
            <v>淮安嘉龙饮食有限公司</v>
          </cell>
          <cell r="G347" t="str">
            <v>淮安</v>
          </cell>
        </row>
        <row r="348">
          <cell r="C348">
            <v>10339638</v>
          </cell>
          <cell r="D348" t="str">
            <v>HYN新亚2</v>
          </cell>
          <cell r="E348" t="str">
            <v>KFC</v>
          </cell>
          <cell r="F348" t="str">
            <v>淮安嘉龙饮食有限公司</v>
          </cell>
          <cell r="G348" t="str">
            <v>淮安</v>
          </cell>
        </row>
        <row r="349">
          <cell r="C349">
            <v>9533547</v>
          </cell>
          <cell r="D349" t="str">
            <v>LYG东方</v>
          </cell>
          <cell r="E349" t="str">
            <v>KFC</v>
          </cell>
          <cell r="F349" t="str">
            <v>连云港市金庭餐饮有限公司</v>
          </cell>
          <cell r="G349" t="str">
            <v>连云港</v>
          </cell>
        </row>
        <row r="350">
          <cell r="C350">
            <v>9662849</v>
          </cell>
          <cell r="D350" t="str">
            <v>LYG海棠</v>
          </cell>
          <cell r="E350" t="str">
            <v>KFC</v>
          </cell>
          <cell r="F350" t="str">
            <v>连云港市金庭餐饮有限公司</v>
          </cell>
          <cell r="G350" t="str">
            <v>连云港</v>
          </cell>
        </row>
        <row r="351">
          <cell r="C351">
            <v>9743128</v>
          </cell>
          <cell r="D351" t="str">
            <v>LYG金庭大润发</v>
          </cell>
          <cell r="E351" t="str">
            <v>KFC</v>
          </cell>
          <cell r="F351" t="str">
            <v>连云港市金庭餐饮有限公司</v>
          </cell>
          <cell r="G351" t="str">
            <v>连云港</v>
          </cell>
        </row>
        <row r="352">
          <cell r="C352">
            <v>11840837</v>
          </cell>
          <cell r="D352" t="str">
            <v>LYG墟沟嘉瑞宝</v>
          </cell>
          <cell r="E352" t="str">
            <v>KFC</v>
          </cell>
          <cell r="F352" t="str">
            <v>连云港市金庭餐饮有限公司</v>
          </cell>
          <cell r="G352" t="str">
            <v>连云港</v>
          </cell>
        </row>
        <row r="353">
          <cell r="C353">
            <v>9589371</v>
          </cell>
          <cell r="D353" t="str">
            <v>TLG良发</v>
          </cell>
          <cell r="E353" t="str">
            <v>KFC</v>
          </cell>
          <cell r="F353" t="str">
            <v>铜陵金坛餐饮有限公司</v>
          </cell>
          <cell r="G353" t="str">
            <v>铜陵</v>
          </cell>
        </row>
        <row r="354">
          <cell r="C354">
            <v>9676842</v>
          </cell>
          <cell r="D354" t="str">
            <v>TLG新百</v>
          </cell>
          <cell r="E354" t="str">
            <v>KFC</v>
          </cell>
          <cell r="F354" t="str">
            <v>铜陵金坛餐饮有限公司</v>
          </cell>
          <cell r="G354" t="str">
            <v>芜湖</v>
          </cell>
        </row>
        <row r="355">
          <cell r="C355">
            <v>9734886</v>
          </cell>
          <cell r="D355" t="str">
            <v>TLG人民中路</v>
          </cell>
          <cell r="E355" t="str">
            <v>KFC</v>
          </cell>
          <cell r="F355" t="str">
            <v>铜陵金坛餐饮有限公司</v>
          </cell>
          <cell r="G355" t="str">
            <v>铜陵</v>
          </cell>
        </row>
        <row r="356">
          <cell r="C356">
            <v>10079894</v>
          </cell>
          <cell r="D356" t="str">
            <v>TLG芜湖银湖</v>
          </cell>
          <cell r="E356" t="str">
            <v>KFC</v>
          </cell>
          <cell r="F356" t="str">
            <v>铜陵金坛餐饮有限公司</v>
          </cell>
          <cell r="G356" t="str">
            <v>芜湖</v>
          </cell>
        </row>
        <row r="357">
          <cell r="C357">
            <v>11095292</v>
          </cell>
          <cell r="D357" t="str">
            <v>TLG马鞍山团结</v>
          </cell>
          <cell r="E357" t="str">
            <v>KFC</v>
          </cell>
          <cell r="F357" t="str">
            <v>铜陵金坛餐饮有限公司</v>
          </cell>
          <cell r="G357" t="str">
            <v>马鞍山</v>
          </cell>
        </row>
        <row r="358">
          <cell r="C358">
            <v>11099922</v>
          </cell>
          <cell r="D358" t="str">
            <v>TLG马鞍山天润发</v>
          </cell>
          <cell r="E358" t="str">
            <v>KFC</v>
          </cell>
          <cell r="F358" t="str">
            <v>铜陵金坛餐饮有限公司</v>
          </cell>
          <cell r="G358" t="str">
            <v>马鞍山</v>
          </cell>
        </row>
        <row r="359">
          <cell r="C359">
            <v>9675245</v>
          </cell>
          <cell r="D359" t="str">
            <v>BOK集庆门家乐福</v>
          </cell>
          <cell r="E359" t="str">
            <v>KFC</v>
          </cell>
          <cell r="F359" t="str">
            <v>博客餐饮(南京)有限公司</v>
          </cell>
          <cell r="G359" t="str">
            <v>南京</v>
          </cell>
        </row>
        <row r="360">
          <cell r="C360">
            <v>9743066</v>
          </cell>
          <cell r="D360" t="str">
            <v>BOK江宁</v>
          </cell>
          <cell r="E360" t="str">
            <v>KFC</v>
          </cell>
          <cell r="F360" t="str">
            <v>博客餐饮(南京)有限公司</v>
          </cell>
          <cell r="G360" t="str">
            <v>南京</v>
          </cell>
        </row>
        <row r="361">
          <cell r="C361">
            <v>9781165</v>
          </cell>
          <cell r="D361" t="str">
            <v>BOK应天</v>
          </cell>
          <cell r="E361" t="str">
            <v>KFC</v>
          </cell>
          <cell r="F361" t="str">
            <v>博客餐饮(南京)有限公司</v>
          </cell>
          <cell r="G361" t="str">
            <v>南京</v>
          </cell>
        </row>
        <row r="362">
          <cell r="C362">
            <v>11830298</v>
          </cell>
          <cell r="D362" t="str">
            <v>BOK天迈</v>
          </cell>
          <cell r="E362" t="str">
            <v>KFC</v>
          </cell>
          <cell r="F362" t="str">
            <v>博客餐饮(南京)有限公司</v>
          </cell>
          <cell r="G362" t="str">
            <v>南京</v>
          </cell>
        </row>
        <row r="363">
          <cell r="C363">
            <v>9728397</v>
          </cell>
          <cell r="D363" t="str">
            <v>JIS朝阳</v>
          </cell>
          <cell r="E363" t="str">
            <v>KFC</v>
          </cell>
          <cell r="F363" t="str">
            <v>蚌埠市金顺餐饮管理有限公司</v>
          </cell>
          <cell r="G363" t="str">
            <v>蚌埠</v>
          </cell>
        </row>
        <row r="364">
          <cell r="C364">
            <v>10444560</v>
          </cell>
          <cell r="D364" t="str">
            <v>JIS星海世纪广场</v>
          </cell>
          <cell r="E364" t="str">
            <v>KFC</v>
          </cell>
          <cell r="F364" t="str">
            <v>蚌埠市金顺餐饮管理有限公司</v>
          </cell>
          <cell r="G364" t="str">
            <v>合肥</v>
          </cell>
        </row>
        <row r="365">
          <cell r="C365">
            <v>11233874</v>
          </cell>
          <cell r="D365" t="str">
            <v>JIS银通</v>
          </cell>
          <cell r="E365" t="str">
            <v>KFC</v>
          </cell>
          <cell r="F365" t="str">
            <v>蚌埠市金顺餐饮管理有限公司</v>
          </cell>
          <cell r="G365" t="str">
            <v>合肥</v>
          </cell>
        </row>
        <row r="366">
          <cell r="C366">
            <v>9883826</v>
          </cell>
          <cell r="D366" t="str">
            <v>QEN奇恩大润发</v>
          </cell>
          <cell r="E366" t="str">
            <v>KFC</v>
          </cell>
          <cell r="F366" t="str">
            <v>常州奇恩餐饮有限公司</v>
          </cell>
          <cell r="G366" t="str">
            <v>常州</v>
          </cell>
        </row>
        <row r="367">
          <cell r="C367">
            <v>12025246</v>
          </cell>
          <cell r="D367" t="str">
            <v>QEN世纪</v>
          </cell>
          <cell r="E367" t="str">
            <v>KFC</v>
          </cell>
          <cell r="F367" t="str">
            <v>常州奇恩餐饮有限公司</v>
          </cell>
          <cell r="G367" t="str">
            <v>常州</v>
          </cell>
        </row>
        <row r="368">
          <cell r="C368">
            <v>9976579</v>
          </cell>
          <cell r="D368" t="str">
            <v>YZN真州时代</v>
          </cell>
          <cell r="E368" t="str">
            <v>KFC</v>
          </cell>
          <cell r="F368" t="str">
            <v>仪征越阳餐饮管理有限公司</v>
          </cell>
          <cell r="G368" t="str">
            <v>仪征</v>
          </cell>
        </row>
        <row r="369">
          <cell r="C369">
            <v>10805321</v>
          </cell>
          <cell r="D369" t="str">
            <v>YZN苏果</v>
          </cell>
          <cell r="E369" t="str">
            <v>KFC</v>
          </cell>
          <cell r="F369" t="str">
            <v>仪征越阳餐饮管理有限公司</v>
          </cell>
          <cell r="G369" t="str">
            <v>仪征</v>
          </cell>
        </row>
        <row r="370">
          <cell r="C370">
            <v>10408252</v>
          </cell>
          <cell r="D370" t="str">
            <v>JRY万辰</v>
          </cell>
          <cell r="E370" t="str">
            <v>KFC</v>
          </cell>
          <cell r="F370" t="str">
            <v xml:space="preserve">南京杰睿餐饮管理有限公司 </v>
          </cell>
          <cell r="G370" t="str">
            <v>南京</v>
          </cell>
        </row>
        <row r="371">
          <cell r="C371">
            <v>11145980</v>
          </cell>
          <cell r="D371" t="str">
            <v>JYR金轮广场</v>
          </cell>
          <cell r="E371" t="str">
            <v>KFC</v>
          </cell>
          <cell r="F371" t="str">
            <v xml:space="preserve">南京杰睿餐饮管理有限公司 </v>
          </cell>
          <cell r="G371" t="str">
            <v>南京</v>
          </cell>
        </row>
        <row r="372">
          <cell r="C372">
            <v>10517827</v>
          </cell>
          <cell r="D372" t="str">
            <v>GXN北环时代</v>
          </cell>
          <cell r="E372" t="str">
            <v>KFC</v>
          </cell>
          <cell r="F372" t="str">
            <v>常州市谷轩餐饮管理有限公司</v>
          </cell>
          <cell r="G372" t="str">
            <v>常州</v>
          </cell>
        </row>
        <row r="373">
          <cell r="C373">
            <v>10679336</v>
          </cell>
          <cell r="D373" t="str">
            <v>QSH学府</v>
          </cell>
          <cell r="E373" t="str">
            <v>KFC</v>
          </cell>
          <cell r="F373" t="str">
            <v xml:space="preserve">常州杰瑛餐饮管理有限公司 </v>
          </cell>
          <cell r="G373" t="str">
            <v>南京</v>
          </cell>
        </row>
        <row r="374">
          <cell r="C374">
            <v>10696607</v>
          </cell>
          <cell r="D374" t="str">
            <v>SAN高淳淳溪</v>
          </cell>
          <cell r="E374" t="str">
            <v>KFC</v>
          </cell>
          <cell r="F374" t="str">
            <v>南京膳安餐饮管理有限公司</v>
          </cell>
          <cell r="G374" t="str">
            <v>南京</v>
          </cell>
        </row>
        <row r="375">
          <cell r="C375">
            <v>10999166</v>
          </cell>
          <cell r="D375" t="str">
            <v>JLO扬州竹西路大润发</v>
          </cell>
          <cell r="E375" t="str">
            <v>KFC</v>
          </cell>
          <cell r="F375" t="str">
            <v>嘉龙餐饮管理（扬州）有限公司</v>
          </cell>
          <cell r="G375" t="str">
            <v>扬州</v>
          </cell>
        </row>
        <row r="376">
          <cell r="C376">
            <v>11179024</v>
          </cell>
          <cell r="D376" t="str">
            <v>KFA华侨城苏果</v>
          </cell>
          <cell r="E376" t="str">
            <v>KFC</v>
          </cell>
          <cell r="F376" t="str">
            <v>南京开方餐饮管理有限公司</v>
          </cell>
          <cell r="G376" t="str">
            <v>南京</v>
          </cell>
        </row>
        <row r="377">
          <cell r="C377">
            <v>11234524</v>
          </cell>
          <cell r="D377" t="str">
            <v>YXC江阳欧尚</v>
          </cell>
          <cell r="E377" t="str">
            <v>KFC</v>
          </cell>
          <cell r="F377" t="str">
            <v>扬州宇欣餐饮管理有限公司</v>
          </cell>
          <cell r="G377" t="str">
            <v>扬州</v>
          </cell>
        </row>
        <row r="378">
          <cell r="C378">
            <v>12026996</v>
          </cell>
          <cell r="D378" t="str">
            <v>YXC扬州广电</v>
          </cell>
          <cell r="E378" t="str">
            <v>KFC</v>
          </cell>
          <cell r="F378" t="str">
            <v>扬州宇欣餐饮管理有限公司</v>
          </cell>
          <cell r="G378" t="str">
            <v>扬州</v>
          </cell>
        </row>
        <row r="379">
          <cell r="C379">
            <v>11307278</v>
          </cell>
          <cell r="D379" t="str">
            <v>NYL凤凰</v>
          </cell>
          <cell r="E379" t="str">
            <v>KFC</v>
          </cell>
          <cell r="F379" t="str">
            <v>南京源利餐饮管理有限公司</v>
          </cell>
          <cell r="G379" t="str">
            <v>南京</v>
          </cell>
        </row>
        <row r="380">
          <cell r="C380">
            <v>12140654</v>
          </cell>
          <cell r="D380" t="str">
            <v>NYL六合紫晶</v>
          </cell>
          <cell r="E380" t="str">
            <v>KFC</v>
          </cell>
          <cell r="F380" t="str">
            <v>南京源利餐饮管理有限公司</v>
          </cell>
          <cell r="G380" t="str">
            <v>南京</v>
          </cell>
        </row>
        <row r="381">
          <cell r="C381">
            <v>11376668</v>
          </cell>
          <cell r="D381" t="str">
            <v>ZJY兰陵</v>
          </cell>
          <cell r="E381" t="str">
            <v>KFC</v>
          </cell>
          <cell r="F381" t="str">
            <v xml:space="preserve">常州杰瑛餐饮管理有限公司 </v>
          </cell>
          <cell r="G381" t="str">
            <v>常州</v>
          </cell>
        </row>
        <row r="382">
          <cell r="C382">
            <v>12016039</v>
          </cell>
          <cell r="D382" t="str">
            <v>NDM天润</v>
          </cell>
          <cell r="E382" t="str">
            <v>KFC</v>
          </cell>
          <cell r="F382" t="str">
            <v xml:space="preserve">南京多米餐饮管理有限公司 </v>
          </cell>
          <cell r="G382" t="str">
            <v>南京</v>
          </cell>
        </row>
        <row r="383">
          <cell r="C383">
            <v>12027963</v>
          </cell>
          <cell r="D383" t="str">
            <v>ABX大观</v>
          </cell>
          <cell r="E383" t="str">
            <v>KFC</v>
          </cell>
          <cell r="F383" t="str">
            <v xml:space="preserve">南京阿卜几餐饮管理有限公司 </v>
          </cell>
          <cell r="G383" t="str">
            <v>南京</v>
          </cell>
        </row>
        <row r="384">
          <cell r="C384">
            <v>12168973</v>
          </cell>
          <cell r="D384" t="str">
            <v>XZM老东门</v>
          </cell>
          <cell r="E384" t="str">
            <v>KFC</v>
          </cell>
          <cell r="F384" t="str">
            <v>徐州美米轩餐饮管理有限公司</v>
          </cell>
          <cell r="G384" t="str">
            <v>徐州</v>
          </cell>
        </row>
        <row r="385">
          <cell r="C385">
            <v>12213271</v>
          </cell>
          <cell r="D385" t="str">
            <v>LHN六安时代</v>
          </cell>
          <cell r="E385" t="str">
            <v>KFC</v>
          </cell>
          <cell r="F385" t="str">
            <v>六安市徽宁记餐饮管理服务有限公司</v>
          </cell>
          <cell r="G385" t="str">
            <v>六安</v>
          </cell>
        </row>
        <row r="386">
          <cell r="C386">
            <v>12216310</v>
          </cell>
          <cell r="D386" t="str">
            <v>JRY金利</v>
          </cell>
          <cell r="E386" t="str">
            <v>KFC</v>
          </cell>
          <cell r="F386" t="str">
            <v xml:space="preserve">南京杰睿餐饮管理有限公司 </v>
          </cell>
          <cell r="G386" t="str">
            <v>南京</v>
          </cell>
        </row>
        <row r="387">
          <cell r="C387">
            <v>12228495</v>
          </cell>
          <cell r="D387" t="str">
            <v>JIS怀宁路</v>
          </cell>
          <cell r="E387" t="str">
            <v>KFC</v>
          </cell>
          <cell r="F387" t="str">
            <v>蚌埠市金顺餐饮管理有限公司</v>
          </cell>
          <cell r="G387" t="str">
            <v>合肥</v>
          </cell>
        </row>
        <row r="388">
          <cell r="C388">
            <v>86018018</v>
          </cell>
          <cell r="D388" t="str">
            <v>新街口餐厅</v>
          </cell>
          <cell r="E388" t="str">
            <v>PHDI</v>
          </cell>
          <cell r="F388" t="str">
            <v>上海必胜客有限公司</v>
          </cell>
          <cell r="G388" t="str">
            <v>南京</v>
          </cell>
        </row>
        <row r="389">
          <cell r="C389">
            <v>86018024</v>
          </cell>
          <cell r="D389" t="str">
            <v>逍遥餐厅</v>
          </cell>
          <cell r="E389" t="str">
            <v>PHDI</v>
          </cell>
          <cell r="F389" t="str">
            <v>上海必胜客有限公司</v>
          </cell>
          <cell r="G389" t="str">
            <v>合肥</v>
          </cell>
        </row>
        <row r="390">
          <cell r="C390">
            <v>86018029</v>
          </cell>
          <cell r="D390" t="str">
            <v>中央餐厅</v>
          </cell>
          <cell r="E390" t="str">
            <v>PHDI</v>
          </cell>
          <cell r="F390" t="str">
            <v>上海必胜客有限公司</v>
          </cell>
          <cell r="G390" t="str">
            <v>南京</v>
          </cell>
        </row>
        <row r="391">
          <cell r="C391">
            <v>86018037</v>
          </cell>
          <cell r="D391" t="str">
            <v>常信餐厅</v>
          </cell>
          <cell r="E391" t="str">
            <v>PHDI</v>
          </cell>
          <cell r="F391" t="str">
            <v>上海必胜客有限公司</v>
          </cell>
          <cell r="G391" t="str">
            <v>常州</v>
          </cell>
        </row>
        <row r="392">
          <cell r="C392">
            <v>86018041</v>
          </cell>
          <cell r="D392" t="str">
            <v xml:space="preserve">兴隆 </v>
          </cell>
          <cell r="E392" t="str">
            <v>PHDI</v>
          </cell>
          <cell r="F392" t="str">
            <v>上海必胜客有限公司</v>
          </cell>
          <cell r="G392" t="str">
            <v>南京</v>
          </cell>
        </row>
        <row r="393">
          <cell r="C393">
            <v>86018054</v>
          </cell>
          <cell r="D393" t="str">
            <v>徐州金鹰餐厅</v>
          </cell>
          <cell r="E393" t="str">
            <v>PHDI</v>
          </cell>
          <cell r="F393" t="str">
            <v>上海必胜客有限公司</v>
          </cell>
          <cell r="G393" t="str">
            <v>徐州</v>
          </cell>
        </row>
        <row r="394">
          <cell r="C394">
            <v>86018077</v>
          </cell>
          <cell r="D394" t="str">
            <v xml:space="preserve">中山 </v>
          </cell>
          <cell r="E394" t="str">
            <v>PHDI</v>
          </cell>
          <cell r="F394" t="str">
            <v>上海必胜客有限公司</v>
          </cell>
          <cell r="G394" t="str">
            <v>芜湖</v>
          </cell>
        </row>
        <row r="395">
          <cell r="C395">
            <v>86018080</v>
          </cell>
          <cell r="D395" t="str">
            <v xml:space="preserve">金山 </v>
          </cell>
          <cell r="E395" t="str">
            <v>PHDI</v>
          </cell>
          <cell r="F395" t="str">
            <v>上海必胜客有限公司</v>
          </cell>
          <cell r="G395" t="str">
            <v>南京</v>
          </cell>
        </row>
        <row r="396">
          <cell r="C396">
            <v>86018086</v>
          </cell>
          <cell r="D396" t="str">
            <v xml:space="preserve">湖南路 </v>
          </cell>
          <cell r="E396" t="str">
            <v>PHDI</v>
          </cell>
          <cell r="F396" t="str">
            <v>上海必胜客有限公司</v>
          </cell>
          <cell r="G396" t="str">
            <v>南京</v>
          </cell>
        </row>
        <row r="397">
          <cell r="C397">
            <v>86018087</v>
          </cell>
          <cell r="D397" t="str">
            <v xml:space="preserve">龙江 </v>
          </cell>
          <cell r="E397" t="str">
            <v>PHDI</v>
          </cell>
          <cell r="F397" t="str">
            <v>上海必胜客有限公司</v>
          </cell>
          <cell r="G397" t="str">
            <v>南京</v>
          </cell>
        </row>
        <row r="398">
          <cell r="C398">
            <v>86018092</v>
          </cell>
          <cell r="D398" t="str">
            <v xml:space="preserve">大华 </v>
          </cell>
          <cell r="E398" t="str">
            <v>PHDI</v>
          </cell>
          <cell r="F398" t="str">
            <v>上海必胜客有限公司</v>
          </cell>
          <cell r="G398" t="str">
            <v>马鞍山</v>
          </cell>
        </row>
        <row r="399">
          <cell r="C399">
            <v>86018107</v>
          </cell>
          <cell r="D399" t="str">
            <v xml:space="preserve">新世纪 </v>
          </cell>
          <cell r="E399" t="str">
            <v>PHDI</v>
          </cell>
          <cell r="F399" t="str">
            <v>上海必胜客有限公司</v>
          </cell>
          <cell r="G399" t="str">
            <v>南京</v>
          </cell>
        </row>
        <row r="400">
          <cell r="C400">
            <v>86018127</v>
          </cell>
          <cell r="D400" t="str">
            <v>九洲餐厅</v>
          </cell>
          <cell r="E400" t="str">
            <v>PHDI</v>
          </cell>
          <cell r="F400" t="str">
            <v>上海必胜客有限公司</v>
          </cell>
          <cell r="G400" t="str">
            <v>常州</v>
          </cell>
        </row>
        <row r="401">
          <cell r="C401">
            <v>86018131</v>
          </cell>
          <cell r="D401" t="str">
            <v>合肥环球餐厅</v>
          </cell>
          <cell r="E401" t="str">
            <v>PHDI</v>
          </cell>
          <cell r="F401" t="str">
            <v>上海必胜客有限公司</v>
          </cell>
          <cell r="G401" t="str">
            <v>合肥</v>
          </cell>
        </row>
        <row r="402">
          <cell r="C402">
            <v>86018142</v>
          </cell>
          <cell r="D402" t="str">
            <v xml:space="preserve">珠江路 </v>
          </cell>
          <cell r="E402" t="str">
            <v>PHDI</v>
          </cell>
          <cell r="F402" t="str">
            <v>上海必胜客有限公司</v>
          </cell>
          <cell r="G402" t="str">
            <v>南京</v>
          </cell>
        </row>
        <row r="403">
          <cell r="C403">
            <v>86018146</v>
          </cell>
          <cell r="D403" t="str">
            <v xml:space="preserve">溧阳华地 </v>
          </cell>
          <cell r="E403" t="str">
            <v>PHDI</v>
          </cell>
          <cell r="F403" t="str">
            <v>上海必胜客有限公司</v>
          </cell>
          <cell r="G403" t="str">
            <v>溧阳</v>
          </cell>
        </row>
        <row r="404">
          <cell r="C404">
            <v>86018155</v>
          </cell>
          <cell r="D404" t="str">
            <v>武进定安餐厅</v>
          </cell>
          <cell r="E404" t="str">
            <v>PHDI</v>
          </cell>
          <cell r="F404" t="str">
            <v>上海必胜客有限公司</v>
          </cell>
          <cell r="G404" t="str">
            <v>常州</v>
          </cell>
        </row>
        <row r="405">
          <cell r="C405">
            <v>86018157</v>
          </cell>
          <cell r="D405" t="str">
            <v xml:space="preserve">南京江宁欧尚 </v>
          </cell>
          <cell r="E405" t="str">
            <v>PHDI</v>
          </cell>
          <cell r="F405" t="str">
            <v>上海必胜客有限公司</v>
          </cell>
          <cell r="G405" t="str">
            <v>南京</v>
          </cell>
        </row>
        <row r="406">
          <cell r="C406">
            <v>86018184</v>
          </cell>
          <cell r="D406" t="str">
            <v>常州南大街</v>
          </cell>
          <cell r="E406" t="str">
            <v>PHDI</v>
          </cell>
          <cell r="F406" t="str">
            <v>上海必胜客有限公司</v>
          </cell>
          <cell r="G406" t="str">
            <v>常州</v>
          </cell>
        </row>
        <row r="407">
          <cell r="C407">
            <v>86018188</v>
          </cell>
          <cell r="D407" t="str">
            <v xml:space="preserve">万达 </v>
          </cell>
          <cell r="E407" t="str">
            <v>PHDI</v>
          </cell>
          <cell r="F407" t="str">
            <v>上海必胜客有限公司</v>
          </cell>
          <cell r="G407" t="str">
            <v>南京</v>
          </cell>
        </row>
        <row r="408">
          <cell r="C408">
            <v>86018189</v>
          </cell>
          <cell r="D408" t="str">
            <v>合肥元一餐厅</v>
          </cell>
          <cell r="E408" t="str">
            <v>PHDI</v>
          </cell>
          <cell r="F408" t="str">
            <v>上海必胜客有限公司</v>
          </cell>
          <cell r="G408" t="str">
            <v>合肥</v>
          </cell>
        </row>
        <row r="409">
          <cell r="C409">
            <v>86018192</v>
          </cell>
          <cell r="D409" t="str">
            <v xml:space="preserve">状元楼 </v>
          </cell>
          <cell r="E409" t="str">
            <v>PHDI</v>
          </cell>
          <cell r="F409" t="str">
            <v>上海必胜客有限公司</v>
          </cell>
          <cell r="G409" t="str">
            <v>南京</v>
          </cell>
        </row>
        <row r="410">
          <cell r="C410">
            <v>86018197</v>
          </cell>
          <cell r="D410" t="str">
            <v>合肥宿州路餐厅</v>
          </cell>
          <cell r="E410" t="str">
            <v>PHDI</v>
          </cell>
          <cell r="F410" t="str">
            <v>上海必胜客有限公司</v>
          </cell>
          <cell r="G410" t="str">
            <v>合肥</v>
          </cell>
        </row>
        <row r="411">
          <cell r="C411">
            <v>86018199</v>
          </cell>
          <cell r="D411" t="str">
            <v>淮安新亚餐厅</v>
          </cell>
          <cell r="E411" t="str">
            <v>PHDI</v>
          </cell>
          <cell r="F411" t="str">
            <v>上海必胜客有限公司</v>
          </cell>
          <cell r="G411" t="str">
            <v>淮安</v>
          </cell>
        </row>
        <row r="412">
          <cell r="C412">
            <v>86018200</v>
          </cell>
          <cell r="D412" t="str">
            <v>南京德基广场餐厅</v>
          </cell>
          <cell r="E412" t="str">
            <v>PHDI</v>
          </cell>
          <cell r="F412" t="str">
            <v>上海必胜客有限公司</v>
          </cell>
          <cell r="G412" t="str">
            <v>南京</v>
          </cell>
        </row>
        <row r="413">
          <cell r="C413">
            <v>86018207</v>
          </cell>
          <cell r="D413" t="str">
            <v>合肥万达餐厅</v>
          </cell>
          <cell r="E413" t="str">
            <v>PHDI</v>
          </cell>
          <cell r="F413" t="str">
            <v>上海必胜客有限公司</v>
          </cell>
          <cell r="G413" t="str">
            <v>合肥</v>
          </cell>
        </row>
        <row r="414">
          <cell r="C414">
            <v>86018209</v>
          </cell>
          <cell r="D414" t="str">
            <v>南京金融中心</v>
          </cell>
          <cell r="E414" t="str">
            <v>PHDI</v>
          </cell>
          <cell r="F414" t="str">
            <v>上海必胜客有限公司</v>
          </cell>
          <cell r="G414" t="str">
            <v>南京</v>
          </cell>
        </row>
        <row r="415">
          <cell r="C415">
            <v>86018213</v>
          </cell>
          <cell r="D415" t="str">
            <v>常州文化宫</v>
          </cell>
          <cell r="E415" t="str">
            <v>PHDI</v>
          </cell>
          <cell r="F415" t="str">
            <v>上海必胜客有限公司</v>
          </cell>
          <cell r="G415" t="str">
            <v>常州</v>
          </cell>
        </row>
        <row r="416">
          <cell r="C416">
            <v>86018229</v>
          </cell>
          <cell r="D416" t="str">
            <v xml:space="preserve">芜湖鸠兹 </v>
          </cell>
          <cell r="E416" t="str">
            <v>PHDI</v>
          </cell>
          <cell r="F416" t="str">
            <v>上海必胜客有限公司</v>
          </cell>
          <cell r="G416" t="str">
            <v>芜湖</v>
          </cell>
        </row>
        <row r="417">
          <cell r="C417">
            <v>86018235</v>
          </cell>
          <cell r="D417" t="str">
            <v>扬州茂业餐厅</v>
          </cell>
          <cell r="E417" t="str">
            <v>PHDI</v>
          </cell>
          <cell r="F417" t="str">
            <v>上海必胜客有限公司</v>
          </cell>
          <cell r="G417" t="str">
            <v>扬州</v>
          </cell>
        </row>
        <row r="418">
          <cell r="C418">
            <v>86018237</v>
          </cell>
          <cell r="D418" t="str">
            <v xml:space="preserve">南京弘阳 </v>
          </cell>
          <cell r="E418" t="str">
            <v>PHDI</v>
          </cell>
          <cell r="F418" t="str">
            <v>上海必胜客有限公司</v>
          </cell>
          <cell r="G418" t="str">
            <v>南京</v>
          </cell>
        </row>
        <row r="419">
          <cell r="C419">
            <v>86018238</v>
          </cell>
          <cell r="D419" t="str">
            <v>南京江宁同曦</v>
          </cell>
          <cell r="E419" t="str">
            <v>PHDI</v>
          </cell>
          <cell r="F419" t="str">
            <v>上海必胜客有限公司</v>
          </cell>
          <cell r="G419" t="str">
            <v>南京</v>
          </cell>
        </row>
        <row r="420">
          <cell r="C420">
            <v>86018239</v>
          </cell>
          <cell r="D420" t="str">
            <v>徐州老东门餐厅</v>
          </cell>
          <cell r="E420" t="str">
            <v>PHDI</v>
          </cell>
          <cell r="F420" t="str">
            <v>上海必胜客有限公司</v>
          </cell>
          <cell r="G420" t="str">
            <v>徐州</v>
          </cell>
        </row>
        <row r="421">
          <cell r="C421">
            <v>86018245</v>
          </cell>
          <cell r="D421" t="str">
            <v>常州万达</v>
          </cell>
          <cell r="E421" t="str">
            <v>PHDI</v>
          </cell>
          <cell r="F421" t="str">
            <v>上海必胜客有限公司</v>
          </cell>
          <cell r="G421" t="str">
            <v>常州</v>
          </cell>
        </row>
        <row r="422">
          <cell r="C422">
            <v>86018247</v>
          </cell>
          <cell r="D422" t="str">
            <v>银泰餐厅</v>
          </cell>
          <cell r="E422" t="str">
            <v>PHDI</v>
          </cell>
          <cell r="F422" t="str">
            <v>上海必胜客有限公司</v>
          </cell>
          <cell r="G422" t="str">
            <v>合肥</v>
          </cell>
        </row>
        <row r="423">
          <cell r="C423">
            <v>86018255</v>
          </cell>
          <cell r="D423" t="str">
            <v>淮北金鹰餐厅</v>
          </cell>
          <cell r="E423" t="str">
            <v>PHDI</v>
          </cell>
          <cell r="F423" t="str">
            <v>上海必胜客有限公司</v>
          </cell>
          <cell r="G423" t="str">
            <v>淮北</v>
          </cell>
        </row>
        <row r="424">
          <cell r="C424">
            <v>86018260</v>
          </cell>
          <cell r="D424" t="str">
            <v>仙林金鹰</v>
          </cell>
          <cell r="E424" t="str">
            <v>PHDI</v>
          </cell>
          <cell r="F424" t="str">
            <v>上海必胜客有限公司</v>
          </cell>
          <cell r="G424" t="str">
            <v>南京</v>
          </cell>
        </row>
        <row r="425">
          <cell r="C425">
            <v>86018261</v>
          </cell>
          <cell r="D425" t="str">
            <v>常州武进金鹰广场</v>
          </cell>
          <cell r="E425" t="str">
            <v>PHDI</v>
          </cell>
          <cell r="F425" t="str">
            <v>上海必胜客有限公司</v>
          </cell>
          <cell r="G425" t="str">
            <v>常州</v>
          </cell>
        </row>
        <row r="426">
          <cell r="C426">
            <v>86018262</v>
          </cell>
          <cell r="D426" t="str">
            <v>宿迁金鹰餐厅</v>
          </cell>
          <cell r="E426" t="str">
            <v>PHDI</v>
          </cell>
          <cell r="F426" t="str">
            <v>上海必胜客有限公司</v>
          </cell>
          <cell r="G426" t="str">
            <v>宿迁</v>
          </cell>
        </row>
        <row r="427">
          <cell r="C427">
            <v>86018263</v>
          </cell>
          <cell r="D427" t="str">
            <v>常州武宜餐厅</v>
          </cell>
          <cell r="E427" t="str">
            <v>PHDI</v>
          </cell>
          <cell r="F427" t="str">
            <v>上海必胜客有限公司</v>
          </cell>
          <cell r="G427" t="str">
            <v>常州</v>
          </cell>
        </row>
        <row r="428">
          <cell r="C428">
            <v>86018265</v>
          </cell>
          <cell r="D428" t="str">
            <v>扬州乐宾</v>
          </cell>
          <cell r="E428" t="str">
            <v>PHDI</v>
          </cell>
          <cell r="F428" t="str">
            <v>上海必胜客有限公司</v>
          </cell>
          <cell r="G428" t="str">
            <v>扬州</v>
          </cell>
        </row>
        <row r="429">
          <cell r="C429">
            <v>86018268</v>
          </cell>
          <cell r="D429" t="str">
            <v>合肥天鹅湖万达</v>
          </cell>
          <cell r="E429" t="str">
            <v>PHDI</v>
          </cell>
          <cell r="F429" t="str">
            <v>上海必胜客有限公司</v>
          </cell>
          <cell r="G429" t="str">
            <v>合肥</v>
          </cell>
        </row>
        <row r="430">
          <cell r="C430">
            <v>86018270</v>
          </cell>
          <cell r="D430" t="str">
            <v>淮安万达餐厅</v>
          </cell>
          <cell r="E430" t="str">
            <v>PHDI</v>
          </cell>
          <cell r="F430" t="str">
            <v>上海必胜客有限公司</v>
          </cell>
          <cell r="G430" t="str">
            <v>淮安</v>
          </cell>
        </row>
        <row r="431">
          <cell r="C431">
            <v>86018276</v>
          </cell>
          <cell r="D431" t="str">
            <v>南京虹悦城</v>
          </cell>
          <cell r="E431" t="str">
            <v>PHDI</v>
          </cell>
          <cell r="F431" t="str">
            <v>上海必胜客有限公司</v>
          </cell>
          <cell r="G431" t="str">
            <v>南京</v>
          </cell>
        </row>
        <row r="432">
          <cell r="C432">
            <v>86018277</v>
          </cell>
          <cell r="D432" t="str">
            <v>东城汇</v>
          </cell>
          <cell r="E432" t="str">
            <v>PHDI</v>
          </cell>
          <cell r="F432" t="str">
            <v>上海必胜客有限公司</v>
          </cell>
          <cell r="G432" t="str">
            <v>南京</v>
          </cell>
        </row>
        <row r="433">
          <cell r="C433">
            <v>86018279</v>
          </cell>
          <cell r="D433" t="str">
            <v>芜湖万达</v>
          </cell>
          <cell r="E433" t="str">
            <v>PHDI</v>
          </cell>
          <cell r="F433" t="str">
            <v>上海必胜客有限公司</v>
          </cell>
          <cell r="G433" t="str">
            <v>芜湖</v>
          </cell>
        </row>
        <row r="434">
          <cell r="C434">
            <v>86018280</v>
          </cell>
          <cell r="D434" t="str">
            <v>合肥曙光餐厅</v>
          </cell>
          <cell r="E434" t="str">
            <v>PHDI</v>
          </cell>
          <cell r="F434" t="str">
            <v>上海必胜客有限公司</v>
          </cell>
          <cell r="G434" t="str">
            <v>合肥</v>
          </cell>
        </row>
        <row r="435">
          <cell r="C435">
            <v>86018284</v>
          </cell>
          <cell r="D435" t="str">
            <v>蚌埠宝龙</v>
          </cell>
          <cell r="E435" t="str">
            <v>PHDI</v>
          </cell>
          <cell r="F435" t="str">
            <v>上海必胜客有限公司</v>
          </cell>
          <cell r="G435" t="str">
            <v>蚌埠</v>
          </cell>
        </row>
        <row r="436">
          <cell r="C436">
            <v>86018295</v>
          </cell>
          <cell r="D436" t="str">
            <v>合肥港汇广场餐厅</v>
          </cell>
          <cell r="E436" t="str">
            <v>PHDI</v>
          </cell>
          <cell r="F436" t="str">
            <v>上海必胜客有限公司</v>
          </cell>
          <cell r="G436" t="str">
            <v>合肥</v>
          </cell>
        </row>
        <row r="437">
          <cell r="C437">
            <v>86018299</v>
          </cell>
          <cell r="D437" t="str">
            <v>合肥北环餐厅</v>
          </cell>
          <cell r="E437" t="str">
            <v>PHDI</v>
          </cell>
          <cell r="F437" t="str">
            <v>上海必胜客有限公司</v>
          </cell>
          <cell r="G437" t="str">
            <v>合肥</v>
          </cell>
        </row>
        <row r="438">
          <cell r="C438">
            <v>86018351</v>
          </cell>
          <cell r="D438" t="str">
            <v>溧阳平陵路</v>
          </cell>
          <cell r="E438" t="str">
            <v>PHDI</v>
          </cell>
          <cell r="F438" t="str">
            <v>上海必胜客有限公司</v>
          </cell>
          <cell r="G438" t="str">
            <v>溧阳</v>
          </cell>
        </row>
        <row r="439">
          <cell r="C439">
            <v>86018360</v>
          </cell>
          <cell r="D439" t="str">
            <v xml:space="preserve">滁州新百 </v>
          </cell>
          <cell r="E439" t="str">
            <v>PHDI</v>
          </cell>
          <cell r="F439" t="str">
            <v>上海必胜客有限公司</v>
          </cell>
          <cell r="G439" t="str">
            <v>滁州</v>
          </cell>
        </row>
        <row r="440">
          <cell r="C440">
            <v>86018361</v>
          </cell>
          <cell r="D440" t="str">
            <v>合肥欢乐颂餐厅</v>
          </cell>
          <cell r="E440" t="str">
            <v>PHDI</v>
          </cell>
          <cell r="F440" t="str">
            <v>上海必胜客有限公司</v>
          </cell>
          <cell r="G440" t="str">
            <v>合肥</v>
          </cell>
        </row>
        <row r="441">
          <cell r="C441">
            <v>86018367</v>
          </cell>
          <cell r="D441" t="str">
            <v>黄山中路</v>
          </cell>
          <cell r="E441" t="str">
            <v>PHDI</v>
          </cell>
          <cell r="F441" t="str">
            <v>上海必胜客有限公司</v>
          </cell>
          <cell r="G441" t="str">
            <v>黄山</v>
          </cell>
        </row>
        <row r="442">
          <cell r="C442">
            <v>86018370</v>
          </cell>
          <cell r="D442" t="str">
            <v>世纪金源</v>
          </cell>
          <cell r="E442" t="str">
            <v>PHDI</v>
          </cell>
          <cell r="F442" t="str">
            <v>上海必胜客有限公司</v>
          </cell>
          <cell r="G442" t="str">
            <v>合肥</v>
          </cell>
        </row>
        <row r="443">
          <cell r="C443">
            <v>86018373</v>
          </cell>
          <cell r="D443" t="str">
            <v>南京雨润中央</v>
          </cell>
          <cell r="E443" t="str">
            <v>PHDI</v>
          </cell>
          <cell r="F443" t="str">
            <v>上海必胜客有限公司</v>
          </cell>
          <cell r="G443" t="str">
            <v>南京</v>
          </cell>
        </row>
        <row r="444">
          <cell r="C444">
            <v>86018379</v>
          </cell>
          <cell r="D444" t="str">
            <v>宿州华夏</v>
          </cell>
          <cell r="E444" t="str">
            <v>PHDI</v>
          </cell>
          <cell r="F444" t="str">
            <v>上海必胜客有限公司</v>
          </cell>
          <cell r="G444" t="str">
            <v>宿州</v>
          </cell>
        </row>
        <row r="445">
          <cell r="C445">
            <v>86018382</v>
          </cell>
          <cell r="D445" t="str">
            <v>宣城国购</v>
          </cell>
          <cell r="E445" t="str">
            <v>PHDI</v>
          </cell>
          <cell r="F445" t="str">
            <v>上海必胜客有限公司</v>
          </cell>
          <cell r="G445" t="str">
            <v>宣城</v>
          </cell>
        </row>
        <row r="446">
          <cell r="C446">
            <v>86018386</v>
          </cell>
          <cell r="D446" t="str">
            <v>南京马群</v>
          </cell>
          <cell r="E446" t="str">
            <v>PHDI</v>
          </cell>
          <cell r="F446" t="str">
            <v>上海必胜客有限公司</v>
          </cell>
          <cell r="G446" t="str">
            <v>南京</v>
          </cell>
        </row>
        <row r="447">
          <cell r="C447">
            <v>86018387</v>
          </cell>
          <cell r="D447" t="str">
            <v>马鞍山新一城</v>
          </cell>
          <cell r="E447" t="str">
            <v>PHDI</v>
          </cell>
          <cell r="F447" t="str">
            <v>上海必胜客有限公司</v>
          </cell>
          <cell r="G447" t="str">
            <v>马鞍山</v>
          </cell>
        </row>
        <row r="448">
          <cell r="C448">
            <v>86018390</v>
          </cell>
          <cell r="D448" t="str">
            <v>宝业广场</v>
          </cell>
          <cell r="E448" t="str">
            <v>PHDI</v>
          </cell>
          <cell r="F448" t="str">
            <v>上海必胜客有限公司</v>
          </cell>
          <cell r="G448" t="str">
            <v>合肥</v>
          </cell>
        </row>
        <row r="449">
          <cell r="C449">
            <v>86018391</v>
          </cell>
          <cell r="D449" t="str">
            <v>徐州万达</v>
          </cell>
          <cell r="E449" t="str">
            <v>PHDI</v>
          </cell>
          <cell r="F449" t="str">
            <v>上海必胜客有限公司</v>
          </cell>
          <cell r="G449" t="str">
            <v>徐州</v>
          </cell>
        </row>
        <row r="450">
          <cell r="C450">
            <v>86018392</v>
          </cell>
          <cell r="D450" t="str">
            <v>江宁万达</v>
          </cell>
          <cell r="E450" t="str">
            <v>PHDI</v>
          </cell>
          <cell r="F450" t="str">
            <v>上海必胜客有限公司</v>
          </cell>
          <cell r="G450" t="str">
            <v>南京</v>
          </cell>
        </row>
        <row r="451">
          <cell r="C451">
            <v>86018394</v>
          </cell>
          <cell r="D451" t="str">
            <v>蚌埠万达</v>
          </cell>
          <cell r="E451" t="str">
            <v>PHDI</v>
          </cell>
          <cell r="F451" t="str">
            <v>上海必胜客有限公司</v>
          </cell>
          <cell r="G451" t="str">
            <v>蚌埠</v>
          </cell>
        </row>
        <row r="452">
          <cell r="C452">
            <v>86018511</v>
          </cell>
          <cell r="D452" t="str">
            <v>连云港嘉瑞宝</v>
          </cell>
          <cell r="E452" t="str">
            <v>PHDI</v>
          </cell>
          <cell r="F452" t="str">
            <v>上海必胜客有限公司</v>
          </cell>
          <cell r="G452" t="str">
            <v>连云港</v>
          </cell>
        </row>
        <row r="453">
          <cell r="C453">
            <v>86018512</v>
          </cell>
          <cell r="D453" t="str">
            <v>澳林</v>
          </cell>
          <cell r="E453" t="str">
            <v>PHDI</v>
          </cell>
          <cell r="F453" t="str">
            <v>上海必胜客有限公司</v>
          </cell>
          <cell r="G453" t="str">
            <v>南京</v>
          </cell>
        </row>
        <row r="454">
          <cell r="C454">
            <v>86018513</v>
          </cell>
          <cell r="D454" t="str">
            <v>桐城龙眠路</v>
          </cell>
          <cell r="E454" t="str">
            <v>PHDI</v>
          </cell>
          <cell r="F454" t="str">
            <v>上海必胜客有限公司</v>
          </cell>
          <cell r="G454" t="str">
            <v>桐城</v>
          </cell>
        </row>
        <row r="455">
          <cell r="C455">
            <v>86018514</v>
          </cell>
          <cell r="D455" t="str">
            <v>阜阳财富广场</v>
          </cell>
          <cell r="E455" t="str">
            <v>PHDI</v>
          </cell>
          <cell r="F455" t="str">
            <v>上海必胜客有限公司</v>
          </cell>
          <cell r="G455" t="str">
            <v>阜阳</v>
          </cell>
        </row>
        <row r="456">
          <cell r="C456">
            <v>86018520</v>
          </cell>
          <cell r="D456" t="str">
            <v>铜陵中央</v>
          </cell>
          <cell r="E456" t="str">
            <v>PHDI</v>
          </cell>
          <cell r="F456" t="str">
            <v>上海必胜客有限公司</v>
          </cell>
          <cell r="G456" t="str">
            <v>铜陵</v>
          </cell>
        </row>
        <row r="457">
          <cell r="C457">
            <v>86018527</v>
          </cell>
          <cell r="D457" t="str">
            <v>淮南新百店PH</v>
          </cell>
          <cell r="E457" t="str">
            <v>PHDI</v>
          </cell>
          <cell r="F457" t="str">
            <v>上海必胜客有限公司</v>
          </cell>
          <cell r="G457" t="str">
            <v>淮南</v>
          </cell>
        </row>
        <row r="458">
          <cell r="C458">
            <v>86018530</v>
          </cell>
          <cell r="D458" t="str">
            <v>常州武进万达</v>
          </cell>
          <cell r="E458" t="str">
            <v>PHDI</v>
          </cell>
          <cell r="F458" t="str">
            <v>上海必胜客有限公司</v>
          </cell>
          <cell r="G458" t="str">
            <v>常州</v>
          </cell>
        </row>
        <row r="459">
          <cell r="C459">
            <v>86018531</v>
          </cell>
          <cell r="D459" t="str">
            <v>徐州淮海西路</v>
          </cell>
          <cell r="E459" t="str">
            <v>PHDI</v>
          </cell>
          <cell r="F459" t="str">
            <v>上海必胜客有限公司</v>
          </cell>
          <cell r="G459" t="str">
            <v>徐州</v>
          </cell>
        </row>
        <row r="460">
          <cell r="C460">
            <v>86018533</v>
          </cell>
          <cell r="D460" t="str">
            <v>南京金銮店PH</v>
          </cell>
          <cell r="E460" t="str">
            <v>PHDI</v>
          </cell>
          <cell r="F460" t="str">
            <v>上海必胜客有限公司</v>
          </cell>
          <cell r="G460" t="str">
            <v>南京</v>
          </cell>
        </row>
        <row r="461">
          <cell r="C461">
            <v>86018536</v>
          </cell>
          <cell r="D461" t="str">
            <v>常州延陵店</v>
          </cell>
          <cell r="E461" t="str">
            <v>PHDI</v>
          </cell>
          <cell r="F461" t="str">
            <v>上海必胜客有限公司</v>
          </cell>
          <cell r="G461" t="str">
            <v>常州</v>
          </cell>
        </row>
        <row r="462">
          <cell r="C462">
            <v>86018538</v>
          </cell>
          <cell r="D462" t="str">
            <v>马鞍山万达店</v>
          </cell>
          <cell r="E462" t="str">
            <v>PHDI</v>
          </cell>
          <cell r="F462" t="str">
            <v>上海必胜客有限公司</v>
          </cell>
          <cell r="G462" t="str">
            <v>马鞍山</v>
          </cell>
        </row>
        <row r="463">
          <cell r="C463">
            <v>86018532</v>
          </cell>
          <cell r="D463" t="str">
            <v>淮南东方广场</v>
          </cell>
          <cell r="E463" t="str">
            <v>PHDI</v>
          </cell>
          <cell r="F463" t="str">
            <v>上海必胜客有限公司</v>
          </cell>
          <cell r="G463" t="str">
            <v>淮南</v>
          </cell>
        </row>
        <row r="464">
          <cell r="C464">
            <v>86018539</v>
          </cell>
          <cell r="D464" t="str">
            <v>华邦银泰店</v>
          </cell>
          <cell r="E464" t="str">
            <v>PHDI</v>
          </cell>
          <cell r="F464" t="str">
            <v>上海必胜客有限公司</v>
          </cell>
          <cell r="G464" t="str">
            <v>合肥</v>
          </cell>
        </row>
        <row r="465">
          <cell r="C465">
            <v>86018540</v>
          </cell>
          <cell r="D465" t="str">
            <v>安庆汇峰广场</v>
          </cell>
          <cell r="E465" t="str">
            <v>PHDI</v>
          </cell>
          <cell r="F465" t="str">
            <v>上海必胜客有限公司</v>
          </cell>
          <cell r="G465" t="str">
            <v>安庆</v>
          </cell>
        </row>
        <row r="466">
          <cell r="C466">
            <v>86018541</v>
          </cell>
          <cell r="D466" t="str">
            <v>巢湖人民路店</v>
          </cell>
          <cell r="E466" t="str">
            <v>PHDI</v>
          </cell>
          <cell r="F466" t="str">
            <v>上海必胜客有限公司</v>
          </cell>
          <cell r="G466" t="str">
            <v>巢湖</v>
          </cell>
        </row>
        <row r="467">
          <cell r="C467">
            <v>86018542</v>
          </cell>
          <cell r="D467" t="str">
            <v>毫州金桥店</v>
          </cell>
          <cell r="E467" t="str">
            <v>PHDI</v>
          </cell>
          <cell r="F467" t="str">
            <v>上海必胜客有限公司</v>
          </cell>
          <cell r="G467" t="str">
            <v>亳州</v>
          </cell>
        </row>
        <row r="468">
          <cell r="C468">
            <v>86018543</v>
          </cell>
          <cell r="D468" t="str">
            <v>常州恐龙园</v>
          </cell>
          <cell r="E468" t="str">
            <v>PHDI</v>
          </cell>
          <cell r="F468" t="str">
            <v>上海必胜客有限公司</v>
          </cell>
          <cell r="G468" t="str">
            <v>常州</v>
          </cell>
        </row>
        <row r="469">
          <cell r="C469">
            <v>86018545</v>
          </cell>
          <cell r="D469" t="str">
            <v>南京1912</v>
          </cell>
          <cell r="E469" t="str">
            <v>PHDI</v>
          </cell>
          <cell r="F469" t="str">
            <v>上海必胜客有限公司</v>
          </cell>
          <cell r="G469" t="str">
            <v>南京</v>
          </cell>
        </row>
        <row r="470">
          <cell r="C470">
            <v>86018548</v>
          </cell>
          <cell r="D470" t="str">
            <v>铜陵嘉华国际</v>
          </cell>
          <cell r="E470" t="str">
            <v>PHDI</v>
          </cell>
          <cell r="F470" t="str">
            <v>上海必胜客有限公司</v>
          </cell>
          <cell r="G470" t="str">
            <v>铜陵</v>
          </cell>
        </row>
        <row r="471">
          <cell r="C471">
            <v>86018549</v>
          </cell>
          <cell r="D471" t="str">
            <v>扬州京华城</v>
          </cell>
          <cell r="E471" t="str">
            <v>PHDI</v>
          </cell>
          <cell r="F471" t="str">
            <v>上海必胜客有限公司</v>
          </cell>
          <cell r="G471" t="str">
            <v>扬州</v>
          </cell>
        </row>
        <row r="472">
          <cell r="C472">
            <v>86018556</v>
          </cell>
          <cell r="D472" t="str">
            <v>合肥家天下店</v>
          </cell>
          <cell r="E472" t="str">
            <v>PHDI</v>
          </cell>
          <cell r="F472" t="str">
            <v>上海必胜客有限公司</v>
          </cell>
          <cell r="G472" t="str">
            <v>合肥</v>
          </cell>
        </row>
        <row r="473">
          <cell r="C473">
            <v>86018561</v>
          </cell>
          <cell r="D473" t="str">
            <v>六安凯鸿</v>
          </cell>
          <cell r="E473" t="str">
            <v>PHDI</v>
          </cell>
          <cell r="F473" t="str">
            <v>上海必胜客有限公司</v>
          </cell>
          <cell r="G473" t="str">
            <v>六安</v>
          </cell>
        </row>
        <row r="474">
          <cell r="C474">
            <v>86018567</v>
          </cell>
          <cell r="D474" t="str">
            <v>南京城市之光</v>
          </cell>
          <cell r="E474" t="str">
            <v>PHDI</v>
          </cell>
          <cell r="F474" t="str">
            <v>上海必胜客有限公司</v>
          </cell>
          <cell r="G474" t="str">
            <v>南京</v>
          </cell>
        </row>
        <row r="475">
          <cell r="C475">
            <v>86018569</v>
          </cell>
          <cell r="D475" t="str">
            <v>南京大观餐厅</v>
          </cell>
          <cell r="E475" t="str">
            <v>PHDI</v>
          </cell>
          <cell r="F475" t="str">
            <v>上海必胜客有限公司</v>
          </cell>
          <cell r="G475" t="str">
            <v>南京</v>
          </cell>
        </row>
        <row r="476">
          <cell r="C476">
            <v>86018570</v>
          </cell>
          <cell r="D476" t="str">
            <v>扬州三盛</v>
          </cell>
          <cell r="E476" t="str">
            <v>PHDI</v>
          </cell>
          <cell r="F476" t="str">
            <v>上海必胜客有限公司</v>
          </cell>
          <cell r="G476" t="str">
            <v>扬州</v>
          </cell>
        </row>
        <row r="477">
          <cell r="C477">
            <v>86018580</v>
          </cell>
          <cell r="D477" t="str">
            <v>连云港九龙</v>
          </cell>
          <cell r="E477" t="str">
            <v>PHDI</v>
          </cell>
          <cell r="F477" t="str">
            <v>上海必胜客有限公司</v>
          </cell>
          <cell r="G477" t="str">
            <v>连云港</v>
          </cell>
        </row>
        <row r="478">
          <cell r="C478">
            <v>80181726</v>
          </cell>
          <cell r="D478" t="str">
            <v>常州延陵店PHHS</v>
          </cell>
          <cell r="E478" t="str">
            <v>PHHS</v>
          </cell>
          <cell r="F478" t="str">
            <v>上海必胜客有限公司</v>
          </cell>
          <cell r="G478" t="str">
            <v>常州</v>
          </cell>
        </row>
        <row r="479">
          <cell r="C479">
            <v>80181733</v>
          </cell>
          <cell r="D479" t="str">
            <v>长江路店PHHS</v>
          </cell>
          <cell r="E479" t="str">
            <v>PHHS</v>
          </cell>
          <cell r="F479" t="str">
            <v>上海必胜客有限公司</v>
          </cell>
          <cell r="G479" t="str">
            <v>南京</v>
          </cell>
        </row>
        <row r="480">
          <cell r="C480">
            <v>80181737</v>
          </cell>
          <cell r="D480" t="str">
            <v xml:space="preserve">常州常发店PHHS </v>
          </cell>
          <cell r="E480" t="str">
            <v>PHHS</v>
          </cell>
          <cell r="F480" t="str">
            <v>上海必胜客有限公司</v>
          </cell>
          <cell r="G480" t="str">
            <v>常州</v>
          </cell>
        </row>
        <row r="481">
          <cell r="C481">
            <v>80181743</v>
          </cell>
          <cell r="D481" t="str">
            <v>扬州邗江路店PHHS</v>
          </cell>
          <cell r="E481" t="str">
            <v>PHHS</v>
          </cell>
          <cell r="F481" t="str">
            <v>上海必胜客有限公司</v>
          </cell>
          <cell r="G481" t="str">
            <v>扬州</v>
          </cell>
        </row>
        <row r="482">
          <cell r="C482">
            <v>80181748</v>
          </cell>
          <cell r="D482" t="str">
            <v>合肥宁国路PHHS</v>
          </cell>
          <cell r="E482" t="str">
            <v>PHHS</v>
          </cell>
          <cell r="F482" t="str">
            <v>上海必胜客有限公司</v>
          </cell>
          <cell r="G482" t="str">
            <v>合肥</v>
          </cell>
        </row>
        <row r="483">
          <cell r="C483">
            <v>80181754</v>
          </cell>
          <cell r="D483" t="str">
            <v>南京天润广场PHHS</v>
          </cell>
          <cell r="E483" t="str">
            <v>PHHS</v>
          </cell>
          <cell r="F483" t="str">
            <v>上海必胜客有限公司</v>
          </cell>
          <cell r="G483" t="str">
            <v>南京</v>
          </cell>
        </row>
        <row r="484">
          <cell r="C484">
            <v>86018735</v>
          </cell>
          <cell r="D484" t="str">
            <v xml:space="preserve">南京南湖    </v>
          </cell>
          <cell r="E484" t="str">
            <v>PHHS</v>
          </cell>
          <cell r="F484" t="str">
            <v>上海必胜客有限公司</v>
          </cell>
          <cell r="G484" t="str">
            <v>南京</v>
          </cell>
        </row>
        <row r="485">
          <cell r="C485">
            <v>86018737</v>
          </cell>
          <cell r="D485" t="str">
            <v>南京新城市</v>
          </cell>
          <cell r="E485" t="str">
            <v>PHHS</v>
          </cell>
          <cell r="F485" t="str">
            <v>上海必胜客有限公司</v>
          </cell>
          <cell r="G485" t="str">
            <v>南京</v>
          </cell>
        </row>
        <row r="486">
          <cell r="C486">
            <v>86018743</v>
          </cell>
          <cell r="D486" t="str">
            <v xml:space="preserve">南京虹桥 </v>
          </cell>
          <cell r="E486" t="str">
            <v>PHHS</v>
          </cell>
          <cell r="F486" t="str">
            <v>上海必胜客有限公司</v>
          </cell>
          <cell r="G486" t="str">
            <v>南京</v>
          </cell>
        </row>
        <row r="487">
          <cell r="C487">
            <v>86018769</v>
          </cell>
          <cell r="D487" t="str">
            <v>南京天印</v>
          </cell>
          <cell r="E487" t="str">
            <v>PHHS</v>
          </cell>
          <cell r="F487" t="str">
            <v>上海必胜客有限公司</v>
          </cell>
          <cell r="G487" t="str">
            <v>南京</v>
          </cell>
        </row>
        <row r="488">
          <cell r="C488">
            <v>86018783</v>
          </cell>
          <cell r="D488" t="str">
            <v>合肥港汇</v>
          </cell>
          <cell r="E488" t="str">
            <v>PHHS</v>
          </cell>
          <cell r="F488" t="str">
            <v>上海必胜客有限公司</v>
          </cell>
          <cell r="G488" t="str">
            <v>合肥</v>
          </cell>
        </row>
        <row r="489">
          <cell r="C489">
            <v>86018787</v>
          </cell>
          <cell r="D489" t="str">
            <v>合肥北环</v>
          </cell>
          <cell r="E489" t="str">
            <v>PHHS</v>
          </cell>
          <cell r="F489" t="str">
            <v>上海必胜客有限公司</v>
          </cell>
          <cell r="G489" t="str">
            <v>合肥</v>
          </cell>
        </row>
        <row r="490">
          <cell r="C490">
            <v>86018788</v>
          </cell>
          <cell r="D490" t="str">
            <v>南京月牙湖</v>
          </cell>
          <cell r="E490" t="str">
            <v>PHHS</v>
          </cell>
          <cell r="F490" t="str">
            <v>上海必胜客有限公司</v>
          </cell>
          <cell r="G490" t="str">
            <v>南京</v>
          </cell>
        </row>
        <row r="491">
          <cell r="C491">
            <v>86018934</v>
          </cell>
          <cell r="D491" t="str">
            <v>ED南京鼓楼医院</v>
          </cell>
          <cell r="E491" t="str">
            <v>ED</v>
          </cell>
          <cell r="F491" t="str">
            <v>上海必胜客有限公司</v>
          </cell>
          <cell r="G491" t="str">
            <v>南京</v>
          </cell>
        </row>
        <row r="492">
          <cell r="C492">
            <v>76201093</v>
          </cell>
          <cell r="D492" t="str">
            <v>蚌埠商之都店</v>
          </cell>
          <cell r="E492" t="str">
            <v>LS</v>
          </cell>
          <cell r="F492" t="str">
            <v>内蒙古小肥羊餐饮连锁有限公司</v>
          </cell>
          <cell r="G492" t="str">
            <v>蚌埠</v>
          </cell>
        </row>
        <row r="493">
          <cell r="C493">
            <v>11666366</v>
          </cell>
          <cell r="D493" t="str">
            <v>南京大家乐店</v>
          </cell>
          <cell r="E493" t="str">
            <v>LS</v>
          </cell>
          <cell r="F493" t="str">
            <v>南京蒙乐小肥羊餐饮有限公司</v>
          </cell>
          <cell r="G493" t="str">
            <v>南京</v>
          </cell>
        </row>
        <row r="494">
          <cell r="C494">
            <v>11666364</v>
          </cell>
          <cell r="D494" t="str">
            <v>南京广州路店</v>
          </cell>
          <cell r="E494" t="str">
            <v>LS</v>
          </cell>
          <cell r="F494" t="str">
            <v>南京兴蒙小肥羊餐饮有限公司</v>
          </cell>
          <cell r="G494" t="str">
            <v>南京</v>
          </cell>
        </row>
        <row r="495">
          <cell r="C495">
            <v>11666365</v>
          </cell>
          <cell r="D495" t="str">
            <v>南京洪武路店</v>
          </cell>
          <cell r="E495" t="str">
            <v>LS</v>
          </cell>
          <cell r="F495" t="str">
            <v>南京蒙源小肥羊餐饮有限公司</v>
          </cell>
          <cell r="G495" t="str">
            <v>南京</v>
          </cell>
        </row>
        <row r="496">
          <cell r="C496">
            <v>80041018</v>
          </cell>
          <cell r="D496" t="str">
            <v>NJ洋河发展</v>
          </cell>
          <cell r="E496" t="str">
            <v>KFC</v>
          </cell>
          <cell r="F496" t="str">
            <v>南京肯德基有限公司</v>
          </cell>
          <cell r="G496" t="str">
            <v>宿迁</v>
          </cell>
        </row>
        <row r="497">
          <cell r="C497">
            <v>80041020</v>
          </cell>
          <cell r="D497" t="str">
            <v>NJ扬州新汽车西站</v>
          </cell>
          <cell r="E497" t="str">
            <v>KFC</v>
          </cell>
          <cell r="F497" t="str">
            <v>南京肯德基有限公司</v>
          </cell>
          <cell r="G497" t="str">
            <v>扬州</v>
          </cell>
        </row>
        <row r="498">
          <cell r="C498">
            <v>80041024</v>
          </cell>
          <cell r="D498" t="str">
            <v>NJ常州潞城新怡华</v>
          </cell>
          <cell r="E498" t="str">
            <v>KFC</v>
          </cell>
          <cell r="F498" t="str">
            <v>南京肯德基有限公司</v>
          </cell>
          <cell r="G498" t="str">
            <v>常州</v>
          </cell>
        </row>
        <row r="499">
          <cell r="C499">
            <v>80041026</v>
          </cell>
          <cell r="D499" t="str">
            <v>NJ无为高铁</v>
          </cell>
          <cell r="E499" t="str">
            <v>KFC</v>
          </cell>
          <cell r="F499" t="str">
            <v>南京肯德基有限公司</v>
          </cell>
          <cell r="G499" t="str">
            <v>无为</v>
          </cell>
        </row>
        <row r="500">
          <cell r="C500">
            <v>80041027</v>
          </cell>
          <cell r="D500" t="str">
            <v>NJ黄山北站</v>
          </cell>
          <cell r="E500" t="str">
            <v>KFC</v>
          </cell>
          <cell r="F500" t="str">
            <v>南京肯德基有限公司</v>
          </cell>
          <cell r="G500" t="str">
            <v>黄山</v>
          </cell>
        </row>
        <row r="501">
          <cell r="C501">
            <v>12499147</v>
          </cell>
          <cell r="D501" t="str">
            <v>NHT丰盛</v>
          </cell>
          <cell r="E501" t="str">
            <v>KFC</v>
          </cell>
          <cell r="F501" t="str">
            <v>南京合泰餐饮管理有限公司</v>
          </cell>
          <cell r="G501" t="str">
            <v>南京</v>
          </cell>
        </row>
        <row r="502">
          <cell r="C502">
            <v>12547208</v>
          </cell>
          <cell r="D502" t="str">
            <v>NNJ长兴</v>
          </cell>
          <cell r="E502" t="str">
            <v>KFC</v>
          </cell>
          <cell r="F502" t="str">
            <v xml:space="preserve">南京宁记餐饮管理有限公司 </v>
          </cell>
          <cell r="G502" t="str">
            <v>南京</v>
          </cell>
        </row>
        <row r="503">
          <cell r="C503">
            <v>12578207</v>
          </cell>
          <cell r="D503" t="str">
            <v>NNJ丰乐大润发</v>
          </cell>
          <cell r="E503" t="str">
            <v>KFC</v>
          </cell>
          <cell r="F503" t="str">
            <v xml:space="preserve">南京宁记餐饮管理有限公司 </v>
          </cell>
          <cell r="G503" t="str">
            <v>滁州</v>
          </cell>
        </row>
        <row r="504">
          <cell r="C504">
            <v>86018410</v>
          </cell>
          <cell r="D504" t="str">
            <v>PSH阜阳万达店</v>
          </cell>
          <cell r="E504" t="str">
            <v>PHDI</v>
          </cell>
          <cell r="F504" t="str">
            <v>上海必胜客有限公司</v>
          </cell>
          <cell r="G504" t="str">
            <v>阜阳</v>
          </cell>
        </row>
        <row r="505">
          <cell r="C505">
            <v>80041028</v>
          </cell>
          <cell r="D505" t="str">
            <v>NJ汤山奥莱</v>
          </cell>
          <cell r="E505" t="str">
            <v>KFC</v>
          </cell>
          <cell r="F505" t="str">
            <v>南京肯德基有限公司</v>
          </cell>
          <cell r="G505" t="str">
            <v>南京</v>
          </cell>
        </row>
        <row r="506">
          <cell r="C506">
            <v>80041023</v>
          </cell>
          <cell r="D506" t="str">
            <v>NJ合肥万象城</v>
          </cell>
          <cell r="E506" t="str">
            <v>KFC</v>
          </cell>
          <cell r="F506" t="str">
            <v>南京肯德基有限公司</v>
          </cell>
          <cell r="G506" t="str">
            <v>合肥</v>
          </cell>
        </row>
        <row r="507">
          <cell r="C507">
            <v>80181761</v>
          </cell>
          <cell r="D507" t="str">
            <v>PS丰盛PHHS</v>
          </cell>
          <cell r="E507" t="str">
            <v>PHHS</v>
          </cell>
          <cell r="F507" t="str">
            <v>上海必胜客有限公司</v>
          </cell>
          <cell r="G507" t="str">
            <v>南京</v>
          </cell>
        </row>
        <row r="508">
          <cell r="C508">
            <v>80181769</v>
          </cell>
          <cell r="D508" t="str">
            <v>PS徐州恒盛广场店PHHS</v>
          </cell>
          <cell r="E508" t="str">
            <v>PHHS</v>
          </cell>
          <cell r="F508" t="str">
            <v>上海必胜客有限公司</v>
          </cell>
          <cell r="G508" t="str">
            <v>徐州</v>
          </cell>
        </row>
        <row r="509">
          <cell r="C509">
            <v>86018409</v>
          </cell>
          <cell r="D509" t="str">
            <v>PSH合肥万象城店</v>
          </cell>
          <cell r="E509" t="str">
            <v>PHDI</v>
          </cell>
          <cell r="F509" t="str">
            <v>上海必胜客有限公司</v>
          </cell>
          <cell r="G509" t="str">
            <v>合肥</v>
          </cell>
        </row>
        <row r="510">
          <cell r="C510">
            <v>86018426</v>
          </cell>
          <cell r="D510" t="str">
            <v>PSH汤山奥莱店</v>
          </cell>
          <cell r="E510" t="str">
            <v>PHDI</v>
          </cell>
          <cell r="F510" t="str">
            <v>上海必胜客有限公司</v>
          </cell>
          <cell r="G510" t="str">
            <v>南京</v>
          </cell>
        </row>
        <row r="511">
          <cell r="C511">
            <v>86018592</v>
          </cell>
          <cell r="D511" t="str">
            <v>PSH南京龙华路店</v>
          </cell>
          <cell r="E511" t="str">
            <v>PHDI</v>
          </cell>
          <cell r="F511" t="str">
            <v>上海必胜客有限公司</v>
          </cell>
          <cell r="G511" t="str">
            <v>南京</v>
          </cell>
        </row>
        <row r="512">
          <cell r="C512">
            <v>11666191</v>
          </cell>
          <cell r="D512" t="str">
            <v>安徽省淮北市孟山南路店</v>
          </cell>
          <cell r="E512" t="str">
            <v>LS</v>
          </cell>
          <cell r="F512" t="str">
            <v>蚌埠市黉盛餐饮管理有限公司</v>
          </cell>
          <cell r="G512" t="str">
            <v>蚌埠</v>
          </cell>
        </row>
        <row r="513">
          <cell r="C513">
            <v>12648534</v>
          </cell>
          <cell r="D513" t="str">
            <v>TLG利民路苏果</v>
          </cell>
          <cell r="E513" t="str">
            <v>KFC</v>
          </cell>
          <cell r="F513" t="str">
            <v>铜陵金坛餐饮有限公司</v>
          </cell>
          <cell r="G513" t="str">
            <v>芜湖</v>
          </cell>
        </row>
        <row r="514">
          <cell r="C514">
            <v>12648537</v>
          </cell>
          <cell r="D514" t="str">
            <v>TLG曙光</v>
          </cell>
          <cell r="E514" t="str">
            <v>KFC</v>
          </cell>
          <cell r="F514" t="str">
            <v>铜陵金坛餐饮有限公司</v>
          </cell>
          <cell r="G514" t="str">
            <v>合肥</v>
          </cell>
        </row>
        <row r="515">
          <cell r="C515">
            <v>12665949</v>
          </cell>
          <cell r="D515" t="str">
            <v>JTX黄金海岸</v>
          </cell>
          <cell r="E515" t="str">
            <v>KFC</v>
          </cell>
          <cell r="F515" t="str">
            <v>南京天携餐饮有限公司</v>
          </cell>
          <cell r="G515" t="str">
            <v>南京</v>
          </cell>
        </row>
        <row r="516">
          <cell r="C516">
            <v>86018441</v>
          </cell>
          <cell r="D516" t="str">
            <v>PSH蚌埠百大</v>
          </cell>
          <cell r="E516" t="str">
            <v>PHDI</v>
          </cell>
          <cell r="F516" t="str">
            <v>上海必胜客有限公司</v>
          </cell>
          <cell r="G516" t="str">
            <v>蚌埠</v>
          </cell>
        </row>
        <row r="517">
          <cell r="C517">
            <v>86018449</v>
          </cell>
          <cell r="D517" t="str">
            <v>PSH阜阳太和人民路</v>
          </cell>
          <cell r="E517" t="str">
            <v>PHDI</v>
          </cell>
          <cell r="F517" t="str">
            <v>上海必胜客有限公司</v>
          </cell>
          <cell r="G517" t="str">
            <v>阜阳</v>
          </cell>
        </row>
        <row r="518">
          <cell r="C518">
            <v>86018452</v>
          </cell>
          <cell r="D518" t="str">
            <v>PSH合肥怀宁路</v>
          </cell>
          <cell r="E518" t="str">
            <v>PHDI</v>
          </cell>
          <cell r="F518" t="str">
            <v>上海必胜客有限公司</v>
          </cell>
          <cell r="G518" t="str">
            <v>合肥</v>
          </cell>
        </row>
        <row r="519">
          <cell r="C519">
            <v>86018455</v>
          </cell>
          <cell r="D519" t="str">
            <v>PSH邳州宏大</v>
          </cell>
          <cell r="E519" t="str">
            <v>PHDI</v>
          </cell>
          <cell r="F519" t="str">
            <v>上海必胜客有限公司</v>
          </cell>
          <cell r="G519" t="str">
            <v>邳州</v>
          </cell>
        </row>
        <row r="520">
          <cell r="C520">
            <v>80041032</v>
          </cell>
          <cell r="D520" t="str">
            <v xml:space="preserve">NJ常州横山桥 </v>
          </cell>
          <cell r="E520" t="str">
            <v>KFC</v>
          </cell>
          <cell r="F520" t="str">
            <v>南京肯德基有限公司</v>
          </cell>
          <cell r="G520" t="str">
            <v>常州</v>
          </cell>
        </row>
        <row r="521">
          <cell r="C521">
            <v>80041033</v>
          </cell>
          <cell r="D521" t="str">
            <v xml:space="preserve">NJ世纪城 </v>
          </cell>
          <cell r="E521" t="str">
            <v>KFC</v>
          </cell>
          <cell r="F521" t="str">
            <v>南京肯德基有限公司</v>
          </cell>
          <cell r="G521" t="str">
            <v>合肥</v>
          </cell>
        </row>
        <row r="522">
          <cell r="C522">
            <v>80041034</v>
          </cell>
          <cell r="D522" t="str">
            <v xml:space="preserve">NJ芜湖火车站 </v>
          </cell>
          <cell r="E522" t="str">
            <v>KFC</v>
          </cell>
          <cell r="F522" t="str">
            <v>南京肯德基有限公司</v>
          </cell>
          <cell r="G522" t="str">
            <v>芜湖</v>
          </cell>
        </row>
        <row r="523">
          <cell r="C523">
            <v>80041035</v>
          </cell>
          <cell r="D523" t="str">
            <v>NJ安庆火车站</v>
          </cell>
          <cell r="E523" t="str">
            <v>KFC</v>
          </cell>
          <cell r="F523" t="str">
            <v>南京肯德基有限公司</v>
          </cell>
          <cell r="G523" t="str">
            <v>安庆</v>
          </cell>
        </row>
        <row r="524">
          <cell r="C524">
            <v>80041036</v>
          </cell>
          <cell r="D524" t="str">
            <v>NJ常州遥观大润发</v>
          </cell>
          <cell r="E524" t="str">
            <v>KFC</v>
          </cell>
          <cell r="F524" t="str">
            <v>南京肯德基有限公司</v>
          </cell>
          <cell r="G524" t="str">
            <v>常州</v>
          </cell>
        </row>
        <row r="525">
          <cell r="C525">
            <v>80041037</v>
          </cell>
          <cell r="D525" t="str">
            <v>NJ临泉大润发</v>
          </cell>
          <cell r="E525" t="str">
            <v>KFC</v>
          </cell>
          <cell r="F525" t="str">
            <v>南京肯德基有限公司</v>
          </cell>
          <cell r="G525" t="str">
            <v>阜阳</v>
          </cell>
        </row>
        <row r="526">
          <cell r="C526">
            <v>80041038</v>
          </cell>
          <cell r="D526" t="str">
            <v>NJ大桥宏信龙</v>
          </cell>
          <cell r="E526" t="str">
            <v>KFC</v>
          </cell>
          <cell r="F526" t="str">
            <v>南京肯德基有限公司</v>
          </cell>
          <cell r="G526" t="str">
            <v>江都</v>
          </cell>
        </row>
        <row r="527">
          <cell r="C527">
            <v>86018465</v>
          </cell>
          <cell r="D527" t="str">
            <v>PSH南京国贸</v>
          </cell>
          <cell r="E527" t="str">
            <v>PHDI</v>
          </cell>
          <cell r="F527" t="str">
            <v>上海必胜客有限公司</v>
          </cell>
          <cell r="G527" t="str">
            <v>南京</v>
          </cell>
        </row>
        <row r="528">
          <cell r="C528">
            <v>80041039</v>
          </cell>
          <cell r="D528" t="str">
            <v>NJ宁国大润发</v>
          </cell>
          <cell r="E528" t="str">
            <v>KFC</v>
          </cell>
          <cell r="F528" t="str">
            <v>南京肯德基有限公司</v>
          </cell>
          <cell r="G528" t="str">
            <v>宁国</v>
          </cell>
        </row>
        <row r="529">
          <cell r="C529">
            <v>80041040</v>
          </cell>
          <cell r="D529" t="str">
            <v xml:space="preserve">NJ天鹅广场 </v>
          </cell>
          <cell r="E529" t="str">
            <v>KFC</v>
          </cell>
          <cell r="F529" t="str">
            <v>南京肯德基有限公司</v>
          </cell>
          <cell r="G529" t="str">
            <v>岳西</v>
          </cell>
        </row>
        <row r="530">
          <cell r="C530">
            <v>80041041</v>
          </cell>
          <cell r="D530" t="str">
            <v xml:space="preserve">NJ青阳大润发 </v>
          </cell>
          <cell r="E530" t="str">
            <v>KFC</v>
          </cell>
          <cell r="F530" t="str">
            <v>南京肯德基有限公司</v>
          </cell>
          <cell r="G530" t="str">
            <v>青阳</v>
          </cell>
        </row>
        <row r="531">
          <cell r="C531">
            <v>80041042</v>
          </cell>
          <cell r="D531" t="str">
            <v xml:space="preserve">NJ六合时代 </v>
          </cell>
          <cell r="E531" t="str">
            <v>KFC</v>
          </cell>
          <cell r="F531" t="str">
            <v>南京肯德基有限公司</v>
          </cell>
          <cell r="G531" t="str">
            <v>南京</v>
          </cell>
        </row>
        <row r="532">
          <cell r="C532">
            <v>80041043</v>
          </cell>
          <cell r="D532" t="str">
            <v>NJ宿松人民路</v>
          </cell>
          <cell r="E532" t="str">
            <v>KFC</v>
          </cell>
          <cell r="F532" t="str">
            <v>南京肯德基有限公司</v>
          </cell>
          <cell r="G532" t="str">
            <v>宿松</v>
          </cell>
        </row>
        <row r="533">
          <cell r="C533">
            <v>80041044</v>
          </cell>
          <cell r="D533" t="str">
            <v>NJ浍河新天地</v>
          </cell>
          <cell r="E533" t="str">
            <v>KFC</v>
          </cell>
          <cell r="F533" t="str">
            <v>南京肯德基有限公司</v>
          </cell>
          <cell r="G533" t="str">
            <v>蚌埠</v>
          </cell>
        </row>
        <row r="534">
          <cell r="C534">
            <v>80041029</v>
          </cell>
          <cell r="D534" t="str">
            <v>NJ徐州泉山大润发</v>
          </cell>
          <cell r="E534" t="str">
            <v>KFC</v>
          </cell>
          <cell r="F534" t="str">
            <v>南京肯德基有限公司</v>
          </cell>
          <cell r="G534" t="str">
            <v>徐州</v>
          </cell>
        </row>
        <row r="535">
          <cell r="C535">
            <v>86018463</v>
          </cell>
          <cell r="D535" t="str">
            <v xml:space="preserve">PSH泗洪富园广场店 </v>
          </cell>
          <cell r="E535" t="str">
            <v>PHDI</v>
          </cell>
          <cell r="F535" t="str">
            <v>上海必胜客有限公司</v>
          </cell>
          <cell r="G535" t="str">
            <v>淮安</v>
          </cell>
        </row>
        <row r="536">
          <cell r="C536">
            <v>86018464</v>
          </cell>
          <cell r="D536" t="str">
            <v>PSH合肥五彩城店</v>
          </cell>
          <cell r="E536" t="str">
            <v>PHDI</v>
          </cell>
          <cell r="F536" t="str">
            <v>上海必胜客有限公司</v>
          </cell>
          <cell r="G536" t="str">
            <v>合肥</v>
          </cell>
        </row>
        <row r="537">
          <cell r="C537">
            <v>86018465</v>
          </cell>
          <cell r="D537" t="str">
            <v>PSH南京国贸</v>
          </cell>
          <cell r="E537" t="str">
            <v>PHDI</v>
          </cell>
          <cell r="F537" t="str">
            <v>上海必胜客有限公司</v>
          </cell>
          <cell r="G537" t="str">
            <v>南京</v>
          </cell>
        </row>
        <row r="538">
          <cell r="C538">
            <v>86018476</v>
          </cell>
          <cell r="D538" t="str">
            <v>PSH国金店</v>
          </cell>
          <cell r="E538" t="str">
            <v>PHDI</v>
          </cell>
          <cell r="F538" t="str">
            <v>上海必胜客有限公司</v>
          </cell>
          <cell r="G538" t="str">
            <v>南京</v>
          </cell>
        </row>
        <row r="539">
          <cell r="C539">
            <v>86018488</v>
          </cell>
          <cell r="D539" t="str">
            <v>PSH扬州高邮世贸店</v>
          </cell>
          <cell r="E539" t="str">
            <v>PHDI</v>
          </cell>
          <cell r="F539" t="str">
            <v>上海必胜客有限公司</v>
          </cell>
          <cell r="G539" t="str">
            <v>高邮</v>
          </cell>
        </row>
        <row r="540">
          <cell r="C540">
            <v>80181785</v>
          </cell>
          <cell r="D540" t="str">
            <v>南京华电店PHHS</v>
          </cell>
          <cell r="E540" t="str">
            <v>PHHS</v>
          </cell>
          <cell r="F540" t="str">
            <v>上海必胜客有限公司</v>
          </cell>
          <cell r="G540" t="str">
            <v>南京</v>
          </cell>
        </row>
        <row r="541">
          <cell r="C541">
            <v>80041049</v>
          </cell>
          <cell r="D541" t="str">
            <v>NJ亳州万达</v>
          </cell>
          <cell r="E541" t="str">
            <v>KFC</v>
          </cell>
          <cell r="F541" t="str">
            <v>南京肯德基有限公司</v>
          </cell>
          <cell r="G541" t="str">
            <v>亳州</v>
          </cell>
        </row>
        <row r="542">
          <cell r="C542">
            <v>80041051</v>
          </cell>
          <cell r="D542" t="str">
            <v>NJ高邮瑞和苏果</v>
          </cell>
          <cell r="E542" t="str">
            <v>KFC</v>
          </cell>
          <cell r="F542" t="str">
            <v>南京肯德基有限公司</v>
          </cell>
          <cell r="G542" t="str">
            <v>高邮</v>
          </cell>
        </row>
        <row r="543">
          <cell r="C543">
            <v>80041053</v>
          </cell>
          <cell r="D543" t="str">
            <v>NJ柳州东路站</v>
          </cell>
          <cell r="E543" t="str">
            <v>KFC</v>
          </cell>
          <cell r="F543" t="str">
            <v>南京肯德基有限公司</v>
          </cell>
          <cell r="G543" t="str">
            <v>南京</v>
          </cell>
        </row>
        <row r="544">
          <cell r="C544">
            <v>80041045</v>
          </cell>
          <cell r="D544" t="str">
            <v>NJ江浦大润发</v>
          </cell>
          <cell r="E544" t="str">
            <v>KFC</v>
          </cell>
          <cell r="F544" t="str">
            <v>南京肯德基有限公司</v>
          </cell>
          <cell r="G544" t="str">
            <v>南京</v>
          </cell>
        </row>
        <row r="545">
          <cell r="C545">
            <v>86018492</v>
          </cell>
          <cell r="D545" t="str">
            <v>PSH南京景枫中心店PH</v>
          </cell>
          <cell r="E545" t="str">
            <v>PHDI</v>
          </cell>
          <cell r="F545" t="str">
            <v>上海必胜客有限公司</v>
          </cell>
          <cell r="G545" t="str">
            <v>南京</v>
          </cell>
        </row>
        <row r="546">
          <cell r="C546">
            <v>86018484</v>
          </cell>
          <cell r="D546" t="str">
            <v>PSH瑶海万达</v>
          </cell>
          <cell r="E546" t="str">
            <v>PHDI</v>
          </cell>
          <cell r="F546" t="str">
            <v>上海必胜客有限公司</v>
          </cell>
          <cell r="G546" t="str">
            <v>合肥</v>
          </cell>
        </row>
        <row r="547">
          <cell r="C547">
            <v>86018481</v>
          </cell>
          <cell r="D547" t="str">
            <v>PSH滨湖万达茂</v>
          </cell>
          <cell r="E547" t="str">
            <v>PHDI</v>
          </cell>
          <cell r="F547" t="str">
            <v>上海必胜客有限公司</v>
          </cell>
          <cell r="G547" t="str">
            <v>合肥</v>
          </cell>
        </row>
        <row r="548">
          <cell r="C548">
            <v>12764931</v>
          </cell>
          <cell r="D548" t="str">
            <v>万达</v>
          </cell>
          <cell r="E548" t="str">
            <v>PHDI</v>
          </cell>
          <cell r="F548" t="str">
            <v>亳州市真挚餐饮管理有限公司</v>
          </cell>
          <cell r="G548" t="str">
            <v>亳州</v>
          </cell>
        </row>
        <row r="549">
          <cell r="C549">
            <v>80181779</v>
          </cell>
          <cell r="D549" t="str">
            <v>常州星河</v>
          </cell>
          <cell r="E549" t="str">
            <v>PHHS</v>
          </cell>
          <cell r="F549" t="str">
            <v>上海必胜客有限公司</v>
          </cell>
          <cell r="G549" t="str">
            <v>常州</v>
          </cell>
        </row>
        <row r="550">
          <cell r="C550">
            <v>86018411</v>
          </cell>
          <cell r="D550" t="str">
            <v>常州新世界</v>
          </cell>
          <cell r="E550" t="str">
            <v>PHDI</v>
          </cell>
          <cell r="F550" t="str">
            <v>上海必胜客有限公司</v>
          </cell>
          <cell r="G550" t="str">
            <v>常州</v>
          </cell>
        </row>
        <row r="551">
          <cell r="C551">
            <v>86018419</v>
          </cell>
          <cell r="D551" t="str">
            <v>南京迈皋桥</v>
          </cell>
          <cell r="E551" t="str">
            <v>PHDI</v>
          </cell>
          <cell r="F551" t="str">
            <v>上海必胜客有限公司</v>
          </cell>
          <cell r="G551" t="str">
            <v>南京</v>
          </cell>
        </row>
        <row r="552">
          <cell r="C552">
            <v>86018421</v>
          </cell>
          <cell r="D552" t="str">
            <v>徐州正翔</v>
          </cell>
          <cell r="E552" t="str">
            <v>PHDI</v>
          </cell>
          <cell r="F552" t="str">
            <v>上海必胜客有限公司</v>
          </cell>
          <cell r="G552" t="str">
            <v>徐州</v>
          </cell>
        </row>
        <row r="553">
          <cell r="C553">
            <v>86018433</v>
          </cell>
          <cell r="D553" t="str">
            <v>高淳富克斯</v>
          </cell>
          <cell r="E553" t="str">
            <v>PHDI</v>
          </cell>
          <cell r="F553" t="str">
            <v>上海必胜客有限公司</v>
          </cell>
          <cell r="G553" t="str">
            <v>高淳</v>
          </cell>
        </row>
        <row r="554">
          <cell r="C554">
            <v>86018551</v>
          </cell>
          <cell r="D554" t="str">
            <v>芜湖柏庄时代</v>
          </cell>
          <cell r="E554" t="str">
            <v>PHDI</v>
          </cell>
          <cell r="F554" t="str">
            <v>上海必胜客有限公司</v>
          </cell>
          <cell r="G554" t="str">
            <v>芜湖</v>
          </cell>
        </row>
        <row r="555">
          <cell r="C555">
            <v>86018595</v>
          </cell>
          <cell r="D555" t="str">
            <v>南京砂之船店</v>
          </cell>
          <cell r="E555" t="str">
            <v>PHDI</v>
          </cell>
          <cell r="F555" t="str">
            <v>上海必胜客有限公司</v>
          </cell>
          <cell r="G555" t="str">
            <v>南京</v>
          </cell>
        </row>
        <row r="556">
          <cell r="C556">
            <v>86018596</v>
          </cell>
          <cell r="D556" t="str">
            <v>芜湖侨鸿</v>
          </cell>
          <cell r="E556" t="str">
            <v>PHDI</v>
          </cell>
          <cell r="F556" t="str">
            <v>上海必胜客有限公司</v>
          </cell>
          <cell r="G556" t="str">
            <v>芜湖</v>
          </cell>
        </row>
        <row r="557">
          <cell r="C557">
            <v>86018597</v>
          </cell>
          <cell r="D557" t="str">
            <v>合肥北城店</v>
          </cell>
          <cell r="E557" t="str">
            <v>PHDI</v>
          </cell>
          <cell r="F557" t="str">
            <v>上海必胜客有限公司</v>
          </cell>
          <cell r="G557" t="str">
            <v>合肥</v>
          </cell>
        </row>
        <row r="558">
          <cell r="C558">
            <v>86018599</v>
          </cell>
          <cell r="D558" t="str">
            <v>南京环宇城</v>
          </cell>
          <cell r="E558" t="str">
            <v>PHDI</v>
          </cell>
          <cell r="F558" t="str">
            <v>上海必胜客有限公司</v>
          </cell>
          <cell r="G558" t="str">
            <v>南京</v>
          </cell>
        </row>
        <row r="559">
          <cell r="C559">
            <v>86046934</v>
          </cell>
          <cell r="D559" t="str">
            <v>南京鼓楼医院</v>
          </cell>
          <cell r="E559" t="str">
            <v>ED</v>
          </cell>
          <cell r="F559" t="str">
            <v>东方既白（上海）餐饮管理有限公司</v>
          </cell>
          <cell r="G559" t="str">
            <v>南京</v>
          </cell>
        </row>
        <row r="560">
          <cell r="C560">
            <v>12834493</v>
          </cell>
          <cell r="D560" t="str">
            <v>紫藤园</v>
          </cell>
          <cell r="E560" t="str">
            <v>KFC</v>
          </cell>
          <cell r="F560" t="str">
            <v>扬州宇欣餐饮管理有限公司</v>
          </cell>
          <cell r="G560" t="str">
            <v>滁州</v>
          </cell>
        </row>
        <row r="561">
          <cell r="C561">
            <v>12837825</v>
          </cell>
          <cell r="D561" t="str">
            <v>NNJ滁州紫薇</v>
          </cell>
          <cell r="E561" t="str">
            <v>KFC</v>
          </cell>
          <cell r="F561" t="str">
            <v>南京宁记餐饮管理服务有限公司</v>
          </cell>
          <cell r="G561" t="str">
            <v>滁州</v>
          </cell>
        </row>
        <row r="562">
          <cell r="C562">
            <v>12837836</v>
          </cell>
          <cell r="D562" t="str">
            <v>NNJ滁州新百</v>
          </cell>
          <cell r="E562" t="str">
            <v>KFC</v>
          </cell>
          <cell r="F562" t="str">
            <v>南京宁记餐饮管理服务有限公司</v>
          </cell>
          <cell r="G562" t="str">
            <v>滁州</v>
          </cell>
        </row>
        <row r="563">
          <cell r="C563">
            <v>12837846</v>
          </cell>
          <cell r="D563" t="str">
            <v>NHT中山门</v>
          </cell>
          <cell r="E563" t="str">
            <v>KFC</v>
          </cell>
          <cell r="F563" t="str">
            <v>南京合泰餐饮管理有限公司</v>
          </cell>
          <cell r="G563" t="str">
            <v>南京</v>
          </cell>
        </row>
        <row r="564">
          <cell r="C564">
            <v>80041047</v>
          </cell>
          <cell r="D564" t="str">
            <v>万达文旅城</v>
          </cell>
          <cell r="E564" t="str">
            <v>KFC</v>
          </cell>
          <cell r="F564" t="str">
            <v>南京肯德基有限公司</v>
          </cell>
          <cell r="G564" t="str">
            <v>合肥</v>
          </cell>
        </row>
        <row r="565">
          <cell r="C565">
            <v>80041054</v>
          </cell>
          <cell r="D565" t="str">
            <v>江都大润发</v>
          </cell>
          <cell r="E565" t="str">
            <v>KFC</v>
          </cell>
          <cell r="F565" t="str">
            <v>南京肯德基有限公司</v>
          </cell>
          <cell r="G565" t="str">
            <v>扬州</v>
          </cell>
        </row>
        <row r="566">
          <cell r="C566">
            <v>11666380</v>
          </cell>
          <cell r="D566" t="str">
            <v>南京博斯宇小肥羊新城市广场</v>
          </cell>
          <cell r="E566" t="str">
            <v>LS</v>
          </cell>
          <cell r="F566" t="str">
            <v>南京蒙乐小肥羊餐饮有限公司</v>
          </cell>
          <cell r="G566" t="str">
            <v>南京</v>
          </cell>
        </row>
        <row r="567">
          <cell r="C567">
            <v>12844965</v>
          </cell>
          <cell r="D567" t="str">
            <v>连云港雅米</v>
          </cell>
          <cell r="E567" t="str">
            <v>PHDI</v>
          </cell>
          <cell r="F567" t="str">
            <v>连云港雅米餐饮管理有限公司</v>
          </cell>
          <cell r="G567" t="str">
            <v>连云港</v>
          </cell>
        </row>
        <row r="568">
          <cell r="C568">
            <v>86018483</v>
          </cell>
          <cell r="D568" t="str">
            <v>PSH徐州铜山</v>
          </cell>
          <cell r="E568" t="str">
            <v>PHDI</v>
          </cell>
          <cell r="F568" t="str">
            <v>上海必胜客有限公司</v>
          </cell>
          <cell r="G568" t="str">
            <v>徐州</v>
          </cell>
        </row>
        <row r="569">
          <cell r="C569">
            <v>80041048</v>
          </cell>
          <cell r="D569" t="str">
            <v>NJ徐州铜山万达</v>
          </cell>
          <cell r="E569" t="str">
            <v>KFC</v>
          </cell>
          <cell r="F569" t="str">
            <v>南京肯德基有限公司</v>
          </cell>
          <cell r="G569" t="str">
            <v>徐州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GD"/>
    </sheetNames>
    <sheetDataSet>
      <sheetData sheetId="0">
        <row r="5">
          <cell r="C5">
            <v>86009870</v>
          </cell>
          <cell r="D5" t="str">
            <v>郑庄DT</v>
          </cell>
          <cell r="E5" t="str">
            <v>KFC</v>
          </cell>
          <cell r="F5" t="str">
            <v>青岛肯德基有限公司</v>
          </cell>
          <cell r="G5" t="str">
            <v>青岛</v>
          </cell>
        </row>
        <row r="6">
          <cell r="C6">
            <v>86002202</v>
          </cell>
          <cell r="D6" t="str">
            <v>九水PH</v>
          </cell>
          <cell r="E6" t="str">
            <v>PHDI</v>
          </cell>
          <cell r="F6" t="str">
            <v>北京必胜客比萨饼有限公司青岛分公司</v>
          </cell>
          <cell r="G6" t="str">
            <v>青岛</v>
          </cell>
        </row>
        <row r="7">
          <cell r="C7">
            <v>86009379</v>
          </cell>
          <cell r="D7" t="str">
            <v>九水</v>
          </cell>
          <cell r="E7" t="str">
            <v>KFC</v>
          </cell>
          <cell r="F7" t="str">
            <v>青岛肯德基有限公司</v>
          </cell>
          <cell r="G7" t="str">
            <v>青岛</v>
          </cell>
        </row>
        <row r="8">
          <cell r="C8">
            <v>86009153</v>
          </cell>
          <cell r="D8" t="str">
            <v>家得</v>
          </cell>
          <cell r="E8" t="str">
            <v>KFC</v>
          </cell>
          <cell r="F8" t="str">
            <v>青岛肯德基有限公司</v>
          </cell>
          <cell r="G8" t="str">
            <v>青岛</v>
          </cell>
        </row>
        <row r="9">
          <cell r="C9">
            <v>80091060</v>
          </cell>
          <cell r="D9" t="str">
            <v>向阳路</v>
          </cell>
          <cell r="E9" t="str">
            <v>KFC</v>
          </cell>
          <cell r="F9" t="str">
            <v>青岛肯德基有限公司</v>
          </cell>
          <cell r="G9" t="str">
            <v>青岛</v>
          </cell>
        </row>
        <row r="10">
          <cell r="C10">
            <v>86009126</v>
          </cell>
          <cell r="D10" t="str">
            <v>书院</v>
          </cell>
          <cell r="E10" t="str">
            <v>KFC</v>
          </cell>
          <cell r="F10" t="str">
            <v>青岛肯德基有限公司</v>
          </cell>
          <cell r="G10" t="str">
            <v>青岛</v>
          </cell>
        </row>
        <row r="11">
          <cell r="C11">
            <v>80025021</v>
          </cell>
          <cell r="D11" t="str">
            <v>乐客城PH</v>
          </cell>
          <cell r="E11" t="str">
            <v>PHDI</v>
          </cell>
          <cell r="F11" t="str">
            <v>北京必胜客比萨饼有限公司青岛分公司</v>
          </cell>
          <cell r="G11" t="str">
            <v>青岛</v>
          </cell>
        </row>
        <row r="12">
          <cell r="C12">
            <v>80091022</v>
          </cell>
          <cell r="D12" t="str">
            <v>乐客城</v>
          </cell>
          <cell r="E12" t="str">
            <v>KFC</v>
          </cell>
          <cell r="F12" t="str">
            <v>青岛肯德基有限公司</v>
          </cell>
          <cell r="G12" t="str">
            <v>青岛</v>
          </cell>
        </row>
        <row r="13">
          <cell r="C13">
            <v>86009118</v>
          </cell>
          <cell r="D13" t="str">
            <v>辽阳</v>
          </cell>
          <cell r="E13" t="str">
            <v>KFC</v>
          </cell>
          <cell r="F13" t="str">
            <v>青岛肯德基有限公司</v>
          </cell>
          <cell r="G13" t="str">
            <v>青岛</v>
          </cell>
        </row>
        <row r="14">
          <cell r="C14">
            <v>80025701</v>
          </cell>
          <cell r="D14" t="str">
            <v>同安路HS</v>
          </cell>
          <cell r="E14" t="str">
            <v>PHHS</v>
          </cell>
          <cell r="F14" t="str">
            <v>北京必胜客比萨饼有限公司青岛分公司</v>
          </cell>
          <cell r="G14" t="str">
            <v>青岛</v>
          </cell>
        </row>
        <row r="15">
          <cell r="C15">
            <v>86002206</v>
          </cell>
          <cell r="D15" t="str">
            <v>同安路PH</v>
          </cell>
          <cell r="E15" t="str">
            <v>PHDI</v>
          </cell>
          <cell r="F15" t="str">
            <v>北京必胜客比萨饼有限公司青岛分公司</v>
          </cell>
          <cell r="G15" t="str">
            <v>青岛</v>
          </cell>
        </row>
        <row r="16">
          <cell r="C16">
            <v>86009390</v>
          </cell>
          <cell r="D16" t="str">
            <v>同安路</v>
          </cell>
          <cell r="E16" t="str">
            <v>KFC</v>
          </cell>
          <cell r="F16" t="str">
            <v>青岛肯德基有限公司</v>
          </cell>
          <cell r="G16" t="str">
            <v>青岛</v>
          </cell>
        </row>
        <row r="17">
          <cell r="C17">
            <v>86009867</v>
          </cell>
          <cell r="D17" t="str">
            <v>世纪DT</v>
          </cell>
          <cell r="E17" t="str">
            <v>KFC</v>
          </cell>
          <cell r="F17" t="str">
            <v>青岛肯德基有限公司</v>
          </cell>
          <cell r="G17" t="str">
            <v>青岛</v>
          </cell>
        </row>
        <row r="18">
          <cell r="C18">
            <v>9825269</v>
          </cell>
          <cell r="D18" t="str">
            <v>苗岭</v>
          </cell>
          <cell r="E18" t="str">
            <v>KFC</v>
          </cell>
          <cell r="F18" t="str">
            <v>青岛亨利德</v>
          </cell>
          <cell r="G18" t="str">
            <v>青岛</v>
          </cell>
        </row>
        <row r="19">
          <cell r="C19">
            <v>80025010</v>
          </cell>
          <cell r="D19" t="str">
            <v>香港东路PH</v>
          </cell>
          <cell r="E19" t="str">
            <v>PHDI</v>
          </cell>
          <cell r="F19" t="str">
            <v>北京必胜客比萨饼有限公司青岛分公司</v>
          </cell>
          <cell r="G19" t="str">
            <v>青岛</v>
          </cell>
        </row>
        <row r="20">
          <cell r="C20">
            <v>80091007</v>
          </cell>
          <cell r="D20" t="str">
            <v>香港东路</v>
          </cell>
          <cell r="E20" t="str">
            <v>KFC</v>
          </cell>
          <cell r="F20" t="str">
            <v>青岛肯德基有限公司</v>
          </cell>
          <cell r="G20" t="str">
            <v>青岛</v>
          </cell>
        </row>
        <row r="21">
          <cell r="C21">
            <v>86009109</v>
          </cell>
          <cell r="D21" t="str">
            <v>极地</v>
          </cell>
          <cell r="E21" t="str">
            <v>KFC</v>
          </cell>
          <cell r="F21" t="str">
            <v>青岛肯德基有限公司</v>
          </cell>
          <cell r="G21" t="str">
            <v>青岛</v>
          </cell>
        </row>
        <row r="22">
          <cell r="C22">
            <v>86009011</v>
          </cell>
          <cell r="D22" t="str">
            <v>香港</v>
          </cell>
          <cell r="E22" t="str">
            <v>KFC</v>
          </cell>
          <cell r="F22" t="str">
            <v>青岛肯德基有限公司</v>
          </cell>
          <cell r="G22" t="str">
            <v>青岛</v>
          </cell>
        </row>
        <row r="23">
          <cell r="C23">
            <v>80025011</v>
          </cell>
          <cell r="D23" t="str">
            <v>百丽广场PH</v>
          </cell>
          <cell r="E23" t="str">
            <v>PHDI</v>
          </cell>
          <cell r="F23" t="str">
            <v>北京必胜客比萨饼有限公司青岛分公司</v>
          </cell>
          <cell r="G23" t="str">
            <v>青岛</v>
          </cell>
        </row>
        <row r="24">
          <cell r="C24">
            <v>80091008</v>
          </cell>
          <cell r="D24" t="str">
            <v>百丽广场</v>
          </cell>
          <cell r="E24" t="str">
            <v>KFC</v>
          </cell>
          <cell r="F24" t="str">
            <v>青岛肯德基有限公司</v>
          </cell>
          <cell r="G24" t="str">
            <v>青岛</v>
          </cell>
        </row>
        <row r="25">
          <cell r="C25">
            <v>86009015</v>
          </cell>
          <cell r="D25" t="str">
            <v>家乐福</v>
          </cell>
          <cell r="E25" t="str">
            <v>KFC</v>
          </cell>
          <cell r="F25" t="str">
            <v>青岛肯德基有限公司</v>
          </cell>
          <cell r="G25" t="str">
            <v>青岛</v>
          </cell>
        </row>
        <row r="26">
          <cell r="C26">
            <v>80025005</v>
          </cell>
          <cell r="D26" t="str">
            <v>李沧万达PH</v>
          </cell>
          <cell r="E26" t="str">
            <v>PHDI</v>
          </cell>
          <cell r="F26" t="str">
            <v>北京必胜客比萨饼有限公司青岛分公司</v>
          </cell>
          <cell r="G26" t="str">
            <v>青岛</v>
          </cell>
        </row>
        <row r="27">
          <cell r="C27">
            <v>80091001</v>
          </cell>
          <cell r="D27" t="str">
            <v>李沧万达</v>
          </cell>
          <cell r="E27" t="str">
            <v>KFC</v>
          </cell>
          <cell r="F27" t="str">
            <v>青岛肯德基有限公司</v>
          </cell>
          <cell r="G27" t="str">
            <v>青岛</v>
          </cell>
        </row>
        <row r="28">
          <cell r="C28">
            <v>86009226</v>
          </cell>
          <cell r="D28" t="str">
            <v>沧口广场</v>
          </cell>
          <cell r="E28" t="str">
            <v>KFC</v>
          </cell>
          <cell r="F28" t="str">
            <v>转加盟</v>
          </cell>
          <cell r="G28" t="str">
            <v>青岛</v>
          </cell>
        </row>
        <row r="29">
          <cell r="C29">
            <v>10426831</v>
          </cell>
          <cell r="D29" t="str">
            <v>海琴</v>
          </cell>
          <cell r="E29" t="str">
            <v>KFC</v>
          </cell>
          <cell r="F29" t="str">
            <v>青岛欣盈</v>
          </cell>
          <cell r="G29" t="str">
            <v>青岛</v>
          </cell>
        </row>
        <row r="30">
          <cell r="C30">
            <v>80091005</v>
          </cell>
          <cell r="D30" t="str">
            <v>兴隆路</v>
          </cell>
          <cell r="E30" t="str">
            <v>KFC</v>
          </cell>
          <cell r="F30" t="str">
            <v>青岛肯德基有限公司</v>
          </cell>
          <cell r="G30" t="str">
            <v>青岛</v>
          </cell>
        </row>
        <row r="31">
          <cell r="C31">
            <v>86009020</v>
          </cell>
          <cell r="D31" t="str">
            <v>小村庄</v>
          </cell>
          <cell r="E31" t="str">
            <v>KFC</v>
          </cell>
          <cell r="F31" t="str">
            <v>青岛肯德基有限公司</v>
          </cell>
          <cell r="G31" t="str">
            <v>青岛</v>
          </cell>
        </row>
        <row r="32">
          <cell r="C32">
            <v>86009481</v>
          </cell>
          <cell r="D32" t="str">
            <v>延吉路</v>
          </cell>
          <cell r="E32" t="str">
            <v>KFC</v>
          </cell>
          <cell r="F32" t="str">
            <v>青岛肯德基有限公司</v>
          </cell>
          <cell r="G32" t="str">
            <v>青岛</v>
          </cell>
        </row>
        <row r="33">
          <cell r="C33">
            <v>86009266</v>
          </cell>
          <cell r="D33" t="str">
            <v>台东一路</v>
          </cell>
          <cell r="E33" t="str">
            <v>KFC</v>
          </cell>
          <cell r="F33" t="str">
            <v>青岛肯德基有限公司</v>
          </cell>
          <cell r="G33" t="str">
            <v>青岛</v>
          </cell>
        </row>
        <row r="34">
          <cell r="C34">
            <v>86002025</v>
          </cell>
          <cell r="D34" t="str">
            <v>台东PH</v>
          </cell>
          <cell r="E34" t="str">
            <v>PHDI</v>
          </cell>
          <cell r="F34" t="str">
            <v>北京必胜客比萨饼有限公司青岛分公司</v>
          </cell>
          <cell r="G34" t="str">
            <v>青岛</v>
          </cell>
        </row>
        <row r="35">
          <cell r="C35">
            <v>86009474</v>
          </cell>
          <cell r="D35" t="str">
            <v>台三店</v>
          </cell>
          <cell r="E35" t="str">
            <v>KFC</v>
          </cell>
          <cell r="F35" t="str">
            <v>青岛肯德基有限公司</v>
          </cell>
          <cell r="G35" t="str">
            <v>青岛</v>
          </cell>
        </row>
        <row r="36">
          <cell r="C36">
            <v>86009009</v>
          </cell>
          <cell r="D36" t="str">
            <v>台东</v>
          </cell>
          <cell r="E36" t="str">
            <v>KFC</v>
          </cell>
          <cell r="F36" t="str">
            <v>青岛肯德基有限公司</v>
          </cell>
          <cell r="G36" t="str">
            <v>青岛</v>
          </cell>
        </row>
        <row r="37">
          <cell r="C37">
            <v>86009060</v>
          </cell>
          <cell r="D37" t="str">
            <v>延安</v>
          </cell>
          <cell r="E37" t="str">
            <v>KFC</v>
          </cell>
          <cell r="F37" t="str">
            <v>青岛肯德基有限公司</v>
          </cell>
          <cell r="G37" t="str">
            <v>青岛</v>
          </cell>
        </row>
        <row r="38">
          <cell r="C38">
            <v>86009858</v>
          </cell>
          <cell r="D38" t="str">
            <v>利津路中石化站</v>
          </cell>
          <cell r="E38" t="str">
            <v>KFC</v>
          </cell>
          <cell r="F38" t="str">
            <v>青岛肯德基有限公司</v>
          </cell>
          <cell r="G38" t="str">
            <v>青岛</v>
          </cell>
        </row>
        <row r="39">
          <cell r="C39">
            <v>86009247</v>
          </cell>
          <cell r="D39" t="str">
            <v>百脑汇</v>
          </cell>
          <cell r="E39" t="str">
            <v>KFC</v>
          </cell>
          <cell r="F39" t="str">
            <v>转加盟</v>
          </cell>
          <cell r="G39" t="str">
            <v>青岛</v>
          </cell>
        </row>
        <row r="40">
          <cell r="C40">
            <v>10817072</v>
          </cell>
          <cell r="D40" t="str">
            <v>胶州</v>
          </cell>
          <cell r="E40" t="str">
            <v>KFC</v>
          </cell>
          <cell r="F40" t="str">
            <v>青岛胶润</v>
          </cell>
          <cell r="G40" t="str">
            <v>青岛</v>
          </cell>
        </row>
        <row r="41">
          <cell r="C41">
            <v>86009272</v>
          </cell>
          <cell r="D41" t="str">
            <v>中山路</v>
          </cell>
          <cell r="E41" t="str">
            <v>KFC</v>
          </cell>
          <cell r="F41" t="str">
            <v>青岛肯德基有限公司</v>
          </cell>
          <cell r="G41" t="str">
            <v>青岛</v>
          </cell>
        </row>
        <row r="42">
          <cell r="C42">
            <v>86009283</v>
          </cell>
          <cell r="D42" t="str">
            <v>维多利亚</v>
          </cell>
          <cell r="E42" t="str">
            <v>KFC</v>
          </cell>
          <cell r="F42" t="str">
            <v>青岛肯德基有限公司</v>
          </cell>
          <cell r="G42" t="str">
            <v>青岛</v>
          </cell>
        </row>
        <row r="43">
          <cell r="C43">
            <v>86002212</v>
          </cell>
          <cell r="D43" t="str">
            <v>国贸PH</v>
          </cell>
          <cell r="E43" t="str">
            <v>PHDI</v>
          </cell>
          <cell r="F43" t="str">
            <v>北京必胜客比萨饼有限公司青岛分公司</v>
          </cell>
          <cell r="G43" t="str">
            <v>青岛</v>
          </cell>
        </row>
        <row r="44">
          <cell r="C44">
            <v>86009003</v>
          </cell>
          <cell r="D44" t="str">
            <v>国贸</v>
          </cell>
          <cell r="E44" t="str">
            <v>KFC</v>
          </cell>
          <cell r="F44" t="str">
            <v>青岛肯德基有限公司</v>
          </cell>
          <cell r="G44" t="str">
            <v>青岛</v>
          </cell>
        </row>
        <row r="45">
          <cell r="C45">
            <v>86009499</v>
          </cell>
          <cell r="D45" t="str">
            <v>前海</v>
          </cell>
          <cell r="E45" t="str">
            <v>KFC</v>
          </cell>
          <cell r="F45" t="str">
            <v>青岛肯德基有限公司</v>
          </cell>
          <cell r="G45" t="str">
            <v>青岛</v>
          </cell>
        </row>
        <row r="46">
          <cell r="C46">
            <v>86009073</v>
          </cell>
          <cell r="D46" t="str">
            <v>广场KFC</v>
          </cell>
          <cell r="E46" t="str">
            <v>KFC</v>
          </cell>
          <cell r="F46" t="str">
            <v>青岛肯德基有限公司</v>
          </cell>
          <cell r="G46" t="str">
            <v>青岛</v>
          </cell>
        </row>
        <row r="47">
          <cell r="C47">
            <v>80025009</v>
          </cell>
          <cell r="D47" t="str">
            <v>创意园PH</v>
          </cell>
          <cell r="E47" t="str">
            <v>PHDI</v>
          </cell>
          <cell r="F47" t="str">
            <v>北京必胜客比萨饼有限公司青岛分公司</v>
          </cell>
          <cell r="G47" t="str">
            <v>青岛</v>
          </cell>
        </row>
        <row r="48">
          <cell r="C48">
            <v>80025007</v>
          </cell>
          <cell r="D48" t="str">
            <v>宁夏路PH</v>
          </cell>
          <cell r="E48" t="str">
            <v>PHDI</v>
          </cell>
          <cell r="F48" t="str">
            <v>北京必胜客比萨饼有限公司青岛分公司</v>
          </cell>
          <cell r="G48" t="str">
            <v>青岛</v>
          </cell>
        </row>
        <row r="49">
          <cell r="C49">
            <v>86009047</v>
          </cell>
          <cell r="D49" t="str">
            <v>田家村</v>
          </cell>
          <cell r="E49" t="str">
            <v>KFC</v>
          </cell>
          <cell r="F49" t="str">
            <v>青岛肯德基有限公司</v>
          </cell>
          <cell r="G49" t="str">
            <v>青岛</v>
          </cell>
        </row>
        <row r="50">
          <cell r="C50">
            <v>86009863</v>
          </cell>
          <cell r="D50" t="str">
            <v>福岭DT</v>
          </cell>
          <cell r="E50" t="str">
            <v>KFC</v>
          </cell>
          <cell r="F50" t="str">
            <v>青岛肯德基有限公司</v>
          </cell>
          <cell r="G50" t="str">
            <v>青岛</v>
          </cell>
        </row>
        <row r="51">
          <cell r="C51">
            <v>86009246</v>
          </cell>
          <cell r="D51" t="str">
            <v>39克拉</v>
          </cell>
          <cell r="E51" t="str">
            <v>KFC</v>
          </cell>
          <cell r="F51" t="str">
            <v>青岛肯德基有限公司</v>
          </cell>
          <cell r="G51" t="str">
            <v>青岛</v>
          </cell>
        </row>
        <row r="52">
          <cell r="C52">
            <v>86002116</v>
          </cell>
          <cell r="D52" t="str">
            <v>新兴PH</v>
          </cell>
          <cell r="E52" t="str">
            <v>PHDI</v>
          </cell>
          <cell r="F52" t="str">
            <v>北京必胜客比萨饼有限公司青岛分公司</v>
          </cell>
          <cell r="G52" t="str">
            <v>青岛</v>
          </cell>
        </row>
        <row r="53">
          <cell r="C53">
            <v>86009046</v>
          </cell>
          <cell r="D53" t="str">
            <v>新兴</v>
          </cell>
          <cell r="E53" t="str">
            <v>KFC</v>
          </cell>
          <cell r="F53" t="str">
            <v>青岛肯德基有限公司</v>
          </cell>
          <cell r="G53" t="str">
            <v>青岛</v>
          </cell>
        </row>
        <row r="54">
          <cell r="C54">
            <v>86009369</v>
          </cell>
          <cell r="D54" t="str">
            <v>山东路</v>
          </cell>
          <cell r="E54" t="str">
            <v>KFC</v>
          </cell>
          <cell r="F54" t="str">
            <v>青岛肯德基有限公司</v>
          </cell>
          <cell r="G54" t="str">
            <v>青岛</v>
          </cell>
        </row>
        <row r="55">
          <cell r="C55">
            <v>86002234</v>
          </cell>
          <cell r="D55" t="str">
            <v>山东路PH</v>
          </cell>
          <cell r="E55" t="str">
            <v>PHDI</v>
          </cell>
          <cell r="F55" t="str">
            <v>北京必胜客比萨饼有限公司青岛分公司</v>
          </cell>
          <cell r="G55" t="str">
            <v>青岛</v>
          </cell>
        </row>
        <row r="56">
          <cell r="C56">
            <v>86009248</v>
          </cell>
          <cell r="D56" t="str">
            <v>创意园</v>
          </cell>
          <cell r="E56" t="str">
            <v>KFC</v>
          </cell>
          <cell r="F56" t="str">
            <v>转加盟</v>
          </cell>
          <cell r="G56" t="str">
            <v>青岛</v>
          </cell>
        </row>
        <row r="57">
          <cell r="C57">
            <v>86002166</v>
          </cell>
          <cell r="D57" t="str">
            <v>辽阳西路PH</v>
          </cell>
          <cell r="E57" t="str">
            <v>PHDI</v>
          </cell>
          <cell r="F57" t="str">
            <v>北京必胜客比萨饼有限公司青岛分公司</v>
          </cell>
          <cell r="G57" t="str">
            <v>青岛</v>
          </cell>
        </row>
        <row r="58">
          <cell r="C58">
            <v>86009249</v>
          </cell>
          <cell r="D58" t="str">
            <v>福州北路</v>
          </cell>
          <cell r="E58" t="str">
            <v>KFC</v>
          </cell>
          <cell r="F58" t="str">
            <v>青岛肯德基有限公司</v>
          </cell>
          <cell r="G58" t="str">
            <v>青岛</v>
          </cell>
        </row>
        <row r="59">
          <cell r="C59">
            <v>86009260</v>
          </cell>
          <cell r="D59" t="str">
            <v>佳世客</v>
          </cell>
          <cell r="E59" t="str">
            <v>KFC</v>
          </cell>
          <cell r="F59" t="str">
            <v>青岛肯德基有限公司</v>
          </cell>
          <cell r="G59" t="str">
            <v>青岛</v>
          </cell>
        </row>
        <row r="60">
          <cell r="C60">
            <v>80025041</v>
          </cell>
          <cell r="D60" t="str">
            <v>万象城PH</v>
          </cell>
          <cell r="E60" t="str">
            <v>PHDI</v>
          </cell>
          <cell r="F60" t="str">
            <v>北京必胜客比萨饼有限公司青岛分公司</v>
          </cell>
          <cell r="G60" t="str">
            <v>青岛</v>
          </cell>
        </row>
        <row r="61">
          <cell r="C61">
            <v>80091049</v>
          </cell>
          <cell r="D61" t="str">
            <v>万象城</v>
          </cell>
          <cell r="E61" t="str">
            <v>KFC</v>
          </cell>
          <cell r="F61" t="str">
            <v>青岛肯德基有限公司</v>
          </cell>
          <cell r="G61" t="str">
            <v>青岛</v>
          </cell>
        </row>
        <row r="62">
          <cell r="C62">
            <v>80025704</v>
          </cell>
          <cell r="D62" t="str">
            <v>香港中路HS</v>
          </cell>
          <cell r="E62" t="str">
            <v>PHHS</v>
          </cell>
          <cell r="F62" t="str">
            <v>北京必胜客比萨饼有限公司青岛分公司</v>
          </cell>
          <cell r="G62" t="str">
            <v>青岛</v>
          </cell>
        </row>
        <row r="63">
          <cell r="C63">
            <v>86009361</v>
          </cell>
          <cell r="D63" t="str">
            <v>丰合</v>
          </cell>
          <cell r="E63" t="str">
            <v>KFC</v>
          </cell>
          <cell r="F63" t="str">
            <v>青岛肯德基有限公司</v>
          </cell>
          <cell r="G63" t="str">
            <v>青岛</v>
          </cell>
        </row>
        <row r="64">
          <cell r="C64">
            <v>86002065</v>
          </cell>
          <cell r="D64" t="str">
            <v>香港PH</v>
          </cell>
          <cell r="E64" t="str">
            <v>PHDI</v>
          </cell>
          <cell r="F64" t="str">
            <v>北京必胜客比萨饼有限公司青岛分公司</v>
          </cell>
          <cell r="G64" t="str">
            <v>青岛</v>
          </cell>
        </row>
        <row r="65">
          <cell r="C65">
            <v>86009052</v>
          </cell>
          <cell r="D65" t="str">
            <v>南京路</v>
          </cell>
          <cell r="E65" t="str">
            <v>KFC</v>
          </cell>
          <cell r="F65" t="str">
            <v>青岛肯德基有限公司</v>
          </cell>
          <cell r="G65" t="str">
            <v>青岛</v>
          </cell>
        </row>
        <row r="66">
          <cell r="C66">
            <v>80091058</v>
          </cell>
          <cell r="D66" t="str">
            <v>太清宫</v>
          </cell>
          <cell r="E66" t="str">
            <v>KFC</v>
          </cell>
          <cell r="F66" t="str">
            <v>青岛肯德基有限公司</v>
          </cell>
          <cell r="G66" t="str">
            <v>青岛</v>
          </cell>
        </row>
        <row r="67">
          <cell r="C67">
            <v>76201096</v>
          </cell>
          <cell r="D67" t="str">
            <v>人民路LS</v>
          </cell>
          <cell r="E67" t="str">
            <v>LS</v>
          </cell>
          <cell r="F67" t="str">
            <v>关店</v>
          </cell>
          <cell r="G67" t="str">
            <v>青岛</v>
          </cell>
        </row>
        <row r="68">
          <cell r="C68">
            <v>86009470</v>
          </cell>
          <cell r="D68" t="str">
            <v>正阳路</v>
          </cell>
          <cell r="E68" t="str">
            <v>KFC</v>
          </cell>
          <cell r="F68" t="str">
            <v>青岛肯德基有限公司</v>
          </cell>
          <cell r="G68" t="str">
            <v>城阳</v>
          </cell>
        </row>
        <row r="69">
          <cell r="C69">
            <v>86009131</v>
          </cell>
          <cell r="D69" t="str">
            <v>春阳</v>
          </cell>
          <cell r="E69" t="str">
            <v>KFC</v>
          </cell>
          <cell r="F69" t="str">
            <v>青岛肯德基有限公司</v>
          </cell>
          <cell r="G69" t="str">
            <v>城阳</v>
          </cell>
        </row>
        <row r="70">
          <cell r="C70">
            <v>86009224</v>
          </cell>
          <cell r="D70" t="str">
            <v>崇阳</v>
          </cell>
          <cell r="E70" t="str">
            <v>KFC</v>
          </cell>
          <cell r="F70" t="str">
            <v>青岛肯德基有限公司</v>
          </cell>
          <cell r="G70" t="str">
            <v>城阳</v>
          </cell>
        </row>
        <row r="71">
          <cell r="C71">
            <v>80025002</v>
          </cell>
          <cell r="D71" t="str">
            <v>春天奥莱PH</v>
          </cell>
          <cell r="E71" t="str">
            <v>PHDI</v>
          </cell>
          <cell r="F71" t="str">
            <v>北京必胜客比萨饼有限公司青岛分公司</v>
          </cell>
          <cell r="G71" t="str">
            <v>城阳</v>
          </cell>
        </row>
        <row r="72">
          <cell r="C72">
            <v>80091011</v>
          </cell>
          <cell r="D72" t="str">
            <v>长城路</v>
          </cell>
          <cell r="E72" t="str">
            <v>KFC</v>
          </cell>
          <cell r="F72" t="str">
            <v>青岛肯德基有限公司</v>
          </cell>
          <cell r="G72" t="str">
            <v>城阳</v>
          </cell>
        </row>
        <row r="73">
          <cell r="C73">
            <v>86002120</v>
          </cell>
          <cell r="D73" t="str">
            <v>正阳PH</v>
          </cell>
          <cell r="E73" t="str">
            <v>PHDI</v>
          </cell>
          <cell r="F73" t="str">
            <v>北京必胜客比萨饼有限公司青岛分公司</v>
          </cell>
          <cell r="G73" t="str">
            <v>城阳</v>
          </cell>
        </row>
        <row r="74">
          <cell r="C74">
            <v>12421267</v>
          </cell>
          <cell r="D74" t="str">
            <v>福州路</v>
          </cell>
          <cell r="E74" t="str">
            <v>KFC</v>
          </cell>
          <cell r="F74" t="str">
            <v>青岛胶润</v>
          </cell>
          <cell r="G74" t="str">
            <v>胶州</v>
          </cell>
        </row>
        <row r="75">
          <cell r="C75">
            <v>80091042</v>
          </cell>
          <cell r="D75" t="str">
            <v>金沙广场</v>
          </cell>
          <cell r="E75" t="str">
            <v>KFC</v>
          </cell>
          <cell r="F75" t="str">
            <v>青岛肯德基有限公司</v>
          </cell>
          <cell r="G75" t="str">
            <v>胶州</v>
          </cell>
        </row>
        <row r="76">
          <cell r="C76">
            <v>80025037</v>
          </cell>
          <cell r="D76" t="str">
            <v>科润城PH</v>
          </cell>
          <cell r="E76" t="str">
            <v>PHDI</v>
          </cell>
          <cell r="F76" t="str">
            <v>北京必胜客比萨饼有限公司山东省分公司</v>
          </cell>
          <cell r="G76" t="str">
            <v>胶州</v>
          </cell>
        </row>
        <row r="77">
          <cell r="C77">
            <v>11830155</v>
          </cell>
          <cell r="D77" t="str">
            <v>广州路</v>
          </cell>
          <cell r="E77" t="str">
            <v>KFC</v>
          </cell>
          <cell r="F77" t="str">
            <v>青岛一仑</v>
          </cell>
          <cell r="G77" t="str">
            <v>胶州</v>
          </cell>
        </row>
        <row r="78">
          <cell r="C78">
            <v>86009045</v>
          </cell>
          <cell r="D78" t="str">
            <v>郑西</v>
          </cell>
          <cell r="E78" t="str">
            <v>KFC</v>
          </cell>
          <cell r="F78" t="str">
            <v>青岛肯德基有限公司</v>
          </cell>
          <cell r="G78" t="str">
            <v>胶州</v>
          </cell>
        </row>
        <row r="79">
          <cell r="C79">
            <v>86009095</v>
          </cell>
          <cell r="D79" t="str">
            <v>华城</v>
          </cell>
          <cell r="E79" t="str">
            <v>KFC</v>
          </cell>
          <cell r="F79" t="str">
            <v>青岛肯德基有限公司</v>
          </cell>
          <cell r="G79" t="str">
            <v>城阳</v>
          </cell>
        </row>
        <row r="80">
          <cell r="C80">
            <v>86009869</v>
          </cell>
          <cell r="D80" t="str">
            <v>城中城DT</v>
          </cell>
          <cell r="E80" t="str">
            <v>KFC</v>
          </cell>
          <cell r="F80" t="str">
            <v>青岛肯德基有限公司</v>
          </cell>
          <cell r="G80" t="str">
            <v>城阳</v>
          </cell>
        </row>
        <row r="81">
          <cell r="C81">
            <v>86009171</v>
          </cell>
          <cell r="D81" t="str">
            <v>飞机场</v>
          </cell>
          <cell r="E81" t="str">
            <v>KFC</v>
          </cell>
          <cell r="F81" t="str">
            <v>青岛肯德基有限公司</v>
          </cell>
          <cell r="G81" t="str">
            <v>城阳</v>
          </cell>
        </row>
        <row r="82">
          <cell r="C82">
            <v>80025001</v>
          </cell>
          <cell r="D82" t="str">
            <v>东方城PH</v>
          </cell>
          <cell r="E82" t="str">
            <v>PHDI</v>
          </cell>
          <cell r="F82" t="str">
            <v>北京必胜客比萨饼有限公司青岛分公司</v>
          </cell>
          <cell r="G82" t="str">
            <v>城阳</v>
          </cell>
        </row>
        <row r="83">
          <cell r="C83">
            <v>86009860</v>
          </cell>
          <cell r="D83" t="str">
            <v>东方城</v>
          </cell>
          <cell r="E83" t="str">
            <v>KFC</v>
          </cell>
          <cell r="F83" t="str">
            <v>青岛肯德基有限公司</v>
          </cell>
          <cell r="G83" t="str">
            <v>城阳</v>
          </cell>
        </row>
        <row r="84">
          <cell r="C84">
            <v>76201094</v>
          </cell>
          <cell r="D84" t="str">
            <v>正阳路LS</v>
          </cell>
          <cell r="E84" t="str">
            <v>LS</v>
          </cell>
          <cell r="F84" t="str">
            <v>关店</v>
          </cell>
          <cell r="G84" t="str">
            <v>城阳</v>
          </cell>
        </row>
        <row r="85">
          <cell r="C85">
            <v>86009115</v>
          </cell>
          <cell r="D85" t="str">
            <v>家佳源</v>
          </cell>
          <cell r="E85" t="str">
            <v>KFC</v>
          </cell>
          <cell r="F85" t="str">
            <v>青岛肯德基有限公司</v>
          </cell>
          <cell r="G85" t="str">
            <v>城阳</v>
          </cell>
        </row>
        <row r="86">
          <cell r="C86">
            <v>86009854</v>
          </cell>
          <cell r="D86" t="str">
            <v>惜福DT</v>
          </cell>
          <cell r="E86" t="str">
            <v>KFC</v>
          </cell>
          <cell r="F86" t="str">
            <v>青岛肯德基有限公司</v>
          </cell>
          <cell r="G86" t="str">
            <v>城阳</v>
          </cell>
        </row>
        <row r="87">
          <cell r="C87">
            <v>86009201</v>
          </cell>
          <cell r="D87" t="str">
            <v>金海螺</v>
          </cell>
          <cell r="E87" t="str">
            <v>KFC</v>
          </cell>
          <cell r="F87" t="str">
            <v>青岛肯德基有限公司济南分公司</v>
          </cell>
          <cell r="G87" t="str">
            <v>海阳</v>
          </cell>
        </row>
        <row r="88">
          <cell r="C88">
            <v>86009487</v>
          </cell>
          <cell r="D88" t="str">
            <v>丽达</v>
          </cell>
          <cell r="E88" t="str">
            <v>KFC</v>
          </cell>
          <cell r="F88" t="str">
            <v>青岛肯德基有限公司济南分公司</v>
          </cell>
          <cell r="G88" t="str">
            <v>海阳</v>
          </cell>
        </row>
        <row r="89">
          <cell r="C89">
            <v>86009868</v>
          </cell>
          <cell r="D89" t="str">
            <v>烟青DT</v>
          </cell>
          <cell r="E89" t="str">
            <v>KFC</v>
          </cell>
          <cell r="F89" t="str">
            <v>青岛肯德基有限公司</v>
          </cell>
          <cell r="G89" t="str">
            <v>即墨</v>
          </cell>
        </row>
        <row r="90">
          <cell r="C90">
            <v>80091041</v>
          </cell>
          <cell r="D90" t="str">
            <v>财富广场</v>
          </cell>
          <cell r="E90" t="str">
            <v>KFC</v>
          </cell>
          <cell r="F90" t="str">
            <v>青岛肯德基有限公司</v>
          </cell>
          <cell r="G90" t="str">
            <v>即墨</v>
          </cell>
        </row>
        <row r="91">
          <cell r="C91">
            <v>86009236</v>
          </cell>
          <cell r="D91" t="str">
            <v>振华</v>
          </cell>
          <cell r="E91" t="str">
            <v>KFC</v>
          </cell>
          <cell r="F91" t="str">
            <v>青岛肯德基有限公司</v>
          </cell>
          <cell r="G91" t="str">
            <v>即墨</v>
          </cell>
        </row>
        <row r="92">
          <cell r="C92">
            <v>86002195</v>
          </cell>
          <cell r="D92" t="str">
            <v>宝龙PH</v>
          </cell>
          <cell r="E92" t="str">
            <v>PHDI</v>
          </cell>
          <cell r="F92" t="str">
            <v>北京必胜客比萨饼有限公司山东省分公司</v>
          </cell>
          <cell r="G92" t="str">
            <v>即墨</v>
          </cell>
        </row>
        <row r="93">
          <cell r="C93">
            <v>86009385</v>
          </cell>
          <cell r="D93" t="str">
            <v>兰岙</v>
          </cell>
          <cell r="E93" t="str">
            <v>KFC</v>
          </cell>
          <cell r="F93" t="str">
            <v>青岛肯德基有限公司</v>
          </cell>
          <cell r="G93" t="str">
            <v>即墨</v>
          </cell>
        </row>
        <row r="94">
          <cell r="C94">
            <v>86009125</v>
          </cell>
          <cell r="D94" t="str">
            <v>鹤山</v>
          </cell>
          <cell r="E94" t="str">
            <v>KFC</v>
          </cell>
          <cell r="F94" t="str">
            <v>青岛肯德基有限公司</v>
          </cell>
          <cell r="G94" t="str">
            <v>即墨</v>
          </cell>
        </row>
        <row r="95">
          <cell r="C95">
            <v>86009030</v>
          </cell>
          <cell r="D95" t="str">
            <v>即墨</v>
          </cell>
          <cell r="E95" t="str">
            <v>KFC</v>
          </cell>
          <cell r="F95" t="str">
            <v>青岛肯德基有限公司</v>
          </cell>
          <cell r="G95" t="str">
            <v>即墨</v>
          </cell>
        </row>
        <row r="96">
          <cell r="C96">
            <v>80091050</v>
          </cell>
          <cell r="D96" t="str">
            <v>新利群</v>
          </cell>
          <cell r="E96" t="str">
            <v>KFC</v>
          </cell>
          <cell r="F96" t="str">
            <v>青岛肯德基有限公司</v>
          </cell>
          <cell r="G96" t="str">
            <v>即墨</v>
          </cell>
        </row>
        <row r="97">
          <cell r="C97">
            <v>86009089</v>
          </cell>
          <cell r="D97" t="str">
            <v>月湖</v>
          </cell>
          <cell r="E97" t="str">
            <v>KFC</v>
          </cell>
          <cell r="F97" t="str">
            <v>青岛肯德基有限公司</v>
          </cell>
          <cell r="G97" t="str">
            <v>即墨</v>
          </cell>
        </row>
        <row r="98">
          <cell r="C98">
            <v>9700383</v>
          </cell>
          <cell r="D98" t="str">
            <v>黄海</v>
          </cell>
          <cell r="E98" t="str">
            <v>KFC</v>
          </cell>
          <cell r="F98" t="str">
            <v>日照海达</v>
          </cell>
          <cell r="G98" t="str">
            <v>日照</v>
          </cell>
        </row>
        <row r="99">
          <cell r="C99">
            <v>86009485</v>
          </cell>
          <cell r="D99" t="str">
            <v>万平口</v>
          </cell>
          <cell r="E99" t="str">
            <v>KFC</v>
          </cell>
          <cell r="F99" t="str">
            <v>青岛肯德基有限公司济南分公司</v>
          </cell>
          <cell r="G99" t="str">
            <v>日照</v>
          </cell>
        </row>
        <row r="100">
          <cell r="C100">
            <v>86009367</v>
          </cell>
          <cell r="D100" t="str">
            <v>烟台路</v>
          </cell>
          <cell r="E100" t="str">
            <v>KFC</v>
          </cell>
          <cell r="F100" t="str">
            <v>青岛肯德基有限公司济南分公司</v>
          </cell>
          <cell r="G100" t="str">
            <v>日照</v>
          </cell>
        </row>
        <row r="101">
          <cell r="C101">
            <v>9654615</v>
          </cell>
          <cell r="D101" t="str">
            <v>银座</v>
          </cell>
          <cell r="E101" t="str">
            <v>KFC</v>
          </cell>
          <cell r="F101" t="str">
            <v>日照海达</v>
          </cell>
          <cell r="G101" t="str">
            <v>日照</v>
          </cell>
        </row>
        <row r="102">
          <cell r="C102">
            <v>86009370</v>
          </cell>
          <cell r="D102" t="str">
            <v>海曲中路</v>
          </cell>
          <cell r="E102" t="str">
            <v>KFC</v>
          </cell>
          <cell r="F102" t="str">
            <v>青岛肯德基有限公司济南分公司</v>
          </cell>
          <cell r="G102" t="str">
            <v>日照</v>
          </cell>
        </row>
        <row r="103">
          <cell r="C103">
            <v>9610056</v>
          </cell>
          <cell r="D103" t="str">
            <v>利群</v>
          </cell>
          <cell r="E103" t="str">
            <v>KFC</v>
          </cell>
          <cell r="F103" t="str">
            <v>日照海达</v>
          </cell>
          <cell r="G103" t="str">
            <v>日照</v>
          </cell>
        </row>
        <row r="104">
          <cell r="C104">
            <v>9545897</v>
          </cell>
          <cell r="D104" t="str">
            <v>正阳</v>
          </cell>
          <cell r="E104" t="str">
            <v>KFC</v>
          </cell>
          <cell r="F104" t="str">
            <v>日照海达</v>
          </cell>
          <cell r="G104" t="str">
            <v>日照</v>
          </cell>
        </row>
        <row r="105">
          <cell r="C105">
            <v>86009294</v>
          </cell>
          <cell r="D105" t="str">
            <v>隆山路</v>
          </cell>
          <cell r="E105" t="str">
            <v>KFC</v>
          </cell>
          <cell r="F105" t="str">
            <v>青岛肯德基有限公司济南分公司</v>
          </cell>
          <cell r="G105" t="str">
            <v>莒南</v>
          </cell>
        </row>
        <row r="106">
          <cell r="C106">
            <v>86009371</v>
          </cell>
          <cell r="D106" t="str">
            <v>塔山</v>
          </cell>
          <cell r="E106" t="str">
            <v>KFC</v>
          </cell>
          <cell r="F106" t="str">
            <v>青岛肯德基有限公司济南分公司</v>
          </cell>
          <cell r="G106" t="str">
            <v>苍山</v>
          </cell>
        </row>
        <row r="107">
          <cell r="C107">
            <v>86009857</v>
          </cell>
          <cell r="D107" t="str">
            <v>卓厅DT</v>
          </cell>
          <cell r="E107" t="str">
            <v>KFC</v>
          </cell>
          <cell r="F107" t="str">
            <v>青岛肯德基有限公司</v>
          </cell>
          <cell r="G107" t="str">
            <v>黄岛</v>
          </cell>
        </row>
        <row r="108">
          <cell r="C108">
            <v>80025016</v>
          </cell>
          <cell r="D108" t="str">
            <v>庐山路PH</v>
          </cell>
          <cell r="E108" t="str">
            <v>PHDI</v>
          </cell>
          <cell r="F108" t="str">
            <v>北京必胜客比萨饼有限公司青岛分公司</v>
          </cell>
          <cell r="G108" t="str">
            <v>黄岛</v>
          </cell>
        </row>
        <row r="109">
          <cell r="C109">
            <v>86009033</v>
          </cell>
          <cell r="D109" t="str">
            <v>长江</v>
          </cell>
          <cell r="E109" t="str">
            <v>KFC</v>
          </cell>
          <cell r="F109" t="str">
            <v>青岛肯德基有限公司</v>
          </cell>
          <cell r="G109" t="str">
            <v>黄岛</v>
          </cell>
        </row>
        <row r="110">
          <cell r="C110">
            <v>86002060</v>
          </cell>
          <cell r="D110" t="str">
            <v>长江PH</v>
          </cell>
          <cell r="E110" t="str">
            <v>PHDI</v>
          </cell>
          <cell r="F110" t="str">
            <v>北京必胜客比萨饼有限公司青岛分公司</v>
          </cell>
          <cell r="G110" t="str">
            <v>黄岛</v>
          </cell>
        </row>
        <row r="111">
          <cell r="C111">
            <v>86009103</v>
          </cell>
          <cell r="D111" t="str">
            <v>长江二</v>
          </cell>
          <cell r="E111" t="str">
            <v>KFC</v>
          </cell>
          <cell r="F111" t="str">
            <v>青岛肯德基有限公司</v>
          </cell>
          <cell r="G111" t="str">
            <v>黄岛</v>
          </cell>
        </row>
        <row r="112">
          <cell r="C112">
            <v>86009223</v>
          </cell>
          <cell r="D112" t="str">
            <v>井冈山</v>
          </cell>
          <cell r="E112" t="str">
            <v>KFC</v>
          </cell>
          <cell r="F112" t="str">
            <v>青岛肯德基有限公司</v>
          </cell>
          <cell r="G112" t="str">
            <v>黄岛</v>
          </cell>
        </row>
        <row r="113">
          <cell r="C113">
            <v>86009134</v>
          </cell>
          <cell r="D113" t="str">
            <v>香江</v>
          </cell>
          <cell r="E113" t="str">
            <v>KFC</v>
          </cell>
          <cell r="F113" t="str">
            <v>青岛肯德基有限公司</v>
          </cell>
          <cell r="G113" t="str">
            <v>黄岛</v>
          </cell>
        </row>
        <row r="114">
          <cell r="C114">
            <v>9775058</v>
          </cell>
          <cell r="D114" t="str">
            <v>和平</v>
          </cell>
          <cell r="E114" t="str">
            <v>KFC</v>
          </cell>
          <cell r="F114" t="str">
            <v>青岛柏斯奇</v>
          </cell>
          <cell r="G114" t="str">
            <v>诸城</v>
          </cell>
        </row>
        <row r="115">
          <cell r="C115">
            <v>9698339</v>
          </cell>
          <cell r="D115" t="str">
            <v>柏斯奇</v>
          </cell>
          <cell r="E115" t="str">
            <v>KFC</v>
          </cell>
          <cell r="F115" t="str">
            <v>青岛柏斯奇</v>
          </cell>
          <cell r="G115" t="str">
            <v>诸城</v>
          </cell>
        </row>
        <row r="116">
          <cell r="C116">
            <v>80025057</v>
          </cell>
          <cell r="D116" t="str">
            <v>广场路PH</v>
          </cell>
          <cell r="E116" t="str">
            <v>PHDI</v>
          </cell>
          <cell r="F116" t="str">
            <v>北京必胜客比萨饼有限公司山东省分公司</v>
          </cell>
          <cell r="G116" t="str">
            <v>诸城</v>
          </cell>
        </row>
        <row r="117">
          <cell r="C117">
            <v>86009193</v>
          </cell>
          <cell r="D117" t="str">
            <v>胶南利群</v>
          </cell>
          <cell r="E117" t="str">
            <v>KFC</v>
          </cell>
          <cell r="F117" t="str">
            <v>青岛肯德基有限公司</v>
          </cell>
          <cell r="G117" t="str">
            <v>胶南</v>
          </cell>
        </row>
        <row r="118">
          <cell r="C118">
            <v>80025046</v>
          </cell>
          <cell r="D118" t="str">
            <v>珠海路PH</v>
          </cell>
          <cell r="E118" t="str">
            <v>PHDI</v>
          </cell>
          <cell r="F118" t="str">
            <v>北京必胜客比萨饼有限公司青岛分公司</v>
          </cell>
          <cell r="G118" t="str">
            <v>胶南</v>
          </cell>
        </row>
        <row r="119">
          <cell r="C119">
            <v>86009287</v>
          </cell>
          <cell r="D119" t="str">
            <v>铁山路</v>
          </cell>
          <cell r="E119" t="str">
            <v>KFC</v>
          </cell>
          <cell r="F119" t="str">
            <v>青岛肯德基有限公司</v>
          </cell>
          <cell r="G119" t="str">
            <v>胶南</v>
          </cell>
        </row>
        <row r="120">
          <cell r="C120">
            <v>10068550</v>
          </cell>
          <cell r="D120" t="str">
            <v>珠山</v>
          </cell>
          <cell r="E120" t="str">
            <v>KFC</v>
          </cell>
          <cell r="F120" t="str">
            <v>青岛海春德</v>
          </cell>
          <cell r="G120" t="str">
            <v>胶南</v>
          </cell>
        </row>
        <row r="121">
          <cell r="C121">
            <v>86009383</v>
          </cell>
          <cell r="D121" t="str">
            <v>天府</v>
          </cell>
          <cell r="E121" t="str">
            <v>KFC</v>
          </cell>
          <cell r="F121" t="str">
            <v>青岛肯德基有限公司济南分公司</v>
          </cell>
          <cell r="G121" t="str">
            <v>烟台</v>
          </cell>
        </row>
        <row r="122">
          <cell r="C122">
            <v>86009254</v>
          </cell>
          <cell r="D122" t="str">
            <v>福海</v>
          </cell>
          <cell r="E122" t="str">
            <v>KFC</v>
          </cell>
          <cell r="F122" t="str">
            <v>青岛肯德基有限公司济南分公司</v>
          </cell>
          <cell r="G122" t="str">
            <v>烟台</v>
          </cell>
        </row>
        <row r="123">
          <cell r="C123">
            <v>86009093</v>
          </cell>
          <cell r="D123" t="str">
            <v>彩云城</v>
          </cell>
          <cell r="E123" t="str">
            <v>KFC</v>
          </cell>
          <cell r="F123" t="str">
            <v>青岛肯德基有限公司济南分公司</v>
          </cell>
          <cell r="G123" t="str">
            <v>烟台</v>
          </cell>
        </row>
        <row r="124">
          <cell r="C124">
            <v>86009235</v>
          </cell>
          <cell r="D124" t="str">
            <v>颐高数码城</v>
          </cell>
          <cell r="E124" t="str">
            <v>KFC</v>
          </cell>
          <cell r="F124" t="str">
            <v>青岛肯德基有限公司济南分公司</v>
          </cell>
          <cell r="G124" t="str">
            <v>烟台</v>
          </cell>
        </row>
        <row r="125">
          <cell r="C125">
            <v>86009077</v>
          </cell>
          <cell r="D125" t="str">
            <v>幸福</v>
          </cell>
          <cell r="E125" t="str">
            <v>KFC</v>
          </cell>
          <cell r="F125" t="str">
            <v>青岛肯德基有限公司济南分公司</v>
          </cell>
          <cell r="G125" t="str">
            <v>烟台</v>
          </cell>
        </row>
        <row r="126">
          <cell r="C126">
            <v>80091044</v>
          </cell>
          <cell r="D126" t="str">
            <v>烟台北马路</v>
          </cell>
          <cell r="E126" t="str">
            <v>KFC</v>
          </cell>
          <cell r="F126" t="str">
            <v>青岛肯德基有限公司济南分公司</v>
          </cell>
          <cell r="G126" t="str">
            <v>烟台</v>
          </cell>
        </row>
        <row r="127">
          <cell r="C127">
            <v>86009381</v>
          </cell>
          <cell r="D127" t="str">
            <v>烟台汽车站</v>
          </cell>
          <cell r="E127" t="str">
            <v>KFC</v>
          </cell>
          <cell r="F127" t="str">
            <v>青岛肯德基有限公司济南分公司</v>
          </cell>
          <cell r="G127" t="str">
            <v>烟台</v>
          </cell>
        </row>
        <row r="128">
          <cell r="C128">
            <v>86002050</v>
          </cell>
          <cell r="D128" t="str">
            <v>商城PH</v>
          </cell>
          <cell r="E128" t="str">
            <v>PHDI</v>
          </cell>
          <cell r="F128" t="str">
            <v>北京必胜客比萨饼有限公司山东省分公司</v>
          </cell>
          <cell r="G128" t="str">
            <v>烟台</v>
          </cell>
        </row>
        <row r="129">
          <cell r="C129">
            <v>86009085</v>
          </cell>
          <cell r="D129" t="str">
            <v>商城二</v>
          </cell>
          <cell r="E129" t="str">
            <v>KFC</v>
          </cell>
          <cell r="F129" t="str">
            <v>青岛肯德基有限公司济南分公司</v>
          </cell>
          <cell r="G129" t="str">
            <v>烟台</v>
          </cell>
        </row>
        <row r="130">
          <cell r="C130">
            <v>86009010</v>
          </cell>
          <cell r="D130" t="str">
            <v>商城</v>
          </cell>
          <cell r="E130" t="str">
            <v>KFC</v>
          </cell>
          <cell r="F130" t="str">
            <v>青岛肯德基有限公司济南分公司</v>
          </cell>
          <cell r="G130" t="str">
            <v>烟台</v>
          </cell>
        </row>
        <row r="131">
          <cell r="C131">
            <v>86002227</v>
          </cell>
          <cell r="D131" t="str">
            <v>南大街PH</v>
          </cell>
          <cell r="E131" t="str">
            <v>PHDI</v>
          </cell>
          <cell r="F131" t="str">
            <v>北京必胜客比萨饼有限公司山东省分公司</v>
          </cell>
          <cell r="G131" t="str">
            <v>烟台</v>
          </cell>
        </row>
        <row r="132">
          <cell r="C132">
            <v>86009039</v>
          </cell>
          <cell r="D132" t="str">
            <v>华联</v>
          </cell>
          <cell r="E132" t="str">
            <v>KFC</v>
          </cell>
          <cell r="F132" t="str">
            <v>青岛肯德基有限公司济南分公司</v>
          </cell>
          <cell r="G132" t="str">
            <v>烟台</v>
          </cell>
        </row>
        <row r="133">
          <cell r="C133">
            <v>86009853</v>
          </cell>
          <cell r="D133" t="str">
            <v>龙门DT</v>
          </cell>
          <cell r="E133" t="str">
            <v>KFC</v>
          </cell>
          <cell r="F133" t="str">
            <v>青岛肯德基有限公司济南分公司</v>
          </cell>
          <cell r="G133" t="str">
            <v>莱阳</v>
          </cell>
        </row>
        <row r="134">
          <cell r="C134">
            <v>12349566</v>
          </cell>
          <cell r="D134" t="str">
            <v>龙门西路</v>
          </cell>
          <cell r="E134" t="str">
            <v>KFC</v>
          </cell>
          <cell r="F134" t="str">
            <v>青岛金苹果</v>
          </cell>
          <cell r="G134" t="str">
            <v>莱阳</v>
          </cell>
        </row>
        <row r="135">
          <cell r="C135">
            <v>10303424</v>
          </cell>
          <cell r="D135" t="str">
            <v>旌旗</v>
          </cell>
          <cell r="E135" t="str">
            <v>KFC</v>
          </cell>
          <cell r="F135" t="str">
            <v>青岛柏斯奇</v>
          </cell>
          <cell r="G135" t="str">
            <v>莱阳</v>
          </cell>
        </row>
        <row r="136">
          <cell r="C136">
            <v>80025061</v>
          </cell>
          <cell r="D136" t="str">
            <v>万达PH</v>
          </cell>
          <cell r="E136" t="str">
            <v>PHDI</v>
          </cell>
          <cell r="F136" t="str">
            <v>北京必胜客比萨饼有限公司山东省分公司</v>
          </cell>
          <cell r="G136" t="str">
            <v>烟台</v>
          </cell>
        </row>
        <row r="137">
          <cell r="C137">
            <v>80091063</v>
          </cell>
          <cell r="D137" t="str">
            <v>万达</v>
          </cell>
          <cell r="E137" t="str">
            <v>KFC</v>
          </cell>
          <cell r="F137" t="str">
            <v>青岛肯德基有限公司济南分公司</v>
          </cell>
          <cell r="G137" t="str">
            <v>烟台</v>
          </cell>
        </row>
        <row r="138">
          <cell r="C138">
            <v>80025054</v>
          </cell>
          <cell r="D138" t="str">
            <v>北马路PH</v>
          </cell>
          <cell r="E138" t="str">
            <v>PHDI</v>
          </cell>
          <cell r="F138" t="str">
            <v>北京必胜客比萨饼有限公司山东省分公司</v>
          </cell>
          <cell r="G138" t="str">
            <v>烟台</v>
          </cell>
        </row>
        <row r="139">
          <cell r="C139">
            <v>86009208</v>
          </cell>
          <cell r="D139" t="str">
            <v>海港</v>
          </cell>
          <cell r="E139" t="str">
            <v>KFC</v>
          </cell>
          <cell r="F139" t="str">
            <v>青岛肯德基有限公司济南分公司</v>
          </cell>
          <cell r="G139" t="str">
            <v>烟台</v>
          </cell>
        </row>
        <row r="140">
          <cell r="C140">
            <v>10817085</v>
          </cell>
          <cell r="D140" t="str">
            <v>阳光</v>
          </cell>
          <cell r="E140" t="str">
            <v>KFC</v>
          </cell>
          <cell r="F140" t="str">
            <v>烟台济国</v>
          </cell>
          <cell r="G140" t="str">
            <v>烟台</v>
          </cell>
        </row>
        <row r="141">
          <cell r="C141">
            <v>86009861</v>
          </cell>
          <cell r="D141" t="str">
            <v>鹿鸣DT</v>
          </cell>
          <cell r="E141" t="str">
            <v>KFC</v>
          </cell>
          <cell r="F141" t="str">
            <v>青岛肯德基有限公司济南分公司</v>
          </cell>
          <cell r="G141" t="str">
            <v>烟台</v>
          </cell>
        </row>
        <row r="142">
          <cell r="C142">
            <v>86009273</v>
          </cell>
          <cell r="D142" t="str">
            <v>迎春大街</v>
          </cell>
          <cell r="E142" t="str">
            <v>KFC</v>
          </cell>
          <cell r="F142" t="str">
            <v>青岛肯德基有限公司济南分公司</v>
          </cell>
          <cell r="G142" t="str">
            <v>烟台</v>
          </cell>
        </row>
        <row r="143">
          <cell r="C143">
            <v>86002111</v>
          </cell>
          <cell r="D143" t="str">
            <v>观海PH</v>
          </cell>
          <cell r="E143" t="str">
            <v>PHDI</v>
          </cell>
          <cell r="F143" t="str">
            <v>北京必胜客比萨饼有限公司山东省分公司</v>
          </cell>
          <cell r="G143" t="str">
            <v>烟台</v>
          </cell>
        </row>
        <row r="144">
          <cell r="C144">
            <v>86009186</v>
          </cell>
          <cell r="D144" t="str">
            <v>观海</v>
          </cell>
          <cell r="E144" t="str">
            <v>KFC</v>
          </cell>
          <cell r="F144" t="str">
            <v>青岛肯德基有限公司济南分公司</v>
          </cell>
          <cell r="G144" t="str">
            <v>烟台</v>
          </cell>
        </row>
        <row r="145">
          <cell r="C145">
            <v>80091061</v>
          </cell>
          <cell r="D145" t="str">
            <v>通海路</v>
          </cell>
          <cell r="E145" t="str">
            <v>KFC</v>
          </cell>
          <cell r="F145" t="str">
            <v>青岛肯德基有限公司济南分公司</v>
          </cell>
          <cell r="G145" t="str">
            <v>烟台</v>
          </cell>
        </row>
        <row r="146">
          <cell r="C146">
            <v>86009285</v>
          </cell>
          <cell r="D146" t="str">
            <v>商业街</v>
          </cell>
          <cell r="E146" t="str">
            <v>KFC</v>
          </cell>
          <cell r="F146" t="str">
            <v>青岛肯德基有限公司济南分公司</v>
          </cell>
          <cell r="G146" t="str">
            <v>乳山</v>
          </cell>
        </row>
        <row r="147">
          <cell r="C147">
            <v>86009391</v>
          </cell>
          <cell r="D147" t="str">
            <v>大润发</v>
          </cell>
          <cell r="E147" t="str">
            <v>KFC</v>
          </cell>
          <cell r="F147" t="str">
            <v>青岛肯德基有限公司济南分公司</v>
          </cell>
          <cell r="G147" t="str">
            <v>文登</v>
          </cell>
        </row>
        <row r="148">
          <cell r="C148">
            <v>86009104</v>
          </cell>
          <cell r="D148" t="str">
            <v>昆嵛</v>
          </cell>
          <cell r="E148" t="str">
            <v>KFC</v>
          </cell>
          <cell r="F148" t="str">
            <v>青岛肯德基有限公司济南分公司</v>
          </cell>
          <cell r="G148" t="str">
            <v>文登</v>
          </cell>
        </row>
        <row r="149">
          <cell r="C149">
            <v>86009163</v>
          </cell>
          <cell r="D149" t="str">
            <v>青岛路</v>
          </cell>
          <cell r="E149" t="str">
            <v>KFC</v>
          </cell>
          <cell r="F149" t="str">
            <v>青岛肯德基有限公司济南分公司</v>
          </cell>
          <cell r="G149" t="str">
            <v>威海</v>
          </cell>
        </row>
        <row r="150">
          <cell r="C150">
            <v>12054382</v>
          </cell>
          <cell r="D150" t="str">
            <v>华夏</v>
          </cell>
          <cell r="E150" t="str">
            <v>KFC</v>
          </cell>
          <cell r="F150" t="str">
            <v>威海有常</v>
          </cell>
          <cell r="G150" t="str">
            <v>威海</v>
          </cell>
        </row>
        <row r="151">
          <cell r="C151">
            <v>86009855</v>
          </cell>
          <cell r="D151" t="str">
            <v>海兴</v>
          </cell>
          <cell r="E151" t="str">
            <v>KFC</v>
          </cell>
          <cell r="F151" t="str">
            <v>青岛肯德基有限公司济南分公司</v>
          </cell>
          <cell r="G151" t="str">
            <v>威海</v>
          </cell>
        </row>
        <row r="152">
          <cell r="C152">
            <v>86009274</v>
          </cell>
          <cell r="D152" t="str">
            <v>和平二</v>
          </cell>
          <cell r="E152" t="str">
            <v>KFC</v>
          </cell>
          <cell r="F152" t="str">
            <v>青岛肯德基有限公司济南分公司</v>
          </cell>
          <cell r="G152" t="str">
            <v>威海</v>
          </cell>
        </row>
        <row r="153">
          <cell r="C153">
            <v>86009008</v>
          </cell>
          <cell r="D153" t="str">
            <v>和平</v>
          </cell>
          <cell r="E153" t="str">
            <v>KFC</v>
          </cell>
          <cell r="F153" t="str">
            <v>青岛肯德基有限公司济南分公司</v>
          </cell>
          <cell r="G153" t="str">
            <v>威海</v>
          </cell>
        </row>
        <row r="154">
          <cell r="C154">
            <v>80025023</v>
          </cell>
          <cell r="D154" t="str">
            <v>古寨PH</v>
          </cell>
          <cell r="E154" t="str">
            <v>PHDI</v>
          </cell>
          <cell r="F154" t="str">
            <v>北京必胜客比萨饼有限公司山东省分公司</v>
          </cell>
          <cell r="G154" t="str">
            <v>威海</v>
          </cell>
        </row>
        <row r="155">
          <cell r="C155">
            <v>80091029</v>
          </cell>
          <cell r="D155" t="str">
            <v>古寨</v>
          </cell>
          <cell r="E155" t="str">
            <v>KFC</v>
          </cell>
          <cell r="F155" t="str">
            <v>青岛肯德基有限公司济南分公司</v>
          </cell>
          <cell r="G155" t="str">
            <v>威海</v>
          </cell>
        </row>
        <row r="156">
          <cell r="C156">
            <v>86009497</v>
          </cell>
          <cell r="D156" t="str">
            <v>渔人码头</v>
          </cell>
          <cell r="E156" t="str">
            <v>KFC</v>
          </cell>
          <cell r="F156" t="str">
            <v>青岛肯德基有限公司济南分公司</v>
          </cell>
          <cell r="G156" t="str">
            <v>威海</v>
          </cell>
        </row>
        <row r="157">
          <cell r="C157">
            <v>86009232</v>
          </cell>
          <cell r="D157" t="str">
            <v>成山</v>
          </cell>
          <cell r="E157" t="str">
            <v>KFC</v>
          </cell>
          <cell r="F157" t="str">
            <v>青岛肯德基有限公司济南分公司</v>
          </cell>
          <cell r="G157" t="str">
            <v>威海</v>
          </cell>
        </row>
        <row r="158">
          <cell r="C158">
            <v>10999331</v>
          </cell>
          <cell r="D158" t="str">
            <v>齐鲁商城</v>
          </cell>
          <cell r="E158" t="str">
            <v>KFC</v>
          </cell>
          <cell r="F158" t="str">
            <v>威海有常</v>
          </cell>
          <cell r="G158" t="str">
            <v>威海</v>
          </cell>
        </row>
        <row r="159">
          <cell r="C159">
            <v>86009393</v>
          </cell>
          <cell r="D159" t="str">
            <v>世昌</v>
          </cell>
          <cell r="E159" t="str">
            <v>KFC</v>
          </cell>
          <cell r="F159" t="str">
            <v>青岛肯德基有限公司济南分公司</v>
          </cell>
          <cell r="G159" t="str">
            <v>威海</v>
          </cell>
        </row>
        <row r="160">
          <cell r="C160">
            <v>86009078</v>
          </cell>
          <cell r="D160" t="str">
            <v>海滨</v>
          </cell>
          <cell r="E160" t="str">
            <v>KFC</v>
          </cell>
          <cell r="F160" t="str">
            <v>青岛肯德基有限公司济南分公司</v>
          </cell>
          <cell r="G160" t="str">
            <v>威海</v>
          </cell>
        </row>
        <row r="161">
          <cell r="C161">
            <v>86002084</v>
          </cell>
          <cell r="D161" t="str">
            <v>海滨PH</v>
          </cell>
          <cell r="E161" t="str">
            <v>PHDI</v>
          </cell>
          <cell r="F161" t="str">
            <v>北京必胜客比萨饼有限公司山东省分公司</v>
          </cell>
          <cell r="G161" t="str">
            <v>威海</v>
          </cell>
        </row>
        <row r="162">
          <cell r="C162">
            <v>86009152</v>
          </cell>
          <cell r="D162" t="str">
            <v>外滩</v>
          </cell>
          <cell r="E162" t="str">
            <v>KFC</v>
          </cell>
          <cell r="F162" t="str">
            <v>青岛肯德基有限公司济南分公司</v>
          </cell>
          <cell r="G162" t="str">
            <v>威海</v>
          </cell>
        </row>
        <row r="163">
          <cell r="C163">
            <v>86009213</v>
          </cell>
          <cell r="D163" t="str">
            <v>统一路</v>
          </cell>
          <cell r="E163" t="str">
            <v>KFC</v>
          </cell>
          <cell r="F163" t="str">
            <v>青岛肯德基有限公司济南分公司</v>
          </cell>
          <cell r="G163" t="str">
            <v>威海</v>
          </cell>
        </row>
        <row r="164">
          <cell r="C164">
            <v>86009237</v>
          </cell>
          <cell r="D164" t="str">
            <v>文化西路</v>
          </cell>
          <cell r="E164" t="str">
            <v>KFC</v>
          </cell>
          <cell r="F164" t="str">
            <v>青岛肯德基有限公司济南分公司</v>
          </cell>
          <cell r="G164" t="str">
            <v>威海</v>
          </cell>
        </row>
        <row r="165">
          <cell r="C165">
            <v>86009482</v>
          </cell>
          <cell r="D165" t="str">
            <v>新玛特</v>
          </cell>
          <cell r="E165" t="str">
            <v>KFC</v>
          </cell>
          <cell r="F165" t="str">
            <v>青岛肯德基有限公司济南分公司</v>
          </cell>
          <cell r="G165" t="str">
            <v>五莲</v>
          </cell>
        </row>
        <row r="166">
          <cell r="C166">
            <v>9749617</v>
          </cell>
          <cell r="D166" t="str">
            <v>浮来</v>
          </cell>
          <cell r="E166" t="str">
            <v>KFC</v>
          </cell>
          <cell r="F166" t="str">
            <v>日照海达</v>
          </cell>
          <cell r="G166" t="str">
            <v>莒县</v>
          </cell>
        </row>
        <row r="167">
          <cell r="C167">
            <v>11802311</v>
          </cell>
          <cell r="D167" t="str">
            <v>通达</v>
          </cell>
          <cell r="E167" t="str">
            <v>KFC</v>
          </cell>
          <cell r="F167" t="str">
            <v>临沂泰盛祥</v>
          </cell>
          <cell r="G167" t="str">
            <v>临沂</v>
          </cell>
        </row>
        <row r="168">
          <cell r="C168">
            <v>86002094</v>
          </cell>
          <cell r="D168" t="str">
            <v>临沂PH</v>
          </cell>
          <cell r="E168" t="str">
            <v>PHDI</v>
          </cell>
          <cell r="F168" t="str">
            <v>北京必胜客比萨饼有限公司山东省分公司</v>
          </cell>
          <cell r="G168" t="str">
            <v>临沂</v>
          </cell>
        </row>
        <row r="169">
          <cell r="C169">
            <v>9622418</v>
          </cell>
          <cell r="D169" t="str">
            <v>沂蒙</v>
          </cell>
          <cell r="E169" t="str">
            <v>KFC</v>
          </cell>
          <cell r="F169" t="str">
            <v>临沂天冉</v>
          </cell>
          <cell r="G169" t="str">
            <v>临沂</v>
          </cell>
        </row>
        <row r="170">
          <cell r="C170">
            <v>10805400</v>
          </cell>
          <cell r="D170" t="str">
            <v>久隆</v>
          </cell>
          <cell r="E170" t="str">
            <v>KFC</v>
          </cell>
          <cell r="F170" t="str">
            <v>临沂天冉</v>
          </cell>
          <cell r="G170" t="str">
            <v>临沂</v>
          </cell>
        </row>
        <row r="171">
          <cell r="C171">
            <v>9542943</v>
          </cell>
          <cell r="D171" t="str">
            <v>九州</v>
          </cell>
          <cell r="E171" t="str">
            <v>KFC</v>
          </cell>
          <cell r="F171" t="str">
            <v>临沂天冉</v>
          </cell>
          <cell r="G171" t="str">
            <v>临沂</v>
          </cell>
        </row>
        <row r="172">
          <cell r="C172">
            <v>9805301</v>
          </cell>
          <cell r="D172" t="str">
            <v>金雀山</v>
          </cell>
          <cell r="E172" t="str">
            <v>KFC</v>
          </cell>
          <cell r="F172" t="str">
            <v>临沂天冉</v>
          </cell>
          <cell r="G172" t="str">
            <v>临沂</v>
          </cell>
        </row>
        <row r="173">
          <cell r="C173">
            <v>80091021</v>
          </cell>
          <cell r="D173" t="str">
            <v>建设路</v>
          </cell>
          <cell r="E173" t="str">
            <v>KFC</v>
          </cell>
          <cell r="F173" t="str">
            <v>青岛肯德基有限公司济南分公司</v>
          </cell>
          <cell r="G173" t="str">
            <v>费县</v>
          </cell>
        </row>
        <row r="174">
          <cell r="C174">
            <v>86009466</v>
          </cell>
          <cell r="D174" t="str">
            <v>常华</v>
          </cell>
          <cell r="E174" t="str">
            <v>KFC</v>
          </cell>
          <cell r="F174" t="str">
            <v>青岛肯德基有限公司济南分公司</v>
          </cell>
          <cell r="G174" t="str">
            <v>临沭</v>
          </cell>
        </row>
        <row r="175">
          <cell r="C175">
            <v>86009380</v>
          </cell>
          <cell r="D175" t="str">
            <v>三和</v>
          </cell>
          <cell r="E175" t="str">
            <v>KFC</v>
          </cell>
          <cell r="F175" t="str">
            <v>青岛肯德基有限公司济南分公司</v>
          </cell>
          <cell r="G175" t="str">
            <v>临沂</v>
          </cell>
        </row>
        <row r="176">
          <cell r="C176">
            <v>86009472</v>
          </cell>
          <cell r="D176" t="str">
            <v>长途客运站</v>
          </cell>
          <cell r="E176" t="str">
            <v>KFC</v>
          </cell>
          <cell r="F176" t="str">
            <v>青岛肯德基有限公司济南分公司</v>
          </cell>
          <cell r="G176" t="str">
            <v>临沂</v>
          </cell>
        </row>
        <row r="177">
          <cell r="C177">
            <v>80025020</v>
          </cell>
          <cell r="D177" t="str">
            <v>和谐广场  PH</v>
          </cell>
          <cell r="E177" t="str">
            <v>PHDI</v>
          </cell>
          <cell r="F177" t="str">
            <v>北京必胜客比萨饼有限公司山东省分公司</v>
          </cell>
          <cell r="G177" t="str">
            <v>临沂</v>
          </cell>
        </row>
        <row r="178">
          <cell r="C178">
            <v>80091020</v>
          </cell>
          <cell r="D178" t="str">
            <v xml:space="preserve">和谐广场  </v>
          </cell>
          <cell r="E178" t="str">
            <v>KFC</v>
          </cell>
          <cell r="F178" t="str">
            <v>青岛肯德基有限公司济南分公司</v>
          </cell>
          <cell r="G178" t="str">
            <v>临沂</v>
          </cell>
        </row>
        <row r="179">
          <cell r="C179">
            <v>86009473</v>
          </cell>
          <cell r="D179" t="str">
            <v>万兴都</v>
          </cell>
          <cell r="E179" t="str">
            <v>KFC</v>
          </cell>
          <cell r="F179" t="str">
            <v>青岛肯德基有限公司济南分公司</v>
          </cell>
          <cell r="G179" t="str">
            <v>临沂</v>
          </cell>
        </row>
        <row r="180">
          <cell r="C180">
            <v>86009491</v>
          </cell>
          <cell r="D180" t="str">
            <v>丽家</v>
          </cell>
          <cell r="E180" t="str">
            <v>KFC</v>
          </cell>
          <cell r="F180" t="str">
            <v>青岛肯德基有限公司济南分公司</v>
          </cell>
          <cell r="G180" t="str">
            <v>临沂</v>
          </cell>
        </row>
        <row r="181">
          <cell r="C181">
            <v>86009366</v>
          </cell>
          <cell r="D181" t="str">
            <v>双月</v>
          </cell>
          <cell r="E181" t="str">
            <v>KFC</v>
          </cell>
          <cell r="F181" t="str">
            <v>青岛肯德基有限公司济南分公司</v>
          </cell>
          <cell r="G181" t="str">
            <v>临沂</v>
          </cell>
        </row>
        <row r="182">
          <cell r="C182">
            <v>11666278</v>
          </cell>
          <cell r="D182" t="str">
            <v>雅牧LS</v>
          </cell>
          <cell r="E182" t="str">
            <v>LS</v>
          </cell>
          <cell r="F182" t="str">
            <v>小羊</v>
          </cell>
          <cell r="G182" t="str">
            <v>临沂</v>
          </cell>
        </row>
        <row r="183">
          <cell r="C183">
            <v>80091032</v>
          </cell>
          <cell r="D183" t="str">
            <v>郯东路</v>
          </cell>
          <cell r="E183" t="str">
            <v>KFC</v>
          </cell>
          <cell r="F183" t="str">
            <v>青岛肯德基有限公司济南分公司</v>
          </cell>
          <cell r="G183" t="str">
            <v>郯城</v>
          </cell>
        </row>
        <row r="184">
          <cell r="C184">
            <v>86009378</v>
          </cell>
          <cell r="D184" t="str">
            <v>财富中心</v>
          </cell>
          <cell r="E184" t="str">
            <v>KFC</v>
          </cell>
          <cell r="F184" t="str">
            <v>青岛肯德基有限公司济南分公司</v>
          </cell>
          <cell r="G184" t="str">
            <v>沂水</v>
          </cell>
        </row>
        <row r="185">
          <cell r="C185">
            <v>11802219</v>
          </cell>
          <cell r="D185" t="str">
            <v>红石</v>
          </cell>
          <cell r="E185" t="str">
            <v>KFC</v>
          </cell>
          <cell r="F185" t="str">
            <v>莱芜宏源</v>
          </cell>
          <cell r="G185" t="str">
            <v>莱芜</v>
          </cell>
        </row>
        <row r="186">
          <cell r="C186">
            <v>12250545</v>
          </cell>
          <cell r="D186" t="str">
            <v>花园路</v>
          </cell>
          <cell r="E186" t="str">
            <v>KFC</v>
          </cell>
          <cell r="F186" t="str">
            <v>临沂天冉</v>
          </cell>
          <cell r="G186" t="str">
            <v>莱芜</v>
          </cell>
        </row>
        <row r="187">
          <cell r="C187">
            <v>10587308</v>
          </cell>
          <cell r="D187" t="str">
            <v>钢城</v>
          </cell>
          <cell r="E187" t="str">
            <v>KFC</v>
          </cell>
          <cell r="F187" t="str">
            <v>临沂天冉</v>
          </cell>
          <cell r="G187" t="str">
            <v>莱芜</v>
          </cell>
        </row>
        <row r="188">
          <cell r="C188">
            <v>86009138</v>
          </cell>
          <cell r="D188" t="str">
            <v>平阳</v>
          </cell>
          <cell r="E188" t="str">
            <v>KFC</v>
          </cell>
          <cell r="F188" t="str">
            <v>青岛肯德基有限公司济南分公司</v>
          </cell>
          <cell r="G188" t="str">
            <v>新泰</v>
          </cell>
        </row>
        <row r="189">
          <cell r="C189">
            <v>86009185</v>
          </cell>
          <cell r="D189" t="str">
            <v>府前</v>
          </cell>
          <cell r="E189" t="str">
            <v>KFC</v>
          </cell>
          <cell r="F189" t="str">
            <v>青岛肯德基有限公司济南分公司</v>
          </cell>
          <cell r="G189" t="str">
            <v>莱州</v>
          </cell>
        </row>
        <row r="190">
          <cell r="C190">
            <v>80025043</v>
          </cell>
          <cell r="D190" t="str">
            <v>印象城PH</v>
          </cell>
          <cell r="E190" t="str">
            <v>PHDI</v>
          </cell>
          <cell r="F190" t="str">
            <v>北京必胜客比萨饼有限公司山东省分公司</v>
          </cell>
          <cell r="G190" t="str">
            <v>莱州</v>
          </cell>
        </row>
        <row r="191">
          <cell r="C191">
            <v>80091051</v>
          </cell>
          <cell r="D191" t="str">
            <v>印象城</v>
          </cell>
          <cell r="E191" t="str">
            <v>KFC</v>
          </cell>
          <cell r="F191" t="str">
            <v>青岛肯德基有限公司济南分公司</v>
          </cell>
          <cell r="G191" t="str">
            <v>莱州</v>
          </cell>
        </row>
        <row r="192">
          <cell r="C192">
            <v>86009091</v>
          </cell>
          <cell r="D192" t="str">
            <v>莱州</v>
          </cell>
          <cell r="E192" t="str">
            <v>KFC</v>
          </cell>
          <cell r="F192" t="str">
            <v>青岛肯德基有限公司济南分公司</v>
          </cell>
          <cell r="G192" t="str">
            <v>莱州</v>
          </cell>
        </row>
        <row r="193">
          <cell r="C193">
            <v>86009165</v>
          </cell>
          <cell r="D193" t="str">
            <v>南山</v>
          </cell>
          <cell r="E193" t="str">
            <v>KFC</v>
          </cell>
          <cell r="F193" t="str">
            <v>青岛肯德基有限公司济南分公司</v>
          </cell>
          <cell r="G193" t="str">
            <v>龙口</v>
          </cell>
        </row>
        <row r="194">
          <cell r="C194">
            <v>80025070</v>
          </cell>
          <cell r="D194" t="str">
            <v>东莱街PH</v>
          </cell>
          <cell r="E194" t="str">
            <v>PHDI</v>
          </cell>
          <cell r="F194" t="str">
            <v>北京必胜客比萨饼有限公司山东省分公司</v>
          </cell>
          <cell r="G194" t="str">
            <v>龙口</v>
          </cell>
        </row>
        <row r="195">
          <cell r="C195">
            <v>86009267</v>
          </cell>
          <cell r="D195" t="str">
            <v>新黄城</v>
          </cell>
          <cell r="E195" t="str">
            <v>KFC</v>
          </cell>
          <cell r="F195" t="str">
            <v>青岛肯德基有限公司济南分公司</v>
          </cell>
          <cell r="G195" t="str">
            <v>龙口</v>
          </cell>
        </row>
        <row r="196">
          <cell r="C196">
            <v>80025066</v>
          </cell>
          <cell r="D196" t="str">
            <v>钟楼北路PH</v>
          </cell>
          <cell r="E196" t="str">
            <v>PHDI</v>
          </cell>
          <cell r="F196" t="str">
            <v>北京必胜客比萨饼有限公司山东省分公司</v>
          </cell>
          <cell r="G196" t="str">
            <v>蓬莱</v>
          </cell>
        </row>
        <row r="197">
          <cell r="C197">
            <v>86009066</v>
          </cell>
          <cell r="D197" t="str">
            <v>北关</v>
          </cell>
          <cell r="E197" t="str">
            <v>KFC</v>
          </cell>
          <cell r="F197" t="str">
            <v>青岛肯德基有限公司济南分公司</v>
          </cell>
          <cell r="G197" t="str">
            <v>蓬莱</v>
          </cell>
        </row>
        <row r="198">
          <cell r="C198">
            <v>86009461</v>
          </cell>
          <cell r="D198" t="str">
            <v>登州路</v>
          </cell>
          <cell r="E198" t="str">
            <v>KFC</v>
          </cell>
          <cell r="F198" t="str">
            <v>青岛肯德基有限公司济南分公司</v>
          </cell>
          <cell r="G198" t="str">
            <v>蓬莱</v>
          </cell>
        </row>
        <row r="199">
          <cell r="C199">
            <v>86009086</v>
          </cell>
          <cell r="D199" t="str">
            <v>金城</v>
          </cell>
          <cell r="E199" t="str">
            <v>KFC</v>
          </cell>
          <cell r="F199" t="str">
            <v>青岛肯德基有限公司济南分公司</v>
          </cell>
          <cell r="G199" t="str">
            <v>招远</v>
          </cell>
        </row>
        <row r="200">
          <cell r="C200">
            <v>86009256</v>
          </cell>
          <cell r="D200" t="str">
            <v>孙武路</v>
          </cell>
          <cell r="E200" t="str">
            <v>KFC</v>
          </cell>
          <cell r="F200" t="str">
            <v>青岛肯德基有限公司济南分公司</v>
          </cell>
          <cell r="G200" t="str">
            <v>广饶</v>
          </cell>
        </row>
        <row r="201">
          <cell r="C201">
            <v>86009251</v>
          </cell>
          <cell r="D201" t="str">
            <v>博城</v>
          </cell>
          <cell r="E201" t="str">
            <v>KFC</v>
          </cell>
          <cell r="F201" t="str">
            <v>青岛肯德基有限公司济南分公司</v>
          </cell>
          <cell r="G201" t="str">
            <v>博兴</v>
          </cell>
        </row>
        <row r="202">
          <cell r="C202">
            <v>86009282</v>
          </cell>
          <cell r="D202" t="str">
            <v>大润发</v>
          </cell>
          <cell r="E202" t="str">
            <v>KFC</v>
          </cell>
          <cell r="F202" t="str">
            <v>青岛肯德基有限公司济南分公司</v>
          </cell>
          <cell r="G202" t="str">
            <v>滨州</v>
          </cell>
        </row>
        <row r="203">
          <cell r="C203">
            <v>86009056</v>
          </cell>
          <cell r="D203" t="str">
            <v>黄河</v>
          </cell>
          <cell r="E203" t="str">
            <v>KFC</v>
          </cell>
          <cell r="F203" t="str">
            <v>青岛肯德基有限公司济南分公司</v>
          </cell>
          <cell r="G203" t="str">
            <v>滨州</v>
          </cell>
        </row>
        <row r="204">
          <cell r="C204">
            <v>86009164</v>
          </cell>
          <cell r="D204" t="str">
            <v>时代</v>
          </cell>
          <cell r="E204" t="str">
            <v>KFC</v>
          </cell>
          <cell r="F204" t="str">
            <v>青岛肯德基有限公司济南分公司</v>
          </cell>
          <cell r="G204" t="str">
            <v>滨州</v>
          </cell>
        </row>
        <row r="205">
          <cell r="C205">
            <v>80025067</v>
          </cell>
          <cell r="D205" t="str">
            <v>黄河五路PH</v>
          </cell>
          <cell r="E205" t="str">
            <v>PHDI</v>
          </cell>
          <cell r="F205" t="str">
            <v>北京必胜客比萨饼有限公司山东省分公司</v>
          </cell>
          <cell r="G205" t="str">
            <v>滨州</v>
          </cell>
        </row>
        <row r="206">
          <cell r="C206">
            <v>86009196</v>
          </cell>
          <cell r="D206" t="str">
            <v>渤海</v>
          </cell>
          <cell r="E206" t="str">
            <v>KFC</v>
          </cell>
          <cell r="F206" t="str">
            <v>青岛肯德基有限公司济南分公司</v>
          </cell>
          <cell r="G206" t="str">
            <v>滨州</v>
          </cell>
        </row>
        <row r="207">
          <cell r="C207">
            <v>86009288</v>
          </cell>
          <cell r="D207" t="str">
            <v>圣豪</v>
          </cell>
          <cell r="E207" t="str">
            <v>KFC</v>
          </cell>
          <cell r="F207" t="str">
            <v>青岛肯德基有限公司济南分公司</v>
          </cell>
          <cell r="G207" t="str">
            <v>惠民</v>
          </cell>
        </row>
        <row r="208">
          <cell r="C208">
            <v>80091037</v>
          </cell>
          <cell r="D208" t="str">
            <v>棣新一路</v>
          </cell>
          <cell r="E208" t="str">
            <v>KFC</v>
          </cell>
          <cell r="F208" t="str">
            <v>青岛肯德基有限公司济南分公司</v>
          </cell>
          <cell r="G208" t="str">
            <v>无棣</v>
          </cell>
        </row>
        <row r="209">
          <cell r="C209">
            <v>80091002</v>
          </cell>
          <cell r="D209" t="str">
            <v>学院路</v>
          </cell>
          <cell r="E209" t="str">
            <v>KFC</v>
          </cell>
          <cell r="F209" t="str">
            <v>青岛肯德基有限公司济南分公司</v>
          </cell>
          <cell r="G209" t="str">
            <v>寿光</v>
          </cell>
        </row>
        <row r="210">
          <cell r="C210">
            <v>80025004</v>
          </cell>
          <cell r="D210" t="str">
            <v>圣城PH</v>
          </cell>
          <cell r="E210" t="str">
            <v>PHDI</v>
          </cell>
          <cell r="F210" t="str">
            <v>北京必胜客比萨饼有限公司山东省分公司</v>
          </cell>
          <cell r="G210" t="str">
            <v>寿光</v>
          </cell>
        </row>
        <row r="211">
          <cell r="C211">
            <v>12168757</v>
          </cell>
          <cell r="D211" t="str">
            <v>银海</v>
          </cell>
          <cell r="E211" t="str">
            <v>KFC</v>
          </cell>
          <cell r="F211" t="str">
            <v>寿光春亚</v>
          </cell>
          <cell r="G211" t="str">
            <v>寿光</v>
          </cell>
        </row>
        <row r="212">
          <cell r="C212">
            <v>86009065</v>
          </cell>
          <cell r="D212" t="str">
            <v>圣城</v>
          </cell>
          <cell r="E212" t="str">
            <v>KFC</v>
          </cell>
          <cell r="F212" t="str">
            <v>青岛肯德基有限公司济南分公司</v>
          </cell>
          <cell r="G212" t="str">
            <v>寿光</v>
          </cell>
        </row>
        <row r="213">
          <cell r="C213">
            <v>80091009</v>
          </cell>
          <cell r="D213" t="str">
            <v>泰客荣</v>
          </cell>
          <cell r="E213" t="str">
            <v>KFC</v>
          </cell>
          <cell r="F213" t="str">
            <v>青岛肯德基有限公司济南分公司</v>
          </cell>
          <cell r="G213" t="str">
            <v>临淄</v>
          </cell>
        </row>
        <row r="214">
          <cell r="C214">
            <v>80025034</v>
          </cell>
          <cell r="D214" t="str">
            <v>桓公PH</v>
          </cell>
          <cell r="E214" t="str">
            <v>PHDI</v>
          </cell>
          <cell r="F214" t="str">
            <v>北京必胜客比萨饼有限公司山东省分公司</v>
          </cell>
          <cell r="G214" t="str">
            <v>临淄</v>
          </cell>
        </row>
        <row r="215">
          <cell r="C215">
            <v>86009206</v>
          </cell>
          <cell r="D215" t="str">
            <v>东泰</v>
          </cell>
          <cell r="E215" t="str">
            <v>KFC</v>
          </cell>
          <cell r="F215" t="str">
            <v>青岛肯德基有限公司济南分公司</v>
          </cell>
          <cell r="G215" t="str">
            <v>临淄</v>
          </cell>
        </row>
        <row r="216">
          <cell r="C216">
            <v>86009262</v>
          </cell>
          <cell r="D216" t="str">
            <v>黄山二路</v>
          </cell>
          <cell r="E216" t="str">
            <v>KFC</v>
          </cell>
          <cell r="F216" t="str">
            <v>青岛肯德基有限公司济南分公司</v>
          </cell>
          <cell r="G216" t="str">
            <v>邹平</v>
          </cell>
        </row>
        <row r="217">
          <cell r="C217">
            <v>80025035</v>
          </cell>
          <cell r="D217" t="str">
            <v>圣豪PH</v>
          </cell>
          <cell r="E217" t="str">
            <v>PHDI</v>
          </cell>
          <cell r="F217" t="str">
            <v>北京必胜客比萨饼有限公司山东省分公司</v>
          </cell>
          <cell r="G217" t="str">
            <v>邹平</v>
          </cell>
        </row>
        <row r="218">
          <cell r="C218">
            <v>86009119</v>
          </cell>
          <cell r="D218" t="str">
            <v>黄山</v>
          </cell>
          <cell r="E218" t="str">
            <v>KFC</v>
          </cell>
          <cell r="F218" t="str">
            <v>青岛肯德基有限公司济南分公司</v>
          </cell>
          <cell r="G218" t="str">
            <v>邹平</v>
          </cell>
        </row>
        <row r="219">
          <cell r="C219">
            <v>86009111</v>
          </cell>
          <cell r="D219" t="str">
            <v>银座</v>
          </cell>
          <cell r="E219" t="str">
            <v>KFC</v>
          </cell>
          <cell r="F219" t="str">
            <v>青岛肯德基有限公司济南分公司</v>
          </cell>
          <cell r="G219" t="str">
            <v>周村</v>
          </cell>
        </row>
        <row r="220">
          <cell r="C220">
            <v>86009205</v>
          </cell>
          <cell r="D220" t="str">
            <v>汇泉</v>
          </cell>
          <cell r="E220" t="str">
            <v>KFC</v>
          </cell>
          <cell r="F220" t="str">
            <v>青岛肯德基有限公司济南分公司</v>
          </cell>
          <cell r="G220" t="str">
            <v>章丘</v>
          </cell>
        </row>
        <row r="221">
          <cell r="C221">
            <v>80091059</v>
          </cell>
          <cell r="D221" t="str">
            <v>山泉路</v>
          </cell>
          <cell r="E221" t="str">
            <v>KFC</v>
          </cell>
          <cell r="F221" t="str">
            <v>青岛肯德基有限公司济南分公司</v>
          </cell>
          <cell r="G221" t="str">
            <v>章丘</v>
          </cell>
        </row>
        <row r="222">
          <cell r="C222">
            <v>86009227</v>
          </cell>
          <cell r="D222" t="str">
            <v>双山</v>
          </cell>
          <cell r="E222" t="str">
            <v>KFC</v>
          </cell>
          <cell r="F222" t="str">
            <v>青岛肯德基有限公司济南分公司</v>
          </cell>
          <cell r="G222" t="str">
            <v>章丘</v>
          </cell>
        </row>
        <row r="223">
          <cell r="C223">
            <v>86009859</v>
          </cell>
          <cell r="D223" t="str">
            <v>明珠</v>
          </cell>
          <cell r="E223" t="str">
            <v>KFC</v>
          </cell>
          <cell r="F223" t="str">
            <v>青岛肯德基有限公司济南分公司</v>
          </cell>
          <cell r="G223" t="str">
            <v>长清</v>
          </cell>
        </row>
        <row r="224">
          <cell r="C224">
            <v>80091031</v>
          </cell>
          <cell r="D224" t="str">
            <v>崮山服务区</v>
          </cell>
          <cell r="E224" t="str">
            <v>KFC</v>
          </cell>
          <cell r="F224" t="str">
            <v>青岛肯德基有限公司济南分公司</v>
          </cell>
          <cell r="G224" t="str">
            <v>长清</v>
          </cell>
        </row>
        <row r="225">
          <cell r="C225">
            <v>86009271</v>
          </cell>
          <cell r="D225" t="str">
            <v>经四路KFC</v>
          </cell>
          <cell r="E225" t="str">
            <v>KFC</v>
          </cell>
          <cell r="F225" t="str">
            <v>青岛肯德基有限公司济南分公司</v>
          </cell>
          <cell r="G225" t="str">
            <v>济南</v>
          </cell>
        </row>
        <row r="226">
          <cell r="C226">
            <v>86002167</v>
          </cell>
          <cell r="D226" t="str">
            <v>经四路PH</v>
          </cell>
          <cell r="E226" t="str">
            <v>PHDI</v>
          </cell>
          <cell r="F226" t="str">
            <v>北京必胜客比萨饼有限公司山东省分公司</v>
          </cell>
          <cell r="G226" t="str">
            <v>济南</v>
          </cell>
        </row>
        <row r="227">
          <cell r="C227">
            <v>86009158</v>
          </cell>
          <cell r="D227" t="str">
            <v>大观园</v>
          </cell>
          <cell r="E227" t="str">
            <v>KFC</v>
          </cell>
          <cell r="F227" t="str">
            <v>青岛肯德基有限公司济南分公司</v>
          </cell>
          <cell r="G227" t="str">
            <v>济南</v>
          </cell>
        </row>
        <row r="228">
          <cell r="C228">
            <v>80025040</v>
          </cell>
          <cell r="D228" t="str">
            <v>趵北路PH</v>
          </cell>
          <cell r="E228" t="str">
            <v>PHDI</v>
          </cell>
          <cell r="F228" t="str">
            <v>北京必胜客比萨饼有限公司山东省分公司</v>
          </cell>
          <cell r="G228" t="str">
            <v>济南</v>
          </cell>
        </row>
        <row r="229">
          <cell r="C229">
            <v>86009862</v>
          </cell>
          <cell r="D229" t="str">
            <v>经十西</v>
          </cell>
          <cell r="E229" t="str">
            <v>KFC</v>
          </cell>
          <cell r="F229" t="str">
            <v>青岛肯德基有限公司济南分公司</v>
          </cell>
          <cell r="G229" t="str">
            <v>济南</v>
          </cell>
        </row>
        <row r="230">
          <cell r="C230">
            <v>86002194</v>
          </cell>
          <cell r="D230" t="str">
            <v>银隆PH</v>
          </cell>
          <cell r="E230" t="str">
            <v>PHDI</v>
          </cell>
          <cell r="F230" t="str">
            <v>北京必胜客比萨饼有限公司山东省分公司</v>
          </cell>
          <cell r="G230" t="str">
            <v>济南</v>
          </cell>
        </row>
        <row r="231">
          <cell r="C231">
            <v>86009373</v>
          </cell>
          <cell r="D231" t="str">
            <v>银隆</v>
          </cell>
          <cell r="E231" t="str">
            <v>KFC</v>
          </cell>
          <cell r="F231" t="str">
            <v>青岛肯德基有限公司济南分公司</v>
          </cell>
          <cell r="G231" t="str">
            <v>济南</v>
          </cell>
        </row>
        <row r="232">
          <cell r="C232">
            <v>86009081</v>
          </cell>
          <cell r="D232" t="str">
            <v>北园</v>
          </cell>
          <cell r="E232" t="str">
            <v>KFC</v>
          </cell>
          <cell r="F232" t="str">
            <v>青岛肯德基有限公司济南分公司</v>
          </cell>
          <cell r="G232" t="str">
            <v>济南</v>
          </cell>
        </row>
        <row r="233">
          <cell r="C233">
            <v>80091025</v>
          </cell>
          <cell r="D233" t="str">
            <v>北园大街</v>
          </cell>
          <cell r="E233" t="str">
            <v>KFC</v>
          </cell>
          <cell r="F233" t="str">
            <v>青岛肯德基有限公司济南分公司</v>
          </cell>
          <cell r="G233" t="str">
            <v>济南</v>
          </cell>
        </row>
        <row r="234">
          <cell r="C234">
            <v>86009198</v>
          </cell>
          <cell r="D234" t="str">
            <v>金牛</v>
          </cell>
          <cell r="E234" t="str">
            <v>KFC</v>
          </cell>
          <cell r="F234" t="str">
            <v>青岛肯德基有限公司济南分公司</v>
          </cell>
          <cell r="G234" t="str">
            <v>济南</v>
          </cell>
        </row>
        <row r="235">
          <cell r="C235">
            <v>86002162</v>
          </cell>
          <cell r="D235" t="str">
            <v>西市场PH</v>
          </cell>
          <cell r="E235" t="str">
            <v>PHDI</v>
          </cell>
          <cell r="F235" t="str">
            <v>北京必胜客比萨饼有限公司山东省分公司</v>
          </cell>
          <cell r="G235" t="str">
            <v>济南</v>
          </cell>
        </row>
        <row r="236">
          <cell r="C236">
            <v>86009007</v>
          </cell>
          <cell r="D236" t="str">
            <v>经二</v>
          </cell>
          <cell r="E236" t="str">
            <v>KFC</v>
          </cell>
          <cell r="F236" t="str">
            <v>青岛肯德基有限公司济南分公司</v>
          </cell>
          <cell r="G236" t="str">
            <v>济南</v>
          </cell>
        </row>
        <row r="237">
          <cell r="C237">
            <v>86009117</v>
          </cell>
          <cell r="D237" t="str">
            <v>火车站</v>
          </cell>
          <cell r="E237" t="str">
            <v>KFC</v>
          </cell>
          <cell r="F237" t="str">
            <v>青岛肯德基有限公司济南分公司</v>
          </cell>
          <cell r="G237" t="str">
            <v>济南</v>
          </cell>
        </row>
        <row r="238">
          <cell r="C238">
            <v>86009302</v>
          </cell>
          <cell r="D238" t="str">
            <v>火车站站内</v>
          </cell>
          <cell r="E238" t="str">
            <v>KFC</v>
          </cell>
          <cell r="F238" t="str">
            <v>青岛肯德基有限公司济南分公司</v>
          </cell>
          <cell r="G238" t="str">
            <v>济南</v>
          </cell>
        </row>
        <row r="239">
          <cell r="C239">
            <v>86009252</v>
          </cell>
          <cell r="D239" t="str">
            <v>车站街</v>
          </cell>
          <cell r="E239" t="str">
            <v>KFC</v>
          </cell>
          <cell r="F239" t="str">
            <v>青岛肯德基有限公司济南分公司</v>
          </cell>
          <cell r="G239" t="str">
            <v>济南</v>
          </cell>
        </row>
        <row r="240">
          <cell r="C240">
            <v>11666290</v>
          </cell>
          <cell r="D240" t="str">
            <v>北园店   （LS）</v>
          </cell>
          <cell r="E240" t="str">
            <v>LS</v>
          </cell>
          <cell r="F240" t="str">
            <v>小羊</v>
          </cell>
          <cell r="G240" t="str">
            <v>济南</v>
          </cell>
        </row>
        <row r="241">
          <cell r="C241">
            <v>80025033</v>
          </cell>
          <cell r="D241" t="str">
            <v>堤口路PH</v>
          </cell>
          <cell r="E241" t="str">
            <v>PHDI</v>
          </cell>
          <cell r="F241" t="str">
            <v>北京必胜客比萨饼有限公司山东省分公司</v>
          </cell>
          <cell r="G241" t="str">
            <v>济南</v>
          </cell>
        </row>
        <row r="242">
          <cell r="C242">
            <v>10681768</v>
          </cell>
          <cell r="D242" t="str">
            <v>堤口</v>
          </cell>
          <cell r="E242" t="str">
            <v>KFC</v>
          </cell>
          <cell r="F242" t="str">
            <v>济南雅乐</v>
          </cell>
          <cell r="G242" t="str">
            <v>济南</v>
          </cell>
        </row>
        <row r="243">
          <cell r="C243">
            <v>86009064</v>
          </cell>
          <cell r="D243" t="str">
            <v>长途站</v>
          </cell>
          <cell r="E243" t="str">
            <v>KFC</v>
          </cell>
          <cell r="F243" t="str">
            <v>青岛肯德基有限公司济南分公司</v>
          </cell>
          <cell r="G243" t="str">
            <v>济南</v>
          </cell>
        </row>
        <row r="244">
          <cell r="C244">
            <v>86009376</v>
          </cell>
          <cell r="D244" t="str">
            <v>长途站二店</v>
          </cell>
          <cell r="E244" t="str">
            <v>KFC</v>
          </cell>
          <cell r="F244" t="str">
            <v>青岛肯德基有限公司济南分公司</v>
          </cell>
          <cell r="G244" t="str">
            <v>济南</v>
          </cell>
        </row>
        <row r="245">
          <cell r="C245">
            <v>86009258</v>
          </cell>
          <cell r="D245" t="str">
            <v>济泺</v>
          </cell>
          <cell r="E245" t="str">
            <v>KFC</v>
          </cell>
          <cell r="F245" t="str">
            <v>青岛肯德基有限公司济南分公司</v>
          </cell>
          <cell r="G245" t="str">
            <v>济南</v>
          </cell>
        </row>
        <row r="246">
          <cell r="C246">
            <v>86009229</v>
          </cell>
          <cell r="D246" t="str">
            <v>王舍人</v>
          </cell>
          <cell r="E246" t="str">
            <v>KFC</v>
          </cell>
          <cell r="F246" t="str">
            <v>青岛肯德基有限公司济南分公司</v>
          </cell>
          <cell r="G246" t="str">
            <v>济南</v>
          </cell>
        </row>
        <row r="247">
          <cell r="C247">
            <v>86002184</v>
          </cell>
          <cell r="D247" t="str">
            <v>会展PH</v>
          </cell>
          <cell r="E247" t="str">
            <v>PHDI</v>
          </cell>
          <cell r="F247" t="str">
            <v>北京必胜客比萨饼有限公司山东省分公司</v>
          </cell>
          <cell r="G247" t="str">
            <v>济南</v>
          </cell>
        </row>
        <row r="248">
          <cell r="C248">
            <v>86009353</v>
          </cell>
          <cell r="D248" t="str">
            <v>工业南路</v>
          </cell>
          <cell r="E248" t="str">
            <v>KFC</v>
          </cell>
          <cell r="F248" t="str">
            <v>青岛肯德基有限公司济南分公司</v>
          </cell>
          <cell r="G248" t="str">
            <v>济南</v>
          </cell>
        </row>
        <row r="249">
          <cell r="C249">
            <v>80025055</v>
          </cell>
          <cell r="D249" t="str">
            <v>联荷PH</v>
          </cell>
          <cell r="E249" t="str">
            <v>PHDI</v>
          </cell>
          <cell r="F249" t="str">
            <v>北京必胜客比萨饼有限公司山东省分公司</v>
          </cell>
          <cell r="G249" t="str">
            <v>济南</v>
          </cell>
        </row>
        <row r="250">
          <cell r="C250">
            <v>80025706</v>
          </cell>
          <cell r="D250" t="str">
            <v>联荷HS</v>
          </cell>
          <cell r="E250" t="str">
            <v>PHHS</v>
          </cell>
          <cell r="F250" t="str">
            <v>北京必胜客比萨饼有限公司山东省分公司</v>
          </cell>
          <cell r="G250" t="str">
            <v>济南</v>
          </cell>
        </row>
        <row r="251">
          <cell r="C251">
            <v>86009365</v>
          </cell>
          <cell r="D251" t="str">
            <v>银荷</v>
          </cell>
          <cell r="E251" t="str">
            <v>KFC</v>
          </cell>
          <cell r="F251" t="str">
            <v>青岛肯德基有限公司济南分公司</v>
          </cell>
          <cell r="G251" t="str">
            <v>济南</v>
          </cell>
        </row>
        <row r="252">
          <cell r="C252">
            <v>86002160</v>
          </cell>
          <cell r="D252" t="str">
            <v>东环PH</v>
          </cell>
          <cell r="E252" t="str">
            <v>PHDI</v>
          </cell>
          <cell r="F252" t="str">
            <v>北京必胜客比萨饼有限公司山东省分公司</v>
          </cell>
          <cell r="G252" t="str">
            <v>济南</v>
          </cell>
        </row>
        <row r="253">
          <cell r="C253">
            <v>86009244</v>
          </cell>
          <cell r="D253" t="str">
            <v>华龙</v>
          </cell>
          <cell r="E253" t="str">
            <v>KFC</v>
          </cell>
          <cell r="F253" t="str">
            <v>青岛肯德基有限公司济南分公司</v>
          </cell>
          <cell r="G253" t="str">
            <v>济南</v>
          </cell>
        </row>
        <row r="254">
          <cell r="C254">
            <v>86009156</v>
          </cell>
          <cell r="D254" t="str">
            <v>华信</v>
          </cell>
          <cell r="E254" t="str">
            <v>KFC</v>
          </cell>
          <cell r="F254" t="str">
            <v>青岛肯德基有限公司济南分公司</v>
          </cell>
          <cell r="G254" t="str">
            <v>济南</v>
          </cell>
        </row>
        <row r="255">
          <cell r="C255">
            <v>86009245</v>
          </cell>
          <cell r="D255" t="str">
            <v>七里堡</v>
          </cell>
          <cell r="E255" t="str">
            <v>KFC</v>
          </cell>
          <cell r="F255" t="str">
            <v>青岛肯德基有限公司济南分公司</v>
          </cell>
          <cell r="G255" t="str">
            <v>济南</v>
          </cell>
        </row>
        <row r="256">
          <cell r="C256">
            <v>86009021</v>
          </cell>
          <cell r="D256" t="str">
            <v>红楼</v>
          </cell>
          <cell r="E256" t="str">
            <v>KFC</v>
          </cell>
          <cell r="F256" t="str">
            <v>青岛肯德基有限公司济南分公司</v>
          </cell>
          <cell r="G256" t="str">
            <v>济南</v>
          </cell>
        </row>
        <row r="257">
          <cell r="C257">
            <v>86002066</v>
          </cell>
          <cell r="D257" t="str">
            <v>红楼PH</v>
          </cell>
          <cell r="E257" t="str">
            <v>PHDI</v>
          </cell>
          <cell r="F257" t="str">
            <v>北京必胜客比萨饼有限公司山东省分公司</v>
          </cell>
          <cell r="G257" t="str">
            <v>济南</v>
          </cell>
        </row>
        <row r="258">
          <cell r="C258">
            <v>86009120</v>
          </cell>
          <cell r="D258" t="str">
            <v>海蔚</v>
          </cell>
          <cell r="E258" t="str">
            <v>KFC</v>
          </cell>
          <cell r="F258" t="str">
            <v>青岛肯德基有限公司济南分公司</v>
          </cell>
          <cell r="G258" t="str">
            <v>济南</v>
          </cell>
        </row>
        <row r="259">
          <cell r="C259">
            <v>12205323</v>
          </cell>
          <cell r="D259" t="str">
            <v>山大</v>
          </cell>
          <cell r="E259" t="str">
            <v>KFC</v>
          </cell>
          <cell r="F259" t="str">
            <v>济南同舜</v>
          </cell>
          <cell r="G259" t="str">
            <v>济南</v>
          </cell>
        </row>
        <row r="260">
          <cell r="C260">
            <v>86009068</v>
          </cell>
          <cell r="D260" t="str">
            <v>历山</v>
          </cell>
          <cell r="E260" t="str">
            <v>KFC</v>
          </cell>
          <cell r="F260" t="str">
            <v>青岛肯德基有限公司济南分公司</v>
          </cell>
          <cell r="G260" t="str">
            <v>济南</v>
          </cell>
        </row>
        <row r="261">
          <cell r="C261">
            <v>80025013</v>
          </cell>
          <cell r="D261" t="str">
            <v>历山PH</v>
          </cell>
          <cell r="E261" t="str">
            <v>PHDI</v>
          </cell>
          <cell r="F261" t="str">
            <v>北京必胜客比萨饼有限公司山东省分公司</v>
          </cell>
          <cell r="G261" t="str">
            <v>济南</v>
          </cell>
        </row>
        <row r="262">
          <cell r="C262">
            <v>80091010</v>
          </cell>
          <cell r="D262" t="str">
            <v>苹果城</v>
          </cell>
          <cell r="E262" t="str">
            <v>KFC</v>
          </cell>
          <cell r="F262" t="str">
            <v>青岛肯德基有限公司济南分公司</v>
          </cell>
          <cell r="G262" t="str">
            <v>济南</v>
          </cell>
        </row>
        <row r="263">
          <cell r="C263">
            <v>86009297</v>
          </cell>
          <cell r="D263" t="str">
            <v>解放路</v>
          </cell>
          <cell r="E263" t="str">
            <v>KFC</v>
          </cell>
          <cell r="F263" t="str">
            <v>青岛肯德基有限公司济南分公司</v>
          </cell>
          <cell r="G263" t="str">
            <v>济南</v>
          </cell>
        </row>
        <row r="264">
          <cell r="C264">
            <v>86002053</v>
          </cell>
          <cell r="D264" t="str">
            <v>齐鲁PH</v>
          </cell>
          <cell r="E264" t="str">
            <v>PHDI</v>
          </cell>
          <cell r="F264" t="str">
            <v>北京必胜客比萨饼有限公司山东省分公司</v>
          </cell>
          <cell r="G264" t="str">
            <v>济南</v>
          </cell>
        </row>
        <row r="265">
          <cell r="C265">
            <v>86009088</v>
          </cell>
          <cell r="D265" t="str">
            <v>齐鲁KFC</v>
          </cell>
          <cell r="E265" t="str">
            <v>KFC</v>
          </cell>
          <cell r="F265" t="str">
            <v>青岛肯德基有限公司济南分公司</v>
          </cell>
          <cell r="G265" t="str">
            <v>济南</v>
          </cell>
        </row>
        <row r="266">
          <cell r="C266">
            <v>86009122</v>
          </cell>
          <cell r="D266" t="str">
            <v>泺源</v>
          </cell>
          <cell r="E266" t="str">
            <v>KFC</v>
          </cell>
          <cell r="F266" t="str">
            <v>关店</v>
          </cell>
          <cell r="G266" t="str">
            <v>济南</v>
          </cell>
        </row>
        <row r="267">
          <cell r="C267">
            <v>86009301</v>
          </cell>
          <cell r="D267" t="str">
            <v>济西精选</v>
          </cell>
          <cell r="E267" t="str">
            <v>KFC</v>
          </cell>
          <cell r="F267" t="str">
            <v>青岛肯德基有限公司济南分公司</v>
          </cell>
          <cell r="G267" t="str">
            <v>济南</v>
          </cell>
        </row>
        <row r="268">
          <cell r="C268">
            <v>86009395</v>
          </cell>
          <cell r="D268" t="str">
            <v>西客站</v>
          </cell>
          <cell r="E268" t="str">
            <v>KFC</v>
          </cell>
          <cell r="F268" t="str">
            <v>青岛肯德基有限公司济南分公司</v>
          </cell>
          <cell r="G268" t="str">
            <v>济南</v>
          </cell>
        </row>
        <row r="269">
          <cell r="C269">
            <v>86009372</v>
          </cell>
          <cell r="D269" t="str">
            <v>荣祥</v>
          </cell>
          <cell r="E269" t="str">
            <v>KFC</v>
          </cell>
          <cell r="F269" t="str">
            <v>青岛肯德基有限公司济南分公司</v>
          </cell>
          <cell r="G269" t="str">
            <v>济南</v>
          </cell>
        </row>
        <row r="270">
          <cell r="C270">
            <v>86009225</v>
          </cell>
          <cell r="D270" t="str">
            <v>槐苑</v>
          </cell>
          <cell r="E270" t="str">
            <v>KFC</v>
          </cell>
          <cell r="F270" t="str">
            <v>青岛肯德基有限公司济南分公司</v>
          </cell>
          <cell r="G270" t="str">
            <v>济南</v>
          </cell>
        </row>
        <row r="271">
          <cell r="C271">
            <v>10680147</v>
          </cell>
          <cell r="D271" t="str">
            <v>佛山苑</v>
          </cell>
          <cell r="E271" t="str">
            <v>KFC</v>
          </cell>
          <cell r="F271" t="str">
            <v>济南同舜</v>
          </cell>
          <cell r="G271" t="str">
            <v>济南</v>
          </cell>
        </row>
        <row r="272">
          <cell r="C272">
            <v>10397363</v>
          </cell>
          <cell r="D272" t="str">
            <v>圣凯</v>
          </cell>
          <cell r="E272" t="str">
            <v>KFC</v>
          </cell>
          <cell r="F272" t="str">
            <v>济南鸿丰</v>
          </cell>
          <cell r="G272" t="str">
            <v>济南</v>
          </cell>
        </row>
        <row r="273">
          <cell r="C273">
            <v>86009025</v>
          </cell>
          <cell r="D273" t="str">
            <v>文东</v>
          </cell>
          <cell r="E273" t="str">
            <v>KFC</v>
          </cell>
          <cell r="F273" t="str">
            <v>青岛肯德基有限公司济南分公司</v>
          </cell>
          <cell r="G273" t="str">
            <v>济南</v>
          </cell>
        </row>
        <row r="274">
          <cell r="C274">
            <v>86009851</v>
          </cell>
          <cell r="D274" t="str">
            <v>经十DT</v>
          </cell>
          <cell r="E274" t="str">
            <v>KFC</v>
          </cell>
          <cell r="F274" t="str">
            <v>青岛肯德基有限公司济南分公司</v>
          </cell>
          <cell r="G274" t="str">
            <v>济南</v>
          </cell>
        </row>
        <row r="275">
          <cell r="C275">
            <v>86009354</v>
          </cell>
          <cell r="D275" t="str">
            <v>洪山路</v>
          </cell>
          <cell r="E275" t="str">
            <v>KFC</v>
          </cell>
          <cell r="F275" t="str">
            <v>青岛肯德基有限公司济南分公司</v>
          </cell>
          <cell r="G275" t="str">
            <v>济南</v>
          </cell>
        </row>
        <row r="276">
          <cell r="C276">
            <v>80091015</v>
          </cell>
          <cell r="D276" t="str">
            <v>遥墙机场</v>
          </cell>
          <cell r="E276" t="str">
            <v>KFC</v>
          </cell>
          <cell r="F276" t="str">
            <v>青岛肯德基有限公司济南分公司</v>
          </cell>
          <cell r="G276" t="str">
            <v>济南</v>
          </cell>
        </row>
        <row r="277">
          <cell r="C277">
            <v>80025702</v>
          </cell>
          <cell r="D277" t="str">
            <v>文华园PH</v>
          </cell>
          <cell r="E277" t="str">
            <v>PHHS</v>
          </cell>
          <cell r="F277" t="str">
            <v>北京必胜客比萨饼有限公司山东省分公司</v>
          </cell>
          <cell r="G277" t="str">
            <v>济南</v>
          </cell>
        </row>
        <row r="278">
          <cell r="C278">
            <v>80025022</v>
          </cell>
          <cell r="D278" t="str">
            <v>山大PH</v>
          </cell>
          <cell r="E278" t="str">
            <v>PHDI</v>
          </cell>
          <cell r="F278" t="str">
            <v>北京必胜客比萨饼有限公司山东省分公司</v>
          </cell>
          <cell r="G278" t="str">
            <v>济南</v>
          </cell>
        </row>
        <row r="279">
          <cell r="C279">
            <v>86002026</v>
          </cell>
          <cell r="D279" t="str">
            <v>泉城PH</v>
          </cell>
          <cell r="E279" t="str">
            <v>PHDI</v>
          </cell>
          <cell r="F279" t="str">
            <v>北京必胜客比萨饼有限公司山东省分公司</v>
          </cell>
          <cell r="G279" t="str">
            <v>济南</v>
          </cell>
        </row>
        <row r="280">
          <cell r="C280">
            <v>11062922</v>
          </cell>
          <cell r="D280" t="str">
            <v>新泉城</v>
          </cell>
          <cell r="E280" t="str">
            <v>KFC</v>
          </cell>
          <cell r="F280" t="str">
            <v>济南隆源</v>
          </cell>
          <cell r="G280" t="str">
            <v>济南</v>
          </cell>
        </row>
        <row r="281">
          <cell r="C281">
            <v>86009041</v>
          </cell>
          <cell r="D281" t="str">
            <v>泉二</v>
          </cell>
          <cell r="E281" t="str">
            <v>KFC</v>
          </cell>
          <cell r="F281" t="str">
            <v>转加盟</v>
          </cell>
          <cell r="G281" t="str">
            <v>济南</v>
          </cell>
        </row>
        <row r="282">
          <cell r="C282">
            <v>80025039</v>
          </cell>
          <cell r="D282" t="str">
            <v>世茂PH</v>
          </cell>
          <cell r="E282" t="str">
            <v>PHDI</v>
          </cell>
          <cell r="F282" t="str">
            <v>北京必胜客比萨饼有限公司山东省分公司</v>
          </cell>
          <cell r="G282" t="str">
            <v>济南</v>
          </cell>
        </row>
        <row r="283">
          <cell r="C283">
            <v>86009352</v>
          </cell>
          <cell r="D283" t="str">
            <v>天地坛街</v>
          </cell>
          <cell r="E283" t="str">
            <v>KFC</v>
          </cell>
          <cell r="F283" t="str">
            <v>青岛肯德基有限公司济南分公司</v>
          </cell>
          <cell r="G283" t="str">
            <v>济南</v>
          </cell>
        </row>
        <row r="284">
          <cell r="C284">
            <v>86002183</v>
          </cell>
          <cell r="D284" t="str">
            <v>天地坛街PH</v>
          </cell>
          <cell r="E284" t="str">
            <v>PHDI</v>
          </cell>
          <cell r="F284" t="str">
            <v>北京必胜客比萨饼有限公司山东省分公司</v>
          </cell>
          <cell r="G284" t="str">
            <v>济南</v>
          </cell>
        </row>
        <row r="285">
          <cell r="C285">
            <v>9705950</v>
          </cell>
          <cell r="D285" t="str">
            <v>英雄山</v>
          </cell>
          <cell r="E285" t="str">
            <v>KFC</v>
          </cell>
          <cell r="F285" t="str">
            <v>济南雅乐</v>
          </cell>
          <cell r="G285" t="str">
            <v>济南</v>
          </cell>
        </row>
        <row r="286">
          <cell r="C286">
            <v>10050124</v>
          </cell>
          <cell r="D286" t="str">
            <v>山水</v>
          </cell>
          <cell r="E286" t="str">
            <v>KFC</v>
          </cell>
          <cell r="F286" t="str">
            <v>济南雅乐</v>
          </cell>
          <cell r="G286" t="str">
            <v>济南</v>
          </cell>
        </row>
        <row r="287">
          <cell r="C287">
            <v>80025703</v>
          </cell>
          <cell r="D287" t="str">
            <v>阳光新路PHHS</v>
          </cell>
          <cell r="E287" t="str">
            <v>PHHS</v>
          </cell>
          <cell r="F287" t="str">
            <v>北京必胜客比萨饼有限公司山东省分公司</v>
          </cell>
          <cell r="G287" t="str">
            <v>济南</v>
          </cell>
        </row>
        <row r="288">
          <cell r="C288">
            <v>9865114</v>
          </cell>
          <cell r="D288" t="str">
            <v>阳光新路</v>
          </cell>
          <cell r="E288" t="str">
            <v>KFC</v>
          </cell>
          <cell r="F288" t="str">
            <v>济南雅乐</v>
          </cell>
          <cell r="G288" t="str">
            <v>济南</v>
          </cell>
        </row>
        <row r="289">
          <cell r="C289">
            <v>80025029</v>
          </cell>
          <cell r="D289" t="str">
            <v>二环南路PH</v>
          </cell>
          <cell r="E289" t="str">
            <v>PHDI</v>
          </cell>
          <cell r="F289" t="str">
            <v>北京必胜客比萨饼有限公司山东省分公司</v>
          </cell>
          <cell r="G289" t="str">
            <v>济南</v>
          </cell>
        </row>
        <row r="290">
          <cell r="C290">
            <v>86009498</v>
          </cell>
          <cell r="D290" t="str">
            <v>新八一</v>
          </cell>
          <cell r="E290" t="str">
            <v>KFC</v>
          </cell>
          <cell r="F290" t="str">
            <v>青岛肯德基有限公司济南分公司</v>
          </cell>
          <cell r="G290" t="str">
            <v>济南</v>
          </cell>
        </row>
        <row r="291">
          <cell r="C291">
            <v>86009255</v>
          </cell>
          <cell r="D291" t="str">
            <v>博远</v>
          </cell>
          <cell r="E291" t="str">
            <v>KFC</v>
          </cell>
          <cell r="F291" t="str">
            <v>青岛肯德基有限公司济南分公司</v>
          </cell>
          <cell r="G291" t="str">
            <v>济南</v>
          </cell>
        </row>
        <row r="292">
          <cell r="C292">
            <v>86009212</v>
          </cell>
          <cell r="D292" t="str">
            <v>晶都</v>
          </cell>
          <cell r="E292" t="str">
            <v>KFC</v>
          </cell>
          <cell r="F292" t="str">
            <v>青岛肯德基有限公司济南分公司</v>
          </cell>
          <cell r="G292" t="str">
            <v>济南</v>
          </cell>
        </row>
        <row r="293">
          <cell r="C293">
            <v>80091014</v>
          </cell>
          <cell r="D293" t="str">
            <v>趵北路</v>
          </cell>
          <cell r="E293" t="str">
            <v>KFC</v>
          </cell>
          <cell r="F293" t="str">
            <v>青岛肯德基有限公司济南分公司</v>
          </cell>
          <cell r="G293" t="str">
            <v>济南</v>
          </cell>
        </row>
        <row r="294">
          <cell r="C294">
            <v>86009154</v>
          </cell>
          <cell r="D294" t="str">
            <v>会展</v>
          </cell>
          <cell r="E294" t="str">
            <v>KFC</v>
          </cell>
          <cell r="F294" t="str">
            <v>青岛肯德基有限公司济南分公司</v>
          </cell>
          <cell r="G294" t="str">
            <v>济南</v>
          </cell>
        </row>
        <row r="295">
          <cell r="C295">
            <v>86009264</v>
          </cell>
          <cell r="D295" t="str">
            <v>玉函路</v>
          </cell>
          <cell r="E295" t="str">
            <v>KFC</v>
          </cell>
          <cell r="F295" t="str">
            <v>青岛肯德基有限公司济南分公司</v>
          </cell>
          <cell r="G295" t="str">
            <v>济南</v>
          </cell>
        </row>
        <row r="296">
          <cell r="C296">
            <v>86002182</v>
          </cell>
          <cell r="D296" t="str">
            <v>玉函路PH</v>
          </cell>
          <cell r="E296" t="str">
            <v>PHDI</v>
          </cell>
          <cell r="F296" t="str">
            <v>北京必胜客比萨饼有限公司山东省分公司</v>
          </cell>
          <cell r="G296" t="str">
            <v>济南</v>
          </cell>
        </row>
        <row r="297">
          <cell r="C297">
            <v>86009127</v>
          </cell>
          <cell r="D297" t="str">
            <v>体育馆</v>
          </cell>
          <cell r="E297" t="str">
            <v>KFC</v>
          </cell>
          <cell r="F297" t="str">
            <v>青岛肯德基有限公司济南分公司</v>
          </cell>
          <cell r="G297" t="str">
            <v>济南</v>
          </cell>
        </row>
        <row r="298">
          <cell r="C298">
            <v>86002072</v>
          </cell>
          <cell r="D298" t="str">
            <v>体育馆PH</v>
          </cell>
          <cell r="E298" t="str">
            <v>PHDI</v>
          </cell>
          <cell r="F298" t="str">
            <v>北京必胜客比萨饼有限公司山东省分公司</v>
          </cell>
          <cell r="G298" t="str">
            <v>济南</v>
          </cell>
        </row>
        <row r="299">
          <cell r="C299">
            <v>86009218</v>
          </cell>
          <cell r="D299" t="str">
            <v>燕山</v>
          </cell>
          <cell r="E299" t="str">
            <v>KFC</v>
          </cell>
          <cell r="F299" t="str">
            <v>青岛肯德基有限公司济南分公司</v>
          </cell>
          <cell r="G299" t="str">
            <v>济南</v>
          </cell>
        </row>
        <row r="300">
          <cell r="C300">
            <v>80091062</v>
          </cell>
          <cell r="D300" t="str">
            <v>福州路</v>
          </cell>
          <cell r="E300" t="str">
            <v>KFC</v>
          </cell>
          <cell r="F300" t="str">
            <v>青岛肯德基有限公司</v>
          </cell>
          <cell r="G300" t="str">
            <v>平度</v>
          </cell>
        </row>
        <row r="301">
          <cell r="C301">
            <v>12027172</v>
          </cell>
          <cell r="D301" t="str">
            <v>苏州路</v>
          </cell>
          <cell r="E301" t="str">
            <v>KFC</v>
          </cell>
          <cell r="F301" t="str">
            <v>青岛新润</v>
          </cell>
          <cell r="G301" t="str">
            <v>平度</v>
          </cell>
        </row>
        <row r="302">
          <cell r="C302">
            <v>9579439</v>
          </cell>
          <cell r="D302" t="str">
            <v>帝王</v>
          </cell>
          <cell r="E302" t="str">
            <v>KFC</v>
          </cell>
          <cell r="F302" t="str">
            <v>青岛柏斯奇</v>
          </cell>
          <cell r="G302" t="str">
            <v>平度</v>
          </cell>
        </row>
        <row r="303">
          <cell r="C303">
            <v>80025050</v>
          </cell>
          <cell r="D303" t="str">
            <v>东三路PH</v>
          </cell>
          <cell r="E303" t="str">
            <v>PHDI</v>
          </cell>
          <cell r="F303" t="str">
            <v>北京必胜客比萨饼有限公司山东省分公司</v>
          </cell>
          <cell r="G303" t="str">
            <v>东营</v>
          </cell>
        </row>
        <row r="304">
          <cell r="C304">
            <v>12088672</v>
          </cell>
          <cell r="D304" t="str">
            <v>东城</v>
          </cell>
          <cell r="E304" t="str">
            <v>KFC</v>
          </cell>
          <cell r="F304" t="str">
            <v>东营隆顺</v>
          </cell>
          <cell r="G304" t="str">
            <v>东营</v>
          </cell>
        </row>
        <row r="305">
          <cell r="C305">
            <v>86009197</v>
          </cell>
          <cell r="D305" t="str">
            <v>东城银座</v>
          </cell>
          <cell r="E305" t="str">
            <v>KFC</v>
          </cell>
          <cell r="F305" t="str">
            <v>青岛肯德基有限公司济南分公司</v>
          </cell>
          <cell r="G305" t="str">
            <v>东营</v>
          </cell>
        </row>
        <row r="306">
          <cell r="C306">
            <v>86009167</v>
          </cell>
          <cell r="D306" t="str">
            <v>天瑞</v>
          </cell>
          <cell r="E306" t="str">
            <v>KFC</v>
          </cell>
          <cell r="F306" t="str">
            <v>青岛肯德基有限公司济南分公司</v>
          </cell>
          <cell r="G306" t="str">
            <v>东营</v>
          </cell>
        </row>
        <row r="307">
          <cell r="C307">
            <v>86009864</v>
          </cell>
          <cell r="D307" t="str">
            <v>盛大DT</v>
          </cell>
          <cell r="E307" t="str">
            <v>KFC</v>
          </cell>
          <cell r="F307" t="str">
            <v>青岛肯德基有限公司济南分公司</v>
          </cell>
          <cell r="G307" t="str">
            <v>东营</v>
          </cell>
        </row>
        <row r="308">
          <cell r="C308">
            <v>86009168</v>
          </cell>
          <cell r="D308" t="str">
            <v>长途汽车站</v>
          </cell>
          <cell r="E308" t="str">
            <v>KFC</v>
          </cell>
          <cell r="F308" t="str">
            <v>青岛肯德基有限公司济南分公司</v>
          </cell>
          <cell r="G308" t="str">
            <v>东营</v>
          </cell>
        </row>
        <row r="309">
          <cell r="C309">
            <v>86009121</v>
          </cell>
          <cell r="D309" t="str">
            <v>西三</v>
          </cell>
          <cell r="E309" t="str">
            <v>KFC</v>
          </cell>
          <cell r="F309" t="str">
            <v>青岛肯德基有限公司济南分公司</v>
          </cell>
          <cell r="G309" t="str">
            <v>东营</v>
          </cell>
        </row>
        <row r="310">
          <cell r="C310">
            <v>80025019</v>
          </cell>
          <cell r="D310" t="str">
            <v>商业大厦PH</v>
          </cell>
          <cell r="E310" t="str">
            <v>PHDI</v>
          </cell>
          <cell r="F310" t="str">
            <v>北京必胜客比萨饼有限公司山东省分公司</v>
          </cell>
          <cell r="G310" t="str">
            <v>东营</v>
          </cell>
        </row>
        <row r="311">
          <cell r="C311">
            <v>86009084</v>
          </cell>
          <cell r="D311" t="str">
            <v>西城</v>
          </cell>
          <cell r="E311" t="str">
            <v>KFC</v>
          </cell>
          <cell r="F311" t="str">
            <v>青岛肯德基有限公司济南分公司</v>
          </cell>
          <cell r="G311" t="str">
            <v>东营</v>
          </cell>
        </row>
        <row r="312">
          <cell r="C312">
            <v>86009053</v>
          </cell>
          <cell r="D312" t="str">
            <v>东营银座</v>
          </cell>
          <cell r="E312" t="str">
            <v>KFC</v>
          </cell>
          <cell r="F312" t="str">
            <v>青岛肯德基有限公司济南分公司</v>
          </cell>
          <cell r="G312" t="str">
            <v>东营</v>
          </cell>
        </row>
        <row r="313">
          <cell r="C313">
            <v>86009386</v>
          </cell>
          <cell r="D313" t="str">
            <v>百大</v>
          </cell>
          <cell r="E313" t="str">
            <v>KFC</v>
          </cell>
          <cell r="F313" t="str">
            <v>青岛肯德基有限公司济南分公司</v>
          </cell>
          <cell r="G313" t="str">
            <v>东营</v>
          </cell>
        </row>
        <row r="314">
          <cell r="C314">
            <v>86002217</v>
          </cell>
          <cell r="D314" t="str">
            <v>东百PH</v>
          </cell>
          <cell r="E314" t="str">
            <v>PHDI</v>
          </cell>
          <cell r="F314" t="str">
            <v>北京必胜客比萨饼有限公司山东省分公司</v>
          </cell>
          <cell r="G314" t="str">
            <v>东营</v>
          </cell>
        </row>
        <row r="315">
          <cell r="C315">
            <v>86009277</v>
          </cell>
          <cell r="D315" t="str">
            <v>津二</v>
          </cell>
          <cell r="E315" t="str">
            <v>KFC</v>
          </cell>
          <cell r="F315" t="str">
            <v>青岛肯德基有限公司济南分公司</v>
          </cell>
          <cell r="G315" t="str">
            <v>利津</v>
          </cell>
        </row>
        <row r="316">
          <cell r="C316">
            <v>86009278</v>
          </cell>
          <cell r="D316" t="str">
            <v>银兴</v>
          </cell>
          <cell r="E316" t="str">
            <v>KFC</v>
          </cell>
          <cell r="F316" t="str">
            <v>青岛肯德基有限公司济南分公司</v>
          </cell>
          <cell r="G316" t="str">
            <v>垦利</v>
          </cell>
        </row>
        <row r="317">
          <cell r="C317">
            <v>10050144</v>
          </cell>
          <cell r="D317" t="str">
            <v>宝龙</v>
          </cell>
          <cell r="E317" t="str">
            <v>KFC</v>
          </cell>
          <cell r="F317" t="str">
            <v>济南雅乐</v>
          </cell>
          <cell r="G317" t="str">
            <v>淄博</v>
          </cell>
        </row>
        <row r="318">
          <cell r="C318">
            <v>80025060</v>
          </cell>
          <cell r="D318" t="str">
            <v>鲁泰大道PH</v>
          </cell>
          <cell r="E318" t="str">
            <v>PHDI</v>
          </cell>
          <cell r="F318" t="str">
            <v>北京必胜客比萨饼有限公司山东省分公司</v>
          </cell>
          <cell r="G318" t="str">
            <v>淄博</v>
          </cell>
        </row>
        <row r="319">
          <cell r="C319">
            <v>80091064</v>
          </cell>
          <cell r="D319" t="str">
            <v>鲁泰大道</v>
          </cell>
          <cell r="E319" t="str">
            <v>KFC</v>
          </cell>
          <cell r="F319" t="str">
            <v>青岛肯德基有限公司济南分公司</v>
          </cell>
          <cell r="G319" t="str">
            <v>淄博</v>
          </cell>
        </row>
        <row r="320">
          <cell r="C320">
            <v>80025025</v>
          </cell>
          <cell r="D320" t="str">
            <v>中润大道PH</v>
          </cell>
          <cell r="E320" t="str">
            <v>PHDI</v>
          </cell>
          <cell r="F320" t="str">
            <v>北京必胜客比萨饼有限公司山东省分公司</v>
          </cell>
          <cell r="G320" t="str">
            <v>淄博</v>
          </cell>
        </row>
        <row r="321">
          <cell r="C321">
            <v>86009090</v>
          </cell>
          <cell r="D321" t="str">
            <v>中心</v>
          </cell>
          <cell r="E321" t="str">
            <v>KFC</v>
          </cell>
          <cell r="F321" t="str">
            <v>青岛肯德基有限公司济南分公司</v>
          </cell>
          <cell r="G321" t="str">
            <v>淄博</v>
          </cell>
        </row>
        <row r="322">
          <cell r="C322">
            <v>11672285</v>
          </cell>
          <cell r="D322" t="str">
            <v>西六</v>
          </cell>
          <cell r="E322" t="str">
            <v>KFC</v>
          </cell>
          <cell r="F322" t="str">
            <v>淄博久隆</v>
          </cell>
          <cell r="G322" t="str">
            <v>淄博</v>
          </cell>
        </row>
        <row r="323">
          <cell r="C323">
            <v>80025038</v>
          </cell>
          <cell r="D323" t="str">
            <v>人民路PH</v>
          </cell>
          <cell r="E323" t="str">
            <v>PHDI</v>
          </cell>
          <cell r="F323" t="str">
            <v>北京必胜客比萨饼有限公司山东省分公司</v>
          </cell>
          <cell r="G323" t="str">
            <v>淄博</v>
          </cell>
        </row>
        <row r="324">
          <cell r="C324">
            <v>80091046</v>
          </cell>
          <cell r="D324" t="str">
            <v>博银</v>
          </cell>
          <cell r="E324" t="str">
            <v>KFC</v>
          </cell>
          <cell r="F324" t="str">
            <v>青岛肯德基有限公司济南分公司</v>
          </cell>
          <cell r="G324" t="str">
            <v>博山</v>
          </cell>
        </row>
        <row r="325">
          <cell r="C325">
            <v>12140686</v>
          </cell>
          <cell r="D325" t="str">
            <v>博山</v>
          </cell>
          <cell r="E325" t="str">
            <v>KFC</v>
          </cell>
          <cell r="F325" t="str">
            <v>淄博瑞驰</v>
          </cell>
          <cell r="G325" t="str">
            <v>博山</v>
          </cell>
        </row>
        <row r="326">
          <cell r="C326">
            <v>11235584</v>
          </cell>
          <cell r="D326" t="str">
            <v>蓝宝石</v>
          </cell>
          <cell r="E326" t="str">
            <v>KFC</v>
          </cell>
          <cell r="F326" t="str">
            <v>青岛海春德</v>
          </cell>
          <cell r="G326" t="str">
            <v>昌乐</v>
          </cell>
        </row>
        <row r="327">
          <cell r="C327">
            <v>80091012</v>
          </cell>
          <cell r="D327" t="str">
            <v>兴隆中路</v>
          </cell>
          <cell r="E327" t="str">
            <v>KFC</v>
          </cell>
          <cell r="F327" t="str">
            <v>青岛肯德基有限公司济南分公司</v>
          </cell>
          <cell r="G327" t="str">
            <v>临朐</v>
          </cell>
        </row>
        <row r="328">
          <cell r="C328">
            <v>80091035</v>
          </cell>
          <cell r="D328" t="str">
            <v>共青团路</v>
          </cell>
          <cell r="E328" t="str">
            <v>KFC</v>
          </cell>
          <cell r="F328" t="str">
            <v>青岛肯德基有限公司济南分公司</v>
          </cell>
          <cell r="G328" t="str">
            <v>淄博</v>
          </cell>
        </row>
        <row r="329">
          <cell r="C329">
            <v>80025028</v>
          </cell>
          <cell r="D329" t="str">
            <v>柳泉路PH</v>
          </cell>
          <cell r="E329" t="str">
            <v>PHDI</v>
          </cell>
          <cell r="F329" t="str">
            <v>北京必胜客比萨饼有限公司山东省分公司</v>
          </cell>
          <cell r="G329" t="str">
            <v>淄博</v>
          </cell>
        </row>
        <row r="330">
          <cell r="C330">
            <v>86009178</v>
          </cell>
          <cell r="D330" t="str">
            <v>嘉信</v>
          </cell>
          <cell r="E330" t="str">
            <v>KFC</v>
          </cell>
          <cell r="F330" t="str">
            <v>青岛肯德基有限公司济南分公司</v>
          </cell>
          <cell r="G330" t="str">
            <v>淄博</v>
          </cell>
        </row>
        <row r="331">
          <cell r="C331">
            <v>11337483</v>
          </cell>
          <cell r="D331" t="str">
            <v>华光</v>
          </cell>
          <cell r="E331" t="str">
            <v>KFC</v>
          </cell>
          <cell r="F331" t="str">
            <v>淄博海纳川</v>
          </cell>
          <cell r="G331" t="str">
            <v>淄博</v>
          </cell>
        </row>
        <row r="332">
          <cell r="C332">
            <v>10885699</v>
          </cell>
          <cell r="D332" t="str">
            <v>莲池</v>
          </cell>
          <cell r="E332" t="str">
            <v>KFC</v>
          </cell>
          <cell r="F332" t="str">
            <v>淄博瑞驰</v>
          </cell>
          <cell r="G332" t="str">
            <v>淄博</v>
          </cell>
        </row>
        <row r="333">
          <cell r="C333">
            <v>86009296</v>
          </cell>
          <cell r="D333" t="str">
            <v>石村</v>
          </cell>
          <cell r="E333" t="str">
            <v>KFC</v>
          </cell>
          <cell r="F333" t="str">
            <v>青岛肯德基有限公司济南分公司</v>
          </cell>
          <cell r="G333" t="str">
            <v>淄博</v>
          </cell>
        </row>
        <row r="334">
          <cell r="C334">
            <v>12140754</v>
          </cell>
          <cell r="D334" t="str">
            <v>柳泉广场</v>
          </cell>
          <cell r="E334" t="str">
            <v>KFC</v>
          </cell>
          <cell r="F334" t="str">
            <v>淄博乐易特</v>
          </cell>
          <cell r="G334" t="str">
            <v>淄川</v>
          </cell>
        </row>
        <row r="335">
          <cell r="C335">
            <v>10657103</v>
          </cell>
          <cell r="D335" t="str">
            <v>淄川</v>
          </cell>
          <cell r="E335" t="str">
            <v>KFC</v>
          </cell>
          <cell r="F335" t="str">
            <v>淄博乐易特</v>
          </cell>
          <cell r="G335" t="str">
            <v>淄川</v>
          </cell>
        </row>
        <row r="336">
          <cell r="C336">
            <v>9748935</v>
          </cell>
          <cell r="D336" t="str">
            <v>高密利群</v>
          </cell>
          <cell r="E336" t="str">
            <v>KFC</v>
          </cell>
          <cell r="F336" t="str">
            <v>青岛柏斯奇</v>
          </cell>
          <cell r="G336" t="str">
            <v>高密</v>
          </cell>
        </row>
        <row r="337">
          <cell r="C337">
            <v>80025072</v>
          </cell>
          <cell r="D337" t="str">
            <v>振兴PH</v>
          </cell>
          <cell r="E337" t="str">
            <v>PHDI</v>
          </cell>
          <cell r="F337" t="str">
            <v>北京必胜客比萨饼有限公司山东省分公司</v>
          </cell>
          <cell r="G337" t="str">
            <v>高密</v>
          </cell>
        </row>
        <row r="338">
          <cell r="C338">
            <v>80091055</v>
          </cell>
          <cell r="D338" t="str">
            <v>凤凰大街</v>
          </cell>
          <cell r="E338" t="str">
            <v>KFC</v>
          </cell>
          <cell r="F338" t="str">
            <v>青岛肯德基有限公司济南分公司</v>
          </cell>
          <cell r="G338" t="str">
            <v>高密</v>
          </cell>
        </row>
        <row r="339">
          <cell r="C339">
            <v>86009230</v>
          </cell>
          <cell r="D339" t="str">
            <v>交通街</v>
          </cell>
          <cell r="E339" t="str">
            <v>KFC</v>
          </cell>
          <cell r="F339" t="str">
            <v>青岛肯德基有限公司济南分公司</v>
          </cell>
          <cell r="G339" t="str">
            <v>昌邑</v>
          </cell>
        </row>
        <row r="340">
          <cell r="C340">
            <v>86009377</v>
          </cell>
          <cell r="D340" t="str">
            <v>利民</v>
          </cell>
          <cell r="E340" t="str">
            <v>KFC</v>
          </cell>
          <cell r="F340" t="str">
            <v>青岛肯德基有限公司济南分公司</v>
          </cell>
          <cell r="G340" t="str">
            <v>昌邑</v>
          </cell>
        </row>
        <row r="341">
          <cell r="C341">
            <v>10728844</v>
          </cell>
          <cell r="D341" t="str">
            <v>早春园</v>
          </cell>
          <cell r="E341" t="str">
            <v>KFC</v>
          </cell>
          <cell r="F341" t="str">
            <v>青岛柏斯奇</v>
          </cell>
          <cell r="G341" t="str">
            <v>潍坊</v>
          </cell>
        </row>
        <row r="342">
          <cell r="C342">
            <v>80025045</v>
          </cell>
          <cell r="D342" t="str">
            <v>潍坊万达PH</v>
          </cell>
          <cell r="E342" t="str">
            <v>PHDI</v>
          </cell>
          <cell r="F342" t="str">
            <v>北京必胜客比萨饼有限公司山东省分公司</v>
          </cell>
          <cell r="G342" t="str">
            <v>潍坊</v>
          </cell>
        </row>
        <row r="343">
          <cell r="C343">
            <v>80091053</v>
          </cell>
          <cell r="D343" t="str">
            <v>潍坊万达KFC</v>
          </cell>
          <cell r="E343" t="str">
            <v>KFC</v>
          </cell>
          <cell r="F343" t="str">
            <v>青岛肯德基有限公司济南分公司</v>
          </cell>
          <cell r="G343" t="str">
            <v>潍坊</v>
          </cell>
        </row>
        <row r="344">
          <cell r="C344">
            <v>86002124</v>
          </cell>
          <cell r="D344" t="str">
            <v>泰华PH</v>
          </cell>
          <cell r="E344" t="str">
            <v>PHDI</v>
          </cell>
          <cell r="F344" t="str">
            <v>北京必胜客比萨饼有限公司山东省分公司</v>
          </cell>
          <cell r="G344" t="str">
            <v>潍坊</v>
          </cell>
        </row>
        <row r="345">
          <cell r="C345">
            <v>86009191</v>
          </cell>
          <cell r="D345" t="str">
            <v>泰华</v>
          </cell>
          <cell r="E345" t="str">
            <v>KFC</v>
          </cell>
          <cell r="F345" t="str">
            <v>青岛肯德基有限公司济南分公司</v>
          </cell>
          <cell r="G345" t="str">
            <v>潍坊</v>
          </cell>
        </row>
        <row r="346">
          <cell r="C346">
            <v>86009182</v>
          </cell>
          <cell r="D346" t="str">
            <v>人民公园</v>
          </cell>
          <cell r="E346" t="str">
            <v>KFC</v>
          </cell>
          <cell r="F346" t="str">
            <v>青岛肯德基有限公司济南分公司</v>
          </cell>
          <cell r="G346" t="str">
            <v>潍坊</v>
          </cell>
        </row>
        <row r="347">
          <cell r="C347">
            <v>86009286</v>
          </cell>
          <cell r="D347" t="str">
            <v>泰华城</v>
          </cell>
          <cell r="E347" t="str">
            <v>KFC</v>
          </cell>
          <cell r="F347" t="str">
            <v>青岛肯德基有限公司济南分公司</v>
          </cell>
          <cell r="G347" t="str">
            <v>安丘</v>
          </cell>
        </row>
        <row r="348">
          <cell r="C348">
            <v>10900894</v>
          </cell>
          <cell r="D348" t="str">
            <v>新华二店</v>
          </cell>
          <cell r="E348" t="str">
            <v>KFC</v>
          </cell>
          <cell r="F348" t="str">
            <v>潍坊春乐</v>
          </cell>
          <cell r="G348" t="str">
            <v>潍坊</v>
          </cell>
        </row>
        <row r="349">
          <cell r="C349">
            <v>80025015</v>
          </cell>
          <cell r="D349" t="str">
            <v>北海路PH</v>
          </cell>
          <cell r="E349" t="str">
            <v>PHDI</v>
          </cell>
          <cell r="F349" t="str">
            <v>北京必胜客比萨饼有限公司山东省分公司</v>
          </cell>
          <cell r="G349" t="str">
            <v>潍坊</v>
          </cell>
        </row>
        <row r="350">
          <cell r="C350">
            <v>86009269</v>
          </cell>
          <cell r="D350" t="str">
            <v>北海路</v>
          </cell>
          <cell r="E350" t="str">
            <v>KFC</v>
          </cell>
          <cell r="F350" t="str">
            <v>青岛肯德基有限公司济南分公司</v>
          </cell>
          <cell r="G350" t="str">
            <v>潍坊</v>
          </cell>
        </row>
        <row r="351">
          <cell r="C351">
            <v>80025031</v>
          </cell>
          <cell r="D351" t="str">
            <v>古德广场PH</v>
          </cell>
          <cell r="E351" t="str">
            <v>PHDI</v>
          </cell>
          <cell r="F351" t="str">
            <v>北京必胜客比萨饼有限公司山东省分公司</v>
          </cell>
          <cell r="G351" t="str">
            <v>潍坊</v>
          </cell>
        </row>
        <row r="352">
          <cell r="C352">
            <v>86009387</v>
          </cell>
          <cell r="D352" t="str">
            <v>尚东</v>
          </cell>
          <cell r="E352" t="str">
            <v>KFC</v>
          </cell>
          <cell r="F352" t="str">
            <v>青岛肯德基有限公司济南分公司</v>
          </cell>
          <cell r="G352" t="str">
            <v>潍坊</v>
          </cell>
        </row>
        <row r="353">
          <cell r="C353">
            <v>80091028</v>
          </cell>
          <cell r="D353" t="str">
            <v>福寿东街</v>
          </cell>
          <cell r="E353" t="str">
            <v>KFC</v>
          </cell>
          <cell r="F353" t="str">
            <v>青岛肯德基有限公司济南分公司</v>
          </cell>
          <cell r="G353" t="str">
            <v>潍坊</v>
          </cell>
        </row>
        <row r="354">
          <cell r="C354">
            <v>80091072</v>
          </cell>
          <cell r="D354" t="str">
            <v>青州泰华城</v>
          </cell>
          <cell r="E354" t="str">
            <v>KFC</v>
          </cell>
          <cell r="F354" t="str">
            <v>青岛肯德基有限公司济南分公司</v>
          </cell>
          <cell r="G354" t="str">
            <v>青州</v>
          </cell>
        </row>
        <row r="355">
          <cell r="C355">
            <v>11892679</v>
          </cell>
          <cell r="D355" t="str">
            <v>云山</v>
          </cell>
          <cell r="E355" t="str">
            <v>KFC</v>
          </cell>
          <cell r="F355" t="str">
            <v>济南隆源</v>
          </cell>
          <cell r="G355" t="str">
            <v>青州</v>
          </cell>
        </row>
        <row r="356">
          <cell r="C356">
            <v>80025065</v>
          </cell>
          <cell r="D356" t="str">
            <v>尧王山路PH</v>
          </cell>
          <cell r="E356" t="str">
            <v>PHDI</v>
          </cell>
          <cell r="F356" t="str">
            <v>北京必胜客比萨饼有限公司山东省分公司</v>
          </cell>
          <cell r="G356" t="str">
            <v>青州</v>
          </cell>
        </row>
        <row r="357">
          <cell r="C357">
            <v>86009097</v>
          </cell>
          <cell r="D357" t="str">
            <v>益都</v>
          </cell>
          <cell r="E357" t="str">
            <v>KFC</v>
          </cell>
          <cell r="F357" t="str">
            <v>青岛肯德基有限公司济南分公司</v>
          </cell>
          <cell r="G357" t="str">
            <v>青州</v>
          </cell>
        </row>
        <row r="358">
          <cell r="C358">
            <v>86009240</v>
          </cell>
          <cell r="D358" t="str">
            <v>万家乐</v>
          </cell>
          <cell r="E358" t="str">
            <v>KFC</v>
          </cell>
          <cell r="F358" t="str">
            <v>青岛肯德基有限公司济南分公司</v>
          </cell>
          <cell r="G358" t="str">
            <v>邹城</v>
          </cell>
        </row>
        <row r="359">
          <cell r="C359">
            <v>86009284</v>
          </cell>
          <cell r="D359" t="str">
            <v>贵和</v>
          </cell>
          <cell r="E359" t="str">
            <v>KFC</v>
          </cell>
          <cell r="F359" t="str">
            <v>青岛肯德基有限公司济南分公司</v>
          </cell>
          <cell r="G359" t="str">
            <v>邹城</v>
          </cell>
        </row>
        <row r="360">
          <cell r="C360">
            <v>80025062</v>
          </cell>
          <cell r="D360" t="str">
            <v>太平西路PH</v>
          </cell>
          <cell r="E360" t="str">
            <v>PHDI</v>
          </cell>
          <cell r="F360" t="str">
            <v>北京必胜客比萨饼有限公司山东省分公司</v>
          </cell>
          <cell r="G360" t="str">
            <v>邹城</v>
          </cell>
        </row>
        <row r="361">
          <cell r="C361">
            <v>86009055</v>
          </cell>
          <cell r="D361" t="str">
            <v>太平</v>
          </cell>
          <cell r="E361" t="str">
            <v>KFC</v>
          </cell>
          <cell r="F361" t="str">
            <v>青岛肯德基有限公司济南分公司</v>
          </cell>
          <cell r="G361" t="str">
            <v>邹城</v>
          </cell>
        </row>
        <row r="362">
          <cell r="C362">
            <v>86009162</v>
          </cell>
          <cell r="D362" t="str">
            <v>荆河</v>
          </cell>
          <cell r="E362" t="str">
            <v>KFC</v>
          </cell>
          <cell r="F362" t="str">
            <v>青岛肯德基有限公司济南分公司</v>
          </cell>
          <cell r="G362" t="str">
            <v>滕州</v>
          </cell>
        </row>
        <row r="363">
          <cell r="C363">
            <v>86009233</v>
          </cell>
          <cell r="D363" t="str">
            <v>滕州银座</v>
          </cell>
          <cell r="E363" t="str">
            <v>KFC</v>
          </cell>
          <cell r="F363" t="str">
            <v>青岛肯德基有限公司济南分公司</v>
          </cell>
          <cell r="G363" t="str">
            <v>滕州</v>
          </cell>
        </row>
        <row r="364">
          <cell r="C364">
            <v>80091054</v>
          </cell>
          <cell r="D364" t="str">
            <v>微山银座</v>
          </cell>
          <cell r="E364" t="str">
            <v>KFC</v>
          </cell>
          <cell r="F364" t="str">
            <v>青岛肯德基有限公司济南分公司</v>
          </cell>
          <cell r="G364" t="str">
            <v>微山</v>
          </cell>
        </row>
        <row r="365">
          <cell r="C365">
            <v>86009351</v>
          </cell>
          <cell r="D365" t="str">
            <v>志高</v>
          </cell>
          <cell r="E365" t="str">
            <v>KFC</v>
          </cell>
          <cell r="F365" t="str">
            <v>青岛肯德基有限公司济南分公司</v>
          </cell>
          <cell r="G365" t="str">
            <v>泰安</v>
          </cell>
        </row>
        <row r="366">
          <cell r="C366">
            <v>86009170</v>
          </cell>
          <cell r="D366" t="str">
            <v>岱宗</v>
          </cell>
          <cell r="E366" t="str">
            <v>KFC</v>
          </cell>
          <cell r="F366" t="str">
            <v>青岛肯德基有限公司济南分公司</v>
          </cell>
          <cell r="G366" t="str">
            <v>泰安</v>
          </cell>
        </row>
        <row r="367">
          <cell r="C367">
            <v>86009290</v>
          </cell>
          <cell r="D367" t="str">
            <v>龙潭路</v>
          </cell>
          <cell r="E367" t="str">
            <v>KFC</v>
          </cell>
          <cell r="F367" t="str">
            <v>青岛肯德基有限公司济南分公司</v>
          </cell>
          <cell r="G367" t="str">
            <v>泰安</v>
          </cell>
        </row>
        <row r="368">
          <cell r="C368">
            <v>86009360</v>
          </cell>
          <cell r="D368" t="str">
            <v>天外村</v>
          </cell>
          <cell r="E368" t="str">
            <v>KFC</v>
          </cell>
          <cell r="F368" t="str">
            <v>青岛肯德基有限公司济南分公司</v>
          </cell>
          <cell r="G368" t="str">
            <v>泰安</v>
          </cell>
        </row>
        <row r="369">
          <cell r="C369">
            <v>86009061</v>
          </cell>
          <cell r="D369" t="str">
            <v>易初莲花</v>
          </cell>
          <cell r="E369" t="str">
            <v>KFC</v>
          </cell>
          <cell r="F369" t="str">
            <v>青岛肯德基有限公司济南分公司</v>
          </cell>
          <cell r="G369" t="str">
            <v>泰安</v>
          </cell>
        </row>
        <row r="370">
          <cell r="C370">
            <v>86009471</v>
          </cell>
          <cell r="D370" t="str">
            <v>新城路</v>
          </cell>
          <cell r="E370" t="str">
            <v>KFC</v>
          </cell>
          <cell r="F370" t="str">
            <v>青岛肯德基有限公司济南分公司</v>
          </cell>
          <cell r="G370" t="str">
            <v>肥城</v>
          </cell>
        </row>
        <row r="371">
          <cell r="C371">
            <v>86009298</v>
          </cell>
          <cell r="D371" t="str">
            <v>西山路</v>
          </cell>
          <cell r="E371" t="str">
            <v>KFC</v>
          </cell>
          <cell r="F371" t="str">
            <v>青岛肯德基有限公司济南分公司</v>
          </cell>
          <cell r="G371" t="str">
            <v>东平</v>
          </cell>
        </row>
        <row r="372">
          <cell r="C372">
            <v>86009394</v>
          </cell>
          <cell r="D372" t="str">
            <v>浚河路</v>
          </cell>
          <cell r="E372" t="str">
            <v>KFC</v>
          </cell>
          <cell r="F372" t="str">
            <v>青岛肯德基有限公司济南分公司</v>
          </cell>
          <cell r="G372" t="str">
            <v>平邑</v>
          </cell>
        </row>
        <row r="373">
          <cell r="C373">
            <v>86009486</v>
          </cell>
          <cell r="D373" t="str">
            <v>金泉</v>
          </cell>
          <cell r="E373" t="str">
            <v>KFC</v>
          </cell>
          <cell r="F373" t="str">
            <v>青岛肯德基有限公司济南分公司</v>
          </cell>
          <cell r="G373" t="str">
            <v>泗水</v>
          </cell>
        </row>
        <row r="374">
          <cell r="C374">
            <v>80091004</v>
          </cell>
          <cell r="D374" t="str">
            <v>北街</v>
          </cell>
          <cell r="E374" t="str">
            <v>KFC</v>
          </cell>
          <cell r="F374" t="str">
            <v>青岛肯德基有限公司济南分公司</v>
          </cell>
          <cell r="G374" t="str">
            <v>宁阳</v>
          </cell>
        </row>
        <row r="375">
          <cell r="C375">
            <v>86009460</v>
          </cell>
          <cell r="D375" t="str">
            <v>中都</v>
          </cell>
          <cell r="E375" t="str">
            <v>KFC</v>
          </cell>
          <cell r="F375" t="str">
            <v>青岛肯德基有限公司济南分公司</v>
          </cell>
          <cell r="G375" t="str">
            <v>汶上</v>
          </cell>
        </row>
        <row r="376">
          <cell r="C376">
            <v>86009488</v>
          </cell>
          <cell r="D376" t="str">
            <v>水泊路</v>
          </cell>
          <cell r="E376" t="str">
            <v>KFC</v>
          </cell>
          <cell r="F376" t="str">
            <v>青岛肯德基有限公司济南分公司</v>
          </cell>
          <cell r="G376" t="str">
            <v>梁山</v>
          </cell>
        </row>
        <row r="377">
          <cell r="C377">
            <v>80091056</v>
          </cell>
          <cell r="D377" t="str">
            <v>济宁万达</v>
          </cell>
          <cell r="E377" t="str">
            <v>KFC</v>
          </cell>
          <cell r="F377" t="str">
            <v>青岛肯德基有限公司济南分公司</v>
          </cell>
          <cell r="G377" t="str">
            <v>济宁</v>
          </cell>
        </row>
        <row r="378">
          <cell r="C378">
            <v>80025047</v>
          </cell>
          <cell r="D378" t="str">
            <v>济宁万达PH</v>
          </cell>
          <cell r="E378" t="str">
            <v>PHDI</v>
          </cell>
          <cell r="F378" t="str">
            <v>北京必胜客比萨饼有限公司山东省分公司</v>
          </cell>
          <cell r="G378" t="str">
            <v>济宁</v>
          </cell>
        </row>
        <row r="379">
          <cell r="C379">
            <v>86009137</v>
          </cell>
          <cell r="D379" t="str">
            <v>琵琶山</v>
          </cell>
          <cell r="E379" t="str">
            <v>KFC</v>
          </cell>
          <cell r="F379" t="str">
            <v>青岛肯德基有限公司济南分公司</v>
          </cell>
          <cell r="G379" t="str">
            <v>济宁</v>
          </cell>
        </row>
        <row r="380">
          <cell r="C380">
            <v>86009234</v>
          </cell>
          <cell r="D380" t="str">
            <v>运河城</v>
          </cell>
          <cell r="E380" t="str">
            <v>KFC</v>
          </cell>
          <cell r="F380" t="str">
            <v>青岛肯德基有限公司济南分公司</v>
          </cell>
          <cell r="G380" t="str">
            <v>济宁</v>
          </cell>
        </row>
        <row r="381">
          <cell r="C381">
            <v>86009148</v>
          </cell>
          <cell r="D381" t="str">
            <v>龙行</v>
          </cell>
          <cell r="E381" t="str">
            <v>KFC</v>
          </cell>
          <cell r="F381" t="str">
            <v>青岛肯德基有限公司济南分公司</v>
          </cell>
          <cell r="G381" t="str">
            <v>济宁</v>
          </cell>
        </row>
        <row r="382">
          <cell r="C382">
            <v>86009475</v>
          </cell>
          <cell r="D382" t="str">
            <v>奎星路</v>
          </cell>
          <cell r="E382" t="str">
            <v>KFC</v>
          </cell>
          <cell r="F382" t="str">
            <v>青岛肯德基有限公司济南分公司</v>
          </cell>
          <cell r="G382" t="str">
            <v>金乡</v>
          </cell>
        </row>
        <row r="383">
          <cell r="C383">
            <v>80091019</v>
          </cell>
          <cell r="D383" t="str">
            <v>舜师路</v>
          </cell>
          <cell r="E383" t="str">
            <v>KFC</v>
          </cell>
          <cell r="F383" t="str">
            <v>青岛肯德基有限公司济南分公司</v>
          </cell>
          <cell r="G383" t="str">
            <v>单县</v>
          </cell>
        </row>
        <row r="384">
          <cell r="C384">
            <v>80091067</v>
          </cell>
          <cell r="D384" t="str">
            <v>湖西路</v>
          </cell>
          <cell r="E384" t="str">
            <v>KFC</v>
          </cell>
          <cell r="F384" t="str">
            <v>青岛肯德基有限公司济南分公司</v>
          </cell>
          <cell r="G384" t="str">
            <v>单县</v>
          </cell>
        </row>
        <row r="385">
          <cell r="C385">
            <v>86002222</v>
          </cell>
          <cell r="D385" t="str">
            <v>琵琶山PH</v>
          </cell>
          <cell r="E385" t="str">
            <v>PHDI</v>
          </cell>
          <cell r="F385" t="str">
            <v>北京必胜客比萨饼有限公司山东省分公司</v>
          </cell>
          <cell r="G385" t="str">
            <v>济宁</v>
          </cell>
        </row>
        <row r="386">
          <cell r="C386">
            <v>86009452</v>
          </cell>
          <cell r="D386" t="str">
            <v>金宇路</v>
          </cell>
          <cell r="E386" t="str">
            <v>KFC</v>
          </cell>
          <cell r="F386" t="str">
            <v>青岛肯德基有限公司济南分公司</v>
          </cell>
          <cell r="G386" t="str">
            <v>济宁</v>
          </cell>
        </row>
        <row r="387">
          <cell r="C387">
            <v>86002172</v>
          </cell>
          <cell r="D387" t="str">
            <v>太白PH</v>
          </cell>
          <cell r="E387" t="str">
            <v>PHDI</v>
          </cell>
          <cell r="F387" t="str">
            <v>北京必胜客比萨饼有限公司山东省分公司</v>
          </cell>
          <cell r="G387" t="str">
            <v>济宁</v>
          </cell>
        </row>
        <row r="388">
          <cell r="C388">
            <v>86009037</v>
          </cell>
          <cell r="D388" t="str">
            <v>太白</v>
          </cell>
          <cell r="E388" t="str">
            <v>KFC</v>
          </cell>
          <cell r="F388" t="str">
            <v>青岛肯德基有限公司济南分公司</v>
          </cell>
          <cell r="G388" t="str">
            <v>济宁</v>
          </cell>
        </row>
        <row r="389">
          <cell r="C389">
            <v>80091027</v>
          </cell>
          <cell r="D389" t="str">
            <v>嘉祥银座</v>
          </cell>
          <cell r="E389" t="str">
            <v>KFC</v>
          </cell>
          <cell r="F389" t="str">
            <v>青岛肯德基有限公司济南分公司</v>
          </cell>
          <cell r="G389" t="str">
            <v>嘉祥</v>
          </cell>
        </row>
        <row r="390">
          <cell r="C390">
            <v>80091033</v>
          </cell>
          <cell r="D390" t="str">
            <v>承德</v>
          </cell>
          <cell r="E390" t="str">
            <v>KFC</v>
          </cell>
          <cell r="F390" t="str">
            <v>青岛肯德基有限公司济南分公司</v>
          </cell>
          <cell r="G390" t="str">
            <v>巨野</v>
          </cell>
        </row>
        <row r="391">
          <cell r="C391">
            <v>80091043</v>
          </cell>
          <cell r="D391" t="str">
            <v>唐塔</v>
          </cell>
          <cell r="E391" t="str">
            <v>KFC</v>
          </cell>
          <cell r="F391" t="str">
            <v>青岛肯德基有限公司济南分公司</v>
          </cell>
          <cell r="G391" t="str">
            <v>承德</v>
          </cell>
        </row>
        <row r="392">
          <cell r="C392">
            <v>86009465</v>
          </cell>
          <cell r="D392" t="str">
            <v>中心街</v>
          </cell>
          <cell r="E392" t="str">
            <v>KFC</v>
          </cell>
          <cell r="F392" t="str">
            <v>青岛肯德基有限公司济南分公司</v>
          </cell>
          <cell r="G392" t="str">
            <v>茌平</v>
          </cell>
        </row>
        <row r="393">
          <cell r="C393">
            <v>80091024</v>
          </cell>
          <cell r="D393" t="str">
            <v>前进街</v>
          </cell>
          <cell r="E393" t="str">
            <v>KFC</v>
          </cell>
          <cell r="F393" t="str">
            <v>青岛肯德基有限公司济南分公司</v>
          </cell>
          <cell r="G393" t="str">
            <v>东阿</v>
          </cell>
        </row>
        <row r="394">
          <cell r="C394">
            <v>86009483</v>
          </cell>
          <cell r="D394" t="str">
            <v>谷山路</v>
          </cell>
          <cell r="E394" t="str">
            <v>KFC</v>
          </cell>
          <cell r="F394" t="str">
            <v>青岛肯德基有限公司济南分公司</v>
          </cell>
          <cell r="G394" t="str">
            <v>阳谷</v>
          </cell>
        </row>
        <row r="395">
          <cell r="C395">
            <v>86009132</v>
          </cell>
          <cell r="D395" t="str">
            <v>柳园</v>
          </cell>
          <cell r="E395" t="str">
            <v>KFC</v>
          </cell>
          <cell r="F395" t="str">
            <v>青岛肯德基有限公司济南分公司</v>
          </cell>
          <cell r="G395" t="str">
            <v>聊城</v>
          </cell>
        </row>
        <row r="396">
          <cell r="C396">
            <v>80025048</v>
          </cell>
          <cell r="D396" t="str">
            <v>东昌PH</v>
          </cell>
          <cell r="E396" t="str">
            <v>PHDI</v>
          </cell>
          <cell r="F396" t="str">
            <v>北京必胜客比萨饼有限公司山东省分公司</v>
          </cell>
          <cell r="G396" t="str">
            <v>聊城</v>
          </cell>
        </row>
        <row r="397">
          <cell r="C397">
            <v>80091057</v>
          </cell>
          <cell r="D397" t="str">
            <v>新东昌</v>
          </cell>
          <cell r="E397" t="str">
            <v>KFC</v>
          </cell>
          <cell r="F397" t="str">
            <v>青岛肯德基有限公司济南分公司</v>
          </cell>
          <cell r="G397" t="str">
            <v>聊城</v>
          </cell>
        </row>
        <row r="398">
          <cell r="C398">
            <v>86009451</v>
          </cell>
          <cell r="D398" t="str">
            <v>汽车站</v>
          </cell>
          <cell r="E398" t="str">
            <v>KFC</v>
          </cell>
          <cell r="F398" t="str">
            <v>青岛肯德基有限公司济南分公司</v>
          </cell>
          <cell r="G398" t="str">
            <v>聊城</v>
          </cell>
        </row>
        <row r="399">
          <cell r="C399">
            <v>80091016</v>
          </cell>
          <cell r="D399" t="str">
            <v>世纪路</v>
          </cell>
          <cell r="E399" t="str">
            <v>KFC</v>
          </cell>
          <cell r="F399" t="str">
            <v>青岛肯德基有限公司济南分公司</v>
          </cell>
          <cell r="G399" t="str">
            <v>齐河</v>
          </cell>
        </row>
        <row r="400">
          <cell r="C400">
            <v>80091052</v>
          </cell>
          <cell r="D400" t="str">
            <v>通衢</v>
          </cell>
          <cell r="E400" t="str">
            <v>KFC</v>
          </cell>
          <cell r="F400" t="str">
            <v>青岛肯德基有限公司济南分公司</v>
          </cell>
          <cell r="G400" t="str">
            <v>禹州</v>
          </cell>
        </row>
        <row r="401">
          <cell r="C401">
            <v>80091026</v>
          </cell>
          <cell r="D401" t="str">
            <v>迎宾路</v>
          </cell>
          <cell r="E401" t="str">
            <v>KFC</v>
          </cell>
          <cell r="F401" t="str">
            <v>青岛肯德基有限公司济南分公司</v>
          </cell>
          <cell r="G401" t="str">
            <v>临邑</v>
          </cell>
        </row>
        <row r="402">
          <cell r="C402">
            <v>80025036</v>
          </cell>
          <cell r="D402" t="str">
            <v>奥德乐PH</v>
          </cell>
          <cell r="E402" t="str">
            <v>PHDI</v>
          </cell>
          <cell r="F402" t="str">
            <v>北京必胜客比萨饼有限公司山东省分公司</v>
          </cell>
          <cell r="G402" t="str">
            <v>德州</v>
          </cell>
        </row>
        <row r="403">
          <cell r="C403">
            <v>80091047</v>
          </cell>
          <cell r="D403" t="str">
            <v>奥德乐</v>
          </cell>
          <cell r="E403" t="str">
            <v>KFC</v>
          </cell>
          <cell r="F403" t="str">
            <v>青岛肯德基有限公司济南分公司</v>
          </cell>
          <cell r="G403" t="str">
            <v>德州</v>
          </cell>
        </row>
        <row r="404">
          <cell r="C404">
            <v>86009169</v>
          </cell>
          <cell r="D404" t="str">
            <v>天衢</v>
          </cell>
          <cell r="E404" t="str">
            <v>KFC</v>
          </cell>
          <cell r="F404" t="str">
            <v>青岛肯德基有限公司济南分公司</v>
          </cell>
          <cell r="G404" t="str">
            <v>德州</v>
          </cell>
        </row>
        <row r="405">
          <cell r="C405">
            <v>86009265</v>
          </cell>
          <cell r="D405" t="str">
            <v>三八路</v>
          </cell>
          <cell r="E405" t="str">
            <v>KFC</v>
          </cell>
          <cell r="F405" t="str">
            <v>青岛肯德基有限公司济南分公司</v>
          </cell>
          <cell r="G405" t="str">
            <v>德州</v>
          </cell>
        </row>
        <row r="406">
          <cell r="C406">
            <v>80025018</v>
          </cell>
          <cell r="D406" t="str">
            <v>湖滨PH</v>
          </cell>
          <cell r="E406" t="str">
            <v>PHDI</v>
          </cell>
          <cell r="F406" t="str">
            <v>北京必胜客比萨饼有限公司山东省分公司</v>
          </cell>
          <cell r="G406" t="str">
            <v>德州</v>
          </cell>
        </row>
        <row r="407">
          <cell r="C407">
            <v>86009124</v>
          </cell>
          <cell r="D407" t="str">
            <v>湖滨</v>
          </cell>
          <cell r="E407" t="str">
            <v>KFC</v>
          </cell>
          <cell r="F407" t="str">
            <v>青岛肯德基有限公司济南分公司</v>
          </cell>
          <cell r="G407" t="str">
            <v>德州</v>
          </cell>
        </row>
        <row r="408">
          <cell r="C408">
            <v>86009399</v>
          </cell>
          <cell r="D408" t="str">
            <v>泰安高铁</v>
          </cell>
          <cell r="E408" t="str">
            <v>KFC</v>
          </cell>
          <cell r="F408" t="str">
            <v>青岛肯德基有限公司济南分公司</v>
          </cell>
          <cell r="G408" t="str">
            <v>泰安</v>
          </cell>
        </row>
        <row r="409">
          <cell r="C409">
            <v>86002150</v>
          </cell>
          <cell r="D409" t="str">
            <v>东岳银座PH</v>
          </cell>
          <cell r="E409" t="str">
            <v>PHDI</v>
          </cell>
          <cell r="F409" t="str">
            <v>北京必胜客比萨饼有限公司山东省分公司</v>
          </cell>
          <cell r="G409" t="str">
            <v>泰安</v>
          </cell>
        </row>
        <row r="410">
          <cell r="C410">
            <v>86009261</v>
          </cell>
          <cell r="D410" t="str">
            <v>泰安银座</v>
          </cell>
          <cell r="E410" t="str">
            <v>KFC</v>
          </cell>
          <cell r="F410" t="str">
            <v>青岛肯德基有限公司济南分公司</v>
          </cell>
          <cell r="G410" t="str">
            <v>泰安</v>
          </cell>
        </row>
        <row r="411">
          <cell r="C411">
            <v>11307328</v>
          </cell>
          <cell r="D411" t="str">
            <v>东湖</v>
          </cell>
          <cell r="E411" t="str">
            <v>KFC</v>
          </cell>
          <cell r="F411" t="str">
            <v>泰安弘基</v>
          </cell>
          <cell r="G411" t="str">
            <v>泰安</v>
          </cell>
        </row>
        <row r="412">
          <cell r="C412">
            <v>86009397</v>
          </cell>
          <cell r="D412" t="str">
            <v>曲阜高铁</v>
          </cell>
          <cell r="E412" t="str">
            <v>KFC</v>
          </cell>
          <cell r="F412" t="str">
            <v>青岛肯德基有限公司济南分公司</v>
          </cell>
          <cell r="G412" t="str">
            <v>曲阜</v>
          </cell>
        </row>
        <row r="413">
          <cell r="C413">
            <v>80091048</v>
          </cell>
          <cell r="D413" t="str">
            <v>弘道路</v>
          </cell>
          <cell r="E413" t="str">
            <v>KFC</v>
          </cell>
          <cell r="F413" t="str">
            <v>青岛肯德基有限公司济南分公司</v>
          </cell>
          <cell r="G413" t="str">
            <v>曲阜</v>
          </cell>
        </row>
        <row r="414">
          <cell r="C414">
            <v>86009173</v>
          </cell>
          <cell r="D414" t="str">
            <v>大同</v>
          </cell>
          <cell r="E414" t="str">
            <v>KFC</v>
          </cell>
          <cell r="F414" t="str">
            <v>青岛肯德基有限公司济南分公司</v>
          </cell>
          <cell r="G414" t="str">
            <v>曲阜</v>
          </cell>
        </row>
        <row r="415">
          <cell r="C415">
            <v>76201076</v>
          </cell>
          <cell r="D415" t="str">
            <v>龙桥路LS</v>
          </cell>
          <cell r="E415" t="str">
            <v>LS</v>
          </cell>
          <cell r="F415" t="str">
            <v>小羊</v>
          </cell>
          <cell r="G415" t="str">
            <v>兖州</v>
          </cell>
        </row>
        <row r="416">
          <cell r="C416">
            <v>80025017</v>
          </cell>
          <cell r="D416" t="str">
            <v>建设路PH</v>
          </cell>
          <cell r="E416" t="str">
            <v>PHDI</v>
          </cell>
          <cell r="F416" t="str">
            <v>北京必胜客比萨饼有限公司山东省分公司</v>
          </cell>
          <cell r="G416" t="str">
            <v>兖州</v>
          </cell>
        </row>
        <row r="417">
          <cell r="C417">
            <v>80091018</v>
          </cell>
          <cell r="D417" t="str">
            <v>兖州贵和</v>
          </cell>
          <cell r="E417" t="str">
            <v>KFC</v>
          </cell>
          <cell r="F417" t="str">
            <v>青岛肯德基有限公司济南分公司</v>
          </cell>
          <cell r="G417" t="str">
            <v>兖州</v>
          </cell>
        </row>
        <row r="418">
          <cell r="C418">
            <v>86009241</v>
          </cell>
          <cell r="D418" t="str">
            <v>中御桥</v>
          </cell>
          <cell r="E418" t="str">
            <v>KFC</v>
          </cell>
          <cell r="F418" t="str">
            <v>青岛肯德基有限公司济南分公司</v>
          </cell>
          <cell r="G418" t="str">
            <v>兖州</v>
          </cell>
        </row>
        <row r="419">
          <cell r="C419">
            <v>86009398</v>
          </cell>
          <cell r="D419" t="str">
            <v>枣庄高铁</v>
          </cell>
          <cell r="E419" t="str">
            <v>KFC</v>
          </cell>
          <cell r="F419" t="str">
            <v>青岛肯德基有限公司济南分公司</v>
          </cell>
          <cell r="G419" t="str">
            <v>枣庄</v>
          </cell>
        </row>
        <row r="420">
          <cell r="C420">
            <v>86009355</v>
          </cell>
          <cell r="D420" t="str">
            <v>光明路</v>
          </cell>
          <cell r="E420" t="str">
            <v>KFC</v>
          </cell>
          <cell r="F420" t="str">
            <v>青岛肯德基有限公司济南分公司</v>
          </cell>
          <cell r="G420" t="str">
            <v>枣庄</v>
          </cell>
        </row>
        <row r="421">
          <cell r="C421">
            <v>80091036</v>
          </cell>
          <cell r="D421" t="str">
            <v>振兴中路</v>
          </cell>
          <cell r="E421" t="str">
            <v>KFC</v>
          </cell>
          <cell r="F421" t="str">
            <v>青岛肯德基有限公司济南分公司</v>
          </cell>
          <cell r="G421" t="str">
            <v>枣庄</v>
          </cell>
        </row>
        <row r="422">
          <cell r="C422">
            <v>86009293</v>
          </cell>
          <cell r="D422" t="str">
            <v>吉品街</v>
          </cell>
          <cell r="E422" t="str">
            <v>KFC</v>
          </cell>
          <cell r="F422" t="str">
            <v>青岛肯德基有限公司济南分公司</v>
          </cell>
          <cell r="G422" t="str">
            <v>枣庄</v>
          </cell>
        </row>
        <row r="423">
          <cell r="C423">
            <v>11094933</v>
          </cell>
          <cell r="D423" t="str">
            <v>沧口广场</v>
          </cell>
          <cell r="E423" t="str">
            <v>KFC</v>
          </cell>
          <cell r="F423" t="str">
            <v>青岛欣盈</v>
          </cell>
          <cell r="G423" t="str">
            <v>青岛</v>
          </cell>
        </row>
        <row r="424">
          <cell r="C424">
            <v>11708277</v>
          </cell>
          <cell r="D424" t="str">
            <v>百脑汇</v>
          </cell>
          <cell r="E424" t="str">
            <v>KFC</v>
          </cell>
          <cell r="F424" t="str">
            <v>青岛胶润</v>
          </cell>
          <cell r="G424" t="str">
            <v>青岛</v>
          </cell>
        </row>
        <row r="425">
          <cell r="C425">
            <v>11819215</v>
          </cell>
          <cell r="D425" t="str">
            <v>创意园餐厅</v>
          </cell>
          <cell r="E425" t="str">
            <v>KFC</v>
          </cell>
          <cell r="F425" t="str">
            <v>潍坊春乐</v>
          </cell>
          <cell r="G425" t="str">
            <v>青岛</v>
          </cell>
        </row>
        <row r="426">
          <cell r="C426">
            <v>12040455</v>
          </cell>
          <cell r="D426" t="str">
            <v>泉城二店</v>
          </cell>
          <cell r="E426" t="str">
            <v>KFC</v>
          </cell>
          <cell r="F426" t="str">
            <v>济南捷怡</v>
          </cell>
          <cell r="G426" t="str">
            <v>济南</v>
          </cell>
        </row>
        <row r="427">
          <cell r="C427">
            <v>12054840</v>
          </cell>
          <cell r="D427" t="str">
            <v>大观园店</v>
          </cell>
          <cell r="E427" t="str">
            <v>KFC</v>
          </cell>
          <cell r="F427" t="str">
            <v>济南九如居</v>
          </cell>
          <cell r="G427" t="str">
            <v>济南</v>
          </cell>
        </row>
        <row r="428">
          <cell r="C428">
            <v>12460023</v>
          </cell>
          <cell r="D428" t="str">
            <v>龙潭路</v>
          </cell>
          <cell r="E428" t="str">
            <v>KFC</v>
          </cell>
          <cell r="F428" t="str">
            <v>泰安弘基</v>
          </cell>
          <cell r="G428" t="str">
            <v>泰安</v>
          </cell>
        </row>
        <row r="429">
          <cell r="C429">
            <v>12506519</v>
          </cell>
          <cell r="D429" t="str">
            <v>恒安街</v>
          </cell>
          <cell r="E429" t="str">
            <v>KFC</v>
          </cell>
          <cell r="F429" t="str">
            <v>青岛海春德</v>
          </cell>
          <cell r="G429" t="str">
            <v>昌乐</v>
          </cell>
        </row>
        <row r="430">
          <cell r="C430">
            <v>86009270</v>
          </cell>
          <cell r="D430" t="str">
            <v>新城市广场店</v>
          </cell>
          <cell r="E430" t="str">
            <v>KFC</v>
          </cell>
          <cell r="F430" t="str">
            <v>青岛肯德基有限公司</v>
          </cell>
          <cell r="G430" t="str">
            <v>青岛</v>
          </cell>
        </row>
        <row r="431">
          <cell r="C431">
            <v>80025074</v>
          </cell>
          <cell r="D431" t="str">
            <v>济微路店</v>
          </cell>
          <cell r="E431" t="str">
            <v>PHDI</v>
          </cell>
          <cell r="F431" t="str">
            <v>北京必胜客比萨饼有限公司山东省分公司</v>
          </cell>
          <cell r="G431" t="str">
            <v>济南</v>
          </cell>
        </row>
        <row r="432">
          <cell r="C432">
            <v>80025077</v>
          </cell>
          <cell r="D432" t="str">
            <v>罗峰路店</v>
          </cell>
          <cell r="E432" t="str">
            <v>PHDI</v>
          </cell>
          <cell r="F432" t="str">
            <v>北京必胜客比萨饼有限公司山东省分公司</v>
          </cell>
          <cell r="G432" t="str">
            <v>招远</v>
          </cell>
        </row>
        <row r="433">
          <cell r="C433">
            <v>80091071</v>
          </cell>
          <cell r="D433" t="str">
            <v>济微路店</v>
          </cell>
          <cell r="E433" t="str">
            <v>KFC</v>
          </cell>
          <cell r="F433" t="str">
            <v>青岛肯德基有限公司济南分公司</v>
          </cell>
          <cell r="G433" t="str">
            <v>济南</v>
          </cell>
        </row>
        <row r="434">
          <cell r="C434">
            <v>80025078</v>
          </cell>
          <cell r="D434" t="str">
            <v>东营万达PH</v>
          </cell>
          <cell r="E434" t="str">
            <v>PHDI</v>
          </cell>
          <cell r="F434" t="str">
            <v>北京必胜客比萨饼有限公司山东省分公司</v>
          </cell>
          <cell r="G434" t="str">
            <v>东营</v>
          </cell>
        </row>
        <row r="435">
          <cell r="C435">
            <v>80025081</v>
          </cell>
          <cell r="D435" t="str">
            <v>泰山大街PH</v>
          </cell>
          <cell r="E435" t="str">
            <v>PHDI</v>
          </cell>
          <cell r="F435" t="str">
            <v>北京必胜客比萨饼有限公司山东省分公司</v>
          </cell>
          <cell r="G435" t="str">
            <v>泰安</v>
          </cell>
        </row>
        <row r="436">
          <cell r="C436">
            <v>12578182</v>
          </cell>
          <cell r="D436" t="str">
            <v>北一路</v>
          </cell>
          <cell r="E436" t="str">
            <v>KFC</v>
          </cell>
          <cell r="F436" t="str">
            <v>青岛柏斯奇</v>
          </cell>
          <cell r="G436" t="str">
            <v>东营</v>
          </cell>
        </row>
        <row r="437">
          <cell r="C437">
            <v>12586606</v>
          </cell>
          <cell r="D437" t="str">
            <v>泰山大街</v>
          </cell>
          <cell r="E437" t="str">
            <v>KFC</v>
          </cell>
          <cell r="F437" t="str">
            <v>泰安弘基</v>
          </cell>
          <cell r="G437" t="str">
            <v>泰安</v>
          </cell>
        </row>
        <row r="438">
          <cell r="C438">
            <v>11666117</v>
          </cell>
          <cell r="D438" t="str">
            <v>东平县店</v>
          </cell>
          <cell r="E438" t="str">
            <v>LS</v>
          </cell>
          <cell r="F438" t="str">
            <v>小羊</v>
          </cell>
          <cell r="G438" t="str">
            <v>泰安</v>
          </cell>
        </row>
        <row r="439">
          <cell r="C439">
            <v>11666121</v>
          </cell>
          <cell r="D439" t="str">
            <v>繁荣西路店</v>
          </cell>
          <cell r="E439" t="str">
            <v>LS</v>
          </cell>
          <cell r="F439" t="str">
            <v>小羊</v>
          </cell>
          <cell r="G439" t="str">
            <v>潍坊</v>
          </cell>
        </row>
        <row r="440">
          <cell r="C440">
            <v>11666122</v>
          </cell>
          <cell r="D440" t="str">
            <v>榕花路店</v>
          </cell>
          <cell r="E440" t="str">
            <v>LS</v>
          </cell>
          <cell r="F440" t="str">
            <v>小羊</v>
          </cell>
          <cell r="G440" t="str">
            <v>潍坊</v>
          </cell>
        </row>
        <row r="441">
          <cell r="C441">
            <v>11666126</v>
          </cell>
          <cell r="D441" t="str">
            <v>开元路店</v>
          </cell>
          <cell r="E441" t="str">
            <v>LS</v>
          </cell>
          <cell r="F441" t="str">
            <v>小羊</v>
          </cell>
          <cell r="G441" t="str">
            <v>德州</v>
          </cell>
        </row>
        <row r="442">
          <cell r="C442">
            <v>11666127</v>
          </cell>
          <cell r="D442" t="str">
            <v>民生东街店</v>
          </cell>
          <cell r="E442" t="str">
            <v>LS</v>
          </cell>
          <cell r="F442" t="str">
            <v>小羊</v>
          </cell>
          <cell r="G442" t="str">
            <v>潍坊</v>
          </cell>
        </row>
        <row r="443">
          <cell r="C443">
            <v>11666129</v>
          </cell>
          <cell r="D443" t="str">
            <v>健康路店</v>
          </cell>
          <cell r="E443" t="str">
            <v>LS</v>
          </cell>
          <cell r="F443" t="str">
            <v>小羊</v>
          </cell>
          <cell r="G443" t="str">
            <v>淄博</v>
          </cell>
        </row>
        <row r="444">
          <cell r="C444">
            <v>11666130</v>
          </cell>
          <cell r="D444" t="str">
            <v>奎聚路店</v>
          </cell>
          <cell r="E444" t="str">
            <v>LS</v>
          </cell>
          <cell r="F444" t="str">
            <v>小羊</v>
          </cell>
          <cell r="G444" t="str">
            <v>潍坊</v>
          </cell>
        </row>
        <row r="445">
          <cell r="C445">
            <v>11666131</v>
          </cell>
          <cell r="D445" t="str">
            <v>花园北路店</v>
          </cell>
          <cell r="E445" t="str">
            <v>LS</v>
          </cell>
          <cell r="F445" t="str">
            <v>小羊</v>
          </cell>
          <cell r="G445" t="str">
            <v>莱芜</v>
          </cell>
        </row>
        <row r="446">
          <cell r="C446">
            <v>11666132</v>
          </cell>
          <cell r="D446" t="str">
            <v>顺河南街店</v>
          </cell>
          <cell r="E446" t="str">
            <v>LS</v>
          </cell>
          <cell r="F446" t="str">
            <v>小羊</v>
          </cell>
          <cell r="G446" t="str">
            <v>聊城</v>
          </cell>
        </row>
        <row r="447">
          <cell r="C447">
            <v>11666133</v>
          </cell>
          <cell r="D447" t="str">
            <v>天衢东路店</v>
          </cell>
          <cell r="E447" t="str">
            <v>LS</v>
          </cell>
          <cell r="F447" t="str">
            <v>小羊</v>
          </cell>
          <cell r="G447" t="str">
            <v>德州</v>
          </cell>
        </row>
        <row r="448">
          <cell r="C448">
            <v>11666134</v>
          </cell>
          <cell r="D448" t="str">
            <v>柳园北路店</v>
          </cell>
          <cell r="E448" t="str">
            <v>LS</v>
          </cell>
          <cell r="F448" t="str">
            <v>小羊</v>
          </cell>
          <cell r="G448" t="str">
            <v>聊城</v>
          </cell>
        </row>
        <row r="449">
          <cell r="C449">
            <v>11666135</v>
          </cell>
          <cell r="D449" t="str">
            <v>科苑路店</v>
          </cell>
          <cell r="E449" t="str">
            <v>LS</v>
          </cell>
          <cell r="F449" t="str">
            <v>小羊</v>
          </cell>
          <cell r="G449" t="str">
            <v>济宁</v>
          </cell>
        </row>
        <row r="450">
          <cell r="C450">
            <v>11666137</v>
          </cell>
          <cell r="D450" t="str">
            <v>龙山路店</v>
          </cell>
          <cell r="E450" t="str">
            <v>LS</v>
          </cell>
          <cell r="F450" t="str">
            <v>小羊</v>
          </cell>
          <cell r="G450" t="str">
            <v>威海</v>
          </cell>
        </row>
        <row r="451">
          <cell r="C451">
            <v>11666138</v>
          </cell>
          <cell r="D451" t="str">
            <v>历山路店</v>
          </cell>
          <cell r="E451" t="str">
            <v>LS</v>
          </cell>
          <cell r="F451" t="str">
            <v>小羊</v>
          </cell>
          <cell r="G451" t="str">
            <v>济南</v>
          </cell>
        </row>
        <row r="452">
          <cell r="C452">
            <v>11666283</v>
          </cell>
          <cell r="D452" t="str">
            <v>德州东风路</v>
          </cell>
          <cell r="E452" t="str">
            <v>LS</v>
          </cell>
          <cell r="F452" t="str">
            <v>小羊</v>
          </cell>
          <cell r="G452" t="str">
            <v>德州</v>
          </cell>
        </row>
        <row r="453">
          <cell r="C453">
            <v>11666124</v>
          </cell>
          <cell r="D453" t="str">
            <v>善国南路</v>
          </cell>
          <cell r="E453" t="str">
            <v>LS</v>
          </cell>
          <cell r="F453" t="str">
            <v>小羊</v>
          </cell>
          <cell r="G453" t="str">
            <v>枣庄</v>
          </cell>
        </row>
        <row r="454">
          <cell r="C454">
            <v>80025069</v>
          </cell>
          <cell r="D454" t="str">
            <v>般阳路店PH</v>
          </cell>
          <cell r="E454" t="str">
            <v>PHDI</v>
          </cell>
          <cell r="F454" t="str">
            <v>北京必胜客比萨饼有限公司山东省分公司</v>
          </cell>
          <cell r="G454" t="str">
            <v>淄博</v>
          </cell>
        </row>
        <row r="455">
          <cell r="C455">
            <v>80025080</v>
          </cell>
          <cell r="D455" t="str">
            <v>领秀店PH</v>
          </cell>
          <cell r="E455" t="str">
            <v>PHDI</v>
          </cell>
          <cell r="F455" t="str">
            <v>北京必胜客比萨饼有限公司山东省分公司</v>
          </cell>
          <cell r="G455" t="str">
            <v>济南</v>
          </cell>
        </row>
        <row r="456">
          <cell r="C456">
            <v>80025708</v>
          </cell>
          <cell r="D456" t="str">
            <v>英雄山路</v>
          </cell>
          <cell r="E456" t="str">
            <v>PHHS</v>
          </cell>
          <cell r="F456" t="str">
            <v>北京必胜客比萨饼有限公司山东省分公司</v>
          </cell>
          <cell r="G456" t="str">
            <v>济南</v>
          </cell>
        </row>
        <row r="457">
          <cell r="C457">
            <v>12620370</v>
          </cell>
          <cell r="D457" t="str">
            <v>商业街餐厅</v>
          </cell>
          <cell r="E457" t="str">
            <v>KFC</v>
          </cell>
          <cell r="F457" t="str">
            <v>济源钰意</v>
          </cell>
          <cell r="G457" t="str">
            <v>乳山</v>
          </cell>
        </row>
        <row r="458">
          <cell r="C458">
            <v>11666324</v>
          </cell>
          <cell r="D458" t="str">
            <v>青州衡王府路</v>
          </cell>
          <cell r="E458" t="str">
            <v>LS</v>
          </cell>
          <cell r="F458" t="str">
            <v>小羊</v>
          </cell>
          <cell r="G458" t="str">
            <v>潍坊</v>
          </cell>
        </row>
        <row r="459">
          <cell r="C459">
            <v>80091070</v>
          </cell>
          <cell r="D459" t="str">
            <v>崇明岛路店</v>
          </cell>
          <cell r="E459" t="str">
            <v>KFC</v>
          </cell>
          <cell r="F459" t="str">
            <v>青岛肯德基有限公司</v>
          </cell>
          <cell r="G459" t="str">
            <v>黄岛</v>
          </cell>
        </row>
        <row r="460">
          <cell r="C460">
            <v>80025088</v>
          </cell>
          <cell r="D460" t="str">
            <v>德州万达店PH</v>
          </cell>
          <cell r="E460" t="str">
            <v>PHDI</v>
          </cell>
          <cell r="F460" t="str">
            <v>北京必胜客比萨饼有限公司山东省分公司</v>
          </cell>
          <cell r="G460" t="str">
            <v>德州</v>
          </cell>
        </row>
        <row r="461">
          <cell r="C461">
            <v>12644860</v>
          </cell>
          <cell r="D461" t="str">
            <v>周村银座店</v>
          </cell>
          <cell r="E461" t="str">
            <v>KFC</v>
          </cell>
          <cell r="F461" t="str">
            <v>淄博瑞驰</v>
          </cell>
          <cell r="G461" t="str">
            <v>周村</v>
          </cell>
        </row>
        <row r="462">
          <cell r="C462">
            <v>11666347</v>
          </cell>
          <cell r="D462" t="str">
            <v>兖州龙桥路店</v>
          </cell>
          <cell r="E462" t="str">
            <v>LS</v>
          </cell>
          <cell r="F462" t="str">
            <v>关店</v>
          </cell>
          <cell r="G462" t="str">
            <v>兖州</v>
          </cell>
        </row>
        <row r="463">
          <cell r="C463">
            <v>80091069</v>
          </cell>
          <cell r="D463" t="str">
            <v>东兴店</v>
          </cell>
          <cell r="E463" t="str">
            <v>KFC</v>
          </cell>
          <cell r="F463" t="str">
            <v>青岛肯德基有限公司济南分公司</v>
          </cell>
          <cell r="G463" t="str">
            <v>临沂</v>
          </cell>
        </row>
        <row r="464">
          <cell r="C464">
            <v>80091076</v>
          </cell>
          <cell r="D464" t="str">
            <v>环城西路店</v>
          </cell>
          <cell r="E464" t="str">
            <v>KFC</v>
          </cell>
          <cell r="F464" t="str">
            <v>青岛肯德基有限公司济南分公司</v>
          </cell>
          <cell r="G464" t="str">
            <v>济宁</v>
          </cell>
        </row>
        <row r="465">
          <cell r="C465">
            <v>80025084</v>
          </cell>
          <cell r="D465" t="str">
            <v>缤纷五洲店</v>
          </cell>
          <cell r="E465" t="str">
            <v>PHDI</v>
          </cell>
          <cell r="F465" t="str">
            <v>北京必胜客比萨饼有限公司山东省分公司</v>
          </cell>
          <cell r="G465" t="str">
            <v>济南</v>
          </cell>
        </row>
        <row r="466">
          <cell r="C466">
            <v>80025090</v>
          </cell>
          <cell r="D466" t="str">
            <v>上海街</v>
          </cell>
          <cell r="E466" t="str">
            <v>PHDI</v>
          </cell>
          <cell r="F466" t="str">
            <v>北京必胜客比萨饼有限公司山东省分公司</v>
          </cell>
          <cell r="G466" t="str">
            <v>临沂</v>
          </cell>
        </row>
        <row r="467">
          <cell r="C467">
            <v>80025094</v>
          </cell>
          <cell r="D467" t="str">
            <v>新都心店PH</v>
          </cell>
          <cell r="E467" t="str">
            <v>PHDI</v>
          </cell>
          <cell r="F467" t="str">
            <v>北京必胜客比萨饼有限公司青岛分公司</v>
          </cell>
          <cell r="G467" t="str">
            <v>青岛</v>
          </cell>
        </row>
        <row r="468">
          <cell r="C468">
            <v>80025099</v>
          </cell>
          <cell r="D468" t="str">
            <v>小村庄悦荟店</v>
          </cell>
          <cell r="E468" t="str">
            <v>PHDI</v>
          </cell>
          <cell r="F468" t="str">
            <v>北京必胜客比萨饼有限公司青岛分公司</v>
          </cell>
          <cell r="G468" t="str">
            <v>青岛</v>
          </cell>
        </row>
        <row r="469">
          <cell r="C469">
            <v>80025079</v>
          </cell>
          <cell r="D469" t="str">
            <v>阳光餐厅</v>
          </cell>
          <cell r="E469" t="str">
            <v>PHDI</v>
          </cell>
          <cell r="F469" t="str">
            <v>北京必胜客比萨饼有限公司青岛分公司</v>
          </cell>
          <cell r="G469" t="str">
            <v>青岛</v>
          </cell>
        </row>
        <row r="470">
          <cell r="C470">
            <v>12648323</v>
          </cell>
          <cell r="D470" t="str">
            <v>南湖</v>
          </cell>
          <cell r="E470" t="str">
            <v>KFC</v>
          </cell>
          <cell r="F470" t="str">
            <v>曹县恒隆</v>
          </cell>
          <cell r="G470" t="str">
            <v>曹县</v>
          </cell>
        </row>
        <row r="471">
          <cell r="C471">
            <v>12687258</v>
          </cell>
          <cell r="D471" t="str">
            <v>华联店</v>
          </cell>
          <cell r="E471" t="str">
            <v>KFC</v>
          </cell>
          <cell r="F471" t="str">
            <v>烟台济国</v>
          </cell>
          <cell r="G471" t="str">
            <v>烟台</v>
          </cell>
        </row>
        <row r="472">
          <cell r="C472">
            <v>12648576</v>
          </cell>
          <cell r="D472" t="str">
            <v>金牛店</v>
          </cell>
          <cell r="E472" t="str">
            <v>KFC</v>
          </cell>
          <cell r="F472" t="str">
            <v>济南鸿丰</v>
          </cell>
          <cell r="G472" t="str">
            <v>济南</v>
          </cell>
        </row>
        <row r="473">
          <cell r="C473">
            <v>12662050</v>
          </cell>
          <cell r="D473" t="str">
            <v>双月餐厅</v>
          </cell>
          <cell r="E473" t="str">
            <v>KFC</v>
          </cell>
          <cell r="F473" t="str">
            <v>临沂泰盛祥</v>
          </cell>
          <cell r="G473" t="str">
            <v>临沂</v>
          </cell>
        </row>
        <row r="474">
          <cell r="C474">
            <v>86009980</v>
          </cell>
          <cell r="D474" t="str">
            <v>小村庄外卖点店</v>
          </cell>
          <cell r="E474" t="str">
            <v>KFC</v>
          </cell>
          <cell r="F474" t="str">
            <v>青岛肯德基有限公司</v>
          </cell>
          <cell r="G474" t="str">
            <v>青岛</v>
          </cell>
        </row>
        <row r="475">
          <cell r="C475">
            <v>80025064</v>
          </cell>
          <cell r="D475" t="str">
            <v>迎春大街PH</v>
          </cell>
          <cell r="E475" t="str">
            <v>PHDI</v>
          </cell>
          <cell r="F475" t="str">
            <v>北京必胜客比萨饼有限公司山东省分公司</v>
          </cell>
          <cell r="G475" t="str">
            <v>烟台</v>
          </cell>
        </row>
        <row r="476">
          <cell r="C476">
            <v>80025712</v>
          </cell>
          <cell r="D476" t="str">
            <v>正阳路店</v>
          </cell>
          <cell r="E476" t="str">
            <v>PHHS</v>
          </cell>
          <cell r="F476" t="str">
            <v>北京必胜客比萨饼有限公司青岛分公司</v>
          </cell>
          <cell r="G476" t="str">
            <v>青岛</v>
          </cell>
        </row>
        <row r="477">
          <cell r="C477">
            <v>12648461</v>
          </cell>
          <cell r="D477" t="str">
            <v>商城二店</v>
          </cell>
          <cell r="E477" t="str">
            <v>KFC</v>
          </cell>
          <cell r="F477" t="str">
            <v>淄博久隆</v>
          </cell>
          <cell r="G477" t="str">
            <v>烟台</v>
          </cell>
        </row>
        <row r="478">
          <cell r="C478">
            <v>80091078</v>
          </cell>
          <cell r="D478" t="str">
            <v>东海中路店</v>
          </cell>
          <cell r="E478" t="str">
            <v>KFC</v>
          </cell>
          <cell r="F478" t="str">
            <v>青岛肯德基有限公司</v>
          </cell>
          <cell r="G478" t="str">
            <v>青岛</v>
          </cell>
        </row>
        <row r="479">
          <cell r="C479">
            <v>80025096</v>
          </cell>
          <cell r="D479" t="str">
            <v>汇泉路</v>
          </cell>
          <cell r="E479" t="str">
            <v>PHDI</v>
          </cell>
          <cell r="F479" t="str">
            <v>北京必胜客比萨饼有限公司山东省分公司</v>
          </cell>
          <cell r="G479" t="str">
            <v>章丘</v>
          </cell>
        </row>
        <row r="480">
          <cell r="C480">
            <v>80091065</v>
          </cell>
          <cell r="D480" t="str">
            <v>香江二店</v>
          </cell>
          <cell r="E480" t="str">
            <v>KFC</v>
          </cell>
          <cell r="F480" t="str">
            <v>青岛肯德基有限公司</v>
          </cell>
          <cell r="G480" t="str">
            <v>黄岛</v>
          </cell>
        </row>
        <row r="481">
          <cell r="C481">
            <v>80025092</v>
          </cell>
          <cell r="D481" t="str">
            <v>香江路</v>
          </cell>
          <cell r="E481" t="str">
            <v>PHDI</v>
          </cell>
          <cell r="F481" t="str">
            <v>北京必胜客比萨饼有限公司青岛分公司</v>
          </cell>
          <cell r="G481" t="str">
            <v>黄岛</v>
          </cell>
        </row>
        <row r="482">
          <cell r="C482">
            <v>80091074</v>
          </cell>
          <cell r="D482" t="str">
            <v>金狮广场店</v>
          </cell>
          <cell r="E482" t="str">
            <v>KFC</v>
          </cell>
          <cell r="F482" t="str">
            <v>青岛肯德基有限公司</v>
          </cell>
          <cell r="G482" t="str">
            <v>青岛</v>
          </cell>
        </row>
        <row r="483">
          <cell r="C483">
            <v>80025091</v>
          </cell>
          <cell r="D483" t="str">
            <v>金狮广场店</v>
          </cell>
          <cell r="E483" t="str">
            <v>PHDI</v>
          </cell>
          <cell r="F483" t="str">
            <v>北京必胜客比萨饼有限公司青岛分公司</v>
          </cell>
          <cell r="G483" t="str">
            <v>青岛</v>
          </cell>
        </row>
        <row r="484">
          <cell r="C484">
            <v>80025102</v>
          </cell>
          <cell r="D484" t="str">
            <v>威高广场店</v>
          </cell>
          <cell r="E484" t="str">
            <v>PHDI</v>
          </cell>
          <cell r="F484" t="str">
            <v>北京必胜客比萨饼有限公司山东省分公司</v>
          </cell>
          <cell r="G484" t="str">
            <v>威海</v>
          </cell>
        </row>
        <row r="485">
          <cell r="C485">
            <v>80025105</v>
          </cell>
          <cell r="D485" t="str">
            <v>清泉路店PH</v>
          </cell>
          <cell r="E485" t="str">
            <v>PHDI</v>
          </cell>
          <cell r="F485" t="str">
            <v>北京必胜客比萨饼有限公司山东省分公司</v>
          </cell>
          <cell r="G485" t="str">
            <v>烟台</v>
          </cell>
        </row>
        <row r="486">
          <cell r="C486">
            <v>80025713</v>
          </cell>
          <cell r="D486" t="str">
            <v>哈尔滨路店</v>
          </cell>
          <cell r="E486" t="str">
            <v>PHHS</v>
          </cell>
          <cell r="F486" t="str">
            <v>北京必胜客比萨饼有限公司青岛分公司</v>
          </cell>
          <cell r="G486" t="str">
            <v>青岛</v>
          </cell>
        </row>
        <row r="487">
          <cell r="C487">
            <v>80091073</v>
          </cell>
          <cell r="D487" t="str">
            <v>省博店</v>
          </cell>
          <cell r="E487" t="str">
            <v>KFC</v>
          </cell>
          <cell r="F487" t="str">
            <v>青岛肯德基有限公司济南分公司</v>
          </cell>
          <cell r="G487" t="str">
            <v>济南</v>
          </cell>
        </row>
        <row r="488">
          <cell r="C488">
            <v>80091079</v>
          </cell>
          <cell r="D488" t="str">
            <v>高新万达店</v>
          </cell>
          <cell r="E488" t="str">
            <v>KFC</v>
          </cell>
          <cell r="F488" t="str">
            <v>青岛肯德基有限公司济南分公司</v>
          </cell>
          <cell r="G488" t="str">
            <v>济南</v>
          </cell>
        </row>
        <row r="489">
          <cell r="C489">
            <v>80091039</v>
          </cell>
          <cell r="D489" t="str">
            <v>榆山路</v>
          </cell>
          <cell r="E489" t="str">
            <v>KFC</v>
          </cell>
          <cell r="F489" t="str">
            <v>青岛肯德基有限公司济南分公司</v>
          </cell>
          <cell r="G489" t="str">
            <v>济南</v>
          </cell>
        </row>
        <row r="490">
          <cell r="C490">
            <v>80091081</v>
          </cell>
          <cell r="D490" t="str">
            <v>新都心凯德店</v>
          </cell>
          <cell r="E490" t="str">
            <v>KFC</v>
          </cell>
          <cell r="F490" t="str">
            <v>青岛肯德基有限公司</v>
          </cell>
          <cell r="G490" t="str">
            <v>青岛</v>
          </cell>
        </row>
        <row r="491">
          <cell r="C491">
            <v>80025104</v>
          </cell>
          <cell r="D491" t="str">
            <v>高新万达店PH</v>
          </cell>
          <cell r="E491" t="str">
            <v>PHDI</v>
          </cell>
          <cell r="F491" t="str">
            <v>北京必胜客比萨饼有限公司山东省分公司</v>
          </cell>
          <cell r="G491" t="str">
            <v>济南</v>
          </cell>
        </row>
        <row r="492">
          <cell r="C492">
            <v>80025107</v>
          </cell>
          <cell r="D492" t="str">
            <v>新都心凯德店</v>
          </cell>
          <cell r="E492" t="str">
            <v>PHDI</v>
          </cell>
          <cell r="F492" t="str">
            <v>北京必胜客比萨饼有限公司青岛分公司</v>
          </cell>
          <cell r="G492" t="str">
            <v>青岛</v>
          </cell>
        </row>
        <row r="493">
          <cell r="C493">
            <v>80025103</v>
          </cell>
          <cell r="D493" t="str">
            <v>孙武路</v>
          </cell>
          <cell r="E493" t="str">
            <v>PHDI</v>
          </cell>
          <cell r="F493" t="str">
            <v>北京必胜客比萨饼有限公司山东省分公司</v>
          </cell>
          <cell r="G493" t="str">
            <v>东营</v>
          </cell>
        </row>
        <row r="494">
          <cell r="C494">
            <v>12794738</v>
          </cell>
          <cell r="D494" t="str">
            <v>李沧万达餐厅</v>
          </cell>
          <cell r="E494" t="str">
            <v>KFC</v>
          </cell>
          <cell r="F494" t="str">
            <v>青岛锦利德餐饮管理有限公司</v>
          </cell>
          <cell r="G494" t="str">
            <v>青岛</v>
          </cell>
        </row>
        <row r="495">
          <cell r="C495">
            <v>12794769</v>
          </cell>
          <cell r="D495" t="str">
            <v>西山路店</v>
          </cell>
          <cell r="E495" t="str">
            <v>KFC</v>
          </cell>
          <cell r="F495" t="str">
            <v>莱芜宏源</v>
          </cell>
          <cell r="G495" t="str">
            <v>泰安</v>
          </cell>
        </row>
        <row r="496">
          <cell r="C496">
            <v>12821773</v>
          </cell>
          <cell r="D496" t="str">
            <v>新八一餐厅</v>
          </cell>
          <cell r="E496" t="str">
            <v>KFC</v>
          </cell>
          <cell r="F496" t="str">
            <v>济南九如居</v>
          </cell>
          <cell r="G496" t="str">
            <v>济南</v>
          </cell>
        </row>
        <row r="497">
          <cell r="C497">
            <v>80091075</v>
          </cell>
          <cell r="D497" t="str">
            <v>星颐店</v>
          </cell>
          <cell r="E497" t="str">
            <v>KFC</v>
          </cell>
          <cell r="F497" t="str">
            <v>青岛肯德基有限公司济南分公司</v>
          </cell>
          <cell r="G497" t="str">
            <v>烟台</v>
          </cell>
        </row>
        <row r="498">
          <cell r="C498">
            <v>80025108</v>
          </cell>
          <cell r="D498" t="str">
            <v>日照万象汇ph</v>
          </cell>
          <cell r="E498" t="str">
            <v>PHDI</v>
          </cell>
          <cell r="F498" t="str">
            <v>北京必胜客比萨饼有限公司山东省分公司</v>
          </cell>
          <cell r="G498" t="str">
            <v>日照</v>
          </cell>
        </row>
        <row r="499">
          <cell r="C499">
            <v>12836755</v>
          </cell>
          <cell r="D499" t="str">
            <v>常华</v>
          </cell>
          <cell r="E499" t="str">
            <v>KFC</v>
          </cell>
          <cell r="F499" t="str">
            <v>临沂天冉</v>
          </cell>
          <cell r="G499" t="str">
            <v>临沭</v>
          </cell>
        </row>
        <row r="500">
          <cell r="C500">
            <v>80091083</v>
          </cell>
          <cell r="D500" t="str">
            <v>日照万象汇kfc</v>
          </cell>
          <cell r="E500" t="str">
            <v>KFC</v>
          </cell>
          <cell r="F500" t="str">
            <v>青岛肯德基有限公司济南分公司</v>
          </cell>
          <cell r="G500" t="str">
            <v>日照</v>
          </cell>
        </row>
        <row r="501">
          <cell r="C501">
            <v>12844768</v>
          </cell>
          <cell r="D501" t="str">
            <v>富春江</v>
          </cell>
          <cell r="E501" t="str">
            <v>KFC</v>
          </cell>
          <cell r="F501" t="str">
            <v>寿光春亚</v>
          </cell>
          <cell r="G501" t="str">
            <v>青岛</v>
          </cell>
        </row>
        <row r="502">
          <cell r="C502">
            <v>12836746</v>
          </cell>
          <cell r="D502" t="str">
            <v>浚河路餐厅</v>
          </cell>
          <cell r="E502" t="str">
            <v>KFC</v>
          </cell>
          <cell r="F502" t="str">
            <v>临沂天冉</v>
          </cell>
          <cell r="G502" t="str">
            <v>临沂</v>
          </cell>
        </row>
        <row r="503">
          <cell r="C503">
            <v>80025095</v>
          </cell>
          <cell r="D503" t="str">
            <v>星颐店</v>
          </cell>
          <cell r="E503" t="str">
            <v>PHDI</v>
          </cell>
          <cell r="F503" t="str">
            <v>北京必胜客比萨饼有限公司山东省分公司</v>
          </cell>
          <cell r="G503" t="str">
            <v>烟台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A"/>
      <sheetName val="Sheet2"/>
      <sheetName val="Sheet1"/>
    </sheetNames>
    <sheetDataSet>
      <sheetData sheetId="0">
        <row r="5">
          <cell r="C5">
            <v>86003003</v>
          </cell>
          <cell r="D5" t="str">
            <v>武宁</v>
          </cell>
          <cell r="E5" t="str">
            <v>KFC</v>
          </cell>
          <cell r="F5" t="str">
            <v>上海肯德基有限公司</v>
          </cell>
          <cell r="G5" t="str">
            <v>上海</v>
          </cell>
        </row>
        <row r="6">
          <cell r="C6">
            <v>86003008</v>
          </cell>
          <cell r="D6" t="str">
            <v>浦南</v>
          </cell>
          <cell r="E6" t="str">
            <v>KFC</v>
          </cell>
          <cell r="F6" t="str">
            <v>上海肯德基有限公司</v>
          </cell>
          <cell r="G6" t="str">
            <v>上海</v>
          </cell>
        </row>
        <row r="7">
          <cell r="C7">
            <v>86003015</v>
          </cell>
          <cell r="D7" t="str">
            <v>恒丰</v>
          </cell>
          <cell r="E7" t="str">
            <v>KFC</v>
          </cell>
          <cell r="F7" t="str">
            <v>上海肯德基有限公司</v>
          </cell>
          <cell r="G7" t="str">
            <v>上海</v>
          </cell>
        </row>
        <row r="8">
          <cell r="C8">
            <v>86003016</v>
          </cell>
          <cell r="D8" t="str">
            <v>沪东</v>
          </cell>
          <cell r="E8" t="str">
            <v>KFC</v>
          </cell>
          <cell r="F8" t="str">
            <v>上海肯德基有限公司</v>
          </cell>
          <cell r="G8" t="str">
            <v>上海</v>
          </cell>
        </row>
        <row r="9">
          <cell r="C9">
            <v>86003017</v>
          </cell>
          <cell r="D9" t="str">
            <v>永隆</v>
          </cell>
          <cell r="E9" t="str">
            <v>KFC</v>
          </cell>
          <cell r="F9" t="str">
            <v>上海肯德基有限公司</v>
          </cell>
          <cell r="G9" t="str">
            <v>上海</v>
          </cell>
        </row>
        <row r="10">
          <cell r="C10">
            <v>86003018</v>
          </cell>
          <cell r="D10" t="str">
            <v>控江</v>
          </cell>
          <cell r="E10" t="str">
            <v>KFC</v>
          </cell>
          <cell r="F10" t="str">
            <v>上海肯德基有限公司</v>
          </cell>
          <cell r="G10" t="str">
            <v>上海</v>
          </cell>
        </row>
        <row r="11">
          <cell r="C11">
            <v>86003020</v>
          </cell>
          <cell r="D11" t="str">
            <v>松江</v>
          </cell>
          <cell r="E11" t="str">
            <v>KFC</v>
          </cell>
          <cell r="F11" t="str">
            <v>上海肯德基有限公司</v>
          </cell>
          <cell r="G11" t="str">
            <v>上海</v>
          </cell>
        </row>
        <row r="12">
          <cell r="C12">
            <v>86003021</v>
          </cell>
          <cell r="D12" t="str">
            <v>豫园</v>
          </cell>
          <cell r="E12" t="str">
            <v>KFC</v>
          </cell>
          <cell r="F12" t="str">
            <v>上海肯德基有限公司</v>
          </cell>
          <cell r="G12" t="str">
            <v>上海</v>
          </cell>
        </row>
        <row r="13">
          <cell r="C13">
            <v>86003022</v>
          </cell>
          <cell r="D13" t="str">
            <v>永安</v>
          </cell>
          <cell r="E13" t="str">
            <v>KFC</v>
          </cell>
          <cell r="F13" t="str">
            <v>上海肯德基有限公司</v>
          </cell>
          <cell r="G13" t="str">
            <v>上海</v>
          </cell>
        </row>
        <row r="14">
          <cell r="C14">
            <v>86003025</v>
          </cell>
          <cell r="D14" t="str">
            <v>南洋</v>
          </cell>
          <cell r="E14" t="str">
            <v>KFC</v>
          </cell>
          <cell r="F14" t="str">
            <v>上海肯德基有限公司</v>
          </cell>
          <cell r="G14" t="str">
            <v>上海</v>
          </cell>
        </row>
        <row r="15">
          <cell r="C15">
            <v>86003027</v>
          </cell>
          <cell r="D15" t="str">
            <v>中华</v>
          </cell>
          <cell r="E15" t="str">
            <v>KFC</v>
          </cell>
          <cell r="F15" t="str">
            <v>上海肯德基有限公司</v>
          </cell>
          <cell r="G15" t="str">
            <v>上海</v>
          </cell>
        </row>
        <row r="16">
          <cell r="C16">
            <v>86003029</v>
          </cell>
          <cell r="D16" t="str">
            <v>曹杨</v>
          </cell>
          <cell r="E16" t="str">
            <v>KFC</v>
          </cell>
          <cell r="F16" t="str">
            <v>上海肯德基有限公司</v>
          </cell>
          <cell r="G16" t="str">
            <v>上海</v>
          </cell>
        </row>
        <row r="17">
          <cell r="C17">
            <v>86003030</v>
          </cell>
          <cell r="D17" t="str">
            <v>中亚</v>
          </cell>
          <cell r="E17" t="str">
            <v>KFC</v>
          </cell>
          <cell r="F17" t="str">
            <v>上海肯德基有限公司</v>
          </cell>
          <cell r="G17" t="str">
            <v>上海</v>
          </cell>
        </row>
        <row r="18">
          <cell r="C18">
            <v>86003035</v>
          </cell>
          <cell r="D18" t="str">
            <v>宝山</v>
          </cell>
          <cell r="E18" t="str">
            <v>KFC</v>
          </cell>
          <cell r="F18" t="str">
            <v>上海肯德基有限公司</v>
          </cell>
          <cell r="G18" t="str">
            <v>上海</v>
          </cell>
        </row>
        <row r="19">
          <cell r="C19">
            <v>86003037</v>
          </cell>
          <cell r="D19" t="str">
            <v>汇金</v>
          </cell>
          <cell r="E19" t="str">
            <v>KFC</v>
          </cell>
          <cell r="F19" t="str">
            <v>上海肯德基有限公司</v>
          </cell>
          <cell r="G19" t="str">
            <v>上海</v>
          </cell>
        </row>
        <row r="20">
          <cell r="C20">
            <v>86003038</v>
          </cell>
          <cell r="D20" t="str">
            <v>朋普</v>
          </cell>
          <cell r="E20" t="str">
            <v>KFC</v>
          </cell>
          <cell r="F20" t="str">
            <v>上海肯德基有限公司</v>
          </cell>
          <cell r="G20" t="str">
            <v>上海</v>
          </cell>
        </row>
        <row r="21">
          <cell r="C21">
            <v>86003039</v>
          </cell>
          <cell r="D21" t="str">
            <v>田林</v>
          </cell>
          <cell r="E21" t="str">
            <v>KFC</v>
          </cell>
          <cell r="F21" t="str">
            <v>上海肯德基有限公司</v>
          </cell>
          <cell r="G21" t="str">
            <v>上海</v>
          </cell>
        </row>
        <row r="22">
          <cell r="C22">
            <v>86003040</v>
          </cell>
          <cell r="D22" t="str">
            <v>长寿</v>
          </cell>
          <cell r="E22" t="str">
            <v>KFC</v>
          </cell>
          <cell r="F22" t="str">
            <v>上海肯德基有限公司</v>
          </cell>
          <cell r="G22" t="str">
            <v>上海</v>
          </cell>
        </row>
        <row r="23">
          <cell r="C23">
            <v>86003041</v>
          </cell>
          <cell r="D23" t="str">
            <v>闵行</v>
          </cell>
          <cell r="E23" t="str">
            <v>KFC</v>
          </cell>
          <cell r="F23" t="str">
            <v>上海肯德基有限公司</v>
          </cell>
          <cell r="G23" t="str">
            <v>上海</v>
          </cell>
        </row>
        <row r="24">
          <cell r="C24">
            <v>86003043</v>
          </cell>
          <cell r="D24" t="str">
            <v>曼克顿</v>
          </cell>
          <cell r="E24" t="str">
            <v>KFC</v>
          </cell>
          <cell r="F24" t="str">
            <v>上海肯德基有限公司</v>
          </cell>
          <cell r="G24" t="str">
            <v>上海</v>
          </cell>
        </row>
        <row r="25">
          <cell r="C25">
            <v>86003045</v>
          </cell>
          <cell r="D25" t="str">
            <v>海光</v>
          </cell>
          <cell r="E25" t="str">
            <v>KFC</v>
          </cell>
          <cell r="F25" t="str">
            <v>上海肯德基有限公司</v>
          </cell>
          <cell r="G25" t="str">
            <v>上海</v>
          </cell>
        </row>
        <row r="26">
          <cell r="C26">
            <v>86003048</v>
          </cell>
          <cell r="D26" t="str">
            <v>嘉定</v>
          </cell>
          <cell r="E26" t="str">
            <v>KFC</v>
          </cell>
          <cell r="F26" t="str">
            <v>上海肯德基有限公司</v>
          </cell>
          <cell r="G26" t="str">
            <v>上海</v>
          </cell>
        </row>
        <row r="27">
          <cell r="C27">
            <v>86003050</v>
          </cell>
          <cell r="D27" t="str">
            <v>浦三</v>
          </cell>
          <cell r="E27" t="str">
            <v>KFC</v>
          </cell>
          <cell r="F27" t="str">
            <v>上海肯德基有限公司</v>
          </cell>
          <cell r="G27" t="str">
            <v>上海</v>
          </cell>
        </row>
        <row r="28">
          <cell r="C28">
            <v>86003053</v>
          </cell>
          <cell r="D28" t="str">
            <v>仙霞</v>
          </cell>
          <cell r="E28" t="str">
            <v>KFC</v>
          </cell>
          <cell r="F28" t="str">
            <v>上海肯德基有限公司</v>
          </cell>
          <cell r="G28" t="str">
            <v>上海</v>
          </cell>
        </row>
        <row r="29">
          <cell r="C29">
            <v>86003055</v>
          </cell>
          <cell r="D29" t="str">
            <v>乐购</v>
          </cell>
          <cell r="E29" t="str">
            <v>KFC</v>
          </cell>
          <cell r="F29" t="str">
            <v>上海肯德基有限公司</v>
          </cell>
          <cell r="G29" t="str">
            <v>上海</v>
          </cell>
        </row>
        <row r="30">
          <cell r="C30">
            <v>86003056</v>
          </cell>
          <cell r="D30" t="str">
            <v>大润发</v>
          </cell>
          <cell r="E30" t="str">
            <v>KFC</v>
          </cell>
          <cell r="F30" t="str">
            <v>上海肯德基有限公司</v>
          </cell>
          <cell r="G30" t="str">
            <v>上海</v>
          </cell>
        </row>
        <row r="31">
          <cell r="C31">
            <v>86003060</v>
          </cell>
          <cell r="D31" t="str">
            <v>青浦</v>
          </cell>
          <cell r="E31" t="str">
            <v>KFC</v>
          </cell>
          <cell r="F31" t="str">
            <v>上海肯德基有限公司</v>
          </cell>
          <cell r="G31" t="str">
            <v>上海</v>
          </cell>
        </row>
        <row r="32">
          <cell r="C32">
            <v>86003061</v>
          </cell>
          <cell r="D32" t="str">
            <v>中原</v>
          </cell>
          <cell r="E32" t="str">
            <v>KFC</v>
          </cell>
          <cell r="F32" t="str">
            <v>上海肯德基有限公司</v>
          </cell>
          <cell r="G32" t="str">
            <v>上海</v>
          </cell>
        </row>
        <row r="33">
          <cell r="C33">
            <v>86003062</v>
          </cell>
          <cell r="D33" t="str">
            <v>金杨</v>
          </cell>
          <cell r="E33" t="str">
            <v>KFC</v>
          </cell>
          <cell r="F33" t="str">
            <v>上海肯德基有限公司</v>
          </cell>
          <cell r="G33" t="str">
            <v>上海</v>
          </cell>
        </row>
        <row r="34">
          <cell r="C34">
            <v>86003064</v>
          </cell>
          <cell r="D34" t="str">
            <v>打浦桥</v>
          </cell>
          <cell r="E34" t="str">
            <v>KFC</v>
          </cell>
          <cell r="F34" t="str">
            <v>上海肯德基有限公司</v>
          </cell>
          <cell r="G34" t="str">
            <v>上海</v>
          </cell>
        </row>
        <row r="35">
          <cell r="C35">
            <v>86003065</v>
          </cell>
          <cell r="D35" t="str">
            <v>共康</v>
          </cell>
          <cell r="E35" t="str">
            <v>KFC</v>
          </cell>
          <cell r="F35" t="str">
            <v>上海肯德基有限公司</v>
          </cell>
          <cell r="G35" t="str">
            <v>上海</v>
          </cell>
        </row>
        <row r="36">
          <cell r="C36">
            <v>86003066</v>
          </cell>
          <cell r="D36" t="str">
            <v>大华</v>
          </cell>
          <cell r="E36" t="str">
            <v>KFC</v>
          </cell>
          <cell r="F36" t="str">
            <v>上海肯德基有限公司</v>
          </cell>
          <cell r="G36" t="str">
            <v>上海</v>
          </cell>
        </row>
        <row r="37">
          <cell r="C37">
            <v>86003069</v>
          </cell>
          <cell r="D37" t="str">
            <v>长风</v>
          </cell>
          <cell r="E37" t="str">
            <v>KFC</v>
          </cell>
          <cell r="F37" t="str">
            <v>上海肯德基有限公司</v>
          </cell>
          <cell r="G37" t="str">
            <v>上海</v>
          </cell>
        </row>
        <row r="38">
          <cell r="C38">
            <v>86003071</v>
          </cell>
          <cell r="D38" t="str">
            <v>共和</v>
          </cell>
          <cell r="E38" t="str">
            <v>KFC</v>
          </cell>
          <cell r="F38" t="str">
            <v>上海肯德基有限公司</v>
          </cell>
          <cell r="G38" t="str">
            <v>上海</v>
          </cell>
        </row>
        <row r="39">
          <cell r="C39">
            <v>86003072</v>
          </cell>
          <cell r="D39" t="str">
            <v>铜川店</v>
          </cell>
          <cell r="E39" t="str">
            <v>KFC</v>
          </cell>
          <cell r="F39" t="str">
            <v>上海肯德基有限公司</v>
          </cell>
          <cell r="G39" t="str">
            <v>上海</v>
          </cell>
        </row>
        <row r="40">
          <cell r="C40">
            <v>86003073</v>
          </cell>
          <cell r="D40" t="str">
            <v>莲花</v>
          </cell>
          <cell r="E40" t="str">
            <v>KFC</v>
          </cell>
          <cell r="F40" t="str">
            <v>上海肯德基有限公司</v>
          </cell>
          <cell r="G40" t="str">
            <v>上海</v>
          </cell>
        </row>
        <row r="41">
          <cell r="C41">
            <v>86003074</v>
          </cell>
          <cell r="D41" t="str">
            <v>川沙</v>
          </cell>
          <cell r="E41" t="str">
            <v>KFC</v>
          </cell>
          <cell r="F41" t="str">
            <v>上海肯德基有限公司</v>
          </cell>
          <cell r="G41" t="str">
            <v>上海</v>
          </cell>
        </row>
        <row r="42">
          <cell r="C42">
            <v>86003075</v>
          </cell>
          <cell r="D42" t="str">
            <v>崇明</v>
          </cell>
          <cell r="E42" t="str">
            <v>KFC</v>
          </cell>
          <cell r="F42" t="str">
            <v>上海肯德基有限公司</v>
          </cell>
          <cell r="G42" t="str">
            <v>上海</v>
          </cell>
        </row>
        <row r="43">
          <cell r="C43">
            <v>86003077</v>
          </cell>
          <cell r="D43" t="str">
            <v>体育场</v>
          </cell>
          <cell r="E43" t="str">
            <v>KFC</v>
          </cell>
          <cell r="F43" t="str">
            <v>上海肯德基有限公司</v>
          </cell>
          <cell r="G43" t="str">
            <v>上海</v>
          </cell>
        </row>
        <row r="44">
          <cell r="C44">
            <v>86003078</v>
          </cell>
          <cell r="D44" t="str">
            <v>福州</v>
          </cell>
          <cell r="E44" t="str">
            <v>KFC</v>
          </cell>
          <cell r="F44" t="str">
            <v>上海肯德基有限公司</v>
          </cell>
          <cell r="G44" t="str">
            <v>上海</v>
          </cell>
        </row>
        <row r="45">
          <cell r="C45">
            <v>86003080</v>
          </cell>
          <cell r="D45" t="str">
            <v>桃浦</v>
          </cell>
          <cell r="E45" t="str">
            <v>KFC</v>
          </cell>
          <cell r="F45" t="str">
            <v>上海肯德基有限公司</v>
          </cell>
          <cell r="G45" t="str">
            <v>上海</v>
          </cell>
        </row>
        <row r="46">
          <cell r="C46">
            <v>86003081</v>
          </cell>
          <cell r="D46" t="str">
            <v>延吉</v>
          </cell>
          <cell r="E46" t="str">
            <v>KFC</v>
          </cell>
          <cell r="F46" t="str">
            <v>上海肯德基有限公司</v>
          </cell>
          <cell r="G46" t="str">
            <v>上海</v>
          </cell>
        </row>
        <row r="47">
          <cell r="C47">
            <v>86003082</v>
          </cell>
          <cell r="D47" t="str">
            <v>莘庄</v>
          </cell>
          <cell r="E47" t="str">
            <v>KFC</v>
          </cell>
          <cell r="F47" t="str">
            <v>上海肯德基有限公司</v>
          </cell>
          <cell r="G47" t="str">
            <v>上海</v>
          </cell>
        </row>
        <row r="48">
          <cell r="C48">
            <v>86003083</v>
          </cell>
          <cell r="D48" t="str">
            <v>吴淞</v>
          </cell>
          <cell r="E48" t="str">
            <v>KFC</v>
          </cell>
          <cell r="F48" t="str">
            <v>上海肯德基有限公司</v>
          </cell>
          <cell r="G48" t="str">
            <v>上海</v>
          </cell>
        </row>
        <row r="49">
          <cell r="C49">
            <v>86003085</v>
          </cell>
          <cell r="D49" t="str">
            <v>朱泾</v>
          </cell>
          <cell r="E49" t="str">
            <v>KFC</v>
          </cell>
          <cell r="F49" t="str">
            <v>上海肯德基有限公司</v>
          </cell>
          <cell r="G49" t="str">
            <v>上海</v>
          </cell>
        </row>
        <row r="50">
          <cell r="C50">
            <v>86003088</v>
          </cell>
          <cell r="D50" t="str">
            <v>安亭</v>
          </cell>
          <cell r="E50" t="str">
            <v>KFC</v>
          </cell>
          <cell r="F50" t="str">
            <v>上海肯德基有限公司</v>
          </cell>
          <cell r="G50" t="str">
            <v>上海</v>
          </cell>
        </row>
        <row r="51">
          <cell r="C51">
            <v>86003089</v>
          </cell>
          <cell r="D51" t="str">
            <v>银城</v>
          </cell>
          <cell r="E51" t="str">
            <v>KFC</v>
          </cell>
          <cell r="F51" t="str">
            <v>上海肯德基有限公司</v>
          </cell>
          <cell r="G51" t="str">
            <v>上海</v>
          </cell>
        </row>
        <row r="52">
          <cell r="C52">
            <v>86003090</v>
          </cell>
          <cell r="D52" t="str">
            <v>四平</v>
          </cell>
          <cell r="E52" t="str">
            <v>KFC</v>
          </cell>
          <cell r="F52" t="str">
            <v>上海肯德基有限公司</v>
          </cell>
          <cell r="G52" t="str">
            <v>上海</v>
          </cell>
        </row>
        <row r="53">
          <cell r="C53">
            <v>86003092</v>
          </cell>
          <cell r="D53" t="str">
            <v>由由</v>
          </cell>
          <cell r="E53" t="str">
            <v>KFC</v>
          </cell>
          <cell r="F53" t="str">
            <v>上海肯德基有限公司</v>
          </cell>
          <cell r="G53" t="str">
            <v>上海</v>
          </cell>
        </row>
        <row r="54">
          <cell r="C54">
            <v>86003093</v>
          </cell>
          <cell r="D54" t="str">
            <v>丰庄</v>
          </cell>
          <cell r="E54" t="str">
            <v>KFC</v>
          </cell>
          <cell r="F54" t="str">
            <v>上海肯德基有限公司</v>
          </cell>
          <cell r="G54" t="str">
            <v>上海</v>
          </cell>
        </row>
        <row r="55">
          <cell r="C55">
            <v>86003095</v>
          </cell>
          <cell r="D55" t="str">
            <v>七莘</v>
          </cell>
          <cell r="E55" t="str">
            <v>KFC</v>
          </cell>
          <cell r="F55" t="str">
            <v>上海肯德基有限公司</v>
          </cell>
          <cell r="G55" t="str">
            <v>上海</v>
          </cell>
        </row>
        <row r="56">
          <cell r="C56">
            <v>86003096</v>
          </cell>
          <cell r="D56" t="str">
            <v>罗山</v>
          </cell>
          <cell r="E56" t="str">
            <v>KFC</v>
          </cell>
          <cell r="F56" t="str">
            <v>上海肯德基有限公司</v>
          </cell>
          <cell r="G56" t="str">
            <v>上海</v>
          </cell>
        </row>
        <row r="57">
          <cell r="C57">
            <v>86003100</v>
          </cell>
          <cell r="D57" t="str">
            <v>磁悬浮</v>
          </cell>
          <cell r="E57" t="str">
            <v>KFC</v>
          </cell>
          <cell r="F57" t="str">
            <v>上海肯德基有限公司</v>
          </cell>
          <cell r="G57" t="str">
            <v>上海</v>
          </cell>
        </row>
        <row r="58">
          <cell r="C58">
            <v>86003101</v>
          </cell>
          <cell r="D58" t="str">
            <v xml:space="preserve"> 高桥</v>
          </cell>
          <cell r="E58" t="str">
            <v>KFC</v>
          </cell>
          <cell r="F58" t="str">
            <v>上海肯德基有限公司</v>
          </cell>
          <cell r="G58" t="str">
            <v>上海</v>
          </cell>
        </row>
        <row r="59">
          <cell r="C59">
            <v>86003102</v>
          </cell>
          <cell r="D59" t="str">
            <v>城中</v>
          </cell>
          <cell r="E59" t="str">
            <v>KFC</v>
          </cell>
          <cell r="F59" t="str">
            <v>上海肯德基有限公司</v>
          </cell>
          <cell r="G59" t="str">
            <v>上海</v>
          </cell>
        </row>
        <row r="60">
          <cell r="C60">
            <v>86003107</v>
          </cell>
          <cell r="D60" t="str">
            <v>嫩江</v>
          </cell>
          <cell r="E60" t="str">
            <v>KFC</v>
          </cell>
          <cell r="F60" t="str">
            <v>上海肯德基有限公司</v>
          </cell>
          <cell r="G60" t="str">
            <v>上海</v>
          </cell>
        </row>
        <row r="61">
          <cell r="C61">
            <v>86003109</v>
          </cell>
          <cell r="D61" t="str">
            <v>乳山</v>
          </cell>
          <cell r="E61" t="str">
            <v>KFC</v>
          </cell>
          <cell r="F61" t="str">
            <v>上海肯德基有限公司</v>
          </cell>
          <cell r="G61" t="str">
            <v>上海</v>
          </cell>
        </row>
        <row r="62">
          <cell r="C62">
            <v>86003111</v>
          </cell>
          <cell r="D62" t="str">
            <v>南桥</v>
          </cell>
          <cell r="E62" t="str">
            <v>KFC</v>
          </cell>
          <cell r="F62" t="str">
            <v>上海肯德基有限公司</v>
          </cell>
          <cell r="G62" t="str">
            <v>上海</v>
          </cell>
        </row>
        <row r="63">
          <cell r="C63">
            <v>86003112</v>
          </cell>
          <cell r="D63" t="str">
            <v>东川</v>
          </cell>
          <cell r="E63" t="str">
            <v>KFC</v>
          </cell>
          <cell r="F63" t="str">
            <v>上海肯德基有限公司</v>
          </cell>
          <cell r="G63" t="str">
            <v>上海</v>
          </cell>
        </row>
        <row r="64">
          <cell r="C64">
            <v>86003114</v>
          </cell>
          <cell r="D64" t="str">
            <v>五莲</v>
          </cell>
          <cell r="E64" t="str">
            <v>KFC</v>
          </cell>
          <cell r="F64" t="str">
            <v>上海肯德基有限公司</v>
          </cell>
          <cell r="G64" t="str">
            <v>上海</v>
          </cell>
        </row>
        <row r="65">
          <cell r="C65">
            <v>86003116</v>
          </cell>
          <cell r="D65" t="str">
            <v>荣乐</v>
          </cell>
          <cell r="E65" t="str">
            <v>KFC</v>
          </cell>
          <cell r="F65" t="str">
            <v>上海肯德基有限公司</v>
          </cell>
          <cell r="G65" t="str">
            <v>上海</v>
          </cell>
        </row>
        <row r="66">
          <cell r="C66">
            <v>86003117</v>
          </cell>
          <cell r="D66" t="str">
            <v>盈港</v>
          </cell>
          <cell r="E66" t="str">
            <v>KFC</v>
          </cell>
          <cell r="F66" t="str">
            <v>上海肯德基有限公司</v>
          </cell>
          <cell r="G66" t="str">
            <v>上海</v>
          </cell>
        </row>
        <row r="67">
          <cell r="C67">
            <v>86003118</v>
          </cell>
          <cell r="D67" t="str">
            <v>甘泉店</v>
          </cell>
          <cell r="E67" t="str">
            <v>KFC</v>
          </cell>
          <cell r="F67" t="str">
            <v>上海肯德基有限公司</v>
          </cell>
          <cell r="G67" t="str">
            <v>上海</v>
          </cell>
        </row>
        <row r="68">
          <cell r="C68">
            <v>86003119</v>
          </cell>
          <cell r="D68" t="str">
            <v>金高店</v>
          </cell>
          <cell r="E68" t="str">
            <v>KFC</v>
          </cell>
          <cell r="F68" t="str">
            <v>上海肯德基有限公司</v>
          </cell>
          <cell r="G68" t="str">
            <v>上海</v>
          </cell>
        </row>
        <row r="69">
          <cell r="C69">
            <v>86003120</v>
          </cell>
          <cell r="D69" t="str">
            <v>月浦店</v>
          </cell>
          <cell r="E69" t="str">
            <v>KFC</v>
          </cell>
          <cell r="F69" t="str">
            <v>上海肯德基有限公司</v>
          </cell>
          <cell r="G69" t="str">
            <v>上海</v>
          </cell>
        </row>
        <row r="70">
          <cell r="C70">
            <v>86003121</v>
          </cell>
          <cell r="D70" t="str">
            <v>和平</v>
          </cell>
          <cell r="E70" t="str">
            <v>KFC</v>
          </cell>
          <cell r="F70" t="str">
            <v>上海肯德基有限公司</v>
          </cell>
          <cell r="G70" t="str">
            <v>上海</v>
          </cell>
        </row>
        <row r="71">
          <cell r="C71">
            <v>86003124</v>
          </cell>
          <cell r="D71" t="str">
            <v>赤峰</v>
          </cell>
          <cell r="E71" t="str">
            <v>KFC</v>
          </cell>
          <cell r="F71" t="str">
            <v>上海肯德基有限公司</v>
          </cell>
          <cell r="G71" t="str">
            <v>上海</v>
          </cell>
        </row>
        <row r="72">
          <cell r="C72">
            <v>86003125</v>
          </cell>
          <cell r="D72" t="str">
            <v>大宁</v>
          </cell>
          <cell r="E72" t="str">
            <v>KFC</v>
          </cell>
          <cell r="F72" t="str">
            <v>上海肯德基有限公司</v>
          </cell>
          <cell r="G72" t="str">
            <v>上海</v>
          </cell>
        </row>
        <row r="73">
          <cell r="C73">
            <v>86003126</v>
          </cell>
          <cell r="D73" t="str">
            <v>万里</v>
          </cell>
          <cell r="E73" t="str">
            <v>KFC</v>
          </cell>
          <cell r="F73" t="str">
            <v>上海肯德基有限公司</v>
          </cell>
          <cell r="G73" t="str">
            <v>上海</v>
          </cell>
        </row>
        <row r="74">
          <cell r="C74">
            <v>86003127</v>
          </cell>
          <cell r="D74" t="str">
            <v>通园店</v>
          </cell>
          <cell r="E74" t="str">
            <v>KFC</v>
          </cell>
          <cell r="F74" t="str">
            <v>上海肯德基有限公司</v>
          </cell>
          <cell r="G74" t="str">
            <v>上海</v>
          </cell>
        </row>
        <row r="75">
          <cell r="C75">
            <v>86003128</v>
          </cell>
          <cell r="D75" t="str">
            <v>博乐</v>
          </cell>
          <cell r="E75" t="str">
            <v>KFC</v>
          </cell>
          <cell r="F75" t="str">
            <v>上海肯德基有限公司</v>
          </cell>
          <cell r="G75" t="str">
            <v>上海</v>
          </cell>
        </row>
        <row r="76">
          <cell r="C76">
            <v>86003130</v>
          </cell>
          <cell r="D76" t="str">
            <v>北门</v>
          </cell>
          <cell r="E76" t="str">
            <v>KFC</v>
          </cell>
          <cell r="F76" t="str">
            <v>上海肯德基有限公司</v>
          </cell>
          <cell r="G76" t="str">
            <v>上海</v>
          </cell>
        </row>
        <row r="77">
          <cell r="C77">
            <v>86003131</v>
          </cell>
          <cell r="D77" t="str">
            <v>龙城店</v>
          </cell>
          <cell r="E77" t="str">
            <v>KFC</v>
          </cell>
          <cell r="F77" t="str">
            <v>上海肯德基有限公司</v>
          </cell>
          <cell r="G77" t="str">
            <v>上海</v>
          </cell>
        </row>
        <row r="78">
          <cell r="C78">
            <v>86003132</v>
          </cell>
          <cell r="D78" t="str">
            <v>虎城</v>
          </cell>
          <cell r="E78" t="str">
            <v>KFC</v>
          </cell>
          <cell r="F78" t="str">
            <v>上海肯德基有限公司</v>
          </cell>
          <cell r="G78" t="str">
            <v>上海</v>
          </cell>
        </row>
        <row r="79">
          <cell r="C79">
            <v>86003134</v>
          </cell>
          <cell r="D79" t="str">
            <v>康沈</v>
          </cell>
          <cell r="E79" t="str">
            <v>KFC</v>
          </cell>
          <cell r="F79" t="str">
            <v>上海肯德基有限公司</v>
          </cell>
          <cell r="G79" t="str">
            <v>上海</v>
          </cell>
        </row>
        <row r="80">
          <cell r="C80">
            <v>86003136</v>
          </cell>
          <cell r="D80" t="str">
            <v>长临</v>
          </cell>
          <cell r="E80" t="str">
            <v>KFC</v>
          </cell>
          <cell r="F80" t="str">
            <v>上海肯德基有限公司</v>
          </cell>
          <cell r="G80" t="str">
            <v>上海</v>
          </cell>
        </row>
        <row r="81">
          <cell r="C81">
            <v>86003138</v>
          </cell>
          <cell r="D81" t="str">
            <v>临汾</v>
          </cell>
          <cell r="E81" t="str">
            <v>KFC</v>
          </cell>
          <cell r="F81" t="str">
            <v>上海肯德基有限公司</v>
          </cell>
          <cell r="G81" t="str">
            <v>上海</v>
          </cell>
        </row>
        <row r="82">
          <cell r="C82">
            <v>86003139</v>
          </cell>
          <cell r="D82" t="str">
            <v>哈密</v>
          </cell>
          <cell r="E82" t="str">
            <v>KFC</v>
          </cell>
          <cell r="F82" t="str">
            <v>上海肯德基有限公司</v>
          </cell>
          <cell r="G82" t="str">
            <v>上海</v>
          </cell>
        </row>
        <row r="83">
          <cell r="C83">
            <v>86003140</v>
          </cell>
          <cell r="D83" t="str">
            <v>瑞虹</v>
          </cell>
          <cell r="E83" t="str">
            <v>KFC</v>
          </cell>
          <cell r="F83" t="str">
            <v>上海肯德基有限公司</v>
          </cell>
          <cell r="G83" t="str">
            <v>上海</v>
          </cell>
        </row>
        <row r="84">
          <cell r="C84">
            <v>86003141</v>
          </cell>
          <cell r="D84" t="str">
            <v>南翔</v>
          </cell>
          <cell r="E84" t="str">
            <v>KFC</v>
          </cell>
          <cell r="F84" t="str">
            <v>上海肯德基有限公司</v>
          </cell>
          <cell r="G84" t="str">
            <v>上海</v>
          </cell>
        </row>
        <row r="85">
          <cell r="C85">
            <v>86003143</v>
          </cell>
          <cell r="D85" t="str">
            <v>博文</v>
          </cell>
          <cell r="E85" t="str">
            <v>KFC</v>
          </cell>
          <cell r="F85" t="str">
            <v>上海肯德基有限公司</v>
          </cell>
          <cell r="G85" t="str">
            <v>上海</v>
          </cell>
        </row>
        <row r="86">
          <cell r="C86">
            <v>86003144</v>
          </cell>
          <cell r="D86" t="str">
            <v>牡丹江</v>
          </cell>
          <cell r="E86" t="str">
            <v>KFC</v>
          </cell>
          <cell r="F86" t="str">
            <v>上海肯德基有限公司</v>
          </cell>
          <cell r="G86" t="str">
            <v>上海</v>
          </cell>
        </row>
        <row r="87">
          <cell r="C87">
            <v>86003145</v>
          </cell>
          <cell r="D87" t="str">
            <v>周家嘴</v>
          </cell>
          <cell r="E87" t="str">
            <v>KFC</v>
          </cell>
          <cell r="F87" t="str">
            <v>上海肯德基有限公司</v>
          </cell>
          <cell r="G87" t="str">
            <v>上海</v>
          </cell>
        </row>
        <row r="88">
          <cell r="C88">
            <v>86003146</v>
          </cell>
          <cell r="D88" t="str">
            <v>通州</v>
          </cell>
          <cell r="E88" t="str">
            <v>KFC</v>
          </cell>
          <cell r="F88" t="str">
            <v>上海肯德基有限公司</v>
          </cell>
          <cell r="G88" t="str">
            <v>上海</v>
          </cell>
        </row>
        <row r="89">
          <cell r="C89">
            <v>86003148</v>
          </cell>
          <cell r="D89" t="str">
            <v>罗香</v>
          </cell>
          <cell r="E89" t="str">
            <v>KFC</v>
          </cell>
          <cell r="F89" t="str">
            <v>上海肯德基有限公司</v>
          </cell>
          <cell r="G89" t="str">
            <v>上海</v>
          </cell>
        </row>
        <row r="90">
          <cell r="C90">
            <v>86003149</v>
          </cell>
          <cell r="D90" t="str">
            <v>漕东</v>
          </cell>
          <cell r="E90" t="str">
            <v>KFC</v>
          </cell>
          <cell r="F90" t="str">
            <v>上海肯德基有限公司</v>
          </cell>
          <cell r="G90" t="str">
            <v>上海</v>
          </cell>
        </row>
        <row r="91">
          <cell r="C91">
            <v>86003150</v>
          </cell>
          <cell r="D91" t="str">
            <v>长征</v>
          </cell>
          <cell r="E91" t="str">
            <v>KFC</v>
          </cell>
          <cell r="F91" t="str">
            <v>上海肯德基有限公司</v>
          </cell>
          <cell r="G91" t="str">
            <v>上海</v>
          </cell>
        </row>
        <row r="92">
          <cell r="C92">
            <v>86003151</v>
          </cell>
          <cell r="D92" t="str">
            <v>春申</v>
          </cell>
          <cell r="E92" t="str">
            <v>KFC</v>
          </cell>
          <cell r="F92" t="str">
            <v>上海肯德基有限公司</v>
          </cell>
          <cell r="G92" t="str">
            <v>上海</v>
          </cell>
        </row>
        <row r="93">
          <cell r="C93">
            <v>86003152</v>
          </cell>
          <cell r="D93" t="str">
            <v>金汇</v>
          </cell>
          <cell r="E93" t="str">
            <v>KFC</v>
          </cell>
          <cell r="F93" t="str">
            <v>上海肯德基有限公司</v>
          </cell>
          <cell r="G93" t="str">
            <v>上海</v>
          </cell>
        </row>
        <row r="94">
          <cell r="C94">
            <v>86003154</v>
          </cell>
          <cell r="D94" t="str">
            <v>莘建</v>
          </cell>
          <cell r="E94" t="str">
            <v>KFC</v>
          </cell>
          <cell r="F94" t="str">
            <v>上海肯德基有限公司</v>
          </cell>
          <cell r="G94" t="str">
            <v>上海</v>
          </cell>
        </row>
        <row r="95">
          <cell r="C95">
            <v>86003155</v>
          </cell>
          <cell r="D95" t="str">
            <v>腾飞</v>
          </cell>
          <cell r="E95" t="str">
            <v>KFC</v>
          </cell>
          <cell r="F95" t="str">
            <v>上海肯德基有限公司</v>
          </cell>
          <cell r="G95" t="str">
            <v>上海</v>
          </cell>
        </row>
        <row r="96">
          <cell r="C96">
            <v>86003157</v>
          </cell>
          <cell r="D96" t="str">
            <v>张江</v>
          </cell>
          <cell r="E96" t="str">
            <v>KFC</v>
          </cell>
          <cell r="F96" t="str">
            <v>上海肯德基有限公司</v>
          </cell>
          <cell r="G96" t="str">
            <v>上海</v>
          </cell>
        </row>
        <row r="97">
          <cell r="C97">
            <v>86003158</v>
          </cell>
          <cell r="D97" t="str">
            <v>国顺</v>
          </cell>
          <cell r="E97" t="str">
            <v>KFC</v>
          </cell>
          <cell r="F97" t="str">
            <v>上海肯德基有限公司</v>
          </cell>
          <cell r="G97" t="str">
            <v>上海</v>
          </cell>
        </row>
        <row r="98">
          <cell r="C98">
            <v>86003159</v>
          </cell>
          <cell r="D98" t="str">
            <v>龙茗</v>
          </cell>
          <cell r="E98" t="str">
            <v>KFC</v>
          </cell>
          <cell r="F98" t="str">
            <v>上海肯德基有限公司</v>
          </cell>
          <cell r="G98" t="str">
            <v>上海</v>
          </cell>
        </row>
        <row r="99">
          <cell r="C99">
            <v>86003161</v>
          </cell>
          <cell r="D99" t="str">
            <v>江桥</v>
          </cell>
          <cell r="E99" t="str">
            <v>KFC</v>
          </cell>
          <cell r="F99" t="str">
            <v>上海肯德基有限公司</v>
          </cell>
          <cell r="G99" t="str">
            <v>上海</v>
          </cell>
        </row>
        <row r="100">
          <cell r="C100">
            <v>86003163</v>
          </cell>
          <cell r="D100" t="str">
            <v>康桥</v>
          </cell>
          <cell r="E100" t="str">
            <v>KFC</v>
          </cell>
          <cell r="F100" t="str">
            <v>上海肯德基有限公司</v>
          </cell>
          <cell r="G100" t="str">
            <v>上海</v>
          </cell>
        </row>
        <row r="101">
          <cell r="C101">
            <v>86003164</v>
          </cell>
          <cell r="D101" t="str">
            <v>聚丰</v>
          </cell>
          <cell r="E101" t="str">
            <v>KFC</v>
          </cell>
          <cell r="F101" t="str">
            <v>上海肯德基有限公司</v>
          </cell>
          <cell r="G101" t="str">
            <v>上海</v>
          </cell>
        </row>
        <row r="102">
          <cell r="C102">
            <v>86003165</v>
          </cell>
          <cell r="D102" t="str">
            <v>延长</v>
          </cell>
          <cell r="E102" t="str">
            <v>KFC</v>
          </cell>
          <cell r="F102" t="str">
            <v>上海肯德基有限公司</v>
          </cell>
          <cell r="G102" t="str">
            <v>上海</v>
          </cell>
        </row>
        <row r="103">
          <cell r="C103">
            <v>86003167</v>
          </cell>
          <cell r="D103" t="str">
            <v>逸仙</v>
          </cell>
          <cell r="E103" t="str">
            <v>KFC</v>
          </cell>
          <cell r="F103" t="str">
            <v>上海肯德基有限公司</v>
          </cell>
          <cell r="G103" t="str">
            <v>上海</v>
          </cell>
        </row>
        <row r="104">
          <cell r="C104">
            <v>86003168</v>
          </cell>
          <cell r="D104" t="str">
            <v>苗圃</v>
          </cell>
          <cell r="E104" t="str">
            <v>KFC</v>
          </cell>
          <cell r="F104" t="str">
            <v>上海肯德基有限公司</v>
          </cell>
          <cell r="G104" t="str">
            <v>上海</v>
          </cell>
        </row>
        <row r="105">
          <cell r="C105">
            <v>86003169</v>
          </cell>
          <cell r="D105" t="str">
            <v>南奉</v>
          </cell>
          <cell r="E105" t="str">
            <v>KFC</v>
          </cell>
          <cell r="F105" t="str">
            <v>上海肯德基有限公司</v>
          </cell>
          <cell r="G105" t="str">
            <v>上海</v>
          </cell>
        </row>
        <row r="106">
          <cell r="C106">
            <v>86003170</v>
          </cell>
          <cell r="D106" t="str">
            <v>保德</v>
          </cell>
          <cell r="E106" t="str">
            <v>KFC</v>
          </cell>
          <cell r="F106" t="str">
            <v>上海肯德基有限公司</v>
          </cell>
          <cell r="G106" t="str">
            <v>上海</v>
          </cell>
        </row>
        <row r="107">
          <cell r="C107">
            <v>86003171</v>
          </cell>
          <cell r="D107" t="str">
            <v>新源</v>
          </cell>
          <cell r="E107" t="str">
            <v>KFC</v>
          </cell>
          <cell r="F107" t="str">
            <v>上海肯德基有限公司</v>
          </cell>
          <cell r="G107" t="str">
            <v>上海</v>
          </cell>
        </row>
        <row r="108">
          <cell r="C108">
            <v>86003172</v>
          </cell>
          <cell r="D108" t="str">
            <v>联洋</v>
          </cell>
          <cell r="E108" t="str">
            <v>KFC</v>
          </cell>
          <cell r="F108" t="str">
            <v>上海肯德基有限公司</v>
          </cell>
          <cell r="G108" t="str">
            <v>上海</v>
          </cell>
        </row>
        <row r="109">
          <cell r="C109">
            <v>86003173</v>
          </cell>
          <cell r="D109" t="str">
            <v>虬江</v>
          </cell>
          <cell r="E109" t="str">
            <v>KFC</v>
          </cell>
          <cell r="F109" t="str">
            <v>上海肯德基有限公司</v>
          </cell>
          <cell r="G109" t="str">
            <v>上海</v>
          </cell>
        </row>
        <row r="110">
          <cell r="C110">
            <v>86003174</v>
          </cell>
          <cell r="D110" t="str">
            <v>凌兆</v>
          </cell>
          <cell r="E110" t="str">
            <v>KFC</v>
          </cell>
          <cell r="F110" t="str">
            <v>上海肯德基有限公司</v>
          </cell>
          <cell r="G110" t="str">
            <v>上海</v>
          </cell>
        </row>
        <row r="111">
          <cell r="C111">
            <v>86003175</v>
          </cell>
          <cell r="D111" t="str">
            <v>淞南</v>
          </cell>
          <cell r="E111" t="str">
            <v>KFC</v>
          </cell>
          <cell r="F111" t="str">
            <v>上海肯德基有限公司</v>
          </cell>
          <cell r="G111" t="str">
            <v>上海</v>
          </cell>
        </row>
        <row r="112">
          <cell r="C112">
            <v>86003176</v>
          </cell>
          <cell r="D112" t="str">
            <v>丁香</v>
          </cell>
          <cell r="E112" t="str">
            <v>KFC</v>
          </cell>
          <cell r="F112" t="str">
            <v>上海肯德基有限公司</v>
          </cell>
          <cell r="G112" t="str">
            <v>上海</v>
          </cell>
        </row>
        <row r="113">
          <cell r="C113">
            <v>86003177</v>
          </cell>
          <cell r="D113" t="str">
            <v>吴泾</v>
          </cell>
          <cell r="E113" t="str">
            <v>KFC</v>
          </cell>
          <cell r="F113" t="str">
            <v>上海肯德基有限公司</v>
          </cell>
          <cell r="G113" t="str">
            <v>上海</v>
          </cell>
        </row>
        <row r="114">
          <cell r="C114">
            <v>86003179</v>
          </cell>
          <cell r="D114" t="str">
            <v>怀德</v>
          </cell>
          <cell r="E114" t="str">
            <v>KFC</v>
          </cell>
          <cell r="F114" t="str">
            <v>上海肯德基有限公司</v>
          </cell>
          <cell r="G114" t="str">
            <v>上海</v>
          </cell>
        </row>
        <row r="115">
          <cell r="C115">
            <v>86003180</v>
          </cell>
          <cell r="D115" t="str">
            <v>汇川</v>
          </cell>
          <cell r="E115" t="str">
            <v>KFC</v>
          </cell>
          <cell r="F115" t="str">
            <v>上海肯德基有限公司</v>
          </cell>
          <cell r="G115" t="str">
            <v>上海</v>
          </cell>
        </row>
        <row r="116">
          <cell r="C116">
            <v>86003181</v>
          </cell>
          <cell r="D116" t="str">
            <v>石化</v>
          </cell>
          <cell r="E116" t="str">
            <v>KFC</v>
          </cell>
          <cell r="F116" t="str">
            <v>上海肯德基有限公司</v>
          </cell>
          <cell r="G116" t="str">
            <v>上海</v>
          </cell>
        </row>
        <row r="117">
          <cell r="C117">
            <v>86003182</v>
          </cell>
          <cell r="D117" t="str">
            <v>徐泾店</v>
          </cell>
          <cell r="E117" t="str">
            <v>KFC</v>
          </cell>
          <cell r="F117" t="str">
            <v>上海肯德基有限公司</v>
          </cell>
          <cell r="G117" t="str">
            <v>上海</v>
          </cell>
        </row>
        <row r="118">
          <cell r="C118">
            <v>86003183</v>
          </cell>
          <cell r="D118" t="str">
            <v>沪太</v>
          </cell>
          <cell r="E118" t="str">
            <v>KFC</v>
          </cell>
          <cell r="F118" t="str">
            <v>上海肯德基有限公司</v>
          </cell>
          <cell r="G118" t="str">
            <v>上海</v>
          </cell>
        </row>
        <row r="119">
          <cell r="C119">
            <v>86003186</v>
          </cell>
          <cell r="D119" t="str">
            <v>莘松</v>
          </cell>
          <cell r="E119" t="str">
            <v>KFC</v>
          </cell>
          <cell r="F119" t="str">
            <v>上海肯德基有限公司</v>
          </cell>
          <cell r="G119" t="str">
            <v>上海</v>
          </cell>
        </row>
        <row r="120">
          <cell r="C120">
            <v>86003187</v>
          </cell>
          <cell r="D120" t="str">
            <v>九亭</v>
          </cell>
          <cell r="E120" t="str">
            <v>KFC</v>
          </cell>
          <cell r="F120" t="str">
            <v>上海肯德基有限公司</v>
          </cell>
          <cell r="G120" t="str">
            <v>上海</v>
          </cell>
        </row>
        <row r="121">
          <cell r="C121">
            <v>86003189</v>
          </cell>
          <cell r="D121" t="str">
            <v>龙之梦</v>
          </cell>
          <cell r="E121" t="str">
            <v>KFC</v>
          </cell>
          <cell r="F121" t="str">
            <v>上海肯德基有限公司</v>
          </cell>
          <cell r="G121" t="str">
            <v>上海</v>
          </cell>
        </row>
        <row r="122">
          <cell r="C122">
            <v>86003190</v>
          </cell>
          <cell r="D122" t="str">
            <v>合川</v>
          </cell>
          <cell r="E122" t="str">
            <v>KFC</v>
          </cell>
          <cell r="F122" t="str">
            <v>上海肯德基有限公司</v>
          </cell>
          <cell r="G122" t="str">
            <v>上海</v>
          </cell>
        </row>
        <row r="123">
          <cell r="C123">
            <v>86003192</v>
          </cell>
          <cell r="D123" t="str">
            <v>蕴川</v>
          </cell>
          <cell r="E123" t="str">
            <v>KFC</v>
          </cell>
          <cell r="F123" t="str">
            <v>上海肯德基有限公司</v>
          </cell>
          <cell r="G123" t="str">
            <v>上海</v>
          </cell>
        </row>
        <row r="124">
          <cell r="C124">
            <v>86003193</v>
          </cell>
          <cell r="D124" t="str">
            <v>松江新城</v>
          </cell>
          <cell r="E124" t="str">
            <v>KFC</v>
          </cell>
          <cell r="F124" t="str">
            <v>上海肯德基有限公司</v>
          </cell>
          <cell r="G124" t="str">
            <v>上海</v>
          </cell>
        </row>
        <row r="125">
          <cell r="C125">
            <v>86003194</v>
          </cell>
          <cell r="D125" t="str">
            <v>天潼</v>
          </cell>
          <cell r="E125" t="str">
            <v>KFC</v>
          </cell>
          <cell r="F125" t="str">
            <v>上海肯德基有限公司</v>
          </cell>
          <cell r="G125" t="str">
            <v>上海</v>
          </cell>
        </row>
        <row r="126">
          <cell r="C126">
            <v>86003195</v>
          </cell>
          <cell r="D126" t="str">
            <v>汽车城</v>
          </cell>
          <cell r="E126" t="str">
            <v>KFC</v>
          </cell>
          <cell r="F126" t="str">
            <v>上海肯德基有限公司</v>
          </cell>
          <cell r="G126" t="str">
            <v>上海</v>
          </cell>
        </row>
        <row r="127">
          <cell r="C127">
            <v>86003196</v>
          </cell>
          <cell r="D127" t="str">
            <v>八一</v>
          </cell>
          <cell r="E127" t="str">
            <v>KFC</v>
          </cell>
          <cell r="F127" t="str">
            <v>上海肯德基有限公司</v>
          </cell>
          <cell r="G127" t="str">
            <v>上海</v>
          </cell>
        </row>
        <row r="128">
          <cell r="C128">
            <v>86003197</v>
          </cell>
          <cell r="D128" t="str">
            <v>洛川</v>
          </cell>
          <cell r="E128" t="str">
            <v>KFC</v>
          </cell>
          <cell r="F128" t="str">
            <v>上海肯德基有限公司</v>
          </cell>
          <cell r="G128" t="str">
            <v>上海</v>
          </cell>
        </row>
        <row r="129">
          <cell r="C129">
            <v>86003200</v>
          </cell>
          <cell r="D129" t="str">
            <v>御桥店</v>
          </cell>
          <cell r="E129" t="str">
            <v>KFC</v>
          </cell>
          <cell r="F129" t="str">
            <v>上海肯德基有限公司</v>
          </cell>
          <cell r="G129" t="str">
            <v>上海</v>
          </cell>
        </row>
        <row r="130">
          <cell r="C130">
            <v>86003201</v>
          </cell>
          <cell r="D130" t="str">
            <v>人民</v>
          </cell>
          <cell r="E130" t="str">
            <v>KFC</v>
          </cell>
          <cell r="F130" t="str">
            <v>上海肯德基有限公司</v>
          </cell>
          <cell r="G130" t="str">
            <v>上海</v>
          </cell>
        </row>
        <row r="131">
          <cell r="C131">
            <v>86003202</v>
          </cell>
          <cell r="D131" t="str">
            <v>共和新</v>
          </cell>
          <cell r="E131" t="str">
            <v>KFC</v>
          </cell>
          <cell r="F131" t="str">
            <v>上海肯德基有限公司</v>
          </cell>
          <cell r="G131" t="str">
            <v>上海</v>
          </cell>
        </row>
        <row r="132">
          <cell r="C132">
            <v>86003203</v>
          </cell>
          <cell r="D132" t="str">
            <v>龙柏</v>
          </cell>
          <cell r="E132" t="str">
            <v>KFC</v>
          </cell>
          <cell r="F132" t="str">
            <v>上海肯德基有限公司</v>
          </cell>
          <cell r="G132" t="str">
            <v>上海</v>
          </cell>
        </row>
        <row r="133">
          <cell r="C133">
            <v>86003204</v>
          </cell>
          <cell r="D133" t="str">
            <v>港澳</v>
          </cell>
          <cell r="E133" t="str">
            <v>KFC</v>
          </cell>
          <cell r="F133" t="str">
            <v>上海肯德基有限公司</v>
          </cell>
          <cell r="G133" t="str">
            <v>上海</v>
          </cell>
        </row>
        <row r="134">
          <cell r="C134">
            <v>86003205</v>
          </cell>
          <cell r="D134" t="str">
            <v>万达</v>
          </cell>
          <cell r="E134" t="str">
            <v>KFC</v>
          </cell>
          <cell r="F134" t="str">
            <v>上海肯德基有限公司</v>
          </cell>
          <cell r="G134" t="str">
            <v>上海</v>
          </cell>
        </row>
        <row r="135">
          <cell r="C135">
            <v>86003206</v>
          </cell>
          <cell r="D135" t="str">
            <v>新里程</v>
          </cell>
          <cell r="E135" t="str">
            <v>KFC</v>
          </cell>
          <cell r="F135" t="str">
            <v>上海肯德基有限公司</v>
          </cell>
          <cell r="G135" t="str">
            <v>上海</v>
          </cell>
        </row>
        <row r="136">
          <cell r="C136">
            <v>86003207</v>
          </cell>
          <cell r="D136" t="str">
            <v>环城</v>
          </cell>
          <cell r="E136" t="str">
            <v>KFC</v>
          </cell>
          <cell r="F136" t="str">
            <v>上海肯德基有限公司</v>
          </cell>
          <cell r="G136" t="str">
            <v>上海</v>
          </cell>
        </row>
        <row r="137">
          <cell r="C137">
            <v>86003208</v>
          </cell>
          <cell r="D137" t="str">
            <v>中环</v>
          </cell>
          <cell r="E137" t="str">
            <v>KFC</v>
          </cell>
          <cell r="F137" t="str">
            <v>上海肯德基有限公司</v>
          </cell>
          <cell r="G137" t="str">
            <v>上海</v>
          </cell>
        </row>
        <row r="138">
          <cell r="C138">
            <v>86003209</v>
          </cell>
          <cell r="D138" t="str">
            <v>玉田</v>
          </cell>
          <cell r="E138" t="str">
            <v>KFC</v>
          </cell>
          <cell r="F138" t="str">
            <v>上海肯德基有限公司</v>
          </cell>
          <cell r="G138" t="str">
            <v>上海</v>
          </cell>
        </row>
        <row r="139">
          <cell r="C139">
            <v>86003210</v>
          </cell>
          <cell r="D139" t="str">
            <v>迪美</v>
          </cell>
          <cell r="E139" t="str">
            <v>KFC</v>
          </cell>
          <cell r="F139" t="str">
            <v>上海肯德基有限公司</v>
          </cell>
          <cell r="G139" t="str">
            <v>上海</v>
          </cell>
        </row>
        <row r="140">
          <cell r="C140">
            <v>86003211</v>
          </cell>
          <cell r="D140" t="str">
            <v>淞沪</v>
          </cell>
          <cell r="E140" t="str">
            <v>KFC</v>
          </cell>
          <cell r="F140" t="str">
            <v>上海肯德基有限公司</v>
          </cell>
          <cell r="G140" t="str">
            <v>上海</v>
          </cell>
        </row>
        <row r="141">
          <cell r="C141">
            <v>86003213</v>
          </cell>
          <cell r="D141" t="str">
            <v>阳光小区</v>
          </cell>
          <cell r="E141" t="str">
            <v>KFC</v>
          </cell>
          <cell r="F141" t="str">
            <v>上海肯德基有限公司</v>
          </cell>
          <cell r="G141" t="str">
            <v>上海</v>
          </cell>
        </row>
        <row r="142">
          <cell r="C142">
            <v>86003214</v>
          </cell>
          <cell r="D142" t="str">
            <v>嘉松</v>
          </cell>
          <cell r="E142" t="str">
            <v>KFC</v>
          </cell>
          <cell r="F142" t="str">
            <v>上海肯德基有限公司</v>
          </cell>
          <cell r="G142" t="str">
            <v>上海</v>
          </cell>
        </row>
        <row r="143">
          <cell r="C143">
            <v>86003215</v>
          </cell>
          <cell r="D143" t="str">
            <v>鼎城店</v>
          </cell>
          <cell r="E143" t="str">
            <v>KFC</v>
          </cell>
          <cell r="F143" t="str">
            <v>上海肯德基有限公司</v>
          </cell>
          <cell r="G143" t="str">
            <v>上海</v>
          </cell>
        </row>
        <row r="144">
          <cell r="C144">
            <v>86003216</v>
          </cell>
          <cell r="D144" t="str">
            <v>大学城</v>
          </cell>
          <cell r="E144" t="str">
            <v>KFC</v>
          </cell>
          <cell r="F144" t="str">
            <v>上海肯德基有限公司</v>
          </cell>
          <cell r="G144" t="str">
            <v>上海</v>
          </cell>
        </row>
        <row r="145">
          <cell r="C145">
            <v>86003217</v>
          </cell>
          <cell r="D145" t="str">
            <v>罗秀</v>
          </cell>
          <cell r="E145" t="str">
            <v>KFC</v>
          </cell>
          <cell r="F145" t="str">
            <v>上海肯德基有限公司</v>
          </cell>
          <cell r="G145" t="str">
            <v>上海</v>
          </cell>
        </row>
        <row r="146">
          <cell r="C146">
            <v>86003219</v>
          </cell>
          <cell r="D146" t="str">
            <v>凯旋店</v>
          </cell>
          <cell r="E146" t="str">
            <v>KFC</v>
          </cell>
          <cell r="F146" t="str">
            <v>上海肯德基有限公司</v>
          </cell>
          <cell r="G146" t="str">
            <v>上海</v>
          </cell>
        </row>
        <row r="147">
          <cell r="C147">
            <v>86003220</v>
          </cell>
          <cell r="D147" t="str">
            <v>清河</v>
          </cell>
          <cell r="E147" t="str">
            <v>KFC</v>
          </cell>
          <cell r="F147" t="str">
            <v>上海肯德基有限公司</v>
          </cell>
          <cell r="G147" t="str">
            <v>上海</v>
          </cell>
        </row>
        <row r="148">
          <cell r="C148">
            <v>86003221</v>
          </cell>
          <cell r="D148" t="str">
            <v>长海</v>
          </cell>
          <cell r="E148" t="str">
            <v>KFC</v>
          </cell>
          <cell r="F148" t="str">
            <v>上海肯德基有限公司</v>
          </cell>
          <cell r="G148" t="str">
            <v>上海</v>
          </cell>
        </row>
        <row r="149">
          <cell r="C149">
            <v>86003222</v>
          </cell>
          <cell r="D149" t="str">
            <v>洲海</v>
          </cell>
          <cell r="E149" t="str">
            <v>KFC</v>
          </cell>
          <cell r="F149" t="str">
            <v>上海肯德基有限公司</v>
          </cell>
          <cell r="G149" t="str">
            <v>上海</v>
          </cell>
        </row>
        <row r="150">
          <cell r="C150">
            <v>86003223</v>
          </cell>
          <cell r="D150" t="str">
            <v>虹梅地铁</v>
          </cell>
          <cell r="E150" t="str">
            <v>KFC</v>
          </cell>
          <cell r="F150" t="str">
            <v>上海肯德基有限公司</v>
          </cell>
          <cell r="G150" t="str">
            <v>上海</v>
          </cell>
        </row>
        <row r="151">
          <cell r="C151">
            <v>86003224</v>
          </cell>
          <cell r="D151" t="str">
            <v>新客站</v>
          </cell>
          <cell r="E151" t="str">
            <v>KFC</v>
          </cell>
          <cell r="F151" t="str">
            <v>上海肯德基有限公司</v>
          </cell>
          <cell r="G151" t="str">
            <v>上海</v>
          </cell>
        </row>
        <row r="152">
          <cell r="C152">
            <v>86003225</v>
          </cell>
          <cell r="D152" t="str">
            <v>季景</v>
          </cell>
          <cell r="E152" t="str">
            <v>KFC</v>
          </cell>
          <cell r="F152" t="str">
            <v>上海肯德基有限公司</v>
          </cell>
          <cell r="G152" t="str">
            <v>上海</v>
          </cell>
        </row>
        <row r="153">
          <cell r="C153">
            <v>86003227</v>
          </cell>
          <cell r="D153" t="str">
            <v>虹凯</v>
          </cell>
          <cell r="E153" t="str">
            <v>KFC</v>
          </cell>
          <cell r="F153" t="str">
            <v>上海肯德基有限公司</v>
          </cell>
          <cell r="G153" t="str">
            <v>上海</v>
          </cell>
        </row>
        <row r="154">
          <cell r="C154">
            <v>86003228</v>
          </cell>
          <cell r="D154" t="str">
            <v>新北新泾</v>
          </cell>
          <cell r="E154" t="str">
            <v>KFC</v>
          </cell>
          <cell r="F154" t="str">
            <v>上海肯德基有限公司</v>
          </cell>
          <cell r="G154" t="str">
            <v>上海</v>
          </cell>
        </row>
        <row r="155">
          <cell r="C155">
            <v>86003229</v>
          </cell>
          <cell r="D155" t="str">
            <v>宝翔</v>
          </cell>
          <cell r="E155" t="str">
            <v>KFC</v>
          </cell>
          <cell r="F155" t="str">
            <v>上海肯德基有限公司</v>
          </cell>
          <cell r="G155" t="str">
            <v>上海</v>
          </cell>
        </row>
        <row r="156">
          <cell r="C156">
            <v>86003230</v>
          </cell>
          <cell r="D156" t="str">
            <v>源泉店</v>
          </cell>
          <cell r="E156" t="str">
            <v>KFC</v>
          </cell>
          <cell r="F156" t="str">
            <v>上海肯德基有限公司</v>
          </cell>
          <cell r="G156" t="str">
            <v>上海</v>
          </cell>
        </row>
        <row r="157">
          <cell r="C157">
            <v>86003231</v>
          </cell>
          <cell r="D157" t="str">
            <v>肇周</v>
          </cell>
          <cell r="E157" t="str">
            <v>KFC</v>
          </cell>
          <cell r="F157" t="str">
            <v>上海肯德基有限公司</v>
          </cell>
          <cell r="G157" t="str">
            <v>上海</v>
          </cell>
        </row>
        <row r="158">
          <cell r="C158">
            <v>86003232</v>
          </cell>
          <cell r="D158" t="str">
            <v>汇宝餐厅</v>
          </cell>
          <cell r="E158" t="str">
            <v>KFC</v>
          </cell>
          <cell r="F158" t="str">
            <v>上海肯德基有限公司</v>
          </cell>
          <cell r="G158" t="str">
            <v>上海</v>
          </cell>
        </row>
        <row r="159">
          <cell r="C159">
            <v>86003234</v>
          </cell>
          <cell r="D159" t="str">
            <v>宝宸</v>
          </cell>
          <cell r="E159" t="str">
            <v>KFC</v>
          </cell>
          <cell r="F159" t="str">
            <v>上海肯德基有限公司</v>
          </cell>
          <cell r="G159" t="str">
            <v>上海</v>
          </cell>
        </row>
        <row r="160">
          <cell r="C160">
            <v>86003235</v>
          </cell>
          <cell r="D160" t="str">
            <v>颛桥</v>
          </cell>
          <cell r="E160" t="str">
            <v>KFC</v>
          </cell>
          <cell r="F160" t="str">
            <v>上海肯德基有限公司</v>
          </cell>
          <cell r="G160" t="str">
            <v>上海</v>
          </cell>
        </row>
        <row r="161">
          <cell r="C161">
            <v>86003236</v>
          </cell>
          <cell r="D161" t="str">
            <v>新八佰伴</v>
          </cell>
          <cell r="E161" t="str">
            <v>KFC</v>
          </cell>
          <cell r="F161" t="str">
            <v>上海肯德基有限公司</v>
          </cell>
          <cell r="G161" t="str">
            <v>上海</v>
          </cell>
        </row>
        <row r="162">
          <cell r="C162">
            <v>86003237</v>
          </cell>
          <cell r="D162" t="str">
            <v>东江湾</v>
          </cell>
          <cell r="E162" t="str">
            <v>KFC</v>
          </cell>
          <cell r="F162" t="str">
            <v>上海肯德基有限公司</v>
          </cell>
          <cell r="G162" t="str">
            <v>上海</v>
          </cell>
        </row>
        <row r="163">
          <cell r="C163">
            <v>86003238</v>
          </cell>
          <cell r="D163" t="str">
            <v>金浦</v>
          </cell>
          <cell r="E163" t="str">
            <v>KFC</v>
          </cell>
          <cell r="F163" t="str">
            <v>上海肯德基有限公司</v>
          </cell>
          <cell r="G163" t="str">
            <v>上海</v>
          </cell>
        </row>
        <row r="164">
          <cell r="C164">
            <v>86003239</v>
          </cell>
          <cell r="D164" t="str">
            <v>金沙江</v>
          </cell>
          <cell r="E164" t="str">
            <v>KFC</v>
          </cell>
          <cell r="F164" t="str">
            <v>上海肯德基有限公司</v>
          </cell>
          <cell r="G164" t="str">
            <v>上海</v>
          </cell>
        </row>
        <row r="165">
          <cell r="C165">
            <v>86003240</v>
          </cell>
          <cell r="D165" t="str">
            <v>成山</v>
          </cell>
          <cell r="E165" t="str">
            <v>KFC</v>
          </cell>
          <cell r="F165" t="str">
            <v>上海肯德基有限公司</v>
          </cell>
          <cell r="G165" t="str">
            <v>上海</v>
          </cell>
        </row>
        <row r="166">
          <cell r="C166">
            <v>86003241</v>
          </cell>
          <cell r="D166" t="str">
            <v>贵都餐厅</v>
          </cell>
          <cell r="E166" t="str">
            <v>KFC</v>
          </cell>
          <cell r="F166" t="str">
            <v>上海肯德基有限公司</v>
          </cell>
          <cell r="G166" t="str">
            <v>上海</v>
          </cell>
        </row>
        <row r="167">
          <cell r="C167">
            <v>86003242</v>
          </cell>
          <cell r="D167" t="str">
            <v>安信餐厅</v>
          </cell>
          <cell r="E167" t="str">
            <v>KFC</v>
          </cell>
          <cell r="F167" t="str">
            <v>上海肯德基有限公司</v>
          </cell>
          <cell r="G167" t="str">
            <v>上海</v>
          </cell>
        </row>
        <row r="168">
          <cell r="C168">
            <v>86003243</v>
          </cell>
          <cell r="D168" t="str">
            <v>凉城联华</v>
          </cell>
          <cell r="E168" t="str">
            <v>KFC</v>
          </cell>
          <cell r="F168" t="str">
            <v>上海肯德基有限公司</v>
          </cell>
          <cell r="G168" t="str">
            <v>上海</v>
          </cell>
        </row>
        <row r="169">
          <cell r="C169">
            <v>86003244</v>
          </cell>
          <cell r="D169" t="str">
            <v>丽园</v>
          </cell>
          <cell r="E169" t="str">
            <v>KFC</v>
          </cell>
          <cell r="F169" t="str">
            <v>上海肯德基有限公司</v>
          </cell>
          <cell r="G169" t="str">
            <v>上海</v>
          </cell>
        </row>
        <row r="170">
          <cell r="C170">
            <v>86003245</v>
          </cell>
          <cell r="D170" t="str">
            <v>钦州</v>
          </cell>
          <cell r="E170" t="str">
            <v>KFC</v>
          </cell>
          <cell r="F170" t="str">
            <v>上海肯德基有限公司</v>
          </cell>
          <cell r="G170" t="str">
            <v>上海</v>
          </cell>
        </row>
        <row r="171">
          <cell r="C171">
            <v>86003246</v>
          </cell>
          <cell r="D171" t="str">
            <v>联富肯德基</v>
          </cell>
          <cell r="E171" t="str">
            <v>KFC</v>
          </cell>
          <cell r="F171" t="str">
            <v>上海肯德基有限公司</v>
          </cell>
          <cell r="G171" t="str">
            <v>上海</v>
          </cell>
        </row>
        <row r="172">
          <cell r="C172">
            <v>86003250</v>
          </cell>
          <cell r="D172" t="str">
            <v>巨峰店</v>
          </cell>
          <cell r="E172" t="str">
            <v>KFC</v>
          </cell>
          <cell r="F172" t="str">
            <v>上海肯德基有限公司</v>
          </cell>
          <cell r="G172" t="str">
            <v>上海</v>
          </cell>
        </row>
        <row r="173">
          <cell r="C173">
            <v>86003251</v>
          </cell>
          <cell r="D173" t="str">
            <v>华徐店</v>
          </cell>
          <cell r="E173" t="str">
            <v>KFC</v>
          </cell>
          <cell r="F173" t="str">
            <v>上海肯德基有限公司</v>
          </cell>
          <cell r="G173" t="str">
            <v>上海</v>
          </cell>
        </row>
        <row r="174">
          <cell r="C174">
            <v>86003252</v>
          </cell>
          <cell r="D174" t="str">
            <v>新桥</v>
          </cell>
          <cell r="E174" t="str">
            <v>KFC</v>
          </cell>
          <cell r="F174" t="str">
            <v>上海肯德基有限公司</v>
          </cell>
          <cell r="G174" t="str">
            <v>上海</v>
          </cell>
        </row>
        <row r="175">
          <cell r="C175">
            <v>86003253</v>
          </cell>
          <cell r="D175" t="str">
            <v>泓鑫</v>
          </cell>
          <cell r="E175" t="str">
            <v>KFC</v>
          </cell>
          <cell r="F175" t="str">
            <v>上海肯德基有限公司</v>
          </cell>
          <cell r="G175" t="str">
            <v>上海</v>
          </cell>
        </row>
        <row r="176">
          <cell r="C176">
            <v>86003254</v>
          </cell>
          <cell r="D176" t="str">
            <v>武定</v>
          </cell>
          <cell r="E176" t="str">
            <v>KFC</v>
          </cell>
          <cell r="F176" t="str">
            <v>上海肯德基有限公司</v>
          </cell>
          <cell r="G176" t="str">
            <v>上海</v>
          </cell>
        </row>
        <row r="177">
          <cell r="C177">
            <v>86003255</v>
          </cell>
          <cell r="D177" t="str">
            <v>天宝</v>
          </cell>
          <cell r="E177" t="str">
            <v>KFC</v>
          </cell>
          <cell r="F177" t="str">
            <v>上海肯德基有限公司</v>
          </cell>
          <cell r="G177" t="str">
            <v>上海</v>
          </cell>
        </row>
        <row r="178">
          <cell r="C178">
            <v>86003256</v>
          </cell>
          <cell r="D178" t="str">
            <v>金湘</v>
          </cell>
          <cell r="E178" t="str">
            <v>KFC</v>
          </cell>
          <cell r="F178" t="str">
            <v>上海肯德基有限公司</v>
          </cell>
          <cell r="G178" t="str">
            <v>上海</v>
          </cell>
        </row>
        <row r="179">
          <cell r="C179">
            <v>86003257</v>
          </cell>
          <cell r="D179" t="str">
            <v>益丰</v>
          </cell>
          <cell r="E179" t="str">
            <v>KFC</v>
          </cell>
          <cell r="F179" t="str">
            <v>上海肯德基有限公司</v>
          </cell>
          <cell r="G179" t="str">
            <v>上海</v>
          </cell>
        </row>
        <row r="180">
          <cell r="C180">
            <v>86003259</v>
          </cell>
          <cell r="D180" t="str">
            <v>豫安阁</v>
          </cell>
          <cell r="E180" t="str">
            <v>KFC</v>
          </cell>
          <cell r="F180" t="str">
            <v>上海肯德基有限公司</v>
          </cell>
          <cell r="G180" t="str">
            <v>上海</v>
          </cell>
        </row>
        <row r="181">
          <cell r="C181">
            <v>86003260</v>
          </cell>
          <cell r="D181" t="str">
            <v>茂名</v>
          </cell>
          <cell r="E181" t="str">
            <v>KFC</v>
          </cell>
          <cell r="F181" t="str">
            <v>上海肯德基有限公司</v>
          </cell>
          <cell r="G181" t="str">
            <v>上海</v>
          </cell>
        </row>
        <row r="182">
          <cell r="C182">
            <v>86003261</v>
          </cell>
          <cell r="D182" t="str">
            <v>翔川</v>
          </cell>
          <cell r="E182" t="str">
            <v>KFC</v>
          </cell>
          <cell r="F182" t="str">
            <v>上海肯德基有限公司</v>
          </cell>
          <cell r="G182" t="str">
            <v>上海</v>
          </cell>
        </row>
        <row r="183">
          <cell r="C183">
            <v>86003262</v>
          </cell>
          <cell r="D183" t="str">
            <v>动力南广场</v>
          </cell>
          <cell r="E183" t="str">
            <v>KFC</v>
          </cell>
          <cell r="F183" t="str">
            <v>上海肯德基有限公司</v>
          </cell>
          <cell r="G183" t="str">
            <v>上海</v>
          </cell>
        </row>
        <row r="184">
          <cell r="C184">
            <v>86003263</v>
          </cell>
          <cell r="D184" t="str">
            <v>江苏</v>
          </cell>
          <cell r="E184" t="str">
            <v>KFC</v>
          </cell>
          <cell r="F184" t="str">
            <v>上海肯德基有限公司</v>
          </cell>
          <cell r="G184" t="str">
            <v>上海</v>
          </cell>
        </row>
        <row r="185">
          <cell r="C185">
            <v>86003264</v>
          </cell>
          <cell r="D185" t="str">
            <v>威宁</v>
          </cell>
          <cell r="E185" t="str">
            <v>KFC</v>
          </cell>
          <cell r="F185" t="str">
            <v>上海肯德基有限公司</v>
          </cell>
          <cell r="G185" t="str">
            <v>上海</v>
          </cell>
        </row>
        <row r="186">
          <cell r="C186">
            <v>86003265</v>
          </cell>
          <cell r="D186" t="str">
            <v>思贤</v>
          </cell>
          <cell r="E186" t="str">
            <v>KFC</v>
          </cell>
          <cell r="F186" t="str">
            <v>上海肯德基有限公司</v>
          </cell>
          <cell r="G186" t="str">
            <v>上海</v>
          </cell>
        </row>
        <row r="187">
          <cell r="C187">
            <v>86003266</v>
          </cell>
          <cell r="D187" t="str">
            <v>惠乐</v>
          </cell>
          <cell r="E187" t="str">
            <v>KFC</v>
          </cell>
          <cell r="F187" t="str">
            <v>上海肯德基有限公司</v>
          </cell>
          <cell r="G187" t="str">
            <v>上海</v>
          </cell>
        </row>
        <row r="188">
          <cell r="C188">
            <v>86003267</v>
          </cell>
          <cell r="D188" t="str">
            <v>柳州</v>
          </cell>
          <cell r="E188" t="str">
            <v>KFC</v>
          </cell>
          <cell r="F188" t="str">
            <v>上海肯德基有限公司</v>
          </cell>
          <cell r="G188" t="str">
            <v>上海</v>
          </cell>
        </row>
        <row r="189">
          <cell r="C189">
            <v>86003268</v>
          </cell>
          <cell r="D189" t="str">
            <v>真北</v>
          </cell>
          <cell r="E189" t="str">
            <v>KFC</v>
          </cell>
          <cell r="F189" t="str">
            <v>上海肯德基有限公司</v>
          </cell>
          <cell r="G189" t="str">
            <v>上海</v>
          </cell>
        </row>
        <row r="190">
          <cell r="C190">
            <v>86003269</v>
          </cell>
          <cell r="D190" t="str">
            <v>马陆弘基</v>
          </cell>
          <cell r="E190" t="str">
            <v>KFC</v>
          </cell>
          <cell r="F190" t="str">
            <v>上海肯德基有限公司</v>
          </cell>
          <cell r="G190" t="str">
            <v>上海</v>
          </cell>
        </row>
        <row r="191">
          <cell r="C191">
            <v>86003270</v>
          </cell>
          <cell r="D191" t="str">
            <v>南方商城</v>
          </cell>
          <cell r="E191" t="str">
            <v>KFC</v>
          </cell>
          <cell r="F191" t="str">
            <v>上海肯德基有限公司</v>
          </cell>
          <cell r="G191" t="str">
            <v>上海</v>
          </cell>
        </row>
        <row r="192">
          <cell r="C192">
            <v>86003271</v>
          </cell>
          <cell r="D192" t="str">
            <v>银霄</v>
          </cell>
          <cell r="E192" t="str">
            <v>KFC</v>
          </cell>
          <cell r="F192" t="str">
            <v>上海肯德基有限公司</v>
          </cell>
          <cell r="G192" t="str">
            <v>上海</v>
          </cell>
        </row>
        <row r="193">
          <cell r="C193">
            <v>86003272</v>
          </cell>
          <cell r="D193" t="str">
            <v>吴中</v>
          </cell>
          <cell r="E193" t="str">
            <v>KFC</v>
          </cell>
          <cell r="F193" t="str">
            <v>上海肯德基有限公司</v>
          </cell>
          <cell r="G193" t="str">
            <v>上海</v>
          </cell>
        </row>
        <row r="194">
          <cell r="C194">
            <v>86003273</v>
          </cell>
          <cell r="D194" t="str">
            <v>阳光港</v>
          </cell>
          <cell r="E194" t="str">
            <v>KFC</v>
          </cell>
          <cell r="F194" t="str">
            <v>上海肯德基有限公司</v>
          </cell>
          <cell r="G194" t="str">
            <v>上海</v>
          </cell>
        </row>
        <row r="195">
          <cell r="C195">
            <v>86003274</v>
          </cell>
          <cell r="D195" t="str">
            <v>新福海</v>
          </cell>
          <cell r="E195" t="str">
            <v>KFC</v>
          </cell>
          <cell r="F195" t="str">
            <v>上海肯德基有限公司</v>
          </cell>
          <cell r="G195" t="str">
            <v>上海</v>
          </cell>
        </row>
        <row r="196">
          <cell r="C196">
            <v>86003276</v>
          </cell>
          <cell r="D196" t="str">
            <v>年家浜</v>
          </cell>
          <cell r="E196" t="str">
            <v>KFC</v>
          </cell>
          <cell r="F196" t="str">
            <v>上海肯德基有限公司</v>
          </cell>
          <cell r="G196" t="str">
            <v>上海</v>
          </cell>
        </row>
        <row r="197">
          <cell r="C197">
            <v>86003277</v>
          </cell>
          <cell r="D197" t="str">
            <v>三阳</v>
          </cell>
          <cell r="E197" t="str">
            <v>KFC</v>
          </cell>
          <cell r="F197" t="str">
            <v>上海肯德基有限公司</v>
          </cell>
          <cell r="G197" t="str">
            <v>上海</v>
          </cell>
        </row>
        <row r="198">
          <cell r="C198">
            <v>86003278</v>
          </cell>
          <cell r="D198" t="str">
            <v>长岛餐厅</v>
          </cell>
          <cell r="E198" t="str">
            <v>KFC</v>
          </cell>
          <cell r="F198" t="str">
            <v>上海肯德基有限公司</v>
          </cell>
          <cell r="G198" t="str">
            <v>上海</v>
          </cell>
        </row>
        <row r="199">
          <cell r="C199">
            <v>86003279</v>
          </cell>
          <cell r="D199" t="str">
            <v>金桥</v>
          </cell>
          <cell r="E199" t="str">
            <v>KFC</v>
          </cell>
          <cell r="F199" t="str">
            <v>上海肯德基有限公司</v>
          </cell>
          <cell r="G199" t="str">
            <v>上海</v>
          </cell>
        </row>
        <row r="200">
          <cell r="C200">
            <v>86003280</v>
          </cell>
          <cell r="D200" t="str">
            <v>保乐</v>
          </cell>
          <cell r="E200" t="str">
            <v>KFC</v>
          </cell>
          <cell r="F200" t="str">
            <v>上海肯德基有限公司</v>
          </cell>
          <cell r="G200" t="str">
            <v>上海</v>
          </cell>
        </row>
        <row r="201">
          <cell r="C201">
            <v>86003281</v>
          </cell>
          <cell r="D201" t="str">
            <v>新港汇餐厅</v>
          </cell>
          <cell r="E201" t="str">
            <v>KFC</v>
          </cell>
          <cell r="F201" t="str">
            <v>上海肯德基有限公司</v>
          </cell>
          <cell r="G201" t="str">
            <v>上海</v>
          </cell>
        </row>
        <row r="202">
          <cell r="C202">
            <v>86003282</v>
          </cell>
          <cell r="D202" t="str">
            <v>名都</v>
          </cell>
          <cell r="E202" t="str">
            <v>KFC</v>
          </cell>
          <cell r="F202" t="str">
            <v>上海肯德基有限公司</v>
          </cell>
          <cell r="G202" t="str">
            <v>上海</v>
          </cell>
        </row>
        <row r="203">
          <cell r="C203">
            <v>86003283</v>
          </cell>
          <cell r="D203" t="str">
            <v>香港广场</v>
          </cell>
          <cell r="E203" t="str">
            <v>KFC</v>
          </cell>
          <cell r="F203" t="str">
            <v>上海肯德基有限公司</v>
          </cell>
          <cell r="G203" t="str">
            <v>上海</v>
          </cell>
        </row>
        <row r="204">
          <cell r="C204">
            <v>86003284</v>
          </cell>
          <cell r="D204" t="str">
            <v>柳州2</v>
          </cell>
          <cell r="E204" t="str">
            <v>KFC</v>
          </cell>
          <cell r="F204" t="str">
            <v>上海肯德基有限公司</v>
          </cell>
          <cell r="G204" t="str">
            <v>上海</v>
          </cell>
        </row>
        <row r="205">
          <cell r="C205">
            <v>86003285</v>
          </cell>
          <cell r="D205" t="str">
            <v>高青</v>
          </cell>
          <cell r="E205" t="str">
            <v>KFC</v>
          </cell>
          <cell r="F205" t="str">
            <v>上海肯德基有限公司</v>
          </cell>
          <cell r="G205" t="str">
            <v>上海</v>
          </cell>
        </row>
        <row r="206">
          <cell r="C206">
            <v>86003286</v>
          </cell>
          <cell r="D206" t="str">
            <v>谷阳</v>
          </cell>
          <cell r="E206" t="str">
            <v>KFC</v>
          </cell>
          <cell r="F206" t="str">
            <v>上海肯德基有限公司</v>
          </cell>
          <cell r="G206" t="str">
            <v>上海</v>
          </cell>
        </row>
        <row r="207">
          <cell r="C207">
            <v>86003287</v>
          </cell>
          <cell r="D207" t="str">
            <v>南广场</v>
          </cell>
          <cell r="E207" t="str">
            <v>KFC</v>
          </cell>
          <cell r="F207" t="str">
            <v>上海肯德基有限公司</v>
          </cell>
          <cell r="G207" t="str">
            <v>上海</v>
          </cell>
        </row>
        <row r="208">
          <cell r="C208">
            <v>86003288</v>
          </cell>
          <cell r="D208" t="str">
            <v>莘漕</v>
          </cell>
          <cell r="E208" t="str">
            <v>KFC</v>
          </cell>
          <cell r="F208" t="str">
            <v>上海肯德基有限公司</v>
          </cell>
          <cell r="G208" t="str">
            <v>上海</v>
          </cell>
        </row>
        <row r="209">
          <cell r="C209">
            <v>86003289</v>
          </cell>
          <cell r="D209" t="str">
            <v>锦尊</v>
          </cell>
          <cell r="E209" t="str">
            <v>KFC</v>
          </cell>
          <cell r="F209" t="str">
            <v>上海肯德基有限公司</v>
          </cell>
          <cell r="G209" t="str">
            <v>上海</v>
          </cell>
        </row>
        <row r="210">
          <cell r="C210">
            <v>86003290</v>
          </cell>
          <cell r="D210" t="str">
            <v>安检</v>
          </cell>
          <cell r="E210" t="str">
            <v>KFC</v>
          </cell>
          <cell r="F210" t="str">
            <v>上海肯德基有限公司</v>
          </cell>
          <cell r="G210" t="str">
            <v>上海</v>
          </cell>
        </row>
        <row r="211">
          <cell r="C211">
            <v>86003291</v>
          </cell>
          <cell r="D211" t="str">
            <v>机场西楼到达店</v>
          </cell>
          <cell r="E211" t="str">
            <v>KFC</v>
          </cell>
          <cell r="F211" t="str">
            <v>上海肯德基有限公司</v>
          </cell>
          <cell r="G211" t="str">
            <v>上海</v>
          </cell>
        </row>
        <row r="212">
          <cell r="C212">
            <v>86003292</v>
          </cell>
          <cell r="D212" t="str">
            <v>瑞金餐厅</v>
          </cell>
          <cell r="E212" t="str">
            <v>KFC</v>
          </cell>
          <cell r="F212" t="str">
            <v>上海肯德基有限公司</v>
          </cell>
          <cell r="G212" t="str">
            <v>上海</v>
          </cell>
        </row>
        <row r="213">
          <cell r="C213">
            <v>86003293</v>
          </cell>
          <cell r="D213" t="str">
            <v>市百</v>
          </cell>
          <cell r="E213" t="str">
            <v>KFC</v>
          </cell>
          <cell r="F213" t="str">
            <v>上海肯德基有限公司</v>
          </cell>
          <cell r="G213" t="str">
            <v>上海</v>
          </cell>
        </row>
        <row r="214">
          <cell r="C214">
            <v>86003294</v>
          </cell>
          <cell r="D214" t="str">
            <v>北广场</v>
          </cell>
          <cell r="E214" t="str">
            <v>KFC</v>
          </cell>
          <cell r="F214" t="str">
            <v>上海肯德基有限公司</v>
          </cell>
          <cell r="G214" t="str">
            <v>上海</v>
          </cell>
        </row>
        <row r="215">
          <cell r="C215">
            <v>86003295</v>
          </cell>
          <cell r="D215" t="str">
            <v>东安路站</v>
          </cell>
          <cell r="E215" t="str">
            <v>KFC</v>
          </cell>
          <cell r="F215" t="str">
            <v>上海肯德基有限公司</v>
          </cell>
          <cell r="G215" t="str">
            <v>上海</v>
          </cell>
        </row>
        <row r="216">
          <cell r="C216">
            <v>86003296</v>
          </cell>
          <cell r="D216" t="str">
            <v>新凌云</v>
          </cell>
          <cell r="E216" t="str">
            <v>KFC</v>
          </cell>
          <cell r="F216" t="str">
            <v>上海肯德基有限公司</v>
          </cell>
          <cell r="G216" t="str">
            <v>上海</v>
          </cell>
        </row>
        <row r="217">
          <cell r="C217">
            <v>86003297</v>
          </cell>
          <cell r="D217" t="str">
            <v>坂桥</v>
          </cell>
          <cell r="E217" t="str">
            <v>KFC</v>
          </cell>
          <cell r="F217" t="str">
            <v>上海肯德基有限公司</v>
          </cell>
          <cell r="G217" t="str">
            <v>上海</v>
          </cell>
        </row>
        <row r="218">
          <cell r="C218">
            <v>86003298</v>
          </cell>
          <cell r="D218" t="str">
            <v xml:space="preserve">新天山 </v>
          </cell>
          <cell r="E218" t="str">
            <v>KFC</v>
          </cell>
          <cell r="F218" t="str">
            <v>上海肯德基有限公司</v>
          </cell>
          <cell r="G218" t="str">
            <v>上海</v>
          </cell>
        </row>
        <row r="219">
          <cell r="C219">
            <v>86003299</v>
          </cell>
          <cell r="D219" t="str">
            <v>虹桥火车站到达</v>
          </cell>
          <cell r="E219" t="str">
            <v>KFC</v>
          </cell>
          <cell r="F219" t="str">
            <v>上海肯德基有限公司</v>
          </cell>
          <cell r="G219" t="str">
            <v>上海</v>
          </cell>
        </row>
        <row r="220">
          <cell r="C220">
            <v>86003303</v>
          </cell>
          <cell r="D220" t="str">
            <v>正大精选店</v>
          </cell>
          <cell r="E220" t="str">
            <v>KFC</v>
          </cell>
          <cell r="F220" t="str">
            <v>上海肯德基有限公司</v>
          </cell>
          <cell r="G220" t="str">
            <v>上海</v>
          </cell>
        </row>
        <row r="221">
          <cell r="C221">
            <v>86003305</v>
          </cell>
          <cell r="D221" t="str">
            <v>磁浮精选</v>
          </cell>
          <cell r="E221" t="str">
            <v>KFC</v>
          </cell>
          <cell r="F221" t="str">
            <v>上海肯德基有限公司</v>
          </cell>
          <cell r="G221" t="str">
            <v>上海</v>
          </cell>
        </row>
        <row r="222">
          <cell r="C222">
            <v>86003306</v>
          </cell>
          <cell r="D222" t="str">
            <v>南站精选</v>
          </cell>
          <cell r="E222" t="str">
            <v>KFC</v>
          </cell>
          <cell r="F222" t="str">
            <v>上海肯德基有限公司</v>
          </cell>
          <cell r="G222" t="str">
            <v>上海</v>
          </cell>
        </row>
        <row r="223">
          <cell r="C223">
            <v>86003307</v>
          </cell>
          <cell r="D223" t="str">
            <v>上海滩</v>
          </cell>
          <cell r="E223" t="str">
            <v>KFC</v>
          </cell>
          <cell r="F223" t="str">
            <v>上海肯德基有限公司</v>
          </cell>
          <cell r="G223" t="str">
            <v>上海</v>
          </cell>
        </row>
        <row r="224">
          <cell r="C224">
            <v>86003308</v>
          </cell>
          <cell r="D224" t="str">
            <v>金矿镇</v>
          </cell>
          <cell r="E224" t="str">
            <v>KFC</v>
          </cell>
          <cell r="F224" t="str">
            <v>上海肯德基有限公司</v>
          </cell>
          <cell r="G224" t="str">
            <v>上海</v>
          </cell>
        </row>
        <row r="225">
          <cell r="C225">
            <v>86003309</v>
          </cell>
          <cell r="D225" t="str">
            <v>太平洋精选</v>
          </cell>
          <cell r="E225" t="str">
            <v>KFC</v>
          </cell>
          <cell r="F225" t="str">
            <v>上海肯德基有限公司</v>
          </cell>
          <cell r="G225" t="str">
            <v>上海</v>
          </cell>
        </row>
        <row r="226">
          <cell r="C226">
            <v>86003310</v>
          </cell>
          <cell r="D226" t="str">
            <v>港汇精选</v>
          </cell>
          <cell r="E226" t="str">
            <v>KFC</v>
          </cell>
          <cell r="F226" t="str">
            <v>上海肯德基有限公司</v>
          </cell>
          <cell r="G226" t="str">
            <v>上海</v>
          </cell>
        </row>
        <row r="227">
          <cell r="C227">
            <v>86003311</v>
          </cell>
          <cell r="D227" t="str">
            <v>高铁精选</v>
          </cell>
          <cell r="E227" t="str">
            <v>KFC</v>
          </cell>
          <cell r="F227" t="str">
            <v>上海肯德基有限公司</v>
          </cell>
          <cell r="G227" t="str">
            <v>上海</v>
          </cell>
        </row>
        <row r="228">
          <cell r="C228">
            <v>86003312</v>
          </cell>
          <cell r="D228" t="str">
            <v>动力南精选</v>
          </cell>
          <cell r="E228" t="str">
            <v>KFC</v>
          </cell>
          <cell r="F228" t="str">
            <v>上海肯德基有限公司</v>
          </cell>
          <cell r="G228" t="str">
            <v>上海</v>
          </cell>
        </row>
        <row r="229">
          <cell r="C229">
            <v>86003313</v>
          </cell>
          <cell r="D229" t="str">
            <v>虹桥连廊店</v>
          </cell>
          <cell r="E229" t="str">
            <v>KFC</v>
          </cell>
          <cell r="F229" t="str">
            <v>上海肯德基有限公司</v>
          </cell>
          <cell r="G229" t="str">
            <v>上海</v>
          </cell>
        </row>
        <row r="230">
          <cell r="C230">
            <v>86003351</v>
          </cell>
          <cell r="D230" t="str">
            <v>政民</v>
          </cell>
          <cell r="E230" t="str">
            <v>KFC</v>
          </cell>
          <cell r="F230" t="str">
            <v>上海肯德基有限公司</v>
          </cell>
          <cell r="G230" t="str">
            <v>上海</v>
          </cell>
        </row>
        <row r="231">
          <cell r="C231">
            <v>86003352</v>
          </cell>
          <cell r="D231" t="str">
            <v>昌平</v>
          </cell>
          <cell r="E231" t="str">
            <v>KFC</v>
          </cell>
          <cell r="F231" t="str">
            <v>上海肯德基有限公司</v>
          </cell>
          <cell r="G231" t="str">
            <v>上海</v>
          </cell>
        </row>
        <row r="232">
          <cell r="C232">
            <v>86003353</v>
          </cell>
          <cell r="D232" t="str">
            <v>塘桥</v>
          </cell>
          <cell r="E232" t="str">
            <v>KFC</v>
          </cell>
          <cell r="F232" t="str">
            <v>上海肯德基有限公司</v>
          </cell>
          <cell r="G232" t="str">
            <v>上海</v>
          </cell>
        </row>
        <row r="233">
          <cell r="C233">
            <v>86003354</v>
          </cell>
          <cell r="D233" t="str">
            <v>百齐</v>
          </cell>
          <cell r="E233" t="str">
            <v>KFC</v>
          </cell>
          <cell r="F233" t="str">
            <v>上海肯德基有限公司</v>
          </cell>
          <cell r="G233" t="str">
            <v>上海</v>
          </cell>
        </row>
        <row r="234">
          <cell r="C234">
            <v>86003355</v>
          </cell>
          <cell r="D234" t="str">
            <v>联明</v>
          </cell>
          <cell r="E234" t="str">
            <v>KFC</v>
          </cell>
          <cell r="F234" t="str">
            <v>上海肯德基有限公司</v>
          </cell>
          <cell r="G234" t="str">
            <v>上海</v>
          </cell>
        </row>
        <row r="235">
          <cell r="C235">
            <v>86003356</v>
          </cell>
          <cell r="D235" t="str">
            <v>金谊</v>
          </cell>
          <cell r="E235" t="str">
            <v>KFC</v>
          </cell>
          <cell r="F235" t="str">
            <v>上海肯德基有限公司</v>
          </cell>
          <cell r="G235" t="str">
            <v>上海</v>
          </cell>
        </row>
        <row r="236">
          <cell r="C236">
            <v>86003357</v>
          </cell>
          <cell r="D236" t="str">
            <v>蒙山</v>
          </cell>
          <cell r="E236" t="str">
            <v>KFC</v>
          </cell>
          <cell r="F236" t="str">
            <v>上海肯德基有限公司</v>
          </cell>
          <cell r="G236" t="str">
            <v>上海</v>
          </cell>
        </row>
        <row r="237">
          <cell r="C237">
            <v>86003358</v>
          </cell>
          <cell r="D237" t="str">
            <v>永业</v>
          </cell>
          <cell r="E237" t="str">
            <v>KFC</v>
          </cell>
          <cell r="F237" t="str">
            <v>上海肯德基有限公司</v>
          </cell>
          <cell r="G237" t="str">
            <v>上海</v>
          </cell>
        </row>
        <row r="238">
          <cell r="C238">
            <v>86003360</v>
          </cell>
          <cell r="D238" t="str">
            <v>华绣</v>
          </cell>
          <cell r="E238" t="str">
            <v>KFC</v>
          </cell>
          <cell r="F238" t="str">
            <v>上海肯德基有限公司</v>
          </cell>
          <cell r="G238" t="str">
            <v>上海</v>
          </cell>
        </row>
        <row r="239">
          <cell r="C239">
            <v>86003361</v>
          </cell>
          <cell r="D239" t="str">
            <v>泗宝</v>
          </cell>
          <cell r="E239" t="str">
            <v>KFC</v>
          </cell>
          <cell r="F239" t="str">
            <v>上海肯德基有限公司</v>
          </cell>
          <cell r="G239" t="str">
            <v>上海</v>
          </cell>
        </row>
        <row r="240">
          <cell r="C240">
            <v>86003362</v>
          </cell>
          <cell r="D240" t="str">
            <v>中华新</v>
          </cell>
          <cell r="E240" t="str">
            <v>KFC</v>
          </cell>
          <cell r="F240" t="str">
            <v>上海肯德基有限公司</v>
          </cell>
          <cell r="G240" t="str">
            <v>上海</v>
          </cell>
        </row>
        <row r="241">
          <cell r="C241">
            <v>86003363</v>
          </cell>
          <cell r="D241" t="str">
            <v>石龙</v>
          </cell>
          <cell r="E241" t="str">
            <v>KFC</v>
          </cell>
          <cell r="F241" t="str">
            <v>上海肯德基有限公司</v>
          </cell>
          <cell r="G241" t="str">
            <v>上海</v>
          </cell>
        </row>
        <row r="242">
          <cell r="C242">
            <v>86003364</v>
          </cell>
          <cell r="D242" t="str">
            <v xml:space="preserve"> 沪西餐厅</v>
          </cell>
          <cell r="E242" t="str">
            <v>KFC</v>
          </cell>
          <cell r="F242" t="str">
            <v>上海肯德基有限公司</v>
          </cell>
          <cell r="G242" t="str">
            <v>上海</v>
          </cell>
        </row>
        <row r="243">
          <cell r="C243">
            <v>86003365</v>
          </cell>
          <cell r="D243" t="str">
            <v>美兰</v>
          </cell>
          <cell r="E243" t="str">
            <v>KFC</v>
          </cell>
          <cell r="F243" t="str">
            <v>上海肯德基有限公司</v>
          </cell>
          <cell r="G243" t="str">
            <v>上海</v>
          </cell>
        </row>
        <row r="244">
          <cell r="C244">
            <v>86003366</v>
          </cell>
          <cell r="D244" t="str">
            <v>莘龙</v>
          </cell>
          <cell r="E244" t="str">
            <v>KFC</v>
          </cell>
          <cell r="F244" t="str">
            <v>上海肯德基有限公司</v>
          </cell>
          <cell r="G244" t="str">
            <v>上海</v>
          </cell>
        </row>
        <row r="245">
          <cell r="C245">
            <v>86003367</v>
          </cell>
          <cell r="D245" t="str">
            <v>邯郸</v>
          </cell>
          <cell r="E245" t="str">
            <v>KFC</v>
          </cell>
          <cell r="F245" t="str">
            <v>上海肯德基有限公司</v>
          </cell>
          <cell r="G245" t="str">
            <v>上海</v>
          </cell>
        </row>
        <row r="246">
          <cell r="C246">
            <v>86003368</v>
          </cell>
          <cell r="D246" t="str">
            <v>叶榭店</v>
          </cell>
          <cell r="E246" t="str">
            <v>KFC</v>
          </cell>
          <cell r="F246" t="str">
            <v>上海肯德基有限公司</v>
          </cell>
          <cell r="G246" t="str">
            <v>上海</v>
          </cell>
        </row>
        <row r="247">
          <cell r="C247">
            <v>86003369</v>
          </cell>
          <cell r="D247" t="str">
            <v>嘉华</v>
          </cell>
          <cell r="E247" t="str">
            <v>KFC</v>
          </cell>
          <cell r="F247" t="str">
            <v>上海肯德基有限公司</v>
          </cell>
          <cell r="G247" t="str">
            <v>上海</v>
          </cell>
        </row>
        <row r="248">
          <cell r="C248">
            <v>86003370</v>
          </cell>
          <cell r="D248" t="str">
            <v>光大</v>
          </cell>
          <cell r="E248" t="str">
            <v>KFC</v>
          </cell>
          <cell r="F248" t="str">
            <v>上海肯德基有限公司</v>
          </cell>
          <cell r="G248" t="str">
            <v>上海</v>
          </cell>
        </row>
        <row r="249">
          <cell r="C249">
            <v>86003371</v>
          </cell>
          <cell r="D249" t="str">
            <v>龙翔餐厅</v>
          </cell>
          <cell r="E249" t="str">
            <v>KFC</v>
          </cell>
          <cell r="F249" t="str">
            <v>上海肯德基有限公司</v>
          </cell>
          <cell r="G249" t="str">
            <v>上海</v>
          </cell>
        </row>
        <row r="250">
          <cell r="C250">
            <v>86003372</v>
          </cell>
          <cell r="D250" t="str">
            <v>宋园</v>
          </cell>
          <cell r="E250" t="str">
            <v>KFC</v>
          </cell>
          <cell r="F250" t="str">
            <v>上海肯德基有限公司</v>
          </cell>
          <cell r="G250" t="str">
            <v>上海</v>
          </cell>
        </row>
        <row r="251">
          <cell r="C251">
            <v>86003373</v>
          </cell>
          <cell r="D251" t="str">
            <v>高行</v>
          </cell>
          <cell r="E251" t="str">
            <v>KFC</v>
          </cell>
          <cell r="F251" t="str">
            <v>上海肯德基有限公司</v>
          </cell>
          <cell r="G251" t="str">
            <v>上海</v>
          </cell>
        </row>
        <row r="252">
          <cell r="C252">
            <v>86003374</v>
          </cell>
          <cell r="D252" t="str">
            <v>云岭</v>
          </cell>
          <cell r="E252" t="str">
            <v>KFC</v>
          </cell>
          <cell r="F252" t="str">
            <v>上海肯德基有限公司</v>
          </cell>
          <cell r="G252" t="str">
            <v>上海</v>
          </cell>
        </row>
        <row r="253">
          <cell r="C253">
            <v>86003376</v>
          </cell>
          <cell r="D253" t="str">
            <v>金运</v>
          </cell>
          <cell r="E253" t="str">
            <v>KFC</v>
          </cell>
          <cell r="F253" t="str">
            <v>上海肯德基有限公司</v>
          </cell>
          <cell r="G253" t="str">
            <v>上海</v>
          </cell>
        </row>
        <row r="254">
          <cell r="C254">
            <v>86003377</v>
          </cell>
          <cell r="D254" t="str">
            <v>顾村</v>
          </cell>
          <cell r="E254" t="str">
            <v>KFC</v>
          </cell>
          <cell r="F254" t="str">
            <v>上海肯德基有限公司</v>
          </cell>
          <cell r="G254" t="str">
            <v>上海</v>
          </cell>
        </row>
        <row r="255">
          <cell r="C255">
            <v>86003379</v>
          </cell>
          <cell r="D255" t="str">
            <v>昌里</v>
          </cell>
          <cell r="E255" t="str">
            <v>KFC</v>
          </cell>
          <cell r="F255" t="str">
            <v>上海肯德基有限公司</v>
          </cell>
          <cell r="G255" t="str">
            <v>上海</v>
          </cell>
        </row>
        <row r="256">
          <cell r="C256">
            <v>86003380</v>
          </cell>
          <cell r="D256" t="str">
            <v>虹许</v>
          </cell>
          <cell r="E256" t="str">
            <v>KFC</v>
          </cell>
          <cell r="F256" t="str">
            <v>上海肯德基有限公司</v>
          </cell>
          <cell r="G256" t="str">
            <v>上海</v>
          </cell>
        </row>
        <row r="257">
          <cell r="C257">
            <v>86003381</v>
          </cell>
          <cell r="D257" t="str">
            <v>曹安</v>
          </cell>
          <cell r="E257" t="str">
            <v>KFC</v>
          </cell>
          <cell r="F257" t="str">
            <v>上海肯德基有限公司</v>
          </cell>
          <cell r="G257" t="str">
            <v>上海</v>
          </cell>
        </row>
        <row r="258">
          <cell r="C258">
            <v>86003383</v>
          </cell>
          <cell r="D258" t="str">
            <v>华新餐厅</v>
          </cell>
          <cell r="E258" t="str">
            <v>KFC</v>
          </cell>
          <cell r="F258" t="str">
            <v>上海肯德基有限公司</v>
          </cell>
          <cell r="G258" t="str">
            <v>上海</v>
          </cell>
        </row>
        <row r="259">
          <cell r="C259">
            <v>86003384</v>
          </cell>
          <cell r="D259" t="str">
            <v>景畔</v>
          </cell>
          <cell r="E259" t="str">
            <v>KFC</v>
          </cell>
          <cell r="F259" t="str">
            <v>上海肯德基有限公司</v>
          </cell>
          <cell r="G259" t="str">
            <v>上海</v>
          </cell>
        </row>
        <row r="260">
          <cell r="C260">
            <v>86003385</v>
          </cell>
          <cell r="D260" t="str">
            <v>新宜街</v>
          </cell>
          <cell r="E260" t="str">
            <v>KFC</v>
          </cell>
          <cell r="F260" t="str">
            <v>上海肯德基有限公司</v>
          </cell>
          <cell r="G260" t="str">
            <v>上海</v>
          </cell>
        </row>
        <row r="261">
          <cell r="C261">
            <v>86003386</v>
          </cell>
          <cell r="D261" t="str">
            <v>秀山</v>
          </cell>
          <cell r="E261" t="str">
            <v>KFC</v>
          </cell>
          <cell r="F261" t="str">
            <v>上海肯德基有限公司</v>
          </cell>
          <cell r="G261" t="str">
            <v>上海</v>
          </cell>
        </row>
        <row r="262">
          <cell r="C262">
            <v>86003387</v>
          </cell>
          <cell r="D262" t="str">
            <v>中兴店</v>
          </cell>
          <cell r="E262" t="str">
            <v>KFC</v>
          </cell>
          <cell r="F262" t="str">
            <v>上海肯德基有限公司</v>
          </cell>
          <cell r="G262" t="str">
            <v>上海</v>
          </cell>
        </row>
        <row r="263">
          <cell r="C263">
            <v>86003388</v>
          </cell>
          <cell r="D263" t="str">
            <v>古棕店</v>
          </cell>
          <cell r="E263" t="str">
            <v>KFC</v>
          </cell>
          <cell r="F263" t="str">
            <v>上海肯德基有限公司</v>
          </cell>
          <cell r="G263" t="str">
            <v>上海</v>
          </cell>
        </row>
        <row r="264">
          <cell r="C264">
            <v>86003389</v>
          </cell>
          <cell r="D264" t="str">
            <v>安亭新镇</v>
          </cell>
          <cell r="E264" t="str">
            <v>KFC</v>
          </cell>
          <cell r="F264" t="str">
            <v>上海肯德基有限公司</v>
          </cell>
          <cell r="G264" t="str">
            <v>上海</v>
          </cell>
        </row>
        <row r="265">
          <cell r="C265">
            <v>86003390</v>
          </cell>
          <cell r="D265" t="str">
            <v>西渡店</v>
          </cell>
          <cell r="E265" t="str">
            <v>KFC</v>
          </cell>
          <cell r="F265" t="str">
            <v>上海肯德基有限公司</v>
          </cell>
          <cell r="G265" t="str">
            <v>上海</v>
          </cell>
        </row>
        <row r="266">
          <cell r="C266">
            <v>86003391</v>
          </cell>
          <cell r="D266" t="str">
            <v>嘉定城北</v>
          </cell>
          <cell r="E266" t="str">
            <v>KFC</v>
          </cell>
          <cell r="F266" t="str">
            <v>上海肯德基有限公司</v>
          </cell>
          <cell r="G266" t="str">
            <v>上海</v>
          </cell>
        </row>
        <row r="267">
          <cell r="C267">
            <v>86003393</v>
          </cell>
          <cell r="D267" t="str">
            <v>宝山万达</v>
          </cell>
          <cell r="E267" t="str">
            <v>KFC</v>
          </cell>
          <cell r="F267" t="str">
            <v>上海肯德基有限公司</v>
          </cell>
          <cell r="G267" t="str">
            <v>上海</v>
          </cell>
        </row>
        <row r="268">
          <cell r="C268">
            <v>86003394</v>
          </cell>
          <cell r="D268" t="str">
            <v>芷江店</v>
          </cell>
          <cell r="E268" t="str">
            <v>KFC</v>
          </cell>
          <cell r="F268" t="str">
            <v>上海肯德基有限公司</v>
          </cell>
          <cell r="G268" t="str">
            <v>上海</v>
          </cell>
        </row>
        <row r="269">
          <cell r="C269">
            <v>86003395</v>
          </cell>
          <cell r="D269" t="str">
            <v>湘城店</v>
          </cell>
          <cell r="E269" t="str">
            <v>KFC</v>
          </cell>
          <cell r="F269" t="str">
            <v>上海肯德基有限公司</v>
          </cell>
          <cell r="G269" t="str">
            <v>上海</v>
          </cell>
        </row>
        <row r="270">
          <cell r="C270">
            <v>86003396</v>
          </cell>
          <cell r="D270" t="str">
            <v>亭坊店</v>
          </cell>
          <cell r="E270" t="str">
            <v>KFC</v>
          </cell>
          <cell r="F270" t="str">
            <v>上海肯德基有限公司</v>
          </cell>
          <cell r="G270" t="str">
            <v>上海</v>
          </cell>
        </row>
        <row r="271">
          <cell r="C271">
            <v>86003397</v>
          </cell>
          <cell r="D271" t="str">
            <v>恒达广场店</v>
          </cell>
          <cell r="E271" t="str">
            <v>KFC</v>
          </cell>
          <cell r="F271" t="str">
            <v>上海肯德基有限公司</v>
          </cell>
          <cell r="G271" t="str">
            <v>上海</v>
          </cell>
        </row>
        <row r="272">
          <cell r="C272">
            <v>86003398</v>
          </cell>
          <cell r="D272" t="str">
            <v>长江南路店</v>
          </cell>
          <cell r="E272" t="str">
            <v>KFC</v>
          </cell>
          <cell r="F272" t="str">
            <v>上海肯德基有限公司</v>
          </cell>
          <cell r="G272" t="str">
            <v>上海</v>
          </cell>
        </row>
        <row r="273">
          <cell r="C273">
            <v>86003399</v>
          </cell>
          <cell r="D273" t="str">
            <v>明兴店</v>
          </cell>
          <cell r="E273" t="str">
            <v>KFC</v>
          </cell>
          <cell r="F273" t="str">
            <v>上海肯德基有限公司</v>
          </cell>
          <cell r="G273" t="str">
            <v>上海</v>
          </cell>
        </row>
        <row r="274">
          <cell r="C274">
            <v>86003451</v>
          </cell>
          <cell r="D274" t="str">
            <v>上丰店</v>
          </cell>
          <cell r="E274" t="str">
            <v>KFC</v>
          </cell>
          <cell r="F274" t="str">
            <v>上海肯德基有限公司</v>
          </cell>
          <cell r="G274" t="str">
            <v>上海</v>
          </cell>
        </row>
        <row r="275">
          <cell r="C275">
            <v>86003452</v>
          </cell>
          <cell r="D275" t="str">
            <v>江文店</v>
          </cell>
          <cell r="E275" t="str">
            <v>KFC</v>
          </cell>
          <cell r="F275" t="str">
            <v>上海肯德基有限公司</v>
          </cell>
          <cell r="G275" t="str">
            <v>上海</v>
          </cell>
        </row>
        <row r="276">
          <cell r="C276">
            <v>86003453</v>
          </cell>
          <cell r="D276" t="str">
            <v>合庆</v>
          </cell>
          <cell r="E276" t="str">
            <v>KFC</v>
          </cell>
          <cell r="F276" t="str">
            <v>上海肯德基有限公司</v>
          </cell>
          <cell r="G276" t="str">
            <v>上海</v>
          </cell>
        </row>
        <row r="277">
          <cell r="C277">
            <v>86003454</v>
          </cell>
          <cell r="D277" t="str">
            <v>永盛</v>
          </cell>
          <cell r="E277" t="str">
            <v>KFC</v>
          </cell>
          <cell r="F277" t="str">
            <v>上海肯德基有限公司</v>
          </cell>
          <cell r="G277" t="str">
            <v>上海</v>
          </cell>
        </row>
        <row r="278">
          <cell r="C278">
            <v>86003455</v>
          </cell>
          <cell r="D278" t="str">
            <v>亭枫</v>
          </cell>
          <cell r="E278" t="str">
            <v>KFC</v>
          </cell>
          <cell r="F278" t="str">
            <v>上海肯德基有限公司</v>
          </cell>
          <cell r="G278" t="str">
            <v>上海</v>
          </cell>
        </row>
        <row r="279">
          <cell r="C279">
            <v>86003456</v>
          </cell>
          <cell r="D279" t="str">
            <v>芳汇</v>
          </cell>
          <cell r="E279" t="str">
            <v>KFC</v>
          </cell>
          <cell r="F279" t="str">
            <v>上海肯德基有限公司</v>
          </cell>
          <cell r="G279" t="str">
            <v>上海</v>
          </cell>
        </row>
        <row r="280">
          <cell r="C280">
            <v>86003457</v>
          </cell>
          <cell r="D280" t="str">
            <v>枫泾</v>
          </cell>
          <cell r="E280" t="str">
            <v>KFC</v>
          </cell>
          <cell r="F280" t="str">
            <v>上海肯德基有限公司</v>
          </cell>
          <cell r="G280" t="str">
            <v>上海</v>
          </cell>
        </row>
        <row r="281">
          <cell r="C281">
            <v>86003458</v>
          </cell>
          <cell r="D281" t="str">
            <v>车墩</v>
          </cell>
          <cell r="E281" t="str">
            <v>KFC</v>
          </cell>
          <cell r="F281" t="str">
            <v>上海肯德基有限公司</v>
          </cell>
          <cell r="G281" t="str">
            <v>上海</v>
          </cell>
        </row>
        <row r="282">
          <cell r="C282">
            <v>86003459</v>
          </cell>
          <cell r="D282" t="str">
            <v>华泾</v>
          </cell>
          <cell r="E282" t="str">
            <v>KFC</v>
          </cell>
          <cell r="F282" t="str">
            <v>上海肯德基有限公司</v>
          </cell>
          <cell r="G282" t="str">
            <v>上海</v>
          </cell>
        </row>
        <row r="283">
          <cell r="C283">
            <v>86003460</v>
          </cell>
          <cell r="D283" t="str">
            <v>鸿音店</v>
          </cell>
          <cell r="E283" t="str">
            <v>KFC</v>
          </cell>
          <cell r="F283" t="str">
            <v>上海肯德基有限公司</v>
          </cell>
          <cell r="G283" t="str">
            <v>上海</v>
          </cell>
        </row>
        <row r="284">
          <cell r="C284">
            <v>86003461</v>
          </cell>
          <cell r="D284" t="str">
            <v>江镇店</v>
          </cell>
          <cell r="E284" t="str">
            <v>KFC</v>
          </cell>
          <cell r="F284" t="str">
            <v>上海肯德基有限公司</v>
          </cell>
          <cell r="G284" t="str">
            <v>上海</v>
          </cell>
        </row>
        <row r="285">
          <cell r="C285">
            <v>86003462</v>
          </cell>
          <cell r="D285" t="str">
            <v>金海店</v>
          </cell>
          <cell r="E285" t="str">
            <v>KFC</v>
          </cell>
          <cell r="F285" t="str">
            <v>上海肯德基有限公司</v>
          </cell>
          <cell r="G285" t="str">
            <v>上海</v>
          </cell>
        </row>
        <row r="286">
          <cell r="C286">
            <v>86003463</v>
          </cell>
          <cell r="D286" t="str">
            <v>奉城店</v>
          </cell>
          <cell r="E286" t="str">
            <v>KFC</v>
          </cell>
          <cell r="F286" t="str">
            <v>上海肯德基有限公司</v>
          </cell>
          <cell r="G286" t="str">
            <v>上海</v>
          </cell>
        </row>
        <row r="287">
          <cell r="C287">
            <v>86003464</v>
          </cell>
          <cell r="D287" t="str">
            <v>刘行店</v>
          </cell>
          <cell r="E287" t="str">
            <v>KFC</v>
          </cell>
          <cell r="F287" t="str">
            <v>上海肯德基有限公司</v>
          </cell>
          <cell r="G287" t="str">
            <v>上海</v>
          </cell>
        </row>
        <row r="288">
          <cell r="C288">
            <v>86003465</v>
          </cell>
          <cell r="D288" t="str">
            <v>江川店</v>
          </cell>
          <cell r="E288" t="str">
            <v>KFC</v>
          </cell>
          <cell r="F288" t="str">
            <v>上海肯德基有限公司</v>
          </cell>
          <cell r="G288" t="str">
            <v>上海</v>
          </cell>
        </row>
        <row r="289">
          <cell r="C289">
            <v>86003466</v>
          </cell>
          <cell r="D289" t="str">
            <v>祝桥店</v>
          </cell>
          <cell r="E289" t="str">
            <v>KFC</v>
          </cell>
          <cell r="F289" t="str">
            <v>上海肯德基有限公司</v>
          </cell>
          <cell r="G289" t="str">
            <v>上海</v>
          </cell>
        </row>
        <row r="290">
          <cell r="C290">
            <v>86003467</v>
          </cell>
          <cell r="D290" t="str">
            <v>东方路</v>
          </cell>
          <cell r="E290" t="str">
            <v>KFC</v>
          </cell>
          <cell r="F290" t="str">
            <v>上海肯德基有限公司</v>
          </cell>
          <cell r="G290" t="str">
            <v>上海</v>
          </cell>
        </row>
        <row r="291">
          <cell r="C291">
            <v>86003468</v>
          </cell>
          <cell r="D291" t="str">
            <v>新美罗</v>
          </cell>
          <cell r="E291" t="str">
            <v>KFC</v>
          </cell>
          <cell r="F291" t="str">
            <v>上海肯德基有限公司</v>
          </cell>
          <cell r="G291" t="str">
            <v>上海</v>
          </cell>
        </row>
        <row r="292">
          <cell r="C292">
            <v>86003470</v>
          </cell>
          <cell r="D292" t="str">
            <v>张江</v>
          </cell>
          <cell r="E292" t="str">
            <v>KFC</v>
          </cell>
          <cell r="F292" t="str">
            <v>上海肯德基有限公司</v>
          </cell>
          <cell r="G292" t="str">
            <v>上海</v>
          </cell>
        </row>
        <row r="293">
          <cell r="C293">
            <v>86003471</v>
          </cell>
          <cell r="D293" t="str">
            <v>绅富</v>
          </cell>
          <cell r="E293" t="str">
            <v>KFC</v>
          </cell>
          <cell r="F293" t="str">
            <v>上海肯德基有限公司</v>
          </cell>
          <cell r="G293" t="str">
            <v>上海</v>
          </cell>
        </row>
        <row r="294">
          <cell r="C294">
            <v>86003853</v>
          </cell>
          <cell r="D294" t="str">
            <v>沪松DT</v>
          </cell>
          <cell r="E294" t="str">
            <v>KFC</v>
          </cell>
          <cell r="F294" t="str">
            <v>上海肯德基有限公司</v>
          </cell>
          <cell r="G294" t="str">
            <v>上海</v>
          </cell>
        </row>
        <row r="295">
          <cell r="C295">
            <v>86003854</v>
          </cell>
          <cell r="D295" t="str">
            <v>黄渡</v>
          </cell>
          <cell r="E295" t="str">
            <v>KFC</v>
          </cell>
          <cell r="F295" t="str">
            <v>上海肯德基有限公司</v>
          </cell>
          <cell r="G295" t="str">
            <v>上海</v>
          </cell>
        </row>
        <row r="296">
          <cell r="C296">
            <v>86018005</v>
          </cell>
          <cell r="D296" t="str">
            <v>美罗餐厅</v>
          </cell>
          <cell r="E296" t="str">
            <v>PHDI</v>
          </cell>
          <cell r="F296" t="str">
            <v>上海必胜客有限公司</v>
          </cell>
          <cell r="G296" t="str">
            <v>上海</v>
          </cell>
        </row>
        <row r="297">
          <cell r="C297">
            <v>86018012</v>
          </cell>
          <cell r="D297" t="str">
            <v>先施餐厅</v>
          </cell>
          <cell r="E297" t="str">
            <v>PHDI</v>
          </cell>
          <cell r="F297" t="str">
            <v>上海必胜客有限公司</v>
          </cell>
          <cell r="G297" t="str">
            <v>上海</v>
          </cell>
        </row>
        <row r="298">
          <cell r="C298">
            <v>86018015</v>
          </cell>
          <cell r="D298" t="str">
            <v>天山</v>
          </cell>
          <cell r="E298" t="str">
            <v>PHDI</v>
          </cell>
          <cell r="F298" t="str">
            <v>上海必胜客有限公司</v>
          </cell>
          <cell r="G298" t="str">
            <v>上海</v>
          </cell>
        </row>
        <row r="299">
          <cell r="C299">
            <v>86018017</v>
          </cell>
          <cell r="D299" t="str">
            <v>常德餐厅</v>
          </cell>
          <cell r="E299" t="str">
            <v>PHDI</v>
          </cell>
          <cell r="F299" t="str">
            <v>上海必胜客有限公司</v>
          </cell>
          <cell r="G299" t="str">
            <v>上海</v>
          </cell>
        </row>
        <row r="300">
          <cell r="C300">
            <v>86018021</v>
          </cell>
          <cell r="D300" t="str">
            <v>七宝餐厅</v>
          </cell>
          <cell r="E300" t="str">
            <v>PHDI</v>
          </cell>
          <cell r="F300" t="str">
            <v>上海必胜客有限公司</v>
          </cell>
          <cell r="G300" t="str">
            <v>上海</v>
          </cell>
        </row>
        <row r="301">
          <cell r="C301">
            <v>86018028</v>
          </cell>
          <cell r="D301" t="str">
            <v>正大餐厅</v>
          </cell>
          <cell r="E301" t="str">
            <v>PHDI</v>
          </cell>
          <cell r="F301" t="str">
            <v>上海必胜客有限公司</v>
          </cell>
          <cell r="G301" t="str">
            <v>上海</v>
          </cell>
        </row>
        <row r="302">
          <cell r="C302">
            <v>86018031</v>
          </cell>
          <cell r="D302" t="str">
            <v>田林餐厅</v>
          </cell>
          <cell r="E302" t="str">
            <v>PHDI</v>
          </cell>
          <cell r="F302" t="str">
            <v>上海必胜客有限公司</v>
          </cell>
          <cell r="G302" t="str">
            <v>上海</v>
          </cell>
        </row>
        <row r="303">
          <cell r="C303">
            <v>86018032</v>
          </cell>
          <cell r="D303" t="str">
            <v>宝钢餐厅</v>
          </cell>
          <cell r="E303" t="str">
            <v>PHDI</v>
          </cell>
          <cell r="F303" t="str">
            <v>上海必胜客有限公司</v>
          </cell>
          <cell r="G303" t="str">
            <v>上海</v>
          </cell>
        </row>
        <row r="304">
          <cell r="C304">
            <v>86018034</v>
          </cell>
          <cell r="D304" t="str">
            <v>东泰</v>
          </cell>
          <cell r="E304" t="str">
            <v>PHDI</v>
          </cell>
          <cell r="F304" t="str">
            <v>上海必胜客有限公司</v>
          </cell>
          <cell r="G304" t="str">
            <v>上海</v>
          </cell>
        </row>
        <row r="305">
          <cell r="C305">
            <v>86018038</v>
          </cell>
          <cell r="D305" t="str">
            <v>假日餐厅</v>
          </cell>
          <cell r="E305" t="str">
            <v>PHDI</v>
          </cell>
          <cell r="F305" t="str">
            <v>上海必胜客有限公司</v>
          </cell>
          <cell r="G305" t="str">
            <v>上海</v>
          </cell>
        </row>
        <row r="306">
          <cell r="C306">
            <v>86018040</v>
          </cell>
          <cell r="D306" t="str">
            <v>金桥</v>
          </cell>
          <cell r="E306" t="str">
            <v>PHDI</v>
          </cell>
          <cell r="F306" t="str">
            <v>上海必胜客有限公司</v>
          </cell>
          <cell r="G306" t="str">
            <v>上海</v>
          </cell>
        </row>
        <row r="307">
          <cell r="C307">
            <v>86018043</v>
          </cell>
          <cell r="D307" t="str">
            <v>大光明</v>
          </cell>
          <cell r="E307" t="str">
            <v>PHDI</v>
          </cell>
          <cell r="F307" t="str">
            <v>上海必胜客有限公司</v>
          </cell>
          <cell r="G307" t="str">
            <v>上海</v>
          </cell>
        </row>
        <row r="308">
          <cell r="C308">
            <v>86018046</v>
          </cell>
          <cell r="D308" t="str">
            <v>曲阳</v>
          </cell>
          <cell r="E308" t="str">
            <v>PHDI</v>
          </cell>
          <cell r="F308" t="str">
            <v>上海必胜客有限公司</v>
          </cell>
          <cell r="G308" t="str">
            <v>上海</v>
          </cell>
        </row>
        <row r="309">
          <cell r="C309">
            <v>86018048</v>
          </cell>
          <cell r="D309" t="str">
            <v>松江申越</v>
          </cell>
          <cell r="E309" t="str">
            <v>PHDI</v>
          </cell>
          <cell r="F309" t="str">
            <v>上海必胜客有限公司</v>
          </cell>
          <cell r="G309" t="str">
            <v>上海</v>
          </cell>
        </row>
        <row r="310">
          <cell r="C310">
            <v>86018049</v>
          </cell>
          <cell r="D310" t="str">
            <v>南方商城餐厅</v>
          </cell>
          <cell r="E310" t="str">
            <v>PHDI</v>
          </cell>
          <cell r="F310" t="str">
            <v>上海必胜客有限公司</v>
          </cell>
          <cell r="G310" t="str">
            <v>上海</v>
          </cell>
        </row>
        <row r="311">
          <cell r="C311">
            <v>86018055</v>
          </cell>
          <cell r="D311" t="str">
            <v>大华乐客多</v>
          </cell>
          <cell r="E311" t="str">
            <v>PHDI</v>
          </cell>
          <cell r="F311" t="str">
            <v>上海必胜客有限公司</v>
          </cell>
          <cell r="G311" t="str">
            <v>上海</v>
          </cell>
        </row>
        <row r="312">
          <cell r="C312">
            <v>86018057</v>
          </cell>
          <cell r="D312" t="str">
            <v>瑞虹</v>
          </cell>
          <cell r="E312" t="str">
            <v>PHDI</v>
          </cell>
          <cell r="F312" t="str">
            <v>上海必胜客有限公司</v>
          </cell>
          <cell r="G312" t="str">
            <v>上海</v>
          </cell>
        </row>
        <row r="313">
          <cell r="C313">
            <v>86018058</v>
          </cell>
          <cell r="D313" t="str">
            <v>新世界</v>
          </cell>
          <cell r="E313" t="str">
            <v>PHDI</v>
          </cell>
          <cell r="F313" t="str">
            <v>上海必胜客有限公司</v>
          </cell>
          <cell r="G313" t="str">
            <v>上海</v>
          </cell>
        </row>
        <row r="314">
          <cell r="C314">
            <v>86018060</v>
          </cell>
          <cell r="D314" t="str">
            <v>曹杨</v>
          </cell>
          <cell r="E314" t="str">
            <v>PHDI</v>
          </cell>
          <cell r="F314" t="str">
            <v>上海必胜客有限公司</v>
          </cell>
          <cell r="G314" t="str">
            <v>上海</v>
          </cell>
        </row>
        <row r="315">
          <cell r="C315">
            <v>86018061</v>
          </cell>
          <cell r="D315" t="str">
            <v>金高餐厅</v>
          </cell>
          <cell r="E315" t="str">
            <v>PHDI</v>
          </cell>
          <cell r="F315" t="str">
            <v>上海必胜客有限公司</v>
          </cell>
          <cell r="G315" t="str">
            <v>上海</v>
          </cell>
        </row>
        <row r="316">
          <cell r="C316">
            <v>86018062</v>
          </cell>
          <cell r="D316" t="str">
            <v>虹康友谊</v>
          </cell>
          <cell r="E316" t="str">
            <v>PHDI</v>
          </cell>
          <cell r="F316" t="str">
            <v>上海必胜客有限公司</v>
          </cell>
          <cell r="G316" t="str">
            <v>上海</v>
          </cell>
        </row>
        <row r="317">
          <cell r="C317">
            <v>86018071</v>
          </cell>
          <cell r="D317" t="str">
            <v>大拇指</v>
          </cell>
          <cell r="E317" t="str">
            <v>PHDI</v>
          </cell>
          <cell r="F317" t="str">
            <v>上海必胜客有限公司</v>
          </cell>
          <cell r="G317" t="str">
            <v>上海</v>
          </cell>
        </row>
        <row r="318">
          <cell r="C318">
            <v>86018073</v>
          </cell>
          <cell r="D318" t="str">
            <v>昌里餐厅</v>
          </cell>
          <cell r="E318" t="str">
            <v>PHDI</v>
          </cell>
          <cell r="F318" t="str">
            <v>上海必胜客有限公司</v>
          </cell>
          <cell r="G318" t="str">
            <v>上海</v>
          </cell>
        </row>
        <row r="319">
          <cell r="C319">
            <v>86018075</v>
          </cell>
          <cell r="D319" t="str">
            <v>川沙现代</v>
          </cell>
          <cell r="E319" t="str">
            <v>PHDI</v>
          </cell>
          <cell r="F319" t="str">
            <v>上海必胜客有限公司</v>
          </cell>
          <cell r="G319" t="str">
            <v>上海</v>
          </cell>
        </row>
        <row r="320">
          <cell r="C320">
            <v>86018079</v>
          </cell>
          <cell r="D320" t="str">
            <v>凯旋餐厅</v>
          </cell>
          <cell r="E320" t="str">
            <v>PHDI</v>
          </cell>
          <cell r="F320" t="str">
            <v>上海必胜客有限公司</v>
          </cell>
          <cell r="G320" t="str">
            <v>上海</v>
          </cell>
        </row>
        <row r="321">
          <cell r="C321">
            <v>86018082</v>
          </cell>
          <cell r="D321" t="str">
            <v>青浦必胜客</v>
          </cell>
          <cell r="E321" t="str">
            <v>PHDI</v>
          </cell>
          <cell r="F321" t="str">
            <v>上海必胜客有限公司</v>
          </cell>
          <cell r="G321" t="str">
            <v>上海</v>
          </cell>
        </row>
        <row r="322">
          <cell r="C322">
            <v>86018088</v>
          </cell>
          <cell r="D322" t="str">
            <v>大宁</v>
          </cell>
          <cell r="E322" t="str">
            <v>PHDI</v>
          </cell>
          <cell r="F322" t="str">
            <v>上海必胜客有限公司</v>
          </cell>
          <cell r="G322" t="str">
            <v>上海</v>
          </cell>
        </row>
        <row r="323">
          <cell r="C323">
            <v>86018090</v>
          </cell>
          <cell r="D323" t="str">
            <v>浦北</v>
          </cell>
          <cell r="E323" t="str">
            <v>PHDI</v>
          </cell>
          <cell r="F323" t="str">
            <v>上海必胜客有限公司</v>
          </cell>
          <cell r="G323" t="str">
            <v>上海</v>
          </cell>
        </row>
        <row r="324">
          <cell r="C324">
            <v>86018091</v>
          </cell>
          <cell r="D324" t="str">
            <v>必胜客邯郸餐厅</v>
          </cell>
          <cell r="E324" t="str">
            <v>PHDI</v>
          </cell>
          <cell r="F324" t="str">
            <v>上海必胜客有限公司</v>
          </cell>
          <cell r="G324" t="str">
            <v>上海</v>
          </cell>
        </row>
        <row r="325">
          <cell r="C325">
            <v>86018093</v>
          </cell>
          <cell r="D325" t="str">
            <v>丽水欢乐餐厅</v>
          </cell>
          <cell r="E325" t="str">
            <v>PHDI</v>
          </cell>
          <cell r="F325" t="str">
            <v>上海必胜客有限公司</v>
          </cell>
          <cell r="G325" t="str">
            <v>上海</v>
          </cell>
        </row>
        <row r="326">
          <cell r="C326">
            <v>86018096</v>
          </cell>
          <cell r="D326" t="str">
            <v>真光餐厅</v>
          </cell>
          <cell r="E326" t="str">
            <v>PHDI</v>
          </cell>
          <cell r="F326" t="str">
            <v>上海必胜客有限公司</v>
          </cell>
          <cell r="G326" t="str">
            <v>上海</v>
          </cell>
        </row>
        <row r="327">
          <cell r="C327">
            <v>86018097</v>
          </cell>
          <cell r="D327" t="str">
            <v>又一城</v>
          </cell>
          <cell r="E327" t="str">
            <v>PHDI</v>
          </cell>
          <cell r="F327" t="str">
            <v>上海必胜客有限公司</v>
          </cell>
          <cell r="G327" t="str">
            <v>上海</v>
          </cell>
        </row>
        <row r="328">
          <cell r="C328">
            <v>86018102</v>
          </cell>
          <cell r="D328" t="str">
            <v>南汇乐购</v>
          </cell>
          <cell r="E328" t="str">
            <v>PHDI</v>
          </cell>
          <cell r="F328" t="str">
            <v>上海必胜客有限公司</v>
          </cell>
          <cell r="G328" t="str">
            <v>上海</v>
          </cell>
        </row>
        <row r="329">
          <cell r="C329">
            <v>86018105</v>
          </cell>
          <cell r="D329" t="str">
            <v>金山石化</v>
          </cell>
          <cell r="E329" t="str">
            <v>PHDI</v>
          </cell>
          <cell r="F329" t="str">
            <v>上海必胜客有限公司</v>
          </cell>
          <cell r="G329" t="str">
            <v>上海</v>
          </cell>
        </row>
        <row r="330">
          <cell r="C330">
            <v>86018108</v>
          </cell>
          <cell r="D330" t="str">
            <v>恒瑞</v>
          </cell>
          <cell r="E330" t="str">
            <v>PHDI</v>
          </cell>
          <cell r="F330" t="str">
            <v>上海必胜客有限公司</v>
          </cell>
          <cell r="G330" t="str">
            <v>上海</v>
          </cell>
        </row>
        <row r="331">
          <cell r="C331">
            <v>86018110</v>
          </cell>
          <cell r="D331" t="str">
            <v>嘉定顶峰</v>
          </cell>
          <cell r="E331" t="str">
            <v>PHDI</v>
          </cell>
          <cell r="F331" t="str">
            <v>上海必胜客有限公司</v>
          </cell>
          <cell r="G331" t="str">
            <v>上海</v>
          </cell>
        </row>
        <row r="332">
          <cell r="C332">
            <v>86018112</v>
          </cell>
          <cell r="D332" t="str">
            <v>张江</v>
          </cell>
          <cell r="E332" t="str">
            <v>PHDI</v>
          </cell>
          <cell r="F332" t="str">
            <v>上海必胜客有限公司</v>
          </cell>
          <cell r="G332" t="str">
            <v>上海</v>
          </cell>
        </row>
        <row r="333">
          <cell r="C333">
            <v>86018124</v>
          </cell>
          <cell r="D333" t="str">
            <v>文峰餐厅</v>
          </cell>
          <cell r="E333" t="str">
            <v>PHDI</v>
          </cell>
          <cell r="F333" t="str">
            <v>上海必胜客有限公司</v>
          </cell>
          <cell r="G333" t="str">
            <v>上海</v>
          </cell>
        </row>
        <row r="334">
          <cell r="C334">
            <v>86018125</v>
          </cell>
          <cell r="D334" t="str">
            <v>新都会</v>
          </cell>
          <cell r="E334" t="str">
            <v>PHDI</v>
          </cell>
          <cell r="F334" t="str">
            <v>上海必胜客有限公司</v>
          </cell>
          <cell r="G334" t="str">
            <v>上海</v>
          </cell>
        </row>
        <row r="335">
          <cell r="C335">
            <v>86018129</v>
          </cell>
          <cell r="D335" t="str">
            <v>长江</v>
          </cell>
          <cell r="E335" t="str">
            <v>PHDI</v>
          </cell>
          <cell r="F335" t="str">
            <v>上海必胜客有限公司</v>
          </cell>
          <cell r="G335" t="str">
            <v>上海</v>
          </cell>
        </row>
        <row r="336">
          <cell r="C336">
            <v>12599101</v>
          </cell>
          <cell r="D336" t="str">
            <v>东江湾餐厅（加盟店）</v>
          </cell>
          <cell r="E336" t="str">
            <v>PHDI</v>
          </cell>
          <cell r="F336" t="str">
            <v>上海冒晟餐饮管理有限公司</v>
          </cell>
          <cell r="G336" t="str">
            <v>上海</v>
          </cell>
        </row>
        <row r="337">
          <cell r="C337">
            <v>86018141</v>
          </cell>
          <cell r="D337" t="str">
            <v>龙茗</v>
          </cell>
          <cell r="E337" t="str">
            <v>PHDI</v>
          </cell>
          <cell r="F337" t="str">
            <v>上海必胜客有限公司</v>
          </cell>
          <cell r="G337" t="str">
            <v>上海</v>
          </cell>
        </row>
        <row r="338">
          <cell r="C338">
            <v>86018143</v>
          </cell>
          <cell r="D338" t="str">
            <v>奉贤南方国际</v>
          </cell>
          <cell r="E338" t="str">
            <v>PHDI</v>
          </cell>
          <cell r="F338" t="str">
            <v>上海必胜客有限公司</v>
          </cell>
          <cell r="G338" t="str">
            <v>上海</v>
          </cell>
        </row>
        <row r="339">
          <cell r="C339">
            <v>86018151</v>
          </cell>
          <cell r="D339" t="str">
            <v>金沙江</v>
          </cell>
          <cell r="E339" t="str">
            <v>PHDI</v>
          </cell>
          <cell r="F339" t="str">
            <v>上海必胜客有限公司</v>
          </cell>
          <cell r="G339" t="str">
            <v>上海</v>
          </cell>
        </row>
        <row r="340">
          <cell r="C340">
            <v>86018156</v>
          </cell>
          <cell r="D340" t="str">
            <v>双阳餐厅</v>
          </cell>
          <cell r="E340" t="str">
            <v>PHDI</v>
          </cell>
          <cell r="F340" t="str">
            <v>上海必胜客有限公司</v>
          </cell>
          <cell r="G340" t="str">
            <v>上海</v>
          </cell>
        </row>
        <row r="341">
          <cell r="C341">
            <v>86018160</v>
          </cell>
          <cell r="D341" t="str">
            <v>徐泾家乐福</v>
          </cell>
          <cell r="E341" t="str">
            <v>PHDI</v>
          </cell>
          <cell r="F341" t="str">
            <v>上海必胜客有限公司</v>
          </cell>
          <cell r="G341" t="str">
            <v>上海</v>
          </cell>
        </row>
        <row r="342">
          <cell r="C342">
            <v>86018169</v>
          </cell>
          <cell r="D342" t="str">
            <v>都市</v>
          </cell>
          <cell r="E342" t="str">
            <v>PHDI</v>
          </cell>
          <cell r="F342" t="str">
            <v>上海必胜客有限公司</v>
          </cell>
          <cell r="G342" t="str">
            <v>上海</v>
          </cell>
        </row>
        <row r="343">
          <cell r="C343">
            <v>86018176</v>
          </cell>
          <cell r="D343" t="str">
            <v>林荫</v>
          </cell>
          <cell r="E343" t="str">
            <v>PHDI</v>
          </cell>
          <cell r="F343" t="str">
            <v>上海必胜客有限公司</v>
          </cell>
          <cell r="G343" t="str">
            <v>上海</v>
          </cell>
        </row>
        <row r="344">
          <cell r="C344">
            <v>86018177</v>
          </cell>
          <cell r="D344" t="str">
            <v>八佰伴</v>
          </cell>
          <cell r="E344" t="str">
            <v>PHDI</v>
          </cell>
          <cell r="F344" t="str">
            <v>上海必胜客有限公司</v>
          </cell>
          <cell r="G344" t="str">
            <v>上海</v>
          </cell>
        </row>
        <row r="345">
          <cell r="C345">
            <v>86018179</v>
          </cell>
          <cell r="D345" t="str">
            <v>三阳</v>
          </cell>
          <cell r="E345" t="str">
            <v>PHDI</v>
          </cell>
          <cell r="F345" t="str">
            <v>上海必胜客有限公司</v>
          </cell>
          <cell r="G345" t="str">
            <v>上海</v>
          </cell>
        </row>
        <row r="346">
          <cell r="C346">
            <v>86018180</v>
          </cell>
          <cell r="D346" t="str">
            <v>黄兴大润发</v>
          </cell>
          <cell r="E346" t="str">
            <v>PHDI</v>
          </cell>
          <cell r="F346" t="str">
            <v>上海必胜客有限公司</v>
          </cell>
          <cell r="G346" t="str">
            <v>上海</v>
          </cell>
        </row>
        <row r="347">
          <cell r="C347">
            <v>86018183</v>
          </cell>
          <cell r="D347" t="str">
            <v>港汇</v>
          </cell>
          <cell r="E347" t="str">
            <v>PHDI</v>
          </cell>
          <cell r="F347" t="str">
            <v>上海必胜客有限公司</v>
          </cell>
          <cell r="G347" t="str">
            <v>上海</v>
          </cell>
        </row>
        <row r="348">
          <cell r="C348">
            <v>86018187</v>
          </cell>
          <cell r="D348" t="str">
            <v>上海南站</v>
          </cell>
          <cell r="E348" t="str">
            <v>PHDI</v>
          </cell>
          <cell r="F348" t="str">
            <v>上海必胜客有限公司</v>
          </cell>
          <cell r="G348" t="str">
            <v>上海</v>
          </cell>
        </row>
        <row r="349">
          <cell r="C349">
            <v>86018191</v>
          </cell>
          <cell r="D349" t="str">
            <v>市百一店</v>
          </cell>
          <cell r="E349" t="str">
            <v>PHDI</v>
          </cell>
          <cell r="F349" t="str">
            <v>上海必胜客有限公司</v>
          </cell>
          <cell r="G349" t="str">
            <v>上海</v>
          </cell>
        </row>
        <row r="350">
          <cell r="C350">
            <v>86018196</v>
          </cell>
          <cell r="D350" t="str">
            <v>金山百联</v>
          </cell>
          <cell r="E350" t="str">
            <v>PHDI</v>
          </cell>
          <cell r="F350" t="str">
            <v>上海必胜客有限公司</v>
          </cell>
          <cell r="G350" t="str">
            <v>上海</v>
          </cell>
        </row>
        <row r="351">
          <cell r="C351">
            <v>86018198</v>
          </cell>
          <cell r="D351" t="str">
            <v>曹安餐厅</v>
          </cell>
          <cell r="E351" t="str">
            <v>PHDI</v>
          </cell>
          <cell r="F351" t="str">
            <v>上海必胜客有限公司</v>
          </cell>
          <cell r="G351" t="str">
            <v>上海</v>
          </cell>
        </row>
        <row r="352">
          <cell r="C352">
            <v>86018202</v>
          </cell>
          <cell r="D352" t="str">
            <v>周浦万达餐厅</v>
          </cell>
          <cell r="E352" t="str">
            <v>PHDI</v>
          </cell>
          <cell r="F352" t="str">
            <v>上海必胜客有限公司</v>
          </cell>
          <cell r="G352" t="str">
            <v>上海</v>
          </cell>
        </row>
        <row r="353">
          <cell r="C353">
            <v>86018217</v>
          </cell>
          <cell r="D353" t="str">
            <v>国盛中心</v>
          </cell>
          <cell r="E353" t="str">
            <v>PHDI</v>
          </cell>
          <cell r="F353" t="str">
            <v>上海必胜客有限公司</v>
          </cell>
          <cell r="G353" t="str">
            <v>上海</v>
          </cell>
        </row>
        <row r="354">
          <cell r="C354">
            <v>86018218</v>
          </cell>
          <cell r="D354" t="str">
            <v>虹口龙之梦</v>
          </cell>
          <cell r="E354" t="str">
            <v>PHDI</v>
          </cell>
          <cell r="F354" t="str">
            <v>上海必胜客有限公司</v>
          </cell>
          <cell r="G354" t="str">
            <v>上海</v>
          </cell>
        </row>
        <row r="355">
          <cell r="C355">
            <v>86018219</v>
          </cell>
          <cell r="D355" t="str">
            <v>江桥万达</v>
          </cell>
          <cell r="E355" t="str">
            <v>PHDI</v>
          </cell>
          <cell r="F355" t="str">
            <v>上海必胜客有限公司</v>
          </cell>
          <cell r="G355" t="str">
            <v>上海</v>
          </cell>
        </row>
        <row r="356">
          <cell r="C356">
            <v>86018223</v>
          </cell>
          <cell r="D356" t="str">
            <v>喜马拉雅</v>
          </cell>
          <cell r="E356" t="str">
            <v>PHDI</v>
          </cell>
          <cell r="F356" t="str">
            <v>上海必胜客有限公司</v>
          </cell>
          <cell r="G356" t="str">
            <v>上海</v>
          </cell>
        </row>
        <row r="357">
          <cell r="C357">
            <v>86018224</v>
          </cell>
          <cell r="D357" t="str">
            <v>漕宝路</v>
          </cell>
          <cell r="E357" t="str">
            <v>PHDI</v>
          </cell>
          <cell r="F357" t="str">
            <v>上海必胜客有限公司</v>
          </cell>
          <cell r="G357" t="str">
            <v>上海</v>
          </cell>
        </row>
        <row r="358">
          <cell r="C358">
            <v>86018232</v>
          </cell>
          <cell r="D358" t="str">
            <v>日月光</v>
          </cell>
          <cell r="E358" t="str">
            <v>PHDI</v>
          </cell>
          <cell r="F358" t="str">
            <v>上海必胜客有限公司</v>
          </cell>
          <cell r="G358" t="str">
            <v>上海</v>
          </cell>
        </row>
        <row r="359">
          <cell r="C359">
            <v>86018249</v>
          </cell>
          <cell r="D359" t="str">
            <v>高行万嘉</v>
          </cell>
          <cell r="E359" t="str">
            <v>PHDI</v>
          </cell>
          <cell r="F359" t="str">
            <v>上海必胜客有限公司</v>
          </cell>
          <cell r="G359" t="str">
            <v>上海</v>
          </cell>
        </row>
        <row r="360">
          <cell r="C360">
            <v>86018250</v>
          </cell>
          <cell r="D360" t="str">
            <v>品尊国际餐厅</v>
          </cell>
          <cell r="E360" t="str">
            <v>PHDI</v>
          </cell>
          <cell r="F360" t="str">
            <v>上海必胜客有限公司</v>
          </cell>
          <cell r="G360" t="str">
            <v>上海</v>
          </cell>
        </row>
        <row r="361">
          <cell r="C361">
            <v>86018253</v>
          </cell>
          <cell r="D361" t="str">
            <v>中原</v>
          </cell>
          <cell r="E361" t="str">
            <v>PHDI</v>
          </cell>
          <cell r="F361" t="str">
            <v>上海必胜客有限公司</v>
          </cell>
          <cell r="G361" t="str">
            <v>上海</v>
          </cell>
        </row>
        <row r="362">
          <cell r="C362">
            <v>86018254</v>
          </cell>
          <cell r="D362" t="str">
            <v>凯进</v>
          </cell>
          <cell r="E362" t="str">
            <v>PHDI</v>
          </cell>
          <cell r="F362" t="str">
            <v>上海必胜客有限公司</v>
          </cell>
          <cell r="G362" t="str">
            <v>上海</v>
          </cell>
        </row>
        <row r="363">
          <cell r="C363">
            <v>86018257</v>
          </cell>
          <cell r="D363" t="str">
            <v>嘉亭荟</v>
          </cell>
          <cell r="E363" t="str">
            <v>PHDI</v>
          </cell>
          <cell r="F363" t="str">
            <v>上海必胜客有限公司</v>
          </cell>
          <cell r="G363" t="str">
            <v>上海</v>
          </cell>
        </row>
        <row r="364">
          <cell r="C364">
            <v>86018266</v>
          </cell>
          <cell r="D364" t="str">
            <v>玫瑰坊</v>
          </cell>
          <cell r="E364" t="str">
            <v>PHDI</v>
          </cell>
          <cell r="F364" t="str">
            <v>上海必胜客有限公司</v>
          </cell>
          <cell r="G364" t="str">
            <v>上海</v>
          </cell>
        </row>
        <row r="365">
          <cell r="C365">
            <v>86018275</v>
          </cell>
          <cell r="D365" t="str">
            <v>徐家汇太平洋</v>
          </cell>
          <cell r="E365" t="str">
            <v>PHDI</v>
          </cell>
          <cell r="F365" t="str">
            <v>上海必胜客有限公司</v>
          </cell>
          <cell r="G365" t="str">
            <v>上海</v>
          </cell>
        </row>
        <row r="366">
          <cell r="C366">
            <v>86018287</v>
          </cell>
          <cell r="D366" t="str">
            <v>御桥百联</v>
          </cell>
          <cell r="E366" t="str">
            <v>PHDI</v>
          </cell>
          <cell r="F366" t="str">
            <v>上海必胜客有限公司</v>
          </cell>
          <cell r="G366" t="str">
            <v>上海</v>
          </cell>
        </row>
        <row r="367">
          <cell r="C367">
            <v>86018291</v>
          </cell>
          <cell r="D367" t="str">
            <v>中鸿</v>
          </cell>
          <cell r="E367" t="str">
            <v>PHDI</v>
          </cell>
          <cell r="F367" t="str">
            <v>上海必胜客有限公司</v>
          </cell>
          <cell r="G367" t="str">
            <v>上海</v>
          </cell>
        </row>
        <row r="368">
          <cell r="C368">
            <v>86018296</v>
          </cell>
          <cell r="D368" t="str">
            <v>崇明八一</v>
          </cell>
          <cell r="E368" t="str">
            <v>PHDI</v>
          </cell>
          <cell r="F368" t="str">
            <v>上海必胜客有限公司</v>
          </cell>
          <cell r="G368" t="str">
            <v>上海</v>
          </cell>
        </row>
        <row r="369">
          <cell r="C369">
            <v>86018354</v>
          </cell>
          <cell r="D369" t="str">
            <v>祥腾</v>
          </cell>
          <cell r="E369" t="str">
            <v>PHDI</v>
          </cell>
          <cell r="F369" t="str">
            <v>上海必胜客有限公司</v>
          </cell>
          <cell r="G369" t="str">
            <v>上海</v>
          </cell>
        </row>
        <row r="370">
          <cell r="C370">
            <v>86018356</v>
          </cell>
          <cell r="D370" t="str">
            <v>月星环球</v>
          </cell>
          <cell r="E370" t="str">
            <v>PHDI</v>
          </cell>
          <cell r="F370" t="str">
            <v>上海必胜客有限公司</v>
          </cell>
          <cell r="G370" t="str">
            <v>上海</v>
          </cell>
        </row>
        <row r="371">
          <cell r="C371">
            <v>86018384</v>
          </cell>
          <cell r="D371" t="str">
            <v>曹路宝龙</v>
          </cell>
          <cell r="E371" t="str">
            <v>PHDI</v>
          </cell>
          <cell r="F371" t="str">
            <v>上海必胜客有限公司</v>
          </cell>
          <cell r="G371" t="str">
            <v>上海</v>
          </cell>
        </row>
        <row r="372">
          <cell r="C372">
            <v>86018503</v>
          </cell>
          <cell r="D372" t="str">
            <v xml:space="preserve">浦星店PH </v>
          </cell>
          <cell r="E372" t="str">
            <v>PHDI</v>
          </cell>
          <cell r="F372" t="str">
            <v>上海必胜客有限公司</v>
          </cell>
          <cell r="G372" t="str">
            <v>上海</v>
          </cell>
        </row>
        <row r="373">
          <cell r="C373">
            <v>86018505</v>
          </cell>
          <cell r="D373" t="str">
            <v xml:space="preserve">诺亚新天地店PH </v>
          </cell>
          <cell r="E373" t="str">
            <v>PHDI</v>
          </cell>
          <cell r="F373" t="str">
            <v>上海必胜客有限公司</v>
          </cell>
          <cell r="G373" t="str">
            <v>上海</v>
          </cell>
        </row>
        <row r="374">
          <cell r="C374">
            <v>86018707</v>
          </cell>
          <cell r="D374" t="str">
            <v>上南</v>
          </cell>
          <cell r="E374" t="str">
            <v>PHHS</v>
          </cell>
          <cell r="F374" t="str">
            <v>上海必胜客有限公司</v>
          </cell>
          <cell r="G374" t="str">
            <v>上海</v>
          </cell>
        </row>
        <row r="375">
          <cell r="C375">
            <v>86018708</v>
          </cell>
          <cell r="D375" t="str">
            <v>祥和</v>
          </cell>
          <cell r="E375" t="str">
            <v>PHHS</v>
          </cell>
          <cell r="F375" t="str">
            <v>上海必胜客有限公司</v>
          </cell>
          <cell r="G375" t="str">
            <v>上海</v>
          </cell>
        </row>
        <row r="376">
          <cell r="C376">
            <v>86018709</v>
          </cell>
          <cell r="D376" t="str">
            <v>钦洋</v>
          </cell>
          <cell r="E376" t="str">
            <v>PHHS</v>
          </cell>
          <cell r="F376" t="str">
            <v>上海必胜客有限公司</v>
          </cell>
          <cell r="G376" t="str">
            <v>上海</v>
          </cell>
        </row>
        <row r="377">
          <cell r="C377">
            <v>86018711</v>
          </cell>
          <cell r="D377" t="str">
            <v>吴中路</v>
          </cell>
          <cell r="E377" t="str">
            <v>PHHS</v>
          </cell>
          <cell r="F377" t="str">
            <v>上海必胜客有限公司</v>
          </cell>
          <cell r="G377" t="str">
            <v>上海</v>
          </cell>
        </row>
        <row r="378">
          <cell r="C378">
            <v>86018713</v>
          </cell>
          <cell r="D378" t="str">
            <v>帝庭</v>
          </cell>
          <cell r="E378" t="str">
            <v>PHHS</v>
          </cell>
          <cell r="F378" t="str">
            <v>上海必胜客有限公司</v>
          </cell>
          <cell r="G378" t="str">
            <v>上海</v>
          </cell>
        </row>
        <row r="379">
          <cell r="C379">
            <v>86018715</v>
          </cell>
          <cell r="D379" t="str">
            <v>海悦</v>
          </cell>
          <cell r="E379" t="str">
            <v>PHHS</v>
          </cell>
          <cell r="F379" t="str">
            <v>上海必胜客有限公司</v>
          </cell>
          <cell r="G379" t="str">
            <v>上海</v>
          </cell>
        </row>
        <row r="380">
          <cell r="C380">
            <v>86018717</v>
          </cell>
          <cell r="D380" t="str">
            <v>欧尚</v>
          </cell>
          <cell r="E380" t="str">
            <v>PHHS</v>
          </cell>
          <cell r="F380" t="str">
            <v>上海必胜客有限公司</v>
          </cell>
          <cell r="G380" t="str">
            <v>上海</v>
          </cell>
        </row>
        <row r="381">
          <cell r="C381">
            <v>86018718</v>
          </cell>
          <cell r="D381" t="str">
            <v>梅陇</v>
          </cell>
          <cell r="E381" t="str">
            <v>PHHS</v>
          </cell>
          <cell r="F381" t="str">
            <v>上海必胜客有限公司</v>
          </cell>
          <cell r="G381" t="str">
            <v>上海</v>
          </cell>
        </row>
        <row r="382">
          <cell r="C382">
            <v>86018719</v>
          </cell>
          <cell r="D382" t="str">
            <v>莱茵半岛</v>
          </cell>
          <cell r="E382" t="str">
            <v>PHHS</v>
          </cell>
          <cell r="F382" t="str">
            <v>上海必胜客有限公司</v>
          </cell>
          <cell r="G382" t="str">
            <v>上海</v>
          </cell>
        </row>
        <row r="383">
          <cell r="C383">
            <v>86018722</v>
          </cell>
          <cell r="D383" t="str">
            <v>博兴</v>
          </cell>
          <cell r="E383" t="str">
            <v>PHHS</v>
          </cell>
          <cell r="F383" t="str">
            <v>上海必胜客有限公司</v>
          </cell>
          <cell r="G383" t="str">
            <v>上海</v>
          </cell>
        </row>
        <row r="384">
          <cell r="C384">
            <v>86018723</v>
          </cell>
          <cell r="D384" t="str">
            <v>澳门</v>
          </cell>
          <cell r="E384" t="str">
            <v>PHHS</v>
          </cell>
          <cell r="F384" t="str">
            <v>上海必胜客有限公司</v>
          </cell>
          <cell r="G384" t="str">
            <v>上海</v>
          </cell>
        </row>
        <row r="385">
          <cell r="C385">
            <v>86018724</v>
          </cell>
          <cell r="D385" t="str">
            <v>云和</v>
          </cell>
          <cell r="E385" t="str">
            <v>PHHS</v>
          </cell>
          <cell r="F385" t="str">
            <v>上海必胜客有限公司</v>
          </cell>
          <cell r="G385" t="str">
            <v>上海</v>
          </cell>
        </row>
        <row r="386">
          <cell r="C386">
            <v>86018725</v>
          </cell>
          <cell r="D386" t="str">
            <v>锦绣</v>
          </cell>
          <cell r="E386" t="str">
            <v>PHHS</v>
          </cell>
          <cell r="F386" t="str">
            <v>上海必胜客有限公司</v>
          </cell>
          <cell r="G386" t="str">
            <v>上海</v>
          </cell>
        </row>
        <row r="387">
          <cell r="C387">
            <v>86018727</v>
          </cell>
          <cell r="D387" t="str">
            <v>三湘</v>
          </cell>
          <cell r="E387" t="str">
            <v>PHHS</v>
          </cell>
          <cell r="F387" t="str">
            <v>上海必胜客有限公司</v>
          </cell>
          <cell r="G387" t="str">
            <v>上海</v>
          </cell>
        </row>
        <row r="388">
          <cell r="C388">
            <v>86018732</v>
          </cell>
          <cell r="D388" t="str">
            <v>源深</v>
          </cell>
          <cell r="E388" t="str">
            <v>PHHS</v>
          </cell>
          <cell r="F388" t="str">
            <v>上海必胜客有限公司</v>
          </cell>
          <cell r="G388" t="str">
            <v>上海</v>
          </cell>
        </row>
        <row r="389">
          <cell r="C389">
            <v>86018733</v>
          </cell>
          <cell r="D389" t="str">
            <v>季景</v>
          </cell>
          <cell r="E389" t="str">
            <v>PHHS</v>
          </cell>
          <cell r="F389" t="str">
            <v>上海必胜客有限公司</v>
          </cell>
          <cell r="G389" t="str">
            <v>上海</v>
          </cell>
        </row>
        <row r="390">
          <cell r="C390">
            <v>86018738</v>
          </cell>
          <cell r="D390" t="str">
            <v>少年城</v>
          </cell>
          <cell r="E390" t="str">
            <v>PHHS</v>
          </cell>
          <cell r="F390" t="str">
            <v>上海必胜客有限公司</v>
          </cell>
          <cell r="G390" t="str">
            <v>上海</v>
          </cell>
        </row>
        <row r="391">
          <cell r="C391">
            <v>86018741</v>
          </cell>
          <cell r="D391" t="str">
            <v>牡丹江</v>
          </cell>
          <cell r="E391" t="str">
            <v>PHHS</v>
          </cell>
          <cell r="F391" t="str">
            <v>上海必胜客有限公司</v>
          </cell>
          <cell r="G391" t="str">
            <v>上海</v>
          </cell>
        </row>
        <row r="392">
          <cell r="C392">
            <v>86018742</v>
          </cell>
          <cell r="D392" t="str">
            <v>博山</v>
          </cell>
          <cell r="E392" t="str">
            <v>PHHS</v>
          </cell>
          <cell r="F392" t="str">
            <v>上海必胜客有限公司</v>
          </cell>
          <cell r="G392" t="str">
            <v>上海</v>
          </cell>
        </row>
        <row r="393">
          <cell r="C393">
            <v>86018744</v>
          </cell>
          <cell r="D393" t="str">
            <v>共和餐厅</v>
          </cell>
          <cell r="E393" t="str">
            <v>PHHS</v>
          </cell>
          <cell r="F393" t="str">
            <v>上海必胜客有限公司</v>
          </cell>
          <cell r="G393" t="str">
            <v>上海</v>
          </cell>
        </row>
        <row r="394">
          <cell r="C394">
            <v>86018745</v>
          </cell>
          <cell r="D394" t="str">
            <v>七宝</v>
          </cell>
          <cell r="E394" t="str">
            <v>PHHS</v>
          </cell>
          <cell r="F394" t="str">
            <v>上海必胜客有限公司</v>
          </cell>
          <cell r="G394" t="str">
            <v>上海</v>
          </cell>
        </row>
        <row r="395">
          <cell r="C395">
            <v>86018748</v>
          </cell>
          <cell r="D395" t="str">
            <v>成山</v>
          </cell>
          <cell r="E395" t="str">
            <v>PHHS</v>
          </cell>
          <cell r="F395" t="str">
            <v>上海必胜客有限公司</v>
          </cell>
          <cell r="G395" t="str">
            <v>上海</v>
          </cell>
        </row>
        <row r="396">
          <cell r="C396">
            <v>86018750</v>
          </cell>
          <cell r="D396" t="str">
            <v>人民路</v>
          </cell>
          <cell r="E396" t="str">
            <v>PHHS</v>
          </cell>
          <cell r="F396" t="str">
            <v>上海必胜客有限公司</v>
          </cell>
          <cell r="G396" t="str">
            <v>上海</v>
          </cell>
        </row>
        <row r="397">
          <cell r="C397">
            <v>86018751</v>
          </cell>
          <cell r="D397" t="str">
            <v>华漕大润发</v>
          </cell>
          <cell r="E397" t="str">
            <v>PHHS</v>
          </cell>
          <cell r="F397" t="str">
            <v>上海必胜客有限公司</v>
          </cell>
          <cell r="G397" t="str">
            <v>上海</v>
          </cell>
        </row>
        <row r="398">
          <cell r="C398">
            <v>86018753</v>
          </cell>
          <cell r="D398" t="str">
            <v>西乡路</v>
          </cell>
          <cell r="E398" t="str">
            <v>PHHS</v>
          </cell>
          <cell r="F398" t="str">
            <v>上海必胜客有限公司</v>
          </cell>
          <cell r="G398" t="str">
            <v>上海</v>
          </cell>
        </row>
        <row r="399">
          <cell r="C399">
            <v>86018754</v>
          </cell>
          <cell r="D399" t="str">
            <v>春申城</v>
          </cell>
          <cell r="E399" t="str">
            <v>PHHS</v>
          </cell>
          <cell r="F399" t="str">
            <v>上海必胜客有限公司</v>
          </cell>
          <cell r="G399" t="str">
            <v>上海</v>
          </cell>
        </row>
        <row r="400">
          <cell r="C400">
            <v>86018755</v>
          </cell>
          <cell r="D400" t="str">
            <v>哈密路</v>
          </cell>
          <cell r="E400" t="str">
            <v>PHHS</v>
          </cell>
          <cell r="F400" t="str">
            <v>上海必胜客有限公司</v>
          </cell>
          <cell r="G400" t="str">
            <v>上海</v>
          </cell>
        </row>
        <row r="401">
          <cell r="C401">
            <v>86018756</v>
          </cell>
          <cell r="D401" t="str">
            <v>莘庄乐购</v>
          </cell>
          <cell r="E401" t="str">
            <v>PHHS</v>
          </cell>
          <cell r="F401" t="str">
            <v>上海必胜客有限公司</v>
          </cell>
          <cell r="G401" t="str">
            <v>上海</v>
          </cell>
        </row>
        <row r="402">
          <cell r="C402">
            <v>86018757</v>
          </cell>
          <cell r="D402" t="str">
            <v>虹桥路</v>
          </cell>
          <cell r="E402" t="str">
            <v>PHHS</v>
          </cell>
          <cell r="F402" t="str">
            <v>上海必胜客有限公司</v>
          </cell>
          <cell r="G402" t="str">
            <v>上海</v>
          </cell>
        </row>
        <row r="403">
          <cell r="C403">
            <v>86018758</v>
          </cell>
          <cell r="D403" t="str">
            <v>柳州路</v>
          </cell>
          <cell r="E403" t="str">
            <v>PHHS</v>
          </cell>
          <cell r="F403" t="str">
            <v>上海必胜客有限公司</v>
          </cell>
          <cell r="G403" t="str">
            <v>上海</v>
          </cell>
        </row>
        <row r="404">
          <cell r="C404">
            <v>86018759</v>
          </cell>
          <cell r="D404" t="str">
            <v>真北乐购</v>
          </cell>
          <cell r="E404" t="str">
            <v>PHHS</v>
          </cell>
          <cell r="F404" t="str">
            <v>上海必胜客有限公司</v>
          </cell>
          <cell r="G404" t="str">
            <v>上海</v>
          </cell>
        </row>
        <row r="405">
          <cell r="C405">
            <v>86018760</v>
          </cell>
          <cell r="D405" t="str">
            <v>欧阳</v>
          </cell>
          <cell r="E405" t="str">
            <v>PHHS</v>
          </cell>
          <cell r="F405" t="str">
            <v>上海必胜客有限公司</v>
          </cell>
          <cell r="G405" t="str">
            <v>上海</v>
          </cell>
        </row>
        <row r="406">
          <cell r="C406">
            <v>86018761</v>
          </cell>
          <cell r="D406" t="str">
            <v>万源城</v>
          </cell>
          <cell r="E406" t="str">
            <v>PHHS</v>
          </cell>
          <cell r="F406" t="str">
            <v>上海必胜客有限公司</v>
          </cell>
          <cell r="G406" t="str">
            <v>上海</v>
          </cell>
        </row>
        <row r="407">
          <cell r="C407">
            <v>86018763</v>
          </cell>
          <cell r="D407" t="str">
            <v>高跃</v>
          </cell>
          <cell r="E407" t="str">
            <v>PHHS</v>
          </cell>
          <cell r="F407" t="str">
            <v>上海必胜客有限公司</v>
          </cell>
          <cell r="G407" t="str">
            <v>上海</v>
          </cell>
        </row>
        <row r="408">
          <cell r="C408">
            <v>86018764</v>
          </cell>
          <cell r="D408" t="str">
            <v>中山北路</v>
          </cell>
          <cell r="E408" t="str">
            <v>PHHS</v>
          </cell>
          <cell r="F408" t="str">
            <v>上海必胜客有限公司</v>
          </cell>
          <cell r="G408" t="str">
            <v>上海</v>
          </cell>
        </row>
        <row r="409">
          <cell r="C409">
            <v>86018765</v>
          </cell>
          <cell r="D409" t="str">
            <v>黄兴餐厅</v>
          </cell>
          <cell r="E409" t="str">
            <v>PHHS</v>
          </cell>
          <cell r="F409" t="str">
            <v>上海必胜客有限公司</v>
          </cell>
          <cell r="G409" t="str">
            <v>上海</v>
          </cell>
        </row>
        <row r="410">
          <cell r="C410">
            <v>86018766</v>
          </cell>
          <cell r="D410" t="str">
            <v>海上海</v>
          </cell>
          <cell r="E410" t="str">
            <v>PHHS</v>
          </cell>
          <cell r="F410" t="str">
            <v>上海必胜客有限公司</v>
          </cell>
          <cell r="G410" t="str">
            <v>上海</v>
          </cell>
        </row>
        <row r="411">
          <cell r="C411">
            <v>86018768</v>
          </cell>
          <cell r="D411" t="str">
            <v>威宁</v>
          </cell>
          <cell r="E411" t="str">
            <v>PHHS</v>
          </cell>
          <cell r="F411" t="str">
            <v>上海必胜客有限公司</v>
          </cell>
          <cell r="G411" t="str">
            <v>上海</v>
          </cell>
        </row>
        <row r="412">
          <cell r="C412">
            <v>86018773</v>
          </cell>
          <cell r="D412" t="str">
            <v>HS民庆路</v>
          </cell>
          <cell r="E412" t="str">
            <v>PHHS</v>
          </cell>
          <cell r="F412" t="str">
            <v>上海必胜客有限公司</v>
          </cell>
          <cell r="G412" t="str">
            <v>上海</v>
          </cell>
        </row>
        <row r="413">
          <cell r="C413">
            <v>86018774</v>
          </cell>
          <cell r="D413" t="str">
            <v>HS漕河泾</v>
          </cell>
          <cell r="E413" t="str">
            <v>PHHS</v>
          </cell>
          <cell r="F413" t="str">
            <v>上海必胜客有限公司</v>
          </cell>
          <cell r="G413" t="str">
            <v>上海</v>
          </cell>
        </row>
        <row r="414">
          <cell r="C414">
            <v>86018775</v>
          </cell>
          <cell r="D414" t="str">
            <v>HS乳山路</v>
          </cell>
          <cell r="E414" t="str">
            <v>PHHS</v>
          </cell>
          <cell r="F414" t="str">
            <v>上海必胜客有限公司</v>
          </cell>
          <cell r="G414" t="str">
            <v>上海</v>
          </cell>
        </row>
        <row r="415">
          <cell r="C415">
            <v>86018776</v>
          </cell>
          <cell r="D415" t="str">
            <v>HS广灵二路</v>
          </cell>
          <cell r="E415" t="str">
            <v>PHHS</v>
          </cell>
          <cell r="F415" t="str">
            <v>上海必胜客有限公司</v>
          </cell>
          <cell r="G415" t="str">
            <v>上海</v>
          </cell>
        </row>
        <row r="416">
          <cell r="C416">
            <v>86018777</v>
          </cell>
          <cell r="D416" t="str">
            <v>HS张江</v>
          </cell>
          <cell r="E416" t="str">
            <v>PHHS</v>
          </cell>
          <cell r="F416" t="str">
            <v>上海必胜客有限公司</v>
          </cell>
          <cell r="G416" t="str">
            <v>上海</v>
          </cell>
        </row>
        <row r="417">
          <cell r="C417">
            <v>86018779</v>
          </cell>
          <cell r="D417" t="str">
            <v>嘉定清河</v>
          </cell>
          <cell r="E417" t="str">
            <v>PHHS</v>
          </cell>
          <cell r="F417" t="str">
            <v>上海必胜客有限公司</v>
          </cell>
          <cell r="G417" t="str">
            <v>上海</v>
          </cell>
        </row>
        <row r="418">
          <cell r="C418">
            <v>86018781</v>
          </cell>
          <cell r="D418" t="str">
            <v>HS罗阳路</v>
          </cell>
          <cell r="E418" t="str">
            <v>PHHS</v>
          </cell>
          <cell r="F418" t="str">
            <v>上海必胜客有限公司</v>
          </cell>
          <cell r="G418" t="str">
            <v>上海</v>
          </cell>
        </row>
        <row r="419">
          <cell r="C419">
            <v>86018782</v>
          </cell>
          <cell r="D419" t="str">
            <v>HS宝鼎</v>
          </cell>
          <cell r="E419" t="str">
            <v>PHHS</v>
          </cell>
          <cell r="F419" t="str">
            <v>上海必胜客有限公司</v>
          </cell>
          <cell r="G419" t="str">
            <v>上海</v>
          </cell>
        </row>
        <row r="420">
          <cell r="C420">
            <v>86018784</v>
          </cell>
          <cell r="D420" t="str">
            <v>HS长清</v>
          </cell>
          <cell r="E420" t="str">
            <v>PHHS</v>
          </cell>
          <cell r="F420" t="str">
            <v>上海必胜客有限公司</v>
          </cell>
          <cell r="G420" t="str">
            <v>上海</v>
          </cell>
        </row>
        <row r="421">
          <cell r="C421">
            <v>86018785</v>
          </cell>
          <cell r="D421" t="str">
            <v>HS东川路</v>
          </cell>
          <cell r="E421" t="str">
            <v>PHHS</v>
          </cell>
          <cell r="F421" t="str">
            <v>上海必胜客有限公司</v>
          </cell>
          <cell r="G421" t="str">
            <v>上海</v>
          </cell>
        </row>
        <row r="422">
          <cell r="C422">
            <v>86018786</v>
          </cell>
          <cell r="D422" t="str">
            <v>HS绿洲</v>
          </cell>
          <cell r="E422" t="str">
            <v>PHHS</v>
          </cell>
          <cell r="F422" t="str">
            <v>上海必胜客有限公司</v>
          </cell>
          <cell r="G422" t="str">
            <v>上海</v>
          </cell>
        </row>
        <row r="423">
          <cell r="C423">
            <v>86018791</v>
          </cell>
          <cell r="D423" t="str">
            <v>HS华泾</v>
          </cell>
          <cell r="E423" t="str">
            <v>PHHS</v>
          </cell>
          <cell r="F423" t="str">
            <v>上海必胜客有限公司</v>
          </cell>
          <cell r="G423" t="str">
            <v>上海</v>
          </cell>
        </row>
        <row r="424">
          <cell r="C424">
            <v>86018792</v>
          </cell>
          <cell r="D424" t="str">
            <v>HS四季广场</v>
          </cell>
          <cell r="E424" t="str">
            <v>PHHS</v>
          </cell>
          <cell r="F424" t="str">
            <v>上海必胜客有限公司</v>
          </cell>
          <cell r="G424" t="str">
            <v>上海</v>
          </cell>
        </row>
        <row r="425">
          <cell r="C425">
            <v>86018793</v>
          </cell>
          <cell r="D425" t="str">
            <v>HS南桥</v>
          </cell>
          <cell r="E425" t="str">
            <v>PHHS</v>
          </cell>
          <cell r="F425" t="str">
            <v>上海必胜客有限公司</v>
          </cell>
          <cell r="G425" t="str">
            <v>上海</v>
          </cell>
        </row>
        <row r="426">
          <cell r="C426">
            <v>86018794</v>
          </cell>
          <cell r="D426" t="str">
            <v>HS三林新华都</v>
          </cell>
          <cell r="E426" t="str">
            <v>PHHS</v>
          </cell>
          <cell r="F426" t="str">
            <v>上海必胜客有限公司</v>
          </cell>
          <cell r="G426" t="str">
            <v>上海</v>
          </cell>
        </row>
        <row r="427">
          <cell r="C427">
            <v>86018795</v>
          </cell>
          <cell r="D427" t="str">
            <v>HS禹州</v>
          </cell>
          <cell r="E427" t="str">
            <v>PHHS</v>
          </cell>
          <cell r="F427" t="str">
            <v>上海必胜客有限公司</v>
          </cell>
          <cell r="G427" t="str">
            <v>上海</v>
          </cell>
        </row>
        <row r="428">
          <cell r="C428">
            <v>86018796</v>
          </cell>
          <cell r="D428" t="str">
            <v>HS松江三湘</v>
          </cell>
          <cell r="E428" t="str">
            <v>PHHS</v>
          </cell>
          <cell r="F428" t="str">
            <v>上海必胜客有限公司</v>
          </cell>
          <cell r="G428" t="str">
            <v>上海</v>
          </cell>
        </row>
        <row r="429">
          <cell r="C429">
            <v>86018797</v>
          </cell>
          <cell r="D429" t="str">
            <v>HS龙阳</v>
          </cell>
          <cell r="E429" t="str">
            <v>PHHS</v>
          </cell>
          <cell r="F429" t="str">
            <v>上海必胜客有限公司</v>
          </cell>
          <cell r="G429" t="str">
            <v>上海</v>
          </cell>
        </row>
        <row r="430">
          <cell r="C430">
            <v>80181701</v>
          </cell>
          <cell r="D430" t="str">
            <v>HS松花江路</v>
          </cell>
          <cell r="E430" t="str">
            <v>PHHS</v>
          </cell>
          <cell r="F430" t="str">
            <v>上海必胜客有限公司</v>
          </cell>
          <cell r="G430" t="str">
            <v>上海</v>
          </cell>
        </row>
        <row r="431">
          <cell r="C431">
            <v>80181703</v>
          </cell>
          <cell r="D431" t="str">
            <v>HS耀华</v>
          </cell>
          <cell r="E431" t="str">
            <v>PHHS</v>
          </cell>
          <cell r="F431" t="str">
            <v>上海必胜客有限公司</v>
          </cell>
          <cell r="G431" t="str">
            <v>上海</v>
          </cell>
        </row>
        <row r="432">
          <cell r="C432">
            <v>80181704</v>
          </cell>
          <cell r="D432" t="str">
            <v>HS柳埠</v>
          </cell>
          <cell r="E432" t="str">
            <v>PHHS</v>
          </cell>
          <cell r="F432" t="str">
            <v>上海必胜客有限公司</v>
          </cell>
          <cell r="G432" t="str">
            <v>上海</v>
          </cell>
        </row>
        <row r="433">
          <cell r="C433">
            <v>80181705</v>
          </cell>
          <cell r="D433" t="str">
            <v>HS新文诚</v>
          </cell>
          <cell r="E433" t="str">
            <v>PHHS</v>
          </cell>
          <cell r="F433" t="str">
            <v>上海必胜客有限公司</v>
          </cell>
          <cell r="G433" t="str">
            <v>上海</v>
          </cell>
        </row>
        <row r="434">
          <cell r="C434">
            <v>80181709</v>
          </cell>
          <cell r="D434" t="str">
            <v>HS九亭贝尚坊</v>
          </cell>
          <cell r="E434" t="str">
            <v>PHHS</v>
          </cell>
          <cell r="F434" t="str">
            <v>上海必胜客有限公司</v>
          </cell>
          <cell r="G434" t="str">
            <v>上海</v>
          </cell>
        </row>
        <row r="435">
          <cell r="C435">
            <v>80181711</v>
          </cell>
          <cell r="D435" t="str">
            <v>HS银都路</v>
          </cell>
          <cell r="E435" t="str">
            <v>PHHS</v>
          </cell>
          <cell r="F435" t="str">
            <v>上海必胜客有限公司</v>
          </cell>
          <cell r="G435" t="str">
            <v>上海</v>
          </cell>
        </row>
        <row r="436">
          <cell r="C436">
            <v>80181712</v>
          </cell>
          <cell r="D436" t="str">
            <v>HS大华路</v>
          </cell>
          <cell r="E436" t="str">
            <v>PHHS</v>
          </cell>
          <cell r="F436" t="str">
            <v>上海必胜客有限公司</v>
          </cell>
          <cell r="G436" t="str">
            <v>上海</v>
          </cell>
        </row>
        <row r="437">
          <cell r="C437">
            <v>80181713</v>
          </cell>
          <cell r="D437" t="str">
            <v>HS江宁路</v>
          </cell>
          <cell r="E437" t="str">
            <v>PHHS</v>
          </cell>
          <cell r="F437" t="str">
            <v>上海必胜客有限公司</v>
          </cell>
          <cell r="G437" t="str">
            <v>上海</v>
          </cell>
        </row>
        <row r="438">
          <cell r="C438">
            <v>80181714</v>
          </cell>
          <cell r="D438" t="str">
            <v>HS汾河大酒店</v>
          </cell>
          <cell r="E438" t="str">
            <v>PHHS</v>
          </cell>
          <cell r="F438" t="str">
            <v>上海必胜客有限公司</v>
          </cell>
          <cell r="G438" t="str">
            <v>上海</v>
          </cell>
        </row>
        <row r="439">
          <cell r="C439">
            <v>86018908</v>
          </cell>
          <cell r="D439" t="str">
            <v>万达</v>
          </cell>
          <cell r="E439" t="str">
            <v>ED</v>
          </cell>
          <cell r="F439" t="str">
            <v>东方既白（上海）餐饮管理有限公司</v>
          </cell>
          <cell r="G439" t="str">
            <v>上海</v>
          </cell>
        </row>
        <row r="440">
          <cell r="C440">
            <v>86046909</v>
          </cell>
          <cell r="D440" t="str">
            <v>张江高科</v>
          </cell>
          <cell r="E440" t="str">
            <v>ED</v>
          </cell>
          <cell r="F440" t="str">
            <v>东方既白（上海）餐饮管理有限公司</v>
          </cell>
          <cell r="G440" t="str">
            <v>上海</v>
          </cell>
        </row>
        <row r="441">
          <cell r="C441">
            <v>86018911</v>
          </cell>
          <cell r="D441" t="str">
            <v>宝宸</v>
          </cell>
          <cell r="E441" t="str">
            <v>ED</v>
          </cell>
          <cell r="F441" t="str">
            <v>东方既白（上海）餐饮管理有限公司</v>
          </cell>
          <cell r="G441" t="str">
            <v>上海</v>
          </cell>
        </row>
        <row r="442">
          <cell r="C442">
            <v>86018913</v>
          </cell>
          <cell r="D442" t="str">
            <v>南京西路</v>
          </cell>
          <cell r="E442" t="str">
            <v>ED</v>
          </cell>
          <cell r="F442" t="str">
            <v>东方既白（上海）餐饮管理有限公司</v>
          </cell>
          <cell r="G442" t="str">
            <v>上海</v>
          </cell>
        </row>
        <row r="443">
          <cell r="C443">
            <v>86018915</v>
          </cell>
          <cell r="D443" t="str">
            <v>浦东机场</v>
          </cell>
          <cell r="E443" t="str">
            <v>ED</v>
          </cell>
          <cell r="F443" t="str">
            <v>东方既白（上海）餐饮管理有限公司</v>
          </cell>
          <cell r="G443" t="str">
            <v>上海</v>
          </cell>
        </row>
        <row r="444">
          <cell r="C444">
            <v>86018918</v>
          </cell>
          <cell r="D444" t="str">
            <v>仲盛</v>
          </cell>
          <cell r="E444" t="str">
            <v>ED</v>
          </cell>
          <cell r="F444" t="str">
            <v>东方既白（上海）餐饮管理有限公司</v>
          </cell>
          <cell r="G444" t="str">
            <v>上海</v>
          </cell>
        </row>
        <row r="445">
          <cell r="C445">
            <v>86018919</v>
          </cell>
          <cell r="D445" t="str">
            <v>林湖</v>
          </cell>
          <cell r="E445" t="str">
            <v>ED</v>
          </cell>
          <cell r="F445" t="str">
            <v>东方既白（上海）餐饮管理有限公司</v>
          </cell>
          <cell r="G445" t="str">
            <v>上海</v>
          </cell>
        </row>
        <row r="446">
          <cell r="C446">
            <v>86018920</v>
          </cell>
          <cell r="D446" t="str">
            <v>银泰</v>
          </cell>
          <cell r="E446" t="str">
            <v>ED</v>
          </cell>
          <cell r="F446" t="str">
            <v>东方既白（上海）餐饮管理有限公司</v>
          </cell>
          <cell r="G446" t="str">
            <v>上海</v>
          </cell>
        </row>
        <row r="447">
          <cell r="C447">
            <v>86018921</v>
          </cell>
          <cell r="D447" t="str">
            <v>虹桥机场西航站楼</v>
          </cell>
          <cell r="E447" t="str">
            <v>ED</v>
          </cell>
          <cell r="F447" t="str">
            <v>东方既白（上海）餐饮管理有限公司</v>
          </cell>
          <cell r="G447" t="str">
            <v>上海</v>
          </cell>
        </row>
        <row r="448">
          <cell r="C448">
            <v>86018922</v>
          </cell>
          <cell r="D448" t="str">
            <v>光新乐购</v>
          </cell>
          <cell r="E448" t="str">
            <v>ED</v>
          </cell>
          <cell r="F448" t="str">
            <v>东方既白（上海）餐饮管理有限公司</v>
          </cell>
          <cell r="G448" t="str">
            <v>上海</v>
          </cell>
        </row>
        <row r="449">
          <cell r="C449">
            <v>86018924</v>
          </cell>
          <cell r="D449" t="str">
            <v>虹桥火车站</v>
          </cell>
          <cell r="E449" t="str">
            <v>ED</v>
          </cell>
          <cell r="F449" t="str">
            <v>东方既白（上海）餐饮管理有限公司</v>
          </cell>
          <cell r="G449" t="str">
            <v>上海</v>
          </cell>
        </row>
        <row r="450">
          <cell r="C450">
            <v>86046925</v>
          </cell>
          <cell r="D450" t="str">
            <v>小陆家嘴</v>
          </cell>
          <cell r="E450" t="str">
            <v>ED</v>
          </cell>
          <cell r="F450" t="str">
            <v>东方既白（上海）餐饮管理有限公司</v>
          </cell>
          <cell r="G450" t="str">
            <v>上海</v>
          </cell>
        </row>
        <row r="451">
          <cell r="C451">
            <v>86018927</v>
          </cell>
          <cell r="D451" t="str">
            <v>宜山路</v>
          </cell>
          <cell r="E451" t="str">
            <v>ED</v>
          </cell>
          <cell r="F451" t="str">
            <v>东方既白（上海）餐饮管理有限公司</v>
          </cell>
          <cell r="G451" t="str">
            <v>上海</v>
          </cell>
        </row>
        <row r="452">
          <cell r="C452">
            <v>86046928</v>
          </cell>
          <cell r="D452" t="str">
            <v>新博览中心</v>
          </cell>
          <cell r="E452" t="str">
            <v>ED</v>
          </cell>
          <cell r="F452" t="str">
            <v>东方既白（上海）餐饮管理有限公司</v>
          </cell>
          <cell r="G452" t="str">
            <v>上海</v>
          </cell>
        </row>
        <row r="453">
          <cell r="C453">
            <v>86018931</v>
          </cell>
          <cell r="D453" t="str">
            <v>长寿路</v>
          </cell>
          <cell r="E453" t="str">
            <v>ED</v>
          </cell>
          <cell r="F453" t="str">
            <v>东方既白（上海）餐饮管理有限公司</v>
          </cell>
          <cell r="G453" t="str">
            <v>上海</v>
          </cell>
        </row>
        <row r="454">
          <cell r="C454">
            <v>86018933</v>
          </cell>
          <cell r="D454" t="str">
            <v>ED国权</v>
          </cell>
          <cell r="E454" t="str">
            <v>ED</v>
          </cell>
          <cell r="F454" t="str">
            <v>东方既白（上海）餐饮管理有限公司</v>
          </cell>
          <cell r="G454" t="str">
            <v>上海</v>
          </cell>
        </row>
        <row r="455">
          <cell r="C455">
            <v>86046935</v>
          </cell>
          <cell r="D455" t="str">
            <v>ED美罗城</v>
          </cell>
          <cell r="E455" t="str">
            <v>ED</v>
          </cell>
          <cell r="F455" t="str">
            <v>东方既白（上海）餐饮管理有限公司</v>
          </cell>
          <cell r="G455" t="str">
            <v>上海</v>
          </cell>
        </row>
        <row r="456">
          <cell r="C456">
            <v>11020865</v>
          </cell>
          <cell r="D456" t="str">
            <v>PH宝山万达（加盟店）</v>
          </cell>
          <cell r="E456" t="str">
            <v>PHDI</v>
          </cell>
          <cell r="F456" t="str">
            <v>上海又豪餐饮管理有限公司</v>
          </cell>
          <cell r="G456" t="str">
            <v>上海</v>
          </cell>
        </row>
        <row r="457">
          <cell r="C457">
            <v>76201055</v>
          </cell>
          <cell r="D457" t="str">
            <v>LS莘谭路</v>
          </cell>
          <cell r="E457" t="str">
            <v>LS</v>
          </cell>
          <cell r="F457" t="str">
            <v>内蒙古小肥羊餐饮有限公司</v>
          </cell>
          <cell r="G457" t="str">
            <v>上海</v>
          </cell>
        </row>
        <row r="458">
          <cell r="C458">
            <v>76201056</v>
          </cell>
          <cell r="D458" t="str">
            <v>LS年家浜路</v>
          </cell>
          <cell r="E458" t="str">
            <v>LS</v>
          </cell>
          <cell r="F458" t="str">
            <v>上海小肥羊餐饮有限公司</v>
          </cell>
          <cell r="G458" t="str">
            <v>上海</v>
          </cell>
        </row>
        <row r="459">
          <cell r="C459">
            <v>76201057</v>
          </cell>
          <cell r="D459" t="str">
            <v>LS金杨路</v>
          </cell>
          <cell r="E459" t="str">
            <v>LS</v>
          </cell>
          <cell r="F459" t="str">
            <v>内蒙古小肥羊餐饮有限公司</v>
          </cell>
          <cell r="G459" t="str">
            <v>上海</v>
          </cell>
        </row>
        <row r="460">
          <cell r="C460">
            <v>76201059</v>
          </cell>
          <cell r="D460" t="str">
            <v>LS宝山路</v>
          </cell>
          <cell r="E460" t="str">
            <v>LS</v>
          </cell>
          <cell r="F460" t="str">
            <v>内蒙古小肥羊餐饮有限公司</v>
          </cell>
          <cell r="G460" t="str">
            <v>上海</v>
          </cell>
        </row>
        <row r="461">
          <cell r="C461">
            <v>76201092</v>
          </cell>
          <cell r="D461" t="str">
            <v>LS东方路</v>
          </cell>
          <cell r="E461" t="str">
            <v>LS</v>
          </cell>
          <cell r="F461" t="str">
            <v>内蒙古小肥羊餐饮有限公司</v>
          </cell>
          <cell r="G461" t="str">
            <v>上海</v>
          </cell>
        </row>
        <row r="462">
          <cell r="C462">
            <v>76208001</v>
          </cell>
          <cell r="D462" t="str">
            <v>LS黄兴路</v>
          </cell>
          <cell r="E462" t="str">
            <v>LS</v>
          </cell>
          <cell r="F462" t="str">
            <v>上海小肥羊餐饮有限公司</v>
          </cell>
          <cell r="G462" t="str">
            <v>上海</v>
          </cell>
        </row>
        <row r="463">
          <cell r="C463">
            <v>76212001</v>
          </cell>
          <cell r="D463" t="str">
            <v>LS真华</v>
          </cell>
          <cell r="E463" t="str">
            <v>LS</v>
          </cell>
          <cell r="F463" t="str">
            <v>上海小肥羊餐饮有限公司</v>
          </cell>
          <cell r="G463" t="str">
            <v>上海</v>
          </cell>
        </row>
        <row r="464">
          <cell r="C464">
            <v>76214001</v>
          </cell>
          <cell r="D464" t="str">
            <v>LS成山路</v>
          </cell>
          <cell r="E464" t="str">
            <v>LS</v>
          </cell>
          <cell r="F464" t="str">
            <v>上海小肥羊餐饮有限公司</v>
          </cell>
          <cell r="G464" t="str">
            <v>上海</v>
          </cell>
        </row>
        <row r="465">
          <cell r="C465">
            <v>76227001</v>
          </cell>
          <cell r="D465" t="str">
            <v>LS南丹路</v>
          </cell>
          <cell r="E465" t="str">
            <v>LS</v>
          </cell>
          <cell r="F465" t="str">
            <v>上海小肥羊餐饮有限公司</v>
          </cell>
          <cell r="G465" t="str">
            <v>上海</v>
          </cell>
        </row>
        <row r="466">
          <cell r="C466">
            <v>76228001</v>
          </cell>
          <cell r="D466" t="str">
            <v>LS延安西路</v>
          </cell>
          <cell r="E466" t="str">
            <v>LS</v>
          </cell>
          <cell r="F466" t="str">
            <v>上海小肥羊餐饮有限公司</v>
          </cell>
          <cell r="G466" t="str">
            <v>上海</v>
          </cell>
        </row>
        <row r="467">
          <cell r="C467">
            <v>76230001</v>
          </cell>
          <cell r="D467" t="str">
            <v>LS民主路</v>
          </cell>
          <cell r="E467" t="str">
            <v>LS</v>
          </cell>
          <cell r="F467" t="str">
            <v>上海小肥羊餐饮有限公司</v>
          </cell>
          <cell r="G467" t="str">
            <v>上海</v>
          </cell>
        </row>
        <row r="468">
          <cell r="C468">
            <v>76231001</v>
          </cell>
          <cell r="D468" t="str">
            <v>LS陆家浜</v>
          </cell>
          <cell r="E468" t="str">
            <v>LS</v>
          </cell>
          <cell r="F468" t="str">
            <v>上海小肥羊餐饮有限公司</v>
          </cell>
          <cell r="G468" t="str">
            <v>上海</v>
          </cell>
        </row>
        <row r="469">
          <cell r="C469">
            <v>76232001</v>
          </cell>
          <cell r="D469" t="str">
            <v>LS双城路</v>
          </cell>
          <cell r="E469" t="str">
            <v>LS</v>
          </cell>
          <cell r="F469" t="str">
            <v>上海小肥羊餐饮有限公司</v>
          </cell>
          <cell r="G469" t="str">
            <v>上海</v>
          </cell>
        </row>
        <row r="470">
          <cell r="C470">
            <v>76233001</v>
          </cell>
          <cell r="D470" t="str">
            <v>LS临汾路</v>
          </cell>
          <cell r="E470" t="str">
            <v>LS</v>
          </cell>
          <cell r="F470" t="str">
            <v>上海小肥羊餐饮有限公司</v>
          </cell>
          <cell r="G470" t="str">
            <v>上海</v>
          </cell>
        </row>
        <row r="471">
          <cell r="C471">
            <v>76339001</v>
          </cell>
          <cell r="D471" t="str">
            <v>LS汇金</v>
          </cell>
          <cell r="E471" t="str">
            <v>LS</v>
          </cell>
          <cell r="F471" t="str">
            <v>上海小肥羊餐饮有限公司</v>
          </cell>
          <cell r="G471" t="str">
            <v>上海</v>
          </cell>
        </row>
        <row r="472">
          <cell r="C472">
            <v>76340001</v>
          </cell>
          <cell r="D472" t="str">
            <v>LS南桥</v>
          </cell>
          <cell r="E472" t="str">
            <v>LS</v>
          </cell>
          <cell r="F472" t="str">
            <v>内蒙古小肥羊餐饮有限公司</v>
          </cell>
          <cell r="G472" t="str">
            <v>上海</v>
          </cell>
        </row>
        <row r="473">
          <cell r="C473">
            <v>86003469</v>
          </cell>
          <cell r="D473" t="str">
            <v>陈行店</v>
          </cell>
          <cell r="E473" t="str">
            <v>KFC</v>
          </cell>
          <cell r="F473" t="str">
            <v>上海肯德基有限公司</v>
          </cell>
          <cell r="G473" t="str">
            <v>上海</v>
          </cell>
        </row>
        <row r="474">
          <cell r="C474">
            <v>80181715</v>
          </cell>
          <cell r="D474" t="str">
            <v>HS同丰路</v>
          </cell>
          <cell r="E474" t="str">
            <v>PHHS</v>
          </cell>
          <cell r="F474" t="str">
            <v>上海必胜客有限公司</v>
          </cell>
          <cell r="G474" t="str">
            <v>上海</v>
          </cell>
        </row>
        <row r="475">
          <cell r="C475">
            <v>80181717</v>
          </cell>
          <cell r="D475" t="str">
            <v>HS剑川路</v>
          </cell>
          <cell r="E475" t="str">
            <v>PHHS</v>
          </cell>
          <cell r="F475" t="str">
            <v>上海必胜客有限公司</v>
          </cell>
          <cell r="G475" t="str">
            <v>上海</v>
          </cell>
        </row>
        <row r="476">
          <cell r="C476">
            <v>86018507</v>
          </cell>
          <cell r="D476" t="str">
            <v>PH富绅国际</v>
          </cell>
          <cell r="E476" t="str">
            <v>PHDI</v>
          </cell>
          <cell r="F476" t="str">
            <v>上海必胜客有限公司</v>
          </cell>
          <cell r="G476" t="str">
            <v>上海</v>
          </cell>
        </row>
        <row r="477">
          <cell r="C477">
            <v>86003473</v>
          </cell>
          <cell r="D477" t="str">
            <v>松江万达</v>
          </cell>
          <cell r="E477" t="str">
            <v>KFC</v>
          </cell>
          <cell r="F477" t="str">
            <v>上海肯德基有限公司</v>
          </cell>
          <cell r="G477" t="str">
            <v>上海</v>
          </cell>
        </row>
        <row r="478">
          <cell r="C478">
            <v>80181719</v>
          </cell>
          <cell r="D478" t="str">
            <v>PS1719 龙吴路</v>
          </cell>
          <cell r="E478" t="str">
            <v>PHHS</v>
          </cell>
          <cell r="F478" t="str">
            <v>上海必胜客有限公司</v>
          </cell>
          <cell r="G478" t="str">
            <v>上海</v>
          </cell>
        </row>
        <row r="479">
          <cell r="C479">
            <v>86003474</v>
          </cell>
          <cell r="D479" t="str">
            <v>罗店</v>
          </cell>
          <cell r="E479" t="str">
            <v>KFC</v>
          </cell>
          <cell r="F479" t="str">
            <v>上海肯德基有限公司</v>
          </cell>
          <cell r="G479" t="str">
            <v>上海</v>
          </cell>
        </row>
        <row r="480">
          <cell r="C480">
            <v>80181718</v>
          </cell>
          <cell r="D480" t="str">
            <v>浦东商场餐厅</v>
          </cell>
          <cell r="E480" t="str">
            <v>PHHS</v>
          </cell>
          <cell r="F480" t="str">
            <v>上海必胜客有限公司</v>
          </cell>
          <cell r="G480" t="str">
            <v>上海</v>
          </cell>
        </row>
        <row r="481">
          <cell r="C481">
            <v>80181721</v>
          </cell>
          <cell r="D481" t="str">
            <v>真大餐厅</v>
          </cell>
          <cell r="E481" t="str">
            <v>PHHS</v>
          </cell>
          <cell r="F481" t="str">
            <v>上海必胜客有限公司</v>
          </cell>
          <cell r="G481" t="str">
            <v>上海</v>
          </cell>
        </row>
        <row r="482">
          <cell r="C482">
            <v>86003475</v>
          </cell>
          <cell r="D482" t="str">
            <v>新江桥</v>
          </cell>
          <cell r="E482" t="str">
            <v>KFC</v>
          </cell>
          <cell r="F482" t="str">
            <v>上海肯德基有限公司</v>
          </cell>
          <cell r="G482" t="str">
            <v>上海</v>
          </cell>
        </row>
        <row r="483">
          <cell r="C483">
            <v>86003476</v>
          </cell>
          <cell r="D483" t="str">
            <v>九亭站</v>
          </cell>
          <cell r="E483" t="str">
            <v>KFC</v>
          </cell>
          <cell r="F483" t="str">
            <v>上海肯德基有限公司</v>
          </cell>
          <cell r="G483" t="str">
            <v>上海</v>
          </cell>
        </row>
        <row r="484">
          <cell r="C484">
            <v>80181707</v>
          </cell>
          <cell r="D484" t="str">
            <v>HS康桥</v>
          </cell>
          <cell r="E484" t="str">
            <v>PHHS</v>
          </cell>
          <cell r="F484" t="str">
            <v>上海必胜客有限公司</v>
          </cell>
          <cell r="G484" t="str">
            <v>上海</v>
          </cell>
        </row>
        <row r="485">
          <cell r="C485">
            <v>80181724</v>
          </cell>
          <cell r="D485" t="str">
            <v>HS浦电</v>
          </cell>
          <cell r="E485" t="str">
            <v>PHHS</v>
          </cell>
          <cell r="F485" t="str">
            <v>上海必胜客有限公司</v>
          </cell>
          <cell r="G485" t="str">
            <v>上海</v>
          </cell>
        </row>
        <row r="486">
          <cell r="C486">
            <v>86018547</v>
          </cell>
          <cell r="D486" t="str">
            <v>PH杨浦百联</v>
          </cell>
          <cell r="E486" t="str">
            <v>PHDI</v>
          </cell>
          <cell r="F486" t="str">
            <v>上海必胜客有限公司</v>
          </cell>
          <cell r="G486" t="str">
            <v>上海</v>
          </cell>
        </row>
        <row r="487">
          <cell r="C487">
            <v>86003477</v>
          </cell>
          <cell r="D487" t="str">
            <v>瞿溪</v>
          </cell>
          <cell r="E487" t="str">
            <v>KFC</v>
          </cell>
          <cell r="F487" t="str">
            <v>上海肯德基有限公司</v>
          </cell>
          <cell r="G487" t="str">
            <v>上海</v>
          </cell>
        </row>
        <row r="488">
          <cell r="C488">
            <v>80181729</v>
          </cell>
          <cell r="D488" t="str">
            <v>星游城新店</v>
          </cell>
          <cell r="E488" t="str">
            <v>PHHS</v>
          </cell>
          <cell r="F488" t="str">
            <v>上海必胜客有限公司</v>
          </cell>
          <cell r="G488" t="str">
            <v>上海</v>
          </cell>
        </row>
        <row r="489">
          <cell r="C489">
            <v>80181731</v>
          </cell>
          <cell r="D489" t="str">
            <v>凯旋南路</v>
          </cell>
          <cell r="E489" t="str">
            <v>PHHS</v>
          </cell>
          <cell r="F489" t="str">
            <v>上海必胜客有限公司</v>
          </cell>
          <cell r="G489" t="str">
            <v>上海</v>
          </cell>
        </row>
        <row r="490">
          <cell r="C490">
            <v>86003478</v>
          </cell>
          <cell r="D490" t="str">
            <v>新客站南站</v>
          </cell>
          <cell r="E490" t="str">
            <v>KFC</v>
          </cell>
          <cell r="F490" t="str">
            <v>上海肯德基有限公司</v>
          </cell>
          <cell r="G490" t="str">
            <v>上海</v>
          </cell>
        </row>
        <row r="491">
          <cell r="C491">
            <v>86003479</v>
          </cell>
          <cell r="D491" t="str">
            <v>施湾</v>
          </cell>
          <cell r="E491" t="str">
            <v>KFC</v>
          </cell>
          <cell r="F491" t="str">
            <v>上海肯德基有限公司</v>
          </cell>
          <cell r="G491" t="str">
            <v>上海</v>
          </cell>
        </row>
        <row r="492">
          <cell r="C492">
            <v>80181725</v>
          </cell>
          <cell r="D492" t="str">
            <v>PS1725 福泉餐厅</v>
          </cell>
          <cell r="E492" t="str">
            <v>PHHS</v>
          </cell>
          <cell r="F492" t="str">
            <v>上海必胜客有限公司</v>
          </cell>
          <cell r="G492" t="str">
            <v>上海</v>
          </cell>
        </row>
        <row r="493">
          <cell r="C493">
            <v>80181728</v>
          </cell>
          <cell r="D493" t="str">
            <v>PS1728 凉城餐厅</v>
          </cell>
          <cell r="E493" t="str">
            <v>PHHS</v>
          </cell>
          <cell r="F493" t="str">
            <v>上海必胜客有限公司</v>
          </cell>
          <cell r="G493" t="str">
            <v>上海</v>
          </cell>
        </row>
        <row r="494">
          <cell r="C494">
            <v>80181735</v>
          </cell>
          <cell r="D494" t="str">
            <v>HS芳汇</v>
          </cell>
          <cell r="E494" t="str">
            <v>PHHS</v>
          </cell>
          <cell r="F494" t="str">
            <v>上海必胜客有限公司</v>
          </cell>
          <cell r="G494" t="str">
            <v>上海</v>
          </cell>
        </row>
        <row r="495">
          <cell r="C495">
            <v>86003483</v>
          </cell>
          <cell r="D495" t="str">
            <v>世博源店</v>
          </cell>
          <cell r="E495" t="str">
            <v>KFC</v>
          </cell>
          <cell r="F495" t="str">
            <v>上海肯德基有限公司</v>
          </cell>
          <cell r="G495" t="str">
            <v>上海</v>
          </cell>
        </row>
        <row r="496">
          <cell r="C496">
            <v>80181740</v>
          </cell>
          <cell r="D496" t="str">
            <v>HS新三林</v>
          </cell>
          <cell r="E496" t="str">
            <v>PHHS</v>
          </cell>
          <cell r="F496" t="str">
            <v>上海必胜客有限公司</v>
          </cell>
          <cell r="G496" t="str">
            <v>上海</v>
          </cell>
        </row>
        <row r="497">
          <cell r="C497">
            <v>86018560</v>
          </cell>
          <cell r="D497" t="str">
            <v xml:space="preserve">浦东佛罗伦萨店PH </v>
          </cell>
          <cell r="E497" t="str">
            <v>PHDI</v>
          </cell>
          <cell r="F497" t="str">
            <v>上海必胜客有限公司</v>
          </cell>
          <cell r="G497" t="str">
            <v>上海</v>
          </cell>
        </row>
        <row r="498">
          <cell r="C498">
            <v>86018573</v>
          </cell>
          <cell r="D498" t="str">
            <v xml:space="preserve">王港恒生店PH </v>
          </cell>
          <cell r="E498" t="str">
            <v>PHDI</v>
          </cell>
          <cell r="F498" t="str">
            <v>上海必胜客有限公司</v>
          </cell>
          <cell r="G498" t="str">
            <v>上海</v>
          </cell>
        </row>
        <row r="499">
          <cell r="C499">
            <v>86003481</v>
          </cell>
          <cell r="D499" t="str">
            <v>吾盈</v>
          </cell>
          <cell r="E499" t="str">
            <v xml:space="preserve">KFC </v>
          </cell>
          <cell r="F499" t="str">
            <v>上海肯德基有限公司</v>
          </cell>
          <cell r="G499" t="str">
            <v>上海</v>
          </cell>
        </row>
        <row r="500">
          <cell r="C500">
            <v>86003482</v>
          </cell>
          <cell r="D500" t="str">
            <v>金科</v>
          </cell>
          <cell r="E500" t="str">
            <v xml:space="preserve">KFC </v>
          </cell>
          <cell r="F500" t="str">
            <v>上海肯德基有限公司</v>
          </cell>
          <cell r="G500" t="str">
            <v>上海</v>
          </cell>
        </row>
        <row r="501">
          <cell r="C501">
            <v>86003484</v>
          </cell>
          <cell r="D501" t="str">
            <v>佛罗伦萨广场店</v>
          </cell>
          <cell r="E501" t="str">
            <v xml:space="preserve">KFC </v>
          </cell>
          <cell r="F501" t="str">
            <v>上海肯德基有限公司</v>
          </cell>
          <cell r="G501" t="str">
            <v>上海</v>
          </cell>
        </row>
        <row r="502">
          <cell r="C502">
            <v>86003485</v>
          </cell>
          <cell r="D502" t="str">
            <v>佘山</v>
          </cell>
          <cell r="E502" t="str">
            <v xml:space="preserve">KFC </v>
          </cell>
          <cell r="F502" t="str">
            <v>上海肯德基有限公司</v>
          </cell>
          <cell r="G502" t="str">
            <v>上海</v>
          </cell>
        </row>
        <row r="503">
          <cell r="C503">
            <v>80181739</v>
          </cell>
          <cell r="D503" t="str">
            <v>HS芷江</v>
          </cell>
          <cell r="E503" t="str">
            <v>PHHS</v>
          </cell>
          <cell r="F503" t="str">
            <v>上海必胜客有限公司</v>
          </cell>
          <cell r="G503" t="str">
            <v>上海</v>
          </cell>
        </row>
        <row r="504">
          <cell r="C504">
            <v>80181741</v>
          </cell>
          <cell r="D504" t="str">
            <v>HS唐镇</v>
          </cell>
          <cell r="E504" t="str">
            <v>PHHS</v>
          </cell>
          <cell r="F504" t="str">
            <v>上海必胜客有限公司</v>
          </cell>
          <cell r="G504" t="str">
            <v>上海</v>
          </cell>
        </row>
        <row r="505">
          <cell r="C505">
            <v>80181744</v>
          </cell>
          <cell r="D505" t="str">
            <v>HS锦秋</v>
          </cell>
          <cell r="E505" t="str">
            <v>PHHS</v>
          </cell>
          <cell r="F505" t="str">
            <v>上海必胜客有限公司</v>
          </cell>
          <cell r="G505" t="str">
            <v>上海</v>
          </cell>
        </row>
        <row r="506">
          <cell r="C506">
            <v>80181746</v>
          </cell>
          <cell r="D506" t="str">
            <v>HS曹安天际</v>
          </cell>
          <cell r="E506" t="str">
            <v>PHHS</v>
          </cell>
          <cell r="F506" t="str">
            <v>上海必胜客有限公司</v>
          </cell>
          <cell r="G506" t="str">
            <v>上海</v>
          </cell>
        </row>
        <row r="507">
          <cell r="C507">
            <v>80181751</v>
          </cell>
          <cell r="D507" t="str">
            <v>HS宝山</v>
          </cell>
          <cell r="E507" t="str">
            <v>PHHS</v>
          </cell>
          <cell r="F507" t="str">
            <v>上海必胜客有限公司</v>
          </cell>
          <cell r="G507" t="str">
            <v>上海</v>
          </cell>
        </row>
        <row r="508">
          <cell r="C508">
            <v>86018555</v>
          </cell>
          <cell r="D508" t="str">
            <v xml:space="preserve">张江欧尚PH </v>
          </cell>
          <cell r="E508" t="str">
            <v>PHDI</v>
          </cell>
          <cell r="F508" t="str">
            <v>上海必胜客有限公司</v>
          </cell>
          <cell r="G508" t="str">
            <v>上海</v>
          </cell>
        </row>
        <row r="509">
          <cell r="C509">
            <v>86018564</v>
          </cell>
          <cell r="D509" t="str">
            <v xml:space="preserve">青浦吾悦PH </v>
          </cell>
          <cell r="E509" t="str">
            <v>PHDI</v>
          </cell>
          <cell r="F509" t="str">
            <v>上海必胜客有限公司</v>
          </cell>
          <cell r="G509" t="str">
            <v>上海</v>
          </cell>
        </row>
        <row r="510">
          <cell r="C510">
            <v>86003314</v>
          </cell>
          <cell r="D510" t="str">
            <v xml:space="preserve">高铁北精选店 </v>
          </cell>
          <cell r="E510" t="str">
            <v xml:space="preserve">KFC </v>
          </cell>
          <cell r="F510" t="str">
            <v>上海肯德基有限公司</v>
          </cell>
          <cell r="G510" t="str">
            <v>上海</v>
          </cell>
        </row>
        <row r="511">
          <cell r="C511">
            <v>86003315</v>
          </cell>
          <cell r="D511" t="str">
            <v xml:space="preserve">高铁精选3店 </v>
          </cell>
          <cell r="E511" t="str">
            <v xml:space="preserve">KFC </v>
          </cell>
          <cell r="F511" t="str">
            <v>上海肯德基有限公司</v>
          </cell>
          <cell r="G511" t="str">
            <v>上海</v>
          </cell>
        </row>
        <row r="512">
          <cell r="C512">
            <v>86003487</v>
          </cell>
          <cell r="D512" t="str">
            <v>同乐店</v>
          </cell>
          <cell r="E512" t="str">
            <v xml:space="preserve">KFC </v>
          </cell>
          <cell r="F512" t="str">
            <v>上海肯德基有限公司</v>
          </cell>
          <cell r="G512" t="str">
            <v>上海</v>
          </cell>
        </row>
        <row r="513">
          <cell r="C513">
            <v>80181736</v>
          </cell>
          <cell r="D513" t="str">
            <v>昭化路店</v>
          </cell>
          <cell r="E513" t="str">
            <v>PHHS</v>
          </cell>
          <cell r="F513" t="str">
            <v>上海必胜客有限公司</v>
          </cell>
          <cell r="G513" t="str">
            <v>上海</v>
          </cell>
        </row>
        <row r="514">
          <cell r="C514">
            <v>12387655</v>
          </cell>
          <cell r="D514" t="str">
            <v>江桥万达（加盟店）</v>
          </cell>
          <cell r="E514" t="str">
            <v>PHDI</v>
          </cell>
          <cell r="F514" t="str">
            <v>上海又豪餐饮管理有限公司</v>
          </cell>
          <cell r="G514" t="str">
            <v>上海</v>
          </cell>
        </row>
        <row r="515">
          <cell r="C515">
            <v>80181752</v>
          </cell>
          <cell r="D515" t="str">
            <v>HS水产西路</v>
          </cell>
          <cell r="E515" t="str">
            <v>PHHS</v>
          </cell>
          <cell r="F515" t="str">
            <v>上海必胜客有限公司</v>
          </cell>
          <cell r="G515" t="str">
            <v>上海</v>
          </cell>
        </row>
        <row r="516">
          <cell r="C516">
            <v>86003472</v>
          </cell>
          <cell r="D516" t="str">
            <v>高东店</v>
          </cell>
          <cell r="E516" t="str">
            <v xml:space="preserve">KFC </v>
          </cell>
          <cell r="F516" t="str">
            <v>上海肯德基有限公司</v>
          </cell>
          <cell r="G516" t="str">
            <v>上海</v>
          </cell>
        </row>
        <row r="517">
          <cell r="C517">
            <v>11666145</v>
          </cell>
          <cell r="D517" t="str">
            <v>LS惠南镇沪南路店（加盟）</v>
          </cell>
          <cell r="E517" t="str">
            <v>LS</v>
          </cell>
          <cell r="F517" t="str">
            <v>上海顺南餐饮有限公司</v>
          </cell>
          <cell r="G517" t="str">
            <v>上海</v>
          </cell>
        </row>
        <row r="518">
          <cell r="C518">
            <v>11666173</v>
          </cell>
          <cell r="D518" t="str">
            <v>LS湖州滨河路（加盟）</v>
          </cell>
          <cell r="E518" t="str">
            <v>LS</v>
          </cell>
          <cell r="F518" t="str">
            <v>湖州吴兴汇智火锅店</v>
          </cell>
          <cell r="G518" t="str">
            <v>上海</v>
          </cell>
        </row>
        <row r="519">
          <cell r="C519">
            <v>11666309</v>
          </cell>
          <cell r="D519" t="str">
            <v>LS上海成山路（转加盟）</v>
          </cell>
          <cell r="E519" t="str">
            <v>LS</v>
          </cell>
          <cell r="F519" t="str">
            <v>上海魁泰餐饮管理有限公司</v>
          </cell>
          <cell r="G519" t="str">
            <v>上海</v>
          </cell>
        </row>
        <row r="520">
          <cell r="C520">
            <v>86003184</v>
          </cell>
          <cell r="D520" t="str">
            <v>永泰店</v>
          </cell>
          <cell r="E520" t="str">
            <v>KFC</v>
          </cell>
          <cell r="F520" t="str">
            <v>上海肯德基有限公司</v>
          </cell>
          <cell r="G520" t="str">
            <v>上海</v>
          </cell>
        </row>
        <row r="521">
          <cell r="C521">
            <v>86003486</v>
          </cell>
          <cell r="D521" t="str">
            <v>航头店</v>
          </cell>
          <cell r="E521" t="str">
            <v>KFC</v>
          </cell>
          <cell r="F521" t="str">
            <v>上海肯德基有限公司</v>
          </cell>
          <cell r="G521" t="str">
            <v>上海</v>
          </cell>
        </row>
        <row r="522">
          <cell r="C522">
            <v>86003489</v>
          </cell>
          <cell r="D522" t="str">
            <v>新南方商城店</v>
          </cell>
          <cell r="E522" t="str">
            <v>KFC</v>
          </cell>
          <cell r="F522" t="str">
            <v>上海肯德基有限公司</v>
          </cell>
          <cell r="G522" t="str">
            <v>上海</v>
          </cell>
        </row>
        <row r="523">
          <cell r="C523">
            <v>86003491</v>
          </cell>
          <cell r="D523" t="str">
            <v>芮欧店</v>
          </cell>
          <cell r="E523" t="str">
            <v>KFC</v>
          </cell>
          <cell r="F523" t="str">
            <v>上海肯德基有限公司</v>
          </cell>
          <cell r="G523" t="str">
            <v>上海</v>
          </cell>
        </row>
        <row r="524">
          <cell r="C524">
            <v>80181745</v>
          </cell>
          <cell r="D524" t="str">
            <v>HS呼玛店</v>
          </cell>
          <cell r="E524" t="str">
            <v>PHHS</v>
          </cell>
          <cell r="F524" t="str">
            <v>上海必胜客有限公司</v>
          </cell>
          <cell r="G524" t="str">
            <v>上海</v>
          </cell>
        </row>
        <row r="525">
          <cell r="C525">
            <v>80181756</v>
          </cell>
          <cell r="D525" t="str">
            <v>HS合川路</v>
          </cell>
          <cell r="E525" t="str">
            <v>PHHS</v>
          </cell>
          <cell r="F525" t="str">
            <v>上海必胜客有限公司</v>
          </cell>
          <cell r="G525" t="str">
            <v>上海</v>
          </cell>
        </row>
        <row r="526">
          <cell r="C526">
            <v>80181757</v>
          </cell>
          <cell r="D526" t="str">
            <v>HS团结路</v>
          </cell>
          <cell r="E526" t="str">
            <v>PHHS</v>
          </cell>
          <cell r="F526" t="str">
            <v>上海必胜客有限公司</v>
          </cell>
          <cell r="G526" t="str">
            <v>上海</v>
          </cell>
        </row>
        <row r="527">
          <cell r="C527">
            <v>80181759</v>
          </cell>
          <cell r="D527" t="str">
            <v>HS龙胜路</v>
          </cell>
          <cell r="E527" t="str">
            <v>PHHS</v>
          </cell>
          <cell r="F527" t="str">
            <v>上海必胜客有限公司</v>
          </cell>
          <cell r="G527" t="str">
            <v>上海</v>
          </cell>
        </row>
        <row r="528">
          <cell r="C528">
            <v>80181762</v>
          </cell>
          <cell r="D528" t="str">
            <v>定边路</v>
          </cell>
          <cell r="E528" t="str">
            <v>PHHS</v>
          </cell>
          <cell r="F528" t="str">
            <v>上海必胜客有限公司</v>
          </cell>
          <cell r="G528" t="str">
            <v>上海</v>
          </cell>
        </row>
        <row r="529">
          <cell r="C529">
            <v>80181763</v>
          </cell>
          <cell r="D529" t="str">
            <v>HS隆昌路</v>
          </cell>
          <cell r="E529" t="str">
            <v>PHHS</v>
          </cell>
          <cell r="F529" t="str">
            <v>上海必胜客有限公司</v>
          </cell>
          <cell r="G529" t="str">
            <v>上海</v>
          </cell>
        </row>
        <row r="530">
          <cell r="C530">
            <v>86018402</v>
          </cell>
          <cell r="D530" t="str">
            <v>金山万达</v>
          </cell>
          <cell r="E530" t="str">
            <v>PHDI</v>
          </cell>
          <cell r="F530" t="str">
            <v>上海必胜客有限公司</v>
          </cell>
          <cell r="G530" t="str">
            <v>上海</v>
          </cell>
        </row>
        <row r="531">
          <cell r="C531">
            <v>86018403</v>
          </cell>
          <cell r="D531" t="str">
            <v>大拇指</v>
          </cell>
          <cell r="E531" t="str">
            <v>PHDI</v>
          </cell>
          <cell r="F531" t="str">
            <v>上海必胜客有限公司</v>
          </cell>
          <cell r="G531" t="str">
            <v>上海</v>
          </cell>
        </row>
        <row r="532">
          <cell r="C532">
            <v>12571197</v>
          </cell>
          <cell r="D532" t="str">
            <v>漕宝餐厅（加盟店）</v>
          </cell>
          <cell r="E532" t="str">
            <v>PHDI</v>
          </cell>
          <cell r="F532" t="str">
            <v>上海毅彦餐饮管理有限公司</v>
          </cell>
          <cell r="G532" t="str">
            <v>上海</v>
          </cell>
        </row>
        <row r="533">
          <cell r="C533">
            <v>12571790</v>
          </cell>
          <cell r="D533" t="str">
            <v>曲阳餐厅（加盟店）</v>
          </cell>
          <cell r="E533" t="str">
            <v>PHDI</v>
          </cell>
          <cell r="F533" t="str">
            <v>上海加发餐饮管理有限公司</v>
          </cell>
          <cell r="G533" t="str">
            <v>上海</v>
          </cell>
        </row>
        <row r="534">
          <cell r="C534">
            <v>86003316</v>
          </cell>
          <cell r="D534" t="str">
            <v>松江永辉精选</v>
          </cell>
          <cell r="E534" t="str">
            <v>KFC</v>
          </cell>
          <cell r="F534" t="str">
            <v>上海肯德基有限公司</v>
          </cell>
          <cell r="G534" t="str">
            <v>上海</v>
          </cell>
        </row>
        <row r="535">
          <cell r="C535">
            <v>11666308</v>
          </cell>
          <cell r="D535" t="str">
            <v>LS上海陆家浜（转加盟）</v>
          </cell>
          <cell r="E535" t="str">
            <v>LS</v>
          </cell>
          <cell r="F535" t="str">
            <v>上海魁泰餐饮管理有限公司</v>
          </cell>
          <cell r="G535" t="str">
            <v>上海</v>
          </cell>
        </row>
        <row r="536">
          <cell r="C536">
            <v>86003490</v>
          </cell>
          <cell r="D536" t="str">
            <v>浦东机场T1出发店</v>
          </cell>
          <cell r="E536" t="str">
            <v>KFC</v>
          </cell>
          <cell r="F536" t="str">
            <v>上海肯德基有限公司</v>
          </cell>
          <cell r="G536" t="str">
            <v>上海</v>
          </cell>
        </row>
        <row r="537">
          <cell r="C537">
            <v>86003492</v>
          </cell>
          <cell r="D537" t="str">
            <v>隆昌店</v>
          </cell>
          <cell r="E537" t="str">
            <v>KFC</v>
          </cell>
          <cell r="F537" t="str">
            <v>上海肯德基有限公司</v>
          </cell>
          <cell r="G537" t="str">
            <v>上海</v>
          </cell>
        </row>
        <row r="538">
          <cell r="C538">
            <v>11666316</v>
          </cell>
          <cell r="D538" t="str">
            <v>LS 民主路（转加盟）</v>
          </cell>
          <cell r="E538" t="str">
            <v>LS</v>
          </cell>
          <cell r="F538" t="str">
            <v>上海七宝小肥羊餐饮有限公司</v>
          </cell>
          <cell r="G538" t="str">
            <v>上海</v>
          </cell>
        </row>
        <row r="539">
          <cell r="C539">
            <v>11666327</v>
          </cell>
          <cell r="D539" t="str">
            <v>LS临汾路（转加盟）</v>
          </cell>
          <cell r="E539" t="str">
            <v>LS</v>
          </cell>
          <cell r="F539" t="str">
            <v>上海彭浦小肥羊餐饮有限公司</v>
          </cell>
          <cell r="G539" t="str">
            <v>上海</v>
          </cell>
        </row>
        <row r="540">
          <cell r="C540">
            <v>86018434</v>
          </cell>
          <cell r="D540" t="str">
            <v>大宁路</v>
          </cell>
          <cell r="E540" t="str">
            <v>PHDI</v>
          </cell>
          <cell r="F540" t="str">
            <v>上海必胜客有限公司</v>
          </cell>
          <cell r="G540" t="str">
            <v>上海</v>
          </cell>
        </row>
        <row r="541">
          <cell r="C541">
            <v>86018428</v>
          </cell>
          <cell r="D541" t="str">
            <v>顾村正大</v>
          </cell>
          <cell r="E541" t="str">
            <v>PHDI</v>
          </cell>
          <cell r="F541" t="str">
            <v>上海必胜客有限公司</v>
          </cell>
          <cell r="G541" t="str">
            <v>上海</v>
          </cell>
        </row>
        <row r="542">
          <cell r="C542">
            <v>80181766</v>
          </cell>
          <cell r="D542" t="str">
            <v>杨思店</v>
          </cell>
          <cell r="E542" t="str">
            <v>PHHS</v>
          </cell>
          <cell r="F542" t="str">
            <v>上海必胜客有限公司</v>
          </cell>
          <cell r="G542" t="str">
            <v>上海</v>
          </cell>
        </row>
        <row r="543">
          <cell r="C543">
            <v>86018584</v>
          </cell>
          <cell r="D543" t="str">
            <v>松江新理想</v>
          </cell>
          <cell r="E543" t="str">
            <v>PHDI</v>
          </cell>
          <cell r="F543" t="str">
            <v>上海必胜客有限公司</v>
          </cell>
          <cell r="G543" t="str">
            <v>上海</v>
          </cell>
        </row>
        <row r="544">
          <cell r="C544">
            <v>86003495</v>
          </cell>
          <cell r="D544" t="str">
            <v>顾村公园（KFC）</v>
          </cell>
          <cell r="E544" t="str">
            <v>KFC</v>
          </cell>
          <cell r="F544" t="str">
            <v>上海肯德基有限公司</v>
          </cell>
          <cell r="G544" t="str">
            <v>上海</v>
          </cell>
        </row>
        <row r="545">
          <cell r="C545">
            <v>86003488</v>
          </cell>
          <cell r="D545" t="str">
            <v>都市店</v>
          </cell>
          <cell r="E545" t="str">
            <v>KFC</v>
          </cell>
          <cell r="F545" t="str">
            <v>上海肯德基有限公司</v>
          </cell>
          <cell r="G545" t="str">
            <v>上海</v>
          </cell>
        </row>
        <row r="546">
          <cell r="C546">
            <v>86003494</v>
          </cell>
          <cell r="D546" t="str">
            <v>新龙阳店</v>
          </cell>
          <cell r="E546" t="str">
            <v>KFC</v>
          </cell>
          <cell r="F546" t="str">
            <v>上海肯德基有限公司</v>
          </cell>
          <cell r="G546" t="str">
            <v>上海</v>
          </cell>
        </row>
        <row r="547">
          <cell r="C547">
            <v>86003496</v>
          </cell>
          <cell r="D547" t="str">
            <v>南桥宝龙</v>
          </cell>
          <cell r="E547" t="str">
            <v>KFC</v>
          </cell>
          <cell r="F547" t="str">
            <v>上海肯德基有限公司</v>
          </cell>
          <cell r="G547" t="str">
            <v>上海</v>
          </cell>
        </row>
        <row r="548">
          <cell r="C548">
            <v>86018406</v>
          </cell>
          <cell r="D548" t="str">
            <v>龙盛</v>
          </cell>
          <cell r="E548" t="str">
            <v>PHDI</v>
          </cell>
          <cell r="F548" t="str">
            <v>上海必胜客有限公司</v>
          </cell>
          <cell r="G548" t="str">
            <v>上海</v>
          </cell>
        </row>
        <row r="549">
          <cell r="C549">
            <v>86018445</v>
          </cell>
          <cell r="D549" t="str">
            <v>奉贤宝龙</v>
          </cell>
          <cell r="E549" t="str">
            <v>PHDI</v>
          </cell>
          <cell r="F549" t="str">
            <v>上海必胜客有限公司</v>
          </cell>
          <cell r="G549" t="str">
            <v>上海</v>
          </cell>
        </row>
        <row r="550">
          <cell r="C550">
            <v>86018443</v>
          </cell>
          <cell r="D550" t="str">
            <v>虹桥新天地</v>
          </cell>
          <cell r="E550" t="str">
            <v>PHDI</v>
          </cell>
          <cell r="F550" t="str">
            <v>上海必胜客有限公司</v>
          </cell>
          <cell r="G550" t="str">
            <v>上海</v>
          </cell>
        </row>
        <row r="551">
          <cell r="C551">
            <v>86018404</v>
          </cell>
          <cell r="D551" t="str">
            <v>金山五福</v>
          </cell>
          <cell r="E551" t="str">
            <v>PHDI</v>
          </cell>
          <cell r="F551" t="str">
            <v>上海必胜客有限公司</v>
          </cell>
          <cell r="G551" t="str">
            <v>上海</v>
          </cell>
        </row>
        <row r="552">
          <cell r="C552">
            <v>86018444</v>
          </cell>
          <cell r="D552" t="str">
            <v>中环协信</v>
          </cell>
          <cell r="E552" t="str">
            <v>PHDI</v>
          </cell>
          <cell r="F552" t="str">
            <v>上海必胜客有限公司</v>
          </cell>
          <cell r="G552" t="str">
            <v>上海</v>
          </cell>
        </row>
        <row r="553">
          <cell r="C553">
            <v>86018450</v>
          </cell>
          <cell r="D553" t="str">
            <v>宝山宝龙</v>
          </cell>
          <cell r="E553" t="str">
            <v>PHDI</v>
          </cell>
          <cell r="F553" t="str">
            <v>上海必胜客有限公司</v>
          </cell>
          <cell r="G553" t="str">
            <v>上海</v>
          </cell>
        </row>
        <row r="554">
          <cell r="C554">
            <v>12629885</v>
          </cell>
          <cell r="D554" t="str">
            <v>金沙江（转加盟）</v>
          </cell>
          <cell r="E554" t="str">
            <v>PHDI</v>
          </cell>
          <cell r="F554" t="str">
            <v>上海必胜客有限公司</v>
          </cell>
          <cell r="G554" t="str">
            <v>上海</v>
          </cell>
        </row>
        <row r="555">
          <cell r="C555">
            <v>80181773</v>
          </cell>
          <cell r="D555" t="str">
            <v>HS菊联</v>
          </cell>
          <cell r="E555" t="str">
            <v>PHHS</v>
          </cell>
          <cell r="F555" t="str">
            <v>上海必胜客有限公司</v>
          </cell>
          <cell r="G555" t="str">
            <v>上海</v>
          </cell>
        </row>
        <row r="556">
          <cell r="C556">
            <v>86018400</v>
          </cell>
          <cell r="D556" t="str">
            <v>新邻生活广场</v>
          </cell>
          <cell r="E556" t="str">
            <v>PHDI</v>
          </cell>
          <cell r="F556" t="str">
            <v>上海必胜客有限公司</v>
          </cell>
          <cell r="G556" t="str">
            <v>上海</v>
          </cell>
        </row>
        <row r="557">
          <cell r="C557">
            <v>86018418</v>
          </cell>
          <cell r="D557" t="str">
            <v>云台</v>
          </cell>
          <cell r="E557" t="str">
            <v>PHDI</v>
          </cell>
          <cell r="F557" t="str">
            <v>上海必胜客有限公司</v>
          </cell>
          <cell r="G557" t="str">
            <v>上海</v>
          </cell>
        </row>
        <row r="558">
          <cell r="C558">
            <v>86018451</v>
          </cell>
          <cell r="D558" t="str">
            <v>北上海</v>
          </cell>
          <cell r="E558" t="str">
            <v>PHDI</v>
          </cell>
          <cell r="F558" t="str">
            <v>上海必胜客有限公司</v>
          </cell>
          <cell r="G558" t="str">
            <v>上海</v>
          </cell>
        </row>
        <row r="559">
          <cell r="C559">
            <v>86018453</v>
          </cell>
          <cell r="D559" t="str">
            <v>香港广场</v>
          </cell>
          <cell r="E559" t="str">
            <v>PHDI</v>
          </cell>
          <cell r="F559" t="str">
            <v>上海必胜客有限公司</v>
          </cell>
          <cell r="G559" t="str">
            <v>上海</v>
          </cell>
        </row>
        <row r="560">
          <cell r="C560">
            <v>80181778</v>
          </cell>
          <cell r="D560" t="str">
            <v>HS大唐</v>
          </cell>
          <cell r="E560" t="str">
            <v>PHHS</v>
          </cell>
          <cell r="F560" t="str">
            <v>上海必胜客有限公司</v>
          </cell>
          <cell r="G560" t="str">
            <v>上海</v>
          </cell>
        </row>
        <row r="561">
          <cell r="C561">
            <v>86003497</v>
          </cell>
          <cell r="D561" t="str">
            <v>大宁国际</v>
          </cell>
          <cell r="E561" t="str">
            <v>KFC</v>
          </cell>
          <cell r="F561" t="str">
            <v>上海肯德基有限公司</v>
          </cell>
          <cell r="G561" t="str">
            <v>上海</v>
          </cell>
        </row>
        <row r="562">
          <cell r="C562">
            <v>86003498</v>
          </cell>
          <cell r="D562" t="str">
            <v>中远</v>
          </cell>
          <cell r="E562" t="str">
            <v>KFC</v>
          </cell>
          <cell r="F562" t="str">
            <v>上海肯德基有限公司</v>
          </cell>
          <cell r="G562" t="str">
            <v>上海</v>
          </cell>
        </row>
        <row r="563">
          <cell r="C563">
            <v>80181777</v>
          </cell>
          <cell r="D563" t="str">
            <v>HS浦申</v>
          </cell>
          <cell r="E563" t="str">
            <v>PHHS</v>
          </cell>
          <cell r="F563" t="str">
            <v>上海必胜客有限公司</v>
          </cell>
          <cell r="G563" t="str">
            <v>上海</v>
          </cell>
        </row>
        <row r="564">
          <cell r="C564">
            <v>86003499</v>
          </cell>
          <cell r="D564" t="str">
            <v>国展中心</v>
          </cell>
          <cell r="E564" t="str">
            <v>KFC</v>
          </cell>
          <cell r="F564" t="str">
            <v>上海肯德基有限公司</v>
          </cell>
          <cell r="G564" t="str">
            <v>上海</v>
          </cell>
        </row>
        <row r="565">
          <cell r="C565">
            <v>80031001</v>
          </cell>
          <cell r="D565" t="str">
            <v>申月</v>
          </cell>
          <cell r="E565" t="str">
            <v>KFC</v>
          </cell>
          <cell r="F565" t="str">
            <v>上海肯德基有限公司</v>
          </cell>
          <cell r="G565" t="str">
            <v>上海</v>
          </cell>
        </row>
        <row r="566">
          <cell r="C566">
            <v>80181781</v>
          </cell>
          <cell r="D566" t="str">
            <v>永泰</v>
          </cell>
          <cell r="E566" t="str">
            <v>PHHS</v>
          </cell>
          <cell r="F566" t="str">
            <v>上海必胜客有限公司</v>
          </cell>
          <cell r="G566" t="str">
            <v>上海</v>
          </cell>
        </row>
        <row r="567">
          <cell r="C567">
            <v>11666360</v>
          </cell>
          <cell r="D567" t="str">
            <v>LS莲花路（加盟）</v>
          </cell>
          <cell r="E567" t="str">
            <v>LS</v>
          </cell>
          <cell r="F567" t="str">
            <v>上海魁泰餐饮管理有限公司</v>
          </cell>
          <cell r="G567" t="str">
            <v>上海</v>
          </cell>
        </row>
        <row r="568">
          <cell r="C568">
            <v>86018459</v>
          </cell>
          <cell r="D568" t="str">
            <v>世博源</v>
          </cell>
          <cell r="E568" t="str">
            <v>PHDI</v>
          </cell>
          <cell r="F568" t="str">
            <v>上海必胜客有限公司</v>
          </cell>
          <cell r="G568" t="str">
            <v>上海</v>
          </cell>
        </row>
        <row r="569">
          <cell r="C569">
            <v>86018456</v>
          </cell>
          <cell r="D569" t="str">
            <v>中博</v>
          </cell>
          <cell r="E569" t="str">
            <v>PHDI</v>
          </cell>
          <cell r="F569" t="str">
            <v>上海必胜客有限公司</v>
          </cell>
          <cell r="G569" t="str">
            <v>上海</v>
          </cell>
        </row>
        <row r="570">
          <cell r="C570">
            <v>86018472</v>
          </cell>
          <cell r="D570" t="str">
            <v>嘉定百联新店</v>
          </cell>
          <cell r="E570" t="str">
            <v>PHDI</v>
          </cell>
          <cell r="F570" t="str">
            <v>上海必胜客有限公司</v>
          </cell>
          <cell r="G570" t="str">
            <v>上海</v>
          </cell>
        </row>
        <row r="571">
          <cell r="C571">
            <v>80031002</v>
          </cell>
          <cell r="D571" t="str">
            <v>北蔡</v>
          </cell>
          <cell r="E571" t="str">
            <v>KFC</v>
          </cell>
          <cell r="F571" t="str">
            <v>上海肯德基有限公司</v>
          </cell>
          <cell r="G571" t="str">
            <v>上海</v>
          </cell>
        </row>
        <row r="572">
          <cell r="C572">
            <v>80181784</v>
          </cell>
          <cell r="D572" t="str">
            <v>新江湾</v>
          </cell>
          <cell r="E572" t="str">
            <v>PHHS</v>
          </cell>
          <cell r="F572" t="str">
            <v>上海必胜客有限公司</v>
          </cell>
          <cell r="G572" t="str">
            <v>上海</v>
          </cell>
        </row>
        <row r="573">
          <cell r="C573">
            <v>80031004</v>
          </cell>
          <cell r="D573" t="str">
            <v>澄浏</v>
          </cell>
          <cell r="E573" t="str">
            <v>KFC</v>
          </cell>
          <cell r="F573" t="str">
            <v>上海肯德基有限公司</v>
          </cell>
          <cell r="G573" t="str">
            <v>上海</v>
          </cell>
        </row>
        <row r="574">
          <cell r="C574">
            <v>11666368</v>
          </cell>
          <cell r="D574" t="str">
            <v>LS汇金店（转加盟）</v>
          </cell>
          <cell r="E574" t="str">
            <v>LS</v>
          </cell>
          <cell r="F574" t="str">
            <v>上海惠金小肥羊餐饮有限公司</v>
          </cell>
          <cell r="G574" t="str">
            <v>上海</v>
          </cell>
        </row>
        <row r="575">
          <cell r="C575">
            <v>86018473</v>
          </cell>
          <cell r="D575" t="str">
            <v>泥城宝龙</v>
          </cell>
          <cell r="E575" t="str">
            <v>PHDI</v>
          </cell>
          <cell r="F575" t="str">
            <v>上海必胜客有限公司</v>
          </cell>
          <cell r="G575" t="str">
            <v>上海</v>
          </cell>
        </row>
        <row r="576">
          <cell r="C576">
            <v>86018482</v>
          </cell>
          <cell r="D576" t="str">
            <v>大华郎香</v>
          </cell>
          <cell r="E576" t="str">
            <v>PHDI</v>
          </cell>
          <cell r="F576" t="str">
            <v>上海必胜客有限公司</v>
          </cell>
          <cell r="G576" t="str">
            <v>上海</v>
          </cell>
        </row>
        <row r="577">
          <cell r="C577">
            <v>80031003</v>
          </cell>
          <cell r="D577" t="str">
            <v>蓝村路</v>
          </cell>
          <cell r="E577" t="str">
            <v>KFC</v>
          </cell>
          <cell r="F577" t="str">
            <v>上海肯德基有限公司</v>
          </cell>
          <cell r="G577" t="str">
            <v>上海</v>
          </cell>
        </row>
        <row r="578">
          <cell r="C578">
            <v>86018480</v>
          </cell>
          <cell r="D578" t="str">
            <v>上海中心</v>
          </cell>
          <cell r="E578" t="str">
            <v>PHDI</v>
          </cell>
          <cell r="F578" t="str">
            <v>上海必胜客有限公司</v>
          </cell>
          <cell r="G578" t="str">
            <v>上海</v>
          </cell>
        </row>
      </sheetData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Y"/>
    </sheetNames>
    <sheetDataSet>
      <sheetData sheetId="0">
        <row r="5">
          <cell r="C5">
            <v>11822962</v>
          </cell>
          <cell r="D5" t="str">
            <v>繁荣店</v>
          </cell>
          <cell r="E5" t="str">
            <v>KFC</v>
          </cell>
          <cell r="F5" t="str">
            <v>鞍山市群津餐饮咨询有限公司</v>
          </cell>
          <cell r="G5" t="str">
            <v>鞍山</v>
          </cell>
        </row>
        <row r="6">
          <cell r="C6">
            <v>80131036</v>
          </cell>
          <cell r="D6" t="str">
            <v>立山大润发店</v>
          </cell>
          <cell r="E6" t="str">
            <v>KFC</v>
          </cell>
          <cell r="F6" t="str">
            <v>百胜餐饮（沈阳）有限公司</v>
          </cell>
          <cell r="G6" t="str">
            <v>鞍山</v>
          </cell>
        </row>
        <row r="7">
          <cell r="C7">
            <v>86013019</v>
          </cell>
          <cell r="D7" t="str">
            <v>国泰店</v>
          </cell>
          <cell r="E7" t="str">
            <v>KFC</v>
          </cell>
          <cell r="F7" t="str">
            <v>百胜餐饮（沈阳）有限公司</v>
          </cell>
          <cell r="G7" t="str">
            <v>鞍山</v>
          </cell>
        </row>
        <row r="8">
          <cell r="C8">
            <v>86013092</v>
          </cell>
          <cell r="D8" t="str">
            <v>湖南店</v>
          </cell>
          <cell r="E8" t="str">
            <v>KFC</v>
          </cell>
          <cell r="F8" t="str">
            <v>百胜餐饮（沈阳）有限公司</v>
          </cell>
          <cell r="G8" t="str">
            <v>鞍山</v>
          </cell>
        </row>
        <row r="9">
          <cell r="C9">
            <v>86013155</v>
          </cell>
          <cell r="D9" t="str">
            <v>鞍山民生</v>
          </cell>
          <cell r="E9" t="str">
            <v>KFC</v>
          </cell>
          <cell r="F9" t="str">
            <v>百胜餐饮（沈阳）有限公司</v>
          </cell>
          <cell r="G9" t="str">
            <v>鞍山</v>
          </cell>
        </row>
        <row r="10">
          <cell r="C10">
            <v>86013176</v>
          </cell>
          <cell r="D10" t="str">
            <v>建国店</v>
          </cell>
          <cell r="E10" t="str">
            <v>KFC</v>
          </cell>
          <cell r="F10" t="str">
            <v>百胜餐饮（沈阳）有限公司</v>
          </cell>
          <cell r="G10" t="str">
            <v>鞍山</v>
          </cell>
        </row>
        <row r="11">
          <cell r="C11">
            <v>86013247</v>
          </cell>
          <cell r="D11" t="str">
            <v>鞍山胜利路</v>
          </cell>
          <cell r="E11" t="str">
            <v>KFC</v>
          </cell>
          <cell r="F11" t="str">
            <v>百胜餐饮（沈阳）有限公司</v>
          </cell>
          <cell r="G11" t="str">
            <v>鞍山</v>
          </cell>
        </row>
        <row r="12">
          <cell r="C12">
            <v>86013252</v>
          </cell>
          <cell r="D12" t="str">
            <v>立山店</v>
          </cell>
          <cell r="E12" t="str">
            <v>KFC</v>
          </cell>
          <cell r="F12" t="str">
            <v>百胜餐饮（沈阳）有限公司</v>
          </cell>
          <cell r="G12" t="str">
            <v>鞍山</v>
          </cell>
        </row>
        <row r="13">
          <cell r="C13">
            <v>86013282</v>
          </cell>
          <cell r="D13" t="str">
            <v>向阳店</v>
          </cell>
          <cell r="E13" t="str">
            <v>KFC</v>
          </cell>
          <cell r="F13" t="str">
            <v>百胜餐饮（沈阳）有限公司</v>
          </cell>
          <cell r="G13" t="str">
            <v>鞍山</v>
          </cell>
        </row>
        <row r="14">
          <cell r="C14">
            <v>86013370</v>
          </cell>
          <cell r="D14" t="str">
            <v>站前店</v>
          </cell>
          <cell r="E14" t="str">
            <v>KFC</v>
          </cell>
          <cell r="F14" t="str">
            <v>百胜餐饮（沈阳）有限公司</v>
          </cell>
          <cell r="G14" t="str">
            <v>鞍山</v>
          </cell>
        </row>
        <row r="15">
          <cell r="C15">
            <v>86013493</v>
          </cell>
          <cell r="D15" t="str">
            <v>KFC景字街店</v>
          </cell>
          <cell r="E15" t="str">
            <v>KFC</v>
          </cell>
          <cell r="F15" t="str">
            <v>百胜餐饮（沈阳）有限公司</v>
          </cell>
          <cell r="G15" t="str">
            <v>鞍山</v>
          </cell>
        </row>
        <row r="16">
          <cell r="C16">
            <v>86013537</v>
          </cell>
          <cell r="D16" t="str">
            <v>鞍山胜利路PH</v>
          </cell>
          <cell r="E16" t="str">
            <v>PHDI</v>
          </cell>
          <cell r="F16" t="str">
            <v>百胜餐饮（沈阳）有限公司</v>
          </cell>
          <cell r="G16" t="str">
            <v>鞍山</v>
          </cell>
        </row>
        <row r="17">
          <cell r="C17">
            <v>86013561</v>
          </cell>
          <cell r="D17" t="str">
            <v>PH景字街店</v>
          </cell>
          <cell r="E17" t="str">
            <v>PHDI</v>
          </cell>
          <cell r="F17" t="str">
            <v>百胜餐饮（沈阳）有限公司</v>
          </cell>
          <cell r="G17" t="str">
            <v>鞍山</v>
          </cell>
        </row>
        <row r="18">
          <cell r="C18">
            <v>86013219</v>
          </cell>
          <cell r="D18" t="str">
            <v>昆仑店</v>
          </cell>
          <cell r="E18" t="str">
            <v>KFC</v>
          </cell>
          <cell r="F18" t="str">
            <v>百胜餐饮（沈阳）有限公司</v>
          </cell>
          <cell r="G18" t="str">
            <v>鲅鱼圈</v>
          </cell>
        </row>
        <row r="19">
          <cell r="C19">
            <v>86013564</v>
          </cell>
          <cell r="D19" t="str">
            <v>PH万隆店</v>
          </cell>
          <cell r="E19" t="str">
            <v>PHDI</v>
          </cell>
          <cell r="F19" t="str">
            <v>百胜餐饮（沈阳）有限公司</v>
          </cell>
          <cell r="G19" t="str">
            <v>鲅鱼圈</v>
          </cell>
        </row>
        <row r="20">
          <cell r="C20">
            <v>86013477</v>
          </cell>
          <cell r="D20" t="str">
            <v>天成</v>
          </cell>
          <cell r="E20" t="str">
            <v>KFC</v>
          </cell>
          <cell r="F20" t="str">
            <v>百胜餐饮（沈阳）有限公司吉林省分公司</v>
          </cell>
          <cell r="G20" t="str">
            <v>白山</v>
          </cell>
        </row>
        <row r="21">
          <cell r="C21">
            <v>80131007</v>
          </cell>
          <cell r="D21" t="str">
            <v>七门店</v>
          </cell>
          <cell r="E21" t="str">
            <v>KFC</v>
          </cell>
          <cell r="F21" t="str">
            <v>百胜餐饮（沈阳）有限公司</v>
          </cell>
          <cell r="G21" t="str">
            <v>北票</v>
          </cell>
        </row>
        <row r="22">
          <cell r="C22">
            <v>10860583</v>
          </cell>
          <cell r="D22" t="str">
            <v>好佳</v>
          </cell>
          <cell r="E22" t="str">
            <v>KFC</v>
          </cell>
          <cell r="F22" t="str">
            <v>沈阳晨淼餐饮管理有限公司</v>
          </cell>
          <cell r="G22" t="str">
            <v>本溪</v>
          </cell>
        </row>
        <row r="23">
          <cell r="C23">
            <v>11666013</v>
          </cell>
          <cell r="D23" t="str">
            <v>LS本溪地工路店</v>
          </cell>
          <cell r="E23" t="str">
            <v>LS</v>
          </cell>
          <cell r="F23" t="str">
            <v>内蒙古小肥羊餐饮连锁有限公司</v>
          </cell>
          <cell r="G23" t="str">
            <v>本溪</v>
          </cell>
        </row>
        <row r="24">
          <cell r="C24">
            <v>86013109</v>
          </cell>
          <cell r="D24" t="str">
            <v>华联店</v>
          </cell>
          <cell r="E24" t="str">
            <v>KFC</v>
          </cell>
          <cell r="F24" t="str">
            <v>百胜餐饮（沈阳）有限公司</v>
          </cell>
          <cell r="G24" t="str">
            <v>本溪</v>
          </cell>
        </row>
        <row r="25">
          <cell r="C25">
            <v>86013113</v>
          </cell>
          <cell r="D25" t="str">
            <v>本大店</v>
          </cell>
          <cell r="E25" t="str">
            <v>KFC</v>
          </cell>
          <cell r="F25" t="str">
            <v>百胜餐饮（沈阳）有限公司</v>
          </cell>
          <cell r="G25" t="str">
            <v>本溪</v>
          </cell>
        </row>
        <row r="26">
          <cell r="C26">
            <v>86013540</v>
          </cell>
          <cell r="D26" t="str">
            <v>永丰店</v>
          </cell>
          <cell r="E26" t="str">
            <v>PHDI</v>
          </cell>
          <cell r="F26" t="str">
            <v>百胜餐饮（沈阳）有限公司</v>
          </cell>
          <cell r="G26" t="str">
            <v>本溪</v>
          </cell>
        </row>
        <row r="27">
          <cell r="C27">
            <v>86013116</v>
          </cell>
          <cell r="D27" t="str">
            <v>朝商店</v>
          </cell>
          <cell r="E27" t="str">
            <v>KFC</v>
          </cell>
          <cell r="F27" t="str">
            <v>百胜餐饮（沈阳）有限公司</v>
          </cell>
          <cell r="G27" t="str">
            <v>朝阳</v>
          </cell>
        </row>
        <row r="28">
          <cell r="C28">
            <v>86013296</v>
          </cell>
          <cell r="D28" t="str">
            <v>海纳店</v>
          </cell>
          <cell r="E28" t="str">
            <v>KFC</v>
          </cell>
          <cell r="F28" t="str">
            <v>百胜餐饮（沈阳）有限公司</v>
          </cell>
          <cell r="G28" t="str">
            <v>朝阳</v>
          </cell>
        </row>
        <row r="29">
          <cell r="C29">
            <v>86013460</v>
          </cell>
          <cell r="D29" t="str">
            <v>朝阳大街</v>
          </cell>
          <cell r="E29" t="str">
            <v>KFC</v>
          </cell>
          <cell r="F29" t="str">
            <v>百胜餐饮（沈阳）有限公司</v>
          </cell>
          <cell r="G29" t="str">
            <v>朝阳</v>
          </cell>
        </row>
        <row r="30">
          <cell r="C30">
            <v>86013510</v>
          </cell>
          <cell r="D30" t="str">
            <v>PH朝阳商业城店</v>
          </cell>
          <cell r="E30" t="str">
            <v>PHDI</v>
          </cell>
          <cell r="F30" t="str">
            <v>百胜餐饮（沈阳）有限公司</v>
          </cell>
          <cell r="G30" t="str">
            <v>朝阳</v>
          </cell>
        </row>
        <row r="31">
          <cell r="C31">
            <v>10360083</v>
          </cell>
          <cell r="D31" t="str">
            <v>天津街店</v>
          </cell>
          <cell r="E31" t="str">
            <v>KFC</v>
          </cell>
          <cell r="F31" t="str">
            <v>大连强锋餐饮管理有限公司</v>
          </cell>
          <cell r="G31" t="str">
            <v>大连</v>
          </cell>
        </row>
        <row r="32">
          <cell r="C32">
            <v>11234251</v>
          </cell>
          <cell r="D32" t="str">
            <v>黑石礁店</v>
          </cell>
          <cell r="E32" t="str">
            <v>KFC</v>
          </cell>
          <cell r="F32" t="str">
            <v>大连佳雅郦餐饮管理有限公司</v>
          </cell>
          <cell r="G32" t="str">
            <v>大连</v>
          </cell>
        </row>
        <row r="33">
          <cell r="C33">
            <v>11337532</v>
          </cell>
          <cell r="D33" t="str">
            <v>中南路餐厅</v>
          </cell>
          <cell r="E33" t="str">
            <v>KFC</v>
          </cell>
          <cell r="F33" t="str">
            <v>大连强锋餐饮管理有限公司</v>
          </cell>
          <cell r="G33" t="str">
            <v>大连</v>
          </cell>
        </row>
        <row r="34">
          <cell r="C34">
            <v>11822683</v>
          </cell>
          <cell r="D34" t="str">
            <v>泡崖店</v>
          </cell>
          <cell r="E34" t="str">
            <v>KFC</v>
          </cell>
          <cell r="F34" t="str">
            <v>大连帝客餐饮管理有限公司</v>
          </cell>
          <cell r="G34" t="str">
            <v>大连</v>
          </cell>
        </row>
        <row r="35">
          <cell r="C35">
            <v>86014002</v>
          </cell>
          <cell r="D35" t="str">
            <v>新甘百</v>
          </cell>
          <cell r="E35" t="str">
            <v>KFC</v>
          </cell>
          <cell r="F35" t="str">
            <v>大连肯德基有限公司</v>
          </cell>
          <cell r="G35" t="str">
            <v>大连</v>
          </cell>
        </row>
        <row r="36">
          <cell r="C36">
            <v>86014003</v>
          </cell>
          <cell r="D36" t="str">
            <v>大连北站</v>
          </cell>
          <cell r="E36" t="str">
            <v>KFC</v>
          </cell>
          <cell r="F36" t="str">
            <v>大连肯德基有限公司</v>
          </cell>
          <cell r="G36" t="str">
            <v>大连</v>
          </cell>
        </row>
        <row r="37">
          <cell r="C37">
            <v>86014004</v>
          </cell>
          <cell r="D37" t="str">
            <v>大连站北</v>
          </cell>
          <cell r="E37" t="str">
            <v>KFC</v>
          </cell>
          <cell r="F37" t="str">
            <v>大连肯德基有限公司</v>
          </cell>
          <cell r="G37" t="str">
            <v>大连</v>
          </cell>
        </row>
        <row r="38">
          <cell r="C38">
            <v>86014009</v>
          </cell>
          <cell r="D38" t="str">
            <v>张前路店</v>
          </cell>
          <cell r="E38" t="str">
            <v>KFC</v>
          </cell>
          <cell r="F38" t="str">
            <v>大连肯德基有限公司</v>
          </cell>
          <cell r="G38" t="str">
            <v>大连</v>
          </cell>
        </row>
        <row r="39">
          <cell r="C39">
            <v>86014010</v>
          </cell>
          <cell r="D39" t="str">
            <v>成义店</v>
          </cell>
          <cell r="E39" t="str">
            <v>KFC</v>
          </cell>
          <cell r="F39" t="str">
            <v>大连肯德基有限公司</v>
          </cell>
          <cell r="G39" t="str">
            <v>大连</v>
          </cell>
        </row>
        <row r="40">
          <cell r="C40">
            <v>86014013</v>
          </cell>
          <cell r="D40" t="str">
            <v>泉水店</v>
          </cell>
          <cell r="E40" t="str">
            <v>KFC</v>
          </cell>
          <cell r="F40" t="str">
            <v>大连肯德基有限公司</v>
          </cell>
          <cell r="G40" t="str">
            <v>大连</v>
          </cell>
        </row>
        <row r="41">
          <cell r="C41">
            <v>86014014</v>
          </cell>
          <cell r="D41" t="str">
            <v>付家庄店</v>
          </cell>
          <cell r="E41" t="str">
            <v>KFC</v>
          </cell>
          <cell r="F41" t="str">
            <v>大连肯德基有限公司</v>
          </cell>
          <cell r="G41" t="str">
            <v>大连</v>
          </cell>
        </row>
        <row r="42">
          <cell r="C42">
            <v>86014016</v>
          </cell>
          <cell r="D42" t="str">
            <v>万盛店</v>
          </cell>
          <cell r="E42" t="str">
            <v>KFC</v>
          </cell>
          <cell r="F42" t="str">
            <v>大连肯德基有限公司</v>
          </cell>
          <cell r="G42" t="str">
            <v>大连</v>
          </cell>
        </row>
        <row r="43">
          <cell r="C43">
            <v>86014030</v>
          </cell>
          <cell r="D43" t="str">
            <v>黄河路店</v>
          </cell>
          <cell r="E43" t="str">
            <v>KFC</v>
          </cell>
          <cell r="F43" t="str">
            <v>大连肯德基有限公司</v>
          </cell>
          <cell r="G43" t="str">
            <v>大连</v>
          </cell>
        </row>
        <row r="44">
          <cell r="C44">
            <v>86014036</v>
          </cell>
          <cell r="D44" t="str">
            <v>胜利店</v>
          </cell>
          <cell r="E44" t="str">
            <v>KFC</v>
          </cell>
          <cell r="F44" t="str">
            <v>大连肯德基有限公司</v>
          </cell>
          <cell r="G44" t="str">
            <v>大连</v>
          </cell>
        </row>
        <row r="45">
          <cell r="C45">
            <v>86014053</v>
          </cell>
          <cell r="D45" t="str">
            <v>斯大林店</v>
          </cell>
          <cell r="E45" t="str">
            <v>KFC</v>
          </cell>
          <cell r="F45" t="str">
            <v>大连肯德基有限公司</v>
          </cell>
          <cell r="G45" t="str">
            <v>大连</v>
          </cell>
        </row>
        <row r="46">
          <cell r="C46">
            <v>86014058</v>
          </cell>
          <cell r="D46" t="str">
            <v>和平店</v>
          </cell>
          <cell r="E46" t="str">
            <v>KFC</v>
          </cell>
          <cell r="F46" t="str">
            <v>大连肯德基有限公司</v>
          </cell>
          <cell r="G46" t="str">
            <v>大连</v>
          </cell>
        </row>
        <row r="47">
          <cell r="C47">
            <v>86014088</v>
          </cell>
          <cell r="D47" t="str">
            <v>大华店</v>
          </cell>
          <cell r="E47" t="str">
            <v>KFC</v>
          </cell>
          <cell r="F47" t="str">
            <v>大连肯德基有限公司</v>
          </cell>
          <cell r="G47" t="str">
            <v>大连</v>
          </cell>
        </row>
        <row r="48">
          <cell r="C48">
            <v>86014094</v>
          </cell>
          <cell r="D48" t="str">
            <v>金马店</v>
          </cell>
          <cell r="E48" t="str">
            <v>KFC</v>
          </cell>
          <cell r="F48" t="str">
            <v>大连肯德基有限公司</v>
          </cell>
          <cell r="G48" t="str">
            <v>大连</v>
          </cell>
        </row>
        <row r="49">
          <cell r="C49">
            <v>86014125</v>
          </cell>
          <cell r="D49" t="str">
            <v>中山店</v>
          </cell>
          <cell r="E49" t="str">
            <v>KFC</v>
          </cell>
          <cell r="F49" t="str">
            <v>大连肯德基有限公司</v>
          </cell>
          <cell r="G49" t="str">
            <v>大连</v>
          </cell>
        </row>
        <row r="50">
          <cell r="C50">
            <v>86014129</v>
          </cell>
          <cell r="D50" t="str">
            <v>锦绣店</v>
          </cell>
          <cell r="E50" t="str">
            <v>KFC</v>
          </cell>
          <cell r="F50" t="str">
            <v>大连肯德基有限公司</v>
          </cell>
          <cell r="G50" t="str">
            <v>大连</v>
          </cell>
        </row>
        <row r="51">
          <cell r="C51">
            <v>86014130</v>
          </cell>
          <cell r="D51" t="str">
            <v>火车站店</v>
          </cell>
          <cell r="E51" t="str">
            <v>KFC</v>
          </cell>
          <cell r="F51" t="str">
            <v>大连肯德基有限公司</v>
          </cell>
          <cell r="G51" t="str">
            <v>大连</v>
          </cell>
        </row>
        <row r="52">
          <cell r="C52">
            <v>86014139</v>
          </cell>
          <cell r="D52" t="str">
            <v>凌水店</v>
          </cell>
          <cell r="E52" t="str">
            <v>KFC</v>
          </cell>
          <cell r="F52" t="str">
            <v>大连肯德基有限公司</v>
          </cell>
          <cell r="G52" t="str">
            <v>大连</v>
          </cell>
        </row>
        <row r="53">
          <cell r="C53">
            <v>86014143</v>
          </cell>
          <cell r="D53" t="str">
            <v>山东路店</v>
          </cell>
          <cell r="E53" t="str">
            <v>KFC</v>
          </cell>
          <cell r="F53" t="str">
            <v>大连肯德基有限公司</v>
          </cell>
          <cell r="G53" t="str">
            <v>大连</v>
          </cell>
        </row>
        <row r="54">
          <cell r="C54">
            <v>86014164</v>
          </cell>
          <cell r="D54" t="str">
            <v>友好广场店</v>
          </cell>
          <cell r="E54" t="str">
            <v>KFC</v>
          </cell>
          <cell r="F54" t="str">
            <v>大连肯德基有限公司</v>
          </cell>
          <cell r="G54" t="str">
            <v>大连</v>
          </cell>
        </row>
        <row r="55">
          <cell r="C55">
            <v>86014167</v>
          </cell>
          <cell r="D55" t="str">
            <v>鲁迅路店</v>
          </cell>
          <cell r="E55" t="str">
            <v>KFC</v>
          </cell>
          <cell r="F55" t="str">
            <v>大连肯德基有限公司</v>
          </cell>
          <cell r="G55" t="str">
            <v>大连</v>
          </cell>
        </row>
        <row r="56">
          <cell r="C56">
            <v>86014181</v>
          </cell>
          <cell r="D56" t="str">
            <v>金三角店</v>
          </cell>
          <cell r="E56" t="str">
            <v>KFC</v>
          </cell>
          <cell r="F56" t="str">
            <v>大连肯德基有限公司</v>
          </cell>
          <cell r="G56" t="str">
            <v>大连</v>
          </cell>
        </row>
        <row r="57">
          <cell r="C57">
            <v>86014198</v>
          </cell>
          <cell r="D57" t="str">
            <v>安盛店</v>
          </cell>
          <cell r="E57" t="str">
            <v>KFC</v>
          </cell>
          <cell r="F57" t="str">
            <v>大连肯德基有限公司</v>
          </cell>
          <cell r="G57" t="str">
            <v>大连</v>
          </cell>
        </row>
        <row r="58">
          <cell r="C58">
            <v>86014200</v>
          </cell>
          <cell r="D58" t="str">
            <v>青泥洼桥店</v>
          </cell>
          <cell r="E58" t="str">
            <v>KFC</v>
          </cell>
          <cell r="F58" t="str">
            <v>大连肯德基有限公司</v>
          </cell>
          <cell r="G58" t="str">
            <v>大连</v>
          </cell>
        </row>
        <row r="59">
          <cell r="C59">
            <v>86014208</v>
          </cell>
          <cell r="D59" t="str">
            <v>春柳店</v>
          </cell>
          <cell r="E59" t="str">
            <v>KFC</v>
          </cell>
          <cell r="F59" t="str">
            <v>大连肯德基有限公司</v>
          </cell>
          <cell r="G59" t="str">
            <v>大连</v>
          </cell>
        </row>
        <row r="60">
          <cell r="C60">
            <v>86014213</v>
          </cell>
          <cell r="D60" t="str">
            <v>大连青云店</v>
          </cell>
          <cell r="E60" t="str">
            <v>KFC</v>
          </cell>
          <cell r="F60" t="str">
            <v>大连肯德基有限公司</v>
          </cell>
          <cell r="G60" t="str">
            <v>大连</v>
          </cell>
        </row>
        <row r="61">
          <cell r="C61">
            <v>86014231</v>
          </cell>
          <cell r="D61" t="str">
            <v>昌临店</v>
          </cell>
          <cell r="E61" t="str">
            <v>KFC</v>
          </cell>
          <cell r="F61" t="str">
            <v>大连肯德基有限公司</v>
          </cell>
          <cell r="G61" t="str">
            <v>大连</v>
          </cell>
        </row>
        <row r="62">
          <cell r="C62">
            <v>86014232</v>
          </cell>
          <cell r="D62" t="str">
            <v>华南店</v>
          </cell>
          <cell r="E62" t="str">
            <v>KFC</v>
          </cell>
          <cell r="F62" t="str">
            <v>大连肯德基有限公司</v>
          </cell>
          <cell r="G62" t="str">
            <v>大连</v>
          </cell>
        </row>
        <row r="63">
          <cell r="C63">
            <v>86014268</v>
          </cell>
          <cell r="D63" t="str">
            <v>万和广场店</v>
          </cell>
          <cell r="E63" t="str">
            <v>KFC</v>
          </cell>
          <cell r="F63" t="str">
            <v>大连肯德基有限公司</v>
          </cell>
          <cell r="G63" t="str">
            <v>大连</v>
          </cell>
        </row>
        <row r="64">
          <cell r="C64">
            <v>86014275</v>
          </cell>
          <cell r="D64" t="str">
            <v>周水子店</v>
          </cell>
          <cell r="E64" t="str">
            <v>KFC</v>
          </cell>
          <cell r="F64" t="str">
            <v>大连肯德基有限公司</v>
          </cell>
          <cell r="G64" t="str">
            <v>大连</v>
          </cell>
        </row>
        <row r="65">
          <cell r="C65">
            <v>86014287</v>
          </cell>
          <cell r="D65" t="str">
            <v>东浩店</v>
          </cell>
          <cell r="E65" t="str">
            <v>KFC</v>
          </cell>
          <cell r="F65" t="str">
            <v>大连肯德基有限公司</v>
          </cell>
          <cell r="G65" t="str">
            <v>大连</v>
          </cell>
        </row>
        <row r="66">
          <cell r="C66">
            <v>86014295</v>
          </cell>
          <cell r="D66" t="str">
            <v>罗斯福店</v>
          </cell>
          <cell r="E66" t="str">
            <v>KFC</v>
          </cell>
          <cell r="F66" t="str">
            <v>大连肯德基有限公司</v>
          </cell>
          <cell r="G66" t="str">
            <v>大连</v>
          </cell>
        </row>
        <row r="67">
          <cell r="C67">
            <v>86014356</v>
          </cell>
          <cell r="D67" t="str">
            <v>东特店</v>
          </cell>
          <cell r="E67" t="str">
            <v>KFC</v>
          </cell>
          <cell r="F67" t="str">
            <v>大连肯德基有限公司</v>
          </cell>
          <cell r="G67" t="str">
            <v>大连</v>
          </cell>
        </row>
        <row r="68">
          <cell r="C68">
            <v>86014361</v>
          </cell>
          <cell r="D68" t="str">
            <v>硅谷店</v>
          </cell>
          <cell r="E68" t="str">
            <v>KFC</v>
          </cell>
          <cell r="F68" t="str">
            <v>大连肯德基有限公司</v>
          </cell>
          <cell r="G68" t="str">
            <v>大连</v>
          </cell>
        </row>
        <row r="69">
          <cell r="C69">
            <v>86014376</v>
          </cell>
          <cell r="D69" t="str">
            <v>幸福店</v>
          </cell>
          <cell r="E69" t="str">
            <v>KFC</v>
          </cell>
          <cell r="F69" t="str">
            <v>大连肯德基有限公司</v>
          </cell>
          <cell r="G69" t="str">
            <v>大连</v>
          </cell>
        </row>
        <row r="70">
          <cell r="C70">
            <v>86014378</v>
          </cell>
          <cell r="D70" t="str">
            <v>新马栏店</v>
          </cell>
          <cell r="E70" t="str">
            <v>KFC</v>
          </cell>
          <cell r="F70" t="str">
            <v>大连肯德基有限公司</v>
          </cell>
          <cell r="G70" t="str">
            <v>大连</v>
          </cell>
        </row>
        <row r="71">
          <cell r="C71">
            <v>86014451</v>
          </cell>
          <cell r="D71" t="str">
            <v>新绿洲店</v>
          </cell>
          <cell r="E71" t="str">
            <v>KFC</v>
          </cell>
          <cell r="F71" t="str">
            <v>大连肯德基有限公司</v>
          </cell>
          <cell r="G71" t="str">
            <v>大连</v>
          </cell>
        </row>
        <row r="72">
          <cell r="C72">
            <v>86014454</v>
          </cell>
          <cell r="D72" t="str">
            <v>迎客路店</v>
          </cell>
          <cell r="E72" t="str">
            <v>KFC</v>
          </cell>
          <cell r="F72" t="str">
            <v>大连肯德基有限公司</v>
          </cell>
          <cell r="G72" t="str">
            <v>大连</v>
          </cell>
        </row>
        <row r="73">
          <cell r="C73">
            <v>86014467</v>
          </cell>
          <cell r="D73" t="str">
            <v>普照店</v>
          </cell>
          <cell r="E73" t="str">
            <v>KFC</v>
          </cell>
          <cell r="F73" t="str">
            <v>大连肯德基有限公司</v>
          </cell>
          <cell r="G73" t="str">
            <v>大连</v>
          </cell>
        </row>
        <row r="74">
          <cell r="C74">
            <v>86014479</v>
          </cell>
          <cell r="D74" t="str">
            <v>越秀</v>
          </cell>
          <cell r="E74" t="str">
            <v>KFC</v>
          </cell>
          <cell r="F74" t="str">
            <v>大连肯德基有限公司</v>
          </cell>
          <cell r="G74" t="str">
            <v>大连</v>
          </cell>
        </row>
        <row r="75">
          <cell r="C75">
            <v>86014484</v>
          </cell>
          <cell r="D75" t="str">
            <v>金石</v>
          </cell>
          <cell r="E75" t="str">
            <v>KFC</v>
          </cell>
          <cell r="F75" t="str">
            <v>大连肯德基有限公司</v>
          </cell>
          <cell r="G75" t="str">
            <v>大连</v>
          </cell>
        </row>
        <row r="76">
          <cell r="C76">
            <v>86014501</v>
          </cell>
          <cell r="D76" t="str">
            <v>PH锦辉店</v>
          </cell>
          <cell r="E76" t="str">
            <v>PHDI</v>
          </cell>
          <cell r="F76" t="str">
            <v>大连肯德基有限公司</v>
          </cell>
          <cell r="G76" t="str">
            <v>大连</v>
          </cell>
        </row>
        <row r="77">
          <cell r="C77">
            <v>86014502</v>
          </cell>
          <cell r="D77" t="str">
            <v>必胜客胜利店</v>
          </cell>
          <cell r="E77" t="str">
            <v>PHDI</v>
          </cell>
          <cell r="F77" t="str">
            <v>大连肯德基有限公司</v>
          </cell>
          <cell r="G77" t="str">
            <v>大连</v>
          </cell>
        </row>
        <row r="78">
          <cell r="C78">
            <v>86014503</v>
          </cell>
          <cell r="D78" t="str">
            <v>PH亿合城店</v>
          </cell>
          <cell r="E78" t="str">
            <v>PHDI</v>
          </cell>
          <cell r="F78" t="str">
            <v>大连肯德基有限公司</v>
          </cell>
          <cell r="G78" t="str">
            <v>大连</v>
          </cell>
        </row>
        <row r="79">
          <cell r="C79">
            <v>86014508</v>
          </cell>
          <cell r="D79" t="str">
            <v>必胜客天津街店</v>
          </cell>
          <cell r="E79" t="str">
            <v>PHDI</v>
          </cell>
          <cell r="F79" t="str">
            <v>大连肯德基有限公司</v>
          </cell>
          <cell r="G79" t="str">
            <v>大连</v>
          </cell>
        </row>
        <row r="80">
          <cell r="C80">
            <v>86014510</v>
          </cell>
          <cell r="D80" t="str">
            <v>必胜客金马路店</v>
          </cell>
          <cell r="E80" t="str">
            <v>PHDI</v>
          </cell>
          <cell r="F80" t="str">
            <v>大连肯德基有限公司</v>
          </cell>
          <cell r="G80" t="str">
            <v>大连</v>
          </cell>
        </row>
        <row r="81">
          <cell r="C81">
            <v>86014511</v>
          </cell>
          <cell r="D81" t="str">
            <v>必胜客中山店</v>
          </cell>
          <cell r="E81" t="str">
            <v>PHDI</v>
          </cell>
          <cell r="F81" t="str">
            <v>大连肯德基有限公司</v>
          </cell>
          <cell r="G81" t="str">
            <v>大连</v>
          </cell>
        </row>
        <row r="82">
          <cell r="C82">
            <v>86014514</v>
          </cell>
          <cell r="D82" t="str">
            <v>必胜客和平店</v>
          </cell>
          <cell r="E82" t="str">
            <v>PHDI</v>
          </cell>
          <cell r="F82" t="str">
            <v>大连肯德基有限公司</v>
          </cell>
          <cell r="G82" t="str">
            <v>大连</v>
          </cell>
        </row>
        <row r="83">
          <cell r="C83">
            <v>86014518</v>
          </cell>
          <cell r="D83" t="str">
            <v>必胜客西安路店</v>
          </cell>
          <cell r="E83" t="str">
            <v>PHDI</v>
          </cell>
          <cell r="F83" t="str">
            <v>大连肯德基有限公司</v>
          </cell>
          <cell r="G83" t="str">
            <v>大连</v>
          </cell>
        </row>
        <row r="84">
          <cell r="C84">
            <v>86014528</v>
          </cell>
          <cell r="D84" t="str">
            <v>辰熙PH</v>
          </cell>
          <cell r="E84" t="str">
            <v>PHDI</v>
          </cell>
          <cell r="F84" t="str">
            <v>大连肯德基有限公司</v>
          </cell>
          <cell r="G84" t="str">
            <v>大连</v>
          </cell>
        </row>
        <row r="85">
          <cell r="C85">
            <v>86014533</v>
          </cell>
          <cell r="D85" t="str">
            <v>五一广场PH</v>
          </cell>
          <cell r="E85" t="str">
            <v>PHDI</v>
          </cell>
          <cell r="F85" t="str">
            <v>大连肯德基有限公司</v>
          </cell>
          <cell r="G85" t="str">
            <v>大连</v>
          </cell>
        </row>
        <row r="86">
          <cell r="C86">
            <v>86014548</v>
          </cell>
          <cell r="D86" t="str">
            <v>大都会PH</v>
          </cell>
          <cell r="E86" t="str">
            <v>PHDI</v>
          </cell>
          <cell r="F86" t="str">
            <v>大连肯德基有限公司</v>
          </cell>
          <cell r="G86" t="str">
            <v>大连</v>
          </cell>
        </row>
        <row r="87">
          <cell r="C87">
            <v>86014559</v>
          </cell>
          <cell r="D87" t="str">
            <v>PH数码广场</v>
          </cell>
          <cell r="E87" t="str">
            <v>PHDI</v>
          </cell>
          <cell r="F87" t="str">
            <v>大连肯德基有限公司</v>
          </cell>
          <cell r="G87" t="str">
            <v>大连</v>
          </cell>
        </row>
        <row r="88">
          <cell r="C88">
            <v>86014564</v>
          </cell>
          <cell r="D88" t="str">
            <v>PH金州</v>
          </cell>
          <cell r="E88" t="str">
            <v>PHDI</v>
          </cell>
          <cell r="F88" t="str">
            <v>大连肯德基有限公司</v>
          </cell>
          <cell r="G88" t="str">
            <v>大连</v>
          </cell>
        </row>
        <row r="89">
          <cell r="C89">
            <v>86014577</v>
          </cell>
          <cell r="D89" t="str">
            <v>大连北站</v>
          </cell>
          <cell r="E89" t="str">
            <v>PHDI</v>
          </cell>
          <cell r="F89" t="str">
            <v>大连肯德基有限公司</v>
          </cell>
          <cell r="G89" t="str">
            <v>大连</v>
          </cell>
        </row>
        <row r="90">
          <cell r="C90">
            <v>86014583</v>
          </cell>
          <cell r="D90" t="str">
            <v>PH金石店</v>
          </cell>
          <cell r="E90" t="str">
            <v>PHDI</v>
          </cell>
          <cell r="F90" t="str">
            <v>大连肯德基有限公司</v>
          </cell>
          <cell r="G90" t="str">
            <v>大连</v>
          </cell>
        </row>
        <row r="91">
          <cell r="C91">
            <v>86014592</v>
          </cell>
          <cell r="D91" t="str">
            <v>PH国会店</v>
          </cell>
          <cell r="E91" t="str">
            <v>PHDI</v>
          </cell>
          <cell r="F91" t="str">
            <v>大连肯德基有限公司</v>
          </cell>
          <cell r="G91" t="str">
            <v>大连</v>
          </cell>
        </row>
        <row r="92">
          <cell r="C92">
            <v>86014597</v>
          </cell>
          <cell r="D92" t="str">
            <v>PH张前路店</v>
          </cell>
          <cell r="E92" t="str">
            <v>PHDI</v>
          </cell>
          <cell r="F92" t="str">
            <v>大连肯德基有限公司</v>
          </cell>
          <cell r="G92" t="str">
            <v>大连</v>
          </cell>
        </row>
        <row r="93">
          <cell r="C93">
            <v>86014701</v>
          </cell>
          <cell r="D93" t="str">
            <v>PHHS中山店</v>
          </cell>
          <cell r="E93" t="str">
            <v>PHHS</v>
          </cell>
          <cell r="F93" t="str">
            <v>大连肯德基有限公司</v>
          </cell>
          <cell r="G93" t="str">
            <v>大连</v>
          </cell>
        </row>
        <row r="94">
          <cell r="C94">
            <v>86014858</v>
          </cell>
          <cell r="D94" t="str">
            <v>DT数码广场店</v>
          </cell>
          <cell r="E94" t="str">
            <v>KFC</v>
          </cell>
          <cell r="F94" t="str">
            <v>大连肯德基有限公司</v>
          </cell>
          <cell r="G94" t="str">
            <v>大连</v>
          </cell>
        </row>
        <row r="95">
          <cell r="C95">
            <v>86014860</v>
          </cell>
          <cell r="D95" t="str">
            <v>DT星海</v>
          </cell>
          <cell r="E95" t="str">
            <v>KFC</v>
          </cell>
          <cell r="F95" t="str">
            <v>大连肯德基有限公司</v>
          </cell>
          <cell r="G95" t="str">
            <v>大连</v>
          </cell>
        </row>
        <row r="96">
          <cell r="C96">
            <v>86014864</v>
          </cell>
          <cell r="D96" t="str">
            <v>DT澳东世纪</v>
          </cell>
          <cell r="E96" t="str">
            <v>KFC</v>
          </cell>
          <cell r="F96" t="str">
            <v>大连肯德基有限公司</v>
          </cell>
          <cell r="G96" t="str">
            <v>大连</v>
          </cell>
        </row>
        <row r="97">
          <cell r="C97">
            <v>86014871</v>
          </cell>
          <cell r="D97" t="str">
            <v>国会店</v>
          </cell>
          <cell r="E97" t="str">
            <v>KFC</v>
          </cell>
          <cell r="F97" t="str">
            <v>大连肯德基有限公司</v>
          </cell>
          <cell r="G97" t="str">
            <v>大连</v>
          </cell>
        </row>
        <row r="98">
          <cell r="C98">
            <v>86013299</v>
          </cell>
          <cell r="D98" t="str">
            <v>哈大店</v>
          </cell>
          <cell r="E98" t="str">
            <v>KFC</v>
          </cell>
          <cell r="F98" t="str">
            <v>百胜餐饮（沈阳）有限公司</v>
          </cell>
          <cell r="G98" t="str">
            <v>大石桥</v>
          </cell>
        </row>
        <row r="99">
          <cell r="C99">
            <v>86013051</v>
          </cell>
          <cell r="D99" t="str">
            <v>六纬店</v>
          </cell>
          <cell r="E99" t="str">
            <v>KFC</v>
          </cell>
          <cell r="F99" t="str">
            <v>百胜餐饮（沈阳）有限公司</v>
          </cell>
          <cell r="G99" t="str">
            <v>丹东</v>
          </cell>
        </row>
        <row r="100">
          <cell r="C100">
            <v>86013174</v>
          </cell>
          <cell r="D100" t="str">
            <v>锦山店</v>
          </cell>
          <cell r="E100" t="str">
            <v>KFC</v>
          </cell>
          <cell r="F100" t="str">
            <v>百胜餐饮（沈阳）有限公司</v>
          </cell>
          <cell r="G100" t="str">
            <v>丹东</v>
          </cell>
        </row>
        <row r="101">
          <cell r="C101">
            <v>86013218</v>
          </cell>
          <cell r="D101" t="str">
            <v>华美店</v>
          </cell>
          <cell r="E101" t="str">
            <v>KFC</v>
          </cell>
          <cell r="F101" t="str">
            <v>百胜餐饮（沈阳）有限公司</v>
          </cell>
          <cell r="G101" t="str">
            <v>丹东</v>
          </cell>
        </row>
        <row r="102">
          <cell r="C102">
            <v>86013226</v>
          </cell>
          <cell r="D102" t="str">
            <v>上城店</v>
          </cell>
          <cell r="E102" t="str">
            <v>KFC</v>
          </cell>
          <cell r="F102" t="str">
            <v>百胜餐饮（沈阳）有限公司</v>
          </cell>
          <cell r="G102" t="str">
            <v>丹东</v>
          </cell>
        </row>
        <row r="103">
          <cell r="C103">
            <v>86013399</v>
          </cell>
          <cell r="D103" t="str">
            <v>亿龙店</v>
          </cell>
          <cell r="E103" t="str">
            <v>KFC</v>
          </cell>
          <cell r="F103" t="str">
            <v>百胜餐饮（沈阳）有限公司</v>
          </cell>
          <cell r="G103" t="str">
            <v>丹东</v>
          </cell>
        </row>
        <row r="104">
          <cell r="C104">
            <v>86013467</v>
          </cell>
          <cell r="D104" t="str">
            <v>花园店</v>
          </cell>
          <cell r="E104" t="str">
            <v>KFC</v>
          </cell>
          <cell r="F104" t="str">
            <v>百胜餐饮（沈阳）有限公司</v>
          </cell>
          <cell r="G104" t="str">
            <v>丹东</v>
          </cell>
        </row>
        <row r="105">
          <cell r="C105">
            <v>86013539</v>
          </cell>
          <cell r="D105" t="str">
            <v>七经街PH</v>
          </cell>
          <cell r="E105" t="str">
            <v>PHDI</v>
          </cell>
          <cell r="F105" t="str">
            <v>百胜餐饮（沈阳）有限公司</v>
          </cell>
          <cell r="G105" t="str">
            <v>丹东</v>
          </cell>
        </row>
        <row r="106">
          <cell r="C106">
            <v>86013593</v>
          </cell>
          <cell r="D106" t="str">
            <v>PH花园店</v>
          </cell>
          <cell r="E106" t="str">
            <v>PHDI</v>
          </cell>
          <cell r="F106" t="str">
            <v>百胜餐饮（沈阳）有限公司</v>
          </cell>
          <cell r="G106" t="str">
            <v>丹东</v>
          </cell>
        </row>
        <row r="107">
          <cell r="C107">
            <v>86013017</v>
          </cell>
          <cell r="D107" t="str">
            <v>黄海店</v>
          </cell>
          <cell r="E107" t="str">
            <v>KFC</v>
          </cell>
          <cell r="F107" t="str">
            <v>百胜餐饮（沈阳）有限公司</v>
          </cell>
          <cell r="G107" t="str">
            <v>东港</v>
          </cell>
        </row>
        <row r="108">
          <cell r="C108">
            <v>86013258</v>
          </cell>
          <cell r="D108" t="str">
            <v>瑞祥店</v>
          </cell>
          <cell r="E108" t="str">
            <v>KFC</v>
          </cell>
          <cell r="F108" t="str">
            <v>百胜餐饮（沈阳）有限公司</v>
          </cell>
          <cell r="G108" t="str">
            <v>东港</v>
          </cell>
        </row>
        <row r="109">
          <cell r="C109">
            <v>80131038</v>
          </cell>
          <cell r="D109" t="str">
            <v>抚百店</v>
          </cell>
          <cell r="E109" t="str">
            <v>KFC</v>
          </cell>
          <cell r="F109" t="str">
            <v>百胜餐饮（沈阳）有限公司</v>
          </cell>
          <cell r="G109" t="str">
            <v>抚顺</v>
          </cell>
        </row>
        <row r="110">
          <cell r="C110">
            <v>86013145</v>
          </cell>
          <cell r="D110" t="str">
            <v>抚顺望花餐厅</v>
          </cell>
          <cell r="E110" t="str">
            <v>KFC</v>
          </cell>
          <cell r="F110" t="str">
            <v>百胜餐饮（沈阳）有限公司</v>
          </cell>
          <cell r="G110" t="str">
            <v>抚顺</v>
          </cell>
        </row>
        <row r="111">
          <cell r="C111">
            <v>86013149</v>
          </cell>
          <cell r="D111" t="str">
            <v>抚顺临江</v>
          </cell>
          <cell r="E111" t="str">
            <v>KFC</v>
          </cell>
          <cell r="F111" t="str">
            <v>百胜餐饮（沈阳）有限公司</v>
          </cell>
          <cell r="G111" t="str">
            <v>抚顺</v>
          </cell>
        </row>
        <row r="112">
          <cell r="C112">
            <v>86013151</v>
          </cell>
          <cell r="D112" t="str">
            <v>抚顺新抚</v>
          </cell>
          <cell r="E112" t="str">
            <v>KFC</v>
          </cell>
          <cell r="F112" t="str">
            <v>百胜餐饮（沈阳）有限公司</v>
          </cell>
          <cell r="G112" t="str">
            <v>抚顺</v>
          </cell>
        </row>
        <row r="113">
          <cell r="C113">
            <v>86013274</v>
          </cell>
          <cell r="D113" t="str">
            <v>抚顺万达店</v>
          </cell>
          <cell r="E113" t="str">
            <v>KFC</v>
          </cell>
          <cell r="F113" t="str">
            <v>百胜餐饮（沈阳）有限公司</v>
          </cell>
          <cell r="G113" t="str">
            <v>抚顺</v>
          </cell>
        </row>
        <row r="114">
          <cell r="C114">
            <v>86013357</v>
          </cell>
          <cell r="D114" t="str">
            <v>新城店</v>
          </cell>
          <cell r="E114" t="str">
            <v>KFC</v>
          </cell>
          <cell r="F114" t="str">
            <v>百胜餐饮（沈阳）有限公司</v>
          </cell>
          <cell r="G114" t="str">
            <v>抚顺</v>
          </cell>
        </row>
        <row r="115">
          <cell r="C115">
            <v>86013464</v>
          </cell>
          <cell r="D115" t="str">
            <v>裕民店</v>
          </cell>
          <cell r="E115" t="str">
            <v>KFC</v>
          </cell>
          <cell r="F115" t="str">
            <v>百胜餐饮（沈阳）有限公司</v>
          </cell>
          <cell r="G115" t="str">
            <v>抚顺</v>
          </cell>
        </row>
        <row r="116">
          <cell r="C116">
            <v>86013556</v>
          </cell>
          <cell r="D116" t="str">
            <v>裕民</v>
          </cell>
          <cell r="E116" t="str">
            <v>PHDI</v>
          </cell>
          <cell r="F116" t="str">
            <v>百胜餐饮（沈阳）有限公司</v>
          </cell>
          <cell r="G116" t="str">
            <v>抚顺</v>
          </cell>
        </row>
        <row r="117">
          <cell r="C117">
            <v>86013568</v>
          </cell>
          <cell r="D117" t="str">
            <v>PH临江店</v>
          </cell>
          <cell r="E117" t="str">
            <v>PHDI</v>
          </cell>
          <cell r="F117" t="str">
            <v>百胜餐饮（沈阳）有限公司</v>
          </cell>
          <cell r="G117" t="str">
            <v>抚顺</v>
          </cell>
        </row>
        <row r="118">
          <cell r="C118">
            <v>86013589</v>
          </cell>
          <cell r="D118" t="str">
            <v>PH抚顺万达店</v>
          </cell>
          <cell r="E118" t="str">
            <v>PHDI</v>
          </cell>
          <cell r="F118" t="str">
            <v>百胜餐饮（沈阳）有限公司</v>
          </cell>
          <cell r="G118" t="str">
            <v>抚顺</v>
          </cell>
        </row>
        <row r="119">
          <cell r="C119">
            <v>10901028</v>
          </cell>
          <cell r="D119" t="str">
            <v>西山</v>
          </cell>
          <cell r="E119" t="str">
            <v>KFC</v>
          </cell>
          <cell r="F119" t="str">
            <v>阜新志博企业管理有限公司</v>
          </cell>
          <cell r="G119" t="str">
            <v>阜新</v>
          </cell>
        </row>
        <row r="120">
          <cell r="C120">
            <v>11666023</v>
          </cell>
          <cell r="D120" t="str">
            <v>LS通辽左后旗甘旗卡街店</v>
          </cell>
          <cell r="E120" t="str">
            <v>LS</v>
          </cell>
          <cell r="F120" t="str">
            <v>内蒙古小肥羊餐饮连锁有限公司</v>
          </cell>
          <cell r="G120" t="str">
            <v>通辽</v>
          </cell>
        </row>
        <row r="121">
          <cell r="C121">
            <v>80131039</v>
          </cell>
          <cell r="D121" t="str">
            <v>蒙古贞店</v>
          </cell>
          <cell r="E121" t="str">
            <v>KFC</v>
          </cell>
          <cell r="F121" t="str">
            <v>百胜餐饮（沈阳）有限公司</v>
          </cell>
          <cell r="G121" t="str">
            <v>阜新</v>
          </cell>
        </row>
        <row r="122">
          <cell r="C122">
            <v>80131501</v>
          </cell>
          <cell r="D122" t="str">
            <v>PH阜新兴隆店</v>
          </cell>
          <cell r="E122" t="str">
            <v>PHDI</v>
          </cell>
          <cell r="F122" t="str">
            <v>百胜餐饮（沈阳）有限公司</v>
          </cell>
          <cell r="G122" t="str">
            <v>阜新</v>
          </cell>
        </row>
        <row r="123">
          <cell r="C123">
            <v>86013080</v>
          </cell>
          <cell r="D123" t="str">
            <v>解放店</v>
          </cell>
          <cell r="E123" t="str">
            <v>KFC</v>
          </cell>
          <cell r="F123" t="str">
            <v>百胜餐饮（沈阳）有限公司</v>
          </cell>
          <cell r="G123" t="str">
            <v>阜新</v>
          </cell>
        </row>
        <row r="124">
          <cell r="C124">
            <v>86013184</v>
          </cell>
          <cell r="D124" t="str">
            <v>阜润发店</v>
          </cell>
          <cell r="E124" t="str">
            <v>KFC</v>
          </cell>
          <cell r="F124" t="str">
            <v>百胜餐饮（沈阳）有限公司</v>
          </cell>
          <cell r="G124" t="str">
            <v>阜新</v>
          </cell>
        </row>
        <row r="125">
          <cell r="C125">
            <v>86013245</v>
          </cell>
          <cell r="D125" t="str">
            <v>文化宫店</v>
          </cell>
          <cell r="E125" t="str">
            <v>KFC</v>
          </cell>
          <cell r="F125" t="str">
            <v>百胜餐饮（沈阳）有限公司</v>
          </cell>
          <cell r="G125" t="str">
            <v>阜新</v>
          </cell>
        </row>
        <row r="126">
          <cell r="C126">
            <v>86013283</v>
          </cell>
          <cell r="D126" t="str">
            <v>西海店</v>
          </cell>
          <cell r="E126" t="str">
            <v>KFC</v>
          </cell>
          <cell r="F126" t="str">
            <v>百胜餐饮（沈阳）有限公司</v>
          </cell>
          <cell r="G126" t="str">
            <v>盖州</v>
          </cell>
        </row>
        <row r="127">
          <cell r="C127">
            <v>86013385</v>
          </cell>
          <cell r="D127" t="str">
            <v>华阳店</v>
          </cell>
          <cell r="E127" t="str">
            <v>KFC</v>
          </cell>
          <cell r="F127" t="str">
            <v>百胜餐饮（沈阳）有限公司</v>
          </cell>
          <cell r="G127" t="str">
            <v>盖州</v>
          </cell>
        </row>
        <row r="128">
          <cell r="C128">
            <v>86013859</v>
          </cell>
          <cell r="D128" t="str">
            <v>西海</v>
          </cell>
          <cell r="E128" t="str">
            <v>KFC</v>
          </cell>
          <cell r="F128" t="str">
            <v>百胜餐饮（沈阳）有限公司</v>
          </cell>
          <cell r="G128" t="str">
            <v>盖州</v>
          </cell>
        </row>
        <row r="129">
          <cell r="C129">
            <v>86013114</v>
          </cell>
          <cell r="D129" t="str">
            <v>永安</v>
          </cell>
          <cell r="E129" t="str">
            <v>KFC</v>
          </cell>
          <cell r="F129" t="str">
            <v>百胜餐饮（沈阳）有限公司</v>
          </cell>
          <cell r="G129" t="str">
            <v>海城</v>
          </cell>
        </row>
        <row r="130">
          <cell r="C130">
            <v>86013262</v>
          </cell>
          <cell r="D130" t="str">
            <v>万和店</v>
          </cell>
          <cell r="E130" t="str">
            <v>KFC</v>
          </cell>
          <cell r="F130" t="str">
            <v>百胜餐饮（沈阳）有限公司</v>
          </cell>
          <cell r="G130" t="str">
            <v>海城</v>
          </cell>
        </row>
        <row r="131">
          <cell r="C131">
            <v>80131011</v>
          </cell>
          <cell r="D131" t="str">
            <v>群英店</v>
          </cell>
          <cell r="E131" t="str">
            <v>KFC</v>
          </cell>
          <cell r="F131" t="str">
            <v>百胜餐饮（沈阳）有限公司</v>
          </cell>
          <cell r="G131" t="str">
            <v>葫芦岛</v>
          </cell>
        </row>
        <row r="132">
          <cell r="C132">
            <v>86013067</v>
          </cell>
          <cell r="D132" t="str">
            <v>新华店</v>
          </cell>
          <cell r="E132" t="str">
            <v>KFC</v>
          </cell>
          <cell r="F132" t="str">
            <v>百胜餐饮（沈阳）有限公司</v>
          </cell>
          <cell r="G132" t="str">
            <v>葫芦岛</v>
          </cell>
        </row>
        <row r="133">
          <cell r="C133">
            <v>86013166</v>
          </cell>
          <cell r="D133" t="str">
            <v>民安店</v>
          </cell>
          <cell r="E133" t="str">
            <v>KFC</v>
          </cell>
          <cell r="F133" t="str">
            <v>百胜餐饮（沈阳）有限公司</v>
          </cell>
          <cell r="G133" t="str">
            <v>葫芦岛</v>
          </cell>
        </row>
        <row r="134">
          <cell r="C134">
            <v>86013291</v>
          </cell>
          <cell r="D134" t="str">
            <v>兰花店</v>
          </cell>
          <cell r="E134" t="str">
            <v>KFC</v>
          </cell>
          <cell r="F134" t="str">
            <v>百胜餐饮（沈阳）有限公司</v>
          </cell>
          <cell r="G134" t="str">
            <v>葫芦岛</v>
          </cell>
        </row>
        <row r="135">
          <cell r="C135">
            <v>86013468</v>
          </cell>
          <cell r="D135" t="str">
            <v>龙湾大街店</v>
          </cell>
          <cell r="E135" t="str">
            <v>KFC</v>
          </cell>
          <cell r="F135" t="str">
            <v>百胜餐饮（沈阳）有限公司</v>
          </cell>
          <cell r="G135" t="str">
            <v>葫芦岛</v>
          </cell>
        </row>
        <row r="136">
          <cell r="C136">
            <v>86013499</v>
          </cell>
          <cell r="D136" t="str">
            <v>飞天KFC</v>
          </cell>
          <cell r="E136" t="str">
            <v>KFC</v>
          </cell>
          <cell r="F136" t="str">
            <v>百胜餐饮（沈阳）有限公司</v>
          </cell>
          <cell r="G136" t="str">
            <v>葫芦岛</v>
          </cell>
        </row>
        <row r="137">
          <cell r="C137">
            <v>86013550</v>
          </cell>
          <cell r="D137" t="str">
            <v>飞天PH</v>
          </cell>
          <cell r="E137" t="str">
            <v>PHDI</v>
          </cell>
          <cell r="F137" t="str">
            <v>百胜餐饮（沈阳）有限公司</v>
          </cell>
          <cell r="G137" t="str">
            <v>葫芦岛</v>
          </cell>
        </row>
        <row r="138">
          <cell r="C138">
            <v>86013598</v>
          </cell>
          <cell r="D138" t="str">
            <v>PH莲山店</v>
          </cell>
          <cell r="E138" t="str">
            <v>PHDI</v>
          </cell>
          <cell r="F138" t="str">
            <v>百胜餐饮（沈阳）有限公司</v>
          </cell>
          <cell r="G138" t="str">
            <v>葫芦岛</v>
          </cell>
        </row>
        <row r="139">
          <cell r="C139">
            <v>80131018</v>
          </cell>
          <cell r="D139" t="str">
            <v>大兴店</v>
          </cell>
          <cell r="E139" t="str">
            <v>KFC</v>
          </cell>
          <cell r="F139" t="str">
            <v>百胜餐饮（沈阳）有限公司吉林省分公司</v>
          </cell>
          <cell r="G139" t="str">
            <v>桦甸</v>
          </cell>
        </row>
        <row r="140">
          <cell r="C140">
            <v>11666009</v>
          </cell>
          <cell r="D140" t="str">
            <v>LS吉林解放东路店</v>
          </cell>
          <cell r="E140" t="str">
            <v>LS</v>
          </cell>
          <cell r="F140" t="str">
            <v>内蒙古小肥羊餐饮连锁有限公司</v>
          </cell>
          <cell r="G140" t="str">
            <v>吉林</v>
          </cell>
        </row>
        <row r="141">
          <cell r="C141">
            <v>80131017</v>
          </cell>
          <cell r="D141" t="str">
            <v>雾凇店</v>
          </cell>
          <cell r="E141" t="str">
            <v>KFC</v>
          </cell>
          <cell r="F141" t="str">
            <v>百胜餐饮（沈阳）有限公司吉林省分公司</v>
          </cell>
          <cell r="G141" t="str">
            <v>吉林</v>
          </cell>
        </row>
        <row r="142">
          <cell r="C142">
            <v>80131035</v>
          </cell>
          <cell r="D142" t="str">
            <v>松江路店</v>
          </cell>
          <cell r="E142" t="str">
            <v>KFC</v>
          </cell>
          <cell r="F142" t="str">
            <v>百胜餐饮（沈阳）有限公司吉林省分公司</v>
          </cell>
          <cell r="G142" t="str">
            <v>吉林</v>
          </cell>
        </row>
        <row r="143">
          <cell r="C143">
            <v>80131037</v>
          </cell>
          <cell r="D143" t="str">
            <v>松花湖店</v>
          </cell>
          <cell r="E143" t="str">
            <v>KFC</v>
          </cell>
          <cell r="F143" t="str">
            <v>百胜餐饮（沈阳）有限公司吉林省分公司</v>
          </cell>
          <cell r="G143" t="str">
            <v>吉林</v>
          </cell>
        </row>
        <row r="144">
          <cell r="C144">
            <v>86013022</v>
          </cell>
          <cell r="D144" t="str">
            <v>吉林天津街店</v>
          </cell>
          <cell r="E144" t="str">
            <v>KFC</v>
          </cell>
          <cell r="F144" t="str">
            <v>百胜餐饮（沈阳）有限公司吉林省分公司</v>
          </cell>
          <cell r="G144" t="str">
            <v>吉林</v>
          </cell>
        </row>
        <row r="145">
          <cell r="C145">
            <v>86013025</v>
          </cell>
          <cell r="D145" t="str">
            <v>吉百店</v>
          </cell>
          <cell r="E145" t="str">
            <v>KFC</v>
          </cell>
          <cell r="F145" t="str">
            <v>百胜餐饮（沈阳）有限公司吉林省分公司</v>
          </cell>
          <cell r="G145" t="str">
            <v>吉林</v>
          </cell>
        </row>
        <row r="146">
          <cell r="C146">
            <v>86013046</v>
          </cell>
          <cell r="D146" t="str">
            <v>吉润发店</v>
          </cell>
          <cell r="E146" t="str">
            <v>KFC</v>
          </cell>
          <cell r="F146" t="str">
            <v>百胜餐饮（沈阳）有限公司吉林省分公司</v>
          </cell>
          <cell r="G146" t="str">
            <v>吉林</v>
          </cell>
        </row>
        <row r="147">
          <cell r="C147">
            <v>86013119</v>
          </cell>
          <cell r="D147" t="str">
            <v>江城店</v>
          </cell>
          <cell r="E147" t="str">
            <v>KFC</v>
          </cell>
          <cell r="F147" t="str">
            <v>百胜餐饮（沈阳）有限公司吉林省分公司</v>
          </cell>
          <cell r="G147" t="str">
            <v>吉林</v>
          </cell>
        </row>
        <row r="148">
          <cell r="C148">
            <v>86013135</v>
          </cell>
          <cell r="D148" t="str">
            <v>中康店</v>
          </cell>
          <cell r="E148" t="str">
            <v>KFC</v>
          </cell>
          <cell r="F148" t="str">
            <v>百胜餐饮（沈阳）有限公司吉林省分公司</v>
          </cell>
          <cell r="G148" t="str">
            <v>吉林</v>
          </cell>
        </row>
        <row r="149">
          <cell r="C149">
            <v>86013191</v>
          </cell>
          <cell r="D149" t="str">
            <v>新晖春店</v>
          </cell>
          <cell r="E149" t="str">
            <v>KFC</v>
          </cell>
          <cell r="F149" t="str">
            <v>百胜餐饮（沈阳）有限公司吉林省分公司</v>
          </cell>
          <cell r="G149" t="str">
            <v>吉林</v>
          </cell>
        </row>
        <row r="150">
          <cell r="C150">
            <v>86013398</v>
          </cell>
          <cell r="D150" t="str">
            <v>大龙华店</v>
          </cell>
          <cell r="E150" t="str">
            <v>KFC</v>
          </cell>
          <cell r="F150" t="str">
            <v>百胜餐饮（沈阳）有限公司吉林省分公司</v>
          </cell>
          <cell r="G150" t="str">
            <v>吉林</v>
          </cell>
        </row>
        <row r="151">
          <cell r="C151">
            <v>86013465</v>
          </cell>
          <cell r="D151" t="str">
            <v>解放东路</v>
          </cell>
          <cell r="E151" t="str">
            <v>KFC</v>
          </cell>
          <cell r="F151" t="str">
            <v>百胜餐饮（沈阳）有限公司吉林省分公司</v>
          </cell>
          <cell r="G151" t="str">
            <v>吉林</v>
          </cell>
        </row>
        <row r="152">
          <cell r="C152">
            <v>86013483</v>
          </cell>
          <cell r="D152" t="str">
            <v>火车站</v>
          </cell>
          <cell r="E152" t="str">
            <v>KFC</v>
          </cell>
          <cell r="F152" t="str">
            <v>百胜餐饮（沈阳）有限公司吉林省分公司</v>
          </cell>
          <cell r="G152" t="str">
            <v>吉林</v>
          </cell>
        </row>
        <row r="153">
          <cell r="C153">
            <v>86013531</v>
          </cell>
          <cell r="D153" t="str">
            <v>吉润PH</v>
          </cell>
          <cell r="E153" t="str">
            <v>PHDI</v>
          </cell>
          <cell r="F153" t="str">
            <v>百胜餐饮（沈阳）有限公司吉林省分公司</v>
          </cell>
          <cell r="G153" t="str">
            <v>吉林</v>
          </cell>
        </row>
        <row r="154">
          <cell r="C154">
            <v>86013582</v>
          </cell>
          <cell r="D154" t="str">
            <v>PH财富广场店</v>
          </cell>
          <cell r="E154" t="str">
            <v>PHDI</v>
          </cell>
          <cell r="F154" t="str">
            <v>百胜餐饮（沈阳）有限公司吉林省分公司</v>
          </cell>
          <cell r="G154" t="str">
            <v>吉林</v>
          </cell>
        </row>
        <row r="155">
          <cell r="C155">
            <v>86013586</v>
          </cell>
          <cell r="D155" t="str">
            <v>世纪广场PH</v>
          </cell>
          <cell r="E155" t="str">
            <v>PHDI</v>
          </cell>
          <cell r="F155" t="str">
            <v>百胜餐饮（沈阳）有限公司吉林省分公司</v>
          </cell>
          <cell r="G155" t="str">
            <v>吉林</v>
          </cell>
        </row>
        <row r="156">
          <cell r="C156">
            <v>86013592</v>
          </cell>
          <cell r="D156" t="str">
            <v>PH松江店</v>
          </cell>
          <cell r="E156" t="str">
            <v>PHDI</v>
          </cell>
          <cell r="F156" t="str">
            <v>百胜餐饮（沈阳）有限公司吉林省分公司</v>
          </cell>
          <cell r="G156" t="str">
            <v>吉林</v>
          </cell>
        </row>
        <row r="157">
          <cell r="C157">
            <v>86013854</v>
          </cell>
          <cell r="D157" t="str">
            <v>新生活DT店</v>
          </cell>
          <cell r="E157" t="str">
            <v>KFC</v>
          </cell>
          <cell r="F157" t="str">
            <v>百胜餐饮（沈阳）有限公司吉林省分公司</v>
          </cell>
          <cell r="G157" t="str">
            <v>吉林</v>
          </cell>
        </row>
        <row r="158">
          <cell r="C158">
            <v>80131024</v>
          </cell>
          <cell r="D158" t="str">
            <v>鹏宏店</v>
          </cell>
          <cell r="E158" t="str">
            <v>KFC</v>
          </cell>
          <cell r="F158" t="str">
            <v>百胜餐饮（沈阳）有限公司吉林省分公司</v>
          </cell>
          <cell r="G158" t="str">
            <v>九台</v>
          </cell>
        </row>
        <row r="159">
          <cell r="C159">
            <v>80131022</v>
          </cell>
          <cell r="D159" t="str">
            <v>辽河大路</v>
          </cell>
          <cell r="E159" t="str">
            <v>KFC</v>
          </cell>
          <cell r="F159" t="str">
            <v>百胜餐饮（沈阳）有限公司</v>
          </cell>
          <cell r="G159" t="str">
            <v>双辽</v>
          </cell>
        </row>
        <row r="160">
          <cell r="C160">
            <v>12148512</v>
          </cell>
          <cell r="D160" t="str">
            <v>贵州街店</v>
          </cell>
          <cell r="E160" t="str">
            <v>KFC</v>
          </cell>
          <cell r="F160" t="str">
            <v>阜新志博企业管理有限公司</v>
          </cell>
          <cell r="G160" t="str">
            <v>锦州</v>
          </cell>
        </row>
        <row r="161">
          <cell r="C161">
            <v>86013060</v>
          </cell>
          <cell r="D161" t="str">
            <v>中百店</v>
          </cell>
          <cell r="E161" t="str">
            <v>KFC</v>
          </cell>
          <cell r="F161" t="str">
            <v>百胜餐饮（沈阳）有限公司</v>
          </cell>
          <cell r="G161" t="str">
            <v>锦州</v>
          </cell>
        </row>
        <row r="162">
          <cell r="C162">
            <v>86013075</v>
          </cell>
          <cell r="D162" t="str">
            <v>古塔店</v>
          </cell>
          <cell r="E162" t="str">
            <v>KFC</v>
          </cell>
          <cell r="F162" t="str">
            <v>百胜餐饮（沈阳）有限公司</v>
          </cell>
          <cell r="G162" t="str">
            <v>锦州</v>
          </cell>
        </row>
        <row r="163">
          <cell r="C163">
            <v>86013165</v>
          </cell>
          <cell r="D163" t="str">
            <v>林西店</v>
          </cell>
          <cell r="E163" t="str">
            <v>KFC</v>
          </cell>
          <cell r="F163" t="str">
            <v>百胜餐饮（沈阳）有限公司</v>
          </cell>
          <cell r="G163" t="str">
            <v>锦州</v>
          </cell>
        </row>
        <row r="164">
          <cell r="C164">
            <v>86013364</v>
          </cell>
          <cell r="D164" t="str">
            <v>上海路店</v>
          </cell>
          <cell r="E164" t="str">
            <v>KFC</v>
          </cell>
          <cell r="F164" t="str">
            <v>百胜餐饮（沈阳）有限公司</v>
          </cell>
          <cell r="G164" t="str">
            <v>锦州</v>
          </cell>
        </row>
        <row r="165">
          <cell r="C165">
            <v>86013599</v>
          </cell>
          <cell r="D165" t="str">
            <v>PH兴隆店</v>
          </cell>
          <cell r="E165" t="str">
            <v>PHDI</v>
          </cell>
          <cell r="F165" t="str">
            <v>百胜餐饮（沈阳）有限公司</v>
          </cell>
          <cell r="G165" t="str">
            <v>锦州</v>
          </cell>
        </row>
        <row r="166">
          <cell r="C166">
            <v>12429046</v>
          </cell>
          <cell r="D166" t="str">
            <v>盛丰餐厅</v>
          </cell>
          <cell r="E166" t="str">
            <v>KFC</v>
          </cell>
          <cell r="F166" t="str">
            <v>开原市睿心达餐饮管理有限公司</v>
          </cell>
          <cell r="G166" t="str">
            <v>开原</v>
          </cell>
        </row>
        <row r="167">
          <cell r="C167">
            <v>86013260</v>
          </cell>
          <cell r="D167" t="str">
            <v>开润发店</v>
          </cell>
          <cell r="E167" t="str">
            <v>KFC</v>
          </cell>
          <cell r="F167" t="str">
            <v>百胜餐饮（沈阳）有限公司</v>
          </cell>
          <cell r="G167" t="str">
            <v>开原</v>
          </cell>
        </row>
        <row r="168">
          <cell r="C168">
            <v>86013047</v>
          </cell>
          <cell r="D168" t="str">
            <v>新世纪店</v>
          </cell>
          <cell r="E168" t="str">
            <v>KFC</v>
          </cell>
          <cell r="F168" t="str">
            <v>百胜餐饮（沈阳）有限公司</v>
          </cell>
          <cell r="G168" t="str">
            <v>辽阳</v>
          </cell>
        </row>
        <row r="169">
          <cell r="C169">
            <v>86013125</v>
          </cell>
          <cell r="D169" t="str">
            <v>贺尊</v>
          </cell>
          <cell r="E169" t="str">
            <v>KFC</v>
          </cell>
          <cell r="F169" t="str">
            <v>百胜餐饮（沈阳）有限公司</v>
          </cell>
          <cell r="G169" t="str">
            <v>辽阳</v>
          </cell>
        </row>
        <row r="170">
          <cell r="C170">
            <v>86013244</v>
          </cell>
          <cell r="D170" t="str">
            <v>京都店</v>
          </cell>
          <cell r="E170" t="str">
            <v>KFC</v>
          </cell>
          <cell r="F170" t="str">
            <v>百胜餐饮（沈阳）有限公司</v>
          </cell>
          <cell r="G170" t="str">
            <v>辽阳</v>
          </cell>
        </row>
        <row r="171">
          <cell r="C171">
            <v>86013389</v>
          </cell>
          <cell r="D171" t="str">
            <v>荣华店</v>
          </cell>
          <cell r="E171" t="str">
            <v>KFC</v>
          </cell>
          <cell r="F171" t="str">
            <v>百胜餐饮（沈阳）有限公司</v>
          </cell>
          <cell r="G171" t="str">
            <v>辽阳</v>
          </cell>
        </row>
        <row r="172">
          <cell r="C172">
            <v>86013454</v>
          </cell>
          <cell r="D172" t="str">
            <v>新运店</v>
          </cell>
          <cell r="E172" t="str">
            <v>KFC</v>
          </cell>
          <cell r="F172" t="str">
            <v>百胜餐饮（沈阳）有限公司</v>
          </cell>
          <cell r="G172" t="str">
            <v>辽阳</v>
          </cell>
        </row>
        <row r="173">
          <cell r="C173">
            <v>86013536</v>
          </cell>
          <cell r="D173" t="str">
            <v>京都PH店</v>
          </cell>
          <cell r="E173" t="str">
            <v>PHDI</v>
          </cell>
          <cell r="F173" t="str">
            <v>百胜餐饮（沈阳）有限公司</v>
          </cell>
          <cell r="G173" t="str">
            <v>辽阳</v>
          </cell>
        </row>
        <row r="174">
          <cell r="C174">
            <v>86013107</v>
          </cell>
          <cell r="D174" t="str">
            <v>大什街店</v>
          </cell>
          <cell r="E174" t="str">
            <v>KFC</v>
          </cell>
          <cell r="F174" t="str">
            <v>百胜餐饮（沈阳）有限公司吉林省分公司</v>
          </cell>
          <cell r="G174" t="str">
            <v>辽源</v>
          </cell>
        </row>
        <row r="175">
          <cell r="C175">
            <v>86013490</v>
          </cell>
          <cell r="D175" t="str">
            <v>连阳</v>
          </cell>
          <cell r="E175" t="str">
            <v>KFC</v>
          </cell>
          <cell r="F175" t="str">
            <v>百胜餐饮（沈阳）有限公司吉林省分公司</v>
          </cell>
          <cell r="G175" t="str">
            <v>辽源</v>
          </cell>
        </row>
        <row r="176">
          <cell r="C176">
            <v>86013230</v>
          </cell>
          <cell r="D176" t="str">
            <v>锦凌店</v>
          </cell>
          <cell r="E176" t="str">
            <v>KFC</v>
          </cell>
          <cell r="F176" t="str">
            <v>百胜餐饮（沈阳）有限公司</v>
          </cell>
          <cell r="G176" t="str">
            <v>凌海</v>
          </cell>
        </row>
        <row r="177">
          <cell r="C177">
            <v>86013129</v>
          </cell>
          <cell r="D177" t="str">
            <v>建国路</v>
          </cell>
          <cell r="E177" t="str">
            <v>KFC</v>
          </cell>
          <cell r="F177" t="str">
            <v>百胜餐饮（沈阳）有限公司吉林省分公司</v>
          </cell>
          <cell r="G177" t="str">
            <v>梅河口</v>
          </cell>
        </row>
        <row r="178">
          <cell r="C178">
            <v>86013270</v>
          </cell>
          <cell r="D178" t="str">
            <v>春天店</v>
          </cell>
          <cell r="E178" t="str">
            <v>KFC</v>
          </cell>
          <cell r="F178" t="str">
            <v>百胜餐饮（沈阳）有限公司吉林省分公司</v>
          </cell>
          <cell r="G178" t="str">
            <v>梅河口</v>
          </cell>
        </row>
        <row r="179">
          <cell r="C179">
            <v>80131015</v>
          </cell>
          <cell r="D179" t="str">
            <v>久柏埠店</v>
          </cell>
          <cell r="E179" t="str">
            <v>KFC</v>
          </cell>
          <cell r="F179" t="str">
            <v>百胜餐饮（沈阳）有限公司</v>
          </cell>
          <cell r="G179" t="str">
            <v>盘锦</v>
          </cell>
        </row>
        <row r="180">
          <cell r="C180">
            <v>86013074</v>
          </cell>
          <cell r="D180" t="str">
            <v>盘锦中兴店</v>
          </cell>
          <cell r="E180" t="str">
            <v>KFC</v>
          </cell>
          <cell r="F180" t="str">
            <v>百胜餐饮（沈阳）有限公司</v>
          </cell>
          <cell r="G180" t="str">
            <v>盘锦</v>
          </cell>
        </row>
        <row r="181">
          <cell r="C181">
            <v>86013104</v>
          </cell>
          <cell r="D181" t="str">
            <v>林丰店</v>
          </cell>
          <cell r="E181" t="str">
            <v>KFC</v>
          </cell>
          <cell r="F181" t="str">
            <v>百胜餐饮（沈阳）有限公司</v>
          </cell>
          <cell r="G181" t="str">
            <v>盘锦</v>
          </cell>
        </row>
        <row r="182">
          <cell r="C182">
            <v>86013112</v>
          </cell>
          <cell r="D182" t="str">
            <v>辽河店</v>
          </cell>
          <cell r="E182" t="str">
            <v>KFC</v>
          </cell>
          <cell r="F182" t="str">
            <v>百胜餐饮（沈阳）有限公司</v>
          </cell>
          <cell r="G182" t="str">
            <v>盘锦</v>
          </cell>
        </row>
        <row r="183">
          <cell r="C183">
            <v>86013212</v>
          </cell>
          <cell r="D183" t="str">
            <v>新赛特</v>
          </cell>
          <cell r="E183" t="str">
            <v>KFC</v>
          </cell>
          <cell r="F183" t="str">
            <v>百胜餐饮（沈阳）有限公司</v>
          </cell>
          <cell r="G183" t="str">
            <v>盘锦</v>
          </cell>
        </row>
        <row r="184">
          <cell r="C184">
            <v>86013300</v>
          </cell>
          <cell r="D184" t="str">
            <v>华商店</v>
          </cell>
          <cell r="E184" t="str">
            <v>KFC</v>
          </cell>
          <cell r="F184" t="str">
            <v>百胜餐饮（沈阳）有限公司</v>
          </cell>
          <cell r="G184" t="str">
            <v>盘锦</v>
          </cell>
        </row>
        <row r="185">
          <cell r="C185">
            <v>86013486</v>
          </cell>
          <cell r="D185" t="str">
            <v>盘新</v>
          </cell>
          <cell r="E185" t="str">
            <v>KFC</v>
          </cell>
          <cell r="F185" t="str">
            <v>百胜餐饮（沈阳）有限公司</v>
          </cell>
          <cell r="G185" t="str">
            <v>盘锦</v>
          </cell>
        </row>
        <row r="186">
          <cell r="C186">
            <v>86013576</v>
          </cell>
          <cell r="D186" t="str">
            <v>水游城</v>
          </cell>
          <cell r="E186" t="str">
            <v>PHDI</v>
          </cell>
          <cell r="F186" t="str">
            <v>百胜餐饮（沈阳）有限公司</v>
          </cell>
          <cell r="G186" t="str">
            <v>盘锦</v>
          </cell>
        </row>
        <row r="187">
          <cell r="C187">
            <v>86014011</v>
          </cell>
          <cell r="D187" t="str">
            <v>普临店</v>
          </cell>
          <cell r="E187" t="str">
            <v>KFC</v>
          </cell>
          <cell r="F187" t="str">
            <v>大连肯德基有限公司</v>
          </cell>
          <cell r="G187" t="str">
            <v>皮口镇</v>
          </cell>
        </row>
        <row r="188">
          <cell r="C188">
            <v>86014015</v>
          </cell>
          <cell r="D188" t="str">
            <v>丰荣店</v>
          </cell>
          <cell r="E188" t="str">
            <v>KFC</v>
          </cell>
          <cell r="F188" t="str">
            <v>大连肯德基有限公司</v>
          </cell>
          <cell r="G188" t="str">
            <v>普兰店</v>
          </cell>
        </row>
        <row r="189">
          <cell r="C189">
            <v>9751212</v>
          </cell>
          <cell r="D189" t="str">
            <v>长兴店</v>
          </cell>
          <cell r="E189" t="str">
            <v>KFC</v>
          </cell>
          <cell r="F189" t="str">
            <v>沈阳晨淼餐饮管理有限公司</v>
          </cell>
          <cell r="G189" t="str">
            <v>沈阳</v>
          </cell>
        </row>
        <row r="190">
          <cell r="C190">
            <v>11034868</v>
          </cell>
          <cell r="D190" t="str">
            <v>总统餐厅</v>
          </cell>
          <cell r="E190" t="str">
            <v>KFC</v>
          </cell>
          <cell r="F190" t="str">
            <v>沈阳晨淼餐饮管理有限公司</v>
          </cell>
          <cell r="G190" t="str">
            <v>沈阳</v>
          </cell>
        </row>
        <row r="191">
          <cell r="C191">
            <v>11145906</v>
          </cell>
          <cell r="D191" t="str">
            <v>四院店</v>
          </cell>
          <cell r="E191" t="str">
            <v>KFC</v>
          </cell>
          <cell r="F191" t="str">
            <v xml:space="preserve">沈阳宇辰餐饮管理有限公司 </v>
          </cell>
          <cell r="G191" t="str">
            <v>沈阳</v>
          </cell>
        </row>
        <row r="192">
          <cell r="C192">
            <v>11377048</v>
          </cell>
          <cell r="D192" t="str">
            <v>重工店</v>
          </cell>
          <cell r="E192" t="str">
            <v>KFC</v>
          </cell>
          <cell r="F192" t="str">
            <v>沈阳海月轩餐饮管理有限公司</v>
          </cell>
          <cell r="G192" t="str">
            <v>沈阳</v>
          </cell>
        </row>
        <row r="193">
          <cell r="C193">
            <v>11785870</v>
          </cell>
          <cell r="D193" t="str">
            <v>文艺餐厅</v>
          </cell>
          <cell r="E193" t="str">
            <v>KFC</v>
          </cell>
          <cell r="F193" t="str">
            <v>沈阳美悦餐饮管理有限公司</v>
          </cell>
          <cell r="G193" t="str">
            <v>沈阳</v>
          </cell>
        </row>
        <row r="194">
          <cell r="C194">
            <v>12054790</v>
          </cell>
          <cell r="D194" t="str">
            <v>北海店</v>
          </cell>
          <cell r="E194" t="str">
            <v>KFC</v>
          </cell>
          <cell r="F194" t="str">
            <v>沈阳朔月餐饮管理有限公司</v>
          </cell>
          <cell r="G194" t="str">
            <v>沈阳</v>
          </cell>
        </row>
        <row r="195">
          <cell r="C195">
            <v>12384417</v>
          </cell>
          <cell r="D195" t="str">
            <v>亿丰餐厅</v>
          </cell>
          <cell r="E195" t="str">
            <v>KFC</v>
          </cell>
          <cell r="F195" t="str">
            <v xml:space="preserve">沈阳泰然餐饮管理有限公司 </v>
          </cell>
          <cell r="G195" t="str">
            <v>沈阳</v>
          </cell>
        </row>
        <row r="196">
          <cell r="C196">
            <v>12462227</v>
          </cell>
          <cell r="D196" t="str">
            <v>崇江餐厅</v>
          </cell>
          <cell r="E196" t="str">
            <v>KFC</v>
          </cell>
          <cell r="F196" t="str">
            <v>沈阳正朔餐饮管理有限公司</v>
          </cell>
          <cell r="G196" t="str">
            <v>沈阳</v>
          </cell>
        </row>
        <row r="197">
          <cell r="C197">
            <v>80131001</v>
          </cell>
          <cell r="D197" t="str">
            <v>昆山西路店</v>
          </cell>
          <cell r="E197" t="str">
            <v>KFC</v>
          </cell>
          <cell r="F197" t="str">
            <v>百胜餐饮（沈阳）有限公司</v>
          </cell>
          <cell r="G197" t="str">
            <v>沈阳</v>
          </cell>
        </row>
        <row r="198">
          <cell r="C198">
            <v>80131002</v>
          </cell>
          <cell r="D198" t="str">
            <v>东北大马路店</v>
          </cell>
          <cell r="E198" t="str">
            <v>KFC</v>
          </cell>
          <cell r="F198" t="str">
            <v>百胜餐饮（沈阳）有限公司</v>
          </cell>
          <cell r="G198" t="str">
            <v>沈阳</v>
          </cell>
        </row>
        <row r="199">
          <cell r="C199">
            <v>80131013</v>
          </cell>
          <cell r="D199" t="str">
            <v>金地琥珀店</v>
          </cell>
          <cell r="E199" t="str">
            <v>KFC</v>
          </cell>
          <cell r="F199" t="str">
            <v>百胜餐饮（沈阳）有限公司</v>
          </cell>
          <cell r="G199" t="str">
            <v>沈阳</v>
          </cell>
        </row>
        <row r="200">
          <cell r="C200">
            <v>80131040</v>
          </cell>
          <cell r="D200" t="str">
            <v>白塔堡店</v>
          </cell>
          <cell r="E200" t="str">
            <v>KFC</v>
          </cell>
          <cell r="F200" t="str">
            <v>百胜餐饮（沈阳）有限公司</v>
          </cell>
          <cell r="G200" t="str">
            <v>沈阳</v>
          </cell>
        </row>
        <row r="201">
          <cell r="C201">
            <v>80131041</v>
          </cell>
          <cell r="D201" t="str">
            <v>沈辽路店</v>
          </cell>
          <cell r="E201" t="str">
            <v>KFC</v>
          </cell>
          <cell r="F201" t="str">
            <v>百胜餐饮（沈阳）有限公司</v>
          </cell>
          <cell r="G201" t="str">
            <v>沈阳</v>
          </cell>
        </row>
        <row r="202">
          <cell r="C202">
            <v>86013002</v>
          </cell>
          <cell r="D202" t="str">
            <v>热闹店</v>
          </cell>
          <cell r="E202" t="str">
            <v>KFC</v>
          </cell>
          <cell r="F202" t="str">
            <v>百胜餐饮（沈阳）有限公司</v>
          </cell>
          <cell r="G202" t="str">
            <v>沈阳</v>
          </cell>
        </row>
        <row r="203">
          <cell r="C203">
            <v>86013005</v>
          </cell>
          <cell r="D203" t="str">
            <v>北一路万达店</v>
          </cell>
          <cell r="E203" t="str">
            <v>KFC</v>
          </cell>
          <cell r="F203" t="str">
            <v>百胜餐饮（沈阳）有限公司</v>
          </cell>
          <cell r="G203" t="str">
            <v>沈阳</v>
          </cell>
        </row>
        <row r="204">
          <cell r="C204">
            <v>86013006</v>
          </cell>
          <cell r="D204" t="str">
            <v>北站站内</v>
          </cell>
          <cell r="E204" t="str">
            <v>KFC</v>
          </cell>
          <cell r="F204" t="str">
            <v>百胜餐饮（沈阳）有限公司</v>
          </cell>
          <cell r="G204" t="str">
            <v>沈阳</v>
          </cell>
        </row>
        <row r="205">
          <cell r="C205">
            <v>86013023</v>
          </cell>
          <cell r="D205" t="str">
            <v>三好店</v>
          </cell>
          <cell r="E205" t="str">
            <v>KFC</v>
          </cell>
          <cell r="F205" t="str">
            <v>百胜餐饮（沈阳）有限公司</v>
          </cell>
          <cell r="G205" t="str">
            <v>沈阳</v>
          </cell>
        </row>
        <row r="206">
          <cell r="C206">
            <v>86013034</v>
          </cell>
          <cell r="D206" t="str">
            <v>乐购店</v>
          </cell>
          <cell r="E206" t="str">
            <v>KFC</v>
          </cell>
          <cell r="F206" t="str">
            <v>百胜餐饮（沈阳）有限公司</v>
          </cell>
          <cell r="G206" t="str">
            <v>沈阳</v>
          </cell>
        </row>
        <row r="207">
          <cell r="C207">
            <v>86013043</v>
          </cell>
          <cell r="D207" t="str">
            <v>皇寺店</v>
          </cell>
          <cell r="E207" t="str">
            <v>KFC</v>
          </cell>
          <cell r="F207" t="str">
            <v>百胜餐饮（沈阳）有限公司</v>
          </cell>
          <cell r="G207" t="str">
            <v>沈阳</v>
          </cell>
        </row>
        <row r="208">
          <cell r="C208">
            <v>86013048</v>
          </cell>
          <cell r="D208" t="str">
            <v>正良店</v>
          </cell>
          <cell r="E208" t="str">
            <v>KFC</v>
          </cell>
          <cell r="F208" t="str">
            <v>百胜餐饮（沈阳）有限公司</v>
          </cell>
          <cell r="G208" t="str">
            <v>沈阳</v>
          </cell>
        </row>
        <row r="209">
          <cell r="C209">
            <v>86013053</v>
          </cell>
          <cell r="D209" t="str">
            <v>星摩尔店</v>
          </cell>
          <cell r="E209" t="str">
            <v>KFC</v>
          </cell>
          <cell r="F209" t="str">
            <v>百胜餐饮（沈阳）有限公司</v>
          </cell>
          <cell r="G209" t="str">
            <v>沈阳</v>
          </cell>
        </row>
        <row r="210">
          <cell r="C210">
            <v>86013063</v>
          </cell>
          <cell r="D210" t="str">
            <v>铁百店</v>
          </cell>
          <cell r="E210" t="str">
            <v>KFC</v>
          </cell>
          <cell r="F210" t="str">
            <v>百胜餐饮（沈阳）有限公司</v>
          </cell>
          <cell r="G210" t="str">
            <v>沈阳</v>
          </cell>
        </row>
        <row r="211">
          <cell r="C211">
            <v>86013073</v>
          </cell>
          <cell r="D211" t="str">
            <v>南五店</v>
          </cell>
          <cell r="E211" t="str">
            <v>KFC</v>
          </cell>
          <cell r="F211" t="str">
            <v>百胜餐饮（沈阳）有限公司</v>
          </cell>
          <cell r="G211" t="str">
            <v>沈阳</v>
          </cell>
        </row>
        <row r="212">
          <cell r="C212">
            <v>86013084</v>
          </cell>
          <cell r="D212" t="str">
            <v>钟楼店</v>
          </cell>
          <cell r="E212" t="str">
            <v>KFC</v>
          </cell>
          <cell r="F212" t="str">
            <v>百胜餐饮（沈阳）有限公司</v>
          </cell>
          <cell r="G212" t="str">
            <v>沈阳</v>
          </cell>
        </row>
        <row r="213">
          <cell r="C213">
            <v>86013094</v>
          </cell>
          <cell r="D213" t="str">
            <v>商业城</v>
          </cell>
          <cell r="E213" t="str">
            <v>KFC</v>
          </cell>
          <cell r="F213" t="str">
            <v>百胜餐饮（沈阳）有限公司</v>
          </cell>
          <cell r="G213" t="str">
            <v>沈阳</v>
          </cell>
        </row>
        <row r="214">
          <cell r="C214">
            <v>86013101</v>
          </cell>
          <cell r="D214" t="str">
            <v>保工店</v>
          </cell>
          <cell r="E214" t="str">
            <v>KFC</v>
          </cell>
          <cell r="F214" t="str">
            <v>百胜餐饮（沈阳）有限公司</v>
          </cell>
          <cell r="G214" t="str">
            <v>沈阳</v>
          </cell>
        </row>
        <row r="215">
          <cell r="C215">
            <v>86013108</v>
          </cell>
          <cell r="D215" t="str">
            <v>中华路店</v>
          </cell>
          <cell r="E215" t="str">
            <v>KFC</v>
          </cell>
          <cell r="F215" t="str">
            <v>百胜餐饮（沈阳）有限公司</v>
          </cell>
          <cell r="G215" t="str">
            <v>沈阳</v>
          </cell>
        </row>
        <row r="216">
          <cell r="C216">
            <v>86013110</v>
          </cell>
          <cell r="D216" t="str">
            <v>沈辽店</v>
          </cell>
          <cell r="E216" t="str">
            <v>KFC</v>
          </cell>
          <cell r="F216" t="str">
            <v>百胜餐饮（沈阳）有限公司</v>
          </cell>
          <cell r="G216" t="str">
            <v>沈阳</v>
          </cell>
        </row>
        <row r="217">
          <cell r="C217">
            <v>86013117</v>
          </cell>
          <cell r="D217" t="str">
            <v>文化路店</v>
          </cell>
          <cell r="E217" t="str">
            <v>KFC</v>
          </cell>
          <cell r="F217" t="str">
            <v>百胜餐饮（沈阳）有限公司</v>
          </cell>
          <cell r="G217" t="str">
            <v>沈阳</v>
          </cell>
        </row>
        <row r="218">
          <cell r="C218">
            <v>86013133</v>
          </cell>
          <cell r="D218" t="str">
            <v>新百店</v>
          </cell>
          <cell r="E218" t="str">
            <v>KFC</v>
          </cell>
          <cell r="F218" t="str">
            <v>百胜餐饮（沈阳）有限公司</v>
          </cell>
          <cell r="G218" t="str">
            <v>沈阳</v>
          </cell>
        </row>
        <row r="219">
          <cell r="C219">
            <v>86013136</v>
          </cell>
          <cell r="D219" t="str">
            <v>兴工店</v>
          </cell>
          <cell r="E219" t="str">
            <v>KFC</v>
          </cell>
          <cell r="F219" t="str">
            <v>百胜餐饮（沈阳）有限公司</v>
          </cell>
          <cell r="G219" t="str">
            <v>沈阳</v>
          </cell>
        </row>
        <row r="220">
          <cell r="C220">
            <v>86013143</v>
          </cell>
          <cell r="D220" t="str">
            <v>沈站站西店</v>
          </cell>
          <cell r="E220" t="str">
            <v>KFC</v>
          </cell>
          <cell r="F220" t="str">
            <v>百胜餐饮（沈阳）有限公司</v>
          </cell>
          <cell r="G220" t="str">
            <v>沈阳</v>
          </cell>
        </row>
        <row r="221">
          <cell r="C221">
            <v>86013144</v>
          </cell>
          <cell r="D221" t="str">
            <v>塔湾餐厅</v>
          </cell>
          <cell r="E221" t="str">
            <v>KFC</v>
          </cell>
          <cell r="F221" t="str">
            <v>百胜餐饮（沈阳）有限公司</v>
          </cell>
          <cell r="G221" t="str">
            <v>沈阳</v>
          </cell>
        </row>
        <row r="222">
          <cell r="C222">
            <v>86013152</v>
          </cell>
          <cell r="D222" t="str">
            <v>沈阳二院</v>
          </cell>
          <cell r="E222" t="str">
            <v>KFC</v>
          </cell>
          <cell r="F222" t="str">
            <v>百胜餐饮（沈阳）有限公司</v>
          </cell>
          <cell r="G222" t="str">
            <v>沈阳</v>
          </cell>
        </row>
        <row r="223">
          <cell r="C223">
            <v>86013159</v>
          </cell>
          <cell r="D223" t="str">
            <v>北行店</v>
          </cell>
          <cell r="E223" t="str">
            <v>KFC</v>
          </cell>
          <cell r="F223" t="str">
            <v>百胜餐饮（沈阳）有限公司</v>
          </cell>
          <cell r="G223" t="str">
            <v>沈阳</v>
          </cell>
        </row>
        <row r="224">
          <cell r="C224">
            <v>86013161</v>
          </cell>
          <cell r="D224" t="str">
            <v>新太原</v>
          </cell>
          <cell r="E224" t="str">
            <v>KFC</v>
          </cell>
          <cell r="F224" t="str">
            <v>百胜餐饮（沈阳）有限公司</v>
          </cell>
          <cell r="G224" t="str">
            <v>沈阳</v>
          </cell>
        </row>
        <row r="225">
          <cell r="C225">
            <v>86013168</v>
          </cell>
          <cell r="D225" t="str">
            <v>滂江店</v>
          </cell>
          <cell r="E225" t="str">
            <v>KFC</v>
          </cell>
          <cell r="F225" t="str">
            <v>百胜餐饮（沈阳）有限公司</v>
          </cell>
          <cell r="G225" t="str">
            <v>沈阳</v>
          </cell>
        </row>
        <row r="226">
          <cell r="C226">
            <v>86013170</v>
          </cell>
          <cell r="D226" t="str">
            <v>城市广场</v>
          </cell>
          <cell r="E226" t="str">
            <v>KFC</v>
          </cell>
          <cell r="F226" t="str">
            <v>百胜餐饮（沈阳）有限公司</v>
          </cell>
          <cell r="G226" t="str">
            <v>沈阳</v>
          </cell>
        </row>
        <row r="227">
          <cell r="C227">
            <v>86013181</v>
          </cell>
          <cell r="D227" t="str">
            <v>长白大润发店</v>
          </cell>
          <cell r="E227" t="str">
            <v>KFC</v>
          </cell>
          <cell r="F227" t="str">
            <v>百胜餐饮（沈阳）有限公司</v>
          </cell>
          <cell r="G227" t="str">
            <v>沈阳</v>
          </cell>
        </row>
        <row r="228">
          <cell r="C228">
            <v>86013192</v>
          </cell>
          <cell r="D228" t="str">
            <v>东顺城店</v>
          </cell>
          <cell r="E228" t="str">
            <v>KFC</v>
          </cell>
          <cell r="F228" t="str">
            <v>百胜餐饮（沈阳）有限公司</v>
          </cell>
          <cell r="G228" t="str">
            <v>沈阳</v>
          </cell>
        </row>
        <row r="229">
          <cell r="C229">
            <v>86013195</v>
          </cell>
          <cell r="D229" t="str">
            <v>大北关街店</v>
          </cell>
          <cell r="E229" t="str">
            <v>KFC</v>
          </cell>
          <cell r="F229" t="str">
            <v>百胜餐饮（沈阳）有限公司</v>
          </cell>
          <cell r="G229" t="str">
            <v>沈阳</v>
          </cell>
        </row>
        <row r="230">
          <cell r="C230">
            <v>86013204</v>
          </cell>
          <cell r="D230" t="str">
            <v>道义店</v>
          </cell>
          <cell r="E230" t="str">
            <v>KFC</v>
          </cell>
          <cell r="F230" t="str">
            <v>百胜餐饮（沈阳）有限公司</v>
          </cell>
          <cell r="G230" t="str">
            <v>沈阳</v>
          </cell>
        </row>
        <row r="231">
          <cell r="C231">
            <v>86013207</v>
          </cell>
          <cell r="D231" t="str">
            <v>大西店</v>
          </cell>
          <cell r="E231" t="str">
            <v>KFC</v>
          </cell>
          <cell r="F231" t="str">
            <v>百胜餐饮（沈阳）有限公司</v>
          </cell>
          <cell r="G231" t="str">
            <v>沈阳</v>
          </cell>
        </row>
        <row r="232">
          <cell r="C232">
            <v>86013221</v>
          </cell>
          <cell r="D232" t="str">
            <v>凯利店(回民餐厅)</v>
          </cell>
          <cell r="E232" t="str">
            <v>KFC</v>
          </cell>
          <cell r="F232" t="str">
            <v>百胜餐饮（沈阳）有限公司</v>
          </cell>
          <cell r="G232" t="str">
            <v>沈阳</v>
          </cell>
        </row>
        <row r="233">
          <cell r="C233">
            <v>86013227</v>
          </cell>
          <cell r="D233" t="str">
            <v>明华店</v>
          </cell>
          <cell r="E233" t="str">
            <v>KFC</v>
          </cell>
          <cell r="F233" t="str">
            <v>百胜餐饮（沈阳）有限公司</v>
          </cell>
          <cell r="G233" t="str">
            <v>沈阳</v>
          </cell>
        </row>
        <row r="234">
          <cell r="C234">
            <v>86013231</v>
          </cell>
          <cell r="D234" t="str">
            <v>爱思开店</v>
          </cell>
          <cell r="E234" t="str">
            <v>KFC</v>
          </cell>
          <cell r="F234" t="str">
            <v>百胜餐饮（沈阳）有限公司</v>
          </cell>
          <cell r="G234" t="str">
            <v>沈阳</v>
          </cell>
        </row>
        <row r="235">
          <cell r="C235">
            <v>86013233</v>
          </cell>
          <cell r="D235" t="str">
            <v>北顺城店</v>
          </cell>
          <cell r="E235" t="str">
            <v>KFC</v>
          </cell>
          <cell r="F235" t="str">
            <v>百胜餐饮（沈阳）有限公司</v>
          </cell>
          <cell r="G235" t="str">
            <v>沈阳</v>
          </cell>
        </row>
        <row r="236">
          <cell r="C236">
            <v>86013241</v>
          </cell>
          <cell r="D236" t="str">
            <v>北辰店</v>
          </cell>
          <cell r="E236" t="str">
            <v>KFC</v>
          </cell>
          <cell r="F236" t="str">
            <v>百胜餐饮（沈阳）有限公司</v>
          </cell>
          <cell r="G236" t="str">
            <v>沈阳</v>
          </cell>
        </row>
        <row r="237">
          <cell r="C237">
            <v>86013249</v>
          </cell>
          <cell r="D237" t="str">
            <v>小北关街店</v>
          </cell>
          <cell r="E237" t="str">
            <v>KFC</v>
          </cell>
          <cell r="F237" t="str">
            <v>百胜餐饮（沈阳）有限公司</v>
          </cell>
          <cell r="G237" t="str">
            <v>沈阳</v>
          </cell>
        </row>
        <row r="238">
          <cell r="C238">
            <v>86013257</v>
          </cell>
          <cell r="D238" t="str">
            <v>奥体万达店</v>
          </cell>
          <cell r="E238" t="str">
            <v>KFC</v>
          </cell>
          <cell r="F238" t="str">
            <v>百胜餐饮（沈阳）有限公司</v>
          </cell>
          <cell r="G238" t="str">
            <v>沈阳</v>
          </cell>
        </row>
        <row r="239">
          <cell r="C239">
            <v>86013266</v>
          </cell>
          <cell r="D239" t="str">
            <v>百合店</v>
          </cell>
          <cell r="E239" t="str">
            <v>KFC</v>
          </cell>
          <cell r="F239" t="str">
            <v>百胜餐饮（沈阳）有限公司</v>
          </cell>
          <cell r="G239" t="str">
            <v>沈阳</v>
          </cell>
        </row>
        <row r="240">
          <cell r="C240">
            <v>86013271</v>
          </cell>
          <cell r="D240" t="str">
            <v>亚欧店</v>
          </cell>
          <cell r="E240" t="str">
            <v>KFC</v>
          </cell>
          <cell r="F240" t="str">
            <v>百胜餐饮（沈阳）有限公司</v>
          </cell>
          <cell r="G240" t="str">
            <v>沈阳</v>
          </cell>
        </row>
        <row r="241">
          <cell r="C241">
            <v>86013275</v>
          </cell>
          <cell r="D241" t="str">
            <v>沈阳机场T3店</v>
          </cell>
          <cell r="E241" t="str">
            <v>KFC</v>
          </cell>
          <cell r="F241" t="str">
            <v>百胜餐饮（沈阳）有限公司</v>
          </cell>
          <cell r="G241" t="str">
            <v>沈阳</v>
          </cell>
        </row>
        <row r="242">
          <cell r="C242">
            <v>86013277</v>
          </cell>
          <cell r="D242" t="str">
            <v>腾飞店</v>
          </cell>
          <cell r="E242" t="str">
            <v>KFC</v>
          </cell>
          <cell r="F242" t="str">
            <v>百胜餐饮（沈阳）有限公司</v>
          </cell>
          <cell r="G242" t="str">
            <v>沈阳</v>
          </cell>
        </row>
        <row r="243">
          <cell r="C243">
            <v>86013292</v>
          </cell>
          <cell r="D243" t="str">
            <v>金厦店</v>
          </cell>
          <cell r="E243" t="str">
            <v>KFC</v>
          </cell>
          <cell r="F243" t="str">
            <v>百胜餐饮（沈阳）有限公司</v>
          </cell>
          <cell r="G243" t="str">
            <v>沈阳</v>
          </cell>
        </row>
        <row r="244">
          <cell r="C244">
            <v>86013297</v>
          </cell>
          <cell r="D244" t="str">
            <v>泛华店</v>
          </cell>
          <cell r="E244" t="str">
            <v>KFC</v>
          </cell>
          <cell r="F244" t="str">
            <v>百胜餐饮（沈阳）有限公司</v>
          </cell>
          <cell r="G244" t="str">
            <v>沈阳</v>
          </cell>
        </row>
        <row r="245">
          <cell r="C245">
            <v>86013298</v>
          </cell>
          <cell r="D245" t="str">
            <v>仙女湖店</v>
          </cell>
          <cell r="E245" t="str">
            <v>KFC</v>
          </cell>
          <cell r="F245" t="str">
            <v>百胜餐饮（沈阳）有限公司</v>
          </cell>
          <cell r="G245" t="str">
            <v>沈阳</v>
          </cell>
        </row>
        <row r="246">
          <cell r="C246">
            <v>86013353</v>
          </cell>
          <cell r="D246" t="str">
            <v>柳条湖店</v>
          </cell>
          <cell r="E246" t="str">
            <v>KFC</v>
          </cell>
          <cell r="F246" t="str">
            <v>百胜餐饮（沈阳）有限公司</v>
          </cell>
          <cell r="G246" t="str">
            <v>沈阳</v>
          </cell>
        </row>
        <row r="247">
          <cell r="C247">
            <v>86013354</v>
          </cell>
          <cell r="D247" t="str">
            <v>冠芳园店</v>
          </cell>
          <cell r="E247" t="str">
            <v>KFC</v>
          </cell>
          <cell r="F247" t="str">
            <v>百胜餐饮（沈阳）有限公司</v>
          </cell>
          <cell r="G247" t="str">
            <v>沈阳</v>
          </cell>
        </row>
        <row r="248">
          <cell r="C248">
            <v>86013355</v>
          </cell>
          <cell r="D248" t="str">
            <v>华府店</v>
          </cell>
          <cell r="E248" t="str">
            <v>KFC</v>
          </cell>
          <cell r="F248" t="str">
            <v>百胜餐饮（沈阳）有限公司</v>
          </cell>
          <cell r="G248" t="str">
            <v>沈阳</v>
          </cell>
        </row>
        <row r="249">
          <cell r="C249">
            <v>86013360</v>
          </cell>
          <cell r="D249" t="str">
            <v>兴华店</v>
          </cell>
          <cell r="E249" t="str">
            <v>KFC</v>
          </cell>
          <cell r="F249" t="str">
            <v>百胜餐饮（沈阳）有限公司</v>
          </cell>
          <cell r="G249" t="str">
            <v>沈阳</v>
          </cell>
        </row>
        <row r="250">
          <cell r="C250">
            <v>86013363</v>
          </cell>
          <cell r="D250" t="str">
            <v>步阳店</v>
          </cell>
          <cell r="E250" t="str">
            <v>KFC</v>
          </cell>
          <cell r="F250" t="str">
            <v>百胜餐饮（沈阳）有限公司</v>
          </cell>
          <cell r="G250" t="str">
            <v>沈阳</v>
          </cell>
        </row>
        <row r="251">
          <cell r="C251">
            <v>86013365</v>
          </cell>
          <cell r="D251" t="str">
            <v>长江店</v>
          </cell>
          <cell r="E251" t="str">
            <v>KFC</v>
          </cell>
          <cell r="F251" t="str">
            <v>百胜餐饮（沈阳）有限公司</v>
          </cell>
          <cell r="G251" t="str">
            <v>沈阳</v>
          </cell>
        </row>
        <row r="252">
          <cell r="C252">
            <v>86013368</v>
          </cell>
          <cell r="D252" t="str">
            <v>群升店</v>
          </cell>
          <cell r="E252" t="str">
            <v>KFC</v>
          </cell>
          <cell r="F252" t="str">
            <v>百胜餐饮（沈阳）有限公司</v>
          </cell>
          <cell r="G252" t="str">
            <v>沈阳</v>
          </cell>
        </row>
        <row r="253">
          <cell r="C253">
            <v>86013369</v>
          </cell>
          <cell r="D253" t="str">
            <v>景兴店</v>
          </cell>
          <cell r="E253" t="str">
            <v>KFC</v>
          </cell>
          <cell r="F253" t="str">
            <v>百胜餐饮（沈阳）有限公司</v>
          </cell>
          <cell r="G253" t="str">
            <v>沈阳</v>
          </cell>
        </row>
        <row r="254">
          <cell r="C254">
            <v>86013376</v>
          </cell>
          <cell r="D254" t="str">
            <v>惠工店</v>
          </cell>
          <cell r="E254" t="str">
            <v>KFC</v>
          </cell>
          <cell r="F254" t="str">
            <v>百胜餐饮（沈阳）有限公司</v>
          </cell>
          <cell r="G254" t="str">
            <v>沈阳</v>
          </cell>
        </row>
        <row r="255">
          <cell r="C255">
            <v>86013378</v>
          </cell>
          <cell r="D255" t="str">
            <v>启工店</v>
          </cell>
          <cell r="E255" t="str">
            <v>KFC</v>
          </cell>
          <cell r="F255" t="str">
            <v>百胜餐饮（沈阳）有限公司</v>
          </cell>
          <cell r="G255" t="str">
            <v>沈阳</v>
          </cell>
        </row>
        <row r="256">
          <cell r="C256">
            <v>86013382</v>
          </cell>
          <cell r="D256" t="str">
            <v>富民店</v>
          </cell>
          <cell r="E256" t="str">
            <v>KFC</v>
          </cell>
          <cell r="F256" t="str">
            <v>百胜餐饮（沈阳）有限公司</v>
          </cell>
          <cell r="G256" t="str">
            <v>沈阳</v>
          </cell>
        </row>
        <row r="257">
          <cell r="C257">
            <v>86013390</v>
          </cell>
          <cell r="D257" t="str">
            <v>迎春店</v>
          </cell>
          <cell r="E257" t="str">
            <v>KFC</v>
          </cell>
          <cell r="F257" t="str">
            <v>百胜餐饮（沈阳）有限公司</v>
          </cell>
          <cell r="G257" t="str">
            <v>沈阳</v>
          </cell>
        </row>
        <row r="258">
          <cell r="C258">
            <v>86013394</v>
          </cell>
          <cell r="D258" t="str">
            <v>马路湾店</v>
          </cell>
          <cell r="E258" t="str">
            <v>KFC</v>
          </cell>
          <cell r="F258" t="str">
            <v>百胜餐饮（沈阳）有限公司</v>
          </cell>
          <cell r="G258" t="str">
            <v>沈阳</v>
          </cell>
        </row>
        <row r="259">
          <cell r="C259">
            <v>86013396</v>
          </cell>
          <cell r="D259" t="str">
            <v>万象城店</v>
          </cell>
          <cell r="E259" t="str">
            <v>KFC</v>
          </cell>
          <cell r="F259" t="str">
            <v>百胜餐饮（沈阳）有限公司</v>
          </cell>
          <cell r="G259" t="str">
            <v>沈阳</v>
          </cell>
        </row>
        <row r="260">
          <cell r="C260">
            <v>86013452</v>
          </cell>
          <cell r="D260" t="str">
            <v>小什街店</v>
          </cell>
          <cell r="E260" t="str">
            <v>KFC</v>
          </cell>
          <cell r="F260" t="str">
            <v>百胜餐饮（沈阳）有限公司</v>
          </cell>
          <cell r="G260" t="str">
            <v>沈阳</v>
          </cell>
        </row>
        <row r="261">
          <cell r="C261">
            <v>86013459</v>
          </cell>
          <cell r="D261" t="str">
            <v>龙之梦店</v>
          </cell>
          <cell r="E261" t="str">
            <v>KFC</v>
          </cell>
          <cell r="F261" t="str">
            <v>百胜餐饮（沈阳）有限公司</v>
          </cell>
          <cell r="G261" t="str">
            <v>沈阳</v>
          </cell>
        </row>
        <row r="262">
          <cell r="C262">
            <v>86013463</v>
          </cell>
          <cell r="D262" t="str">
            <v>站前</v>
          </cell>
          <cell r="E262" t="str">
            <v>KFC</v>
          </cell>
          <cell r="F262" t="str">
            <v>百胜餐饮（沈阳）有限公司</v>
          </cell>
          <cell r="G262" t="str">
            <v>沈阳</v>
          </cell>
        </row>
        <row r="263">
          <cell r="C263">
            <v>86013480</v>
          </cell>
          <cell r="D263" t="str">
            <v>民族</v>
          </cell>
          <cell r="E263" t="str">
            <v>KFC</v>
          </cell>
          <cell r="F263" t="str">
            <v>百胜餐饮（沈阳）有限公司</v>
          </cell>
          <cell r="G263" t="str">
            <v>沈阳</v>
          </cell>
        </row>
        <row r="264">
          <cell r="C264">
            <v>86013482</v>
          </cell>
          <cell r="D264" t="str">
            <v>瑞心</v>
          </cell>
          <cell r="E264" t="str">
            <v>KFC</v>
          </cell>
          <cell r="F264" t="str">
            <v>百胜餐饮（沈阳）有限公司</v>
          </cell>
          <cell r="G264" t="str">
            <v>沈阳</v>
          </cell>
        </row>
        <row r="265">
          <cell r="C265">
            <v>86013488</v>
          </cell>
          <cell r="D265" t="str">
            <v>沈新</v>
          </cell>
          <cell r="E265" t="str">
            <v>KFC</v>
          </cell>
          <cell r="F265" t="str">
            <v>百胜餐饮（沈阳）有限公司</v>
          </cell>
          <cell r="G265" t="str">
            <v>沈阳</v>
          </cell>
        </row>
        <row r="266">
          <cell r="C266">
            <v>86013502</v>
          </cell>
          <cell r="D266" t="str">
            <v>PH金地琥珀店</v>
          </cell>
          <cell r="E266" t="str">
            <v>PHDI</v>
          </cell>
          <cell r="F266" t="str">
            <v>百胜餐饮（沈阳）有限公司</v>
          </cell>
          <cell r="G266" t="str">
            <v>沈阳</v>
          </cell>
        </row>
        <row r="267">
          <cell r="C267">
            <v>86013503</v>
          </cell>
          <cell r="D267" t="str">
            <v>必胜客北站店</v>
          </cell>
          <cell r="E267" t="str">
            <v>PHDI</v>
          </cell>
          <cell r="F267" t="str">
            <v>百胜餐饮（沈阳）有限公司</v>
          </cell>
          <cell r="G267" t="str">
            <v>沈阳</v>
          </cell>
        </row>
        <row r="268">
          <cell r="C268">
            <v>86013509</v>
          </cell>
          <cell r="D268" t="str">
            <v>必胜客中华路店</v>
          </cell>
          <cell r="E268" t="str">
            <v>PHDI</v>
          </cell>
          <cell r="F268" t="str">
            <v>百胜餐饮（沈阳）有限公司</v>
          </cell>
          <cell r="G268" t="str">
            <v>沈阳</v>
          </cell>
        </row>
        <row r="269">
          <cell r="C269">
            <v>86013512</v>
          </cell>
          <cell r="D269" t="str">
            <v>必胜客三好店</v>
          </cell>
          <cell r="E269" t="str">
            <v>PHDI</v>
          </cell>
          <cell r="F269" t="str">
            <v>百胜餐饮（沈阳）有限公司</v>
          </cell>
          <cell r="G269" t="str">
            <v>沈阳</v>
          </cell>
        </row>
        <row r="270">
          <cell r="C270">
            <v>86013520</v>
          </cell>
          <cell r="D270" t="str">
            <v>嘉隆PH</v>
          </cell>
          <cell r="E270" t="str">
            <v>PHDI</v>
          </cell>
          <cell r="F270" t="str">
            <v>百胜餐饮（沈阳）有限公司</v>
          </cell>
          <cell r="G270" t="str">
            <v>沈阳</v>
          </cell>
        </row>
        <row r="271">
          <cell r="C271">
            <v>86013521</v>
          </cell>
          <cell r="D271" t="str">
            <v>凯兴PH店</v>
          </cell>
          <cell r="E271" t="str">
            <v>PHDI</v>
          </cell>
          <cell r="F271" t="str">
            <v>百胜餐饮（沈阳）有限公司</v>
          </cell>
          <cell r="G271" t="str">
            <v>沈阳</v>
          </cell>
        </row>
        <row r="272">
          <cell r="C272">
            <v>86013522</v>
          </cell>
          <cell r="D272" t="str">
            <v>大西PH</v>
          </cell>
          <cell r="E272" t="str">
            <v>PHDI</v>
          </cell>
          <cell r="F272" t="str">
            <v>百胜餐饮（沈阳）有限公司</v>
          </cell>
          <cell r="G272" t="str">
            <v>沈阳</v>
          </cell>
        </row>
        <row r="273">
          <cell r="C273">
            <v>86013523</v>
          </cell>
          <cell r="D273" t="str">
            <v>鲁尔PH</v>
          </cell>
          <cell r="E273" t="str">
            <v>PHDI</v>
          </cell>
          <cell r="F273" t="str">
            <v>百胜餐饮（沈阳）有限公司</v>
          </cell>
          <cell r="G273" t="str">
            <v>沈阳</v>
          </cell>
        </row>
        <row r="274">
          <cell r="C274">
            <v>86013527</v>
          </cell>
          <cell r="D274" t="str">
            <v>凯利PH店</v>
          </cell>
          <cell r="E274" t="str">
            <v>PHDI</v>
          </cell>
          <cell r="F274" t="str">
            <v>百胜餐饮（沈阳）有限公司</v>
          </cell>
          <cell r="G274" t="str">
            <v>沈阳</v>
          </cell>
        </row>
        <row r="275">
          <cell r="C275">
            <v>86013532</v>
          </cell>
          <cell r="D275" t="str">
            <v>鹏利PH</v>
          </cell>
          <cell r="E275" t="str">
            <v>PHDI</v>
          </cell>
          <cell r="F275" t="str">
            <v>百胜餐饮（沈阳）有限公司</v>
          </cell>
          <cell r="G275" t="str">
            <v>沈阳</v>
          </cell>
        </row>
        <row r="276">
          <cell r="C276">
            <v>86013538</v>
          </cell>
          <cell r="D276" t="str">
            <v>文化路PH店</v>
          </cell>
          <cell r="E276" t="str">
            <v>PHDI</v>
          </cell>
          <cell r="F276" t="str">
            <v>百胜餐饮（沈阳）有限公司</v>
          </cell>
          <cell r="G276" t="str">
            <v>沈阳</v>
          </cell>
        </row>
        <row r="277">
          <cell r="C277">
            <v>86013543</v>
          </cell>
          <cell r="D277" t="str">
            <v>长江PH</v>
          </cell>
          <cell r="E277" t="str">
            <v>PHDI</v>
          </cell>
          <cell r="F277" t="str">
            <v>百胜餐饮（沈阳）有限公司</v>
          </cell>
          <cell r="G277" t="str">
            <v>沈阳</v>
          </cell>
        </row>
        <row r="278">
          <cell r="C278">
            <v>86013544</v>
          </cell>
          <cell r="D278" t="str">
            <v>兴华PH</v>
          </cell>
          <cell r="E278" t="str">
            <v>PHDI</v>
          </cell>
          <cell r="F278" t="str">
            <v>百胜餐饮（沈阳）有限公司</v>
          </cell>
          <cell r="G278" t="str">
            <v>沈阳</v>
          </cell>
        </row>
        <row r="279">
          <cell r="C279">
            <v>86013549</v>
          </cell>
          <cell r="D279" t="str">
            <v>PH万象城店</v>
          </cell>
          <cell r="E279" t="str">
            <v>PHDI</v>
          </cell>
          <cell r="F279" t="str">
            <v>百胜餐饮（沈阳）有限公司</v>
          </cell>
          <cell r="G279" t="str">
            <v>沈阳</v>
          </cell>
        </row>
        <row r="280">
          <cell r="C280">
            <v>86013552</v>
          </cell>
          <cell r="D280" t="str">
            <v>PH龙之梦店</v>
          </cell>
          <cell r="E280" t="str">
            <v>PHDI</v>
          </cell>
          <cell r="F280" t="str">
            <v>百胜餐饮（沈阳）有限公司</v>
          </cell>
          <cell r="G280" t="str">
            <v>沈阳</v>
          </cell>
        </row>
        <row r="281">
          <cell r="C281">
            <v>86013565</v>
          </cell>
          <cell r="D281" t="str">
            <v>PH北一路万达店</v>
          </cell>
          <cell r="E281" t="str">
            <v>PHDI</v>
          </cell>
          <cell r="F281" t="str">
            <v>百胜餐饮（沈阳）有限公司</v>
          </cell>
          <cell r="G281" t="str">
            <v>沈阳</v>
          </cell>
        </row>
        <row r="282">
          <cell r="C282">
            <v>86013569</v>
          </cell>
          <cell r="D282" t="str">
            <v>PH金三角店</v>
          </cell>
          <cell r="E282" t="str">
            <v>PHDI</v>
          </cell>
          <cell r="F282" t="str">
            <v>百胜餐饮（沈阳）有限公司</v>
          </cell>
          <cell r="G282" t="str">
            <v>沈阳</v>
          </cell>
        </row>
        <row r="283">
          <cell r="C283">
            <v>86013570</v>
          </cell>
          <cell r="D283" t="str">
            <v>PH道义店</v>
          </cell>
          <cell r="E283" t="str">
            <v>PHDI</v>
          </cell>
          <cell r="F283" t="str">
            <v>百胜餐饮（沈阳）有限公司</v>
          </cell>
          <cell r="G283" t="str">
            <v>沈阳</v>
          </cell>
        </row>
        <row r="284">
          <cell r="C284">
            <v>86013571</v>
          </cell>
          <cell r="D284" t="str">
            <v>PH星摩尔店</v>
          </cell>
          <cell r="E284" t="str">
            <v>PHDI</v>
          </cell>
          <cell r="F284" t="str">
            <v>百胜餐饮（沈阳）有限公司</v>
          </cell>
          <cell r="G284" t="str">
            <v>沈阳</v>
          </cell>
        </row>
        <row r="285">
          <cell r="C285">
            <v>86013572</v>
          </cell>
          <cell r="D285" t="str">
            <v>恒隆</v>
          </cell>
          <cell r="E285" t="str">
            <v>PHDI</v>
          </cell>
          <cell r="F285" t="str">
            <v>百胜餐饮（沈阳）有限公司</v>
          </cell>
          <cell r="G285" t="str">
            <v>沈阳</v>
          </cell>
        </row>
        <row r="286">
          <cell r="C286">
            <v>86013574</v>
          </cell>
          <cell r="D286" t="str">
            <v>商业城</v>
          </cell>
          <cell r="E286" t="str">
            <v>PHDI</v>
          </cell>
          <cell r="F286" t="str">
            <v>百胜餐饮（沈阳）有限公司</v>
          </cell>
          <cell r="G286" t="str">
            <v>沈阳</v>
          </cell>
        </row>
        <row r="287">
          <cell r="C287">
            <v>86013575</v>
          </cell>
          <cell r="D287" t="str">
            <v>于洪新玛特</v>
          </cell>
          <cell r="E287" t="str">
            <v>PHDI</v>
          </cell>
          <cell r="F287" t="str">
            <v>百胜餐饮（沈阳）有限公司</v>
          </cell>
          <cell r="G287" t="str">
            <v>沈阳</v>
          </cell>
        </row>
        <row r="288">
          <cell r="C288">
            <v>86013580</v>
          </cell>
          <cell r="D288" t="str">
            <v>长白店PH</v>
          </cell>
          <cell r="E288" t="str">
            <v>PHDI</v>
          </cell>
          <cell r="F288" t="str">
            <v>百胜餐饮（沈阳）有限公司</v>
          </cell>
          <cell r="G288" t="str">
            <v>沈阳</v>
          </cell>
        </row>
        <row r="289">
          <cell r="C289">
            <v>86013584</v>
          </cell>
          <cell r="D289" t="str">
            <v>PH启工店</v>
          </cell>
          <cell r="E289" t="str">
            <v>PHDI</v>
          </cell>
          <cell r="F289" t="str">
            <v>百胜餐饮（沈阳）有限公司</v>
          </cell>
          <cell r="G289" t="str">
            <v>沈阳</v>
          </cell>
        </row>
        <row r="290">
          <cell r="C290">
            <v>86013587</v>
          </cell>
          <cell r="D290" t="str">
            <v>PH奥体万达</v>
          </cell>
          <cell r="E290" t="str">
            <v>PHDI</v>
          </cell>
          <cell r="F290" t="str">
            <v>百胜餐饮（沈阳）有限公司</v>
          </cell>
          <cell r="G290" t="str">
            <v>沈阳</v>
          </cell>
        </row>
        <row r="291">
          <cell r="C291">
            <v>86013591</v>
          </cell>
          <cell r="D291" t="str">
            <v>PH华府店</v>
          </cell>
          <cell r="E291" t="str">
            <v>PHDI</v>
          </cell>
          <cell r="F291" t="str">
            <v>百胜餐饮（沈阳）有限公司</v>
          </cell>
          <cell r="G291" t="str">
            <v>沈阳</v>
          </cell>
        </row>
        <row r="292">
          <cell r="C292">
            <v>86013595</v>
          </cell>
          <cell r="D292" t="str">
            <v>PH东北大马路店</v>
          </cell>
          <cell r="E292" t="str">
            <v>PHDI</v>
          </cell>
          <cell r="F292" t="str">
            <v>百胜餐饮（沈阳）有限公司</v>
          </cell>
          <cell r="G292" t="str">
            <v>沈阳</v>
          </cell>
        </row>
        <row r="293">
          <cell r="C293">
            <v>86013701</v>
          </cell>
          <cell r="D293" t="str">
            <v>PHHS滂江店</v>
          </cell>
          <cell r="E293" t="str">
            <v>PHHS</v>
          </cell>
          <cell r="F293" t="str">
            <v>百胜餐饮（沈阳）有限公司</v>
          </cell>
          <cell r="G293" t="str">
            <v>沈阳</v>
          </cell>
        </row>
        <row r="294">
          <cell r="C294">
            <v>86013702</v>
          </cell>
          <cell r="D294" t="str">
            <v>PHHS奥体店</v>
          </cell>
          <cell r="E294" t="str">
            <v>PHHS</v>
          </cell>
          <cell r="F294" t="str">
            <v>百胜餐饮（沈阳）有限公司</v>
          </cell>
          <cell r="G294" t="str">
            <v>沈阳</v>
          </cell>
        </row>
        <row r="295">
          <cell r="C295">
            <v>86013703</v>
          </cell>
          <cell r="D295" t="str">
            <v>PHHS星摩尔店</v>
          </cell>
          <cell r="E295" t="str">
            <v>PHHS</v>
          </cell>
          <cell r="F295" t="str">
            <v>百胜餐饮（沈阳）有限公司</v>
          </cell>
          <cell r="G295" t="str">
            <v>沈阳</v>
          </cell>
        </row>
        <row r="296">
          <cell r="C296">
            <v>86013704</v>
          </cell>
          <cell r="D296" t="str">
            <v>PHHS北海店</v>
          </cell>
          <cell r="E296" t="str">
            <v>PHHS</v>
          </cell>
          <cell r="F296" t="str">
            <v>百胜餐饮（沈阳）有限公司</v>
          </cell>
          <cell r="G296" t="str">
            <v>沈阳</v>
          </cell>
        </row>
        <row r="297">
          <cell r="C297">
            <v>86013705</v>
          </cell>
          <cell r="D297" t="str">
            <v>PHHS文萃店</v>
          </cell>
          <cell r="E297" t="str">
            <v>PHHS</v>
          </cell>
          <cell r="F297" t="str">
            <v>百胜餐饮（沈阳）有限公司</v>
          </cell>
          <cell r="G297" t="str">
            <v>沈阳</v>
          </cell>
        </row>
        <row r="298">
          <cell r="C298">
            <v>86013855</v>
          </cell>
          <cell r="D298" t="str">
            <v>新光DT店</v>
          </cell>
          <cell r="E298" t="str">
            <v>KFC</v>
          </cell>
          <cell r="F298" t="str">
            <v>百胜餐饮（沈阳）有限公司</v>
          </cell>
          <cell r="G298" t="str">
            <v>沈阳</v>
          </cell>
        </row>
        <row r="299">
          <cell r="C299">
            <v>86013863</v>
          </cell>
          <cell r="D299" t="str">
            <v>黄河大街</v>
          </cell>
          <cell r="E299" t="str">
            <v>KFC</v>
          </cell>
          <cell r="F299" t="str">
            <v>百胜餐饮（沈阳）有限公司</v>
          </cell>
          <cell r="G299" t="str">
            <v>沈阳</v>
          </cell>
        </row>
        <row r="300">
          <cell r="C300">
            <v>86013115</v>
          </cell>
          <cell r="D300" t="str">
            <v>英雄店</v>
          </cell>
          <cell r="E300" t="str">
            <v>KFC</v>
          </cell>
          <cell r="F300" t="str">
            <v>百胜餐饮（沈阳）有限公司吉林省分公司</v>
          </cell>
          <cell r="G300" t="str">
            <v>四平</v>
          </cell>
        </row>
        <row r="301">
          <cell r="C301">
            <v>86013206</v>
          </cell>
          <cell r="D301" t="str">
            <v>四平站店</v>
          </cell>
          <cell r="E301" t="str">
            <v>KFC</v>
          </cell>
          <cell r="F301" t="str">
            <v>百胜餐饮（沈阳）有限公司吉林省分公司</v>
          </cell>
          <cell r="G301" t="str">
            <v>四平</v>
          </cell>
        </row>
        <row r="302">
          <cell r="C302">
            <v>86013248</v>
          </cell>
          <cell r="D302" t="str">
            <v>四平中央店</v>
          </cell>
          <cell r="E302" t="str">
            <v>KFC</v>
          </cell>
          <cell r="F302" t="str">
            <v>百胜餐饮（沈阳）有限公司吉林省分公司</v>
          </cell>
          <cell r="G302" t="str">
            <v>四平</v>
          </cell>
        </row>
        <row r="303">
          <cell r="C303">
            <v>86013547</v>
          </cell>
          <cell r="D303" t="str">
            <v>维美PH</v>
          </cell>
          <cell r="E303" t="str">
            <v>PHDI</v>
          </cell>
          <cell r="F303" t="str">
            <v>百胜餐饮（沈阳）有限公司吉林省分公司</v>
          </cell>
          <cell r="G303" t="str">
            <v>四平</v>
          </cell>
        </row>
        <row r="304">
          <cell r="C304">
            <v>80131008</v>
          </cell>
          <cell r="D304" t="str">
            <v>家和美店</v>
          </cell>
          <cell r="E304" t="str">
            <v>KFC</v>
          </cell>
          <cell r="F304" t="str">
            <v>百胜餐饮（沈阳）有限公司</v>
          </cell>
          <cell r="G304" t="str">
            <v>昌图</v>
          </cell>
        </row>
        <row r="305">
          <cell r="C305">
            <v>86013222</v>
          </cell>
          <cell r="D305" t="str">
            <v>广裕店</v>
          </cell>
          <cell r="E305" t="str">
            <v>KFC</v>
          </cell>
          <cell r="F305" t="str">
            <v>百胜餐饮（沈阳）有限公司</v>
          </cell>
          <cell r="G305" t="str">
            <v>铁岭</v>
          </cell>
        </row>
        <row r="306">
          <cell r="C306">
            <v>86013577</v>
          </cell>
          <cell r="D306" t="str">
            <v>PH广裕店</v>
          </cell>
          <cell r="E306" t="str">
            <v>PHDI</v>
          </cell>
          <cell r="F306" t="str">
            <v>百胜餐饮（沈阳）有限公司</v>
          </cell>
          <cell r="G306" t="str">
            <v>铁岭</v>
          </cell>
        </row>
        <row r="307">
          <cell r="C307">
            <v>11821092</v>
          </cell>
          <cell r="D307" t="str">
            <v>建设店</v>
          </cell>
          <cell r="E307" t="str">
            <v>KFC</v>
          </cell>
          <cell r="F307" t="str">
            <v>通化市佳汇餐饮管理有限公司</v>
          </cell>
          <cell r="G307" t="str">
            <v>通化</v>
          </cell>
        </row>
        <row r="308">
          <cell r="C308">
            <v>86013093</v>
          </cell>
          <cell r="D308" t="str">
            <v>通化店</v>
          </cell>
          <cell r="E308" t="str">
            <v>KFC</v>
          </cell>
          <cell r="F308" t="str">
            <v>百胜餐饮（沈阳）有限公司吉林省分公司</v>
          </cell>
          <cell r="G308" t="str">
            <v>通化</v>
          </cell>
        </row>
        <row r="309">
          <cell r="C309">
            <v>86013379</v>
          </cell>
          <cell r="D309" t="str">
            <v>黎明店</v>
          </cell>
          <cell r="E309" t="str">
            <v>KFC</v>
          </cell>
          <cell r="F309" t="str">
            <v>百胜餐饮（沈阳）有限公司吉林省分公司</v>
          </cell>
          <cell r="G309" t="str">
            <v>通化</v>
          </cell>
        </row>
        <row r="310">
          <cell r="C310">
            <v>86013478</v>
          </cell>
          <cell r="D310" t="str">
            <v>江南</v>
          </cell>
          <cell r="E310" t="str">
            <v>KFC</v>
          </cell>
          <cell r="F310" t="str">
            <v>百胜餐饮（沈阳）有限公司吉林省分公司</v>
          </cell>
          <cell r="G310" t="str">
            <v>通化</v>
          </cell>
        </row>
        <row r="311">
          <cell r="C311">
            <v>86013555</v>
          </cell>
          <cell r="D311" t="str">
            <v>欧亚</v>
          </cell>
          <cell r="E311" t="str">
            <v>PHDI</v>
          </cell>
          <cell r="F311" t="str">
            <v>百胜餐饮（沈阳）有限公司吉林省分公司</v>
          </cell>
          <cell r="G311" t="str">
            <v>通化</v>
          </cell>
        </row>
        <row r="312">
          <cell r="C312">
            <v>86013167</v>
          </cell>
          <cell r="D312" t="str">
            <v>和平路店KFC</v>
          </cell>
          <cell r="E312" t="str">
            <v>KFC</v>
          </cell>
          <cell r="F312" t="str">
            <v>百胜餐饮（沈阳）有限公司通辽市分公司</v>
          </cell>
          <cell r="G312" t="str">
            <v>通辽</v>
          </cell>
        </row>
        <row r="313">
          <cell r="C313">
            <v>86013250</v>
          </cell>
          <cell r="D313" t="str">
            <v>通明店</v>
          </cell>
          <cell r="E313" t="str">
            <v>KFC</v>
          </cell>
          <cell r="F313" t="str">
            <v>百胜餐饮（沈阳）有限公司通辽市分公司</v>
          </cell>
          <cell r="G313" t="str">
            <v>通辽</v>
          </cell>
        </row>
        <row r="314">
          <cell r="C314">
            <v>86013475</v>
          </cell>
          <cell r="D314" t="str">
            <v>霍林河大街</v>
          </cell>
          <cell r="E314" t="str">
            <v>KFC</v>
          </cell>
          <cell r="F314" t="str">
            <v>百胜餐饮（沈阳）有限公司通辽市分公司</v>
          </cell>
          <cell r="G314" t="str">
            <v>通辽</v>
          </cell>
        </row>
        <row r="315">
          <cell r="C315">
            <v>86013578</v>
          </cell>
          <cell r="D315" t="str">
            <v>和平路店PH</v>
          </cell>
          <cell r="E315" t="str">
            <v>PHDI</v>
          </cell>
          <cell r="F315" t="str">
            <v>百胜餐饮（沈阳）有限公司通辽市分公司</v>
          </cell>
          <cell r="G315" t="str">
            <v>通辽</v>
          </cell>
        </row>
        <row r="316">
          <cell r="C316">
            <v>86014260</v>
          </cell>
          <cell r="D316" t="str">
            <v>嘉泰店</v>
          </cell>
          <cell r="E316" t="str">
            <v>KFC</v>
          </cell>
          <cell r="F316" t="str">
            <v>大连肯德基有限公司</v>
          </cell>
          <cell r="G316" t="str">
            <v>瓦房店</v>
          </cell>
        </row>
        <row r="317">
          <cell r="C317">
            <v>86014274</v>
          </cell>
          <cell r="D317" t="str">
            <v>商业城店</v>
          </cell>
          <cell r="E317" t="str">
            <v>KFC</v>
          </cell>
          <cell r="F317" t="str">
            <v>大连肯德基有限公司</v>
          </cell>
          <cell r="G317" t="str">
            <v>瓦房店</v>
          </cell>
        </row>
        <row r="318">
          <cell r="C318">
            <v>86013269</v>
          </cell>
          <cell r="D318" t="str">
            <v>小市店</v>
          </cell>
          <cell r="E318" t="str">
            <v>KFC</v>
          </cell>
          <cell r="F318" t="str">
            <v>百胜餐饮（沈阳）有限公司</v>
          </cell>
          <cell r="G318" t="str">
            <v>小市</v>
          </cell>
        </row>
        <row r="319">
          <cell r="C319">
            <v>86013077</v>
          </cell>
          <cell r="D319" t="str">
            <v>东升店</v>
          </cell>
          <cell r="E319" t="str">
            <v>KFC</v>
          </cell>
          <cell r="F319" t="str">
            <v>百胜餐饮（沈阳）有限公司</v>
          </cell>
          <cell r="G319" t="str">
            <v>营口</v>
          </cell>
        </row>
        <row r="320">
          <cell r="C320">
            <v>86013111</v>
          </cell>
          <cell r="D320" t="str">
            <v>渤海店</v>
          </cell>
          <cell r="E320" t="str">
            <v>KFC</v>
          </cell>
          <cell r="F320" t="str">
            <v>百胜餐饮（沈阳）有限公司</v>
          </cell>
          <cell r="G320" t="str">
            <v>营口</v>
          </cell>
        </row>
        <row r="321">
          <cell r="C321">
            <v>86013358</v>
          </cell>
          <cell r="D321" t="str">
            <v>平安店</v>
          </cell>
          <cell r="E321" t="str">
            <v>KFC</v>
          </cell>
          <cell r="F321" t="str">
            <v>百胜餐饮（沈阳）有限公司</v>
          </cell>
          <cell r="G321" t="str">
            <v>营口</v>
          </cell>
        </row>
        <row r="322">
          <cell r="C322">
            <v>86013472</v>
          </cell>
          <cell r="D322" t="str">
            <v>市府大路</v>
          </cell>
          <cell r="E322" t="str">
            <v>KFC</v>
          </cell>
          <cell r="F322" t="str">
            <v>百胜餐饮（沈阳）有限公司</v>
          </cell>
          <cell r="G322" t="str">
            <v>营口</v>
          </cell>
        </row>
        <row r="323">
          <cell r="C323">
            <v>86013553</v>
          </cell>
          <cell r="D323" t="str">
            <v>PH乐都会</v>
          </cell>
          <cell r="E323" t="str">
            <v>PHDI</v>
          </cell>
          <cell r="F323" t="str">
            <v>百胜餐饮（沈阳）有限公司</v>
          </cell>
          <cell r="G323" t="str">
            <v>营口</v>
          </cell>
        </row>
        <row r="324">
          <cell r="C324">
            <v>86013012</v>
          </cell>
          <cell r="D324" t="str">
            <v>长白山店</v>
          </cell>
          <cell r="E324" t="str">
            <v>KFC</v>
          </cell>
          <cell r="F324" t="str">
            <v>百胜餐饮（沈阳）有限公司吉林省分公司</v>
          </cell>
          <cell r="G324" t="str">
            <v>长白山</v>
          </cell>
        </row>
        <row r="325">
          <cell r="C325">
            <v>86013567</v>
          </cell>
          <cell r="D325" t="str">
            <v>PH长白山抚松店</v>
          </cell>
          <cell r="E325" t="str">
            <v>PHDI</v>
          </cell>
          <cell r="F325" t="str">
            <v>百胜餐饮（沈阳）有限公司吉林省分公司</v>
          </cell>
          <cell r="G325" t="str">
            <v>长白山</v>
          </cell>
        </row>
        <row r="326">
          <cell r="C326">
            <v>10476778</v>
          </cell>
          <cell r="D326" t="str">
            <v>南湖店</v>
          </cell>
          <cell r="E326" t="str">
            <v>KFC</v>
          </cell>
          <cell r="F326" t="str">
            <v>长春天惠餐饮管理有限公司</v>
          </cell>
          <cell r="G326" t="str">
            <v>长春</v>
          </cell>
        </row>
        <row r="327">
          <cell r="C327">
            <v>10997673</v>
          </cell>
          <cell r="D327" t="str">
            <v>车百</v>
          </cell>
          <cell r="E327" t="str">
            <v>KFC</v>
          </cell>
          <cell r="F327" t="str">
            <v>长春瑞福嘉餐饮管理有限公司</v>
          </cell>
          <cell r="G327" t="str">
            <v>长春</v>
          </cell>
        </row>
        <row r="328">
          <cell r="C328">
            <v>11559785</v>
          </cell>
          <cell r="D328" t="str">
            <v>富京中兴店</v>
          </cell>
          <cell r="E328" t="str">
            <v>KFC</v>
          </cell>
          <cell r="F328" t="str">
            <v>长春富京餐饮管理有限公司</v>
          </cell>
          <cell r="G328" t="str">
            <v>长春</v>
          </cell>
        </row>
        <row r="329">
          <cell r="C329">
            <v>11999259</v>
          </cell>
          <cell r="D329" t="str">
            <v>同德餐厅</v>
          </cell>
          <cell r="E329" t="str">
            <v>KFC</v>
          </cell>
          <cell r="F329" t="str">
            <v>长春硕盈餐饮管理有限公司</v>
          </cell>
          <cell r="G329" t="str">
            <v>长春</v>
          </cell>
        </row>
        <row r="330">
          <cell r="C330">
            <v>12228461</v>
          </cell>
          <cell r="D330" t="str">
            <v>创业餐厅</v>
          </cell>
          <cell r="E330" t="str">
            <v>KFC</v>
          </cell>
          <cell r="F330" t="str">
            <v>长春瑞福嘉餐饮管理有限公司</v>
          </cell>
          <cell r="G330" t="str">
            <v>长春</v>
          </cell>
        </row>
        <row r="331">
          <cell r="C331">
            <v>80131003</v>
          </cell>
          <cell r="D331" t="str">
            <v>卫星广场店</v>
          </cell>
          <cell r="E331" t="str">
            <v>KFC</v>
          </cell>
          <cell r="F331" t="str">
            <v>百胜餐饮（沈阳）有限公司吉林省分公司</v>
          </cell>
          <cell r="G331" t="str">
            <v>长春</v>
          </cell>
        </row>
        <row r="332">
          <cell r="C332">
            <v>80131004</v>
          </cell>
          <cell r="D332" t="str">
            <v>欧亚卖场三店</v>
          </cell>
          <cell r="E332" t="str">
            <v>KFC</v>
          </cell>
          <cell r="F332" t="str">
            <v>百胜餐饮（沈阳）有限公司吉林省分公司</v>
          </cell>
          <cell r="G332" t="str">
            <v>长春</v>
          </cell>
        </row>
        <row r="333">
          <cell r="C333">
            <v>80131005</v>
          </cell>
          <cell r="D333" t="str">
            <v>农安店</v>
          </cell>
          <cell r="E333" t="str">
            <v>KFC</v>
          </cell>
          <cell r="F333" t="str">
            <v>百胜餐饮（沈阳）有限公司吉林省分公司</v>
          </cell>
          <cell r="G333" t="str">
            <v>长春</v>
          </cell>
        </row>
        <row r="334">
          <cell r="C334">
            <v>80131009</v>
          </cell>
          <cell r="D334" t="str">
            <v>欧亚卖场一店</v>
          </cell>
          <cell r="E334" t="str">
            <v>KFC</v>
          </cell>
          <cell r="F334" t="str">
            <v>百胜餐饮（沈阳）有限公司吉林省分公司</v>
          </cell>
          <cell r="G334" t="str">
            <v>长春</v>
          </cell>
        </row>
        <row r="335">
          <cell r="C335">
            <v>80131032</v>
          </cell>
          <cell r="D335" t="str">
            <v>君子兰店</v>
          </cell>
          <cell r="E335" t="str">
            <v>KFC</v>
          </cell>
          <cell r="F335" t="str">
            <v>百胜餐饮（沈阳）有限公司吉林省分公司</v>
          </cell>
          <cell r="G335" t="str">
            <v>长春</v>
          </cell>
        </row>
        <row r="336">
          <cell r="C336">
            <v>80131044</v>
          </cell>
          <cell r="D336" t="str">
            <v>五环店</v>
          </cell>
          <cell r="E336" t="str">
            <v>KFC</v>
          </cell>
          <cell r="F336" t="str">
            <v>百胜餐饮（沈阳）有限公司吉林省分公司</v>
          </cell>
          <cell r="G336" t="str">
            <v>长春</v>
          </cell>
        </row>
        <row r="337">
          <cell r="C337">
            <v>86013010</v>
          </cell>
          <cell r="D337" t="str">
            <v>百脑汇</v>
          </cell>
          <cell r="E337" t="str">
            <v>KFC</v>
          </cell>
          <cell r="F337" t="str">
            <v>百胜餐饮（沈阳）有限公司吉林省分公司</v>
          </cell>
          <cell r="G337" t="str">
            <v>长春</v>
          </cell>
        </row>
        <row r="338">
          <cell r="C338">
            <v>86013018</v>
          </cell>
          <cell r="D338" t="str">
            <v>北国之春店</v>
          </cell>
          <cell r="E338" t="str">
            <v>KFC</v>
          </cell>
          <cell r="F338" t="str">
            <v>百胜餐饮（沈阳）有限公司吉林省分公司</v>
          </cell>
          <cell r="G338" t="str">
            <v>长春</v>
          </cell>
        </row>
        <row r="339">
          <cell r="C339">
            <v>86013027</v>
          </cell>
          <cell r="D339" t="str">
            <v>国商店</v>
          </cell>
          <cell r="E339" t="str">
            <v>KFC</v>
          </cell>
          <cell r="F339" t="str">
            <v>百胜餐饮（沈阳）有限公司吉林省分公司</v>
          </cell>
          <cell r="G339" t="str">
            <v>长春</v>
          </cell>
        </row>
        <row r="340">
          <cell r="C340">
            <v>86013030</v>
          </cell>
          <cell r="D340" t="str">
            <v>晨宇店</v>
          </cell>
          <cell r="E340" t="str">
            <v>KFC</v>
          </cell>
          <cell r="F340" t="str">
            <v>百胜餐饮（沈阳）有限公司吉林省分公司</v>
          </cell>
          <cell r="G340" t="str">
            <v>长春</v>
          </cell>
        </row>
        <row r="341">
          <cell r="C341">
            <v>86013031</v>
          </cell>
          <cell r="D341" t="str">
            <v>福林店</v>
          </cell>
          <cell r="E341" t="str">
            <v>KFC</v>
          </cell>
          <cell r="F341" t="str">
            <v>百胜餐饮（沈阳）有限公司吉林省分公司</v>
          </cell>
          <cell r="G341" t="str">
            <v>长春</v>
          </cell>
        </row>
        <row r="342">
          <cell r="C342">
            <v>86013038</v>
          </cell>
          <cell r="D342" t="str">
            <v>吉盛店</v>
          </cell>
          <cell r="E342" t="str">
            <v>KFC</v>
          </cell>
          <cell r="F342" t="str">
            <v>百胜餐饮（沈阳）有限公司吉林省分公司</v>
          </cell>
          <cell r="G342" t="str">
            <v>长春</v>
          </cell>
        </row>
        <row r="343">
          <cell r="C343">
            <v>86013040</v>
          </cell>
          <cell r="D343" t="str">
            <v>时代店</v>
          </cell>
          <cell r="E343" t="str">
            <v>KFC</v>
          </cell>
          <cell r="F343" t="str">
            <v>百胜餐饮（沈阳）有限公司吉林省分公司</v>
          </cell>
          <cell r="G343" t="str">
            <v>长春</v>
          </cell>
        </row>
        <row r="344">
          <cell r="C344">
            <v>86013069</v>
          </cell>
          <cell r="D344" t="str">
            <v>崇智店</v>
          </cell>
          <cell r="E344" t="str">
            <v>KFC</v>
          </cell>
          <cell r="F344" t="str">
            <v>百胜餐饮（沈阳）有限公司吉林省分公司</v>
          </cell>
          <cell r="G344" t="str">
            <v>长春</v>
          </cell>
        </row>
        <row r="345">
          <cell r="C345">
            <v>86013072</v>
          </cell>
          <cell r="D345" t="str">
            <v>前进店</v>
          </cell>
          <cell r="E345" t="str">
            <v>KFC</v>
          </cell>
          <cell r="F345" t="str">
            <v>百胜餐饮（沈阳）有限公司吉林省分公司</v>
          </cell>
          <cell r="G345" t="str">
            <v>长春</v>
          </cell>
        </row>
        <row r="346">
          <cell r="C346">
            <v>86013078</v>
          </cell>
          <cell r="D346" t="str">
            <v>彩云店</v>
          </cell>
          <cell r="E346" t="str">
            <v>KFC</v>
          </cell>
          <cell r="F346" t="str">
            <v>百胜餐饮（沈阳）有限公司吉林省分公司</v>
          </cell>
          <cell r="G346" t="str">
            <v>长春</v>
          </cell>
        </row>
        <row r="347">
          <cell r="C347">
            <v>86013079</v>
          </cell>
          <cell r="D347" t="str">
            <v>金座店</v>
          </cell>
          <cell r="E347" t="str">
            <v>KFC</v>
          </cell>
          <cell r="F347" t="str">
            <v>百胜餐饮（沈阳）有限公司吉林省分公司</v>
          </cell>
          <cell r="G347" t="str">
            <v>长春</v>
          </cell>
        </row>
        <row r="348">
          <cell r="C348">
            <v>86013082</v>
          </cell>
          <cell r="D348" t="str">
            <v>宽平店</v>
          </cell>
          <cell r="E348" t="str">
            <v>KFC</v>
          </cell>
          <cell r="F348" t="str">
            <v>百胜餐饮（沈阳）有限公司吉林省分公司</v>
          </cell>
          <cell r="G348" t="str">
            <v>长春</v>
          </cell>
        </row>
        <row r="349">
          <cell r="C349">
            <v>86013088</v>
          </cell>
          <cell r="D349" t="str">
            <v>长春西站</v>
          </cell>
          <cell r="E349" t="str">
            <v>KFC</v>
          </cell>
          <cell r="F349" t="str">
            <v>百胜餐饮（沈阳）有限公司吉林省分公司</v>
          </cell>
          <cell r="G349" t="str">
            <v>长春</v>
          </cell>
        </row>
        <row r="350">
          <cell r="C350">
            <v>86013154</v>
          </cell>
          <cell r="D350" t="str">
            <v>长春欧亚</v>
          </cell>
          <cell r="E350" t="str">
            <v>KFC</v>
          </cell>
          <cell r="F350" t="str">
            <v>百胜餐饮（沈阳）有限公司吉林省分公司</v>
          </cell>
          <cell r="G350" t="str">
            <v>长春</v>
          </cell>
        </row>
        <row r="351">
          <cell r="C351">
            <v>86013171</v>
          </cell>
          <cell r="D351" t="str">
            <v>东大桥店</v>
          </cell>
          <cell r="E351" t="str">
            <v>KFC</v>
          </cell>
          <cell r="F351" t="str">
            <v>百胜餐饮（沈阳）有限公司吉林省分公司</v>
          </cell>
          <cell r="G351" t="str">
            <v>长春</v>
          </cell>
        </row>
        <row r="352">
          <cell r="C352">
            <v>86013180</v>
          </cell>
          <cell r="D352" t="str">
            <v>大经路店</v>
          </cell>
          <cell r="E352" t="str">
            <v>KFC</v>
          </cell>
          <cell r="F352" t="str">
            <v>百胜餐饮（沈阳）有限公司吉林省分公司</v>
          </cell>
          <cell r="G352" t="str">
            <v>长春</v>
          </cell>
        </row>
        <row r="353">
          <cell r="C353">
            <v>86013189</v>
          </cell>
          <cell r="D353" t="str">
            <v>新天地店</v>
          </cell>
          <cell r="E353" t="str">
            <v>KFC</v>
          </cell>
          <cell r="F353" t="str">
            <v>百胜餐饮（沈阳）有限公司吉林省分公司</v>
          </cell>
          <cell r="G353" t="str">
            <v>长春</v>
          </cell>
        </row>
        <row r="354">
          <cell r="C354">
            <v>86013198</v>
          </cell>
          <cell r="D354" t="str">
            <v>金川店</v>
          </cell>
          <cell r="E354" t="str">
            <v>KFC</v>
          </cell>
          <cell r="F354" t="str">
            <v>百胜餐饮（沈阳）有限公司吉林省分公司</v>
          </cell>
          <cell r="G354" t="str">
            <v>长春</v>
          </cell>
        </row>
        <row r="355">
          <cell r="C355">
            <v>86013200</v>
          </cell>
          <cell r="D355" t="str">
            <v>长新店</v>
          </cell>
          <cell r="E355" t="str">
            <v>KFC</v>
          </cell>
          <cell r="F355" t="str">
            <v>百胜餐饮（沈阳）有限公司吉林省分公司</v>
          </cell>
          <cell r="G355" t="str">
            <v>长春</v>
          </cell>
        </row>
        <row r="356">
          <cell r="C356">
            <v>86013201</v>
          </cell>
          <cell r="D356" t="str">
            <v>东岭街店</v>
          </cell>
          <cell r="E356" t="str">
            <v>KFC</v>
          </cell>
          <cell r="F356" t="str">
            <v>百胜餐饮（沈阳）有限公司吉林省分公司</v>
          </cell>
          <cell r="G356" t="str">
            <v>长春</v>
          </cell>
        </row>
        <row r="357">
          <cell r="C357">
            <v>86013205</v>
          </cell>
          <cell r="D357" t="str">
            <v>临河店</v>
          </cell>
          <cell r="E357" t="str">
            <v>KFC</v>
          </cell>
          <cell r="F357" t="str">
            <v>百胜餐饮（沈阳）有限公司吉林省分公司</v>
          </cell>
          <cell r="G357" t="str">
            <v>长春</v>
          </cell>
        </row>
        <row r="358">
          <cell r="C358">
            <v>86013208</v>
          </cell>
          <cell r="D358" t="str">
            <v>凯旋路店</v>
          </cell>
          <cell r="E358" t="str">
            <v>KFC</v>
          </cell>
          <cell r="F358" t="str">
            <v>百胜餐饮（沈阳）有限公司吉林省分公司</v>
          </cell>
          <cell r="G358" t="str">
            <v>长春</v>
          </cell>
        </row>
        <row r="359">
          <cell r="C359">
            <v>86013215</v>
          </cell>
          <cell r="D359" t="str">
            <v>物贸店</v>
          </cell>
          <cell r="E359" t="str">
            <v>KFC</v>
          </cell>
          <cell r="F359" t="str">
            <v>百胜餐饮（沈阳）有限公司吉林省分公司</v>
          </cell>
          <cell r="G359" t="str">
            <v>长春</v>
          </cell>
        </row>
        <row r="360">
          <cell r="C360">
            <v>86013236</v>
          </cell>
          <cell r="D360" t="str">
            <v>博硕店</v>
          </cell>
          <cell r="E360" t="str">
            <v>KFC</v>
          </cell>
          <cell r="F360" t="str">
            <v>百胜餐饮（沈阳）有限公司吉林省分公司</v>
          </cell>
          <cell r="G360" t="str">
            <v>长春</v>
          </cell>
        </row>
        <row r="361">
          <cell r="C361">
            <v>86013238</v>
          </cell>
          <cell r="D361" t="str">
            <v>瑞阳店</v>
          </cell>
          <cell r="E361" t="str">
            <v>KFC</v>
          </cell>
          <cell r="F361" t="str">
            <v>百胜餐饮（沈阳）有限公司吉林省分公司</v>
          </cell>
          <cell r="G361" t="str">
            <v>长春</v>
          </cell>
        </row>
        <row r="362">
          <cell r="C362">
            <v>86013265</v>
          </cell>
          <cell r="D362" t="str">
            <v>长大店</v>
          </cell>
          <cell r="E362" t="str">
            <v>KFC</v>
          </cell>
          <cell r="F362" t="str">
            <v>百胜餐饮（沈阳）有限公司吉林省分公司</v>
          </cell>
          <cell r="G362" t="str">
            <v>长春</v>
          </cell>
        </row>
        <row r="363">
          <cell r="C363">
            <v>86013268</v>
          </cell>
          <cell r="D363" t="str">
            <v>兴顺店</v>
          </cell>
          <cell r="E363" t="str">
            <v>KFC</v>
          </cell>
          <cell r="F363" t="str">
            <v>百胜餐饮（沈阳）有限公司吉林省分公司</v>
          </cell>
          <cell r="G363" t="str">
            <v>长春</v>
          </cell>
        </row>
        <row r="364">
          <cell r="C364">
            <v>86013273</v>
          </cell>
          <cell r="D364" t="str">
            <v>越野路店</v>
          </cell>
          <cell r="E364" t="str">
            <v>KFC</v>
          </cell>
          <cell r="F364" t="str">
            <v>百胜餐饮（沈阳）有限公司吉林省分公司</v>
          </cell>
          <cell r="G364" t="str">
            <v>长春</v>
          </cell>
        </row>
        <row r="365">
          <cell r="C365">
            <v>86013279</v>
          </cell>
          <cell r="D365" t="str">
            <v>王府井店</v>
          </cell>
          <cell r="E365" t="str">
            <v>KFC</v>
          </cell>
          <cell r="F365" t="str">
            <v>百胜餐饮（沈阳）有限公司吉林省分公司</v>
          </cell>
          <cell r="G365" t="str">
            <v>长春</v>
          </cell>
        </row>
        <row r="366">
          <cell r="C366">
            <v>86013280</v>
          </cell>
          <cell r="D366" t="str">
            <v>飞跃店</v>
          </cell>
          <cell r="E366" t="str">
            <v>KFC</v>
          </cell>
          <cell r="F366" t="str">
            <v>百胜餐饮（沈阳）有限公司吉林省分公司</v>
          </cell>
          <cell r="G366" t="str">
            <v>长春</v>
          </cell>
        </row>
        <row r="367">
          <cell r="C367">
            <v>86013294</v>
          </cell>
          <cell r="D367" t="str">
            <v>柳影路店</v>
          </cell>
          <cell r="E367" t="str">
            <v>KFC</v>
          </cell>
          <cell r="F367" t="str">
            <v>百胜餐饮（沈阳）有限公司吉林省分公司</v>
          </cell>
          <cell r="G367" t="str">
            <v>长春</v>
          </cell>
        </row>
        <row r="368">
          <cell r="C368">
            <v>86013362</v>
          </cell>
          <cell r="D368" t="str">
            <v>中海店</v>
          </cell>
          <cell r="E368" t="str">
            <v>KFC</v>
          </cell>
          <cell r="F368" t="str">
            <v>百胜餐饮（沈阳）有限公司吉林省分公司</v>
          </cell>
          <cell r="G368" t="str">
            <v>长春</v>
          </cell>
        </row>
        <row r="369">
          <cell r="C369">
            <v>86013377</v>
          </cell>
          <cell r="D369" t="str">
            <v>天池店</v>
          </cell>
          <cell r="E369" t="str">
            <v>KFC</v>
          </cell>
          <cell r="F369" t="str">
            <v>百胜餐饮（沈阳）有限公司吉林省分公司</v>
          </cell>
          <cell r="G369" t="str">
            <v>长春</v>
          </cell>
        </row>
        <row r="370">
          <cell r="C370">
            <v>86013384</v>
          </cell>
          <cell r="D370" t="str">
            <v>欧亚卖场2店</v>
          </cell>
          <cell r="E370" t="str">
            <v>KFC</v>
          </cell>
          <cell r="F370" t="str">
            <v>百胜餐饮（沈阳）有限公司吉林省分公司</v>
          </cell>
          <cell r="G370" t="str">
            <v>长春</v>
          </cell>
        </row>
        <row r="371">
          <cell r="C371">
            <v>86013388</v>
          </cell>
          <cell r="D371" t="str">
            <v>天嘉店</v>
          </cell>
          <cell r="E371" t="str">
            <v>KFC</v>
          </cell>
          <cell r="F371" t="str">
            <v>百胜餐饮（沈阳）有限公司吉林省分公司</v>
          </cell>
          <cell r="G371" t="str">
            <v>长春</v>
          </cell>
        </row>
        <row r="372">
          <cell r="C372">
            <v>86013395</v>
          </cell>
          <cell r="D372" t="str">
            <v>长春站前店</v>
          </cell>
          <cell r="E372" t="str">
            <v>KFC</v>
          </cell>
          <cell r="F372" t="str">
            <v>百胜餐饮（沈阳）有限公司吉林省分公司</v>
          </cell>
          <cell r="G372" t="str">
            <v>长春</v>
          </cell>
        </row>
        <row r="373">
          <cell r="C373">
            <v>86013461</v>
          </cell>
          <cell r="D373" t="str">
            <v>湖光店</v>
          </cell>
          <cell r="E373" t="str">
            <v>KFC</v>
          </cell>
          <cell r="F373" t="str">
            <v>百胜餐饮（沈阳）有限公司吉林省分公司</v>
          </cell>
          <cell r="G373" t="str">
            <v>长春</v>
          </cell>
        </row>
        <row r="374">
          <cell r="C374">
            <v>86013466</v>
          </cell>
          <cell r="D374" t="str">
            <v>春城店</v>
          </cell>
          <cell r="E374" t="str">
            <v>KFC</v>
          </cell>
          <cell r="F374" t="str">
            <v>百胜餐饮（沈阳）有限公司吉林省分公司</v>
          </cell>
          <cell r="G374" t="str">
            <v>长春</v>
          </cell>
        </row>
        <row r="375">
          <cell r="C375">
            <v>86013473</v>
          </cell>
          <cell r="D375" t="str">
            <v>同志街</v>
          </cell>
          <cell r="E375" t="str">
            <v>KFC</v>
          </cell>
          <cell r="F375" t="str">
            <v>百胜餐饮（沈阳）有限公司吉林省分公司</v>
          </cell>
          <cell r="G375" t="str">
            <v>长春</v>
          </cell>
        </row>
        <row r="376">
          <cell r="C376">
            <v>86013494</v>
          </cell>
          <cell r="D376" t="str">
            <v>新长春站</v>
          </cell>
          <cell r="E376" t="str">
            <v>KFC</v>
          </cell>
          <cell r="F376" t="str">
            <v>百胜餐饮（沈阳）有限公司吉林省分公司</v>
          </cell>
          <cell r="G376" t="str">
            <v>长春</v>
          </cell>
        </row>
        <row r="377">
          <cell r="C377">
            <v>86013506</v>
          </cell>
          <cell r="D377" t="str">
            <v>必胜客金街店</v>
          </cell>
          <cell r="E377" t="str">
            <v>PHDI</v>
          </cell>
          <cell r="F377" t="str">
            <v>百胜餐饮（沈阳）有限公司吉林省分公司</v>
          </cell>
          <cell r="G377" t="str">
            <v>长春</v>
          </cell>
        </row>
        <row r="378">
          <cell r="C378">
            <v>86013511</v>
          </cell>
          <cell r="D378" t="str">
            <v>PH长春新天地店</v>
          </cell>
          <cell r="E378" t="str">
            <v>PHDI</v>
          </cell>
          <cell r="F378" t="str">
            <v>百胜餐饮（沈阳）有限公司吉林省分公司</v>
          </cell>
          <cell r="G378" t="str">
            <v>长春</v>
          </cell>
        </row>
        <row r="379">
          <cell r="C379">
            <v>86013533</v>
          </cell>
          <cell r="D379" t="str">
            <v>迅驰店</v>
          </cell>
          <cell r="E379" t="str">
            <v>PHDI</v>
          </cell>
          <cell r="F379" t="str">
            <v>百胜餐饮（沈阳）有限公司吉林省分公司</v>
          </cell>
          <cell r="G379" t="str">
            <v>长春</v>
          </cell>
        </row>
        <row r="380">
          <cell r="C380">
            <v>86013535</v>
          </cell>
          <cell r="D380" t="str">
            <v>人民PH店</v>
          </cell>
          <cell r="E380" t="str">
            <v>PHDI</v>
          </cell>
          <cell r="F380" t="str">
            <v>百胜餐饮（沈阳）有限公司吉林省分公司</v>
          </cell>
          <cell r="G380" t="str">
            <v>长春</v>
          </cell>
        </row>
        <row r="381">
          <cell r="C381">
            <v>86013545</v>
          </cell>
          <cell r="D381" t="str">
            <v>红旗PH</v>
          </cell>
          <cell r="E381" t="str">
            <v>PHDI</v>
          </cell>
          <cell r="F381" t="str">
            <v>百胜餐饮（沈阳）有限公司吉林省分公司</v>
          </cell>
          <cell r="G381" t="str">
            <v>长春</v>
          </cell>
        </row>
        <row r="382">
          <cell r="C382">
            <v>86013546</v>
          </cell>
          <cell r="D382" t="str">
            <v>欧亚卖场PH</v>
          </cell>
          <cell r="E382" t="str">
            <v>PHDI</v>
          </cell>
          <cell r="F382" t="str">
            <v>百胜餐饮（沈阳）有限公司吉林省分公司</v>
          </cell>
          <cell r="G382" t="str">
            <v>长春</v>
          </cell>
        </row>
        <row r="383">
          <cell r="C383">
            <v>86013551</v>
          </cell>
          <cell r="D383" t="str">
            <v>PH桂林路店</v>
          </cell>
          <cell r="E383" t="str">
            <v>PHDI</v>
          </cell>
          <cell r="F383" t="str">
            <v>百胜餐饮（沈阳）有限公司吉林省分公司</v>
          </cell>
          <cell r="G383" t="str">
            <v>长春</v>
          </cell>
        </row>
        <row r="384">
          <cell r="C384">
            <v>86013558</v>
          </cell>
          <cell r="D384" t="str">
            <v>宏源</v>
          </cell>
          <cell r="E384" t="str">
            <v>PHDI</v>
          </cell>
          <cell r="F384" t="str">
            <v>百胜餐饮（沈阳）有限公司吉林省分公司</v>
          </cell>
          <cell r="G384" t="str">
            <v>长春</v>
          </cell>
        </row>
        <row r="385">
          <cell r="C385">
            <v>86013583</v>
          </cell>
          <cell r="D385" t="str">
            <v>PH万豪店</v>
          </cell>
          <cell r="E385" t="str">
            <v>PHDI</v>
          </cell>
          <cell r="F385" t="str">
            <v>百胜餐饮（沈阳）有限公司吉林省分公司</v>
          </cell>
          <cell r="G385" t="str">
            <v>长春</v>
          </cell>
        </row>
        <row r="386">
          <cell r="C386">
            <v>86013596</v>
          </cell>
          <cell r="D386" t="str">
            <v>PH东环城店</v>
          </cell>
          <cell r="E386" t="str">
            <v>PHDI</v>
          </cell>
          <cell r="F386" t="str">
            <v>百胜餐饮（沈阳）有限公司吉林省分公司</v>
          </cell>
          <cell r="G386" t="str">
            <v>长春</v>
          </cell>
        </row>
        <row r="387">
          <cell r="C387">
            <v>86013851</v>
          </cell>
          <cell r="D387" t="str">
            <v>东环城店</v>
          </cell>
          <cell r="E387" t="str">
            <v>KFC</v>
          </cell>
          <cell r="F387" t="str">
            <v>百胜餐饮（沈阳）有限公司吉林省分公司</v>
          </cell>
          <cell r="G387" t="str">
            <v>长春</v>
          </cell>
        </row>
        <row r="388">
          <cell r="C388">
            <v>86013852</v>
          </cell>
          <cell r="D388" t="str">
            <v>磐谷店</v>
          </cell>
          <cell r="E388" t="str">
            <v>KFC</v>
          </cell>
          <cell r="F388" t="str">
            <v>百胜餐饮（沈阳）有限公司吉林省分公司</v>
          </cell>
          <cell r="G388" t="str">
            <v>长春</v>
          </cell>
        </row>
        <row r="389">
          <cell r="C389">
            <v>86013856</v>
          </cell>
          <cell r="D389" t="str">
            <v>净月DT店</v>
          </cell>
          <cell r="E389" t="str">
            <v>KFC</v>
          </cell>
          <cell r="F389" t="str">
            <v>百胜餐饮（沈阳）有限公司吉林省分公司</v>
          </cell>
          <cell r="G389" t="str">
            <v>长春</v>
          </cell>
        </row>
        <row r="390">
          <cell r="C390">
            <v>86013857</v>
          </cell>
          <cell r="D390" t="str">
            <v>皓月DT店</v>
          </cell>
          <cell r="E390" t="str">
            <v>KFC</v>
          </cell>
          <cell r="F390" t="str">
            <v>百胜餐饮（沈阳）有限公司吉林省分公司</v>
          </cell>
          <cell r="G390" t="str">
            <v>长春</v>
          </cell>
        </row>
        <row r="391">
          <cell r="C391">
            <v>86014007</v>
          </cell>
          <cell r="D391" t="str">
            <v>庄河世纪店</v>
          </cell>
          <cell r="E391" t="str">
            <v>KFC</v>
          </cell>
          <cell r="F391" t="str">
            <v>大连肯德基有限公司</v>
          </cell>
          <cell r="G391" t="str">
            <v>庄河</v>
          </cell>
        </row>
        <row r="392">
          <cell r="C392">
            <v>86014160</v>
          </cell>
          <cell r="D392" t="str">
            <v>庄河店</v>
          </cell>
          <cell r="E392" t="str">
            <v>KFC</v>
          </cell>
          <cell r="F392" t="str">
            <v>大连肯德基有限公司</v>
          </cell>
          <cell r="G392" t="str">
            <v>庄河</v>
          </cell>
        </row>
        <row r="393">
          <cell r="C393">
            <v>86014584</v>
          </cell>
          <cell r="D393" t="str">
            <v>新天地PH店</v>
          </cell>
          <cell r="E393" t="str">
            <v>PHDI</v>
          </cell>
          <cell r="F393" t="str">
            <v>大连肯德基有限公司</v>
          </cell>
          <cell r="G393" t="str">
            <v>庄河</v>
          </cell>
        </row>
        <row r="394">
          <cell r="C394">
            <v>80131502</v>
          </cell>
          <cell r="D394" t="str">
            <v>PH长春五环</v>
          </cell>
          <cell r="E394" t="str">
            <v>PHDI</v>
          </cell>
          <cell r="F394" t="str">
            <v>百胜餐饮（沈阳）有限公司吉林省分公司</v>
          </cell>
          <cell r="G394" t="str">
            <v>长春</v>
          </cell>
        </row>
        <row r="395">
          <cell r="C395">
            <v>80131504</v>
          </cell>
          <cell r="D395" t="str">
            <v>PH营口万达财富</v>
          </cell>
          <cell r="E395" t="str">
            <v>PHDI</v>
          </cell>
          <cell r="F395" t="str">
            <v>百胜餐饮（沈阳）有限公司</v>
          </cell>
          <cell r="G395" t="str">
            <v>营口</v>
          </cell>
        </row>
        <row r="396">
          <cell r="C396">
            <v>86014018</v>
          </cell>
          <cell r="D396" t="str">
            <v>瓦房店华太</v>
          </cell>
          <cell r="E396" t="str">
            <v>KFC</v>
          </cell>
          <cell r="F396" t="str">
            <v>大连肯德基有限公司</v>
          </cell>
          <cell r="G396" t="str">
            <v>瓦房店</v>
          </cell>
        </row>
        <row r="397">
          <cell r="C397">
            <v>86014504</v>
          </cell>
          <cell r="D397" t="str">
            <v>PH大连香炉礁</v>
          </cell>
          <cell r="E397" t="str">
            <v>PHDI</v>
          </cell>
          <cell r="F397" t="str">
            <v>大连肯德基有限公司</v>
          </cell>
          <cell r="G397" t="str">
            <v>大连</v>
          </cell>
        </row>
        <row r="398">
          <cell r="C398">
            <v>12545038</v>
          </cell>
          <cell r="D398" t="str">
            <v>营口万达</v>
          </cell>
          <cell r="E398" t="str">
            <v>KFC</v>
          </cell>
          <cell r="F398" t="str">
            <v>阜新志博企业管理有限公司</v>
          </cell>
          <cell r="G398" t="str">
            <v>营口</v>
          </cell>
        </row>
        <row r="399">
          <cell r="C399">
            <v>86014019</v>
          </cell>
          <cell r="D399" t="str">
            <v>大连经开万达</v>
          </cell>
          <cell r="E399" t="str">
            <v>KFC</v>
          </cell>
          <cell r="F399" t="str">
            <v>大连肯德基有限公司</v>
          </cell>
          <cell r="G399" t="str">
            <v>大连</v>
          </cell>
        </row>
        <row r="400">
          <cell r="C400">
            <v>86014505</v>
          </cell>
          <cell r="D400" t="str">
            <v>PH大连开发区万达</v>
          </cell>
          <cell r="E400" t="str">
            <v>PHDI</v>
          </cell>
          <cell r="F400" t="str">
            <v>大连肯德基有限公司</v>
          </cell>
          <cell r="G400" t="str">
            <v>大连</v>
          </cell>
        </row>
        <row r="401">
          <cell r="C401">
            <v>80131046</v>
          </cell>
          <cell r="D401" t="str">
            <v>沈阳新玛特</v>
          </cell>
          <cell r="E401" t="str">
            <v>KFC</v>
          </cell>
          <cell r="F401" t="str">
            <v>百胜餐饮（沈阳）有限公司</v>
          </cell>
          <cell r="G401" t="str">
            <v>沈阳</v>
          </cell>
        </row>
        <row r="402">
          <cell r="C402">
            <v>80131508</v>
          </cell>
          <cell r="D402" t="str">
            <v>PH沈阳赛特奥莱</v>
          </cell>
          <cell r="E402" t="str">
            <v>PHDI</v>
          </cell>
          <cell r="F402" t="str">
            <v>百胜餐饮（沈阳）有限公司</v>
          </cell>
          <cell r="G402" t="str">
            <v>沈阳</v>
          </cell>
        </row>
        <row r="403">
          <cell r="C403">
            <v>80131047</v>
          </cell>
          <cell r="D403" t="str">
            <v>沈阳翟家</v>
          </cell>
          <cell r="E403" t="str">
            <v>KFC</v>
          </cell>
          <cell r="F403" t="str">
            <v>百胜餐饮（沈阳）有限公司</v>
          </cell>
          <cell r="G403" t="str">
            <v>沈阳</v>
          </cell>
        </row>
        <row r="404">
          <cell r="C404">
            <v>80131049</v>
          </cell>
          <cell r="D404" t="str">
            <v>沈阳沙岭</v>
          </cell>
          <cell r="E404" t="str">
            <v>KFC</v>
          </cell>
          <cell r="F404" t="str">
            <v>百胜餐饮（沈阳）有限公司</v>
          </cell>
          <cell r="G404" t="str">
            <v>沈阳</v>
          </cell>
        </row>
        <row r="405">
          <cell r="C405">
            <v>80131051</v>
          </cell>
          <cell r="D405" t="str">
            <v>沈阳铁西广场</v>
          </cell>
          <cell r="E405" t="str">
            <v>KFC</v>
          </cell>
          <cell r="F405" t="str">
            <v>百胜餐饮（沈阳）有限公司</v>
          </cell>
          <cell r="G405" t="str">
            <v>沈阳</v>
          </cell>
        </row>
        <row r="406">
          <cell r="C406">
            <v>80131510</v>
          </cell>
          <cell r="D406" t="str">
            <v>PH沈阳铁西广场</v>
          </cell>
          <cell r="E406" t="str">
            <v>PHDI</v>
          </cell>
          <cell r="F406" t="str">
            <v>百胜餐饮（沈阳）有限公司</v>
          </cell>
          <cell r="G406" t="str">
            <v>沈阳</v>
          </cell>
        </row>
        <row r="407">
          <cell r="C407">
            <v>80131505</v>
          </cell>
          <cell r="D407" t="str">
            <v>PH七彩城店</v>
          </cell>
          <cell r="E407" t="str">
            <v>PHDI</v>
          </cell>
          <cell r="F407" t="str">
            <v>百胜餐饮（沈阳）有限公司吉林省分公司</v>
          </cell>
          <cell r="G407" t="str">
            <v>长春</v>
          </cell>
        </row>
        <row r="408">
          <cell r="C408">
            <v>80131048</v>
          </cell>
          <cell r="D408" t="str">
            <v>辽阳佟二堡时代广场</v>
          </cell>
          <cell r="E408" t="str">
            <v>KFC</v>
          </cell>
          <cell r="F408" t="str">
            <v>百胜餐饮（沈阳）有限公司</v>
          </cell>
          <cell r="G408" t="str">
            <v>辽阳佟二堡</v>
          </cell>
        </row>
        <row r="409">
          <cell r="C409">
            <v>86014702</v>
          </cell>
          <cell r="D409" t="str">
            <v>PHHS大连天城</v>
          </cell>
          <cell r="E409" t="str">
            <v>PHHS</v>
          </cell>
          <cell r="F409" t="str">
            <v>百胜餐饮（沈阳）有限公司</v>
          </cell>
          <cell r="G409" t="str">
            <v>大连</v>
          </cell>
        </row>
        <row r="410">
          <cell r="C410">
            <v>80131056</v>
          </cell>
          <cell r="D410" t="str">
            <v>二道白河天福街</v>
          </cell>
          <cell r="E410" t="str">
            <v>KFC</v>
          </cell>
          <cell r="F410" t="str">
            <v>百胜餐饮（沈阳）有限公司吉林省分公司</v>
          </cell>
          <cell r="G410" t="str">
            <v>二道白河</v>
          </cell>
        </row>
        <row r="411">
          <cell r="C411">
            <v>80131050</v>
          </cell>
          <cell r="D411" t="str">
            <v>兴城银象</v>
          </cell>
          <cell r="E411" t="str">
            <v>KFC</v>
          </cell>
          <cell r="F411" t="str">
            <v>百胜餐饮（沈阳）有限公司</v>
          </cell>
          <cell r="G411" t="str">
            <v>兴城</v>
          </cell>
        </row>
        <row r="412">
          <cell r="C412">
            <v>12616898</v>
          </cell>
          <cell r="D412" t="str">
            <v>沈阳奥体</v>
          </cell>
          <cell r="E412" t="str">
            <v>KFC</v>
          </cell>
          <cell r="F412" t="str">
            <v>沈阳旭乙餐饮管理有限公司</v>
          </cell>
          <cell r="G412" t="str">
            <v>沈阳</v>
          </cell>
        </row>
        <row r="413">
          <cell r="C413">
            <v>80131037</v>
          </cell>
          <cell r="D413" t="str">
            <v>吉林松花湖</v>
          </cell>
          <cell r="E413" t="str">
            <v>KFC</v>
          </cell>
          <cell r="F413" t="str">
            <v>百胜餐饮（沈阳）有限公司吉林省分公司</v>
          </cell>
          <cell r="G413" t="str">
            <v>吉林</v>
          </cell>
        </row>
        <row r="414">
          <cell r="C414">
            <v>80131055</v>
          </cell>
          <cell r="D414" t="str">
            <v>丹东中心医院店</v>
          </cell>
          <cell r="E414" t="str">
            <v>KFC</v>
          </cell>
          <cell r="F414" t="str">
            <v>百胜餐饮（沈阳）有限公司</v>
          </cell>
          <cell r="G414" t="str">
            <v>丹东</v>
          </cell>
        </row>
        <row r="415">
          <cell r="C415">
            <v>80131058</v>
          </cell>
          <cell r="D415" t="str">
            <v>长春站内</v>
          </cell>
          <cell r="E415" t="str">
            <v>KFC</v>
          </cell>
          <cell r="F415" t="str">
            <v>百胜餐饮（沈阳）有限公司吉林省分公司</v>
          </cell>
          <cell r="G415" t="str">
            <v>长春</v>
          </cell>
        </row>
        <row r="416">
          <cell r="C416">
            <v>80131512</v>
          </cell>
          <cell r="D416" t="str">
            <v>PH沈阳仙女湖</v>
          </cell>
          <cell r="E416" t="str">
            <v>PHDI</v>
          </cell>
          <cell r="F416" t="str">
            <v>百胜餐饮（沈阳）有限公司</v>
          </cell>
          <cell r="G416" t="str">
            <v>沈阳</v>
          </cell>
        </row>
        <row r="417">
          <cell r="C417">
            <v>80131515</v>
          </cell>
          <cell r="D417" t="str">
            <v>PH沈阳五里河</v>
          </cell>
          <cell r="E417" t="str">
            <v>PHDI</v>
          </cell>
          <cell r="F417" t="str">
            <v>百胜餐饮（沈阳）有限公司</v>
          </cell>
          <cell r="G417" t="str">
            <v>沈阳</v>
          </cell>
        </row>
        <row r="418">
          <cell r="C418">
            <v>80131514</v>
          </cell>
          <cell r="D418" t="str">
            <v>PH沈阳塔湾</v>
          </cell>
          <cell r="E418" t="str">
            <v>PHDI</v>
          </cell>
          <cell r="F418" t="str">
            <v>百胜餐饮（沈阳）有限公司</v>
          </cell>
          <cell r="G418" t="str">
            <v>沈阳</v>
          </cell>
        </row>
        <row r="419">
          <cell r="C419">
            <v>80131060</v>
          </cell>
          <cell r="D419" t="str">
            <v>伊通大街</v>
          </cell>
          <cell r="E419" t="str">
            <v>KFC</v>
          </cell>
          <cell r="F419" t="str">
            <v>百胜餐饮（沈阳）有限公司吉林省分公司</v>
          </cell>
          <cell r="G419" t="str">
            <v>伊通满族自治县</v>
          </cell>
        </row>
        <row r="420">
          <cell r="C420">
            <v>80131059</v>
          </cell>
          <cell r="D420" t="str">
            <v>吉林华业</v>
          </cell>
          <cell r="E420" t="str">
            <v>KFC</v>
          </cell>
          <cell r="F420" t="str">
            <v>百胜餐饮（沈阳）有限公司吉林省分公司</v>
          </cell>
          <cell r="G420" t="str">
            <v>吉林</v>
          </cell>
        </row>
        <row r="421">
          <cell r="C421">
            <v>86013711</v>
          </cell>
          <cell r="D421" t="str">
            <v>PHHS沈阳皇姑乐购</v>
          </cell>
          <cell r="E421" t="str">
            <v>PHHS</v>
          </cell>
          <cell r="F421" t="str">
            <v>百胜餐饮（沈阳）有限公司</v>
          </cell>
          <cell r="G421" t="str">
            <v>沈阳</v>
          </cell>
        </row>
        <row r="422">
          <cell r="C422">
            <v>86013710</v>
          </cell>
          <cell r="D422" t="str">
            <v>PHHS沈阳沈辽路</v>
          </cell>
          <cell r="E422" t="str">
            <v>PHHS</v>
          </cell>
          <cell r="F422" t="str">
            <v>百胜餐饮（沈阳）有限公司</v>
          </cell>
          <cell r="G422" t="str">
            <v>沈阳</v>
          </cell>
        </row>
        <row r="423">
          <cell r="C423">
            <v>86013709</v>
          </cell>
          <cell r="D423" t="str">
            <v>PHHS沈阳长白岛</v>
          </cell>
          <cell r="E423" t="str">
            <v>PHHS</v>
          </cell>
          <cell r="F423" t="str">
            <v>百胜餐饮（沈阳）有限公司</v>
          </cell>
          <cell r="G423" t="str">
            <v>沈阳</v>
          </cell>
        </row>
        <row r="424">
          <cell r="C424">
            <v>80131516</v>
          </cell>
          <cell r="D424" t="str">
            <v>PH锦州家乐汇</v>
          </cell>
          <cell r="E424" t="str">
            <v>PHDI</v>
          </cell>
          <cell r="F424" t="str">
            <v>百胜餐饮（沈阳）有限公司</v>
          </cell>
          <cell r="G424" t="str">
            <v>锦州</v>
          </cell>
        </row>
        <row r="425">
          <cell r="C425">
            <v>80131517</v>
          </cell>
          <cell r="D425" t="str">
            <v>PH长春新发</v>
          </cell>
          <cell r="E425" t="str">
            <v>PHDI</v>
          </cell>
          <cell r="F425" t="str">
            <v>百胜餐饮（沈阳）有限公司吉林省分公司</v>
          </cell>
          <cell r="G425" t="str">
            <v>长春</v>
          </cell>
        </row>
        <row r="426">
          <cell r="C426">
            <v>12662540</v>
          </cell>
          <cell r="D426" t="str">
            <v>沈阳滂江</v>
          </cell>
          <cell r="E426" t="str">
            <v>KFC</v>
          </cell>
          <cell r="F426" t="str">
            <v>沈阳朔月餐饮管理有限公司</v>
          </cell>
          <cell r="G426" t="str">
            <v>沈阳</v>
          </cell>
        </row>
        <row r="427">
          <cell r="C427">
            <v>12663508</v>
          </cell>
          <cell r="D427" t="str">
            <v>大连青云</v>
          </cell>
          <cell r="E427" t="str">
            <v>KFC</v>
          </cell>
          <cell r="F427" t="str">
            <v>大连帝客餐饮管理有限公司</v>
          </cell>
          <cell r="G427" t="str">
            <v>大连</v>
          </cell>
        </row>
        <row r="428">
          <cell r="C428">
            <v>12665210</v>
          </cell>
          <cell r="D428" t="str">
            <v>沈阳华府</v>
          </cell>
          <cell r="E428" t="str">
            <v>KFC</v>
          </cell>
          <cell r="F428" t="str">
            <v xml:space="preserve">沈阳宇辰餐饮管理有限公司 </v>
          </cell>
          <cell r="G428" t="str">
            <v>沈阳</v>
          </cell>
        </row>
        <row r="429">
          <cell r="C429">
            <v>12665772</v>
          </cell>
          <cell r="D429" t="str">
            <v>PH沈阳三好</v>
          </cell>
          <cell r="E429" t="str">
            <v>PHDI</v>
          </cell>
          <cell r="F429" t="str">
            <v>沈阳乐侑食餐饮有限公司</v>
          </cell>
          <cell r="G429" t="str">
            <v>沈阳</v>
          </cell>
        </row>
        <row r="430">
          <cell r="C430">
            <v>80131068</v>
          </cell>
          <cell r="D430" t="str">
            <v>通辽民主路</v>
          </cell>
          <cell r="E430" t="str">
            <v>KFC</v>
          </cell>
          <cell r="F430" t="str">
            <v>百胜餐饮（沈阳）有限公司通辽市分公司</v>
          </cell>
          <cell r="G430" t="str">
            <v>通辽</v>
          </cell>
        </row>
        <row r="431">
          <cell r="C431">
            <v>12714960</v>
          </cell>
          <cell r="D431" t="str">
            <v>亿龙店</v>
          </cell>
          <cell r="E431" t="str">
            <v>KFC</v>
          </cell>
          <cell r="F431" t="str">
            <v>百胜餐饮（沈阳）有限公司</v>
          </cell>
          <cell r="G431" t="str">
            <v>丹东</v>
          </cell>
        </row>
        <row r="432">
          <cell r="C432">
            <v>80131067</v>
          </cell>
          <cell r="D432" t="str">
            <v>本溪站</v>
          </cell>
          <cell r="E432" t="str">
            <v>KFC</v>
          </cell>
          <cell r="F432" t="str">
            <v>百胜餐饮（沈阳）有限公司</v>
          </cell>
          <cell r="G432" t="str">
            <v>本溪</v>
          </cell>
        </row>
        <row r="433">
          <cell r="C433">
            <v>12723151</v>
          </cell>
          <cell r="D433" t="str">
            <v>长春晨宇</v>
          </cell>
          <cell r="E433" t="str">
            <v>KFC</v>
          </cell>
          <cell r="F433" t="str">
            <v>长春易佳亿餐饮管理有限公司</v>
          </cell>
          <cell r="G433" t="str">
            <v>长春</v>
          </cell>
        </row>
        <row r="434">
          <cell r="C434">
            <v>80131065</v>
          </cell>
          <cell r="D434" t="str">
            <v>鲅鱼圈万隆</v>
          </cell>
          <cell r="E434" t="str">
            <v>KFC</v>
          </cell>
          <cell r="F434" t="str">
            <v>百胜餐饮（沈阳）有限公司</v>
          </cell>
          <cell r="G434" t="str">
            <v>营口</v>
          </cell>
        </row>
        <row r="435">
          <cell r="C435">
            <v>80131072</v>
          </cell>
          <cell r="D435" t="str">
            <v>四平紫气大路</v>
          </cell>
          <cell r="E435" t="str">
            <v>KFC</v>
          </cell>
          <cell r="F435" t="str">
            <v>百胜餐饮（沈阳）有限公司吉林省分公司</v>
          </cell>
          <cell r="G435" t="str">
            <v>四平</v>
          </cell>
        </row>
        <row r="436">
          <cell r="C436">
            <v>80131521</v>
          </cell>
          <cell r="D436" t="str">
            <v>PH四平万达</v>
          </cell>
          <cell r="E436" t="str">
            <v>PHDI</v>
          </cell>
          <cell r="F436" t="str">
            <v>百胜餐饮（沈阳）有限公司吉林省分公司</v>
          </cell>
          <cell r="G436" t="str">
            <v>四平</v>
          </cell>
        </row>
        <row r="437">
          <cell r="C437">
            <v>86014021</v>
          </cell>
          <cell r="D437" t="str">
            <v>大连解放路</v>
          </cell>
          <cell r="E437" t="str">
            <v>KFC</v>
          </cell>
          <cell r="F437" t="str">
            <v>大连肯德基有限公司</v>
          </cell>
          <cell r="G437" t="str">
            <v>大连</v>
          </cell>
        </row>
        <row r="438">
          <cell r="C438">
            <v>80131523</v>
          </cell>
          <cell r="D438" t="str">
            <v>PH沈阳南五大润发</v>
          </cell>
          <cell r="E438" t="str">
            <v>PHDI</v>
          </cell>
          <cell r="F438" t="str">
            <v>百胜餐饮（沈阳）有限公司</v>
          </cell>
          <cell r="G438" t="str">
            <v>沈阳</v>
          </cell>
        </row>
        <row r="439">
          <cell r="C439">
            <v>80131071</v>
          </cell>
          <cell r="D439" t="str">
            <v>通辽西拉木伦</v>
          </cell>
          <cell r="E439" t="str">
            <v>KFC</v>
          </cell>
          <cell r="F439" t="str">
            <v>百胜餐饮（沈阳）有限公司通辽市分公司</v>
          </cell>
          <cell r="G439" t="str">
            <v>通辽</v>
          </cell>
        </row>
        <row r="440">
          <cell r="C440">
            <v>80131520</v>
          </cell>
          <cell r="D440" t="str">
            <v>PH通辽万达</v>
          </cell>
          <cell r="E440" t="str">
            <v>PHDI</v>
          </cell>
          <cell r="F440" t="str">
            <v>百胜餐饮（沈阳）有限公司通辽市分公司</v>
          </cell>
          <cell r="G440" t="str">
            <v>通辽</v>
          </cell>
        </row>
        <row r="441">
          <cell r="C441">
            <v>12791994</v>
          </cell>
          <cell r="D441" t="str">
            <v>沈阳保工</v>
          </cell>
          <cell r="E441" t="str">
            <v>KFC</v>
          </cell>
          <cell r="F441" t="str">
            <v>沈阳海月轩餐饮管理有限公司</v>
          </cell>
          <cell r="G441" t="str">
            <v>沈阳</v>
          </cell>
        </row>
        <row r="442">
          <cell r="C442">
            <v>12788756</v>
          </cell>
          <cell r="D442" t="str">
            <v>沈阳瑞心</v>
          </cell>
          <cell r="E442" t="str">
            <v>KFC</v>
          </cell>
          <cell r="F442" t="str">
            <v>沈阳正朔餐饮管理有限公司</v>
          </cell>
          <cell r="G442" t="str">
            <v>沈阳</v>
          </cell>
        </row>
        <row r="443">
          <cell r="C443">
            <v>80131076</v>
          </cell>
          <cell r="D443" t="str">
            <v>盘锦泰山路</v>
          </cell>
          <cell r="E443" t="str">
            <v>KFC</v>
          </cell>
          <cell r="F443" t="str">
            <v>百胜餐饮（沈阳）有限公司</v>
          </cell>
          <cell r="G443" t="str">
            <v>盘锦</v>
          </cell>
        </row>
        <row r="444">
          <cell r="C444">
            <v>12787908</v>
          </cell>
          <cell r="D444" t="str">
            <v>大连山东路</v>
          </cell>
          <cell r="E444" t="str">
            <v>KFC</v>
          </cell>
          <cell r="F444" t="str">
            <v xml:space="preserve">大连佳雅郦餐饮管理有限公司 </v>
          </cell>
          <cell r="G444" t="str">
            <v>大连</v>
          </cell>
        </row>
        <row r="445">
          <cell r="C445">
            <v>12820531</v>
          </cell>
          <cell r="D445" t="str">
            <v>大连金三角</v>
          </cell>
          <cell r="E445" t="str">
            <v>KFC</v>
          </cell>
          <cell r="F445" t="str">
            <v>大连利基餐饮管理有限公司</v>
          </cell>
          <cell r="G445" t="str">
            <v>大连</v>
          </cell>
        </row>
        <row r="446">
          <cell r="C446">
            <v>12820606</v>
          </cell>
          <cell r="D446" t="str">
            <v>大连越秀</v>
          </cell>
          <cell r="E446" t="str">
            <v>KFC</v>
          </cell>
          <cell r="F446" t="str">
            <v xml:space="preserve">大连盈盛餐饮管理有限公司 </v>
          </cell>
          <cell r="G446" t="str">
            <v>大连</v>
          </cell>
        </row>
        <row r="447">
          <cell r="C447">
            <v>12834609</v>
          </cell>
          <cell r="D447" t="str">
            <v>鞍山建国</v>
          </cell>
          <cell r="E447" t="str">
            <v>KFC</v>
          </cell>
          <cell r="F447" t="str">
            <v>鞍山市钰润餐饮服务有限公司</v>
          </cell>
          <cell r="G447" t="str">
            <v>鞍山</v>
          </cell>
        </row>
        <row r="448">
          <cell r="C448">
            <v>12834937</v>
          </cell>
          <cell r="D448" t="str">
            <v>阜新宝地</v>
          </cell>
          <cell r="E448" t="str">
            <v>KFC</v>
          </cell>
          <cell r="F448" t="str">
            <v>阜新志博企业管理有限公司</v>
          </cell>
          <cell r="G448" t="str">
            <v>阜新</v>
          </cell>
        </row>
        <row r="449">
          <cell r="C449">
            <v>80131073</v>
          </cell>
          <cell r="D449" t="str">
            <v>盘锦双兴店</v>
          </cell>
          <cell r="E449" t="str">
            <v>KFC</v>
          </cell>
          <cell r="F449" t="str">
            <v>百胜餐饮（沈阳）有限公司</v>
          </cell>
          <cell r="G449" t="str">
            <v>盘锦</v>
          </cell>
        </row>
        <row r="450">
          <cell r="C450">
            <v>80131057</v>
          </cell>
          <cell r="D450" t="str">
            <v>四平宝泰</v>
          </cell>
          <cell r="E450" t="str">
            <v>KFC</v>
          </cell>
          <cell r="F450" t="str">
            <v>百胜餐饮（沈阳）有限公司</v>
          </cell>
          <cell r="G450" t="str">
            <v>四平</v>
          </cell>
        </row>
        <row r="451">
          <cell r="C451">
            <v>80131522</v>
          </cell>
          <cell r="D451" t="str">
            <v>PH盘锦万达</v>
          </cell>
          <cell r="E451" t="str">
            <v>PHDI</v>
          </cell>
          <cell r="F451" t="str">
            <v>百胜餐饮（沈阳）有限公司</v>
          </cell>
          <cell r="G451" t="str">
            <v>盘锦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ZH"/>
      <sheetName val="Sheet2"/>
      <sheetName val="Sheet3"/>
    </sheetNames>
    <sheetDataSet>
      <sheetData sheetId="0">
        <row r="5">
          <cell r="C5">
            <v>11666146</v>
          </cell>
          <cell r="D5" t="str">
            <v>南通如皋市海阳路店</v>
          </cell>
          <cell r="E5" t="str">
            <v>LS</v>
          </cell>
          <cell r="F5" t="str">
            <v>内蒙古小肥羊餐饮连锁有限公司</v>
          </cell>
          <cell r="G5" t="str">
            <v>如皋</v>
          </cell>
        </row>
        <row r="6">
          <cell r="C6">
            <v>11666148</v>
          </cell>
          <cell r="D6" t="str">
            <v xml:space="preserve">苏州市木渎镇香港街店 </v>
          </cell>
          <cell r="E6" t="str">
            <v>LS</v>
          </cell>
          <cell r="F6" t="str">
            <v>内蒙古小肥羊餐饮连锁有限公司</v>
          </cell>
          <cell r="G6" t="str">
            <v>苏州</v>
          </cell>
        </row>
        <row r="7">
          <cell r="C7">
            <v>11666151</v>
          </cell>
          <cell r="D7" t="str">
            <v xml:space="preserve">无锡宜兴市解放广场店 </v>
          </cell>
          <cell r="E7" t="str">
            <v>LS</v>
          </cell>
          <cell r="F7" t="str">
            <v>内蒙古小肥羊餐饮连锁有限公司</v>
          </cell>
          <cell r="G7" t="str">
            <v>宜兴</v>
          </cell>
        </row>
        <row r="8">
          <cell r="C8">
            <v>11666153</v>
          </cell>
          <cell r="D8" t="str">
            <v xml:space="preserve">昆山市玉山镇柏庐路店 </v>
          </cell>
          <cell r="E8" t="str">
            <v>LS</v>
          </cell>
          <cell r="F8" t="str">
            <v>内蒙古小肥羊餐饮连锁有限公司</v>
          </cell>
          <cell r="G8" t="str">
            <v>昆山</v>
          </cell>
        </row>
        <row r="9">
          <cell r="C9">
            <v>11666154</v>
          </cell>
          <cell r="D9" t="str">
            <v xml:space="preserve">蒙源小羊食府 </v>
          </cell>
          <cell r="E9" t="str">
            <v>LS</v>
          </cell>
          <cell r="F9" t="str">
            <v>内蒙古小肥羊餐饮连锁有限公司</v>
          </cell>
          <cell r="G9" t="str">
            <v>盐城</v>
          </cell>
        </row>
        <row r="10">
          <cell r="C10">
            <v>11666155</v>
          </cell>
          <cell r="D10" t="str">
            <v xml:space="preserve">镇江市庄泉路店 </v>
          </cell>
          <cell r="E10" t="str">
            <v>LS</v>
          </cell>
          <cell r="F10" t="str">
            <v>内蒙古小肥羊餐饮连锁有限公司</v>
          </cell>
          <cell r="G10" t="str">
            <v>镇江</v>
          </cell>
        </row>
        <row r="11">
          <cell r="C11">
            <v>11666156</v>
          </cell>
          <cell r="D11" t="str">
            <v xml:space="preserve">江阴市中山南路店 </v>
          </cell>
          <cell r="E11" t="str">
            <v>LS</v>
          </cell>
          <cell r="F11" t="str">
            <v>内蒙古小肥羊餐饮连锁有限公司</v>
          </cell>
          <cell r="G11" t="str">
            <v>江阴</v>
          </cell>
        </row>
        <row r="12">
          <cell r="C12">
            <v>11666157</v>
          </cell>
          <cell r="D12" t="str">
            <v xml:space="preserve">无锡市五爱北路店 </v>
          </cell>
          <cell r="E12" t="str">
            <v>LS</v>
          </cell>
          <cell r="F12" t="str">
            <v>内蒙古小肥羊餐饮连锁有限公司</v>
          </cell>
          <cell r="G12" t="str">
            <v>无锡</v>
          </cell>
        </row>
        <row r="13">
          <cell r="C13">
            <v>11666158</v>
          </cell>
          <cell r="D13" t="str">
            <v xml:space="preserve">无锡市湖滨街店 </v>
          </cell>
          <cell r="E13" t="str">
            <v>LS</v>
          </cell>
          <cell r="F13" t="str">
            <v>内蒙古小肥羊餐饮连锁有限公司</v>
          </cell>
          <cell r="G13" t="str">
            <v>无锡</v>
          </cell>
        </row>
        <row r="14">
          <cell r="C14">
            <v>11666159</v>
          </cell>
          <cell r="D14" t="str">
            <v xml:space="preserve">无锡市金太湖广场店 </v>
          </cell>
          <cell r="E14" t="str">
            <v>LS</v>
          </cell>
          <cell r="F14" t="str">
            <v>内蒙古小肥羊餐饮连锁有限公司</v>
          </cell>
          <cell r="G14" t="str">
            <v>无锡</v>
          </cell>
        </row>
        <row r="15">
          <cell r="C15">
            <v>11666160</v>
          </cell>
          <cell r="D15" t="str">
            <v xml:space="preserve">无锡市广益路店 </v>
          </cell>
          <cell r="E15" t="str">
            <v>LS</v>
          </cell>
          <cell r="F15" t="str">
            <v>内蒙古小肥羊餐饮连锁有限公司</v>
          </cell>
          <cell r="G15" t="str">
            <v>无锡</v>
          </cell>
        </row>
        <row r="16">
          <cell r="C16">
            <v>11666161</v>
          </cell>
          <cell r="D16" t="str">
            <v>无锡长江路店</v>
          </cell>
          <cell r="E16" t="str">
            <v>LS</v>
          </cell>
          <cell r="F16" t="str">
            <v>内蒙古小肥羊餐饮连锁有限公司</v>
          </cell>
          <cell r="G16" t="str">
            <v>无锡</v>
          </cell>
        </row>
        <row r="17">
          <cell r="C17">
            <v>11666272</v>
          </cell>
          <cell r="D17" t="str">
            <v xml:space="preserve">羊行天下火锅店 </v>
          </cell>
          <cell r="E17" t="str">
            <v>LS</v>
          </cell>
          <cell r="F17" t="str">
            <v>内蒙古小肥羊餐饮连锁有限公司</v>
          </cell>
          <cell r="G17" t="str">
            <v>苏州</v>
          </cell>
        </row>
        <row r="18">
          <cell r="C18">
            <v>12599034</v>
          </cell>
          <cell r="D18" t="str">
            <v>欣旺</v>
          </cell>
          <cell r="E18" t="str">
            <v>KFC</v>
          </cell>
          <cell r="F18" t="str">
            <v>无锡蓝米餐饮管理有限公司</v>
          </cell>
          <cell r="G18" t="str">
            <v>无锡</v>
          </cell>
        </row>
        <row r="19">
          <cell r="C19">
            <v>12642716</v>
          </cell>
          <cell r="D19" t="str">
            <v>湖东邻里</v>
          </cell>
          <cell r="E19" t="str">
            <v>KFC</v>
          </cell>
          <cell r="F19" t="str">
            <v>苏州帕尼尼餐饮管理有限公司</v>
          </cell>
          <cell r="G19" t="str">
            <v>苏州</v>
          </cell>
        </row>
        <row r="20">
          <cell r="C20">
            <v>12650905</v>
          </cell>
          <cell r="D20" t="str">
            <v>宝龙</v>
          </cell>
          <cell r="E20" t="str">
            <v>PHDI</v>
          </cell>
          <cell r="F20" t="str">
            <v>无锡钜胜餐饮管理有限公司</v>
          </cell>
          <cell r="G20" t="str">
            <v>无锡</v>
          </cell>
        </row>
        <row r="21">
          <cell r="C21">
            <v>12788199</v>
          </cell>
          <cell r="D21" t="str">
            <v>清源</v>
          </cell>
          <cell r="E21" t="str">
            <v>KFC</v>
          </cell>
          <cell r="F21" t="str">
            <v>无锡亿宝餐饮管理有限公司</v>
          </cell>
          <cell r="G21" t="str">
            <v>无锡</v>
          </cell>
        </row>
        <row r="22">
          <cell r="C22">
            <v>80181710</v>
          </cell>
          <cell r="D22" t="str">
            <v>HS东吴大厦</v>
          </cell>
          <cell r="E22" t="str">
            <v>PHHS</v>
          </cell>
          <cell r="F22" t="str">
            <v>上海必胜客食品有限公司</v>
          </cell>
          <cell r="G22" t="str">
            <v>苏州</v>
          </cell>
        </row>
        <row r="23">
          <cell r="C23">
            <v>80181716</v>
          </cell>
          <cell r="D23" t="str">
            <v>HS无锡广益路</v>
          </cell>
          <cell r="E23" t="str">
            <v>PHHS</v>
          </cell>
          <cell r="F23" t="str">
            <v>上海必胜客食品有限公司</v>
          </cell>
          <cell r="G23" t="str">
            <v>无锡</v>
          </cell>
        </row>
        <row r="24">
          <cell r="C24">
            <v>80181720</v>
          </cell>
          <cell r="D24" t="str">
            <v>HS镇江如意江南</v>
          </cell>
          <cell r="E24" t="str">
            <v>PHHS</v>
          </cell>
          <cell r="F24" t="str">
            <v>上海必胜客食品有限公司</v>
          </cell>
          <cell r="G24" t="str">
            <v>镇江</v>
          </cell>
        </row>
        <row r="25">
          <cell r="C25">
            <v>80181747</v>
          </cell>
          <cell r="D25" t="str">
            <v>HS盐城宝龙</v>
          </cell>
          <cell r="E25" t="str">
            <v>PHHS</v>
          </cell>
          <cell r="F25" t="str">
            <v>上海必胜客食品有限公司</v>
          </cell>
          <cell r="G25" t="str">
            <v>盐城</v>
          </cell>
        </row>
        <row r="26">
          <cell r="C26">
            <v>80181753</v>
          </cell>
          <cell r="D26" t="str">
            <v>HS常熟美城</v>
          </cell>
          <cell r="E26" t="str">
            <v>PHHS</v>
          </cell>
          <cell r="F26" t="str">
            <v>上海必胜客食品有限公司</v>
          </cell>
          <cell r="G26" t="str">
            <v>常熟</v>
          </cell>
        </row>
        <row r="27">
          <cell r="C27">
            <v>80181764</v>
          </cell>
          <cell r="D27" t="str">
            <v>HS苏州永捷店</v>
          </cell>
          <cell r="E27" t="str">
            <v>PHHS</v>
          </cell>
          <cell r="F27" t="str">
            <v>上海必胜客食品有限公司</v>
          </cell>
          <cell r="G27" t="str">
            <v>苏州</v>
          </cell>
        </row>
        <row r="28">
          <cell r="C28">
            <v>80181774</v>
          </cell>
          <cell r="D28" t="str">
            <v>HS南通工农南路餐厅</v>
          </cell>
          <cell r="E28" t="str">
            <v>PHHS</v>
          </cell>
          <cell r="F28" t="str">
            <v>上海必胜客食品有限公司</v>
          </cell>
          <cell r="G28" t="str">
            <v>南通</v>
          </cell>
        </row>
        <row r="29">
          <cell r="C29">
            <v>80181775</v>
          </cell>
          <cell r="D29" t="str">
            <v xml:space="preserve">HS无锡太湖新城路店PHHS </v>
          </cell>
          <cell r="E29" t="str">
            <v>PHHS</v>
          </cell>
          <cell r="F29" t="str">
            <v>上海必胜客食品有限公司</v>
          </cell>
          <cell r="G29" t="str">
            <v>无锡</v>
          </cell>
        </row>
        <row r="30">
          <cell r="C30">
            <v>80181780</v>
          </cell>
          <cell r="D30" t="str">
            <v>HS江阴虹桥南路</v>
          </cell>
          <cell r="E30" t="str">
            <v>PHHS</v>
          </cell>
          <cell r="F30" t="str">
            <v>上海必胜客食品有限公司</v>
          </cell>
          <cell r="G30" t="str">
            <v>江阴</v>
          </cell>
        </row>
        <row r="31">
          <cell r="C31">
            <v>86007004</v>
          </cell>
          <cell r="D31" t="str">
            <v>南通人民</v>
          </cell>
          <cell r="E31" t="str">
            <v>KFC</v>
          </cell>
          <cell r="F31" t="str">
            <v>苏州肯德基有限公司</v>
          </cell>
          <cell r="G31" t="str">
            <v>南通</v>
          </cell>
        </row>
        <row r="32">
          <cell r="C32">
            <v>86007005</v>
          </cell>
          <cell r="D32" t="str">
            <v>昆山朝阳</v>
          </cell>
          <cell r="E32" t="str">
            <v>KFC</v>
          </cell>
          <cell r="F32" t="str">
            <v>苏州肯德基有限公司</v>
          </cell>
          <cell r="G32" t="str">
            <v>昆山</v>
          </cell>
        </row>
        <row r="33">
          <cell r="C33">
            <v>12821658</v>
          </cell>
          <cell r="D33" t="str">
            <v>接驾桥</v>
          </cell>
          <cell r="E33" t="str">
            <v>KFC</v>
          </cell>
          <cell r="F33" t="str">
            <v>苏州佰百基餐饮管理有限公司</v>
          </cell>
          <cell r="G33" t="str">
            <v>苏州</v>
          </cell>
        </row>
        <row r="34">
          <cell r="C34">
            <v>86007010</v>
          </cell>
          <cell r="D34" t="str">
            <v>南通十字街</v>
          </cell>
          <cell r="E34" t="str">
            <v>KFC</v>
          </cell>
          <cell r="F34" t="str">
            <v>苏州肯德基有限公司</v>
          </cell>
          <cell r="G34" t="str">
            <v>南通</v>
          </cell>
        </row>
        <row r="35">
          <cell r="C35">
            <v>86007011</v>
          </cell>
          <cell r="D35" t="str">
            <v>太仓新华</v>
          </cell>
          <cell r="E35" t="str">
            <v>KFC</v>
          </cell>
          <cell r="F35" t="str">
            <v>苏州肯德基有限公司</v>
          </cell>
          <cell r="G35" t="str">
            <v>太仓</v>
          </cell>
        </row>
        <row r="36">
          <cell r="C36">
            <v>86007014</v>
          </cell>
          <cell r="D36" t="str">
            <v>邻里</v>
          </cell>
          <cell r="E36" t="str">
            <v>KFC</v>
          </cell>
          <cell r="F36" t="str">
            <v>苏州肯德基有限公司</v>
          </cell>
          <cell r="G36" t="str">
            <v>苏州</v>
          </cell>
        </row>
        <row r="37">
          <cell r="C37">
            <v>86007015</v>
          </cell>
          <cell r="D37" t="str">
            <v>常熟虞山</v>
          </cell>
          <cell r="E37" t="str">
            <v>KFC</v>
          </cell>
          <cell r="F37" t="str">
            <v>苏州肯德基有限公司</v>
          </cell>
          <cell r="G37" t="str">
            <v>常熟</v>
          </cell>
        </row>
        <row r="38">
          <cell r="C38">
            <v>86007016</v>
          </cell>
          <cell r="D38" t="str">
            <v>盐城盐阜</v>
          </cell>
          <cell r="E38" t="str">
            <v>KFC</v>
          </cell>
          <cell r="F38" t="str">
            <v>苏州肯德基有限公司</v>
          </cell>
          <cell r="G38" t="str">
            <v>盐城</v>
          </cell>
        </row>
        <row r="39">
          <cell r="C39">
            <v>86007017</v>
          </cell>
          <cell r="D39" t="str">
            <v>观前</v>
          </cell>
          <cell r="E39" t="str">
            <v>KFC</v>
          </cell>
          <cell r="F39" t="str">
            <v>苏州肯德基有限公司</v>
          </cell>
          <cell r="G39" t="str">
            <v>苏州</v>
          </cell>
        </row>
        <row r="40">
          <cell r="C40">
            <v>86007018</v>
          </cell>
          <cell r="D40" t="str">
            <v>三香</v>
          </cell>
          <cell r="E40" t="str">
            <v>KFC</v>
          </cell>
          <cell r="F40" t="str">
            <v>苏州肯德基有限公司</v>
          </cell>
          <cell r="G40" t="str">
            <v>苏州</v>
          </cell>
        </row>
        <row r="41">
          <cell r="C41">
            <v>86007020</v>
          </cell>
          <cell r="D41" t="str">
            <v>威尼斯</v>
          </cell>
          <cell r="E41" t="str">
            <v>KFC</v>
          </cell>
          <cell r="F41" t="str">
            <v>苏州肯德基有限公司</v>
          </cell>
          <cell r="G41" t="str">
            <v>苏州</v>
          </cell>
        </row>
        <row r="42">
          <cell r="C42">
            <v>86007021</v>
          </cell>
          <cell r="D42" t="str">
            <v>昆山大润发</v>
          </cell>
          <cell r="E42" t="str">
            <v>KFC</v>
          </cell>
          <cell r="F42" t="str">
            <v>苏州肯德基有限公司</v>
          </cell>
          <cell r="G42" t="str">
            <v>昆山</v>
          </cell>
        </row>
        <row r="43">
          <cell r="C43">
            <v>86007023</v>
          </cell>
          <cell r="D43" t="str">
            <v>南通七彩</v>
          </cell>
          <cell r="E43" t="str">
            <v>KFC</v>
          </cell>
          <cell r="F43" t="str">
            <v>苏州肯德基有限公司</v>
          </cell>
          <cell r="G43" t="str">
            <v>南通</v>
          </cell>
        </row>
        <row r="44">
          <cell r="C44">
            <v>86007024</v>
          </cell>
          <cell r="D44" t="str">
            <v>海门农工商</v>
          </cell>
          <cell r="E44" t="str">
            <v>KFC</v>
          </cell>
          <cell r="F44" t="str">
            <v>苏州肯德基有限公司</v>
          </cell>
          <cell r="G44" t="str">
            <v>海门</v>
          </cell>
        </row>
        <row r="45">
          <cell r="C45">
            <v>86007025</v>
          </cell>
          <cell r="D45" t="str">
            <v>盘门百润发</v>
          </cell>
          <cell r="E45" t="str">
            <v>KFC</v>
          </cell>
          <cell r="F45" t="str">
            <v>苏州肯德基有限公司</v>
          </cell>
          <cell r="G45" t="str">
            <v>苏州</v>
          </cell>
        </row>
        <row r="46">
          <cell r="C46">
            <v>86007026</v>
          </cell>
          <cell r="D46" t="str">
            <v>张家港百润发</v>
          </cell>
          <cell r="E46" t="str">
            <v>KFC</v>
          </cell>
          <cell r="F46" t="str">
            <v>苏州肯德基有限公司</v>
          </cell>
          <cell r="G46" t="str">
            <v>张家港</v>
          </cell>
        </row>
        <row r="47">
          <cell r="C47">
            <v>86007028</v>
          </cell>
          <cell r="D47" t="str">
            <v>盐城农工商</v>
          </cell>
          <cell r="E47" t="str">
            <v>KFC</v>
          </cell>
          <cell r="F47" t="str">
            <v>苏州肯德基有限公司</v>
          </cell>
          <cell r="G47" t="str">
            <v>盐城</v>
          </cell>
        </row>
        <row r="48">
          <cell r="C48">
            <v>86007029</v>
          </cell>
          <cell r="D48" t="str">
            <v>苏州体育中心</v>
          </cell>
          <cell r="E48" t="str">
            <v>KFC</v>
          </cell>
          <cell r="F48" t="str">
            <v>苏州肯德基有限公司</v>
          </cell>
          <cell r="G48" t="str">
            <v>苏州</v>
          </cell>
        </row>
        <row r="49">
          <cell r="C49">
            <v>86007031</v>
          </cell>
          <cell r="D49" t="str">
            <v>东台</v>
          </cell>
          <cell r="E49" t="str">
            <v>KFC</v>
          </cell>
          <cell r="F49" t="str">
            <v>苏州肯德基有限公司</v>
          </cell>
          <cell r="G49" t="str">
            <v>东台</v>
          </cell>
        </row>
        <row r="50">
          <cell r="C50">
            <v>86007032</v>
          </cell>
          <cell r="D50" t="str">
            <v>昆山正阳</v>
          </cell>
          <cell r="E50" t="str">
            <v>KFC</v>
          </cell>
          <cell r="F50" t="str">
            <v>苏州肯德基有限公司</v>
          </cell>
          <cell r="G50" t="str">
            <v>昆山</v>
          </cell>
        </row>
        <row r="51">
          <cell r="C51">
            <v>86007033</v>
          </cell>
          <cell r="D51" t="str">
            <v>常熟百润发</v>
          </cell>
          <cell r="E51" t="str">
            <v>KFC</v>
          </cell>
          <cell r="F51" t="str">
            <v>苏州肯德基有限公司</v>
          </cell>
          <cell r="G51" t="str">
            <v>常熟</v>
          </cell>
        </row>
        <row r="52">
          <cell r="C52">
            <v>86007034</v>
          </cell>
          <cell r="D52" t="str">
            <v>盐城世纪</v>
          </cell>
          <cell r="E52" t="str">
            <v>KFC</v>
          </cell>
          <cell r="F52" t="str">
            <v>苏州肯德基有限公司</v>
          </cell>
          <cell r="G52" t="str">
            <v>盐城</v>
          </cell>
        </row>
        <row r="53">
          <cell r="C53">
            <v>86007035</v>
          </cell>
          <cell r="D53" t="str">
            <v>南环好又多</v>
          </cell>
          <cell r="E53" t="str">
            <v>KFC</v>
          </cell>
          <cell r="F53" t="str">
            <v>苏州肯德基有限公司</v>
          </cell>
          <cell r="G53" t="str">
            <v>苏州</v>
          </cell>
        </row>
        <row r="54">
          <cell r="C54">
            <v>86007036</v>
          </cell>
          <cell r="D54" t="str">
            <v>南通通润发</v>
          </cell>
          <cell r="E54" t="str">
            <v>KFC</v>
          </cell>
          <cell r="F54" t="str">
            <v>苏州肯德基有限公司</v>
          </cell>
          <cell r="G54" t="str">
            <v>南通</v>
          </cell>
        </row>
        <row r="55">
          <cell r="C55">
            <v>86007037</v>
          </cell>
          <cell r="D55" t="str">
            <v>何山百润发</v>
          </cell>
          <cell r="E55" t="str">
            <v>KFC</v>
          </cell>
          <cell r="F55" t="str">
            <v>苏州肯德基有限公司</v>
          </cell>
          <cell r="G55" t="str">
            <v>苏州</v>
          </cell>
        </row>
        <row r="56">
          <cell r="C56">
            <v>86007038</v>
          </cell>
          <cell r="D56" t="str">
            <v>大丰</v>
          </cell>
          <cell r="E56" t="str">
            <v>KFC</v>
          </cell>
          <cell r="F56" t="str">
            <v>苏州肯德基有限公司</v>
          </cell>
          <cell r="G56" t="str">
            <v>大丰</v>
          </cell>
        </row>
        <row r="57">
          <cell r="C57">
            <v>86007040</v>
          </cell>
          <cell r="D57" t="str">
            <v>苏州新南站</v>
          </cell>
          <cell r="E57" t="str">
            <v>KFC</v>
          </cell>
          <cell r="F57" t="str">
            <v>苏州肯德基有限公司</v>
          </cell>
          <cell r="G57" t="str">
            <v>苏州</v>
          </cell>
        </row>
        <row r="58">
          <cell r="C58">
            <v>86007041</v>
          </cell>
          <cell r="D58" t="str">
            <v>如东</v>
          </cell>
          <cell r="E58" t="str">
            <v>KFC</v>
          </cell>
          <cell r="F58" t="str">
            <v>苏州肯德基有限公司</v>
          </cell>
          <cell r="G58" t="str">
            <v>如东</v>
          </cell>
        </row>
        <row r="59">
          <cell r="C59">
            <v>86007042</v>
          </cell>
          <cell r="D59" t="str">
            <v>吴江松陵</v>
          </cell>
          <cell r="E59" t="str">
            <v>KFC</v>
          </cell>
          <cell r="F59" t="str">
            <v>苏州肯德基有限公司</v>
          </cell>
          <cell r="G59" t="str">
            <v>吴江</v>
          </cell>
        </row>
        <row r="60">
          <cell r="C60">
            <v>86007043</v>
          </cell>
          <cell r="D60" t="str">
            <v>湖东邻里</v>
          </cell>
          <cell r="E60" t="str">
            <v>KFC</v>
          </cell>
          <cell r="F60" t="str">
            <v>苏州肯德基有限公司</v>
          </cell>
          <cell r="G60" t="str">
            <v>苏州</v>
          </cell>
        </row>
        <row r="61">
          <cell r="C61">
            <v>86007044</v>
          </cell>
          <cell r="D61" t="str">
            <v>昆山易初莲花</v>
          </cell>
          <cell r="E61" t="str">
            <v>KFC</v>
          </cell>
          <cell r="F61" t="str">
            <v>苏州肯德基有限公司</v>
          </cell>
          <cell r="G61" t="str">
            <v>昆山</v>
          </cell>
        </row>
        <row r="62">
          <cell r="C62">
            <v>86007045</v>
          </cell>
          <cell r="D62" t="str">
            <v>海安宁海</v>
          </cell>
          <cell r="E62" t="str">
            <v>KFC</v>
          </cell>
          <cell r="F62" t="str">
            <v>苏州肯德基有限公司</v>
          </cell>
          <cell r="G62" t="str">
            <v>海安县</v>
          </cell>
        </row>
        <row r="63">
          <cell r="C63">
            <v>86007046</v>
          </cell>
          <cell r="D63" t="str">
            <v>南通易初莲花</v>
          </cell>
          <cell r="E63" t="str">
            <v>KFC</v>
          </cell>
          <cell r="F63" t="str">
            <v>苏州肯德基有限公司</v>
          </cell>
          <cell r="G63" t="str">
            <v>南通</v>
          </cell>
        </row>
        <row r="64">
          <cell r="C64">
            <v>86007048</v>
          </cell>
          <cell r="D64" t="str">
            <v>通州农工商</v>
          </cell>
          <cell r="E64" t="str">
            <v>KFC</v>
          </cell>
          <cell r="F64" t="str">
            <v>苏州肯德基有限公司</v>
          </cell>
          <cell r="G64" t="str">
            <v>通州</v>
          </cell>
        </row>
        <row r="65">
          <cell r="C65">
            <v>86007049</v>
          </cell>
          <cell r="D65" t="str">
            <v>常熟世纪</v>
          </cell>
          <cell r="E65" t="str">
            <v>KFC</v>
          </cell>
          <cell r="F65" t="str">
            <v>苏州肯德基有限公司</v>
          </cell>
          <cell r="G65" t="str">
            <v>常熟</v>
          </cell>
        </row>
        <row r="66">
          <cell r="C66">
            <v>86007050</v>
          </cell>
          <cell r="D66" t="str">
            <v>吴江松陵百润发</v>
          </cell>
          <cell r="E66" t="str">
            <v>KFC</v>
          </cell>
          <cell r="F66" t="str">
            <v>苏州肯德基有限公司</v>
          </cell>
          <cell r="G66" t="str">
            <v>吴江</v>
          </cell>
        </row>
        <row r="67">
          <cell r="C67">
            <v>86007051</v>
          </cell>
          <cell r="D67" t="str">
            <v>吴江永康</v>
          </cell>
          <cell r="E67" t="str">
            <v>KFC</v>
          </cell>
          <cell r="F67" t="str">
            <v>苏州肯德基有限公司</v>
          </cell>
          <cell r="G67" t="str">
            <v>吴江</v>
          </cell>
        </row>
        <row r="68">
          <cell r="C68">
            <v>86007052</v>
          </cell>
          <cell r="D68" t="str">
            <v>建湖</v>
          </cell>
          <cell r="E68" t="str">
            <v>KFC</v>
          </cell>
          <cell r="F68" t="str">
            <v>苏州肯德基有限公司</v>
          </cell>
          <cell r="G68" t="str">
            <v>建湖县</v>
          </cell>
        </row>
        <row r="69">
          <cell r="C69">
            <v>86007053</v>
          </cell>
          <cell r="D69" t="str">
            <v>木渎</v>
          </cell>
          <cell r="E69" t="str">
            <v>KFC</v>
          </cell>
          <cell r="F69" t="str">
            <v>苏州肯德基有限公司</v>
          </cell>
          <cell r="G69" t="str">
            <v>苏州</v>
          </cell>
        </row>
        <row r="70">
          <cell r="C70">
            <v>86007055</v>
          </cell>
          <cell r="D70" t="str">
            <v>南通南大街</v>
          </cell>
          <cell r="E70" t="str">
            <v>KFC</v>
          </cell>
          <cell r="F70" t="str">
            <v>苏州肯德基有限公司</v>
          </cell>
          <cell r="G70" t="str">
            <v>南通</v>
          </cell>
        </row>
        <row r="71">
          <cell r="C71">
            <v>86007056</v>
          </cell>
          <cell r="D71" t="str">
            <v>观中</v>
          </cell>
          <cell r="E71" t="str">
            <v>KFC</v>
          </cell>
          <cell r="F71" t="str">
            <v>苏州肯德基有限公司</v>
          </cell>
          <cell r="G71" t="str">
            <v>苏州</v>
          </cell>
        </row>
        <row r="72">
          <cell r="C72">
            <v>86007057</v>
          </cell>
          <cell r="D72" t="str">
            <v>张家港金港</v>
          </cell>
          <cell r="E72" t="str">
            <v>KFC</v>
          </cell>
          <cell r="F72" t="str">
            <v>苏州肯德基有限公司</v>
          </cell>
          <cell r="G72" t="str">
            <v>张家港</v>
          </cell>
        </row>
        <row r="73">
          <cell r="C73">
            <v>86007058</v>
          </cell>
          <cell r="D73" t="str">
            <v>盐城时代</v>
          </cell>
          <cell r="E73" t="str">
            <v>KFC</v>
          </cell>
          <cell r="F73" t="str">
            <v>苏州肯德基有限公司</v>
          </cell>
          <cell r="G73" t="str">
            <v>盐城</v>
          </cell>
        </row>
        <row r="74">
          <cell r="C74">
            <v>86007059</v>
          </cell>
          <cell r="D74" t="str">
            <v>张家港长安</v>
          </cell>
          <cell r="E74" t="str">
            <v>KFC</v>
          </cell>
          <cell r="F74" t="str">
            <v>苏州肯德基有限公司</v>
          </cell>
          <cell r="G74" t="str">
            <v>张家港</v>
          </cell>
        </row>
        <row r="75">
          <cell r="C75">
            <v>86007060</v>
          </cell>
          <cell r="D75" t="str">
            <v>射阳</v>
          </cell>
          <cell r="E75" t="str">
            <v>KFC</v>
          </cell>
          <cell r="F75" t="str">
            <v>苏州肯德基有限公司</v>
          </cell>
          <cell r="G75" t="str">
            <v>射阳县</v>
          </cell>
        </row>
        <row r="76">
          <cell r="C76">
            <v>86007061</v>
          </cell>
          <cell r="D76" t="str">
            <v>海门解放</v>
          </cell>
          <cell r="E76" t="str">
            <v>KFC</v>
          </cell>
          <cell r="F76" t="str">
            <v>苏州肯德基有限公司</v>
          </cell>
          <cell r="G76" t="str">
            <v>海门</v>
          </cell>
        </row>
        <row r="77">
          <cell r="C77">
            <v>86007062</v>
          </cell>
          <cell r="D77" t="str">
            <v>常熟欧尚</v>
          </cell>
          <cell r="E77" t="str">
            <v>KFC</v>
          </cell>
          <cell r="F77" t="str">
            <v>苏州肯德基有限公司</v>
          </cell>
          <cell r="G77" t="str">
            <v>常熟</v>
          </cell>
        </row>
        <row r="78">
          <cell r="C78">
            <v>86007063</v>
          </cell>
          <cell r="D78" t="str">
            <v>如皋国际</v>
          </cell>
          <cell r="E78" t="str">
            <v>KFC</v>
          </cell>
          <cell r="F78" t="str">
            <v>苏州肯德基有限公司</v>
          </cell>
          <cell r="G78" t="str">
            <v>如皋</v>
          </cell>
        </row>
        <row r="79">
          <cell r="C79">
            <v>86007064</v>
          </cell>
          <cell r="D79" t="str">
            <v>苏美</v>
          </cell>
          <cell r="E79" t="str">
            <v>KFC</v>
          </cell>
          <cell r="F79" t="str">
            <v>苏州肯德基有限公司</v>
          </cell>
          <cell r="G79" t="str">
            <v>苏州</v>
          </cell>
        </row>
        <row r="80">
          <cell r="C80">
            <v>86007065</v>
          </cell>
          <cell r="D80" t="str">
            <v>贵宾</v>
          </cell>
          <cell r="E80" t="str">
            <v>KFC</v>
          </cell>
          <cell r="F80" t="str">
            <v>苏州肯德基有限公司</v>
          </cell>
          <cell r="G80" t="str">
            <v>苏州</v>
          </cell>
        </row>
        <row r="81">
          <cell r="C81">
            <v>86007066</v>
          </cell>
          <cell r="D81" t="str">
            <v>跨塘</v>
          </cell>
          <cell r="E81" t="str">
            <v>KFC</v>
          </cell>
          <cell r="F81" t="str">
            <v>苏州肯德基有限公司</v>
          </cell>
          <cell r="G81" t="str">
            <v>苏州</v>
          </cell>
        </row>
        <row r="82">
          <cell r="C82">
            <v>86007067</v>
          </cell>
          <cell r="D82" t="str">
            <v>相成</v>
          </cell>
          <cell r="E82" t="str">
            <v>KFC</v>
          </cell>
          <cell r="F82" t="str">
            <v>苏州肯德基有限公司</v>
          </cell>
          <cell r="G82" t="str">
            <v>苏州</v>
          </cell>
        </row>
        <row r="83">
          <cell r="C83">
            <v>86007069</v>
          </cell>
          <cell r="D83" t="str">
            <v>启东时代</v>
          </cell>
          <cell r="E83" t="str">
            <v>KFC</v>
          </cell>
          <cell r="F83" t="str">
            <v>苏州肯德基有限公司</v>
          </cell>
          <cell r="G83" t="str">
            <v>启东</v>
          </cell>
        </row>
        <row r="84">
          <cell r="C84">
            <v>86007070</v>
          </cell>
          <cell r="D84" t="str">
            <v>绿宝广场</v>
          </cell>
          <cell r="E84" t="str">
            <v>KFC</v>
          </cell>
          <cell r="F84" t="str">
            <v>苏州肯德基有限公司</v>
          </cell>
          <cell r="G84" t="str">
            <v>苏州</v>
          </cell>
        </row>
        <row r="85">
          <cell r="C85">
            <v>86007071</v>
          </cell>
          <cell r="D85" t="str">
            <v>阜宁</v>
          </cell>
          <cell r="E85" t="str">
            <v>KFC</v>
          </cell>
          <cell r="F85" t="str">
            <v>苏州肯德基有限公司</v>
          </cell>
          <cell r="G85" t="str">
            <v>阜宁县</v>
          </cell>
        </row>
        <row r="86">
          <cell r="C86">
            <v>86007072</v>
          </cell>
          <cell r="D86" t="str">
            <v>饮马桥</v>
          </cell>
          <cell r="E86" t="str">
            <v>KFC</v>
          </cell>
          <cell r="F86" t="str">
            <v>苏州肯德基有限公司</v>
          </cell>
          <cell r="G86" t="str">
            <v>苏州</v>
          </cell>
        </row>
        <row r="87">
          <cell r="C87">
            <v>86007073</v>
          </cell>
          <cell r="D87" t="str">
            <v>盐城旺角</v>
          </cell>
          <cell r="E87" t="str">
            <v>KFC</v>
          </cell>
          <cell r="F87" t="str">
            <v>苏州肯德基有限公司</v>
          </cell>
          <cell r="G87" t="str">
            <v>盐城</v>
          </cell>
        </row>
        <row r="88">
          <cell r="C88">
            <v>86007074</v>
          </cell>
          <cell r="D88" t="str">
            <v>南通亚萍</v>
          </cell>
          <cell r="E88" t="str">
            <v>KFC</v>
          </cell>
          <cell r="F88" t="str">
            <v>苏州肯德基有限公司</v>
          </cell>
          <cell r="G88" t="str">
            <v>南通</v>
          </cell>
        </row>
        <row r="89">
          <cell r="C89">
            <v>86007075</v>
          </cell>
          <cell r="D89" t="str">
            <v>杨枝塘</v>
          </cell>
          <cell r="E89" t="str">
            <v>KFC</v>
          </cell>
          <cell r="F89" t="str">
            <v>苏州肯德基有限公司</v>
          </cell>
          <cell r="G89" t="str">
            <v>苏州</v>
          </cell>
        </row>
        <row r="90">
          <cell r="C90">
            <v>86007076</v>
          </cell>
          <cell r="D90" t="str">
            <v>通州文峰</v>
          </cell>
          <cell r="E90" t="str">
            <v>KFC</v>
          </cell>
          <cell r="F90" t="str">
            <v>苏州肯德基有限公司</v>
          </cell>
          <cell r="G90" t="str">
            <v>通州</v>
          </cell>
        </row>
        <row r="91">
          <cell r="C91">
            <v>86007077</v>
          </cell>
          <cell r="D91" t="str">
            <v>昆山粮贸</v>
          </cell>
          <cell r="E91" t="str">
            <v>KFC</v>
          </cell>
          <cell r="F91" t="str">
            <v>苏州肯德基有限公司</v>
          </cell>
          <cell r="G91" t="str">
            <v>昆山</v>
          </cell>
        </row>
        <row r="92">
          <cell r="C92">
            <v>86007078</v>
          </cell>
          <cell r="D92" t="str">
            <v>启东明珠</v>
          </cell>
          <cell r="E92" t="str">
            <v>KFC</v>
          </cell>
          <cell r="F92" t="str">
            <v>苏州肯德基有限公司</v>
          </cell>
          <cell r="G92" t="str">
            <v>启东</v>
          </cell>
        </row>
        <row r="93">
          <cell r="C93">
            <v>86007079</v>
          </cell>
          <cell r="D93" t="str">
            <v>吴江盛泽市场</v>
          </cell>
          <cell r="E93" t="str">
            <v>KFC</v>
          </cell>
          <cell r="F93" t="str">
            <v>苏州肯德基有限公司</v>
          </cell>
          <cell r="G93" t="str">
            <v>吴江</v>
          </cell>
        </row>
        <row r="94">
          <cell r="C94">
            <v>86007080</v>
          </cell>
          <cell r="D94" t="str">
            <v>常熟方塔街</v>
          </cell>
          <cell r="E94" t="str">
            <v>KFC</v>
          </cell>
          <cell r="F94" t="str">
            <v>苏州肯德基有限公司</v>
          </cell>
          <cell r="G94" t="str">
            <v>常熟</v>
          </cell>
        </row>
        <row r="95">
          <cell r="C95">
            <v>86007081</v>
          </cell>
          <cell r="D95" t="str">
            <v>塔园</v>
          </cell>
          <cell r="E95" t="str">
            <v>KFC</v>
          </cell>
          <cell r="F95" t="str">
            <v>苏州肯德基有限公司</v>
          </cell>
          <cell r="G95" t="str">
            <v>苏州</v>
          </cell>
        </row>
        <row r="96">
          <cell r="C96">
            <v>86007082</v>
          </cell>
          <cell r="D96" t="str">
            <v>如皋大润发</v>
          </cell>
          <cell r="E96" t="str">
            <v>KFC</v>
          </cell>
          <cell r="F96" t="str">
            <v>苏州肯德基有限公司</v>
          </cell>
          <cell r="G96" t="str">
            <v>如皋</v>
          </cell>
        </row>
        <row r="97">
          <cell r="C97">
            <v>86007083</v>
          </cell>
          <cell r="D97" t="str">
            <v>常熟海虞</v>
          </cell>
          <cell r="E97" t="str">
            <v>KFC</v>
          </cell>
          <cell r="F97" t="str">
            <v>苏州肯德基有限公司</v>
          </cell>
          <cell r="G97" t="str">
            <v>常熟</v>
          </cell>
        </row>
        <row r="98">
          <cell r="C98">
            <v>86007084</v>
          </cell>
          <cell r="D98" t="str">
            <v>通州金沙</v>
          </cell>
          <cell r="E98" t="str">
            <v>KFC</v>
          </cell>
          <cell r="F98" t="str">
            <v>苏州肯德基有限公司</v>
          </cell>
          <cell r="G98" t="str">
            <v>通州</v>
          </cell>
        </row>
        <row r="99">
          <cell r="C99">
            <v>86007085</v>
          </cell>
          <cell r="D99" t="str">
            <v>苏州金枫</v>
          </cell>
          <cell r="E99" t="str">
            <v>KFC</v>
          </cell>
          <cell r="F99" t="str">
            <v>苏州肯德基有限公司</v>
          </cell>
          <cell r="G99" t="str">
            <v>苏州</v>
          </cell>
        </row>
        <row r="100">
          <cell r="C100">
            <v>86007086</v>
          </cell>
          <cell r="D100" t="str">
            <v>吴江盛泽舜新</v>
          </cell>
          <cell r="E100" t="str">
            <v>KFC</v>
          </cell>
          <cell r="F100" t="str">
            <v>苏州肯德基有限公司</v>
          </cell>
          <cell r="G100" t="str">
            <v>吴江</v>
          </cell>
        </row>
        <row r="101">
          <cell r="C101">
            <v>86007087</v>
          </cell>
          <cell r="D101" t="str">
            <v>海安明珠</v>
          </cell>
          <cell r="E101" t="str">
            <v>KFC</v>
          </cell>
          <cell r="F101" t="str">
            <v>苏州肯德基有限公司</v>
          </cell>
          <cell r="G101" t="str">
            <v>海安县</v>
          </cell>
        </row>
        <row r="102">
          <cell r="C102">
            <v>86007088</v>
          </cell>
          <cell r="D102" t="str">
            <v>滨海</v>
          </cell>
          <cell r="E102" t="str">
            <v>KFC</v>
          </cell>
          <cell r="F102" t="str">
            <v>苏州肯德基有限公司</v>
          </cell>
          <cell r="G102" t="str">
            <v>滨海县</v>
          </cell>
        </row>
        <row r="103">
          <cell r="C103">
            <v>86007089</v>
          </cell>
          <cell r="D103" t="str">
            <v>盐城解放</v>
          </cell>
          <cell r="E103" t="str">
            <v>KFC</v>
          </cell>
          <cell r="F103" t="str">
            <v>苏州肯德基有限公司</v>
          </cell>
          <cell r="G103" t="str">
            <v>盐城</v>
          </cell>
        </row>
        <row r="104">
          <cell r="C104">
            <v>86007090</v>
          </cell>
          <cell r="D104" t="str">
            <v>太仓润南店</v>
          </cell>
          <cell r="E104" t="str">
            <v>KFC</v>
          </cell>
          <cell r="F104" t="str">
            <v>苏州肯德基有限公司</v>
          </cell>
          <cell r="G104" t="str">
            <v>太仓</v>
          </cell>
        </row>
        <row r="105">
          <cell r="C105">
            <v>86007091</v>
          </cell>
          <cell r="D105" t="str">
            <v>昆山柏庐店</v>
          </cell>
          <cell r="E105" t="str">
            <v>KFC</v>
          </cell>
          <cell r="F105" t="str">
            <v>苏州肯德基有限公司</v>
          </cell>
          <cell r="G105" t="str">
            <v>昆山</v>
          </cell>
        </row>
        <row r="106">
          <cell r="C106">
            <v>86007093</v>
          </cell>
          <cell r="D106" t="str">
            <v>张家港广场</v>
          </cell>
          <cell r="E106" t="str">
            <v>KFC</v>
          </cell>
          <cell r="F106" t="str">
            <v>苏州肯德基有限公司</v>
          </cell>
          <cell r="G106" t="str">
            <v>张家港</v>
          </cell>
        </row>
        <row r="107">
          <cell r="C107">
            <v>86007094</v>
          </cell>
          <cell r="D107" t="str">
            <v>常熟西蒙</v>
          </cell>
          <cell r="E107" t="str">
            <v>KFC</v>
          </cell>
          <cell r="F107" t="str">
            <v>苏州肯德基有限公司</v>
          </cell>
          <cell r="G107" t="str">
            <v>常熟</v>
          </cell>
        </row>
        <row r="108">
          <cell r="C108">
            <v>86007095</v>
          </cell>
          <cell r="D108" t="str">
            <v>吴江震泽</v>
          </cell>
          <cell r="E108" t="str">
            <v>KFC</v>
          </cell>
          <cell r="F108" t="str">
            <v>苏州肯德基有限公司</v>
          </cell>
          <cell r="G108" t="str">
            <v>吴江</v>
          </cell>
        </row>
        <row r="109">
          <cell r="C109">
            <v>86007096</v>
          </cell>
          <cell r="D109" t="str">
            <v>张家港汽车站</v>
          </cell>
          <cell r="E109" t="str">
            <v>KFC</v>
          </cell>
          <cell r="F109" t="str">
            <v>苏州肯德基有限公司</v>
          </cell>
          <cell r="G109" t="str">
            <v>张家港</v>
          </cell>
        </row>
        <row r="110">
          <cell r="C110">
            <v>86007097</v>
          </cell>
          <cell r="D110" t="str">
            <v>太仓南洋</v>
          </cell>
          <cell r="E110" t="str">
            <v>KFC</v>
          </cell>
          <cell r="F110" t="str">
            <v>苏州肯德基有限公司</v>
          </cell>
          <cell r="G110" t="str">
            <v>太仓</v>
          </cell>
        </row>
        <row r="111">
          <cell r="C111">
            <v>86007100</v>
          </cell>
          <cell r="D111" t="str">
            <v>昆山欧尚</v>
          </cell>
          <cell r="E111" t="str">
            <v>KFC</v>
          </cell>
          <cell r="F111" t="str">
            <v>苏州肯德基有限公司</v>
          </cell>
          <cell r="G111" t="str">
            <v>昆山</v>
          </cell>
        </row>
        <row r="112">
          <cell r="C112">
            <v>86007101</v>
          </cell>
          <cell r="D112" t="str">
            <v>太仓沙溪</v>
          </cell>
          <cell r="E112" t="str">
            <v>KFC</v>
          </cell>
          <cell r="F112" t="str">
            <v>苏州肯德基有限公司</v>
          </cell>
          <cell r="G112" t="str">
            <v>太仓</v>
          </cell>
        </row>
        <row r="113">
          <cell r="C113">
            <v>86007102</v>
          </cell>
          <cell r="D113" t="str">
            <v>启东公园</v>
          </cell>
          <cell r="E113" t="str">
            <v>KFC</v>
          </cell>
          <cell r="F113" t="str">
            <v>苏州肯德基有限公司</v>
          </cell>
          <cell r="G113" t="str">
            <v>启东</v>
          </cell>
        </row>
        <row r="114">
          <cell r="C114">
            <v>86007103</v>
          </cell>
          <cell r="D114" t="str">
            <v>园区华池</v>
          </cell>
          <cell r="E114" t="str">
            <v>KFC</v>
          </cell>
          <cell r="F114" t="str">
            <v>苏州肯德基有限公司</v>
          </cell>
          <cell r="G114" t="str">
            <v>苏州</v>
          </cell>
        </row>
        <row r="115">
          <cell r="C115">
            <v>86007104</v>
          </cell>
          <cell r="D115" t="str">
            <v>园区林泉</v>
          </cell>
          <cell r="E115" t="str">
            <v>KFC</v>
          </cell>
          <cell r="F115" t="str">
            <v>苏州肯德基有限公司</v>
          </cell>
          <cell r="G115" t="str">
            <v>苏州</v>
          </cell>
        </row>
        <row r="116">
          <cell r="C116">
            <v>86007105</v>
          </cell>
          <cell r="D116" t="str">
            <v>常熟天虹</v>
          </cell>
          <cell r="E116" t="str">
            <v>KFC</v>
          </cell>
          <cell r="F116" t="str">
            <v>苏州肯德基有限公司</v>
          </cell>
          <cell r="G116" t="str">
            <v>常熟</v>
          </cell>
        </row>
        <row r="117">
          <cell r="C117">
            <v>86007106</v>
          </cell>
          <cell r="D117" t="str">
            <v>海安中大街</v>
          </cell>
          <cell r="E117" t="str">
            <v>KFC</v>
          </cell>
          <cell r="F117" t="str">
            <v>苏州肯德基有限公司</v>
          </cell>
          <cell r="G117" t="str">
            <v>海安县</v>
          </cell>
        </row>
        <row r="118">
          <cell r="C118">
            <v>86007107</v>
          </cell>
          <cell r="D118" t="str">
            <v>木渎金山</v>
          </cell>
          <cell r="E118" t="str">
            <v>KFC</v>
          </cell>
          <cell r="F118" t="str">
            <v>苏州肯德基有限公司</v>
          </cell>
          <cell r="G118" t="str">
            <v>苏州</v>
          </cell>
        </row>
        <row r="119">
          <cell r="C119">
            <v>86007108</v>
          </cell>
          <cell r="D119" t="str">
            <v>相城元和</v>
          </cell>
          <cell r="E119" t="str">
            <v>KFC</v>
          </cell>
          <cell r="F119" t="str">
            <v>苏州肯德基有限公司</v>
          </cell>
          <cell r="G119" t="str">
            <v>苏州</v>
          </cell>
        </row>
        <row r="120">
          <cell r="C120">
            <v>86007109</v>
          </cell>
          <cell r="D120" t="str">
            <v>太仓汽车站</v>
          </cell>
          <cell r="E120" t="str">
            <v>KFC</v>
          </cell>
          <cell r="F120" t="str">
            <v>苏州肯德基有限公司</v>
          </cell>
          <cell r="G120" t="str">
            <v>太仓</v>
          </cell>
        </row>
        <row r="121">
          <cell r="C121">
            <v>86007110</v>
          </cell>
          <cell r="D121" t="str">
            <v>常熟珠江</v>
          </cell>
          <cell r="E121" t="str">
            <v>KFC</v>
          </cell>
          <cell r="F121" t="str">
            <v>苏州肯德基有限公司</v>
          </cell>
          <cell r="G121" t="str">
            <v>常熟</v>
          </cell>
        </row>
        <row r="122">
          <cell r="C122">
            <v>86007111</v>
          </cell>
          <cell r="D122" t="str">
            <v>张家港中南</v>
          </cell>
          <cell r="E122" t="str">
            <v>KFC</v>
          </cell>
          <cell r="F122" t="str">
            <v>苏州肯德基有限公司</v>
          </cell>
          <cell r="G122" t="str">
            <v>张家港</v>
          </cell>
        </row>
        <row r="123">
          <cell r="C123">
            <v>86007112</v>
          </cell>
          <cell r="D123" t="str">
            <v>如东城区</v>
          </cell>
          <cell r="E123" t="str">
            <v>KFC</v>
          </cell>
          <cell r="F123" t="str">
            <v>苏州肯德基有限公司</v>
          </cell>
          <cell r="G123" t="str">
            <v>如东</v>
          </cell>
        </row>
        <row r="124">
          <cell r="C124">
            <v>86007113</v>
          </cell>
          <cell r="D124" t="str">
            <v>苏雅</v>
          </cell>
          <cell r="E124" t="str">
            <v>KFC</v>
          </cell>
          <cell r="F124" t="str">
            <v>苏州肯德基有限公司</v>
          </cell>
          <cell r="G124" t="str">
            <v>苏州</v>
          </cell>
        </row>
        <row r="125">
          <cell r="C125">
            <v>86007114</v>
          </cell>
          <cell r="D125" t="str">
            <v>甪直</v>
          </cell>
          <cell r="E125" t="str">
            <v>KFC</v>
          </cell>
          <cell r="F125" t="str">
            <v>苏州肯德基有限公司</v>
          </cell>
          <cell r="G125" t="str">
            <v>苏州</v>
          </cell>
        </row>
        <row r="126">
          <cell r="C126">
            <v>86007115</v>
          </cell>
          <cell r="D126" t="str">
            <v>东环</v>
          </cell>
          <cell r="E126" t="str">
            <v>KFC</v>
          </cell>
          <cell r="F126" t="str">
            <v>苏州肯德基有限公司</v>
          </cell>
          <cell r="G126" t="str">
            <v>苏州</v>
          </cell>
        </row>
        <row r="127">
          <cell r="C127">
            <v>86007116</v>
          </cell>
          <cell r="D127" t="str">
            <v>平江新城</v>
          </cell>
          <cell r="E127" t="str">
            <v>KFC</v>
          </cell>
          <cell r="F127" t="str">
            <v>苏州肯德基有限公司</v>
          </cell>
          <cell r="G127" t="str">
            <v>苏州</v>
          </cell>
        </row>
        <row r="128">
          <cell r="C128">
            <v>86007117</v>
          </cell>
          <cell r="D128" t="str">
            <v>平望</v>
          </cell>
          <cell r="E128" t="str">
            <v>KFC</v>
          </cell>
          <cell r="F128" t="str">
            <v>苏州肯德基有限公司</v>
          </cell>
          <cell r="G128" t="str">
            <v>苏州</v>
          </cell>
        </row>
        <row r="129">
          <cell r="C129">
            <v>86007118</v>
          </cell>
          <cell r="D129" t="str">
            <v>新欧尚</v>
          </cell>
          <cell r="E129" t="str">
            <v>KFC</v>
          </cell>
          <cell r="F129" t="str">
            <v>苏州肯德基有限公司</v>
          </cell>
          <cell r="G129" t="str">
            <v>苏州</v>
          </cell>
        </row>
        <row r="130">
          <cell r="C130">
            <v>86007119</v>
          </cell>
          <cell r="D130" t="str">
            <v>海门时代</v>
          </cell>
          <cell r="E130" t="str">
            <v>KFC</v>
          </cell>
          <cell r="F130" t="str">
            <v>苏州肯德基有限公司</v>
          </cell>
          <cell r="G130" t="str">
            <v>海门</v>
          </cell>
        </row>
        <row r="131">
          <cell r="C131">
            <v>86007120</v>
          </cell>
          <cell r="D131" t="str">
            <v>建湖秀夫</v>
          </cell>
          <cell r="E131" t="str">
            <v>KFC</v>
          </cell>
          <cell r="F131" t="str">
            <v>苏州肯德基有限公司</v>
          </cell>
          <cell r="G131" t="str">
            <v>建湖县</v>
          </cell>
        </row>
        <row r="132">
          <cell r="C132">
            <v>86007121</v>
          </cell>
          <cell r="D132" t="str">
            <v>张家港锦丰</v>
          </cell>
          <cell r="E132" t="str">
            <v>KFC</v>
          </cell>
          <cell r="F132" t="str">
            <v>苏州肯德基有限公司</v>
          </cell>
          <cell r="G132" t="str">
            <v>张家港</v>
          </cell>
        </row>
        <row r="133">
          <cell r="C133">
            <v>86007122</v>
          </cell>
          <cell r="D133" t="str">
            <v>吴中碧波店</v>
          </cell>
          <cell r="E133" t="str">
            <v>KFC</v>
          </cell>
          <cell r="F133" t="str">
            <v>苏州肯德基有限公司</v>
          </cell>
          <cell r="G133" t="str">
            <v>苏州</v>
          </cell>
        </row>
        <row r="134">
          <cell r="C134">
            <v>86007123</v>
          </cell>
          <cell r="D134" t="str">
            <v>张家港塘桥</v>
          </cell>
          <cell r="E134" t="str">
            <v>KFC</v>
          </cell>
          <cell r="F134" t="str">
            <v>苏州肯德基有限公司</v>
          </cell>
          <cell r="G134" t="str">
            <v>张家港</v>
          </cell>
        </row>
        <row r="135">
          <cell r="C135">
            <v>86007124</v>
          </cell>
          <cell r="D135" t="str">
            <v>浒关</v>
          </cell>
          <cell r="E135" t="str">
            <v>KFC</v>
          </cell>
          <cell r="F135" t="str">
            <v>苏州肯德基有限公司</v>
          </cell>
          <cell r="G135" t="str">
            <v>苏州</v>
          </cell>
        </row>
        <row r="136">
          <cell r="C136">
            <v>86007125</v>
          </cell>
          <cell r="D136" t="str">
            <v>园区印象城</v>
          </cell>
          <cell r="E136" t="str">
            <v>KFC</v>
          </cell>
          <cell r="F136" t="str">
            <v>苏州肯德基有限公司</v>
          </cell>
          <cell r="G136" t="str">
            <v>苏州</v>
          </cell>
        </row>
        <row r="137">
          <cell r="C137">
            <v>86007126</v>
          </cell>
          <cell r="D137" t="str">
            <v>昆山张浦</v>
          </cell>
          <cell r="E137" t="str">
            <v>KFC</v>
          </cell>
          <cell r="F137" t="str">
            <v>苏州肯德基有限公司</v>
          </cell>
          <cell r="G137" t="str">
            <v>昆山</v>
          </cell>
        </row>
        <row r="138">
          <cell r="C138">
            <v>86007127</v>
          </cell>
          <cell r="D138" t="str">
            <v>木渎翠坊</v>
          </cell>
          <cell r="E138" t="str">
            <v>KFC</v>
          </cell>
          <cell r="F138" t="str">
            <v>苏州肯德基有限公司</v>
          </cell>
          <cell r="G138" t="str">
            <v>苏州</v>
          </cell>
        </row>
        <row r="139">
          <cell r="C139">
            <v>86007128</v>
          </cell>
          <cell r="D139" t="str">
            <v>昆山开发区</v>
          </cell>
          <cell r="E139" t="str">
            <v>KFC</v>
          </cell>
          <cell r="F139" t="str">
            <v>苏州肯德基有限公司</v>
          </cell>
          <cell r="G139" t="str">
            <v>昆山</v>
          </cell>
        </row>
        <row r="140">
          <cell r="C140">
            <v>86007129</v>
          </cell>
          <cell r="D140" t="str">
            <v>园区胜浦</v>
          </cell>
          <cell r="E140" t="str">
            <v>KFC</v>
          </cell>
          <cell r="F140" t="str">
            <v>苏州肯德基有限公司</v>
          </cell>
          <cell r="G140" t="str">
            <v>苏州</v>
          </cell>
        </row>
        <row r="141">
          <cell r="C141">
            <v>86007130</v>
          </cell>
          <cell r="D141" t="str">
            <v>观前大光明</v>
          </cell>
          <cell r="E141" t="str">
            <v>KFC</v>
          </cell>
          <cell r="F141" t="str">
            <v>苏州肯德基有限公司</v>
          </cell>
          <cell r="G141" t="str">
            <v>苏州</v>
          </cell>
        </row>
        <row r="142">
          <cell r="C142">
            <v>86007131</v>
          </cell>
          <cell r="D142" t="str">
            <v>大丰幸福</v>
          </cell>
          <cell r="E142" t="str">
            <v>KFC</v>
          </cell>
          <cell r="F142" t="str">
            <v>苏州肯德基有限公司</v>
          </cell>
          <cell r="G142" t="str">
            <v>大丰</v>
          </cell>
        </row>
        <row r="143">
          <cell r="C143">
            <v>86007132</v>
          </cell>
          <cell r="D143" t="str">
            <v>新苏站</v>
          </cell>
          <cell r="E143" t="str">
            <v>KFC</v>
          </cell>
          <cell r="F143" t="str">
            <v>苏州肯德基有限公司</v>
          </cell>
          <cell r="G143" t="str">
            <v>苏州</v>
          </cell>
        </row>
        <row r="144">
          <cell r="C144">
            <v>86007133</v>
          </cell>
          <cell r="D144" t="str">
            <v>南通工农路</v>
          </cell>
          <cell r="E144" t="str">
            <v>KFC</v>
          </cell>
          <cell r="F144" t="str">
            <v>苏州肯德基有限公司</v>
          </cell>
          <cell r="G144" t="str">
            <v>南通</v>
          </cell>
        </row>
        <row r="145">
          <cell r="C145">
            <v>86007134</v>
          </cell>
          <cell r="D145" t="str">
            <v>海门长江</v>
          </cell>
          <cell r="E145" t="str">
            <v>KFC</v>
          </cell>
          <cell r="F145" t="str">
            <v>苏州肯德基有限公司</v>
          </cell>
          <cell r="G145" t="str">
            <v>海门</v>
          </cell>
        </row>
        <row r="146">
          <cell r="C146">
            <v>86007135</v>
          </cell>
          <cell r="D146" t="str">
            <v>张家港公园</v>
          </cell>
          <cell r="E146" t="str">
            <v>KFC</v>
          </cell>
          <cell r="F146" t="str">
            <v>苏州肯德基有限公司</v>
          </cell>
          <cell r="G146" t="str">
            <v>张家港</v>
          </cell>
        </row>
        <row r="147">
          <cell r="C147">
            <v>86007136</v>
          </cell>
          <cell r="D147" t="str">
            <v>东台红兰</v>
          </cell>
          <cell r="E147" t="str">
            <v>KFC</v>
          </cell>
          <cell r="F147" t="str">
            <v>苏州肯德基有限公司</v>
          </cell>
          <cell r="G147" t="str">
            <v>东台</v>
          </cell>
        </row>
        <row r="148">
          <cell r="C148">
            <v>86007137</v>
          </cell>
          <cell r="D148" t="str">
            <v>盐城建中</v>
          </cell>
          <cell r="E148" t="str">
            <v>KFC</v>
          </cell>
          <cell r="F148" t="str">
            <v>苏州肯德基有限公司</v>
          </cell>
          <cell r="G148" t="str">
            <v>盐城</v>
          </cell>
        </row>
        <row r="149">
          <cell r="C149">
            <v>86007138</v>
          </cell>
          <cell r="D149" t="str">
            <v>园区唯亭</v>
          </cell>
          <cell r="E149" t="str">
            <v>KFC</v>
          </cell>
          <cell r="F149" t="str">
            <v>苏州肯德基有限公司</v>
          </cell>
          <cell r="G149" t="str">
            <v>苏州</v>
          </cell>
        </row>
        <row r="150">
          <cell r="C150">
            <v>86007139</v>
          </cell>
          <cell r="D150" t="str">
            <v>南通开发区上海路</v>
          </cell>
          <cell r="E150" t="str">
            <v>KFC</v>
          </cell>
          <cell r="F150" t="str">
            <v>苏州肯德基有限公司</v>
          </cell>
          <cell r="G150" t="str">
            <v>南通</v>
          </cell>
        </row>
        <row r="151">
          <cell r="C151">
            <v>86007140</v>
          </cell>
          <cell r="D151" t="str">
            <v>吴江鲈乡</v>
          </cell>
          <cell r="E151" t="str">
            <v>KFC</v>
          </cell>
          <cell r="F151" t="str">
            <v>苏州肯德基有限公司</v>
          </cell>
          <cell r="G151" t="str">
            <v>吴江</v>
          </cell>
        </row>
        <row r="152">
          <cell r="C152">
            <v>86007142</v>
          </cell>
          <cell r="D152" t="str">
            <v>石路新苏</v>
          </cell>
          <cell r="E152" t="str">
            <v>KFC</v>
          </cell>
          <cell r="F152" t="str">
            <v>苏州肯德基有限公司</v>
          </cell>
          <cell r="G152" t="str">
            <v>苏州</v>
          </cell>
        </row>
        <row r="153">
          <cell r="C153">
            <v>86007143</v>
          </cell>
          <cell r="D153" t="str">
            <v>昆山陆家镇</v>
          </cell>
          <cell r="E153" t="str">
            <v>KFC</v>
          </cell>
          <cell r="F153" t="str">
            <v>苏州肯德基有限公司</v>
          </cell>
          <cell r="G153" t="str">
            <v>昆山</v>
          </cell>
        </row>
        <row r="154">
          <cell r="C154">
            <v>86007144</v>
          </cell>
          <cell r="D154" t="str">
            <v>凤凰</v>
          </cell>
          <cell r="E154" t="str">
            <v>KFC</v>
          </cell>
          <cell r="F154" t="str">
            <v>苏州肯德基有限公司</v>
          </cell>
          <cell r="G154" t="str">
            <v>苏州</v>
          </cell>
        </row>
        <row r="155">
          <cell r="C155">
            <v>86007145</v>
          </cell>
          <cell r="D155" t="str">
            <v>南通任港</v>
          </cell>
          <cell r="E155" t="str">
            <v>KFC</v>
          </cell>
          <cell r="F155" t="str">
            <v>苏州肯德基有限公司</v>
          </cell>
          <cell r="G155" t="str">
            <v>南通</v>
          </cell>
        </row>
        <row r="156">
          <cell r="C156">
            <v>86007146</v>
          </cell>
          <cell r="D156" t="str">
            <v>吴中越溪</v>
          </cell>
          <cell r="E156" t="str">
            <v>KFC</v>
          </cell>
          <cell r="F156" t="str">
            <v>苏州肯德基有限公司</v>
          </cell>
          <cell r="G156" t="str">
            <v>苏州</v>
          </cell>
        </row>
        <row r="157">
          <cell r="C157">
            <v>86007147</v>
          </cell>
          <cell r="D157" t="str">
            <v>园区斜塘</v>
          </cell>
          <cell r="E157" t="str">
            <v>KFC</v>
          </cell>
          <cell r="F157" t="str">
            <v>苏州肯德基有限公司</v>
          </cell>
          <cell r="G157" t="str">
            <v>苏州</v>
          </cell>
        </row>
        <row r="158">
          <cell r="C158">
            <v>86007148</v>
          </cell>
          <cell r="D158" t="str">
            <v>汽车北站</v>
          </cell>
          <cell r="E158" t="str">
            <v>KFC</v>
          </cell>
          <cell r="F158" t="str">
            <v>苏州肯德基有限公司</v>
          </cell>
          <cell r="G158" t="str">
            <v>苏州</v>
          </cell>
        </row>
        <row r="159">
          <cell r="C159">
            <v>86007149</v>
          </cell>
          <cell r="D159" t="str">
            <v>盐城迎宾路</v>
          </cell>
          <cell r="E159" t="str">
            <v>KFC</v>
          </cell>
          <cell r="F159" t="str">
            <v>苏州肯德基有限公司</v>
          </cell>
          <cell r="G159" t="str">
            <v>盐城</v>
          </cell>
        </row>
        <row r="160">
          <cell r="C160">
            <v>86007150</v>
          </cell>
          <cell r="D160" t="str">
            <v>苏州北广场</v>
          </cell>
          <cell r="E160" t="str">
            <v>KFC</v>
          </cell>
          <cell r="F160" t="str">
            <v>苏州肯德基有限公司</v>
          </cell>
          <cell r="G160" t="str">
            <v>苏州</v>
          </cell>
        </row>
        <row r="161">
          <cell r="C161">
            <v>86007151</v>
          </cell>
          <cell r="D161" t="str">
            <v>昆山千灯</v>
          </cell>
          <cell r="E161" t="str">
            <v>KFC</v>
          </cell>
          <cell r="F161" t="str">
            <v>苏州肯德基有限公司</v>
          </cell>
          <cell r="G161" t="str">
            <v>昆山</v>
          </cell>
        </row>
        <row r="162">
          <cell r="C162">
            <v>86007152</v>
          </cell>
          <cell r="D162" t="str">
            <v>南通桃园路</v>
          </cell>
          <cell r="E162" t="str">
            <v>KFC</v>
          </cell>
          <cell r="F162" t="str">
            <v>苏州肯德基有限公司</v>
          </cell>
          <cell r="G162" t="str">
            <v>南通</v>
          </cell>
        </row>
        <row r="163">
          <cell r="C163">
            <v>86007153</v>
          </cell>
          <cell r="D163" t="str">
            <v>盐城先锋</v>
          </cell>
          <cell r="E163" t="str">
            <v>KFC</v>
          </cell>
          <cell r="F163" t="str">
            <v>苏州肯德基有限公司</v>
          </cell>
          <cell r="G163" t="str">
            <v>盐城</v>
          </cell>
        </row>
        <row r="164">
          <cell r="C164">
            <v>86007154</v>
          </cell>
          <cell r="D164" t="str">
            <v>友新路</v>
          </cell>
          <cell r="E164" t="str">
            <v>KFC</v>
          </cell>
          <cell r="F164" t="str">
            <v>苏州肯德基有限公司</v>
          </cell>
          <cell r="G164" t="str">
            <v>苏州</v>
          </cell>
        </row>
        <row r="165">
          <cell r="C165">
            <v>86007155</v>
          </cell>
          <cell r="D165" t="str">
            <v>海安江海路</v>
          </cell>
          <cell r="E165" t="str">
            <v>KFC</v>
          </cell>
          <cell r="F165" t="str">
            <v>苏州肯德基有限公司</v>
          </cell>
          <cell r="G165" t="str">
            <v>海安县</v>
          </cell>
        </row>
        <row r="166">
          <cell r="C166">
            <v>86007156</v>
          </cell>
          <cell r="D166" t="str">
            <v>吴江运东</v>
          </cell>
          <cell r="E166" t="str">
            <v>KFC</v>
          </cell>
          <cell r="F166" t="str">
            <v>苏州肯德基有限公司</v>
          </cell>
          <cell r="G166" t="str">
            <v>吴江</v>
          </cell>
        </row>
        <row r="167">
          <cell r="C167">
            <v>86007157</v>
          </cell>
          <cell r="D167" t="str">
            <v>昆山世贸</v>
          </cell>
          <cell r="E167" t="str">
            <v>KFC</v>
          </cell>
          <cell r="F167" t="str">
            <v>苏州肯德基有限公司</v>
          </cell>
          <cell r="G167" t="str">
            <v>昆山</v>
          </cell>
        </row>
        <row r="168">
          <cell r="C168">
            <v>86007158</v>
          </cell>
          <cell r="D168" t="str">
            <v>射阳人民路</v>
          </cell>
          <cell r="E168" t="str">
            <v>KFC</v>
          </cell>
          <cell r="F168" t="str">
            <v>苏州肯德基有限公司</v>
          </cell>
          <cell r="G168" t="str">
            <v>射阳县</v>
          </cell>
        </row>
        <row r="169">
          <cell r="C169">
            <v>86007159</v>
          </cell>
          <cell r="D169" t="str">
            <v>黄埭</v>
          </cell>
          <cell r="E169" t="str">
            <v>KFC</v>
          </cell>
          <cell r="F169" t="str">
            <v>苏州肯德基有限公司</v>
          </cell>
          <cell r="G169" t="str">
            <v>苏州</v>
          </cell>
        </row>
        <row r="170">
          <cell r="C170">
            <v>86007160</v>
          </cell>
          <cell r="D170" t="str">
            <v>吴江盛泽西环路</v>
          </cell>
          <cell r="E170" t="str">
            <v>KFC</v>
          </cell>
          <cell r="F170" t="str">
            <v>苏州肯德基有限公司</v>
          </cell>
          <cell r="G170" t="str">
            <v>吴江</v>
          </cell>
        </row>
        <row r="171">
          <cell r="C171">
            <v>86007161</v>
          </cell>
          <cell r="D171" t="str">
            <v>吴江车站</v>
          </cell>
          <cell r="E171" t="str">
            <v>KFC</v>
          </cell>
          <cell r="F171" t="str">
            <v>苏州肯德基有限公司</v>
          </cell>
          <cell r="G171" t="str">
            <v>吴江</v>
          </cell>
        </row>
        <row r="172">
          <cell r="C172">
            <v>86007162</v>
          </cell>
          <cell r="D172" t="str">
            <v>园区星塘街</v>
          </cell>
          <cell r="E172" t="str">
            <v>KFC</v>
          </cell>
          <cell r="F172" t="str">
            <v>苏州肯德基有限公司</v>
          </cell>
          <cell r="G172" t="str">
            <v>苏州</v>
          </cell>
        </row>
        <row r="173">
          <cell r="C173">
            <v>86007163</v>
          </cell>
          <cell r="D173" t="str">
            <v>南门</v>
          </cell>
          <cell r="E173" t="str">
            <v>KFC</v>
          </cell>
          <cell r="F173" t="str">
            <v>苏州肯德基有限公司</v>
          </cell>
          <cell r="G173" t="str">
            <v>苏州</v>
          </cell>
        </row>
        <row r="174">
          <cell r="C174">
            <v>86007164</v>
          </cell>
          <cell r="D174" t="str">
            <v>吴中香雪海</v>
          </cell>
          <cell r="E174" t="str">
            <v>KFC</v>
          </cell>
          <cell r="F174" t="str">
            <v>苏州肯德基有限公司</v>
          </cell>
          <cell r="G174" t="str">
            <v>苏州</v>
          </cell>
        </row>
        <row r="175">
          <cell r="C175">
            <v>86007165</v>
          </cell>
          <cell r="D175" t="str">
            <v>昆山周市镇春晖路</v>
          </cell>
          <cell r="E175" t="str">
            <v>KFC</v>
          </cell>
          <cell r="F175" t="str">
            <v>苏州肯德基有限公司</v>
          </cell>
          <cell r="G175" t="str">
            <v>昆山</v>
          </cell>
        </row>
        <row r="176">
          <cell r="C176">
            <v>86007166</v>
          </cell>
          <cell r="D176" t="str">
            <v>响水县黄海路</v>
          </cell>
          <cell r="E176" t="str">
            <v>KFC</v>
          </cell>
          <cell r="F176" t="str">
            <v>苏州肯德基有限公司</v>
          </cell>
          <cell r="G176" t="str">
            <v>响水县</v>
          </cell>
        </row>
        <row r="177">
          <cell r="C177">
            <v>86007167</v>
          </cell>
          <cell r="D177" t="str">
            <v>星海街</v>
          </cell>
          <cell r="E177" t="str">
            <v>KFC</v>
          </cell>
          <cell r="F177" t="str">
            <v>苏州肯德基有限公司</v>
          </cell>
          <cell r="G177" t="str">
            <v>苏州</v>
          </cell>
        </row>
        <row r="178">
          <cell r="C178">
            <v>86007168</v>
          </cell>
          <cell r="D178" t="str">
            <v>昆山嵩山路</v>
          </cell>
          <cell r="E178" t="str">
            <v>KFC</v>
          </cell>
          <cell r="F178" t="str">
            <v>苏州肯德基有限公司</v>
          </cell>
          <cell r="G178" t="str">
            <v>昆山</v>
          </cell>
        </row>
        <row r="179">
          <cell r="C179">
            <v>86007169</v>
          </cell>
          <cell r="D179" t="str">
            <v>新石路国际</v>
          </cell>
          <cell r="E179" t="str">
            <v>KFC</v>
          </cell>
          <cell r="F179" t="str">
            <v>苏州肯德基有限公司</v>
          </cell>
          <cell r="G179" t="str">
            <v>苏州</v>
          </cell>
        </row>
        <row r="180">
          <cell r="C180">
            <v>86007170</v>
          </cell>
          <cell r="D180" t="str">
            <v>如皋益寿路</v>
          </cell>
          <cell r="E180" t="str">
            <v>KFC</v>
          </cell>
          <cell r="F180" t="str">
            <v>苏州肯德基有限公司</v>
          </cell>
          <cell r="G180" t="str">
            <v>如皋</v>
          </cell>
        </row>
        <row r="181">
          <cell r="C181">
            <v>86007171</v>
          </cell>
          <cell r="D181" t="str">
            <v>学府</v>
          </cell>
          <cell r="E181" t="str">
            <v>KFC</v>
          </cell>
          <cell r="F181" t="str">
            <v>苏州肯德基有限公司</v>
          </cell>
          <cell r="G181" t="str">
            <v>苏州</v>
          </cell>
        </row>
        <row r="182">
          <cell r="C182">
            <v>86007172</v>
          </cell>
          <cell r="D182" t="str">
            <v>广济南路</v>
          </cell>
          <cell r="E182" t="str">
            <v>KFC</v>
          </cell>
          <cell r="F182" t="str">
            <v>苏州肯德基有限公司</v>
          </cell>
          <cell r="G182" t="str">
            <v>苏州</v>
          </cell>
        </row>
        <row r="183">
          <cell r="C183">
            <v>86007173</v>
          </cell>
          <cell r="D183" t="str">
            <v>吴江汾湖</v>
          </cell>
          <cell r="E183" t="str">
            <v>KFC</v>
          </cell>
          <cell r="F183" t="str">
            <v>苏州肯德基有限公司</v>
          </cell>
          <cell r="G183" t="str">
            <v>吴江</v>
          </cell>
        </row>
        <row r="184">
          <cell r="C184">
            <v>86007174</v>
          </cell>
          <cell r="D184" t="str">
            <v>渭塘</v>
          </cell>
          <cell r="E184" t="str">
            <v>KFC</v>
          </cell>
          <cell r="F184" t="str">
            <v>苏州肯德基有限公司</v>
          </cell>
          <cell r="G184" t="str">
            <v>苏州</v>
          </cell>
        </row>
        <row r="185">
          <cell r="C185">
            <v>86007175</v>
          </cell>
          <cell r="D185" t="str">
            <v>海门叠石桥</v>
          </cell>
          <cell r="E185" t="str">
            <v>KFC</v>
          </cell>
          <cell r="F185" t="str">
            <v>苏州肯德基有限公司</v>
          </cell>
          <cell r="G185" t="str">
            <v>海门</v>
          </cell>
        </row>
        <row r="186">
          <cell r="C186">
            <v>86007176</v>
          </cell>
          <cell r="D186" t="str">
            <v>相城玛特</v>
          </cell>
          <cell r="E186" t="str">
            <v>KFC</v>
          </cell>
          <cell r="F186" t="str">
            <v>苏州肯德基有限公司</v>
          </cell>
          <cell r="G186" t="str">
            <v>苏州</v>
          </cell>
        </row>
        <row r="187">
          <cell r="C187">
            <v>86007177</v>
          </cell>
          <cell r="D187" t="str">
            <v>吴中车站</v>
          </cell>
          <cell r="E187" t="str">
            <v>KFC</v>
          </cell>
          <cell r="F187" t="str">
            <v>苏州肯德基有限公司</v>
          </cell>
          <cell r="G187" t="str">
            <v>苏州</v>
          </cell>
        </row>
        <row r="188">
          <cell r="C188">
            <v>86007178</v>
          </cell>
          <cell r="D188" t="str">
            <v>金港润发</v>
          </cell>
          <cell r="E188" t="str">
            <v>KFC</v>
          </cell>
          <cell r="F188" t="str">
            <v>苏州肯德基有限公司</v>
          </cell>
          <cell r="G188" t="str">
            <v>张家港</v>
          </cell>
        </row>
        <row r="189">
          <cell r="C189">
            <v>86007179</v>
          </cell>
          <cell r="D189" t="str">
            <v>园区玲珑</v>
          </cell>
          <cell r="E189" t="str">
            <v>KFC</v>
          </cell>
          <cell r="F189" t="str">
            <v>苏州肯德基有限公司</v>
          </cell>
          <cell r="G189" t="str">
            <v>苏州</v>
          </cell>
        </row>
        <row r="190">
          <cell r="C190">
            <v>86007180</v>
          </cell>
          <cell r="D190" t="str">
            <v>昆山城际</v>
          </cell>
          <cell r="E190" t="str">
            <v>KFC</v>
          </cell>
          <cell r="F190" t="str">
            <v>苏州肯德基有限公司</v>
          </cell>
          <cell r="G190" t="str">
            <v>昆山</v>
          </cell>
        </row>
        <row r="191">
          <cell r="C191">
            <v>86007181</v>
          </cell>
          <cell r="D191" t="str">
            <v>昆山春阳</v>
          </cell>
          <cell r="E191" t="str">
            <v>KFC</v>
          </cell>
          <cell r="F191" t="str">
            <v>苏州肯德基有限公司</v>
          </cell>
          <cell r="G191" t="str">
            <v>昆山</v>
          </cell>
        </row>
        <row r="192">
          <cell r="C192">
            <v>86007182</v>
          </cell>
          <cell r="D192" t="str">
            <v>张家港杨舍</v>
          </cell>
          <cell r="E192" t="str">
            <v>KFC</v>
          </cell>
          <cell r="F192" t="str">
            <v>苏州肯德基有限公司</v>
          </cell>
          <cell r="G192" t="str">
            <v>张家港</v>
          </cell>
        </row>
        <row r="193">
          <cell r="C193">
            <v>86007183</v>
          </cell>
          <cell r="D193" t="str">
            <v>南通龙王桥</v>
          </cell>
          <cell r="E193" t="str">
            <v>KFC</v>
          </cell>
          <cell r="F193" t="str">
            <v>苏州肯德基有限公司</v>
          </cell>
          <cell r="G193" t="str">
            <v>南通</v>
          </cell>
        </row>
        <row r="194">
          <cell r="C194">
            <v>86007184</v>
          </cell>
          <cell r="D194" t="str">
            <v>昆山世茂润发</v>
          </cell>
          <cell r="E194" t="str">
            <v>KFC</v>
          </cell>
          <cell r="F194" t="str">
            <v>苏州肯德基有限公司</v>
          </cell>
          <cell r="G194" t="str">
            <v>昆山</v>
          </cell>
        </row>
        <row r="195">
          <cell r="C195">
            <v>86007185</v>
          </cell>
          <cell r="D195" t="str">
            <v>太仓港区</v>
          </cell>
          <cell r="E195" t="str">
            <v>KFC</v>
          </cell>
          <cell r="F195" t="str">
            <v>苏州肯德基有限公司</v>
          </cell>
          <cell r="G195" t="str">
            <v>太仓</v>
          </cell>
        </row>
        <row r="196">
          <cell r="C196">
            <v>86007186</v>
          </cell>
          <cell r="D196" t="str">
            <v>昆山汽车站</v>
          </cell>
          <cell r="E196" t="str">
            <v>KFC</v>
          </cell>
          <cell r="F196" t="str">
            <v>苏州肯德基有限公司</v>
          </cell>
          <cell r="G196" t="str">
            <v>昆山</v>
          </cell>
        </row>
        <row r="197">
          <cell r="C197">
            <v>86007187</v>
          </cell>
          <cell r="D197" t="str">
            <v>太仓新区东亭路</v>
          </cell>
          <cell r="E197" t="str">
            <v>KFC</v>
          </cell>
          <cell r="F197" t="str">
            <v>苏州肯德基有限公司</v>
          </cell>
          <cell r="G197" t="str">
            <v>太仓</v>
          </cell>
        </row>
        <row r="198">
          <cell r="C198">
            <v>86007188</v>
          </cell>
          <cell r="D198" t="str">
            <v>吴江盛泽春之声</v>
          </cell>
          <cell r="E198" t="str">
            <v>KFC</v>
          </cell>
          <cell r="F198" t="str">
            <v>苏州肯德基有限公司</v>
          </cell>
          <cell r="G198" t="str">
            <v>吴江</v>
          </cell>
        </row>
        <row r="199">
          <cell r="C199">
            <v>86007189</v>
          </cell>
          <cell r="D199" t="str">
            <v>阳澄湖</v>
          </cell>
          <cell r="E199" t="str">
            <v>KFC</v>
          </cell>
          <cell r="F199" t="str">
            <v>苏州肯德基有限公司</v>
          </cell>
          <cell r="G199" t="str">
            <v>苏州</v>
          </cell>
        </row>
        <row r="200">
          <cell r="C200">
            <v>86007190</v>
          </cell>
          <cell r="D200" t="str">
            <v>盐城解放润发</v>
          </cell>
          <cell r="E200" t="str">
            <v>KFC</v>
          </cell>
          <cell r="F200" t="str">
            <v>苏州肯德基有限公司</v>
          </cell>
          <cell r="G200" t="str">
            <v>盐城</v>
          </cell>
        </row>
        <row r="201">
          <cell r="C201">
            <v>86007191</v>
          </cell>
          <cell r="D201" t="str">
            <v>园区时尚</v>
          </cell>
          <cell r="E201" t="str">
            <v>KFC</v>
          </cell>
          <cell r="F201" t="str">
            <v>苏州肯德基有限公司</v>
          </cell>
          <cell r="G201" t="str">
            <v>苏州</v>
          </cell>
        </row>
        <row r="202">
          <cell r="C202">
            <v>86007192</v>
          </cell>
          <cell r="D202" t="str">
            <v>桐泾北路</v>
          </cell>
          <cell r="E202" t="str">
            <v>KFC</v>
          </cell>
          <cell r="F202" t="str">
            <v>苏州肯德基有限公司</v>
          </cell>
          <cell r="G202" t="str">
            <v>苏州</v>
          </cell>
        </row>
        <row r="203">
          <cell r="C203">
            <v>86007193</v>
          </cell>
          <cell r="D203" t="str">
            <v>园区东沙湖</v>
          </cell>
          <cell r="E203" t="str">
            <v>KFC</v>
          </cell>
          <cell r="F203" t="str">
            <v>苏州肯德基有限公司</v>
          </cell>
          <cell r="G203" t="str">
            <v>苏州</v>
          </cell>
        </row>
        <row r="204">
          <cell r="C204">
            <v>86007194</v>
          </cell>
          <cell r="D204" t="str">
            <v>园区车坊</v>
          </cell>
          <cell r="E204" t="str">
            <v>KFC</v>
          </cell>
          <cell r="F204" t="str">
            <v>苏州肯德基有限公司</v>
          </cell>
          <cell r="G204" t="str">
            <v>苏州</v>
          </cell>
        </row>
        <row r="205">
          <cell r="C205">
            <v>86007195</v>
          </cell>
          <cell r="D205" t="str">
            <v>昆山陆家乐购</v>
          </cell>
          <cell r="E205" t="str">
            <v>KFC</v>
          </cell>
          <cell r="F205" t="str">
            <v>苏州肯德基有限公司</v>
          </cell>
          <cell r="G205" t="str">
            <v>昆山</v>
          </cell>
        </row>
        <row r="206">
          <cell r="C206">
            <v>86007196</v>
          </cell>
          <cell r="D206" t="str">
            <v>浒关保卫路</v>
          </cell>
          <cell r="E206" t="str">
            <v>KFC</v>
          </cell>
          <cell r="F206" t="str">
            <v>苏州肯德基有限公司</v>
          </cell>
          <cell r="G206" t="str">
            <v>苏州</v>
          </cell>
        </row>
        <row r="207">
          <cell r="C207">
            <v>86007197</v>
          </cell>
          <cell r="D207" t="str">
            <v>胥口帝豪</v>
          </cell>
          <cell r="E207" t="str">
            <v>KFC</v>
          </cell>
          <cell r="F207" t="str">
            <v>苏州肯德基有限公司</v>
          </cell>
          <cell r="G207" t="str">
            <v>苏州</v>
          </cell>
        </row>
        <row r="208">
          <cell r="C208">
            <v>86007198</v>
          </cell>
          <cell r="D208" t="str">
            <v>南通城山苏果</v>
          </cell>
          <cell r="E208" t="str">
            <v>KFC</v>
          </cell>
          <cell r="F208" t="str">
            <v>苏州肯德基有限公司</v>
          </cell>
          <cell r="G208" t="str">
            <v>南通</v>
          </cell>
        </row>
        <row r="209">
          <cell r="C209">
            <v>86007199</v>
          </cell>
          <cell r="D209" t="str">
            <v>盐城汽车站</v>
          </cell>
          <cell r="E209" t="str">
            <v>KFC</v>
          </cell>
          <cell r="F209" t="str">
            <v>苏州肯德基有限公司</v>
          </cell>
          <cell r="G209" t="str">
            <v>盐城</v>
          </cell>
        </row>
        <row r="210">
          <cell r="C210">
            <v>86007200</v>
          </cell>
          <cell r="D210" t="str">
            <v>昆山洞庭湖路</v>
          </cell>
          <cell r="E210" t="str">
            <v>KFC</v>
          </cell>
          <cell r="F210" t="str">
            <v>苏州肯德基有限公司</v>
          </cell>
          <cell r="G210" t="str">
            <v>昆山</v>
          </cell>
        </row>
        <row r="211">
          <cell r="C211">
            <v>86007201</v>
          </cell>
          <cell r="D211" t="str">
            <v>富邻广场</v>
          </cell>
          <cell r="E211" t="str">
            <v>KFC</v>
          </cell>
          <cell r="F211" t="str">
            <v>苏州肯德基有限公司</v>
          </cell>
          <cell r="G211" t="str">
            <v>苏州</v>
          </cell>
        </row>
        <row r="212">
          <cell r="C212">
            <v>86007202</v>
          </cell>
          <cell r="D212" t="str">
            <v>张家港长丰</v>
          </cell>
          <cell r="E212" t="str">
            <v>KFC</v>
          </cell>
          <cell r="F212" t="str">
            <v>苏州肯德基有限公司</v>
          </cell>
          <cell r="G212" t="str">
            <v>张家港</v>
          </cell>
        </row>
        <row r="213">
          <cell r="C213">
            <v>86007203</v>
          </cell>
          <cell r="D213" t="str">
            <v>金鸡湖邻里</v>
          </cell>
          <cell r="E213" t="str">
            <v>KFC</v>
          </cell>
          <cell r="F213" t="str">
            <v>苏州肯德基有限公司</v>
          </cell>
          <cell r="G213" t="str">
            <v>苏州</v>
          </cell>
        </row>
        <row r="214">
          <cell r="C214">
            <v>86007204</v>
          </cell>
          <cell r="D214" t="str">
            <v>钟慧路</v>
          </cell>
          <cell r="E214" t="str">
            <v>KFC</v>
          </cell>
          <cell r="F214" t="str">
            <v>苏州肯德基有限公司</v>
          </cell>
          <cell r="G214" t="str">
            <v>苏州</v>
          </cell>
        </row>
        <row r="215">
          <cell r="C215">
            <v>86007205</v>
          </cell>
          <cell r="D215" t="str">
            <v>如皋长江镇</v>
          </cell>
          <cell r="E215" t="str">
            <v>KFC</v>
          </cell>
          <cell r="F215" t="str">
            <v>苏州肯德基有限公司</v>
          </cell>
          <cell r="G215" t="str">
            <v>如皋</v>
          </cell>
        </row>
        <row r="216">
          <cell r="C216">
            <v>86007206</v>
          </cell>
          <cell r="D216" t="str">
            <v>太平邻里</v>
          </cell>
          <cell r="E216" t="str">
            <v>KFC</v>
          </cell>
          <cell r="F216" t="str">
            <v>苏州肯德基有限公司</v>
          </cell>
          <cell r="G216" t="str">
            <v>苏州</v>
          </cell>
        </row>
        <row r="217">
          <cell r="C217">
            <v>86007207</v>
          </cell>
          <cell r="D217" t="str">
            <v>竹园路</v>
          </cell>
          <cell r="E217" t="str">
            <v>KFC</v>
          </cell>
          <cell r="F217" t="str">
            <v>苏州肯德基有限公司</v>
          </cell>
          <cell r="G217" t="str">
            <v>苏州</v>
          </cell>
        </row>
        <row r="218">
          <cell r="C218">
            <v>86007208</v>
          </cell>
          <cell r="D218" t="str">
            <v>射阳恒隆</v>
          </cell>
          <cell r="E218" t="str">
            <v>KFC</v>
          </cell>
          <cell r="F218" t="str">
            <v>苏州肯德基有限公司</v>
          </cell>
          <cell r="G218" t="str">
            <v>射阳县</v>
          </cell>
        </row>
        <row r="219">
          <cell r="C219">
            <v>86007209</v>
          </cell>
          <cell r="D219" t="str">
            <v>东吴北路</v>
          </cell>
          <cell r="E219" t="str">
            <v>KFC</v>
          </cell>
          <cell r="F219" t="str">
            <v>苏州肯德基有限公司</v>
          </cell>
          <cell r="G219" t="str">
            <v>苏州</v>
          </cell>
        </row>
        <row r="220">
          <cell r="C220">
            <v>86007210</v>
          </cell>
          <cell r="D220" t="str">
            <v>启东吕四</v>
          </cell>
          <cell r="E220" t="str">
            <v>KFC</v>
          </cell>
          <cell r="F220" t="str">
            <v>苏州肯德基有限公司</v>
          </cell>
          <cell r="G220" t="str">
            <v>启东</v>
          </cell>
        </row>
        <row r="221">
          <cell r="C221">
            <v>86007211</v>
          </cell>
          <cell r="D221" t="str">
            <v>吴江同里</v>
          </cell>
          <cell r="E221" t="str">
            <v>KFC</v>
          </cell>
          <cell r="F221" t="str">
            <v>苏州肯德基有限公司</v>
          </cell>
          <cell r="G221" t="str">
            <v>吴江</v>
          </cell>
        </row>
        <row r="222">
          <cell r="C222">
            <v>86007212</v>
          </cell>
          <cell r="D222" t="str">
            <v>滨海阜东路</v>
          </cell>
          <cell r="E222" t="str">
            <v>KFC</v>
          </cell>
          <cell r="F222" t="str">
            <v>苏州肯德基有限公司</v>
          </cell>
          <cell r="G222" t="str">
            <v>滨海县</v>
          </cell>
        </row>
        <row r="223">
          <cell r="C223">
            <v>86007213</v>
          </cell>
          <cell r="D223" t="str">
            <v>昆山北门</v>
          </cell>
          <cell r="E223" t="str">
            <v>KFC</v>
          </cell>
          <cell r="F223" t="str">
            <v>苏州肯德基有限公司</v>
          </cell>
          <cell r="G223" t="str">
            <v>昆山</v>
          </cell>
        </row>
        <row r="224">
          <cell r="C224">
            <v>86007214</v>
          </cell>
          <cell r="D224" t="str">
            <v>常熟梅李</v>
          </cell>
          <cell r="E224" t="str">
            <v>KFC</v>
          </cell>
          <cell r="F224" t="str">
            <v>苏州肯德基有限公司</v>
          </cell>
          <cell r="G224" t="str">
            <v>常熟</v>
          </cell>
        </row>
        <row r="225">
          <cell r="C225">
            <v>86007215</v>
          </cell>
          <cell r="D225" t="str">
            <v>射阳龙翔</v>
          </cell>
          <cell r="E225" t="str">
            <v>KFC</v>
          </cell>
          <cell r="F225" t="str">
            <v>苏州肯德基有限公司</v>
          </cell>
          <cell r="G225" t="str">
            <v>射阳县</v>
          </cell>
        </row>
        <row r="226">
          <cell r="C226">
            <v>86007216</v>
          </cell>
          <cell r="D226" t="str">
            <v>沪宁高速阳澄湖服务区</v>
          </cell>
          <cell r="E226" t="str">
            <v>KFC</v>
          </cell>
          <cell r="F226" t="str">
            <v>苏州肯德基有限公司</v>
          </cell>
          <cell r="G226" t="str">
            <v>苏州</v>
          </cell>
        </row>
        <row r="227">
          <cell r="C227">
            <v>86007217</v>
          </cell>
          <cell r="D227" t="str">
            <v>苏州江星广场</v>
          </cell>
          <cell r="E227" t="str">
            <v>KFC</v>
          </cell>
          <cell r="F227" t="str">
            <v>苏州肯德基有限公司</v>
          </cell>
          <cell r="G227" t="str">
            <v>苏州</v>
          </cell>
        </row>
        <row r="228">
          <cell r="C228">
            <v>86007218</v>
          </cell>
          <cell r="D228" t="str">
            <v>南通北大街</v>
          </cell>
          <cell r="E228" t="str">
            <v>KFC</v>
          </cell>
          <cell r="F228" t="str">
            <v>苏州肯德基有限公司</v>
          </cell>
          <cell r="G228" t="str">
            <v>南通</v>
          </cell>
        </row>
        <row r="229">
          <cell r="C229">
            <v>86007219</v>
          </cell>
          <cell r="D229" t="str">
            <v>苏州繁花中心</v>
          </cell>
          <cell r="E229" t="str">
            <v>KFC</v>
          </cell>
          <cell r="F229" t="str">
            <v>苏州肯德基有限公司</v>
          </cell>
          <cell r="G229" t="str">
            <v>苏州</v>
          </cell>
        </row>
        <row r="230">
          <cell r="C230">
            <v>86007220</v>
          </cell>
          <cell r="D230" t="str">
            <v>南通圆融</v>
          </cell>
          <cell r="E230" t="str">
            <v>KFC</v>
          </cell>
          <cell r="F230" t="str">
            <v>苏州肯德基有限公司</v>
          </cell>
          <cell r="G230" t="str">
            <v>南通</v>
          </cell>
        </row>
        <row r="231">
          <cell r="C231">
            <v>86007221</v>
          </cell>
          <cell r="D231" t="str">
            <v>盐城中南</v>
          </cell>
          <cell r="E231" t="str">
            <v>KFC</v>
          </cell>
          <cell r="F231" t="str">
            <v>苏州肯德基有限公司</v>
          </cell>
          <cell r="G231" t="str">
            <v>盐城</v>
          </cell>
        </row>
        <row r="232">
          <cell r="C232">
            <v>86007222</v>
          </cell>
          <cell r="D232" t="str">
            <v>阜宁益林</v>
          </cell>
          <cell r="E232" t="str">
            <v>KFC</v>
          </cell>
          <cell r="F232" t="str">
            <v>苏州肯德基有限公司</v>
          </cell>
          <cell r="G232" t="str">
            <v>阜宁县</v>
          </cell>
        </row>
        <row r="233">
          <cell r="C233">
            <v>86007223</v>
          </cell>
          <cell r="D233" t="str">
            <v>滨海润发</v>
          </cell>
          <cell r="E233" t="str">
            <v>KFC</v>
          </cell>
          <cell r="F233" t="str">
            <v>苏州肯德基有限公司</v>
          </cell>
          <cell r="G233" t="str">
            <v>滨海县</v>
          </cell>
        </row>
        <row r="234">
          <cell r="C234">
            <v>86007224</v>
          </cell>
          <cell r="D234" t="str">
            <v>苏州木渎影视城</v>
          </cell>
          <cell r="E234" t="str">
            <v>KFC</v>
          </cell>
          <cell r="F234" t="str">
            <v>苏州肯德基有限公司</v>
          </cell>
          <cell r="G234" t="str">
            <v>苏州</v>
          </cell>
        </row>
        <row r="235">
          <cell r="C235">
            <v>86007225</v>
          </cell>
          <cell r="D235" t="str">
            <v>南通平潮</v>
          </cell>
          <cell r="E235" t="str">
            <v>KFC</v>
          </cell>
          <cell r="F235" t="str">
            <v>苏州肯德基有限公司</v>
          </cell>
          <cell r="G235" t="str">
            <v>南通</v>
          </cell>
        </row>
        <row r="236">
          <cell r="C236">
            <v>86007226</v>
          </cell>
          <cell r="D236" t="str">
            <v>港龙</v>
          </cell>
          <cell r="E236" t="str">
            <v>KFC</v>
          </cell>
          <cell r="F236" t="str">
            <v>苏州肯德基有限公司</v>
          </cell>
          <cell r="G236" t="str">
            <v>苏州</v>
          </cell>
        </row>
        <row r="237">
          <cell r="C237">
            <v>86007227</v>
          </cell>
          <cell r="D237" t="str">
            <v>东台德润</v>
          </cell>
          <cell r="E237" t="str">
            <v>KFC</v>
          </cell>
          <cell r="F237" t="str">
            <v>苏州肯德基有限公司</v>
          </cell>
          <cell r="G237" t="str">
            <v>东台</v>
          </cell>
        </row>
        <row r="238">
          <cell r="C238">
            <v>86007228</v>
          </cell>
          <cell r="D238" t="str">
            <v>吴江万宝大润发</v>
          </cell>
          <cell r="E238" t="str">
            <v>KFC</v>
          </cell>
          <cell r="F238" t="str">
            <v>苏州肯德基有限公司</v>
          </cell>
          <cell r="G238" t="str">
            <v>吴江</v>
          </cell>
        </row>
        <row r="239">
          <cell r="C239">
            <v>86007229</v>
          </cell>
          <cell r="D239" t="str">
            <v>木渎惠润店</v>
          </cell>
          <cell r="E239" t="str">
            <v>KFC</v>
          </cell>
          <cell r="F239" t="str">
            <v>苏州肯德基有限公司</v>
          </cell>
          <cell r="G239" t="str">
            <v>苏州</v>
          </cell>
        </row>
        <row r="240">
          <cell r="C240">
            <v>86007230</v>
          </cell>
          <cell r="D240" t="str">
            <v>常熟滨江餐厅</v>
          </cell>
          <cell r="E240" t="str">
            <v>KFC</v>
          </cell>
          <cell r="F240" t="str">
            <v>苏州肯德基有限公司</v>
          </cell>
          <cell r="G240" t="str">
            <v>常熟</v>
          </cell>
        </row>
        <row r="241">
          <cell r="C241">
            <v>86007231</v>
          </cell>
          <cell r="D241" t="str">
            <v>吴江联杨邻里店</v>
          </cell>
          <cell r="E241" t="str">
            <v>KFC</v>
          </cell>
          <cell r="F241" t="str">
            <v>苏州肯德基有限公司</v>
          </cell>
          <cell r="G241" t="str">
            <v>吴江</v>
          </cell>
        </row>
        <row r="242">
          <cell r="C242">
            <v>86007232</v>
          </cell>
          <cell r="D242" t="str">
            <v>如东欧尚店</v>
          </cell>
          <cell r="E242" t="str">
            <v>KFC</v>
          </cell>
          <cell r="F242" t="str">
            <v>苏州肯德基有限公司</v>
          </cell>
          <cell r="G242" t="str">
            <v>如东</v>
          </cell>
        </row>
        <row r="243">
          <cell r="C243">
            <v>86007233</v>
          </cell>
          <cell r="D243" t="str">
            <v>如皋白蒲店</v>
          </cell>
          <cell r="E243" t="str">
            <v>KFC</v>
          </cell>
          <cell r="F243" t="str">
            <v>苏州肯德基有限公司</v>
          </cell>
          <cell r="G243" t="str">
            <v>如皋</v>
          </cell>
        </row>
        <row r="244">
          <cell r="C244">
            <v>86007234</v>
          </cell>
          <cell r="D244" t="str">
            <v>双湖邻里</v>
          </cell>
          <cell r="E244" t="str">
            <v>KFC</v>
          </cell>
          <cell r="F244" t="str">
            <v>苏州肯德基有限公司</v>
          </cell>
          <cell r="G244" t="str">
            <v>苏州</v>
          </cell>
        </row>
        <row r="245">
          <cell r="C245">
            <v>86007235</v>
          </cell>
          <cell r="D245" t="str">
            <v>昆山九方城店</v>
          </cell>
          <cell r="E245" t="str">
            <v>KFC</v>
          </cell>
          <cell r="F245" t="str">
            <v>苏州肯德基有限公司</v>
          </cell>
          <cell r="G245" t="str">
            <v>昆山</v>
          </cell>
        </row>
        <row r="246">
          <cell r="C246">
            <v>86007236</v>
          </cell>
          <cell r="D246" t="str">
            <v xml:space="preserve">南环汇邻店 </v>
          </cell>
          <cell r="E246" t="str">
            <v>KFC</v>
          </cell>
          <cell r="F246" t="str">
            <v>苏州肯德基有限公司</v>
          </cell>
          <cell r="G246" t="str">
            <v>苏州</v>
          </cell>
        </row>
        <row r="247">
          <cell r="C247">
            <v>86007237</v>
          </cell>
          <cell r="D247" t="str">
            <v>南通世贸</v>
          </cell>
          <cell r="E247" t="str">
            <v>KFC</v>
          </cell>
          <cell r="F247" t="str">
            <v>苏州肯德基有限公司</v>
          </cell>
          <cell r="G247" t="str">
            <v>南通</v>
          </cell>
        </row>
        <row r="248">
          <cell r="C248">
            <v>86007238</v>
          </cell>
          <cell r="D248" t="str">
            <v>张家港吾悦广场</v>
          </cell>
          <cell r="E248" t="str">
            <v>KFC</v>
          </cell>
          <cell r="F248" t="str">
            <v>苏州肯德基有限公司</v>
          </cell>
          <cell r="G248" t="str">
            <v>张家港</v>
          </cell>
        </row>
        <row r="249">
          <cell r="C249">
            <v>86007239</v>
          </cell>
          <cell r="D249" t="str">
            <v>南通万达</v>
          </cell>
          <cell r="E249" t="str">
            <v>KFC</v>
          </cell>
          <cell r="F249" t="str">
            <v>苏州肯德基有限公司</v>
          </cell>
          <cell r="G249" t="str">
            <v>南通</v>
          </cell>
        </row>
        <row r="250">
          <cell r="C250">
            <v>86007240</v>
          </cell>
          <cell r="D250" t="str">
            <v>吴中万达</v>
          </cell>
          <cell r="E250" t="str">
            <v>KFC</v>
          </cell>
          <cell r="F250" t="str">
            <v>苏州肯德基有限公司</v>
          </cell>
          <cell r="G250" t="str">
            <v>苏州</v>
          </cell>
        </row>
        <row r="251">
          <cell r="C251">
            <v>86007241</v>
          </cell>
          <cell r="D251" t="str">
            <v>南通邦豪</v>
          </cell>
          <cell r="E251" t="str">
            <v>KFC</v>
          </cell>
          <cell r="F251" t="str">
            <v>苏州肯德基有限公司</v>
          </cell>
          <cell r="G251" t="str">
            <v>南通</v>
          </cell>
        </row>
        <row r="252">
          <cell r="C252">
            <v>86007242</v>
          </cell>
          <cell r="D252" t="str">
            <v>常熟支塘</v>
          </cell>
          <cell r="E252" t="str">
            <v>KFC</v>
          </cell>
          <cell r="F252" t="str">
            <v>苏州肯德基有限公司</v>
          </cell>
          <cell r="G252" t="str">
            <v>常熟</v>
          </cell>
        </row>
        <row r="253">
          <cell r="C253">
            <v>86007243</v>
          </cell>
          <cell r="D253" t="str">
            <v>昆山崇邦</v>
          </cell>
          <cell r="E253" t="str">
            <v>KFC</v>
          </cell>
          <cell r="F253" t="str">
            <v>苏州肯德基有限公司</v>
          </cell>
          <cell r="G253" t="str">
            <v>昆山</v>
          </cell>
        </row>
        <row r="254">
          <cell r="C254">
            <v>86007245</v>
          </cell>
          <cell r="D254" t="str">
            <v xml:space="preserve">客运西站店 </v>
          </cell>
          <cell r="E254" t="str">
            <v>KFC</v>
          </cell>
          <cell r="F254" t="str">
            <v>苏州肯德基有限公司</v>
          </cell>
          <cell r="G254" t="str">
            <v>苏州</v>
          </cell>
        </row>
        <row r="255">
          <cell r="C255">
            <v>86007246</v>
          </cell>
          <cell r="D255" t="str">
            <v xml:space="preserve">美乐城店 </v>
          </cell>
          <cell r="E255" t="str">
            <v>KFC</v>
          </cell>
          <cell r="F255" t="str">
            <v>苏州肯德基有限公司</v>
          </cell>
          <cell r="G255" t="str">
            <v>苏州</v>
          </cell>
        </row>
        <row r="256">
          <cell r="C256">
            <v>86007301</v>
          </cell>
          <cell r="D256" t="str">
            <v>苏站精选</v>
          </cell>
          <cell r="E256" t="str">
            <v>KFC</v>
          </cell>
          <cell r="F256" t="str">
            <v>苏州肯德基有限公司</v>
          </cell>
          <cell r="G256" t="str">
            <v>苏州</v>
          </cell>
        </row>
        <row r="257">
          <cell r="C257">
            <v>86007302</v>
          </cell>
          <cell r="D257" t="str">
            <v>南站精选</v>
          </cell>
          <cell r="E257" t="str">
            <v>KFC</v>
          </cell>
          <cell r="F257" t="str">
            <v>苏州肯德基有限公司</v>
          </cell>
          <cell r="G257" t="str">
            <v>苏州</v>
          </cell>
        </row>
        <row r="258">
          <cell r="C258">
            <v>86007303</v>
          </cell>
          <cell r="D258" t="str">
            <v>昆山火车南站精选</v>
          </cell>
          <cell r="E258" t="str">
            <v>KFC</v>
          </cell>
          <cell r="F258" t="str">
            <v>苏州肯德基有限公司</v>
          </cell>
          <cell r="G258" t="str">
            <v>昆山</v>
          </cell>
        </row>
        <row r="259">
          <cell r="C259">
            <v>86007304</v>
          </cell>
          <cell r="D259" t="str">
            <v>常熟南站精选</v>
          </cell>
          <cell r="E259" t="str">
            <v>KFC</v>
          </cell>
          <cell r="F259" t="str">
            <v>苏州肯德基有限公司</v>
          </cell>
          <cell r="G259" t="str">
            <v>常熟</v>
          </cell>
        </row>
        <row r="260">
          <cell r="C260">
            <v>86007305</v>
          </cell>
          <cell r="D260" t="str">
            <v>迎春</v>
          </cell>
          <cell r="E260" t="str">
            <v>KFC</v>
          </cell>
          <cell r="F260" t="str">
            <v>苏州肯德基有限公司</v>
          </cell>
          <cell r="G260" t="str">
            <v>苏州</v>
          </cell>
        </row>
        <row r="261">
          <cell r="C261">
            <v>86007306</v>
          </cell>
          <cell r="D261" t="str">
            <v>太仓汽车站精选</v>
          </cell>
          <cell r="E261" t="str">
            <v>KFC</v>
          </cell>
          <cell r="F261" t="str">
            <v>苏州肯德基有限公司</v>
          </cell>
          <cell r="G261" t="str">
            <v>太仓</v>
          </cell>
        </row>
        <row r="262">
          <cell r="C262">
            <v>86007851</v>
          </cell>
          <cell r="D262" t="str">
            <v>昆山永盛</v>
          </cell>
          <cell r="E262" t="str">
            <v>KFC</v>
          </cell>
          <cell r="F262" t="str">
            <v>苏州肯德基有限公司</v>
          </cell>
          <cell r="G262" t="str">
            <v>昆山</v>
          </cell>
        </row>
        <row r="263">
          <cell r="C263">
            <v>86007852</v>
          </cell>
          <cell r="D263" t="str">
            <v>虞景文华</v>
          </cell>
          <cell r="E263" t="str">
            <v>KFC</v>
          </cell>
          <cell r="F263" t="str">
            <v>苏州肯德基有限公司</v>
          </cell>
          <cell r="G263" t="str">
            <v>常熟</v>
          </cell>
        </row>
        <row r="264">
          <cell r="C264">
            <v>86007853</v>
          </cell>
          <cell r="D264" t="str">
            <v>新区乐园</v>
          </cell>
          <cell r="E264" t="str">
            <v>KFC</v>
          </cell>
          <cell r="F264" t="str">
            <v>苏州肯德基有限公司</v>
          </cell>
          <cell r="G264" t="str">
            <v>苏州</v>
          </cell>
        </row>
        <row r="265">
          <cell r="C265">
            <v>86007854</v>
          </cell>
          <cell r="D265" t="str">
            <v>方州</v>
          </cell>
          <cell r="E265" t="str">
            <v>KFC</v>
          </cell>
          <cell r="F265" t="str">
            <v>苏州肯德基有限公司</v>
          </cell>
          <cell r="G265" t="str">
            <v>苏州</v>
          </cell>
        </row>
        <row r="266">
          <cell r="C266">
            <v>86007855</v>
          </cell>
          <cell r="D266" t="str">
            <v>园区泾园</v>
          </cell>
          <cell r="E266" t="str">
            <v>KFC</v>
          </cell>
          <cell r="F266" t="str">
            <v>苏州肯德基有限公司</v>
          </cell>
          <cell r="G266" t="str">
            <v>苏州</v>
          </cell>
        </row>
        <row r="267">
          <cell r="C267">
            <v>86007856</v>
          </cell>
          <cell r="D267" t="str">
            <v>太仓浏河</v>
          </cell>
          <cell r="E267" t="str">
            <v>KFC</v>
          </cell>
          <cell r="F267" t="str">
            <v>苏州肯德基有限公司</v>
          </cell>
          <cell r="G267" t="str">
            <v>太仓</v>
          </cell>
        </row>
        <row r="268">
          <cell r="C268">
            <v>86007857</v>
          </cell>
          <cell r="D268" t="str">
            <v>昆山花桥</v>
          </cell>
          <cell r="E268" t="str">
            <v>KFC</v>
          </cell>
          <cell r="F268" t="str">
            <v>苏州肯德基有限公司</v>
          </cell>
          <cell r="G268" t="str">
            <v>昆山</v>
          </cell>
        </row>
        <row r="269">
          <cell r="C269">
            <v>86007858</v>
          </cell>
          <cell r="D269" t="str">
            <v>张家港华昌路</v>
          </cell>
          <cell r="E269" t="str">
            <v>KFC</v>
          </cell>
          <cell r="F269" t="str">
            <v>苏州肯德基有限公司</v>
          </cell>
          <cell r="G269" t="str">
            <v>张家港</v>
          </cell>
        </row>
        <row r="270">
          <cell r="C270">
            <v>86007859</v>
          </cell>
          <cell r="D270" t="str">
            <v>盐城义乌商贸城</v>
          </cell>
          <cell r="E270" t="str">
            <v>KFC</v>
          </cell>
          <cell r="F270" t="str">
            <v>苏州肯德基有限公司</v>
          </cell>
          <cell r="G270" t="str">
            <v>盐城</v>
          </cell>
        </row>
        <row r="271">
          <cell r="C271">
            <v>86007860</v>
          </cell>
          <cell r="D271" t="str">
            <v>苏州漕湖</v>
          </cell>
          <cell r="E271" t="str">
            <v>KFC</v>
          </cell>
          <cell r="F271" t="str">
            <v>苏州肯德基有限公司</v>
          </cell>
          <cell r="G271" t="str">
            <v>苏州</v>
          </cell>
        </row>
        <row r="272">
          <cell r="C272">
            <v>86007861</v>
          </cell>
          <cell r="D272" t="str">
            <v>木渎花样城餐厅</v>
          </cell>
          <cell r="E272" t="str">
            <v>KFC</v>
          </cell>
          <cell r="F272" t="str">
            <v>苏州肯德基有限公司</v>
          </cell>
          <cell r="G272" t="str">
            <v>苏州</v>
          </cell>
        </row>
        <row r="273">
          <cell r="C273">
            <v>86007862</v>
          </cell>
          <cell r="D273" t="str">
            <v>张家港人民路DT餐厅</v>
          </cell>
          <cell r="E273" t="str">
            <v>KFC</v>
          </cell>
          <cell r="F273" t="str">
            <v>苏州肯德基有限公司</v>
          </cell>
          <cell r="G273" t="str">
            <v>张家港</v>
          </cell>
        </row>
        <row r="274">
          <cell r="C274">
            <v>86007863</v>
          </cell>
          <cell r="D274" t="str">
            <v xml:space="preserve">唯亭君地店 </v>
          </cell>
          <cell r="E274" t="str">
            <v>KFC</v>
          </cell>
          <cell r="F274" t="str">
            <v>苏州肯德基有限公司</v>
          </cell>
          <cell r="G274" t="str">
            <v>苏州</v>
          </cell>
        </row>
        <row r="275">
          <cell r="C275">
            <v>86008004</v>
          </cell>
          <cell r="D275" t="str">
            <v>镇江大市口店</v>
          </cell>
          <cell r="E275" t="str">
            <v>KFC</v>
          </cell>
          <cell r="F275" t="str">
            <v>无锡肯德基有限公司</v>
          </cell>
          <cell r="G275" t="str">
            <v>镇江</v>
          </cell>
        </row>
        <row r="276">
          <cell r="C276">
            <v>86008007</v>
          </cell>
          <cell r="D276" t="str">
            <v>胜利店</v>
          </cell>
          <cell r="E276" t="str">
            <v>KFC</v>
          </cell>
          <cell r="F276" t="str">
            <v>无锡肯德基有限公司</v>
          </cell>
          <cell r="G276" t="str">
            <v>无锡</v>
          </cell>
        </row>
        <row r="277">
          <cell r="C277">
            <v>86008008</v>
          </cell>
          <cell r="D277" t="str">
            <v>宜兴蛟桥店</v>
          </cell>
          <cell r="E277" t="str">
            <v>KFC</v>
          </cell>
          <cell r="F277" t="str">
            <v>无锡肯德基有限公司</v>
          </cell>
          <cell r="G277" t="str">
            <v>宜兴</v>
          </cell>
        </row>
        <row r="278">
          <cell r="C278">
            <v>86008011</v>
          </cell>
          <cell r="D278" t="str">
            <v>丹阳新民店</v>
          </cell>
          <cell r="E278" t="str">
            <v>KFC</v>
          </cell>
          <cell r="F278" t="str">
            <v>无锡肯德基有限公司</v>
          </cell>
          <cell r="G278" t="str">
            <v>丹阳</v>
          </cell>
        </row>
        <row r="279">
          <cell r="C279">
            <v>86008012</v>
          </cell>
          <cell r="D279" t="str">
            <v>泰兴金凤店</v>
          </cell>
          <cell r="E279" t="str">
            <v>KFC</v>
          </cell>
          <cell r="F279" t="str">
            <v>无锡肯德基有限公司</v>
          </cell>
          <cell r="G279" t="str">
            <v>泰兴</v>
          </cell>
        </row>
        <row r="280">
          <cell r="C280">
            <v>86008015</v>
          </cell>
          <cell r="D280" t="str">
            <v>永乐店</v>
          </cell>
          <cell r="E280" t="str">
            <v>KFC</v>
          </cell>
          <cell r="F280" t="str">
            <v>无锡肯德基有限公司</v>
          </cell>
          <cell r="G280" t="str">
            <v>无锡</v>
          </cell>
        </row>
        <row r="281">
          <cell r="C281">
            <v>86008016</v>
          </cell>
          <cell r="D281" t="str">
            <v>大润发店</v>
          </cell>
          <cell r="E281" t="str">
            <v>KFC</v>
          </cell>
          <cell r="F281" t="str">
            <v>无锡肯德基有限公司</v>
          </cell>
          <cell r="G281" t="str">
            <v>无锡</v>
          </cell>
        </row>
        <row r="282">
          <cell r="C282">
            <v>86008018</v>
          </cell>
          <cell r="D282" t="str">
            <v>泰州联华店</v>
          </cell>
          <cell r="E282" t="str">
            <v>KFC</v>
          </cell>
          <cell r="F282" t="str">
            <v>无锡肯德基有限公司</v>
          </cell>
          <cell r="G282" t="str">
            <v>泰州</v>
          </cell>
        </row>
        <row r="283">
          <cell r="C283">
            <v>86008019</v>
          </cell>
          <cell r="D283" t="str">
            <v>欧尚店</v>
          </cell>
          <cell r="E283" t="str">
            <v>KFC</v>
          </cell>
          <cell r="F283" t="str">
            <v>无锡肯德基有限公司</v>
          </cell>
          <cell r="G283" t="str">
            <v>无锡</v>
          </cell>
        </row>
        <row r="284">
          <cell r="C284">
            <v>86008020</v>
          </cell>
          <cell r="D284" t="str">
            <v>宜兴新苏店</v>
          </cell>
          <cell r="E284" t="str">
            <v>KFC</v>
          </cell>
          <cell r="F284" t="str">
            <v>无锡肯德基有限公司</v>
          </cell>
          <cell r="G284" t="str">
            <v>宜兴</v>
          </cell>
        </row>
        <row r="285">
          <cell r="C285">
            <v>86008021</v>
          </cell>
          <cell r="D285" t="str">
            <v>兴化昭阳店</v>
          </cell>
          <cell r="E285" t="str">
            <v>KFC</v>
          </cell>
          <cell r="F285" t="str">
            <v>无锡肯德基有限公司</v>
          </cell>
          <cell r="G285" t="str">
            <v>兴化</v>
          </cell>
        </row>
        <row r="286">
          <cell r="C286">
            <v>86008024</v>
          </cell>
          <cell r="D286" t="str">
            <v>惠泉店</v>
          </cell>
          <cell r="E286" t="str">
            <v>KFC</v>
          </cell>
          <cell r="F286" t="str">
            <v>无锡肯德基有限公司</v>
          </cell>
          <cell r="G286" t="str">
            <v>无锡</v>
          </cell>
        </row>
        <row r="287">
          <cell r="C287">
            <v>86008026</v>
          </cell>
          <cell r="D287" t="str">
            <v>向阳店</v>
          </cell>
          <cell r="E287" t="str">
            <v>KFC</v>
          </cell>
          <cell r="F287" t="str">
            <v>无锡肯德基有限公司</v>
          </cell>
          <cell r="G287" t="str">
            <v>无锡</v>
          </cell>
        </row>
        <row r="288">
          <cell r="C288">
            <v>86008027</v>
          </cell>
          <cell r="D288" t="str">
            <v>江阴西园店</v>
          </cell>
          <cell r="E288" t="str">
            <v>KFC</v>
          </cell>
          <cell r="F288" t="str">
            <v>无锡肯德基有限公司</v>
          </cell>
          <cell r="G288" t="str">
            <v>江阴</v>
          </cell>
        </row>
        <row r="289">
          <cell r="C289">
            <v>86008028</v>
          </cell>
          <cell r="D289" t="str">
            <v>保利店</v>
          </cell>
          <cell r="E289" t="str">
            <v>KFC</v>
          </cell>
          <cell r="F289" t="str">
            <v>无锡肯德基有限公司</v>
          </cell>
          <cell r="G289" t="str">
            <v>无锡</v>
          </cell>
        </row>
        <row r="290">
          <cell r="C290">
            <v>86008029</v>
          </cell>
          <cell r="D290" t="str">
            <v>金城店</v>
          </cell>
          <cell r="E290" t="str">
            <v>KFC</v>
          </cell>
          <cell r="F290" t="str">
            <v>无锡肯德基有限公司</v>
          </cell>
          <cell r="G290" t="str">
            <v>无锡</v>
          </cell>
        </row>
        <row r="291">
          <cell r="C291">
            <v>86008030</v>
          </cell>
          <cell r="D291" t="str">
            <v>泰州文峰店</v>
          </cell>
          <cell r="E291" t="str">
            <v>KFC</v>
          </cell>
          <cell r="F291" t="str">
            <v>无锡肯德基有限公司</v>
          </cell>
          <cell r="G291" t="str">
            <v>泰州</v>
          </cell>
        </row>
        <row r="292">
          <cell r="C292">
            <v>86008031</v>
          </cell>
          <cell r="D292" t="str">
            <v>镇江梦溪店</v>
          </cell>
          <cell r="E292" t="str">
            <v>KFC</v>
          </cell>
          <cell r="F292" t="str">
            <v>无锡肯德基有限公司</v>
          </cell>
          <cell r="G292" t="str">
            <v>镇江</v>
          </cell>
        </row>
        <row r="293">
          <cell r="C293">
            <v>86008032</v>
          </cell>
          <cell r="D293" t="str">
            <v>新五爱店</v>
          </cell>
          <cell r="E293" t="str">
            <v>KFC</v>
          </cell>
          <cell r="F293" t="str">
            <v>无锡肯德基有限公司</v>
          </cell>
          <cell r="G293" t="str">
            <v>无锡</v>
          </cell>
        </row>
        <row r="294">
          <cell r="C294">
            <v>86008033</v>
          </cell>
          <cell r="D294" t="str">
            <v>丹阳人民广场店</v>
          </cell>
          <cell r="E294" t="str">
            <v>KFC</v>
          </cell>
          <cell r="F294" t="str">
            <v>无锡肯德基有限公司</v>
          </cell>
          <cell r="G294" t="str">
            <v>丹阳</v>
          </cell>
        </row>
        <row r="295">
          <cell r="C295">
            <v>86008034</v>
          </cell>
          <cell r="D295" t="str">
            <v>江阴延陵店</v>
          </cell>
          <cell r="E295" t="str">
            <v>KFC</v>
          </cell>
          <cell r="F295" t="str">
            <v>无锡肯德基有限公司</v>
          </cell>
          <cell r="G295" t="str">
            <v>江阴</v>
          </cell>
        </row>
        <row r="296">
          <cell r="C296">
            <v>86008036</v>
          </cell>
          <cell r="D296" t="str">
            <v>句容华阳店</v>
          </cell>
          <cell r="E296" t="str">
            <v>KFC</v>
          </cell>
          <cell r="F296" t="str">
            <v>无锡肯德基有限公司</v>
          </cell>
          <cell r="G296" t="str">
            <v>句容</v>
          </cell>
        </row>
        <row r="297">
          <cell r="C297">
            <v>86008037</v>
          </cell>
          <cell r="D297" t="str">
            <v>扬中江洲店</v>
          </cell>
          <cell r="E297" t="str">
            <v>KFC</v>
          </cell>
          <cell r="F297" t="str">
            <v>无锡肯德基有限公司</v>
          </cell>
          <cell r="G297" t="str">
            <v>扬中</v>
          </cell>
        </row>
        <row r="298">
          <cell r="C298">
            <v>86008038</v>
          </cell>
          <cell r="D298" t="str">
            <v>靖江上海城店</v>
          </cell>
          <cell r="E298" t="str">
            <v>KFC</v>
          </cell>
          <cell r="F298" t="str">
            <v>无锡肯德基有限公司</v>
          </cell>
          <cell r="G298" t="str">
            <v>靖江</v>
          </cell>
        </row>
        <row r="299">
          <cell r="C299">
            <v>86008039</v>
          </cell>
          <cell r="D299" t="str">
            <v>崇安寺店</v>
          </cell>
          <cell r="E299" t="str">
            <v>KFC</v>
          </cell>
          <cell r="F299" t="str">
            <v>无锡肯德基有限公司</v>
          </cell>
          <cell r="G299" t="str">
            <v>无锡</v>
          </cell>
        </row>
        <row r="300">
          <cell r="C300">
            <v>86008040</v>
          </cell>
          <cell r="D300" t="str">
            <v>泰州九洲店</v>
          </cell>
          <cell r="E300" t="str">
            <v>KFC</v>
          </cell>
          <cell r="F300" t="str">
            <v>无锡肯德基有限公司</v>
          </cell>
          <cell r="G300" t="str">
            <v>泰州</v>
          </cell>
        </row>
        <row r="301">
          <cell r="C301">
            <v>86008041</v>
          </cell>
          <cell r="D301" t="str">
            <v>欣旺店</v>
          </cell>
          <cell r="E301" t="str">
            <v>KFC</v>
          </cell>
          <cell r="F301" t="str">
            <v>无锡肯德基有限公司</v>
          </cell>
          <cell r="G301" t="str">
            <v>无锡</v>
          </cell>
        </row>
        <row r="302">
          <cell r="C302">
            <v>86008042</v>
          </cell>
          <cell r="D302" t="str">
            <v>镇江电力路店</v>
          </cell>
          <cell r="E302" t="str">
            <v>KFC</v>
          </cell>
          <cell r="F302" t="str">
            <v>无锡肯德基有限公司</v>
          </cell>
          <cell r="G302" t="str">
            <v>镇江</v>
          </cell>
        </row>
        <row r="303">
          <cell r="C303">
            <v>86008043</v>
          </cell>
          <cell r="D303" t="str">
            <v>江阴天鹤店</v>
          </cell>
          <cell r="E303" t="str">
            <v>KFC</v>
          </cell>
          <cell r="F303" t="str">
            <v>无锡肯德基有限公司</v>
          </cell>
          <cell r="G303" t="str">
            <v>江阴</v>
          </cell>
        </row>
        <row r="304">
          <cell r="C304">
            <v>86008044</v>
          </cell>
          <cell r="D304" t="str">
            <v>江阴人民桥店</v>
          </cell>
          <cell r="E304" t="str">
            <v>KFC</v>
          </cell>
          <cell r="F304" t="str">
            <v>无锡肯德基有限公司</v>
          </cell>
          <cell r="G304" t="str">
            <v>江阴</v>
          </cell>
        </row>
        <row r="305">
          <cell r="C305">
            <v>86008045</v>
          </cell>
          <cell r="D305" t="str">
            <v>宜兴阳羡店</v>
          </cell>
          <cell r="E305" t="str">
            <v>KFC</v>
          </cell>
          <cell r="F305" t="str">
            <v>无锡肯德基有限公司</v>
          </cell>
          <cell r="G305" t="str">
            <v>宜兴</v>
          </cell>
        </row>
        <row r="306">
          <cell r="C306">
            <v>86008046</v>
          </cell>
          <cell r="D306" t="str">
            <v>江阴新澄</v>
          </cell>
          <cell r="E306" t="str">
            <v>KFC</v>
          </cell>
          <cell r="F306" t="str">
            <v>无锡肯德基有限公司</v>
          </cell>
          <cell r="G306" t="str">
            <v>江阴</v>
          </cell>
        </row>
        <row r="307">
          <cell r="C307">
            <v>86008047</v>
          </cell>
          <cell r="D307" t="str">
            <v>宜兴新天地</v>
          </cell>
          <cell r="E307" t="str">
            <v>KFC</v>
          </cell>
          <cell r="F307" t="str">
            <v>无锡肯德基有限公司</v>
          </cell>
          <cell r="G307" t="str">
            <v>宜兴</v>
          </cell>
        </row>
        <row r="308">
          <cell r="C308">
            <v>86008049</v>
          </cell>
          <cell r="D308" t="str">
            <v>中南</v>
          </cell>
          <cell r="E308" t="str">
            <v>KFC</v>
          </cell>
          <cell r="F308" t="str">
            <v>无锡肯德基有限公司</v>
          </cell>
          <cell r="G308" t="str">
            <v>无锡</v>
          </cell>
        </row>
        <row r="309">
          <cell r="C309">
            <v>86008050</v>
          </cell>
          <cell r="D309" t="str">
            <v>宜兴丁蜀</v>
          </cell>
          <cell r="E309" t="str">
            <v>KFC</v>
          </cell>
          <cell r="F309" t="str">
            <v>无锡肯德基有限公司</v>
          </cell>
          <cell r="G309" t="str">
            <v>宜兴</v>
          </cell>
        </row>
        <row r="310">
          <cell r="C310">
            <v>86008051</v>
          </cell>
          <cell r="D310" t="str">
            <v>新梅</v>
          </cell>
          <cell r="E310" t="str">
            <v>KFC</v>
          </cell>
          <cell r="F310" t="str">
            <v>无锡肯德基有限公司</v>
          </cell>
          <cell r="G310" t="str">
            <v>无锡</v>
          </cell>
        </row>
        <row r="311">
          <cell r="C311">
            <v>86008052</v>
          </cell>
          <cell r="D311" t="str">
            <v>硕放</v>
          </cell>
          <cell r="E311" t="str">
            <v>KFC</v>
          </cell>
          <cell r="F311" t="str">
            <v>无锡肯德基有限公司</v>
          </cell>
          <cell r="G311" t="str">
            <v>无锡</v>
          </cell>
        </row>
        <row r="312">
          <cell r="C312">
            <v>86008053</v>
          </cell>
          <cell r="D312" t="str">
            <v>泰兴中兴</v>
          </cell>
          <cell r="E312" t="str">
            <v>KFC</v>
          </cell>
          <cell r="F312" t="str">
            <v>无锡肯德基有限公司</v>
          </cell>
          <cell r="G312" t="str">
            <v>泰兴</v>
          </cell>
        </row>
        <row r="313">
          <cell r="C313">
            <v>86008055</v>
          </cell>
          <cell r="D313" t="str">
            <v>镇江东吴</v>
          </cell>
          <cell r="E313" t="str">
            <v>KFC</v>
          </cell>
          <cell r="F313" t="str">
            <v>无锡肯德基有限公司</v>
          </cell>
          <cell r="G313" t="str">
            <v>镇江</v>
          </cell>
        </row>
        <row r="314">
          <cell r="C314">
            <v>86008056</v>
          </cell>
          <cell r="D314" t="str">
            <v>兴化长安</v>
          </cell>
          <cell r="E314" t="str">
            <v>KFC</v>
          </cell>
          <cell r="F314" t="str">
            <v>无锡肯德基有限公司</v>
          </cell>
          <cell r="G314" t="str">
            <v>兴化</v>
          </cell>
        </row>
        <row r="315">
          <cell r="C315">
            <v>86008057</v>
          </cell>
          <cell r="D315" t="str">
            <v>泰州海陵</v>
          </cell>
          <cell r="E315" t="str">
            <v>KFC</v>
          </cell>
          <cell r="F315" t="str">
            <v>无锡肯德基有限公司</v>
          </cell>
          <cell r="G315" t="str">
            <v>泰州</v>
          </cell>
        </row>
        <row r="316">
          <cell r="C316">
            <v>86008058</v>
          </cell>
          <cell r="D316" t="str">
            <v>泰州高港</v>
          </cell>
          <cell r="E316" t="str">
            <v>KFC</v>
          </cell>
          <cell r="F316" t="str">
            <v>无锡肯德基有限公司</v>
          </cell>
          <cell r="G316" t="str">
            <v>泰州</v>
          </cell>
        </row>
        <row r="317">
          <cell r="C317">
            <v>86008059</v>
          </cell>
          <cell r="D317" t="str">
            <v>前洲</v>
          </cell>
          <cell r="E317" t="str">
            <v>KFC</v>
          </cell>
          <cell r="F317" t="str">
            <v>无锡肯德基有限公司</v>
          </cell>
          <cell r="G317" t="str">
            <v>无锡</v>
          </cell>
        </row>
        <row r="318">
          <cell r="C318">
            <v>86008060</v>
          </cell>
          <cell r="D318" t="str">
            <v>阳光</v>
          </cell>
          <cell r="E318" t="str">
            <v>KFC</v>
          </cell>
          <cell r="F318" t="str">
            <v>无锡肯德基有限公司</v>
          </cell>
          <cell r="G318" t="str">
            <v>无锡</v>
          </cell>
        </row>
        <row r="319">
          <cell r="C319">
            <v>86008062</v>
          </cell>
          <cell r="D319" t="str">
            <v>姜堰锦宸店</v>
          </cell>
          <cell r="E319" t="str">
            <v>KFC</v>
          </cell>
          <cell r="F319" t="str">
            <v>无锡肯德基有限公司</v>
          </cell>
          <cell r="G319" t="str">
            <v>姜堰</v>
          </cell>
        </row>
        <row r="320">
          <cell r="C320">
            <v>86008064</v>
          </cell>
          <cell r="D320" t="str">
            <v>句容天一</v>
          </cell>
          <cell r="E320" t="str">
            <v>KFC</v>
          </cell>
          <cell r="F320" t="str">
            <v>无锡肯德基有限公司</v>
          </cell>
          <cell r="G320" t="str">
            <v>句容</v>
          </cell>
        </row>
        <row r="321">
          <cell r="C321">
            <v>86008065</v>
          </cell>
          <cell r="D321" t="str">
            <v>车站</v>
          </cell>
          <cell r="E321" t="str">
            <v>KFC</v>
          </cell>
          <cell r="F321" t="str">
            <v>无锡肯德基有限公司</v>
          </cell>
          <cell r="G321" t="str">
            <v>无锡</v>
          </cell>
        </row>
        <row r="322">
          <cell r="C322">
            <v>86008066</v>
          </cell>
          <cell r="D322" t="str">
            <v>泰州迎春</v>
          </cell>
          <cell r="E322" t="str">
            <v>KFC</v>
          </cell>
          <cell r="F322" t="str">
            <v>无锡肯德基有限公司</v>
          </cell>
          <cell r="G322" t="str">
            <v>泰州</v>
          </cell>
        </row>
        <row r="323">
          <cell r="C323">
            <v>86008067</v>
          </cell>
          <cell r="D323" t="str">
            <v>镇江火车站</v>
          </cell>
          <cell r="E323" t="str">
            <v>KFC</v>
          </cell>
          <cell r="F323" t="str">
            <v>无锡肯德基有限公司</v>
          </cell>
          <cell r="G323" t="str">
            <v>镇江</v>
          </cell>
        </row>
        <row r="324">
          <cell r="C324">
            <v>86008068</v>
          </cell>
          <cell r="D324" t="str">
            <v>青石</v>
          </cell>
          <cell r="E324" t="str">
            <v>KFC</v>
          </cell>
          <cell r="F324" t="str">
            <v>无锡肯德基有限公司</v>
          </cell>
          <cell r="G324" t="str">
            <v>无锡</v>
          </cell>
        </row>
        <row r="325">
          <cell r="C325">
            <v>86008069</v>
          </cell>
          <cell r="D325" t="str">
            <v>易买得</v>
          </cell>
          <cell r="E325" t="str">
            <v>KFC</v>
          </cell>
          <cell r="F325" t="str">
            <v>无锡肯德基有限公司</v>
          </cell>
          <cell r="G325" t="str">
            <v>无锡</v>
          </cell>
        </row>
        <row r="326">
          <cell r="C326">
            <v>86008070</v>
          </cell>
          <cell r="D326" t="str">
            <v>汇金</v>
          </cell>
          <cell r="E326" t="str">
            <v>KFC</v>
          </cell>
          <cell r="F326" t="str">
            <v>无锡肯德基有限公司</v>
          </cell>
          <cell r="G326" t="str">
            <v>无锡</v>
          </cell>
        </row>
        <row r="327">
          <cell r="C327">
            <v>86008071</v>
          </cell>
          <cell r="D327" t="str">
            <v>宜兴桃溪</v>
          </cell>
          <cell r="E327" t="str">
            <v>KFC</v>
          </cell>
          <cell r="F327" t="str">
            <v>无锡肯德基有限公司</v>
          </cell>
          <cell r="G327" t="str">
            <v>宜兴</v>
          </cell>
        </row>
        <row r="328">
          <cell r="C328">
            <v>86008072</v>
          </cell>
          <cell r="D328" t="str">
            <v>春江</v>
          </cell>
          <cell r="E328" t="str">
            <v>KFC</v>
          </cell>
          <cell r="F328" t="str">
            <v>无锡肯德基有限公司</v>
          </cell>
          <cell r="G328" t="str">
            <v>无锡</v>
          </cell>
        </row>
        <row r="329">
          <cell r="C329">
            <v>86008073</v>
          </cell>
          <cell r="D329" t="str">
            <v>兴源路</v>
          </cell>
          <cell r="E329" t="str">
            <v>KFC</v>
          </cell>
          <cell r="F329" t="str">
            <v>无锡肯德基有限公司</v>
          </cell>
          <cell r="G329" t="str">
            <v>无锡</v>
          </cell>
        </row>
        <row r="330">
          <cell r="C330">
            <v>86008074</v>
          </cell>
          <cell r="D330" t="str">
            <v>新广益</v>
          </cell>
          <cell r="E330" t="str">
            <v>KFC</v>
          </cell>
          <cell r="F330" t="str">
            <v>无锡肯德基有限公司</v>
          </cell>
          <cell r="G330" t="str">
            <v>无锡</v>
          </cell>
        </row>
        <row r="331">
          <cell r="C331">
            <v>86008075</v>
          </cell>
          <cell r="D331" t="str">
            <v>凤翔</v>
          </cell>
          <cell r="E331" t="str">
            <v>KFC</v>
          </cell>
          <cell r="F331" t="str">
            <v>无锡肯德基有限公司</v>
          </cell>
          <cell r="G331" t="str">
            <v>无锡</v>
          </cell>
        </row>
        <row r="332">
          <cell r="C332">
            <v>86008076</v>
          </cell>
          <cell r="D332" t="str">
            <v>宜兴车站</v>
          </cell>
          <cell r="E332" t="str">
            <v>KFC</v>
          </cell>
          <cell r="F332" t="str">
            <v>无锡肯德基有限公司</v>
          </cell>
          <cell r="G332" t="str">
            <v>宜兴</v>
          </cell>
        </row>
        <row r="333">
          <cell r="C333">
            <v>86008077</v>
          </cell>
          <cell r="D333" t="str">
            <v>梁清</v>
          </cell>
          <cell r="E333" t="str">
            <v>KFC</v>
          </cell>
          <cell r="F333" t="str">
            <v>无锡肯德基有限公司</v>
          </cell>
          <cell r="G333" t="str">
            <v>无锡</v>
          </cell>
        </row>
        <row r="334">
          <cell r="C334">
            <v>86008078</v>
          </cell>
          <cell r="D334" t="str">
            <v>青祁路</v>
          </cell>
          <cell r="E334" t="str">
            <v>KFC</v>
          </cell>
          <cell r="F334" t="str">
            <v>无锡肯德基有限公司</v>
          </cell>
          <cell r="G334" t="str">
            <v>无锡</v>
          </cell>
        </row>
        <row r="335">
          <cell r="C335">
            <v>86008079</v>
          </cell>
          <cell r="D335" t="str">
            <v>兴隆桥</v>
          </cell>
          <cell r="E335" t="str">
            <v>KFC</v>
          </cell>
          <cell r="F335" t="str">
            <v>无锡肯德基有限公司</v>
          </cell>
          <cell r="G335" t="str">
            <v>无锡</v>
          </cell>
        </row>
        <row r="336">
          <cell r="C336">
            <v>86008080</v>
          </cell>
          <cell r="D336" t="str">
            <v>蠡溪</v>
          </cell>
          <cell r="E336" t="str">
            <v>KFC</v>
          </cell>
          <cell r="F336" t="str">
            <v>无锡肯德基有限公司</v>
          </cell>
          <cell r="G336" t="str">
            <v>无锡</v>
          </cell>
        </row>
        <row r="337">
          <cell r="C337">
            <v>86008081</v>
          </cell>
          <cell r="D337" t="str">
            <v>靖江德诚</v>
          </cell>
          <cell r="E337" t="str">
            <v>KFC</v>
          </cell>
          <cell r="F337" t="str">
            <v>无锡肯德基有限公司</v>
          </cell>
          <cell r="G337" t="str">
            <v>靖江</v>
          </cell>
        </row>
        <row r="338">
          <cell r="C338">
            <v>86008082</v>
          </cell>
          <cell r="D338" t="str">
            <v>泰州济川</v>
          </cell>
          <cell r="E338" t="str">
            <v>KFC</v>
          </cell>
          <cell r="F338" t="str">
            <v>无锡肯德基有限公司</v>
          </cell>
          <cell r="G338" t="str">
            <v>泰州</v>
          </cell>
        </row>
        <row r="339">
          <cell r="C339">
            <v>86008083</v>
          </cell>
          <cell r="D339" t="str">
            <v>清扬</v>
          </cell>
          <cell r="E339" t="str">
            <v>KFC</v>
          </cell>
          <cell r="F339" t="str">
            <v>无锡肯德基有限公司</v>
          </cell>
          <cell r="G339" t="str">
            <v>无锡</v>
          </cell>
        </row>
        <row r="340">
          <cell r="C340">
            <v>86008084</v>
          </cell>
          <cell r="D340" t="str">
            <v>丹阳丹凤</v>
          </cell>
          <cell r="E340" t="str">
            <v>KFC</v>
          </cell>
          <cell r="F340" t="str">
            <v>无锡肯德基有限公司</v>
          </cell>
          <cell r="G340" t="str">
            <v>丹阳</v>
          </cell>
        </row>
        <row r="341">
          <cell r="C341">
            <v>86008085</v>
          </cell>
          <cell r="D341" t="str">
            <v>江阴新周</v>
          </cell>
          <cell r="E341" t="str">
            <v>KFC</v>
          </cell>
          <cell r="F341" t="str">
            <v>无锡肯德基有限公司</v>
          </cell>
          <cell r="G341" t="str">
            <v>江阴</v>
          </cell>
        </row>
        <row r="342">
          <cell r="C342">
            <v>86008086</v>
          </cell>
          <cell r="D342" t="str">
            <v>江阴华士</v>
          </cell>
          <cell r="E342" t="str">
            <v>KFC</v>
          </cell>
          <cell r="F342" t="str">
            <v>无锡肯德基有限公司</v>
          </cell>
          <cell r="G342" t="str">
            <v>江阴</v>
          </cell>
        </row>
        <row r="343">
          <cell r="C343">
            <v>86008087</v>
          </cell>
          <cell r="D343" t="str">
            <v>兴化英武</v>
          </cell>
          <cell r="E343" t="str">
            <v>KFC</v>
          </cell>
          <cell r="F343" t="str">
            <v>无锡肯德基有限公司</v>
          </cell>
          <cell r="G343" t="str">
            <v>兴化</v>
          </cell>
        </row>
        <row r="344">
          <cell r="C344">
            <v>86008088</v>
          </cell>
          <cell r="D344" t="str">
            <v>澄江福地</v>
          </cell>
          <cell r="E344" t="str">
            <v>KFC</v>
          </cell>
          <cell r="F344" t="str">
            <v>无锡肯德基有限公司</v>
          </cell>
          <cell r="G344" t="str">
            <v>江阴</v>
          </cell>
        </row>
        <row r="345">
          <cell r="C345">
            <v>86008089</v>
          </cell>
          <cell r="D345" t="str">
            <v>泰州鹏欣</v>
          </cell>
          <cell r="E345" t="str">
            <v>KFC</v>
          </cell>
          <cell r="F345" t="str">
            <v>无锡肯德基有限公司</v>
          </cell>
          <cell r="G345" t="str">
            <v>泰州</v>
          </cell>
        </row>
        <row r="346">
          <cell r="C346">
            <v>86008090</v>
          </cell>
          <cell r="D346" t="str">
            <v>旺庄</v>
          </cell>
          <cell r="E346" t="str">
            <v>KFC</v>
          </cell>
          <cell r="F346" t="str">
            <v>无锡肯德基有限公司</v>
          </cell>
          <cell r="G346" t="str">
            <v>无锡</v>
          </cell>
        </row>
        <row r="347">
          <cell r="C347">
            <v>86008091</v>
          </cell>
          <cell r="D347" t="str">
            <v>丰收路</v>
          </cell>
          <cell r="E347" t="str">
            <v>KFC</v>
          </cell>
          <cell r="F347" t="str">
            <v>无锡肯德基有限公司</v>
          </cell>
          <cell r="G347" t="str">
            <v>兴化</v>
          </cell>
        </row>
        <row r="348">
          <cell r="C348">
            <v>86008092</v>
          </cell>
          <cell r="D348" t="str">
            <v>惠山</v>
          </cell>
          <cell r="E348" t="str">
            <v>KFC</v>
          </cell>
          <cell r="F348" t="str">
            <v>无锡肯德基有限公司</v>
          </cell>
          <cell r="G348" t="str">
            <v>无锡</v>
          </cell>
        </row>
        <row r="349">
          <cell r="C349">
            <v>86008093</v>
          </cell>
          <cell r="D349" t="str">
            <v>镇江学府</v>
          </cell>
          <cell r="E349" t="str">
            <v>KFC</v>
          </cell>
          <cell r="F349" t="str">
            <v>无锡肯德基有限公司</v>
          </cell>
          <cell r="G349" t="str">
            <v>镇江</v>
          </cell>
        </row>
        <row r="350">
          <cell r="C350">
            <v>86008094</v>
          </cell>
          <cell r="D350" t="str">
            <v>少年宫</v>
          </cell>
          <cell r="E350" t="str">
            <v>KFC</v>
          </cell>
          <cell r="F350" t="str">
            <v>无锡肯德基有限公司</v>
          </cell>
          <cell r="G350" t="str">
            <v>无锡</v>
          </cell>
        </row>
        <row r="351">
          <cell r="C351">
            <v>86008095</v>
          </cell>
          <cell r="D351" t="str">
            <v>春潮</v>
          </cell>
          <cell r="E351" t="str">
            <v>KFC</v>
          </cell>
          <cell r="F351" t="str">
            <v>无锡肯德基有限公司</v>
          </cell>
          <cell r="G351" t="str">
            <v>无锡</v>
          </cell>
        </row>
        <row r="352">
          <cell r="C352">
            <v>86008096</v>
          </cell>
          <cell r="D352" t="str">
            <v>新梁溪</v>
          </cell>
          <cell r="E352" t="str">
            <v>KFC</v>
          </cell>
          <cell r="F352" t="str">
            <v>无锡肯德基有限公司</v>
          </cell>
          <cell r="G352" t="str">
            <v>无锡</v>
          </cell>
        </row>
        <row r="353">
          <cell r="C353">
            <v>86008097</v>
          </cell>
          <cell r="D353" t="str">
            <v>镇江城际</v>
          </cell>
          <cell r="E353" t="str">
            <v>KFC</v>
          </cell>
          <cell r="F353" t="str">
            <v>无锡肯德基有限公司</v>
          </cell>
          <cell r="G353" t="str">
            <v>镇江</v>
          </cell>
        </row>
        <row r="354">
          <cell r="C354">
            <v>86008100</v>
          </cell>
          <cell r="D354" t="str">
            <v>句容富豪国际</v>
          </cell>
          <cell r="E354" t="str">
            <v>KFC</v>
          </cell>
          <cell r="F354" t="str">
            <v>无锡肯德基有限公司</v>
          </cell>
          <cell r="G354" t="str">
            <v>句容</v>
          </cell>
        </row>
        <row r="355">
          <cell r="C355">
            <v>86008101</v>
          </cell>
          <cell r="D355" t="str">
            <v>无锡汽车站</v>
          </cell>
          <cell r="E355" t="str">
            <v>KFC</v>
          </cell>
          <cell r="F355" t="str">
            <v>无锡肯德基有限公司</v>
          </cell>
          <cell r="G355" t="str">
            <v>无锡</v>
          </cell>
        </row>
        <row r="356">
          <cell r="C356">
            <v>86008102</v>
          </cell>
          <cell r="D356" t="str">
            <v>江阴车站</v>
          </cell>
          <cell r="E356" t="str">
            <v>KFC</v>
          </cell>
          <cell r="F356" t="str">
            <v>无锡肯德基有限公司</v>
          </cell>
          <cell r="G356" t="str">
            <v>江阴</v>
          </cell>
        </row>
        <row r="357">
          <cell r="C357">
            <v>86008103</v>
          </cell>
          <cell r="D357" t="str">
            <v>兴化新泽</v>
          </cell>
          <cell r="E357" t="str">
            <v>KFC</v>
          </cell>
          <cell r="F357" t="str">
            <v>无锡肯德基有限公司</v>
          </cell>
          <cell r="G357" t="str">
            <v>兴化</v>
          </cell>
        </row>
        <row r="358">
          <cell r="C358">
            <v>86008104</v>
          </cell>
          <cell r="D358" t="str">
            <v>镇江大港</v>
          </cell>
          <cell r="E358" t="str">
            <v>KFC</v>
          </cell>
          <cell r="F358" t="str">
            <v>无锡肯德基有限公司</v>
          </cell>
          <cell r="G358" t="str">
            <v>镇江</v>
          </cell>
        </row>
        <row r="359">
          <cell r="C359">
            <v>86008106</v>
          </cell>
          <cell r="D359" t="str">
            <v>江阴深国投</v>
          </cell>
          <cell r="E359" t="str">
            <v>KFC</v>
          </cell>
          <cell r="F359" t="str">
            <v>无锡肯德基有限公司</v>
          </cell>
          <cell r="G359" t="str">
            <v>江阴</v>
          </cell>
        </row>
        <row r="360">
          <cell r="C360">
            <v>86008107</v>
          </cell>
          <cell r="D360" t="str">
            <v>新公园</v>
          </cell>
          <cell r="E360" t="str">
            <v>KFC</v>
          </cell>
          <cell r="F360" t="str">
            <v>无锡肯德基有限公司</v>
          </cell>
          <cell r="G360" t="str">
            <v>无锡</v>
          </cell>
        </row>
        <row r="361">
          <cell r="C361">
            <v>86008108</v>
          </cell>
          <cell r="D361" t="str">
            <v>太湖新城</v>
          </cell>
          <cell r="E361" t="str">
            <v>KFC</v>
          </cell>
          <cell r="F361" t="str">
            <v>无锡肯德基有限公司</v>
          </cell>
          <cell r="G361" t="str">
            <v>无锡</v>
          </cell>
        </row>
        <row r="362">
          <cell r="C362">
            <v>86008109</v>
          </cell>
          <cell r="D362" t="str">
            <v>宜兴新泳安</v>
          </cell>
          <cell r="E362" t="str">
            <v>KFC</v>
          </cell>
          <cell r="F362" t="str">
            <v>无锡肯德基有限公司</v>
          </cell>
          <cell r="G362" t="str">
            <v>宜兴</v>
          </cell>
        </row>
        <row r="363">
          <cell r="C363">
            <v>86008110</v>
          </cell>
          <cell r="D363" t="str">
            <v>无锡高铁</v>
          </cell>
          <cell r="E363" t="str">
            <v>KFC</v>
          </cell>
          <cell r="F363" t="str">
            <v>无锡肯德基有限公司</v>
          </cell>
          <cell r="G363" t="str">
            <v>无锡</v>
          </cell>
        </row>
        <row r="364">
          <cell r="C364">
            <v>86008111</v>
          </cell>
          <cell r="D364" t="str">
            <v>镇江庄泉</v>
          </cell>
          <cell r="E364" t="str">
            <v>KFC</v>
          </cell>
          <cell r="F364" t="str">
            <v>无锡肯德基有限公司</v>
          </cell>
          <cell r="G364" t="str">
            <v>镇江</v>
          </cell>
        </row>
        <row r="365">
          <cell r="C365">
            <v>86008112</v>
          </cell>
          <cell r="D365" t="str">
            <v>靖江新骥江</v>
          </cell>
          <cell r="E365" t="str">
            <v>KFC</v>
          </cell>
          <cell r="F365" t="str">
            <v>无锡肯德基有限公司</v>
          </cell>
          <cell r="G365" t="str">
            <v>靖江</v>
          </cell>
        </row>
        <row r="366">
          <cell r="C366">
            <v>86008113</v>
          </cell>
          <cell r="D366" t="str">
            <v>无锡海陵万达</v>
          </cell>
          <cell r="E366" t="str">
            <v>KFC</v>
          </cell>
          <cell r="F366" t="str">
            <v>无锡肯德基有限公司</v>
          </cell>
          <cell r="G366" t="str">
            <v>泰州</v>
          </cell>
        </row>
        <row r="367">
          <cell r="C367">
            <v>86008115</v>
          </cell>
          <cell r="D367" t="str">
            <v>镇江润京</v>
          </cell>
          <cell r="E367" t="str">
            <v>KFC</v>
          </cell>
          <cell r="F367" t="str">
            <v>无锡肯德基有限公司</v>
          </cell>
          <cell r="G367" t="str">
            <v>镇江</v>
          </cell>
        </row>
        <row r="368">
          <cell r="C368">
            <v>86008116</v>
          </cell>
          <cell r="D368" t="str">
            <v>城际</v>
          </cell>
          <cell r="E368" t="str">
            <v>KFC</v>
          </cell>
          <cell r="F368" t="str">
            <v>无锡肯德基有限公司</v>
          </cell>
          <cell r="G368" t="str">
            <v>无锡</v>
          </cell>
        </row>
        <row r="369">
          <cell r="C369">
            <v>86008117</v>
          </cell>
          <cell r="D369" t="str">
            <v>宜兴和桥</v>
          </cell>
          <cell r="E369" t="str">
            <v>KFC</v>
          </cell>
          <cell r="F369" t="str">
            <v>无锡肯德基有限公司</v>
          </cell>
          <cell r="G369" t="str">
            <v>宜兴</v>
          </cell>
        </row>
        <row r="370">
          <cell r="C370">
            <v>86008118</v>
          </cell>
          <cell r="D370" t="str">
            <v>江阴青阳</v>
          </cell>
          <cell r="E370" t="str">
            <v>KFC</v>
          </cell>
          <cell r="F370" t="str">
            <v>无锡肯德基有限公司</v>
          </cell>
          <cell r="G370" t="str">
            <v>江阴</v>
          </cell>
        </row>
        <row r="371">
          <cell r="C371">
            <v>86008120</v>
          </cell>
          <cell r="D371" t="str">
            <v>镇江大港大润发</v>
          </cell>
          <cell r="E371" t="str">
            <v>KFC</v>
          </cell>
          <cell r="F371" t="str">
            <v>无锡肯德基有限公司</v>
          </cell>
          <cell r="G371" t="str">
            <v>镇江</v>
          </cell>
        </row>
        <row r="372">
          <cell r="C372">
            <v>86008121</v>
          </cell>
          <cell r="D372" t="str">
            <v>扬中扬子江</v>
          </cell>
          <cell r="E372" t="str">
            <v>KFC</v>
          </cell>
          <cell r="F372" t="str">
            <v>无锡肯德基有限公司</v>
          </cell>
          <cell r="G372" t="str">
            <v>扬中</v>
          </cell>
        </row>
        <row r="373">
          <cell r="C373">
            <v>86008122</v>
          </cell>
          <cell r="D373" t="str">
            <v>泰兴汽车站</v>
          </cell>
          <cell r="E373" t="str">
            <v>KFC</v>
          </cell>
          <cell r="F373" t="str">
            <v>无锡肯德基有限公司</v>
          </cell>
          <cell r="G373" t="str">
            <v>泰兴</v>
          </cell>
        </row>
        <row r="374">
          <cell r="C374">
            <v>86008123</v>
          </cell>
          <cell r="D374" t="str">
            <v>姜堰西大街</v>
          </cell>
          <cell r="E374" t="str">
            <v>KFC</v>
          </cell>
          <cell r="F374" t="str">
            <v>无锡肯德基有限公司</v>
          </cell>
          <cell r="G374" t="str">
            <v>姜堰</v>
          </cell>
        </row>
        <row r="375">
          <cell r="C375">
            <v>86008124</v>
          </cell>
          <cell r="D375" t="str">
            <v>江阴澄西万达</v>
          </cell>
          <cell r="E375" t="str">
            <v>KFC</v>
          </cell>
          <cell r="F375" t="str">
            <v>无锡肯德基有限公司</v>
          </cell>
          <cell r="G375" t="str">
            <v>江阴</v>
          </cell>
        </row>
        <row r="376">
          <cell r="C376">
            <v>86008125</v>
          </cell>
          <cell r="D376" t="str">
            <v>泰兴黄桥</v>
          </cell>
          <cell r="E376" t="str">
            <v>KFC</v>
          </cell>
          <cell r="F376" t="str">
            <v>无锡肯德基有限公司</v>
          </cell>
          <cell r="G376" t="str">
            <v>泰兴</v>
          </cell>
        </row>
        <row r="377">
          <cell r="C377">
            <v>86008126</v>
          </cell>
          <cell r="D377" t="str">
            <v>镇江冠城</v>
          </cell>
          <cell r="E377" t="str">
            <v>KFC</v>
          </cell>
          <cell r="F377" t="str">
            <v>无锡肯德基有限公司</v>
          </cell>
          <cell r="G377" t="str">
            <v>镇江</v>
          </cell>
        </row>
        <row r="378">
          <cell r="C378">
            <v>86008127</v>
          </cell>
          <cell r="D378" t="str">
            <v>泰州金港</v>
          </cell>
          <cell r="E378" t="str">
            <v>KFC</v>
          </cell>
          <cell r="F378" t="str">
            <v>无锡肯德基有限公司</v>
          </cell>
          <cell r="G378" t="str">
            <v>泰州</v>
          </cell>
        </row>
        <row r="379">
          <cell r="C379">
            <v>86008128</v>
          </cell>
          <cell r="D379" t="str">
            <v>鸿山</v>
          </cell>
          <cell r="E379" t="str">
            <v>KFC</v>
          </cell>
          <cell r="F379" t="str">
            <v>无锡肯德基有限公司</v>
          </cell>
          <cell r="G379" t="str">
            <v>无锡</v>
          </cell>
        </row>
        <row r="380">
          <cell r="C380">
            <v>86008129</v>
          </cell>
          <cell r="D380" t="str">
            <v>江阴家乐福</v>
          </cell>
          <cell r="E380" t="str">
            <v>KFC</v>
          </cell>
          <cell r="F380" t="str">
            <v>无锡肯德基有限公司</v>
          </cell>
          <cell r="G380" t="str">
            <v>江阴</v>
          </cell>
        </row>
        <row r="381">
          <cell r="C381">
            <v>86008130</v>
          </cell>
          <cell r="D381" t="str">
            <v>和泽</v>
          </cell>
          <cell r="E381" t="str">
            <v>KFC</v>
          </cell>
          <cell r="F381" t="str">
            <v>无锡肯德基有限公司</v>
          </cell>
          <cell r="G381" t="str">
            <v>无锡</v>
          </cell>
        </row>
        <row r="382">
          <cell r="C382">
            <v>86008131</v>
          </cell>
          <cell r="D382" t="str">
            <v>宜兴东氿万达</v>
          </cell>
          <cell r="E382" t="str">
            <v>KFC</v>
          </cell>
          <cell r="F382" t="str">
            <v>无锡肯德基有限公司</v>
          </cell>
          <cell r="G382" t="str">
            <v>宜兴</v>
          </cell>
        </row>
        <row r="383">
          <cell r="C383">
            <v>86008132</v>
          </cell>
          <cell r="D383" t="str">
            <v>无锡海岸城</v>
          </cell>
          <cell r="E383" t="str">
            <v>KFC</v>
          </cell>
          <cell r="F383" t="str">
            <v>无锡肯德基有限公司</v>
          </cell>
          <cell r="G383" t="str">
            <v>无锡</v>
          </cell>
        </row>
        <row r="384">
          <cell r="C384">
            <v>86008133</v>
          </cell>
          <cell r="D384" t="str">
            <v>惠山万达</v>
          </cell>
          <cell r="E384" t="str">
            <v>KFC</v>
          </cell>
          <cell r="F384" t="str">
            <v>无锡肯德基有限公司</v>
          </cell>
          <cell r="G384" t="str">
            <v>无锡</v>
          </cell>
        </row>
        <row r="385">
          <cell r="C385">
            <v>86008134</v>
          </cell>
          <cell r="D385" t="str">
            <v>无锡中环</v>
          </cell>
          <cell r="E385" t="str">
            <v>KFC</v>
          </cell>
          <cell r="F385" t="str">
            <v>无锡肯德基有限公司</v>
          </cell>
          <cell r="G385" t="str">
            <v>无锡</v>
          </cell>
        </row>
        <row r="386">
          <cell r="C386">
            <v>86008135</v>
          </cell>
          <cell r="D386" t="str">
            <v>洛社</v>
          </cell>
          <cell r="E386" t="str">
            <v>KFC</v>
          </cell>
          <cell r="F386" t="str">
            <v>无锡肯德基有限公司</v>
          </cell>
          <cell r="G386" t="str">
            <v>无锡</v>
          </cell>
        </row>
        <row r="387">
          <cell r="C387">
            <v>86008136</v>
          </cell>
          <cell r="D387" t="str">
            <v>新韵奥莱</v>
          </cell>
          <cell r="E387" t="str">
            <v>KFC</v>
          </cell>
          <cell r="F387" t="str">
            <v>无锡肯德基有限公司</v>
          </cell>
          <cell r="G387" t="str">
            <v>无锡</v>
          </cell>
        </row>
        <row r="388">
          <cell r="C388">
            <v>86008137</v>
          </cell>
          <cell r="D388" t="str">
            <v>无锡恒隆</v>
          </cell>
          <cell r="E388" t="str">
            <v>KFC</v>
          </cell>
          <cell r="F388" t="str">
            <v>无锡肯德基有限公司</v>
          </cell>
          <cell r="G388" t="str">
            <v>无锡</v>
          </cell>
        </row>
        <row r="389">
          <cell r="C389">
            <v>86008138</v>
          </cell>
          <cell r="D389" t="str">
            <v>丹阳振兴</v>
          </cell>
          <cell r="E389" t="str">
            <v>KFC</v>
          </cell>
          <cell r="F389" t="str">
            <v>无锡肯德基有限公司</v>
          </cell>
          <cell r="G389" t="str">
            <v>丹阳</v>
          </cell>
        </row>
        <row r="390">
          <cell r="C390">
            <v>86008139</v>
          </cell>
          <cell r="D390" t="str">
            <v>扬中雨润</v>
          </cell>
          <cell r="E390" t="str">
            <v>KFC</v>
          </cell>
          <cell r="F390" t="str">
            <v>无锡肯德基有限公司</v>
          </cell>
          <cell r="G390" t="str">
            <v>扬中</v>
          </cell>
        </row>
        <row r="391">
          <cell r="C391">
            <v>86008140</v>
          </cell>
          <cell r="D391" t="str">
            <v>新友</v>
          </cell>
          <cell r="E391" t="str">
            <v>KFC</v>
          </cell>
          <cell r="F391" t="str">
            <v>无锡肯德基有限公司</v>
          </cell>
          <cell r="G391" t="str">
            <v>无锡</v>
          </cell>
        </row>
        <row r="392">
          <cell r="C392">
            <v>86008141</v>
          </cell>
          <cell r="D392" t="str">
            <v>瑞景</v>
          </cell>
          <cell r="E392" t="str">
            <v>KFC</v>
          </cell>
          <cell r="F392" t="str">
            <v>无锡肯德基有限公司</v>
          </cell>
          <cell r="G392" t="str">
            <v>无锡</v>
          </cell>
        </row>
        <row r="393">
          <cell r="C393">
            <v>86008142</v>
          </cell>
          <cell r="D393" t="str">
            <v>百乐店</v>
          </cell>
          <cell r="E393" t="str">
            <v>KFC</v>
          </cell>
          <cell r="F393" t="str">
            <v>无锡肯德基有限公司</v>
          </cell>
          <cell r="G393" t="str">
            <v>无锡</v>
          </cell>
        </row>
        <row r="394">
          <cell r="C394">
            <v>86008143</v>
          </cell>
          <cell r="D394" t="str">
            <v>兴化汽车站</v>
          </cell>
          <cell r="E394" t="str">
            <v>KFC</v>
          </cell>
          <cell r="F394" t="str">
            <v>无锡肯德基有限公司</v>
          </cell>
          <cell r="G394" t="str">
            <v>兴化</v>
          </cell>
        </row>
        <row r="395">
          <cell r="C395">
            <v>86008144</v>
          </cell>
          <cell r="D395" t="str">
            <v>泰州人民公园</v>
          </cell>
          <cell r="E395" t="str">
            <v>KFC</v>
          </cell>
          <cell r="F395" t="str">
            <v>无锡肯德基有限公司</v>
          </cell>
          <cell r="G395" t="str">
            <v>泰州</v>
          </cell>
        </row>
        <row r="396">
          <cell r="C396">
            <v>86008145</v>
          </cell>
          <cell r="D396" t="str">
            <v xml:space="preserve">阳山店KFC </v>
          </cell>
          <cell r="E396" t="str">
            <v>KFC</v>
          </cell>
          <cell r="F396" t="str">
            <v>无锡肯德基有限公司</v>
          </cell>
          <cell r="G396" t="str">
            <v>无锡</v>
          </cell>
        </row>
        <row r="397">
          <cell r="C397">
            <v>86008146</v>
          </cell>
          <cell r="D397" t="str">
            <v>江阴山观</v>
          </cell>
          <cell r="E397" t="str">
            <v>KFC</v>
          </cell>
          <cell r="F397" t="str">
            <v>无锡肯德基有限公司</v>
          </cell>
          <cell r="G397" t="str">
            <v>江阴</v>
          </cell>
        </row>
        <row r="398">
          <cell r="C398">
            <v>86008147</v>
          </cell>
          <cell r="D398" t="str">
            <v>靖江泰和</v>
          </cell>
          <cell r="E398" t="str">
            <v>KFC</v>
          </cell>
          <cell r="F398" t="str">
            <v>无锡肯德基有限公司</v>
          </cell>
          <cell r="G398" t="str">
            <v>靖江</v>
          </cell>
        </row>
        <row r="399">
          <cell r="C399">
            <v>86008148</v>
          </cell>
          <cell r="D399" t="str">
            <v>江阴长山</v>
          </cell>
          <cell r="E399" t="str">
            <v>KFC</v>
          </cell>
          <cell r="F399" t="str">
            <v>无锡肯德基有限公司</v>
          </cell>
          <cell r="G399" t="str">
            <v>江阴</v>
          </cell>
        </row>
        <row r="400">
          <cell r="C400">
            <v>86008149</v>
          </cell>
          <cell r="D400" t="str">
            <v>安镇</v>
          </cell>
          <cell r="E400" t="str">
            <v>KFC</v>
          </cell>
          <cell r="F400" t="str">
            <v>无锡肯德基有限公司</v>
          </cell>
          <cell r="G400" t="str">
            <v>无锡</v>
          </cell>
        </row>
        <row r="401">
          <cell r="C401">
            <v>86008150</v>
          </cell>
          <cell r="D401" t="str">
            <v>江阴五洲店</v>
          </cell>
          <cell r="E401" t="str">
            <v>KFC</v>
          </cell>
          <cell r="F401" t="str">
            <v>无锡肯德基有限公司</v>
          </cell>
          <cell r="G401" t="str">
            <v>江阴</v>
          </cell>
        </row>
        <row r="402">
          <cell r="C402">
            <v>86008151</v>
          </cell>
          <cell r="D402" t="str">
            <v>无锡新硕放</v>
          </cell>
          <cell r="E402" t="str">
            <v>KFC</v>
          </cell>
          <cell r="F402" t="str">
            <v>无锡肯德基有限公司</v>
          </cell>
          <cell r="G402" t="str">
            <v>无锡</v>
          </cell>
        </row>
        <row r="403">
          <cell r="C403">
            <v>86008152</v>
          </cell>
          <cell r="D403" t="str">
            <v xml:space="preserve">京东广场KFC </v>
          </cell>
          <cell r="E403" t="str">
            <v>KFC</v>
          </cell>
          <cell r="F403" t="str">
            <v>无锡肯德基有限公司</v>
          </cell>
          <cell r="G403" t="str">
            <v>无锡</v>
          </cell>
        </row>
        <row r="404">
          <cell r="C404">
            <v>86008154</v>
          </cell>
          <cell r="D404" t="str">
            <v>无锡长安</v>
          </cell>
          <cell r="E404" t="str">
            <v>KFC</v>
          </cell>
          <cell r="F404" t="str">
            <v>无锡肯德基有限公司</v>
          </cell>
          <cell r="G404" t="str">
            <v>无锡</v>
          </cell>
        </row>
        <row r="405">
          <cell r="C405">
            <v>86008155</v>
          </cell>
          <cell r="D405" t="str">
            <v>句容汽车站</v>
          </cell>
          <cell r="E405" t="str">
            <v>KFC</v>
          </cell>
          <cell r="F405" t="str">
            <v>无锡肯德基有限公司</v>
          </cell>
          <cell r="G405" t="str">
            <v>句容</v>
          </cell>
        </row>
        <row r="406">
          <cell r="C406">
            <v>86008156</v>
          </cell>
          <cell r="D406" t="str">
            <v>丹阳吾悦店</v>
          </cell>
          <cell r="E406" t="str">
            <v>KFC</v>
          </cell>
          <cell r="F406" t="str">
            <v>无锡肯德基有限公司</v>
          </cell>
          <cell r="G406" t="str">
            <v>丹阳</v>
          </cell>
        </row>
        <row r="407">
          <cell r="C407">
            <v>86008159</v>
          </cell>
          <cell r="D407" t="str">
            <v>丹阳金鹰</v>
          </cell>
          <cell r="E407" t="str">
            <v>KFC</v>
          </cell>
          <cell r="F407" t="str">
            <v>无锡肯德基有限公司</v>
          </cell>
          <cell r="G407" t="str">
            <v>丹阳</v>
          </cell>
        </row>
        <row r="408">
          <cell r="C408">
            <v>86008160</v>
          </cell>
          <cell r="D408" t="str">
            <v>镇江宝龙餐厅</v>
          </cell>
          <cell r="E408" t="str">
            <v>KFC</v>
          </cell>
          <cell r="F408" t="str">
            <v>无锡肯德基有限公司</v>
          </cell>
          <cell r="G408" t="str">
            <v>镇江</v>
          </cell>
        </row>
        <row r="409">
          <cell r="C409">
            <v>86008161</v>
          </cell>
          <cell r="D409" t="str">
            <v>江阴五星</v>
          </cell>
          <cell r="E409" t="str">
            <v>KFC</v>
          </cell>
          <cell r="F409" t="str">
            <v>无锡肯德基有限公司</v>
          </cell>
          <cell r="G409" t="str">
            <v>江阴</v>
          </cell>
        </row>
        <row r="410">
          <cell r="C410">
            <v>86008162</v>
          </cell>
          <cell r="D410" t="str">
            <v xml:space="preserve">盛唐店KFC </v>
          </cell>
          <cell r="E410" t="str">
            <v>KFC</v>
          </cell>
          <cell r="F410" t="str">
            <v>无锡肯德基有限公司</v>
          </cell>
          <cell r="G410" t="str">
            <v>无锡</v>
          </cell>
        </row>
        <row r="411">
          <cell r="C411">
            <v>86008163</v>
          </cell>
          <cell r="D411" t="str">
            <v xml:space="preserve">博大店KFC </v>
          </cell>
          <cell r="E411" t="str">
            <v>KFC</v>
          </cell>
          <cell r="F411" t="str">
            <v>无锡肯德基有限公司</v>
          </cell>
          <cell r="G411" t="str">
            <v>无锡</v>
          </cell>
        </row>
        <row r="412">
          <cell r="C412">
            <v>86008301</v>
          </cell>
          <cell r="D412" t="str">
            <v>无锡车站精选</v>
          </cell>
          <cell r="E412" t="str">
            <v>KFC</v>
          </cell>
          <cell r="F412" t="str">
            <v>无锡肯德基有限公司</v>
          </cell>
          <cell r="G412" t="str">
            <v>无锡</v>
          </cell>
        </row>
        <row r="413">
          <cell r="C413">
            <v>86008302</v>
          </cell>
          <cell r="D413" t="str">
            <v>镇江汽车站</v>
          </cell>
          <cell r="E413" t="str">
            <v>KFC</v>
          </cell>
          <cell r="F413" t="str">
            <v>无锡肯德基有限公司</v>
          </cell>
          <cell r="G413" t="str">
            <v>镇江</v>
          </cell>
        </row>
        <row r="414">
          <cell r="C414">
            <v>86008303</v>
          </cell>
          <cell r="D414" t="str">
            <v xml:space="preserve">三阳精选店KFC </v>
          </cell>
          <cell r="E414" t="str">
            <v>KFC</v>
          </cell>
          <cell r="F414" t="str">
            <v>无锡肯德基有限公司</v>
          </cell>
          <cell r="G414" t="str">
            <v>无锡</v>
          </cell>
        </row>
        <row r="415">
          <cell r="C415">
            <v>86008851</v>
          </cell>
          <cell r="D415" t="str">
            <v>无锡新区</v>
          </cell>
          <cell r="E415" t="str">
            <v>KFC</v>
          </cell>
          <cell r="F415" t="str">
            <v>无锡肯德基有限公司</v>
          </cell>
          <cell r="G415" t="str">
            <v>无锡</v>
          </cell>
        </row>
        <row r="416">
          <cell r="C416">
            <v>86008852</v>
          </cell>
          <cell r="D416" t="str">
            <v>镇江丁卯</v>
          </cell>
          <cell r="E416" t="str">
            <v>KFC</v>
          </cell>
          <cell r="F416" t="str">
            <v>无锡肯德基有限公司</v>
          </cell>
          <cell r="G416" t="str">
            <v>镇江</v>
          </cell>
        </row>
        <row r="417">
          <cell r="C417">
            <v>86008853</v>
          </cell>
          <cell r="D417" t="str">
            <v>世博广场</v>
          </cell>
          <cell r="E417" t="str">
            <v>KFC</v>
          </cell>
          <cell r="F417" t="str">
            <v>无锡肯德基有限公司</v>
          </cell>
          <cell r="G417" t="str">
            <v>无锡</v>
          </cell>
        </row>
        <row r="418">
          <cell r="C418">
            <v>86008854</v>
          </cell>
          <cell r="D418" t="str">
            <v>查桥</v>
          </cell>
          <cell r="E418" t="str">
            <v>KFC</v>
          </cell>
          <cell r="F418" t="str">
            <v>无锡肯德基有限公司</v>
          </cell>
          <cell r="G418" t="str">
            <v>无锡</v>
          </cell>
        </row>
        <row r="419">
          <cell r="C419">
            <v>86008856</v>
          </cell>
          <cell r="D419" t="str">
            <v>泰州药城</v>
          </cell>
          <cell r="E419" t="str">
            <v>KFC</v>
          </cell>
          <cell r="F419" t="str">
            <v>无锡肯德基有限公司</v>
          </cell>
          <cell r="G419" t="str">
            <v>泰州</v>
          </cell>
        </row>
        <row r="420">
          <cell r="C420">
            <v>86018009</v>
          </cell>
          <cell r="D420" t="str">
            <v>苏州观前</v>
          </cell>
          <cell r="E420" t="str">
            <v>PHDI</v>
          </cell>
          <cell r="F420" t="str">
            <v>上海必胜客食品有限公司</v>
          </cell>
          <cell r="G420" t="str">
            <v>苏州</v>
          </cell>
        </row>
        <row r="421">
          <cell r="C421">
            <v>86018069</v>
          </cell>
          <cell r="D421" t="str">
            <v>苏州瑞富</v>
          </cell>
          <cell r="E421" t="str">
            <v>PHDI</v>
          </cell>
          <cell r="F421" t="str">
            <v>上海必胜客食品有限公司</v>
          </cell>
          <cell r="G421" t="str">
            <v>苏州</v>
          </cell>
        </row>
        <row r="422">
          <cell r="C422">
            <v>86018070</v>
          </cell>
          <cell r="D422" t="str">
            <v>常熟华地</v>
          </cell>
          <cell r="E422" t="str">
            <v>PHDI</v>
          </cell>
          <cell r="F422" t="str">
            <v>上海必胜客食品有限公司</v>
          </cell>
          <cell r="G422" t="str">
            <v>常熟</v>
          </cell>
        </row>
        <row r="423">
          <cell r="C423">
            <v>86018072</v>
          </cell>
          <cell r="D423" t="str">
            <v>苏州九胜</v>
          </cell>
          <cell r="E423" t="str">
            <v>PHDI</v>
          </cell>
          <cell r="F423" t="str">
            <v>上海必胜客食品有限公司</v>
          </cell>
          <cell r="G423" t="str">
            <v>苏州</v>
          </cell>
        </row>
        <row r="424">
          <cell r="C424">
            <v>86018084</v>
          </cell>
          <cell r="D424" t="str">
            <v>南通百大</v>
          </cell>
          <cell r="E424" t="str">
            <v>PHDI</v>
          </cell>
          <cell r="F424" t="str">
            <v>上海必胜客食品有限公司</v>
          </cell>
          <cell r="G424" t="str">
            <v>南通</v>
          </cell>
        </row>
        <row r="425">
          <cell r="C425">
            <v>86018094</v>
          </cell>
          <cell r="D425" t="str">
            <v>苏州汇豪</v>
          </cell>
          <cell r="E425" t="str">
            <v>PHDI</v>
          </cell>
          <cell r="F425" t="str">
            <v>上海必胜客食品有限公司</v>
          </cell>
          <cell r="G425" t="str">
            <v>苏州</v>
          </cell>
        </row>
        <row r="426">
          <cell r="C426">
            <v>86018103</v>
          </cell>
          <cell r="D426" t="str">
            <v>绿宝广场</v>
          </cell>
          <cell r="E426" t="str">
            <v>PHDI</v>
          </cell>
          <cell r="F426" t="str">
            <v>上海必胜客食品有限公司</v>
          </cell>
          <cell r="G426" t="str">
            <v>苏州</v>
          </cell>
        </row>
        <row r="427">
          <cell r="C427">
            <v>86018115</v>
          </cell>
          <cell r="D427" t="str">
            <v>泰州坡子街</v>
          </cell>
          <cell r="E427" t="str">
            <v>PHDI</v>
          </cell>
          <cell r="F427" t="str">
            <v>上海必胜客食品有限公司</v>
          </cell>
          <cell r="G427" t="str">
            <v>泰州</v>
          </cell>
        </row>
        <row r="428">
          <cell r="C428">
            <v>86018117</v>
          </cell>
          <cell r="D428" t="str">
            <v>无锡保利</v>
          </cell>
          <cell r="E428" t="str">
            <v>PHDI</v>
          </cell>
          <cell r="F428" t="str">
            <v>上海必胜客食品有限公司</v>
          </cell>
          <cell r="G428" t="str">
            <v>无锡</v>
          </cell>
        </row>
        <row r="429">
          <cell r="C429">
            <v>86018121</v>
          </cell>
          <cell r="D429" t="str">
            <v>江阴华联</v>
          </cell>
          <cell r="E429" t="str">
            <v>PHDI</v>
          </cell>
          <cell r="F429" t="str">
            <v>上海必胜客食品有限公司</v>
          </cell>
          <cell r="G429" t="str">
            <v>江阴</v>
          </cell>
        </row>
        <row r="430">
          <cell r="C430">
            <v>86018130</v>
          </cell>
          <cell r="D430" t="str">
            <v>宜兴新天地</v>
          </cell>
          <cell r="E430" t="str">
            <v>PHDI</v>
          </cell>
          <cell r="F430" t="str">
            <v>上海必胜客食品有限公司</v>
          </cell>
          <cell r="G430" t="str">
            <v>宜兴</v>
          </cell>
        </row>
        <row r="431">
          <cell r="C431">
            <v>86018132</v>
          </cell>
          <cell r="D431" t="str">
            <v>昆山巴黎春天</v>
          </cell>
          <cell r="E431" t="str">
            <v>PHDI</v>
          </cell>
          <cell r="F431" t="str">
            <v>上海必胜客食品有限公司</v>
          </cell>
          <cell r="G431" t="str">
            <v>昆山</v>
          </cell>
        </row>
        <row r="432">
          <cell r="C432">
            <v>86018135</v>
          </cell>
          <cell r="D432" t="str">
            <v>无锡长江</v>
          </cell>
          <cell r="E432" t="str">
            <v>PHDI</v>
          </cell>
          <cell r="F432" t="str">
            <v>上海必胜客食品有限公司</v>
          </cell>
          <cell r="G432" t="str">
            <v>无锡</v>
          </cell>
        </row>
        <row r="433">
          <cell r="C433">
            <v>86018136</v>
          </cell>
          <cell r="D433" t="str">
            <v>太仓南洋</v>
          </cell>
          <cell r="E433" t="str">
            <v>PHDI</v>
          </cell>
          <cell r="F433" t="str">
            <v>上海必胜客食品有限公司</v>
          </cell>
          <cell r="G433" t="str">
            <v>太仓</v>
          </cell>
        </row>
        <row r="434">
          <cell r="C434">
            <v>86018140</v>
          </cell>
          <cell r="D434" t="str">
            <v>常熟大润发</v>
          </cell>
          <cell r="E434" t="str">
            <v>PHDI</v>
          </cell>
          <cell r="F434" t="str">
            <v>上海必胜客食品有限公司</v>
          </cell>
          <cell r="G434" t="str">
            <v>常熟</v>
          </cell>
        </row>
        <row r="435">
          <cell r="C435">
            <v>86018149</v>
          </cell>
          <cell r="D435" t="str">
            <v>无锡茂业</v>
          </cell>
          <cell r="E435" t="str">
            <v>PHDI</v>
          </cell>
          <cell r="F435" t="str">
            <v>上海必胜客食品有限公司</v>
          </cell>
          <cell r="G435" t="str">
            <v>无锡</v>
          </cell>
        </row>
        <row r="436">
          <cell r="C436">
            <v>86018153</v>
          </cell>
          <cell r="D436" t="str">
            <v>宜兴和信</v>
          </cell>
          <cell r="E436" t="str">
            <v>PHDI</v>
          </cell>
          <cell r="F436" t="str">
            <v>上海必胜客食品有限公司</v>
          </cell>
          <cell r="G436" t="str">
            <v>宜兴</v>
          </cell>
        </row>
        <row r="437">
          <cell r="C437">
            <v>86018154</v>
          </cell>
          <cell r="D437" t="str">
            <v>常熟新福地</v>
          </cell>
          <cell r="E437" t="str">
            <v>PHDI</v>
          </cell>
          <cell r="F437" t="str">
            <v>上海必胜客食品有限公司</v>
          </cell>
          <cell r="G437" t="str">
            <v>常熟</v>
          </cell>
        </row>
        <row r="438">
          <cell r="C438">
            <v>86018158</v>
          </cell>
          <cell r="D438" t="str">
            <v>昆山欧尚</v>
          </cell>
          <cell r="E438" t="str">
            <v>PHDI</v>
          </cell>
          <cell r="F438" t="str">
            <v>上海必胜客食品有限公司</v>
          </cell>
          <cell r="G438" t="str">
            <v>昆山</v>
          </cell>
        </row>
        <row r="439">
          <cell r="C439">
            <v>86018159</v>
          </cell>
          <cell r="D439" t="str">
            <v>张家港步行街</v>
          </cell>
          <cell r="E439" t="str">
            <v>PHDI</v>
          </cell>
          <cell r="F439" t="str">
            <v>上海必胜客食品有限公司</v>
          </cell>
          <cell r="G439" t="str">
            <v>张家港</v>
          </cell>
        </row>
        <row r="440">
          <cell r="C440">
            <v>86018162</v>
          </cell>
          <cell r="D440" t="str">
            <v>无锡锦江</v>
          </cell>
          <cell r="E440" t="str">
            <v>PHDI</v>
          </cell>
          <cell r="F440" t="str">
            <v>上海必胜客食品有限公司</v>
          </cell>
          <cell r="G440" t="str">
            <v>无锡</v>
          </cell>
        </row>
        <row r="441">
          <cell r="C441">
            <v>86018164</v>
          </cell>
          <cell r="D441" t="str">
            <v>苏州湖东</v>
          </cell>
          <cell r="E441" t="str">
            <v>PHDI</v>
          </cell>
          <cell r="F441" t="str">
            <v>上海必胜客食品有限公司</v>
          </cell>
          <cell r="G441" t="str">
            <v>苏州</v>
          </cell>
        </row>
        <row r="442">
          <cell r="C442">
            <v>86018168</v>
          </cell>
          <cell r="D442" t="str">
            <v>盐城金鹰</v>
          </cell>
          <cell r="E442" t="str">
            <v>PHDI</v>
          </cell>
          <cell r="F442" t="str">
            <v>上海必胜客食品有限公司</v>
          </cell>
          <cell r="G442" t="str">
            <v>盐城</v>
          </cell>
        </row>
        <row r="443">
          <cell r="C443">
            <v>86018170</v>
          </cell>
          <cell r="D443" t="str">
            <v>无锡三阳百盛</v>
          </cell>
          <cell r="E443" t="str">
            <v>PHDI</v>
          </cell>
          <cell r="F443" t="str">
            <v>上海必胜客食品有限公司</v>
          </cell>
          <cell r="G443" t="str">
            <v>无锡</v>
          </cell>
        </row>
        <row r="444">
          <cell r="C444">
            <v>86018173</v>
          </cell>
          <cell r="D444" t="str">
            <v>靖江德诚</v>
          </cell>
          <cell r="E444" t="str">
            <v>PHDI</v>
          </cell>
          <cell r="F444" t="str">
            <v>上海必胜客食品有限公司</v>
          </cell>
          <cell r="G444" t="str">
            <v>靖江</v>
          </cell>
        </row>
        <row r="445">
          <cell r="C445">
            <v>86018175</v>
          </cell>
          <cell r="D445" t="str">
            <v>吴江万亚</v>
          </cell>
          <cell r="E445" t="str">
            <v>PHDI</v>
          </cell>
          <cell r="F445" t="str">
            <v>上海必胜客食品有限公司</v>
          </cell>
          <cell r="G445" t="str">
            <v>吴江</v>
          </cell>
        </row>
        <row r="446">
          <cell r="C446">
            <v>86018178</v>
          </cell>
          <cell r="D446" t="str">
            <v>苏州现代</v>
          </cell>
          <cell r="E446" t="str">
            <v>PHDI</v>
          </cell>
          <cell r="F446" t="str">
            <v>上海必胜客食品有限公司</v>
          </cell>
          <cell r="G446" t="str">
            <v>苏州</v>
          </cell>
        </row>
        <row r="447">
          <cell r="C447">
            <v>86018185</v>
          </cell>
          <cell r="D447" t="str">
            <v>苏州欧尚</v>
          </cell>
          <cell r="E447" t="str">
            <v>PHDI</v>
          </cell>
          <cell r="F447" t="str">
            <v>上海必胜客食品有限公司</v>
          </cell>
          <cell r="G447" t="str">
            <v>苏州</v>
          </cell>
        </row>
        <row r="448">
          <cell r="C448">
            <v>86018186</v>
          </cell>
          <cell r="D448" t="str">
            <v>镇江八佰伴</v>
          </cell>
          <cell r="E448" t="str">
            <v>PHDI</v>
          </cell>
          <cell r="F448" t="str">
            <v>上海必胜客食品有限公司</v>
          </cell>
          <cell r="G448" t="str">
            <v>镇江</v>
          </cell>
        </row>
        <row r="449">
          <cell r="C449">
            <v>86018195</v>
          </cell>
          <cell r="D449" t="str">
            <v>无锡万达</v>
          </cell>
          <cell r="E449" t="str">
            <v>PHDI</v>
          </cell>
          <cell r="F449" t="str">
            <v>上海必胜客食品有限公司</v>
          </cell>
          <cell r="G449" t="str">
            <v>无锡</v>
          </cell>
        </row>
        <row r="450">
          <cell r="C450">
            <v>86018201</v>
          </cell>
          <cell r="D450" t="str">
            <v>如皋文峰</v>
          </cell>
          <cell r="E450" t="str">
            <v>PHDI</v>
          </cell>
          <cell r="F450" t="str">
            <v>上海必胜客食品有限公司</v>
          </cell>
          <cell r="G450" t="str">
            <v>如皋</v>
          </cell>
        </row>
        <row r="451">
          <cell r="C451">
            <v>86018211</v>
          </cell>
          <cell r="D451" t="str">
            <v>海门亚萍国际</v>
          </cell>
          <cell r="E451" t="str">
            <v>PHDI</v>
          </cell>
          <cell r="F451" t="str">
            <v>上海必胜客食品有限公司</v>
          </cell>
          <cell r="G451" t="str">
            <v>海门</v>
          </cell>
        </row>
        <row r="452">
          <cell r="C452">
            <v>86018212</v>
          </cell>
          <cell r="D452" t="str">
            <v>苏州新苏天地</v>
          </cell>
          <cell r="E452" t="str">
            <v>PHDI</v>
          </cell>
          <cell r="F452" t="str">
            <v>上海必胜客食品有限公司</v>
          </cell>
          <cell r="G452" t="str">
            <v>苏州</v>
          </cell>
        </row>
        <row r="453">
          <cell r="C453">
            <v>86018215</v>
          </cell>
          <cell r="D453" t="str">
            <v>无锡哥伦布</v>
          </cell>
          <cell r="E453" t="str">
            <v>PHDI</v>
          </cell>
          <cell r="F453" t="str">
            <v>上海必胜客食品有限公司</v>
          </cell>
          <cell r="G453" t="str">
            <v>无锡</v>
          </cell>
        </row>
        <row r="454">
          <cell r="C454">
            <v>86018220</v>
          </cell>
          <cell r="D454" t="str">
            <v>无锡宝龙</v>
          </cell>
          <cell r="E454" t="str">
            <v>PHDI</v>
          </cell>
          <cell r="F454" t="str">
            <v>上海必胜客食品有限公司</v>
          </cell>
          <cell r="G454" t="str">
            <v>无锡</v>
          </cell>
        </row>
        <row r="455">
          <cell r="C455">
            <v>86018221</v>
          </cell>
          <cell r="D455" t="str">
            <v>无锡太湖新城</v>
          </cell>
          <cell r="E455" t="str">
            <v>PHDI</v>
          </cell>
          <cell r="F455" t="str">
            <v>上海必胜客食品有限公司</v>
          </cell>
          <cell r="G455" t="str">
            <v>无锡</v>
          </cell>
        </row>
        <row r="456">
          <cell r="C456">
            <v>86018222</v>
          </cell>
          <cell r="D456" t="str">
            <v>南通中南世纪城</v>
          </cell>
          <cell r="E456" t="str">
            <v>PHDI</v>
          </cell>
          <cell r="F456" t="str">
            <v>上海必胜客食品有限公司</v>
          </cell>
          <cell r="G456" t="str">
            <v>南通</v>
          </cell>
        </row>
        <row r="457">
          <cell r="C457">
            <v>86018225</v>
          </cell>
          <cell r="D457" t="str">
            <v>海安文峰</v>
          </cell>
          <cell r="E457" t="str">
            <v>PHDI</v>
          </cell>
          <cell r="F457" t="str">
            <v>上海必胜客食品有限公司</v>
          </cell>
          <cell r="G457" t="str">
            <v>海安县</v>
          </cell>
        </row>
        <row r="458">
          <cell r="C458">
            <v>86018227</v>
          </cell>
          <cell r="D458" t="str">
            <v>如东亚萍</v>
          </cell>
          <cell r="E458" t="str">
            <v>PHDI</v>
          </cell>
          <cell r="F458" t="str">
            <v>上海必胜客食品有限公司</v>
          </cell>
          <cell r="G458" t="str">
            <v>如东</v>
          </cell>
        </row>
        <row r="459">
          <cell r="C459">
            <v>86018228</v>
          </cell>
          <cell r="D459" t="str">
            <v>泰州万达</v>
          </cell>
          <cell r="E459" t="str">
            <v>PHDI</v>
          </cell>
          <cell r="F459" t="str">
            <v>上海必胜客食品有限公司</v>
          </cell>
          <cell r="G459" t="str">
            <v>泰州</v>
          </cell>
        </row>
        <row r="460">
          <cell r="C460">
            <v>86018230</v>
          </cell>
          <cell r="D460" t="str">
            <v>张家港购物公园</v>
          </cell>
          <cell r="E460" t="str">
            <v>PHDI</v>
          </cell>
          <cell r="F460" t="str">
            <v>上海必胜客食品有限公司</v>
          </cell>
          <cell r="G460" t="str">
            <v>张家港</v>
          </cell>
        </row>
        <row r="461">
          <cell r="C461">
            <v>86018236</v>
          </cell>
          <cell r="D461" t="str">
            <v>无锡新之城</v>
          </cell>
          <cell r="E461" t="str">
            <v>PHDI</v>
          </cell>
          <cell r="F461" t="str">
            <v>上海必胜客食品有限公司</v>
          </cell>
          <cell r="G461" t="str">
            <v>无锡</v>
          </cell>
        </row>
        <row r="462">
          <cell r="C462">
            <v>86018246</v>
          </cell>
          <cell r="D462" t="str">
            <v>木渎天虹</v>
          </cell>
          <cell r="E462" t="str">
            <v>PHDI</v>
          </cell>
          <cell r="F462" t="str">
            <v>上海必胜客食品有限公司</v>
          </cell>
          <cell r="G462" t="str">
            <v>苏州</v>
          </cell>
        </row>
        <row r="463">
          <cell r="C463">
            <v>86018258</v>
          </cell>
          <cell r="D463" t="str">
            <v>苏州城市广场</v>
          </cell>
          <cell r="E463" t="str">
            <v>PHDI</v>
          </cell>
          <cell r="F463" t="str">
            <v>上海必胜客食品有限公司</v>
          </cell>
          <cell r="G463" t="str">
            <v>苏州</v>
          </cell>
        </row>
        <row r="464">
          <cell r="C464">
            <v>86018272</v>
          </cell>
          <cell r="D464" t="str">
            <v>苏州中心</v>
          </cell>
          <cell r="E464" t="str">
            <v>PHDI</v>
          </cell>
          <cell r="F464" t="str">
            <v>上海必胜客食品有限公司</v>
          </cell>
          <cell r="G464" t="str">
            <v>苏州</v>
          </cell>
        </row>
        <row r="465">
          <cell r="C465">
            <v>86018273</v>
          </cell>
          <cell r="D465" t="str">
            <v>江阴万达</v>
          </cell>
          <cell r="E465" t="str">
            <v>PHDI</v>
          </cell>
          <cell r="F465" t="str">
            <v>上海必胜客食品有限公司</v>
          </cell>
          <cell r="G465" t="str">
            <v>江阴</v>
          </cell>
        </row>
        <row r="466">
          <cell r="C466">
            <v>86018278</v>
          </cell>
          <cell r="D466" t="str">
            <v>昆山世茂</v>
          </cell>
          <cell r="E466" t="str">
            <v>PHDI</v>
          </cell>
          <cell r="F466" t="str">
            <v>上海必胜客食品有限公司</v>
          </cell>
          <cell r="G466" t="str">
            <v>昆山</v>
          </cell>
        </row>
        <row r="467">
          <cell r="C467">
            <v>86018285</v>
          </cell>
          <cell r="D467" t="str">
            <v>太仓万达</v>
          </cell>
          <cell r="E467" t="str">
            <v>PHDI</v>
          </cell>
          <cell r="F467" t="str">
            <v>上海必胜客食品有限公司</v>
          </cell>
          <cell r="G467" t="str">
            <v>太仓</v>
          </cell>
        </row>
        <row r="468">
          <cell r="C468">
            <v>86018286</v>
          </cell>
          <cell r="D468" t="str">
            <v>吴江盛泽春之声</v>
          </cell>
          <cell r="E468" t="str">
            <v>PHDI</v>
          </cell>
          <cell r="F468" t="str">
            <v>上海必胜客食品有限公司</v>
          </cell>
          <cell r="G468" t="str">
            <v>吴江</v>
          </cell>
        </row>
        <row r="469">
          <cell r="C469">
            <v>86018289</v>
          </cell>
          <cell r="D469" t="str">
            <v>湖东华润</v>
          </cell>
          <cell r="E469" t="str">
            <v>PHDI</v>
          </cell>
          <cell r="F469" t="str">
            <v>上海必胜客食品有限公司</v>
          </cell>
          <cell r="G469" t="str">
            <v>苏州</v>
          </cell>
        </row>
        <row r="470">
          <cell r="C470">
            <v>86018293</v>
          </cell>
          <cell r="D470" t="str">
            <v>金鸡湖邻瑞广场</v>
          </cell>
          <cell r="E470" t="str">
            <v>PHDI</v>
          </cell>
          <cell r="F470" t="str">
            <v>上海必胜客食品有限公司</v>
          </cell>
          <cell r="G470" t="str">
            <v>苏州</v>
          </cell>
        </row>
        <row r="471">
          <cell r="C471">
            <v>86018298</v>
          </cell>
          <cell r="D471" t="str">
            <v>兴化马桥</v>
          </cell>
          <cell r="E471" t="str">
            <v>PHDI</v>
          </cell>
          <cell r="F471" t="str">
            <v>上海必胜客食品有限公司</v>
          </cell>
          <cell r="G471" t="str">
            <v>兴化</v>
          </cell>
        </row>
        <row r="472">
          <cell r="C472">
            <v>86018353</v>
          </cell>
          <cell r="D472" t="str">
            <v>无锡苏宁</v>
          </cell>
          <cell r="E472" t="str">
            <v>PHDI</v>
          </cell>
          <cell r="F472" t="str">
            <v>上海必胜客食品有限公司</v>
          </cell>
          <cell r="G472" t="str">
            <v>无锡</v>
          </cell>
        </row>
        <row r="473">
          <cell r="C473">
            <v>86018355</v>
          </cell>
          <cell r="D473" t="str">
            <v>镇江万达</v>
          </cell>
          <cell r="E473" t="str">
            <v>PHDI</v>
          </cell>
          <cell r="F473" t="str">
            <v>上海必胜客食品有限公司</v>
          </cell>
          <cell r="G473" t="str">
            <v>镇江</v>
          </cell>
        </row>
        <row r="474">
          <cell r="C474">
            <v>86018357</v>
          </cell>
          <cell r="D474" t="str">
            <v>姜堰北大街</v>
          </cell>
          <cell r="E474" t="str">
            <v>PHDI</v>
          </cell>
          <cell r="F474" t="str">
            <v>上海必胜客食品有限公司</v>
          </cell>
          <cell r="G474" t="str">
            <v>姜堰</v>
          </cell>
        </row>
        <row r="475">
          <cell r="C475">
            <v>86018358</v>
          </cell>
          <cell r="D475" t="str">
            <v>盐城五洲</v>
          </cell>
          <cell r="E475" t="str">
            <v>PHDI</v>
          </cell>
          <cell r="F475" t="str">
            <v>上海必胜客食品有限公司</v>
          </cell>
          <cell r="G475" t="str">
            <v>盐城</v>
          </cell>
        </row>
        <row r="476">
          <cell r="C476">
            <v>86018365</v>
          </cell>
          <cell r="D476" t="str">
            <v>无锡海岸城</v>
          </cell>
          <cell r="E476" t="str">
            <v>PHDI</v>
          </cell>
          <cell r="F476" t="str">
            <v>上海必胜客食品有限公司</v>
          </cell>
          <cell r="G476" t="str">
            <v>无锡</v>
          </cell>
        </row>
        <row r="477">
          <cell r="C477">
            <v>86018368</v>
          </cell>
          <cell r="D477" t="str">
            <v>宜兴万达广场</v>
          </cell>
          <cell r="E477" t="str">
            <v>PHDI</v>
          </cell>
          <cell r="F477" t="str">
            <v>上海必胜客食品有限公司</v>
          </cell>
          <cell r="G477" t="str">
            <v>宜兴</v>
          </cell>
        </row>
        <row r="478">
          <cell r="C478">
            <v>86018371</v>
          </cell>
          <cell r="D478" t="str">
            <v>无锡惠山万达</v>
          </cell>
          <cell r="E478" t="str">
            <v>PHDI</v>
          </cell>
          <cell r="F478" t="str">
            <v>上海必胜客食品有限公司</v>
          </cell>
          <cell r="G478" t="str">
            <v>无锡</v>
          </cell>
        </row>
        <row r="479">
          <cell r="C479">
            <v>86018376</v>
          </cell>
          <cell r="D479" t="str">
            <v>无锡恒隆</v>
          </cell>
          <cell r="E479" t="str">
            <v>PHDI</v>
          </cell>
          <cell r="F479" t="str">
            <v>上海必胜客食品有限公司</v>
          </cell>
          <cell r="G479" t="str">
            <v>无锡</v>
          </cell>
        </row>
        <row r="480">
          <cell r="C480">
            <v>86018380</v>
          </cell>
          <cell r="D480" t="str">
            <v>无锡奥特莱斯</v>
          </cell>
          <cell r="E480" t="str">
            <v>PHDI</v>
          </cell>
          <cell r="F480" t="str">
            <v>上海必胜客食品有限公司</v>
          </cell>
          <cell r="G480" t="str">
            <v>无锡</v>
          </cell>
        </row>
        <row r="481">
          <cell r="C481">
            <v>86018381</v>
          </cell>
          <cell r="D481" t="str">
            <v>通州新瑞</v>
          </cell>
          <cell r="E481" t="str">
            <v>PHDI</v>
          </cell>
          <cell r="F481" t="str">
            <v>上海必胜客食品有限公司</v>
          </cell>
          <cell r="G481" t="str">
            <v>通州</v>
          </cell>
        </row>
        <row r="482">
          <cell r="C482">
            <v>86018385</v>
          </cell>
          <cell r="D482" t="str">
            <v>扬中雨润</v>
          </cell>
          <cell r="E482" t="str">
            <v>PHDI</v>
          </cell>
          <cell r="F482" t="str">
            <v>上海必胜客食品有限公司</v>
          </cell>
          <cell r="G482" t="str">
            <v>扬中</v>
          </cell>
        </row>
        <row r="483">
          <cell r="C483">
            <v>86018401</v>
          </cell>
          <cell r="D483" t="str">
            <v>盐城东台德润</v>
          </cell>
          <cell r="E483" t="str">
            <v>PHDI</v>
          </cell>
          <cell r="F483" t="str">
            <v>上海必胜客食品有限公司</v>
          </cell>
          <cell r="G483" t="str">
            <v>盐城</v>
          </cell>
        </row>
        <row r="484">
          <cell r="C484">
            <v>86018405</v>
          </cell>
          <cell r="D484" t="str">
            <v>木渎影视城</v>
          </cell>
          <cell r="E484" t="str">
            <v>PHDI</v>
          </cell>
          <cell r="F484" t="str">
            <v>上海必胜客食品有限公司</v>
          </cell>
          <cell r="G484" t="str">
            <v>苏州</v>
          </cell>
        </row>
        <row r="485">
          <cell r="C485">
            <v>86018407</v>
          </cell>
          <cell r="D485" t="str">
            <v xml:space="preserve">丹阳吾悦店PH </v>
          </cell>
          <cell r="E485" t="str">
            <v>PHDI</v>
          </cell>
          <cell r="F485" t="str">
            <v>上海必胜客食品有限公司</v>
          </cell>
          <cell r="G485" t="str">
            <v>丹阳</v>
          </cell>
        </row>
        <row r="486">
          <cell r="C486">
            <v>86018414</v>
          </cell>
          <cell r="D486" t="str">
            <v xml:space="preserve">镇江丹徒宝龙店PH </v>
          </cell>
          <cell r="E486" t="str">
            <v>PHDI</v>
          </cell>
          <cell r="F486" t="str">
            <v>上海必胜客食品有限公司</v>
          </cell>
          <cell r="G486" t="str">
            <v>镇江</v>
          </cell>
        </row>
        <row r="487">
          <cell r="C487">
            <v>86018416</v>
          </cell>
          <cell r="D487" t="str">
            <v>张家港吾悦</v>
          </cell>
          <cell r="E487" t="str">
            <v>PHDI</v>
          </cell>
          <cell r="F487" t="str">
            <v>上海必胜客食品有限公司</v>
          </cell>
          <cell r="G487" t="str">
            <v>张家港</v>
          </cell>
        </row>
        <row r="488">
          <cell r="C488">
            <v>86018423</v>
          </cell>
          <cell r="D488" t="str">
            <v>泰州高港店</v>
          </cell>
          <cell r="E488" t="str">
            <v>PHDI</v>
          </cell>
          <cell r="F488" t="str">
            <v>上海必胜客食品有限公司</v>
          </cell>
          <cell r="G488" t="str">
            <v>泰州</v>
          </cell>
        </row>
        <row r="489">
          <cell r="C489">
            <v>86018424</v>
          </cell>
          <cell r="D489" t="str">
            <v xml:space="preserve">宜兴八佰伴店PH </v>
          </cell>
          <cell r="E489" t="str">
            <v>PHDI</v>
          </cell>
          <cell r="F489" t="str">
            <v>上海必胜客食品有限公司</v>
          </cell>
          <cell r="G489" t="str">
            <v>宜兴</v>
          </cell>
        </row>
        <row r="490">
          <cell r="C490">
            <v>86018430</v>
          </cell>
          <cell r="D490" t="str">
            <v xml:space="preserve">启东文峰店PH </v>
          </cell>
          <cell r="E490" t="str">
            <v>PHDI</v>
          </cell>
          <cell r="F490" t="str">
            <v>上海必胜客食品有限公司</v>
          </cell>
          <cell r="G490" t="str">
            <v>启东</v>
          </cell>
        </row>
        <row r="491">
          <cell r="C491">
            <v>86018436</v>
          </cell>
          <cell r="D491" t="str">
            <v xml:space="preserve">南通万达店PH </v>
          </cell>
          <cell r="E491" t="str">
            <v>PHDI</v>
          </cell>
          <cell r="F491" t="str">
            <v>上海必胜客食品有限公司</v>
          </cell>
          <cell r="G491" t="str">
            <v>南通</v>
          </cell>
        </row>
        <row r="492">
          <cell r="C492">
            <v>86018438</v>
          </cell>
          <cell r="D492" t="str">
            <v>吴中万达</v>
          </cell>
          <cell r="E492" t="str">
            <v>PHDI</v>
          </cell>
          <cell r="F492" t="str">
            <v>上海必胜客食品有限公司</v>
          </cell>
          <cell r="G492" t="str">
            <v>苏州</v>
          </cell>
        </row>
        <row r="493">
          <cell r="C493">
            <v>86018439</v>
          </cell>
          <cell r="D493" t="str">
            <v xml:space="preserve">上海必胜客有限公司海门文峰店PH </v>
          </cell>
          <cell r="E493" t="str">
            <v>PHDI</v>
          </cell>
          <cell r="F493" t="str">
            <v>上海必胜客食品有限公司</v>
          </cell>
          <cell r="G493" t="str">
            <v>海门</v>
          </cell>
        </row>
        <row r="494">
          <cell r="C494">
            <v>86018440</v>
          </cell>
          <cell r="D494" t="str">
            <v xml:space="preserve">李公堤店PH </v>
          </cell>
          <cell r="E494" t="str">
            <v>PHDI</v>
          </cell>
          <cell r="F494" t="str">
            <v>上海必胜客食品有限公司</v>
          </cell>
          <cell r="G494" t="str">
            <v>苏州</v>
          </cell>
        </row>
        <row r="495">
          <cell r="C495">
            <v>86018446</v>
          </cell>
          <cell r="D495" t="str">
            <v>HS昆山昆城广场</v>
          </cell>
          <cell r="E495" t="str">
            <v>PHDI</v>
          </cell>
          <cell r="F495" t="str">
            <v>上海必胜客食品有限公司</v>
          </cell>
          <cell r="G495" t="str">
            <v>昆山</v>
          </cell>
        </row>
        <row r="496">
          <cell r="C496">
            <v>86018471</v>
          </cell>
          <cell r="D496" t="str">
            <v xml:space="preserve">镇江苏宁广场店PH </v>
          </cell>
          <cell r="E496" t="str">
            <v>PHDI</v>
          </cell>
          <cell r="F496" t="str">
            <v>上海必胜客食品有限公司</v>
          </cell>
          <cell r="G496" t="str">
            <v>镇江</v>
          </cell>
        </row>
        <row r="497">
          <cell r="C497">
            <v>86018506</v>
          </cell>
          <cell r="D497" t="str">
            <v>PH大丰世纪联华</v>
          </cell>
          <cell r="E497" t="str">
            <v>PHDI</v>
          </cell>
          <cell r="F497" t="str">
            <v>上海必胜客食品有限公司</v>
          </cell>
          <cell r="G497" t="str">
            <v>大丰</v>
          </cell>
        </row>
        <row r="498">
          <cell r="C498">
            <v>86018544</v>
          </cell>
          <cell r="D498" t="str">
            <v>PH苏州繁花中心</v>
          </cell>
          <cell r="E498" t="str">
            <v>PHDI</v>
          </cell>
          <cell r="F498" t="str">
            <v>上海必胜客食品有限公司</v>
          </cell>
          <cell r="G498" t="str">
            <v>苏州</v>
          </cell>
        </row>
        <row r="499">
          <cell r="C499">
            <v>86018546</v>
          </cell>
          <cell r="D499" t="str">
            <v>PH苏州太阳广场</v>
          </cell>
          <cell r="E499" t="str">
            <v>PHDI</v>
          </cell>
          <cell r="F499" t="str">
            <v>上海必胜客食品有限公司</v>
          </cell>
          <cell r="G499" t="str">
            <v>苏州</v>
          </cell>
        </row>
        <row r="500">
          <cell r="C500">
            <v>86018552</v>
          </cell>
          <cell r="D500" t="str">
            <v>无锡百乐店</v>
          </cell>
          <cell r="E500" t="str">
            <v>PHDI</v>
          </cell>
          <cell r="F500" t="str">
            <v>上海必胜客食品有限公司</v>
          </cell>
          <cell r="G500" t="str">
            <v>无锡</v>
          </cell>
        </row>
        <row r="501">
          <cell r="C501">
            <v>86018558</v>
          </cell>
          <cell r="D501" t="str">
            <v>PH靖江泰和</v>
          </cell>
          <cell r="E501" t="str">
            <v>PHDI</v>
          </cell>
          <cell r="F501" t="str">
            <v>上海必胜客食品有限公司</v>
          </cell>
          <cell r="G501" t="str">
            <v>靖江</v>
          </cell>
        </row>
        <row r="502">
          <cell r="C502">
            <v>86018562</v>
          </cell>
          <cell r="D502" t="str">
            <v>吴江万宝</v>
          </cell>
          <cell r="E502" t="str">
            <v>PHDI</v>
          </cell>
          <cell r="F502" t="str">
            <v>上海必胜客食品有限公司</v>
          </cell>
          <cell r="G502" t="str">
            <v>吴江</v>
          </cell>
        </row>
        <row r="503">
          <cell r="C503">
            <v>86018572</v>
          </cell>
          <cell r="D503" t="str">
            <v>PH盐城宝龙</v>
          </cell>
          <cell r="E503" t="str">
            <v>PHDI</v>
          </cell>
          <cell r="F503" t="str">
            <v>上海必胜客食品有限公司</v>
          </cell>
          <cell r="G503" t="str">
            <v>盐城</v>
          </cell>
        </row>
        <row r="504">
          <cell r="C504">
            <v>86018574</v>
          </cell>
          <cell r="D504" t="str">
            <v>PH无锡宜家</v>
          </cell>
          <cell r="E504" t="str">
            <v>PHDI</v>
          </cell>
          <cell r="F504" t="str">
            <v>上海必胜客食品有限公司</v>
          </cell>
          <cell r="G504" t="str">
            <v>无锡</v>
          </cell>
        </row>
        <row r="505">
          <cell r="C505">
            <v>86018578</v>
          </cell>
          <cell r="D505" t="str">
            <v>PH南通圆融</v>
          </cell>
          <cell r="E505" t="str">
            <v>PHDI</v>
          </cell>
          <cell r="F505" t="str">
            <v>上海必胜客食品有限公司</v>
          </cell>
          <cell r="G505" t="str">
            <v>南通</v>
          </cell>
        </row>
        <row r="506">
          <cell r="C506">
            <v>86018585</v>
          </cell>
          <cell r="D506" t="str">
            <v>木渎大运城</v>
          </cell>
          <cell r="E506" t="str">
            <v>PHDI</v>
          </cell>
          <cell r="F506" t="str">
            <v>上海必胜客食品有限公司</v>
          </cell>
          <cell r="G506" t="str">
            <v>苏州</v>
          </cell>
        </row>
        <row r="507">
          <cell r="C507">
            <v>86018586</v>
          </cell>
          <cell r="D507" t="str">
            <v>PH常熟星光天地</v>
          </cell>
          <cell r="E507" t="str">
            <v>PHDI</v>
          </cell>
          <cell r="F507" t="str">
            <v>上海必胜客食品有限公司</v>
          </cell>
          <cell r="G507" t="str">
            <v>常熟</v>
          </cell>
        </row>
        <row r="508">
          <cell r="C508">
            <v>86018593</v>
          </cell>
          <cell r="D508" t="str">
            <v xml:space="preserve">昆山九方城店PH </v>
          </cell>
          <cell r="E508" t="str">
            <v>PHDI</v>
          </cell>
          <cell r="F508" t="str">
            <v>上海必胜客食品有限公司</v>
          </cell>
          <cell r="G508" t="str">
            <v>昆山</v>
          </cell>
        </row>
        <row r="509">
          <cell r="C509">
            <v>86018598</v>
          </cell>
          <cell r="D509" t="str">
            <v>丹阳金鹰</v>
          </cell>
          <cell r="E509" t="str">
            <v>PHDI</v>
          </cell>
          <cell r="F509" t="str">
            <v>上海必胜客食品有限公司</v>
          </cell>
          <cell r="G509" t="str">
            <v>丹阳</v>
          </cell>
        </row>
        <row r="510">
          <cell r="C510">
            <v>86018734</v>
          </cell>
          <cell r="D510" t="str">
            <v>HS无锡大统华</v>
          </cell>
          <cell r="E510" t="str">
            <v>PHHS</v>
          </cell>
          <cell r="F510" t="str">
            <v>上海必胜客食品有限公司</v>
          </cell>
          <cell r="G510" t="str">
            <v>无锡</v>
          </cell>
        </row>
        <row r="511">
          <cell r="C511">
            <v>86018746</v>
          </cell>
          <cell r="D511" t="str">
            <v>HS无锡春申</v>
          </cell>
          <cell r="E511" t="str">
            <v>PHHS</v>
          </cell>
          <cell r="F511" t="str">
            <v>上海必胜客食品有限公司</v>
          </cell>
          <cell r="G511" t="str">
            <v>无锡</v>
          </cell>
        </row>
        <row r="512">
          <cell r="C512">
            <v>86018747</v>
          </cell>
          <cell r="D512" t="str">
            <v>HS苏州星兰</v>
          </cell>
          <cell r="E512" t="str">
            <v>PHHS</v>
          </cell>
          <cell r="F512" t="str">
            <v>上海必胜客食品有限公司</v>
          </cell>
          <cell r="G512" t="str">
            <v>苏州</v>
          </cell>
        </row>
        <row r="513">
          <cell r="C513">
            <v>86018771</v>
          </cell>
          <cell r="D513" t="str">
            <v>HS无锡新光</v>
          </cell>
          <cell r="E513" t="str">
            <v>PHHS</v>
          </cell>
          <cell r="F513" t="str">
            <v>上海必胜客食品有限公司</v>
          </cell>
          <cell r="G513" t="str">
            <v>无锡</v>
          </cell>
        </row>
        <row r="514">
          <cell r="C514">
            <v>86018780</v>
          </cell>
          <cell r="D514" t="str">
            <v>HS南通华联</v>
          </cell>
          <cell r="E514" t="str">
            <v>PHHS</v>
          </cell>
          <cell r="F514" t="str">
            <v>上海必胜客食品有限公司</v>
          </cell>
          <cell r="G514" t="str">
            <v>南通</v>
          </cell>
        </row>
        <row r="515">
          <cell r="C515">
            <v>86046923</v>
          </cell>
          <cell r="D515" t="str">
            <v>ED苏州火车站</v>
          </cell>
          <cell r="E515" t="str">
            <v>ED</v>
          </cell>
          <cell r="F515" t="str">
            <v xml:space="preserve"> 东方既白(上海)餐饮管理有限公司苏州分仓</v>
          </cell>
          <cell r="G515" t="str">
            <v>苏州</v>
          </cell>
        </row>
        <row r="516">
          <cell r="C516">
            <v>86018475</v>
          </cell>
          <cell r="D516" t="str">
            <v>泰州东方小镇</v>
          </cell>
          <cell r="E516" t="str">
            <v>PHDI</v>
          </cell>
          <cell r="F516" t="str">
            <v>上海必胜客食品有限公司</v>
          </cell>
          <cell r="G516" t="str">
            <v>泰州</v>
          </cell>
        </row>
        <row r="517">
          <cell r="C517">
            <v>86007247</v>
          </cell>
          <cell r="D517" t="str">
            <v>苏通大桥西区店</v>
          </cell>
          <cell r="E517" t="str">
            <v>KFC</v>
          </cell>
          <cell r="F517" t="str">
            <v>苏州肯德基有限公司</v>
          </cell>
          <cell r="G517" t="str">
            <v>南通</v>
          </cell>
        </row>
        <row r="518">
          <cell r="C518">
            <v>86007248</v>
          </cell>
          <cell r="D518" t="str">
            <v>苏通大桥东区店</v>
          </cell>
          <cell r="E518" t="str">
            <v>KFC</v>
          </cell>
          <cell r="F518" t="str">
            <v>苏州肯德基有限公司</v>
          </cell>
          <cell r="G518" t="str">
            <v>南通</v>
          </cell>
        </row>
        <row r="519">
          <cell r="C519">
            <v>86007249</v>
          </cell>
          <cell r="D519" t="str">
            <v>常熟常汇</v>
          </cell>
          <cell r="E519" t="str">
            <v>KFC</v>
          </cell>
          <cell r="F519" t="str">
            <v>苏州肯德基有限公司</v>
          </cell>
          <cell r="G519" t="str">
            <v>常熟</v>
          </cell>
        </row>
        <row r="520">
          <cell r="C520">
            <v>86007250</v>
          </cell>
          <cell r="D520" t="str">
            <v>时尚水岸</v>
          </cell>
          <cell r="E520" t="str">
            <v>KFC</v>
          </cell>
          <cell r="F520" t="str">
            <v>苏州肯德基有限公司</v>
          </cell>
          <cell r="G520" t="str">
            <v>苏州</v>
          </cell>
        </row>
        <row r="521">
          <cell r="C521">
            <v>86007307</v>
          </cell>
          <cell r="D521" t="str">
            <v>欧尚精选</v>
          </cell>
          <cell r="E521" t="str">
            <v>KFC</v>
          </cell>
          <cell r="F521" t="str">
            <v>苏州肯德基有限公司</v>
          </cell>
          <cell r="G521" t="str">
            <v>苏州</v>
          </cell>
        </row>
        <row r="522">
          <cell r="C522">
            <v>86008165</v>
          </cell>
          <cell r="D522" t="str">
            <v>长泾</v>
          </cell>
          <cell r="E522" t="str">
            <v>KFC</v>
          </cell>
          <cell r="F522" t="str">
            <v>无锡肯德基有限公司</v>
          </cell>
          <cell r="G522" t="str">
            <v>江阴</v>
          </cell>
        </row>
      </sheetData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N"/>
    </sheetNames>
    <sheetDataSet>
      <sheetData sheetId="0">
        <row r="5">
          <cell r="C5" t="str">
            <v>86015002</v>
          </cell>
          <cell r="D5" t="str">
            <v>武汉-启新</v>
          </cell>
          <cell r="E5" t="str">
            <v>KFC</v>
          </cell>
          <cell r="F5" t="str">
            <v>百胜餐饮（武汉）有限公司</v>
          </cell>
          <cell r="G5" t="str">
            <v>武汉</v>
          </cell>
        </row>
        <row r="6">
          <cell r="C6" t="str">
            <v>86015007</v>
          </cell>
          <cell r="D6" t="str">
            <v>仙桃城市广场</v>
          </cell>
          <cell r="E6" t="str">
            <v>KFC</v>
          </cell>
          <cell r="F6" t="str">
            <v>百胜餐饮（武汉）有限公司</v>
          </cell>
          <cell r="G6" t="str">
            <v>仙桃</v>
          </cell>
        </row>
        <row r="7">
          <cell r="C7" t="str">
            <v>86015009</v>
          </cell>
          <cell r="D7" t="str">
            <v>武汉-维新</v>
          </cell>
          <cell r="E7" t="str">
            <v>KFC</v>
          </cell>
          <cell r="F7" t="str">
            <v>百胜餐饮（武汉）有限公司</v>
          </cell>
          <cell r="G7" t="str">
            <v>武汉</v>
          </cell>
        </row>
        <row r="8">
          <cell r="C8" t="str">
            <v>86015011</v>
          </cell>
          <cell r="D8" t="str">
            <v>恩施-航空大道</v>
          </cell>
          <cell r="E8" t="str">
            <v>KFC</v>
          </cell>
          <cell r="F8" t="str">
            <v>百胜餐饮（武汉）有限公司</v>
          </cell>
          <cell r="G8" t="str">
            <v>恩施</v>
          </cell>
        </row>
        <row r="9">
          <cell r="C9" t="str">
            <v>86015012</v>
          </cell>
          <cell r="D9" t="str">
            <v>汉街店</v>
          </cell>
          <cell r="E9" t="str">
            <v>KFC</v>
          </cell>
          <cell r="F9" t="str">
            <v>百胜餐饮（武汉）有限公司</v>
          </cell>
          <cell r="G9" t="str">
            <v>武汉</v>
          </cell>
        </row>
        <row r="10">
          <cell r="C10" t="str">
            <v>86015016</v>
          </cell>
          <cell r="D10" t="str">
            <v>宜昌-城东大道</v>
          </cell>
          <cell r="E10" t="str">
            <v>KFC</v>
          </cell>
          <cell r="F10" t="str">
            <v>百胜餐饮（武汉）有限公司</v>
          </cell>
          <cell r="G10" t="str">
            <v>宜昌</v>
          </cell>
        </row>
        <row r="11">
          <cell r="C11" t="str">
            <v>86015017</v>
          </cell>
          <cell r="D11" t="str">
            <v>荆州-北京路</v>
          </cell>
          <cell r="E11" t="str">
            <v>KFC</v>
          </cell>
          <cell r="F11" t="str">
            <v>百胜餐饮（武汉）有限公司</v>
          </cell>
          <cell r="G11" t="str">
            <v>荆州</v>
          </cell>
        </row>
        <row r="12">
          <cell r="C12" t="str">
            <v>86015021</v>
          </cell>
          <cell r="D12" t="str">
            <v>新洲-阳逻广场</v>
          </cell>
          <cell r="E12" t="str">
            <v>KFC</v>
          </cell>
          <cell r="F12" t="str">
            <v>百胜餐饮（武汉）有限公司</v>
          </cell>
          <cell r="G12" t="str">
            <v>阳逻</v>
          </cell>
        </row>
        <row r="13">
          <cell r="C13" t="str">
            <v>86015022</v>
          </cell>
          <cell r="D13" t="str">
            <v>枣阳-光武路</v>
          </cell>
          <cell r="E13" t="str">
            <v>KFC</v>
          </cell>
          <cell r="F13" t="str">
            <v>百胜餐饮（武汉）有限公司</v>
          </cell>
          <cell r="G13" t="str">
            <v>枣阳</v>
          </cell>
        </row>
        <row r="14">
          <cell r="C14" t="str">
            <v>86015023</v>
          </cell>
          <cell r="D14" t="str">
            <v>武汉-一六一</v>
          </cell>
          <cell r="E14" t="str">
            <v>KFC</v>
          </cell>
          <cell r="F14" t="str">
            <v>百胜餐饮（武汉）有限公司</v>
          </cell>
          <cell r="G14" t="str">
            <v>武汉</v>
          </cell>
        </row>
        <row r="15">
          <cell r="C15" t="str">
            <v>86015024</v>
          </cell>
          <cell r="D15" t="str">
            <v>武汉-奥山</v>
          </cell>
          <cell r="E15" t="str">
            <v>KFC</v>
          </cell>
          <cell r="F15" t="str">
            <v>百胜餐饮（武汉）有限公司</v>
          </cell>
          <cell r="G15" t="str">
            <v>武汉</v>
          </cell>
        </row>
        <row r="16">
          <cell r="C16" t="str">
            <v>86015025</v>
          </cell>
          <cell r="D16" t="str">
            <v>武汉-武胜</v>
          </cell>
          <cell r="E16" t="str">
            <v>KFC</v>
          </cell>
          <cell r="F16" t="str">
            <v>百胜餐饮（武汉）有限公司</v>
          </cell>
          <cell r="G16" t="str">
            <v>武汉</v>
          </cell>
        </row>
        <row r="17">
          <cell r="C17" t="str">
            <v>86015026</v>
          </cell>
          <cell r="D17" t="str">
            <v>红安-红安盛地</v>
          </cell>
          <cell r="E17" t="str">
            <v>KFC</v>
          </cell>
          <cell r="F17" t="str">
            <v>百胜餐饮（武汉）有限公司</v>
          </cell>
          <cell r="G17" t="str">
            <v>红安</v>
          </cell>
        </row>
        <row r="18">
          <cell r="C18" t="str">
            <v>86015028</v>
          </cell>
          <cell r="D18" t="str">
            <v>武汉-鲁广</v>
          </cell>
          <cell r="E18" t="str">
            <v>KFC</v>
          </cell>
          <cell r="F18" t="str">
            <v>百胜餐饮（武汉）有限公司</v>
          </cell>
          <cell r="G18" t="str">
            <v>武汉</v>
          </cell>
        </row>
        <row r="19">
          <cell r="C19" t="str">
            <v>86015029</v>
          </cell>
          <cell r="D19" t="str">
            <v>汉口城市广场</v>
          </cell>
          <cell r="E19" t="str">
            <v>KFC</v>
          </cell>
          <cell r="F19" t="str">
            <v>百胜餐饮（武汉）有限公司</v>
          </cell>
          <cell r="G19" t="str">
            <v>武汉</v>
          </cell>
        </row>
        <row r="20">
          <cell r="C20" t="str">
            <v>86015031</v>
          </cell>
          <cell r="D20" t="str">
            <v>泛海城市广场</v>
          </cell>
          <cell r="E20" t="str">
            <v>KFC</v>
          </cell>
          <cell r="F20" t="str">
            <v>百胜餐饮（武汉）有限公司</v>
          </cell>
          <cell r="G20" t="str">
            <v>武汉</v>
          </cell>
        </row>
        <row r="21">
          <cell r="C21" t="str">
            <v>86015033</v>
          </cell>
          <cell r="D21" t="str">
            <v>武汉-阅马场</v>
          </cell>
          <cell r="E21" t="str">
            <v>KFC</v>
          </cell>
          <cell r="F21" t="str">
            <v>百胜餐饮（武汉）有限公司</v>
          </cell>
          <cell r="G21" t="str">
            <v>武汉</v>
          </cell>
        </row>
        <row r="22">
          <cell r="C22" t="str">
            <v>86015034</v>
          </cell>
          <cell r="D22" t="str">
            <v>武汉-民意</v>
          </cell>
          <cell r="E22" t="str">
            <v>KFC</v>
          </cell>
          <cell r="F22" t="str">
            <v>百胜餐饮（武汉）有限公司</v>
          </cell>
          <cell r="G22" t="str">
            <v>武汉</v>
          </cell>
        </row>
        <row r="23">
          <cell r="C23" t="str">
            <v>86015035</v>
          </cell>
          <cell r="D23" t="str">
            <v>通城湘汉路</v>
          </cell>
          <cell r="E23" t="str">
            <v>KFC</v>
          </cell>
          <cell r="F23" t="str">
            <v>百胜餐饮（武汉）有限公司</v>
          </cell>
          <cell r="G23" t="str">
            <v>通城</v>
          </cell>
        </row>
        <row r="24">
          <cell r="C24" t="str">
            <v>86015038</v>
          </cell>
          <cell r="D24" t="str">
            <v>云梦建设路</v>
          </cell>
          <cell r="E24" t="str">
            <v>KFC</v>
          </cell>
          <cell r="F24" t="str">
            <v>百胜餐饮（武汉）有限公司</v>
          </cell>
          <cell r="G24" t="str">
            <v>云梦</v>
          </cell>
        </row>
        <row r="25">
          <cell r="C25" t="str">
            <v>86015039</v>
          </cell>
          <cell r="D25" t="str">
            <v>宜城襄沙大道</v>
          </cell>
          <cell r="E25" t="str">
            <v>KFC</v>
          </cell>
          <cell r="F25" t="str">
            <v>百胜餐饮（武汉）有限公司</v>
          </cell>
          <cell r="G25" t="str">
            <v>宜城</v>
          </cell>
        </row>
        <row r="26">
          <cell r="C26" t="str">
            <v>86015040</v>
          </cell>
          <cell r="D26" t="str">
            <v>汉川仙女大道</v>
          </cell>
          <cell r="E26" t="str">
            <v>KFC</v>
          </cell>
          <cell r="F26" t="str">
            <v>百胜餐饮（武汉）有限公司</v>
          </cell>
          <cell r="G26" t="str">
            <v>汉川</v>
          </cell>
        </row>
        <row r="27">
          <cell r="C27" t="str">
            <v>86015041</v>
          </cell>
          <cell r="D27" t="str">
            <v>宜昌-解放路</v>
          </cell>
          <cell r="E27" t="str">
            <v>KFC</v>
          </cell>
          <cell r="F27" t="str">
            <v>百胜餐饮（武汉）有限公司</v>
          </cell>
          <cell r="G27" t="str">
            <v>宜昌</v>
          </cell>
        </row>
        <row r="28">
          <cell r="C28" t="str">
            <v>86015042</v>
          </cell>
          <cell r="D28" t="str">
            <v>蕲春漕河</v>
          </cell>
          <cell r="E28" t="str">
            <v>KFC</v>
          </cell>
          <cell r="F28" t="str">
            <v>百胜餐饮（武汉）有限公司</v>
          </cell>
          <cell r="G28" t="str">
            <v>蕲春</v>
          </cell>
        </row>
        <row r="29">
          <cell r="C29" t="str">
            <v>86015043</v>
          </cell>
          <cell r="D29" t="str">
            <v>孝昌洪花大道</v>
          </cell>
          <cell r="E29" t="str">
            <v>KFC</v>
          </cell>
          <cell r="F29" t="str">
            <v>百胜餐饮（武汉）有限公司</v>
          </cell>
          <cell r="G29" t="str">
            <v>孝昌</v>
          </cell>
        </row>
        <row r="30">
          <cell r="C30" t="str">
            <v>86015044</v>
          </cell>
          <cell r="D30" t="str">
            <v>武汉-花桥</v>
          </cell>
          <cell r="E30" t="str">
            <v>KFC</v>
          </cell>
          <cell r="F30" t="str">
            <v>百胜餐饮（武汉）有限公司</v>
          </cell>
          <cell r="G30" t="str">
            <v>武汉</v>
          </cell>
        </row>
        <row r="31">
          <cell r="C31" t="str">
            <v>86015045</v>
          </cell>
          <cell r="D31" t="str">
            <v>宜昌福久源</v>
          </cell>
          <cell r="E31" t="str">
            <v>KFC</v>
          </cell>
          <cell r="F31" t="str">
            <v>百胜餐饮（武汉）有限公司</v>
          </cell>
          <cell r="G31" t="str">
            <v>宜昌</v>
          </cell>
        </row>
        <row r="32">
          <cell r="C32" t="str">
            <v>86015046</v>
          </cell>
          <cell r="D32" t="str">
            <v>天门接官路</v>
          </cell>
          <cell r="E32" t="str">
            <v>KFC</v>
          </cell>
          <cell r="F32" t="str">
            <v>百胜餐饮（武汉）有限公司</v>
          </cell>
          <cell r="G32" t="str">
            <v>天门</v>
          </cell>
        </row>
        <row r="33">
          <cell r="C33" t="str">
            <v>86015047</v>
          </cell>
          <cell r="D33" t="str">
            <v>黄石-交通路</v>
          </cell>
          <cell r="E33" t="str">
            <v>KFC</v>
          </cell>
          <cell r="F33" t="str">
            <v>百胜餐饮（武汉）有限公司</v>
          </cell>
          <cell r="G33" t="str">
            <v>黄石</v>
          </cell>
        </row>
        <row r="34">
          <cell r="C34" t="str">
            <v>86015048</v>
          </cell>
          <cell r="D34" t="str">
            <v>佰港城</v>
          </cell>
          <cell r="E34" t="str">
            <v>KFC</v>
          </cell>
          <cell r="F34" t="str">
            <v>百胜餐饮（武汉）有限公司</v>
          </cell>
          <cell r="G34" t="str">
            <v>武汉</v>
          </cell>
        </row>
        <row r="35">
          <cell r="C35" t="str">
            <v>86015049</v>
          </cell>
          <cell r="D35" t="str">
            <v>六零六店KFC</v>
          </cell>
          <cell r="E35" t="str">
            <v>KFC</v>
          </cell>
          <cell r="F35" t="str">
            <v>百胜餐饮（武汉）有限公司</v>
          </cell>
          <cell r="G35" t="str">
            <v>武汉</v>
          </cell>
        </row>
        <row r="36">
          <cell r="C36" t="str">
            <v>86015050</v>
          </cell>
          <cell r="D36" t="str">
            <v>通山九宫大道</v>
          </cell>
          <cell r="E36" t="str">
            <v>KFC</v>
          </cell>
          <cell r="F36" t="str">
            <v>百胜餐饮（武汉）有限公司</v>
          </cell>
          <cell r="G36" t="str">
            <v>通山</v>
          </cell>
        </row>
        <row r="37">
          <cell r="C37" t="str">
            <v>86015051</v>
          </cell>
          <cell r="D37" t="str">
            <v>荆州-荆州万达</v>
          </cell>
          <cell r="E37" t="str">
            <v>KFC</v>
          </cell>
          <cell r="F37" t="str">
            <v>百胜餐饮（武汉）有限公司</v>
          </cell>
          <cell r="G37" t="str">
            <v>荆州</v>
          </cell>
        </row>
        <row r="38">
          <cell r="C38" t="str">
            <v>86015053</v>
          </cell>
          <cell r="D38" t="str">
            <v>武穴</v>
          </cell>
          <cell r="E38" t="str">
            <v>KFC</v>
          </cell>
          <cell r="F38" t="str">
            <v>百胜餐饮（武汉）有限公司</v>
          </cell>
          <cell r="G38" t="str">
            <v>武穴</v>
          </cell>
        </row>
        <row r="39">
          <cell r="C39" t="str">
            <v>86015054</v>
          </cell>
          <cell r="D39" t="str">
            <v>广水东正街</v>
          </cell>
          <cell r="E39" t="str">
            <v>KFC</v>
          </cell>
          <cell r="F39" t="str">
            <v>百胜餐饮（武汉）有限公司</v>
          </cell>
          <cell r="G39" t="str">
            <v>广水</v>
          </cell>
        </row>
        <row r="40">
          <cell r="C40" t="str">
            <v>86015057</v>
          </cell>
          <cell r="D40" t="str">
            <v>金银潭</v>
          </cell>
          <cell r="E40" t="str">
            <v>KFC</v>
          </cell>
          <cell r="F40" t="str">
            <v>百胜餐饮（武汉）有限公司</v>
          </cell>
          <cell r="G40" t="str">
            <v>武汉</v>
          </cell>
        </row>
        <row r="41">
          <cell r="C41" t="str">
            <v>86015058</v>
          </cell>
          <cell r="D41" t="str">
            <v>襄樊-樊城</v>
          </cell>
          <cell r="E41" t="str">
            <v>KFC</v>
          </cell>
          <cell r="F41" t="str">
            <v>百胜餐饮（武汉）有限公司</v>
          </cell>
          <cell r="G41" t="str">
            <v>襄樊</v>
          </cell>
        </row>
        <row r="42">
          <cell r="C42" t="str">
            <v>86015060</v>
          </cell>
          <cell r="D42" t="str">
            <v>崇阳信达步行街</v>
          </cell>
          <cell r="E42" t="str">
            <v>KFC</v>
          </cell>
          <cell r="F42" t="str">
            <v>百胜餐饮（武汉）有限公司</v>
          </cell>
          <cell r="G42" t="str">
            <v>崇阳</v>
          </cell>
        </row>
        <row r="43">
          <cell r="C43" t="str">
            <v>86015061</v>
          </cell>
          <cell r="D43" t="str">
            <v>武汉-循礼门</v>
          </cell>
          <cell r="E43" t="str">
            <v>KFC</v>
          </cell>
          <cell r="F43" t="str">
            <v>百胜餐饮（武汉）有限公司</v>
          </cell>
          <cell r="G43" t="str">
            <v>武汉</v>
          </cell>
        </row>
        <row r="44">
          <cell r="C44" t="str">
            <v>86015062</v>
          </cell>
          <cell r="D44" t="str">
            <v>武汉-中北路</v>
          </cell>
          <cell r="E44" t="str">
            <v>KFC</v>
          </cell>
          <cell r="F44" t="str">
            <v>百胜餐饮（武汉）有限公司</v>
          </cell>
          <cell r="G44" t="str">
            <v>武汉</v>
          </cell>
        </row>
        <row r="45">
          <cell r="C45" t="str">
            <v>86015063</v>
          </cell>
          <cell r="D45" t="str">
            <v>东湖</v>
          </cell>
          <cell r="E45" t="str">
            <v>KFC</v>
          </cell>
          <cell r="F45" t="str">
            <v>百胜餐饮（武汉）有限公司</v>
          </cell>
          <cell r="G45" t="str">
            <v>武汉</v>
          </cell>
        </row>
        <row r="46">
          <cell r="C46" t="str">
            <v>86015064</v>
          </cell>
          <cell r="D46" t="str">
            <v>阳新兴国大道</v>
          </cell>
          <cell r="E46" t="str">
            <v>KFC</v>
          </cell>
          <cell r="F46" t="str">
            <v>百胜餐饮（武汉）有限公司</v>
          </cell>
          <cell r="G46" t="str">
            <v>阳新</v>
          </cell>
        </row>
        <row r="47">
          <cell r="C47" t="str">
            <v>86015065</v>
          </cell>
          <cell r="D47" t="str">
            <v>仙桃-大新</v>
          </cell>
          <cell r="E47" t="str">
            <v>KFC</v>
          </cell>
          <cell r="F47" t="str">
            <v>百胜餐饮（武汉）有限公司</v>
          </cell>
          <cell r="G47" t="str">
            <v>仙桃</v>
          </cell>
        </row>
        <row r="48">
          <cell r="C48" t="str">
            <v>86015069</v>
          </cell>
          <cell r="D48" t="str">
            <v>黄冈青砖湖</v>
          </cell>
          <cell r="E48" t="str">
            <v>KFC</v>
          </cell>
          <cell r="F48" t="str">
            <v>百胜餐饮（武汉）有限公司</v>
          </cell>
          <cell r="G48" t="str">
            <v>黄冈</v>
          </cell>
        </row>
        <row r="49">
          <cell r="C49" t="str">
            <v>86015070</v>
          </cell>
          <cell r="D49" t="str">
            <v>秭归长宁大道</v>
          </cell>
          <cell r="E49" t="str">
            <v>KFC</v>
          </cell>
          <cell r="F49" t="str">
            <v>百胜餐饮（武汉）有限公司</v>
          </cell>
          <cell r="G49" t="str">
            <v>秭归</v>
          </cell>
        </row>
        <row r="50">
          <cell r="C50" t="str">
            <v>86015071</v>
          </cell>
          <cell r="D50" t="str">
            <v>仙桃大道店</v>
          </cell>
          <cell r="E50" t="str">
            <v>KFC</v>
          </cell>
          <cell r="F50" t="str">
            <v>百胜餐饮（武汉）有限公司</v>
          </cell>
          <cell r="G50" t="str">
            <v>仙桃</v>
          </cell>
        </row>
        <row r="51">
          <cell r="C51" t="str">
            <v>86015073</v>
          </cell>
          <cell r="D51" t="str">
            <v>大冶-文化宫</v>
          </cell>
          <cell r="E51" t="str">
            <v>KFC</v>
          </cell>
          <cell r="F51" t="str">
            <v>百胜餐饮（武汉）有限公司</v>
          </cell>
          <cell r="G51" t="str">
            <v>大冶</v>
          </cell>
        </row>
        <row r="52">
          <cell r="C52" t="str">
            <v>86015094</v>
          </cell>
          <cell r="D52" t="str">
            <v>武汉-徐东</v>
          </cell>
          <cell r="E52" t="str">
            <v>KFC</v>
          </cell>
          <cell r="F52" t="str">
            <v>百胜餐饮（武汉）有限公司</v>
          </cell>
          <cell r="G52" t="str">
            <v>武汉</v>
          </cell>
        </row>
        <row r="53">
          <cell r="C53" t="str">
            <v>86015100</v>
          </cell>
          <cell r="D53" t="str">
            <v>十堰-中商</v>
          </cell>
          <cell r="E53" t="str">
            <v>KFC</v>
          </cell>
          <cell r="F53" t="str">
            <v>百胜餐饮（武汉）有限公司</v>
          </cell>
          <cell r="G53" t="str">
            <v>十堰</v>
          </cell>
        </row>
        <row r="54">
          <cell r="C54" t="str">
            <v>86015101</v>
          </cell>
          <cell r="D54" t="str">
            <v>武汉-钢都</v>
          </cell>
          <cell r="E54" t="str">
            <v>KFC</v>
          </cell>
          <cell r="F54" t="str">
            <v>百胜餐饮（武汉）有限公司</v>
          </cell>
          <cell r="G54" t="str">
            <v>武汉</v>
          </cell>
        </row>
        <row r="55">
          <cell r="C55" t="str">
            <v>86015106</v>
          </cell>
          <cell r="D55" t="str">
            <v>武汉-水果湖</v>
          </cell>
          <cell r="E55" t="str">
            <v>KFC</v>
          </cell>
          <cell r="F55" t="str">
            <v>百胜餐饮（武汉）有限公司</v>
          </cell>
          <cell r="G55" t="str">
            <v>武汉</v>
          </cell>
        </row>
        <row r="56">
          <cell r="C56" t="str">
            <v>86015110</v>
          </cell>
          <cell r="D56" t="str">
            <v>武汉-广埠屯</v>
          </cell>
          <cell r="E56" t="str">
            <v>KFC</v>
          </cell>
          <cell r="F56" t="str">
            <v>百胜餐饮（武汉）有限公司</v>
          </cell>
          <cell r="G56" t="str">
            <v>武汉</v>
          </cell>
        </row>
        <row r="57">
          <cell r="C57" t="str">
            <v>86015117</v>
          </cell>
          <cell r="D57" t="str">
            <v>随州-曾都</v>
          </cell>
          <cell r="E57" t="str">
            <v>KFC</v>
          </cell>
          <cell r="F57" t="str">
            <v>百胜餐饮（武汉）有限公司</v>
          </cell>
          <cell r="G57" t="str">
            <v>随州</v>
          </cell>
        </row>
        <row r="58">
          <cell r="C58" t="str">
            <v>86015125</v>
          </cell>
          <cell r="D58" t="str">
            <v>武汉-王府</v>
          </cell>
          <cell r="E58" t="str">
            <v>KFC</v>
          </cell>
          <cell r="F58" t="str">
            <v>百胜餐饮（武汉）有限公司</v>
          </cell>
          <cell r="G58" t="str">
            <v>武汉</v>
          </cell>
        </row>
        <row r="59">
          <cell r="C59" t="str">
            <v>86015129</v>
          </cell>
          <cell r="D59" t="str">
            <v>黄石-华夏</v>
          </cell>
          <cell r="E59" t="str">
            <v>KFC</v>
          </cell>
          <cell r="F59" t="str">
            <v>百胜餐饮（武汉）有限公司</v>
          </cell>
          <cell r="G59" t="str">
            <v>黄石</v>
          </cell>
        </row>
        <row r="60">
          <cell r="C60" t="str">
            <v>86015142</v>
          </cell>
          <cell r="D60" t="str">
            <v>襄樊-长虹</v>
          </cell>
          <cell r="E60" t="str">
            <v>KFC</v>
          </cell>
          <cell r="F60" t="str">
            <v>百胜餐饮（武汉）有限公司</v>
          </cell>
          <cell r="G60" t="str">
            <v>襄樊</v>
          </cell>
        </row>
        <row r="61">
          <cell r="C61" t="str">
            <v>86015147</v>
          </cell>
          <cell r="D61" t="str">
            <v>荆州-月亮湾</v>
          </cell>
          <cell r="E61" t="str">
            <v>KFC</v>
          </cell>
          <cell r="F61" t="str">
            <v>百胜餐饮（武汉）有限公司</v>
          </cell>
          <cell r="G61" t="str">
            <v>荆州</v>
          </cell>
        </row>
        <row r="62">
          <cell r="C62" t="str">
            <v>86015154</v>
          </cell>
          <cell r="D62" t="str">
            <v>武汉-剑桥</v>
          </cell>
          <cell r="E62" t="str">
            <v>KFC</v>
          </cell>
          <cell r="F62" t="str">
            <v>百胜餐饮（武汉）有限公司</v>
          </cell>
          <cell r="G62" t="str">
            <v>武汉</v>
          </cell>
        </row>
        <row r="63">
          <cell r="C63" t="str">
            <v>86015155</v>
          </cell>
          <cell r="D63" t="str">
            <v>武汉-汉口火车站</v>
          </cell>
          <cell r="E63" t="str">
            <v>KFC</v>
          </cell>
          <cell r="F63" t="str">
            <v>百胜餐饮（武汉）有限公司</v>
          </cell>
          <cell r="G63" t="str">
            <v>武汉</v>
          </cell>
        </row>
        <row r="64">
          <cell r="C64" t="str">
            <v>86015157</v>
          </cell>
          <cell r="D64" t="str">
            <v>潜江-水牛城</v>
          </cell>
          <cell r="E64" t="str">
            <v>KFC</v>
          </cell>
          <cell r="F64" t="str">
            <v>百胜餐饮（武汉）有限公司</v>
          </cell>
          <cell r="G64" t="str">
            <v>潜江</v>
          </cell>
        </row>
        <row r="65">
          <cell r="C65" t="str">
            <v>86015158</v>
          </cell>
          <cell r="D65" t="str">
            <v>咸宁-花坛</v>
          </cell>
          <cell r="E65" t="str">
            <v>KFC</v>
          </cell>
          <cell r="F65" t="str">
            <v>百胜餐饮（武汉）有限公司</v>
          </cell>
          <cell r="G65" t="str">
            <v>咸宁</v>
          </cell>
        </row>
        <row r="66">
          <cell r="C66" t="str">
            <v>86015159</v>
          </cell>
          <cell r="D66" t="str">
            <v>武汉-沙湖</v>
          </cell>
          <cell r="E66" t="str">
            <v>KFC</v>
          </cell>
          <cell r="F66" t="str">
            <v>百胜餐饮（武汉）有限公司</v>
          </cell>
          <cell r="G66" t="str">
            <v>武汉</v>
          </cell>
        </row>
        <row r="67">
          <cell r="C67" t="str">
            <v>86015160</v>
          </cell>
          <cell r="D67" t="str">
            <v>武汉-五支沟</v>
          </cell>
          <cell r="E67" t="str">
            <v>KFC</v>
          </cell>
          <cell r="F67" t="str">
            <v>百胜餐饮（武汉）有限公司</v>
          </cell>
          <cell r="G67" t="str">
            <v>武汉</v>
          </cell>
        </row>
        <row r="68">
          <cell r="C68" t="str">
            <v>86015166</v>
          </cell>
          <cell r="D68" t="str">
            <v>武汉-长丰</v>
          </cell>
          <cell r="E68" t="str">
            <v>KFC</v>
          </cell>
          <cell r="F68" t="str">
            <v>百胜餐饮（武汉）有限公司</v>
          </cell>
          <cell r="G68" t="str">
            <v>武汉</v>
          </cell>
        </row>
        <row r="69">
          <cell r="C69" t="str">
            <v>86015174</v>
          </cell>
          <cell r="D69" t="str">
            <v>武汉-光谷家乐福</v>
          </cell>
          <cell r="E69" t="str">
            <v>KFC</v>
          </cell>
          <cell r="F69" t="str">
            <v>百胜餐饮（武汉）有限公司</v>
          </cell>
          <cell r="G69" t="str">
            <v>武汉</v>
          </cell>
        </row>
        <row r="70">
          <cell r="C70" t="str">
            <v>86015175</v>
          </cell>
          <cell r="D70" t="str">
            <v>武汉-天河机场</v>
          </cell>
          <cell r="E70" t="str">
            <v>KFC</v>
          </cell>
          <cell r="F70" t="str">
            <v>百胜餐饮（武汉）有限公司</v>
          </cell>
          <cell r="G70" t="str">
            <v>武汉</v>
          </cell>
        </row>
        <row r="71">
          <cell r="C71" t="str">
            <v>86015176</v>
          </cell>
          <cell r="D71" t="str">
            <v>武汉-光谷</v>
          </cell>
          <cell r="E71" t="str">
            <v>KFC</v>
          </cell>
          <cell r="F71" t="str">
            <v>百胜餐饮（武汉）有限公司</v>
          </cell>
          <cell r="G71" t="str">
            <v>武汉</v>
          </cell>
        </row>
        <row r="72">
          <cell r="C72" t="str">
            <v>86015177</v>
          </cell>
          <cell r="D72" t="str">
            <v>武汉-江夏中百</v>
          </cell>
          <cell r="E72" t="str">
            <v>KFC</v>
          </cell>
          <cell r="F72" t="str">
            <v>百胜餐饮（武汉）有限公司</v>
          </cell>
          <cell r="G72" t="str">
            <v>武汉</v>
          </cell>
        </row>
        <row r="73">
          <cell r="C73" t="str">
            <v>86015178</v>
          </cell>
          <cell r="D73" t="str">
            <v>咸宁-鱼水路</v>
          </cell>
          <cell r="E73" t="str">
            <v>KFC</v>
          </cell>
          <cell r="F73" t="str">
            <v>百胜餐饮（武汉）有限公司</v>
          </cell>
          <cell r="G73" t="str">
            <v>咸宁</v>
          </cell>
        </row>
        <row r="74">
          <cell r="C74" t="str">
            <v>86015183</v>
          </cell>
          <cell r="D74" t="str">
            <v>武汉-融侨锦城</v>
          </cell>
          <cell r="E74" t="str">
            <v>KFC</v>
          </cell>
          <cell r="F74" t="str">
            <v>百胜餐饮（武汉）有限公司</v>
          </cell>
          <cell r="G74" t="str">
            <v>武汉</v>
          </cell>
        </row>
        <row r="75">
          <cell r="C75" t="str">
            <v>86015186</v>
          </cell>
          <cell r="D75" t="str">
            <v>武汉-汉西</v>
          </cell>
          <cell r="E75" t="str">
            <v>KFC</v>
          </cell>
          <cell r="F75" t="str">
            <v>百胜餐饮（武汉）有限公司</v>
          </cell>
          <cell r="G75" t="str">
            <v>武汉</v>
          </cell>
        </row>
        <row r="76">
          <cell r="C76" t="str">
            <v>86015187</v>
          </cell>
          <cell r="D76" t="str">
            <v>武汉-新佳丽</v>
          </cell>
          <cell r="E76" t="str">
            <v>KFC</v>
          </cell>
          <cell r="F76" t="str">
            <v>百胜餐饮（武汉）有限公司</v>
          </cell>
          <cell r="G76" t="str">
            <v>武汉</v>
          </cell>
        </row>
        <row r="77">
          <cell r="C77" t="str">
            <v>86015188</v>
          </cell>
          <cell r="D77" t="str">
            <v>武汉-二七路</v>
          </cell>
          <cell r="E77" t="str">
            <v>KFC</v>
          </cell>
          <cell r="F77" t="str">
            <v>百胜餐饮（武汉）有限公司</v>
          </cell>
          <cell r="G77" t="str">
            <v>武汉</v>
          </cell>
        </row>
        <row r="78">
          <cell r="C78" t="str">
            <v>86015189</v>
          </cell>
          <cell r="D78" t="str">
            <v>荆州-美佳华</v>
          </cell>
          <cell r="E78" t="str">
            <v>KFC</v>
          </cell>
          <cell r="F78" t="str">
            <v>百胜餐饮（武汉）有限公司</v>
          </cell>
          <cell r="G78" t="str">
            <v>荆州</v>
          </cell>
        </row>
        <row r="79">
          <cell r="C79" t="str">
            <v>86015193</v>
          </cell>
          <cell r="D79" t="str">
            <v>武汉-音乐学院</v>
          </cell>
          <cell r="E79" t="str">
            <v>KFC</v>
          </cell>
          <cell r="F79" t="str">
            <v>百胜餐饮（武汉）有限公司</v>
          </cell>
          <cell r="G79" t="str">
            <v>武汉</v>
          </cell>
        </row>
        <row r="80">
          <cell r="C80" t="str">
            <v>86015196</v>
          </cell>
          <cell r="D80" t="str">
            <v>公安-宏泰</v>
          </cell>
          <cell r="E80" t="str">
            <v>KFC</v>
          </cell>
          <cell r="F80" t="str">
            <v>百胜餐饮（武汉）有限公司</v>
          </cell>
          <cell r="G80" t="str">
            <v>公安</v>
          </cell>
        </row>
        <row r="81">
          <cell r="C81" t="str">
            <v>86015197</v>
          </cell>
          <cell r="D81" t="str">
            <v>武汉-狮城</v>
          </cell>
          <cell r="E81" t="str">
            <v>KFC</v>
          </cell>
          <cell r="F81" t="str">
            <v>百胜餐饮（武汉）有限公司</v>
          </cell>
          <cell r="G81" t="str">
            <v>武汉</v>
          </cell>
        </row>
        <row r="82">
          <cell r="C82" t="str">
            <v>86015202</v>
          </cell>
          <cell r="D82" t="str">
            <v>武汉-新武昌火车站</v>
          </cell>
          <cell r="E82" t="str">
            <v>KFC</v>
          </cell>
          <cell r="F82" t="str">
            <v>百胜餐饮（武汉）有限公司</v>
          </cell>
          <cell r="G82" t="str">
            <v>武汉</v>
          </cell>
        </row>
        <row r="83">
          <cell r="C83" t="str">
            <v>86015203</v>
          </cell>
          <cell r="D83" t="str">
            <v>十堰-五堰</v>
          </cell>
          <cell r="E83" t="str">
            <v>KFC</v>
          </cell>
          <cell r="F83" t="str">
            <v>百胜餐饮（武汉）有限公司</v>
          </cell>
          <cell r="G83" t="str">
            <v>十堰</v>
          </cell>
        </row>
        <row r="84">
          <cell r="C84" t="str">
            <v>86015204</v>
          </cell>
          <cell r="D84" t="str">
            <v>十堰-二堰</v>
          </cell>
          <cell r="E84" t="str">
            <v>KFC</v>
          </cell>
          <cell r="F84" t="str">
            <v>百胜餐饮（武汉）有限公司</v>
          </cell>
          <cell r="G84" t="str">
            <v>十堰</v>
          </cell>
        </row>
        <row r="85">
          <cell r="C85" t="str">
            <v>86015205</v>
          </cell>
          <cell r="D85" t="str">
            <v>武汉-民航新村</v>
          </cell>
          <cell r="E85" t="str">
            <v>KFC</v>
          </cell>
          <cell r="F85" t="str">
            <v>百胜餐饮（武汉）有限公司</v>
          </cell>
          <cell r="G85" t="str">
            <v>武汉</v>
          </cell>
        </row>
        <row r="86">
          <cell r="C86" t="str">
            <v>86015216</v>
          </cell>
          <cell r="D86" t="str">
            <v>黄石-颐阳路</v>
          </cell>
          <cell r="E86" t="str">
            <v>KFC</v>
          </cell>
          <cell r="F86" t="str">
            <v>百胜餐饮（武汉）有限公司</v>
          </cell>
          <cell r="G86" t="str">
            <v>黄石</v>
          </cell>
        </row>
        <row r="87">
          <cell r="C87" t="str">
            <v>86015219</v>
          </cell>
          <cell r="D87" t="str">
            <v>黄冈-胜利街</v>
          </cell>
          <cell r="E87" t="str">
            <v>KFC</v>
          </cell>
          <cell r="F87" t="str">
            <v>百胜餐饮（武汉）有限公司</v>
          </cell>
          <cell r="G87" t="str">
            <v>黄冈</v>
          </cell>
        </row>
        <row r="88">
          <cell r="C88" t="str">
            <v>86015223</v>
          </cell>
          <cell r="D88" t="str">
            <v>武汉-街道口</v>
          </cell>
          <cell r="E88" t="str">
            <v>KFC</v>
          </cell>
          <cell r="F88" t="str">
            <v>百胜餐饮（武汉）有限公司</v>
          </cell>
          <cell r="G88" t="str">
            <v>武汉</v>
          </cell>
        </row>
        <row r="89">
          <cell r="C89" t="str">
            <v>86015231</v>
          </cell>
          <cell r="D89" t="str">
            <v>武汉-武大</v>
          </cell>
          <cell r="E89" t="str">
            <v>KFC</v>
          </cell>
          <cell r="F89" t="str">
            <v>百胜餐饮（武汉）有限公司</v>
          </cell>
          <cell r="G89" t="str">
            <v>武汉</v>
          </cell>
        </row>
        <row r="90">
          <cell r="C90" t="str">
            <v>86015232</v>
          </cell>
          <cell r="D90" t="str">
            <v>武汉-武展</v>
          </cell>
          <cell r="E90" t="str">
            <v>KFC</v>
          </cell>
          <cell r="F90" t="str">
            <v>百胜餐饮（武汉）有限公司</v>
          </cell>
          <cell r="G90" t="str">
            <v>武汉</v>
          </cell>
        </row>
        <row r="91">
          <cell r="C91" t="str">
            <v>86015233</v>
          </cell>
          <cell r="D91" t="str">
            <v>潜江-园林路</v>
          </cell>
          <cell r="E91" t="str">
            <v>KFC</v>
          </cell>
          <cell r="F91" t="str">
            <v>百胜餐饮（武汉）有限公司</v>
          </cell>
          <cell r="G91" t="str">
            <v>潜江</v>
          </cell>
        </row>
        <row r="92">
          <cell r="C92" t="str">
            <v>86015240</v>
          </cell>
          <cell r="D92" t="str">
            <v>武汉-新世界徐东</v>
          </cell>
          <cell r="E92" t="str">
            <v>KFC</v>
          </cell>
          <cell r="F92" t="str">
            <v>百胜餐饮（武汉）有限公司</v>
          </cell>
          <cell r="G92" t="str">
            <v>武汉</v>
          </cell>
        </row>
        <row r="93">
          <cell r="C93" t="str">
            <v>86015241</v>
          </cell>
          <cell r="D93" t="str">
            <v>宜昌-宜昌夷陵</v>
          </cell>
          <cell r="E93" t="str">
            <v>KFC</v>
          </cell>
          <cell r="F93" t="str">
            <v>百胜餐饮（武汉）有限公司</v>
          </cell>
          <cell r="G93" t="str">
            <v>宜昌</v>
          </cell>
        </row>
        <row r="94">
          <cell r="C94" t="str">
            <v>86015243</v>
          </cell>
          <cell r="D94" t="str">
            <v>武汉-闽东</v>
          </cell>
          <cell r="E94" t="str">
            <v>KFC</v>
          </cell>
          <cell r="F94" t="str">
            <v>百胜餐饮（武汉）有限公司</v>
          </cell>
          <cell r="G94" t="str">
            <v>武汉</v>
          </cell>
        </row>
        <row r="95">
          <cell r="C95" t="str">
            <v>86015244</v>
          </cell>
          <cell r="D95" t="str">
            <v>黄冈-中商</v>
          </cell>
          <cell r="E95" t="str">
            <v>KFC</v>
          </cell>
          <cell r="F95" t="str">
            <v>百胜餐饮（武汉）有限公司</v>
          </cell>
          <cell r="G95" t="str">
            <v>黄冈</v>
          </cell>
        </row>
        <row r="96">
          <cell r="C96" t="str">
            <v>86015246</v>
          </cell>
          <cell r="D96" t="str">
            <v>洪湖-宏伟路</v>
          </cell>
          <cell r="E96" t="str">
            <v>KFC</v>
          </cell>
          <cell r="F96" t="str">
            <v>百胜餐饮（武汉）有限公司</v>
          </cell>
          <cell r="G96" t="str">
            <v>洪湖</v>
          </cell>
        </row>
        <row r="97">
          <cell r="C97" t="str">
            <v>86015249</v>
          </cell>
          <cell r="D97" t="str">
            <v>武汉-常青花园</v>
          </cell>
          <cell r="E97" t="str">
            <v>KFC</v>
          </cell>
          <cell r="F97" t="str">
            <v>百胜餐饮（武汉）有限公司</v>
          </cell>
          <cell r="G97" t="str">
            <v>武汉</v>
          </cell>
        </row>
        <row r="98">
          <cell r="C98" t="str">
            <v>86015250</v>
          </cell>
          <cell r="D98" t="str">
            <v>襄樊-中原</v>
          </cell>
          <cell r="E98" t="str">
            <v>KFC</v>
          </cell>
          <cell r="F98" t="str">
            <v>百胜餐饮（武汉）有限公司</v>
          </cell>
          <cell r="G98" t="str">
            <v>襄樊</v>
          </cell>
        </row>
        <row r="99">
          <cell r="C99" t="str">
            <v>86015257</v>
          </cell>
          <cell r="D99" t="str">
            <v>监利-容城天骄</v>
          </cell>
          <cell r="E99" t="str">
            <v>KFC</v>
          </cell>
          <cell r="F99" t="str">
            <v>百胜餐饮（武汉）有限公司</v>
          </cell>
          <cell r="G99" t="str">
            <v>监利</v>
          </cell>
        </row>
        <row r="100">
          <cell r="C100" t="str">
            <v>86015258</v>
          </cell>
          <cell r="D100" t="str">
            <v>武汉-摩尔城沃尔玛</v>
          </cell>
          <cell r="E100" t="str">
            <v>KFC</v>
          </cell>
          <cell r="F100" t="str">
            <v>百胜餐饮（武汉）有限公司</v>
          </cell>
          <cell r="G100" t="str">
            <v>武汉</v>
          </cell>
        </row>
        <row r="101">
          <cell r="C101" t="str">
            <v>86015259</v>
          </cell>
          <cell r="D101" t="str">
            <v>恩施-博文</v>
          </cell>
          <cell r="E101" t="str">
            <v>KFC</v>
          </cell>
          <cell r="F101" t="str">
            <v>百胜餐饮（武汉）有限公司</v>
          </cell>
          <cell r="G101" t="str">
            <v>恩施</v>
          </cell>
        </row>
        <row r="102">
          <cell r="C102" t="str">
            <v>86015260</v>
          </cell>
          <cell r="D102" t="str">
            <v>武汉-光谷国际</v>
          </cell>
          <cell r="E102" t="str">
            <v>KFC</v>
          </cell>
          <cell r="F102" t="str">
            <v>百胜餐饮（武汉）有限公司</v>
          </cell>
          <cell r="G102" t="str">
            <v>武汉</v>
          </cell>
        </row>
        <row r="103">
          <cell r="C103" t="str">
            <v>86015261</v>
          </cell>
          <cell r="D103" t="str">
            <v>武汉-汉口火车站2店</v>
          </cell>
          <cell r="E103" t="str">
            <v>KFC</v>
          </cell>
          <cell r="F103" t="str">
            <v>百胜餐饮（武汉）有限公司</v>
          </cell>
          <cell r="G103" t="str">
            <v>武汉</v>
          </cell>
        </row>
        <row r="104">
          <cell r="C104" t="str">
            <v>86015262</v>
          </cell>
          <cell r="D104" t="str">
            <v>武汉-武昌火车站二</v>
          </cell>
          <cell r="E104" t="str">
            <v>KFC</v>
          </cell>
          <cell r="F104" t="str">
            <v>百胜餐饮（武汉）有限公司</v>
          </cell>
          <cell r="G104" t="str">
            <v>武汉</v>
          </cell>
        </row>
        <row r="105">
          <cell r="C105" t="str">
            <v>86015265</v>
          </cell>
          <cell r="D105" t="str">
            <v>石首-皇叔</v>
          </cell>
          <cell r="E105" t="str">
            <v>KFC</v>
          </cell>
          <cell r="F105" t="str">
            <v>百胜餐饮（武汉）有限公司</v>
          </cell>
          <cell r="G105" t="str">
            <v>石首</v>
          </cell>
        </row>
        <row r="106">
          <cell r="C106" t="str">
            <v>86015266</v>
          </cell>
          <cell r="D106" t="str">
            <v>黄陂-黄陂广场</v>
          </cell>
          <cell r="E106" t="str">
            <v>KFC</v>
          </cell>
          <cell r="F106" t="str">
            <v>百胜餐饮（武汉）有限公司</v>
          </cell>
          <cell r="G106" t="str">
            <v>黄陂</v>
          </cell>
        </row>
        <row r="107">
          <cell r="C107" t="str">
            <v>86015273</v>
          </cell>
          <cell r="D107" t="str">
            <v>武汉-菱角湖</v>
          </cell>
          <cell r="E107" t="str">
            <v>KFC</v>
          </cell>
          <cell r="F107" t="str">
            <v>百胜餐饮（武汉）有限公司</v>
          </cell>
          <cell r="G107" t="str">
            <v>武汉</v>
          </cell>
        </row>
        <row r="108">
          <cell r="C108" t="str">
            <v>86015275</v>
          </cell>
          <cell r="D108" t="str">
            <v>襄樊-高新区</v>
          </cell>
          <cell r="E108" t="str">
            <v>KFC</v>
          </cell>
          <cell r="F108" t="str">
            <v>百胜餐饮（武汉）有限公司</v>
          </cell>
          <cell r="G108" t="str">
            <v>襄樊</v>
          </cell>
        </row>
        <row r="109">
          <cell r="C109" t="str">
            <v>86015276</v>
          </cell>
          <cell r="D109" t="str">
            <v>宜昌-沿江路</v>
          </cell>
          <cell r="E109" t="str">
            <v>KFC</v>
          </cell>
          <cell r="F109" t="str">
            <v>百胜餐饮（武汉）有限公司</v>
          </cell>
          <cell r="G109" t="str">
            <v>宜昌</v>
          </cell>
        </row>
        <row r="110">
          <cell r="C110" t="str">
            <v>86015279</v>
          </cell>
          <cell r="D110" t="str">
            <v>天门-鸿渐路</v>
          </cell>
          <cell r="E110" t="str">
            <v>KFC</v>
          </cell>
          <cell r="F110" t="str">
            <v>百胜餐饮（武汉）有限公司</v>
          </cell>
          <cell r="G110" t="str">
            <v>天门</v>
          </cell>
        </row>
        <row r="111">
          <cell r="C111" t="str">
            <v>86015282</v>
          </cell>
          <cell r="D111" t="str">
            <v>麻城-鼓楼</v>
          </cell>
          <cell r="E111" t="str">
            <v>KFC</v>
          </cell>
          <cell r="F111" t="str">
            <v>百胜餐饮（武汉）有限公司</v>
          </cell>
          <cell r="G111" t="str">
            <v>麻城</v>
          </cell>
        </row>
        <row r="112">
          <cell r="C112" t="str">
            <v>86015283</v>
          </cell>
          <cell r="D112" t="str">
            <v>赤壁-宝成路</v>
          </cell>
          <cell r="E112" t="str">
            <v>KFC</v>
          </cell>
          <cell r="F112" t="str">
            <v>百胜餐饮（武汉）有限公司</v>
          </cell>
          <cell r="G112" t="str">
            <v>赤壁</v>
          </cell>
        </row>
        <row r="113">
          <cell r="C113" t="str">
            <v>86015284</v>
          </cell>
          <cell r="D113" t="str">
            <v>枝江-民主路</v>
          </cell>
          <cell r="E113" t="str">
            <v>KFC</v>
          </cell>
          <cell r="F113" t="str">
            <v>百胜餐饮（武汉）有限公司</v>
          </cell>
          <cell r="G113" t="str">
            <v>枝江</v>
          </cell>
        </row>
        <row r="114">
          <cell r="C114" t="str">
            <v>86015285</v>
          </cell>
          <cell r="D114" t="str">
            <v>宜昌-小溪塔</v>
          </cell>
          <cell r="E114" t="str">
            <v>KFC</v>
          </cell>
          <cell r="F114" t="str">
            <v>百胜餐饮（武汉）有限公司</v>
          </cell>
          <cell r="G114" t="str">
            <v>宜昌</v>
          </cell>
        </row>
        <row r="115">
          <cell r="C115" t="str">
            <v>86015290</v>
          </cell>
          <cell r="D115" t="str">
            <v>武汉-青年路</v>
          </cell>
          <cell r="E115" t="str">
            <v>KFC</v>
          </cell>
          <cell r="F115" t="str">
            <v>百胜餐饮（武汉）有限公司</v>
          </cell>
          <cell r="G115" t="str">
            <v>武汉</v>
          </cell>
        </row>
        <row r="116">
          <cell r="C116" t="str">
            <v>86015292</v>
          </cell>
          <cell r="D116" t="str">
            <v>武汉-光谷天地</v>
          </cell>
          <cell r="E116" t="str">
            <v>KFC</v>
          </cell>
          <cell r="F116" t="str">
            <v>百胜餐饮（武汉）有限公司</v>
          </cell>
          <cell r="G116" t="str">
            <v>武汉</v>
          </cell>
        </row>
        <row r="117">
          <cell r="C117" t="str">
            <v>86015293</v>
          </cell>
          <cell r="D117" t="str">
            <v>武汉-后湖</v>
          </cell>
          <cell r="E117" t="str">
            <v>KFC</v>
          </cell>
          <cell r="F117" t="str">
            <v>百胜餐饮（武汉）有限公司</v>
          </cell>
          <cell r="G117" t="str">
            <v>武汉</v>
          </cell>
        </row>
        <row r="118">
          <cell r="C118" t="str">
            <v>86015299</v>
          </cell>
          <cell r="D118" t="str">
            <v>随州-清河</v>
          </cell>
          <cell r="E118" t="str">
            <v>KFC</v>
          </cell>
          <cell r="F118" t="str">
            <v>百胜餐饮（武汉）有限公司</v>
          </cell>
          <cell r="G118" t="str">
            <v>随州</v>
          </cell>
        </row>
        <row r="119">
          <cell r="C119" t="str">
            <v>86015353</v>
          </cell>
          <cell r="D119" t="str">
            <v>武汉-太子湖</v>
          </cell>
          <cell r="E119" t="str">
            <v>KFC</v>
          </cell>
          <cell r="F119" t="str">
            <v>百胜餐饮（武汉）有限公司</v>
          </cell>
          <cell r="G119" t="str">
            <v>武汉</v>
          </cell>
        </row>
        <row r="120">
          <cell r="C120" t="str">
            <v>86015354</v>
          </cell>
          <cell r="D120" t="str">
            <v>武汉-世界城</v>
          </cell>
          <cell r="E120" t="str">
            <v>KFC</v>
          </cell>
          <cell r="F120" t="str">
            <v>百胜餐饮（武汉）有限公司</v>
          </cell>
          <cell r="G120" t="str">
            <v>武汉</v>
          </cell>
        </row>
        <row r="121">
          <cell r="C121" t="str">
            <v>86015358</v>
          </cell>
          <cell r="D121" t="str">
            <v>宜昌-东山</v>
          </cell>
          <cell r="E121" t="str">
            <v>KFC</v>
          </cell>
          <cell r="F121" t="str">
            <v>百胜餐饮（武汉）有限公司</v>
          </cell>
          <cell r="G121" t="str">
            <v>宜昌</v>
          </cell>
        </row>
        <row r="122">
          <cell r="C122" t="str">
            <v>86015361</v>
          </cell>
          <cell r="D122" t="str">
            <v>孝感-保丽</v>
          </cell>
          <cell r="E122" t="str">
            <v>KFC</v>
          </cell>
          <cell r="F122" t="str">
            <v>百胜餐饮（武汉）有限公司</v>
          </cell>
          <cell r="G122" t="str">
            <v>孝感</v>
          </cell>
        </row>
        <row r="123">
          <cell r="C123" t="str">
            <v>86015363</v>
          </cell>
          <cell r="D123" t="str">
            <v>武汉-汉口火车站3</v>
          </cell>
          <cell r="E123" t="str">
            <v>KFC</v>
          </cell>
          <cell r="F123" t="str">
            <v>百胜餐饮（武汉）有限公司</v>
          </cell>
          <cell r="G123" t="str">
            <v>武汉</v>
          </cell>
        </row>
        <row r="124">
          <cell r="C124" t="str">
            <v>86015366</v>
          </cell>
          <cell r="D124" t="str">
            <v>武汉-吉庆街</v>
          </cell>
          <cell r="E124" t="str">
            <v>KFC</v>
          </cell>
          <cell r="F124" t="str">
            <v>百胜餐饮（武汉）有限公司</v>
          </cell>
          <cell r="G124" t="str">
            <v>武汉</v>
          </cell>
        </row>
        <row r="125">
          <cell r="C125" t="str">
            <v>86015367</v>
          </cell>
          <cell r="D125" t="str">
            <v>武汉-万松园</v>
          </cell>
          <cell r="E125" t="str">
            <v>KFC</v>
          </cell>
          <cell r="F125" t="str">
            <v>百胜餐饮（武汉）有限公司</v>
          </cell>
          <cell r="G125" t="str">
            <v>武汉</v>
          </cell>
        </row>
        <row r="126">
          <cell r="C126" t="str">
            <v>86015373</v>
          </cell>
          <cell r="D126" t="str">
            <v>谷城-粉水路</v>
          </cell>
          <cell r="E126" t="str">
            <v>KFC</v>
          </cell>
          <cell r="F126" t="str">
            <v>百胜餐饮（武汉）有限公司</v>
          </cell>
          <cell r="G126" t="str">
            <v>谷城</v>
          </cell>
        </row>
        <row r="127">
          <cell r="C127" t="str">
            <v>86015380</v>
          </cell>
          <cell r="D127" t="str">
            <v>大冶-雨润</v>
          </cell>
          <cell r="E127" t="str">
            <v>KFC</v>
          </cell>
          <cell r="F127" t="str">
            <v>百胜餐饮（武汉）有限公司</v>
          </cell>
          <cell r="G127" t="str">
            <v>大冶</v>
          </cell>
        </row>
        <row r="128">
          <cell r="C128" t="str">
            <v>86015384</v>
          </cell>
          <cell r="D128" t="str">
            <v>十堰-人民北路</v>
          </cell>
          <cell r="E128" t="str">
            <v>KFC</v>
          </cell>
          <cell r="F128" t="str">
            <v>百胜餐饮（武汉）有限公司</v>
          </cell>
          <cell r="G128" t="str">
            <v>十堰</v>
          </cell>
        </row>
        <row r="129">
          <cell r="C129" t="str">
            <v>86015385</v>
          </cell>
          <cell r="D129" t="str">
            <v>武汉-盘龙奥莱</v>
          </cell>
          <cell r="E129" t="str">
            <v>KFC</v>
          </cell>
          <cell r="F129" t="str">
            <v>百胜餐饮（武汉）有限公司</v>
          </cell>
          <cell r="G129" t="str">
            <v>黄陂</v>
          </cell>
        </row>
        <row r="130">
          <cell r="C130" t="str">
            <v>86015387</v>
          </cell>
          <cell r="D130" t="str">
            <v>武汉-付家坡</v>
          </cell>
          <cell r="E130" t="str">
            <v>KFC</v>
          </cell>
          <cell r="F130" t="str">
            <v>百胜餐饮（武汉）有限公司</v>
          </cell>
          <cell r="G130" t="str">
            <v>武汉</v>
          </cell>
        </row>
        <row r="131">
          <cell r="C131" t="str">
            <v>86015390</v>
          </cell>
          <cell r="D131" t="str">
            <v>宜昌-西陵</v>
          </cell>
          <cell r="E131" t="str">
            <v>KFC</v>
          </cell>
          <cell r="F131" t="str">
            <v>百胜餐饮（武汉）有限公司</v>
          </cell>
          <cell r="G131" t="str">
            <v>宜昌</v>
          </cell>
        </row>
        <row r="132">
          <cell r="C132" t="str">
            <v>86015393</v>
          </cell>
          <cell r="D132" t="str">
            <v>武汉站(高铁)</v>
          </cell>
          <cell r="E132" t="str">
            <v>KFC</v>
          </cell>
          <cell r="F132" t="str">
            <v>百胜餐饮（武汉）有限公司</v>
          </cell>
          <cell r="G132" t="str">
            <v>武汉</v>
          </cell>
        </row>
        <row r="133">
          <cell r="C133" t="str">
            <v>86015453</v>
          </cell>
          <cell r="D133" t="str">
            <v>武汉-四明路</v>
          </cell>
          <cell r="E133" t="str">
            <v>KFC</v>
          </cell>
          <cell r="F133" t="str">
            <v>百胜餐饮（武汉）有限公司</v>
          </cell>
          <cell r="G133" t="str">
            <v>武汉</v>
          </cell>
        </row>
        <row r="134">
          <cell r="C134" t="str">
            <v>86015458</v>
          </cell>
          <cell r="D134" t="str">
            <v>宜佳广场</v>
          </cell>
          <cell r="E134" t="str">
            <v>KFC</v>
          </cell>
          <cell r="F134" t="str">
            <v>百胜餐饮（武汉）有限公司</v>
          </cell>
          <cell r="G134" t="str">
            <v>武汉</v>
          </cell>
        </row>
        <row r="135">
          <cell r="C135" t="str">
            <v>86015460</v>
          </cell>
          <cell r="D135" t="str">
            <v>武汉-杨汊湖</v>
          </cell>
          <cell r="E135" t="str">
            <v>KFC</v>
          </cell>
          <cell r="F135" t="str">
            <v>百胜餐饮（武汉）有限公司</v>
          </cell>
          <cell r="G135" t="str">
            <v>武汉</v>
          </cell>
        </row>
        <row r="136">
          <cell r="C136" t="str">
            <v>86015462</v>
          </cell>
          <cell r="D136" t="str">
            <v>武汉-波波城</v>
          </cell>
          <cell r="E136" t="str">
            <v>KFC</v>
          </cell>
          <cell r="F136" t="str">
            <v>百胜餐饮（武汉）有限公司</v>
          </cell>
          <cell r="G136" t="str">
            <v>武汉</v>
          </cell>
        </row>
        <row r="137">
          <cell r="C137" t="str">
            <v>86015472</v>
          </cell>
          <cell r="D137" t="str">
            <v>宜都清江大道</v>
          </cell>
          <cell r="E137" t="str">
            <v>KFC</v>
          </cell>
          <cell r="F137" t="str">
            <v>百胜餐饮（武汉）有限公司</v>
          </cell>
          <cell r="G137" t="str">
            <v>宜都</v>
          </cell>
        </row>
        <row r="138">
          <cell r="C138" t="str">
            <v>86015475</v>
          </cell>
          <cell r="D138" t="str">
            <v>武汉-新中南</v>
          </cell>
          <cell r="E138" t="str">
            <v>KFC</v>
          </cell>
          <cell r="F138" t="str">
            <v>百胜餐饮（武汉）有限公司</v>
          </cell>
          <cell r="G138" t="str">
            <v>武汉</v>
          </cell>
        </row>
        <row r="139">
          <cell r="C139" t="str">
            <v>86015476</v>
          </cell>
          <cell r="D139" t="str">
            <v>孝感-槐荫大道</v>
          </cell>
          <cell r="E139" t="str">
            <v>KFC</v>
          </cell>
          <cell r="F139" t="str">
            <v>百胜餐饮（武汉）有限公司</v>
          </cell>
          <cell r="G139" t="str">
            <v>孝感</v>
          </cell>
        </row>
        <row r="140">
          <cell r="C140" t="str">
            <v>86015477</v>
          </cell>
          <cell r="D140" t="str">
            <v>安陆-永安</v>
          </cell>
          <cell r="E140" t="str">
            <v>KFC</v>
          </cell>
          <cell r="F140" t="str">
            <v>百胜餐饮（武汉）有限公司</v>
          </cell>
          <cell r="G140" t="str">
            <v>安陆</v>
          </cell>
        </row>
        <row r="141">
          <cell r="C141" t="str">
            <v>86015479</v>
          </cell>
          <cell r="D141" t="str">
            <v>利川-东城路</v>
          </cell>
          <cell r="E141" t="str">
            <v>KFC</v>
          </cell>
          <cell r="F141" t="str">
            <v>百胜餐饮（武汉）有限公司</v>
          </cell>
          <cell r="G141" t="str">
            <v>利川</v>
          </cell>
        </row>
        <row r="142">
          <cell r="C142" t="str">
            <v>86015480</v>
          </cell>
          <cell r="D142" t="str">
            <v>武汉-凯德广场</v>
          </cell>
          <cell r="E142" t="str">
            <v>KFC</v>
          </cell>
          <cell r="F142" t="str">
            <v>百胜餐饮（武汉）有限公司</v>
          </cell>
          <cell r="G142" t="str">
            <v>武汉</v>
          </cell>
        </row>
        <row r="143">
          <cell r="C143" t="str">
            <v>86015489</v>
          </cell>
          <cell r="D143" t="str">
            <v>京山轻机大道</v>
          </cell>
          <cell r="E143" t="str">
            <v>KFC</v>
          </cell>
          <cell r="F143" t="str">
            <v>百胜餐饮（武汉）有限公司</v>
          </cell>
          <cell r="G143" t="str">
            <v>京山</v>
          </cell>
        </row>
        <row r="144">
          <cell r="C144" t="str">
            <v>86015491</v>
          </cell>
          <cell r="D144" t="str">
            <v>洪山广场</v>
          </cell>
          <cell r="E144" t="str">
            <v>KFC</v>
          </cell>
          <cell r="F144" t="str">
            <v>百胜餐饮（武汉）有限公司</v>
          </cell>
          <cell r="G144" t="str">
            <v>武汉</v>
          </cell>
        </row>
        <row r="145">
          <cell r="C145" t="str">
            <v>86015493</v>
          </cell>
          <cell r="D145" t="str">
            <v>百步亭</v>
          </cell>
          <cell r="E145" t="str">
            <v>KFC</v>
          </cell>
          <cell r="F145" t="str">
            <v>百胜餐饮（武汉）有限公司</v>
          </cell>
          <cell r="G145" t="str">
            <v>武汉</v>
          </cell>
        </row>
        <row r="146">
          <cell r="C146" t="str">
            <v>86015496</v>
          </cell>
          <cell r="D146" t="str">
            <v>钟祥阳春街店</v>
          </cell>
          <cell r="E146" t="str">
            <v>KFC</v>
          </cell>
          <cell r="F146" t="str">
            <v>百胜餐饮（武汉）有限公司</v>
          </cell>
          <cell r="G146" t="str">
            <v>钟祥</v>
          </cell>
        </row>
        <row r="147">
          <cell r="C147" t="str">
            <v>86015497</v>
          </cell>
          <cell r="D147" t="str">
            <v>宜昌陶珠路店</v>
          </cell>
          <cell r="E147" t="str">
            <v>KFC</v>
          </cell>
          <cell r="F147" t="str">
            <v>百胜餐饮（武汉）有限公司</v>
          </cell>
          <cell r="G147" t="str">
            <v>宜昌</v>
          </cell>
        </row>
        <row r="148">
          <cell r="C148" t="str">
            <v>86015854</v>
          </cell>
          <cell r="D148" t="str">
            <v>武汉-汤逊湖</v>
          </cell>
          <cell r="E148" t="str">
            <v>KFC</v>
          </cell>
          <cell r="F148" t="str">
            <v>百胜餐饮（武汉）有限公司</v>
          </cell>
          <cell r="G148" t="str">
            <v>武汉</v>
          </cell>
        </row>
        <row r="149">
          <cell r="C149" t="str">
            <v>86015856</v>
          </cell>
          <cell r="D149" t="str">
            <v>武汉-京汉大道DT</v>
          </cell>
          <cell r="E149" t="str">
            <v>KFC</v>
          </cell>
          <cell r="F149" t="str">
            <v>百胜餐饮（武汉）有限公司</v>
          </cell>
          <cell r="G149" t="str">
            <v>武汉</v>
          </cell>
        </row>
        <row r="150">
          <cell r="C150" t="str">
            <v>86015860</v>
          </cell>
          <cell r="D150" t="str">
            <v>蔡甸世纪广场DT</v>
          </cell>
          <cell r="E150" t="str">
            <v>KFC</v>
          </cell>
          <cell r="F150" t="str">
            <v>百胜餐饮（武汉）有限公司</v>
          </cell>
          <cell r="G150" t="str">
            <v>武汉</v>
          </cell>
        </row>
        <row r="151">
          <cell r="C151" t="str">
            <v>86015863</v>
          </cell>
          <cell r="D151" t="str">
            <v>武汉-关山大道</v>
          </cell>
          <cell r="E151" t="str">
            <v>KFC</v>
          </cell>
          <cell r="F151" t="str">
            <v>百胜餐饮（武汉）有限公司</v>
          </cell>
          <cell r="G151" t="str">
            <v>武汉</v>
          </cell>
        </row>
        <row r="152">
          <cell r="C152" t="str">
            <v>11307423</v>
          </cell>
          <cell r="D152" t="str">
            <v>中皇城餐厅</v>
          </cell>
          <cell r="E152" t="str">
            <v>KFC</v>
          </cell>
          <cell r="F152" t="str">
            <v>郴州智麟餐饮管理有限公司</v>
          </cell>
          <cell r="G152" t="str">
            <v>郴州</v>
          </cell>
        </row>
        <row r="153">
          <cell r="C153" t="str">
            <v>10904014</v>
          </cell>
          <cell r="D153" t="str">
            <v>鄂州-万联</v>
          </cell>
          <cell r="E153" t="str">
            <v>KFC</v>
          </cell>
          <cell r="F153" t="str">
            <v>鄂州百顺餐饮管理有限公司</v>
          </cell>
          <cell r="G153" t="str">
            <v>鄂州</v>
          </cell>
        </row>
        <row r="154">
          <cell r="C154" t="str">
            <v>10933026</v>
          </cell>
          <cell r="D154" t="str">
            <v>丰城-剑邑</v>
          </cell>
          <cell r="E154" t="str">
            <v>KFC</v>
          </cell>
          <cell r="F154" t="str">
            <v>丰城市顺鑫泰餐饮管理有限公司</v>
          </cell>
          <cell r="G154" t="str">
            <v>丰城</v>
          </cell>
        </row>
        <row r="155">
          <cell r="C155" t="str">
            <v>10999045</v>
          </cell>
          <cell r="D155" t="str">
            <v>长沙-百联</v>
          </cell>
          <cell r="E155" t="str">
            <v>KFC</v>
          </cell>
          <cell r="F155" t="str">
            <v>湖南永悦餐饮管理有限公司</v>
          </cell>
          <cell r="G155" t="str">
            <v>长沙</v>
          </cell>
        </row>
        <row r="156">
          <cell r="C156" t="str">
            <v>10924643</v>
          </cell>
          <cell r="D156" t="str">
            <v>南昌-蓝天碧水</v>
          </cell>
          <cell r="E156" t="str">
            <v>KFC</v>
          </cell>
          <cell r="F156" t="str">
            <v>江西鸿昌餐饮管理有限公司</v>
          </cell>
          <cell r="G156" t="str">
            <v>南昌</v>
          </cell>
        </row>
        <row r="157">
          <cell r="C157" t="str">
            <v>10881876</v>
          </cell>
          <cell r="D157" t="str">
            <v>武汉-钟家村</v>
          </cell>
          <cell r="E157" t="str">
            <v>KFC</v>
          </cell>
          <cell r="F157" t="str">
            <v>荆门百乐餐饮食品有限公司</v>
          </cell>
          <cell r="G157" t="str">
            <v>武汉</v>
          </cell>
        </row>
        <row r="158">
          <cell r="C158" t="str">
            <v>9531043</v>
          </cell>
          <cell r="D158" t="str">
            <v>荆门-时代</v>
          </cell>
          <cell r="E158" t="str">
            <v>KFC</v>
          </cell>
          <cell r="F158" t="str">
            <v>荆门百乐餐饮食品有限公司</v>
          </cell>
          <cell r="G158" t="str">
            <v>荆门</v>
          </cell>
        </row>
        <row r="159">
          <cell r="C159" t="str">
            <v>9684586</v>
          </cell>
          <cell r="D159" t="str">
            <v>荆州-东门店</v>
          </cell>
          <cell r="E159" t="str">
            <v>KFC</v>
          </cell>
          <cell r="F159" t="str">
            <v>荆门百乐餐饮食品有限公司</v>
          </cell>
          <cell r="G159" t="str">
            <v>荆州</v>
          </cell>
        </row>
        <row r="160">
          <cell r="C160" t="str">
            <v>9721597</v>
          </cell>
          <cell r="D160" t="str">
            <v>荆州-红门路</v>
          </cell>
          <cell r="E160" t="str">
            <v>KFC</v>
          </cell>
          <cell r="F160" t="str">
            <v>荆门百乐餐饮食品有限公司</v>
          </cell>
          <cell r="G160" t="str">
            <v>荆州</v>
          </cell>
        </row>
        <row r="161">
          <cell r="C161" t="str">
            <v>9844865</v>
          </cell>
          <cell r="D161" t="str">
            <v>当阳子龙</v>
          </cell>
          <cell r="E161" t="str">
            <v>KFC</v>
          </cell>
          <cell r="F161" t="str">
            <v>荆门百乐餐饮食品有限公司</v>
          </cell>
          <cell r="G161" t="str">
            <v>当阳</v>
          </cell>
        </row>
        <row r="162">
          <cell r="C162" t="str">
            <v>10162368</v>
          </cell>
          <cell r="D162" t="str">
            <v>景德镇-瓷都</v>
          </cell>
          <cell r="E162" t="str">
            <v>KFC</v>
          </cell>
          <cell r="F162" t="str">
            <v>景德镇市卓宇餐饮管理有限公司</v>
          </cell>
          <cell r="G162" t="str">
            <v>景德镇</v>
          </cell>
        </row>
        <row r="163">
          <cell r="C163" t="str">
            <v>10861679</v>
          </cell>
          <cell r="D163" t="str">
            <v>景德镇-新厂时代</v>
          </cell>
          <cell r="E163" t="str">
            <v>KFC</v>
          </cell>
          <cell r="F163" t="str">
            <v>景德镇市卓宇餐饮管理有限公司</v>
          </cell>
          <cell r="G163" t="str">
            <v>景德镇</v>
          </cell>
        </row>
        <row r="164">
          <cell r="C164" t="str">
            <v>12140716</v>
          </cell>
          <cell r="D164" t="str">
            <v>南昌-江铃店</v>
          </cell>
          <cell r="E164" t="str">
            <v>KFC</v>
          </cell>
          <cell r="F164" t="str">
            <v>景德镇市卓宇餐饮管理有限公司</v>
          </cell>
          <cell r="G164" t="str">
            <v>南昌</v>
          </cell>
        </row>
        <row r="165">
          <cell r="C165" t="str">
            <v>86026023</v>
          </cell>
          <cell r="D165" t="str">
            <v>上海南路店</v>
          </cell>
          <cell r="E165" t="str">
            <v>KFC</v>
          </cell>
          <cell r="F165" t="str">
            <v>南昌肯德基有限公司</v>
          </cell>
          <cell r="G165" t="str">
            <v>南昌</v>
          </cell>
        </row>
        <row r="166">
          <cell r="C166" t="str">
            <v>86026024</v>
          </cell>
          <cell r="D166" t="str">
            <v>南昌-大众</v>
          </cell>
          <cell r="E166" t="str">
            <v>KFC</v>
          </cell>
          <cell r="F166" t="str">
            <v>南昌肯德基有限公司</v>
          </cell>
          <cell r="G166" t="str">
            <v>南昌</v>
          </cell>
        </row>
        <row r="167">
          <cell r="C167" t="str">
            <v>86026025</v>
          </cell>
          <cell r="D167" t="str">
            <v>新建欧尚店</v>
          </cell>
          <cell r="E167" t="str">
            <v>KFC</v>
          </cell>
          <cell r="F167" t="str">
            <v>南昌肯德基有限公司</v>
          </cell>
          <cell r="G167" t="str">
            <v>南昌</v>
          </cell>
        </row>
        <row r="168">
          <cell r="C168" t="str">
            <v>86026026</v>
          </cell>
          <cell r="D168" t="str">
            <v>九瑞大道</v>
          </cell>
          <cell r="E168" t="str">
            <v>KFC</v>
          </cell>
          <cell r="F168" t="str">
            <v>南昌肯德基有限公司</v>
          </cell>
          <cell r="G168" t="str">
            <v>九江</v>
          </cell>
        </row>
        <row r="169">
          <cell r="C169" t="str">
            <v>86026029</v>
          </cell>
          <cell r="D169" t="str">
            <v>分宜钤阳</v>
          </cell>
          <cell r="E169" t="str">
            <v>KFC</v>
          </cell>
          <cell r="F169" t="str">
            <v>南昌肯德基有限公司</v>
          </cell>
          <cell r="G169" t="str">
            <v>分宜</v>
          </cell>
        </row>
        <row r="170">
          <cell r="C170" t="str">
            <v>86026030</v>
          </cell>
          <cell r="D170" t="str">
            <v>京东</v>
          </cell>
          <cell r="E170" t="str">
            <v>KFC</v>
          </cell>
          <cell r="F170" t="str">
            <v>南昌肯德基有限公司</v>
          </cell>
          <cell r="G170" t="str">
            <v>南昌</v>
          </cell>
        </row>
        <row r="171">
          <cell r="C171" t="str">
            <v>86026031</v>
          </cell>
          <cell r="D171" t="str">
            <v>九江-浔阳路</v>
          </cell>
          <cell r="E171" t="str">
            <v>KFC</v>
          </cell>
          <cell r="F171" t="str">
            <v>南昌肯德基有限公司</v>
          </cell>
          <cell r="G171" t="str">
            <v>九江</v>
          </cell>
        </row>
        <row r="172">
          <cell r="C172" t="str">
            <v>86026032</v>
          </cell>
          <cell r="D172" t="str">
            <v>婺源朱子街店</v>
          </cell>
          <cell r="E172" t="str">
            <v>KFC</v>
          </cell>
          <cell r="F172" t="str">
            <v>南昌肯德基有限公司</v>
          </cell>
          <cell r="G172" t="str">
            <v>婺源</v>
          </cell>
        </row>
        <row r="173">
          <cell r="C173" t="str">
            <v>86026033</v>
          </cell>
          <cell r="D173" t="str">
            <v>南康蓉江路</v>
          </cell>
          <cell r="E173" t="str">
            <v>KFC</v>
          </cell>
          <cell r="F173" t="str">
            <v>南昌肯德基有限公司</v>
          </cell>
          <cell r="G173" t="str">
            <v>南康</v>
          </cell>
        </row>
        <row r="174">
          <cell r="C174" t="str">
            <v>86026034</v>
          </cell>
          <cell r="D174" t="str">
            <v>都昌东风大道</v>
          </cell>
          <cell r="E174" t="str">
            <v>KFC</v>
          </cell>
          <cell r="F174" t="str">
            <v>南昌肯德基有限公司</v>
          </cell>
          <cell r="G174" t="str">
            <v>都昌</v>
          </cell>
        </row>
        <row r="175">
          <cell r="C175" t="str">
            <v>86026035</v>
          </cell>
          <cell r="D175" t="str">
            <v>南昌-南京西</v>
          </cell>
          <cell r="E175" t="str">
            <v>KFC</v>
          </cell>
          <cell r="F175" t="str">
            <v>南昌肯德基有限公司</v>
          </cell>
          <cell r="G175" t="str">
            <v>南昌</v>
          </cell>
        </row>
        <row r="176">
          <cell r="C176" t="str">
            <v>86026036</v>
          </cell>
          <cell r="D176" t="str">
            <v>进贤天虹</v>
          </cell>
          <cell r="E176" t="str">
            <v>KFC</v>
          </cell>
          <cell r="F176" t="str">
            <v>南昌肯德基有限公司</v>
          </cell>
          <cell r="G176" t="str">
            <v>进贤</v>
          </cell>
        </row>
        <row r="177">
          <cell r="C177" t="str">
            <v>86026037</v>
          </cell>
          <cell r="D177" t="str">
            <v>红谷大道</v>
          </cell>
          <cell r="E177" t="str">
            <v>KFC</v>
          </cell>
          <cell r="F177" t="str">
            <v>南昌肯德基有限公司</v>
          </cell>
          <cell r="G177" t="str">
            <v>南昌</v>
          </cell>
        </row>
        <row r="178">
          <cell r="C178" t="str">
            <v>86026038</v>
          </cell>
          <cell r="D178" t="str">
            <v>铅山狮江路</v>
          </cell>
          <cell r="E178" t="str">
            <v>KFC</v>
          </cell>
          <cell r="F178" t="str">
            <v>南昌肯德基有限公司</v>
          </cell>
          <cell r="G178" t="str">
            <v>铅山</v>
          </cell>
        </row>
        <row r="179">
          <cell r="C179" t="str">
            <v>86026039</v>
          </cell>
          <cell r="D179" t="str">
            <v>南昌高铁</v>
          </cell>
          <cell r="E179" t="str">
            <v>KFC</v>
          </cell>
          <cell r="F179" t="str">
            <v>南昌肯德基有限公司</v>
          </cell>
          <cell r="G179" t="str">
            <v>南昌</v>
          </cell>
        </row>
        <row r="180">
          <cell r="C180" t="str">
            <v>86026041</v>
          </cell>
          <cell r="D180" t="str">
            <v>八里湖</v>
          </cell>
          <cell r="E180" t="str">
            <v>KFC</v>
          </cell>
          <cell r="F180" t="str">
            <v>南昌肯德基有限公司</v>
          </cell>
          <cell r="G180" t="str">
            <v>九江</v>
          </cell>
        </row>
        <row r="181">
          <cell r="C181" t="str">
            <v>86026043</v>
          </cell>
          <cell r="D181" t="str">
            <v>南昌-中山城</v>
          </cell>
          <cell r="E181" t="str">
            <v>KFC</v>
          </cell>
          <cell r="F181" t="str">
            <v>南昌肯德基有限公司</v>
          </cell>
          <cell r="G181" t="str">
            <v>南昌</v>
          </cell>
        </row>
        <row r="182">
          <cell r="C182" t="str">
            <v>86026044</v>
          </cell>
          <cell r="D182" t="str">
            <v>抚州金巢</v>
          </cell>
          <cell r="E182" t="str">
            <v>KFC</v>
          </cell>
          <cell r="F182" t="str">
            <v>南昌肯德基有限公司</v>
          </cell>
          <cell r="G182" t="str">
            <v>抚州</v>
          </cell>
        </row>
        <row r="183">
          <cell r="C183" t="str">
            <v>86026046</v>
          </cell>
          <cell r="D183" t="str">
            <v>修水宁红</v>
          </cell>
          <cell r="E183" t="str">
            <v>KFC</v>
          </cell>
          <cell r="F183" t="str">
            <v>南昌肯德基有限公司</v>
          </cell>
          <cell r="G183" t="str">
            <v>修水</v>
          </cell>
        </row>
        <row r="184">
          <cell r="C184" t="str">
            <v>86026060</v>
          </cell>
          <cell r="D184" t="str">
            <v>南昌-丽华</v>
          </cell>
          <cell r="E184" t="str">
            <v>KFC</v>
          </cell>
          <cell r="F184" t="str">
            <v>南昌肯德基有限公司</v>
          </cell>
          <cell r="G184" t="str">
            <v>南昌</v>
          </cell>
        </row>
        <row r="185">
          <cell r="C185" t="str">
            <v>86026068</v>
          </cell>
          <cell r="D185" t="str">
            <v>上饶-解百</v>
          </cell>
          <cell r="E185" t="str">
            <v>KFC</v>
          </cell>
          <cell r="F185" t="str">
            <v>南昌肯德基有限公司</v>
          </cell>
          <cell r="G185" t="str">
            <v>上饶</v>
          </cell>
        </row>
        <row r="186">
          <cell r="C186" t="str">
            <v>86026069</v>
          </cell>
          <cell r="D186" t="str">
            <v>新余-胜利</v>
          </cell>
          <cell r="E186" t="str">
            <v>KFC</v>
          </cell>
          <cell r="F186" t="str">
            <v>南昌肯德基有限公司</v>
          </cell>
          <cell r="G186" t="str">
            <v>新余</v>
          </cell>
        </row>
        <row r="187">
          <cell r="C187" t="str">
            <v>86026070</v>
          </cell>
          <cell r="D187" t="str">
            <v>南昌-广北</v>
          </cell>
          <cell r="E187" t="str">
            <v>KFC</v>
          </cell>
          <cell r="F187" t="str">
            <v>南昌肯德基有限公司</v>
          </cell>
          <cell r="G187" t="str">
            <v>南昌</v>
          </cell>
        </row>
        <row r="188">
          <cell r="C188" t="str">
            <v>86026072</v>
          </cell>
          <cell r="D188" t="str">
            <v>南昌-万玛</v>
          </cell>
          <cell r="E188" t="str">
            <v>KFC</v>
          </cell>
          <cell r="F188" t="str">
            <v>南昌肯德基有限公司</v>
          </cell>
          <cell r="G188" t="str">
            <v>南昌</v>
          </cell>
        </row>
        <row r="189">
          <cell r="C189" t="str">
            <v>86026079</v>
          </cell>
          <cell r="D189" t="str">
            <v>宜春-袁州</v>
          </cell>
          <cell r="E189" t="str">
            <v>KFC</v>
          </cell>
          <cell r="F189" t="str">
            <v>南昌肯德基有限公司</v>
          </cell>
          <cell r="G189" t="str">
            <v>宜春</v>
          </cell>
        </row>
        <row r="190">
          <cell r="C190" t="str">
            <v>86026080</v>
          </cell>
          <cell r="D190" t="str">
            <v>南昌-财富广场</v>
          </cell>
          <cell r="E190" t="str">
            <v>KFC</v>
          </cell>
          <cell r="F190" t="str">
            <v>南昌肯德基有限公司</v>
          </cell>
          <cell r="G190" t="str">
            <v>南昌</v>
          </cell>
        </row>
        <row r="191">
          <cell r="C191" t="str">
            <v>86026093</v>
          </cell>
          <cell r="D191" t="str">
            <v>南昌-万寿宫</v>
          </cell>
          <cell r="E191" t="str">
            <v>KFC</v>
          </cell>
          <cell r="F191" t="str">
            <v>南昌肯德基有限公司</v>
          </cell>
          <cell r="G191" t="str">
            <v>南昌</v>
          </cell>
        </row>
        <row r="192">
          <cell r="C192" t="str">
            <v>86026105</v>
          </cell>
          <cell r="D192" t="str">
            <v>萍乡-北桥</v>
          </cell>
          <cell r="E192" t="str">
            <v>KFC</v>
          </cell>
          <cell r="F192" t="str">
            <v>南昌肯德基有限公司</v>
          </cell>
          <cell r="G192" t="str">
            <v>萍乡</v>
          </cell>
        </row>
        <row r="193">
          <cell r="C193" t="str">
            <v>86026114</v>
          </cell>
          <cell r="D193" t="str">
            <v>抚州-临川</v>
          </cell>
          <cell r="E193" t="str">
            <v>KFC</v>
          </cell>
          <cell r="F193" t="str">
            <v>南昌肯德基有限公司</v>
          </cell>
          <cell r="G193" t="str">
            <v>抚州</v>
          </cell>
        </row>
        <row r="194">
          <cell r="C194" t="str">
            <v>86026121</v>
          </cell>
          <cell r="D194" t="str">
            <v>九江-信华</v>
          </cell>
          <cell r="E194" t="str">
            <v>KFC</v>
          </cell>
          <cell r="F194" t="str">
            <v>南昌肯德基有限公司</v>
          </cell>
          <cell r="G194" t="str">
            <v>九江</v>
          </cell>
        </row>
        <row r="195">
          <cell r="C195" t="str">
            <v>86026145</v>
          </cell>
          <cell r="D195" t="str">
            <v>南昌-玉河店</v>
          </cell>
          <cell r="E195" t="str">
            <v>KFC</v>
          </cell>
          <cell r="F195" t="str">
            <v>南昌肯德基有限公司</v>
          </cell>
          <cell r="G195" t="str">
            <v>南昌</v>
          </cell>
        </row>
        <row r="196">
          <cell r="C196" t="str">
            <v>86026168</v>
          </cell>
          <cell r="D196" t="str">
            <v>南昌-站前广场</v>
          </cell>
          <cell r="E196" t="str">
            <v>KFC</v>
          </cell>
          <cell r="F196" t="str">
            <v>南昌肯德基有限公司</v>
          </cell>
          <cell r="G196" t="str">
            <v>南昌</v>
          </cell>
        </row>
        <row r="197">
          <cell r="C197" t="str">
            <v>86026169</v>
          </cell>
          <cell r="D197" t="str">
            <v>吉安-文山</v>
          </cell>
          <cell r="E197" t="str">
            <v>KFC</v>
          </cell>
          <cell r="F197" t="str">
            <v>南昌肯德基有限公司</v>
          </cell>
          <cell r="G197" t="str">
            <v>吉安</v>
          </cell>
        </row>
        <row r="198">
          <cell r="C198" t="str">
            <v>86026171</v>
          </cell>
          <cell r="D198" t="str">
            <v>景德镇-广场南路</v>
          </cell>
          <cell r="E198" t="str">
            <v>KFC</v>
          </cell>
          <cell r="F198" t="str">
            <v>南昌肯德基有限公司</v>
          </cell>
          <cell r="G198" t="str">
            <v>景德镇</v>
          </cell>
        </row>
        <row r="199">
          <cell r="C199" t="str">
            <v>86026172</v>
          </cell>
          <cell r="D199" t="str">
            <v>九江-十里</v>
          </cell>
          <cell r="E199" t="str">
            <v>KFC</v>
          </cell>
          <cell r="F199" t="str">
            <v>南昌肯德基有限公司</v>
          </cell>
          <cell r="G199" t="str">
            <v>九江</v>
          </cell>
        </row>
        <row r="200">
          <cell r="C200" t="str">
            <v>86026181</v>
          </cell>
          <cell r="D200" t="str">
            <v>鹰潭-永盛</v>
          </cell>
          <cell r="E200" t="str">
            <v>KFC</v>
          </cell>
          <cell r="F200" t="str">
            <v>南昌肯德基有限公司</v>
          </cell>
          <cell r="G200" t="str">
            <v>鹰潭</v>
          </cell>
        </row>
        <row r="201">
          <cell r="C201" t="str">
            <v>86026185</v>
          </cell>
          <cell r="D201" t="str">
            <v>抚州-钧天</v>
          </cell>
          <cell r="E201" t="str">
            <v>KFC</v>
          </cell>
          <cell r="F201" t="str">
            <v>南昌肯德基有限公司</v>
          </cell>
          <cell r="G201" t="str">
            <v>抚州</v>
          </cell>
        </row>
        <row r="202">
          <cell r="C202" t="str">
            <v>86026192</v>
          </cell>
          <cell r="D202" t="str">
            <v>赣州-金钻广场</v>
          </cell>
          <cell r="E202" t="str">
            <v>KFC</v>
          </cell>
          <cell r="F202" t="str">
            <v>南昌肯德基有限公司</v>
          </cell>
          <cell r="G202" t="str">
            <v>赣州</v>
          </cell>
        </row>
        <row r="203">
          <cell r="C203" t="str">
            <v>86026206</v>
          </cell>
          <cell r="D203" t="str">
            <v>上饶-广丰月兔广场</v>
          </cell>
          <cell r="E203" t="str">
            <v>KFC</v>
          </cell>
          <cell r="F203" t="str">
            <v>南昌肯德基有限公司</v>
          </cell>
          <cell r="G203" t="str">
            <v>广丰</v>
          </cell>
        </row>
        <row r="204">
          <cell r="C204" t="str">
            <v>86026207</v>
          </cell>
          <cell r="D204" t="str">
            <v>萍乡-文化路</v>
          </cell>
          <cell r="E204" t="str">
            <v>KFC</v>
          </cell>
          <cell r="F204" t="str">
            <v>南昌肯德基有限公司</v>
          </cell>
          <cell r="G204" t="str">
            <v>萍乡</v>
          </cell>
        </row>
        <row r="205">
          <cell r="C205" t="str">
            <v>86026209</v>
          </cell>
          <cell r="D205" t="str">
            <v>南昌-南昌县莲塘</v>
          </cell>
          <cell r="E205" t="str">
            <v>KFC</v>
          </cell>
          <cell r="F205" t="str">
            <v>南昌肯德基有限公司</v>
          </cell>
          <cell r="G205" t="str">
            <v>南昌</v>
          </cell>
        </row>
        <row r="206">
          <cell r="C206" t="str">
            <v>86026211</v>
          </cell>
          <cell r="D206" t="str">
            <v>上饶-亿升广场</v>
          </cell>
          <cell r="E206" t="str">
            <v>KFC</v>
          </cell>
          <cell r="F206" t="str">
            <v>南昌肯德基有限公司</v>
          </cell>
          <cell r="G206" t="str">
            <v>上饶</v>
          </cell>
        </row>
        <row r="207">
          <cell r="C207" t="str">
            <v>86026212</v>
          </cell>
          <cell r="D207" t="str">
            <v>南昌-新洪大</v>
          </cell>
          <cell r="E207" t="str">
            <v>KFC</v>
          </cell>
          <cell r="F207" t="str">
            <v>南昌肯德基有限公司</v>
          </cell>
          <cell r="G207" t="str">
            <v>南昌</v>
          </cell>
        </row>
        <row r="208">
          <cell r="C208" t="str">
            <v>86026213</v>
          </cell>
          <cell r="D208" t="str">
            <v>景德镇-瓷都新天地</v>
          </cell>
          <cell r="E208" t="str">
            <v>KFC</v>
          </cell>
          <cell r="F208" t="str">
            <v>南昌肯德基有限公司</v>
          </cell>
          <cell r="G208" t="str">
            <v>景德镇</v>
          </cell>
        </row>
        <row r="209">
          <cell r="C209" t="str">
            <v>86026226</v>
          </cell>
          <cell r="D209" t="str">
            <v>赣州-启德</v>
          </cell>
          <cell r="E209" t="str">
            <v>KFC</v>
          </cell>
          <cell r="F209" t="str">
            <v>南昌肯德基有限公司</v>
          </cell>
          <cell r="G209" t="str">
            <v>赣州</v>
          </cell>
        </row>
        <row r="210">
          <cell r="C210" t="str">
            <v>86026238</v>
          </cell>
          <cell r="D210" t="str">
            <v>南昌-洪城大厦</v>
          </cell>
          <cell r="E210" t="str">
            <v>KFC</v>
          </cell>
          <cell r="F210" t="str">
            <v>南昌肯德基有限公司</v>
          </cell>
          <cell r="G210" t="str">
            <v>南昌</v>
          </cell>
        </row>
        <row r="211">
          <cell r="C211" t="str">
            <v>86026245</v>
          </cell>
          <cell r="D211" t="str">
            <v>南昌-长运</v>
          </cell>
          <cell r="E211" t="str">
            <v>KFC</v>
          </cell>
          <cell r="F211" t="str">
            <v>南昌肯德基有限公司</v>
          </cell>
          <cell r="G211" t="str">
            <v>南昌</v>
          </cell>
        </row>
        <row r="212">
          <cell r="C212" t="str">
            <v>86026252</v>
          </cell>
          <cell r="D212" t="str">
            <v>高安筠泉</v>
          </cell>
          <cell r="E212" t="str">
            <v>KFC</v>
          </cell>
          <cell r="F212" t="str">
            <v>南昌肯德基有限公司</v>
          </cell>
          <cell r="G212" t="str">
            <v>高安</v>
          </cell>
        </row>
        <row r="213">
          <cell r="C213" t="str">
            <v>86026263</v>
          </cell>
          <cell r="D213" t="str">
            <v>南昌-新八一</v>
          </cell>
          <cell r="E213" t="str">
            <v>KFC</v>
          </cell>
          <cell r="F213" t="str">
            <v>南昌肯德基有限公司</v>
          </cell>
          <cell r="G213" t="str">
            <v>南昌</v>
          </cell>
        </row>
        <row r="214">
          <cell r="C214" t="str">
            <v>86026268</v>
          </cell>
          <cell r="D214" t="str">
            <v>丰城-恒丰</v>
          </cell>
          <cell r="E214" t="str">
            <v>KFC</v>
          </cell>
          <cell r="F214" t="str">
            <v>南昌肯德基有限公司</v>
          </cell>
          <cell r="G214" t="str">
            <v>丰城</v>
          </cell>
        </row>
        <row r="215">
          <cell r="C215" t="str">
            <v>86026272</v>
          </cell>
          <cell r="D215" t="str">
            <v>鄱阳-饶州</v>
          </cell>
          <cell r="E215" t="str">
            <v>KFC</v>
          </cell>
          <cell r="F215" t="str">
            <v>南昌肯德基有限公司</v>
          </cell>
          <cell r="G215" t="str">
            <v>鄱阳</v>
          </cell>
        </row>
        <row r="216">
          <cell r="C216" t="str">
            <v>86026281</v>
          </cell>
          <cell r="D216" t="str">
            <v>南昌-昌北机场</v>
          </cell>
          <cell r="E216" t="str">
            <v>KFC</v>
          </cell>
          <cell r="F216" t="str">
            <v>南昌肯德基有限公司</v>
          </cell>
          <cell r="G216" t="str">
            <v>南昌</v>
          </cell>
        </row>
        <row r="217">
          <cell r="C217" t="str">
            <v>86026289</v>
          </cell>
          <cell r="D217" t="str">
            <v>南昌-经开</v>
          </cell>
          <cell r="E217" t="str">
            <v>KFC</v>
          </cell>
          <cell r="F217" t="str">
            <v>南昌肯德基有限公司</v>
          </cell>
          <cell r="G217" t="str">
            <v>南昌</v>
          </cell>
        </row>
        <row r="218">
          <cell r="C218" t="str">
            <v>86026296</v>
          </cell>
          <cell r="D218" t="str">
            <v>赣州-新南门广场</v>
          </cell>
          <cell r="E218" t="str">
            <v>KFC</v>
          </cell>
          <cell r="F218" t="str">
            <v>南昌肯德基有限公司</v>
          </cell>
          <cell r="G218" t="str">
            <v>赣州</v>
          </cell>
        </row>
        <row r="219">
          <cell r="C219" t="str">
            <v>86026297</v>
          </cell>
          <cell r="D219" t="str">
            <v>瑞昌-赤乌大道</v>
          </cell>
          <cell r="E219" t="str">
            <v>KFC</v>
          </cell>
          <cell r="F219" t="str">
            <v>南昌肯德基有限公司</v>
          </cell>
          <cell r="G219" t="str">
            <v>瑞昌</v>
          </cell>
        </row>
        <row r="220">
          <cell r="C220" t="str">
            <v>86026359</v>
          </cell>
          <cell r="D220" t="str">
            <v>南昌-城南路</v>
          </cell>
          <cell r="E220" t="str">
            <v>KFC</v>
          </cell>
          <cell r="F220" t="str">
            <v>南昌肯德基有限公司</v>
          </cell>
          <cell r="G220" t="str">
            <v>南昌</v>
          </cell>
        </row>
        <row r="221">
          <cell r="C221" t="str">
            <v>86026368</v>
          </cell>
          <cell r="D221" t="str">
            <v>樟树-药都</v>
          </cell>
          <cell r="E221" t="str">
            <v>KFC</v>
          </cell>
          <cell r="F221" t="str">
            <v>南昌肯德基有限公司</v>
          </cell>
          <cell r="G221" t="str">
            <v>樟树</v>
          </cell>
        </row>
        <row r="222">
          <cell r="C222" t="str">
            <v>86026369</v>
          </cell>
          <cell r="D222" t="str">
            <v>南昌-青云谱</v>
          </cell>
          <cell r="E222" t="str">
            <v>KFC</v>
          </cell>
          <cell r="F222" t="str">
            <v>南昌肯德基有限公司</v>
          </cell>
          <cell r="G222" t="str">
            <v>南昌</v>
          </cell>
        </row>
        <row r="223">
          <cell r="C223" t="str">
            <v>86026379</v>
          </cell>
          <cell r="D223" t="str">
            <v>赣州-翠微路</v>
          </cell>
          <cell r="E223" t="str">
            <v>KFC</v>
          </cell>
          <cell r="F223" t="str">
            <v>南昌肯德基有限公司</v>
          </cell>
          <cell r="G223" t="str">
            <v>赣州</v>
          </cell>
        </row>
        <row r="224">
          <cell r="C224" t="str">
            <v>86026395</v>
          </cell>
          <cell r="D224" t="str">
            <v>赣州-西门店</v>
          </cell>
          <cell r="E224" t="str">
            <v>KFC</v>
          </cell>
          <cell r="F224" t="str">
            <v>南昌肯德基有限公司</v>
          </cell>
          <cell r="G224" t="str">
            <v>赣州</v>
          </cell>
        </row>
        <row r="225">
          <cell r="C225" t="str">
            <v>86026454</v>
          </cell>
          <cell r="D225" t="str">
            <v>乐平翥山</v>
          </cell>
          <cell r="E225" t="str">
            <v>KFC</v>
          </cell>
          <cell r="F225" t="str">
            <v>南昌肯德基有限公司</v>
          </cell>
          <cell r="G225" t="str">
            <v>乐平</v>
          </cell>
        </row>
        <row r="226">
          <cell r="C226" t="str">
            <v>86026464</v>
          </cell>
          <cell r="D226" t="str">
            <v>南昌-会展路</v>
          </cell>
          <cell r="E226" t="str">
            <v>KFC</v>
          </cell>
          <cell r="F226" t="str">
            <v>南昌肯德基有限公司</v>
          </cell>
          <cell r="G226" t="str">
            <v>南昌</v>
          </cell>
        </row>
        <row r="227">
          <cell r="C227" t="str">
            <v>86026465</v>
          </cell>
          <cell r="D227" t="str">
            <v>抚州-融旺</v>
          </cell>
          <cell r="E227" t="str">
            <v>KFC</v>
          </cell>
          <cell r="F227" t="str">
            <v>南昌肯德基有限公司</v>
          </cell>
          <cell r="G227" t="str">
            <v>抚州</v>
          </cell>
        </row>
        <row r="228">
          <cell r="C228" t="str">
            <v>86026471</v>
          </cell>
          <cell r="D228" t="str">
            <v>吉安人民广场</v>
          </cell>
          <cell r="E228" t="str">
            <v>KFC</v>
          </cell>
          <cell r="F228" t="str">
            <v>南昌肯德基有限公司</v>
          </cell>
          <cell r="G228" t="str">
            <v>吉安</v>
          </cell>
        </row>
        <row r="229">
          <cell r="C229" t="str">
            <v>86026478</v>
          </cell>
          <cell r="D229" t="str">
            <v>玉山-新建南路</v>
          </cell>
          <cell r="E229" t="str">
            <v>KFC</v>
          </cell>
          <cell r="F229" t="str">
            <v>南昌肯德基有限公司</v>
          </cell>
          <cell r="G229" t="str">
            <v>玉山</v>
          </cell>
        </row>
        <row r="230">
          <cell r="C230" t="str">
            <v>86026482</v>
          </cell>
          <cell r="D230" t="str">
            <v>东乡-龙山</v>
          </cell>
          <cell r="E230" t="str">
            <v>KFC</v>
          </cell>
          <cell r="F230" t="str">
            <v>南昌肯德基有限公司</v>
          </cell>
          <cell r="G230" t="str">
            <v>东乡</v>
          </cell>
        </row>
        <row r="231">
          <cell r="C231" t="str">
            <v>86026483</v>
          </cell>
          <cell r="D231" t="str">
            <v>百花洲</v>
          </cell>
          <cell r="E231" t="str">
            <v>KFC</v>
          </cell>
          <cell r="F231" t="str">
            <v>南昌肯德基有限公司</v>
          </cell>
          <cell r="G231" t="str">
            <v>南昌</v>
          </cell>
        </row>
        <row r="232">
          <cell r="C232" t="str">
            <v>86026485</v>
          </cell>
          <cell r="D232" t="str">
            <v>弋阳汇金</v>
          </cell>
          <cell r="E232" t="str">
            <v>KFC</v>
          </cell>
          <cell r="F232" t="str">
            <v>南昌肯德基有限公司</v>
          </cell>
          <cell r="G232" t="str">
            <v>弋阳</v>
          </cell>
        </row>
        <row r="233">
          <cell r="C233" t="str">
            <v>86026487</v>
          </cell>
          <cell r="D233" t="str">
            <v>新余抱石</v>
          </cell>
          <cell r="E233" t="str">
            <v>KFC</v>
          </cell>
          <cell r="F233" t="str">
            <v>南昌肯德基有限公司</v>
          </cell>
          <cell r="G233" t="str">
            <v>新余</v>
          </cell>
        </row>
        <row r="234">
          <cell r="C234" t="str">
            <v>86026488</v>
          </cell>
          <cell r="D234" t="str">
            <v>吉安庐陵</v>
          </cell>
          <cell r="E234" t="str">
            <v>KFC</v>
          </cell>
          <cell r="F234" t="str">
            <v>南昌肯德基有限公司</v>
          </cell>
          <cell r="G234" t="str">
            <v>吉安</v>
          </cell>
        </row>
        <row r="235">
          <cell r="C235" t="str">
            <v>86026494</v>
          </cell>
          <cell r="D235" t="str">
            <v>萍乡跃进北路店</v>
          </cell>
          <cell r="E235" t="str">
            <v>KFC</v>
          </cell>
          <cell r="F235" t="str">
            <v>南昌肯德基有限公司</v>
          </cell>
          <cell r="G235" t="str">
            <v>萍乡</v>
          </cell>
        </row>
        <row r="236">
          <cell r="C236" t="str">
            <v>86026495</v>
          </cell>
          <cell r="D236" t="str">
            <v>南昌-新上海路</v>
          </cell>
          <cell r="E236" t="str">
            <v>KFC</v>
          </cell>
          <cell r="F236" t="str">
            <v>南昌肯德基有限公司</v>
          </cell>
          <cell r="G236" t="str">
            <v>南昌</v>
          </cell>
        </row>
        <row r="237">
          <cell r="C237" t="str">
            <v>86026498</v>
          </cell>
          <cell r="D237" t="str">
            <v>梦时代KFC</v>
          </cell>
          <cell r="E237" t="str">
            <v>KFC</v>
          </cell>
          <cell r="F237" t="str">
            <v>南昌肯德基有限公司</v>
          </cell>
          <cell r="G237" t="str">
            <v>南昌</v>
          </cell>
        </row>
        <row r="238">
          <cell r="C238" t="str">
            <v>12027722</v>
          </cell>
          <cell r="D238" t="str">
            <v>宁乡-玉谭</v>
          </cell>
          <cell r="E238" t="str">
            <v>KFC</v>
          </cell>
          <cell r="F238" t="str">
            <v>宁乡和胜餐饮管理有限公司</v>
          </cell>
          <cell r="G238" t="str">
            <v>宁乡</v>
          </cell>
        </row>
        <row r="239">
          <cell r="C239" t="str">
            <v>12273210</v>
          </cell>
          <cell r="D239" t="str">
            <v>武汉-玲珑汇</v>
          </cell>
          <cell r="E239" t="str">
            <v>KFC</v>
          </cell>
          <cell r="F239" t="str">
            <v>武汉柄旭餐饮管理咨询有限公司</v>
          </cell>
          <cell r="G239" t="str">
            <v>武汉</v>
          </cell>
        </row>
        <row r="240">
          <cell r="C240" t="str">
            <v>12208762</v>
          </cell>
          <cell r="D240" t="str">
            <v>武汉-武商</v>
          </cell>
          <cell r="E240" t="str">
            <v>KFC</v>
          </cell>
          <cell r="F240" t="str">
            <v>武汉高圣餐饮管理有限公司</v>
          </cell>
          <cell r="G240" t="str">
            <v>武汉</v>
          </cell>
        </row>
        <row r="241">
          <cell r="C241" t="str">
            <v>11592839</v>
          </cell>
          <cell r="D241" t="str">
            <v>孝感-城站</v>
          </cell>
          <cell r="E241" t="str">
            <v>KFC</v>
          </cell>
          <cell r="F241" t="str">
            <v>孝感百福寅餐饮管理有限公司</v>
          </cell>
          <cell r="G241" t="str">
            <v>孝感</v>
          </cell>
        </row>
        <row r="242">
          <cell r="C242" t="str">
            <v>12489911</v>
          </cell>
          <cell r="D242" t="str">
            <v>宁乡-花明路大润发</v>
          </cell>
          <cell r="E242" t="str">
            <v>KFC</v>
          </cell>
          <cell r="F242" t="str">
            <v>长沙多利旺餐饮管理有限公司</v>
          </cell>
          <cell r="G242" t="str">
            <v>宁乡</v>
          </cell>
        </row>
        <row r="243">
          <cell r="C243" t="str">
            <v>86020008</v>
          </cell>
          <cell r="D243" t="str">
            <v>高桥店</v>
          </cell>
          <cell r="E243" t="str">
            <v>KFC</v>
          </cell>
          <cell r="F243" t="str">
            <v>长沙肯德基有限公司</v>
          </cell>
          <cell r="G243" t="str">
            <v>长沙</v>
          </cell>
        </row>
        <row r="244">
          <cell r="C244" t="str">
            <v>86020009</v>
          </cell>
          <cell r="D244" t="str">
            <v>慈利芙蓉</v>
          </cell>
          <cell r="E244" t="str">
            <v>KFC</v>
          </cell>
          <cell r="F244" t="str">
            <v>长沙肯德基有限公司</v>
          </cell>
          <cell r="G244" t="str">
            <v>慈利</v>
          </cell>
        </row>
        <row r="245">
          <cell r="C245" t="str">
            <v>86020011</v>
          </cell>
          <cell r="D245" t="str">
            <v>长沙-蝴蝶</v>
          </cell>
          <cell r="E245" t="str">
            <v>KFC</v>
          </cell>
          <cell r="F245" t="str">
            <v>长沙肯德基有限公司</v>
          </cell>
          <cell r="G245" t="str">
            <v>长沙</v>
          </cell>
        </row>
        <row r="246">
          <cell r="C246" t="str">
            <v>86020017</v>
          </cell>
          <cell r="D246" t="str">
            <v>长沙-银盆岭</v>
          </cell>
          <cell r="E246" t="str">
            <v>KFC</v>
          </cell>
          <cell r="F246" t="str">
            <v>长沙肯德基有限公司</v>
          </cell>
          <cell r="G246" t="str">
            <v>长沙</v>
          </cell>
        </row>
        <row r="247">
          <cell r="C247" t="str">
            <v>86020018</v>
          </cell>
          <cell r="D247" t="str">
            <v>株洲黄河路店</v>
          </cell>
          <cell r="E247" t="str">
            <v>KFC</v>
          </cell>
          <cell r="F247" t="str">
            <v>长沙肯德基有限公司</v>
          </cell>
          <cell r="G247" t="str">
            <v>株洲</v>
          </cell>
        </row>
        <row r="248">
          <cell r="C248" t="str">
            <v>86020019</v>
          </cell>
          <cell r="D248" t="str">
            <v>洞口桔城</v>
          </cell>
          <cell r="E248" t="str">
            <v>KFC</v>
          </cell>
          <cell r="F248" t="str">
            <v>长沙肯德基有限公司</v>
          </cell>
          <cell r="G248" t="str">
            <v>洞口</v>
          </cell>
        </row>
        <row r="249">
          <cell r="C249" t="str">
            <v>86020020</v>
          </cell>
          <cell r="D249" t="str">
            <v>新化天华</v>
          </cell>
          <cell r="E249" t="str">
            <v>KFC</v>
          </cell>
          <cell r="F249" t="str">
            <v>长沙肯德基有限公司</v>
          </cell>
          <cell r="G249" t="str">
            <v>新化</v>
          </cell>
        </row>
        <row r="250">
          <cell r="C250" t="str">
            <v>86020021</v>
          </cell>
          <cell r="D250" t="str">
            <v>岳阳-一百</v>
          </cell>
          <cell r="E250" t="str">
            <v>KFC</v>
          </cell>
          <cell r="F250" t="str">
            <v>长沙肯德基有限公司</v>
          </cell>
          <cell r="G250" t="str">
            <v>岳阳</v>
          </cell>
        </row>
        <row r="251">
          <cell r="C251" t="str">
            <v>86020022</v>
          </cell>
          <cell r="D251" t="str">
            <v>衡阳青松</v>
          </cell>
          <cell r="E251" t="str">
            <v>KFC</v>
          </cell>
          <cell r="F251" t="str">
            <v>长沙肯德基有限公司</v>
          </cell>
          <cell r="G251" t="str">
            <v>衡阳</v>
          </cell>
        </row>
        <row r="252">
          <cell r="C252" t="str">
            <v>86020024</v>
          </cell>
          <cell r="D252" t="str">
            <v>湘乡新湘路</v>
          </cell>
          <cell r="E252" t="str">
            <v>KFC</v>
          </cell>
          <cell r="F252" t="str">
            <v>长沙肯德基有限公司</v>
          </cell>
          <cell r="G252" t="str">
            <v>湘乡</v>
          </cell>
        </row>
        <row r="253">
          <cell r="C253" t="str">
            <v>86020026</v>
          </cell>
          <cell r="D253" t="str">
            <v>常德-人民</v>
          </cell>
          <cell r="E253" t="str">
            <v>KFC</v>
          </cell>
          <cell r="F253" t="str">
            <v>长沙肯德基有限公司</v>
          </cell>
          <cell r="G253" t="str">
            <v>常德</v>
          </cell>
        </row>
        <row r="254">
          <cell r="C254" t="str">
            <v>86020027</v>
          </cell>
          <cell r="D254" t="str">
            <v>长沙-阿波罗广场</v>
          </cell>
          <cell r="E254" t="str">
            <v>KFC</v>
          </cell>
          <cell r="F254" t="str">
            <v>长沙肯德基有限公司</v>
          </cell>
          <cell r="G254" t="str">
            <v>长沙</v>
          </cell>
        </row>
        <row r="255">
          <cell r="C255" t="str">
            <v>86020028</v>
          </cell>
          <cell r="D255" t="str">
            <v>新化世贸</v>
          </cell>
          <cell r="E255" t="str">
            <v>KFC</v>
          </cell>
          <cell r="F255" t="str">
            <v>长沙肯德基有限公司</v>
          </cell>
          <cell r="G255" t="str">
            <v>新化</v>
          </cell>
        </row>
        <row r="256">
          <cell r="C256" t="str">
            <v>86020030</v>
          </cell>
          <cell r="D256" t="str">
            <v>新群英</v>
          </cell>
          <cell r="E256" t="str">
            <v>KFC</v>
          </cell>
          <cell r="F256" t="str">
            <v>长沙肯德基有限公司</v>
          </cell>
          <cell r="G256" t="str">
            <v>耒阳</v>
          </cell>
        </row>
        <row r="257">
          <cell r="C257" t="str">
            <v>86020031</v>
          </cell>
          <cell r="D257" t="str">
            <v>长沙-漓湘路</v>
          </cell>
          <cell r="E257" t="str">
            <v>KFC</v>
          </cell>
          <cell r="F257" t="str">
            <v>长沙肯德基有限公司</v>
          </cell>
          <cell r="G257" t="str">
            <v>长沙</v>
          </cell>
        </row>
        <row r="258">
          <cell r="C258" t="str">
            <v>86020032</v>
          </cell>
          <cell r="D258" t="str">
            <v>郴州八一路</v>
          </cell>
          <cell r="E258" t="str">
            <v>KFC</v>
          </cell>
          <cell r="F258" t="str">
            <v>长沙肯德基有限公司</v>
          </cell>
          <cell r="G258" t="str">
            <v>郴州</v>
          </cell>
        </row>
        <row r="259">
          <cell r="C259" t="str">
            <v>86020034</v>
          </cell>
          <cell r="D259" t="str">
            <v>衡东衡岳路</v>
          </cell>
          <cell r="E259" t="str">
            <v>KFC</v>
          </cell>
          <cell r="F259" t="str">
            <v>长沙肯德基有限公司</v>
          </cell>
          <cell r="G259" t="str">
            <v>衡东</v>
          </cell>
        </row>
        <row r="260">
          <cell r="C260" t="str">
            <v>86020035</v>
          </cell>
          <cell r="D260" t="str">
            <v>湘潭东方东</v>
          </cell>
          <cell r="E260" t="str">
            <v>KFC</v>
          </cell>
          <cell r="F260" t="str">
            <v>长沙肯德基有限公司</v>
          </cell>
          <cell r="G260" t="str">
            <v>湘潭</v>
          </cell>
        </row>
        <row r="261">
          <cell r="C261" t="str">
            <v>86020036</v>
          </cell>
          <cell r="D261" t="str">
            <v>华晨</v>
          </cell>
          <cell r="E261" t="str">
            <v>KFC</v>
          </cell>
          <cell r="F261" t="str">
            <v>长沙肯德基有限公司</v>
          </cell>
          <cell r="G261" t="str">
            <v>长沙</v>
          </cell>
        </row>
        <row r="262">
          <cell r="C262" t="str">
            <v>86020040</v>
          </cell>
          <cell r="D262" t="str">
            <v>长沙-中央广场</v>
          </cell>
          <cell r="E262" t="str">
            <v>KFC</v>
          </cell>
          <cell r="F262" t="str">
            <v>长沙肯德基有限公司</v>
          </cell>
          <cell r="G262" t="str">
            <v>长沙</v>
          </cell>
        </row>
        <row r="263">
          <cell r="C263" t="str">
            <v>86020042</v>
          </cell>
          <cell r="D263" t="str">
            <v>安乡-恒生</v>
          </cell>
          <cell r="E263" t="str">
            <v>KFC</v>
          </cell>
          <cell r="F263" t="str">
            <v>长沙肯德基有限公司</v>
          </cell>
          <cell r="G263" t="str">
            <v>安乡</v>
          </cell>
        </row>
        <row r="264">
          <cell r="C264" t="str">
            <v>86020045</v>
          </cell>
          <cell r="D264" t="str">
            <v>衡阳-衡百</v>
          </cell>
          <cell r="E264" t="str">
            <v>KFC</v>
          </cell>
          <cell r="F264" t="str">
            <v>长沙肯德基有限公司</v>
          </cell>
          <cell r="G264" t="str">
            <v>衡阳</v>
          </cell>
        </row>
        <row r="265">
          <cell r="C265" t="str">
            <v>86020067</v>
          </cell>
          <cell r="D265" t="str">
            <v>长沙-解放西路</v>
          </cell>
          <cell r="E265" t="str">
            <v>KFC</v>
          </cell>
          <cell r="F265" t="str">
            <v>长沙肯德基有限公司</v>
          </cell>
          <cell r="G265" t="str">
            <v>长沙</v>
          </cell>
        </row>
        <row r="266">
          <cell r="C266" t="str">
            <v>86020071</v>
          </cell>
          <cell r="D266" t="str">
            <v>长沙-东风</v>
          </cell>
          <cell r="E266" t="str">
            <v>KFC</v>
          </cell>
          <cell r="F266" t="str">
            <v>长沙肯德基有限公司</v>
          </cell>
          <cell r="G266" t="str">
            <v>长沙</v>
          </cell>
        </row>
        <row r="267">
          <cell r="C267" t="str">
            <v>86020075</v>
          </cell>
          <cell r="D267" t="str">
            <v>怀化-鹤州</v>
          </cell>
          <cell r="E267" t="str">
            <v>KFC</v>
          </cell>
          <cell r="F267" t="str">
            <v>长沙肯德基有限公司</v>
          </cell>
          <cell r="G267" t="str">
            <v>怀化</v>
          </cell>
        </row>
        <row r="268">
          <cell r="C268" t="str">
            <v>86020078</v>
          </cell>
          <cell r="D268" t="str">
            <v>长沙-星沙</v>
          </cell>
          <cell r="E268" t="str">
            <v>KFC</v>
          </cell>
          <cell r="F268" t="str">
            <v>长沙肯德基有限公司</v>
          </cell>
          <cell r="G268" t="str">
            <v>长沙</v>
          </cell>
        </row>
        <row r="269">
          <cell r="C269" t="str">
            <v>86020081</v>
          </cell>
          <cell r="D269" t="str">
            <v>岳阳-汇泽</v>
          </cell>
          <cell r="E269" t="str">
            <v>KFC</v>
          </cell>
          <cell r="F269" t="str">
            <v>长沙肯德基有限公司</v>
          </cell>
          <cell r="G269" t="str">
            <v>岳阳</v>
          </cell>
        </row>
        <row r="270">
          <cell r="C270" t="str">
            <v>86020082</v>
          </cell>
          <cell r="D270" t="str">
            <v>长沙-桐梓坡</v>
          </cell>
          <cell r="E270" t="str">
            <v>KFC</v>
          </cell>
          <cell r="F270" t="str">
            <v>长沙肯德基有限公司</v>
          </cell>
          <cell r="G270" t="str">
            <v>长沙</v>
          </cell>
        </row>
        <row r="271">
          <cell r="C271" t="str">
            <v>86020084</v>
          </cell>
          <cell r="D271" t="str">
            <v>益阳-朝阳</v>
          </cell>
          <cell r="E271" t="str">
            <v>KFC</v>
          </cell>
          <cell r="F271" t="str">
            <v>长沙肯德基有限公司</v>
          </cell>
          <cell r="G271" t="str">
            <v>益阳</v>
          </cell>
        </row>
        <row r="272">
          <cell r="C272" t="str">
            <v>86020085</v>
          </cell>
          <cell r="D272" t="str">
            <v>湘潭-韶山</v>
          </cell>
          <cell r="E272" t="str">
            <v>KFC</v>
          </cell>
          <cell r="F272" t="str">
            <v>长沙肯德基有限公司</v>
          </cell>
          <cell r="G272" t="str">
            <v>湘潭</v>
          </cell>
        </row>
        <row r="273">
          <cell r="C273" t="str">
            <v>86020086</v>
          </cell>
          <cell r="D273" t="str">
            <v>株洲-国安</v>
          </cell>
          <cell r="E273" t="str">
            <v>KFC</v>
          </cell>
          <cell r="F273" t="str">
            <v>长沙肯德基有限公司</v>
          </cell>
          <cell r="G273" t="str">
            <v>株洲</v>
          </cell>
        </row>
        <row r="274">
          <cell r="C274" t="str">
            <v>86020090</v>
          </cell>
          <cell r="D274" t="str">
            <v>郴州-国庆</v>
          </cell>
          <cell r="E274" t="str">
            <v>KFC</v>
          </cell>
          <cell r="F274" t="str">
            <v>长沙肯德基有限公司</v>
          </cell>
          <cell r="G274" t="str">
            <v>郴州</v>
          </cell>
        </row>
        <row r="275">
          <cell r="C275" t="str">
            <v>86020091</v>
          </cell>
          <cell r="D275" t="str">
            <v>株洲-响石路</v>
          </cell>
          <cell r="E275" t="str">
            <v>KFC</v>
          </cell>
          <cell r="F275" t="str">
            <v>长沙肯德基有限公司</v>
          </cell>
          <cell r="G275" t="str">
            <v>株洲</v>
          </cell>
        </row>
        <row r="276">
          <cell r="C276" t="str">
            <v>86020096</v>
          </cell>
          <cell r="D276" t="str">
            <v>长沙-黄兴中路</v>
          </cell>
          <cell r="E276" t="str">
            <v>KFC</v>
          </cell>
          <cell r="F276" t="str">
            <v>长沙肯德基有限公司</v>
          </cell>
          <cell r="G276" t="str">
            <v>长沙</v>
          </cell>
        </row>
        <row r="277">
          <cell r="C277" t="str">
            <v>86020107</v>
          </cell>
          <cell r="D277" t="str">
            <v>衡阳-岳屏</v>
          </cell>
          <cell r="E277" t="str">
            <v>KFC</v>
          </cell>
          <cell r="F277" t="str">
            <v>长沙肯德基有限公司</v>
          </cell>
          <cell r="G277" t="str">
            <v>衡阳</v>
          </cell>
        </row>
        <row r="278">
          <cell r="C278" t="str">
            <v>86020111</v>
          </cell>
          <cell r="D278" t="str">
            <v>衡阳-莲湖广场</v>
          </cell>
          <cell r="E278" t="str">
            <v>KFC</v>
          </cell>
          <cell r="F278" t="str">
            <v>长沙肯德基有限公司</v>
          </cell>
          <cell r="G278" t="str">
            <v>衡阳</v>
          </cell>
        </row>
        <row r="279">
          <cell r="C279" t="str">
            <v>86020115</v>
          </cell>
          <cell r="D279" t="str">
            <v>长沙-赤岗冲</v>
          </cell>
          <cell r="E279" t="str">
            <v>KFC</v>
          </cell>
          <cell r="F279" t="str">
            <v>长沙肯德基有限公司</v>
          </cell>
          <cell r="G279" t="str">
            <v>长沙</v>
          </cell>
        </row>
        <row r="280">
          <cell r="C280" t="str">
            <v>86020118</v>
          </cell>
          <cell r="D280" t="str">
            <v>张家-文昌阁</v>
          </cell>
          <cell r="E280" t="str">
            <v>KFC</v>
          </cell>
          <cell r="F280" t="str">
            <v>长沙肯德基有限公司</v>
          </cell>
          <cell r="G280" t="str">
            <v>张家界</v>
          </cell>
        </row>
        <row r="281">
          <cell r="C281" t="str">
            <v>86020126</v>
          </cell>
          <cell r="D281" t="str">
            <v>株洲-红旗</v>
          </cell>
          <cell r="E281" t="str">
            <v>KFC</v>
          </cell>
          <cell r="F281" t="str">
            <v>长沙肯德基有限公司</v>
          </cell>
          <cell r="G281" t="str">
            <v>株洲</v>
          </cell>
        </row>
        <row r="282">
          <cell r="C282" t="str">
            <v>86020130</v>
          </cell>
          <cell r="D282" t="str">
            <v>长沙-林院</v>
          </cell>
          <cell r="E282" t="str">
            <v>KFC</v>
          </cell>
          <cell r="F282" t="str">
            <v>长沙肯德基有限公司</v>
          </cell>
          <cell r="G282" t="str">
            <v>长沙</v>
          </cell>
        </row>
        <row r="283">
          <cell r="C283" t="str">
            <v>86020132</v>
          </cell>
          <cell r="D283" t="str">
            <v>岳阳-泰合</v>
          </cell>
          <cell r="E283" t="str">
            <v>KFC</v>
          </cell>
          <cell r="F283" t="str">
            <v>长沙肯德基有限公司</v>
          </cell>
          <cell r="G283" t="str">
            <v>岳阳</v>
          </cell>
        </row>
        <row r="284">
          <cell r="C284" t="str">
            <v>86020133</v>
          </cell>
          <cell r="D284" t="str">
            <v>长沙-新世界</v>
          </cell>
          <cell r="E284" t="str">
            <v>KFC</v>
          </cell>
          <cell r="F284" t="str">
            <v>长沙肯德基有限公司</v>
          </cell>
          <cell r="G284" t="str">
            <v>长沙</v>
          </cell>
        </row>
        <row r="285">
          <cell r="C285" t="str">
            <v>86020135</v>
          </cell>
          <cell r="D285" t="str">
            <v>长沙-西站</v>
          </cell>
          <cell r="E285" t="str">
            <v>KFC</v>
          </cell>
          <cell r="F285" t="str">
            <v>长沙肯德基有限公司</v>
          </cell>
          <cell r="G285" t="str">
            <v>长沙</v>
          </cell>
        </row>
        <row r="286">
          <cell r="C286" t="str">
            <v>86020136</v>
          </cell>
          <cell r="D286" t="str">
            <v>永州-零陵中路</v>
          </cell>
          <cell r="E286" t="str">
            <v>KFC</v>
          </cell>
          <cell r="F286" t="str">
            <v>长沙肯德基有限公司</v>
          </cell>
          <cell r="G286" t="str">
            <v>永州</v>
          </cell>
        </row>
        <row r="287">
          <cell r="C287" t="str">
            <v>86020137</v>
          </cell>
          <cell r="D287" t="str">
            <v>常德-临江公园</v>
          </cell>
          <cell r="E287" t="str">
            <v>KFC</v>
          </cell>
          <cell r="F287" t="str">
            <v>长沙肯德基有限公司</v>
          </cell>
          <cell r="G287" t="str">
            <v>常德</v>
          </cell>
        </row>
        <row r="288">
          <cell r="C288" t="str">
            <v>86020138</v>
          </cell>
          <cell r="D288" t="str">
            <v>邵阳-青龙桥</v>
          </cell>
          <cell r="E288" t="str">
            <v>KFC</v>
          </cell>
          <cell r="F288" t="str">
            <v>长沙肯德基有限公司</v>
          </cell>
          <cell r="G288" t="str">
            <v>邵阳</v>
          </cell>
        </row>
        <row r="289">
          <cell r="C289" t="str">
            <v>86020139</v>
          </cell>
          <cell r="D289" t="str">
            <v>长沙-雨花亭</v>
          </cell>
          <cell r="E289" t="str">
            <v>KFC</v>
          </cell>
          <cell r="F289" t="str">
            <v>长沙肯德基有限公司</v>
          </cell>
          <cell r="G289" t="str">
            <v>长沙</v>
          </cell>
        </row>
        <row r="290">
          <cell r="C290" t="str">
            <v>86020141</v>
          </cell>
          <cell r="D290" t="str">
            <v>株洲-中鸿</v>
          </cell>
          <cell r="E290" t="str">
            <v>KFC</v>
          </cell>
          <cell r="F290" t="str">
            <v>长沙肯德基有限公司</v>
          </cell>
          <cell r="G290" t="str">
            <v>株洲</v>
          </cell>
        </row>
        <row r="291">
          <cell r="C291" t="str">
            <v>86020143</v>
          </cell>
          <cell r="D291" t="str">
            <v>娄底-氐星路</v>
          </cell>
          <cell r="E291" t="str">
            <v>KFC</v>
          </cell>
          <cell r="F291" t="str">
            <v>长沙肯德基有限公司</v>
          </cell>
          <cell r="G291" t="str">
            <v>娄底</v>
          </cell>
        </row>
        <row r="292">
          <cell r="C292" t="str">
            <v>86020144</v>
          </cell>
          <cell r="D292" t="str">
            <v>桂阳-向阳路</v>
          </cell>
          <cell r="E292" t="str">
            <v>KFC</v>
          </cell>
          <cell r="F292" t="str">
            <v>长沙肯德基有限公司</v>
          </cell>
          <cell r="G292" t="str">
            <v>桂阳</v>
          </cell>
        </row>
        <row r="293">
          <cell r="C293" t="str">
            <v>86020150</v>
          </cell>
          <cell r="D293" t="str">
            <v>怀化-怀化银座</v>
          </cell>
          <cell r="E293" t="str">
            <v>KFC</v>
          </cell>
          <cell r="F293" t="str">
            <v>长沙肯德基有限公司</v>
          </cell>
          <cell r="G293" t="str">
            <v>怀化</v>
          </cell>
        </row>
        <row r="294">
          <cell r="C294" t="str">
            <v>86020151</v>
          </cell>
          <cell r="D294" t="str">
            <v>怀化-怀化迎丰</v>
          </cell>
          <cell r="E294" t="str">
            <v>KFC</v>
          </cell>
          <cell r="F294" t="str">
            <v>长沙肯德基有限公司</v>
          </cell>
          <cell r="G294" t="str">
            <v>怀化</v>
          </cell>
        </row>
        <row r="295">
          <cell r="C295" t="str">
            <v>86020153</v>
          </cell>
          <cell r="D295" t="str">
            <v>衡阳-湘江东</v>
          </cell>
          <cell r="E295" t="str">
            <v>KFC</v>
          </cell>
          <cell r="F295" t="str">
            <v>长沙肯德基有限公司</v>
          </cell>
          <cell r="G295" t="str">
            <v>衡阳</v>
          </cell>
        </row>
        <row r="296">
          <cell r="C296" t="str">
            <v>86020161</v>
          </cell>
          <cell r="D296" t="str">
            <v>常德-滨湖公园</v>
          </cell>
          <cell r="E296" t="str">
            <v>KFC</v>
          </cell>
          <cell r="F296" t="str">
            <v>长沙肯德基有限公司</v>
          </cell>
          <cell r="G296" t="str">
            <v>常德</v>
          </cell>
        </row>
        <row r="297">
          <cell r="C297" t="str">
            <v>86020162</v>
          </cell>
          <cell r="D297" t="str">
            <v>吉首-边城</v>
          </cell>
          <cell r="E297" t="str">
            <v>KFC</v>
          </cell>
          <cell r="F297" t="str">
            <v>长沙肯德基有限公司</v>
          </cell>
          <cell r="G297" t="str">
            <v>吉首</v>
          </cell>
        </row>
        <row r="298">
          <cell r="C298" t="str">
            <v>86020165</v>
          </cell>
          <cell r="D298" t="str">
            <v>衡阳-香城</v>
          </cell>
          <cell r="E298" t="str">
            <v>KFC</v>
          </cell>
          <cell r="F298" t="str">
            <v>长沙肯德基有限公司</v>
          </cell>
          <cell r="G298" t="str">
            <v>衡阳</v>
          </cell>
        </row>
        <row r="299">
          <cell r="C299" t="str">
            <v>86020167</v>
          </cell>
          <cell r="D299" t="str">
            <v>耒阳-金珠</v>
          </cell>
          <cell r="E299" t="str">
            <v>KFC</v>
          </cell>
          <cell r="F299" t="str">
            <v>长沙肯德基有限公司</v>
          </cell>
          <cell r="G299" t="str">
            <v>耒阳</v>
          </cell>
        </row>
        <row r="300">
          <cell r="C300" t="str">
            <v>86020170</v>
          </cell>
          <cell r="D300" t="str">
            <v>郴州-五岭广场</v>
          </cell>
          <cell r="E300" t="str">
            <v>KFC</v>
          </cell>
          <cell r="F300" t="str">
            <v>长沙肯德基有限公司</v>
          </cell>
          <cell r="G300" t="str">
            <v>郴州</v>
          </cell>
        </row>
        <row r="301">
          <cell r="C301" t="str">
            <v>86020173</v>
          </cell>
          <cell r="D301" t="str">
            <v>长沙-东郡</v>
          </cell>
          <cell r="E301" t="str">
            <v>KFC</v>
          </cell>
          <cell r="F301" t="str">
            <v>长沙肯德基有限公司</v>
          </cell>
          <cell r="G301" t="str">
            <v>长沙</v>
          </cell>
        </row>
        <row r="302">
          <cell r="C302" t="str">
            <v>86020179</v>
          </cell>
          <cell r="D302" t="str">
            <v>长沙-红星</v>
          </cell>
          <cell r="E302" t="str">
            <v>KFC</v>
          </cell>
          <cell r="F302" t="str">
            <v>长沙肯德基有限公司</v>
          </cell>
          <cell r="G302" t="str">
            <v>长沙</v>
          </cell>
        </row>
        <row r="303">
          <cell r="C303" t="str">
            <v>86020182</v>
          </cell>
          <cell r="D303" t="str">
            <v>长沙-香樟</v>
          </cell>
          <cell r="E303" t="str">
            <v>KFC</v>
          </cell>
          <cell r="F303" t="str">
            <v>长沙肯德基有限公司</v>
          </cell>
          <cell r="G303" t="str">
            <v>长沙</v>
          </cell>
        </row>
        <row r="304">
          <cell r="C304" t="str">
            <v>86020190</v>
          </cell>
          <cell r="D304" t="str">
            <v>常德-常德水星楼</v>
          </cell>
          <cell r="E304" t="str">
            <v>KFC</v>
          </cell>
          <cell r="F304" t="str">
            <v>长沙肯德基有限公司</v>
          </cell>
          <cell r="G304" t="str">
            <v>常德</v>
          </cell>
        </row>
        <row r="305">
          <cell r="C305" t="str">
            <v>86020198</v>
          </cell>
          <cell r="D305" t="str">
            <v>娄底-冷水江步行街</v>
          </cell>
          <cell r="E305" t="str">
            <v>KFC</v>
          </cell>
          <cell r="F305" t="str">
            <v>长沙肯德基有限公司</v>
          </cell>
          <cell r="G305" t="str">
            <v>冷水江</v>
          </cell>
        </row>
        <row r="306">
          <cell r="C306" t="str">
            <v>86020200</v>
          </cell>
          <cell r="D306" t="str">
            <v>益阳-金鸿</v>
          </cell>
          <cell r="E306" t="str">
            <v>KFC</v>
          </cell>
          <cell r="F306" t="str">
            <v>长沙肯德基有限公司</v>
          </cell>
          <cell r="G306" t="str">
            <v>益阳</v>
          </cell>
        </row>
        <row r="307">
          <cell r="C307" t="str">
            <v>86020201</v>
          </cell>
          <cell r="D307" t="str">
            <v>浏阳-浏阳西美</v>
          </cell>
          <cell r="E307" t="str">
            <v>KFC</v>
          </cell>
          <cell r="F307" t="str">
            <v>长沙肯德基有限公司</v>
          </cell>
          <cell r="G307" t="str">
            <v>浏阳</v>
          </cell>
        </row>
        <row r="308">
          <cell r="C308" t="str">
            <v>86020208</v>
          </cell>
          <cell r="D308" t="str">
            <v>长沙-开元路</v>
          </cell>
          <cell r="E308" t="str">
            <v>KFC</v>
          </cell>
          <cell r="F308" t="str">
            <v>长沙肯德基有限公司</v>
          </cell>
          <cell r="G308" t="str">
            <v>长沙</v>
          </cell>
        </row>
        <row r="309">
          <cell r="C309" t="str">
            <v>86020210</v>
          </cell>
          <cell r="D309" t="str">
            <v>长沙-恒盛</v>
          </cell>
          <cell r="E309" t="str">
            <v>KFC</v>
          </cell>
          <cell r="F309" t="str">
            <v>长沙肯德基有限公司</v>
          </cell>
          <cell r="G309" t="str">
            <v>长沙</v>
          </cell>
        </row>
        <row r="310">
          <cell r="C310" t="str">
            <v>86020214</v>
          </cell>
          <cell r="D310" t="str">
            <v>长沙-天虹百货</v>
          </cell>
          <cell r="E310" t="str">
            <v>KFC</v>
          </cell>
          <cell r="F310" t="str">
            <v>长沙肯德基有限公司</v>
          </cell>
          <cell r="G310" t="str">
            <v>长沙</v>
          </cell>
        </row>
        <row r="311">
          <cell r="C311" t="str">
            <v>86020215</v>
          </cell>
          <cell r="D311" t="str">
            <v>长沙-弘林</v>
          </cell>
          <cell r="E311" t="str">
            <v>KFC</v>
          </cell>
          <cell r="F311" t="str">
            <v>长沙肯德基有限公司</v>
          </cell>
          <cell r="G311" t="str">
            <v>长沙</v>
          </cell>
        </row>
        <row r="312">
          <cell r="C312" t="str">
            <v>86020217</v>
          </cell>
          <cell r="D312" t="str">
            <v>长沙-岁宝百货</v>
          </cell>
          <cell r="E312" t="str">
            <v>KFC</v>
          </cell>
          <cell r="F312" t="str">
            <v>长沙肯德基有限公司</v>
          </cell>
          <cell r="G312" t="str">
            <v>长沙</v>
          </cell>
        </row>
        <row r="313">
          <cell r="C313" t="str">
            <v>86020220</v>
          </cell>
          <cell r="D313" t="str">
            <v>长沙-火车站</v>
          </cell>
          <cell r="E313" t="str">
            <v>KFC</v>
          </cell>
          <cell r="F313" t="str">
            <v>长沙肯德基有限公司</v>
          </cell>
          <cell r="G313" t="str">
            <v>长沙</v>
          </cell>
        </row>
        <row r="314">
          <cell r="C314" t="str">
            <v>86020221</v>
          </cell>
          <cell r="D314" t="str">
            <v>长沙-书院南路</v>
          </cell>
          <cell r="E314" t="str">
            <v>KFC</v>
          </cell>
          <cell r="F314" t="str">
            <v>长沙肯德基有限公司</v>
          </cell>
          <cell r="G314" t="str">
            <v>长沙</v>
          </cell>
        </row>
        <row r="315">
          <cell r="C315" t="str">
            <v>86020222</v>
          </cell>
          <cell r="D315" t="str">
            <v>湘潭-白石商业广场</v>
          </cell>
          <cell r="E315" t="str">
            <v>KFC</v>
          </cell>
          <cell r="F315" t="str">
            <v>长沙肯德基有限公司</v>
          </cell>
          <cell r="G315" t="str">
            <v>湘潭</v>
          </cell>
        </row>
        <row r="316">
          <cell r="C316" t="str">
            <v>86020224</v>
          </cell>
          <cell r="D316" t="str">
            <v>浏阳-金沙路</v>
          </cell>
          <cell r="E316" t="str">
            <v>KFC</v>
          </cell>
          <cell r="F316" t="str">
            <v>长沙肯德基有限公司</v>
          </cell>
          <cell r="G316" t="str">
            <v>浏阳</v>
          </cell>
        </row>
        <row r="317">
          <cell r="C317" t="str">
            <v>86020225</v>
          </cell>
          <cell r="D317" t="str">
            <v>长沙-左家塘</v>
          </cell>
          <cell r="E317" t="str">
            <v>KFC</v>
          </cell>
          <cell r="F317" t="str">
            <v>长沙肯德基有限公司</v>
          </cell>
          <cell r="G317" t="str">
            <v>长沙</v>
          </cell>
        </row>
        <row r="318">
          <cell r="C318" t="str">
            <v>86020227</v>
          </cell>
          <cell r="D318" t="str">
            <v>南县-南州路</v>
          </cell>
          <cell r="E318" t="str">
            <v>KFC</v>
          </cell>
          <cell r="F318" t="str">
            <v>长沙肯德基有限公司</v>
          </cell>
          <cell r="G318" t="str">
            <v>南县</v>
          </cell>
        </row>
        <row r="319">
          <cell r="C319" t="str">
            <v>86020234</v>
          </cell>
          <cell r="D319" t="str">
            <v>衡阳-火车站</v>
          </cell>
          <cell r="E319" t="str">
            <v>KFC</v>
          </cell>
          <cell r="F319" t="str">
            <v>长沙肯德基有限公司</v>
          </cell>
          <cell r="G319" t="str">
            <v>衡阳</v>
          </cell>
        </row>
        <row r="320">
          <cell r="C320" t="str">
            <v>86020235</v>
          </cell>
          <cell r="D320" t="str">
            <v>岳阳-五里牌</v>
          </cell>
          <cell r="E320" t="str">
            <v>KFC</v>
          </cell>
          <cell r="F320" t="str">
            <v>长沙肯德基有限公司</v>
          </cell>
          <cell r="G320" t="str">
            <v>岳阳</v>
          </cell>
        </row>
        <row r="321">
          <cell r="C321" t="str">
            <v>86020236</v>
          </cell>
          <cell r="D321" t="str">
            <v>益阳-桃花仑</v>
          </cell>
          <cell r="E321" t="str">
            <v>KFC</v>
          </cell>
          <cell r="F321" t="str">
            <v>长沙肯德基有限公司</v>
          </cell>
          <cell r="G321" t="str">
            <v>益阳</v>
          </cell>
        </row>
        <row r="322">
          <cell r="C322" t="str">
            <v>86020237</v>
          </cell>
          <cell r="D322" t="str">
            <v>怀化-市府</v>
          </cell>
          <cell r="E322" t="str">
            <v>KFC</v>
          </cell>
          <cell r="F322" t="str">
            <v>长沙肯德基有限公司</v>
          </cell>
          <cell r="G322" t="str">
            <v>怀化</v>
          </cell>
        </row>
        <row r="323">
          <cell r="C323" t="str">
            <v>86020242</v>
          </cell>
          <cell r="D323" t="str">
            <v>长沙-窑岭</v>
          </cell>
          <cell r="E323" t="str">
            <v>KFC</v>
          </cell>
          <cell r="F323" t="str">
            <v>长沙肯德基有限公司</v>
          </cell>
          <cell r="G323" t="str">
            <v>长沙</v>
          </cell>
        </row>
        <row r="324">
          <cell r="C324" t="str">
            <v>86020248</v>
          </cell>
          <cell r="D324" t="str">
            <v>娄底-锑都</v>
          </cell>
          <cell r="E324" t="str">
            <v>KFC</v>
          </cell>
          <cell r="F324" t="str">
            <v>长沙肯德基有限公司</v>
          </cell>
          <cell r="G324" t="str">
            <v>冷水江</v>
          </cell>
        </row>
        <row r="325">
          <cell r="C325" t="str">
            <v>86020251</v>
          </cell>
          <cell r="D325" t="str">
            <v>郴州-飞虹</v>
          </cell>
          <cell r="E325" t="str">
            <v>KFC</v>
          </cell>
          <cell r="F325" t="str">
            <v>长沙肯德基有限公司</v>
          </cell>
          <cell r="G325" t="str">
            <v>郴州</v>
          </cell>
        </row>
        <row r="326">
          <cell r="C326" t="str">
            <v>86020253</v>
          </cell>
          <cell r="D326" t="str">
            <v>长沙-东玺门</v>
          </cell>
          <cell r="E326" t="str">
            <v>KFC</v>
          </cell>
          <cell r="F326" t="str">
            <v>长沙肯德基有限公司</v>
          </cell>
          <cell r="G326" t="str">
            <v>长沙</v>
          </cell>
        </row>
        <row r="327">
          <cell r="C327" t="str">
            <v>86020254</v>
          </cell>
          <cell r="D327" t="str">
            <v>常德-武陵路</v>
          </cell>
          <cell r="E327" t="str">
            <v>KFC</v>
          </cell>
          <cell r="F327" t="str">
            <v>长沙肯德基有限公司</v>
          </cell>
          <cell r="G327" t="str">
            <v>常德</v>
          </cell>
        </row>
        <row r="328">
          <cell r="C328" t="str">
            <v>86020255</v>
          </cell>
          <cell r="D328" t="str">
            <v>永州-零陵北路</v>
          </cell>
          <cell r="E328" t="str">
            <v>KFC</v>
          </cell>
          <cell r="F328" t="str">
            <v>长沙肯德基有限公司</v>
          </cell>
          <cell r="G328" t="str">
            <v>永州</v>
          </cell>
        </row>
        <row r="329">
          <cell r="C329" t="str">
            <v>86020256</v>
          </cell>
          <cell r="D329" t="str">
            <v>溆浦-流金广场</v>
          </cell>
          <cell r="E329" t="str">
            <v>KFC</v>
          </cell>
          <cell r="F329" t="str">
            <v>长沙肯德基有限公司</v>
          </cell>
          <cell r="G329" t="str">
            <v>溆浦</v>
          </cell>
        </row>
        <row r="330">
          <cell r="C330" t="str">
            <v>86020267</v>
          </cell>
          <cell r="D330" t="str">
            <v>桃江-桃花中路</v>
          </cell>
          <cell r="E330" t="str">
            <v>KFC</v>
          </cell>
          <cell r="F330" t="str">
            <v>长沙肯德基有限公司</v>
          </cell>
          <cell r="G330" t="str">
            <v>桃江</v>
          </cell>
        </row>
        <row r="331">
          <cell r="C331" t="str">
            <v>86020269</v>
          </cell>
          <cell r="D331" t="str">
            <v>沅陵-辰州</v>
          </cell>
          <cell r="E331" t="str">
            <v>KFC</v>
          </cell>
          <cell r="F331" t="str">
            <v>长沙肯德基有限公司</v>
          </cell>
          <cell r="G331" t="str">
            <v>沅陵</v>
          </cell>
        </row>
        <row r="332">
          <cell r="C332" t="str">
            <v>86020270</v>
          </cell>
          <cell r="D332" t="str">
            <v>县正路</v>
          </cell>
          <cell r="E332" t="str">
            <v>KFC</v>
          </cell>
          <cell r="F332" t="str">
            <v>长沙肯德基有限公司</v>
          </cell>
          <cell r="G332" t="str">
            <v>祁东</v>
          </cell>
        </row>
        <row r="333">
          <cell r="C333" t="str">
            <v>86020271</v>
          </cell>
          <cell r="D333" t="str">
            <v>株洲-金帝广场</v>
          </cell>
          <cell r="E333" t="str">
            <v>KFC</v>
          </cell>
          <cell r="F333" t="str">
            <v>长沙肯德基有限公司</v>
          </cell>
          <cell r="G333" t="str">
            <v>株洲</v>
          </cell>
        </row>
        <row r="334">
          <cell r="C334" t="str">
            <v>86020277</v>
          </cell>
          <cell r="D334" t="str">
            <v>长沙-友阿奥莱</v>
          </cell>
          <cell r="E334" t="str">
            <v>KFC</v>
          </cell>
          <cell r="F334" t="str">
            <v>长沙肯德基有限公司</v>
          </cell>
          <cell r="G334" t="str">
            <v>长沙</v>
          </cell>
        </row>
        <row r="335">
          <cell r="C335" t="str">
            <v>86020278</v>
          </cell>
          <cell r="D335" t="str">
            <v>长沙-蓝天</v>
          </cell>
          <cell r="E335" t="str">
            <v>KFC</v>
          </cell>
          <cell r="F335" t="str">
            <v>长沙肯德基有限公司</v>
          </cell>
          <cell r="G335" t="str">
            <v>长沙</v>
          </cell>
        </row>
        <row r="336">
          <cell r="C336" t="str">
            <v>86020286</v>
          </cell>
          <cell r="D336" t="str">
            <v>湘潭-板塘铺</v>
          </cell>
          <cell r="E336" t="str">
            <v>KFC</v>
          </cell>
          <cell r="F336" t="str">
            <v>长沙肯德基有限公司</v>
          </cell>
          <cell r="G336" t="str">
            <v>湘潭</v>
          </cell>
        </row>
        <row r="337">
          <cell r="C337" t="str">
            <v>86020287</v>
          </cell>
          <cell r="D337" t="str">
            <v>衡阳-万向城</v>
          </cell>
          <cell r="E337" t="str">
            <v>KFC</v>
          </cell>
          <cell r="F337" t="str">
            <v>长沙肯德基有限公司</v>
          </cell>
          <cell r="G337" t="str">
            <v>衡阳</v>
          </cell>
        </row>
        <row r="338">
          <cell r="C338" t="str">
            <v>86020288</v>
          </cell>
          <cell r="D338" t="str">
            <v>长沙-金源</v>
          </cell>
          <cell r="E338" t="str">
            <v>KFC</v>
          </cell>
          <cell r="F338" t="str">
            <v>长沙肯德基有限公司</v>
          </cell>
          <cell r="G338" t="str">
            <v>长沙</v>
          </cell>
        </row>
        <row r="339">
          <cell r="C339" t="str">
            <v>86020291</v>
          </cell>
          <cell r="D339" t="str">
            <v>长沙-玉兰路</v>
          </cell>
          <cell r="E339" t="str">
            <v>KFC</v>
          </cell>
          <cell r="F339" t="str">
            <v>长沙肯德基有限公司</v>
          </cell>
          <cell r="G339" t="str">
            <v>长沙</v>
          </cell>
        </row>
        <row r="340">
          <cell r="C340" t="str">
            <v>86020294</v>
          </cell>
          <cell r="D340" t="str">
            <v>长沙-湘府东路</v>
          </cell>
          <cell r="E340" t="str">
            <v>KFC</v>
          </cell>
          <cell r="F340" t="str">
            <v>长沙肯德基有限公司</v>
          </cell>
          <cell r="G340" t="str">
            <v>长沙</v>
          </cell>
        </row>
        <row r="341">
          <cell r="C341" t="str">
            <v>86020298</v>
          </cell>
          <cell r="D341" t="str">
            <v>望城-郭亮路</v>
          </cell>
          <cell r="E341" t="str">
            <v>KFC</v>
          </cell>
          <cell r="F341" t="str">
            <v>长沙肯德基有限公司</v>
          </cell>
          <cell r="G341" t="str">
            <v>长沙</v>
          </cell>
        </row>
        <row r="342">
          <cell r="C342" t="str">
            <v>86020300</v>
          </cell>
          <cell r="D342" t="str">
            <v>永兴-干劲路</v>
          </cell>
          <cell r="E342" t="str">
            <v>KFC</v>
          </cell>
          <cell r="F342" t="str">
            <v>长沙肯德基有限公司</v>
          </cell>
          <cell r="G342" t="str">
            <v>永兴</v>
          </cell>
        </row>
        <row r="343">
          <cell r="C343" t="str">
            <v>86020301</v>
          </cell>
          <cell r="D343" t="str">
            <v>岳阳-高铁</v>
          </cell>
          <cell r="E343" t="str">
            <v>KFC</v>
          </cell>
          <cell r="F343" t="str">
            <v>长沙肯德基有限公司</v>
          </cell>
          <cell r="G343" t="str">
            <v>岳阳</v>
          </cell>
        </row>
        <row r="344">
          <cell r="C344" t="str">
            <v>86020351</v>
          </cell>
          <cell r="D344" t="str">
            <v>长沙-天马</v>
          </cell>
          <cell r="E344" t="str">
            <v>KFC</v>
          </cell>
          <cell r="F344" t="str">
            <v>长沙肯德基有限公司</v>
          </cell>
          <cell r="G344" t="str">
            <v>长沙</v>
          </cell>
        </row>
        <row r="345">
          <cell r="C345" t="str">
            <v>86020352</v>
          </cell>
          <cell r="D345" t="str">
            <v>靖州渠阳</v>
          </cell>
          <cell r="E345" t="str">
            <v>KFC</v>
          </cell>
          <cell r="F345" t="str">
            <v>长沙肯德基有限公司</v>
          </cell>
          <cell r="G345" t="str">
            <v>靖州</v>
          </cell>
        </row>
        <row r="346">
          <cell r="C346" t="str">
            <v>86020355</v>
          </cell>
          <cell r="D346" t="str">
            <v>长沙-凌霄</v>
          </cell>
          <cell r="E346" t="str">
            <v>KFC</v>
          </cell>
          <cell r="F346" t="str">
            <v>长沙肯德基有限公司</v>
          </cell>
          <cell r="G346" t="str">
            <v>长沙</v>
          </cell>
        </row>
        <row r="347">
          <cell r="C347" t="str">
            <v>86020356</v>
          </cell>
          <cell r="D347" t="str">
            <v>娄底-龙泰</v>
          </cell>
          <cell r="E347" t="str">
            <v>KFC</v>
          </cell>
          <cell r="F347" t="str">
            <v>长沙肯德基有限公司</v>
          </cell>
          <cell r="G347" t="str">
            <v>娄底</v>
          </cell>
        </row>
        <row r="348">
          <cell r="C348" t="str">
            <v>86020357</v>
          </cell>
          <cell r="D348" t="str">
            <v>常德-桥南市场</v>
          </cell>
          <cell r="E348" t="str">
            <v>KFC</v>
          </cell>
          <cell r="F348" t="str">
            <v>长沙肯德基有限公司</v>
          </cell>
          <cell r="G348" t="str">
            <v>常德</v>
          </cell>
        </row>
        <row r="349">
          <cell r="C349" t="str">
            <v>86020360</v>
          </cell>
          <cell r="D349" t="str">
            <v>攸县望云</v>
          </cell>
          <cell r="E349" t="str">
            <v>KFC</v>
          </cell>
          <cell r="F349" t="str">
            <v>长沙肯德基有限公司</v>
          </cell>
          <cell r="G349" t="str">
            <v>攸县</v>
          </cell>
        </row>
        <row r="350">
          <cell r="C350" t="str">
            <v>86020364</v>
          </cell>
          <cell r="D350" t="str">
            <v>沅江-琼湖</v>
          </cell>
          <cell r="E350" t="str">
            <v>KFC</v>
          </cell>
          <cell r="F350" t="str">
            <v>长沙肯德基有限公司</v>
          </cell>
          <cell r="G350" t="str">
            <v>沅江</v>
          </cell>
        </row>
        <row r="351">
          <cell r="C351" t="str">
            <v>86020365</v>
          </cell>
          <cell r="D351" t="str">
            <v>长沙-金星中路</v>
          </cell>
          <cell r="E351" t="str">
            <v>KFC</v>
          </cell>
          <cell r="F351" t="str">
            <v>长沙肯德基有限公司</v>
          </cell>
          <cell r="G351" t="str">
            <v>长沙</v>
          </cell>
        </row>
        <row r="352">
          <cell r="C352" t="str">
            <v>86020370</v>
          </cell>
          <cell r="D352" t="str">
            <v>娄底-娄星</v>
          </cell>
          <cell r="E352" t="str">
            <v>KFC</v>
          </cell>
          <cell r="F352" t="str">
            <v>长沙肯德基有限公司</v>
          </cell>
          <cell r="G352" t="str">
            <v>娄底</v>
          </cell>
        </row>
        <row r="353">
          <cell r="C353" t="str">
            <v>86020371</v>
          </cell>
          <cell r="D353" t="str">
            <v>长沙-木莲</v>
          </cell>
          <cell r="E353" t="str">
            <v>KFC</v>
          </cell>
          <cell r="F353" t="str">
            <v>长沙肯德基有限公司</v>
          </cell>
          <cell r="G353" t="str">
            <v>长沙</v>
          </cell>
        </row>
        <row r="354">
          <cell r="C354" t="str">
            <v>86020375</v>
          </cell>
          <cell r="D354" t="str">
            <v>临湘-长安路</v>
          </cell>
          <cell r="E354" t="str">
            <v>KFC</v>
          </cell>
          <cell r="F354" t="str">
            <v>长沙肯德基有限公司</v>
          </cell>
          <cell r="G354" t="str">
            <v>临湘</v>
          </cell>
        </row>
        <row r="355">
          <cell r="C355" t="str">
            <v>86020378</v>
          </cell>
          <cell r="D355" t="str">
            <v>宜章-文明路</v>
          </cell>
          <cell r="E355" t="str">
            <v>KFC</v>
          </cell>
          <cell r="F355" t="str">
            <v>长沙肯德基有限公司</v>
          </cell>
          <cell r="G355" t="str">
            <v>宜章</v>
          </cell>
        </row>
        <row r="356">
          <cell r="C356" t="str">
            <v>86020382</v>
          </cell>
          <cell r="D356" t="str">
            <v>岳阳-金鄂路</v>
          </cell>
          <cell r="E356" t="str">
            <v>KFC</v>
          </cell>
          <cell r="F356" t="str">
            <v>长沙肯德基有限公司</v>
          </cell>
          <cell r="G356" t="str">
            <v>岳阳</v>
          </cell>
        </row>
        <row r="357">
          <cell r="C357" t="str">
            <v>86020383</v>
          </cell>
          <cell r="D357" t="str">
            <v>常宁青阳路</v>
          </cell>
          <cell r="E357" t="str">
            <v>KFC</v>
          </cell>
          <cell r="F357" t="str">
            <v>长沙肯德基有限公司</v>
          </cell>
          <cell r="G357" t="str">
            <v>常宁</v>
          </cell>
        </row>
        <row r="358">
          <cell r="C358" t="str">
            <v>86020386</v>
          </cell>
          <cell r="D358" t="str">
            <v>长沙-麓山</v>
          </cell>
          <cell r="E358" t="str">
            <v>KFC</v>
          </cell>
          <cell r="F358" t="str">
            <v>长沙肯德基有限公司</v>
          </cell>
          <cell r="G358" t="str">
            <v>长沙</v>
          </cell>
        </row>
        <row r="359">
          <cell r="C359" t="str">
            <v>86020389</v>
          </cell>
          <cell r="D359" t="str">
            <v>宁乡-崇尚</v>
          </cell>
          <cell r="E359" t="str">
            <v>KFC</v>
          </cell>
          <cell r="F359" t="str">
            <v>长沙肯德基有限公司</v>
          </cell>
          <cell r="G359" t="str">
            <v>宁乡</v>
          </cell>
        </row>
        <row r="360">
          <cell r="C360" t="str">
            <v>86020394</v>
          </cell>
          <cell r="D360" t="str">
            <v>邵阳-帝王</v>
          </cell>
          <cell r="E360" t="str">
            <v>KFC</v>
          </cell>
          <cell r="F360" t="str">
            <v>长沙肯德基有限公司</v>
          </cell>
          <cell r="G360" t="str">
            <v>邵阳</v>
          </cell>
        </row>
        <row r="361">
          <cell r="C361" t="str">
            <v>86020396</v>
          </cell>
          <cell r="D361" t="str">
            <v>长沙高铁出发层</v>
          </cell>
          <cell r="E361" t="str">
            <v>KFC</v>
          </cell>
          <cell r="F361" t="str">
            <v>长沙肯德基有限公司</v>
          </cell>
          <cell r="G361" t="str">
            <v>长沙</v>
          </cell>
        </row>
        <row r="362">
          <cell r="C362" t="str">
            <v>86020397</v>
          </cell>
          <cell r="D362" t="str">
            <v>长沙高铁到达层</v>
          </cell>
          <cell r="E362" t="str">
            <v>KFC</v>
          </cell>
          <cell r="F362" t="str">
            <v>长沙肯德基有限公司</v>
          </cell>
          <cell r="G362" t="str">
            <v>长沙</v>
          </cell>
        </row>
        <row r="363">
          <cell r="C363" t="str">
            <v>86020399</v>
          </cell>
          <cell r="D363" t="str">
            <v>株洲-高铁</v>
          </cell>
          <cell r="E363" t="str">
            <v>KFC</v>
          </cell>
          <cell r="F363" t="str">
            <v>长沙肯德基有限公司</v>
          </cell>
          <cell r="G363" t="str">
            <v>株洲</v>
          </cell>
        </row>
        <row r="364">
          <cell r="C364" t="str">
            <v>86020400</v>
          </cell>
          <cell r="D364" t="str">
            <v>新正路</v>
          </cell>
          <cell r="E364" t="str">
            <v>KFC</v>
          </cell>
          <cell r="F364" t="str">
            <v>长沙肯德基有限公司</v>
          </cell>
          <cell r="G364" t="str">
            <v>衡阳县</v>
          </cell>
        </row>
        <row r="365">
          <cell r="C365" t="str">
            <v>86020451</v>
          </cell>
          <cell r="D365" t="str">
            <v>醴陵-澧陵瓷城</v>
          </cell>
          <cell r="E365" t="str">
            <v>KFC</v>
          </cell>
          <cell r="F365" t="str">
            <v>长沙肯德基有限公司</v>
          </cell>
          <cell r="G365" t="str">
            <v>醴陵</v>
          </cell>
        </row>
        <row r="366">
          <cell r="C366" t="str">
            <v>86020455</v>
          </cell>
          <cell r="D366" t="str">
            <v>道县-潇水路</v>
          </cell>
          <cell r="E366" t="str">
            <v>KFC</v>
          </cell>
          <cell r="F366" t="str">
            <v>长沙肯德基有限公司</v>
          </cell>
          <cell r="G366" t="str">
            <v>道县</v>
          </cell>
        </row>
        <row r="367">
          <cell r="C367" t="str">
            <v>86020457</v>
          </cell>
          <cell r="D367" t="str">
            <v>益阳-安化中伟</v>
          </cell>
          <cell r="E367" t="str">
            <v>KFC</v>
          </cell>
          <cell r="F367" t="str">
            <v>长沙肯德基有限公司</v>
          </cell>
          <cell r="G367" t="str">
            <v>安化</v>
          </cell>
        </row>
        <row r="368">
          <cell r="C368" t="str">
            <v>86020459</v>
          </cell>
          <cell r="D368" t="str">
            <v>岳阳建湘路</v>
          </cell>
          <cell r="E368" t="str">
            <v>KFC</v>
          </cell>
          <cell r="F368" t="str">
            <v>长沙肯德基有限公司</v>
          </cell>
          <cell r="G368" t="str">
            <v>岳阳</v>
          </cell>
        </row>
        <row r="369">
          <cell r="C369" t="str">
            <v>86020461</v>
          </cell>
          <cell r="D369" t="str">
            <v>邵东-红岭</v>
          </cell>
          <cell r="E369" t="str">
            <v>KFC</v>
          </cell>
          <cell r="F369" t="str">
            <v>长沙肯德基有限公司</v>
          </cell>
          <cell r="G369" t="str">
            <v>邵东</v>
          </cell>
        </row>
        <row r="370">
          <cell r="C370" t="str">
            <v>86020463</v>
          </cell>
          <cell r="D370" t="str">
            <v>长沙-车站北路</v>
          </cell>
          <cell r="E370" t="str">
            <v>KFC</v>
          </cell>
          <cell r="F370" t="str">
            <v>长沙肯德基有限公司</v>
          </cell>
          <cell r="G370" t="str">
            <v>长沙</v>
          </cell>
        </row>
        <row r="371">
          <cell r="C371" t="str">
            <v>86020466</v>
          </cell>
          <cell r="D371" t="str">
            <v>张家界-回龙路</v>
          </cell>
          <cell r="E371" t="str">
            <v>KFC</v>
          </cell>
          <cell r="F371" t="str">
            <v>长沙肯德基有限公司</v>
          </cell>
          <cell r="G371" t="str">
            <v>张家界</v>
          </cell>
        </row>
        <row r="372">
          <cell r="C372" t="str">
            <v>86020467</v>
          </cell>
          <cell r="D372" t="str">
            <v>邵东-衡宝路</v>
          </cell>
          <cell r="E372" t="str">
            <v>KFC</v>
          </cell>
          <cell r="F372" t="str">
            <v>长沙肯德基有限公司</v>
          </cell>
          <cell r="G372" t="str">
            <v>邵东</v>
          </cell>
        </row>
        <row r="373">
          <cell r="C373" t="str">
            <v>86020468</v>
          </cell>
          <cell r="D373" t="str">
            <v>益阳-桥北</v>
          </cell>
          <cell r="E373" t="str">
            <v>KFC</v>
          </cell>
          <cell r="F373" t="str">
            <v>长沙肯德基有限公司</v>
          </cell>
          <cell r="G373" t="str">
            <v>益阳</v>
          </cell>
        </row>
        <row r="374">
          <cell r="C374" t="str">
            <v>86020469</v>
          </cell>
          <cell r="D374" t="str">
            <v>凤凰-虹桥</v>
          </cell>
          <cell r="E374" t="str">
            <v>KFC</v>
          </cell>
          <cell r="F374" t="str">
            <v>长沙肯德基有限公司</v>
          </cell>
          <cell r="G374" t="str">
            <v>凤凰</v>
          </cell>
        </row>
        <row r="375">
          <cell r="C375" t="str">
            <v>86020470</v>
          </cell>
          <cell r="D375" t="str">
            <v>怀化城市广场</v>
          </cell>
          <cell r="E375" t="str">
            <v>KFC</v>
          </cell>
          <cell r="F375" t="str">
            <v>长沙肯德基有限公司</v>
          </cell>
          <cell r="G375" t="str">
            <v>怀化</v>
          </cell>
        </row>
        <row r="376">
          <cell r="C376" t="str">
            <v>86020473</v>
          </cell>
          <cell r="D376" t="str">
            <v>华容-迎宾路</v>
          </cell>
          <cell r="E376" t="str">
            <v>KFC</v>
          </cell>
          <cell r="F376" t="str">
            <v>长沙肯德基有限公司</v>
          </cell>
          <cell r="G376" t="str">
            <v>华容</v>
          </cell>
        </row>
        <row r="377">
          <cell r="C377" t="str">
            <v>86020481</v>
          </cell>
          <cell r="D377" t="str">
            <v>浏阳-大瑶</v>
          </cell>
          <cell r="E377" t="str">
            <v>KFC</v>
          </cell>
          <cell r="F377" t="str">
            <v>长沙肯德基有限公司</v>
          </cell>
          <cell r="G377" t="str">
            <v>浏阳</v>
          </cell>
        </row>
        <row r="378">
          <cell r="C378" t="str">
            <v>86020484</v>
          </cell>
          <cell r="D378" t="str">
            <v>株洲月塘</v>
          </cell>
          <cell r="E378" t="str">
            <v>KFC</v>
          </cell>
          <cell r="F378" t="str">
            <v>长沙肯德基有限公司</v>
          </cell>
          <cell r="G378" t="str">
            <v>株洲</v>
          </cell>
        </row>
        <row r="379">
          <cell r="C379" t="str">
            <v>86020486</v>
          </cell>
          <cell r="D379" t="str">
            <v>岳阳巴陵大道</v>
          </cell>
          <cell r="E379" t="str">
            <v>KFC</v>
          </cell>
          <cell r="F379" t="str">
            <v>长沙肯德基有限公司</v>
          </cell>
          <cell r="G379" t="str">
            <v>岳阳</v>
          </cell>
        </row>
        <row r="380">
          <cell r="C380" t="str">
            <v>86020490</v>
          </cell>
          <cell r="D380" t="str">
            <v>东安湘中广场</v>
          </cell>
          <cell r="E380" t="str">
            <v>KFC</v>
          </cell>
          <cell r="F380" t="str">
            <v>长沙肯德基有限公司</v>
          </cell>
          <cell r="G380" t="str">
            <v>东安</v>
          </cell>
        </row>
        <row r="381">
          <cell r="C381" t="str">
            <v>86020499</v>
          </cell>
          <cell r="D381" t="str">
            <v>澧县-澧县丁公桥</v>
          </cell>
          <cell r="E381" t="str">
            <v>KFC</v>
          </cell>
          <cell r="F381" t="str">
            <v>长沙肯德基有限公司</v>
          </cell>
          <cell r="G381" t="str">
            <v>澧县</v>
          </cell>
        </row>
        <row r="382">
          <cell r="C382" t="str">
            <v>86020857</v>
          </cell>
          <cell r="D382" t="str">
            <v>长沙-星城DT</v>
          </cell>
          <cell r="E382" t="str">
            <v>KFC</v>
          </cell>
          <cell r="F382" t="str">
            <v>长沙肯德基有限公司</v>
          </cell>
          <cell r="G382" t="str">
            <v>长沙</v>
          </cell>
        </row>
        <row r="383">
          <cell r="C383" t="str">
            <v>86020858</v>
          </cell>
          <cell r="D383" t="str">
            <v>长沙-麓谷DT</v>
          </cell>
          <cell r="E383" t="str">
            <v>KFC</v>
          </cell>
          <cell r="F383" t="str">
            <v>长沙肯德基有限公司</v>
          </cell>
          <cell r="G383" t="str">
            <v>长沙</v>
          </cell>
        </row>
        <row r="384">
          <cell r="C384" t="str">
            <v>86020861</v>
          </cell>
          <cell r="D384" t="str">
            <v>株州-尚格</v>
          </cell>
          <cell r="E384" t="str">
            <v>KFC</v>
          </cell>
          <cell r="F384" t="str">
            <v>长沙肯德基有限公司</v>
          </cell>
          <cell r="G384" t="str">
            <v>株洲</v>
          </cell>
        </row>
        <row r="385">
          <cell r="C385" t="str">
            <v>86020862</v>
          </cell>
          <cell r="D385" t="str">
            <v>韶山南路DT店</v>
          </cell>
          <cell r="E385" t="str">
            <v>KFC</v>
          </cell>
          <cell r="F385" t="str">
            <v>长沙肯德基有限公司</v>
          </cell>
          <cell r="G385" t="str">
            <v>长沙</v>
          </cell>
        </row>
        <row r="386">
          <cell r="C386" t="str">
            <v>11307159</v>
          </cell>
          <cell r="D386" t="str">
            <v>枫林餐厅</v>
          </cell>
          <cell r="E386" t="str">
            <v>KFC</v>
          </cell>
          <cell r="F386" t="str">
            <v>长沙三盛永丰餐饮管理有限公司</v>
          </cell>
          <cell r="G386" t="str">
            <v>长沙</v>
          </cell>
        </row>
        <row r="387">
          <cell r="C387" t="str">
            <v>12039559</v>
          </cell>
          <cell r="D387" t="str">
            <v>长沙-火星</v>
          </cell>
          <cell r="E387" t="str">
            <v>KFC</v>
          </cell>
          <cell r="F387" t="str">
            <v>长沙万福麒麟餐饮有限责任公司</v>
          </cell>
          <cell r="G387" t="str">
            <v>长沙</v>
          </cell>
        </row>
        <row r="388">
          <cell r="C388" t="str">
            <v>9721586</v>
          </cell>
          <cell r="D388" t="str">
            <v>长沙-人民中路</v>
          </cell>
          <cell r="E388" t="str">
            <v>KFC</v>
          </cell>
          <cell r="F388" t="str">
            <v>长沙万福麒麟餐饮有限责任公司</v>
          </cell>
          <cell r="G388" t="str">
            <v>长沙</v>
          </cell>
        </row>
        <row r="389">
          <cell r="C389" t="str">
            <v>10284491</v>
          </cell>
          <cell r="D389" t="str">
            <v>长沙-东塘2</v>
          </cell>
          <cell r="E389" t="str">
            <v>KFC</v>
          </cell>
          <cell r="F389" t="str">
            <v>长沙中恒德诚餐饮管理有限公司</v>
          </cell>
          <cell r="G389" t="str">
            <v>长沙</v>
          </cell>
        </row>
        <row r="390">
          <cell r="C390" t="str">
            <v>11892670</v>
          </cell>
          <cell r="D390" t="str">
            <v>邵阳-邵陵路</v>
          </cell>
          <cell r="E390" t="str">
            <v>KFC</v>
          </cell>
          <cell r="F390" t="str">
            <v>长沙中恒德诚餐饮管理有限公司</v>
          </cell>
          <cell r="G390" t="str">
            <v>邵阳</v>
          </cell>
        </row>
        <row r="391">
          <cell r="C391" t="str">
            <v>11666194</v>
          </cell>
          <cell r="D391" t="str">
            <v>LS湖口时代茗湖店</v>
          </cell>
          <cell r="E391" t="str">
            <v>LS</v>
          </cell>
          <cell r="F391" t="str">
            <v>湖口县福辉火锅城</v>
          </cell>
          <cell r="G391" t="str">
            <v>湖口</v>
          </cell>
        </row>
        <row r="392">
          <cell r="C392" t="str">
            <v>76201091</v>
          </cell>
          <cell r="D392" t="str">
            <v>LS雄楚一号店</v>
          </cell>
          <cell r="E392" t="str">
            <v>LS</v>
          </cell>
          <cell r="F392" t="str">
            <v>内蒙古小肥羊餐饮连锁有限公司</v>
          </cell>
          <cell r="G392" t="str">
            <v>武汉</v>
          </cell>
        </row>
        <row r="393">
          <cell r="C393" t="str">
            <v>11666193</v>
          </cell>
          <cell r="D393" t="str">
            <v>LS上饶凤凰大道店</v>
          </cell>
          <cell r="E393" t="str">
            <v>LS</v>
          </cell>
          <cell r="F393" t="str">
            <v xml:space="preserve">上饶市恒欣餐饮有限公司  </v>
          </cell>
          <cell r="G393" t="str">
            <v>上饶</v>
          </cell>
        </row>
        <row r="394">
          <cell r="C394" t="str">
            <v>76366001</v>
          </cell>
          <cell r="D394" t="str">
            <v>LS中山大道店</v>
          </cell>
          <cell r="E394" t="str">
            <v>LS</v>
          </cell>
          <cell r="F394" t="str">
            <v>武汉市蒙旺餐饮有限公司</v>
          </cell>
          <cell r="G394" t="str">
            <v>武汉</v>
          </cell>
        </row>
        <row r="395">
          <cell r="C395" t="str">
            <v>76365001</v>
          </cell>
          <cell r="D395" t="str">
            <v>LS唐家墩店</v>
          </cell>
          <cell r="E395" t="str">
            <v>LS</v>
          </cell>
          <cell r="F395" t="str">
            <v>武汉市永傲餐饮有限公司</v>
          </cell>
          <cell r="G395" t="str">
            <v>武汉</v>
          </cell>
        </row>
        <row r="396">
          <cell r="C396" t="str">
            <v>11666270</v>
          </cell>
          <cell r="D396" t="str">
            <v>LS岳阳</v>
          </cell>
          <cell r="E396" t="str">
            <v>LS</v>
          </cell>
          <cell r="F396" t="str">
            <v>岳阳晟丰餐饮管理有限公司</v>
          </cell>
          <cell r="G396" t="str">
            <v>岳阳</v>
          </cell>
        </row>
        <row r="397">
          <cell r="C397" t="str">
            <v>11666271</v>
          </cell>
          <cell r="D397" t="str">
            <v>LS马王堆中路店</v>
          </cell>
          <cell r="E397" t="str">
            <v>LS</v>
          </cell>
          <cell r="F397" t="str">
            <v>长沙市芙蓉区合兴火锅</v>
          </cell>
          <cell r="G397" t="str">
            <v>长沙</v>
          </cell>
        </row>
        <row r="398">
          <cell r="C398" t="str">
            <v>11666259</v>
          </cell>
          <cell r="D398" t="str">
            <v>LS八一路</v>
          </cell>
          <cell r="E398" t="str">
            <v>LS</v>
          </cell>
          <cell r="F398" t="str">
            <v xml:space="preserve">长沙市芙蓉区合兴火锅     </v>
          </cell>
          <cell r="G398" t="str">
            <v>长沙</v>
          </cell>
        </row>
        <row r="399">
          <cell r="C399" t="str">
            <v>11666266</v>
          </cell>
          <cell r="D399" t="str">
            <v>LS马王堆店</v>
          </cell>
          <cell r="E399" t="str">
            <v>LS</v>
          </cell>
          <cell r="F399" t="str">
            <v>长沙市芙蓉区永旺火锅店</v>
          </cell>
          <cell r="G399" t="str">
            <v>长沙</v>
          </cell>
        </row>
        <row r="400">
          <cell r="C400" t="str">
            <v>80151501</v>
          </cell>
          <cell r="D400" t="str">
            <v>PH咸宁花坛</v>
          </cell>
          <cell r="E400" t="str">
            <v>PHDI</v>
          </cell>
          <cell r="F400" t="str">
            <v>百胜餐饮（武汉）有限公司</v>
          </cell>
          <cell r="G400" t="str">
            <v>咸宁</v>
          </cell>
        </row>
        <row r="401">
          <cell r="C401" t="str">
            <v>80151502</v>
          </cell>
          <cell r="D401" t="str">
            <v>PH泛海城市广场</v>
          </cell>
          <cell r="E401" t="str">
            <v>PHDI</v>
          </cell>
          <cell r="F401" t="str">
            <v>百胜餐饮（武汉）有限公司</v>
          </cell>
          <cell r="G401" t="str">
            <v>武汉</v>
          </cell>
        </row>
        <row r="402">
          <cell r="C402" t="str">
            <v>80151503</v>
          </cell>
          <cell r="D402" t="str">
            <v>PH景德镇广场南路</v>
          </cell>
          <cell r="E402" t="str">
            <v>PHDI</v>
          </cell>
          <cell r="F402" t="str">
            <v>百胜餐饮（武汉）有限公司</v>
          </cell>
          <cell r="G402" t="str">
            <v>景德镇</v>
          </cell>
        </row>
        <row r="403">
          <cell r="C403" t="str">
            <v>80151508</v>
          </cell>
          <cell r="D403" t="str">
            <v>襄阳PH</v>
          </cell>
          <cell r="E403" t="str">
            <v>PHDI</v>
          </cell>
          <cell r="F403" t="str">
            <v>百胜餐饮（武汉）有限公司</v>
          </cell>
          <cell r="G403" t="str">
            <v>襄樊</v>
          </cell>
        </row>
        <row r="404">
          <cell r="C404" t="str">
            <v>80151509</v>
          </cell>
          <cell r="D404" t="str">
            <v>PH武汉站</v>
          </cell>
          <cell r="E404" t="str">
            <v>PHDI</v>
          </cell>
          <cell r="F404" t="str">
            <v>百胜餐饮（武汉）有限公司</v>
          </cell>
          <cell r="G404" t="str">
            <v>武汉</v>
          </cell>
        </row>
        <row r="405">
          <cell r="C405" t="str">
            <v>80151511</v>
          </cell>
          <cell r="D405" t="str">
            <v>鹰潭-PH月湖</v>
          </cell>
          <cell r="E405" t="str">
            <v>PHDI</v>
          </cell>
          <cell r="F405" t="str">
            <v>百胜餐饮（武汉）有限公司</v>
          </cell>
          <cell r="G405" t="str">
            <v>鹰潭</v>
          </cell>
        </row>
        <row r="406">
          <cell r="C406" t="str">
            <v>80151513</v>
          </cell>
          <cell r="D406" t="str">
            <v>上饶-PH步行街</v>
          </cell>
          <cell r="E406" t="str">
            <v>PHDI</v>
          </cell>
          <cell r="F406" t="str">
            <v>百胜餐饮（武汉）有限公司</v>
          </cell>
          <cell r="G406" t="str">
            <v>上饶</v>
          </cell>
        </row>
        <row r="407">
          <cell r="C407" t="str">
            <v>80151516</v>
          </cell>
          <cell r="D407" t="str">
            <v>PH佰港城</v>
          </cell>
          <cell r="E407" t="str">
            <v>PHDI</v>
          </cell>
          <cell r="F407" t="str">
            <v>百胜餐饮（武汉）有限公司</v>
          </cell>
          <cell r="G407" t="str">
            <v>武汉</v>
          </cell>
        </row>
        <row r="408">
          <cell r="C408" t="str">
            <v>80151518</v>
          </cell>
          <cell r="D408" t="str">
            <v>宜昌-PH水悦城</v>
          </cell>
          <cell r="E408" t="str">
            <v>PHDI</v>
          </cell>
          <cell r="F408" t="str">
            <v>百胜餐饮（武汉）有限公司</v>
          </cell>
          <cell r="G408" t="str">
            <v>宜昌</v>
          </cell>
        </row>
        <row r="409">
          <cell r="C409" t="str">
            <v>80151519</v>
          </cell>
          <cell r="D409" t="str">
            <v>PH红星</v>
          </cell>
          <cell r="E409" t="str">
            <v>PHDI</v>
          </cell>
          <cell r="F409" t="str">
            <v>百胜餐饮（武汉）有限公司</v>
          </cell>
          <cell r="G409" t="str">
            <v>长沙</v>
          </cell>
        </row>
        <row r="410">
          <cell r="C410" t="str">
            <v>80151521</v>
          </cell>
          <cell r="D410" t="str">
            <v>PH华晨</v>
          </cell>
          <cell r="E410" t="str">
            <v>PHDI</v>
          </cell>
          <cell r="F410" t="str">
            <v>百胜餐饮（武汉）有限公司</v>
          </cell>
          <cell r="G410" t="str">
            <v>长沙</v>
          </cell>
        </row>
        <row r="411">
          <cell r="C411" t="str">
            <v>80151522</v>
          </cell>
          <cell r="D411" t="str">
            <v>PH枣阳光武路</v>
          </cell>
          <cell r="E411" t="str">
            <v>PHDI</v>
          </cell>
          <cell r="F411" t="str">
            <v>百胜餐饮（武汉）有限公司</v>
          </cell>
          <cell r="G411" t="str">
            <v>枣阳</v>
          </cell>
        </row>
        <row r="412">
          <cell r="C412" t="str">
            <v>80151523</v>
          </cell>
          <cell r="D412" t="str">
            <v>荆州-PH荆州万达</v>
          </cell>
          <cell r="E412" t="str">
            <v>PHDI</v>
          </cell>
          <cell r="F412" t="str">
            <v>百胜餐饮（武汉）有限公司</v>
          </cell>
          <cell r="G412" t="str">
            <v>荆州</v>
          </cell>
        </row>
        <row r="413">
          <cell r="C413" t="str">
            <v>80151524</v>
          </cell>
          <cell r="D413" t="str">
            <v>武汉-PH徐东大道</v>
          </cell>
          <cell r="E413" t="str">
            <v>PHDI</v>
          </cell>
          <cell r="F413" t="str">
            <v>百胜餐饮（武汉）有限公司</v>
          </cell>
          <cell r="G413" t="str">
            <v>武汉</v>
          </cell>
        </row>
        <row r="414">
          <cell r="C414" t="str">
            <v>80151525</v>
          </cell>
          <cell r="D414" t="str">
            <v>长沙-PH东塘</v>
          </cell>
          <cell r="E414" t="str">
            <v>PHDI</v>
          </cell>
          <cell r="F414" t="str">
            <v>百胜餐饮（武汉）有限公司</v>
          </cell>
          <cell r="G414" t="str">
            <v>长沙</v>
          </cell>
        </row>
        <row r="415">
          <cell r="C415" t="str">
            <v>80151527</v>
          </cell>
          <cell r="D415" t="str">
            <v>PH玺悦城</v>
          </cell>
          <cell r="E415" t="str">
            <v>PHDI</v>
          </cell>
          <cell r="F415" t="str">
            <v>百胜餐饮（武汉）有限公司</v>
          </cell>
          <cell r="G415" t="str">
            <v>南昌</v>
          </cell>
        </row>
        <row r="416">
          <cell r="C416" t="str">
            <v>80151534</v>
          </cell>
          <cell r="D416" t="str">
            <v>PH欢乐谷</v>
          </cell>
          <cell r="E416" t="str">
            <v>PHDI</v>
          </cell>
          <cell r="F416" t="str">
            <v>百胜餐饮（武汉）有限公司</v>
          </cell>
          <cell r="G416" t="str">
            <v>武汉</v>
          </cell>
        </row>
        <row r="417">
          <cell r="C417" t="str">
            <v>80151536</v>
          </cell>
          <cell r="D417" t="str">
            <v>PH耒阳群英</v>
          </cell>
          <cell r="E417" t="str">
            <v>PHDI</v>
          </cell>
          <cell r="F417" t="str">
            <v>百胜餐饮（武汉）有限公司</v>
          </cell>
          <cell r="G417" t="str">
            <v>耒阳</v>
          </cell>
        </row>
        <row r="418">
          <cell r="C418" t="str">
            <v>80151538</v>
          </cell>
          <cell r="D418" t="str">
            <v>PH常德临江公园</v>
          </cell>
          <cell r="E418" t="str">
            <v>PHDI</v>
          </cell>
          <cell r="F418" t="str">
            <v>百胜餐饮（武汉）有限公司</v>
          </cell>
          <cell r="G418" t="str">
            <v>常德</v>
          </cell>
        </row>
        <row r="419">
          <cell r="C419" t="str">
            <v>80151539</v>
          </cell>
          <cell r="D419" t="str">
            <v>PH孝感长征路</v>
          </cell>
          <cell r="E419" t="str">
            <v>PHDI</v>
          </cell>
          <cell r="F419" t="str">
            <v>百胜餐饮（武汉）有限公司</v>
          </cell>
          <cell r="G419" t="str">
            <v>孝感</v>
          </cell>
        </row>
        <row r="420">
          <cell r="C420" t="str">
            <v>80151540</v>
          </cell>
          <cell r="D420" t="str">
            <v>PH金银潭</v>
          </cell>
          <cell r="E420" t="str">
            <v>PHDI</v>
          </cell>
          <cell r="F420" t="str">
            <v>百胜餐饮（武汉）有限公司</v>
          </cell>
          <cell r="G420" t="str">
            <v>武汉</v>
          </cell>
        </row>
        <row r="421">
          <cell r="C421" t="str">
            <v>80151541</v>
          </cell>
          <cell r="D421" t="str">
            <v>PH曙光</v>
          </cell>
          <cell r="E421" t="str">
            <v>PHDI</v>
          </cell>
          <cell r="F421" t="str">
            <v>百胜餐饮（武汉）有限公司</v>
          </cell>
          <cell r="G421" t="str">
            <v>武汉</v>
          </cell>
        </row>
        <row r="422">
          <cell r="C422" t="str">
            <v>80151543</v>
          </cell>
          <cell r="D422" t="str">
            <v>PH宁乡花明路</v>
          </cell>
          <cell r="E422" t="str">
            <v>PHDI</v>
          </cell>
          <cell r="F422" t="str">
            <v>百胜餐饮（武汉）有限公司</v>
          </cell>
          <cell r="G422" t="str">
            <v>宁乡</v>
          </cell>
        </row>
        <row r="423">
          <cell r="C423" t="str">
            <v>80151545</v>
          </cell>
          <cell r="D423" t="str">
            <v>PH八里湖</v>
          </cell>
          <cell r="E423" t="str">
            <v>PHDI</v>
          </cell>
          <cell r="F423" t="str">
            <v>百胜餐饮（武汉）有限公司</v>
          </cell>
          <cell r="G423" t="str">
            <v>九江</v>
          </cell>
        </row>
        <row r="424">
          <cell r="C424" t="str">
            <v>86015503</v>
          </cell>
          <cell r="D424" t="str">
            <v>南昌-PH八一</v>
          </cell>
          <cell r="E424" t="str">
            <v>PHDI</v>
          </cell>
          <cell r="F424" t="str">
            <v>百胜餐饮（武汉）有限公司</v>
          </cell>
          <cell r="G424" t="str">
            <v>南昌</v>
          </cell>
        </row>
        <row r="425">
          <cell r="C425" t="str">
            <v>86015504</v>
          </cell>
          <cell r="D425" t="str">
            <v>长沙-PH中广</v>
          </cell>
          <cell r="E425" t="str">
            <v>PHDI</v>
          </cell>
          <cell r="F425" t="str">
            <v>百胜餐饮（武汉）有限公司</v>
          </cell>
          <cell r="G425" t="str">
            <v>长沙</v>
          </cell>
        </row>
        <row r="426">
          <cell r="C426" t="str">
            <v>86015505</v>
          </cell>
          <cell r="D426" t="str">
            <v>武汉-PH江汉</v>
          </cell>
          <cell r="E426" t="str">
            <v>PHDI</v>
          </cell>
          <cell r="F426" t="str">
            <v>百胜餐饮（武汉）有限公司</v>
          </cell>
          <cell r="G426" t="str">
            <v>武汉</v>
          </cell>
        </row>
        <row r="427">
          <cell r="C427" t="str">
            <v>86015506</v>
          </cell>
          <cell r="D427" t="str">
            <v>南昌-PH中山城</v>
          </cell>
          <cell r="E427" t="str">
            <v>PHDI</v>
          </cell>
          <cell r="F427" t="str">
            <v>百胜餐饮（武汉）有限公司</v>
          </cell>
          <cell r="G427" t="str">
            <v>南昌</v>
          </cell>
        </row>
        <row r="428">
          <cell r="C428" t="str">
            <v>86015511</v>
          </cell>
          <cell r="D428" t="str">
            <v>武汉-PH中南</v>
          </cell>
          <cell r="E428" t="str">
            <v>PHDI</v>
          </cell>
          <cell r="F428" t="str">
            <v>百胜餐饮（武汉）有限公司</v>
          </cell>
          <cell r="G428" t="str">
            <v>武汉</v>
          </cell>
        </row>
        <row r="429">
          <cell r="C429" t="str">
            <v>86015515</v>
          </cell>
          <cell r="D429" t="str">
            <v>武汉-PH徐东</v>
          </cell>
          <cell r="E429" t="str">
            <v>PHDI</v>
          </cell>
          <cell r="F429" t="str">
            <v>百胜餐饮（武汉）有限公司</v>
          </cell>
          <cell r="G429" t="str">
            <v>武汉</v>
          </cell>
        </row>
        <row r="430">
          <cell r="C430" t="str">
            <v>86015516</v>
          </cell>
          <cell r="D430" t="str">
            <v>长沙-PH枫林</v>
          </cell>
          <cell r="E430" t="str">
            <v>PHDI</v>
          </cell>
          <cell r="F430" t="str">
            <v>百胜餐饮（武汉）有限公司</v>
          </cell>
          <cell r="G430" t="str">
            <v>长沙</v>
          </cell>
        </row>
        <row r="431">
          <cell r="C431" t="str">
            <v>86015523</v>
          </cell>
          <cell r="D431" t="str">
            <v>武汉-PH大福源</v>
          </cell>
          <cell r="E431" t="str">
            <v>PHDI</v>
          </cell>
          <cell r="F431" t="str">
            <v>百胜餐饮（武汉）有限公司</v>
          </cell>
          <cell r="G431" t="str">
            <v>武汉</v>
          </cell>
        </row>
        <row r="432">
          <cell r="C432" t="str">
            <v>86015525</v>
          </cell>
          <cell r="D432" t="str">
            <v>株洲-PH中鸿</v>
          </cell>
          <cell r="E432" t="str">
            <v>PHDI</v>
          </cell>
          <cell r="F432" t="str">
            <v>百胜餐饮（武汉）有限公司</v>
          </cell>
          <cell r="G432" t="str">
            <v>株洲</v>
          </cell>
        </row>
        <row r="433">
          <cell r="C433" t="str">
            <v>86015526</v>
          </cell>
          <cell r="D433" t="str">
            <v>宜昌-PH均瑶</v>
          </cell>
          <cell r="E433" t="str">
            <v>PHDI</v>
          </cell>
          <cell r="F433" t="str">
            <v>百胜餐饮（武汉）有限公司</v>
          </cell>
          <cell r="G433" t="str">
            <v>宜昌</v>
          </cell>
        </row>
        <row r="434">
          <cell r="C434" t="str">
            <v>86015529</v>
          </cell>
          <cell r="D434" t="str">
            <v>武汉-PH新世界</v>
          </cell>
          <cell r="E434" t="str">
            <v>PHDI</v>
          </cell>
          <cell r="F434" t="str">
            <v>百胜餐饮（武汉）有限公司</v>
          </cell>
          <cell r="G434" t="str">
            <v>武汉</v>
          </cell>
        </row>
        <row r="435">
          <cell r="C435" t="str">
            <v>86015530</v>
          </cell>
          <cell r="D435" t="str">
            <v>武汉-PH王家湾</v>
          </cell>
          <cell r="E435" t="str">
            <v>PHDI</v>
          </cell>
          <cell r="F435" t="str">
            <v>百胜餐饮（武汉）有限公司</v>
          </cell>
          <cell r="G435" t="str">
            <v>武汉</v>
          </cell>
        </row>
        <row r="436">
          <cell r="C436" t="str">
            <v>86015532</v>
          </cell>
          <cell r="D436" t="str">
            <v>武汉-PH钟家村</v>
          </cell>
          <cell r="E436" t="str">
            <v>PHDI</v>
          </cell>
          <cell r="F436" t="str">
            <v>百胜餐饮（武汉）有限公司</v>
          </cell>
          <cell r="G436" t="str">
            <v>武汉</v>
          </cell>
        </row>
        <row r="437">
          <cell r="C437" t="str">
            <v>86015536</v>
          </cell>
          <cell r="D437" t="str">
            <v>武汉-PH世界城</v>
          </cell>
          <cell r="E437" t="str">
            <v>PHDI</v>
          </cell>
          <cell r="F437" t="str">
            <v>百胜餐饮（武汉）有限公司</v>
          </cell>
          <cell r="G437" t="str">
            <v>武汉</v>
          </cell>
        </row>
        <row r="438">
          <cell r="C438" t="str">
            <v>86015537</v>
          </cell>
          <cell r="D438" t="str">
            <v>湘潭-PH建设北路</v>
          </cell>
          <cell r="E438" t="str">
            <v>PHDI</v>
          </cell>
          <cell r="F438" t="str">
            <v>百胜餐饮（武汉）有限公司</v>
          </cell>
          <cell r="G438" t="str">
            <v>湘潭</v>
          </cell>
        </row>
        <row r="439">
          <cell r="C439" t="str">
            <v>86015538</v>
          </cell>
          <cell r="D439" t="str">
            <v>长沙-PH东郡</v>
          </cell>
          <cell r="E439" t="str">
            <v>PHDI</v>
          </cell>
          <cell r="F439" t="str">
            <v>百胜餐饮（武汉）有限公司</v>
          </cell>
          <cell r="G439" t="str">
            <v>长沙</v>
          </cell>
        </row>
        <row r="440">
          <cell r="C440" t="str">
            <v>86015541</v>
          </cell>
          <cell r="D440" t="str">
            <v>长沙-PH家润多</v>
          </cell>
          <cell r="E440" t="str">
            <v>PHDI</v>
          </cell>
          <cell r="F440" t="str">
            <v>百胜餐饮（武汉）有限公司</v>
          </cell>
          <cell r="G440" t="str">
            <v>长沙</v>
          </cell>
        </row>
        <row r="441">
          <cell r="C441" t="str">
            <v>86015542</v>
          </cell>
          <cell r="D441" t="str">
            <v>武汉-PH湘隆</v>
          </cell>
          <cell r="E441" t="str">
            <v>PHDI</v>
          </cell>
          <cell r="F441" t="str">
            <v>百胜餐饮（武汉）有限公司</v>
          </cell>
          <cell r="G441" t="str">
            <v>武汉</v>
          </cell>
        </row>
        <row r="442">
          <cell r="C442" t="str">
            <v>86015544</v>
          </cell>
          <cell r="D442" t="str">
            <v>武汉-PH新佳丽</v>
          </cell>
          <cell r="E442" t="str">
            <v>PHDI</v>
          </cell>
          <cell r="F442" t="str">
            <v>百胜餐饮（武汉）有限公司</v>
          </cell>
          <cell r="G442" t="str">
            <v>武汉</v>
          </cell>
        </row>
        <row r="443">
          <cell r="C443" t="str">
            <v>86015546</v>
          </cell>
          <cell r="D443" t="str">
            <v>荆州-PH美佳华</v>
          </cell>
          <cell r="E443" t="str">
            <v>PHDI</v>
          </cell>
          <cell r="F443" t="str">
            <v>百胜餐饮（武汉）有限公司</v>
          </cell>
          <cell r="G443" t="str">
            <v>荆州</v>
          </cell>
        </row>
        <row r="444">
          <cell r="C444" t="str">
            <v>86015563</v>
          </cell>
          <cell r="D444" t="str">
            <v>武汉-PH菱角湖</v>
          </cell>
          <cell r="E444" t="str">
            <v>PHDI</v>
          </cell>
          <cell r="F444" t="str">
            <v>百胜餐饮（武汉）有限公司</v>
          </cell>
          <cell r="G444" t="str">
            <v>武汉</v>
          </cell>
        </row>
        <row r="445">
          <cell r="C445" t="str">
            <v>86015567</v>
          </cell>
          <cell r="D445" t="str">
            <v>武汉-PH光谷天地</v>
          </cell>
          <cell r="E445" t="str">
            <v>PHDI</v>
          </cell>
          <cell r="F445" t="str">
            <v>百胜餐饮（武汉）有限公司</v>
          </cell>
          <cell r="G445" t="str">
            <v>武汉</v>
          </cell>
        </row>
        <row r="446">
          <cell r="C446" t="str">
            <v>86015568</v>
          </cell>
          <cell r="D446" t="str">
            <v>南昌-PH玉河</v>
          </cell>
          <cell r="E446" t="str">
            <v>PHDI</v>
          </cell>
          <cell r="F446" t="str">
            <v>百胜餐饮（武汉）有限公司</v>
          </cell>
          <cell r="G446" t="str">
            <v>南昌</v>
          </cell>
        </row>
        <row r="447">
          <cell r="C447" t="str">
            <v>86015569</v>
          </cell>
          <cell r="D447" t="str">
            <v>武汉-PH太子湖</v>
          </cell>
          <cell r="E447" t="str">
            <v>PHDI</v>
          </cell>
          <cell r="F447" t="str">
            <v>百胜餐饮（武汉）有限公司</v>
          </cell>
          <cell r="G447" t="str">
            <v>武汉</v>
          </cell>
        </row>
        <row r="448">
          <cell r="C448" t="str">
            <v>86015570</v>
          </cell>
          <cell r="D448" t="str">
            <v>PH金星中路</v>
          </cell>
          <cell r="E448" t="str">
            <v>PHDI</v>
          </cell>
          <cell r="F448" t="str">
            <v>百胜餐饮（武汉）有限公司</v>
          </cell>
          <cell r="G448" t="str">
            <v>长沙</v>
          </cell>
        </row>
        <row r="449">
          <cell r="C449" t="str">
            <v>86015571</v>
          </cell>
          <cell r="D449" t="str">
            <v>PH公安路</v>
          </cell>
          <cell r="E449" t="str">
            <v>PHDI</v>
          </cell>
          <cell r="F449" t="str">
            <v>百胜餐饮（武汉）有限公司</v>
          </cell>
          <cell r="G449" t="str">
            <v>武汉</v>
          </cell>
        </row>
        <row r="450">
          <cell r="C450" t="str">
            <v>86015574</v>
          </cell>
          <cell r="D450" t="str">
            <v>望城-PH长沙星城</v>
          </cell>
          <cell r="E450" t="str">
            <v>PHDI</v>
          </cell>
          <cell r="F450" t="str">
            <v>百胜餐饮（武汉）有限公司</v>
          </cell>
          <cell r="G450" t="str">
            <v>长沙</v>
          </cell>
        </row>
        <row r="451">
          <cell r="C451" t="str">
            <v>86015575</v>
          </cell>
          <cell r="D451" t="str">
            <v>武汉-PH吉庆街</v>
          </cell>
          <cell r="E451" t="str">
            <v>PHDI</v>
          </cell>
          <cell r="F451" t="str">
            <v>百胜餐饮（武汉）有限公司</v>
          </cell>
          <cell r="G451" t="str">
            <v>武汉</v>
          </cell>
        </row>
        <row r="452">
          <cell r="C452" t="str">
            <v>86015576</v>
          </cell>
          <cell r="D452" t="str">
            <v>武汉-PH武商</v>
          </cell>
          <cell r="E452" t="str">
            <v>PHDI</v>
          </cell>
          <cell r="F452" t="str">
            <v>百胜餐饮（武汉）有限公司</v>
          </cell>
          <cell r="G452" t="str">
            <v>武汉</v>
          </cell>
        </row>
        <row r="453">
          <cell r="C453" t="str">
            <v>86015579</v>
          </cell>
          <cell r="D453" t="str">
            <v>赣州-PH翠微</v>
          </cell>
          <cell r="E453" t="str">
            <v>PHDI</v>
          </cell>
          <cell r="F453" t="str">
            <v>百胜餐饮（武汉）有限公司</v>
          </cell>
          <cell r="G453" t="str">
            <v>赣州</v>
          </cell>
        </row>
        <row r="454">
          <cell r="C454" t="str">
            <v>86015581</v>
          </cell>
          <cell r="D454" t="str">
            <v>长沙-PH天虹</v>
          </cell>
          <cell r="E454" t="str">
            <v>PHDI</v>
          </cell>
          <cell r="F454" t="str">
            <v>百胜餐饮（武汉）有限公司</v>
          </cell>
          <cell r="G454" t="str">
            <v>长沙</v>
          </cell>
        </row>
        <row r="455">
          <cell r="C455" t="str">
            <v>86015582</v>
          </cell>
          <cell r="D455" t="str">
            <v>娄底-PH娄星</v>
          </cell>
          <cell r="E455" t="str">
            <v>PHDI</v>
          </cell>
          <cell r="F455" t="str">
            <v>百胜餐饮（武汉）有限公司</v>
          </cell>
          <cell r="G455" t="str">
            <v>娄底</v>
          </cell>
        </row>
        <row r="456">
          <cell r="C456" t="str">
            <v>86015583</v>
          </cell>
          <cell r="D456" t="str">
            <v>武汉-PH盘龙奥莱</v>
          </cell>
          <cell r="E456" t="str">
            <v>PHDI</v>
          </cell>
          <cell r="F456" t="str">
            <v>百胜餐饮（武汉）有限公司</v>
          </cell>
          <cell r="G456" t="str">
            <v>黄陂</v>
          </cell>
        </row>
        <row r="457">
          <cell r="C457" t="str">
            <v>86015584</v>
          </cell>
          <cell r="D457" t="str">
            <v>PH岁宝</v>
          </cell>
          <cell r="E457" t="str">
            <v>PHDI</v>
          </cell>
          <cell r="F457" t="str">
            <v>百胜餐饮（武汉）有限公司</v>
          </cell>
          <cell r="G457" t="str">
            <v>长沙</v>
          </cell>
        </row>
        <row r="458">
          <cell r="C458" t="str">
            <v>86015585</v>
          </cell>
          <cell r="D458" t="str">
            <v>PH东茅岭</v>
          </cell>
          <cell r="E458" t="str">
            <v>PHDI</v>
          </cell>
          <cell r="F458" t="str">
            <v>百胜餐饮（武汉）有限公司</v>
          </cell>
          <cell r="G458" t="str">
            <v>岳阳</v>
          </cell>
        </row>
        <row r="459">
          <cell r="C459" t="str">
            <v>86015586</v>
          </cell>
          <cell r="D459" t="str">
            <v>宜昌-PH西陵</v>
          </cell>
          <cell r="E459" t="str">
            <v>PHDI</v>
          </cell>
          <cell r="F459" t="str">
            <v>百胜餐饮（武汉）有限公司</v>
          </cell>
          <cell r="G459" t="str">
            <v>宜昌</v>
          </cell>
        </row>
        <row r="460">
          <cell r="C460" t="str">
            <v>86015588</v>
          </cell>
          <cell r="D460" t="str">
            <v>长沙-PH悦方</v>
          </cell>
          <cell r="E460" t="str">
            <v>PHDI</v>
          </cell>
          <cell r="F460" t="str">
            <v>百胜餐饮（武汉）有限公司</v>
          </cell>
          <cell r="G460" t="str">
            <v>长沙</v>
          </cell>
        </row>
        <row r="461">
          <cell r="C461" t="str">
            <v>86015589</v>
          </cell>
          <cell r="D461" t="str">
            <v>PH武大</v>
          </cell>
          <cell r="E461" t="str">
            <v>PHDI</v>
          </cell>
          <cell r="F461" t="str">
            <v>百胜餐饮（武汉）有限公司</v>
          </cell>
          <cell r="G461" t="str">
            <v>武汉</v>
          </cell>
        </row>
        <row r="462">
          <cell r="C462" t="str">
            <v>86015591</v>
          </cell>
          <cell r="D462" t="str">
            <v>郴州-PH五岭广场</v>
          </cell>
          <cell r="E462" t="str">
            <v>PHDI</v>
          </cell>
          <cell r="F462" t="str">
            <v>百胜餐饮（武汉）有限公司</v>
          </cell>
          <cell r="G462" t="str">
            <v>郴州</v>
          </cell>
        </row>
        <row r="463">
          <cell r="C463" t="str">
            <v>86015593</v>
          </cell>
          <cell r="D463" t="str">
            <v>长沙-新PH五一广场</v>
          </cell>
          <cell r="E463" t="str">
            <v>PHDI</v>
          </cell>
          <cell r="F463" t="str">
            <v>百胜餐饮（武汉）有限公司</v>
          </cell>
          <cell r="G463" t="str">
            <v>长沙</v>
          </cell>
        </row>
        <row r="464">
          <cell r="C464" t="str">
            <v>86015595</v>
          </cell>
          <cell r="D464" t="str">
            <v>武汉-PH杨汊湖</v>
          </cell>
          <cell r="E464" t="str">
            <v>PHDI</v>
          </cell>
          <cell r="F464" t="str">
            <v>百胜餐饮（武汉）有限公司</v>
          </cell>
          <cell r="G464" t="str">
            <v>武汉</v>
          </cell>
        </row>
        <row r="465">
          <cell r="C465" t="str">
            <v>86015596</v>
          </cell>
          <cell r="D465" t="str">
            <v>南昌-PH会展</v>
          </cell>
          <cell r="E465" t="str">
            <v>PHDI</v>
          </cell>
          <cell r="F465" t="str">
            <v>百胜餐饮（武汉）有限公司</v>
          </cell>
          <cell r="G465" t="str">
            <v>南昌</v>
          </cell>
        </row>
        <row r="466">
          <cell r="C466" t="str">
            <v>86015597</v>
          </cell>
          <cell r="D466" t="str">
            <v>吉安-PH吉安人民广场</v>
          </cell>
          <cell r="E466" t="str">
            <v>PHDI</v>
          </cell>
          <cell r="F466" t="str">
            <v>百胜餐饮（武汉）有限公司</v>
          </cell>
          <cell r="G466" t="str">
            <v>吉安</v>
          </cell>
        </row>
        <row r="467">
          <cell r="C467" t="str">
            <v>86015598</v>
          </cell>
          <cell r="D467" t="str">
            <v>株州-PH珠江北路</v>
          </cell>
          <cell r="E467" t="str">
            <v>PHDI</v>
          </cell>
          <cell r="F467" t="str">
            <v>百胜餐饮（武汉）有限公司</v>
          </cell>
          <cell r="G467" t="str">
            <v>株洲</v>
          </cell>
        </row>
        <row r="468">
          <cell r="C468" t="str">
            <v>86015599</v>
          </cell>
          <cell r="D468" t="str">
            <v>长沙-PH星沙</v>
          </cell>
          <cell r="E468" t="str">
            <v>PHDI</v>
          </cell>
          <cell r="F468" t="str">
            <v>百胜餐饮（武汉）有限公司</v>
          </cell>
          <cell r="G468" t="str">
            <v>长沙</v>
          </cell>
        </row>
        <row r="469">
          <cell r="C469" t="str">
            <v>86015802</v>
          </cell>
          <cell r="D469" t="str">
            <v>武汉-PH新中南</v>
          </cell>
          <cell r="E469" t="str">
            <v>PHDI</v>
          </cell>
          <cell r="F469" t="str">
            <v>百胜餐饮（武汉）有限公司</v>
          </cell>
          <cell r="G469" t="str">
            <v>武汉</v>
          </cell>
        </row>
        <row r="470">
          <cell r="C470" t="str">
            <v>86015803</v>
          </cell>
          <cell r="D470" t="str">
            <v>武汉-PH新群光</v>
          </cell>
          <cell r="E470" t="str">
            <v>PHDI</v>
          </cell>
          <cell r="F470" t="str">
            <v>百胜餐饮（武汉）有限公司</v>
          </cell>
          <cell r="G470" t="str">
            <v>武汉</v>
          </cell>
        </row>
        <row r="471">
          <cell r="C471" t="str">
            <v>86015806</v>
          </cell>
          <cell r="D471" t="str">
            <v>武汉-PH凯德广场</v>
          </cell>
          <cell r="E471" t="str">
            <v>PHDI</v>
          </cell>
          <cell r="F471" t="str">
            <v>百胜餐饮（武汉）有限公司</v>
          </cell>
          <cell r="G471" t="str">
            <v>武汉</v>
          </cell>
        </row>
        <row r="472">
          <cell r="C472" t="str">
            <v>86015807</v>
          </cell>
          <cell r="D472" t="str">
            <v>PH株洲月塘</v>
          </cell>
          <cell r="E472" t="str">
            <v>PHDI</v>
          </cell>
          <cell r="F472" t="str">
            <v>百胜餐饮（武汉）有限公司</v>
          </cell>
          <cell r="G472" t="str">
            <v>株洲</v>
          </cell>
        </row>
        <row r="473">
          <cell r="C473" t="str">
            <v>86015808</v>
          </cell>
          <cell r="D473" t="str">
            <v>PH怀化迎丰</v>
          </cell>
          <cell r="E473" t="str">
            <v>PHDI</v>
          </cell>
          <cell r="F473" t="str">
            <v>百胜餐饮（武汉）有限公司</v>
          </cell>
          <cell r="G473" t="str">
            <v>怀化</v>
          </cell>
        </row>
        <row r="474">
          <cell r="C474" t="str">
            <v>86015810</v>
          </cell>
          <cell r="D474" t="str">
            <v>PH岳阳得胜路</v>
          </cell>
          <cell r="E474" t="str">
            <v>PHDI</v>
          </cell>
          <cell r="F474" t="str">
            <v>百胜餐饮（武汉）有限公司</v>
          </cell>
          <cell r="G474" t="str">
            <v>岳阳</v>
          </cell>
        </row>
        <row r="475">
          <cell r="C475" t="str">
            <v>86015814</v>
          </cell>
          <cell r="D475" t="str">
            <v>黄兴北路</v>
          </cell>
          <cell r="E475" t="str">
            <v>PHDI</v>
          </cell>
          <cell r="F475" t="str">
            <v>百胜餐饮（武汉）有限公司</v>
          </cell>
          <cell r="G475" t="str">
            <v>长沙</v>
          </cell>
        </row>
        <row r="476">
          <cell r="C476" t="str">
            <v>86015815</v>
          </cell>
          <cell r="D476" t="str">
            <v>PH新余胜利店</v>
          </cell>
          <cell r="E476" t="str">
            <v>PHDI</v>
          </cell>
          <cell r="F476" t="str">
            <v>百胜餐饮（武汉）有限公司</v>
          </cell>
          <cell r="G476" t="str">
            <v>新余</v>
          </cell>
        </row>
        <row r="477">
          <cell r="C477" t="str">
            <v>86015816</v>
          </cell>
          <cell r="D477" t="str">
            <v>梦时代PH</v>
          </cell>
          <cell r="E477" t="str">
            <v>PHDI</v>
          </cell>
          <cell r="F477" t="str">
            <v>百胜餐饮（武汉）有限公司</v>
          </cell>
          <cell r="G477" t="str">
            <v>南昌</v>
          </cell>
        </row>
        <row r="478">
          <cell r="C478" t="str">
            <v>86015819</v>
          </cell>
          <cell r="D478" t="str">
            <v>南昌-PH上海路</v>
          </cell>
          <cell r="E478" t="str">
            <v>PHDI</v>
          </cell>
          <cell r="F478" t="str">
            <v>百胜餐饮（武汉）有限公司</v>
          </cell>
          <cell r="G478" t="str">
            <v>南昌</v>
          </cell>
        </row>
        <row r="479">
          <cell r="C479" t="str">
            <v>86015820</v>
          </cell>
          <cell r="D479" t="str">
            <v>PH黄石天津路店</v>
          </cell>
          <cell r="E479" t="str">
            <v>PHDI</v>
          </cell>
          <cell r="F479" t="str">
            <v>百胜餐饮（武汉）有限公司</v>
          </cell>
          <cell r="G479" t="str">
            <v>黄石</v>
          </cell>
        </row>
        <row r="480">
          <cell r="C480" t="str">
            <v>86015821</v>
          </cell>
          <cell r="D480" t="str">
            <v>长沙-PH银盆岭</v>
          </cell>
          <cell r="E480" t="str">
            <v>PHDI</v>
          </cell>
          <cell r="F480" t="str">
            <v>百胜餐饮（武汉）有限公司</v>
          </cell>
          <cell r="G480" t="str">
            <v>长沙</v>
          </cell>
        </row>
        <row r="481">
          <cell r="C481" t="str">
            <v>86015823</v>
          </cell>
          <cell r="D481" t="str">
            <v>抚州融旺店</v>
          </cell>
          <cell r="E481" t="str">
            <v>PHDI</v>
          </cell>
          <cell r="F481" t="str">
            <v>百胜餐饮（武汉）有限公司</v>
          </cell>
          <cell r="G481" t="str">
            <v>抚州</v>
          </cell>
        </row>
        <row r="482">
          <cell r="C482" t="str">
            <v>86015824</v>
          </cell>
          <cell r="D482" t="str">
            <v>仙桃PH城市广场</v>
          </cell>
          <cell r="E482" t="str">
            <v>PHDI</v>
          </cell>
          <cell r="F482" t="str">
            <v>百胜餐饮（武汉）有限公司</v>
          </cell>
          <cell r="G482" t="str">
            <v>仙桃</v>
          </cell>
        </row>
        <row r="483">
          <cell r="C483" t="str">
            <v>86015825</v>
          </cell>
          <cell r="D483" t="str">
            <v>PH株洲黄河路店</v>
          </cell>
          <cell r="E483" t="str">
            <v>PHDI</v>
          </cell>
          <cell r="F483" t="str">
            <v>百胜餐饮（武汉）有限公司</v>
          </cell>
          <cell r="G483" t="str">
            <v>株洲</v>
          </cell>
        </row>
        <row r="484">
          <cell r="C484" t="str">
            <v>86015826</v>
          </cell>
          <cell r="D484" t="str">
            <v>宜昌-PH万达路店</v>
          </cell>
          <cell r="E484" t="str">
            <v>PHDI</v>
          </cell>
          <cell r="F484" t="str">
            <v>百胜餐饮（武汉）有限公司</v>
          </cell>
          <cell r="G484" t="str">
            <v>宜昌</v>
          </cell>
        </row>
        <row r="485">
          <cell r="C485" t="str">
            <v>86015829</v>
          </cell>
          <cell r="D485" t="str">
            <v>PH汉街</v>
          </cell>
          <cell r="E485" t="str">
            <v>PHDI</v>
          </cell>
          <cell r="F485" t="str">
            <v>百胜餐饮（武汉）有限公司</v>
          </cell>
          <cell r="G485" t="str">
            <v>武汉</v>
          </cell>
        </row>
        <row r="486">
          <cell r="C486" t="str">
            <v>86015831</v>
          </cell>
          <cell r="D486" t="str">
            <v>PH奥山</v>
          </cell>
          <cell r="E486" t="str">
            <v>PHDI</v>
          </cell>
          <cell r="F486" t="str">
            <v>百胜餐饮（武汉）有限公司</v>
          </cell>
          <cell r="G486" t="str">
            <v>武汉</v>
          </cell>
        </row>
        <row r="487">
          <cell r="C487" t="str">
            <v>86015833</v>
          </cell>
          <cell r="D487" t="str">
            <v>长沙-喜盈门PH</v>
          </cell>
          <cell r="E487" t="str">
            <v>PHDI</v>
          </cell>
          <cell r="F487" t="str">
            <v>百胜餐饮（武汉）有限公司</v>
          </cell>
          <cell r="G487" t="str">
            <v>长沙</v>
          </cell>
        </row>
        <row r="488">
          <cell r="C488" t="str">
            <v>86015836</v>
          </cell>
          <cell r="D488" t="str">
            <v>长沙-金源PH</v>
          </cell>
          <cell r="E488" t="str">
            <v>PHDI</v>
          </cell>
          <cell r="F488" t="str">
            <v>百胜餐饮（武汉）有限公司</v>
          </cell>
          <cell r="G488" t="str">
            <v>长沙</v>
          </cell>
        </row>
        <row r="489">
          <cell r="C489" t="str">
            <v>86015839</v>
          </cell>
          <cell r="D489" t="str">
            <v>PH花园道</v>
          </cell>
          <cell r="E489" t="str">
            <v>PHDI</v>
          </cell>
          <cell r="F489" t="str">
            <v>百胜餐饮（武汉）有限公司</v>
          </cell>
          <cell r="G489" t="str">
            <v>武汉</v>
          </cell>
        </row>
        <row r="490">
          <cell r="C490" t="str">
            <v>86015840</v>
          </cell>
          <cell r="D490" t="str">
            <v>PH京东</v>
          </cell>
          <cell r="E490" t="str">
            <v>PHDI</v>
          </cell>
          <cell r="F490" t="str">
            <v>百胜餐饮（武汉）有限公司</v>
          </cell>
          <cell r="G490" t="str">
            <v>南昌</v>
          </cell>
        </row>
        <row r="491">
          <cell r="C491" t="str">
            <v>86015841</v>
          </cell>
          <cell r="D491" t="str">
            <v>PH雄楚一号</v>
          </cell>
          <cell r="E491" t="str">
            <v>PHDI</v>
          </cell>
          <cell r="F491" t="str">
            <v>百胜餐饮（武汉）有限公司</v>
          </cell>
          <cell r="G491" t="str">
            <v>武汉</v>
          </cell>
        </row>
        <row r="492">
          <cell r="C492" t="str">
            <v>86015844</v>
          </cell>
          <cell r="D492" t="str">
            <v>PH汉口城市广场</v>
          </cell>
          <cell r="E492" t="str">
            <v>PHDI</v>
          </cell>
          <cell r="F492" t="str">
            <v>百胜餐饮（武汉）有限公司</v>
          </cell>
          <cell r="G492" t="str">
            <v>武汉</v>
          </cell>
        </row>
        <row r="493">
          <cell r="C493" t="str">
            <v>86015845</v>
          </cell>
          <cell r="D493" t="str">
            <v>PH孝感城站</v>
          </cell>
          <cell r="E493" t="str">
            <v>PHDI</v>
          </cell>
          <cell r="F493" t="str">
            <v>百胜餐饮（武汉）有限公司</v>
          </cell>
          <cell r="G493" t="str">
            <v>孝感</v>
          </cell>
        </row>
        <row r="494">
          <cell r="C494" t="str">
            <v>86015846</v>
          </cell>
          <cell r="D494" t="str">
            <v>PH随州青年路</v>
          </cell>
          <cell r="E494" t="str">
            <v>PHDI</v>
          </cell>
          <cell r="F494" t="str">
            <v>百胜餐饮（武汉）有限公司</v>
          </cell>
          <cell r="G494" t="str">
            <v>随州</v>
          </cell>
        </row>
        <row r="495">
          <cell r="C495" t="str">
            <v>86015847</v>
          </cell>
          <cell r="D495" t="str">
            <v>PH永州金水湾</v>
          </cell>
          <cell r="E495" t="str">
            <v>PHDI</v>
          </cell>
          <cell r="F495" t="str">
            <v>百胜餐饮（武汉）有限公司</v>
          </cell>
          <cell r="G495" t="str">
            <v>永州</v>
          </cell>
        </row>
        <row r="496">
          <cell r="C496" t="str">
            <v>86015848</v>
          </cell>
          <cell r="D496" t="str">
            <v>PH南昌世茂天城</v>
          </cell>
          <cell r="E496" t="str">
            <v>PHDI</v>
          </cell>
          <cell r="F496" t="str">
            <v>百胜餐饮（武汉）有限公司</v>
          </cell>
          <cell r="G496" t="str">
            <v>南昌</v>
          </cell>
        </row>
        <row r="497">
          <cell r="C497" t="str">
            <v>86015849</v>
          </cell>
          <cell r="D497" t="str">
            <v>PH荆门象山大道</v>
          </cell>
          <cell r="E497" t="str">
            <v>PHDI</v>
          </cell>
          <cell r="F497" t="str">
            <v>百胜餐饮（武汉）有限公司</v>
          </cell>
          <cell r="G497" t="str">
            <v>荆门</v>
          </cell>
        </row>
        <row r="498">
          <cell r="C498" t="str">
            <v>86015705</v>
          </cell>
          <cell r="D498" t="str">
            <v>PHHS黄兴北路</v>
          </cell>
          <cell r="E498" t="str">
            <v>PHHS</v>
          </cell>
          <cell r="F498" t="str">
            <v>百胜餐饮（武汉）有限公司</v>
          </cell>
          <cell r="G498" t="str">
            <v>长沙</v>
          </cell>
        </row>
        <row r="499">
          <cell r="C499" t="str">
            <v>86015707</v>
          </cell>
          <cell r="D499" t="str">
            <v>PHHS武汉徐东</v>
          </cell>
          <cell r="E499" t="str">
            <v>PHHS</v>
          </cell>
          <cell r="F499" t="str">
            <v>百胜餐饮（武汉）有限公司</v>
          </cell>
          <cell r="G499" t="str">
            <v>武汉</v>
          </cell>
        </row>
        <row r="500">
          <cell r="C500" t="str">
            <v>86015710</v>
          </cell>
          <cell r="D500" t="str">
            <v>PHHS京汉大道店</v>
          </cell>
          <cell r="E500" t="str">
            <v>PHHS</v>
          </cell>
          <cell r="F500" t="str">
            <v>百胜餐饮（武汉）有限公司</v>
          </cell>
          <cell r="G500" t="str">
            <v>武汉</v>
          </cell>
        </row>
        <row r="501">
          <cell r="C501" t="str">
            <v>86015712</v>
          </cell>
          <cell r="D501" t="str">
            <v>PHHS华晨</v>
          </cell>
          <cell r="E501" t="str">
            <v>PHHS</v>
          </cell>
          <cell r="F501" t="str">
            <v>百胜餐饮（武汉）有限公司</v>
          </cell>
          <cell r="G501" t="str">
            <v>长沙</v>
          </cell>
        </row>
        <row r="502">
          <cell r="C502" t="str">
            <v>86015714</v>
          </cell>
          <cell r="D502" t="str">
            <v>PHHS曙光</v>
          </cell>
          <cell r="E502" t="str">
            <v>PHHS</v>
          </cell>
          <cell r="F502" t="str">
            <v>百胜餐饮（武汉）有限公司</v>
          </cell>
          <cell r="G502" t="str">
            <v>武汉</v>
          </cell>
        </row>
        <row r="503">
          <cell r="C503" t="str">
            <v>12498494</v>
          </cell>
          <cell r="D503" t="str">
            <v>广北</v>
          </cell>
          <cell r="E503" t="str">
            <v>KFC</v>
          </cell>
          <cell r="F503" t="str">
            <v xml:space="preserve">江西鸿昌餐饮管理有限公司 </v>
          </cell>
          <cell r="G503" t="str">
            <v>南昌</v>
          </cell>
        </row>
        <row r="504">
          <cell r="C504" t="str">
            <v>86015072</v>
          </cell>
          <cell r="D504" t="str">
            <v>武汉宜家</v>
          </cell>
          <cell r="E504" t="str">
            <v>KFC</v>
          </cell>
          <cell r="F504" t="str">
            <v>百胜餐饮（武汉）有限公司</v>
          </cell>
          <cell r="G504" t="str">
            <v>武汉</v>
          </cell>
        </row>
        <row r="505">
          <cell r="C505" t="str">
            <v>86015076</v>
          </cell>
          <cell r="D505" t="str">
            <v>黄石万达</v>
          </cell>
          <cell r="E505" t="str">
            <v>KFC</v>
          </cell>
          <cell r="F505" t="str">
            <v>百胜餐饮（武汉）有限公司</v>
          </cell>
          <cell r="G505" t="str">
            <v>黄石</v>
          </cell>
        </row>
        <row r="506">
          <cell r="C506" t="str">
            <v>86015078</v>
          </cell>
          <cell r="D506" t="str">
            <v>宜昌汽车东站</v>
          </cell>
          <cell r="E506" t="str">
            <v>KFC</v>
          </cell>
          <cell r="F506" t="str">
            <v>百胜餐饮（武汉）有限公司</v>
          </cell>
          <cell r="G506" t="str">
            <v>宜昌</v>
          </cell>
        </row>
        <row r="507">
          <cell r="C507" t="str">
            <v>86020033</v>
          </cell>
          <cell r="D507" t="str">
            <v>衡阳新船山</v>
          </cell>
          <cell r="E507" t="str">
            <v>KFC</v>
          </cell>
          <cell r="F507" t="str">
            <v>长沙肯德基有限公司</v>
          </cell>
          <cell r="G507" t="str">
            <v>衡阳</v>
          </cell>
        </row>
        <row r="508">
          <cell r="C508" t="str">
            <v>86020037</v>
          </cell>
          <cell r="D508" t="str">
            <v>吉首泰丰</v>
          </cell>
          <cell r="E508" t="str">
            <v>KFC</v>
          </cell>
          <cell r="F508" t="str">
            <v>长沙肯德基有限公司</v>
          </cell>
          <cell r="G508" t="str">
            <v>吉首</v>
          </cell>
        </row>
        <row r="509">
          <cell r="C509" t="str">
            <v>86020043</v>
          </cell>
          <cell r="D509" t="str">
            <v>德思勤</v>
          </cell>
          <cell r="E509" t="str">
            <v>KFC</v>
          </cell>
          <cell r="F509" t="str">
            <v>长沙肯德基有限公司</v>
          </cell>
          <cell r="G509" t="str">
            <v>长沙</v>
          </cell>
        </row>
        <row r="510">
          <cell r="C510" t="str">
            <v>86020051</v>
          </cell>
          <cell r="D510" t="str">
            <v>沅江新源路_x000D_</v>
          </cell>
          <cell r="E510" t="str">
            <v>KFC</v>
          </cell>
          <cell r="F510" t="str">
            <v>长沙肯德基有限公司</v>
          </cell>
          <cell r="G510" t="str">
            <v>沅江</v>
          </cell>
        </row>
        <row r="511">
          <cell r="C511" t="str">
            <v>86020052</v>
          </cell>
          <cell r="D511" t="str">
            <v>汉寿振兴路</v>
          </cell>
          <cell r="E511" t="str">
            <v>KFC</v>
          </cell>
          <cell r="F511" t="str">
            <v>长沙肯德基有限公司</v>
          </cell>
          <cell r="G511" t="str">
            <v>汉寿</v>
          </cell>
        </row>
        <row r="512">
          <cell r="C512" t="str">
            <v>86020053</v>
          </cell>
          <cell r="D512" t="str">
            <v>张家界袁家界</v>
          </cell>
          <cell r="E512" t="str">
            <v>KFC</v>
          </cell>
          <cell r="F512" t="str">
            <v>长沙肯德基有限公司</v>
          </cell>
          <cell r="G512" t="str">
            <v>张家界</v>
          </cell>
        </row>
        <row r="513">
          <cell r="C513" t="str">
            <v>86020859</v>
          </cell>
          <cell r="D513" t="str">
            <v>株洲珠江北路</v>
          </cell>
          <cell r="E513" t="str">
            <v>KFC</v>
          </cell>
          <cell r="F513" t="str">
            <v>长沙肯德基有限公司</v>
          </cell>
          <cell r="G513" t="str">
            <v>株洲</v>
          </cell>
        </row>
        <row r="514">
          <cell r="C514" t="str">
            <v>86026045</v>
          </cell>
          <cell r="D514" t="str">
            <v>九江庐山</v>
          </cell>
          <cell r="E514" t="str">
            <v>KFC</v>
          </cell>
          <cell r="F514" t="str">
            <v>南昌肯德基有限公司</v>
          </cell>
          <cell r="G514" t="str">
            <v>九江</v>
          </cell>
        </row>
        <row r="515">
          <cell r="C515" t="str">
            <v>11666302</v>
          </cell>
          <cell r="D515" t="str">
            <v>LS雄楚一号店</v>
          </cell>
          <cell r="E515" t="str">
            <v>LS</v>
          </cell>
          <cell r="F515" t="str">
            <v>武汉东湖新技术开发区麟睿火锅店</v>
          </cell>
          <cell r="G515" t="str">
            <v>武汉</v>
          </cell>
        </row>
        <row r="516">
          <cell r="C516" t="str">
            <v>11666304</v>
          </cell>
          <cell r="D516" t="str">
            <v>LS唐家墩店</v>
          </cell>
          <cell r="E516" t="str">
            <v>LS</v>
          </cell>
          <cell r="F516" t="str">
            <v>武汉唐家墩店</v>
          </cell>
          <cell r="G516" t="str">
            <v>武汉</v>
          </cell>
        </row>
        <row r="517">
          <cell r="C517" t="str">
            <v>12547165</v>
          </cell>
          <cell r="D517" t="str">
            <v>PH武大</v>
          </cell>
          <cell r="E517" t="str">
            <v>PHDI</v>
          </cell>
          <cell r="F517" t="str">
            <v>武汉业百宸餐饮管理有限公司</v>
          </cell>
          <cell r="G517" t="str">
            <v>武汉</v>
          </cell>
        </row>
        <row r="518">
          <cell r="C518" t="str">
            <v>80151510</v>
          </cell>
          <cell r="D518" t="str">
            <v>PH衡阳船山</v>
          </cell>
          <cell r="E518" t="str">
            <v>PHDI</v>
          </cell>
          <cell r="F518" t="str">
            <v>百胜餐饮（武汉）有限公司</v>
          </cell>
          <cell r="G518" t="str">
            <v>衡阳</v>
          </cell>
        </row>
        <row r="519">
          <cell r="C519" t="str">
            <v>80151526</v>
          </cell>
          <cell r="D519" t="str">
            <v>PH吉首泰丰广场</v>
          </cell>
          <cell r="E519" t="str">
            <v>PHDI</v>
          </cell>
          <cell r="F519" t="str">
            <v>百胜餐饮（武汉）有限公司</v>
          </cell>
          <cell r="G519" t="str">
            <v>吉首</v>
          </cell>
        </row>
        <row r="520">
          <cell r="C520" t="str">
            <v>80151547</v>
          </cell>
          <cell r="D520" t="str">
            <v>PH德思勤</v>
          </cell>
          <cell r="E520" t="str">
            <v>PHDI</v>
          </cell>
          <cell r="F520" t="str">
            <v>百胜餐饮（武汉）有限公司</v>
          </cell>
          <cell r="G520" t="str">
            <v>长沙</v>
          </cell>
        </row>
        <row r="521">
          <cell r="C521" t="str">
            <v>80151550</v>
          </cell>
          <cell r="D521" t="str">
            <v>PH武汉宜家</v>
          </cell>
          <cell r="E521" t="str">
            <v>PHDI</v>
          </cell>
          <cell r="F521" t="str">
            <v>百胜餐饮（武汉）有限公司</v>
          </cell>
          <cell r="G521" t="str">
            <v>武汉</v>
          </cell>
        </row>
        <row r="522">
          <cell r="C522" t="str">
            <v>80151555</v>
          </cell>
          <cell r="D522" t="str">
            <v>沅江新源PH</v>
          </cell>
          <cell r="E522" t="str">
            <v>PHDI</v>
          </cell>
          <cell r="F522" t="str">
            <v>百胜餐饮（武汉）有限公司</v>
          </cell>
          <cell r="G522" t="str">
            <v>沅江</v>
          </cell>
        </row>
        <row r="523">
          <cell r="C523" t="str">
            <v>80151556</v>
          </cell>
          <cell r="D523" t="str">
            <v>PH香樟</v>
          </cell>
          <cell r="E523" t="str">
            <v>PHDI</v>
          </cell>
          <cell r="F523" t="str">
            <v>百胜餐饮（武汉）有限公司</v>
          </cell>
          <cell r="G523" t="str">
            <v>长沙</v>
          </cell>
        </row>
        <row r="524">
          <cell r="C524" t="str">
            <v>80151557</v>
          </cell>
          <cell r="D524" t="str">
            <v>PH黄石万达</v>
          </cell>
          <cell r="E524" t="str">
            <v>PHDI</v>
          </cell>
          <cell r="F524" t="str">
            <v>百胜餐饮（武汉）有限公司</v>
          </cell>
          <cell r="G524" t="str">
            <v>黄石</v>
          </cell>
        </row>
        <row r="525">
          <cell r="C525" t="str">
            <v>80151562</v>
          </cell>
          <cell r="D525" t="str">
            <v>PH九江奥莱</v>
          </cell>
          <cell r="E525" t="str">
            <v>PHDI</v>
          </cell>
          <cell r="F525" t="str">
            <v>百胜餐饮（武汉）有限公司</v>
          </cell>
          <cell r="G525" t="str">
            <v>九江</v>
          </cell>
        </row>
        <row r="526">
          <cell r="C526" t="str">
            <v>86015716</v>
          </cell>
          <cell r="D526" t="str">
            <v>PHHS雄楚大道_x000D_</v>
          </cell>
          <cell r="E526" t="str">
            <v>PHHS</v>
          </cell>
          <cell r="F526" t="str">
            <v>百胜餐饮（武汉）有限公司</v>
          </cell>
          <cell r="G526" t="str">
            <v>武汉</v>
          </cell>
        </row>
        <row r="527">
          <cell r="C527" t="str">
            <v>86015718</v>
          </cell>
          <cell r="D527" t="str">
            <v>PHHS南京西路</v>
          </cell>
          <cell r="E527" t="str">
            <v>PHHS</v>
          </cell>
          <cell r="F527" t="str">
            <v>百胜餐饮（武汉）有限公司</v>
          </cell>
          <cell r="G527" t="str">
            <v>南昌</v>
          </cell>
        </row>
        <row r="528">
          <cell r="C528" t="str">
            <v>12590705</v>
          </cell>
          <cell r="D528" t="str">
            <v>永州-零陵中路</v>
          </cell>
          <cell r="E528" t="str">
            <v>KFC</v>
          </cell>
          <cell r="F528" t="str">
            <v>郴州智麟餐饮管理有限公司</v>
          </cell>
          <cell r="G528" t="str">
            <v>永州</v>
          </cell>
        </row>
        <row r="529">
          <cell r="C529" t="str">
            <v>12604765</v>
          </cell>
          <cell r="D529" t="str">
            <v>武汉-玲珑汇</v>
          </cell>
          <cell r="E529" t="str">
            <v>KFC</v>
          </cell>
          <cell r="F529" t="str">
            <v>武汉兴熹餐饮管理咨询有限公司</v>
          </cell>
          <cell r="G529" t="str">
            <v>武汉</v>
          </cell>
        </row>
        <row r="530">
          <cell r="C530" t="str">
            <v>12604834</v>
          </cell>
          <cell r="D530" t="str">
            <v>洪城大厦</v>
          </cell>
          <cell r="E530" t="str">
            <v>KFC</v>
          </cell>
          <cell r="F530" t="str">
            <v>南昌聚嘉益餐饮管理有限公司</v>
          </cell>
          <cell r="G530" t="str">
            <v>南昌</v>
          </cell>
        </row>
        <row r="531">
          <cell r="C531" t="str">
            <v>80151531</v>
          </cell>
          <cell r="D531" t="str">
            <v>PH鄂州南浦路</v>
          </cell>
          <cell r="E531" t="str">
            <v>PHDI</v>
          </cell>
          <cell r="F531" t="str">
            <v>百胜餐饮（武汉）有限公司</v>
          </cell>
          <cell r="G531" t="str">
            <v>鄂州</v>
          </cell>
        </row>
        <row r="532">
          <cell r="C532" t="str">
            <v>80151542</v>
          </cell>
          <cell r="D532" t="str">
            <v>PH襄阳春园</v>
          </cell>
          <cell r="E532" t="str">
            <v>PHDI</v>
          </cell>
          <cell r="F532" t="str">
            <v>百胜餐饮（武汉）有限公司</v>
          </cell>
          <cell r="G532" t="str">
            <v>襄樊</v>
          </cell>
        </row>
        <row r="533">
          <cell r="C533" t="str">
            <v>80151549</v>
          </cell>
          <cell r="D533" t="str">
            <v>PH东吴大道</v>
          </cell>
          <cell r="E533" t="str">
            <v>PHDI</v>
          </cell>
          <cell r="F533" t="str">
            <v>百胜餐饮（武汉）有限公司</v>
          </cell>
          <cell r="G533" t="str">
            <v>武汉</v>
          </cell>
        </row>
        <row r="534">
          <cell r="C534" t="str">
            <v>80151565</v>
          </cell>
          <cell r="D534" t="str">
            <v>PH华新路</v>
          </cell>
          <cell r="E534" t="str">
            <v>PHDI</v>
          </cell>
          <cell r="F534" t="str">
            <v>百胜餐饮（武汉）有限公司</v>
          </cell>
          <cell r="G534" t="str">
            <v>衡阳</v>
          </cell>
        </row>
        <row r="535">
          <cell r="C535" t="str">
            <v>80151566</v>
          </cell>
          <cell r="D535" t="str">
            <v>PH常青花园</v>
          </cell>
          <cell r="E535" t="str">
            <v>PHDI</v>
          </cell>
          <cell r="F535" t="str">
            <v>百胜餐饮（武汉）有限公司</v>
          </cell>
          <cell r="G535" t="str">
            <v>武汉</v>
          </cell>
        </row>
        <row r="536">
          <cell r="C536" t="str">
            <v>80151567</v>
          </cell>
          <cell r="D536" t="str">
            <v>PH凤凰城</v>
          </cell>
          <cell r="E536" t="str">
            <v>PHDI</v>
          </cell>
          <cell r="F536" t="str">
            <v>百胜餐饮（武汉）有限公司</v>
          </cell>
          <cell r="G536" t="str">
            <v>长沙</v>
          </cell>
        </row>
        <row r="537">
          <cell r="C537" t="str">
            <v>80151570</v>
          </cell>
          <cell r="D537" t="str">
            <v>PH湘潭华隆</v>
          </cell>
          <cell r="E537" t="str">
            <v>PHDI</v>
          </cell>
          <cell r="F537" t="str">
            <v>百胜餐饮（武汉）有限公司</v>
          </cell>
          <cell r="G537" t="str">
            <v>湘潭</v>
          </cell>
        </row>
        <row r="538">
          <cell r="C538" t="str">
            <v>80151572</v>
          </cell>
          <cell r="D538" t="str">
            <v>PH君悦城</v>
          </cell>
          <cell r="E538" t="str">
            <v>PHDI</v>
          </cell>
          <cell r="F538" t="str">
            <v>百胜餐饮（武汉）有限公司</v>
          </cell>
          <cell r="G538" t="str">
            <v>浏阳</v>
          </cell>
        </row>
        <row r="539">
          <cell r="C539" t="str">
            <v>80151573</v>
          </cell>
          <cell r="D539" t="str">
            <v>PH1818</v>
          </cell>
          <cell r="E539" t="str">
            <v>PHDI</v>
          </cell>
          <cell r="F539" t="str">
            <v>百胜餐饮（武汉）有限公司</v>
          </cell>
          <cell r="G539" t="str">
            <v>武汉</v>
          </cell>
        </row>
        <row r="540">
          <cell r="C540" t="str">
            <v>80151575</v>
          </cell>
          <cell r="D540" t="str">
            <v>PH大武汉</v>
          </cell>
          <cell r="E540" t="str">
            <v>PHDI</v>
          </cell>
          <cell r="F540" t="str">
            <v>百胜餐饮（武汉）有限公司</v>
          </cell>
          <cell r="G540" t="str">
            <v>武汉</v>
          </cell>
        </row>
        <row r="541">
          <cell r="C541" t="str">
            <v>86015052</v>
          </cell>
          <cell r="D541" t="str">
            <v>银墩路</v>
          </cell>
          <cell r="E541" t="str">
            <v>KFC</v>
          </cell>
          <cell r="F541" t="str">
            <v>百胜餐饮（武汉）有限公司</v>
          </cell>
          <cell r="G541" t="str">
            <v>武汉</v>
          </cell>
        </row>
        <row r="542">
          <cell r="C542" t="str">
            <v>86015056</v>
          </cell>
          <cell r="D542" t="str">
            <v>襄阳春园</v>
          </cell>
          <cell r="E542" t="str">
            <v>KFC</v>
          </cell>
          <cell r="F542" t="str">
            <v>百胜餐饮（武汉）有限公司</v>
          </cell>
          <cell r="G542" t="str">
            <v>襄樊</v>
          </cell>
        </row>
        <row r="543">
          <cell r="C543" t="str">
            <v>86015067</v>
          </cell>
          <cell r="D543" t="str">
            <v>齐安大道</v>
          </cell>
          <cell r="E543" t="str">
            <v>KFC</v>
          </cell>
          <cell r="F543" t="str">
            <v>百胜餐饮（武汉）有限公司</v>
          </cell>
          <cell r="G543" t="str">
            <v>新洲</v>
          </cell>
        </row>
        <row r="544">
          <cell r="C544" t="str">
            <v>86015068</v>
          </cell>
          <cell r="D544" t="str">
            <v>KFC东吴大道</v>
          </cell>
          <cell r="E544" t="str">
            <v>KFC</v>
          </cell>
          <cell r="F544" t="str">
            <v>百胜餐饮（武汉）有限公司</v>
          </cell>
          <cell r="G544" t="str">
            <v>武汉</v>
          </cell>
        </row>
        <row r="545">
          <cell r="C545" t="str">
            <v>86015077</v>
          </cell>
          <cell r="D545" t="str">
            <v>硚口路</v>
          </cell>
          <cell r="E545" t="str">
            <v>KFC</v>
          </cell>
          <cell r="F545" t="str">
            <v>百胜餐饮（武汉）有限公司</v>
          </cell>
          <cell r="G545" t="str">
            <v>武汉</v>
          </cell>
        </row>
        <row r="546">
          <cell r="C546" t="str">
            <v>86015081</v>
          </cell>
          <cell r="D546" t="str">
            <v>恩施来凤</v>
          </cell>
          <cell r="E546" t="str">
            <v>KFC</v>
          </cell>
          <cell r="F546" t="str">
            <v>百胜餐饮（武汉）有限公司</v>
          </cell>
          <cell r="G546" t="str">
            <v>恩施</v>
          </cell>
        </row>
        <row r="547">
          <cell r="C547" t="str">
            <v>86015990</v>
          </cell>
          <cell r="D547" t="str">
            <v>园博会</v>
          </cell>
          <cell r="E547" t="str">
            <v>KFC</v>
          </cell>
          <cell r="F547" t="str">
            <v>百胜餐饮（武汉）有限公司</v>
          </cell>
          <cell r="G547" t="str">
            <v>武汉</v>
          </cell>
        </row>
        <row r="548">
          <cell r="C548" t="str">
            <v>86020054</v>
          </cell>
          <cell r="D548" t="str">
            <v>湘阴太傅路</v>
          </cell>
          <cell r="E548" t="str">
            <v>KFC</v>
          </cell>
          <cell r="F548" t="str">
            <v>长沙肯德基有限公司</v>
          </cell>
          <cell r="G548" t="str">
            <v>湘阴</v>
          </cell>
        </row>
        <row r="549">
          <cell r="C549" t="str">
            <v>86020055</v>
          </cell>
          <cell r="D549" t="str">
            <v>浏阳君悦城</v>
          </cell>
          <cell r="E549" t="str">
            <v>KFC</v>
          </cell>
          <cell r="F549" t="str">
            <v>长沙肯德基有限公司</v>
          </cell>
          <cell r="G549" t="str">
            <v>浏阳</v>
          </cell>
        </row>
        <row r="550">
          <cell r="C550" t="str">
            <v>86020247</v>
          </cell>
          <cell r="D550" t="str">
            <v>新华隆</v>
          </cell>
          <cell r="E550" t="str">
            <v>KFC</v>
          </cell>
          <cell r="F550" t="str">
            <v>长沙肯德基有限公司</v>
          </cell>
          <cell r="G550" t="str">
            <v>湘潭</v>
          </cell>
        </row>
        <row r="551">
          <cell r="C551" t="str">
            <v>86026049</v>
          </cell>
          <cell r="D551" t="str">
            <v>赣州登封大道</v>
          </cell>
          <cell r="E551" t="str">
            <v>KFC</v>
          </cell>
          <cell r="F551" t="str">
            <v>南昌肯德基有限公司</v>
          </cell>
          <cell r="G551" t="str">
            <v>赣州</v>
          </cell>
        </row>
        <row r="552">
          <cell r="C552" t="str">
            <v>86026051</v>
          </cell>
          <cell r="D552" t="str">
            <v>金沙大道</v>
          </cell>
          <cell r="E552" t="str">
            <v>KFC</v>
          </cell>
          <cell r="F552" t="str">
            <v>南昌肯德基有限公司</v>
          </cell>
          <cell r="G552" t="str">
            <v>南昌</v>
          </cell>
        </row>
        <row r="553">
          <cell r="C553" t="str">
            <v>12642771</v>
          </cell>
          <cell r="D553" t="str">
            <v>香樟-加盟</v>
          </cell>
          <cell r="E553" t="str">
            <v>KFC</v>
          </cell>
          <cell r="F553" t="str">
            <v>湖南省荷香餐饮管理有限公司</v>
          </cell>
          <cell r="G553" t="str">
            <v>长沙</v>
          </cell>
        </row>
        <row r="554">
          <cell r="C554" t="str">
            <v>12644328</v>
          </cell>
          <cell r="D554" t="str">
            <v>新上海路(加盟)</v>
          </cell>
          <cell r="E554" t="str">
            <v>KFC</v>
          </cell>
          <cell r="F554" t="str">
            <v>景德镇市卓宇餐饮管理有限公司</v>
          </cell>
          <cell r="G554" t="str">
            <v>南昌</v>
          </cell>
        </row>
        <row r="555">
          <cell r="C555" t="str">
            <v>12650784</v>
          </cell>
          <cell r="D555" t="str">
            <v>PH悦方</v>
          </cell>
          <cell r="E555" t="str">
            <v>PHDI</v>
          </cell>
          <cell r="F555" t="str">
            <v>长沙祺禾餐饮管理有限公司</v>
          </cell>
          <cell r="G555" t="str">
            <v>长沙</v>
          </cell>
        </row>
        <row r="556">
          <cell r="C556" t="str">
            <v>80151535</v>
          </cell>
          <cell r="D556" t="str">
            <v>PH张家界中商</v>
          </cell>
          <cell r="E556" t="str">
            <v>PHDI</v>
          </cell>
          <cell r="F556" t="str">
            <v>百胜餐饮（武汉）有限公司</v>
          </cell>
          <cell r="G556" t="str">
            <v>张家界</v>
          </cell>
        </row>
        <row r="557">
          <cell r="C557" t="str">
            <v>80151552</v>
          </cell>
          <cell r="D557" t="str">
            <v>PH恩施舞阳坝</v>
          </cell>
          <cell r="E557" t="str">
            <v>PHDI</v>
          </cell>
          <cell r="F557" t="str">
            <v>百胜餐饮（武汉）有限公司</v>
          </cell>
          <cell r="G557" t="str">
            <v>恩施</v>
          </cell>
        </row>
        <row r="558">
          <cell r="C558" t="str">
            <v>80151568</v>
          </cell>
          <cell r="D558" t="str">
            <v>PH上饶庆丰</v>
          </cell>
          <cell r="E558" t="str">
            <v>PHDI</v>
          </cell>
          <cell r="F558" t="str">
            <v>百胜餐饮（武汉）有限公司</v>
          </cell>
          <cell r="G558" t="str">
            <v>上饶</v>
          </cell>
        </row>
        <row r="559">
          <cell r="C559" t="str">
            <v>80151580</v>
          </cell>
          <cell r="D559" t="str">
            <v>PH汉海国际</v>
          </cell>
          <cell r="E559" t="str">
            <v>PHDI</v>
          </cell>
          <cell r="F559" t="str">
            <v>百胜餐饮（武汉）有限公司</v>
          </cell>
          <cell r="G559" t="str">
            <v>汉川</v>
          </cell>
        </row>
        <row r="560">
          <cell r="C560" t="str">
            <v>80151583</v>
          </cell>
          <cell r="D560" t="str">
            <v>PH桐梓坡</v>
          </cell>
          <cell r="E560" t="str">
            <v>PHDI</v>
          </cell>
          <cell r="F560" t="str">
            <v>百胜餐饮（武汉）有限公司</v>
          </cell>
          <cell r="G560" t="str">
            <v>长沙</v>
          </cell>
        </row>
        <row r="561">
          <cell r="C561" t="str">
            <v>80151585</v>
          </cell>
          <cell r="D561" t="str">
            <v>PH江城</v>
          </cell>
          <cell r="E561" t="str">
            <v>PHDI</v>
          </cell>
          <cell r="F561" t="str">
            <v>百胜餐饮（武汉）有限公司</v>
          </cell>
          <cell r="G561" t="str">
            <v>武汉</v>
          </cell>
        </row>
        <row r="562">
          <cell r="C562" t="str">
            <v>80151586</v>
          </cell>
          <cell r="D562" t="str">
            <v>PH九江长江大道</v>
          </cell>
          <cell r="E562" t="str">
            <v>PHDI</v>
          </cell>
          <cell r="F562" t="str">
            <v>百胜餐饮（武汉）有限公司</v>
          </cell>
          <cell r="G562" t="str">
            <v>九江</v>
          </cell>
        </row>
        <row r="563">
          <cell r="C563" t="str">
            <v>80151590</v>
          </cell>
          <cell r="D563" t="str">
            <v>PH南昌丽景</v>
          </cell>
          <cell r="E563" t="str">
            <v>PHDI</v>
          </cell>
          <cell r="F563" t="str">
            <v>百胜餐饮（武汉）有限公司</v>
          </cell>
          <cell r="G563" t="str">
            <v>南昌</v>
          </cell>
        </row>
        <row r="564">
          <cell r="C564" t="str">
            <v>80151591</v>
          </cell>
          <cell r="D564" t="str">
            <v>PH鲁巷广场</v>
          </cell>
          <cell r="E564" t="str">
            <v>PHDI</v>
          </cell>
          <cell r="F564" t="str">
            <v>百胜餐饮（武汉）有限公司</v>
          </cell>
          <cell r="G564" t="str">
            <v>武汉</v>
          </cell>
        </row>
        <row r="565">
          <cell r="C565" t="str">
            <v>80151592</v>
          </cell>
          <cell r="D565" t="str">
            <v>PH湘江中路</v>
          </cell>
          <cell r="E565" t="str">
            <v>PHDI</v>
          </cell>
          <cell r="F565" t="str">
            <v>百胜餐饮（武汉）有限公司</v>
          </cell>
          <cell r="G565" t="str">
            <v>长沙</v>
          </cell>
        </row>
        <row r="566">
          <cell r="C566" t="str">
            <v>86015055</v>
          </cell>
          <cell r="D566" t="str">
            <v>大悟建新街</v>
          </cell>
          <cell r="E566" t="str">
            <v>KFC</v>
          </cell>
          <cell r="F566" t="str">
            <v>百胜餐饮（武汉）有限公司</v>
          </cell>
          <cell r="G566" t="str">
            <v>大悟</v>
          </cell>
        </row>
        <row r="567">
          <cell r="C567" t="str">
            <v>86015075</v>
          </cell>
          <cell r="D567" t="str">
            <v>金水湾</v>
          </cell>
          <cell r="E567" t="str">
            <v>KFC</v>
          </cell>
          <cell r="F567" t="str">
            <v>百胜餐饮（武汉）有限公司</v>
          </cell>
          <cell r="G567" t="str">
            <v>沙阳</v>
          </cell>
        </row>
        <row r="568">
          <cell r="C568" t="str">
            <v>86015079</v>
          </cell>
          <cell r="D568" t="str">
            <v>麻城将军路</v>
          </cell>
          <cell r="E568" t="str">
            <v>KFC</v>
          </cell>
          <cell r="F568" t="str">
            <v>百胜餐饮（武汉）有限公司</v>
          </cell>
          <cell r="G568" t="str">
            <v>麻城</v>
          </cell>
        </row>
        <row r="569">
          <cell r="C569" t="str">
            <v>86015084</v>
          </cell>
          <cell r="D569" t="str">
            <v>汉川汉海国际</v>
          </cell>
          <cell r="E569" t="str">
            <v>KFC</v>
          </cell>
          <cell r="F569" t="str">
            <v>百胜餐饮（武汉）有限公司</v>
          </cell>
          <cell r="G569" t="str">
            <v>汉川</v>
          </cell>
        </row>
        <row r="570">
          <cell r="C570" t="str">
            <v>86015719</v>
          </cell>
          <cell r="D570" t="str">
            <v>PHHS桐梓坡餐厅</v>
          </cell>
          <cell r="E570" t="str">
            <v>PHHS</v>
          </cell>
          <cell r="F570" t="str">
            <v>百胜餐饮（武汉）有限公司</v>
          </cell>
          <cell r="G570" t="str">
            <v>长沙</v>
          </cell>
        </row>
        <row r="571">
          <cell r="C571" t="str">
            <v>86020050</v>
          </cell>
          <cell r="D571" t="str">
            <v>长沙大道</v>
          </cell>
          <cell r="E571" t="str">
            <v>KFC</v>
          </cell>
          <cell r="F571" t="str">
            <v>长沙肯德基有限公司</v>
          </cell>
          <cell r="G571" t="str">
            <v>长沙</v>
          </cell>
        </row>
        <row r="572">
          <cell r="C572" t="str">
            <v>86020059</v>
          </cell>
          <cell r="D572" t="str">
            <v>新西站</v>
          </cell>
          <cell r="E572" t="str">
            <v>KFC</v>
          </cell>
          <cell r="F572" t="str">
            <v>长沙肯德基有限公司</v>
          </cell>
          <cell r="G572" t="str">
            <v>长沙</v>
          </cell>
        </row>
        <row r="573">
          <cell r="C573" t="str">
            <v>86020062</v>
          </cell>
          <cell r="D573" t="str">
            <v>株洲白云路</v>
          </cell>
          <cell r="E573" t="str">
            <v>KFC</v>
          </cell>
          <cell r="F573" t="str">
            <v>长沙肯德基有限公司</v>
          </cell>
          <cell r="G573" t="str">
            <v>株洲</v>
          </cell>
        </row>
        <row r="574">
          <cell r="C574" t="str">
            <v>86020064</v>
          </cell>
          <cell r="D574" t="str">
            <v>怀化高铁</v>
          </cell>
          <cell r="E574" t="str">
            <v>KFC</v>
          </cell>
          <cell r="F574" t="str">
            <v>长沙肯德基有限公司</v>
          </cell>
          <cell r="G574" t="str">
            <v>怀化</v>
          </cell>
        </row>
        <row r="575">
          <cell r="C575" t="str">
            <v>86020065</v>
          </cell>
          <cell r="D575" t="str">
            <v>桃源漳江中路</v>
          </cell>
          <cell r="E575" t="str">
            <v>KFC</v>
          </cell>
          <cell r="F575" t="str">
            <v>长沙肯德基有限公司</v>
          </cell>
          <cell r="G575" t="str">
            <v>桃源</v>
          </cell>
        </row>
        <row r="576">
          <cell r="C576" t="str">
            <v>86020066</v>
          </cell>
          <cell r="D576" t="str">
            <v>花垣建设中路</v>
          </cell>
          <cell r="E576" t="str">
            <v>KFC</v>
          </cell>
          <cell r="F576" t="str">
            <v>长沙肯德基有限公司</v>
          </cell>
          <cell r="G576" t="str">
            <v>花垣</v>
          </cell>
        </row>
        <row r="577">
          <cell r="C577" t="str">
            <v>86026047</v>
          </cell>
          <cell r="D577" t="str">
            <v>宜丰新昌</v>
          </cell>
          <cell r="E577" t="str">
            <v>KFC</v>
          </cell>
          <cell r="F577" t="str">
            <v>南昌肯德基有限公司</v>
          </cell>
          <cell r="G577" t="str">
            <v>宜丰</v>
          </cell>
        </row>
        <row r="578">
          <cell r="C578" t="str">
            <v>86026048</v>
          </cell>
          <cell r="D578" t="str">
            <v>上饶庆丰</v>
          </cell>
          <cell r="E578" t="str">
            <v>KFC</v>
          </cell>
          <cell r="F578" t="str">
            <v>南昌肯德基有限公司</v>
          </cell>
          <cell r="G578" t="str">
            <v>上饶</v>
          </cell>
        </row>
        <row r="579">
          <cell r="C579" t="str">
            <v>80151595</v>
          </cell>
          <cell r="D579" t="str">
            <v>PH郴州国庆路</v>
          </cell>
          <cell r="E579" t="str">
            <v>PHDI</v>
          </cell>
          <cell r="F579" t="str">
            <v>百胜餐饮（武汉）有限公司</v>
          </cell>
          <cell r="G579" t="str">
            <v>郴州</v>
          </cell>
        </row>
        <row r="580">
          <cell r="C580" t="str">
            <v>80151597</v>
          </cell>
          <cell r="D580" t="str">
            <v>PH常德朗州路</v>
          </cell>
          <cell r="E580" t="str">
            <v>PHDI</v>
          </cell>
          <cell r="F580" t="str">
            <v>百胜餐饮（武汉）有限公司</v>
          </cell>
          <cell r="G580" t="str">
            <v>常德</v>
          </cell>
        </row>
        <row r="581">
          <cell r="C581" t="str">
            <v>86015080</v>
          </cell>
          <cell r="D581" t="str">
            <v>海天</v>
          </cell>
          <cell r="E581" t="str">
            <v>KFC</v>
          </cell>
          <cell r="F581" t="str">
            <v>百胜餐饮（武汉）有限公司</v>
          </cell>
          <cell r="G581" t="str">
            <v>武汉</v>
          </cell>
        </row>
        <row r="582">
          <cell r="C582" t="str">
            <v>86015082</v>
          </cell>
          <cell r="D582" t="str">
            <v>长阳龙舟大道</v>
          </cell>
          <cell r="E582" t="str">
            <v>KFC</v>
          </cell>
          <cell r="F582" t="str">
            <v>百胜餐饮（武汉）有限公司</v>
          </cell>
          <cell r="G582" t="str">
            <v>长阳</v>
          </cell>
        </row>
        <row r="583">
          <cell r="C583" t="str">
            <v>86015085</v>
          </cell>
          <cell r="D583" t="str">
            <v xml:space="preserve">儿童医院_x000D_
</v>
          </cell>
          <cell r="E583" t="str">
            <v>KFC</v>
          </cell>
          <cell r="F583" t="str">
            <v>百胜餐饮（武汉）有限公司</v>
          </cell>
          <cell r="G583" t="str">
            <v>武汉</v>
          </cell>
        </row>
        <row r="584">
          <cell r="C584" t="str">
            <v>86026218</v>
          </cell>
          <cell r="D584" t="str">
            <v>南昌旺众</v>
          </cell>
          <cell r="E584" t="str">
            <v>KFC</v>
          </cell>
          <cell r="F584" t="str">
            <v>南昌肯德基有限公司</v>
          </cell>
          <cell r="G584" t="str">
            <v>南昌</v>
          </cell>
        </row>
        <row r="585">
          <cell r="C585" t="str">
            <v>86026866</v>
          </cell>
          <cell r="D585" t="str">
            <v>火炬大街DT</v>
          </cell>
          <cell r="E585" t="str">
            <v>KFC</v>
          </cell>
          <cell r="F585" t="str">
            <v>南昌肯德基有限公司</v>
          </cell>
          <cell r="G585" t="str">
            <v>南昌</v>
          </cell>
        </row>
        <row r="586">
          <cell r="C586" t="str">
            <v>86020068</v>
          </cell>
          <cell r="D586" t="str">
            <v>常德泽云</v>
          </cell>
          <cell r="E586" t="str">
            <v>KFC</v>
          </cell>
          <cell r="F586" t="str">
            <v>长沙肯德基有限公司</v>
          </cell>
          <cell r="G586" t="str">
            <v>常德</v>
          </cell>
        </row>
        <row r="587">
          <cell r="C587" t="str">
            <v>12706978</v>
          </cell>
          <cell r="D587" t="str">
            <v>麓谷DT-加盟</v>
          </cell>
          <cell r="E587" t="str">
            <v>KFC</v>
          </cell>
          <cell r="F587" t="str">
            <v>长沙三盛永丰餐饮管理有限公司</v>
          </cell>
          <cell r="G587" t="str">
            <v>长沙</v>
          </cell>
        </row>
        <row r="588">
          <cell r="C588" t="str">
            <v>12715222</v>
          </cell>
          <cell r="D588" t="str">
            <v>槐荫大道</v>
          </cell>
          <cell r="E588" t="str">
            <v>KFC</v>
          </cell>
          <cell r="F588" t="str">
            <v>孝感百福寅餐饮管理有限公司</v>
          </cell>
          <cell r="G588" t="str">
            <v>孝感</v>
          </cell>
        </row>
        <row r="589">
          <cell r="C589" t="str">
            <v>80151517</v>
          </cell>
          <cell r="D589" t="str">
            <v>PH606</v>
          </cell>
          <cell r="E589" t="str">
            <v>PHDI</v>
          </cell>
          <cell r="F589" t="str">
            <v>百胜餐饮（武汉）有限公司</v>
          </cell>
          <cell r="G589" t="str">
            <v>武汉</v>
          </cell>
        </row>
        <row r="590">
          <cell r="C590" t="str">
            <v>86015721</v>
          </cell>
          <cell r="D590" t="str">
            <v>PHHS江城壹号</v>
          </cell>
          <cell r="E590" t="str">
            <v>PHHS</v>
          </cell>
          <cell r="F590" t="str">
            <v>百胜餐饮（武汉）有限公司</v>
          </cell>
          <cell r="G590" t="str">
            <v>武汉</v>
          </cell>
        </row>
        <row r="591">
          <cell r="C591" t="str">
            <v>86015088</v>
          </cell>
          <cell r="D591" t="str">
            <v>安陆龙门路</v>
          </cell>
          <cell r="E591" t="str">
            <v>KFC</v>
          </cell>
          <cell r="F591" t="str">
            <v>百胜餐饮（武汉）有限公司</v>
          </cell>
          <cell r="G591" t="str">
            <v>安陆</v>
          </cell>
        </row>
        <row r="592">
          <cell r="C592" t="str">
            <v>86015090</v>
          </cell>
          <cell r="D592" t="str">
            <v>浠水盛百客</v>
          </cell>
          <cell r="E592" t="str">
            <v>KFC</v>
          </cell>
          <cell r="F592" t="str">
            <v>百胜餐饮（武汉）有限公司</v>
          </cell>
          <cell r="G592" t="str">
            <v>浠水</v>
          </cell>
        </row>
        <row r="593">
          <cell r="C593" t="str">
            <v>86015722</v>
          </cell>
          <cell r="D593" t="str">
            <v>PHHS大武汉1911</v>
          </cell>
          <cell r="E593" t="str">
            <v>PHHS</v>
          </cell>
          <cell r="F593" t="str">
            <v>百胜餐饮（武汉）有限公司</v>
          </cell>
          <cell r="G593" t="str">
            <v>武汉</v>
          </cell>
        </row>
        <row r="594">
          <cell r="C594" t="str">
            <v>86020058</v>
          </cell>
          <cell r="D594" t="str">
            <v>凤凰路</v>
          </cell>
          <cell r="E594" t="str">
            <v>KFC</v>
          </cell>
          <cell r="F594" t="str">
            <v>长沙肯德基有限公司</v>
          </cell>
          <cell r="G594" t="str">
            <v>湘潭</v>
          </cell>
        </row>
        <row r="595">
          <cell r="C595" t="str">
            <v>86026052</v>
          </cell>
          <cell r="D595" t="str">
            <v>共青城</v>
          </cell>
          <cell r="E595" t="str">
            <v>KFC</v>
          </cell>
          <cell r="F595" t="str">
            <v>南昌肯德基有限公司</v>
          </cell>
          <cell r="G595" t="str">
            <v>共青城</v>
          </cell>
        </row>
        <row r="596">
          <cell r="C596" t="str">
            <v>86026055</v>
          </cell>
          <cell r="D596" t="str">
            <v>九江长江大道</v>
          </cell>
          <cell r="E596" t="str">
            <v>KFC</v>
          </cell>
          <cell r="F596" t="str">
            <v>南昌肯德基有限公司</v>
          </cell>
          <cell r="G596" t="str">
            <v>九江</v>
          </cell>
        </row>
        <row r="597">
          <cell r="C597" t="str">
            <v>80151599</v>
          </cell>
          <cell r="D597" t="str">
            <v>PH荆门万达</v>
          </cell>
          <cell r="E597" t="str">
            <v>PHDI</v>
          </cell>
          <cell r="F597" t="str">
            <v>百胜餐饮（武汉）有限公司</v>
          </cell>
          <cell r="G597" t="str">
            <v>荆门</v>
          </cell>
        </row>
        <row r="598">
          <cell r="C598" t="str">
            <v>80151801</v>
          </cell>
          <cell r="D598" t="str">
            <v>PH湘潭万达</v>
          </cell>
          <cell r="E598" t="str">
            <v>PHDI</v>
          </cell>
          <cell r="F598" t="str">
            <v>百胜餐饮（武汉）有限公司</v>
          </cell>
          <cell r="G598" t="str">
            <v>湘潭</v>
          </cell>
        </row>
        <row r="599">
          <cell r="C599" t="str">
            <v>80151802</v>
          </cell>
          <cell r="D599" t="str">
            <v>PH九龙湖万达</v>
          </cell>
          <cell r="E599" t="str">
            <v>PHDI</v>
          </cell>
          <cell r="F599" t="str">
            <v>百胜餐饮（武汉）有限公司</v>
          </cell>
          <cell r="G599" t="str">
            <v>南昌</v>
          </cell>
        </row>
        <row r="600">
          <cell r="C600" t="str">
            <v>86020072</v>
          </cell>
          <cell r="D600" t="str">
            <v>湘潭万达</v>
          </cell>
          <cell r="E600" t="str">
            <v>KFC</v>
          </cell>
          <cell r="F600" t="str">
            <v>长沙肯德基有限公司</v>
          </cell>
          <cell r="G600" t="str">
            <v>湘潭</v>
          </cell>
        </row>
        <row r="601">
          <cell r="C601" t="str">
            <v>86026057</v>
          </cell>
          <cell r="D601" t="str">
            <v>九龙湖万达</v>
          </cell>
          <cell r="E601" t="str">
            <v>KFC</v>
          </cell>
          <cell r="F601" t="str">
            <v>南昌肯德基有限公司</v>
          </cell>
          <cell r="G601" t="str">
            <v>南昌</v>
          </cell>
        </row>
        <row r="602">
          <cell r="C602" t="str">
            <v>80151576</v>
          </cell>
          <cell r="D602" t="str">
            <v>PH襄阳四季城</v>
          </cell>
          <cell r="E602" t="str">
            <v>PHDI</v>
          </cell>
          <cell r="F602" t="str">
            <v>百胜餐饮（武汉）有限公司</v>
          </cell>
          <cell r="G602" t="str">
            <v>襄阳</v>
          </cell>
        </row>
        <row r="603">
          <cell r="C603" t="str">
            <v>80151589</v>
          </cell>
          <cell r="D603" t="str">
            <v>PH梅溪湖</v>
          </cell>
          <cell r="E603" t="str">
            <v>PHDI</v>
          </cell>
          <cell r="F603" t="str">
            <v>百胜餐饮（武汉）有限公司</v>
          </cell>
          <cell r="G603" t="str">
            <v>长沙</v>
          </cell>
        </row>
        <row r="604">
          <cell r="C604" t="str">
            <v>86015083</v>
          </cell>
          <cell r="D604" t="str">
            <v>襄阳四季</v>
          </cell>
          <cell r="E604" t="str">
            <v>KFC</v>
          </cell>
          <cell r="F604" t="str">
            <v>百胜餐饮（武汉）有限公司</v>
          </cell>
          <cell r="G604" t="str">
            <v>襄阳</v>
          </cell>
        </row>
        <row r="605">
          <cell r="C605" t="str">
            <v>86015087</v>
          </cell>
          <cell r="D605" t="str">
            <v>KFC荆门万达</v>
          </cell>
          <cell r="E605" t="str">
            <v>KFC</v>
          </cell>
          <cell r="F605" t="str">
            <v>百胜餐饮（武汉）有限公司</v>
          </cell>
          <cell r="G605" t="str">
            <v>荆门</v>
          </cell>
        </row>
        <row r="606">
          <cell r="C606" t="str">
            <v>86020061</v>
          </cell>
          <cell r="D606" t="str">
            <v>梅溪湖标准店</v>
          </cell>
          <cell r="E606" t="str">
            <v>KFC</v>
          </cell>
          <cell r="F606" t="str">
            <v>长沙肯德基有限公司</v>
          </cell>
          <cell r="G606" t="str">
            <v>长沙</v>
          </cell>
        </row>
        <row r="607">
          <cell r="C607" t="str">
            <v>86020070</v>
          </cell>
          <cell r="D607" t="str">
            <v>登高路</v>
          </cell>
          <cell r="E607" t="str">
            <v>KFC</v>
          </cell>
          <cell r="F607" t="str">
            <v>长沙肯德基有限公司</v>
          </cell>
          <cell r="G607" t="str">
            <v>长沙</v>
          </cell>
        </row>
        <row r="608">
          <cell r="C608" t="str">
            <v>86020302</v>
          </cell>
          <cell r="D608" t="str">
            <v>梅溪湖精选店</v>
          </cell>
          <cell r="E608" t="str">
            <v>KFC</v>
          </cell>
          <cell r="F608" t="str">
            <v>长沙肯德基有限公司</v>
          </cell>
          <cell r="G608" t="str">
            <v>长沙</v>
          </cell>
        </row>
        <row r="609">
          <cell r="C609" t="str">
            <v>12790574</v>
          </cell>
          <cell r="D609" t="str">
            <v>水果湖</v>
          </cell>
          <cell r="E609" t="str">
            <v>KFC</v>
          </cell>
          <cell r="F609" t="str">
            <v>武汉兴熹餐饮管理咨询有限公司</v>
          </cell>
          <cell r="G609" t="str">
            <v>武汉</v>
          </cell>
        </row>
        <row r="610">
          <cell r="C610" t="str">
            <v>86020077</v>
          </cell>
          <cell r="D610" t="str">
            <v>长沙福元路</v>
          </cell>
          <cell r="E610" t="str">
            <v>KFC</v>
          </cell>
          <cell r="F610" t="str">
            <v>长沙肯德基有限公司</v>
          </cell>
          <cell r="G610" t="str">
            <v>长沙</v>
          </cell>
        </row>
        <row r="611">
          <cell r="C611" t="str">
            <v>86026056</v>
          </cell>
          <cell r="D611" t="str">
            <v>余干琵琶湖</v>
          </cell>
          <cell r="E611" t="str">
            <v>KFC</v>
          </cell>
          <cell r="F611" t="str">
            <v>南昌肯德基有限公司</v>
          </cell>
          <cell r="G611" t="str">
            <v>余干</v>
          </cell>
        </row>
        <row r="612">
          <cell r="C612" t="str">
            <v>80151803</v>
          </cell>
          <cell r="D612" t="str">
            <v>PH金鄂路</v>
          </cell>
          <cell r="E612" t="str">
            <v>PHDI</v>
          </cell>
          <cell r="F612" t="str">
            <v>百胜餐饮（武汉）有限公司</v>
          </cell>
          <cell r="G612" t="str">
            <v>岳阳</v>
          </cell>
        </row>
        <row r="613">
          <cell r="C613" t="str">
            <v>86015091</v>
          </cell>
          <cell r="D613" t="str">
            <v>十堰万达</v>
          </cell>
          <cell r="E613" t="str">
            <v>KFC</v>
          </cell>
          <cell r="F613" t="str">
            <v>百胜餐饮（武汉）有限公司</v>
          </cell>
          <cell r="G613" t="str">
            <v>十堰</v>
          </cell>
        </row>
        <row r="614">
          <cell r="C614" t="str">
            <v>86015723</v>
          </cell>
          <cell r="D614" t="str">
            <v>PHHS芙蓉南路</v>
          </cell>
          <cell r="E614" t="str">
            <v>PHHS</v>
          </cell>
          <cell r="F614" t="str">
            <v>百胜餐饮（武汉）有限公司</v>
          </cell>
          <cell r="G614" t="str">
            <v>长沙</v>
          </cell>
        </row>
        <row r="615">
          <cell r="C615" t="str">
            <v>86020865</v>
          </cell>
          <cell r="D615" t="str">
            <v>金星北路DT</v>
          </cell>
          <cell r="E615" t="str">
            <v>KFC</v>
          </cell>
          <cell r="F615" t="str">
            <v>长沙肯德基有限公司</v>
          </cell>
          <cell r="G615" t="str">
            <v>长沙</v>
          </cell>
        </row>
        <row r="616">
          <cell r="C616" t="str">
            <v>12764049</v>
          </cell>
          <cell r="D616" t="str">
            <v>荆门银泰城</v>
          </cell>
          <cell r="E616" t="str">
            <v>KFC</v>
          </cell>
          <cell r="F616" t="str">
            <v>荆门百乐餐饮食品有限公司</v>
          </cell>
          <cell r="G616" t="str">
            <v>荆门</v>
          </cell>
        </row>
        <row r="617">
          <cell r="C617" t="str">
            <v>12834594</v>
          </cell>
          <cell r="D617" t="str">
            <v>融桥锦城</v>
          </cell>
          <cell r="E617" t="str">
            <v>KFC</v>
          </cell>
          <cell r="F617" t="str">
            <v>武汉百鼎龙辰餐饮有限责任公司</v>
          </cell>
          <cell r="G617" t="str">
            <v>武汉</v>
          </cell>
        </row>
        <row r="618">
          <cell r="C618" t="str">
            <v>12837372</v>
          </cell>
          <cell r="D618" t="str">
            <v xml:space="preserve">岳阳五里牌-加盟 </v>
          </cell>
          <cell r="E618" t="str">
            <v>KFC</v>
          </cell>
          <cell r="F618" t="str">
            <v>岳阳泽胜餐饮管理有限公司</v>
          </cell>
          <cell r="G618" t="str">
            <v>岳阳</v>
          </cell>
        </row>
        <row r="619">
          <cell r="C619" t="str">
            <v>80151584</v>
          </cell>
          <cell r="D619" t="str">
            <v>PH萍乡润达</v>
          </cell>
          <cell r="E619" t="str">
            <v>PHDI</v>
          </cell>
          <cell r="F619" t="str">
            <v>百胜餐饮（武汉）有限公司</v>
          </cell>
          <cell r="G619" t="str">
            <v>萍乡</v>
          </cell>
        </row>
        <row r="620">
          <cell r="C620" t="str">
            <v>80151598</v>
          </cell>
          <cell r="D620" t="str">
            <v>PH骏业</v>
          </cell>
          <cell r="E620" t="str">
            <v>PHDI</v>
          </cell>
          <cell r="F620" t="str">
            <v>百胜餐饮（武汉）有限公司</v>
          </cell>
          <cell r="G620" t="str">
            <v>武汉</v>
          </cell>
        </row>
        <row r="621">
          <cell r="C621" t="str">
            <v>86015095</v>
          </cell>
          <cell r="D621" t="str">
            <v>武大校园</v>
          </cell>
          <cell r="E621" t="str">
            <v>KFC</v>
          </cell>
          <cell r="F621" t="str">
            <v>百胜餐饮（武汉）有限公司</v>
          </cell>
          <cell r="G621" t="str">
            <v>武汉</v>
          </cell>
        </row>
        <row r="622">
          <cell r="C622" t="str">
            <v>86015096</v>
          </cell>
          <cell r="D622" t="str">
            <v>武汉站2店</v>
          </cell>
          <cell r="E622" t="str">
            <v>KFC</v>
          </cell>
          <cell r="F622" t="str">
            <v>百胜餐饮（武汉）有限公司</v>
          </cell>
          <cell r="G622" t="str">
            <v>武汉</v>
          </cell>
        </row>
        <row r="623">
          <cell r="C623" t="str">
            <v>86020069</v>
          </cell>
          <cell r="D623" t="str">
            <v>郴州同心路</v>
          </cell>
          <cell r="E623" t="str">
            <v>KFC</v>
          </cell>
          <cell r="F623" t="str">
            <v>长沙肯德基有限公司</v>
          </cell>
          <cell r="G623" t="str">
            <v>郴州</v>
          </cell>
        </row>
        <row r="624">
          <cell r="C624" t="str">
            <v>86020074</v>
          </cell>
          <cell r="D624" t="str">
            <v>邵阳湾田大道</v>
          </cell>
          <cell r="E624" t="str">
            <v>KFC</v>
          </cell>
          <cell r="F624" t="str">
            <v>长沙肯德基有限公司</v>
          </cell>
          <cell r="G624" t="str">
            <v>新邵</v>
          </cell>
        </row>
        <row r="625">
          <cell r="C625" t="str">
            <v>86020079</v>
          </cell>
          <cell r="D625" t="str">
            <v>永顺溪州路</v>
          </cell>
          <cell r="E625" t="str">
            <v>KFC</v>
          </cell>
          <cell r="F625" t="str">
            <v>长沙肯德基有限公司</v>
          </cell>
          <cell r="G625" t="str">
            <v>永顺</v>
          </cell>
        </row>
        <row r="626">
          <cell r="C626" t="str">
            <v>86020080</v>
          </cell>
          <cell r="D626" t="str">
            <v>韶山景区店</v>
          </cell>
          <cell r="E626" t="str">
            <v>KFC</v>
          </cell>
          <cell r="F626" t="str">
            <v>长沙肯德基有限公司</v>
          </cell>
          <cell r="G626" t="str">
            <v>韶山县</v>
          </cell>
        </row>
        <row r="627">
          <cell r="C627" t="str">
            <v>86020083</v>
          </cell>
          <cell r="D627" t="str">
            <v>启明路</v>
          </cell>
          <cell r="E627" t="str">
            <v>KFC</v>
          </cell>
          <cell r="F627" t="str">
            <v>长沙肯德基有限公司</v>
          </cell>
          <cell r="G627" t="str">
            <v>平江县</v>
          </cell>
        </row>
        <row r="628">
          <cell r="C628" t="str">
            <v>86020087</v>
          </cell>
          <cell r="D628" t="str">
            <v>长沙双拥路</v>
          </cell>
          <cell r="E628" t="str">
            <v>KFC</v>
          </cell>
          <cell r="F628" t="str">
            <v>长沙肯德基有限公司</v>
          </cell>
          <cell r="G628" t="str">
            <v>长沙</v>
          </cell>
        </row>
        <row r="629">
          <cell r="C629" t="str">
            <v>86026053</v>
          </cell>
          <cell r="D629" t="str">
            <v>南丰桔都</v>
          </cell>
          <cell r="E629" t="str">
            <v>KFC</v>
          </cell>
          <cell r="F629" t="str">
            <v>南昌肯德基有限公司</v>
          </cell>
          <cell r="G629" t="str">
            <v>南丰</v>
          </cell>
        </row>
        <row r="630">
          <cell r="C630" t="str">
            <v>86026054</v>
          </cell>
          <cell r="D630" t="str">
            <v>萍乡润达</v>
          </cell>
          <cell r="E630" t="str">
            <v>KFC</v>
          </cell>
          <cell r="F630" t="str">
            <v>南昌肯德基有限公司</v>
          </cell>
          <cell r="G630" t="str">
            <v>萍乡</v>
          </cell>
        </row>
        <row r="631">
          <cell r="C631" t="str">
            <v>11666377</v>
          </cell>
          <cell r="D631" t="str">
            <v>LS长沙西中心店</v>
          </cell>
          <cell r="E631" t="str">
            <v>LS</v>
          </cell>
          <cell r="F631" t="str">
            <v>长沙市岳麓区鼎胜餐厅</v>
          </cell>
          <cell r="G631" t="str">
            <v>长沙</v>
          </cell>
        </row>
        <row r="632">
          <cell r="C632" t="str">
            <v>12846884</v>
          </cell>
          <cell r="D632" t="str">
            <v>黄冈青砖湖</v>
          </cell>
          <cell r="E632" t="str">
            <v>KFC</v>
          </cell>
          <cell r="F632" t="str">
            <v>黄冈市德顺餐饮管理有限公司</v>
          </cell>
          <cell r="G632" t="str">
            <v>黄冈</v>
          </cell>
        </row>
        <row r="633">
          <cell r="C633" t="str">
            <v>12846885</v>
          </cell>
          <cell r="D633" t="str">
            <v>黄冈中商</v>
          </cell>
          <cell r="E633" t="str">
            <v>KFC</v>
          </cell>
          <cell r="F633" t="str">
            <v>黄冈市德顺餐饮管理有限公司</v>
          </cell>
          <cell r="G633" t="str">
            <v>黄冈</v>
          </cell>
        </row>
        <row r="634">
          <cell r="C634" t="str">
            <v>12846886</v>
          </cell>
          <cell r="D634" t="str">
            <v>黄冈胜利街</v>
          </cell>
          <cell r="E634" t="str">
            <v>KFC</v>
          </cell>
          <cell r="F634" t="str">
            <v>黄冈市德顺餐饮管理有限公司</v>
          </cell>
          <cell r="G634" t="str">
            <v>黄冈</v>
          </cell>
        </row>
        <row r="635">
          <cell r="C635" t="str">
            <v>86026058</v>
          </cell>
          <cell r="D635" t="str">
            <v>武功山</v>
          </cell>
          <cell r="E635" t="str">
            <v>KFC</v>
          </cell>
          <cell r="F635" t="str">
            <v>南昌肯德基有限公司</v>
          </cell>
          <cell r="G635" t="str">
            <v>安福县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AN"/>
    </sheetNames>
    <sheetDataSet>
      <sheetData sheetId="0">
        <row r="5">
          <cell r="C5">
            <v>86032177</v>
          </cell>
          <cell r="D5" t="str">
            <v>麦积</v>
          </cell>
          <cell r="E5" t="str">
            <v>KFC</v>
          </cell>
          <cell r="F5" t="str">
            <v>兰州肯德基有限公司</v>
          </cell>
          <cell r="G5" t="str">
            <v>天水</v>
          </cell>
        </row>
        <row r="6">
          <cell r="C6">
            <v>86032010</v>
          </cell>
          <cell r="D6" t="str">
            <v>大众</v>
          </cell>
          <cell r="E6" t="str">
            <v>KFC</v>
          </cell>
          <cell r="F6" t="str">
            <v>兰州肯德基有限公司</v>
          </cell>
          <cell r="G6" t="str">
            <v>天水</v>
          </cell>
        </row>
        <row r="7">
          <cell r="C7">
            <v>86032242</v>
          </cell>
          <cell r="D7" t="str">
            <v>新民</v>
          </cell>
          <cell r="E7" t="str">
            <v>KFC</v>
          </cell>
          <cell r="F7" t="str">
            <v>兰州肯德基有限公司</v>
          </cell>
          <cell r="G7" t="str">
            <v>平凉</v>
          </cell>
        </row>
        <row r="8">
          <cell r="C8">
            <v>86032120</v>
          </cell>
          <cell r="D8" t="str">
            <v>庆阳</v>
          </cell>
          <cell r="E8" t="str">
            <v>KFC</v>
          </cell>
          <cell r="F8" t="str">
            <v>兰州肯德基有限公司</v>
          </cell>
          <cell r="G8" t="str">
            <v>庆阳</v>
          </cell>
        </row>
        <row r="9">
          <cell r="C9">
            <v>86032222</v>
          </cell>
          <cell r="D9" t="str">
            <v>庆阳南大街</v>
          </cell>
          <cell r="E9" t="str">
            <v>KFC</v>
          </cell>
          <cell r="F9" t="str">
            <v>兰州肯德基有限公司</v>
          </cell>
          <cell r="G9" t="str">
            <v>庆阳</v>
          </cell>
        </row>
        <row r="10">
          <cell r="C10">
            <v>80027021</v>
          </cell>
          <cell r="D10" t="str">
            <v>庆阳南大街店PH</v>
          </cell>
          <cell r="E10" t="str">
            <v>PHDI</v>
          </cell>
          <cell r="F10" t="str">
            <v>北京必胜客比萨饼有限公司</v>
          </cell>
          <cell r="G10" t="str">
            <v>庆阳</v>
          </cell>
        </row>
        <row r="11">
          <cell r="C11">
            <v>86032091</v>
          </cell>
          <cell r="D11" t="str">
            <v>白银</v>
          </cell>
          <cell r="E11" t="str">
            <v>KFC</v>
          </cell>
          <cell r="F11" t="str">
            <v>兰州肯德基有限公司</v>
          </cell>
          <cell r="G11" t="str">
            <v>白银</v>
          </cell>
        </row>
        <row r="12">
          <cell r="C12">
            <v>86032228</v>
          </cell>
          <cell r="D12" t="str">
            <v>武威</v>
          </cell>
          <cell r="E12" t="str">
            <v>KFC</v>
          </cell>
          <cell r="F12" t="str">
            <v>兰州肯德基有限公司</v>
          </cell>
          <cell r="G12" t="str">
            <v>武威</v>
          </cell>
        </row>
        <row r="13">
          <cell r="C13">
            <v>86032077</v>
          </cell>
          <cell r="D13" t="str">
            <v>镍都</v>
          </cell>
          <cell r="E13" t="str">
            <v>KFC</v>
          </cell>
          <cell r="F13" t="str">
            <v>兰州肯德基有限公司</v>
          </cell>
          <cell r="G13" t="str">
            <v>金昌</v>
          </cell>
        </row>
        <row r="14">
          <cell r="C14">
            <v>86032233</v>
          </cell>
          <cell r="D14" t="str">
            <v>肃州</v>
          </cell>
          <cell r="E14" t="str">
            <v>KFC</v>
          </cell>
          <cell r="F14" t="str">
            <v>兰州肯德基有限公司</v>
          </cell>
          <cell r="G14" t="str">
            <v>酒泉</v>
          </cell>
        </row>
        <row r="15">
          <cell r="C15">
            <v>80027028</v>
          </cell>
          <cell r="D15" t="str">
            <v>酒泉鼓楼PH</v>
          </cell>
          <cell r="E15" t="str">
            <v>PHDI</v>
          </cell>
          <cell r="F15" t="str">
            <v>北京必胜客比萨饼有限公司</v>
          </cell>
          <cell r="G15" t="str">
            <v>酒泉</v>
          </cell>
        </row>
        <row r="16">
          <cell r="C16">
            <v>86032194</v>
          </cell>
          <cell r="D16" t="str">
            <v>新华</v>
          </cell>
          <cell r="E16" t="str">
            <v>KFC</v>
          </cell>
          <cell r="F16" t="str">
            <v>兰州肯德基有限公司</v>
          </cell>
          <cell r="G16" t="str">
            <v>嘉峪关</v>
          </cell>
        </row>
        <row r="17">
          <cell r="C17">
            <v>86032002</v>
          </cell>
          <cell r="D17" t="str">
            <v>民主</v>
          </cell>
          <cell r="E17" t="str">
            <v>KFC</v>
          </cell>
          <cell r="F17" t="str">
            <v>兰州肯德基有限公司</v>
          </cell>
          <cell r="G17" t="str">
            <v>兰州</v>
          </cell>
        </row>
        <row r="18">
          <cell r="C18">
            <v>86032006</v>
          </cell>
          <cell r="D18" t="str">
            <v>西太华</v>
          </cell>
          <cell r="E18" t="str">
            <v>KFC</v>
          </cell>
          <cell r="F18" t="str">
            <v>兰州肯德基有限公司</v>
          </cell>
          <cell r="G18" t="str">
            <v>兰州</v>
          </cell>
        </row>
        <row r="19">
          <cell r="C19">
            <v>86032007</v>
          </cell>
          <cell r="D19" t="str">
            <v>西固</v>
          </cell>
          <cell r="E19" t="str">
            <v>KFC</v>
          </cell>
          <cell r="F19" t="str">
            <v>兰州肯德基有限公司</v>
          </cell>
          <cell r="G19" t="str">
            <v>兰州</v>
          </cell>
        </row>
        <row r="20">
          <cell r="C20">
            <v>86032019</v>
          </cell>
          <cell r="D20" t="str">
            <v>南昌</v>
          </cell>
          <cell r="E20" t="str">
            <v>KFC</v>
          </cell>
          <cell r="F20" t="str">
            <v>兰州肯德基有限公司</v>
          </cell>
          <cell r="G20" t="str">
            <v>兰州</v>
          </cell>
        </row>
        <row r="21">
          <cell r="C21">
            <v>86032054</v>
          </cell>
          <cell r="D21" t="str">
            <v>百安</v>
          </cell>
          <cell r="E21" t="str">
            <v>KFC</v>
          </cell>
          <cell r="F21" t="str">
            <v>兰州肯德基有限公司</v>
          </cell>
          <cell r="G21" t="str">
            <v>兰州</v>
          </cell>
        </row>
        <row r="22">
          <cell r="C22">
            <v>86032065</v>
          </cell>
          <cell r="D22" t="str">
            <v>火车站</v>
          </cell>
          <cell r="E22" t="str">
            <v>KFC</v>
          </cell>
          <cell r="F22" t="str">
            <v>兰州肯德基有限公司</v>
          </cell>
          <cell r="G22" t="str">
            <v>兰州</v>
          </cell>
        </row>
        <row r="23">
          <cell r="C23">
            <v>86032096</v>
          </cell>
          <cell r="D23" t="str">
            <v>雁滩</v>
          </cell>
          <cell r="E23" t="str">
            <v>KFC</v>
          </cell>
          <cell r="F23" t="str">
            <v>兰州肯德基有限公司</v>
          </cell>
          <cell r="G23" t="str">
            <v>兰州</v>
          </cell>
        </row>
        <row r="24">
          <cell r="C24">
            <v>86032117</v>
          </cell>
          <cell r="D24" t="str">
            <v>瑞德</v>
          </cell>
          <cell r="E24" t="str">
            <v>KFC</v>
          </cell>
          <cell r="F24" t="str">
            <v>兰州肯德基有限公司</v>
          </cell>
          <cell r="G24" t="str">
            <v>兰州</v>
          </cell>
        </row>
        <row r="25">
          <cell r="C25">
            <v>86032119</v>
          </cell>
          <cell r="D25" t="str">
            <v>康桥</v>
          </cell>
          <cell r="E25" t="str">
            <v>KFC</v>
          </cell>
          <cell r="F25" t="str">
            <v>兰州肯德基有限公司</v>
          </cell>
          <cell r="G25" t="str">
            <v>兰州</v>
          </cell>
        </row>
        <row r="26">
          <cell r="C26">
            <v>86032136</v>
          </cell>
          <cell r="D26" t="str">
            <v>新亚欧</v>
          </cell>
          <cell r="E26" t="str">
            <v>KFC</v>
          </cell>
          <cell r="F26" t="str">
            <v>兰州肯德基有限公司</v>
          </cell>
          <cell r="G26" t="str">
            <v>兰州</v>
          </cell>
        </row>
        <row r="27">
          <cell r="C27">
            <v>86032185</v>
          </cell>
          <cell r="D27" t="str">
            <v>新东方红</v>
          </cell>
          <cell r="E27" t="str">
            <v>KFC</v>
          </cell>
          <cell r="F27" t="str">
            <v>兰州肯德基有限公司</v>
          </cell>
          <cell r="G27" t="str">
            <v>兰州</v>
          </cell>
        </row>
        <row r="28">
          <cell r="C28">
            <v>86032854</v>
          </cell>
          <cell r="D28" t="str">
            <v>西津DT</v>
          </cell>
          <cell r="E28" t="str">
            <v>KFC</v>
          </cell>
          <cell r="F28" t="str">
            <v>兰州肯德基有限公司</v>
          </cell>
          <cell r="G28" t="str">
            <v>兰州</v>
          </cell>
        </row>
        <row r="29">
          <cell r="C29">
            <v>86032248</v>
          </cell>
          <cell r="D29" t="str">
            <v>城关</v>
          </cell>
          <cell r="E29" t="str">
            <v>KFC</v>
          </cell>
          <cell r="F29" t="str">
            <v>兰州肯德基有限公司</v>
          </cell>
          <cell r="G29" t="str">
            <v>兰州</v>
          </cell>
        </row>
        <row r="30">
          <cell r="C30">
            <v>86032252</v>
          </cell>
          <cell r="D30" t="str">
            <v>雁南</v>
          </cell>
          <cell r="E30" t="str">
            <v>KFC</v>
          </cell>
          <cell r="F30" t="str">
            <v>兰州肯德基有限公司</v>
          </cell>
          <cell r="G30" t="str">
            <v>兰州</v>
          </cell>
        </row>
        <row r="31">
          <cell r="C31">
            <v>86032257</v>
          </cell>
          <cell r="D31" t="str">
            <v>西客站</v>
          </cell>
          <cell r="E31" t="str">
            <v>KFC</v>
          </cell>
          <cell r="F31" t="str">
            <v>兰州肯德基有限公司</v>
          </cell>
          <cell r="G31" t="str">
            <v>兰州</v>
          </cell>
        </row>
        <row r="32">
          <cell r="C32">
            <v>80027009</v>
          </cell>
          <cell r="D32" t="str">
            <v>瑞德PH</v>
          </cell>
          <cell r="E32" t="str">
            <v>PHDI</v>
          </cell>
          <cell r="F32" t="str">
            <v>北京必胜客比萨饼有限公司</v>
          </cell>
          <cell r="G32" t="str">
            <v>兰州</v>
          </cell>
        </row>
        <row r="33">
          <cell r="C33">
            <v>86002159</v>
          </cell>
          <cell r="D33" t="str">
            <v>永昌PH</v>
          </cell>
          <cell r="E33" t="str">
            <v>PHDI</v>
          </cell>
          <cell r="F33" t="str">
            <v>北京必胜客比萨饼有限公司</v>
          </cell>
          <cell r="G33" t="str">
            <v>兰州</v>
          </cell>
        </row>
        <row r="34">
          <cell r="C34">
            <v>86002221</v>
          </cell>
          <cell r="D34" t="str">
            <v>东方红PH</v>
          </cell>
          <cell r="E34" t="str">
            <v>PHDI</v>
          </cell>
          <cell r="F34" t="str">
            <v>北京必胜客比萨饼有限公司</v>
          </cell>
          <cell r="G34" t="str">
            <v>兰州</v>
          </cell>
        </row>
        <row r="35">
          <cell r="C35">
            <v>80027026</v>
          </cell>
          <cell r="D35" t="str">
            <v>西固PH</v>
          </cell>
          <cell r="E35" t="str">
            <v>PHDI</v>
          </cell>
          <cell r="F35" t="str">
            <v>北京必胜客比萨饼有限公司</v>
          </cell>
          <cell r="G35" t="str">
            <v>兰州</v>
          </cell>
        </row>
        <row r="36">
          <cell r="C36">
            <v>80027035</v>
          </cell>
          <cell r="D36" t="str">
            <v>南昌PH</v>
          </cell>
          <cell r="E36" t="str">
            <v>PHDI</v>
          </cell>
          <cell r="F36" t="str">
            <v>北京必胜客比萨饼有限公司</v>
          </cell>
          <cell r="G36" t="str">
            <v>兰州</v>
          </cell>
        </row>
        <row r="37">
          <cell r="C37">
            <v>80027034</v>
          </cell>
          <cell r="D37" t="str">
            <v>城关PH</v>
          </cell>
          <cell r="E37" t="str">
            <v>PHDI</v>
          </cell>
          <cell r="F37" t="str">
            <v>北京必胜客比萨饼有限公司</v>
          </cell>
          <cell r="G37" t="str">
            <v>兰州</v>
          </cell>
        </row>
        <row r="38">
          <cell r="C38">
            <v>80027044</v>
          </cell>
          <cell r="D38" t="str">
            <v>安宁PH</v>
          </cell>
          <cell r="E38" t="str">
            <v>PHDI</v>
          </cell>
          <cell r="F38" t="str">
            <v>北京必胜客比萨饼有限公司</v>
          </cell>
          <cell r="G38" t="str">
            <v>兰州</v>
          </cell>
        </row>
        <row r="39">
          <cell r="C39">
            <v>10637453</v>
          </cell>
          <cell r="D39" t="str">
            <v>西站</v>
          </cell>
          <cell r="E39" t="str">
            <v>KFC</v>
          </cell>
          <cell r="F39" t="str">
            <v>兰州恒丰餐饮管理有限公司</v>
          </cell>
          <cell r="G39" t="str">
            <v>兰州</v>
          </cell>
        </row>
        <row r="40">
          <cell r="C40">
            <v>86025205</v>
          </cell>
          <cell r="D40" t="str">
            <v>鼎尚</v>
          </cell>
          <cell r="E40" t="str">
            <v>KFC</v>
          </cell>
          <cell r="F40" t="str">
            <v>太原肯德基有限公司</v>
          </cell>
          <cell r="G40" t="str">
            <v>翼城</v>
          </cell>
        </row>
        <row r="41">
          <cell r="C41">
            <v>86025035</v>
          </cell>
          <cell r="D41" t="str">
            <v>新市</v>
          </cell>
          <cell r="E41" t="str">
            <v>KFC</v>
          </cell>
          <cell r="F41" t="str">
            <v>太原肯德基有限公司</v>
          </cell>
          <cell r="G41" t="str">
            <v>晋城</v>
          </cell>
        </row>
        <row r="42">
          <cell r="C42">
            <v>86025186</v>
          </cell>
          <cell r="D42" t="str">
            <v>国贸</v>
          </cell>
          <cell r="E42" t="str">
            <v>KFC</v>
          </cell>
          <cell r="F42" t="str">
            <v>太原肯德基有限公司</v>
          </cell>
          <cell r="G42" t="str">
            <v>晋城</v>
          </cell>
        </row>
        <row r="43">
          <cell r="C43">
            <v>86025092</v>
          </cell>
          <cell r="D43" t="str">
            <v>黄华</v>
          </cell>
          <cell r="E43" t="str">
            <v>KFC</v>
          </cell>
          <cell r="F43" t="str">
            <v>太原肯德基有限公司</v>
          </cell>
          <cell r="G43" t="str">
            <v>晋城</v>
          </cell>
        </row>
        <row r="44">
          <cell r="C44">
            <v>80027006</v>
          </cell>
          <cell r="D44" t="str">
            <v>新市PH</v>
          </cell>
          <cell r="E44" t="str">
            <v>PHDI</v>
          </cell>
          <cell r="F44" t="str">
            <v>北京必胜客比萨饼有限公司</v>
          </cell>
          <cell r="G44" t="str">
            <v>晋城</v>
          </cell>
        </row>
        <row r="45">
          <cell r="C45">
            <v>86025210</v>
          </cell>
          <cell r="D45" t="str">
            <v>盛业</v>
          </cell>
          <cell r="E45" t="str">
            <v>KFC</v>
          </cell>
          <cell r="F45" t="str">
            <v>太原肯德基有限公司</v>
          </cell>
          <cell r="G45" t="str">
            <v>高平</v>
          </cell>
        </row>
        <row r="46">
          <cell r="C46">
            <v>86025084</v>
          </cell>
          <cell r="D46" t="str">
            <v>英雄</v>
          </cell>
          <cell r="E46" t="str">
            <v>KFC</v>
          </cell>
          <cell r="F46" t="str">
            <v>太原肯德基有限公司</v>
          </cell>
          <cell r="G46" t="str">
            <v>长治</v>
          </cell>
        </row>
        <row r="47">
          <cell r="C47">
            <v>86025070</v>
          </cell>
          <cell r="D47" t="str">
            <v>十字街</v>
          </cell>
          <cell r="E47" t="str">
            <v>KFC</v>
          </cell>
          <cell r="F47" t="str">
            <v>太原肯德基有限公司</v>
          </cell>
          <cell r="G47" t="str">
            <v>长治</v>
          </cell>
        </row>
        <row r="48">
          <cell r="C48">
            <v>86002105</v>
          </cell>
          <cell r="D48" t="str">
            <v>英雄PH</v>
          </cell>
          <cell r="E48" t="str">
            <v>PHDI</v>
          </cell>
          <cell r="F48" t="str">
            <v>北京必胜客比萨饼有限公司</v>
          </cell>
          <cell r="G48" t="str">
            <v>长治</v>
          </cell>
        </row>
        <row r="49">
          <cell r="C49">
            <v>86025144</v>
          </cell>
          <cell r="D49" t="str">
            <v>舜都</v>
          </cell>
          <cell r="E49" t="str">
            <v>KFC</v>
          </cell>
          <cell r="F49" t="str">
            <v>太原肯德基有限公司</v>
          </cell>
          <cell r="G49" t="str">
            <v>永济</v>
          </cell>
        </row>
        <row r="50">
          <cell r="C50">
            <v>86002179</v>
          </cell>
          <cell r="D50" t="str">
            <v>河东PH</v>
          </cell>
          <cell r="E50" t="str">
            <v>PHDI</v>
          </cell>
          <cell r="F50" t="str">
            <v>北京必胜客比萨饼有限公司</v>
          </cell>
          <cell r="G50" t="str">
            <v>运城</v>
          </cell>
        </row>
        <row r="51">
          <cell r="C51">
            <v>86025060</v>
          </cell>
          <cell r="D51" t="str">
            <v>运百</v>
          </cell>
          <cell r="E51" t="str">
            <v>KFC</v>
          </cell>
          <cell r="F51" t="str">
            <v>太原肯德基有限公司</v>
          </cell>
          <cell r="G51" t="str">
            <v>运城</v>
          </cell>
        </row>
        <row r="52">
          <cell r="C52">
            <v>86025157</v>
          </cell>
          <cell r="D52" t="str">
            <v>学苑</v>
          </cell>
          <cell r="E52" t="str">
            <v>KFC</v>
          </cell>
          <cell r="F52" t="str">
            <v>太原肯德基有限公司</v>
          </cell>
          <cell r="G52" t="str">
            <v>运城</v>
          </cell>
        </row>
        <row r="53">
          <cell r="C53">
            <v>86025027</v>
          </cell>
          <cell r="D53" t="str">
            <v>河东</v>
          </cell>
          <cell r="E53" t="str">
            <v>KFC</v>
          </cell>
          <cell r="F53" t="str">
            <v>太原肯德基有限公司</v>
          </cell>
          <cell r="G53" t="str">
            <v>运城</v>
          </cell>
        </row>
        <row r="54">
          <cell r="C54">
            <v>86025140</v>
          </cell>
          <cell r="D54" t="str">
            <v>龙门</v>
          </cell>
          <cell r="E54" t="str">
            <v>KFC</v>
          </cell>
          <cell r="F54" t="str">
            <v>太原肯德基有限公司</v>
          </cell>
          <cell r="G54" t="str">
            <v>河津</v>
          </cell>
        </row>
        <row r="55">
          <cell r="C55">
            <v>86025073</v>
          </cell>
          <cell r="D55" t="str">
            <v>华翔</v>
          </cell>
          <cell r="E55" t="str">
            <v>KFC</v>
          </cell>
          <cell r="F55" t="str">
            <v>太原肯德基有限公司</v>
          </cell>
          <cell r="G55" t="str">
            <v>侯马</v>
          </cell>
        </row>
        <row r="56">
          <cell r="C56">
            <v>86025151</v>
          </cell>
          <cell r="D56" t="str">
            <v>新工贸</v>
          </cell>
          <cell r="E56" t="str">
            <v>KFC</v>
          </cell>
          <cell r="F56" t="str">
            <v>太原肯德基有限公司</v>
          </cell>
          <cell r="G56" t="str">
            <v>临汾</v>
          </cell>
        </row>
        <row r="57">
          <cell r="C57">
            <v>86025116</v>
          </cell>
          <cell r="D57" t="str">
            <v>尧都</v>
          </cell>
          <cell r="E57" t="str">
            <v>KFC</v>
          </cell>
          <cell r="F57" t="str">
            <v>太原肯德基有限公司</v>
          </cell>
          <cell r="G57" t="str">
            <v>临汾</v>
          </cell>
        </row>
        <row r="58">
          <cell r="C58">
            <v>86025168</v>
          </cell>
          <cell r="D58" t="str">
            <v>贡院</v>
          </cell>
          <cell r="E58" t="str">
            <v>KFC</v>
          </cell>
          <cell r="F58" t="str">
            <v>太原肯德基有限公司</v>
          </cell>
          <cell r="G58" t="str">
            <v>临汾</v>
          </cell>
        </row>
        <row r="59">
          <cell r="C59">
            <v>86025251</v>
          </cell>
          <cell r="D59" t="str">
            <v>新东城</v>
          </cell>
          <cell r="E59" t="str">
            <v>KFC</v>
          </cell>
          <cell r="F59" t="str">
            <v>太原肯德基有限公司</v>
          </cell>
          <cell r="G59" t="str">
            <v>临汾</v>
          </cell>
        </row>
        <row r="60">
          <cell r="C60">
            <v>86025139</v>
          </cell>
          <cell r="D60" t="str">
            <v>古槐</v>
          </cell>
          <cell r="E60" t="str">
            <v>KFC</v>
          </cell>
          <cell r="F60" t="str">
            <v>太原肯德基有限公司</v>
          </cell>
          <cell r="G60" t="str">
            <v>洪洞</v>
          </cell>
        </row>
        <row r="61">
          <cell r="C61">
            <v>86039005</v>
          </cell>
          <cell r="D61" t="str">
            <v>东大街</v>
          </cell>
          <cell r="E61" t="str">
            <v>KFC</v>
          </cell>
          <cell r="F61" t="str">
            <v>百胜餐饮（西安）有限公司</v>
          </cell>
          <cell r="G61" t="str">
            <v>西宁</v>
          </cell>
        </row>
        <row r="62">
          <cell r="C62">
            <v>86039184</v>
          </cell>
          <cell r="D62" t="str">
            <v>新西大街</v>
          </cell>
          <cell r="E62" t="str">
            <v>KFC</v>
          </cell>
          <cell r="F62" t="str">
            <v>百胜餐饮（西安）有限公司</v>
          </cell>
          <cell r="G62" t="str">
            <v>西宁</v>
          </cell>
        </row>
        <row r="63">
          <cell r="C63">
            <v>86039127</v>
          </cell>
          <cell r="D63" t="str">
            <v>建银</v>
          </cell>
          <cell r="E63" t="str">
            <v>KFC</v>
          </cell>
          <cell r="F63" t="str">
            <v>百胜餐饮（西安）有限公司</v>
          </cell>
          <cell r="G63" t="str">
            <v>西宁</v>
          </cell>
        </row>
        <row r="64">
          <cell r="C64">
            <v>86039203</v>
          </cell>
          <cell r="D64" t="str">
            <v>商业巷</v>
          </cell>
          <cell r="E64" t="str">
            <v>KFC</v>
          </cell>
          <cell r="F64" t="str">
            <v>百胜餐饮（西安）有限公司</v>
          </cell>
          <cell r="G64" t="str">
            <v>西宁</v>
          </cell>
        </row>
        <row r="65">
          <cell r="C65">
            <v>86039190</v>
          </cell>
          <cell r="D65" t="str">
            <v>五四</v>
          </cell>
          <cell r="E65" t="str">
            <v>KFC</v>
          </cell>
          <cell r="F65" t="str">
            <v>百胜餐饮（西安）有限公司</v>
          </cell>
          <cell r="G65" t="str">
            <v>西宁</v>
          </cell>
        </row>
        <row r="66">
          <cell r="C66">
            <v>86039201</v>
          </cell>
          <cell r="D66" t="str">
            <v>兴旺</v>
          </cell>
          <cell r="E66" t="str">
            <v>KFC</v>
          </cell>
          <cell r="F66" t="str">
            <v>百胜餐饮（西安）有限公司</v>
          </cell>
          <cell r="G66" t="str">
            <v>西宁</v>
          </cell>
        </row>
        <row r="67">
          <cell r="C67">
            <v>86002238</v>
          </cell>
          <cell r="D67" t="str">
            <v>王府井PH</v>
          </cell>
          <cell r="E67" t="str">
            <v>PHDI</v>
          </cell>
          <cell r="F67" t="str">
            <v>北京必胜客比萨饼有限公司</v>
          </cell>
          <cell r="G67" t="str">
            <v>西宁</v>
          </cell>
        </row>
        <row r="68">
          <cell r="C68">
            <v>80027005</v>
          </cell>
          <cell r="D68" t="str">
            <v>兴旺PH</v>
          </cell>
          <cell r="E68" t="str">
            <v>PHDI</v>
          </cell>
          <cell r="F68" t="str">
            <v>北京必胜客比萨饼有限公司</v>
          </cell>
          <cell r="G68" t="str">
            <v>西宁</v>
          </cell>
        </row>
        <row r="69">
          <cell r="C69">
            <v>80027008</v>
          </cell>
          <cell r="D69" t="str">
            <v>商业巷PH</v>
          </cell>
          <cell r="E69" t="str">
            <v>PHDI</v>
          </cell>
          <cell r="F69" t="str">
            <v>北京必胜客比萨饼有限公司</v>
          </cell>
          <cell r="G69" t="str">
            <v>西宁</v>
          </cell>
        </row>
        <row r="70">
          <cell r="C70">
            <v>86039171</v>
          </cell>
          <cell r="D70" t="str">
            <v>阳光</v>
          </cell>
          <cell r="E70" t="str">
            <v>KFC</v>
          </cell>
          <cell r="F70" t="str">
            <v>百胜餐饮（西安）有限公司</v>
          </cell>
          <cell r="G70" t="str">
            <v>石嘴山</v>
          </cell>
        </row>
        <row r="71">
          <cell r="C71">
            <v>86039029</v>
          </cell>
          <cell r="D71" t="str">
            <v>贺兰山</v>
          </cell>
          <cell r="E71" t="str">
            <v>KFC</v>
          </cell>
          <cell r="F71" t="str">
            <v>百胜餐饮（西安）有限公司</v>
          </cell>
          <cell r="G71" t="str">
            <v>石嘴山</v>
          </cell>
        </row>
        <row r="72">
          <cell r="C72">
            <v>86039163</v>
          </cell>
          <cell r="D72" t="str">
            <v>银川机场</v>
          </cell>
          <cell r="E72" t="str">
            <v>KFC</v>
          </cell>
          <cell r="F72" t="str">
            <v>百胜餐饮（西安）有限公司</v>
          </cell>
          <cell r="G72" t="str">
            <v>银川</v>
          </cell>
        </row>
        <row r="73">
          <cell r="C73">
            <v>86039166</v>
          </cell>
          <cell r="D73" t="str">
            <v>金凤</v>
          </cell>
          <cell r="E73" t="str">
            <v>KFC</v>
          </cell>
          <cell r="F73" t="str">
            <v>百胜餐饮（西安）有限公司</v>
          </cell>
          <cell r="G73" t="str">
            <v>银川</v>
          </cell>
        </row>
        <row r="74">
          <cell r="C74">
            <v>86039211</v>
          </cell>
          <cell r="D74" t="str">
            <v>火车站</v>
          </cell>
          <cell r="E74" t="str">
            <v>KFC</v>
          </cell>
          <cell r="F74" t="str">
            <v>百胜餐饮（西安）有限公司</v>
          </cell>
          <cell r="G74" t="str">
            <v>银川</v>
          </cell>
        </row>
        <row r="75">
          <cell r="C75">
            <v>86039231</v>
          </cell>
          <cell r="D75" t="str">
            <v>新银百</v>
          </cell>
          <cell r="E75" t="str">
            <v>KFC</v>
          </cell>
          <cell r="F75" t="str">
            <v>百胜餐饮（西安）有限公司</v>
          </cell>
          <cell r="G75" t="str">
            <v>银川</v>
          </cell>
        </row>
        <row r="76">
          <cell r="C76">
            <v>86039037</v>
          </cell>
          <cell r="D76" t="str">
            <v>文萃</v>
          </cell>
          <cell r="E76" t="str">
            <v>KFC</v>
          </cell>
          <cell r="F76" t="str">
            <v>百胜餐饮（西安）有限公司</v>
          </cell>
          <cell r="G76" t="str">
            <v>银川</v>
          </cell>
        </row>
        <row r="77">
          <cell r="C77">
            <v>86039154</v>
          </cell>
          <cell r="D77" t="str">
            <v>解放</v>
          </cell>
          <cell r="E77" t="str">
            <v>KFC</v>
          </cell>
          <cell r="F77" t="str">
            <v>百胜餐饮（西安）有限公司</v>
          </cell>
          <cell r="G77" t="str">
            <v>银川</v>
          </cell>
        </row>
        <row r="78">
          <cell r="C78">
            <v>86039129</v>
          </cell>
          <cell r="D78" t="str">
            <v>新银华</v>
          </cell>
          <cell r="E78" t="str">
            <v>KFC</v>
          </cell>
          <cell r="F78" t="str">
            <v>百胜餐饮（西安）有限公司</v>
          </cell>
          <cell r="G78" t="str">
            <v>银川</v>
          </cell>
        </row>
        <row r="79">
          <cell r="C79">
            <v>86039149</v>
          </cell>
          <cell r="D79" t="str">
            <v>华利</v>
          </cell>
          <cell r="E79" t="str">
            <v>KFC</v>
          </cell>
          <cell r="F79" t="str">
            <v>百胜餐饮（西安）有限公司</v>
          </cell>
          <cell r="G79" t="str">
            <v>银川</v>
          </cell>
        </row>
        <row r="80">
          <cell r="C80">
            <v>86039239</v>
          </cell>
          <cell r="D80" t="str">
            <v>良田</v>
          </cell>
          <cell r="E80" t="str">
            <v>KFC</v>
          </cell>
          <cell r="F80" t="str">
            <v>百胜餐饮（西安）有限公司</v>
          </cell>
          <cell r="G80" t="str">
            <v>银川</v>
          </cell>
        </row>
        <row r="81">
          <cell r="C81">
            <v>86039137</v>
          </cell>
          <cell r="D81" t="str">
            <v>民族</v>
          </cell>
          <cell r="E81" t="str">
            <v>KFC</v>
          </cell>
          <cell r="F81" t="str">
            <v>百胜餐饮（西安）有限公司</v>
          </cell>
          <cell r="G81" t="str">
            <v>银川</v>
          </cell>
        </row>
        <row r="82">
          <cell r="C82">
            <v>86039237</v>
          </cell>
          <cell r="D82" t="str">
            <v>西夏</v>
          </cell>
          <cell r="E82" t="str">
            <v>KFC</v>
          </cell>
          <cell r="F82" t="str">
            <v>百胜餐饮（西安）有限公司</v>
          </cell>
          <cell r="G82" t="str">
            <v>银川</v>
          </cell>
        </row>
        <row r="83">
          <cell r="C83">
            <v>86002143</v>
          </cell>
          <cell r="D83" t="str">
            <v>鼓楼PH</v>
          </cell>
          <cell r="E83" t="str">
            <v>PHDI</v>
          </cell>
          <cell r="F83" t="str">
            <v>北京必胜客比萨饼有限公司</v>
          </cell>
          <cell r="G83" t="str">
            <v>银川</v>
          </cell>
        </row>
        <row r="84">
          <cell r="C84">
            <v>86002190</v>
          </cell>
          <cell r="D84" t="str">
            <v>金凤PH</v>
          </cell>
          <cell r="E84" t="str">
            <v>PHDI</v>
          </cell>
          <cell r="F84" t="str">
            <v>北京必胜客比萨饼有限公司</v>
          </cell>
          <cell r="G84" t="str">
            <v>银川</v>
          </cell>
        </row>
        <row r="85">
          <cell r="C85">
            <v>80027029</v>
          </cell>
          <cell r="D85" t="str">
            <v>银川解放PH</v>
          </cell>
          <cell r="E85" t="str">
            <v>PHDI</v>
          </cell>
          <cell r="F85" t="str">
            <v>北京必胜客比萨饼有限公司</v>
          </cell>
          <cell r="G85" t="str">
            <v>银川</v>
          </cell>
        </row>
        <row r="86">
          <cell r="C86">
            <v>80027032</v>
          </cell>
          <cell r="D86" t="str">
            <v>西夏PH</v>
          </cell>
          <cell r="E86" t="str">
            <v>PHDI</v>
          </cell>
          <cell r="F86" t="str">
            <v>北京必胜客比萨饼有限公司</v>
          </cell>
          <cell r="G86" t="str">
            <v>银川</v>
          </cell>
        </row>
        <row r="87">
          <cell r="C87">
            <v>86039093</v>
          </cell>
          <cell r="D87" t="str">
            <v>正大</v>
          </cell>
          <cell r="E87" t="str">
            <v>KFC</v>
          </cell>
          <cell r="F87" t="str">
            <v>百胜餐饮（西安）有限公司</v>
          </cell>
          <cell r="G87" t="str">
            <v>铜川</v>
          </cell>
        </row>
        <row r="88">
          <cell r="C88">
            <v>86039189</v>
          </cell>
          <cell r="D88" t="str">
            <v>康乐</v>
          </cell>
          <cell r="E88" t="str">
            <v>KFC</v>
          </cell>
          <cell r="F88" t="str">
            <v>百胜餐饮（西安）有限公司</v>
          </cell>
          <cell r="G88" t="str">
            <v>杨凌</v>
          </cell>
        </row>
        <row r="89">
          <cell r="C89">
            <v>86039169</v>
          </cell>
          <cell r="D89" t="str">
            <v>金台</v>
          </cell>
          <cell r="E89" t="str">
            <v>KFC</v>
          </cell>
          <cell r="F89" t="str">
            <v>百胜餐饮（西安）有限公司</v>
          </cell>
          <cell r="G89" t="str">
            <v>宝鸡</v>
          </cell>
        </row>
        <row r="90">
          <cell r="C90">
            <v>86039153</v>
          </cell>
          <cell r="D90" t="str">
            <v>高新</v>
          </cell>
          <cell r="E90" t="str">
            <v>KFC</v>
          </cell>
          <cell r="F90" t="str">
            <v>百胜餐饮（西安）有限公司</v>
          </cell>
          <cell r="G90" t="str">
            <v>宝鸡</v>
          </cell>
        </row>
        <row r="91">
          <cell r="C91">
            <v>86039102</v>
          </cell>
          <cell r="D91" t="str">
            <v>经二</v>
          </cell>
          <cell r="E91" t="str">
            <v>KFC</v>
          </cell>
          <cell r="F91" t="str">
            <v>百胜餐饮（西安）有限公司</v>
          </cell>
          <cell r="G91" t="str">
            <v>宝鸡</v>
          </cell>
        </row>
        <row r="92">
          <cell r="C92">
            <v>86039112</v>
          </cell>
          <cell r="D92" t="str">
            <v>清姜</v>
          </cell>
          <cell r="E92" t="str">
            <v>KFC</v>
          </cell>
          <cell r="F92" t="str">
            <v>百胜餐饮（西安）有限公司</v>
          </cell>
          <cell r="G92" t="str">
            <v>宝鸡</v>
          </cell>
        </row>
        <row r="93">
          <cell r="C93">
            <v>80027027</v>
          </cell>
          <cell r="D93" t="str">
            <v>宝高新PH</v>
          </cell>
          <cell r="E93" t="str">
            <v>PHDI</v>
          </cell>
          <cell r="F93" t="str">
            <v>北京必胜客比萨饼有限公司</v>
          </cell>
          <cell r="G93" t="str">
            <v>宝鸡</v>
          </cell>
        </row>
        <row r="94">
          <cell r="C94">
            <v>80027012</v>
          </cell>
          <cell r="D94" t="str">
            <v>经二PH</v>
          </cell>
          <cell r="E94" t="str">
            <v>PHDI</v>
          </cell>
          <cell r="F94" t="str">
            <v>北京必胜客比萨饼有限公司</v>
          </cell>
          <cell r="G94" t="str">
            <v>宝鸡</v>
          </cell>
        </row>
        <row r="95">
          <cell r="C95">
            <v>86039221</v>
          </cell>
          <cell r="D95" t="str">
            <v>临渭</v>
          </cell>
          <cell r="E95" t="str">
            <v>KFC</v>
          </cell>
          <cell r="F95" t="str">
            <v>百胜餐饮（西安）有限公司</v>
          </cell>
          <cell r="G95" t="str">
            <v>渭南</v>
          </cell>
        </row>
        <row r="96">
          <cell r="C96">
            <v>80027018</v>
          </cell>
          <cell r="D96" t="str">
            <v>前进店PH</v>
          </cell>
          <cell r="E96" t="str">
            <v>PHDI</v>
          </cell>
          <cell r="F96" t="str">
            <v>北京必胜客比萨饼有限公司</v>
          </cell>
          <cell r="G96" t="str">
            <v>渭南</v>
          </cell>
        </row>
        <row r="97">
          <cell r="C97">
            <v>86039141</v>
          </cell>
          <cell r="D97" t="str">
            <v>红旗</v>
          </cell>
          <cell r="E97" t="str">
            <v>KFC</v>
          </cell>
          <cell r="F97" t="str">
            <v>百胜餐饮（西安）有限公司</v>
          </cell>
          <cell r="G97" t="str">
            <v>蒲城</v>
          </cell>
        </row>
        <row r="98">
          <cell r="C98">
            <v>86039150</v>
          </cell>
          <cell r="D98" t="str">
            <v>青正</v>
          </cell>
          <cell r="E98" t="str">
            <v>KFC</v>
          </cell>
          <cell r="F98" t="str">
            <v>百胜餐饮（西安）有限公司</v>
          </cell>
          <cell r="G98" t="str">
            <v>澄城</v>
          </cell>
        </row>
        <row r="99">
          <cell r="C99">
            <v>86039134</v>
          </cell>
          <cell r="D99" t="str">
            <v>黄河</v>
          </cell>
          <cell r="E99" t="str">
            <v>KFC</v>
          </cell>
          <cell r="F99" t="str">
            <v>百胜餐饮（西安）有限公司</v>
          </cell>
          <cell r="G99" t="str">
            <v>韩城</v>
          </cell>
        </row>
        <row r="100">
          <cell r="C100">
            <v>86039249</v>
          </cell>
          <cell r="D100" t="str">
            <v>华州</v>
          </cell>
          <cell r="E100" t="str">
            <v>KFC</v>
          </cell>
          <cell r="F100" t="str">
            <v>百胜餐饮（西安）有限公司</v>
          </cell>
          <cell r="G100" t="str">
            <v>华县</v>
          </cell>
        </row>
        <row r="101">
          <cell r="C101">
            <v>86039143</v>
          </cell>
          <cell r="D101" t="str">
            <v>北新</v>
          </cell>
          <cell r="E101" t="str">
            <v>KFC</v>
          </cell>
          <cell r="F101" t="str">
            <v>百胜餐饮（西安）有限公司</v>
          </cell>
          <cell r="G101" t="str">
            <v>商洛</v>
          </cell>
        </row>
        <row r="102">
          <cell r="C102">
            <v>86039138</v>
          </cell>
          <cell r="D102" t="str">
            <v>天汉</v>
          </cell>
          <cell r="E102" t="str">
            <v>KFC</v>
          </cell>
          <cell r="F102" t="str">
            <v>百胜餐饮（西安）有限公司</v>
          </cell>
          <cell r="G102" t="str">
            <v>汉中</v>
          </cell>
        </row>
        <row r="103">
          <cell r="C103">
            <v>86039240</v>
          </cell>
          <cell r="D103" t="str">
            <v>兴安</v>
          </cell>
          <cell r="E103" t="str">
            <v>KFC</v>
          </cell>
          <cell r="F103" t="str">
            <v>百胜餐饮（西安）有限公司</v>
          </cell>
          <cell r="G103" t="str">
            <v>安康</v>
          </cell>
        </row>
        <row r="104">
          <cell r="C104">
            <v>86039180</v>
          </cell>
          <cell r="D104" t="str">
            <v>东升</v>
          </cell>
          <cell r="E104" t="str">
            <v>KFC</v>
          </cell>
          <cell r="F104" t="str">
            <v>百胜餐饮（西安）有限公司</v>
          </cell>
          <cell r="G104" t="str">
            <v>靖边</v>
          </cell>
        </row>
        <row r="105">
          <cell r="C105">
            <v>86039258</v>
          </cell>
          <cell r="D105" t="str">
            <v>新华</v>
          </cell>
          <cell r="E105" t="str">
            <v>KFC</v>
          </cell>
          <cell r="F105" t="str">
            <v>百胜餐饮（西安）有限公司</v>
          </cell>
          <cell r="G105" t="str">
            <v>定边</v>
          </cell>
        </row>
        <row r="106">
          <cell r="C106">
            <v>86002226</v>
          </cell>
          <cell r="D106" t="str">
            <v>新建PH</v>
          </cell>
          <cell r="E106" t="str">
            <v>PHDI</v>
          </cell>
          <cell r="F106" t="str">
            <v>北京必胜客比萨饼有限公司</v>
          </cell>
          <cell r="G106" t="str">
            <v>榆林</v>
          </cell>
        </row>
        <row r="107">
          <cell r="C107">
            <v>86039033</v>
          </cell>
          <cell r="D107" t="str">
            <v>新建</v>
          </cell>
          <cell r="E107" t="str">
            <v>KFC</v>
          </cell>
          <cell r="F107" t="str">
            <v>百胜餐饮（西安）有限公司</v>
          </cell>
          <cell r="G107" t="str">
            <v>榆林</v>
          </cell>
        </row>
        <row r="108">
          <cell r="C108">
            <v>86039109</v>
          </cell>
          <cell r="D108" t="str">
            <v>榆阳</v>
          </cell>
          <cell r="E108" t="str">
            <v>KFC</v>
          </cell>
          <cell r="F108" t="str">
            <v>百胜餐饮（西安）有限公司</v>
          </cell>
          <cell r="G108" t="str">
            <v>榆林</v>
          </cell>
        </row>
        <row r="109">
          <cell r="C109">
            <v>86039207</v>
          </cell>
          <cell r="D109" t="str">
            <v>航宇</v>
          </cell>
          <cell r="E109" t="str">
            <v>KFC</v>
          </cell>
          <cell r="F109" t="str">
            <v>百胜餐饮（西安）有限公司</v>
          </cell>
          <cell r="G109" t="str">
            <v>榆林</v>
          </cell>
        </row>
        <row r="110">
          <cell r="C110">
            <v>86039124</v>
          </cell>
          <cell r="D110" t="str">
            <v>大洋</v>
          </cell>
          <cell r="E110" t="str">
            <v>KFC</v>
          </cell>
          <cell r="F110" t="str">
            <v>百胜餐饮（西安）有限公司</v>
          </cell>
          <cell r="G110" t="str">
            <v>榆林</v>
          </cell>
        </row>
        <row r="111">
          <cell r="C111">
            <v>86039225</v>
          </cell>
          <cell r="D111" t="str">
            <v>西沙</v>
          </cell>
          <cell r="E111" t="str">
            <v>KFC</v>
          </cell>
          <cell r="F111" t="str">
            <v>百胜餐饮（西安）有限公司</v>
          </cell>
          <cell r="G111" t="str">
            <v>榆林</v>
          </cell>
        </row>
        <row r="112">
          <cell r="C112">
            <v>86039125</v>
          </cell>
          <cell r="D112" t="str">
            <v>麟州</v>
          </cell>
          <cell r="E112" t="str">
            <v>KFC</v>
          </cell>
          <cell r="F112" t="str">
            <v>百胜餐饮（西安）有限公司</v>
          </cell>
          <cell r="G112" t="str">
            <v>神木</v>
          </cell>
        </row>
        <row r="113">
          <cell r="C113">
            <v>86039174</v>
          </cell>
          <cell r="D113" t="str">
            <v>河滨</v>
          </cell>
          <cell r="E113" t="str">
            <v>KFC</v>
          </cell>
          <cell r="F113" t="str">
            <v>百胜餐饮（西安）有限公司</v>
          </cell>
          <cell r="G113" t="str">
            <v>府谷</v>
          </cell>
        </row>
        <row r="114">
          <cell r="C114">
            <v>86039162</v>
          </cell>
          <cell r="D114" t="str">
            <v>美尚城</v>
          </cell>
          <cell r="E114" t="str">
            <v>KFC</v>
          </cell>
          <cell r="F114" t="str">
            <v>百胜餐饮（西安）有限公司</v>
          </cell>
          <cell r="G114" t="str">
            <v>延安</v>
          </cell>
        </row>
        <row r="115">
          <cell r="C115">
            <v>86039121</v>
          </cell>
          <cell r="D115" t="str">
            <v>宝塔</v>
          </cell>
          <cell r="E115" t="str">
            <v>KFC</v>
          </cell>
          <cell r="F115" t="str">
            <v>百胜餐饮（西安）有限公司</v>
          </cell>
          <cell r="G115" t="str">
            <v>延安</v>
          </cell>
        </row>
        <row r="116">
          <cell r="C116">
            <v>86039179</v>
          </cell>
          <cell r="D116" t="str">
            <v>东川</v>
          </cell>
          <cell r="E116" t="str">
            <v>KFC</v>
          </cell>
          <cell r="F116" t="str">
            <v>百胜餐饮（西安）有限公司</v>
          </cell>
          <cell r="G116" t="str">
            <v>延安</v>
          </cell>
        </row>
        <row r="117">
          <cell r="C117">
            <v>86039250</v>
          </cell>
          <cell r="D117" t="str">
            <v>延大</v>
          </cell>
          <cell r="E117" t="str">
            <v>KFC</v>
          </cell>
          <cell r="F117" t="str">
            <v>百胜餐饮（西安）有限公司</v>
          </cell>
          <cell r="G117" t="str">
            <v>延安</v>
          </cell>
        </row>
        <row r="118">
          <cell r="C118">
            <v>86039238</v>
          </cell>
          <cell r="D118" t="str">
            <v>延安东大</v>
          </cell>
          <cell r="E118" t="str">
            <v>KFC</v>
          </cell>
          <cell r="F118" t="str">
            <v>百胜餐饮（西安）有限公司</v>
          </cell>
          <cell r="G118" t="str">
            <v>延安</v>
          </cell>
        </row>
        <row r="119">
          <cell r="C119">
            <v>80027007</v>
          </cell>
          <cell r="D119" t="str">
            <v>延河PH</v>
          </cell>
          <cell r="E119" t="str">
            <v>PHDI</v>
          </cell>
          <cell r="F119" t="str">
            <v>北京必胜客比萨饼有限公司</v>
          </cell>
          <cell r="G119" t="str">
            <v>延安</v>
          </cell>
        </row>
        <row r="120">
          <cell r="C120">
            <v>86002208</v>
          </cell>
          <cell r="D120" t="str">
            <v>宝塔PH</v>
          </cell>
          <cell r="E120" t="str">
            <v>PHDI</v>
          </cell>
          <cell r="F120" t="str">
            <v>北京必胜客比萨饼有限公司</v>
          </cell>
          <cell r="G120" t="str">
            <v>延安</v>
          </cell>
        </row>
        <row r="121">
          <cell r="C121">
            <v>86039219</v>
          </cell>
          <cell r="D121" t="str">
            <v>名洲</v>
          </cell>
          <cell r="E121" t="str">
            <v>KFC</v>
          </cell>
          <cell r="F121" t="str">
            <v>百胜餐饮（西安）有限公司</v>
          </cell>
          <cell r="G121" t="str">
            <v>绥德</v>
          </cell>
        </row>
        <row r="122">
          <cell r="C122">
            <v>86039188</v>
          </cell>
          <cell r="D122" t="str">
            <v>咸机场</v>
          </cell>
          <cell r="E122" t="str">
            <v>KFC</v>
          </cell>
          <cell r="F122" t="str">
            <v>百胜餐饮（西安）有限公司</v>
          </cell>
          <cell r="G122" t="str">
            <v>咸阳</v>
          </cell>
        </row>
        <row r="123">
          <cell r="C123">
            <v>86039034</v>
          </cell>
          <cell r="D123" t="str">
            <v>福园</v>
          </cell>
          <cell r="E123" t="str">
            <v>KFC</v>
          </cell>
          <cell r="F123" t="str">
            <v>百胜餐饮（西安）有限公司</v>
          </cell>
          <cell r="G123" t="str">
            <v>咸阳</v>
          </cell>
        </row>
        <row r="124">
          <cell r="C124">
            <v>86039066</v>
          </cell>
          <cell r="D124" t="str">
            <v>新兴</v>
          </cell>
          <cell r="E124" t="str">
            <v>KFC</v>
          </cell>
          <cell r="F124" t="str">
            <v>百胜餐饮（西安）有限公司</v>
          </cell>
          <cell r="G124" t="str">
            <v>咸阳</v>
          </cell>
        </row>
        <row r="125">
          <cell r="C125">
            <v>86039215</v>
          </cell>
          <cell r="D125" t="str">
            <v>彩虹</v>
          </cell>
          <cell r="E125" t="str">
            <v>KFC</v>
          </cell>
          <cell r="F125" t="str">
            <v>百胜餐饮（西安）有限公司</v>
          </cell>
          <cell r="G125" t="str">
            <v>咸阳</v>
          </cell>
        </row>
        <row r="126">
          <cell r="C126">
            <v>86039856</v>
          </cell>
          <cell r="D126" t="str">
            <v>咸阳DT</v>
          </cell>
          <cell r="E126" t="str">
            <v>KFC</v>
          </cell>
          <cell r="F126" t="str">
            <v>百胜餐饮（西安）有限公司</v>
          </cell>
          <cell r="G126" t="str">
            <v>咸阳</v>
          </cell>
        </row>
        <row r="127">
          <cell r="C127">
            <v>80027001</v>
          </cell>
          <cell r="D127" t="str">
            <v>机场PH</v>
          </cell>
          <cell r="E127" t="str">
            <v>PHDI</v>
          </cell>
          <cell r="F127" t="str">
            <v>北京必胜客比萨饼有限公司</v>
          </cell>
          <cell r="G127" t="str">
            <v>咸阳</v>
          </cell>
        </row>
        <row r="128">
          <cell r="C128">
            <v>80027038</v>
          </cell>
          <cell r="D128" t="str">
            <v>人民PH</v>
          </cell>
          <cell r="E128" t="str">
            <v>PHDI</v>
          </cell>
          <cell r="F128" t="str">
            <v>北京必胜客比萨饼有限公司</v>
          </cell>
          <cell r="G128" t="str">
            <v>咸阳</v>
          </cell>
        </row>
        <row r="129">
          <cell r="C129">
            <v>86039012</v>
          </cell>
          <cell r="D129" t="str">
            <v>唐延</v>
          </cell>
          <cell r="E129" t="str">
            <v>KFC</v>
          </cell>
          <cell r="F129" t="str">
            <v>百胜餐饮（西安）有限公司</v>
          </cell>
          <cell r="G129" t="str">
            <v>西安</v>
          </cell>
        </row>
        <row r="130">
          <cell r="C130">
            <v>86039016</v>
          </cell>
          <cell r="D130" t="str">
            <v>广济</v>
          </cell>
          <cell r="E130" t="str">
            <v>KFC</v>
          </cell>
          <cell r="F130" t="str">
            <v>百胜餐饮（西安）有限公司</v>
          </cell>
          <cell r="G130" t="str">
            <v>西安</v>
          </cell>
        </row>
        <row r="131">
          <cell r="C131">
            <v>86039024</v>
          </cell>
          <cell r="D131" t="str">
            <v>长樱</v>
          </cell>
          <cell r="E131" t="str">
            <v>KFC</v>
          </cell>
          <cell r="F131" t="str">
            <v>百胜餐饮（西安）有限公司</v>
          </cell>
          <cell r="G131" t="str">
            <v>西安</v>
          </cell>
        </row>
        <row r="132">
          <cell r="C132">
            <v>86039028</v>
          </cell>
          <cell r="D132" t="str">
            <v>大雁塔</v>
          </cell>
          <cell r="E132" t="str">
            <v>KFC</v>
          </cell>
          <cell r="F132" t="str">
            <v>百胜餐饮（西安）有限公司</v>
          </cell>
          <cell r="G132" t="str">
            <v>西安</v>
          </cell>
        </row>
        <row r="133">
          <cell r="C133">
            <v>86039044</v>
          </cell>
          <cell r="D133" t="str">
            <v>东仪</v>
          </cell>
          <cell r="E133" t="str">
            <v>KFC</v>
          </cell>
          <cell r="F133" t="str">
            <v>百胜餐饮（西安）有限公司</v>
          </cell>
          <cell r="G133" t="str">
            <v>西安</v>
          </cell>
        </row>
        <row r="134">
          <cell r="C134">
            <v>86039049</v>
          </cell>
          <cell r="D134" t="str">
            <v>友谊</v>
          </cell>
          <cell r="E134" t="str">
            <v>KFC</v>
          </cell>
          <cell r="F134" t="str">
            <v>百胜餐饮（西安）有限公司</v>
          </cell>
          <cell r="G134" t="str">
            <v>西安</v>
          </cell>
        </row>
        <row r="135">
          <cell r="C135">
            <v>86039055</v>
          </cell>
          <cell r="D135" t="str">
            <v>朱雀</v>
          </cell>
          <cell r="E135" t="str">
            <v>KFC</v>
          </cell>
          <cell r="F135" t="str">
            <v>百胜餐饮（西安）有限公司</v>
          </cell>
          <cell r="G135" t="str">
            <v>西安</v>
          </cell>
        </row>
        <row r="136">
          <cell r="C136">
            <v>86039071</v>
          </cell>
          <cell r="D136" t="str">
            <v>未央</v>
          </cell>
          <cell r="E136" t="str">
            <v>KFC</v>
          </cell>
          <cell r="F136" t="str">
            <v>百胜餐饮（西安）有限公司</v>
          </cell>
          <cell r="G136" t="str">
            <v>西安</v>
          </cell>
        </row>
        <row r="137">
          <cell r="C137">
            <v>86039081</v>
          </cell>
          <cell r="D137" t="str">
            <v>东关</v>
          </cell>
          <cell r="E137" t="str">
            <v>KFC</v>
          </cell>
          <cell r="F137" t="str">
            <v>百胜餐饮（西安）有限公司</v>
          </cell>
          <cell r="G137" t="str">
            <v>西安</v>
          </cell>
        </row>
        <row r="138">
          <cell r="C138">
            <v>86039089</v>
          </cell>
          <cell r="D138" t="str">
            <v>万达</v>
          </cell>
          <cell r="E138" t="str">
            <v>KFC</v>
          </cell>
          <cell r="F138" t="str">
            <v>百胜餐饮（西安）有限公司</v>
          </cell>
          <cell r="G138" t="str">
            <v>西安</v>
          </cell>
        </row>
        <row r="139">
          <cell r="C139">
            <v>86039100</v>
          </cell>
          <cell r="D139" t="str">
            <v>钟楼</v>
          </cell>
          <cell r="E139" t="str">
            <v>KFC</v>
          </cell>
          <cell r="F139" t="str">
            <v>百胜餐饮（西安）有限公司</v>
          </cell>
          <cell r="G139" t="str">
            <v>西安</v>
          </cell>
        </row>
        <row r="140">
          <cell r="C140">
            <v>86039103</v>
          </cell>
          <cell r="D140" t="str">
            <v>城西</v>
          </cell>
          <cell r="E140" t="str">
            <v>KFC</v>
          </cell>
          <cell r="F140" t="str">
            <v>百胜餐饮（西安）有限公司</v>
          </cell>
          <cell r="G140" t="str">
            <v>西安</v>
          </cell>
        </row>
        <row r="141">
          <cell r="C141">
            <v>86039243</v>
          </cell>
          <cell r="D141" t="str">
            <v>启航</v>
          </cell>
          <cell r="E141" t="str">
            <v>KFC</v>
          </cell>
          <cell r="F141" t="str">
            <v>百胜餐饮（西安）有限公司</v>
          </cell>
          <cell r="G141" t="str">
            <v>西安</v>
          </cell>
        </row>
        <row r="142">
          <cell r="C142">
            <v>86039104</v>
          </cell>
          <cell r="D142" t="str">
            <v>临潼</v>
          </cell>
          <cell r="E142" t="str">
            <v>KFC</v>
          </cell>
          <cell r="F142" t="str">
            <v>百胜餐饮（西安）有限公司</v>
          </cell>
          <cell r="G142" t="str">
            <v>西安</v>
          </cell>
        </row>
        <row r="143">
          <cell r="C143">
            <v>86039108</v>
          </cell>
          <cell r="D143" t="str">
            <v>站前</v>
          </cell>
          <cell r="E143" t="str">
            <v>KFC</v>
          </cell>
          <cell r="F143" t="str">
            <v>百胜餐饮（西安）有限公司</v>
          </cell>
          <cell r="G143" t="str">
            <v>西安</v>
          </cell>
        </row>
        <row r="144">
          <cell r="C144">
            <v>86039110</v>
          </cell>
          <cell r="D144" t="str">
            <v>科技路</v>
          </cell>
          <cell r="E144" t="str">
            <v>KFC</v>
          </cell>
          <cell r="F144" t="str">
            <v>百胜餐饮（西安）有限公司</v>
          </cell>
          <cell r="G144" t="str">
            <v>西安</v>
          </cell>
        </row>
        <row r="145">
          <cell r="C145">
            <v>86039113</v>
          </cell>
          <cell r="D145" t="str">
            <v>长乐</v>
          </cell>
          <cell r="E145" t="str">
            <v>KFC</v>
          </cell>
          <cell r="F145" t="str">
            <v>百胜餐饮（西安）有限公司</v>
          </cell>
          <cell r="G145" t="str">
            <v>西安</v>
          </cell>
        </row>
        <row r="146">
          <cell r="C146">
            <v>86039115</v>
          </cell>
          <cell r="D146" t="str">
            <v>西影路</v>
          </cell>
          <cell r="E146" t="str">
            <v>KFC</v>
          </cell>
          <cell r="F146" t="str">
            <v>百胜餐饮（西安）有限公司</v>
          </cell>
          <cell r="G146" t="str">
            <v>西安</v>
          </cell>
        </row>
        <row r="147">
          <cell r="C147">
            <v>86039122</v>
          </cell>
          <cell r="D147" t="str">
            <v>大唐</v>
          </cell>
          <cell r="E147" t="str">
            <v>KFC</v>
          </cell>
          <cell r="F147" t="str">
            <v>百胜餐饮（西安）有限公司</v>
          </cell>
          <cell r="G147" t="str">
            <v>西安</v>
          </cell>
        </row>
        <row r="148">
          <cell r="C148">
            <v>86039123</v>
          </cell>
          <cell r="D148" t="str">
            <v>新乐汇</v>
          </cell>
          <cell r="E148" t="str">
            <v>KFC</v>
          </cell>
          <cell r="F148" t="str">
            <v>百胜餐饮（西安）有限公司</v>
          </cell>
          <cell r="G148" t="str">
            <v>西安</v>
          </cell>
        </row>
        <row r="149">
          <cell r="C149">
            <v>86039126</v>
          </cell>
          <cell r="D149" t="str">
            <v>赛高</v>
          </cell>
          <cell r="E149" t="str">
            <v>KFC</v>
          </cell>
          <cell r="F149" t="str">
            <v>百胜餐饮（西安）有限公司</v>
          </cell>
          <cell r="G149" t="str">
            <v>西安</v>
          </cell>
        </row>
        <row r="150">
          <cell r="C150">
            <v>86039130</v>
          </cell>
          <cell r="D150" t="str">
            <v>西大</v>
          </cell>
          <cell r="E150" t="str">
            <v>KFC</v>
          </cell>
          <cell r="F150" t="str">
            <v>百胜餐饮（西安）有限公司</v>
          </cell>
          <cell r="G150" t="str">
            <v>西安</v>
          </cell>
        </row>
        <row r="151">
          <cell r="C151">
            <v>86039145</v>
          </cell>
          <cell r="D151" t="str">
            <v>西关</v>
          </cell>
          <cell r="E151" t="str">
            <v>KFC</v>
          </cell>
          <cell r="F151" t="str">
            <v>百胜餐饮（西安）有限公司</v>
          </cell>
          <cell r="G151" t="str">
            <v>西安</v>
          </cell>
        </row>
        <row r="152">
          <cell r="C152">
            <v>86039156</v>
          </cell>
          <cell r="D152" t="str">
            <v>北客站</v>
          </cell>
          <cell r="E152" t="str">
            <v>KFC</v>
          </cell>
          <cell r="F152" t="str">
            <v>百胜餐饮（西安）有限公司</v>
          </cell>
          <cell r="G152" t="str">
            <v>西安</v>
          </cell>
        </row>
        <row r="153">
          <cell r="C153">
            <v>86039158</v>
          </cell>
          <cell r="D153" t="str">
            <v>明德门</v>
          </cell>
          <cell r="E153" t="str">
            <v>KFC</v>
          </cell>
          <cell r="F153" t="str">
            <v>百胜餐饮（西安）有限公司</v>
          </cell>
          <cell r="G153" t="str">
            <v>西安</v>
          </cell>
        </row>
        <row r="154">
          <cell r="C154">
            <v>86039164</v>
          </cell>
          <cell r="D154" t="str">
            <v>幸福</v>
          </cell>
          <cell r="E154" t="str">
            <v>KFC</v>
          </cell>
          <cell r="F154" t="str">
            <v>百胜餐饮（西安）有限公司</v>
          </cell>
          <cell r="G154" t="str">
            <v>西安</v>
          </cell>
        </row>
        <row r="155">
          <cell r="C155">
            <v>86039165</v>
          </cell>
          <cell r="D155" t="str">
            <v>兴庆</v>
          </cell>
          <cell r="E155" t="str">
            <v>KFC</v>
          </cell>
          <cell r="F155" t="str">
            <v>百胜餐饮（西安）有限公司</v>
          </cell>
          <cell r="G155" t="str">
            <v>西安</v>
          </cell>
        </row>
        <row r="156">
          <cell r="C156">
            <v>86039170</v>
          </cell>
          <cell r="D156" t="str">
            <v>莲湖</v>
          </cell>
          <cell r="E156" t="str">
            <v>KFC</v>
          </cell>
          <cell r="F156" t="str">
            <v>百胜餐饮（西安）有限公司</v>
          </cell>
          <cell r="G156" t="str">
            <v>西安</v>
          </cell>
        </row>
        <row r="157">
          <cell r="C157">
            <v>86039175</v>
          </cell>
          <cell r="D157" t="str">
            <v>文景</v>
          </cell>
          <cell r="E157" t="str">
            <v>KFC</v>
          </cell>
          <cell r="F157" t="str">
            <v>百胜餐饮（西安）有限公司</v>
          </cell>
          <cell r="G157" t="str">
            <v>西安</v>
          </cell>
        </row>
        <row r="158">
          <cell r="C158">
            <v>86039176</v>
          </cell>
          <cell r="D158" t="str">
            <v>龙首</v>
          </cell>
          <cell r="E158" t="str">
            <v>KFC</v>
          </cell>
          <cell r="F158" t="str">
            <v>百胜餐饮（西安）有限公司</v>
          </cell>
          <cell r="G158" t="str">
            <v>西安</v>
          </cell>
        </row>
        <row r="159">
          <cell r="C159">
            <v>86039178</v>
          </cell>
          <cell r="D159" t="str">
            <v>银泰</v>
          </cell>
          <cell r="E159" t="str">
            <v>KFC</v>
          </cell>
          <cell r="F159" t="str">
            <v>百胜餐饮（西安）有限公司</v>
          </cell>
          <cell r="G159" t="str">
            <v>西安</v>
          </cell>
        </row>
        <row r="160">
          <cell r="C160">
            <v>86039187</v>
          </cell>
          <cell r="D160" t="str">
            <v>祥和</v>
          </cell>
          <cell r="E160" t="str">
            <v>KFC</v>
          </cell>
          <cell r="F160" t="str">
            <v>百胜餐饮（西安）有限公司</v>
          </cell>
          <cell r="G160" t="str">
            <v>西安</v>
          </cell>
        </row>
        <row r="161">
          <cell r="C161">
            <v>86039191</v>
          </cell>
          <cell r="D161" t="str">
            <v>钟鼓楼</v>
          </cell>
          <cell r="E161" t="str">
            <v>KFC</v>
          </cell>
          <cell r="F161" t="str">
            <v>百胜餐饮（西安）有限公司</v>
          </cell>
          <cell r="G161" t="str">
            <v>西安</v>
          </cell>
        </row>
        <row r="162">
          <cell r="C162">
            <v>86039195</v>
          </cell>
          <cell r="D162" t="str">
            <v>西航</v>
          </cell>
          <cell r="E162" t="str">
            <v>KFC</v>
          </cell>
          <cell r="F162" t="str">
            <v>百胜餐饮（西安）有限公司</v>
          </cell>
          <cell r="G162" t="str">
            <v>西安</v>
          </cell>
        </row>
        <row r="163">
          <cell r="C163">
            <v>86039197</v>
          </cell>
          <cell r="D163" t="str">
            <v>万科</v>
          </cell>
          <cell r="E163" t="str">
            <v>KFC</v>
          </cell>
          <cell r="F163" t="str">
            <v>百胜餐饮（西安）有限公司</v>
          </cell>
          <cell r="G163" t="str">
            <v>西安</v>
          </cell>
        </row>
        <row r="164">
          <cell r="C164">
            <v>86039198</v>
          </cell>
          <cell r="D164" t="str">
            <v>骊山</v>
          </cell>
          <cell r="E164" t="str">
            <v>KFC</v>
          </cell>
          <cell r="F164" t="str">
            <v>百胜餐饮（西安）有限公司</v>
          </cell>
          <cell r="G164" t="str">
            <v>西安</v>
          </cell>
        </row>
        <row r="165">
          <cell r="C165">
            <v>86039199</v>
          </cell>
          <cell r="D165" t="str">
            <v>秦汉唐</v>
          </cell>
          <cell r="E165" t="str">
            <v>KFC</v>
          </cell>
          <cell r="F165" t="str">
            <v>百胜餐饮（西安）有限公司</v>
          </cell>
          <cell r="G165" t="str">
            <v>西安</v>
          </cell>
        </row>
        <row r="166">
          <cell r="C166">
            <v>86039202</v>
          </cell>
          <cell r="D166" t="str">
            <v>新世界</v>
          </cell>
          <cell r="E166" t="str">
            <v>KFC</v>
          </cell>
          <cell r="F166" t="str">
            <v>百胜餐饮（西安）有限公司</v>
          </cell>
          <cell r="G166" t="str">
            <v>西安</v>
          </cell>
        </row>
        <row r="167">
          <cell r="C167">
            <v>86039206</v>
          </cell>
          <cell r="D167" t="str">
            <v>公园</v>
          </cell>
          <cell r="E167" t="str">
            <v>KFC</v>
          </cell>
          <cell r="F167" t="str">
            <v>百胜餐饮（西安）有限公司</v>
          </cell>
          <cell r="G167" t="str">
            <v>西安</v>
          </cell>
        </row>
        <row r="168">
          <cell r="C168">
            <v>86039209</v>
          </cell>
          <cell r="D168" t="str">
            <v>科创</v>
          </cell>
          <cell r="E168" t="str">
            <v>KFC</v>
          </cell>
          <cell r="F168" t="str">
            <v>百胜餐饮（西安）有限公司</v>
          </cell>
          <cell r="G168" t="str">
            <v>西安</v>
          </cell>
        </row>
        <row r="169">
          <cell r="C169">
            <v>86039213</v>
          </cell>
          <cell r="D169" t="str">
            <v>龙首原</v>
          </cell>
          <cell r="E169" t="str">
            <v>KFC</v>
          </cell>
          <cell r="F169" t="str">
            <v>百胜餐饮（西安）有限公司</v>
          </cell>
          <cell r="G169" t="str">
            <v>西安</v>
          </cell>
        </row>
        <row r="170">
          <cell r="C170">
            <v>86039216</v>
          </cell>
          <cell r="D170" t="str">
            <v>东客站</v>
          </cell>
          <cell r="E170" t="str">
            <v>KFC</v>
          </cell>
          <cell r="F170" t="str">
            <v>百胜餐饮（西安）有限公司</v>
          </cell>
          <cell r="G170" t="str">
            <v>西安</v>
          </cell>
        </row>
        <row r="171">
          <cell r="C171">
            <v>86039220</v>
          </cell>
          <cell r="D171" t="str">
            <v>太华</v>
          </cell>
          <cell r="E171" t="str">
            <v>KFC</v>
          </cell>
          <cell r="F171" t="str">
            <v>百胜餐饮（西安）有限公司</v>
          </cell>
          <cell r="G171" t="str">
            <v>西安</v>
          </cell>
        </row>
        <row r="172">
          <cell r="C172">
            <v>86039223</v>
          </cell>
          <cell r="D172" t="str">
            <v>沣京</v>
          </cell>
          <cell r="E172" t="str">
            <v>KFC</v>
          </cell>
          <cell r="F172" t="str">
            <v>百胜餐饮（西安）有限公司</v>
          </cell>
          <cell r="G172" t="str">
            <v>西安</v>
          </cell>
        </row>
        <row r="173">
          <cell r="C173">
            <v>86039226</v>
          </cell>
          <cell r="D173" t="str">
            <v>含元</v>
          </cell>
          <cell r="E173" t="str">
            <v>KFC</v>
          </cell>
          <cell r="F173" t="str">
            <v>百胜餐饮（西安）有限公司</v>
          </cell>
          <cell r="G173" t="str">
            <v>西安</v>
          </cell>
        </row>
        <row r="174">
          <cell r="C174">
            <v>86039229</v>
          </cell>
          <cell r="D174" t="str">
            <v>咸宁</v>
          </cell>
          <cell r="E174" t="str">
            <v>KFC</v>
          </cell>
          <cell r="F174" t="str">
            <v>百胜餐饮（西安）有限公司</v>
          </cell>
          <cell r="G174" t="str">
            <v>西安</v>
          </cell>
        </row>
        <row r="175">
          <cell r="C175">
            <v>86039244</v>
          </cell>
          <cell r="D175" t="str">
            <v>东新街</v>
          </cell>
          <cell r="E175" t="str">
            <v>KFC</v>
          </cell>
          <cell r="F175" t="str">
            <v>百胜餐饮（西安）有限公司</v>
          </cell>
          <cell r="G175" t="str">
            <v>西安</v>
          </cell>
        </row>
        <row r="176">
          <cell r="C176">
            <v>86039247</v>
          </cell>
          <cell r="D176" t="str">
            <v>新旺角</v>
          </cell>
          <cell r="E176" t="str">
            <v>KFC</v>
          </cell>
          <cell r="F176" t="str">
            <v>百胜餐饮（西安）有限公司</v>
          </cell>
          <cell r="G176" t="str">
            <v>西安</v>
          </cell>
        </row>
        <row r="177">
          <cell r="C177">
            <v>86039255</v>
          </cell>
          <cell r="D177" t="str">
            <v>南稍门</v>
          </cell>
          <cell r="E177" t="str">
            <v>KFC</v>
          </cell>
          <cell r="F177" t="str">
            <v>百胜餐饮（西安）有限公司</v>
          </cell>
          <cell r="G177" t="str">
            <v>西安</v>
          </cell>
        </row>
        <row r="178">
          <cell r="C178">
            <v>86039851</v>
          </cell>
          <cell r="D178" t="str">
            <v>会展DT</v>
          </cell>
          <cell r="E178" t="str">
            <v>KFC</v>
          </cell>
          <cell r="F178" t="str">
            <v>百胜餐饮（西安）有限公司</v>
          </cell>
          <cell r="G178" t="str">
            <v>西安</v>
          </cell>
        </row>
        <row r="179">
          <cell r="C179">
            <v>86039855</v>
          </cell>
          <cell r="D179" t="str">
            <v>唐延DT</v>
          </cell>
          <cell r="E179" t="str">
            <v>KFC</v>
          </cell>
          <cell r="F179" t="str">
            <v>百胜餐饮（西安）有限公司</v>
          </cell>
          <cell r="G179" t="str">
            <v>西安</v>
          </cell>
        </row>
        <row r="180">
          <cell r="C180">
            <v>86039857</v>
          </cell>
          <cell r="D180" t="str">
            <v>长安DT</v>
          </cell>
          <cell r="E180" t="str">
            <v>KFC</v>
          </cell>
          <cell r="F180" t="str">
            <v>百胜餐饮（西安）有限公司</v>
          </cell>
          <cell r="G180" t="str">
            <v>西安</v>
          </cell>
        </row>
        <row r="181">
          <cell r="C181">
            <v>86039245</v>
          </cell>
          <cell r="D181" t="str">
            <v>盛龙</v>
          </cell>
          <cell r="E181" t="str">
            <v>KFC</v>
          </cell>
          <cell r="F181" t="str">
            <v>百胜餐饮（西安）有限公司</v>
          </cell>
          <cell r="G181" t="str">
            <v>西安</v>
          </cell>
        </row>
        <row r="182">
          <cell r="C182">
            <v>86039246</v>
          </cell>
          <cell r="D182" t="str">
            <v>南大街</v>
          </cell>
          <cell r="E182" t="str">
            <v>KFC</v>
          </cell>
          <cell r="F182" t="str">
            <v>百胜餐饮（西安）有限公司</v>
          </cell>
          <cell r="G182" t="str">
            <v>西安</v>
          </cell>
        </row>
        <row r="183">
          <cell r="C183">
            <v>86039256</v>
          </cell>
          <cell r="D183" t="str">
            <v>汉城</v>
          </cell>
          <cell r="E183" t="str">
            <v>KFC</v>
          </cell>
          <cell r="F183" t="str">
            <v>百胜餐饮（西安）有限公司</v>
          </cell>
          <cell r="G183" t="str">
            <v>西安</v>
          </cell>
        </row>
        <row r="184">
          <cell r="C184">
            <v>80027004</v>
          </cell>
          <cell r="D184" t="str">
            <v>万科PH</v>
          </cell>
          <cell r="E184" t="str">
            <v>PHDI</v>
          </cell>
          <cell r="F184" t="str">
            <v>北京必胜客比萨饼有限公司</v>
          </cell>
          <cell r="G184" t="str">
            <v>西安</v>
          </cell>
        </row>
        <row r="185">
          <cell r="C185">
            <v>86002102</v>
          </cell>
          <cell r="D185" t="str">
            <v>未央PH</v>
          </cell>
          <cell r="E185" t="str">
            <v>PHDI</v>
          </cell>
          <cell r="F185" t="str">
            <v>北京必胜客比萨饼有限公司</v>
          </cell>
          <cell r="G185" t="str">
            <v>西安</v>
          </cell>
        </row>
        <row r="186">
          <cell r="C186">
            <v>86002057</v>
          </cell>
          <cell r="D186" t="str">
            <v>金花PH</v>
          </cell>
          <cell r="E186" t="str">
            <v>PHDI</v>
          </cell>
          <cell r="F186" t="str">
            <v>北京必胜客比萨饼有限公司</v>
          </cell>
          <cell r="G186" t="str">
            <v>西安</v>
          </cell>
        </row>
        <row r="187">
          <cell r="C187">
            <v>86002743</v>
          </cell>
          <cell r="D187" t="str">
            <v>高新HS</v>
          </cell>
          <cell r="E187" t="str">
            <v>PHHS</v>
          </cell>
          <cell r="F187" t="str">
            <v>北京必胜客比萨饼有限公司</v>
          </cell>
          <cell r="G187" t="str">
            <v>西安</v>
          </cell>
        </row>
        <row r="188">
          <cell r="C188">
            <v>80027702</v>
          </cell>
          <cell r="D188" t="str">
            <v>朱雀HS</v>
          </cell>
          <cell r="E188" t="str">
            <v>PHHS</v>
          </cell>
          <cell r="F188" t="str">
            <v>北京必胜客比萨饼有限公司</v>
          </cell>
          <cell r="G188" t="str">
            <v>西安</v>
          </cell>
        </row>
        <row r="189">
          <cell r="C189">
            <v>80027703</v>
          </cell>
          <cell r="D189" t="str">
            <v>太白HS</v>
          </cell>
          <cell r="E189" t="str">
            <v>PHHS</v>
          </cell>
          <cell r="F189" t="str">
            <v>北京必胜客比萨饼有限公司</v>
          </cell>
          <cell r="G189" t="str">
            <v>西安</v>
          </cell>
        </row>
        <row r="190">
          <cell r="C190">
            <v>80027033</v>
          </cell>
          <cell r="D190" t="str">
            <v>大兴PH</v>
          </cell>
          <cell r="E190" t="str">
            <v>PHDI</v>
          </cell>
          <cell r="F190" t="str">
            <v>北京必胜客比萨饼有限公司</v>
          </cell>
          <cell r="G190" t="str">
            <v>西安</v>
          </cell>
        </row>
        <row r="191">
          <cell r="C191">
            <v>80027036</v>
          </cell>
          <cell r="D191" t="str">
            <v>太白PH</v>
          </cell>
          <cell r="E191" t="str">
            <v>PHDI</v>
          </cell>
          <cell r="F191" t="str">
            <v>北京必胜客比萨饼有限公司</v>
          </cell>
          <cell r="G191" t="str">
            <v>西安</v>
          </cell>
        </row>
        <row r="192">
          <cell r="C192">
            <v>80027023</v>
          </cell>
          <cell r="D192" t="str">
            <v>咸宁PH</v>
          </cell>
          <cell r="E192" t="str">
            <v>PHDI</v>
          </cell>
          <cell r="F192" t="str">
            <v>北京必胜客比萨饼有限公司</v>
          </cell>
          <cell r="G192" t="str">
            <v>西安</v>
          </cell>
        </row>
        <row r="193">
          <cell r="C193">
            <v>86002235</v>
          </cell>
          <cell r="D193" t="str">
            <v>唐延PH</v>
          </cell>
          <cell r="E193" t="str">
            <v>PHDI</v>
          </cell>
          <cell r="F193" t="str">
            <v>北京必胜客比萨饼有限公司</v>
          </cell>
          <cell r="G193" t="str">
            <v>西安</v>
          </cell>
        </row>
        <row r="194">
          <cell r="C194">
            <v>86002741</v>
          </cell>
          <cell r="D194" t="str">
            <v>莲湖HS</v>
          </cell>
          <cell r="E194" t="str">
            <v>PHHS</v>
          </cell>
          <cell r="F194" t="str">
            <v>北京必胜客比萨饼有限公司</v>
          </cell>
          <cell r="G194" t="str">
            <v>西安</v>
          </cell>
        </row>
        <row r="195">
          <cell r="C195">
            <v>80027705</v>
          </cell>
          <cell r="D195" t="str">
            <v>金花HS</v>
          </cell>
          <cell r="E195" t="str">
            <v>PHHS</v>
          </cell>
          <cell r="F195" t="str">
            <v>北京必胜客比萨饼有限公司</v>
          </cell>
          <cell r="G195" t="str">
            <v>西安</v>
          </cell>
        </row>
        <row r="196">
          <cell r="C196">
            <v>86002089</v>
          </cell>
          <cell r="D196" t="str">
            <v>雁塔PH</v>
          </cell>
          <cell r="E196" t="str">
            <v>PHDI</v>
          </cell>
          <cell r="F196" t="str">
            <v>北京必胜客比萨饼有限公司</v>
          </cell>
          <cell r="G196" t="str">
            <v>西安</v>
          </cell>
        </row>
        <row r="197">
          <cell r="C197">
            <v>86002100</v>
          </cell>
          <cell r="D197" t="str">
            <v>广济PH</v>
          </cell>
          <cell r="E197" t="str">
            <v>PHDI</v>
          </cell>
          <cell r="F197" t="str">
            <v>北京必胜客比萨饼有限公司</v>
          </cell>
          <cell r="G197" t="str">
            <v>西安</v>
          </cell>
        </row>
        <row r="198">
          <cell r="C198">
            <v>80027020</v>
          </cell>
          <cell r="D198" t="str">
            <v>赛格PH</v>
          </cell>
          <cell r="E198" t="str">
            <v>PHDI</v>
          </cell>
          <cell r="F198" t="str">
            <v>北京必胜客比萨饼有限公司</v>
          </cell>
          <cell r="G198" t="str">
            <v>西安</v>
          </cell>
        </row>
        <row r="199">
          <cell r="C199">
            <v>86002081</v>
          </cell>
          <cell r="D199" t="str">
            <v>友谊PH</v>
          </cell>
          <cell r="E199" t="str">
            <v>PHDI</v>
          </cell>
          <cell r="F199" t="str">
            <v>北京必胜客比萨饼有限公司</v>
          </cell>
          <cell r="G199" t="str">
            <v>西安</v>
          </cell>
        </row>
        <row r="200">
          <cell r="C200">
            <v>80027002</v>
          </cell>
          <cell r="D200" t="str">
            <v>长安PH</v>
          </cell>
          <cell r="E200" t="str">
            <v>PHDI</v>
          </cell>
          <cell r="F200" t="str">
            <v>北京必胜客比萨饼有限公司</v>
          </cell>
          <cell r="G200" t="str">
            <v>西安</v>
          </cell>
        </row>
        <row r="201">
          <cell r="C201">
            <v>86002067</v>
          </cell>
          <cell r="D201" t="str">
            <v>骡马市PH</v>
          </cell>
          <cell r="E201" t="str">
            <v>PHDI</v>
          </cell>
          <cell r="F201" t="str">
            <v>北京必胜客比萨饼有限公司</v>
          </cell>
          <cell r="G201" t="str">
            <v>西安</v>
          </cell>
        </row>
        <row r="202">
          <cell r="C202">
            <v>86002215</v>
          </cell>
          <cell r="D202" t="str">
            <v>银泰PH</v>
          </cell>
          <cell r="E202" t="str">
            <v>PHDI</v>
          </cell>
          <cell r="F202" t="str">
            <v>北京必胜客比萨饼有限公司</v>
          </cell>
          <cell r="G202" t="str">
            <v>西安</v>
          </cell>
        </row>
        <row r="203">
          <cell r="C203">
            <v>86002136</v>
          </cell>
          <cell r="D203" t="str">
            <v>曲江PH</v>
          </cell>
          <cell r="E203" t="str">
            <v>PHDI</v>
          </cell>
          <cell r="F203" t="str">
            <v>北京必胜客比萨饼有限公司</v>
          </cell>
          <cell r="G203" t="str">
            <v>西安</v>
          </cell>
        </row>
        <row r="204">
          <cell r="C204">
            <v>86002052</v>
          </cell>
          <cell r="D204" t="str">
            <v>小寨PH</v>
          </cell>
          <cell r="E204" t="str">
            <v>PHDI</v>
          </cell>
          <cell r="F204" t="str">
            <v>北京必胜客比萨饼有限公司</v>
          </cell>
          <cell r="G204" t="str">
            <v>西安</v>
          </cell>
        </row>
        <row r="205">
          <cell r="C205">
            <v>80027010</v>
          </cell>
          <cell r="D205" t="str">
            <v>龙首PH</v>
          </cell>
          <cell r="E205" t="str">
            <v>PHDI</v>
          </cell>
          <cell r="F205" t="str">
            <v>北京必胜客比萨饼有限公司</v>
          </cell>
          <cell r="G205" t="str">
            <v>西安</v>
          </cell>
        </row>
        <row r="206">
          <cell r="C206">
            <v>80027019</v>
          </cell>
          <cell r="D206" t="str">
            <v>太华PH</v>
          </cell>
          <cell r="E206" t="str">
            <v>PHDI</v>
          </cell>
          <cell r="F206" t="str">
            <v>北京必胜客比萨饼有限公司</v>
          </cell>
          <cell r="G206" t="str">
            <v>西安</v>
          </cell>
        </row>
        <row r="207">
          <cell r="C207">
            <v>80027017</v>
          </cell>
          <cell r="D207" t="str">
            <v>科创PH</v>
          </cell>
          <cell r="E207" t="str">
            <v>PHDI</v>
          </cell>
          <cell r="F207" t="str">
            <v>北京必胜客比萨饼有限公司</v>
          </cell>
          <cell r="G207" t="str">
            <v>西安</v>
          </cell>
        </row>
        <row r="208">
          <cell r="C208">
            <v>80027024</v>
          </cell>
          <cell r="D208" t="str">
            <v>凤五PH</v>
          </cell>
          <cell r="E208" t="str">
            <v>PHDI</v>
          </cell>
          <cell r="F208" t="str">
            <v>北京必胜客比萨饼有限公司</v>
          </cell>
          <cell r="G208" t="str">
            <v>西安</v>
          </cell>
        </row>
        <row r="209">
          <cell r="C209">
            <v>80027015</v>
          </cell>
          <cell r="D209" t="str">
            <v>文景PH</v>
          </cell>
          <cell r="E209" t="str">
            <v>PHDI</v>
          </cell>
          <cell r="F209" t="str">
            <v>北京必胜客比萨饼有限公司</v>
          </cell>
          <cell r="G209" t="str">
            <v>西安</v>
          </cell>
        </row>
        <row r="210">
          <cell r="C210">
            <v>80027041</v>
          </cell>
          <cell r="D210" t="str">
            <v>大寨路PH</v>
          </cell>
          <cell r="E210" t="str">
            <v>PHDI</v>
          </cell>
          <cell r="F210" t="str">
            <v>北京必胜客比萨饼有限公司</v>
          </cell>
          <cell r="G210" t="str">
            <v>西安</v>
          </cell>
        </row>
        <row r="211">
          <cell r="C211">
            <v>80027042</v>
          </cell>
          <cell r="D211" t="str">
            <v>南稍门PH</v>
          </cell>
          <cell r="E211" t="str">
            <v>PHDI</v>
          </cell>
          <cell r="F211" t="str">
            <v>北京必胜客比萨饼有限公司</v>
          </cell>
          <cell r="G211" t="str">
            <v>西安</v>
          </cell>
        </row>
        <row r="212">
          <cell r="C212">
            <v>80027045</v>
          </cell>
          <cell r="D212" t="str">
            <v>长安民生PH</v>
          </cell>
          <cell r="E212" t="str">
            <v>PHDI</v>
          </cell>
          <cell r="F212" t="str">
            <v>北京必胜客比萨饼有限公司</v>
          </cell>
          <cell r="G212" t="str">
            <v>西安</v>
          </cell>
        </row>
        <row r="213">
          <cell r="C213">
            <v>80027037</v>
          </cell>
          <cell r="D213" t="str">
            <v>南大街PH</v>
          </cell>
          <cell r="E213" t="str">
            <v>PHDI</v>
          </cell>
          <cell r="F213" t="str">
            <v>北京必胜客比萨饼有限公司</v>
          </cell>
          <cell r="G213" t="str">
            <v>西安</v>
          </cell>
        </row>
        <row r="214">
          <cell r="C214">
            <v>76201078</v>
          </cell>
          <cell r="D214" t="str">
            <v>天水大众</v>
          </cell>
          <cell r="E214" t="str">
            <v>LS</v>
          </cell>
          <cell r="F214" t="str">
            <v>内蒙古小肥羊餐饮连锁有限公司</v>
          </cell>
          <cell r="G214" t="str">
            <v>天水</v>
          </cell>
        </row>
        <row r="215">
          <cell r="C215">
            <v>11666099</v>
          </cell>
          <cell r="D215" t="str">
            <v>天水甘谷</v>
          </cell>
          <cell r="E215" t="str">
            <v>LS</v>
          </cell>
          <cell r="F215" t="str">
            <v>内蒙古小肥羊餐饮连锁有限公司</v>
          </cell>
          <cell r="G215" t="str">
            <v>天水</v>
          </cell>
        </row>
        <row r="216">
          <cell r="C216">
            <v>11666257</v>
          </cell>
          <cell r="D216" t="str">
            <v>山西临汾</v>
          </cell>
          <cell r="E216" t="str">
            <v>LS</v>
          </cell>
          <cell r="F216" t="str">
            <v>内蒙古小肥羊餐饮连锁有限公司</v>
          </cell>
          <cell r="G216" t="str">
            <v>临汾</v>
          </cell>
        </row>
        <row r="217">
          <cell r="C217">
            <v>11666263</v>
          </cell>
          <cell r="D217" t="str">
            <v>山西运城</v>
          </cell>
          <cell r="E217" t="str">
            <v>LS</v>
          </cell>
          <cell r="F217" t="str">
            <v>内蒙古小肥羊餐饮连锁有限公司</v>
          </cell>
          <cell r="G217" t="str">
            <v>运城</v>
          </cell>
        </row>
        <row r="218">
          <cell r="C218">
            <v>11666374</v>
          </cell>
          <cell r="D218" t="str">
            <v>宝鸡经二</v>
          </cell>
          <cell r="E218" t="str">
            <v>LS</v>
          </cell>
          <cell r="F218" t="str">
            <v>内蒙古小肥羊餐饮连锁有限公司</v>
          </cell>
          <cell r="G218" t="str">
            <v>宝鸡</v>
          </cell>
        </row>
        <row r="219">
          <cell r="C219">
            <v>76201062</v>
          </cell>
          <cell r="D219" t="str">
            <v>西安小寨</v>
          </cell>
          <cell r="E219" t="str">
            <v>LS</v>
          </cell>
          <cell r="F219" t="str">
            <v>内蒙古小肥羊餐饮连锁有限公司</v>
          </cell>
          <cell r="G219" t="str">
            <v>西安</v>
          </cell>
        </row>
        <row r="220">
          <cell r="C220">
            <v>11666292</v>
          </cell>
          <cell r="D220" t="str">
            <v>和平门</v>
          </cell>
          <cell r="E220" t="str">
            <v>LS</v>
          </cell>
          <cell r="F220" t="str">
            <v>内蒙古小肥羊餐饮连锁有限公司</v>
          </cell>
          <cell r="G220" t="str">
            <v>西安</v>
          </cell>
        </row>
        <row r="221">
          <cell r="C221">
            <v>11666094</v>
          </cell>
          <cell r="D221" t="str">
            <v>西安高新</v>
          </cell>
          <cell r="E221" t="str">
            <v>LS</v>
          </cell>
          <cell r="F221" t="str">
            <v>内蒙古小肥羊餐饮连锁有限公司</v>
          </cell>
          <cell r="G221" t="str">
            <v>西安</v>
          </cell>
        </row>
        <row r="222">
          <cell r="C222">
            <v>11666086</v>
          </cell>
          <cell r="D222" t="str">
            <v>陕西彬县</v>
          </cell>
          <cell r="E222" t="str">
            <v>LS</v>
          </cell>
          <cell r="F222" t="str">
            <v>内蒙古小肥羊餐饮连锁有限公司</v>
          </cell>
          <cell r="G222" t="str">
            <v>彬县</v>
          </cell>
        </row>
        <row r="223">
          <cell r="C223">
            <v>11666088</v>
          </cell>
          <cell r="D223" t="str">
            <v>杨陵店</v>
          </cell>
          <cell r="E223" t="str">
            <v>LS</v>
          </cell>
          <cell r="F223" t="str">
            <v>内蒙古小肥羊餐饮连锁有限公司</v>
          </cell>
          <cell r="G223" t="str">
            <v>杨凌</v>
          </cell>
        </row>
        <row r="224">
          <cell r="C224">
            <v>11666085</v>
          </cell>
          <cell r="D224" t="str">
            <v>延安宝塔</v>
          </cell>
          <cell r="E224" t="str">
            <v>LS</v>
          </cell>
          <cell r="F224" t="str">
            <v>内蒙古小肥羊餐饮连锁有限公司</v>
          </cell>
          <cell r="G224" t="str">
            <v>延安</v>
          </cell>
        </row>
        <row r="225">
          <cell r="C225">
            <v>11666078</v>
          </cell>
          <cell r="D225" t="str">
            <v>延安子长</v>
          </cell>
          <cell r="E225" t="str">
            <v>LS</v>
          </cell>
          <cell r="F225" t="str">
            <v>内蒙古小肥羊餐饮连锁有限公司</v>
          </cell>
          <cell r="G225" t="str">
            <v>延安</v>
          </cell>
        </row>
        <row r="226">
          <cell r="C226">
            <v>11666265</v>
          </cell>
          <cell r="D226" t="str">
            <v>延安延大</v>
          </cell>
          <cell r="E226" t="str">
            <v>LS</v>
          </cell>
          <cell r="F226" t="str">
            <v>内蒙古小肥羊餐饮连锁有限公司</v>
          </cell>
          <cell r="G226" t="str">
            <v>延安</v>
          </cell>
        </row>
        <row r="227">
          <cell r="C227">
            <v>11666264</v>
          </cell>
          <cell r="D227" t="str">
            <v>延安凤凰</v>
          </cell>
          <cell r="E227" t="str">
            <v>LS</v>
          </cell>
          <cell r="F227" t="str">
            <v>内蒙古小肥羊餐饮连锁有限公司</v>
          </cell>
          <cell r="G227" t="str">
            <v>延安</v>
          </cell>
        </row>
        <row r="228">
          <cell r="C228">
            <v>11666091</v>
          </cell>
          <cell r="D228" t="str">
            <v>榆林</v>
          </cell>
          <cell r="E228" t="str">
            <v>LS</v>
          </cell>
          <cell r="F228" t="str">
            <v>内蒙古小肥羊餐饮连锁有限公司</v>
          </cell>
          <cell r="G228" t="str">
            <v>榆林</v>
          </cell>
        </row>
        <row r="229">
          <cell r="C229">
            <v>11666079</v>
          </cell>
          <cell r="D229" t="str">
            <v>宝鸡岐山</v>
          </cell>
          <cell r="E229" t="str">
            <v>LS</v>
          </cell>
          <cell r="F229" t="str">
            <v>内蒙古小肥羊餐饮连锁有限公司</v>
          </cell>
          <cell r="G229" t="str">
            <v>宝鸡</v>
          </cell>
        </row>
        <row r="230">
          <cell r="C230">
            <v>11666288</v>
          </cell>
          <cell r="D230" t="str">
            <v>咸阳秦皇路</v>
          </cell>
          <cell r="E230" t="str">
            <v>LS</v>
          </cell>
          <cell r="F230" t="str">
            <v>内蒙古小肥羊餐饮连锁有限公司</v>
          </cell>
          <cell r="G230" t="str">
            <v>咸阳</v>
          </cell>
        </row>
        <row r="231">
          <cell r="C231">
            <v>86032087</v>
          </cell>
          <cell r="D231" t="str">
            <v>甘州</v>
          </cell>
          <cell r="E231" t="str">
            <v>KFC</v>
          </cell>
          <cell r="F231" t="str">
            <v>兰州肯德基有限公司</v>
          </cell>
          <cell r="G231" t="str">
            <v>张掖</v>
          </cell>
        </row>
        <row r="232">
          <cell r="C232">
            <v>86025088</v>
          </cell>
          <cell r="D232" t="str">
            <v>八一</v>
          </cell>
          <cell r="E232" t="str">
            <v>KFC</v>
          </cell>
          <cell r="F232" t="str">
            <v>太原肯德基有限公司</v>
          </cell>
          <cell r="G232" t="str">
            <v>长治</v>
          </cell>
        </row>
        <row r="233">
          <cell r="C233">
            <v>11666300</v>
          </cell>
          <cell r="D233" t="str">
            <v>西安小寨金莎店</v>
          </cell>
          <cell r="E233" t="str">
            <v>LS</v>
          </cell>
          <cell r="F233" t="str">
            <v>内蒙古小肥羊餐饮连锁有限公司</v>
          </cell>
          <cell r="G233" t="str">
            <v>西安</v>
          </cell>
        </row>
        <row r="234">
          <cell r="C234">
            <v>86039261</v>
          </cell>
          <cell r="D234" t="str">
            <v>电子城</v>
          </cell>
          <cell r="E234" t="str">
            <v>KFC</v>
          </cell>
          <cell r="F234" t="str">
            <v>百胜餐饮（西安）有限公司</v>
          </cell>
          <cell r="G234" t="str">
            <v>西安</v>
          </cell>
        </row>
        <row r="235">
          <cell r="C235">
            <v>86039262</v>
          </cell>
          <cell r="D235" t="str">
            <v>蓝田蓝新</v>
          </cell>
          <cell r="E235" t="str">
            <v>KFC</v>
          </cell>
          <cell r="F235" t="str">
            <v>百胜餐饮（西安）有限公司</v>
          </cell>
          <cell r="G235" t="str">
            <v>蓝田</v>
          </cell>
        </row>
        <row r="236">
          <cell r="C236">
            <v>80027043</v>
          </cell>
          <cell r="D236" t="str">
            <v>咸阳世纪PH</v>
          </cell>
          <cell r="E236" t="str">
            <v>PHDI</v>
          </cell>
          <cell r="F236" t="str">
            <v>北京必胜客比萨饼有限公司</v>
          </cell>
          <cell r="G236" t="str">
            <v>咸阳</v>
          </cell>
        </row>
        <row r="237">
          <cell r="C237">
            <v>12502692</v>
          </cell>
          <cell r="D237" t="str">
            <v>西稍门</v>
          </cell>
          <cell r="E237" t="str">
            <v>KFC</v>
          </cell>
          <cell r="F237" t="str">
            <v>陕西云邦餐饮管理有限公司</v>
          </cell>
          <cell r="G237" t="str">
            <v>西安</v>
          </cell>
        </row>
        <row r="238">
          <cell r="C238">
            <v>12764073</v>
          </cell>
          <cell r="D238" t="str">
            <v>小寨KFC</v>
          </cell>
          <cell r="E238" t="str">
            <v>KFC</v>
          </cell>
          <cell r="F238" t="str">
            <v>陕西云邦餐饮管理有限公司</v>
          </cell>
          <cell r="G238" t="str">
            <v>西安</v>
          </cell>
        </row>
        <row r="239">
          <cell r="C239">
            <v>12502705</v>
          </cell>
          <cell r="D239" t="str">
            <v>阎良千禧</v>
          </cell>
          <cell r="E239" t="str">
            <v>KFC</v>
          </cell>
          <cell r="F239" t="str">
            <v>陕西云邦餐饮管理有限公司</v>
          </cell>
          <cell r="G239" t="str">
            <v>阎良</v>
          </cell>
        </row>
        <row r="240">
          <cell r="C240">
            <v>80027046</v>
          </cell>
          <cell r="D240" t="str">
            <v>新世界PH</v>
          </cell>
          <cell r="E240" t="str">
            <v>PHDI</v>
          </cell>
          <cell r="F240" t="str">
            <v>北京必胜客比萨饼有限公司</v>
          </cell>
          <cell r="G240" t="str">
            <v>西安</v>
          </cell>
        </row>
        <row r="241">
          <cell r="C241">
            <v>80027706</v>
          </cell>
          <cell r="D241" t="str">
            <v>凤七HS</v>
          </cell>
          <cell r="E241" t="str">
            <v>PHHS</v>
          </cell>
          <cell r="F241" t="str">
            <v>北京必胜客比萨饼有限公司</v>
          </cell>
          <cell r="G241" t="str">
            <v>西安</v>
          </cell>
        </row>
        <row r="242">
          <cell r="C242">
            <v>86039267</v>
          </cell>
          <cell r="D242" t="str">
            <v>西宁海湖</v>
          </cell>
          <cell r="E242" t="str">
            <v>KFC</v>
          </cell>
          <cell r="F242" t="str">
            <v>百胜餐饮（西安）有限公司</v>
          </cell>
          <cell r="G242" t="str">
            <v>西宁</v>
          </cell>
        </row>
        <row r="243">
          <cell r="C243">
            <v>86039265</v>
          </cell>
          <cell r="D243" t="str">
            <v>渭南高新</v>
          </cell>
          <cell r="E243" t="str">
            <v>KFC</v>
          </cell>
          <cell r="F243" t="str">
            <v>百胜餐饮（西安）有限公司</v>
          </cell>
          <cell r="G243" t="str">
            <v>渭南</v>
          </cell>
        </row>
        <row r="244">
          <cell r="C244">
            <v>12581884</v>
          </cell>
          <cell r="D244" t="str">
            <v>渭南东风</v>
          </cell>
          <cell r="E244" t="str">
            <v>KFC</v>
          </cell>
          <cell r="F244" t="str">
            <v>陕西云邦餐饮管理有限公司</v>
          </cell>
          <cell r="G244" t="str">
            <v>渭南</v>
          </cell>
        </row>
        <row r="245">
          <cell r="C245">
            <v>12600336</v>
          </cell>
          <cell r="D245" t="str">
            <v>长安中路</v>
          </cell>
          <cell r="E245" t="str">
            <v>KFC</v>
          </cell>
          <cell r="F245" t="str">
            <v>陕西云邦餐饮管理有限公司</v>
          </cell>
          <cell r="G245" t="str">
            <v>西安</v>
          </cell>
        </row>
        <row r="246">
          <cell r="C246">
            <v>80027047</v>
          </cell>
          <cell r="D246" t="str">
            <v xml:space="preserve">万和城PH </v>
          </cell>
          <cell r="E246" t="str">
            <v>PHDI</v>
          </cell>
          <cell r="F246" t="str">
            <v>北京必胜客比萨饼有限公司</v>
          </cell>
          <cell r="G246" t="str">
            <v>西安</v>
          </cell>
        </row>
        <row r="247">
          <cell r="C247">
            <v>12612167</v>
          </cell>
          <cell r="D247" t="str">
            <v>西门</v>
          </cell>
          <cell r="E247" t="str">
            <v>KFC</v>
          </cell>
          <cell r="F247" t="str">
            <v>陕西云邦餐饮管理有限公司</v>
          </cell>
          <cell r="G247" t="str">
            <v>西安</v>
          </cell>
        </row>
        <row r="248">
          <cell r="C248">
            <v>12612190</v>
          </cell>
          <cell r="D248" t="str">
            <v>家世界</v>
          </cell>
          <cell r="E248" t="str">
            <v>KFC</v>
          </cell>
          <cell r="F248" t="str">
            <v>陕西云邦餐饮管理有限公司</v>
          </cell>
          <cell r="G248" t="str">
            <v>西安</v>
          </cell>
        </row>
        <row r="249">
          <cell r="C249">
            <v>12615346</v>
          </cell>
          <cell r="D249" t="str">
            <v>云邦长乐</v>
          </cell>
          <cell r="E249" t="str">
            <v>KFC</v>
          </cell>
          <cell r="F249" t="str">
            <v>陕西云邦餐饮管理有限公司</v>
          </cell>
          <cell r="G249" t="str">
            <v>西安</v>
          </cell>
        </row>
        <row r="250">
          <cell r="C250">
            <v>80027053</v>
          </cell>
          <cell r="D250" t="str">
            <v>雁滩PH</v>
          </cell>
          <cell r="E250" t="str">
            <v>PHDI</v>
          </cell>
          <cell r="F250" t="str">
            <v>北京必胜客比萨饼有限公司</v>
          </cell>
          <cell r="G250" t="str">
            <v>兰州</v>
          </cell>
        </row>
        <row r="251">
          <cell r="C251">
            <v>12612125</v>
          </cell>
          <cell r="D251" t="str">
            <v>智旺金州</v>
          </cell>
          <cell r="E251" t="str">
            <v>KFC</v>
          </cell>
          <cell r="F251" t="str">
            <v>陕西智旺餐饮管理有限公司</v>
          </cell>
          <cell r="G251" t="str">
            <v>安康</v>
          </cell>
        </row>
        <row r="252">
          <cell r="C252">
            <v>12612141</v>
          </cell>
          <cell r="D252" t="str">
            <v>智旺人民</v>
          </cell>
          <cell r="E252" t="str">
            <v>KFC</v>
          </cell>
          <cell r="F252" t="str">
            <v>陕西智旺餐饮管理有限公司</v>
          </cell>
          <cell r="G252" t="str">
            <v>咸阳</v>
          </cell>
        </row>
        <row r="253">
          <cell r="C253">
            <v>12617396</v>
          </cell>
          <cell r="D253" t="str">
            <v>智旺宝鸡</v>
          </cell>
          <cell r="E253" t="str">
            <v>KFC</v>
          </cell>
          <cell r="F253" t="str">
            <v>陕西智旺餐饮管理有限公司</v>
          </cell>
          <cell r="G253" t="str">
            <v>宝鸡</v>
          </cell>
        </row>
        <row r="254">
          <cell r="C254">
            <v>12617654</v>
          </cell>
          <cell r="D254" t="str">
            <v>智旺新广场</v>
          </cell>
          <cell r="E254" t="str">
            <v>KFC</v>
          </cell>
          <cell r="F254" t="str">
            <v>陕西智旺餐饮管理有限公司</v>
          </cell>
          <cell r="G254" t="str">
            <v>汉中</v>
          </cell>
        </row>
        <row r="255">
          <cell r="C255">
            <v>12618044</v>
          </cell>
          <cell r="D255" t="str">
            <v>智旺宝塔</v>
          </cell>
          <cell r="E255" t="str">
            <v>KFC</v>
          </cell>
          <cell r="F255" t="str">
            <v>陕西智旺餐饮管理有限公司</v>
          </cell>
          <cell r="G255" t="str">
            <v>延安</v>
          </cell>
        </row>
        <row r="256">
          <cell r="C256">
            <v>80027052</v>
          </cell>
          <cell r="D256" t="str">
            <v>东新PH</v>
          </cell>
          <cell r="E256" t="str">
            <v>PHDI</v>
          </cell>
          <cell r="F256" t="str">
            <v>北京必胜客比萨饼有限公司</v>
          </cell>
          <cell r="G256" t="str">
            <v>西安</v>
          </cell>
        </row>
        <row r="257">
          <cell r="C257">
            <v>80027054</v>
          </cell>
          <cell r="D257" t="str">
            <v>安康公园PH</v>
          </cell>
          <cell r="E257" t="str">
            <v>PHDI</v>
          </cell>
          <cell r="F257" t="str">
            <v>北京必胜客比萨饼有限公司</v>
          </cell>
          <cell r="G257" t="str">
            <v>安康</v>
          </cell>
        </row>
        <row r="258">
          <cell r="C258">
            <v>86039263</v>
          </cell>
          <cell r="D258" t="str">
            <v>万和城</v>
          </cell>
          <cell r="E258" t="str">
            <v>KFC</v>
          </cell>
          <cell r="F258" t="str">
            <v>百胜餐饮（西安）有限公司</v>
          </cell>
          <cell r="G258" t="str">
            <v>西安</v>
          </cell>
        </row>
        <row r="259">
          <cell r="C259">
            <v>11666318</v>
          </cell>
          <cell r="D259" t="str">
            <v>榆林高新LS</v>
          </cell>
          <cell r="E259" t="str">
            <v>LS</v>
          </cell>
          <cell r="F259" t="str">
            <v>内蒙古小肥羊餐饮连锁有限公司</v>
          </cell>
          <cell r="G259" t="str">
            <v>榆林</v>
          </cell>
        </row>
        <row r="260">
          <cell r="C260">
            <v>86039269</v>
          </cell>
          <cell r="D260" t="str">
            <v>咸阳人民路</v>
          </cell>
          <cell r="E260" t="str">
            <v>KFC</v>
          </cell>
          <cell r="F260" t="str">
            <v>百胜餐饮（西安）有限公司</v>
          </cell>
          <cell r="G260" t="str">
            <v>咸阳</v>
          </cell>
        </row>
        <row r="261">
          <cell r="C261">
            <v>86039273</v>
          </cell>
          <cell r="D261" t="str">
            <v>三原城关</v>
          </cell>
          <cell r="E261" t="str">
            <v>KFC</v>
          </cell>
          <cell r="F261" t="str">
            <v>百胜餐饮（西安）有限公司</v>
          </cell>
          <cell r="G261" t="str">
            <v>咸阳</v>
          </cell>
        </row>
        <row r="262">
          <cell r="C262">
            <v>86039270</v>
          </cell>
          <cell r="D262" t="str">
            <v>西部大道KFC</v>
          </cell>
          <cell r="E262" t="str">
            <v>KFC</v>
          </cell>
          <cell r="F262" t="str">
            <v>百胜餐饮（西安）有限公司</v>
          </cell>
          <cell r="G262" t="str">
            <v>西安</v>
          </cell>
        </row>
        <row r="263">
          <cell r="C263">
            <v>11666329</v>
          </cell>
          <cell r="D263" t="str">
            <v>榆林东沙</v>
          </cell>
          <cell r="E263" t="str">
            <v>LS</v>
          </cell>
          <cell r="F263" t="str">
            <v>内蒙古小肥羊餐饮连锁有限公司</v>
          </cell>
          <cell r="G263" t="str">
            <v>榆林</v>
          </cell>
        </row>
        <row r="264">
          <cell r="C264">
            <v>80027049</v>
          </cell>
          <cell r="D264" t="str">
            <v>咸阳财富PH</v>
          </cell>
          <cell r="E264" t="str">
            <v>PHDI</v>
          </cell>
          <cell r="F264" t="str">
            <v>北京必胜客比萨饼有限公司</v>
          </cell>
          <cell r="G264" t="str">
            <v>咸阳</v>
          </cell>
        </row>
        <row r="265">
          <cell r="C265">
            <v>80027050</v>
          </cell>
          <cell r="D265" t="str">
            <v>西部大道PH</v>
          </cell>
          <cell r="E265" t="str">
            <v>PHDI</v>
          </cell>
          <cell r="F265" t="str">
            <v>北京必胜客比萨饼有限公司</v>
          </cell>
          <cell r="G265" t="str">
            <v>西安</v>
          </cell>
        </row>
        <row r="266">
          <cell r="C266">
            <v>86032271</v>
          </cell>
          <cell r="D266" t="str">
            <v>敦煌沙洲</v>
          </cell>
          <cell r="E266" t="str">
            <v>KFC</v>
          </cell>
          <cell r="F266" t="str">
            <v>兰州肯德基有限公司</v>
          </cell>
          <cell r="G266" t="str">
            <v>敦煌</v>
          </cell>
        </row>
        <row r="267">
          <cell r="C267">
            <v>86039264</v>
          </cell>
          <cell r="D267" t="str">
            <v>兴平南关</v>
          </cell>
          <cell r="E267" t="str">
            <v>KFC</v>
          </cell>
          <cell r="F267" t="str">
            <v>百胜餐饮（西安）有限公司</v>
          </cell>
          <cell r="G267" t="str">
            <v>咸阳</v>
          </cell>
        </row>
        <row r="268">
          <cell r="C268">
            <v>86039272</v>
          </cell>
          <cell r="D268" t="str">
            <v>泾阳中心</v>
          </cell>
          <cell r="E268" t="str">
            <v>KFC</v>
          </cell>
          <cell r="F268" t="str">
            <v>百胜餐饮（西安）有限公司</v>
          </cell>
          <cell r="G268" t="str">
            <v>咸阳</v>
          </cell>
        </row>
        <row r="269">
          <cell r="C269">
            <v>80027056</v>
          </cell>
          <cell r="D269" t="str">
            <v>贺兰山PH</v>
          </cell>
          <cell r="E269" t="str">
            <v>PHDI</v>
          </cell>
          <cell r="F269" t="str">
            <v>北京必胜客比萨饼有限公司</v>
          </cell>
          <cell r="G269" t="str">
            <v>石嘴山</v>
          </cell>
        </row>
        <row r="270">
          <cell r="C270">
            <v>80027059</v>
          </cell>
          <cell r="D270" t="str">
            <v>印象城PH</v>
          </cell>
          <cell r="E270" t="str">
            <v>PHDI</v>
          </cell>
          <cell r="F270" t="str">
            <v>北京必胜客比萨饼有限公司</v>
          </cell>
          <cell r="G270" t="str">
            <v>西安</v>
          </cell>
        </row>
        <row r="271">
          <cell r="C271">
            <v>86039275</v>
          </cell>
          <cell r="D271" t="str">
            <v>凤八</v>
          </cell>
          <cell r="E271" t="str">
            <v>KFC</v>
          </cell>
          <cell r="F271" t="str">
            <v>百胜餐饮（西安）有限公司</v>
          </cell>
          <cell r="G271" t="str">
            <v>西安</v>
          </cell>
        </row>
        <row r="272">
          <cell r="C272">
            <v>80027707</v>
          </cell>
          <cell r="D272" t="str">
            <v>大唐PHHS</v>
          </cell>
          <cell r="E272" t="str">
            <v>PHHS</v>
          </cell>
          <cell r="F272" t="str">
            <v>北京必胜客比萨饼有限公司</v>
          </cell>
          <cell r="G272" t="str">
            <v>西安</v>
          </cell>
        </row>
        <row r="273">
          <cell r="C273">
            <v>80027060</v>
          </cell>
          <cell r="D273" t="str">
            <v>大唐PH</v>
          </cell>
          <cell r="E273" t="str">
            <v>PHDI</v>
          </cell>
          <cell r="F273" t="str">
            <v>北京必胜客比萨饼有限公司</v>
          </cell>
          <cell r="G273" t="str">
            <v>西安</v>
          </cell>
        </row>
        <row r="274">
          <cell r="C274">
            <v>80027057</v>
          </cell>
          <cell r="D274" t="str">
            <v>临汾工贸PH</v>
          </cell>
          <cell r="E274" t="str">
            <v>PHDI</v>
          </cell>
          <cell r="F274" t="str">
            <v>北京必胜客比萨饼有限公司</v>
          </cell>
          <cell r="G274" t="str">
            <v>临汾</v>
          </cell>
        </row>
        <row r="275">
          <cell r="C275">
            <v>80027048</v>
          </cell>
          <cell r="D275" t="str">
            <v>民乐园PH</v>
          </cell>
          <cell r="E275" t="str">
            <v>PHDI</v>
          </cell>
          <cell r="F275" t="str">
            <v>北京必胜客比萨饼有限公司</v>
          </cell>
          <cell r="G275" t="str">
            <v>西安</v>
          </cell>
        </row>
        <row r="276">
          <cell r="C276">
            <v>86039266</v>
          </cell>
          <cell r="D276" t="str">
            <v>民乐园</v>
          </cell>
          <cell r="E276" t="str">
            <v>KFC</v>
          </cell>
          <cell r="F276" t="str">
            <v>百胜餐饮（西安）有限公司</v>
          </cell>
          <cell r="G276" t="str">
            <v>西安</v>
          </cell>
        </row>
        <row r="277">
          <cell r="C277">
            <v>12675479</v>
          </cell>
          <cell r="D277" t="str">
            <v>观承利民</v>
          </cell>
          <cell r="E277" t="str">
            <v>KFC</v>
          </cell>
          <cell r="F277" t="str">
            <v>宁夏观承餐饮管理有限公司</v>
          </cell>
          <cell r="G277" t="str">
            <v>银川</v>
          </cell>
        </row>
        <row r="278">
          <cell r="C278">
            <v>12663295</v>
          </cell>
          <cell r="D278" t="str">
            <v>拉萨神力广场</v>
          </cell>
          <cell r="E278" t="str">
            <v>KFC</v>
          </cell>
          <cell r="F278" t="str">
            <v>西藏大德餐饮管理有限公司</v>
          </cell>
          <cell r="G278" t="str">
            <v>西藏</v>
          </cell>
        </row>
        <row r="279">
          <cell r="C279">
            <v>11666087</v>
          </cell>
          <cell r="D279" t="str">
            <v>兴平LS</v>
          </cell>
          <cell r="E279" t="str">
            <v>LS</v>
          </cell>
          <cell r="F279" t="str">
            <v>内蒙古小肥羊餐饮连锁有限公司</v>
          </cell>
          <cell r="G279" t="str">
            <v>咸阳</v>
          </cell>
        </row>
        <row r="280">
          <cell r="C280">
            <v>11666089</v>
          </cell>
          <cell r="D280" t="str">
            <v>三原LS</v>
          </cell>
          <cell r="E280" t="str">
            <v>LS</v>
          </cell>
          <cell r="F280" t="str">
            <v>内蒙古小肥羊餐饮连锁有限公司</v>
          </cell>
          <cell r="G280" t="str">
            <v>咸阳</v>
          </cell>
        </row>
        <row r="281">
          <cell r="C281">
            <v>11666090</v>
          </cell>
          <cell r="D281" t="str">
            <v>户县LS</v>
          </cell>
          <cell r="E281" t="str">
            <v>LS</v>
          </cell>
          <cell r="F281" t="str">
            <v>内蒙古小肥羊餐饮连锁有限公司</v>
          </cell>
          <cell r="G281" t="str">
            <v>西安</v>
          </cell>
        </row>
        <row r="282">
          <cell r="C282">
            <v>11666084</v>
          </cell>
          <cell r="D282" t="str">
            <v>大荔LS</v>
          </cell>
          <cell r="E282" t="str">
            <v>LS</v>
          </cell>
          <cell r="F282" t="str">
            <v>内蒙古小肥羊餐饮连锁有限公司</v>
          </cell>
          <cell r="G282" t="str">
            <v>渭南</v>
          </cell>
        </row>
        <row r="283">
          <cell r="C283">
            <v>80027063</v>
          </cell>
          <cell r="D283" t="str">
            <v>新千PH</v>
          </cell>
          <cell r="E283" t="str">
            <v>PHDI</v>
          </cell>
          <cell r="F283" t="str">
            <v>北京必胜客比萨饼有限公司</v>
          </cell>
          <cell r="G283" t="str">
            <v>西宁</v>
          </cell>
        </row>
        <row r="284">
          <cell r="C284">
            <v>86039279</v>
          </cell>
          <cell r="D284" t="str">
            <v>新千</v>
          </cell>
          <cell r="E284" t="str">
            <v>KFC</v>
          </cell>
          <cell r="F284" t="str">
            <v>百胜餐饮（西安）有限公司</v>
          </cell>
          <cell r="G284" t="str">
            <v>西宁</v>
          </cell>
        </row>
        <row r="285">
          <cell r="C285">
            <v>80027064</v>
          </cell>
          <cell r="D285" t="str">
            <v>海湖万达PH</v>
          </cell>
          <cell r="E285" t="str">
            <v>PHDI</v>
          </cell>
          <cell r="F285" t="str">
            <v>北京必胜客比萨饼有限公司</v>
          </cell>
          <cell r="G285" t="str">
            <v>西宁</v>
          </cell>
        </row>
        <row r="286">
          <cell r="C286">
            <v>86039280</v>
          </cell>
          <cell r="D286" t="str">
            <v>海湖万达</v>
          </cell>
          <cell r="E286" t="str">
            <v>KFC</v>
          </cell>
          <cell r="F286" t="str">
            <v>百胜餐饮（西安）有限公司</v>
          </cell>
          <cell r="G286" t="str">
            <v>西宁</v>
          </cell>
        </row>
        <row r="287">
          <cell r="C287">
            <v>80027709</v>
          </cell>
          <cell r="D287" t="str">
            <v>曲江龙湖HS</v>
          </cell>
          <cell r="E287" t="str">
            <v>PHHS</v>
          </cell>
          <cell r="F287" t="str">
            <v>北京必胜客比萨饼有限公司</v>
          </cell>
          <cell r="G287" t="str">
            <v>西安</v>
          </cell>
        </row>
        <row r="288">
          <cell r="C288">
            <v>80027710</v>
          </cell>
          <cell r="D288" t="str">
            <v>西津广场HS</v>
          </cell>
          <cell r="E288" t="str">
            <v>PHHS</v>
          </cell>
          <cell r="F288" t="str">
            <v>北京必胜客比萨饼有限公司</v>
          </cell>
          <cell r="G288" t="str">
            <v>兰州</v>
          </cell>
        </row>
        <row r="289">
          <cell r="C289">
            <v>12838856</v>
          </cell>
          <cell r="D289" t="str">
            <v>彩虹</v>
          </cell>
          <cell r="E289" t="str">
            <v>KFC</v>
          </cell>
          <cell r="F289" t="str">
            <v>陕西尚客尔餐饮服务有限公司</v>
          </cell>
          <cell r="G289" t="str">
            <v>咸阳</v>
          </cell>
        </row>
        <row r="290">
          <cell r="C290">
            <v>80027066</v>
          </cell>
          <cell r="D290" t="str">
            <v>睿中心PH</v>
          </cell>
          <cell r="E290" t="str">
            <v>PHDI</v>
          </cell>
          <cell r="F290" t="str">
            <v>北京必胜客比萨饼有限公司</v>
          </cell>
          <cell r="G290" t="str">
            <v>西安</v>
          </cell>
        </row>
        <row r="291">
          <cell r="C291">
            <v>86039281</v>
          </cell>
          <cell r="D291" t="str">
            <v>唐兴路</v>
          </cell>
          <cell r="E291" t="str">
            <v>KFC</v>
          </cell>
          <cell r="F291" t="str">
            <v>百胜餐饮（西安）有限公司</v>
          </cell>
          <cell r="G291" t="str">
            <v>西安</v>
          </cell>
        </row>
        <row r="292">
          <cell r="C292">
            <v>86032285</v>
          </cell>
          <cell r="D292" t="str">
            <v>富丽</v>
          </cell>
          <cell r="E292" t="str">
            <v>KFC</v>
          </cell>
          <cell r="F292" t="str">
            <v>兰州肯德基有限公司</v>
          </cell>
          <cell r="G292" t="str">
            <v>定西</v>
          </cell>
        </row>
        <row r="293">
          <cell r="C293">
            <v>86039283</v>
          </cell>
          <cell r="D293" t="str">
            <v>门源路</v>
          </cell>
          <cell r="E293" t="str">
            <v>KFC</v>
          </cell>
          <cell r="F293" t="str">
            <v>百胜餐饮（西安）有限公司</v>
          </cell>
          <cell r="G293" t="str">
            <v>西宁</v>
          </cell>
        </row>
        <row r="294">
          <cell r="C294">
            <v>11666372</v>
          </cell>
          <cell r="D294" t="str">
            <v>大寨路LS</v>
          </cell>
          <cell r="E294" t="str">
            <v>LS</v>
          </cell>
          <cell r="F294" t="str">
            <v>内蒙古小肥羊餐饮连锁有限公司</v>
          </cell>
          <cell r="G294" t="str">
            <v>西安</v>
          </cell>
        </row>
        <row r="295">
          <cell r="C295">
            <v>11666373</v>
          </cell>
          <cell r="D295" t="str">
            <v>延安甘泉LS</v>
          </cell>
          <cell r="E295" t="str">
            <v>LS</v>
          </cell>
          <cell r="F295" t="str">
            <v>内蒙古小肥羊餐饮连锁有限公司</v>
          </cell>
          <cell r="G295" t="str">
            <v>延安</v>
          </cell>
        </row>
        <row r="296">
          <cell r="C296">
            <v>11666376</v>
          </cell>
          <cell r="D296" t="str">
            <v>龙首原LS</v>
          </cell>
          <cell r="E296" t="str">
            <v>LS</v>
          </cell>
          <cell r="F296" t="str">
            <v>内蒙古小肥羊餐饮连锁有限公司</v>
          </cell>
          <cell r="G296" t="str">
            <v>西安</v>
          </cell>
        </row>
        <row r="297">
          <cell r="C297">
            <v>86039286</v>
          </cell>
          <cell r="D297" t="str">
            <v>正源街</v>
          </cell>
          <cell r="E297" t="str">
            <v>KFC</v>
          </cell>
          <cell r="F297" t="str">
            <v>百胜餐饮（西安）有限公司</v>
          </cell>
          <cell r="G297" t="str">
            <v>银川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JG"/>
    </sheetNames>
    <sheetDataSet>
      <sheetData sheetId="0">
        <row r="5">
          <cell r="C5">
            <v>86033011</v>
          </cell>
          <cell r="D5" t="str">
            <v>巴州</v>
          </cell>
          <cell r="E5" t="str">
            <v>KFC</v>
          </cell>
          <cell r="F5" t="str">
            <v>新疆肯德基有限公司</v>
          </cell>
          <cell r="G5" t="str">
            <v>库尔勒</v>
          </cell>
        </row>
        <row r="6">
          <cell r="C6">
            <v>86033043</v>
          </cell>
          <cell r="D6" t="str">
            <v>红旗</v>
          </cell>
          <cell r="E6" t="str">
            <v>KFC</v>
          </cell>
          <cell r="F6" t="str">
            <v>新疆肯德基有限公司</v>
          </cell>
          <cell r="G6" t="str">
            <v>乌鲁木齐</v>
          </cell>
        </row>
        <row r="7">
          <cell r="C7">
            <v>86033083</v>
          </cell>
          <cell r="D7" t="str">
            <v>天百</v>
          </cell>
          <cell r="E7" t="str">
            <v>KFC</v>
          </cell>
          <cell r="F7" t="str">
            <v>新疆肯德基有限公司</v>
          </cell>
          <cell r="G7" t="str">
            <v>库尔勒</v>
          </cell>
        </row>
        <row r="8">
          <cell r="C8">
            <v>86033096</v>
          </cell>
          <cell r="D8" t="str">
            <v>朝阳路</v>
          </cell>
          <cell r="E8" t="str">
            <v>KFC</v>
          </cell>
          <cell r="F8" t="str">
            <v>新疆肯德基有限公司</v>
          </cell>
          <cell r="G8" t="str">
            <v>库尔勒</v>
          </cell>
        </row>
        <row r="9">
          <cell r="C9">
            <v>86033094</v>
          </cell>
          <cell r="D9" t="str">
            <v>阿克苏友好</v>
          </cell>
          <cell r="E9" t="str">
            <v>KFC</v>
          </cell>
          <cell r="F9" t="str">
            <v>新疆肯德基有限公司</v>
          </cell>
          <cell r="G9" t="str">
            <v>阿克苏</v>
          </cell>
        </row>
        <row r="10">
          <cell r="C10">
            <v>86033013</v>
          </cell>
          <cell r="D10" t="str">
            <v xml:space="preserve">市府 </v>
          </cell>
          <cell r="E10" t="str">
            <v>KFC</v>
          </cell>
          <cell r="F10" t="str">
            <v>新疆肯德基有限公司</v>
          </cell>
          <cell r="G10" t="str">
            <v>乌鲁木齐</v>
          </cell>
        </row>
        <row r="11">
          <cell r="C11">
            <v>86033042</v>
          </cell>
          <cell r="D11" t="str">
            <v>友好</v>
          </cell>
          <cell r="E11" t="str">
            <v>KFC</v>
          </cell>
          <cell r="F11" t="str">
            <v>新疆肯德基有限公司</v>
          </cell>
          <cell r="G11" t="str">
            <v>乌鲁木齐</v>
          </cell>
        </row>
        <row r="12">
          <cell r="C12">
            <v>86033075</v>
          </cell>
          <cell r="D12" t="str">
            <v>石城</v>
          </cell>
          <cell r="E12" t="str">
            <v>KFC</v>
          </cell>
          <cell r="F12" t="str">
            <v>新疆肯德基有限公司</v>
          </cell>
          <cell r="G12" t="str">
            <v>石河子</v>
          </cell>
        </row>
        <row r="13">
          <cell r="C13">
            <v>86033089</v>
          </cell>
          <cell r="D13" t="str">
            <v>伊宁友好</v>
          </cell>
          <cell r="E13" t="str">
            <v>KFC</v>
          </cell>
          <cell r="F13" t="str">
            <v>新疆肯德基有限公司</v>
          </cell>
          <cell r="G13" t="str">
            <v>伊宁</v>
          </cell>
        </row>
        <row r="14">
          <cell r="C14">
            <v>86033092</v>
          </cell>
          <cell r="D14" t="str">
            <v>石河子友好</v>
          </cell>
          <cell r="E14" t="str">
            <v>KFC</v>
          </cell>
          <cell r="F14" t="str">
            <v>新疆肯德基有限公司</v>
          </cell>
          <cell r="G14" t="str">
            <v>石河子</v>
          </cell>
        </row>
        <row r="15">
          <cell r="C15">
            <v>86033095</v>
          </cell>
          <cell r="D15" t="str">
            <v>博乐友好</v>
          </cell>
          <cell r="E15" t="str">
            <v>KFC</v>
          </cell>
          <cell r="F15" t="str">
            <v>新疆肯德基有限公司</v>
          </cell>
          <cell r="G15" t="str">
            <v>博乐</v>
          </cell>
        </row>
        <row r="16">
          <cell r="C16">
            <v>86033097</v>
          </cell>
          <cell r="D16" t="str">
            <v>第三航站楼餐厅</v>
          </cell>
          <cell r="E16" t="str">
            <v>KFC</v>
          </cell>
          <cell r="F16" t="str">
            <v>新疆肯德基有限公司</v>
          </cell>
          <cell r="G16" t="str">
            <v>乌鲁木齐</v>
          </cell>
        </row>
        <row r="17">
          <cell r="C17">
            <v>86033051</v>
          </cell>
          <cell r="D17" t="str">
            <v>铁路</v>
          </cell>
          <cell r="E17" t="str">
            <v>KFC</v>
          </cell>
          <cell r="F17" t="str">
            <v>新疆肯德基有限公司</v>
          </cell>
          <cell r="G17" t="str">
            <v>乌鲁木齐</v>
          </cell>
        </row>
        <row r="18">
          <cell r="C18">
            <v>86033047</v>
          </cell>
          <cell r="D18" t="str">
            <v>哈密广场</v>
          </cell>
          <cell r="E18" t="str">
            <v>KFC</v>
          </cell>
          <cell r="F18" t="str">
            <v>新疆肯德基有限公司</v>
          </cell>
          <cell r="G18" t="str">
            <v>哈密</v>
          </cell>
        </row>
        <row r="19">
          <cell r="C19">
            <v>86033056</v>
          </cell>
          <cell r="D19" t="str">
            <v>苏州路</v>
          </cell>
          <cell r="E19" t="str">
            <v>KFC</v>
          </cell>
          <cell r="F19" t="str">
            <v>新疆肯德基有限公司</v>
          </cell>
          <cell r="G19" t="str">
            <v>乌鲁木齐</v>
          </cell>
        </row>
        <row r="20">
          <cell r="C20">
            <v>86033086</v>
          </cell>
          <cell r="D20" t="str">
            <v>石化</v>
          </cell>
          <cell r="E20" t="str">
            <v>KFC</v>
          </cell>
          <cell r="F20" t="str">
            <v>新疆肯德基有限公司</v>
          </cell>
          <cell r="G20" t="str">
            <v>独山子</v>
          </cell>
        </row>
        <row r="21">
          <cell r="C21">
            <v>86033057</v>
          </cell>
          <cell r="D21" t="str">
            <v>准噶尔</v>
          </cell>
          <cell r="E21" t="str">
            <v>KFC</v>
          </cell>
          <cell r="F21" t="str">
            <v>新疆肯德基有限公司</v>
          </cell>
          <cell r="G21" t="str">
            <v>克拉玛依</v>
          </cell>
        </row>
        <row r="22">
          <cell r="C22">
            <v>86033023</v>
          </cell>
          <cell r="D22" t="str">
            <v>七一</v>
          </cell>
          <cell r="E22" t="str">
            <v>KFC</v>
          </cell>
          <cell r="F22" t="str">
            <v>新疆肯德基有限公司</v>
          </cell>
          <cell r="G22" t="str">
            <v>乌鲁木齐</v>
          </cell>
        </row>
        <row r="23">
          <cell r="C23">
            <v>86033046</v>
          </cell>
          <cell r="D23" t="str">
            <v>新医</v>
          </cell>
          <cell r="E23" t="str">
            <v>KFC</v>
          </cell>
          <cell r="F23" t="str">
            <v>新疆肯德基有限公司</v>
          </cell>
          <cell r="G23" t="str">
            <v>乌鲁木齐</v>
          </cell>
        </row>
        <row r="24">
          <cell r="C24">
            <v>86033069</v>
          </cell>
          <cell r="D24" t="str">
            <v>亚心</v>
          </cell>
          <cell r="E24" t="str">
            <v>KFC</v>
          </cell>
          <cell r="F24" t="str">
            <v>新疆肯德基有限公司</v>
          </cell>
          <cell r="G24" t="str">
            <v>昌吉</v>
          </cell>
        </row>
        <row r="25">
          <cell r="C25">
            <v>86033101</v>
          </cell>
          <cell r="D25" t="str">
            <v>昌吉长宁路</v>
          </cell>
          <cell r="E25" t="str">
            <v>KFC</v>
          </cell>
          <cell r="F25" t="str">
            <v>新疆肯德基有限公司</v>
          </cell>
          <cell r="G25" t="str">
            <v>昌吉</v>
          </cell>
        </row>
        <row r="26">
          <cell r="C26">
            <v>86033085</v>
          </cell>
          <cell r="D26" t="str">
            <v>胜利</v>
          </cell>
          <cell r="E26" t="str">
            <v>KFC</v>
          </cell>
          <cell r="F26" t="str">
            <v>新疆肯德基有限公司</v>
          </cell>
          <cell r="G26" t="str">
            <v>克拉玛依</v>
          </cell>
        </row>
        <row r="27">
          <cell r="C27">
            <v>86033093</v>
          </cell>
          <cell r="D27" t="str">
            <v>长春路友好</v>
          </cell>
          <cell r="E27" t="str">
            <v>KFC</v>
          </cell>
          <cell r="F27" t="str">
            <v>新疆肯德基有限公司</v>
          </cell>
          <cell r="G27" t="str">
            <v>乌鲁木齐</v>
          </cell>
        </row>
        <row r="28">
          <cell r="C28">
            <v>86033100</v>
          </cell>
          <cell r="D28" t="str">
            <v>高铁店</v>
          </cell>
          <cell r="E28" t="str">
            <v>KFC</v>
          </cell>
          <cell r="F28" t="str">
            <v>新疆肯德基有限公司</v>
          </cell>
          <cell r="G28" t="str">
            <v>乌鲁木齐</v>
          </cell>
        </row>
        <row r="29">
          <cell r="C29">
            <v>86002102</v>
          </cell>
          <cell r="D29" t="str">
            <v>万达KFC</v>
          </cell>
          <cell r="E29" t="str">
            <v>KFC</v>
          </cell>
          <cell r="F29" t="str">
            <v>新疆肯德基有限公司</v>
          </cell>
          <cell r="G29" t="str">
            <v>乌鲁木齐</v>
          </cell>
        </row>
        <row r="30">
          <cell r="C30">
            <v>11949391</v>
          </cell>
          <cell r="D30" t="str">
            <v>阎汐阁KFC</v>
          </cell>
          <cell r="E30" t="str">
            <v>KFC</v>
          </cell>
          <cell r="F30" t="str">
            <v>新疆言汐阁餐饮有限公司</v>
          </cell>
          <cell r="G30" t="str">
            <v>乌鲁木齐</v>
          </cell>
        </row>
        <row r="31">
          <cell r="C31">
            <v>12710392</v>
          </cell>
          <cell r="D31" t="str">
            <v>福润德</v>
          </cell>
          <cell r="E31" t="str">
            <v>KFC</v>
          </cell>
          <cell r="F31" t="str">
            <v>乌鲁木齐宝力麟餐饮管理有限公司</v>
          </cell>
          <cell r="G31" t="str">
            <v>乌鲁木齐</v>
          </cell>
        </row>
        <row r="32">
          <cell r="C32">
            <v>12725602</v>
          </cell>
          <cell r="D32" t="str">
            <v>奎屯友好</v>
          </cell>
          <cell r="E32" t="str">
            <v>KFC</v>
          </cell>
          <cell r="F32" t="str">
            <v>奎屯谷禹餐饮管理有限公司</v>
          </cell>
          <cell r="G32" t="str">
            <v>奎屯</v>
          </cell>
        </row>
        <row r="33">
          <cell r="C33">
            <v>86002248</v>
          </cell>
          <cell r="D33" t="str">
            <v>中山路PH</v>
          </cell>
          <cell r="E33" t="str">
            <v>PHDI</v>
          </cell>
          <cell r="F33" t="str">
            <v>北京必胜客比萨饼有限公司</v>
          </cell>
          <cell r="G33" t="str">
            <v>乌鲁木齐</v>
          </cell>
        </row>
        <row r="34">
          <cell r="C34">
            <v>86002253</v>
          </cell>
          <cell r="D34" t="str">
            <v>黄河路PH</v>
          </cell>
          <cell r="E34" t="str">
            <v>PHDI</v>
          </cell>
          <cell r="F34" t="str">
            <v>北京必胜客比萨饼有限公司</v>
          </cell>
          <cell r="G34" t="str">
            <v>乌鲁木齐</v>
          </cell>
        </row>
        <row r="35">
          <cell r="C35">
            <v>86002257</v>
          </cell>
          <cell r="D35" t="str">
            <v>人民东路PH</v>
          </cell>
          <cell r="E35" t="str">
            <v>PHDI</v>
          </cell>
          <cell r="F35" t="str">
            <v>北京必胜客比萨饼有限公司</v>
          </cell>
          <cell r="G35" t="str">
            <v>库尔勒</v>
          </cell>
        </row>
        <row r="36">
          <cell r="C36">
            <v>86002265</v>
          </cell>
          <cell r="D36" t="str">
            <v>朝阳路PH</v>
          </cell>
          <cell r="E36" t="str">
            <v>PHDI</v>
          </cell>
          <cell r="F36" t="str">
            <v>北京必胜客比萨饼有限公司</v>
          </cell>
          <cell r="G36" t="str">
            <v>库尔勒</v>
          </cell>
        </row>
        <row r="37">
          <cell r="C37">
            <v>86002101</v>
          </cell>
          <cell r="D37" t="str">
            <v>友好PH</v>
          </cell>
          <cell r="E37" t="str">
            <v>PHDI</v>
          </cell>
          <cell r="F37" t="str">
            <v>北京必胜客比萨饼有限公司</v>
          </cell>
          <cell r="G37" t="str">
            <v>乌鲁木齐</v>
          </cell>
        </row>
        <row r="38">
          <cell r="C38">
            <v>86002244</v>
          </cell>
          <cell r="D38" t="str">
            <v>时代金花PH</v>
          </cell>
          <cell r="E38" t="str">
            <v>PHDI</v>
          </cell>
          <cell r="F38" t="str">
            <v>北京必胜客比萨饼有限公司</v>
          </cell>
          <cell r="G38" t="str">
            <v>乌鲁木齐</v>
          </cell>
        </row>
        <row r="39">
          <cell r="C39">
            <v>86002255</v>
          </cell>
          <cell r="D39" t="str">
            <v>迎宾路PH</v>
          </cell>
          <cell r="E39" t="str">
            <v>PHDI</v>
          </cell>
          <cell r="F39" t="str">
            <v>北京必胜客比萨饼有限公司</v>
          </cell>
          <cell r="G39" t="str">
            <v>克拉玛依</v>
          </cell>
        </row>
        <row r="40">
          <cell r="C40">
            <v>86002263</v>
          </cell>
          <cell r="D40" t="str">
            <v>北京中路PH</v>
          </cell>
          <cell r="E40" t="str">
            <v>PHDI</v>
          </cell>
          <cell r="F40" t="str">
            <v>北京必胜客比萨饼有限公司</v>
          </cell>
          <cell r="G40" t="str">
            <v>乌鲁木齐</v>
          </cell>
        </row>
        <row r="41">
          <cell r="C41">
            <v>86002291</v>
          </cell>
          <cell r="D41" t="str">
            <v>石河子PH</v>
          </cell>
          <cell r="E41" t="str">
            <v>PHDI</v>
          </cell>
          <cell r="F41" t="str">
            <v>北京必胜客比萨饼有限公司</v>
          </cell>
          <cell r="G41" t="str">
            <v>石河子</v>
          </cell>
        </row>
        <row r="42">
          <cell r="C42">
            <v>86002292</v>
          </cell>
          <cell r="D42" t="str">
            <v>万达PH</v>
          </cell>
          <cell r="E42" t="str">
            <v>PHDI</v>
          </cell>
          <cell r="F42" t="str">
            <v>北京必胜客比萨饼有限公司</v>
          </cell>
          <cell r="G42" t="str">
            <v>乌鲁木齐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MN"/>
    </sheetNames>
    <sheetDataSet>
      <sheetData sheetId="0">
        <row r="5">
          <cell r="C5">
            <v>9515001</v>
          </cell>
          <cell r="D5" t="str">
            <v>一拂</v>
          </cell>
          <cell r="E5" t="str">
            <v>KFC</v>
          </cell>
          <cell r="F5" t="str">
            <v>约克食品餐饮有限公司</v>
          </cell>
          <cell r="G5" t="str">
            <v>福清</v>
          </cell>
        </row>
        <row r="6">
          <cell r="C6">
            <v>9515002</v>
          </cell>
          <cell r="D6" t="str">
            <v>融侨</v>
          </cell>
          <cell r="E6" t="str">
            <v>KFC</v>
          </cell>
          <cell r="F6" t="str">
            <v>约克食品餐饮有限公司</v>
          </cell>
          <cell r="G6" t="str">
            <v>福清</v>
          </cell>
        </row>
        <row r="7">
          <cell r="C7">
            <v>9522493</v>
          </cell>
          <cell r="D7" t="str">
            <v>麒丰</v>
          </cell>
          <cell r="E7" t="str">
            <v>KFC</v>
          </cell>
          <cell r="F7" t="str">
            <v>英特利餐饮有限公司</v>
          </cell>
          <cell r="G7" t="str">
            <v>龙岩</v>
          </cell>
        </row>
        <row r="8">
          <cell r="C8">
            <v>9617510</v>
          </cell>
          <cell r="D8" t="str">
            <v>凤城</v>
          </cell>
          <cell r="E8" t="str">
            <v>KFC</v>
          </cell>
          <cell r="F8" t="str">
            <v>英特利餐饮有限公司</v>
          </cell>
          <cell r="G8" t="str">
            <v>安溪</v>
          </cell>
        </row>
        <row r="9">
          <cell r="C9">
            <v>9717078</v>
          </cell>
          <cell r="D9" t="str">
            <v>闽清</v>
          </cell>
          <cell r="E9" t="str">
            <v>KFC</v>
          </cell>
          <cell r="F9" t="str">
            <v>约克食品餐饮有限公司</v>
          </cell>
          <cell r="G9" t="str">
            <v>闽清</v>
          </cell>
        </row>
        <row r="10">
          <cell r="C10">
            <v>9861991</v>
          </cell>
          <cell r="D10" t="str">
            <v>师大</v>
          </cell>
          <cell r="E10" t="str">
            <v>KFC</v>
          </cell>
          <cell r="F10" t="str">
            <v>约克食品餐饮有限公司</v>
          </cell>
          <cell r="G10" t="str">
            <v>福州</v>
          </cell>
        </row>
        <row r="11">
          <cell r="C11">
            <v>9880890</v>
          </cell>
          <cell r="D11" t="str">
            <v>君竹</v>
          </cell>
          <cell r="E11" t="str">
            <v>KFC</v>
          </cell>
          <cell r="F11" t="str">
            <v>福州君奕餐饮管理有限公司</v>
          </cell>
          <cell r="G11" t="str">
            <v>马尾</v>
          </cell>
        </row>
        <row r="12">
          <cell r="C12">
            <v>9881677</v>
          </cell>
          <cell r="D12" t="str">
            <v>百源</v>
          </cell>
          <cell r="E12" t="str">
            <v>KFC</v>
          </cell>
          <cell r="F12" t="str">
            <v>英特利餐饮有限公司</v>
          </cell>
          <cell r="G12" t="str">
            <v>泉州</v>
          </cell>
        </row>
        <row r="13">
          <cell r="C13">
            <v>9918317</v>
          </cell>
          <cell r="D13" t="str">
            <v>湖里</v>
          </cell>
          <cell r="E13" t="str">
            <v>KFC</v>
          </cell>
          <cell r="F13" t="str">
            <v>厦门汉绅餐饮管理有限公司</v>
          </cell>
          <cell r="G13" t="str">
            <v>厦门</v>
          </cell>
        </row>
        <row r="14">
          <cell r="C14">
            <v>9940032</v>
          </cell>
          <cell r="D14" t="str">
            <v>灵秀</v>
          </cell>
          <cell r="E14" t="str">
            <v>KFC</v>
          </cell>
          <cell r="F14" t="str">
            <v>石狮市怀特餐饮管理有限公司</v>
          </cell>
          <cell r="G14" t="str">
            <v>石狮</v>
          </cell>
        </row>
        <row r="15">
          <cell r="C15">
            <v>10043789</v>
          </cell>
          <cell r="D15" t="str">
            <v>杏林</v>
          </cell>
          <cell r="E15" t="str">
            <v>KFC</v>
          </cell>
          <cell r="F15" t="str">
            <v>厦门金杰曼餐饮管理有限公司</v>
          </cell>
          <cell r="G15" t="str">
            <v>杏林</v>
          </cell>
        </row>
        <row r="16">
          <cell r="C16">
            <v>10248014</v>
          </cell>
          <cell r="D16" t="str">
            <v>逸涛</v>
          </cell>
          <cell r="E16" t="str">
            <v>KFC</v>
          </cell>
          <cell r="F16" t="str">
            <v>英特利餐饮有限公司</v>
          </cell>
          <cell r="G16" t="str">
            <v>泉港</v>
          </cell>
        </row>
        <row r="17">
          <cell r="C17">
            <v>10361491</v>
          </cell>
          <cell r="D17" t="str">
            <v>世纪公园</v>
          </cell>
          <cell r="E17" t="str">
            <v>KFC</v>
          </cell>
          <cell r="F17" t="str">
            <v>晋江市盈润餐饮管理有限公司</v>
          </cell>
          <cell r="G17" t="str">
            <v>晋江</v>
          </cell>
        </row>
        <row r="18">
          <cell r="C18">
            <v>10413746</v>
          </cell>
          <cell r="D18" t="str">
            <v>先施</v>
          </cell>
          <cell r="E18" t="str">
            <v>KFC</v>
          </cell>
          <cell r="F18" t="str">
            <v>约克食品餐饮有限公司</v>
          </cell>
          <cell r="G18" t="str">
            <v>福州</v>
          </cell>
        </row>
        <row r="19">
          <cell r="C19">
            <v>10444685</v>
          </cell>
          <cell r="D19" t="str">
            <v>东街</v>
          </cell>
          <cell r="E19" t="str">
            <v>KFC</v>
          </cell>
          <cell r="F19" t="str">
            <v>泉州市德胜餐饮管理有限公司</v>
          </cell>
          <cell r="G19" t="str">
            <v>泉州</v>
          </cell>
        </row>
        <row r="20">
          <cell r="C20">
            <v>10449977</v>
          </cell>
          <cell r="D20" t="str">
            <v>嘉兴茂</v>
          </cell>
          <cell r="E20" t="str">
            <v>KFC</v>
          </cell>
          <cell r="F20" t="str">
            <v>英特利餐饮有限公司</v>
          </cell>
          <cell r="G20" t="str">
            <v>泉州</v>
          </cell>
        </row>
        <row r="21">
          <cell r="C21">
            <v>10451989</v>
          </cell>
          <cell r="D21" t="str">
            <v>金井</v>
          </cell>
          <cell r="E21" t="str">
            <v>KFC</v>
          </cell>
          <cell r="F21" t="str">
            <v>石狮市怀特餐饮管理有限公司</v>
          </cell>
          <cell r="G21" t="str">
            <v>晋江</v>
          </cell>
        </row>
        <row r="22">
          <cell r="C22">
            <v>10581018</v>
          </cell>
          <cell r="D22" t="str">
            <v>宏辉</v>
          </cell>
          <cell r="E22" t="str">
            <v>KFC</v>
          </cell>
          <cell r="F22" t="str">
            <v>厦门胜桥餐饮管理有限公司</v>
          </cell>
          <cell r="G22" t="str">
            <v>厦门</v>
          </cell>
        </row>
        <row r="23">
          <cell r="C23">
            <v>10764711</v>
          </cell>
          <cell r="D23" t="str">
            <v>滨南</v>
          </cell>
          <cell r="E23" t="str">
            <v>KFC</v>
          </cell>
          <cell r="F23" t="str">
            <v>英特利餐饮有限公司</v>
          </cell>
          <cell r="G23" t="str">
            <v>厦门</v>
          </cell>
        </row>
        <row r="24">
          <cell r="C24">
            <v>10855709</v>
          </cell>
          <cell r="D24" t="str">
            <v>演武</v>
          </cell>
          <cell r="E24" t="str">
            <v>KFC</v>
          </cell>
          <cell r="F24" t="str">
            <v>厦门金杰曼餐饮管理有限公司</v>
          </cell>
          <cell r="G24" t="str">
            <v>厦门</v>
          </cell>
        </row>
        <row r="25">
          <cell r="C25">
            <v>10934297</v>
          </cell>
          <cell r="D25" t="str">
            <v>长浩</v>
          </cell>
          <cell r="E25" t="str">
            <v>KFC</v>
          </cell>
          <cell r="F25" t="str">
            <v>厦门汉绅餐饮管理有限公司</v>
          </cell>
          <cell r="G25" t="str">
            <v>厦门</v>
          </cell>
        </row>
        <row r="26">
          <cell r="C26">
            <v>10961896</v>
          </cell>
          <cell r="D26" t="str">
            <v>沙县</v>
          </cell>
          <cell r="E26" t="str">
            <v>KFC</v>
          </cell>
          <cell r="F26" t="str">
            <v>约克食品餐饮有限公司</v>
          </cell>
          <cell r="G26" t="str">
            <v>沙县</v>
          </cell>
        </row>
        <row r="27">
          <cell r="C27">
            <v>11666140</v>
          </cell>
          <cell r="D27" t="str">
            <v>新罗LS</v>
          </cell>
          <cell r="E27" t="str">
            <v>LS</v>
          </cell>
          <cell r="F27" t="str">
            <v>龙岩市新罗区小肥羊火锅城</v>
          </cell>
          <cell r="G27" t="str">
            <v>龙岩长汀</v>
          </cell>
        </row>
        <row r="28">
          <cell r="C28">
            <v>11666143</v>
          </cell>
          <cell r="D28" t="str">
            <v>丹霞LS</v>
          </cell>
          <cell r="E28" t="str">
            <v>LS</v>
          </cell>
          <cell r="F28" t="str">
            <v>漳州市芗城区小绵羊火锅店</v>
          </cell>
          <cell r="G28" t="str">
            <v>漳州</v>
          </cell>
        </row>
        <row r="29">
          <cell r="C29">
            <v>11722728</v>
          </cell>
          <cell r="D29" t="str">
            <v>进贤</v>
          </cell>
          <cell r="E29" t="str">
            <v>KFC</v>
          </cell>
          <cell r="F29" t="str">
            <v>揭阳喜扬餐饮管理咨询有限公司</v>
          </cell>
          <cell r="G29" t="str">
            <v>揭阳</v>
          </cell>
        </row>
        <row r="30">
          <cell r="C30">
            <v>12025940</v>
          </cell>
          <cell r="D30" t="str">
            <v>泉州大洋</v>
          </cell>
          <cell r="E30" t="str">
            <v>KFC</v>
          </cell>
          <cell r="F30" t="str">
            <v>英特利餐饮有限公司</v>
          </cell>
          <cell r="G30" t="str">
            <v>泉州</v>
          </cell>
        </row>
        <row r="31">
          <cell r="C31">
            <v>12025967</v>
          </cell>
          <cell r="D31" t="str">
            <v>中兴</v>
          </cell>
          <cell r="E31" t="str">
            <v>KFC</v>
          </cell>
          <cell r="F31" t="str">
            <v>英特利餐饮有限公司</v>
          </cell>
          <cell r="G31" t="str">
            <v>龙岩</v>
          </cell>
        </row>
        <row r="32">
          <cell r="C32">
            <v>12168928</v>
          </cell>
          <cell r="D32" t="str">
            <v>新华北</v>
          </cell>
          <cell r="E32" t="str">
            <v>KFC</v>
          </cell>
          <cell r="F32" t="str">
            <v>漳州四季红餐饮管理有限公司</v>
          </cell>
          <cell r="G32" t="str">
            <v>安溪</v>
          </cell>
        </row>
        <row r="33">
          <cell r="C33">
            <v>12178777</v>
          </cell>
          <cell r="D33" t="str">
            <v>安溪宝龙</v>
          </cell>
          <cell r="E33" t="str">
            <v>KFC</v>
          </cell>
          <cell r="F33" t="str">
            <v>泉州市德胜餐饮管理有限公司</v>
          </cell>
          <cell r="G33" t="str">
            <v>泉州</v>
          </cell>
        </row>
        <row r="34">
          <cell r="C34">
            <v>12499218</v>
          </cell>
          <cell r="D34" t="str">
            <v>九二</v>
          </cell>
          <cell r="E34" t="str">
            <v>KFC</v>
          </cell>
          <cell r="F34" t="str">
            <v>石狮市晟嘉餐厅管理有限公司</v>
          </cell>
          <cell r="G34" t="str">
            <v>石狮</v>
          </cell>
        </row>
        <row r="35">
          <cell r="C35">
            <v>12545104</v>
          </cell>
          <cell r="D35" t="str">
            <v>美仁宫</v>
          </cell>
          <cell r="E35" t="str">
            <v>KFC</v>
          </cell>
          <cell r="F35" t="str">
            <v>厦门胜桥餐饮管理有限公司</v>
          </cell>
          <cell r="G35" t="str">
            <v xml:space="preserve">厦门 </v>
          </cell>
        </row>
        <row r="36">
          <cell r="C36">
            <v>76201049</v>
          </cell>
          <cell r="D36" t="str">
            <v>滨北LS</v>
          </cell>
          <cell r="E36" t="str">
            <v>LS</v>
          </cell>
          <cell r="F36" t="str">
            <v>内蒙古小肥羊餐饮连锁有限公司</v>
          </cell>
          <cell r="G36" t="str">
            <v>厦门</v>
          </cell>
        </row>
        <row r="37">
          <cell r="C37">
            <v>76201050</v>
          </cell>
          <cell r="D37" t="str">
            <v>南山LS</v>
          </cell>
          <cell r="E37" t="str">
            <v>LS</v>
          </cell>
          <cell r="F37" t="str">
            <v>内蒙古小肥羊餐饮连锁有限公司</v>
          </cell>
          <cell r="G37" t="str">
            <v>厦门</v>
          </cell>
        </row>
        <row r="38">
          <cell r="C38">
            <v>76201073</v>
          </cell>
          <cell r="D38" t="str">
            <v>浦上LS</v>
          </cell>
          <cell r="E38" t="str">
            <v>LS</v>
          </cell>
          <cell r="F38" t="str">
            <v>内蒙古小肥羊餐饮连锁有限公司</v>
          </cell>
          <cell r="G38" t="str">
            <v>福州</v>
          </cell>
        </row>
        <row r="39">
          <cell r="C39">
            <v>11666323</v>
          </cell>
          <cell r="D39" t="str">
            <v>宝龙LS</v>
          </cell>
          <cell r="E39" t="str">
            <v>LS</v>
          </cell>
          <cell r="F39" t="str">
            <v>晋江宝龙广场安安餐饮</v>
          </cell>
          <cell r="G39" t="str">
            <v>晋江</v>
          </cell>
        </row>
        <row r="40">
          <cell r="C40">
            <v>11666310</v>
          </cell>
          <cell r="D40" t="str">
            <v>中福LS</v>
          </cell>
          <cell r="E40" t="str">
            <v>LS</v>
          </cell>
          <cell r="F40" t="str">
            <v>福州市鼓楼区安安餐饮店</v>
          </cell>
          <cell r="G40" t="str">
            <v>福州</v>
          </cell>
        </row>
        <row r="41">
          <cell r="C41">
            <v>11666301</v>
          </cell>
          <cell r="D41" t="str">
            <v>厦禾LS</v>
          </cell>
          <cell r="E41" t="str">
            <v>LS</v>
          </cell>
          <cell r="F41" t="str">
            <v>厦门思明区扬安兰餐饮店</v>
          </cell>
          <cell r="G41" t="str">
            <v>厦门</v>
          </cell>
        </row>
        <row r="42">
          <cell r="C42">
            <v>76327001</v>
          </cell>
          <cell r="D42" t="str">
            <v>华林LS</v>
          </cell>
          <cell r="E42" t="str">
            <v>LS</v>
          </cell>
          <cell r="F42" t="str">
            <v>福州市鼓楼区华林小肥羊餐饮有限公司</v>
          </cell>
          <cell r="G42" t="str">
            <v>福州</v>
          </cell>
        </row>
        <row r="43">
          <cell r="C43">
            <v>76329001</v>
          </cell>
          <cell r="D43" t="str">
            <v>莲前LS</v>
          </cell>
          <cell r="E43" t="str">
            <v>LS</v>
          </cell>
          <cell r="F43" t="str">
            <v>厦门市莲前小肥羊餐饮有限公司</v>
          </cell>
          <cell r="G43" t="str">
            <v>厦门</v>
          </cell>
        </row>
        <row r="44">
          <cell r="C44">
            <v>86011001</v>
          </cell>
          <cell r="D44" t="str">
            <v>东街口</v>
          </cell>
          <cell r="E44" t="str">
            <v>KFC</v>
          </cell>
          <cell r="F44" t="str">
            <v>百胜餐饮(福州)有限公司</v>
          </cell>
          <cell r="G44" t="str">
            <v>福州</v>
          </cell>
        </row>
        <row r="45">
          <cell r="C45">
            <v>86011006</v>
          </cell>
          <cell r="D45" t="str">
            <v>津泰</v>
          </cell>
          <cell r="E45" t="str">
            <v>KFC</v>
          </cell>
          <cell r="F45" t="str">
            <v>百胜餐饮(福州)有限公司</v>
          </cell>
          <cell r="G45" t="str">
            <v>福州</v>
          </cell>
        </row>
        <row r="46">
          <cell r="C46">
            <v>86011010</v>
          </cell>
          <cell r="D46" t="str">
            <v>五一南</v>
          </cell>
          <cell r="E46" t="str">
            <v>KFC</v>
          </cell>
          <cell r="F46" t="str">
            <v>百胜餐饮(福州)有限公司</v>
          </cell>
          <cell r="G46" t="str">
            <v>福州</v>
          </cell>
        </row>
        <row r="47">
          <cell r="C47">
            <v>86011013</v>
          </cell>
          <cell r="D47" t="str">
            <v>江滨</v>
          </cell>
          <cell r="E47" t="str">
            <v>KFC</v>
          </cell>
          <cell r="F47" t="str">
            <v>百胜餐饮(福州)有限公司</v>
          </cell>
          <cell r="G47" t="str">
            <v>福州</v>
          </cell>
        </row>
        <row r="48">
          <cell r="C48">
            <v>86011018</v>
          </cell>
          <cell r="D48" t="str">
            <v>长乐</v>
          </cell>
          <cell r="E48" t="str">
            <v>KFC</v>
          </cell>
          <cell r="F48" t="str">
            <v>百胜餐饮(福州)有限公司</v>
          </cell>
          <cell r="G48" t="str">
            <v>长乐</v>
          </cell>
        </row>
        <row r="49">
          <cell r="C49">
            <v>86011019</v>
          </cell>
          <cell r="D49" t="str">
            <v>滨江</v>
          </cell>
          <cell r="E49" t="str">
            <v>KFC</v>
          </cell>
          <cell r="F49" t="str">
            <v>百胜餐饮(福州)有限公司</v>
          </cell>
          <cell r="G49" t="str">
            <v>南平</v>
          </cell>
        </row>
        <row r="50">
          <cell r="C50">
            <v>86011021</v>
          </cell>
          <cell r="D50" t="str">
            <v>仙游</v>
          </cell>
          <cell r="E50" t="str">
            <v>KFC</v>
          </cell>
          <cell r="F50" t="str">
            <v>百胜餐饮(福州)有限公司</v>
          </cell>
          <cell r="G50" t="str">
            <v>仙游</v>
          </cell>
        </row>
        <row r="51">
          <cell r="C51">
            <v>86011022</v>
          </cell>
          <cell r="D51" t="str">
            <v>元洪KFC</v>
          </cell>
          <cell r="E51" t="str">
            <v>KFC</v>
          </cell>
          <cell r="F51" t="str">
            <v>百胜餐饮(福州)有限公司</v>
          </cell>
          <cell r="G51" t="str">
            <v>福州</v>
          </cell>
        </row>
        <row r="52">
          <cell r="C52">
            <v>86011025</v>
          </cell>
          <cell r="D52" t="str">
            <v>环城</v>
          </cell>
          <cell r="E52" t="str">
            <v>KFC</v>
          </cell>
          <cell r="F52" t="str">
            <v>百胜餐饮(福州)有限公司</v>
          </cell>
          <cell r="G52" t="str">
            <v>福鼎</v>
          </cell>
        </row>
        <row r="53">
          <cell r="C53">
            <v>86011026</v>
          </cell>
          <cell r="D53" t="str">
            <v>火车站</v>
          </cell>
          <cell r="E53" t="str">
            <v>KFC</v>
          </cell>
          <cell r="F53" t="str">
            <v>百胜餐饮(福州)有限公司</v>
          </cell>
          <cell r="G53" t="str">
            <v>福州</v>
          </cell>
        </row>
        <row r="54">
          <cell r="C54">
            <v>86011028</v>
          </cell>
          <cell r="D54" t="str">
            <v>永安南门</v>
          </cell>
          <cell r="E54" t="str">
            <v>KFC</v>
          </cell>
          <cell r="F54" t="str">
            <v>百胜餐饮(福州)有限公司</v>
          </cell>
          <cell r="G54" t="str">
            <v>永安</v>
          </cell>
        </row>
        <row r="55">
          <cell r="C55">
            <v>86011030</v>
          </cell>
          <cell r="D55" t="str">
            <v>新文献</v>
          </cell>
          <cell r="E55" t="str">
            <v>KFC</v>
          </cell>
          <cell r="F55" t="str">
            <v>百胜餐饮(福州)有限公司</v>
          </cell>
          <cell r="G55" t="str">
            <v>莆田</v>
          </cell>
        </row>
        <row r="56">
          <cell r="C56">
            <v>86011031</v>
          </cell>
          <cell r="D56" t="str">
            <v>帝豪</v>
          </cell>
          <cell r="E56" t="str">
            <v>KFC</v>
          </cell>
          <cell r="F56" t="str">
            <v>百胜餐饮(福州)有限公司</v>
          </cell>
          <cell r="G56" t="str">
            <v>福州</v>
          </cell>
        </row>
        <row r="57">
          <cell r="C57">
            <v>86011032</v>
          </cell>
          <cell r="D57" t="str">
            <v>宝龙</v>
          </cell>
          <cell r="E57" t="str">
            <v>KFC</v>
          </cell>
          <cell r="F57" t="str">
            <v>百胜餐饮(福州)有限公司</v>
          </cell>
          <cell r="G57" t="str">
            <v>福州</v>
          </cell>
        </row>
        <row r="58">
          <cell r="C58">
            <v>86011033</v>
          </cell>
          <cell r="D58" t="str">
            <v>涵华</v>
          </cell>
          <cell r="E58" t="str">
            <v>KFC</v>
          </cell>
          <cell r="F58" t="str">
            <v>百胜餐饮(福州)有限公司</v>
          </cell>
          <cell r="G58" t="str">
            <v>涵江</v>
          </cell>
        </row>
        <row r="59">
          <cell r="C59">
            <v>86011035</v>
          </cell>
          <cell r="D59" t="str">
            <v>蕉城</v>
          </cell>
          <cell r="E59" t="str">
            <v>KFC</v>
          </cell>
          <cell r="F59" t="str">
            <v>百胜餐饮(福州)有限公司</v>
          </cell>
          <cell r="G59" t="str">
            <v>宁德</v>
          </cell>
        </row>
        <row r="60">
          <cell r="C60">
            <v>86011036</v>
          </cell>
          <cell r="D60" t="str">
            <v>梅园</v>
          </cell>
          <cell r="E60" t="str">
            <v>KFC</v>
          </cell>
          <cell r="F60" t="str">
            <v>百胜餐饮(福州)有限公司</v>
          </cell>
          <cell r="G60" t="str">
            <v>莆田</v>
          </cell>
        </row>
        <row r="61">
          <cell r="C61">
            <v>86011037</v>
          </cell>
          <cell r="D61" t="str">
            <v>莲荷</v>
          </cell>
          <cell r="E61" t="str">
            <v>KFC</v>
          </cell>
          <cell r="F61" t="str">
            <v>百胜餐饮(福州)有限公司</v>
          </cell>
          <cell r="G61" t="str">
            <v>连江</v>
          </cell>
        </row>
        <row r="62">
          <cell r="C62">
            <v>86011038</v>
          </cell>
          <cell r="D62" t="str">
            <v>大唐</v>
          </cell>
          <cell r="E62" t="str">
            <v>KFC</v>
          </cell>
          <cell r="F62" t="str">
            <v>百胜餐饮(福州)有限公司</v>
          </cell>
          <cell r="G62" t="str">
            <v>莆田</v>
          </cell>
        </row>
        <row r="63">
          <cell r="C63">
            <v>86011039</v>
          </cell>
          <cell r="D63" t="str">
            <v>长山湖</v>
          </cell>
          <cell r="E63" t="str">
            <v>KFC</v>
          </cell>
          <cell r="F63" t="str">
            <v>百胜餐饮(福州)有限公司</v>
          </cell>
          <cell r="G63" t="str">
            <v>长乐</v>
          </cell>
        </row>
        <row r="64">
          <cell r="C64">
            <v>86011040</v>
          </cell>
          <cell r="D64" t="str">
            <v>福港</v>
          </cell>
          <cell r="E64" t="str">
            <v>KFC</v>
          </cell>
          <cell r="F64" t="str">
            <v>百胜餐饮(福州)有限公司</v>
          </cell>
          <cell r="G64" t="str">
            <v>长乐</v>
          </cell>
        </row>
        <row r="65">
          <cell r="C65">
            <v>86011041</v>
          </cell>
          <cell r="D65" t="str">
            <v>赤港</v>
          </cell>
          <cell r="E65" t="str">
            <v>KFC</v>
          </cell>
          <cell r="F65" t="str">
            <v>百胜餐饮(福州)有限公司</v>
          </cell>
          <cell r="G65" t="str">
            <v>莆田</v>
          </cell>
        </row>
        <row r="66">
          <cell r="C66">
            <v>86011042</v>
          </cell>
          <cell r="D66" t="str">
            <v>金山</v>
          </cell>
          <cell r="E66" t="str">
            <v>KFC</v>
          </cell>
          <cell r="F66" t="str">
            <v>百胜餐饮(福州)有限公司</v>
          </cell>
          <cell r="G66" t="str">
            <v>福州</v>
          </cell>
        </row>
        <row r="67">
          <cell r="C67">
            <v>86011043</v>
          </cell>
          <cell r="D67" t="str">
            <v>金鼎</v>
          </cell>
          <cell r="E67" t="str">
            <v>KFC</v>
          </cell>
          <cell r="F67" t="str">
            <v>百胜餐饮(福州)有限公司</v>
          </cell>
          <cell r="G67" t="str">
            <v>莆田</v>
          </cell>
        </row>
        <row r="68">
          <cell r="C68">
            <v>86011044</v>
          </cell>
          <cell r="D68" t="str">
            <v>客运中心</v>
          </cell>
          <cell r="E68" t="str">
            <v>KFC</v>
          </cell>
          <cell r="F68" t="str">
            <v>百胜餐饮(福州)有限公司</v>
          </cell>
          <cell r="G68" t="str">
            <v>莆田</v>
          </cell>
        </row>
        <row r="69">
          <cell r="C69">
            <v>86011045</v>
          </cell>
          <cell r="D69" t="str">
            <v>东园</v>
          </cell>
          <cell r="E69" t="str">
            <v>KFC</v>
          </cell>
          <cell r="F69" t="str">
            <v>百胜餐饮(福州)有限公司</v>
          </cell>
          <cell r="G69" t="str">
            <v>莆田</v>
          </cell>
        </row>
        <row r="70">
          <cell r="C70">
            <v>86011046</v>
          </cell>
          <cell r="D70" t="str">
            <v>万达KFC</v>
          </cell>
          <cell r="E70" t="str">
            <v>KFC</v>
          </cell>
          <cell r="F70" t="str">
            <v>百胜餐饮(福州)有限公司</v>
          </cell>
          <cell r="G70" t="str">
            <v>福州</v>
          </cell>
        </row>
        <row r="71">
          <cell r="C71">
            <v>86011047</v>
          </cell>
          <cell r="D71" t="str">
            <v>金峰</v>
          </cell>
          <cell r="E71" t="str">
            <v>KFC</v>
          </cell>
          <cell r="F71" t="str">
            <v>百胜餐饮(福州)有限公司</v>
          </cell>
          <cell r="G71" t="str">
            <v>长乐金峰</v>
          </cell>
        </row>
        <row r="72">
          <cell r="C72">
            <v>86011048</v>
          </cell>
          <cell r="D72" t="str">
            <v>安泰</v>
          </cell>
          <cell r="E72" t="str">
            <v>KFC</v>
          </cell>
          <cell r="F72" t="str">
            <v>百胜餐饮(福州)有限公司</v>
          </cell>
          <cell r="G72" t="str">
            <v>福州</v>
          </cell>
        </row>
        <row r="73">
          <cell r="C73">
            <v>86011049</v>
          </cell>
          <cell r="D73" t="str">
            <v>昭武</v>
          </cell>
          <cell r="E73" t="str">
            <v>KFC</v>
          </cell>
          <cell r="F73" t="str">
            <v>百胜餐饮(福州)有限公司</v>
          </cell>
          <cell r="G73" t="str">
            <v>昭武</v>
          </cell>
        </row>
        <row r="74">
          <cell r="C74">
            <v>86011050</v>
          </cell>
          <cell r="D74" t="str">
            <v>省府</v>
          </cell>
          <cell r="E74" t="str">
            <v>KFC</v>
          </cell>
          <cell r="F74" t="str">
            <v>百胜餐饮(福州)有限公司</v>
          </cell>
          <cell r="G74" t="str">
            <v>福州</v>
          </cell>
        </row>
        <row r="75">
          <cell r="C75">
            <v>86011051</v>
          </cell>
          <cell r="D75" t="str">
            <v>永安佳洁</v>
          </cell>
          <cell r="E75" t="str">
            <v>KFC</v>
          </cell>
          <cell r="F75" t="str">
            <v>百胜餐饮(福州)有限公司</v>
          </cell>
          <cell r="G75" t="str">
            <v>永安</v>
          </cell>
        </row>
        <row r="76">
          <cell r="C76">
            <v>86011052</v>
          </cell>
          <cell r="D76" t="str">
            <v>金达</v>
          </cell>
          <cell r="E76" t="str">
            <v>KFC</v>
          </cell>
          <cell r="F76" t="str">
            <v>百胜餐饮(福州)有限公司</v>
          </cell>
          <cell r="G76" t="str">
            <v>福州</v>
          </cell>
        </row>
        <row r="77">
          <cell r="C77">
            <v>86011053</v>
          </cell>
          <cell r="D77" t="str">
            <v>万象</v>
          </cell>
          <cell r="E77" t="str">
            <v>KFC</v>
          </cell>
          <cell r="F77" t="str">
            <v>百胜餐饮(福州)有限公司</v>
          </cell>
          <cell r="G77" t="str">
            <v>福州</v>
          </cell>
        </row>
        <row r="78">
          <cell r="C78">
            <v>86011054</v>
          </cell>
          <cell r="D78" t="str">
            <v>龙芝</v>
          </cell>
          <cell r="E78" t="str">
            <v>KFC</v>
          </cell>
          <cell r="F78" t="str">
            <v>百胜餐饮(福州)有限公司</v>
          </cell>
          <cell r="G78" t="str">
            <v>连江</v>
          </cell>
        </row>
        <row r="79">
          <cell r="C79">
            <v>86011056</v>
          </cell>
          <cell r="D79" t="str">
            <v>徐碧KFC</v>
          </cell>
          <cell r="E79" t="str">
            <v>KFC</v>
          </cell>
          <cell r="F79" t="str">
            <v>百胜餐饮(福州)有限公司</v>
          </cell>
          <cell r="G79" t="str">
            <v>三明</v>
          </cell>
        </row>
        <row r="80">
          <cell r="C80">
            <v>86011057</v>
          </cell>
          <cell r="D80" t="str">
            <v>会展</v>
          </cell>
          <cell r="E80" t="str">
            <v>KFC</v>
          </cell>
          <cell r="F80" t="str">
            <v>百胜餐饮(福州)有限公司</v>
          </cell>
          <cell r="G80" t="str">
            <v>三明</v>
          </cell>
        </row>
        <row r="81">
          <cell r="C81">
            <v>86011058</v>
          </cell>
          <cell r="D81" t="str">
            <v>金桔</v>
          </cell>
          <cell r="E81" t="str">
            <v>KFC</v>
          </cell>
          <cell r="F81" t="str">
            <v>百胜餐饮(福州)有限公司</v>
          </cell>
          <cell r="G81" t="str">
            <v>福州</v>
          </cell>
        </row>
        <row r="82">
          <cell r="C82">
            <v>86011060</v>
          </cell>
          <cell r="D82" t="str">
            <v>茶亭</v>
          </cell>
          <cell r="E82" t="str">
            <v>KFC</v>
          </cell>
          <cell r="F82" t="str">
            <v>百胜餐饮(福州)有限公司</v>
          </cell>
          <cell r="G82" t="str">
            <v>福州</v>
          </cell>
        </row>
        <row r="83">
          <cell r="C83">
            <v>86011061</v>
          </cell>
          <cell r="D83" t="str">
            <v>浦上万达KFC</v>
          </cell>
          <cell r="E83" t="str">
            <v>KFC</v>
          </cell>
          <cell r="F83" t="str">
            <v>百胜餐饮(福州)有限公司</v>
          </cell>
          <cell r="G83" t="str">
            <v>福州</v>
          </cell>
        </row>
        <row r="84">
          <cell r="C84">
            <v>86011062</v>
          </cell>
          <cell r="D84" t="str">
            <v>宁德万达KFC</v>
          </cell>
          <cell r="E84" t="str">
            <v>KFC</v>
          </cell>
          <cell r="F84" t="str">
            <v>百胜餐饮(福州)有限公司</v>
          </cell>
          <cell r="G84" t="str">
            <v>宁德</v>
          </cell>
        </row>
        <row r="85">
          <cell r="C85">
            <v>86011064</v>
          </cell>
          <cell r="D85" t="str">
            <v>莆田万达KFC</v>
          </cell>
          <cell r="E85" t="str">
            <v>KFC</v>
          </cell>
          <cell r="F85" t="str">
            <v>百胜餐饮(福州)有限公司</v>
          </cell>
          <cell r="G85" t="str">
            <v>莆田</v>
          </cell>
        </row>
        <row r="86">
          <cell r="C86">
            <v>86011065</v>
          </cell>
          <cell r="D86" t="str">
            <v>火车南站</v>
          </cell>
          <cell r="E86" t="str">
            <v>KFC</v>
          </cell>
          <cell r="F86" t="str">
            <v>百胜餐饮(福州)有限公司</v>
          </cell>
          <cell r="G86" t="str">
            <v>福州</v>
          </cell>
        </row>
        <row r="87">
          <cell r="C87">
            <v>86011066</v>
          </cell>
          <cell r="D87" t="str">
            <v>中汇KFC</v>
          </cell>
          <cell r="E87" t="str">
            <v>KFC</v>
          </cell>
          <cell r="F87" t="str">
            <v>百胜餐饮(福州)有限公司</v>
          </cell>
          <cell r="G87" t="str">
            <v>福鼎</v>
          </cell>
        </row>
        <row r="88">
          <cell r="C88">
            <v>86011067</v>
          </cell>
          <cell r="D88" t="str">
            <v>福峡</v>
          </cell>
          <cell r="E88" t="str">
            <v>KFC</v>
          </cell>
          <cell r="F88" t="str">
            <v>百胜餐饮(福州)有限公司</v>
          </cell>
          <cell r="G88" t="str">
            <v>福州</v>
          </cell>
        </row>
        <row r="89">
          <cell r="C89">
            <v>86011068</v>
          </cell>
          <cell r="D89" t="str">
            <v>武夷山KFC</v>
          </cell>
          <cell r="E89" t="str">
            <v>KFC</v>
          </cell>
          <cell r="F89" t="str">
            <v>百胜餐饮(福州)有限公司</v>
          </cell>
          <cell r="G89" t="str">
            <v>武夷山</v>
          </cell>
        </row>
        <row r="90">
          <cell r="C90">
            <v>86011069</v>
          </cell>
          <cell r="D90" t="str">
            <v>秀峰KFC</v>
          </cell>
          <cell r="E90" t="str">
            <v>KFC</v>
          </cell>
          <cell r="F90" t="str">
            <v>百胜餐饮(福州)有限公司</v>
          </cell>
          <cell r="G90" t="str">
            <v>福州</v>
          </cell>
        </row>
        <row r="91">
          <cell r="C91">
            <v>86011070</v>
          </cell>
          <cell r="D91" t="str">
            <v>莆田车站</v>
          </cell>
          <cell r="E91" t="str">
            <v>KFC</v>
          </cell>
          <cell r="F91" t="str">
            <v>百胜餐饮(福州)有限公司</v>
          </cell>
          <cell r="G91" t="str">
            <v>莆田</v>
          </cell>
        </row>
        <row r="92">
          <cell r="C92">
            <v>86011071</v>
          </cell>
          <cell r="D92" t="str">
            <v>金茂</v>
          </cell>
          <cell r="E92" t="str">
            <v>KFC</v>
          </cell>
          <cell r="F92" t="str">
            <v>百胜餐饮(福州)有限公司</v>
          </cell>
          <cell r="G92" t="str">
            <v>建阳</v>
          </cell>
        </row>
        <row r="93">
          <cell r="C93">
            <v>86011073</v>
          </cell>
          <cell r="D93" t="str">
            <v>水东</v>
          </cell>
          <cell r="E93" t="str">
            <v>KFC</v>
          </cell>
          <cell r="F93" t="str">
            <v>百胜餐饮(福州)有限公司</v>
          </cell>
          <cell r="G93" t="str">
            <v>尤溪</v>
          </cell>
        </row>
        <row r="94">
          <cell r="C94">
            <v>86011075</v>
          </cell>
          <cell r="D94" t="str">
            <v>裕荣汇</v>
          </cell>
          <cell r="E94" t="str">
            <v>KFC</v>
          </cell>
          <cell r="F94" t="str">
            <v>百胜餐饮(福州)有限公司</v>
          </cell>
          <cell r="G94" t="str">
            <v>福清</v>
          </cell>
        </row>
        <row r="95">
          <cell r="C95">
            <v>86011076</v>
          </cell>
          <cell r="D95" t="str">
            <v>新利生</v>
          </cell>
          <cell r="E95" t="str">
            <v>KFC</v>
          </cell>
          <cell r="F95" t="str">
            <v>百胜餐饮(福州)有限公司</v>
          </cell>
          <cell r="G95" t="str">
            <v>福州</v>
          </cell>
        </row>
        <row r="96">
          <cell r="C96">
            <v>86011077</v>
          </cell>
          <cell r="D96" t="str">
            <v>福清万达KFC</v>
          </cell>
          <cell r="E96" t="str">
            <v>KFC</v>
          </cell>
          <cell r="F96" t="str">
            <v>百胜餐饮(福州)有限公司</v>
          </cell>
          <cell r="G96" t="str">
            <v>福清</v>
          </cell>
        </row>
        <row r="97">
          <cell r="C97">
            <v>86011078</v>
          </cell>
          <cell r="D97" t="str">
            <v>世欧KFC</v>
          </cell>
          <cell r="E97" t="str">
            <v>KFC</v>
          </cell>
          <cell r="F97" t="str">
            <v>百胜餐饮(福州)有限公司</v>
          </cell>
          <cell r="G97" t="str">
            <v>福州</v>
          </cell>
        </row>
        <row r="98">
          <cell r="C98">
            <v>86011079</v>
          </cell>
          <cell r="D98" t="str">
            <v>永安诚上</v>
          </cell>
          <cell r="E98" t="str">
            <v>KFC</v>
          </cell>
          <cell r="F98" t="str">
            <v>百胜餐饮(福州)有限公司</v>
          </cell>
          <cell r="G98" t="str">
            <v>永安</v>
          </cell>
        </row>
        <row r="99">
          <cell r="C99">
            <v>86011080</v>
          </cell>
          <cell r="D99" t="str">
            <v>紫阳</v>
          </cell>
          <cell r="E99" t="str">
            <v>KFC</v>
          </cell>
          <cell r="F99" t="str">
            <v>百胜餐饮(福州)有限公司</v>
          </cell>
          <cell r="G99" t="str">
            <v>福州</v>
          </cell>
        </row>
        <row r="100">
          <cell r="C100">
            <v>86011081</v>
          </cell>
          <cell r="D100" t="str">
            <v>永星</v>
          </cell>
          <cell r="E100" t="str">
            <v>KFC</v>
          </cell>
          <cell r="F100" t="str">
            <v>百胜餐饮(福州)有限公司</v>
          </cell>
          <cell r="G100" t="str">
            <v>三明</v>
          </cell>
        </row>
        <row r="101">
          <cell r="C101">
            <v>86011301</v>
          </cell>
          <cell r="D101" t="str">
            <v>火车站二店</v>
          </cell>
          <cell r="E101" t="str">
            <v>KFC</v>
          </cell>
          <cell r="F101" t="str">
            <v>百胜餐饮(福州)有限公司</v>
          </cell>
          <cell r="G101" t="str">
            <v>福州</v>
          </cell>
        </row>
        <row r="102">
          <cell r="C102">
            <v>86011302</v>
          </cell>
          <cell r="D102" t="str">
            <v>火车站三店</v>
          </cell>
          <cell r="E102" t="str">
            <v>KFC</v>
          </cell>
          <cell r="F102" t="str">
            <v>百胜餐饮(福州)有限公司</v>
          </cell>
          <cell r="G102" t="str">
            <v>福州</v>
          </cell>
        </row>
        <row r="103">
          <cell r="C103">
            <v>86011502</v>
          </cell>
          <cell r="D103" t="str">
            <v>海滨PH</v>
          </cell>
          <cell r="E103" t="str">
            <v>PHDI</v>
          </cell>
          <cell r="F103" t="str">
            <v>百胜餐饮(福州)有限公司</v>
          </cell>
          <cell r="G103" t="str">
            <v xml:space="preserve">厦门 </v>
          </cell>
        </row>
        <row r="104">
          <cell r="C104">
            <v>86011504</v>
          </cell>
          <cell r="D104" t="str">
            <v>东湖PH</v>
          </cell>
          <cell r="E104" t="str">
            <v>PHDI</v>
          </cell>
          <cell r="F104" t="str">
            <v>百胜餐饮(福州)有限公司</v>
          </cell>
          <cell r="G104" t="str">
            <v>泉州</v>
          </cell>
        </row>
        <row r="105">
          <cell r="C105">
            <v>86011506</v>
          </cell>
          <cell r="D105" t="str">
            <v>先施PH</v>
          </cell>
          <cell r="E105" t="str">
            <v>PHDI</v>
          </cell>
          <cell r="F105" t="str">
            <v>百胜餐饮(福州)有限公司</v>
          </cell>
          <cell r="G105" t="str">
            <v>福州</v>
          </cell>
        </row>
        <row r="106">
          <cell r="C106">
            <v>86011507</v>
          </cell>
          <cell r="D106" t="str">
            <v>东方时代PH</v>
          </cell>
          <cell r="E106" t="str">
            <v>PHDI</v>
          </cell>
          <cell r="F106" t="str">
            <v>百胜餐饮(福州)有限公司</v>
          </cell>
          <cell r="G106" t="str">
            <v xml:space="preserve">厦门 </v>
          </cell>
        </row>
        <row r="107">
          <cell r="C107">
            <v>86011508</v>
          </cell>
          <cell r="D107" t="str">
            <v>丰泽PH</v>
          </cell>
          <cell r="E107" t="str">
            <v>PHDI</v>
          </cell>
          <cell r="F107" t="str">
            <v>百胜餐饮(福州)有限公司</v>
          </cell>
          <cell r="G107" t="str">
            <v>泉州</v>
          </cell>
        </row>
        <row r="108">
          <cell r="C108">
            <v>86011510</v>
          </cell>
          <cell r="D108" t="str">
            <v>五四PH</v>
          </cell>
          <cell r="E108" t="str">
            <v>PHDI</v>
          </cell>
          <cell r="F108" t="str">
            <v>百胜餐饮(福州)有限公司</v>
          </cell>
          <cell r="G108" t="str">
            <v>福州</v>
          </cell>
        </row>
        <row r="109">
          <cell r="C109">
            <v>86011511</v>
          </cell>
          <cell r="D109" t="str">
            <v>嘉禾PH</v>
          </cell>
          <cell r="E109" t="str">
            <v>PHDI</v>
          </cell>
          <cell r="F109" t="str">
            <v>百胜餐饮(福州)有限公司</v>
          </cell>
          <cell r="G109" t="str">
            <v xml:space="preserve">厦门 </v>
          </cell>
        </row>
        <row r="110">
          <cell r="C110">
            <v>86011512</v>
          </cell>
          <cell r="D110" t="str">
            <v>名汇PH</v>
          </cell>
          <cell r="E110" t="str">
            <v>PHDI</v>
          </cell>
          <cell r="F110" t="str">
            <v>百胜餐饮(福州)有限公司</v>
          </cell>
          <cell r="G110" t="str">
            <v xml:space="preserve">厦门 </v>
          </cell>
        </row>
        <row r="111">
          <cell r="C111">
            <v>86011513</v>
          </cell>
          <cell r="D111" t="str">
            <v>九二PH</v>
          </cell>
          <cell r="E111" t="str">
            <v>PHDI</v>
          </cell>
          <cell r="F111" t="str">
            <v>百胜餐饮(福州)有限公司</v>
          </cell>
          <cell r="G111" t="str">
            <v>石狮</v>
          </cell>
        </row>
        <row r="112">
          <cell r="C112">
            <v>86011514</v>
          </cell>
          <cell r="D112" t="str">
            <v>SM PH</v>
          </cell>
          <cell r="E112" t="str">
            <v>PHDI</v>
          </cell>
          <cell r="F112" t="str">
            <v>百胜餐饮(福州)有限公司</v>
          </cell>
          <cell r="G112" t="str">
            <v xml:space="preserve">厦门 </v>
          </cell>
        </row>
        <row r="113">
          <cell r="C113">
            <v>86011515</v>
          </cell>
          <cell r="D113" t="str">
            <v>瑞景PH</v>
          </cell>
          <cell r="E113" t="str">
            <v>PHDI</v>
          </cell>
          <cell r="F113" t="str">
            <v>百胜餐饮(福州)有限公司</v>
          </cell>
          <cell r="G113" t="str">
            <v xml:space="preserve">厦门 </v>
          </cell>
        </row>
        <row r="114">
          <cell r="C114">
            <v>86011516</v>
          </cell>
          <cell r="D114" t="str">
            <v>万象PH</v>
          </cell>
          <cell r="E114" t="str">
            <v>PHDI</v>
          </cell>
          <cell r="F114" t="str">
            <v>百胜餐饮(福州)有限公司</v>
          </cell>
          <cell r="G114" t="str">
            <v>福州</v>
          </cell>
        </row>
        <row r="115">
          <cell r="C115">
            <v>86011517</v>
          </cell>
          <cell r="D115" t="str">
            <v>文献PH</v>
          </cell>
          <cell r="E115" t="str">
            <v>PHDI</v>
          </cell>
          <cell r="F115" t="str">
            <v>百胜餐饮(福州)有限公司</v>
          </cell>
          <cell r="G115" t="str">
            <v>莆田</v>
          </cell>
        </row>
        <row r="116">
          <cell r="C116">
            <v>86011518</v>
          </cell>
          <cell r="D116" t="str">
            <v>新桥PH</v>
          </cell>
          <cell r="E116" t="str">
            <v>PHDI</v>
          </cell>
          <cell r="F116" t="str">
            <v>百胜餐饮(福州)有限公司</v>
          </cell>
          <cell r="G116" t="str">
            <v>潮州</v>
          </cell>
        </row>
        <row r="117">
          <cell r="C117">
            <v>86011519</v>
          </cell>
          <cell r="D117" t="str">
            <v>爱乐PH</v>
          </cell>
          <cell r="E117" t="str">
            <v>PHDI</v>
          </cell>
          <cell r="F117" t="str">
            <v>百胜餐饮(福州)有限公司</v>
          </cell>
          <cell r="G117" t="str">
            <v>晋江</v>
          </cell>
        </row>
        <row r="118">
          <cell r="C118">
            <v>86011520</v>
          </cell>
          <cell r="D118" t="str">
            <v>德辉PH</v>
          </cell>
          <cell r="E118" t="str">
            <v>PHDI</v>
          </cell>
          <cell r="F118" t="str">
            <v>百胜餐饮(福州)有限公司</v>
          </cell>
          <cell r="G118" t="str">
            <v>石狮</v>
          </cell>
        </row>
        <row r="119">
          <cell r="C119">
            <v>86011522</v>
          </cell>
          <cell r="D119" t="str">
            <v>元洪PH</v>
          </cell>
          <cell r="E119" t="str">
            <v>PHDI</v>
          </cell>
          <cell r="F119" t="str">
            <v>百胜餐饮(福州)有限公司</v>
          </cell>
          <cell r="G119" t="str">
            <v>福州</v>
          </cell>
        </row>
        <row r="120">
          <cell r="C120">
            <v>86011525</v>
          </cell>
          <cell r="D120" t="str">
            <v>厦大PH</v>
          </cell>
          <cell r="E120" t="str">
            <v>PHDI</v>
          </cell>
          <cell r="F120" t="str">
            <v>百胜餐饮(福州)有限公司</v>
          </cell>
          <cell r="G120" t="str">
            <v xml:space="preserve">厦门 </v>
          </cell>
        </row>
        <row r="121">
          <cell r="C121">
            <v>86011526</v>
          </cell>
          <cell r="D121" t="str">
            <v>世贸PH</v>
          </cell>
          <cell r="E121" t="str">
            <v>PHDI</v>
          </cell>
          <cell r="F121" t="str">
            <v>百胜餐饮(福州)有限公司</v>
          </cell>
          <cell r="G121" t="str">
            <v xml:space="preserve">厦门 </v>
          </cell>
        </row>
        <row r="122">
          <cell r="C122">
            <v>86011527</v>
          </cell>
          <cell r="D122" t="str">
            <v>育秀PH</v>
          </cell>
          <cell r="E122" t="str">
            <v>PHDI</v>
          </cell>
          <cell r="F122" t="str">
            <v>百胜餐饮(福州)有限公司</v>
          </cell>
          <cell r="G122" t="str">
            <v xml:space="preserve">厦门 </v>
          </cell>
        </row>
        <row r="123">
          <cell r="C123">
            <v>86011528</v>
          </cell>
          <cell r="D123" t="str">
            <v>万达PH</v>
          </cell>
          <cell r="E123" t="str">
            <v>PHDI</v>
          </cell>
          <cell r="F123" t="str">
            <v>百胜餐饮(福州)有限公司</v>
          </cell>
          <cell r="G123" t="str">
            <v>福州</v>
          </cell>
        </row>
        <row r="124">
          <cell r="C124">
            <v>86011529</v>
          </cell>
          <cell r="D124" t="str">
            <v>阿罗海PH</v>
          </cell>
          <cell r="E124" t="str">
            <v>PHDI</v>
          </cell>
          <cell r="F124" t="str">
            <v>百胜餐饮(福州)有限公司</v>
          </cell>
          <cell r="G124" t="str">
            <v xml:space="preserve">厦门海沧 </v>
          </cell>
        </row>
        <row r="125">
          <cell r="C125">
            <v>86011530</v>
          </cell>
          <cell r="D125" t="str">
            <v>中华城PH</v>
          </cell>
          <cell r="E125" t="str">
            <v>PHDI</v>
          </cell>
          <cell r="F125" t="str">
            <v>百胜餐饮(福州)有限公司</v>
          </cell>
          <cell r="G125" t="str">
            <v xml:space="preserve">厦门 </v>
          </cell>
        </row>
        <row r="126">
          <cell r="C126">
            <v>86011531</v>
          </cell>
          <cell r="D126" t="str">
            <v>湖里万达PH</v>
          </cell>
          <cell r="E126" t="str">
            <v>PHDI</v>
          </cell>
          <cell r="F126" t="str">
            <v>百胜餐饮(福州)有限公司</v>
          </cell>
          <cell r="G126" t="str">
            <v xml:space="preserve">厦门 </v>
          </cell>
        </row>
        <row r="127">
          <cell r="C127">
            <v>86011532</v>
          </cell>
          <cell r="D127" t="str">
            <v>省府PH</v>
          </cell>
          <cell r="E127" t="str">
            <v>PHDI</v>
          </cell>
          <cell r="F127" t="str">
            <v>百胜餐饮(福州)有限公司</v>
          </cell>
          <cell r="G127" t="str">
            <v>福州</v>
          </cell>
        </row>
        <row r="128">
          <cell r="C128">
            <v>86011533</v>
          </cell>
          <cell r="D128" t="str">
            <v>徐碧PH</v>
          </cell>
          <cell r="E128" t="str">
            <v>PHDI</v>
          </cell>
          <cell r="F128" t="str">
            <v>百胜餐饮(福州)有限公司</v>
          </cell>
          <cell r="G128" t="str">
            <v>三明</v>
          </cell>
        </row>
        <row r="129">
          <cell r="C129">
            <v>86011534</v>
          </cell>
          <cell r="D129" t="str">
            <v>安泰PH</v>
          </cell>
          <cell r="E129" t="str">
            <v>PHDI</v>
          </cell>
          <cell r="F129" t="str">
            <v>百胜餐饮(福州)有限公司</v>
          </cell>
          <cell r="G129" t="str">
            <v>福州</v>
          </cell>
        </row>
        <row r="130">
          <cell r="C130">
            <v>86011536</v>
          </cell>
          <cell r="D130" t="str">
            <v>万阳PH</v>
          </cell>
          <cell r="E130" t="str">
            <v>PHDI</v>
          </cell>
          <cell r="F130" t="str">
            <v>百胜餐饮(福州)有限公司</v>
          </cell>
          <cell r="G130" t="str">
            <v>龙岩</v>
          </cell>
        </row>
        <row r="131">
          <cell r="C131">
            <v>86011537</v>
          </cell>
          <cell r="D131" t="str">
            <v>晋江万达PH</v>
          </cell>
          <cell r="E131" t="str">
            <v>PHDI</v>
          </cell>
          <cell r="F131" t="str">
            <v>百胜餐饮(福州)有限公司</v>
          </cell>
          <cell r="G131" t="str">
            <v>晋江</v>
          </cell>
        </row>
        <row r="132">
          <cell r="C132">
            <v>86011538</v>
          </cell>
          <cell r="D132" t="str">
            <v>浦上万达PH</v>
          </cell>
          <cell r="E132" t="str">
            <v>PHDI</v>
          </cell>
          <cell r="F132" t="str">
            <v>百胜餐饮(福州)有限公司</v>
          </cell>
          <cell r="G132" t="str">
            <v>福州</v>
          </cell>
        </row>
        <row r="133">
          <cell r="C133">
            <v>86011539</v>
          </cell>
          <cell r="D133" t="str">
            <v>宁德万达PH</v>
          </cell>
          <cell r="E133" t="str">
            <v>PHDI</v>
          </cell>
          <cell r="F133" t="str">
            <v>百胜餐饮(福州)有限公司</v>
          </cell>
          <cell r="G133" t="str">
            <v>宁德</v>
          </cell>
        </row>
        <row r="134">
          <cell r="C134">
            <v>86011540</v>
          </cell>
          <cell r="D134" t="str">
            <v>置地PH</v>
          </cell>
          <cell r="E134" t="str">
            <v>PHDI</v>
          </cell>
          <cell r="F134" t="str">
            <v>百胜餐饮(福州)有限公司</v>
          </cell>
          <cell r="G134" t="str">
            <v>福州</v>
          </cell>
        </row>
        <row r="135">
          <cell r="C135">
            <v>86011541</v>
          </cell>
          <cell r="D135" t="str">
            <v>涂门PH</v>
          </cell>
          <cell r="E135" t="str">
            <v>PHDI</v>
          </cell>
          <cell r="F135" t="str">
            <v>百胜餐饮(福州)有限公司</v>
          </cell>
          <cell r="G135" t="str">
            <v>泉州</v>
          </cell>
        </row>
        <row r="136">
          <cell r="C136">
            <v>86011542</v>
          </cell>
          <cell r="D136" t="str">
            <v>莆田万达PH</v>
          </cell>
          <cell r="E136" t="str">
            <v>PHDI</v>
          </cell>
          <cell r="F136" t="str">
            <v>百胜餐饮(福州)有限公司</v>
          </cell>
          <cell r="G136" t="str">
            <v>莆田</v>
          </cell>
        </row>
        <row r="137">
          <cell r="C137">
            <v>86011543</v>
          </cell>
          <cell r="D137" t="str">
            <v>漳州万达PH</v>
          </cell>
          <cell r="E137" t="str">
            <v>PHDI</v>
          </cell>
          <cell r="F137" t="str">
            <v>百胜餐饮(福州)有限公司</v>
          </cell>
          <cell r="G137" t="str">
            <v>漳州</v>
          </cell>
        </row>
        <row r="138">
          <cell r="C138">
            <v>86011545</v>
          </cell>
          <cell r="D138" t="str">
            <v>汇景新城PH</v>
          </cell>
          <cell r="E138" t="str">
            <v>PHDI</v>
          </cell>
          <cell r="F138" t="str">
            <v>百胜餐饮(福州)有限公司</v>
          </cell>
          <cell r="G138" t="str">
            <v>翔安</v>
          </cell>
        </row>
        <row r="139">
          <cell r="C139">
            <v>86011546</v>
          </cell>
          <cell r="D139" t="str">
            <v>金湖路PH</v>
          </cell>
          <cell r="E139" t="str">
            <v>PHDI</v>
          </cell>
          <cell r="F139" t="str">
            <v>百胜餐饮(福州)有限公司</v>
          </cell>
          <cell r="G139" t="str">
            <v>厦门</v>
          </cell>
        </row>
        <row r="140">
          <cell r="C140">
            <v>86011547</v>
          </cell>
          <cell r="D140" t="str">
            <v>秀峰PH</v>
          </cell>
          <cell r="E140" t="str">
            <v>PHDI</v>
          </cell>
          <cell r="F140" t="str">
            <v>百胜餐饮(福州)有限公司</v>
          </cell>
          <cell r="G140" t="str">
            <v>福州</v>
          </cell>
        </row>
        <row r="141">
          <cell r="C141">
            <v>86011548</v>
          </cell>
          <cell r="D141" t="str">
            <v>集美万达PH</v>
          </cell>
          <cell r="E141" t="str">
            <v>PHDI</v>
          </cell>
          <cell r="F141" t="str">
            <v>百胜餐饮(福州)有限公司</v>
          </cell>
          <cell r="G141" t="str">
            <v>集美</v>
          </cell>
        </row>
        <row r="142">
          <cell r="C142">
            <v>86011549</v>
          </cell>
          <cell r="D142" t="str">
            <v>广汕PH</v>
          </cell>
          <cell r="E142" t="str">
            <v>PHDI</v>
          </cell>
          <cell r="F142" t="str">
            <v>百胜餐饮(福州)有限公司</v>
          </cell>
          <cell r="G142" t="str">
            <v>潮阳</v>
          </cell>
        </row>
        <row r="143">
          <cell r="C143">
            <v>86011550</v>
          </cell>
          <cell r="D143" t="str">
            <v>裕发PH</v>
          </cell>
          <cell r="E143" t="str">
            <v>PHDI</v>
          </cell>
          <cell r="F143" t="str">
            <v>百胜餐饮(福州)有限公司</v>
          </cell>
          <cell r="G143" t="str">
            <v xml:space="preserve">厦门 </v>
          </cell>
        </row>
        <row r="144">
          <cell r="C144">
            <v>86011551</v>
          </cell>
          <cell r="D144" t="str">
            <v>工业路PH</v>
          </cell>
          <cell r="E144" t="str">
            <v>PHDI</v>
          </cell>
          <cell r="F144" t="str">
            <v>百胜餐饮(福州)有限公司</v>
          </cell>
          <cell r="G144" t="str">
            <v>福州</v>
          </cell>
        </row>
        <row r="145">
          <cell r="C145">
            <v>86011552</v>
          </cell>
          <cell r="D145" t="str">
            <v>晋江宝龙PH</v>
          </cell>
          <cell r="E145" t="str">
            <v>PHDI</v>
          </cell>
          <cell r="F145" t="str">
            <v>百胜餐饮(福州)有限公司</v>
          </cell>
          <cell r="G145" t="str">
            <v>晋江</v>
          </cell>
        </row>
        <row r="146">
          <cell r="C146">
            <v>86011553</v>
          </cell>
          <cell r="D146" t="str">
            <v>普宁商品城PH</v>
          </cell>
          <cell r="E146" t="str">
            <v>PHDI</v>
          </cell>
          <cell r="F146" t="str">
            <v>百胜餐饮(福州)有限公司</v>
          </cell>
          <cell r="G146" t="str">
            <v>普宁</v>
          </cell>
        </row>
        <row r="147">
          <cell r="C147">
            <v>86011554</v>
          </cell>
          <cell r="D147" t="str">
            <v>晋江SMPH</v>
          </cell>
          <cell r="E147" t="str">
            <v>PHDI</v>
          </cell>
          <cell r="F147" t="str">
            <v>百胜餐饮(福州)有限公司</v>
          </cell>
          <cell r="G147" t="str">
            <v>晋江</v>
          </cell>
        </row>
        <row r="148">
          <cell r="C148">
            <v>86011555</v>
          </cell>
          <cell r="D148" t="str">
            <v>群升PH</v>
          </cell>
          <cell r="E148" t="str">
            <v>PHDI</v>
          </cell>
          <cell r="F148" t="str">
            <v>百胜餐饮(福州)有限公司</v>
          </cell>
          <cell r="G148" t="str">
            <v>福州</v>
          </cell>
        </row>
        <row r="149">
          <cell r="C149">
            <v>86011556</v>
          </cell>
          <cell r="D149" t="str">
            <v>佳洁PH</v>
          </cell>
          <cell r="E149" t="str">
            <v>PHDI</v>
          </cell>
          <cell r="F149" t="str">
            <v>百胜餐饮(福州)有限公司</v>
          </cell>
          <cell r="G149" t="str">
            <v>永安</v>
          </cell>
        </row>
        <row r="150">
          <cell r="C150">
            <v>86011557</v>
          </cell>
          <cell r="D150" t="str">
            <v>潮阳中华路PH</v>
          </cell>
          <cell r="E150" t="str">
            <v>PHDI</v>
          </cell>
          <cell r="F150" t="str">
            <v>百胜餐饮(福州)有限公司</v>
          </cell>
          <cell r="G150" t="str">
            <v>潮阳</v>
          </cell>
        </row>
        <row r="151">
          <cell r="C151">
            <v>86011558</v>
          </cell>
          <cell r="D151" t="str">
            <v>江滨东PH</v>
          </cell>
          <cell r="E151" t="str">
            <v>PHDI</v>
          </cell>
          <cell r="F151" t="str">
            <v>百胜餐饮(福州)有限公司</v>
          </cell>
          <cell r="G151" t="str">
            <v>马尾</v>
          </cell>
        </row>
        <row r="152">
          <cell r="C152">
            <v>86011559</v>
          </cell>
          <cell r="D152" t="str">
            <v>中骏PH</v>
          </cell>
          <cell r="E152" t="str">
            <v>PHDI</v>
          </cell>
          <cell r="F152" t="str">
            <v>百胜餐饮(福州)有限公司</v>
          </cell>
          <cell r="G152" t="str">
            <v>泉州外围</v>
          </cell>
        </row>
        <row r="153">
          <cell r="C153">
            <v>86011560</v>
          </cell>
          <cell r="D153" t="str">
            <v>中汇PH</v>
          </cell>
          <cell r="E153" t="str">
            <v>PHDI</v>
          </cell>
          <cell r="F153" t="str">
            <v>百胜餐饮(福州)有限公司</v>
          </cell>
          <cell r="G153" t="str">
            <v>福鼎</v>
          </cell>
        </row>
        <row r="154">
          <cell r="C154">
            <v>86011561</v>
          </cell>
          <cell r="D154" t="str">
            <v>蔡塘PH</v>
          </cell>
          <cell r="E154" t="str">
            <v>PHDI</v>
          </cell>
          <cell r="F154" t="str">
            <v>百胜餐饮(福州)有限公司</v>
          </cell>
          <cell r="G154" t="str">
            <v xml:space="preserve">厦门 </v>
          </cell>
        </row>
        <row r="155">
          <cell r="C155">
            <v>86011562</v>
          </cell>
          <cell r="D155" t="str">
            <v>万家PH</v>
          </cell>
          <cell r="E155" t="str">
            <v>PHDI</v>
          </cell>
          <cell r="F155" t="str">
            <v>百胜餐饮(福州)有限公司</v>
          </cell>
          <cell r="G155" t="str">
            <v>连江</v>
          </cell>
        </row>
        <row r="156">
          <cell r="C156">
            <v>86011563</v>
          </cell>
          <cell r="D156" t="str">
            <v>天山PH</v>
          </cell>
          <cell r="E156" t="str">
            <v>PHDI</v>
          </cell>
          <cell r="F156" t="str">
            <v>百胜餐饮(福州)有限公司</v>
          </cell>
          <cell r="G156" t="str">
            <v>惠安</v>
          </cell>
        </row>
        <row r="157">
          <cell r="C157">
            <v>86011564</v>
          </cell>
          <cell r="D157" t="str">
            <v>龙岩万达PH</v>
          </cell>
          <cell r="E157" t="str">
            <v>PHDI</v>
          </cell>
          <cell r="F157" t="str">
            <v>百胜餐饮(福州)有限公司</v>
          </cell>
          <cell r="G157" t="str">
            <v>龙岩</v>
          </cell>
        </row>
        <row r="158">
          <cell r="C158">
            <v>86011565</v>
          </cell>
          <cell r="D158" t="str">
            <v>杏东PH</v>
          </cell>
          <cell r="E158" t="str">
            <v>PHDI</v>
          </cell>
          <cell r="F158" t="str">
            <v>百胜餐饮(福州)有限公司</v>
          </cell>
          <cell r="G158" t="str">
            <v>杏林</v>
          </cell>
        </row>
        <row r="159">
          <cell r="C159">
            <v>86011566</v>
          </cell>
          <cell r="D159" t="str">
            <v>福清万达PH</v>
          </cell>
          <cell r="E159" t="str">
            <v>PHDI</v>
          </cell>
          <cell r="F159" t="str">
            <v>百胜餐饮(福州)有限公司</v>
          </cell>
          <cell r="G159" t="str">
            <v>福清</v>
          </cell>
        </row>
        <row r="160">
          <cell r="C160">
            <v>86011567</v>
          </cell>
          <cell r="D160" t="str">
            <v>世欧PH</v>
          </cell>
          <cell r="E160" t="str">
            <v>PHDI</v>
          </cell>
          <cell r="F160" t="str">
            <v>百胜餐饮(福州)有限公司</v>
          </cell>
          <cell r="G160" t="str">
            <v>福州</v>
          </cell>
        </row>
        <row r="161">
          <cell r="C161">
            <v>86011701</v>
          </cell>
          <cell r="D161" t="str">
            <v>嘉禾PHHS</v>
          </cell>
          <cell r="E161" t="str">
            <v>PHHS</v>
          </cell>
          <cell r="F161" t="str">
            <v>百胜餐饮(福州)有限公司</v>
          </cell>
          <cell r="G161" t="str">
            <v>厦门</v>
          </cell>
        </row>
        <row r="162">
          <cell r="C162">
            <v>86011704</v>
          </cell>
          <cell r="D162" t="str">
            <v>洪莲PHHS</v>
          </cell>
          <cell r="E162" t="str">
            <v>PHHS</v>
          </cell>
          <cell r="F162" t="str">
            <v>百胜餐饮(福州)有限公司</v>
          </cell>
          <cell r="G162" t="str">
            <v>厦门</v>
          </cell>
        </row>
        <row r="163">
          <cell r="C163">
            <v>86011705</v>
          </cell>
          <cell r="D163" t="str">
            <v>五四PHHS</v>
          </cell>
          <cell r="E163" t="str">
            <v>PHHS</v>
          </cell>
          <cell r="F163" t="str">
            <v>百胜餐饮(福州)有限公司</v>
          </cell>
          <cell r="G163" t="str">
            <v>福州</v>
          </cell>
        </row>
        <row r="164">
          <cell r="C164">
            <v>86011706</v>
          </cell>
          <cell r="D164" t="str">
            <v>温泉PHHS</v>
          </cell>
          <cell r="E164" t="str">
            <v>PHHS</v>
          </cell>
          <cell r="F164" t="str">
            <v>百胜餐饮(福州)有限公司</v>
          </cell>
          <cell r="G164" t="str">
            <v>福州</v>
          </cell>
        </row>
        <row r="165">
          <cell r="C165">
            <v>86011707</v>
          </cell>
          <cell r="D165" t="str">
            <v>浦上PHHS</v>
          </cell>
          <cell r="E165" t="str">
            <v>PHHS</v>
          </cell>
          <cell r="F165" t="str">
            <v>百胜餐饮(福州)有限公司</v>
          </cell>
          <cell r="G165" t="str">
            <v>福州</v>
          </cell>
        </row>
        <row r="166">
          <cell r="C166">
            <v>86011708</v>
          </cell>
          <cell r="D166" t="str">
            <v>厦禾PHHS</v>
          </cell>
          <cell r="E166" t="str">
            <v>PHHS</v>
          </cell>
          <cell r="F166" t="str">
            <v>百胜餐饮(福州)有限公司</v>
          </cell>
          <cell r="G166" t="str">
            <v>厦门</v>
          </cell>
        </row>
        <row r="167">
          <cell r="C167">
            <v>86011853</v>
          </cell>
          <cell r="D167" t="str">
            <v>帝宝</v>
          </cell>
          <cell r="E167" t="str">
            <v>KFC</v>
          </cell>
          <cell r="F167" t="str">
            <v>百胜餐饮(福州)有限公司</v>
          </cell>
          <cell r="G167" t="str">
            <v>莆田</v>
          </cell>
        </row>
        <row r="168">
          <cell r="C168">
            <v>86011854</v>
          </cell>
          <cell r="D168" t="str">
            <v>龙田DT</v>
          </cell>
          <cell r="E168" t="str">
            <v>KFC</v>
          </cell>
          <cell r="F168" t="str">
            <v>百胜餐饮(福州)有限公司</v>
          </cell>
          <cell r="G168" t="str">
            <v>福清龙田</v>
          </cell>
        </row>
        <row r="169">
          <cell r="C169">
            <v>86017001</v>
          </cell>
          <cell r="D169" t="str">
            <v>华侨</v>
          </cell>
          <cell r="E169" t="str">
            <v>KFC</v>
          </cell>
          <cell r="F169" t="str">
            <v>厦门肯德基有限公司</v>
          </cell>
          <cell r="G169" t="str">
            <v xml:space="preserve">厦门 </v>
          </cell>
        </row>
        <row r="170">
          <cell r="C170">
            <v>86017004</v>
          </cell>
          <cell r="D170" t="str">
            <v>明珠</v>
          </cell>
          <cell r="E170" t="str">
            <v>KFC</v>
          </cell>
          <cell r="F170" t="str">
            <v>厦门肯德基有限公司</v>
          </cell>
          <cell r="G170" t="str">
            <v>汕头</v>
          </cell>
        </row>
        <row r="171">
          <cell r="C171">
            <v>86017007</v>
          </cell>
          <cell r="D171" t="str">
            <v>中山</v>
          </cell>
          <cell r="E171" t="str">
            <v>KFC</v>
          </cell>
          <cell r="F171" t="str">
            <v>厦门肯德基有限公司</v>
          </cell>
          <cell r="G171" t="str">
            <v>汕头</v>
          </cell>
        </row>
        <row r="172">
          <cell r="C172">
            <v>86017009</v>
          </cell>
          <cell r="D172" t="str">
            <v>开元</v>
          </cell>
          <cell r="E172" t="str">
            <v>KFC</v>
          </cell>
          <cell r="F172" t="str">
            <v>厦门肯德基有限公司</v>
          </cell>
          <cell r="G172" t="str">
            <v>潮州</v>
          </cell>
        </row>
        <row r="173">
          <cell r="C173">
            <v>86017011</v>
          </cell>
          <cell r="D173" t="str">
            <v>银都</v>
          </cell>
          <cell r="E173" t="str">
            <v>KFC</v>
          </cell>
          <cell r="F173" t="str">
            <v>厦门肯德基有限公司</v>
          </cell>
          <cell r="G173" t="str">
            <v>漳州</v>
          </cell>
        </row>
        <row r="174">
          <cell r="C174">
            <v>86017013</v>
          </cell>
          <cell r="D174" t="str">
            <v>富山</v>
          </cell>
          <cell r="E174" t="str">
            <v>KFC</v>
          </cell>
          <cell r="F174" t="str">
            <v>厦门肯德基有限公司</v>
          </cell>
          <cell r="G174" t="str">
            <v xml:space="preserve">厦门 </v>
          </cell>
        </row>
        <row r="175">
          <cell r="C175">
            <v>86017015</v>
          </cell>
          <cell r="D175" t="str">
            <v>世贸KFC</v>
          </cell>
          <cell r="E175" t="str">
            <v>KFC</v>
          </cell>
          <cell r="F175" t="str">
            <v>厦门肯德基有限公司</v>
          </cell>
          <cell r="G175" t="str">
            <v>厦门</v>
          </cell>
        </row>
        <row r="176">
          <cell r="C176">
            <v>86017016</v>
          </cell>
          <cell r="D176" t="str">
            <v>SM城市广场</v>
          </cell>
          <cell r="E176" t="str">
            <v>KFC</v>
          </cell>
          <cell r="F176" t="str">
            <v>厦门肯德基有限公司</v>
          </cell>
          <cell r="G176" t="str">
            <v xml:space="preserve">厦门 </v>
          </cell>
        </row>
        <row r="177">
          <cell r="C177">
            <v>86017018</v>
          </cell>
          <cell r="D177" t="str">
            <v>丰泽</v>
          </cell>
          <cell r="E177" t="str">
            <v>KFC</v>
          </cell>
          <cell r="F177" t="str">
            <v>厦门肯德基有限公司</v>
          </cell>
          <cell r="G177" t="str">
            <v>泉州</v>
          </cell>
        </row>
        <row r="178">
          <cell r="C178">
            <v>86017019</v>
          </cell>
          <cell r="D178" t="str">
            <v>西安广场</v>
          </cell>
          <cell r="E178" t="str">
            <v>KFC</v>
          </cell>
          <cell r="F178" t="str">
            <v>厦门肯德基有限公司</v>
          </cell>
          <cell r="G178" t="str">
            <v>同安</v>
          </cell>
        </row>
        <row r="179">
          <cell r="C179">
            <v>86017020</v>
          </cell>
          <cell r="D179" t="str">
            <v>阳光</v>
          </cell>
          <cell r="E179" t="str">
            <v>KFC</v>
          </cell>
          <cell r="F179" t="str">
            <v>厦门肯德基有限公司</v>
          </cell>
          <cell r="G179" t="str">
            <v>晋江</v>
          </cell>
        </row>
        <row r="180">
          <cell r="C180">
            <v>86017021</v>
          </cell>
          <cell r="D180" t="str">
            <v>旺宝荣</v>
          </cell>
          <cell r="E180" t="str">
            <v>KFC</v>
          </cell>
          <cell r="F180" t="str">
            <v>厦门肯德基有限公司</v>
          </cell>
          <cell r="G180" t="str">
            <v xml:space="preserve">厦门 </v>
          </cell>
        </row>
        <row r="181">
          <cell r="C181">
            <v>86017023</v>
          </cell>
          <cell r="D181" t="str">
            <v>成功</v>
          </cell>
          <cell r="E181" t="str">
            <v>KFC</v>
          </cell>
          <cell r="F181" t="str">
            <v>厦门肯德基有限公司</v>
          </cell>
          <cell r="G181" t="str">
            <v>南安</v>
          </cell>
        </row>
        <row r="182">
          <cell r="C182">
            <v>86017024</v>
          </cell>
          <cell r="D182" t="str">
            <v>汇腾</v>
          </cell>
          <cell r="E182" t="str">
            <v>KFC</v>
          </cell>
          <cell r="F182" t="str">
            <v>厦门肯德基有限公司</v>
          </cell>
          <cell r="G182" t="str">
            <v xml:space="preserve">厦门 </v>
          </cell>
        </row>
        <row r="183">
          <cell r="C183">
            <v>86017026</v>
          </cell>
          <cell r="D183" t="str">
            <v>奎元</v>
          </cell>
          <cell r="E183" t="str">
            <v>KFC</v>
          </cell>
          <cell r="F183" t="str">
            <v>厦门肯德基有限公司</v>
          </cell>
          <cell r="G183" t="str">
            <v>潮州</v>
          </cell>
        </row>
        <row r="184">
          <cell r="C184">
            <v>86017027</v>
          </cell>
          <cell r="D184" t="str">
            <v>德辉</v>
          </cell>
          <cell r="E184" t="str">
            <v>KFC</v>
          </cell>
          <cell r="F184" t="str">
            <v>厦门肯德基有限公司</v>
          </cell>
          <cell r="G184" t="str">
            <v>石狮</v>
          </cell>
        </row>
        <row r="185">
          <cell r="C185">
            <v>86017029</v>
          </cell>
          <cell r="D185" t="str">
            <v>螺城</v>
          </cell>
          <cell r="E185" t="str">
            <v>KFC</v>
          </cell>
          <cell r="F185" t="str">
            <v>厦门肯德基有限公司</v>
          </cell>
          <cell r="G185" t="str">
            <v>惠安</v>
          </cell>
        </row>
        <row r="186">
          <cell r="C186">
            <v>86017032</v>
          </cell>
          <cell r="D186" t="str">
            <v>中华新城</v>
          </cell>
          <cell r="E186" t="str">
            <v>KFC</v>
          </cell>
          <cell r="F186" t="str">
            <v>厦门肯德基有限公司</v>
          </cell>
          <cell r="G186" t="str">
            <v>普宁</v>
          </cell>
        </row>
        <row r="187">
          <cell r="C187">
            <v>86017034</v>
          </cell>
          <cell r="D187" t="str">
            <v>东方时代</v>
          </cell>
          <cell r="E187" t="str">
            <v>KFC</v>
          </cell>
          <cell r="F187" t="str">
            <v>厦门肯德基有限公司</v>
          </cell>
          <cell r="G187" t="str">
            <v xml:space="preserve">厦门 </v>
          </cell>
        </row>
        <row r="188">
          <cell r="C188">
            <v>86017036</v>
          </cell>
          <cell r="D188" t="str">
            <v>刺桐</v>
          </cell>
          <cell r="E188" t="str">
            <v>KFC</v>
          </cell>
          <cell r="F188" t="str">
            <v>厦门肯德基有限公司</v>
          </cell>
          <cell r="G188" t="str">
            <v>泉州</v>
          </cell>
        </row>
        <row r="189">
          <cell r="C189">
            <v>86017038</v>
          </cell>
          <cell r="D189" t="str">
            <v>明发</v>
          </cell>
          <cell r="E189" t="str">
            <v>KFC</v>
          </cell>
          <cell r="F189" t="str">
            <v>厦门肯德基有限公司</v>
          </cell>
          <cell r="G189" t="str">
            <v>厦门</v>
          </cell>
        </row>
        <row r="190">
          <cell r="C190">
            <v>86017039</v>
          </cell>
          <cell r="D190" t="str">
            <v>滨北</v>
          </cell>
          <cell r="E190" t="str">
            <v>KFC</v>
          </cell>
          <cell r="F190" t="str">
            <v>厦门肯德基有限公司</v>
          </cell>
          <cell r="G190" t="str">
            <v>厦门</v>
          </cell>
        </row>
        <row r="191">
          <cell r="C191">
            <v>86017040</v>
          </cell>
          <cell r="D191" t="str">
            <v>华天</v>
          </cell>
          <cell r="E191" t="str">
            <v>KFC</v>
          </cell>
          <cell r="F191" t="str">
            <v>厦门肯德基有限公司</v>
          </cell>
          <cell r="G191" t="str">
            <v xml:space="preserve">厦门 </v>
          </cell>
        </row>
        <row r="192">
          <cell r="C192">
            <v>86017043</v>
          </cell>
          <cell r="D192" t="str">
            <v xml:space="preserve"> 黄岐</v>
          </cell>
          <cell r="E192" t="str">
            <v>KFC</v>
          </cell>
          <cell r="F192" t="str">
            <v>厦门肯德基有限公司</v>
          </cell>
          <cell r="G192" t="str">
            <v>揭阳</v>
          </cell>
        </row>
        <row r="193">
          <cell r="C193">
            <v>86017044</v>
          </cell>
          <cell r="D193" t="str">
            <v>陈埭</v>
          </cell>
          <cell r="E193" t="str">
            <v>KFC</v>
          </cell>
          <cell r="F193" t="str">
            <v>厦门肯德基有限公司</v>
          </cell>
          <cell r="G193" t="str">
            <v>晋江</v>
          </cell>
        </row>
        <row r="194">
          <cell r="C194">
            <v>86017045</v>
          </cell>
          <cell r="D194" t="str">
            <v>安海</v>
          </cell>
          <cell r="E194" t="str">
            <v>KFC</v>
          </cell>
          <cell r="F194" t="str">
            <v>厦门肯德基有限公司</v>
          </cell>
          <cell r="G194" t="str">
            <v>晋江</v>
          </cell>
        </row>
        <row r="195">
          <cell r="C195">
            <v>86017046</v>
          </cell>
          <cell r="D195" t="str">
            <v>丹霞</v>
          </cell>
          <cell r="E195" t="str">
            <v>KFC</v>
          </cell>
          <cell r="F195" t="str">
            <v>厦门肯德基有限公司</v>
          </cell>
          <cell r="G195" t="str">
            <v>漳州</v>
          </cell>
        </row>
        <row r="196">
          <cell r="C196">
            <v>86017049</v>
          </cell>
          <cell r="D196" t="str">
            <v>城南</v>
          </cell>
          <cell r="E196" t="str">
            <v>KFC</v>
          </cell>
          <cell r="F196" t="str">
            <v>厦门肯德基有限公司</v>
          </cell>
          <cell r="G196" t="str">
            <v>同安</v>
          </cell>
        </row>
        <row r="197">
          <cell r="C197">
            <v>86017050</v>
          </cell>
          <cell r="D197" t="str">
            <v>石鼓</v>
          </cell>
          <cell r="E197" t="str">
            <v>KFC</v>
          </cell>
          <cell r="F197" t="str">
            <v>厦门肯德基有限公司</v>
          </cell>
          <cell r="G197" t="str">
            <v>集美</v>
          </cell>
        </row>
        <row r="198">
          <cell r="C198">
            <v>86017051</v>
          </cell>
          <cell r="D198" t="str">
            <v>高崎</v>
          </cell>
          <cell r="E198" t="str">
            <v>KFC</v>
          </cell>
          <cell r="F198" t="str">
            <v>厦门肯德基有限公司</v>
          </cell>
          <cell r="G198" t="str">
            <v>厦门</v>
          </cell>
        </row>
        <row r="199">
          <cell r="C199">
            <v>86017053</v>
          </cell>
          <cell r="D199" t="str">
            <v>杏东KFC</v>
          </cell>
          <cell r="E199" t="str">
            <v>KFC</v>
          </cell>
          <cell r="F199" t="str">
            <v>厦门肯德基有限公司</v>
          </cell>
          <cell r="G199" t="str">
            <v>杏林</v>
          </cell>
        </row>
        <row r="200">
          <cell r="C200">
            <v>86017056</v>
          </cell>
          <cell r="D200" t="str">
            <v>晋江汽车站</v>
          </cell>
          <cell r="E200" t="str">
            <v>KFC</v>
          </cell>
          <cell r="F200" t="str">
            <v>厦门肯德基有限公司</v>
          </cell>
          <cell r="G200" t="str">
            <v>晋江</v>
          </cell>
        </row>
        <row r="201">
          <cell r="C201">
            <v>86017057</v>
          </cell>
          <cell r="D201" t="str">
            <v>英林</v>
          </cell>
          <cell r="E201" t="str">
            <v>KFC</v>
          </cell>
          <cell r="F201" t="str">
            <v>厦门肯德基有限公司</v>
          </cell>
          <cell r="G201" t="str">
            <v>晋江</v>
          </cell>
        </row>
        <row r="202">
          <cell r="C202">
            <v>86017059</v>
          </cell>
          <cell r="D202" t="str">
            <v>马巷</v>
          </cell>
          <cell r="E202" t="str">
            <v>KFC</v>
          </cell>
          <cell r="F202" t="str">
            <v>厦门肯德基有限公司</v>
          </cell>
          <cell r="G202" t="str">
            <v>翔安</v>
          </cell>
        </row>
        <row r="203">
          <cell r="C203">
            <v>86017060</v>
          </cell>
          <cell r="D203" t="str">
            <v>梧村</v>
          </cell>
          <cell r="E203" t="str">
            <v>KFC</v>
          </cell>
          <cell r="F203" t="str">
            <v>厦门肯德基有限公司</v>
          </cell>
          <cell r="G203" t="str">
            <v xml:space="preserve">厦门 </v>
          </cell>
        </row>
        <row r="204">
          <cell r="C204">
            <v>86017061</v>
          </cell>
          <cell r="D204" t="str">
            <v>兴隆</v>
          </cell>
          <cell r="E204" t="str">
            <v>KFC</v>
          </cell>
          <cell r="F204" t="str">
            <v>厦门肯德基有限公司</v>
          </cell>
          <cell r="G204" t="str">
            <v xml:space="preserve">厦门 </v>
          </cell>
        </row>
        <row r="205">
          <cell r="C205">
            <v>86017062</v>
          </cell>
          <cell r="D205" t="str">
            <v>西大街</v>
          </cell>
          <cell r="E205" t="str">
            <v>KFC</v>
          </cell>
          <cell r="F205" t="str">
            <v>厦门肯德基有限公司</v>
          </cell>
          <cell r="G205" t="str">
            <v>漳浦</v>
          </cell>
        </row>
        <row r="206">
          <cell r="C206">
            <v>86017065</v>
          </cell>
          <cell r="D206" t="str">
            <v>浔南</v>
          </cell>
          <cell r="E206" t="str">
            <v>KFC</v>
          </cell>
          <cell r="F206" t="str">
            <v>厦门肯德基有限公司</v>
          </cell>
          <cell r="G206" t="str">
            <v>德化</v>
          </cell>
        </row>
        <row r="207">
          <cell r="C207">
            <v>86017066</v>
          </cell>
          <cell r="D207" t="str">
            <v>育秀</v>
          </cell>
          <cell r="E207" t="str">
            <v>KFC</v>
          </cell>
          <cell r="F207" t="str">
            <v>厦门肯德基有限公司</v>
          </cell>
          <cell r="G207" t="str">
            <v xml:space="preserve">厦门 </v>
          </cell>
        </row>
        <row r="208">
          <cell r="C208">
            <v>86017068</v>
          </cell>
          <cell r="D208" t="str">
            <v>嘉禾</v>
          </cell>
          <cell r="E208" t="str">
            <v>KFC</v>
          </cell>
          <cell r="F208" t="str">
            <v>厦门肯德基有限公司</v>
          </cell>
          <cell r="G208" t="str">
            <v xml:space="preserve">厦门 </v>
          </cell>
        </row>
        <row r="209">
          <cell r="C209">
            <v>86017069</v>
          </cell>
          <cell r="D209" t="str">
            <v>鼓浪屿</v>
          </cell>
          <cell r="E209" t="str">
            <v>KFC</v>
          </cell>
          <cell r="F209" t="str">
            <v>厦门肯德基有限公司</v>
          </cell>
          <cell r="G209" t="str">
            <v>厦门</v>
          </cell>
        </row>
        <row r="210">
          <cell r="C210">
            <v>86017070</v>
          </cell>
          <cell r="D210" t="str">
            <v>临江</v>
          </cell>
          <cell r="E210" t="str">
            <v>KFC</v>
          </cell>
          <cell r="F210" t="str">
            <v>厦门肯德基有限公司</v>
          </cell>
          <cell r="G210" t="str">
            <v>揭阳</v>
          </cell>
        </row>
        <row r="211">
          <cell r="C211">
            <v>86017071</v>
          </cell>
          <cell r="D211" t="str">
            <v>中心车站</v>
          </cell>
          <cell r="E211" t="str">
            <v>KFC</v>
          </cell>
          <cell r="F211" t="str">
            <v>厦门肯德基有限公司</v>
          </cell>
          <cell r="G211" t="str">
            <v>泉州</v>
          </cell>
        </row>
        <row r="212">
          <cell r="C212">
            <v>86017072</v>
          </cell>
          <cell r="D212" t="str">
            <v>惠兴</v>
          </cell>
          <cell r="E212" t="str">
            <v>KFC</v>
          </cell>
          <cell r="F212" t="str">
            <v>厦门肯德基有限公司</v>
          </cell>
          <cell r="G212" t="str">
            <v>惠安</v>
          </cell>
        </row>
        <row r="213">
          <cell r="C213">
            <v>86017073</v>
          </cell>
          <cell r="D213" t="str">
            <v>池尾</v>
          </cell>
          <cell r="E213" t="str">
            <v>KFC</v>
          </cell>
          <cell r="F213" t="str">
            <v>厦门肯德基有限公司</v>
          </cell>
          <cell r="G213" t="str">
            <v>普宁</v>
          </cell>
        </row>
        <row r="214">
          <cell r="C214">
            <v>86017074</v>
          </cell>
          <cell r="D214" t="str">
            <v>东门桥</v>
          </cell>
          <cell r="E214" t="str">
            <v>KFC</v>
          </cell>
          <cell r="F214" t="str">
            <v>厦门肯德基有限公司</v>
          </cell>
          <cell r="G214" t="str">
            <v>潮阳</v>
          </cell>
        </row>
        <row r="215">
          <cell r="C215">
            <v>86017075</v>
          </cell>
          <cell r="D215" t="str">
            <v>罗宾森广场</v>
          </cell>
          <cell r="E215" t="str">
            <v>KFC</v>
          </cell>
          <cell r="F215" t="str">
            <v>厦门肯德基有限公司</v>
          </cell>
          <cell r="G215" t="str">
            <v xml:space="preserve">厦门 </v>
          </cell>
        </row>
        <row r="216">
          <cell r="C216">
            <v>86017076</v>
          </cell>
          <cell r="D216" t="str">
            <v>机场二店</v>
          </cell>
          <cell r="E216" t="str">
            <v>KFC</v>
          </cell>
          <cell r="F216" t="str">
            <v>厦门肯德基有限公司</v>
          </cell>
          <cell r="G216" t="str">
            <v>厦门</v>
          </cell>
        </row>
        <row r="217">
          <cell r="C217">
            <v>86017078</v>
          </cell>
          <cell r="D217" t="str">
            <v>晋江SM</v>
          </cell>
          <cell r="E217" t="str">
            <v>KFC</v>
          </cell>
          <cell r="F217" t="str">
            <v>厦门肯德基有限公司</v>
          </cell>
          <cell r="G217" t="str">
            <v>晋江</v>
          </cell>
        </row>
        <row r="218">
          <cell r="C218">
            <v>86017079</v>
          </cell>
          <cell r="D218" t="str">
            <v>皇冠</v>
          </cell>
          <cell r="E218" t="str">
            <v>KFC</v>
          </cell>
          <cell r="F218" t="str">
            <v>厦门肯德基有限公司</v>
          </cell>
          <cell r="G218" t="str">
            <v>石狮</v>
          </cell>
        </row>
        <row r="219">
          <cell r="C219">
            <v>86017080</v>
          </cell>
          <cell r="D219" t="str">
            <v>乐海</v>
          </cell>
          <cell r="E219" t="str">
            <v>KFC</v>
          </cell>
          <cell r="F219" t="str">
            <v>厦门肯德基有限公司</v>
          </cell>
          <cell r="G219" t="str">
            <v>集美</v>
          </cell>
        </row>
        <row r="220">
          <cell r="C220">
            <v>86017082</v>
          </cell>
          <cell r="D220" t="str">
            <v>万达KFC</v>
          </cell>
          <cell r="E220" t="str">
            <v>KFC</v>
          </cell>
          <cell r="F220" t="str">
            <v>厦门肯德基有限公司</v>
          </cell>
          <cell r="G220" t="str">
            <v xml:space="preserve">厦门 </v>
          </cell>
        </row>
        <row r="221">
          <cell r="C221">
            <v>86017083</v>
          </cell>
          <cell r="D221" t="str">
            <v>汇景KFC</v>
          </cell>
          <cell r="E221" t="str">
            <v>KFC</v>
          </cell>
          <cell r="F221" t="str">
            <v>厦门肯德基有限公司</v>
          </cell>
          <cell r="G221" t="str">
            <v>翔安</v>
          </cell>
        </row>
        <row r="222">
          <cell r="C222">
            <v>86017085</v>
          </cell>
          <cell r="D222" t="str">
            <v>枋湖</v>
          </cell>
          <cell r="E222" t="str">
            <v>KFC</v>
          </cell>
          <cell r="F222" t="str">
            <v>厦门肯德基有限公司</v>
          </cell>
          <cell r="G222" t="str">
            <v xml:space="preserve">厦门 </v>
          </cell>
        </row>
        <row r="223">
          <cell r="C223">
            <v>86017087</v>
          </cell>
          <cell r="D223" t="str">
            <v>后滨</v>
          </cell>
          <cell r="E223" t="str">
            <v>KFC</v>
          </cell>
          <cell r="F223" t="str">
            <v>厦门肯德基有限公司</v>
          </cell>
          <cell r="G223" t="str">
            <v xml:space="preserve">厦门 </v>
          </cell>
        </row>
        <row r="224">
          <cell r="C224">
            <v>86017090</v>
          </cell>
          <cell r="D224" t="str">
            <v>金街</v>
          </cell>
          <cell r="E224" t="str">
            <v>KFC</v>
          </cell>
          <cell r="F224" t="str">
            <v>厦门肯德基有限公司</v>
          </cell>
          <cell r="G224" t="str">
            <v>南安</v>
          </cell>
        </row>
        <row r="225">
          <cell r="C225">
            <v>86017091</v>
          </cell>
          <cell r="D225" t="str">
            <v>万阳KFC</v>
          </cell>
          <cell r="E225" t="str">
            <v>KFC</v>
          </cell>
          <cell r="F225" t="str">
            <v>厦门肯德基有限公司</v>
          </cell>
          <cell r="G225" t="str">
            <v>龙岩</v>
          </cell>
        </row>
        <row r="226">
          <cell r="C226">
            <v>86017092</v>
          </cell>
          <cell r="D226" t="str">
            <v>潮汕路</v>
          </cell>
          <cell r="E226" t="str">
            <v>KFC</v>
          </cell>
          <cell r="F226" t="str">
            <v>厦门肯德基有限公司</v>
          </cell>
          <cell r="G226" t="str">
            <v>潮安</v>
          </cell>
        </row>
        <row r="227">
          <cell r="C227">
            <v>86017093</v>
          </cell>
          <cell r="D227" t="str">
            <v>普宁服装城</v>
          </cell>
          <cell r="E227" t="str">
            <v>KFC</v>
          </cell>
          <cell r="F227" t="str">
            <v>厦门肯德基有限公司</v>
          </cell>
          <cell r="G227" t="str">
            <v>普宁</v>
          </cell>
        </row>
        <row r="228">
          <cell r="C228">
            <v>86017094</v>
          </cell>
          <cell r="D228" t="str">
            <v>莲前东</v>
          </cell>
          <cell r="E228" t="str">
            <v>KFC</v>
          </cell>
          <cell r="F228" t="str">
            <v>厦门肯德基有限公司</v>
          </cell>
          <cell r="G228" t="str">
            <v xml:space="preserve">厦门 </v>
          </cell>
        </row>
        <row r="229">
          <cell r="C229">
            <v>86017095</v>
          </cell>
          <cell r="D229" t="str">
            <v>新阳</v>
          </cell>
          <cell r="E229" t="str">
            <v>KFC</v>
          </cell>
          <cell r="F229" t="str">
            <v>厦门肯德基有限公司</v>
          </cell>
          <cell r="G229" t="str">
            <v>新阳</v>
          </cell>
        </row>
        <row r="230">
          <cell r="C230">
            <v>86017096</v>
          </cell>
          <cell r="D230" t="str">
            <v>绿苑</v>
          </cell>
          <cell r="E230" t="str">
            <v>KFC</v>
          </cell>
          <cell r="F230" t="str">
            <v>厦门肯德基有限公司</v>
          </cell>
          <cell r="G230" t="str">
            <v>海沧</v>
          </cell>
        </row>
        <row r="231">
          <cell r="C231">
            <v>86017097</v>
          </cell>
          <cell r="D231" t="str">
            <v>龙湖</v>
          </cell>
          <cell r="E231" t="str">
            <v>KFC</v>
          </cell>
          <cell r="F231" t="str">
            <v>厦门肯德基有限公司</v>
          </cell>
          <cell r="G231" t="str">
            <v>漳浦</v>
          </cell>
        </row>
        <row r="232">
          <cell r="C232">
            <v>86017100</v>
          </cell>
          <cell r="D232" t="str">
            <v>吉祥里</v>
          </cell>
          <cell r="E232" t="str">
            <v>KFC</v>
          </cell>
          <cell r="F232" t="str">
            <v>厦门肯德基有限公司</v>
          </cell>
          <cell r="G232" t="str">
            <v>普宁</v>
          </cell>
        </row>
        <row r="233">
          <cell r="C233">
            <v>86017101</v>
          </cell>
          <cell r="D233" t="str">
            <v>晋江万达KFC</v>
          </cell>
          <cell r="E233" t="str">
            <v>KFC</v>
          </cell>
          <cell r="F233" t="str">
            <v>厦门肯德基有限公司</v>
          </cell>
          <cell r="G233" t="str">
            <v>晋江</v>
          </cell>
        </row>
        <row r="234">
          <cell r="C234">
            <v>86017102</v>
          </cell>
          <cell r="D234" t="str">
            <v>泉州万达KFC</v>
          </cell>
          <cell r="E234" t="str">
            <v>KFC</v>
          </cell>
          <cell r="F234" t="str">
            <v>厦门肯德基有限公司</v>
          </cell>
          <cell r="G234" t="str">
            <v>泉州</v>
          </cell>
        </row>
        <row r="235">
          <cell r="C235">
            <v>86017103</v>
          </cell>
          <cell r="D235" t="str">
            <v>漳州万达KFC</v>
          </cell>
          <cell r="E235" t="str">
            <v>KFC</v>
          </cell>
          <cell r="F235" t="str">
            <v>厦门肯德基有限公司</v>
          </cell>
          <cell r="G235" t="str">
            <v>漳州</v>
          </cell>
        </row>
        <row r="236">
          <cell r="C236">
            <v>86017104</v>
          </cell>
          <cell r="D236" t="str">
            <v>安吉路</v>
          </cell>
          <cell r="E236" t="str">
            <v>KFC</v>
          </cell>
          <cell r="F236" t="str">
            <v>厦门肯德基有限公司</v>
          </cell>
          <cell r="G236" t="str">
            <v>泉州</v>
          </cell>
        </row>
        <row r="237">
          <cell r="C237">
            <v>86017105</v>
          </cell>
          <cell r="D237" t="str">
            <v>厦门北站</v>
          </cell>
          <cell r="E237" t="str">
            <v>KFC</v>
          </cell>
          <cell r="F237" t="str">
            <v>厦门肯德基有限公司</v>
          </cell>
          <cell r="G237" t="str">
            <v>集美</v>
          </cell>
        </row>
        <row r="238">
          <cell r="C238">
            <v>86017106</v>
          </cell>
          <cell r="D238" t="str">
            <v>惠安世纪</v>
          </cell>
          <cell r="E238" t="str">
            <v>KFC</v>
          </cell>
          <cell r="F238" t="str">
            <v>厦门肯德基有限公司</v>
          </cell>
          <cell r="G238" t="str">
            <v>惠安</v>
          </cell>
        </row>
        <row r="239">
          <cell r="C239">
            <v>86017107</v>
          </cell>
          <cell r="D239" t="str">
            <v>金湖路KFC</v>
          </cell>
          <cell r="E239" t="str">
            <v>KFC</v>
          </cell>
          <cell r="F239" t="str">
            <v>厦门肯德基有限公司</v>
          </cell>
          <cell r="G239" t="str">
            <v xml:space="preserve">厦门 </v>
          </cell>
        </row>
        <row r="240">
          <cell r="C240">
            <v>86017108</v>
          </cell>
          <cell r="D240" t="str">
            <v>揭阳临江北</v>
          </cell>
          <cell r="E240" t="str">
            <v>KFC</v>
          </cell>
          <cell r="F240" t="str">
            <v>厦门肯德基有限公司</v>
          </cell>
          <cell r="G240" t="str">
            <v>揭阳</v>
          </cell>
        </row>
        <row r="241">
          <cell r="C241">
            <v>86017109</v>
          </cell>
          <cell r="D241" t="str">
            <v>未来海岸</v>
          </cell>
          <cell r="E241" t="str">
            <v>KFC</v>
          </cell>
          <cell r="F241" t="str">
            <v>厦门肯德基有限公司</v>
          </cell>
          <cell r="G241" t="str">
            <v>海沧</v>
          </cell>
        </row>
        <row r="242">
          <cell r="C242">
            <v>86017110</v>
          </cell>
          <cell r="D242" t="str">
            <v>紫葳</v>
          </cell>
          <cell r="E242" t="str">
            <v>KFC</v>
          </cell>
          <cell r="F242" t="str">
            <v>厦门肯德基有限公司</v>
          </cell>
          <cell r="G242" t="str">
            <v>龙海</v>
          </cell>
        </row>
        <row r="243">
          <cell r="C243">
            <v>86017111</v>
          </cell>
          <cell r="D243" t="str">
            <v>晋江宝龙KFC</v>
          </cell>
          <cell r="E243" t="str">
            <v>KFC</v>
          </cell>
          <cell r="F243" t="str">
            <v>厦门肯德基有限公司</v>
          </cell>
          <cell r="G243" t="str">
            <v>晋江</v>
          </cell>
        </row>
        <row r="244">
          <cell r="C244">
            <v>86017112</v>
          </cell>
          <cell r="D244" t="str">
            <v>泉州火车站</v>
          </cell>
          <cell r="E244" t="str">
            <v>KFC</v>
          </cell>
          <cell r="F244" t="str">
            <v>厦门肯德基有限公司</v>
          </cell>
          <cell r="G244" t="str">
            <v>泉州</v>
          </cell>
        </row>
        <row r="245">
          <cell r="C245">
            <v>86017301</v>
          </cell>
          <cell r="D245" t="str">
            <v>泉州火车二店</v>
          </cell>
          <cell r="E245" t="str">
            <v>KFC</v>
          </cell>
          <cell r="F245" t="str">
            <v>厦门肯德基有限公司</v>
          </cell>
          <cell r="G245" t="str">
            <v>泉州</v>
          </cell>
        </row>
        <row r="246">
          <cell r="C246">
            <v>86017113</v>
          </cell>
          <cell r="D246" t="str">
            <v>蔡塘KFC</v>
          </cell>
          <cell r="E246" t="str">
            <v>KFC</v>
          </cell>
          <cell r="F246" t="str">
            <v>厦门肯德基有限公司</v>
          </cell>
          <cell r="G246" t="str">
            <v xml:space="preserve">厦门 </v>
          </cell>
        </row>
        <row r="247">
          <cell r="C247">
            <v>86017114</v>
          </cell>
          <cell r="D247" t="str">
            <v>龙岩万达KFC</v>
          </cell>
          <cell r="E247" t="str">
            <v>KFC</v>
          </cell>
          <cell r="F247" t="str">
            <v>厦门肯德基有限公司</v>
          </cell>
          <cell r="G247" t="str">
            <v>龙岩</v>
          </cell>
        </row>
        <row r="248">
          <cell r="C248">
            <v>86017117</v>
          </cell>
          <cell r="D248" t="str">
            <v>厦门北站2店</v>
          </cell>
          <cell r="E248" t="str">
            <v>KFC</v>
          </cell>
          <cell r="F248" t="str">
            <v>厦门肯德基有限公司</v>
          </cell>
          <cell r="G248" t="str">
            <v>集美</v>
          </cell>
        </row>
        <row r="249">
          <cell r="C249">
            <v>86017851</v>
          </cell>
          <cell r="D249" t="str">
            <v>瑞景KFC</v>
          </cell>
          <cell r="E249" t="str">
            <v>KFC</v>
          </cell>
          <cell r="F249" t="str">
            <v>厦门肯德基有限公司</v>
          </cell>
          <cell r="G249" t="str">
            <v xml:space="preserve">厦门 </v>
          </cell>
        </row>
        <row r="250">
          <cell r="C250">
            <v>86017852</v>
          </cell>
          <cell r="D250" t="str">
            <v>闽南印象</v>
          </cell>
          <cell r="E250" t="str">
            <v>KFC</v>
          </cell>
          <cell r="F250" t="str">
            <v>厦门肯德基有限公司</v>
          </cell>
          <cell r="G250" t="str">
            <v xml:space="preserve">厦门 </v>
          </cell>
        </row>
        <row r="251">
          <cell r="C251">
            <v>86017853</v>
          </cell>
          <cell r="D251" t="str">
            <v>迎宾DT</v>
          </cell>
          <cell r="E251" t="str">
            <v>KFC</v>
          </cell>
          <cell r="F251" t="str">
            <v>厦门肯德基有限公司</v>
          </cell>
          <cell r="G251" t="str">
            <v>泉州</v>
          </cell>
        </row>
        <row r="252">
          <cell r="C252">
            <v>86017855</v>
          </cell>
          <cell r="D252" t="str">
            <v>水仙DT</v>
          </cell>
          <cell r="E252" t="str">
            <v>KFC</v>
          </cell>
          <cell r="F252" t="str">
            <v>厦门肯德基有限公司</v>
          </cell>
          <cell r="G252" t="str">
            <v>漳州</v>
          </cell>
        </row>
        <row r="253">
          <cell r="C253">
            <v>86017857</v>
          </cell>
          <cell r="D253" t="str">
            <v>阿罗海</v>
          </cell>
          <cell r="E253" t="str">
            <v>KFC</v>
          </cell>
          <cell r="F253" t="str">
            <v>厦门肯德基有限公司</v>
          </cell>
          <cell r="G253" t="str">
            <v>海沧</v>
          </cell>
        </row>
        <row r="254">
          <cell r="C254">
            <v>86017858</v>
          </cell>
          <cell r="D254" t="str">
            <v>泉安路DT</v>
          </cell>
          <cell r="E254" t="str">
            <v>KFC</v>
          </cell>
          <cell r="F254" t="str">
            <v>厦门肯德基有限公司</v>
          </cell>
          <cell r="G254" t="str">
            <v>泉州</v>
          </cell>
        </row>
        <row r="255">
          <cell r="C255">
            <v>86017859</v>
          </cell>
          <cell r="D255" t="str">
            <v>中骏DT</v>
          </cell>
          <cell r="E255" t="str">
            <v>KFC</v>
          </cell>
          <cell r="F255" t="str">
            <v>厦门肯德基有限公司</v>
          </cell>
          <cell r="G255" t="str">
            <v>泉州</v>
          </cell>
        </row>
        <row r="256">
          <cell r="C256">
            <v>86017860</v>
          </cell>
          <cell r="D256" t="str">
            <v>角美DT</v>
          </cell>
          <cell r="E256" t="str">
            <v>KFC</v>
          </cell>
          <cell r="F256" t="str">
            <v>厦门肯德基有限公司</v>
          </cell>
          <cell r="G256" t="str">
            <v>角美</v>
          </cell>
        </row>
        <row r="257">
          <cell r="C257">
            <v>86017861</v>
          </cell>
          <cell r="D257" t="str">
            <v>龙池路DT</v>
          </cell>
          <cell r="E257" t="str">
            <v>KFC</v>
          </cell>
          <cell r="F257" t="str">
            <v>厦门肯德基有限公司</v>
          </cell>
          <cell r="G257" t="str">
            <v>晋江</v>
          </cell>
        </row>
        <row r="258">
          <cell r="C258">
            <v>86017862</v>
          </cell>
          <cell r="D258" t="str">
            <v>普宁商品城KFC</v>
          </cell>
          <cell r="E258" t="str">
            <v>KFC</v>
          </cell>
          <cell r="F258" t="str">
            <v>厦门肯德基有限公司</v>
          </cell>
          <cell r="G258" t="str">
            <v>普宁</v>
          </cell>
        </row>
        <row r="259">
          <cell r="C259">
            <v>86017863</v>
          </cell>
          <cell r="D259" t="str">
            <v>美佳乐</v>
          </cell>
          <cell r="E259" t="str">
            <v>KFC</v>
          </cell>
          <cell r="F259" t="str">
            <v>厦门肯德基有限公司</v>
          </cell>
          <cell r="G259" t="str">
            <v>普宁洪扬</v>
          </cell>
        </row>
        <row r="260">
          <cell r="C260">
            <v>86029001</v>
          </cell>
          <cell r="D260" t="str">
            <v>金砂</v>
          </cell>
          <cell r="E260" t="str">
            <v>KFC</v>
          </cell>
          <cell r="F260" t="str">
            <v>汕头肯德基有限公司</v>
          </cell>
          <cell r="G260" t="str">
            <v>汕头</v>
          </cell>
        </row>
        <row r="261">
          <cell r="C261">
            <v>86029002</v>
          </cell>
          <cell r="D261" t="str">
            <v>长平</v>
          </cell>
          <cell r="E261" t="str">
            <v>KFC</v>
          </cell>
          <cell r="F261" t="str">
            <v>汕头肯德基有限公司</v>
          </cell>
          <cell r="G261" t="str">
            <v>汕头</v>
          </cell>
        </row>
        <row r="262">
          <cell r="C262">
            <v>86029003</v>
          </cell>
          <cell r="D262" t="str">
            <v>文祠</v>
          </cell>
          <cell r="E262" t="str">
            <v>KFC</v>
          </cell>
          <cell r="F262" t="str">
            <v>汕头肯德基有限公司</v>
          </cell>
          <cell r="G262" t="str">
            <v>澄海</v>
          </cell>
        </row>
        <row r="263">
          <cell r="C263">
            <v>86029004</v>
          </cell>
          <cell r="D263" t="str">
            <v>平东</v>
          </cell>
          <cell r="E263" t="str">
            <v>KFC</v>
          </cell>
          <cell r="F263" t="str">
            <v>汕头肯德基有限公司</v>
          </cell>
          <cell r="G263" t="str">
            <v>汕头</v>
          </cell>
        </row>
        <row r="264">
          <cell r="C264">
            <v>86029005</v>
          </cell>
          <cell r="D264" t="str">
            <v>易初莲花</v>
          </cell>
          <cell r="E264" t="str">
            <v>KFC</v>
          </cell>
          <cell r="F264" t="str">
            <v>汕头肯德基有限公司</v>
          </cell>
          <cell r="G264" t="str">
            <v>澄海</v>
          </cell>
        </row>
        <row r="265">
          <cell r="C265">
            <v>86029006</v>
          </cell>
          <cell r="D265" t="str">
            <v>天山路</v>
          </cell>
          <cell r="E265" t="str">
            <v>KFC</v>
          </cell>
          <cell r="F265" t="str">
            <v>汕头肯德基有限公司</v>
          </cell>
          <cell r="G265" t="str">
            <v>汕头</v>
          </cell>
        </row>
        <row r="266">
          <cell r="C266">
            <v>86029007</v>
          </cell>
          <cell r="D266" t="str">
            <v>外砂KFC</v>
          </cell>
          <cell r="E266" t="str">
            <v>KFC</v>
          </cell>
          <cell r="F266" t="str">
            <v>汕头肯德基有限公司</v>
          </cell>
          <cell r="G266" t="str">
            <v>外砂</v>
          </cell>
        </row>
        <row r="267">
          <cell r="C267">
            <v>86029008</v>
          </cell>
          <cell r="D267" t="str">
            <v>潮阳中华路KFC</v>
          </cell>
          <cell r="E267" t="str">
            <v>KFC</v>
          </cell>
          <cell r="F267" t="str">
            <v>汕头肯德基有限公司</v>
          </cell>
          <cell r="G267" t="str">
            <v>潮阳</v>
          </cell>
        </row>
        <row r="268">
          <cell r="C268">
            <v>86029009</v>
          </cell>
          <cell r="D268" t="str">
            <v>万佳</v>
          </cell>
          <cell r="E268" t="str">
            <v>KFC</v>
          </cell>
          <cell r="F268" t="str">
            <v>汕头肯德基有限公司</v>
          </cell>
          <cell r="G268" t="str">
            <v>谷饶</v>
          </cell>
        </row>
        <row r="269">
          <cell r="C269">
            <v>86029010</v>
          </cell>
          <cell r="D269" t="str">
            <v>金湖路</v>
          </cell>
          <cell r="E269" t="str">
            <v>KFC</v>
          </cell>
          <cell r="F269" t="str">
            <v>汕头肯德基有限公司</v>
          </cell>
          <cell r="G269" t="str">
            <v>汕头</v>
          </cell>
        </row>
        <row r="270">
          <cell r="C270">
            <v>86029851</v>
          </cell>
          <cell r="D270" t="str">
            <v>广汕DT</v>
          </cell>
          <cell r="E270" t="str">
            <v>KFC</v>
          </cell>
          <cell r="F270" t="str">
            <v>汕头肯德基有限公司</v>
          </cell>
          <cell r="G270" t="str">
            <v>潮阳</v>
          </cell>
        </row>
        <row r="271">
          <cell r="C271">
            <v>86029852</v>
          </cell>
          <cell r="D271" t="str">
            <v>大学路DT</v>
          </cell>
          <cell r="E271" t="str">
            <v>KFC</v>
          </cell>
          <cell r="F271" t="str">
            <v>汕头肯德基有限公司</v>
          </cell>
          <cell r="G271" t="str">
            <v>汕头</v>
          </cell>
        </row>
        <row r="272">
          <cell r="C272">
            <v>86011083</v>
          </cell>
          <cell r="D272" t="str">
            <v>罗源司前</v>
          </cell>
          <cell r="E272" t="str">
            <v>KFC</v>
          </cell>
          <cell r="F272" t="str">
            <v>百胜餐饮(福州)有限公司</v>
          </cell>
          <cell r="G272" t="str">
            <v>罗源</v>
          </cell>
        </row>
        <row r="273">
          <cell r="C273">
            <v>86011570</v>
          </cell>
          <cell r="D273" t="str">
            <v>石狮泰禾PH</v>
          </cell>
          <cell r="E273" t="str">
            <v>PHDI</v>
          </cell>
          <cell r="F273" t="str">
            <v>百胜餐饮(福州)有限公司</v>
          </cell>
          <cell r="G273" t="str">
            <v>石狮</v>
          </cell>
        </row>
        <row r="274">
          <cell r="C274">
            <v>86011571</v>
          </cell>
          <cell r="D274" t="str">
            <v>五四泰禾PH</v>
          </cell>
          <cell r="E274" t="str">
            <v>PHDI</v>
          </cell>
          <cell r="F274" t="str">
            <v>百胜餐饮(福州)有限公司</v>
          </cell>
          <cell r="G274" t="str">
            <v>福州</v>
          </cell>
        </row>
        <row r="275">
          <cell r="C275">
            <v>86011568</v>
          </cell>
          <cell r="D275" t="str">
            <v>进贤PH</v>
          </cell>
          <cell r="E275" t="str">
            <v>PHDI</v>
          </cell>
          <cell r="F275" t="str">
            <v>百胜餐饮(福州)有限公司</v>
          </cell>
          <cell r="G275" t="str">
            <v>揭阳</v>
          </cell>
        </row>
        <row r="276">
          <cell r="C276">
            <v>86011572</v>
          </cell>
          <cell r="D276" t="str">
            <v>金环路PH</v>
          </cell>
          <cell r="E276" t="str">
            <v>PHDI</v>
          </cell>
          <cell r="F276" t="str">
            <v>百胜餐饮(福州)有限公司</v>
          </cell>
          <cell r="G276" t="str">
            <v>汕头</v>
          </cell>
        </row>
        <row r="277">
          <cell r="C277">
            <v>12599293</v>
          </cell>
          <cell r="D277" t="str">
            <v>秀峰KFC</v>
          </cell>
          <cell r="E277" t="str">
            <v>KFC</v>
          </cell>
          <cell r="F277" t="str">
            <v>英特利餐饮有限公司</v>
          </cell>
          <cell r="G277" t="str">
            <v>福州</v>
          </cell>
        </row>
        <row r="278">
          <cell r="C278">
            <v>86017118</v>
          </cell>
          <cell r="D278" t="str">
            <v>朴里一店</v>
          </cell>
          <cell r="E278" t="str">
            <v>KFC</v>
          </cell>
          <cell r="F278" t="str">
            <v>厦门肯德基有限公司</v>
          </cell>
          <cell r="G278" t="str">
            <v>安海</v>
          </cell>
        </row>
        <row r="279">
          <cell r="C279">
            <v>86017302</v>
          </cell>
          <cell r="D279" t="str">
            <v>朴里二店精选店</v>
          </cell>
          <cell r="E279" t="str">
            <v>KFC</v>
          </cell>
          <cell r="F279" t="str">
            <v>厦门肯德基有限公司</v>
          </cell>
          <cell r="G279" t="str">
            <v>安海</v>
          </cell>
        </row>
        <row r="280">
          <cell r="C280">
            <v>86029011</v>
          </cell>
          <cell r="D280" t="str">
            <v>金环路店</v>
          </cell>
          <cell r="E280" t="str">
            <v>KFC</v>
          </cell>
          <cell r="F280" t="str">
            <v>汕头肯德基有限公司</v>
          </cell>
          <cell r="G280" t="str">
            <v>汕头</v>
          </cell>
        </row>
        <row r="281">
          <cell r="C281">
            <v>11666317</v>
          </cell>
          <cell r="D281" t="str">
            <v>莆田小羊</v>
          </cell>
          <cell r="E281" t="str">
            <v>LS</v>
          </cell>
          <cell r="F281" t="str">
            <v>莆田市美食莆餐饮服务有限公司</v>
          </cell>
          <cell r="G281" t="str">
            <v>莆田</v>
          </cell>
        </row>
        <row r="282">
          <cell r="C282">
            <v>11666331</v>
          </cell>
          <cell r="D282" t="str">
            <v>安溪小羊</v>
          </cell>
          <cell r="E282" t="str">
            <v>LS</v>
          </cell>
          <cell r="F282" t="str">
            <v>安溪县宝龙震源餐厅</v>
          </cell>
          <cell r="G282" t="str">
            <v>安溪</v>
          </cell>
        </row>
        <row r="283">
          <cell r="C283">
            <v>86011575</v>
          </cell>
          <cell r="D283" t="str">
            <v>东厦北</v>
          </cell>
          <cell r="E283" t="str">
            <v>PHDI</v>
          </cell>
          <cell r="F283" t="str">
            <v>百胜餐饮(福州)有限公司</v>
          </cell>
          <cell r="G283" t="str">
            <v>汕头</v>
          </cell>
        </row>
        <row r="284">
          <cell r="C284">
            <v>12642785</v>
          </cell>
          <cell r="D284" t="str">
            <v>蕉城</v>
          </cell>
          <cell r="E284" t="str">
            <v>KFC</v>
          </cell>
          <cell r="F284" t="str">
            <v>宁德奥利福餐饮有限公司</v>
          </cell>
          <cell r="G284" t="str">
            <v>宁德</v>
          </cell>
        </row>
        <row r="285">
          <cell r="C285">
            <v>86011082</v>
          </cell>
          <cell r="D285" t="str">
            <v>鲤中店</v>
          </cell>
          <cell r="E285" t="str">
            <v>KFC</v>
          </cell>
          <cell r="F285" t="str">
            <v>百胜餐饮(福州)有限公司</v>
          </cell>
          <cell r="G285" t="str">
            <v>仙游</v>
          </cell>
        </row>
        <row r="286">
          <cell r="C286">
            <v>86011084</v>
          </cell>
          <cell r="D286" t="str">
            <v>霞浦太康店</v>
          </cell>
          <cell r="E286" t="str">
            <v>KFC</v>
          </cell>
          <cell r="F286" t="str">
            <v>百胜餐饮(福州)有限公司</v>
          </cell>
          <cell r="G286" t="str">
            <v>霞浦</v>
          </cell>
        </row>
        <row r="287">
          <cell r="C287">
            <v>12662049</v>
          </cell>
          <cell r="D287" t="str">
            <v>浦城兴华</v>
          </cell>
          <cell r="E287" t="str">
            <v>KFC</v>
          </cell>
          <cell r="F287" t="str">
            <v>约克食品餐饮有限公司</v>
          </cell>
          <cell r="G287" t="str">
            <v>浦城</v>
          </cell>
        </row>
        <row r="288">
          <cell r="C288">
            <v>12662077</v>
          </cell>
          <cell r="D288" t="str">
            <v>太阳城</v>
          </cell>
          <cell r="E288" t="str">
            <v>KFC</v>
          </cell>
          <cell r="F288" t="str">
            <v>揭阳喜扬餐饮管理咨询有限公司</v>
          </cell>
          <cell r="G288" t="str">
            <v>普宁</v>
          </cell>
        </row>
        <row r="289">
          <cell r="C289">
            <v>86011573</v>
          </cell>
          <cell r="D289" t="str">
            <v>金鼎店</v>
          </cell>
          <cell r="E289" t="str">
            <v>PHDI</v>
          </cell>
          <cell r="F289" t="str">
            <v>百胜餐饮(福州)有限公司</v>
          </cell>
          <cell r="G289" t="str">
            <v>莆田</v>
          </cell>
        </row>
        <row r="290">
          <cell r="C290">
            <v>86011576</v>
          </cell>
          <cell r="D290" t="str">
            <v>同安钟楼</v>
          </cell>
          <cell r="E290" t="str">
            <v>PHDI</v>
          </cell>
          <cell r="F290" t="str">
            <v>百胜餐饮(福州)有限公司</v>
          </cell>
          <cell r="G290" t="str">
            <v>同安</v>
          </cell>
        </row>
        <row r="291">
          <cell r="C291">
            <v>86011569</v>
          </cell>
          <cell r="D291" t="str">
            <v>十洋PH</v>
          </cell>
          <cell r="E291" t="str">
            <v>PHDI</v>
          </cell>
          <cell r="F291" t="str">
            <v>百胜餐饮(福州)有限公司</v>
          </cell>
          <cell r="G291" t="str">
            <v>长乐</v>
          </cell>
        </row>
        <row r="292">
          <cell r="C292">
            <v>12650942</v>
          </cell>
          <cell r="D292" t="str">
            <v>曾厝垵</v>
          </cell>
          <cell r="E292" t="str">
            <v>KFC</v>
          </cell>
          <cell r="F292" t="str">
            <v>厦门金杰曼餐饮管理有限公司</v>
          </cell>
          <cell r="G292" t="str">
            <v>厦门</v>
          </cell>
        </row>
        <row r="293">
          <cell r="C293">
            <v>11666358</v>
          </cell>
          <cell r="D293" t="str">
            <v>振荣小羊</v>
          </cell>
          <cell r="E293" t="str">
            <v>LS</v>
          </cell>
          <cell r="F293" t="str">
            <v>荔城安安餐饮店</v>
          </cell>
          <cell r="G293" t="str">
            <v>莆田</v>
          </cell>
        </row>
        <row r="294">
          <cell r="C294">
            <v>12687251</v>
          </cell>
          <cell r="D294" t="str">
            <v>福峡</v>
          </cell>
          <cell r="E294" t="str">
            <v>KFC</v>
          </cell>
          <cell r="F294" t="str">
            <v>约克食品餐饮有限公司</v>
          </cell>
          <cell r="G294" t="str">
            <v>福州</v>
          </cell>
        </row>
        <row r="295">
          <cell r="C295">
            <v>12715019</v>
          </cell>
          <cell r="D295" t="str">
            <v>莲前东</v>
          </cell>
          <cell r="E295" t="str">
            <v>KFC</v>
          </cell>
          <cell r="F295" t="str">
            <v>厦门鼎琪盛餐饮有限公司</v>
          </cell>
          <cell r="G295" t="str">
            <v xml:space="preserve">厦门 </v>
          </cell>
        </row>
        <row r="296">
          <cell r="C296">
            <v>86011087</v>
          </cell>
          <cell r="D296" t="str">
            <v>武夷东</v>
          </cell>
          <cell r="E296" t="str">
            <v>KFC</v>
          </cell>
          <cell r="F296" t="str">
            <v>百胜餐饮(福州)有限公司</v>
          </cell>
          <cell r="G296" t="str">
            <v>武夷山</v>
          </cell>
        </row>
        <row r="297">
          <cell r="C297">
            <v>86017116</v>
          </cell>
          <cell r="D297" t="str">
            <v>梧侣</v>
          </cell>
          <cell r="E297" t="str">
            <v>KFC</v>
          </cell>
          <cell r="F297" t="str">
            <v>厦门肯德基有限公司</v>
          </cell>
          <cell r="G297" t="str">
            <v>同安</v>
          </cell>
        </row>
        <row r="298">
          <cell r="C298">
            <v>12737147</v>
          </cell>
          <cell r="D298" t="str">
            <v>永春桃城</v>
          </cell>
          <cell r="E298" t="str">
            <v>KFC</v>
          </cell>
          <cell r="F298" t="str">
            <v>石狮市怀特餐饮管理有限公司</v>
          </cell>
          <cell r="G298" t="str">
            <v>永春</v>
          </cell>
        </row>
        <row r="299">
          <cell r="C299">
            <v>86011574</v>
          </cell>
          <cell r="D299" t="str">
            <v>丹霞PH</v>
          </cell>
          <cell r="E299" t="str">
            <v>PHDI</v>
          </cell>
          <cell r="F299" t="str">
            <v>百胜餐饮(福州)有限公司</v>
          </cell>
          <cell r="G299" t="str">
            <v>漳州</v>
          </cell>
        </row>
        <row r="300">
          <cell r="C300" t="str">
            <v xml:space="preserve">11666367
</v>
          </cell>
          <cell r="D300" t="str">
            <v>集美万达金街小羊</v>
          </cell>
          <cell r="E300" t="str">
            <v>LS</v>
          </cell>
          <cell r="F300" t="str">
            <v>集美客来居小吃店</v>
          </cell>
          <cell r="G300" t="str">
            <v>集美</v>
          </cell>
        </row>
        <row r="301">
          <cell r="C301">
            <v>86017119</v>
          </cell>
          <cell r="D301" t="str">
            <v>潮枫餐厅</v>
          </cell>
          <cell r="E301" t="str">
            <v>KFC</v>
          </cell>
          <cell r="F301" t="str">
            <v>厦门肯德基有限公司</v>
          </cell>
          <cell r="G301" t="str">
            <v>汕头</v>
          </cell>
        </row>
        <row r="302">
          <cell r="C302">
            <v>86011092</v>
          </cell>
          <cell r="D302" t="str">
            <v>悦城</v>
          </cell>
          <cell r="E302" t="str">
            <v>KFC</v>
          </cell>
          <cell r="F302" t="str">
            <v>百胜餐饮(福州)有限公司</v>
          </cell>
          <cell r="G302" t="str">
            <v>建阳</v>
          </cell>
        </row>
        <row r="303">
          <cell r="C303">
            <v>86017121</v>
          </cell>
          <cell r="D303" t="str">
            <v>厦门站</v>
          </cell>
          <cell r="E303" t="str">
            <v>KFC</v>
          </cell>
          <cell r="F303" t="str">
            <v>厦门肯德基有限公司</v>
          </cell>
          <cell r="G303" t="str">
            <v>厦门</v>
          </cell>
        </row>
        <row r="304">
          <cell r="C304">
            <v>86029012</v>
          </cell>
          <cell r="D304" t="str">
            <v>潮阳中信店</v>
          </cell>
          <cell r="E304" t="str">
            <v>KFC</v>
          </cell>
          <cell r="F304" t="str">
            <v>汕头肯德基有限公司</v>
          </cell>
          <cell r="G304" t="str">
            <v>潮阳</v>
          </cell>
        </row>
        <row r="305">
          <cell r="C305">
            <v>86011090</v>
          </cell>
          <cell r="D305" t="str">
            <v>万利店</v>
          </cell>
          <cell r="E305" t="str">
            <v>KFC</v>
          </cell>
          <cell r="F305" t="str">
            <v>百胜餐饮(福州)有限公司</v>
          </cell>
          <cell r="G305" t="str">
            <v>福安</v>
          </cell>
        </row>
        <row r="306">
          <cell r="C306">
            <v>86011855</v>
          </cell>
          <cell r="D306" t="str">
            <v>天博</v>
          </cell>
          <cell r="E306" t="str">
            <v>KFC</v>
          </cell>
          <cell r="F306" t="str">
            <v>百胜餐饮(福州)有限公司</v>
          </cell>
          <cell r="G306" t="str">
            <v>仙游</v>
          </cell>
        </row>
        <row r="307">
          <cell r="C307">
            <v>86011709</v>
          </cell>
          <cell r="D307" t="str">
            <v>阿罗海PHHS</v>
          </cell>
          <cell r="E307" t="str">
            <v>PHHS</v>
          </cell>
          <cell r="F307" t="str">
            <v>百胜餐饮(福州)有限公司</v>
          </cell>
          <cell r="G307" t="str">
            <v>海沧</v>
          </cell>
        </row>
        <row r="308">
          <cell r="C308">
            <v>86017120</v>
          </cell>
          <cell r="D308" t="str">
            <v>日圆二里</v>
          </cell>
          <cell r="E308" t="str">
            <v>KFC</v>
          </cell>
          <cell r="F308" t="str">
            <v>厦门肯德基有限公司</v>
          </cell>
          <cell r="G308" t="str">
            <v>厦门</v>
          </cell>
        </row>
        <row r="309">
          <cell r="C309">
            <v>86011578</v>
          </cell>
          <cell r="D309" t="str">
            <v>紫葳PH</v>
          </cell>
          <cell r="E309" t="str">
            <v>PHDI</v>
          </cell>
          <cell r="F309" t="str">
            <v>百胜餐饮(福州)有限公司</v>
          </cell>
          <cell r="G309" t="str">
            <v>龙海</v>
          </cell>
        </row>
        <row r="310">
          <cell r="C310">
            <v>86011535</v>
          </cell>
          <cell r="D310" t="str">
            <v>永嘉PH</v>
          </cell>
          <cell r="E310" t="str">
            <v>PHDI</v>
          </cell>
          <cell r="F310" t="str">
            <v>百胜餐饮(福州)有限公司</v>
          </cell>
          <cell r="G310" t="str">
            <v>闽侯</v>
          </cell>
        </row>
        <row r="311">
          <cell r="C311">
            <v>86011577</v>
          </cell>
          <cell r="D311" t="str">
            <v>猛狮PH</v>
          </cell>
          <cell r="E311" t="str">
            <v>PHDI</v>
          </cell>
          <cell r="F311" t="str">
            <v>百胜餐饮(福州)有限公司</v>
          </cell>
          <cell r="G311" t="str">
            <v>澄海</v>
          </cell>
        </row>
        <row r="312">
          <cell r="C312">
            <v>12837927</v>
          </cell>
          <cell r="D312" t="str">
            <v>安吉路加盟</v>
          </cell>
          <cell r="E312" t="str">
            <v>KFC</v>
          </cell>
          <cell r="F312" t="str">
            <v>英特利餐饮有限公司</v>
          </cell>
          <cell r="G312" t="str">
            <v>泉州</v>
          </cell>
        </row>
        <row r="313">
          <cell r="C313">
            <v>86011086</v>
          </cell>
          <cell r="D313" t="str">
            <v>塘北</v>
          </cell>
          <cell r="E313" t="str">
            <v>KFC</v>
          </cell>
          <cell r="F313" t="str">
            <v>百胜餐饮(福州)有限公司</v>
          </cell>
          <cell r="G313" t="str">
            <v>莆田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GZ"/>
    </sheetNames>
    <sheetDataSet>
      <sheetData sheetId="0">
        <row r="3">
          <cell r="C3">
            <v>9825908</v>
          </cell>
          <cell r="D3" t="str">
            <v>唐宫路</v>
          </cell>
          <cell r="E3" t="str">
            <v>KFC</v>
          </cell>
          <cell r="F3" t="str">
            <v>洛阳永正餐饮管理有限公司</v>
          </cell>
          <cell r="G3" t="str">
            <v>洛阳</v>
          </cell>
        </row>
        <row r="4">
          <cell r="C4">
            <v>11337222</v>
          </cell>
          <cell r="D4" t="str">
            <v>龙亭</v>
          </cell>
          <cell r="E4" t="str">
            <v>KFC</v>
          </cell>
          <cell r="F4" t="str">
            <v>开封佑利士餐饮管理有限公司</v>
          </cell>
          <cell r="G4" t="str">
            <v>开封</v>
          </cell>
        </row>
        <row r="5">
          <cell r="C5">
            <v>12274209</v>
          </cell>
          <cell r="D5" t="str">
            <v>景华</v>
          </cell>
          <cell r="E5" t="str">
            <v>KFC</v>
          </cell>
          <cell r="F5" t="str">
            <v>洛阳和美餐饮管理有限公司</v>
          </cell>
          <cell r="G5" t="str">
            <v>洛阳</v>
          </cell>
        </row>
        <row r="6">
          <cell r="C6">
            <v>11234029</v>
          </cell>
          <cell r="D6" t="str">
            <v>宣化</v>
          </cell>
          <cell r="E6" t="str">
            <v>KFC</v>
          </cell>
          <cell r="F6" t="str">
            <v>济源钰益餐饮管理有限公司</v>
          </cell>
          <cell r="G6" t="str">
            <v>济源</v>
          </cell>
        </row>
        <row r="7">
          <cell r="C7">
            <v>9515119</v>
          </cell>
          <cell r="D7" t="str">
            <v>中兴</v>
          </cell>
          <cell r="E7" t="str">
            <v>KFC</v>
          </cell>
          <cell r="F7" t="str">
            <v>平顶山市生威餐饮有限公司</v>
          </cell>
          <cell r="G7" t="str">
            <v>平顶山</v>
          </cell>
        </row>
        <row r="8">
          <cell r="C8">
            <v>10413239</v>
          </cell>
          <cell r="D8" t="str">
            <v>上街</v>
          </cell>
          <cell r="E8" t="str">
            <v>KFC</v>
          </cell>
          <cell r="F8" t="str">
            <v>平顶山市生威餐饮有限公司</v>
          </cell>
          <cell r="G8" t="str">
            <v>郑州</v>
          </cell>
        </row>
        <row r="9">
          <cell r="C9">
            <v>9749614</v>
          </cell>
          <cell r="D9" t="str">
            <v>体育</v>
          </cell>
          <cell r="E9" t="str">
            <v>KFC</v>
          </cell>
          <cell r="F9" t="str">
            <v>平顶山市生威餐饮有限公司</v>
          </cell>
          <cell r="G9" t="str">
            <v>平顶山</v>
          </cell>
        </row>
        <row r="10">
          <cell r="C10">
            <v>9666997</v>
          </cell>
          <cell r="D10" t="str">
            <v>双丰</v>
          </cell>
          <cell r="E10" t="str">
            <v>KFC</v>
          </cell>
          <cell r="F10" t="str">
            <v>平顶山市生威餐饮有限公司</v>
          </cell>
          <cell r="G10" t="str">
            <v>平顶山</v>
          </cell>
        </row>
        <row r="11">
          <cell r="C11">
            <v>9583775</v>
          </cell>
          <cell r="D11" t="str">
            <v>大统</v>
          </cell>
          <cell r="E11" t="str">
            <v>KFC</v>
          </cell>
          <cell r="F11" t="str">
            <v>平顶山市生威餐饮有限公司</v>
          </cell>
          <cell r="G11" t="str">
            <v>南阳</v>
          </cell>
        </row>
        <row r="12">
          <cell r="C12">
            <v>9811740</v>
          </cell>
          <cell r="D12" t="str">
            <v>新华</v>
          </cell>
          <cell r="E12" t="str">
            <v>KFC</v>
          </cell>
          <cell r="F12" t="str">
            <v>平顶山市生威餐饮有限公司</v>
          </cell>
          <cell r="G12" t="str">
            <v>南阳</v>
          </cell>
        </row>
        <row r="13">
          <cell r="C13">
            <v>86024019</v>
          </cell>
          <cell r="D13" t="str">
            <v>泰隆</v>
          </cell>
          <cell r="E13" t="str">
            <v>KFC</v>
          </cell>
          <cell r="F13" t="str">
            <v>郑州肯德基有限公司</v>
          </cell>
          <cell r="G13" t="str">
            <v>郑州</v>
          </cell>
        </row>
        <row r="14">
          <cell r="C14">
            <v>86024062</v>
          </cell>
          <cell r="D14" t="str">
            <v>振河</v>
          </cell>
          <cell r="E14" t="str">
            <v>KFC</v>
          </cell>
          <cell r="F14" t="str">
            <v>郑州肯德基有限公司</v>
          </cell>
          <cell r="G14" t="str">
            <v>开封</v>
          </cell>
        </row>
        <row r="15">
          <cell r="C15">
            <v>86024070</v>
          </cell>
          <cell r="D15" t="str">
            <v>解放</v>
          </cell>
          <cell r="E15" t="str">
            <v>KFC</v>
          </cell>
          <cell r="F15" t="str">
            <v>郑州肯德基有限公司</v>
          </cell>
          <cell r="G15" t="str">
            <v>安阳</v>
          </cell>
        </row>
        <row r="16">
          <cell r="C16">
            <v>86024075</v>
          </cell>
          <cell r="D16" t="str">
            <v>胜利</v>
          </cell>
          <cell r="E16" t="str">
            <v>KFC</v>
          </cell>
          <cell r="F16" t="str">
            <v>郑州肯德基有限公司</v>
          </cell>
          <cell r="G16" t="str">
            <v>濮阳</v>
          </cell>
        </row>
        <row r="17">
          <cell r="C17">
            <v>86024076</v>
          </cell>
          <cell r="D17" t="str">
            <v>民主</v>
          </cell>
          <cell r="E17" t="str">
            <v>KFC</v>
          </cell>
          <cell r="F17" t="str">
            <v>郑州肯德基有限公司</v>
          </cell>
          <cell r="G17" t="str">
            <v>焦作</v>
          </cell>
        </row>
        <row r="18">
          <cell r="C18">
            <v>86024080</v>
          </cell>
          <cell r="D18" t="str">
            <v>紫荆</v>
          </cell>
          <cell r="E18" t="str">
            <v>KFC</v>
          </cell>
          <cell r="F18" t="str">
            <v>郑州肯德基有限公司</v>
          </cell>
          <cell r="G18" t="str">
            <v>郑州</v>
          </cell>
        </row>
        <row r="19">
          <cell r="C19">
            <v>86024083</v>
          </cell>
          <cell r="D19" t="str">
            <v>中州二</v>
          </cell>
          <cell r="E19" t="str">
            <v>KFC</v>
          </cell>
          <cell r="F19" t="str">
            <v>郑州肯德基有限公司</v>
          </cell>
          <cell r="G19" t="str">
            <v>洛阳</v>
          </cell>
        </row>
        <row r="20">
          <cell r="C20">
            <v>86024087</v>
          </cell>
          <cell r="D20" t="str">
            <v>人民</v>
          </cell>
          <cell r="E20" t="str">
            <v>KFC</v>
          </cell>
          <cell r="F20" t="str">
            <v>郑州肯德基有限公司</v>
          </cell>
          <cell r="G20" t="str">
            <v>郑州</v>
          </cell>
        </row>
        <row r="21">
          <cell r="C21">
            <v>86024092</v>
          </cell>
          <cell r="D21" t="str">
            <v>中环</v>
          </cell>
          <cell r="E21" t="str">
            <v>KFC</v>
          </cell>
          <cell r="F21" t="str">
            <v>郑州肯德基有限公司</v>
          </cell>
          <cell r="G21" t="str">
            <v>郑州</v>
          </cell>
        </row>
        <row r="22">
          <cell r="C22">
            <v>86024100</v>
          </cell>
          <cell r="D22" t="str">
            <v>兴隆</v>
          </cell>
          <cell r="E22" t="str">
            <v>KFC</v>
          </cell>
          <cell r="F22" t="str">
            <v>郑州肯德基有限公司</v>
          </cell>
          <cell r="G22" t="str">
            <v>郑州</v>
          </cell>
        </row>
        <row r="23">
          <cell r="C23">
            <v>86024101</v>
          </cell>
          <cell r="D23" t="str">
            <v>中汇</v>
          </cell>
          <cell r="E23" t="str">
            <v>KFC</v>
          </cell>
          <cell r="F23" t="str">
            <v>郑州肯德基有限公司</v>
          </cell>
          <cell r="G23" t="str">
            <v>漯河</v>
          </cell>
        </row>
        <row r="24">
          <cell r="C24">
            <v>86024102</v>
          </cell>
          <cell r="D24" t="str">
            <v>平原</v>
          </cell>
          <cell r="E24" t="str">
            <v>KFC</v>
          </cell>
          <cell r="F24" t="str">
            <v>郑州肯德基有限公司</v>
          </cell>
          <cell r="G24" t="str">
            <v>新乡</v>
          </cell>
        </row>
        <row r="25">
          <cell r="C25">
            <v>86024105</v>
          </cell>
          <cell r="D25" t="str">
            <v>北环</v>
          </cell>
          <cell r="E25" t="str">
            <v>KFC</v>
          </cell>
          <cell r="F25" t="str">
            <v>郑州肯德基有限公司</v>
          </cell>
          <cell r="G25" t="str">
            <v>郑州</v>
          </cell>
        </row>
        <row r="26">
          <cell r="C26">
            <v>86024107</v>
          </cell>
          <cell r="D26" t="str">
            <v>东方红大道</v>
          </cell>
          <cell r="E26" t="str">
            <v>KFC</v>
          </cell>
          <cell r="F26" t="str">
            <v>郑州肯德基有限公司</v>
          </cell>
          <cell r="G26" t="str">
            <v>信阳</v>
          </cell>
        </row>
        <row r="27">
          <cell r="C27">
            <v>86024113</v>
          </cell>
          <cell r="D27" t="str">
            <v>春天</v>
          </cell>
          <cell r="E27" t="str">
            <v>KFC</v>
          </cell>
          <cell r="F27" t="str">
            <v>郑州肯德基有限公司</v>
          </cell>
          <cell r="G27" t="str">
            <v>濮阳</v>
          </cell>
        </row>
        <row r="28">
          <cell r="C28">
            <v>86024114</v>
          </cell>
          <cell r="D28" t="str">
            <v>乐山</v>
          </cell>
          <cell r="E28" t="str">
            <v>KFC</v>
          </cell>
          <cell r="F28" t="str">
            <v>郑州肯德基有限公司</v>
          </cell>
          <cell r="G28" t="str">
            <v>驻马店</v>
          </cell>
        </row>
        <row r="29">
          <cell r="C29">
            <v>86024128</v>
          </cell>
          <cell r="D29" t="str">
            <v>六峰</v>
          </cell>
          <cell r="E29" t="str">
            <v>KFC</v>
          </cell>
          <cell r="F29" t="str">
            <v>郑州肯德基有限公司</v>
          </cell>
          <cell r="G29" t="str">
            <v>三门峡</v>
          </cell>
        </row>
        <row r="30">
          <cell r="C30">
            <v>86024130</v>
          </cell>
          <cell r="D30" t="str">
            <v>星月</v>
          </cell>
          <cell r="E30" t="str">
            <v>KFC</v>
          </cell>
          <cell r="F30" t="str">
            <v>郑州肯德基有限公司</v>
          </cell>
          <cell r="G30" t="str">
            <v>巩义</v>
          </cell>
        </row>
        <row r="31">
          <cell r="C31">
            <v>86024133</v>
          </cell>
          <cell r="D31" t="str">
            <v>顺达</v>
          </cell>
          <cell r="E31" t="str">
            <v>KFC</v>
          </cell>
          <cell r="F31" t="str">
            <v>郑州肯德基有限公司</v>
          </cell>
          <cell r="G31" t="str">
            <v>周口</v>
          </cell>
        </row>
        <row r="32">
          <cell r="C32">
            <v>86024145</v>
          </cell>
          <cell r="D32" t="str">
            <v>健康路</v>
          </cell>
          <cell r="E32" t="str">
            <v>KFC</v>
          </cell>
          <cell r="F32" t="str">
            <v>郑州肯德基有限公司</v>
          </cell>
          <cell r="G32" t="str">
            <v>新乡</v>
          </cell>
        </row>
        <row r="33">
          <cell r="C33">
            <v>86024155</v>
          </cell>
          <cell r="D33" t="str">
            <v>新时代</v>
          </cell>
          <cell r="E33" t="str">
            <v>KFC</v>
          </cell>
          <cell r="F33" t="str">
            <v>郑州肯德基有限公司</v>
          </cell>
          <cell r="G33" t="str">
            <v>焦作</v>
          </cell>
        </row>
        <row r="34">
          <cell r="C34">
            <v>86024160</v>
          </cell>
          <cell r="D34" t="str">
            <v>凯旋店</v>
          </cell>
          <cell r="E34" t="str">
            <v>KFC</v>
          </cell>
          <cell r="F34" t="str">
            <v>郑州肯德基有限公司</v>
          </cell>
          <cell r="G34" t="str">
            <v>商丘</v>
          </cell>
        </row>
        <row r="35">
          <cell r="C35">
            <v>86024166</v>
          </cell>
          <cell r="D35" t="str">
            <v>十字街</v>
          </cell>
          <cell r="E35" t="str">
            <v>KFC</v>
          </cell>
          <cell r="F35" t="str">
            <v>郑州肯德基有限公司</v>
          </cell>
          <cell r="G35" t="str">
            <v>洛阳</v>
          </cell>
        </row>
        <row r="36">
          <cell r="C36">
            <v>86024177</v>
          </cell>
          <cell r="D36" t="str">
            <v>经三路</v>
          </cell>
          <cell r="E36" t="str">
            <v>KFC</v>
          </cell>
          <cell r="F36" t="str">
            <v>郑州肯德基有限公司</v>
          </cell>
          <cell r="G36" t="str">
            <v>郑州</v>
          </cell>
        </row>
        <row r="37">
          <cell r="C37">
            <v>86024179</v>
          </cell>
          <cell r="D37" t="str">
            <v>塔南</v>
          </cell>
          <cell r="E37" t="str">
            <v>KFC</v>
          </cell>
          <cell r="F37" t="str">
            <v>郑州肯德基有限公司</v>
          </cell>
          <cell r="G37" t="str">
            <v>焦作</v>
          </cell>
        </row>
        <row r="38">
          <cell r="C38">
            <v>86024180</v>
          </cell>
          <cell r="D38" t="str">
            <v>银基</v>
          </cell>
          <cell r="E38" t="str">
            <v>KFC</v>
          </cell>
          <cell r="F38" t="str">
            <v>郑州肯德基有限公司</v>
          </cell>
          <cell r="G38" t="str">
            <v>郑州</v>
          </cell>
        </row>
        <row r="39">
          <cell r="C39">
            <v>86024181</v>
          </cell>
          <cell r="D39" t="str">
            <v>金水路</v>
          </cell>
          <cell r="E39" t="str">
            <v>KFC</v>
          </cell>
          <cell r="F39" t="str">
            <v>郑州肯德基有限公司</v>
          </cell>
          <cell r="G39" t="str">
            <v>郑州</v>
          </cell>
        </row>
        <row r="40">
          <cell r="C40">
            <v>86024184</v>
          </cell>
          <cell r="D40" t="str">
            <v>洛阳站</v>
          </cell>
          <cell r="E40" t="str">
            <v>KFC</v>
          </cell>
          <cell r="F40" t="str">
            <v>郑州肯德基有限公司</v>
          </cell>
          <cell r="G40" t="str">
            <v>洛阳</v>
          </cell>
        </row>
        <row r="41">
          <cell r="C41">
            <v>86024187</v>
          </cell>
          <cell r="D41" t="str">
            <v>红旗</v>
          </cell>
          <cell r="E41" t="str">
            <v>KFC</v>
          </cell>
          <cell r="F41" t="str">
            <v>郑州肯德基有限公司</v>
          </cell>
          <cell r="G41" t="str">
            <v>鹤壁</v>
          </cell>
        </row>
        <row r="42">
          <cell r="C42">
            <v>86024188</v>
          </cell>
          <cell r="D42" t="str">
            <v>许昌休息区</v>
          </cell>
          <cell r="E42" t="str">
            <v>KFC</v>
          </cell>
          <cell r="F42" t="str">
            <v>郑州肯德基有限公司</v>
          </cell>
          <cell r="G42" t="str">
            <v>许昌</v>
          </cell>
        </row>
        <row r="43">
          <cell r="C43">
            <v>86024192</v>
          </cell>
          <cell r="D43" t="str">
            <v>银珠</v>
          </cell>
          <cell r="E43" t="str">
            <v>KFC</v>
          </cell>
          <cell r="F43" t="str">
            <v>郑州肯德基有限公司</v>
          </cell>
          <cell r="G43" t="str">
            <v>信阳</v>
          </cell>
        </row>
        <row r="44">
          <cell r="C44">
            <v>86024199</v>
          </cell>
          <cell r="D44" t="str">
            <v>千盛</v>
          </cell>
          <cell r="E44" t="str">
            <v>KFC</v>
          </cell>
          <cell r="F44" t="str">
            <v>郑州肯德基有限公司</v>
          </cell>
          <cell r="G44" t="str">
            <v>信阳</v>
          </cell>
        </row>
        <row r="45">
          <cell r="C45">
            <v>86024200</v>
          </cell>
          <cell r="D45" t="str">
            <v>国源</v>
          </cell>
          <cell r="E45" t="str">
            <v>KFC</v>
          </cell>
          <cell r="F45" t="str">
            <v>郑州肯德基有限公司</v>
          </cell>
          <cell r="G45" t="str">
            <v>信阳</v>
          </cell>
        </row>
        <row r="46">
          <cell r="C46">
            <v>86024204</v>
          </cell>
          <cell r="D46" t="str">
            <v>陇海路</v>
          </cell>
          <cell r="E46" t="str">
            <v>KFC</v>
          </cell>
          <cell r="F46" t="str">
            <v>郑州肯德基有限公司</v>
          </cell>
          <cell r="G46" t="str">
            <v>郑州</v>
          </cell>
        </row>
        <row r="47">
          <cell r="C47">
            <v>86024207</v>
          </cell>
          <cell r="D47" t="str">
            <v>国贸中心</v>
          </cell>
          <cell r="E47" t="str">
            <v>KFC</v>
          </cell>
          <cell r="F47" t="str">
            <v>郑州肯德基有限公司</v>
          </cell>
          <cell r="G47" t="str">
            <v>郑州</v>
          </cell>
        </row>
        <row r="48">
          <cell r="C48">
            <v>86024215</v>
          </cell>
          <cell r="D48" t="str">
            <v>火车站</v>
          </cell>
          <cell r="E48" t="str">
            <v>KFC</v>
          </cell>
          <cell r="F48" t="str">
            <v>郑州肯德基有限公司</v>
          </cell>
          <cell r="G48" t="str">
            <v>郑州</v>
          </cell>
        </row>
        <row r="49">
          <cell r="C49">
            <v>86024219</v>
          </cell>
          <cell r="D49" t="str">
            <v>名门广场</v>
          </cell>
          <cell r="E49" t="str">
            <v>KFC</v>
          </cell>
          <cell r="F49" t="str">
            <v>郑州肯德基有限公司</v>
          </cell>
          <cell r="G49" t="str">
            <v>郑州</v>
          </cell>
        </row>
        <row r="50">
          <cell r="C50">
            <v>86024222</v>
          </cell>
          <cell r="D50" t="str">
            <v>七一路</v>
          </cell>
          <cell r="E50" t="str">
            <v>KFC</v>
          </cell>
          <cell r="F50" t="str">
            <v>郑州肯德基有限公司</v>
          </cell>
          <cell r="G50" t="str">
            <v>许昌</v>
          </cell>
        </row>
        <row r="51">
          <cell r="C51">
            <v>86024231</v>
          </cell>
          <cell r="D51" t="str">
            <v>昆濮</v>
          </cell>
          <cell r="E51" t="str">
            <v>KFC</v>
          </cell>
          <cell r="F51" t="str">
            <v>郑州肯德基有限公司</v>
          </cell>
          <cell r="G51" t="str">
            <v>濮阳</v>
          </cell>
        </row>
        <row r="52">
          <cell r="C52">
            <v>86024239</v>
          </cell>
          <cell r="D52" t="str">
            <v>颖昌</v>
          </cell>
          <cell r="E52" t="str">
            <v>KFC</v>
          </cell>
          <cell r="F52" t="str">
            <v>郑州肯德基有限公司</v>
          </cell>
          <cell r="G52" t="str">
            <v>许昌</v>
          </cell>
        </row>
        <row r="53">
          <cell r="C53">
            <v>86024242</v>
          </cell>
          <cell r="D53" t="str">
            <v>红都</v>
          </cell>
          <cell r="E53" t="str">
            <v>KFC</v>
          </cell>
          <cell r="F53" t="str">
            <v>郑州肯德基有限公司</v>
          </cell>
          <cell r="G53" t="str">
            <v>南阳</v>
          </cell>
        </row>
        <row r="54">
          <cell r="C54">
            <v>86024259</v>
          </cell>
          <cell r="D54" t="str">
            <v>安阳嘉信</v>
          </cell>
          <cell r="E54" t="str">
            <v>KFC</v>
          </cell>
          <cell r="F54" t="str">
            <v>郑州肯德基有限公司</v>
          </cell>
          <cell r="G54" t="str">
            <v>安阳</v>
          </cell>
        </row>
        <row r="55">
          <cell r="C55">
            <v>86024268</v>
          </cell>
          <cell r="D55" t="str">
            <v>劳动路店</v>
          </cell>
          <cell r="E55" t="str">
            <v>KFC</v>
          </cell>
          <cell r="F55" t="str">
            <v>郑州肯德基有限公司</v>
          </cell>
          <cell r="G55" t="str">
            <v>新乡</v>
          </cell>
        </row>
        <row r="56">
          <cell r="C56">
            <v>86024279</v>
          </cell>
          <cell r="D56" t="str">
            <v>中心广场</v>
          </cell>
          <cell r="E56" t="str">
            <v>KFC</v>
          </cell>
          <cell r="F56" t="str">
            <v>郑州肯德基有限公司</v>
          </cell>
          <cell r="G56" t="str">
            <v>濮阳</v>
          </cell>
        </row>
        <row r="57">
          <cell r="C57">
            <v>86024280</v>
          </cell>
          <cell r="D57" t="str">
            <v>庆都</v>
          </cell>
          <cell r="E57" t="str">
            <v>KFC</v>
          </cell>
          <cell r="F57" t="str">
            <v>郑州肯德基有限公司</v>
          </cell>
          <cell r="G57" t="str">
            <v>新郑</v>
          </cell>
        </row>
        <row r="58">
          <cell r="C58">
            <v>86024281</v>
          </cell>
          <cell r="D58" t="str">
            <v>大同路</v>
          </cell>
          <cell r="E58" t="str">
            <v>KFC</v>
          </cell>
          <cell r="F58" t="str">
            <v>郑州肯德基有限公司</v>
          </cell>
          <cell r="G58" t="str">
            <v>郑州</v>
          </cell>
        </row>
        <row r="59">
          <cell r="C59">
            <v>86024289</v>
          </cell>
          <cell r="D59" t="str">
            <v>彰德</v>
          </cell>
          <cell r="E59" t="str">
            <v>KFC</v>
          </cell>
          <cell r="F59" t="str">
            <v>郑州肯德基有限公司</v>
          </cell>
          <cell r="G59" t="str">
            <v>安阳</v>
          </cell>
        </row>
        <row r="60">
          <cell r="C60">
            <v>86024291</v>
          </cell>
          <cell r="D60" t="str">
            <v>凤凰城</v>
          </cell>
          <cell r="E60" t="str">
            <v>KFC</v>
          </cell>
          <cell r="F60" t="str">
            <v>郑州肯德基有限公司</v>
          </cell>
          <cell r="G60" t="str">
            <v>郑州</v>
          </cell>
        </row>
        <row r="61">
          <cell r="C61">
            <v>86024299</v>
          </cell>
          <cell r="D61" t="str">
            <v>方圆创世</v>
          </cell>
          <cell r="E61" t="str">
            <v>KFC</v>
          </cell>
          <cell r="F61" t="str">
            <v>郑州肯德基有限公司</v>
          </cell>
          <cell r="G61" t="str">
            <v>郑州</v>
          </cell>
        </row>
        <row r="62">
          <cell r="C62">
            <v>86024356</v>
          </cell>
          <cell r="D62" t="str">
            <v>自由路</v>
          </cell>
          <cell r="E62" t="str">
            <v>KFC</v>
          </cell>
          <cell r="F62" t="str">
            <v>郑州肯德基有限公司</v>
          </cell>
          <cell r="G62" t="str">
            <v>开封</v>
          </cell>
        </row>
        <row r="63">
          <cell r="C63">
            <v>86024357</v>
          </cell>
          <cell r="D63" t="str">
            <v>火车站</v>
          </cell>
          <cell r="E63" t="str">
            <v>KFC</v>
          </cell>
          <cell r="F63" t="str">
            <v>郑州肯德基有限公司</v>
          </cell>
          <cell r="G63" t="str">
            <v>洛阳</v>
          </cell>
        </row>
        <row r="64">
          <cell r="C64">
            <v>86024358</v>
          </cell>
          <cell r="D64" t="str">
            <v>涌金路</v>
          </cell>
          <cell r="E64" t="str">
            <v>KFC</v>
          </cell>
          <cell r="F64" t="str">
            <v>郑州肯德基有限公司</v>
          </cell>
          <cell r="G64" t="str">
            <v>辉县</v>
          </cell>
        </row>
        <row r="65">
          <cell r="C65">
            <v>86024359</v>
          </cell>
          <cell r="D65" t="str">
            <v>团结路</v>
          </cell>
          <cell r="E65" t="str">
            <v>KFC</v>
          </cell>
          <cell r="F65" t="str">
            <v>郑州肯德基有限公司</v>
          </cell>
          <cell r="G65" t="str">
            <v>商丘</v>
          </cell>
        </row>
        <row r="66">
          <cell r="C66">
            <v>86024364</v>
          </cell>
          <cell r="D66" t="str">
            <v>大石桥</v>
          </cell>
          <cell r="E66" t="str">
            <v>KFC</v>
          </cell>
          <cell r="F66" t="str">
            <v>郑州肯德基有限公司</v>
          </cell>
          <cell r="G66" t="str">
            <v>郑州</v>
          </cell>
        </row>
        <row r="67">
          <cell r="C67">
            <v>86024368</v>
          </cell>
          <cell r="D67" t="str">
            <v>西广场</v>
          </cell>
          <cell r="E67" t="str">
            <v>KFC</v>
          </cell>
          <cell r="F67" t="str">
            <v>郑州肯德基有限公司</v>
          </cell>
          <cell r="G67" t="str">
            <v>郑州</v>
          </cell>
        </row>
        <row r="68">
          <cell r="C68">
            <v>86024374</v>
          </cell>
          <cell r="D68" t="str">
            <v>乐山二</v>
          </cell>
          <cell r="E68" t="str">
            <v>KFC</v>
          </cell>
          <cell r="F68" t="str">
            <v>郑州肯德基有限公司</v>
          </cell>
          <cell r="G68" t="str">
            <v>驻马店</v>
          </cell>
        </row>
        <row r="69">
          <cell r="C69">
            <v>86024375</v>
          </cell>
          <cell r="D69" t="str">
            <v>信阳站</v>
          </cell>
          <cell r="E69" t="str">
            <v>KFC</v>
          </cell>
          <cell r="F69" t="str">
            <v>郑州肯德基有限公司</v>
          </cell>
          <cell r="G69" t="str">
            <v>信阳</v>
          </cell>
        </row>
        <row r="70">
          <cell r="C70">
            <v>86024382</v>
          </cell>
          <cell r="D70" t="str">
            <v>龙门站</v>
          </cell>
          <cell r="E70" t="str">
            <v>KFC</v>
          </cell>
          <cell r="F70" t="str">
            <v>郑州肯德基有限公司</v>
          </cell>
          <cell r="G70" t="str">
            <v>洛阳</v>
          </cell>
        </row>
        <row r="71">
          <cell r="C71">
            <v>86024384</v>
          </cell>
          <cell r="D71" t="str">
            <v>中原路</v>
          </cell>
          <cell r="E71" t="str">
            <v>KFC</v>
          </cell>
          <cell r="F71" t="str">
            <v>郑州肯德基有限公司</v>
          </cell>
          <cell r="G71" t="str">
            <v>郑州</v>
          </cell>
        </row>
        <row r="72">
          <cell r="C72">
            <v>86024389</v>
          </cell>
          <cell r="D72" t="str">
            <v>西元</v>
          </cell>
          <cell r="E72" t="str">
            <v>KFC</v>
          </cell>
          <cell r="F72" t="str">
            <v>郑州肯德基有限公司</v>
          </cell>
          <cell r="G72" t="str">
            <v>郑州</v>
          </cell>
        </row>
        <row r="73">
          <cell r="C73">
            <v>86024396</v>
          </cell>
          <cell r="D73" t="str">
            <v>棉纺路</v>
          </cell>
          <cell r="E73" t="str">
            <v>KFC</v>
          </cell>
          <cell r="F73" t="str">
            <v>郑州肯德基有限公司</v>
          </cell>
          <cell r="G73" t="str">
            <v>郑州</v>
          </cell>
        </row>
        <row r="74">
          <cell r="C74">
            <v>86024400</v>
          </cell>
          <cell r="D74" t="str">
            <v>开元大道</v>
          </cell>
          <cell r="E74" t="str">
            <v>KFC</v>
          </cell>
          <cell r="F74" t="str">
            <v>郑州肯德基有限公司</v>
          </cell>
          <cell r="G74" t="str">
            <v>洛阳</v>
          </cell>
        </row>
        <row r="75">
          <cell r="C75">
            <v>86024454</v>
          </cell>
          <cell r="D75" t="str">
            <v>原阳服务区</v>
          </cell>
          <cell r="E75" t="str">
            <v>KFC</v>
          </cell>
          <cell r="F75" t="str">
            <v>郑州肯德基有限公司</v>
          </cell>
          <cell r="G75" t="str">
            <v>原阳</v>
          </cell>
        </row>
        <row r="76">
          <cell r="C76">
            <v>86024455</v>
          </cell>
          <cell r="D76" t="str">
            <v>东风路</v>
          </cell>
          <cell r="E76" t="str">
            <v>KFC</v>
          </cell>
          <cell r="F76" t="str">
            <v>郑州肯德基有限公司</v>
          </cell>
          <cell r="G76" t="str">
            <v>郑州</v>
          </cell>
        </row>
        <row r="77">
          <cell r="C77">
            <v>86024457</v>
          </cell>
          <cell r="D77" t="str">
            <v>中心站</v>
          </cell>
          <cell r="E77" t="str">
            <v>KFC</v>
          </cell>
          <cell r="F77" t="str">
            <v>郑州肯德基有限公司</v>
          </cell>
          <cell r="G77" t="str">
            <v>郑州</v>
          </cell>
        </row>
        <row r="78">
          <cell r="C78">
            <v>86024458</v>
          </cell>
          <cell r="D78" t="str">
            <v>郑大</v>
          </cell>
          <cell r="E78" t="str">
            <v>KFC</v>
          </cell>
          <cell r="F78" t="str">
            <v>郑州肯德基有限公司</v>
          </cell>
          <cell r="G78" t="str">
            <v>郑州</v>
          </cell>
        </row>
        <row r="79">
          <cell r="C79">
            <v>86024462</v>
          </cell>
          <cell r="D79" t="str">
            <v>太康</v>
          </cell>
          <cell r="E79" t="str">
            <v>KFC</v>
          </cell>
          <cell r="F79" t="str">
            <v>郑州肯德基有限公司</v>
          </cell>
          <cell r="G79" t="str">
            <v>郑州</v>
          </cell>
        </row>
        <row r="80">
          <cell r="C80">
            <v>86024464</v>
          </cell>
          <cell r="D80" t="str">
            <v>众意</v>
          </cell>
          <cell r="E80" t="str">
            <v>KFC</v>
          </cell>
          <cell r="F80" t="str">
            <v>郑州肯德基有限公司</v>
          </cell>
          <cell r="G80" t="str">
            <v>郑州</v>
          </cell>
        </row>
        <row r="81">
          <cell r="C81">
            <v>86024467</v>
          </cell>
          <cell r="D81" t="str">
            <v>长庆路</v>
          </cell>
          <cell r="E81" t="str">
            <v>KFC</v>
          </cell>
          <cell r="F81" t="str">
            <v>郑州肯德基有限公司</v>
          </cell>
          <cell r="G81" t="str">
            <v>濮阳</v>
          </cell>
        </row>
        <row r="82">
          <cell r="C82">
            <v>86024468</v>
          </cell>
          <cell r="D82" t="str">
            <v>客运总站</v>
          </cell>
          <cell r="E82" t="str">
            <v>KFC</v>
          </cell>
          <cell r="F82" t="str">
            <v>郑州肯德基有限公司</v>
          </cell>
          <cell r="G82" t="str">
            <v>郑州</v>
          </cell>
        </row>
        <row r="83">
          <cell r="C83">
            <v>86024469</v>
          </cell>
          <cell r="D83" t="str">
            <v>禹王</v>
          </cell>
          <cell r="E83" t="str">
            <v>KFC</v>
          </cell>
          <cell r="F83" t="str">
            <v>郑州肯德基有限公司</v>
          </cell>
          <cell r="G83" t="str">
            <v>禹州</v>
          </cell>
        </row>
        <row r="84">
          <cell r="C84">
            <v>86024477</v>
          </cell>
          <cell r="D84" t="str">
            <v>银鹤</v>
          </cell>
          <cell r="E84" t="str">
            <v>KFC</v>
          </cell>
          <cell r="F84" t="str">
            <v>郑州肯德基有限公司</v>
          </cell>
          <cell r="G84" t="str">
            <v>开封</v>
          </cell>
        </row>
        <row r="85">
          <cell r="C85">
            <v>86024478</v>
          </cell>
          <cell r="D85" t="str">
            <v>金明</v>
          </cell>
          <cell r="E85" t="str">
            <v>KFC</v>
          </cell>
          <cell r="F85" t="str">
            <v>郑州肯德基有限公司</v>
          </cell>
          <cell r="G85" t="str">
            <v>开封</v>
          </cell>
        </row>
        <row r="86">
          <cell r="C86">
            <v>86024479</v>
          </cell>
          <cell r="D86" t="str">
            <v>东广场</v>
          </cell>
          <cell r="E86" t="str">
            <v>KFC</v>
          </cell>
          <cell r="F86" t="str">
            <v>郑州肯德基有限公司</v>
          </cell>
          <cell r="G86" t="str">
            <v>郑州</v>
          </cell>
        </row>
        <row r="87">
          <cell r="C87">
            <v>86024480</v>
          </cell>
          <cell r="D87" t="str">
            <v>长社路</v>
          </cell>
          <cell r="E87" t="str">
            <v>KFC</v>
          </cell>
          <cell r="F87" t="str">
            <v>郑州肯德基有限公司</v>
          </cell>
          <cell r="G87" t="str">
            <v>长葛</v>
          </cell>
        </row>
        <row r="88">
          <cell r="C88">
            <v>86024484</v>
          </cell>
          <cell r="D88" t="str">
            <v>郑州东站一店</v>
          </cell>
          <cell r="E88" t="str">
            <v>KFC</v>
          </cell>
          <cell r="F88" t="str">
            <v>郑州肯德基有限公司</v>
          </cell>
          <cell r="G88" t="str">
            <v>郑州</v>
          </cell>
        </row>
        <row r="89">
          <cell r="C89">
            <v>86024493</v>
          </cell>
          <cell r="D89" t="str">
            <v>宏大</v>
          </cell>
          <cell r="E89" t="str">
            <v>KFC</v>
          </cell>
          <cell r="F89" t="str">
            <v>郑州肯德基有限公司</v>
          </cell>
          <cell r="G89" t="str">
            <v>新乡</v>
          </cell>
        </row>
        <row r="90">
          <cell r="C90">
            <v>86024494</v>
          </cell>
          <cell r="D90" t="str">
            <v>丰庆路</v>
          </cell>
          <cell r="E90" t="str">
            <v>KFC</v>
          </cell>
          <cell r="F90" t="str">
            <v>郑州肯德基有限公司</v>
          </cell>
          <cell r="G90" t="str">
            <v>郑州</v>
          </cell>
        </row>
        <row r="91">
          <cell r="C91">
            <v>86024495</v>
          </cell>
          <cell r="D91" t="str">
            <v>航海路</v>
          </cell>
          <cell r="E91" t="str">
            <v>KFC</v>
          </cell>
          <cell r="F91" t="str">
            <v>郑州肯德基有限公司</v>
          </cell>
          <cell r="G91" t="str">
            <v>郑州</v>
          </cell>
        </row>
        <row r="92">
          <cell r="C92">
            <v>86024496</v>
          </cell>
          <cell r="D92" t="str">
            <v>客运南站</v>
          </cell>
          <cell r="E92" t="str">
            <v>KFC</v>
          </cell>
          <cell r="F92" t="str">
            <v>郑州肯德基有限公司</v>
          </cell>
          <cell r="G92" t="str">
            <v>郑州</v>
          </cell>
        </row>
        <row r="93">
          <cell r="C93">
            <v>80241001</v>
          </cell>
          <cell r="D93" t="str">
            <v>太行路</v>
          </cell>
          <cell r="E93" t="str">
            <v>KFC</v>
          </cell>
          <cell r="F93" t="str">
            <v>郑州肯德基有限公司</v>
          </cell>
          <cell r="G93" t="str">
            <v>安阳</v>
          </cell>
        </row>
        <row r="94">
          <cell r="C94">
            <v>80241002</v>
          </cell>
          <cell r="D94" t="str">
            <v>新乡宝龙</v>
          </cell>
          <cell r="E94" t="str">
            <v>KFC</v>
          </cell>
          <cell r="F94" t="str">
            <v>郑州肯德基有限公司</v>
          </cell>
          <cell r="G94" t="str">
            <v>新乡</v>
          </cell>
        </row>
        <row r="95">
          <cell r="C95">
            <v>80241003</v>
          </cell>
          <cell r="D95" t="str">
            <v>火车站站内</v>
          </cell>
          <cell r="E95" t="str">
            <v>KFC</v>
          </cell>
          <cell r="F95" t="str">
            <v>郑州肯德基有限公司</v>
          </cell>
          <cell r="G95" t="str">
            <v>郑州</v>
          </cell>
        </row>
        <row r="96">
          <cell r="C96">
            <v>80241004</v>
          </cell>
          <cell r="D96" t="str">
            <v>二七万达</v>
          </cell>
          <cell r="E96" t="str">
            <v>KFC</v>
          </cell>
          <cell r="F96" t="str">
            <v>郑州肯德基有限公司</v>
          </cell>
          <cell r="G96" t="str">
            <v>郑州</v>
          </cell>
        </row>
        <row r="97">
          <cell r="C97">
            <v>80241005</v>
          </cell>
          <cell r="D97" t="str">
            <v>青年路</v>
          </cell>
          <cell r="E97" t="str">
            <v>KFC</v>
          </cell>
          <cell r="F97" t="str">
            <v>郑州肯德基有限公司</v>
          </cell>
          <cell r="G97" t="str">
            <v>郑州</v>
          </cell>
        </row>
        <row r="98">
          <cell r="C98">
            <v>80241006</v>
          </cell>
          <cell r="D98" t="str">
            <v>东站二店</v>
          </cell>
          <cell r="E98" t="str">
            <v>KFC</v>
          </cell>
          <cell r="F98" t="str">
            <v>郑州肯德基有限公司</v>
          </cell>
          <cell r="G98" t="str">
            <v>郑州</v>
          </cell>
        </row>
        <row r="99">
          <cell r="C99">
            <v>80241008</v>
          </cell>
          <cell r="D99" t="str">
            <v>怀府</v>
          </cell>
          <cell r="E99" t="str">
            <v>KFC</v>
          </cell>
          <cell r="F99" t="str">
            <v>郑州肯德基有限公司</v>
          </cell>
          <cell r="G99" t="str">
            <v>沁阳</v>
          </cell>
        </row>
        <row r="100">
          <cell r="C100">
            <v>80241009</v>
          </cell>
          <cell r="D100" t="str">
            <v>鄈城餐厅</v>
          </cell>
          <cell r="E100" t="str">
            <v>KFC</v>
          </cell>
          <cell r="F100" t="str">
            <v>郑州肯德基有限公司</v>
          </cell>
          <cell r="G100" t="str">
            <v>博爱</v>
          </cell>
        </row>
        <row r="101">
          <cell r="C101">
            <v>80241010</v>
          </cell>
          <cell r="D101" t="str">
            <v>丹阳路</v>
          </cell>
          <cell r="E101" t="str">
            <v>KFC</v>
          </cell>
          <cell r="F101" t="str">
            <v>郑州肯德基有限公司</v>
          </cell>
          <cell r="G101" t="str">
            <v>汝州</v>
          </cell>
        </row>
        <row r="102">
          <cell r="C102">
            <v>86024852</v>
          </cell>
          <cell r="D102" t="str">
            <v>商都DT</v>
          </cell>
          <cell r="E102" t="str">
            <v>KFC</v>
          </cell>
          <cell r="F102" t="str">
            <v>郑州肯德基有限公司</v>
          </cell>
          <cell r="G102" t="str">
            <v>郑州</v>
          </cell>
        </row>
        <row r="103">
          <cell r="C103">
            <v>86024856</v>
          </cell>
          <cell r="D103" t="str">
            <v>农业路</v>
          </cell>
          <cell r="E103" t="str">
            <v>KFC</v>
          </cell>
          <cell r="F103" t="str">
            <v>郑州肯德基有限公司</v>
          </cell>
          <cell r="G103" t="str">
            <v>郑州</v>
          </cell>
        </row>
        <row r="104">
          <cell r="C104">
            <v>80241011</v>
          </cell>
          <cell r="D104" t="str">
            <v>凯旋广场</v>
          </cell>
          <cell r="E104" t="str">
            <v>KFC</v>
          </cell>
          <cell r="F104" t="str">
            <v>郑州肯德基有限公司</v>
          </cell>
          <cell r="G104" t="str">
            <v>洛阳</v>
          </cell>
        </row>
        <row r="105">
          <cell r="C105">
            <v>80241012</v>
          </cell>
          <cell r="D105" t="str">
            <v>万象城</v>
          </cell>
          <cell r="E105" t="str">
            <v>KFC</v>
          </cell>
          <cell r="F105" t="str">
            <v>郑州肯德基有限公司</v>
          </cell>
          <cell r="G105" t="str">
            <v>郑州</v>
          </cell>
        </row>
        <row r="106">
          <cell r="C106">
            <v>80241013</v>
          </cell>
          <cell r="D106" t="str">
            <v>万德隆店</v>
          </cell>
          <cell r="E106" t="str">
            <v>KFC</v>
          </cell>
          <cell r="F106" t="str">
            <v>郑州肯德基有限公司</v>
          </cell>
          <cell r="G106" t="str">
            <v>邓州</v>
          </cell>
        </row>
        <row r="107">
          <cell r="C107">
            <v>80241014</v>
          </cell>
          <cell r="D107" t="str">
            <v>少林大道</v>
          </cell>
          <cell r="E107" t="str">
            <v>KFC</v>
          </cell>
          <cell r="F107" t="str">
            <v>郑州肯德基有限公司</v>
          </cell>
          <cell r="G107" t="str">
            <v>登封</v>
          </cell>
        </row>
        <row r="108">
          <cell r="C108">
            <v>80241015</v>
          </cell>
          <cell r="D108" t="str">
            <v>卫河路</v>
          </cell>
          <cell r="E108" t="str">
            <v>KFC</v>
          </cell>
          <cell r="F108" t="str">
            <v>郑州肯德基有限公司</v>
          </cell>
          <cell r="G108" t="str">
            <v>滑县</v>
          </cell>
        </row>
        <row r="109">
          <cell r="C109">
            <v>80241017</v>
          </cell>
          <cell r="D109" t="str">
            <v>北金店</v>
          </cell>
          <cell r="E109" t="str">
            <v>KFC</v>
          </cell>
          <cell r="F109" t="str">
            <v>郑州肯德基有限公司</v>
          </cell>
          <cell r="G109" t="str">
            <v>郑州</v>
          </cell>
        </row>
        <row r="110">
          <cell r="C110">
            <v>80241018</v>
          </cell>
          <cell r="D110" t="str">
            <v>新乐山店</v>
          </cell>
          <cell r="E110" t="str">
            <v>KFC</v>
          </cell>
          <cell r="F110" t="str">
            <v>郑州肯德基有限公司</v>
          </cell>
          <cell r="G110" t="str">
            <v>驻马店</v>
          </cell>
        </row>
        <row r="111">
          <cell r="C111">
            <v>80241019</v>
          </cell>
          <cell r="D111" t="str">
            <v>济水大街店KFC</v>
          </cell>
          <cell r="E111" t="str">
            <v>KFC</v>
          </cell>
          <cell r="F111" t="str">
            <v>郑州肯德基有限公司</v>
          </cell>
          <cell r="G111" t="str">
            <v>济源</v>
          </cell>
        </row>
        <row r="112">
          <cell r="C112">
            <v>80241020</v>
          </cell>
          <cell r="D112" t="str">
            <v>沱滨路店</v>
          </cell>
          <cell r="E112" t="str">
            <v>KFC</v>
          </cell>
          <cell r="F112" t="str">
            <v>郑州肯德基有限公司</v>
          </cell>
          <cell r="G112" t="str">
            <v>永城</v>
          </cell>
        </row>
        <row r="113">
          <cell r="C113">
            <v>10681485</v>
          </cell>
          <cell r="D113" t="str">
            <v>南华KFC</v>
          </cell>
          <cell r="E113" t="str">
            <v>KFC</v>
          </cell>
          <cell r="F113" t="str">
            <v>济南雅乐餐饮管理有限公司</v>
          </cell>
          <cell r="G113" t="str">
            <v>菏泽</v>
          </cell>
        </row>
        <row r="114">
          <cell r="C114">
            <v>86009492</v>
          </cell>
          <cell r="D114" t="str">
            <v>和平路</v>
          </cell>
          <cell r="E114" t="str">
            <v>KFC</v>
          </cell>
          <cell r="F114" t="str">
            <v>青岛肯德基有限公司</v>
          </cell>
          <cell r="G114" t="str">
            <v>菏泽</v>
          </cell>
        </row>
        <row r="115">
          <cell r="C115">
            <v>86009176</v>
          </cell>
          <cell r="D115" t="str">
            <v>东方红大道</v>
          </cell>
          <cell r="E115" t="str">
            <v>KFC</v>
          </cell>
          <cell r="F115" t="str">
            <v>青岛肯德基有限公司</v>
          </cell>
          <cell r="G115" t="str">
            <v>菏泽</v>
          </cell>
        </row>
        <row r="116">
          <cell r="C116">
            <v>86009139</v>
          </cell>
          <cell r="D116" t="str">
            <v>牡丹</v>
          </cell>
          <cell r="E116" t="str">
            <v>KFC</v>
          </cell>
          <cell r="F116" t="str">
            <v>青岛肯德基有限公司</v>
          </cell>
          <cell r="G116" t="str">
            <v>菏泽</v>
          </cell>
        </row>
        <row r="117">
          <cell r="C117">
            <v>80091045</v>
          </cell>
          <cell r="D117" t="str">
            <v>东明光泽</v>
          </cell>
          <cell r="E117" t="str">
            <v>KFC</v>
          </cell>
          <cell r="F117" t="str">
            <v>青岛肯德基有限公司</v>
          </cell>
          <cell r="G117" t="str">
            <v>东明</v>
          </cell>
        </row>
        <row r="118">
          <cell r="C118">
            <v>80025058</v>
          </cell>
          <cell r="D118" t="str">
            <v>鹤煤大道</v>
          </cell>
          <cell r="E118" t="str">
            <v>PHDI</v>
          </cell>
          <cell r="F118" t="str">
            <v>北京必胜客比萨饼有限公司河南分公司</v>
          </cell>
          <cell r="G118" t="str">
            <v>鹤壁</v>
          </cell>
        </row>
        <row r="119">
          <cell r="C119">
            <v>86002017</v>
          </cell>
          <cell r="D119" t="str">
            <v>金博大</v>
          </cell>
          <cell r="E119" t="str">
            <v>PHDI</v>
          </cell>
          <cell r="F119" t="str">
            <v>北京必胜客比萨饼有限公司河南分公司</v>
          </cell>
          <cell r="G119" t="str">
            <v>郑州</v>
          </cell>
        </row>
        <row r="120">
          <cell r="C120">
            <v>86002083</v>
          </cell>
          <cell r="D120" t="str">
            <v>大上海</v>
          </cell>
          <cell r="E120" t="str">
            <v>PHDI</v>
          </cell>
          <cell r="F120" t="str">
            <v>北京必胜客比萨饼有限公司河南分公司</v>
          </cell>
          <cell r="G120" t="str">
            <v>郑州</v>
          </cell>
        </row>
        <row r="121">
          <cell r="C121">
            <v>86002181</v>
          </cell>
          <cell r="D121" t="str">
            <v>紫荆山</v>
          </cell>
          <cell r="E121" t="str">
            <v>PHDI</v>
          </cell>
          <cell r="F121" t="str">
            <v>北京必胜客比萨饼有限公司河南分公司</v>
          </cell>
          <cell r="G121" t="str">
            <v>郑州</v>
          </cell>
        </row>
        <row r="122">
          <cell r="C122">
            <v>80025026</v>
          </cell>
          <cell r="D122" t="str">
            <v>神火大道</v>
          </cell>
          <cell r="E122" t="str">
            <v>PHDI</v>
          </cell>
          <cell r="F122" t="str">
            <v>北京必胜客比萨饼有限公司河南分公司</v>
          </cell>
          <cell r="G122" t="str">
            <v>商丘</v>
          </cell>
        </row>
        <row r="123">
          <cell r="C123">
            <v>80025053</v>
          </cell>
          <cell r="D123" t="str">
            <v>工业路</v>
          </cell>
          <cell r="E123" t="str">
            <v>PHDI</v>
          </cell>
          <cell r="F123" t="str">
            <v>北京必胜客比萨饼有限公司河南分公司</v>
          </cell>
          <cell r="G123" t="str">
            <v>南阳</v>
          </cell>
        </row>
        <row r="124">
          <cell r="C124">
            <v>80025068</v>
          </cell>
          <cell r="D124" t="str">
            <v>晋安路</v>
          </cell>
          <cell r="E124" t="str">
            <v>PHDI</v>
          </cell>
          <cell r="F124" t="str">
            <v>北京必胜客比萨饼有限公司河南分公司</v>
          </cell>
          <cell r="G124" t="str">
            <v>开封</v>
          </cell>
        </row>
        <row r="125">
          <cell r="C125">
            <v>86002205</v>
          </cell>
          <cell r="D125" t="str">
            <v>龙亭</v>
          </cell>
          <cell r="E125" t="str">
            <v>PHDI</v>
          </cell>
          <cell r="F125" t="str">
            <v>北京必胜客比萨饼有限公司河南分公司</v>
          </cell>
          <cell r="G125" t="str">
            <v>开封</v>
          </cell>
        </row>
        <row r="126">
          <cell r="C126">
            <v>80025003</v>
          </cell>
          <cell r="D126" t="str">
            <v>航海路</v>
          </cell>
          <cell r="E126" t="str">
            <v>PHDI</v>
          </cell>
          <cell r="F126" t="str">
            <v>北京必胜客比萨饼有限公司河南分公司</v>
          </cell>
          <cell r="G126" t="str">
            <v>郑州</v>
          </cell>
        </row>
        <row r="127">
          <cell r="C127">
            <v>86002233</v>
          </cell>
          <cell r="D127" t="str">
            <v>大学路</v>
          </cell>
          <cell r="E127" t="str">
            <v>PHDI</v>
          </cell>
          <cell r="F127" t="str">
            <v>北京必胜客比萨饼有限公司河南分公司</v>
          </cell>
          <cell r="G127" t="str">
            <v>郑州</v>
          </cell>
        </row>
        <row r="128">
          <cell r="C128">
            <v>80025051</v>
          </cell>
          <cell r="D128" t="str">
            <v>解放路</v>
          </cell>
          <cell r="E128" t="str">
            <v>PHDI</v>
          </cell>
          <cell r="F128" t="str">
            <v>北京必胜客比萨饼有限公司河南分公司</v>
          </cell>
          <cell r="G128" t="str">
            <v>焦作</v>
          </cell>
        </row>
        <row r="129">
          <cell r="C129">
            <v>80025063</v>
          </cell>
          <cell r="D129" t="str">
            <v>人民路</v>
          </cell>
          <cell r="E129" t="str">
            <v>PHDI</v>
          </cell>
          <cell r="F129" t="str">
            <v>北京必胜客比萨饼有限公司河南分公司</v>
          </cell>
          <cell r="G129" t="str">
            <v>焦作</v>
          </cell>
        </row>
        <row r="130">
          <cell r="C130">
            <v>80025024</v>
          </cell>
          <cell r="D130" t="str">
            <v>平原路</v>
          </cell>
          <cell r="E130" t="str">
            <v>PHDI</v>
          </cell>
          <cell r="F130" t="str">
            <v>北京必胜客比萨饼有限公司河南分公司</v>
          </cell>
          <cell r="G130" t="str">
            <v>新乡</v>
          </cell>
        </row>
        <row r="131">
          <cell r="C131">
            <v>86002106</v>
          </cell>
          <cell r="D131" t="str">
            <v>金水路</v>
          </cell>
          <cell r="E131" t="str">
            <v>PHDI</v>
          </cell>
          <cell r="F131" t="str">
            <v>北京必胜客比萨饼有限公司河南分公司</v>
          </cell>
          <cell r="G131" t="str">
            <v>郑州</v>
          </cell>
        </row>
        <row r="132">
          <cell r="C132">
            <v>86002171</v>
          </cell>
          <cell r="D132" t="str">
            <v>郑东</v>
          </cell>
          <cell r="E132" t="str">
            <v>PHDI</v>
          </cell>
          <cell r="F132" t="str">
            <v>北京必胜客比萨饼有限公司河南分公司</v>
          </cell>
          <cell r="G132" t="str">
            <v>郑州</v>
          </cell>
        </row>
        <row r="133">
          <cell r="C133">
            <v>80025059</v>
          </cell>
          <cell r="D133" t="str">
            <v>黄河路</v>
          </cell>
          <cell r="E133" t="str">
            <v>PHDI</v>
          </cell>
          <cell r="F133" t="str">
            <v>北京必胜客比萨饼有限公司河南分公司</v>
          </cell>
          <cell r="G133" t="str">
            <v>濮阳</v>
          </cell>
        </row>
        <row r="134">
          <cell r="C134">
            <v>86002198</v>
          </cell>
          <cell r="D134" t="str">
            <v>中原路</v>
          </cell>
          <cell r="E134" t="str">
            <v>PHDI</v>
          </cell>
          <cell r="F134" t="str">
            <v>北京必胜客比萨饼有限公司河南分公司</v>
          </cell>
          <cell r="G134" t="str">
            <v>郑州</v>
          </cell>
        </row>
        <row r="135">
          <cell r="C135">
            <v>86002196</v>
          </cell>
          <cell r="D135" t="str">
            <v>乐山</v>
          </cell>
          <cell r="E135" t="str">
            <v>PHDI</v>
          </cell>
          <cell r="F135" t="str">
            <v>北京必胜客比萨饼有限公司河南分公司</v>
          </cell>
          <cell r="G135" t="str">
            <v>驻马店</v>
          </cell>
        </row>
        <row r="136">
          <cell r="C136">
            <v>86002213</v>
          </cell>
          <cell r="D136" t="str">
            <v>华都</v>
          </cell>
          <cell r="E136" t="str">
            <v>PHDI</v>
          </cell>
          <cell r="F136" t="str">
            <v>北京必胜客比萨饼有限公司河南分公司</v>
          </cell>
          <cell r="G136" t="str">
            <v>郑州</v>
          </cell>
        </row>
        <row r="137">
          <cell r="C137">
            <v>86002214</v>
          </cell>
          <cell r="D137" t="str">
            <v>西元</v>
          </cell>
          <cell r="E137" t="str">
            <v>PHDI</v>
          </cell>
          <cell r="F137" t="str">
            <v>北京必胜客比萨饼有限公司河南分公司</v>
          </cell>
          <cell r="G137" t="str">
            <v>郑州</v>
          </cell>
        </row>
        <row r="138">
          <cell r="C138">
            <v>80025012</v>
          </cell>
          <cell r="D138" t="str">
            <v>东方红大道</v>
          </cell>
          <cell r="E138" t="str">
            <v>PHDI</v>
          </cell>
          <cell r="F138" t="str">
            <v>北京必胜客比萨饼有限公司河南分公司</v>
          </cell>
          <cell r="G138" t="str">
            <v>信阳</v>
          </cell>
        </row>
        <row r="139">
          <cell r="C139">
            <v>80025027</v>
          </cell>
          <cell r="D139" t="str">
            <v>丽新</v>
          </cell>
          <cell r="E139" t="str">
            <v>PHDI</v>
          </cell>
          <cell r="F139" t="str">
            <v>北京必胜客比萨饼有限公司河南分公司</v>
          </cell>
          <cell r="G139" t="str">
            <v>洛阳</v>
          </cell>
        </row>
        <row r="140">
          <cell r="C140">
            <v>80025030</v>
          </cell>
          <cell r="D140" t="str">
            <v>中州路</v>
          </cell>
          <cell r="E140" t="str">
            <v>PHDI</v>
          </cell>
          <cell r="F140" t="str">
            <v>北京必胜客比萨饼有限公司河南分公司</v>
          </cell>
          <cell r="G140" t="str">
            <v>洛阳</v>
          </cell>
        </row>
        <row r="141">
          <cell r="C141">
            <v>80025044</v>
          </cell>
          <cell r="D141" t="str">
            <v>开源路</v>
          </cell>
          <cell r="E141" t="str">
            <v>PHDI</v>
          </cell>
          <cell r="F141" t="str">
            <v>北京必胜客比萨饼有限公司河南分公司</v>
          </cell>
          <cell r="G141" t="str">
            <v>平顶山</v>
          </cell>
        </row>
        <row r="142">
          <cell r="C142">
            <v>86002082</v>
          </cell>
          <cell r="D142" t="str">
            <v>新都汇</v>
          </cell>
          <cell r="E142" t="str">
            <v>PHDI</v>
          </cell>
          <cell r="F142" t="str">
            <v>北京必胜客比萨饼有限公司河南分公司</v>
          </cell>
          <cell r="G142" t="str">
            <v>洛阳</v>
          </cell>
        </row>
        <row r="143">
          <cell r="C143">
            <v>86002224</v>
          </cell>
          <cell r="D143" t="str">
            <v>开元大道</v>
          </cell>
          <cell r="E143" t="str">
            <v>PHDI</v>
          </cell>
          <cell r="F143" t="str">
            <v>北京必胜客比萨饼有限公司河南分公司</v>
          </cell>
          <cell r="G143" t="str">
            <v>洛阳</v>
          </cell>
        </row>
        <row r="144">
          <cell r="C144">
            <v>80025008</v>
          </cell>
          <cell r="D144" t="str">
            <v>二七万达</v>
          </cell>
          <cell r="E144" t="str">
            <v>PHDI</v>
          </cell>
          <cell r="F144" t="str">
            <v>北京必胜客比萨饼有限公司河南分公司</v>
          </cell>
          <cell r="G144" t="str">
            <v>郑州</v>
          </cell>
        </row>
        <row r="145">
          <cell r="C145">
            <v>80025014</v>
          </cell>
          <cell r="D145" t="str">
            <v>辽河路</v>
          </cell>
          <cell r="E145" t="str">
            <v>PHDI</v>
          </cell>
          <cell r="F145" t="str">
            <v>北京必胜客比萨饼有限公司河南分公司</v>
          </cell>
          <cell r="G145" t="str">
            <v>漯河</v>
          </cell>
        </row>
        <row r="146">
          <cell r="C146">
            <v>80025052</v>
          </cell>
          <cell r="D146" t="str">
            <v>北环</v>
          </cell>
          <cell r="E146" t="str">
            <v>PHDI</v>
          </cell>
          <cell r="F146" t="str">
            <v>北京必胜客比萨饼有限公司河南分公司</v>
          </cell>
          <cell r="G146" t="str">
            <v>郑州</v>
          </cell>
        </row>
        <row r="147">
          <cell r="C147">
            <v>86002130</v>
          </cell>
          <cell r="D147" t="str">
            <v>花园路</v>
          </cell>
          <cell r="E147" t="str">
            <v>PHDI</v>
          </cell>
          <cell r="F147" t="str">
            <v>北京必胜客比萨饼有限公司河南分公司</v>
          </cell>
          <cell r="G147" t="str">
            <v>郑州</v>
          </cell>
        </row>
        <row r="148">
          <cell r="C148">
            <v>86002204</v>
          </cell>
          <cell r="D148" t="str">
            <v>颖昌</v>
          </cell>
          <cell r="E148" t="str">
            <v>PHDI</v>
          </cell>
          <cell r="F148" t="str">
            <v>北京必胜客比萨饼有限公司河南分公司</v>
          </cell>
          <cell r="G148" t="str">
            <v>许昌</v>
          </cell>
        </row>
        <row r="149">
          <cell r="C149">
            <v>80025707</v>
          </cell>
          <cell r="D149" t="str">
            <v>经三路</v>
          </cell>
          <cell r="E149" t="str">
            <v>PHHS</v>
          </cell>
          <cell r="F149" t="str">
            <v>北京必胜客比萨饼有限公司河南分公司</v>
          </cell>
          <cell r="G149" t="str">
            <v>郑州</v>
          </cell>
        </row>
        <row r="150">
          <cell r="C150">
            <v>80241022</v>
          </cell>
          <cell r="D150" t="str">
            <v>南昌路</v>
          </cell>
          <cell r="E150" t="str">
            <v>KFC</v>
          </cell>
          <cell r="F150" t="str">
            <v>郑州肯德基有限公司</v>
          </cell>
          <cell r="G150" t="str">
            <v>洛阳</v>
          </cell>
        </row>
        <row r="151">
          <cell r="C151">
            <v>80241026</v>
          </cell>
          <cell r="D151" t="str">
            <v>安阳万达</v>
          </cell>
          <cell r="E151" t="str">
            <v>KFC</v>
          </cell>
          <cell r="F151" t="str">
            <v>郑州肯德基有限公司</v>
          </cell>
          <cell r="G151" t="str">
            <v>安阳</v>
          </cell>
        </row>
        <row r="152">
          <cell r="C152">
            <v>12580699</v>
          </cell>
          <cell r="D152" t="str">
            <v>西元</v>
          </cell>
          <cell r="E152" t="str">
            <v>PHDI</v>
          </cell>
          <cell r="F152" t="str">
            <v>郑州真挚餐饮管理有限公司</v>
          </cell>
          <cell r="G152" t="str">
            <v>郑州</v>
          </cell>
        </row>
        <row r="153">
          <cell r="C153">
            <v>80025083</v>
          </cell>
          <cell r="D153" t="str">
            <v>中华路</v>
          </cell>
          <cell r="E153" t="str">
            <v>PHDI</v>
          </cell>
          <cell r="F153" t="str">
            <v>北京必胜客比萨饼有限公司河南分公司</v>
          </cell>
          <cell r="G153" t="str">
            <v>安阳</v>
          </cell>
        </row>
        <row r="154">
          <cell r="C154">
            <v>80025082</v>
          </cell>
          <cell r="D154" t="str">
            <v>胜利路</v>
          </cell>
          <cell r="E154" t="str">
            <v>PHDI</v>
          </cell>
          <cell r="F154" t="str">
            <v>北京必胜客比萨饼有限公司河南分公司</v>
          </cell>
          <cell r="G154" t="str">
            <v>濮阳</v>
          </cell>
        </row>
        <row r="155">
          <cell r="C155">
            <v>12204108</v>
          </cell>
          <cell r="D155" t="str">
            <v>嵩山路餐厅</v>
          </cell>
          <cell r="E155" t="str">
            <v>KFC</v>
          </cell>
          <cell r="F155" t="str">
            <v>平顶山市生威餐饮有限公司</v>
          </cell>
          <cell r="G155" t="str">
            <v>郑州</v>
          </cell>
        </row>
        <row r="156">
          <cell r="C156">
            <v>80025076</v>
          </cell>
          <cell r="D156" t="str">
            <v xml:space="preserve">南昌路店PH </v>
          </cell>
          <cell r="E156" t="str">
            <v>PHDI</v>
          </cell>
          <cell r="F156" t="str">
            <v>北京必胜客比萨饼有限公司河南分公司</v>
          </cell>
          <cell r="G156" t="str">
            <v>洛阳</v>
          </cell>
        </row>
        <row r="157">
          <cell r="C157">
            <v>80241025</v>
          </cell>
          <cell r="D157" t="str">
            <v>金博大店</v>
          </cell>
          <cell r="E157" t="str">
            <v>KFC</v>
          </cell>
          <cell r="F157" t="str">
            <v>郑州肯德基有限公司</v>
          </cell>
          <cell r="G157" t="str">
            <v>信阳</v>
          </cell>
        </row>
        <row r="158">
          <cell r="C158">
            <v>80241023</v>
          </cell>
          <cell r="D158" t="str">
            <v>机场1店</v>
          </cell>
          <cell r="E158" t="str">
            <v>KFC</v>
          </cell>
          <cell r="F158" t="str">
            <v>郑州肯德基有限公司</v>
          </cell>
          <cell r="G158" t="str">
            <v>郑州</v>
          </cell>
        </row>
        <row r="159">
          <cell r="C159">
            <v>80241024</v>
          </cell>
          <cell r="D159" t="str">
            <v>机场2店</v>
          </cell>
          <cell r="E159" t="str">
            <v>KFC</v>
          </cell>
          <cell r="F159" t="str">
            <v>郑州肯德基有限公司</v>
          </cell>
          <cell r="G159" t="str">
            <v>郑州</v>
          </cell>
        </row>
        <row r="160">
          <cell r="C160">
            <v>80241027</v>
          </cell>
          <cell r="D160" t="str">
            <v>人民东路店</v>
          </cell>
          <cell r="E160" t="str">
            <v>KFC</v>
          </cell>
          <cell r="F160" t="str">
            <v>郑州肯德基有限公司</v>
          </cell>
          <cell r="G160" t="str">
            <v>洛阳</v>
          </cell>
        </row>
        <row r="161">
          <cell r="C161">
            <v>80241028</v>
          </cell>
          <cell r="D161" t="str">
            <v>宁西路店</v>
          </cell>
          <cell r="E161" t="str">
            <v>KFC</v>
          </cell>
          <cell r="F161" t="str">
            <v>郑州肯德基有限公司</v>
          </cell>
          <cell r="G161" t="str">
            <v>信阳</v>
          </cell>
        </row>
        <row r="162">
          <cell r="C162">
            <v>80025089</v>
          </cell>
          <cell r="D162" t="str">
            <v>红旗路</v>
          </cell>
          <cell r="E162" t="str">
            <v>PHDI</v>
          </cell>
          <cell r="F162" t="str">
            <v>北京必胜客比萨饼有限公司河南分公司</v>
          </cell>
          <cell r="G162" t="str">
            <v>安阳</v>
          </cell>
        </row>
        <row r="163">
          <cell r="C163">
            <v>80025049</v>
          </cell>
          <cell r="D163" t="str">
            <v>九都路</v>
          </cell>
          <cell r="E163" t="str">
            <v>PHDI</v>
          </cell>
          <cell r="F163" t="str">
            <v>北京必胜客比萨饼有限公司河南分公司</v>
          </cell>
          <cell r="G163" t="str">
            <v>洛阳</v>
          </cell>
        </row>
        <row r="164">
          <cell r="C164">
            <v>80025093</v>
          </cell>
          <cell r="D164" t="str">
            <v>仲景路店PH</v>
          </cell>
          <cell r="E164" t="str">
            <v>PHDI</v>
          </cell>
          <cell r="F164" t="str">
            <v>北京必胜客比萨饼有限公司河南分公司</v>
          </cell>
          <cell r="G164" t="str">
            <v>南阳</v>
          </cell>
        </row>
        <row r="165">
          <cell r="C165">
            <v>80025097</v>
          </cell>
          <cell r="D165" t="str">
            <v>天坛路店PH</v>
          </cell>
          <cell r="E165" t="str">
            <v>PHDI</v>
          </cell>
          <cell r="F165" t="str">
            <v>北京必胜客比萨饼有限公司河南分公司</v>
          </cell>
          <cell r="G165" t="str">
            <v>济源</v>
          </cell>
        </row>
        <row r="166">
          <cell r="C166">
            <v>80025098</v>
          </cell>
          <cell r="D166" t="str">
            <v>大卫城店</v>
          </cell>
          <cell r="E166" t="str">
            <v>PHDI</v>
          </cell>
          <cell r="F166" t="str">
            <v>北京必胜客比萨饼有限公司河南分公司</v>
          </cell>
          <cell r="G166" t="str">
            <v>郑州</v>
          </cell>
        </row>
        <row r="167">
          <cell r="C167">
            <v>80025711</v>
          </cell>
          <cell r="D167" t="str">
            <v>福元路店</v>
          </cell>
          <cell r="E167" t="str">
            <v>PHHS</v>
          </cell>
          <cell r="F167" t="str">
            <v>北京必胜客比萨饼有限公司河南分公司</v>
          </cell>
          <cell r="G167" t="str">
            <v>郑州</v>
          </cell>
        </row>
        <row r="168">
          <cell r="C168">
            <v>12667344</v>
          </cell>
          <cell r="D168" t="str">
            <v>和平路餐厅</v>
          </cell>
          <cell r="E168" t="str">
            <v>KFC</v>
          </cell>
          <cell r="F168" t="str">
            <v>济南雅乐餐饮管理有限公司</v>
          </cell>
          <cell r="G168" t="str">
            <v>菏泽</v>
          </cell>
        </row>
        <row r="169">
          <cell r="C169">
            <v>80241016</v>
          </cell>
          <cell r="D169" t="str">
            <v>九都路</v>
          </cell>
          <cell r="E169" t="str">
            <v>KFC</v>
          </cell>
          <cell r="F169" t="str">
            <v>郑州肯德基有限公司</v>
          </cell>
          <cell r="G169" t="str">
            <v>郑州</v>
          </cell>
        </row>
        <row r="170">
          <cell r="C170">
            <v>80025087</v>
          </cell>
          <cell r="D170" t="str">
            <v>人和路店PH</v>
          </cell>
          <cell r="E170" t="str">
            <v>PHDI</v>
          </cell>
          <cell r="F170" t="str">
            <v>北京必胜客比萨饼有限公司河南分公司</v>
          </cell>
          <cell r="G170" t="str">
            <v>郑州</v>
          </cell>
        </row>
        <row r="171">
          <cell r="C171">
            <v>80025709</v>
          </cell>
          <cell r="D171" t="str">
            <v>人和店PHHS</v>
          </cell>
          <cell r="E171" t="str">
            <v>PHHS</v>
          </cell>
          <cell r="F171" t="str">
            <v>北京必胜客比萨饼有限公司河南分公司</v>
          </cell>
          <cell r="G171" t="str">
            <v>郑州</v>
          </cell>
        </row>
        <row r="172">
          <cell r="C172">
            <v>80025714</v>
          </cell>
          <cell r="D172" t="str">
            <v>锦艺城店</v>
          </cell>
          <cell r="E172" t="str">
            <v>PHHS</v>
          </cell>
          <cell r="F172" t="str">
            <v>北京必胜客比萨饼有限公司河南分公司</v>
          </cell>
          <cell r="G172" t="str">
            <v>郑州</v>
          </cell>
        </row>
        <row r="173">
          <cell r="C173">
            <v>12739394</v>
          </cell>
          <cell r="D173" t="str">
            <v>西峡</v>
          </cell>
          <cell r="E173" t="str">
            <v>KFC</v>
          </cell>
          <cell r="F173" t="str">
            <v>生威餐饮</v>
          </cell>
          <cell r="G173" t="str">
            <v>郑州</v>
          </cell>
        </row>
        <row r="174">
          <cell r="C174">
            <v>80241032</v>
          </cell>
          <cell r="D174" t="str">
            <v>平舆爱家</v>
          </cell>
          <cell r="E174" t="str">
            <v>KFC</v>
          </cell>
          <cell r="F174" t="str">
            <v>郑州肯德基有限公司</v>
          </cell>
          <cell r="G174" t="str">
            <v>驻马店</v>
          </cell>
        </row>
        <row r="175">
          <cell r="C175">
            <v>80241029</v>
          </cell>
          <cell r="D175" t="str">
            <v>黄河路</v>
          </cell>
          <cell r="E175" t="str">
            <v>KFC</v>
          </cell>
          <cell r="F175" t="str">
            <v>郑州肯德基有限公司</v>
          </cell>
          <cell r="G175" t="str">
            <v>开封</v>
          </cell>
        </row>
        <row r="176">
          <cell r="C176">
            <v>80241033</v>
          </cell>
          <cell r="D176" t="str">
            <v>中州一店</v>
          </cell>
          <cell r="E176" t="str">
            <v>KFC</v>
          </cell>
          <cell r="F176" t="str">
            <v>郑州肯德基有限公司</v>
          </cell>
          <cell r="G176" t="str">
            <v>洛阳</v>
          </cell>
        </row>
        <row r="177">
          <cell r="C177">
            <v>80025106</v>
          </cell>
          <cell r="D177" t="str">
            <v>凯德</v>
          </cell>
          <cell r="E177" t="str">
            <v>PHDI</v>
          </cell>
          <cell r="F177" t="str">
            <v>北京必胜客比萨饼有限公司河南分公司</v>
          </cell>
          <cell r="G177" t="str">
            <v>郑州</v>
          </cell>
        </row>
        <row r="178">
          <cell r="C178">
            <v>80241034</v>
          </cell>
          <cell r="D178" t="str">
            <v>三门峡万达店</v>
          </cell>
          <cell r="E178" t="str">
            <v>KFC</v>
          </cell>
          <cell r="F178" t="str">
            <v>郑州肯德基有限公司</v>
          </cell>
          <cell r="G178" t="str">
            <v>三门峡</v>
          </cell>
        </row>
        <row r="179">
          <cell r="C179">
            <v>80025100</v>
          </cell>
          <cell r="D179" t="str">
            <v>中兴路店</v>
          </cell>
          <cell r="E179" t="str">
            <v>PHDI</v>
          </cell>
          <cell r="F179" t="str">
            <v>北京必胜客比萨饼有限公司河南分公司</v>
          </cell>
          <cell r="G179" t="str">
            <v>平顶山</v>
          </cell>
        </row>
        <row r="180">
          <cell r="C180">
            <v>80025109</v>
          </cell>
          <cell r="D180" t="str">
            <v>杉杉奥莱店</v>
          </cell>
          <cell r="E180" t="str">
            <v>PHDI</v>
          </cell>
          <cell r="F180" t="str">
            <v>北京必胜客比萨饼有限公司河南分公司</v>
          </cell>
          <cell r="G180" t="str">
            <v>郑州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Xia, Shining" refreshedDate="42779.557163078702" createdVersion="4" refreshedVersion="4" minRefreshableVersion="3" recordCount="7786">
  <cacheSource type="worksheet">
    <worksheetSource ref="A1:I7787" sheet="201610全国餐厅清单"/>
  </cacheSource>
  <cacheFields count="9">
    <cacheField name="配送LC " numFmtId="0">
      <sharedItems count="18">
        <s v="北京"/>
        <s v="成都"/>
        <s v="重庆"/>
        <s v="广州"/>
        <s v="哈尔滨"/>
        <s v="杭州"/>
        <s v="昆明"/>
        <s v="南京"/>
        <s v="青岛"/>
        <s v="上海"/>
        <s v="沈阳"/>
        <s v="苏州"/>
        <s v="武汉"/>
        <s v="  西安"/>
        <s v="西安"/>
        <s v="新疆"/>
        <s v="厦门"/>
        <s v="郑州"/>
      </sharedItems>
    </cacheField>
    <cacheField name="餐厅JDE_x000a_代码" numFmtId="0">
      <sharedItems containsMixedTypes="1" containsNumber="1" containsInteger="1" minValue="9500076" maxValue="86046938" count="7780">
        <n v="9703103"/>
        <n v="9706276"/>
        <n v="10128636"/>
        <n v="10246354"/>
        <n v="10268130"/>
        <n v="11051796"/>
        <n v="11178799"/>
        <n v="11235513"/>
        <n v="11337619"/>
        <n v="11440981"/>
        <n v="11513826"/>
        <n v="11559271"/>
        <n v="11666020"/>
        <n v="11666021"/>
        <n v="11666022"/>
        <n v="11666024"/>
        <n v="11666025"/>
        <n v="11666029"/>
        <n v="11666030"/>
        <n v="11666031"/>
        <n v="11666032"/>
        <n v="11666034"/>
        <n v="11666043"/>
        <n v="11666045"/>
        <n v="11666046"/>
        <n v="11666047"/>
        <n v="11666049"/>
        <n v="11666051"/>
        <n v="11666053"/>
        <n v="11666058"/>
        <n v="11666061"/>
        <n v="11666062"/>
        <n v="11666064"/>
        <n v="11666066"/>
        <n v="11666068"/>
        <n v="11666073"/>
        <n v="11666074"/>
        <n v="11666258"/>
        <n v="11666260"/>
        <n v="11666262"/>
        <n v="11666273"/>
        <n v="11666274"/>
        <n v="11666275"/>
        <n v="11666279"/>
        <n v="11666311"/>
        <n v="11666313"/>
        <n v="11666320"/>
        <n v="11666321"/>
        <n v="11666325"/>
        <n v="11666326"/>
        <n v="11666330"/>
        <n v="11666351"/>
        <n v="11666353"/>
        <n v="11666355"/>
        <n v="11666370"/>
        <n v="11708235"/>
        <n v="11708369"/>
        <n v="11785245"/>
        <n v="11840900"/>
        <n v="11938556"/>
        <n v="11941485"/>
        <n v="12028134"/>
        <n v="12210774"/>
        <n v="12250544"/>
        <n v="12293913"/>
        <n v="12381816"/>
        <n v="12450848"/>
        <n v="12462257"/>
        <n v="12526330"/>
        <n v="12547311"/>
        <n v="12562151"/>
        <n v="12579970"/>
        <n v="12599283"/>
        <n v="12604798"/>
        <n v="12629968"/>
        <n v="12646392"/>
        <n v="12737461"/>
        <n v="12739365"/>
        <n v="12739382"/>
        <n v="12792045"/>
        <n v="12823241"/>
        <n v="12823289"/>
        <n v="12826325"/>
        <n v="12827944"/>
        <n v="12834511"/>
        <n v="12837565"/>
        <n v="12838844"/>
        <n v="76201005"/>
        <n v="76201011"/>
        <n v="76201081"/>
        <n v="76201090"/>
        <n v="76308001"/>
        <n v="80021001"/>
        <n v="80023001"/>
        <n v="80023002"/>
        <n v="80023003"/>
        <n v="80023004"/>
        <n v="80023005"/>
        <n v="80023006"/>
        <n v="80023007"/>
        <n v="80023008"/>
        <n v="80023009"/>
        <n v="80023011"/>
        <n v="80023012"/>
        <n v="80023013"/>
        <n v="80023014"/>
        <n v="80023016"/>
        <n v="80023017"/>
        <n v="80023018"/>
        <n v="80023019"/>
        <n v="80023020"/>
        <n v="80023021"/>
        <n v="80023022"/>
        <n v="80023023"/>
        <n v="80023024"/>
        <n v="80023025"/>
        <n v="80023026"/>
        <n v="80023027"/>
        <n v="80023028"/>
        <n v="80023029"/>
        <n v="80023030"/>
        <n v="80023031"/>
        <n v="80023032"/>
        <n v="80023033"/>
        <n v="80023034"/>
        <n v="80023036"/>
        <n v="80023037"/>
        <n v="80023038"/>
        <n v="80023039"/>
        <n v="80023040"/>
        <n v="80023041"/>
        <n v="80023042"/>
        <n v="80023043"/>
        <n v="80023044"/>
        <n v="80023045"/>
        <n v="80023046"/>
        <n v="80023047"/>
        <n v="80023048"/>
        <n v="80023049"/>
        <n v="80023050"/>
        <n v="80023051"/>
        <n v="80023052"/>
        <n v="80023053"/>
        <n v="80023054"/>
        <n v="80023056"/>
        <n v="80023058"/>
        <n v="80023059"/>
        <n v="80023060"/>
        <n v="80023061"/>
        <n v="80023062"/>
        <n v="80023064"/>
        <n v="80023065"/>
        <n v="80023066"/>
        <n v="80023067"/>
        <n v="80023068"/>
        <n v="80023070"/>
        <n v="80023071"/>
        <n v="80023072"/>
        <n v="80023073"/>
        <n v="80023074"/>
        <n v="80023075"/>
        <n v="80023076"/>
        <n v="80023078"/>
        <n v="80023079"/>
        <n v="80023080"/>
        <n v="80023081"/>
        <n v="80023082"/>
        <n v="80023083"/>
        <n v="80023701"/>
        <n v="80023702"/>
        <n v="80023703"/>
        <n v="80023704"/>
        <n v="80023705"/>
        <n v="80023706"/>
        <n v="80023707"/>
        <n v="80023708"/>
        <n v="80023709"/>
        <n v="80023710"/>
        <n v="80023711"/>
        <n v="80023712"/>
        <n v="80023713"/>
        <n v="80023714"/>
        <n v="80023715"/>
        <n v="80023716"/>
        <n v="80023717"/>
        <n v="80027003"/>
        <n v="80027011"/>
        <n v="80027014"/>
        <n v="80027016"/>
        <n v="80027022"/>
        <n v="80027025"/>
        <n v="80027030"/>
        <n v="80027031"/>
        <n v="80027039"/>
        <n v="80027040"/>
        <n v="80027051"/>
        <n v="80027058"/>
        <n v="80027701"/>
        <n v="80027704"/>
        <n v="80027708"/>
        <n v="80101001"/>
        <n v="80101002"/>
        <n v="80101003"/>
        <n v="80101004"/>
        <n v="80101005"/>
        <n v="80101006"/>
        <n v="80101007"/>
        <n v="80101008"/>
        <n v="80101009"/>
        <n v="80101010"/>
        <n v="80101011"/>
        <n v="80101012"/>
        <n v="80101013"/>
        <n v="80101015"/>
        <n v="80101016"/>
        <n v="80101017"/>
        <n v="80101018"/>
        <n v="80101019"/>
        <n v="80101020"/>
        <n v="80101021"/>
        <n v="80101022"/>
        <n v="80101023"/>
        <n v="80101024"/>
        <n v="80101025"/>
        <n v="80101026"/>
        <n v="80101027"/>
        <n v="80101028"/>
        <n v="80101029"/>
        <n v="80101030"/>
        <n v="80101031"/>
        <n v="80101032"/>
        <n v="80101034"/>
        <n v="80101035"/>
        <n v="80101037"/>
        <n v="80101038"/>
        <n v="80101039"/>
        <n v="80101040"/>
        <n v="80101041"/>
        <n v="80101043"/>
        <n v="80101044"/>
        <n v="80101045"/>
        <n v="80101046"/>
        <n v="80101047"/>
        <n v="80101048"/>
        <n v="80101050"/>
        <n v="80101052"/>
        <n v="80101054"/>
        <n v="86001001"/>
        <n v="86001008"/>
        <n v="86001010"/>
        <n v="86001014"/>
        <n v="86001015"/>
        <n v="86001017"/>
        <n v="86001018"/>
        <n v="86001020"/>
        <n v="86001021"/>
        <n v="86001022"/>
        <n v="86001023"/>
        <n v="86001024"/>
        <n v="86001026"/>
        <n v="86001027"/>
        <n v="86001028"/>
        <n v="86001029"/>
        <n v="86001031"/>
        <n v="86001033"/>
        <n v="86001034"/>
        <n v="86001036"/>
        <n v="86001038"/>
        <n v="86001039"/>
        <n v="86001040"/>
        <n v="86001041"/>
        <n v="86001042"/>
        <n v="86001043"/>
        <n v="86001044"/>
        <n v="86001045"/>
        <n v="86001046"/>
        <n v="86001047"/>
        <n v="86001048"/>
        <n v="86001049"/>
        <n v="86001050"/>
        <n v="86001051"/>
        <n v="86001054"/>
        <n v="86001055"/>
        <n v="86001056"/>
        <n v="86001057"/>
        <n v="86001058"/>
        <n v="86001059"/>
        <n v="86001061"/>
        <n v="86001063"/>
        <n v="86001064"/>
        <n v="86001066"/>
        <n v="86001069"/>
        <n v="86001070"/>
        <n v="86001071"/>
        <n v="86001072"/>
        <n v="86001073"/>
        <n v="86001074"/>
        <n v="86001076"/>
        <n v="86001077"/>
        <n v="86001079"/>
        <n v="86001080"/>
        <n v="86001081"/>
        <n v="86001082"/>
        <n v="86001083"/>
        <n v="86001084"/>
        <n v="86001085"/>
        <n v="86001087"/>
        <n v="86001090"/>
        <n v="86001092"/>
        <n v="86001093"/>
        <n v="86001095"/>
        <n v="86001096"/>
        <n v="86001100"/>
        <n v="86001101"/>
        <n v="86001102"/>
        <n v="86001103"/>
        <n v="86001105"/>
        <n v="86001107"/>
        <n v="86001111"/>
        <n v="86001112"/>
        <n v="86001113"/>
        <n v="86001114"/>
        <n v="86001116"/>
        <n v="86001117"/>
        <n v="86001118"/>
        <n v="86001119"/>
        <n v="86001120"/>
        <n v="86001121"/>
        <n v="86001122"/>
        <n v="86001123"/>
        <n v="86001126"/>
        <n v="86001129"/>
        <n v="86001131"/>
        <n v="86001133"/>
        <n v="86001134"/>
        <n v="86001135"/>
        <n v="86001136"/>
        <n v="86001137"/>
        <n v="86001139"/>
        <n v="86001140"/>
        <n v="86001141"/>
        <n v="86001144"/>
        <n v="86001145"/>
        <n v="86001147"/>
        <n v="86001148"/>
        <n v="86001150"/>
        <n v="86001151"/>
        <n v="86001152"/>
        <n v="86001153"/>
        <n v="86001154"/>
        <n v="86001155"/>
        <n v="86001156"/>
        <n v="86001157"/>
        <n v="86001158"/>
        <n v="86001159"/>
        <n v="86001160"/>
        <n v="86001161"/>
        <n v="86001163"/>
        <n v="86001164"/>
        <n v="86001165"/>
        <n v="86001166"/>
        <n v="86001167"/>
        <n v="86001168"/>
        <n v="86001169"/>
        <n v="86001170"/>
        <n v="86001171"/>
        <n v="86001172"/>
        <n v="86001174"/>
        <n v="86001175"/>
        <n v="86001176"/>
        <n v="86001177"/>
        <n v="86001178"/>
        <n v="86001179"/>
        <n v="86001180"/>
        <n v="86001181"/>
        <n v="86001182"/>
        <n v="86001183"/>
        <n v="86001184"/>
        <n v="86001185"/>
        <n v="86001189"/>
        <n v="86001190"/>
        <n v="86001191"/>
        <n v="86001192"/>
        <n v="86001193"/>
        <n v="86001194"/>
        <n v="86001195"/>
        <n v="86001196"/>
        <n v="86001197"/>
        <n v="86001200"/>
        <n v="86001201"/>
        <n v="86001203"/>
        <n v="86001204"/>
        <n v="86001205"/>
        <n v="86001206"/>
        <n v="86001207"/>
        <n v="86001208"/>
        <n v="86001209"/>
        <n v="86001210"/>
        <n v="86001211"/>
        <n v="86001212"/>
        <n v="86001213"/>
        <n v="86001214"/>
        <n v="86001215"/>
        <n v="86001216"/>
        <n v="86001217"/>
        <n v="86001219"/>
        <n v="86001220"/>
        <n v="86001221"/>
        <n v="86001222"/>
        <n v="86001223"/>
        <n v="86001225"/>
        <n v="86001226"/>
        <n v="86001227"/>
        <n v="86001228"/>
        <n v="86001229"/>
        <n v="86001230"/>
        <n v="86001231"/>
        <n v="86001232"/>
        <n v="86001233"/>
        <n v="86001234"/>
        <n v="86001235"/>
        <n v="86001236"/>
        <n v="86001237"/>
        <n v="86001238"/>
        <n v="86001239"/>
        <n v="86001241"/>
        <n v="86001242"/>
        <n v="86001243"/>
        <n v="86001244"/>
        <n v="86001245"/>
        <n v="86001246"/>
        <n v="86001247"/>
        <n v="86001248"/>
        <n v="86001249"/>
        <n v="86001250"/>
        <n v="86001252"/>
        <n v="86001253"/>
        <n v="86001254"/>
        <n v="86001255"/>
        <n v="86001256"/>
        <n v="86001257"/>
        <n v="86001258"/>
        <n v="86001259"/>
        <n v="86001260"/>
        <n v="86001261"/>
        <n v="86001263"/>
        <n v="86001264"/>
        <n v="86001266"/>
        <n v="86001267"/>
        <n v="86001268"/>
        <n v="86001269"/>
        <n v="86001270"/>
        <n v="86001271"/>
        <n v="86001272"/>
        <n v="86001273"/>
        <n v="86001274"/>
        <n v="86001276"/>
        <n v="86001278"/>
        <n v="86001279"/>
        <n v="86001280"/>
        <n v="86001282"/>
        <n v="86001283"/>
        <n v="86001284"/>
        <n v="86001286"/>
        <n v="86001287"/>
        <n v="86001288"/>
        <n v="86001292"/>
        <n v="86001294"/>
        <n v="86001296"/>
        <n v="86001298"/>
        <n v="86001299"/>
        <n v="86001301"/>
        <n v="86001303"/>
        <n v="86001306"/>
        <n v="86001307"/>
        <n v="86001351"/>
        <n v="86001352"/>
        <n v="86001355"/>
        <n v="86001356"/>
        <n v="86001357"/>
        <n v="86001359"/>
        <n v="86001360"/>
        <n v="86001362"/>
        <n v="86001363"/>
        <n v="86001364"/>
        <n v="86001365"/>
        <n v="86001366"/>
        <n v="86001368"/>
        <n v="86001369"/>
        <n v="86001370"/>
        <n v="86001372"/>
        <n v="86001373"/>
        <n v="86001375"/>
        <n v="86001376"/>
        <n v="86001377"/>
        <n v="86001378"/>
        <n v="86001379"/>
        <n v="86001380"/>
        <n v="86001381"/>
        <n v="86001382"/>
        <n v="86001387"/>
        <n v="86001388"/>
        <n v="86001389"/>
        <n v="86001392"/>
        <n v="86001393"/>
        <n v="86001394"/>
        <n v="86001395"/>
        <n v="86001396"/>
        <n v="86001397"/>
        <n v="86001401"/>
        <n v="86001452"/>
        <n v="86001453"/>
        <n v="86001455"/>
        <n v="86001456"/>
        <n v="86001459"/>
        <n v="86001460"/>
        <n v="86001461"/>
        <n v="86001462"/>
        <n v="86001463"/>
        <n v="86001464"/>
        <n v="86001465"/>
        <n v="86001466"/>
        <n v="86001467"/>
        <n v="86001468"/>
        <n v="86001469"/>
        <n v="86001470"/>
        <n v="86001471"/>
        <n v="86001472"/>
        <n v="86001473"/>
        <n v="86001475"/>
        <n v="86001476"/>
        <n v="86001477"/>
        <n v="86001478"/>
        <n v="86001479"/>
        <n v="86001480"/>
        <n v="86001481"/>
        <n v="86001482"/>
        <n v="86001483"/>
        <n v="86001484"/>
        <n v="86001486"/>
        <n v="86001854"/>
        <n v="86001855"/>
        <n v="86001856"/>
        <n v="86001860"/>
        <n v="86001861"/>
        <n v="86001862"/>
        <n v="86001863"/>
        <n v="86001865"/>
        <n v="86001866"/>
        <n v="86001867"/>
        <n v="86002001"/>
        <n v="86002010"/>
        <n v="86002011"/>
        <n v="86002012"/>
        <n v="86002013"/>
        <n v="86002015"/>
        <n v="86002019"/>
        <n v="86002021"/>
        <n v="86002023"/>
        <n v="86002027"/>
        <n v="86002028"/>
        <n v="86002029"/>
        <n v="86002030"/>
        <n v="86002033"/>
        <n v="86002034"/>
        <n v="86002037"/>
        <n v="86002038"/>
        <n v="86002039"/>
        <n v="86002040"/>
        <n v="86002044"/>
        <n v="86002046"/>
        <n v="86002047"/>
        <n v="86002049"/>
        <n v="86002054"/>
        <n v="86002056"/>
        <n v="86002058"/>
        <n v="86002059"/>
        <n v="86002061"/>
        <n v="86002062"/>
        <n v="86002064"/>
        <n v="86002068"/>
        <n v="86002069"/>
        <n v="86002070"/>
        <n v="86002073"/>
        <n v="86002074"/>
        <n v="86002076"/>
        <n v="86002077"/>
        <n v="86002078"/>
        <n v="86002080"/>
        <n v="86002085"/>
        <n v="86002086"/>
        <n v="86002087"/>
        <n v="86002092"/>
        <n v="86002095"/>
        <n v="86002096"/>
        <n v="86002097"/>
        <n v="86002103"/>
        <n v="86002104"/>
        <n v="86002108"/>
        <n v="86002109"/>
        <n v="86002110"/>
        <n v="86002112"/>
        <n v="86002113"/>
        <n v="86002115"/>
        <n v="86002117"/>
        <n v="86002118"/>
        <n v="86002119"/>
        <n v="86002121"/>
        <n v="86002122"/>
        <n v="86002123"/>
        <n v="86002125"/>
        <n v="86002126"/>
        <n v="86002127"/>
        <n v="86002128"/>
        <n v="86002129"/>
        <n v="86002134"/>
        <n v="86002137"/>
        <n v="86002138"/>
        <n v="86002139"/>
        <n v="86002140"/>
        <n v="86002141"/>
        <n v="86002142"/>
        <n v="86002144"/>
        <n v="86002145"/>
        <n v="86002146"/>
        <n v="86002147"/>
        <n v="86002148"/>
        <n v="86002149"/>
        <n v="86002151"/>
        <n v="86002152"/>
        <n v="86002153"/>
        <n v="86002154"/>
        <n v="86002155"/>
        <n v="86002156"/>
        <n v="86002157"/>
        <n v="86002158"/>
        <n v="86002161"/>
        <n v="86002163"/>
        <n v="86002164"/>
        <n v="86002165"/>
        <n v="86002168"/>
        <n v="86002169"/>
        <n v="86002170"/>
        <n v="86002173"/>
        <n v="86002175"/>
        <n v="86002176"/>
        <n v="86002177"/>
        <n v="86002178"/>
        <n v="86002180"/>
        <n v="86002186"/>
        <n v="86002187"/>
        <n v="86002188"/>
        <n v="86002189"/>
        <n v="86002191"/>
        <n v="86002192"/>
        <n v="86002193"/>
        <n v="86002197"/>
        <n v="86002199"/>
        <n v="86002200"/>
        <n v="86002201"/>
        <n v="86002203"/>
        <n v="86002207"/>
        <n v="86002209"/>
        <n v="86002210"/>
        <n v="86002211"/>
        <n v="86002216"/>
        <n v="86002218"/>
        <n v="86002219"/>
        <n v="86002220"/>
        <n v="86002225"/>
        <n v="86002228"/>
        <n v="86002230"/>
        <n v="86002231"/>
        <n v="86002232"/>
        <n v="86002236"/>
        <n v="86002237"/>
        <n v="86002239"/>
        <n v="86002240"/>
        <n v="86002241"/>
        <n v="86002242"/>
        <n v="86002243"/>
        <n v="86002245"/>
        <n v="86002247"/>
        <n v="86002248"/>
        <n v="86002249"/>
        <n v="86002251"/>
        <n v="86002252"/>
        <n v="86002254"/>
        <n v="86002256"/>
        <n v="86002258"/>
        <n v="86002259"/>
        <n v="86002260"/>
        <n v="86002261"/>
        <n v="86002262"/>
        <n v="86002264"/>
        <n v="86002266"/>
        <n v="86002267"/>
        <n v="86002268"/>
        <n v="86002269"/>
        <n v="86002270"/>
        <n v="86002271"/>
        <n v="86002272"/>
        <n v="86002273"/>
        <n v="86002274"/>
        <n v="86002275"/>
        <n v="86002276"/>
        <n v="86002277"/>
        <n v="86002278"/>
        <n v="86002279"/>
        <n v="86002280"/>
        <n v="86002281"/>
        <n v="86002282"/>
        <n v="86002283"/>
        <n v="86002284"/>
        <n v="86002286"/>
        <n v="86002287"/>
        <n v="86002288"/>
        <n v="86002289"/>
        <n v="86002290"/>
        <n v="86002701"/>
        <n v="86002705"/>
        <n v="86002706"/>
        <n v="86002707"/>
        <n v="86002709"/>
        <n v="86002710"/>
        <n v="86002711"/>
        <n v="86002712"/>
        <n v="86002713"/>
        <n v="86002714"/>
        <n v="86002716"/>
        <n v="86002717"/>
        <n v="86002718"/>
        <n v="86002719"/>
        <n v="86002720"/>
        <n v="86002721"/>
        <n v="86002722"/>
        <n v="86002723"/>
        <n v="86002724"/>
        <n v="86002725"/>
        <n v="86002726"/>
        <n v="86002727"/>
        <n v="86002728"/>
        <n v="86002729"/>
        <n v="86002730"/>
        <n v="86002731"/>
        <n v="86002732"/>
        <n v="86002733"/>
        <n v="86002734"/>
        <n v="86002736"/>
        <n v="86002737"/>
        <n v="86002738"/>
        <n v="86002739"/>
        <n v="86002740"/>
        <n v="86002744"/>
        <n v="86002745"/>
        <n v="86002746"/>
        <n v="86002748"/>
        <n v="86002749"/>
        <n v="86002750"/>
        <n v="86002751"/>
        <n v="86002752"/>
        <n v="86002753"/>
        <n v="86002754"/>
        <n v="86002755"/>
        <n v="86002756"/>
        <n v="86002757"/>
        <n v="86002758"/>
        <n v="86002759"/>
        <n v="86002760"/>
        <n v="86002761"/>
        <n v="86002762"/>
        <n v="86002763"/>
        <n v="86002764"/>
        <n v="86002765"/>
        <n v="86002766"/>
        <n v="86002767"/>
        <n v="86002768"/>
        <n v="86002769"/>
        <n v="86002770"/>
        <n v="86002771"/>
        <n v="86002772"/>
        <n v="86002773"/>
        <n v="86002774"/>
        <n v="86002775"/>
        <n v="86010001"/>
        <n v="86010004"/>
        <n v="86010005"/>
        <n v="86010006"/>
        <n v="86010007"/>
        <n v="86010008"/>
        <n v="86010013"/>
        <n v="86010014"/>
        <n v="86010018"/>
        <n v="86010019"/>
        <n v="86010021"/>
        <n v="86010024"/>
        <n v="86010025"/>
        <n v="86010026"/>
        <n v="86010028"/>
        <n v="86010029"/>
        <n v="86010032"/>
        <n v="86010033"/>
        <n v="86010034"/>
        <n v="86010035"/>
        <n v="86010037"/>
        <n v="86010038"/>
        <n v="86010039"/>
        <n v="86010040"/>
        <n v="86010046"/>
        <n v="86010047"/>
        <n v="86010052"/>
        <n v="86010055"/>
        <n v="86010056"/>
        <n v="86010057"/>
        <n v="86010061"/>
        <n v="86010066"/>
        <n v="86010068"/>
        <n v="86010069"/>
        <n v="86010070"/>
        <n v="86010072"/>
        <n v="86010074"/>
        <n v="86010075"/>
        <n v="86010077"/>
        <n v="86010079"/>
        <n v="86010080"/>
        <n v="86010081"/>
        <n v="86010083"/>
        <n v="86010085"/>
        <n v="86010086"/>
        <n v="86010087"/>
        <n v="86010088"/>
        <n v="86010090"/>
        <n v="86010091"/>
        <n v="86010094"/>
        <n v="86010096"/>
        <n v="86010100"/>
        <n v="86010102"/>
        <n v="86010103"/>
        <n v="86010105"/>
        <n v="86010107"/>
        <n v="86010108"/>
        <n v="86010111"/>
        <n v="86010113"/>
        <n v="86010114"/>
        <n v="86010118"/>
        <n v="86010119"/>
        <n v="86010120"/>
        <n v="86010121"/>
        <n v="86010122"/>
        <n v="86010123"/>
        <n v="86010124"/>
        <n v="86010125"/>
        <n v="86010126"/>
        <n v="86010127"/>
        <n v="86010129"/>
        <n v="86010130"/>
        <n v="86010132"/>
        <n v="86010133"/>
        <n v="86010134"/>
        <n v="86010137"/>
        <n v="86010138"/>
        <n v="86010140"/>
        <n v="86010141"/>
        <n v="86010142"/>
        <n v="86010143"/>
        <n v="86010144"/>
        <n v="86010145"/>
        <n v="86010146"/>
        <n v="86010147"/>
        <n v="86010149"/>
        <n v="86010150"/>
        <n v="86010151"/>
        <n v="86010152"/>
        <n v="86010153"/>
        <n v="86010154"/>
        <n v="86010155"/>
        <n v="86010156"/>
        <n v="86010159"/>
        <n v="86010160"/>
        <n v="86010161"/>
        <n v="86010162"/>
        <n v="86010163"/>
        <n v="86010164"/>
        <n v="86010165"/>
        <n v="86010166"/>
        <n v="86010167"/>
        <n v="86010169"/>
        <n v="86010170"/>
        <n v="86010171"/>
        <n v="86010172"/>
        <n v="86010173"/>
        <n v="86010174"/>
        <n v="86010175"/>
        <n v="86010176"/>
        <n v="86010177"/>
        <n v="86010179"/>
        <n v="86010180"/>
        <n v="86010181"/>
        <n v="86010182"/>
        <n v="86010183"/>
        <n v="86010185"/>
        <n v="86010187"/>
        <n v="86010188"/>
        <n v="86010189"/>
        <n v="86010190"/>
        <n v="86010191"/>
        <n v="86010192"/>
        <n v="86010194"/>
        <n v="86010195"/>
        <n v="86010196"/>
        <n v="86010197"/>
        <n v="86010198"/>
        <n v="86010199"/>
        <n v="86010200"/>
        <n v="86010201"/>
        <n v="86010202"/>
        <n v="86010203"/>
        <n v="86010204"/>
        <n v="86010205"/>
        <n v="86010206"/>
        <n v="86010208"/>
        <n v="86010210"/>
        <n v="86010211"/>
        <n v="86010212"/>
        <n v="86010215"/>
        <n v="86010216"/>
        <n v="86010217"/>
        <n v="86010219"/>
        <n v="86010222"/>
        <n v="86010224"/>
        <n v="86010225"/>
        <n v="86010226"/>
        <n v="86010227"/>
        <n v="86010229"/>
        <n v="86010230"/>
        <n v="86010231"/>
        <n v="86010232"/>
        <n v="86010233"/>
        <n v="86010236"/>
        <n v="86010237"/>
        <n v="86010238"/>
        <n v="86010239"/>
        <n v="86010240"/>
        <n v="86010241"/>
        <n v="86010242"/>
        <n v="86010243"/>
        <n v="86010244"/>
        <n v="86010245"/>
        <n v="86010246"/>
        <n v="86010247"/>
        <n v="86010248"/>
        <n v="86010251"/>
        <n v="86010252"/>
        <n v="86010253"/>
        <n v="86010255"/>
        <n v="86010256"/>
        <n v="86010257"/>
        <n v="86010259"/>
        <n v="86010260"/>
        <n v="86010261"/>
        <n v="86010262"/>
        <n v="86010263"/>
        <n v="86010265"/>
        <n v="86010266"/>
        <n v="86010267"/>
        <n v="86010268"/>
        <n v="86010269"/>
        <n v="86010271"/>
        <n v="86010272"/>
        <n v="86010273"/>
        <n v="86010274"/>
        <n v="86010275"/>
        <n v="86010277"/>
        <n v="86010278"/>
        <n v="86010279"/>
        <n v="86010281"/>
        <n v="86010284"/>
        <n v="86010285"/>
        <n v="86010287"/>
        <n v="86010288"/>
        <n v="86010289"/>
        <n v="86010290"/>
        <n v="86010292"/>
        <n v="86010293"/>
        <n v="86010294"/>
        <n v="86010295"/>
        <n v="86010302"/>
        <n v="86010303"/>
        <n v="86010353"/>
        <n v="86010355"/>
        <n v="86010356"/>
        <n v="86010357"/>
        <n v="86010358"/>
        <n v="86010359"/>
        <n v="86010360"/>
        <n v="86010361"/>
        <n v="86010363"/>
        <n v="86010364"/>
        <n v="86010366"/>
        <n v="86010367"/>
        <n v="86010368"/>
        <n v="86010369"/>
        <n v="86010371"/>
        <n v="86010372"/>
        <n v="86010373"/>
        <n v="86010374"/>
        <n v="86010375"/>
        <n v="86010376"/>
        <n v="86010377"/>
        <n v="86010378"/>
        <n v="86010379"/>
        <n v="86010380"/>
        <n v="86010383"/>
        <n v="86010384"/>
        <n v="86010386"/>
        <n v="86010387"/>
        <n v="86010388"/>
        <n v="86010389"/>
        <n v="86010390"/>
        <n v="86010391"/>
        <n v="86010392"/>
        <n v="86010393"/>
        <n v="86010394"/>
        <n v="86010395"/>
        <n v="86010396"/>
        <n v="86010397"/>
        <n v="86010398"/>
        <n v="86010399"/>
        <n v="86010452"/>
        <n v="86010453"/>
        <n v="86010454"/>
        <n v="86010457"/>
        <n v="86010458"/>
        <n v="86010459"/>
        <n v="86010460"/>
        <n v="86010461"/>
        <n v="86010462"/>
        <n v="86010463"/>
        <n v="86010464"/>
        <n v="86010465"/>
        <n v="86010468"/>
        <n v="86010469"/>
        <n v="86010470"/>
        <n v="86010471"/>
        <n v="86010472"/>
        <n v="86010473"/>
        <n v="86010474"/>
        <n v="86010475"/>
        <n v="86010476"/>
        <n v="86010477"/>
        <n v="86010478"/>
        <n v="86010479"/>
        <n v="86010480"/>
        <n v="86010481"/>
        <n v="86010482"/>
        <n v="86010483"/>
        <n v="86010485"/>
        <n v="86010486"/>
        <n v="86010487"/>
        <n v="86010488"/>
        <n v="86010489"/>
        <n v="86010490"/>
        <n v="86010491"/>
        <n v="86010492"/>
        <n v="86010493"/>
        <n v="86010494"/>
        <n v="86010495"/>
        <n v="86010496"/>
        <n v="86010497"/>
        <n v="86010498"/>
        <n v="86010499"/>
        <n v="86010855"/>
        <n v="86010856"/>
        <n v="86010857"/>
        <n v="86010858"/>
        <n v="86010859"/>
        <n v="86010861"/>
        <n v="86010863"/>
        <n v="86010864"/>
        <n v="86010867"/>
        <n v="86010868"/>
        <n v="86010871"/>
        <n v="86025017"/>
        <n v="86025020"/>
        <n v="86025026"/>
        <n v="86025030"/>
        <n v="86025031"/>
        <n v="86025032"/>
        <n v="86025040"/>
        <n v="86025041"/>
        <n v="86025045"/>
        <n v="86025052"/>
        <n v="86025058"/>
        <n v="86025059"/>
        <n v="86025064"/>
        <n v="86025067"/>
        <n v="86025068"/>
        <n v="86025072"/>
        <n v="86025074"/>
        <n v="86025076"/>
        <n v="86025078"/>
        <n v="86025080"/>
        <n v="86025082"/>
        <n v="86025086"/>
        <n v="86025090"/>
        <n v="86025094"/>
        <n v="86025095"/>
        <n v="86025097"/>
        <n v="86025105"/>
        <n v="86025106"/>
        <n v="86025107"/>
        <n v="86025118"/>
        <n v="86025132"/>
        <n v="86025133"/>
        <n v="86025135"/>
        <n v="86025142"/>
        <n v="86025147"/>
        <n v="86025148"/>
        <n v="86025159"/>
        <n v="86025160"/>
        <n v="86025161"/>
        <n v="86025172"/>
        <n v="86025181"/>
        <n v="86025192"/>
        <n v="86025200"/>
        <n v="86025208"/>
        <n v="86025214"/>
        <n v="86025217"/>
        <n v="86025218"/>
        <n v="86025224"/>
        <n v="86025227"/>
        <n v="86025230"/>
        <n v="86025234"/>
        <n v="86025236"/>
        <n v="86025241"/>
        <n v="86025253"/>
        <n v="86025254"/>
        <n v="86025259"/>
        <n v="86025268"/>
        <n v="86025274"/>
        <n v="86025852"/>
        <n v="86046938"/>
        <n v="86015843"/>
        <n v="86015842"/>
        <n v="86015834"/>
        <n v="86015827"/>
        <n v="86015822"/>
        <n v="86015818"/>
        <n v="86015817"/>
        <n v="86015812"/>
        <n v="86015811"/>
        <n v="86015809"/>
        <n v="86015805"/>
        <n v="86015713"/>
        <n v="86015711"/>
        <n v="86015709"/>
        <n v="86015704"/>
        <n v="86015702"/>
        <n v="86015701"/>
        <n v="86015594"/>
        <n v="86015592"/>
        <n v="86015590"/>
        <n v="86015580"/>
        <n v="86015578"/>
        <n v="86015577"/>
        <n v="86015573"/>
        <n v="86015564"/>
        <n v="86015562"/>
        <n v="86015559"/>
        <n v="86015557"/>
        <n v="86015556"/>
        <n v="86015553"/>
        <n v="86015551"/>
        <n v="86015549"/>
        <n v="86015540"/>
        <n v="86015539"/>
        <n v="86015535"/>
        <n v="86015534"/>
        <n v="86015533"/>
        <n v="86015527"/>
        <n v="86015524"/>
        <n v="86015522"/>
        <n v="86015507"/>
        <n v="86012859"/>
        <n v="86012858"/>
        <n v="86012856"/>
        <n v="86012853"/>
        <n v="86012851"/>
        <n v="86012220"/>
        <n v="86012217"/>
        <n v="86012214"/>
        <n v="86012213"/>
        <n v="86012212"/>
        <n v="86012210"/>
        <n v="86012208"/>
        <n v="86012207"/>
        <n v="86012206"/>
        <n v="86012205"/>
        <n v="86012203"/>
        <n v="86012202"/>
        <n v="86012201"/>
        <n v="86012200"/>
        <n v="86012197"/>
        <n v="86012192"/>
        <n v="86012190"/>
        <n v="86012189"/>
        <n v="86012188"/>
        <n v="86012185"/>
        <n v="86012183"/>
        <n v="86012178"/>
        <n v="86012173"/>
        <n v="86012172"/>
        <n v="86012170"/>
        <n v="86012169"/>
        <n v="86012167"/>
        <n v="86012165"/>
        <n v="86012164"/>
        <n v="12500672"/>
        <n v="86012159"/>
        <n v="86012157"/>
        <n v="86012155"/>
        <n v="86012153"/>
        <n v="86012152"/>
        <n v="86012150"/>
        <n v="86012148"/>
        <n v="86012146"/>
        <n v="86012145"/>
        <n v="86012144"/>
        <n v="12498889"/>
        <n v="12599381"/>
        <n v="86012139"/>
        <n v="86012138"/>
        <n v="86012135"/>
        <n v="86012134"/>
        <n v="86012133"/>
        <n v="86012132"/>
        <n v="86012131"/>
        <n v="86012128"/>
        <n v="12820560"/>
        <n v="86012126"/>
        <n v="86012119"/>
        <n v="86012118"/>
        <n v="86012117"/>
        <n v="86012110"/>
        <n v="86012109"/>
        <n v="86012107"/>
        <n v="86012106"/>
        <n v="86012105"/>
        <n v="86012104"/>
        <n v="86012103"/>
        <n v="86012101"/>
        <n v="86012100"/>
        <n v="86012094"/>
        <n v="86012093"/>
        <n v="86012092"/>
        <n v="86012091"/>
        <n v="86012089"/>
        <n v="86012085"/>
        <n v="86012083"/>
        <n v="86012081"/>
        <n v="86012080"/>
        <n v="86012079"/>
        <n v="86012078"/>
        <n v="86012077"/>
        <n v="86012076"/>
        <n v="86012075"/>
        <n v="86012074"/>
        <n v="86012073"/>
        <n v="86012072"/>
        <n v="86012070"/>
        <n v="86012069"/>
        <n v="86012068"/>
        <n v="86012067"/>
        <n v="86012066"/>
        <n v="86012063"/>
        <n v="12723129"/>
        <n v="86012054"/>
        <n v="86012050"/>
        <n v="86012040"/>
        <n v="86012039"/>
        <n v="86012038"/>
        <n v="86012037"/>
        <n v="86012036"/>
        <n v="86012035"/>
        <n v="86012034"/>
        <n v="86012033"/>
        <n v="86012027"/>
        <n v="86012019"/>
        <n v="86012005"/>
        <n v="86012002"/>
        <n v="80151551"/>
        <n v="80151548"/>
        <n v="80151546"/>
        <n v="80151528"/>
        <n v="80151515"/>
        <n v="80151514"/>
        <n v="80151512"/>
        <n v="80151506"/>
        <n v="11821209"/>
        <n v="9679571"/>
        <n v="86012225"/>
        <n v="86012227"/>
        <n v="80151560"/>
        <n v="80151561"/>
        <n v="86015717"/>
        <n v="86015838"/>
        <n v="86015837"/>
        <n v="86015835"/>
        <n v="86015828"/>
        <n v="86015813"/>
        <n v="86015587"/>
        <n v="86015572"/>
        <n v="86015560"/>
        <n v="86015552"/>
        <n v="86015520"/>
        <n v="86015519"/>
        <n v="86015513"/>
        <n v="80151532"/>
        <n v="80151520"/>
        <n v="86012232"/>
        <n v="80151563"/>
        <n v="80151569"/>
        <n v="80151574"/>
        <n v="86012229"/>
        <n v="86012233"/>
        <n v="86012235"/>
        <n v="86012863"/>
        <n v="80151553"/>
        <n v="80151554"/>
        <n v="80151571"/>
        <n v="80151577"/>
        <n v="80151578"/>
        <n v="80151579"/>
        <n v="80151582"/>
        <n v="86015715"/>
        <n v="86012223"/>
        <n v="80151581"/>
        <n v="80151588"/>
        <n v="86015720"/>
        <n v="86012218"/>
        <n v="86012224"/>
        <n v="80151596"/>
        <n v="86012238"/>
        <n v="86012241"/>
        <n v="86012237"/>
        <n v="86015724"/>
        <n v="80152503"/>
        <n v="86012231"/>
        <n v="80151533"/>
        <n v="86012245"/>
        <n v="80152509"/>
        <n v="80152501"/>
        <n v="80152505"/>
        <n v="80152508"/>
        <n v="80152506"/>
        <n v="86015725"/>
        <n v="80152511"/>
        <n v="86019204"/>
        <n v="86019203"/>
        <n v="86019202"/>
        <n v="86019201"/>
        <n v="86019200"/>
        <n v="86019199"/>
        <n v="86019195"/>
        <n v="86019193"/>
        <n v="86019186"/>
        <n v="86019182"/>
        <n v="86019171"/>
        <n v="86019166"/>
        <n v="86019163"/>
        <n v="86019161"/>
        <n v="86019156"/>
        <n v="86019154"/>
        <n v="86019151"/>
        <n v="86019143"/>
        <n v="86019137"/>
        <n v="86019124"/>
        <n v="86019121"/>
        <n v="86019120"/>
        <n v="86019115"/>
        <n v="86019114"/>
        <n v="86019112"/>
        <n v="86019108"/>
        <n v="86019090"/>
        <n v="86019086"/>
        <n v="86019082"/>
        <n v="86019071"/>
        <n v="86019059"/>
        <n v="86019057"/>
        <n v="86019056"/>
        <n v="86019053"/>
        <n v="86019052"/>
        <n v="86019049"/>
        <n v="86019046"/>
        <n v="86019045"/>
        <n v="86019010"/>
        <n v="12459968"/>
        <n v="86012221"/>
        <n v="86012215"/>
        <n v="86012209"/>
        <n v="86012198"/>
        <n v="86012196"/>
        <n v="86012194"/>
        <n v="86012181"/>
        <n v="86012177"/>
        <n v="86012175"/>
        <n v="86012168"/>
        <n v="86012160"/>
        <n v="86012147"/>
        <n v="86012136"/>
        <n v="86012130"/>
        <n v="86012122"/>
        <n v="86012095"/>
        <n v="86012088"/>
        <n v="86012087"/>
        <n v="86012084"/>
        <n v="86012065"/>
        <n v="86012064"/>
        <n v="86012055"/>
        <n v="86012043"/>
        <n v="86012022"/>
        <n v="11365405"/>
        <n v="86012226"/>
        <n v="86012230"/>
        <n v="86012228"/>
        <n v="86019205"/>
        <n v="86019206"/>
        <n v="86019207"/>
        <n v="86019209"/>
        <n v="86012242"/>
        <n v="86019210"/>
        <n v="86019208"/>
        <n v="86019211"/>
        <n v="86012236"/>
        <s v="9550775"/>
        <s v="9550776"/>
        <s v="9550777"/>
        <s v="9550778"/>
        <s v="9550780"/>
        <s v="9550781"/>
        <s v="9550782"/>
        <s v="9567133"/>
        <s v="9596955"/>
        <s v="9609810"/>
        <s v="9624791"/>
        <s v="9627420"/>
        <s v="9668568"/>
        <s v="9679521"/>
        <s v="9687480"/>
        <s v="9700445"/>
        <s v="9714773"/>
        <s v="9717076"/>
        <s v="9717077"/>
        <s v="9717079"/>
        <s v="9734954"/>
        <s v="9740735"/>
        <s v="9743471"/>
        <s v="9760213"/>
        <s v="9806533"/>
        <s v="9812962"/>
        <s v="9856425"/>
        <s v="9974785"/>
        <s v="10006164"/>
        <s v="10050484"/>
        <s v="10086490"/>
        <s v="10097397"/>
        <s v="10106583"/>
        <s v="10106774"/>
        <s v="10114195"/>
        <s v="10128722"/>
        <s v="10254853"/>
        <s v="10254858"/>
        <s v="10266609"/>
        <s v="10327784"/>
        <s v="10372313"/>
        <s v="10393269"/>
        <s v="10450062"/>
        <s v="10522668"/>
        <s v="10523482"/>
        <s v="10527035"/>
        <s v="10542132"/>
        <s v="10682781"/>
        <s v="10683071"/>
        <s v="10728810"/>
        <s v="10797473"/>
        <s v="10903769"/>
        <s v="10907153"/>
        <s v="10918571"/>
        <s v="10961910"/>
        <s v="11141889"/>
        <s v="11141934"/>
        <s v="11141990"/>
        <s v="11146001"/>
        <s v="11178809"/>
        <s v="11179019"/>
        <s v="11179035"/>
        <s v="11211630"/>
        <s v="11234384"/>
        <s v="11278808"/>
        <s v="11280501"/>
        <s v="11337603"/>
        <s v="11337682"/>
        <s v="11365004"/>
        <s v="11376812"/>
        <s v="11376897"/>
        <s v="11377141"/>
        <s v="11634675"/>
        <s v="11635157"/>
        <s v="11666200"/>
        <s v="11666202"/>
        <s v="11666205"/>
        <s v="11666206"/>
        <s v="11666207"/>
        <s v="11666208"/>
        <s v="11666210"/>
        <s v="11666211"/>
        <s v="11666212"/>
        <s v="11666213"/>
        <s v="11666217"/>
        <s v="11666253"/>
        <s v="11666254"/>
        <s v="11666256"/>
        <s v="11666269"/>
        <s v="11666276"/>
        <s v="11666280"/>
        <s v="11666281"/>
        <s v="11666284"/>
        <s v="11666285"/>
        <s v="11666286"/>
        <s v="11666287"/>
        <s v="11666293"/>
        <s v="11666294"/>
        <s v="11666296"/>
        <s v="11666297"/>
        <s v="11666298"/>
        <s v="11666303"/>
        <s v="11666305"/>
        <s v="11666307"/>
        <s v="11666314"/>
        <s v="11666350"/>
        <s v="11727094"/>
        <s v="11758565"/>
        <s v="11802452"/>
        <s v="11821336"/>
        <s v="11822761"/>
        <s v="11938648"/>
        <s v="11998214"/>
        <s v="11998315"/>
        <s v="12025046"/>
        <s v="12027338"/>
        <s v="12087769"/>
        <s v="12088570"/>
        <s v="12139853"/>
        <s v="12192981"/>
        <s v="12208760"/>
        <s v="12208761"/>
        <s v="12255291"/>
        <s v="12262680"/>
        <s v="12353666"/>
        <s v="12360004"/>
        <s v="12545625"/>
        <s v="12646357"/>
        <s v="12646361"/>
        <s v="12648410"/>
        <s v="12648477"/>
        <s v="12648492"/>
        <s v="12649003"/>
        <s v="12649704"/>
        <s v="12663016"/>
        <s v="12665866"/>
        <s v="12666184"/>
        <s v="12687260"/>
        <s v="76201061"/>
        <s v="76201068"/>
        <s v="76201070"/>
        <s v="76201501"/>
        <s v="76201502"/>
        <s v="76215001"/>
        <s v="76215003"/>
        <s v="76215004"/>
        <s v="76215005"/>
        <s v="76215007"/>
        <s v="76216001"/>
        <s v="76342001"/>
        <s v="76342003"/>
        <s v="76342004"/>
        <s v="11666369"/>
        <s v="76344001"/>
        <s v="76345001"/>
        <s v="76346001"/>
        <s v="76352001"/>
        <s v="76354001"/>
        <n v="11666375"/>
        <s v="76355002"/>
        <s v="76356001"/>
        <s v="76357001"/>
        <s v="76358001"/>
        <s v="76358002"/>
        <s v="76358003"/>
        <s v="76359001"/>
        <s v="76360001"/>
        <s v="76361001"/>
        <s v="80051001"/>
        <s v="80051002"/>
        <s v="80051003"/>
        <s v="80051004"/>
        <s v="80051005"/>
        <s v="80051006"/>
        <s v="80051007"/>
        <s v="80051008"/>
        <s v="80051009"/>
        <s v="80051010"/>
        <s v="80051011"/>
        <s v="80051012"/>
        <s v="80051013"/>
        <s v="80051015"/>
        <s v="80051016"/>
        <s v="80051017"/>
        <s v="80051018"/>
        <s v="80051019"/>
        <s v="80051020"/>
        <s v="80051021"/>
        <s v="80051022"/>
        <s v="80051023"/>
        <s v="12787837"/>
        <s v="80051025"/>
        <s v="80051026"/>
        <s v="80051027"/>
        <s v="80051029"/>
        <s v="80051031"/>
        <s v="80051032"/>
        <s v="80051033"/>
        <s v="80051034"/>
        <s v="80051035"/>
        <s v="80051037"/>
        <s v="80051039"/>
        <s v="80051040"/>
        <s v="80051041"/>
        <s v="80051042"/>
        <s v="80051043"/>
        <s v="80051046"/>
        <s v="80051051"/>
        <s v="80051501"/>
        <s v="80051502"/>
        <s v="80051503"/>
        <s v="80051504"/>
        <s v="80051505"/>
        <s v="80051506"/>
        <s v="80051507"/>
        <s v="80051508"/>
        <s v="80051509"/>
        <s v="80051510"/>
        <s v="80051511"/>
        <s v="80051512"/>
        <s v="80051513"/>
        <s v="80051514"/>
        <s v="80051515"/>
        <s v="80051516"/>
        <s v="80051517"/>
        <s v="80051518"/>
        <s v="80051519"/>
        <s v="80051520"/>
        <s v="80051521"/>
        <s v="80051522"/>
        <s v="80051523"/>
        <s v="80051524"/>
        <s v="80051525"/>
        <s v="80051526"/>
        <s v="80051527"/>
        <s v="80051528"/>
        <s v="80051529"/>
        <s v="80051530"/>
        <s v="80051531"/>
        <s v="80051532"/>
        <s v="80051533"/>
        <s v="80051534"/>
        <s v="80051535"/>
        <s v="80051536"/>
        <s v="80051537"/>
        <s v="80051539"/>
        <s v="80051540"/>
        <s v="80051541"/>
        <s v="80051542"/>
        <s v="80051543"/>
        <s v="80051544"/>
        <s v="80051545"/>
        <s v="80051546"/>
        <s v="80051547"/>
        <s v="80051548"/>
        <s v="80051549"/>
        <s v="80051550"/>
        <s v="80051551"/>
        <s v="80051554"/>
        <s v="80051555"/>
        <s v="80051557"/>
        <s v="80051558"/>
        <s v="80051559"/>
        <s v="80051560"/>
        <s v="80051561"/>
        <s v="80051562"/>
        <s v="80051563"/>
        <s v="80051564"/>
        <s v="80051565"/>
        <s v="80051566"/>
        <s v="80051567"/>
        <s v="80051568"/>
        <s v="80051569"/>
        <s v="80051570"/>
        <s v="80051571"/>
        <s v="80051572"/>
        <s v="80051573"/>
        <s v="80051574"/>
        <s v="80051575"/>
        <s v="80051576"/>
        <s v="80051577"/>
        <s v="80051578"/>
        <s v="80051579"/>
        <s v="80051580"/>
        <s v="80051581"/>
        <s v="80051582"/>
        <s v="80051583"/>
        <s v="80051584"/>
        <s v="80051585"/>
        <s v="80051586"/>
        <s v="80051587"/>
        <s v="80051588"/>
        <s v="80051589"/>
        <s v="80051590"/>
        <s v="80051591"/>
        <s v="80051592"/>
        <s v="80051593"/>
        <s v="80051594"/>
        <s v="80051595"/>
        <s v="80051596"/>
        <s v="80051597"/>
        <s v="80051598"/>
        <s v="80051599"/>
        <s v="80051803"/>
        <s v="80051804"/>
        <s v="80051805"/>
        <s v="80051806"/>
        <s v="80051807"/>
        <s v="80051808"/>
        <s v="80051809"/>
        <s v="80051810"/>
        <s v="80051811"/>
        <s v="80051812"/>
        <s v="80051813"/>
        <s v="80051814"/>
        <s v="80051815"/>
        <s v="80051816"/>
        <s v="80051817"/>
        <s v="80051818"/>
        <s v="80051819"/>
        <s v="80051820"/>
        <s v="80051821"/>
        <s v="80051823"/>
        <s v="80051824"/>
        <s v="80051825"/>
        <s v="80051827"/>
        <s v="80051828"/>
        <s v="80051829"/>
        <s v="80051830"/>
        <s v="80051831"/>
        <s v="80051832"/>
        <s v="80051833"/>
        <s v="80051834"/>
        <s v="80051835"/>
        <s v="80051836"/>
        <s v="80051837"/>
        <s v="80051838"/>
        <s v="80051839"/>
        <s v="80051840"/>
        <s v="80051841"/>
        <s v="80051842"/>
        <s v="80051843"/>
        <s v="80051845"/>
        <s v="80051846"/>
        <s v="80051847"/>
        <s v="80052501"/>
        <s v="80052502"/>
        <s v="80052503"/>
        <s v="80052504"/>
        <s v="80052505"/>
        <s v="80052506"/>
        <s v="80052507"/>
        <s v="80052508"/>
        <s v="80052509"/>
        <s v="80052510"/>
        <s v="80052511"/>
        <s v="80052512"/>
        <s v="80052513"/>
        <s v="80052515"/>
        <s v="80052516"/>
        <s v="80052518"/>
        <s v="80052519"/>
        <s v="80052520"/>
        <s v="80052521"/>
        <s v="80052522"/>
        <s v="80052523"/>
        <s v="86005004"/>
        <s v="86005006"/>
        <s v="86005013"/>
        <s v="86005016"/>
        <s v="86005017"/>
        <s v="86005018"/>
        <s v="86005020"/>
        <s v="86005021"/>
        <s v="86005022"/>
        <s v="86005024"/>
        <s v="86005025"/>
        <s v="86005027"/>
        <s v="86005028"/>
        <s v="86005030"/>
        <s v="86005031"/>
        <s v="86005032"/>
        <s v="86005033"/>
        <s v="86005034"/>
        <s v="86005035"/>
        <s v="86005037"/>
        <s v="86005039"/>
        <s v="86005042"/>
        <s v="86005043"/>
        <s v="86005044"/>
        <s v="86005045"/>
        <s v="86005046"/>
        <s v="86005049"/>
        <s v="86005050"/>
        <s v="86005051"/>
        <s v="86005053"/>
        <s v="86005054"/>
        <s v="86005055"/>
        <s v="86005056"/>
        <s v="86005057"/>
        <s v="86005058"/>
        <s v="86005059"/>
        <s v="86005061"/>
        <s v="86005062"/>
        <s v="86005063"/>
        <s v="86005064"/>
        <s v="86005066"/>
        <s v="86005069"/>
        <s v="86005070"/>
        <s v="86005072"/>
        <s v="86005073"/>
        <s v="86005074"/>
        <s v="86005075"/>
        <s v="86005076"/>
        <s v="86005078"/>
        <s v="86005079"/>
        <s v="86005080"/>
        <s v="86005081"/>
        <s v="86005083"/>
        <s v="86005085"/>
        <s v="86005086"/>
        <s v="86005087"/>
        <s v="86005088"/>
        <s v="86005089"/>
        <s v="86005090"/>
        <s v="86005091"/>
        <s v="86005092"/>
        <s v="86005094"/>
        <s v="86005095"/>
        <s v="86005096"/>
        <s v="86005100"/>
        <s v="86005101"/>
        <s v="86005103"/>
        <s v="86005104"/>
        <s v="86005105"/>
        <s v="86005106"/>
        <s v="86005110"/>
        <s v="86005114"/>
        <s v="86005115"/>
        <s v="86005116"/>
        <s v="86005119"/>
        <s v="86005120"/>
        <s v="86005121"/>
        <s v="86005123"/>
        <s v="86005124"/>
        <s v="86005125"/>
        <s v="86005126"/>
        <s v="86005127"/>
        <s v="86005128"/>
        <s v="86005129"/>
        <s v="86005131"/>
        <s v="86005132"/>
        <s v="86005133"/>
        <s v="86005134"/>
        <s v="86005135"/>
        <s v="86005136"/>
        <s v="86005138"/>
        <s v="86005139"/>
        <s v="86005140"/>
        <s v="86005141"/>
        <s v="86005143"/>
        <s v="86005144"/>
        <s v="86005145"/>
        <s v="86005146"/>
        <s v="86005147"/>
        <s v="86005148"/>
        <s v="86005149"/>
        <s v="86005150"/>
        <s v="86005151"/>
        <s v="86005152"/>
        <s v="86005153"/>
        <s v="86005154"/>
        <s v="86005155"/>
        <s v="86005156"/>
        <s v="86005159"/>
        <s v="86005160"/>
        <s v="86005162"/>
        <s v="86005163"/>
        <s v="86005164"/>
        <s v="86005165"/>
        <s v="86005166"/>
        <s v="86005167"/>
        <s v="86005169"/>
        <s v="86005170"/>
        <s v="86005171"/>
        <s v="86005172"/>
        <s v="86005173"/>
        <s v="86005174"/>
        <s v="86005175"/>
        <s v="86005176"/>
        <s v="86005177"/>
        <s v="86005178"/>
        <s v="86005181"/>
        <s v="86005182"/>
        <s v="86005183"/>
        <s v="86005184"/>
        <s v="86005185"/>
        <s v="86005186"/>
        <s v="86005187"/>
        <s v="86005188"/>
        <s v="86005189"/>
        <s v="86005191"/>
        <s v="86005192"/>
        <s v="86005195"/>
        <s v="86005196"/>
        <s v="86005197"/>
        <s v="86005199"/>
        <s v="86005201"/>
        <s v="86005202"/>
        <s v="86005203"/>
        <s v="86005204"/>
        <s v="86005205"/>
        <s v="86005206"/>
        <s v="86005207"/>
        <s v="86005208"/>
        <s v="86005209"/>
        <s v="86005210"/>
        <s v="86005212"/>
        <s v="86005213"/>
        <s v="86005216"/>
        <s v="86005218"/>
        <s v="86005219"/>
        <s v="86005223"/>
        <s v="86005224"/>
        <s v="86005225"/>
        <s v="86005226"/>
        <s v="86005227"/>
        <s v="86005228"/>
        <s v="86005230"/>
        <s v="86005231"/>
        <s v="86005232"/>
        <s v="86005234"/>
        <s v="86005235"/>
        <s v="86005236"/>
        <s v="86005237"/>
        <s v="86005238"/>
        <s v="86005239"/>
        <s v="86005241"/>
        <s v="86005243"/>
        <s v="86005244"/>
        <s v="86005247"/>
        <s v="86005248"/>
        <s v="86005249"/>
        <s v="86005251"/>
        <s v="86005252"/>
        <s v="86005253"/>
        <s v="86005254"/>
        <s v="86005256"/>
        <s v="86005259"/>
        <s v="86005260"/>
        <s v="86005262"/>
        <s v="86005263"/>
        <s v="86005264"/>
        <s v="86005265"/>
        <s v="86005266"/>
        <s v="86005267"/>
        <s v="86005268"/>
        <s v="86005270"/>
        <s v="86005271"/>
        <s v="86005275"/>
        <s v="86005276"/>
        <s v="86005280"/>
        <s v="86005282"/>
        <s v="86005283"/>
        <s v="86005284"/>
        <s v="86005285"/>
        <s v="86005287"/>
        <s v="86005288"/>
        <s v="86005289"/>
        <s v="86005290"/>
        <s v="86005291"/>
        <s v="86005292"/>
        <s v="86005293"/>
        <s v="86005294"/>
        <s v="86005295"/>
        <s v="86005298"/>
        <s v="86005299"/>
        <s v="86005300"/>
        <s v="86005301"/>
        <s v="86005302"/>
        <s v="86005303"/>
        <s v="86005353"/>
        <s v="86005354"/>
        <s v="86005355"/>
        <s v="86005356"/>
        <s v="86005357"/>
        <s v="86005358"/>
        <s v="86005359"/>
        <s v="86005360"/>
        <s v="86005361"/>
        <s v="86005362"/>
        <s v="86005363"/>
        <s v="86005364"/>
        <s v="86005365"/>
        <s v="86005366"/>
        <s v="86005367"/>
        <s v="86005368"/>
        <s v="86005369"/>
        <s v="86005370"/>
        <s v="86005372"/>
        <s v="86005373"/>
        <s v="86005374"/>
        <s v="86005375"/>
        <s v="86005376"/>
        <s v="86005377"/>
        <s v="86005378"/>
        <s v="86005379"/>
        <s v="86005380"/>
        <s v="86005381"/>
        <s v="86005383"/>
        <s v="86005384"/>
        <s v="86005386"/>
        <s v="86005387"/>
        <s v="86005388"/>
        <s v="86005389"/>
        <s v="86005391"/>
        <s v="86005392"/>
        <s v="86005393"/>
        <s v="86005394"/>
        <s v="86005395"/>
        <s v="86005396"/>
        <s v="86005397"/>
        <s v="86005398"/>
        <s v="86005399"/>
        <s v="86005451"/>
        <s v="86005452"/>
        <s v="86005453"/>
        <s v="86005454"/>
        <s v="86005456"/>
        <s v="86005457"/>
        <s v="86005458"/>
        <s v="86005459"/>
        <s v="86005460"/>
        <s v="86005461"/>
        <s v="86005462"/>
        <s v="86005463"/>
        <s v="86005464"/>
        <s v="86005465"/>
        <s v="86005467"/>
        <s v="86005468"/>
        <s v="86005469"/>
        <s v="86005470"/>
        <s v="86005473"/>
        <s v="86005474"/>
        <s v="86005475"/>
        <s v="86005476"/>
        <s v="86005477"/>
        <s v="86005478"/>
        <s v="86005479"/>
        <s v="86005480"/>
        <s v="86005482"/>
        <s v="86005483"/>
        <s v="86005485"/>
        <s v="86005486"/>
        <s v="86005487"/>
        <s v="86005489"/>
        <s v="86005490"/>
        <s v="86005491"/>
        <s v="86005492"/>
        <s v="86005493"/>
        <s v="86005494"/>
        <s v="86005495"/>
        <s v="86005496"/>
        <s v="86005499"/>
        <s v="86005503"/>
        <s v="86005506"/>
        <s v="86005508"/>
        <s v="86005509"/>
        <s v="86005512"/>
        <s v="86005513"/>
        <s v="86005515"/>
        <s v="86005516"/>
        <s v="86005517"/>
        <s v="86005518"/>
        <s v="86005519"/>
        <s v="86005521"/>
        <s v="86005522"/>
        <s v="86005523"/>
        <s v="86005524"/>
        <s v="86005525"/>
        <s v="86005528"/>
        <s v="86005529"/>
        <s v="86005530"/>
        <s v="86005531"/>
        <s v="86005533"/>
        <s v="86005534"/>
        <s v="86005535"/>
        <s v="86005536"/>
        <s v="86005537"/>
        <s v="86005538"/>
        <s v="86005539"/>
        <s v="86005540"/>
        <s v="86005541"/>
        <s v="86005542"/>
        <s v="86005543"/>
        <s v="86005544"/>
        <s v="86005545"/>
        <s v="86005546"/>
        <s v="86005547"/>
        <s v="86005548"/>
        <s v="86005549"/>
        <s v="86005550"/>
        <s v="86005551"/>
        <s v="86005552"/>
        <s v="86005553"/>
        <s v="86005554"/>
        <s v="86005555"/>
        <s v="86005556"/>
        <s v="86005557"/>
        <s v="86005558"/>
        <s v="86005559"/>
        <s v="86005560"/>
        <s v="86005561"/>
        <s v="86005562"/>
        <s v="86005563"/>
        <s v="86005564"/>
        <s v="86005565"/>
        <s v="86005567"/>
        <s v="86005571"/>
        <s v="86005572"/>
        <s v="86005574"/>
        <s v="86005575"/>
        <s v="86005576"/>
        <s v="86005578"/>
        <s v="86005579"/>
        <s v="86005580"/>
        <s v="86005581"/>
        <s v="86005582"/>
        <s v="86005583"/>
        <s v="86005585"/>
        <s v="86005586"/>
        <s v="86005587"/>
        <s v="86005588"/>
        <s v="86005589"/>
        <s v="86005590"/>
        <s v="86005591"/>
        <s v="86005592"/>
        <s v="86005593"/>
        <s v="86005594"/>
        <s v="86005595"/>
        <s v="86005596"/>
        <s v="86005597"/>
        <s v="86005701"/>
        <s v="86005703"/>
        <s v="86005704"/>
        <s v="86005705"/>
        <s v="86005706"/>
        <s v="86005707"/>
        <s v="86005708"/>
        <s v="86005709"/>
        <s v="86005710"/>
        <s v="86005711"/>
        <s v="86005712"/>
        <s v="86005713"/>
        <s v="86005714"/>
        <s v="86005715"/>
        <s v="86005717"/>
        <s v="86005718"/>
        <s v="86005720"/>
        <s v="86005721"/>
        <s v="86005722"/>
        <s v="86005723"/>
        <s v="86005724"/>
        <s v="86005725"/>
        <s v="86005726"/>
        <s v="86005727"/>
        <s v="86005728"/>
        <s v="86005729"/>
        <s v="86005730"/>
        <s v="86005732"/>
        <s v="86005733"/>
        <s v="86005734"/>
        <s v="86005735"/>
        <s v="86005736"/>
        <s v="86005737"/>
        <s v="86005738"/>
        <s v="86005739"/>
        <s v="86005740"/>
        <s v="86005741"/>
        <s v="86005742"/>
        <s v="86005743"/>
        <s v="86005744"/>
        <s v="86005745"/>
        <s v="86005746"/>
        <s v="86005747"/>
        <s v="86005748"/>
        <s v="86005758"/>
        <s v="86005801"/>
        <s v="86005802"/>
        <s v="86005803"/>
        <s v="86005804"/>
        <s v="86005805"/>
        <s v="86005806"/>
        <s v="86005807"/>
        <s v="86005808"/>
        <s v="86005809"/>
        <s v="86005811"/>
        <s v="86005812"/>
        <s v="86005813"/>
        <s v="86005814"/>
        <s v="86005815"/>
        <s v="86005816"/>
        <s v="86005817"/>
        <s v="86005818"/>
        <s v="86005819"/>
        <s v="86005820"/>
        <s v="86005821"/>
        <s v="86005822"/>
        <s v="86005823"/>
        <s v="12789203"/>
        <s v="86005825"/>
        <s v="86005826"/>
        <s v="86005827"/>
        <s v="86005828"/>
        <s v="86005829"/>
        <s v="86005830"/>
        <s v="86005831"/>
        <s v="86005832"/>
        <s v="86005833"/>
        <s v="86005834"/>
        <s v="86005837"/>
        <s v="86005838"/>
        <s v="86005839"/>
        <s v="86005841"/>
        <s v="86005842"/>
        <s v="86005843"/>
        <s v="86005844"/>
        <s v="86005845"/>
        <s v="86005846"/>
        <s v="86005847"/>
        <s v="86005848"/>
        <s v="86005849"/>
        <s v="86005855"/>
        <s v="86005857"/>
        <s v="86005858"/>
        <s v="86005859"/>
        <s v="86005860"/>
        <s v="86005861"/>
        <s v="86005862"/>
        <s v="86005863"/>
        <s v="86005865"/>
        <s v="86005866"/>
        <s v="86005867"/>
        <s v="86005869"/>
        <s v="86005875"/>
        <s v="86005876"/>
        <s v="86005883"/>
        <s v="86005885"/>
        <s v="86005886"/>
        <s v="86005887"/>
        <s v="86005888"/>
        <s v="86005890"/>
        <s v="86005891"/>
        <s v="86005892"/>
        <s v="86005893"/>
        <s v="86005896"/>
        <s v="86005898"/>
        <s v="86005901"/>
        <s v="86005907"/>
        <s v="86005980"/>
        <s v="86016001"/>
        <s v="86016003"/>
        <s v="86016004"/>
        <s v="86016006"/>
        <s v="86016007"/>
        <s v="86016008"/>
        <s v="86016009"/>
        <s v="86016011"/>
        <s v="86016013"/>
        <s v="86016014"/>
        <s v="86016015"/>
        <s v="86016016"/>
        <s v="86016018"/>
        <s v="86016019"/>
        <s v="86016020"/>
        <s v="86016021"/>
        <s v="86016022"/>
        <s v="86016023"/>
        <s v="86016024"/>
        <s v="86016025"/>
        <s v="86016026"/>
        <s v="86016027"/>
        <s v="86016028"/>
        <s v="86016029"/>
        <s v="86016031"/>
        <s v="86016032"/>
        <s v="86016034"/>
        <s v="86016035"/>
        <s v="86016036"/>
        <s v="86016037"/>
        <s v="86016038"/>
        <s v="86016039"/>
        <s v="86016040"/>
        <s v="86016042"/>
        <s v="86016043"/>
        <s v="86016045"/>
        <s v="86016046"/>
        <s v="86016047"/>
        <s v="86016049"/>
        <s v="86016050"/>
        <s v="86016051"/>
        <s v="86016052"/>
        <s v="86016053"/>
        <s v="86016054"/>
        <s v="86016055"/>
        <s v="86016056"/>
        <s v="86016057"/>
        <s v="86016058"/>
        <s v="86016059"/>
        <s v="86016060"/>
        <s v="86016061"/>
        <s v="86016062"/>
        <s v="86016063"/>
        <s v="86016066"/>
        <s v="86016067"/>
        <s v="86016068"/>
        <s v="86016069"/>
        <s v="86016071"/>
        <s v="86016072"/>
        <s v="86016073"/>
        <s v="86016074"/>
        <s v="86016075"/>
        <s v="86016076"/>
        <s v="86016077"/>
        <s v="86016078"/>
        <s v="86016079"/>
        <s v="86016081"/>
        <s v="86016082"/>
        <s v="86016083"/>
        <s v="86016084"/>
        <s v="86016085"/>
        <s v="86016086"/>
        <s v="86016088"/>
        <s v="86016089"/>
        <s v="86016090"/>
        <s v="86016091"/>
        <s v="86016092"/>
        <s v="86016093"/>
        <s v="86016094"/>
        <s v="86016096"/>
        <s v="86016097"/>
        <s v="86016100"/>
        <s v="86016101"/>
        <s v="86016102"/>
        <s v="86016103"/>
        <s v="86016104"/>
        <s v="86016105"/>
        <s v="86016106"/>
        <s v="86016107"/>
        <s v="86016108"/>
        <s v="86016109"/>
        <s v="86016110"/>
        <s v="86016111"/>
        <s v="86016112"/>
        <s v="86016113"/>
        <s v="86016114"/>
        <s v="86016117"/>
        <s v="86016118"/>
        <s v="86016119"/>
        <s v="86016120"/>
        <s v="86016121"/>
        <s v="86016123"/>
        <s v="86016124"/>
        <s v="86016125"/>
        <s v="86016126"/>
        <s v="86016127"/>
        <s v="86016128"/>
        <s v="86016130"/>
        <s v="86016131"/>
        <s v="86016135"/>
        <s v="86016136"/>
        <s v="86016137"/>
        <s v="86016138"/>
        <s v="86016139"/>
        <s v="86016140"/>
        <s v="86016141"/>
        <s v="86016142"/>
        <s v="86016146"/>
        <s v="86016147"/>
        <s v="86016148"/>
        <s v="86016149"/>
        <s v="86016150"/>
        <s v="86016151"/>
        <s v="86016152"/>
        <s v="86016153"/>
        <s v="86016154"/>
        <s v="86016155"/>
        <s v="86016156"/>
        <s v="86016157"/>
        <s v="86016159"/>
        <s v="86016160"/>
        <s v="86016161"/>
        <s v="86016162"/>
        <s v="86016163"/>
        <s v="86016164"/>
        <s v="86016165"/>
        <s v="86016166"/>
        <s v="86016167"/>
        <s v="86016168"/>
        <s v="86016169"/>
        <s v="86016170"/>
        <s v="86016171"/>
        <s v="86016172"/>
        <s v="86016173"/>
        <s v="86016174"/>
        <s v="86016175"/>
        <s v="86016176"/>
        <s v="86016177"/>
        <s v="86016178"/>
        <s v="86016180"/>
        <s v="86016182"/>
        <s v="86016183"/>
        <s v="86016184"/>
        <s v="86016185"/>
        <s v="86016186"/>
        <s v="86016187"/>
        <s v="86016188"/>
        <s v="86016189"/>
        <s v="86016190"/>
        <s v="86016191"/>
        <s v="86016192"/>
        <s v="86016193"/>
        <s v="86016194"/>
        <s v="86016195"/>
        <s v="86016196"/>
        <s v="86016197"/>
        <s v="86016198"/>
        <s v="86016199"/>
        <s v="86016200"/>
        <s v="86016202"/>
        <s v="86016204"/>
        <s v="86016205"/>
        <s v="86016206"/>
        <s v="86016207"/>
        <s v="86016209"/>
        <s v="86016210"/>
        <s v="86016211"/>
        <s v="86016213"/>
        <s v="86016214"/>
        <s v="86016216"/>
        <s v="86016217"/>
        <s v="86016219"/>
        <s v="86016220"/>
        <s v="86016221"/>
        <s v="86016222"/>
        <s v="86016223"/>
        <s v="86016224"/>
        <s v="86016226"/>
        <s v="86016227"/>
        <s v="86016228"/>
        <s v="86016229"/>
        <s v="86016230"/>
        <s v="86016231"/>
        <s v="86016233"/>
        <s v="86016234"/>
        <s v="86016235"/>
        <s v="86016236"/>
        <s v="86016237"/>
        <s v="86016238"/>
        <s v="86016239"/>
        <s v="86016240"/>
        <s v="86016241"/>
        <s v="86016242"/>
        <s v="86016243"/>
        <s v="86016244"/>
        <s v="86016245"/>
        <s v="86016246"/>
        <s v="86016247"/>
        <s v="86016248"/>
        <s v="86016249"/>
        <s v="86016250"/>
        <s v="86016251"/>
        <s v="86016252"/>
        <s v="86016253"/>
        <s v="86016254"/>
        <s v="86016255"/>
        <s v="86016256"/>
        <s v="86016257"/>
        <s v="86016258"/>
        <s v="86016259"/>
        <s v="86016260"/>
        <s v="86016261"/>
        <s v="86016262"/>
        <s v="12766655"/>
        <s v="86016264"/>
        <s v="86016265"/>
        <s v="86016266"/>
        <s v="86016267"/>
        <s v="86016268"/>
        <s v="86016269"/>
        <s v="86016270"/>
        <s v="86016271"/>
        <s v="86016272"/>
        <s v="86016273"/>
        <s v="86016274"/>
        <s v="86016275"/>
        <s v="86016276"/>
        <s v="86016277"/>
        <s v="86016279"/>
        <s v="86016280"/>
        <s v="86016281"/>
        <s v="86016282"/>
        <s v="86016283"/>
        <s v="86016284"/>
        <s v="86016287"/>
        <s v="86016292"/>
        <s v="86016294"/>
        <s v="86016301"/>
        <s v="86016303"/>
        <s v="86016304"/>
        <s v="86016305"/>
        <s v="86016306"/>
        <s v="86016307"/>
        <s v="86016310"/>
        <s v="86016311"/>
        <s v="86016312"/>
        <s v="86016313"/>
        <s v="86016401"/>
        <s v="86016852"/>
        <s v="86016854"/>
        <s v="86016855"/>
        <s v="86016856"/>
        <s v="86016857"/>
        <s v="86016858"/>
        <s v="86016859"/>
        <s v="86016860"/>
        <s v="86016861"/>
        <s v="86027012"/>
        <s v="86027013"/>
        <s v="86027014"/>
        <s v="86027015"/>
        <s v="86027017"/>
        <s v="86027018"/>
        <s v="86027019"/>
        <s v="86027021"/>
        <s v="86027023"/>
        <s v="86027025"/>
        <s v="86027026"/>
        <s v="86027027"/>
        <s v="86027028"/>
        <s v="86027029"/>
        <s v="86027030"/>
        <s v="86027031"/>
        <s v="86027032"/>
        <s v="86027033"/>
        <s v="86027036"/>
        <s v="86027037"/>
        <s v="86027039"/>
        <s v="86027040"/>
        <s v="86027041"/>
        <s v="86027042"/>
        <s v="86027044"/>
        <s v="86027046"/>
        <s v="86027047"/>
        <s v="86027048"/>
        <s v="86027049"/>
        <s v="86027050"/>
        <s v="86027051"/>
        <s v="86027052"/>
        <s v="86027053"/>
        <s v="86027054"/>
        <s v="86027055"/>
        <s v="86027056"/>
        <s v="86027058"/>
        <s v="86027059"/>
        <s v="86027060"/>
        <s v="86027061"/>
        <s v="86027062"/>
        <s v="86027063"/>
        <s v="86027064"/>
        <s v="86027065"/>
        <s v="86027066"/>
        <s v="86027067"/>
        <s v="86027069"/>
        <s v="86027070"/>
        <s v="86027071"/>
        <s v="86027072"/>
        <s v="86027073"/>
        <s v="86027074"/>
        <s v="86027075"/>
        <s v="86027076"/>
        <s v="86027077"/>
        <s v="86027078"/>
        <s v="86027079"/>
        <s v="86027851"/>
        <s v="86027980"/>
        <s v="86028001"/>
        <s v="86028002"/>
        <s v="86028004"/>
        <s v="86028005"/>
        <s v="86028008"/>
        <s v="86028009"/>
        <s v="86028010"/>
        <s v="86028011"/>
        <s v="86028013"/>
        <s v="86028014"/>
        <s v="86028015"/>
        <s v="86028016"/>
        <s v="86028017"/>
        <s v="86028018"/>
        <s v="86028019"/>
        <s v="86028022"/>
        <s v="86028058"/>
        <s v="86028068"/>
        <s v="86028081"/>
        <s v="86028086"/>
        <s v="86028088"/>
        <s v="86028091"/>
        <s v="86028096"/>
        <s v="86028110"/>
        <s v="86028131"/>
        <s v="86028135"/>
        <s v="86028140"/>
        <s v="86028145"/>
        <s v="86028148"/>
        <s v="86028149"/>
        <s v="86028150"/>
        <s v="86028160"/>
        <s v="86028162"/>
        <s v="86028168"/>
        <s v="86028171"/>
        <s v="86028173"/>
        <s v="86028185"/>
        <s v="86028203"/>
        <s v="86028214"/>
        <s v="86028225"/>
        <s v="86028250"/>
        <s v="86028251"/>
        <s v="86028288"/>
        <s v="86028354"/>
        <s v="86028356"/>
        <s v="86028364"/>
        <s v="86028367"/>
        <s v="86028372"/>
        <s v="86028374"/>
        <s v="86028381"/>
        <s v="86028382"/>
        <s v="86028385"/>
        <s v="86028395"/>
        <s v="86028455"/>
        <s v="86028460"/>
        <s v="86028471"/>
        <s v="86028484"/>
        <s v="86028853"/>
        <s v="12683909"/>
        <s v="86028873"/>
        <s v="86028874"/>
        <s v="86028877"/>
        <s v="86028878"/>
        <s v="86028880"/>
        <s v="86028881"/>
        <s v="86028884"/>
        <s v="86028887"/>
        <s v="86028888"/>
        <s v="86046937"/>
        <s v="11666203"/>
        <s v="11666277"/>
        <s v="11666306"/>
        <s v="11666319"/>
        <s v="11666322"/>
        <s v="11666349"/>
        <s v="12616822"/>
        <s v="12619875"/>
        <s v="80051044"/>
        <s v="80051045"/>
        <s v="80051047"/>
        <s v="80051048"/>
        <s v="80051049"/>
        <s v="80052514"/>
        <s v="80052517"/>
        <s v="80052524"/>
        <s v="80052526"/>
        <s v="80052527"/>
        <s v="80052528"/>
        <s v="80052529"/>
        <s v="80052530"/>
        <s v="80052531"/>
        <s v="80052532"/>
        <s v="80052533"/>
        <s v="80052534"/>
        <s v="80052535"/>
        <s v="80052537"/>
        <s v="80052539"/>
        <s v="80052542"/>
        <s v="80052544"/>
        <s v="80052545"/>
        <s v="80052546"/>
        <s v="80052547"/>
        <s v="80052548"/>
        <s v="80052549"/>
        <s v="80052550"/>
        <s v="80052551"/>
        <s v="80052552"/>
        <s v="80052553"/>
        <s v="80052554"/>
        <s v="80052556"/>
        <s v="86005304"/>
        <s v="86005749"/>
        <s v="86005750"/>
        <s v="86005751"/>
        <s v="86005752"/>
        <s v="86005753"/>
        <s v="86005754"/>
        <s v="86005755"/>
        <s v="86005756"/>
        <s v="86005757"/>
        <s v="86005853"/>
        <s v="86016286"/>
        <s v="86016288"/>
        <s v="86027080"/>
        <s v="86027084"/>
        <s v="86027853"/>
        <s v="86028485"/>
        <s v="86016033"/>
        <s v="86016289"/>
        <s v="86016290"/>
        <s v="86016291"/>
        <s v="86027068"/>
        <s v="86027081"/>
        <s v="86027082"/>
        <s v="86027852"/>
        <s v="12687296"/>
        <s v="12666708"/>
        <s v="12689692"/>
        <s v="80052525"/>
        <s v="80052538"/>
        <s v="80052540"/>
        <s v="80052557"/>
        <s v="80052566"/>
        <s v="11666362"/>
        <s v="80051052"/>
        <s v="80051057"/>
        <s v="80051058"/>
        <s v="86016278"/>
        <s v="86016296"/>
        <s v="86016298"/>
        <s v="12739353"/>
        <s v="80052564"/>
        <s v="80052567"/>
        <s v="11666352"/>
        <s v="11666361"/>
        <s v="11666363"/>
        <s v="12790564"/>
        <n v="12826251"/>
        <n v="80161001"/>
        <n v="80052565"/>
        <s v="86016295"/>
        <s v="86016299"/>
        <n v="80052568"/>
        <s v="12821998"/>
        <s v="80051061"/>
        <s v="86016297"/>
        <s v="86005760"/>
        <s v="80051822"/>
        <s v="80052561"/>
        <s v="80052569"/>
        <s v="80052572"/>
        <n v="11666296"/>
        <n v="12844870"/>
        <s v="12836399"/>
        <n v="12837948"/>
        <s v="80051068"/>
        <s v="86028020"/>
        <s v="80052574"/>
        <s v="80052575"/>
        <s v="80051054"/>
        <s v="80051060"/>
        <s v="80051063"/>
        <s v="80051065"/>
        <s v="80051067"/>
        <s v="86016293"/>
        <s v="80161001"/>
        <s v="80161004"/>
        <s v="12826251"/>
        <s v="86005759"/>
        <s v="86005763"/>
        <s v="80052565"/>
        <s v="80052568"/>
        <s v="80052580"/>
        <n v="86013147"/>
        <n v="86013220"/>
        <n v="86013235"/>
        <n v="86013178"/>
        <n v="86013380"/>
        <n v="86013137"/>
        <n v="86013862"/>
        <n v="86013139"/>
        <n v="80131043"/>
        <n v="80131006"/>
        <n v="80131012"/>
        <n v="86013557"/>
        <n v="86013581"/>
        <n v="80131023"/>
        <n v="86013481"/>
        <n v="80131034"/>
        <n v="86013013"/>
        <n v="86013021"/>
        <n v="86013035"/>
        <n v="86013039"/>
        <n v="86013041"/>
        <n v="86013052"/>
        <n v="9923830"/>
        <n v="86013056"/>
        <n v="86013065"/>
        <n v="86013068"/>
        <n v="86013083"/>
        <n v="86013091"/>
        <n v="86013096"/>
        <n v="86013102"/>
        <n v="86013103"/>
        <n v="86013124"/>
        <n v="80131019"/>
        <n v="86013141"/>
        <n v="86013146"/>
        <n v="86013153"/>
        <n v="10106574"/>
        <n v="86013162"/>
        <n v="86013175"/>
        <n v="86013190"/>
        <n v="86013194"/>
        <n v="86013199"/>
        <n v="86013203"/>
        <n v="86013210"/>
        <n v="86013209"/>
        <n v="10765335"/>
        <n v="10682606"/>
        <n v="86013239"/>
        <n v="11337294"/>
        <n v="86013267"/>
        <n v="86013272"/>
        <n v="86013278"/>
        <n v="86013284"/>
        <n v="86013281"/>
        <n v="86013373"/>
        <n v="86013374"/>
        <n v="86013372"/>
        <n v="86013392"/>
        <n v="86013381"/>
        <n v="86013457"/>
        <n v="86013470"/>
        <n v="86013861"/>
        <n v="86013489"/>
        <n v="86013491"/>
        <n v="86013495"/>
        <n v="86013497"/>
        <n v="86013160"/>
        <n v="12528557"/>
        <n v="86013868"/>
        <n v="80131010"/>
        <n v="80131016"/>
        <n v="80131028"/>
        <n v="86013505"/>
        <n v="86013513"/>
        <n v="86013516"/>
        <n v="86013519"/>
        <n v="86013525"/>
        <n v="86013529"/>
        <n v="86013534"/>
        <n v="86013560"/>
        <n v="86013563"/>
        <n v="86013566"/>
        <n v="86013518"/>
        <n v="86013528"/>
        <n v="86013706"/>
        <n v="86013597"/>
        <n v="86013590"/>
        <n v="86013541"/>
        <n v="86013579"/>
        <n v="86013542"/>
        <n v="86013514"/>
        <n v="86013554"/>
        <n v="86013573"/>
        <n v="86013588"/>
        <n v="86013508"/>
        <n v="86013594"/>
        <n v="86013559"/>
        <n v="86013548"/>
        <n v="86013352"/>
        <n v="12184008"/>
        <n v="11338711"/>
        <n v="86013186"/>
        <n v="86013251"/>
        <n v="86013359"/>
        <n v="86013458"/>
        <n v="86013469"/>
        <n v="86013462"/>
        <n v="86013471"/>
        <n v="86013287"/>
        <n v="80131021"/>
        <n v="80131025"/>
        <n v="80131033"/>
        <n v="80131027"/>
        <n v="86013057"/>
        <n v="86013071"/>
        <n v="86013197"/>
        <n v="86013234"/>
        <n v="86013237"/>
        <n v="86013351"/>
        <n v="86013259"/>
        <n v="86013386"/>
        <n v="86013049"/>
        <n v="9676812"/>
        <n v="86013121"/>
        <n v="10570399"/>
        <n v="86013295"/>
        <n v="86013059"/>
        <n v="86013451"/>
        <n v="80131031"/>
        <n v="86013127"/>
        <n v="86013225"/>
        <n v="86013391"/>
        <n v="80131026"/>
        <n v="86013097"/>
        <n v="86013126"/>
        <n v="86013254"/>
        <n v="86013476"/>
        <n v="86013484"/>
        <n v="86013150"/>
        <n v="86013157"/>
        <n v="86013172"/>
        <n v="86013036"/>
        <n v="86013185"/>
        <n v="86013242"/>
        <n v="86013187"/>
        <n v="86013058"/>
        <n v="80131030"/>
        <n v="86013367"/>
        <n v="86013188"/>
        <n v="86013492"/>
        <n v="80131014"/>
        <n v="10273302"/>
        <n v="12599143"/>
        <n v="86013290"/>
        <n v="86013214"/>
        <n v="86013356"/>
        <n v="86013361"/>
        <n v="86013479"/>
        <n v="80131042"/>
        <n v="11666002"/>
        <n v="11666001"/>
        <n v="11666028"/>
        <n v="11666026"/>
        <n v="11666003"/>
        <n v="80131045"/>
        <n v="80131503"/>
        <n v="80131506"/>
        <n v="80131507"/>
        <n v="80131029"/>
        <n v="80131053"/>
        <n v="80131054"/>
        <n v="80131052"/>
        <n v="86013707"/>
        <n v="86013708"/>
        <n v="80131061"/>
        <n v="80131509"/>
        <n v="80131063"/>
        <n v="80131064"/>
        <n v="80131066"/>
        <n v="80131511"/>
        <n v="86013989"/>
        <n v="80131069"/>
        <n v="80131518"/>
        <n v="80131519"/>
        <n v="80131070"/>
        <n v="80131074"/>
        <n v="80131075"/>
        <n v="80131524"/>
        <n v="11666167"/>
        <n v="11666164"/>
        <n v="11666165"/>
        <n v="11666169"/>
        <n v="11666171"/>
        <n v="11666176"/>
        <n v="11666179"/>
        <n v="11666255"/>
        <n v="86018720"/>
        <n v="86018721"/>
        <n v="86018728"/>
        <n v="86018731"/>
        <n v="86018749"/>
        <n v="86018752"/>
        <n v="86018762"/>
        <n v="86018770"/>
        <n v="86018778"/>
        <n v="86018789"/>
        <n v="86018790"/>
        <n v="80181702"/>
        <n v="80181706"/>
        <n v="80181708"/>
        <n v="80181723"/>
        <n v="80181727"/>
        <n v="80181722"/>
        <n v="80181730"/>
        <n v="80181734"/>
        <n v="80181738"/>
        <n v="80181750"/>
        <n v="80181732"/>
        <n v="80181742"/>
        <n v="86018016"/>
        <n v="86018039"/>
        <n v="86018045"/>
        <n v="86018047"/>
        <n v="86018051"/>
        <n v="86018052"/>
        <n v="86018056"/>
        <n v="86018059"/>
        <n v="86018067"/>
        <n v="86018074"/>
        <n v="86018076"/>
        <n v="86018078"/>
        <n v="86018083"/>
        <n v="86018085"/>
        <n v="86018089"/>
        <n v="86018095"/>
        <n v="86018100"/>
        <n v="86018104"/>
        <n v="86018109"/>
        <n v="86018113"/>
        <n v="86018114"/>
        <n v="86018118"/>
        <n v="86018119"/>
        <n v="86018122"/>
        <n v="86018123"/>
        <n v="86018126"/>
        <n v="86018133"/>
        <n v="86018138"/>
        <n v="86018144"/>
        <n v="86018145"/>
        <n v="86018152"/>
        <n v="86018161"/>
        <n v="86018165"/>
        <n v="86018167"/>
        <n v="86018171"/>
        <n v="86018172"/>
        <n v="86018174"/>
        <n v="86018181"/>
        <n v="86018182"/>
        <n v="86018190"/>
        <n v="86018193"/>
        <n v="86018194"/>
        <n v="86018203"/>
        <n v="86018204"/>
        <n v="86018205"/>
        <n v="86018206"/>
        <n v="86018208"/>
        <n v="86018210"/>
        <n v="86018214"/>
        <n v="86018216"/>
        <n v="86018226"/>
        <n v="86018231"/>
        <n v="86018233"/>
        <n v="86018234"/>
        <n v="86018240"/>
        <n v="86018241"/>
        <n v="86018242"/>
        <n v="86018243"/>
        <n v="86018244"/>
        <n v="86018248"/>
        <n v="86018251"/>
        <n v="86018252"/>
        <n v="86018256"/>
        <n v="86018259"/>
        <n v="86018267"/>
        <n v="86018269"/>
        <n v="86018271"/>
        <n v="86018274"/>
        <n v="86018281"/>
        <n v="86018282"/>
        <n v="86018290"/>
        <n v="86018292"/>
        <n v="86018294"/>
        <n v="86018297"/>
        <n v="86018352"/>
        <n v="86018362"/>
        <n v="86018363"/>
        <n v="86018366"/>
        <n v="86018372"/>
        <n v="86018374"/>
        <n v="86018375"/>
        <n v="86018377"/>
        <n v="86018378"/>
        <n v="86018383"/>
        <n v="86018388"/>
        <n v="86018389"/>
        <n v="86018393"/>
        <n v="86018395"/>
        <n v="86018396"/>
        <n v="86018397"/>
        <n v="86018398"/>
        <n v="86018399"/>
        <n v="86018501"/>
        <n v="86018502"/>
        <n v="86018504"/>
        <n v="86018508"/>
        <n v="86018509"/>
        <n v="86018510"/>
        <n v="86018515"/>
        <n v="86018516"/>
        <n v="86018517"/>
        <n v="86018518"/>
        <n v="86018519"/>
        <n v="86018521"/>
        <n v="86018522"/>
        <n v="86018523"/>
        <n v="86018524"/>
        <n v="86018525"/>
        <n v="86018526"/>
        <n v="86018528"/>
        <n v="86018529"/>
        <n v="86018534"/>
        <n v="86018535"/>
        <n v="86018550"/>
        <n v="86018553"/>
        <n v="86018554"/>
        <n v="86018559"/>
        <n v="86018563"/>
        <n v="86018565"/>
        <n v="86018571"/>
        <n v="86018576"/>
        <n v="86018577"/>
        <n v="86018579"/>
        <n v="86018581"/>
        <n v="86018582"/>
        <n v="86018583"/>
        <n v="12360632"/>
        <n v="80061001"/>
        <n v="80061003"/>
        <n v="80061004"/>
        <n v="80061005"/>
        <n v="80061006"/>
        <n v="80061008"/>
        <n v="80061009"/>
        <n v="80061010"/>
        <n v="80061011"/>
        <n v="80061012"/>
        <n v="80061013"/>
        <n v="80061014"/>
        <n v="80061015"/>
        <n v="80061016"/>
        <n v="80061017"/>
        <n v="80061018"/>
        <n v="80061019"/>
        <n v="80061021"/>
        <n v="80061022"/>
        <n v="80061023"/>
        <n v="80061024"/>
        <n v="80061025"/>
        <n v="80061026"/>
        <n v="80061027"/>
        <n v="80061028"/>
        <n v="80061029"/>
        <n v="80061030"/>
        <n v="80061031"/>
        <n v="80061033"/>
        <n v="80061034"/>
        <n v="80061035"/>
        <n v="80061036"/>
        <n v="80061037"/>
        <n v="80061038"/>
        <n v="80061039"/>
        <n v="80061040"/>
        <n v="80061041"/>
        <n v="80061042"/>
        <n v="80061043"/>
        <n v="80061044"/>
        <n v="80061047"/>
        <n v="80061048"/>
        <n v="80061050"/>
        <n v="80061051"/>
        <n v="80061052"/>
        <n v="80061053"/>
        <n v="80061054"/>
        <n v="80061056"/>
        <n v="80061057"/>
        <n v="80061058"/>
        <n v="80061059"/>
        <n v="80061061"/>
        <n v="80061062"/>
        <n v="80061063"/>
        <n v="80061064"/>
        <n v="80061065"/>
        <n v="80061066"/>
        <n v="80061067"/>
        <n v="80061069"/>
        <n v="80061072"/>
        <n v="86006002"/>
        <n v="86006006"/>
        <n v="86006007"/>
        <n v="86006009"/>
        <n v="86006011"/>
        <n v="86006012"/>
        <n v="86006013"/>
        <n v="86006014"/>
        <n v="86006015"/>
        <n v="86006021"/>
        <n v="86006024"/>
        <n v="86006026"/>
        <n v="86006030"/>
        <n v="86006032"/>
        <n v="86006033"/>
        <n v="86006034"/>
        <n v="86006037"/>
        <n v="86006038"/>
        <n v="86006039"/>
        <n v="86006040"/>
        <n v="86006042"/>
        <n v="86006043"/>
        <n v="86006044"/>
        <n v="86006045"/>
        <n v="86006046"/>
        <n v="86006047"/>
        <n v="86006048"/>
        <n v="86006050"/>
        <n v="86006051"/>
        <n v="86006052"/>
        <n v="86006053"/>
        <n v="86006054"/>
        <n v="86006055"/>
        <n v="86006058"/>
        <n v="86006059"/>
        <n v="86006060"/>
        <n v="86006061"/>
        <n v="86006062"/>
        <n v="86006064"/>
        <n v="86006065"/>
        <n v="86006066"/>
        <n v="86006067"/>
        <n v="86006068"/>
        <n v="86006069"/>
        <n v="86006071"/>
        <n v="86006072"/>
        <n v="86006073"/>
        <n v="86006074"/>
        <n v="86006075"/>
        <n v="86006077"/>
        <n v="86006078"/>
        <n v="86006079"/>
        <n v="86006080"/>
        <n v="86006081"/>
        <n v="86006082"/>
        <n v="86006084"/>
        <n v="86006086"/>
        <n v="86006087"/>
        <n v="86006088"/>
        <n v="86006089"/>
        <n v="86006090"/>
        <n v="86006091"/>
        <n v="86006092"/>
        <n v="86006093"/>
        <n v="86006094"/>
        <n v="86006096"/>
        <n v="86006097"/>
        <n v="86006100"/>
        <n v="86006101"/>
        <n v="86006102"/>
        <n v="86006103"/>
        <n v="86006104"/>
        <n v="86006106"/>
        <n v="86006107"/>
        <n v="86006108"/>
        <n v="86006109"/>
        <n v="86006110"/>
        <n v="86006111"/>
        <n v="86006112"/>
        <n v="86006113"/>
        <n v="86006114"/>
        <n v="86006116"/>
        <n v="86006117"/>
        <n v="86006118"/>
        <n v="86006119"/>
        <n v="86006120"/>
        <n v="86006121"/>
        <n v="86006122"/>
        <n v="86006123"/>
        <n v="86006124"/>
        <n v="86006125"/>
        <n v="86006126"/>
        <n v="86006127"/>
        <n v="86006128"/>
        <n v="86006129"/>
        <n v="86006130"/>
        <n v="86006131"/>
        <n v="86006133"/>
        <n v="86006134"/>
        <n v="86006135"/>
        <n v="86006136"/>
        <n v="86006137"/>
        <n v="86006138"/>
        <n v="86006140"/>
        <n v="86006141"/>
        <n v="86006142"/>
        <n v="86006143"/>
        <n v="86006145"/>
        <n v="86006146"/>
        <n v="86006147"/>
        <n v="86006148"/>
        <n v="86006149"/>
        <n v="86006150"/>
        <n v="86006151"/>
        <n v="86006152"/>
        <n v="86006153"/>
        <n v="86006154"/>
        <n v="86006155"/>
        <n v="86006156"/>
        <n v="86006158"/>
        <n v="86006159"/>
        <n v="86006160"/>
        <n v="86006162"/>
        <n v="86006163"/>
        <n v="86006164"/>
        <n v="86006166"/>
        <n v="86006167"/>
        <n v="86006168"/>
        <n v="86006170"/>
        <n v="86006171"/>
        <n v="86006172"/>
        <n v="86006173"/>
        <n v="86006174"/>
        <n v="86006175"/>
        <n v="86006176"/>
        <n v="86006177"/>
        <n v="86006178"/>
        <n v="86006179"/>
        <n v="86006180"/>
        <n v="86006181"/>
        <n v="86006182"/>
        <n v="86006183"/>
        <n v="86006184"/>
        <n v="86006185"/>
        <n v="86006186"/>
        <n v="86006189"/>
        <n v="86006190"/>
        <n v="86006191"/>
        <n v="86006192"/>
        <n v="86006193"/>
        <n v="86006194"/>
        <n v="86006195"/>
        <n v="86006196"/>
        <n v="86006197"/>
        <n v="86006198"/>
        <n v="86006199"/>
        <n v="86006200"/>
        <n v="86006202"/>
        <n v="86006203"/>
        <n v="86006204"/>
        <n v="86006205"/>
        <n v="86006206"/>
        <n v="86006207"/>
        <n v="86006208"/>
        <n v="86006209"/>
        <n v="86006210"/>
        <n v="86006211"/>
        <n v="86006212"/>
        <n v="86006213"/>
        <n v="86006214"/>
        <n v="86006215"/>
        <n v="86006216"/>
        <n v="86006217"/>
        <n v="86006218"/>
        <n v="86006219"/>
        <n v="86006220"/>
        <n v="86006221"/>
        <n v="86006222"/>
        <n v="86006223"/>
        <n v="86006225"/>
        <n v="86006226"/>
        <n v="86006227"/>
        <n v="86006228"/>
        <n v="86006229"/>
        <n v="86006230"/>
        <n v="86006231"/>
        <n v="86006232"/>
        <n v="86006233"/>
        <n v="86006234"/>
        <n v="86006235"/>
        <n v="86006236"/>
        <n v="86006237"/>
        <n v="86006238"/>
        <n v="86006239"/>
        <n v="86006240"/>
        <n v="86006242"/>
        <n v="86006243"/>
        <n v="86006244"/>
        <n v="86006245"/>
        <n v="86006246"/>
        <n v="86006247"/>
        <n v="86006248"/>
        <n v="86006249"/>
        <n v="86006250"/>
        <n v="86006251"/>
        <n v="86006252"/>
        <n v="86006253"/>
        <n v="86006255"/>
        <n v="86006256"/>
        <n v="86006257"/>
        <n v="86006260"/>
        <n v="86006261"/>
        <n v="86006262"/>
        <n v="86006263"/>
        <n v="86006264"/>
        <n v="86006265"/>
        <n v="86006266"/>
        <n v="86006267"/>
        <n v="86006268"/>
        <n v="86006269"/>
        <n v="86006271"/>
        <n v="86006272"/>
        <n v="86006273"/>
        <n v="86006274"/>
        <n v="86006275"/>
        <n v="86006276"/>
        <n v="86006277"/>
        <n v="86006278"/>
        <n v="86006279"/>
        <n v="86006280"/>
        <n v="86006281"/>
        <n v="86006282"/>
        <n v="86006283"/>
        <n v="86006284"/>
        <n v="86006285"/>
        <n v="86006286"/>
        <n v="86006287"/>
        <n v="86006288"/>
        <n v="86006289"/>
        <n v="86006290"/>
        <n v="86006291"/>
        <n v="86006292"/>
        <n v="86006293"/>
        <n v="86006294"/>
        <n v="86006295"/>
        <n v="86006296"/>
        <n v="86006297"/>
        <n v="86006298"/>
        <n v="86006299"/>
        <n v="86006351"/>
        <n v="86006352"/>
        <n v="86006353"/>
        <n v="86006354"/>
        <n v="86006355"/>
        <n v="86006356"/>
        <n v="86006357"/>
        <n v="86006358"/>
        <n v="86006359"/>
        <n v="86006360"/>
        <n v="86006361"/>
        <n v="86006362"/>
        <n v="86006363"/>
        <n v="86006365"/>
        <n v="86006366"/>
        <n v="86006367"/>
        <n v="86006368"/>
        <n v="86006369"/>
        <n v="86006370"/>
        <n v="86006371"/>
        <n v="86006372"/>
        <n v="86006373"/>
        <n v="86006374"/>
        <n v="86006375"/>
        <n v="86006376"/>
        <n v="86006377"/>
        <n v="86006378"/>
        <n v="86006379"/>
        <n v="86006380"/>
        <n v="86006381"/>
        <n v="86006382"/>
        <n v="86006383"/>
        <n v="86006384"/>
        <n v="86006385"/>
        <n v="86006387"/>
        <n v="86006388"/>
        <n v="86006389"/>
        <n v="86006390"/>
        <n v="86006391"/>
        <n v="86006392"/>
        <n v="86006394"/>
        <n v="86006395"/>
        <n v="86006396"/>
        <n v="86006397"/>
        <n v="86006398"/>
        <n v="86006399"/>
        <n v="86006400"/>
        <n v="86006451"/>
        <n v="86006452"/>
        <n v="86006453"/>
        <n v="86006454"/>
        <n v="86006455"/>
        <n v="86006456"/>
        <n v="86006457"/>
        <n v="86006459"/>
        <n v="86006460"/>
        <n v="86006461"/>
        <n v="86006462"/>
        <n v="86006463"/>
        <n v="86006464"/>
        <n v="86006465"/>
        <n v="86006466"/>
        <n v="86006467"/>
        <n v="86006468"/>
        <n v="86006469"/>
        <n v="86006470"/>
        <n v="86006471"/>
        <n v="86006473"/>
        <n v="86006474"/>
        <n v="86006475"/>
        <n v="86006478"/>
        <n v="86006479"/>
        <n v="86006480"/>
        <n v="86006481"/>
        <n v="86006483"/>
        <n v="86006484"/>
        <n v="86006485"/>
        <n v="86006486"/>
        <n v="86006487"/>
        <n v="86006488"/>
        <n v="86006489"/>
        <n v="86006490"/>
        <n v="86006491"/>
        <n v="86006492"/>
        <n v="86006493"/>
        <n v="86006494"/>
        <n v="86006495"/>
        <n v="86006496"/>
        <n v="86006497"/>
        <n v="86006498"/>
        <n v="86006499"/>
        <n v="86006852"/>
        <n v="86006853"/>
        <n v="86006854"/>
        <n v="86006857"/>
        <n v="86006858"/>
        <n v="86006859"/>
        <n v="86006861"/>
        <n v="86006863"/>
        <n v="86006864"/>
        <n v="12219799"/>
        <n v="12489850"/>
        <n v="86006201"/>
        <n v="80061074"/>
        <n v="80061073"/>
        <n v="80061071"/>
        <n v="80061077"/>
        <n v="80061045"/>
        <n v="80061068"/>
        <n v="80061076"/>
        <n v="80061078"/>
        <n v="80061055"/>
        <n v="86006860"/>
        <n v="86018594"/>
        <n v="86018591"/>
        <n v="86018589"/>
        <n v="80061083"/>
        <n v="80061084"/>
        <s v="86018408"/>
        <s v="80181755"/>
        <n v="80061060"/>
        <n v="86018413"/>
        <n v="86018537"/>
        <n v="86018587"/>
        <n v="80181767"/>
        <n v="86018422"/>
        <n v="80061090"/>
        <n v="80061091"/>
        <n v="80061081"/>
        <n v="80061086"/>
        <n v="80061082"/>
        <n v="80061080"/>
        <n v="80061092"/>
        <n v="86018432"/>
        <n v="86018448"/>
        <n v="86018431"/>
        <n v="80181768"/>
        <n v="86018369"/>
        <n v="80181770"/>
        <n v="80181772"/>
        <n v="80181776"/>
        <n v="86018437"/>
        <n v="86018447"/>
        <n v="80061070"/>
        <n v="80061093"/>
        <n v="86006866"/>
        <n v="80061095"/>
        <n v="80061088"/>
        <n v="80061087"/>
        <n v="80181771"/>
        <n v="80061094"/>
        <n v="86018454"/>
        <n v="80061098"/>
        <n v="86018462"/>
        <n v="12756382"/>
        <n v="80181782"/>
        <n v="86018468"/>
        <n v="80061101"/>
        <n v="80061103"/>
        <n v="80061105"/>
        <n v="80061099"/>
        <n v="80061102"/>
        <n v="12834541"/>
        <n v="80061109"/>
        <n v="80181783"/>
        <n v="86018425"/>
        <n v="86018457"/>
        <n v="86018461"/>
        <n v="86018469"/>
        <n v="86018470"/>
        <n v="86018478"/>
        <n v="86018575"/>
        <n v="80061110"/>
        <n v="80061104"/>
        <s v="80061100"/>
        <s v="80061118"/>
        <s v="86006869"/>
        <n v="86031860"/>
        <n v="86031301"/>
        <n v="86031219"/>
        <n v="86031218"/>
        <n v="86031217"/>
        <n v="86031216"/>
        <n v="86031214"/>
        <n v="86031213"/>
        <n v="86031209"/>
        <n v="86031208"/>
        <n v="86031207"/>
        <n v="86031206"/>
        <n v="86031205"/>
        <n v="86031203"/>
        <n v="86031202"/>
        <n v="86031200"/>
        <n v="86031199"/>
        <n v="86031198"/>
        <n v="86031197"/>
        <n v="86031196"/>
        <n v="12526818"/>
        <n v="86031194"/>
        <n v="86031192"/>
        <n v="86031191"/>
        <n v="86031190"/>
        <n v="86031189"/>
        <n v="12578807"/>
        <n v="86031186"/>
        <n v="86031185"/>
        <n v="86031184"/>
        <n v="86031183"/>
        <n v="86031182"/>
        <n v="86031181"/>
        <n v="86031180"/>
        <n v="86031179"/>
        <n v="86031178"/>
        <n v="86031176"/>
        <n v="86031175"/>
        <n v="86031173"/>
        <n v="86031172"/>
        <n v="86031171"/>
        <n v="86031170"/>
        <n v="86031168"/>
        <n v="86031167"/>
        <n v="86031166"/>
        <n v="86031165"/>
        <n v="86031163"/>
        <n v="86031152"/>
        <n v="86031148"/>
        <n v="86031113"/>
        <n v="86031083"/>
        <n v="86031077"/>
        <n v="86031064"/>
        <n v="86031063"/>
        <n v="86031057"/>
        <n v="86031005"/>
        <n v="86031003"/>
        <n v="86031002"/>
        <n v="86015832"/>
        <n v="86015801"/>
        <n v="86015708"/>
        <n v="86015706"/>
        <n v="86015566"/>
        <n v="86015565"/>
        <n v="86015561"/>
        <n v="86015558"/>
        <n v="86015554"/>
        <n v="86015550"/>
        <n v="86015548"/>
        <n v="86015547"/>
        <n v="86012204"/>
        <n v="86012179"/>
        <n v="86012129"/>
        <n v="86012102"/>
        <n v="86012051"/>
        <n v="86012032"/>
        <n v="80151544"/>
        <n v="80151530"/>
        <n v="80151529"/>
        <n v="80151505"/>
        <n v="80151504"/>
        <n v="80151559"/>
        <n v="86031223"/>
        <n v="86031224"/>
        <n v="80151564"/>
        <n v="80151587"/>
        <n v="86031226"/>
        <n v="86031302"/>
        <n v="86031225"/>
        <n v="86004003"/>
        <n v="86004004"/>
        <n v="86004010"/>
        <n v="86004012"/>
        <n v="86004013"/>
        <n v="86004014"/>
        <n v="86004015"/>
        <n v="86004018"/>
        <n v="86004020"/>
        <n v="86004022"/>
        <n v="86004023"/>
        <n v="86004025"/>
        <n v="86004029"/>
        <n v="86004034"/>
        <n v="86004036"/>
        <n v="86004038"/>
        <n v="86004039"/>
        <n v="86004040"/>
        <n v="86004042"/>
        <n v="86004043"/>
        <n v="86004044"/>
        <n v="86004046"/>
        <n v="86004048"/>
        <n v="86004049"/>
        <n v="86004052"/>
        <n v="86004053"/>
        <n v="86004054"/>
        <n v="86004056"/>
        <n v="86004057"/>
        <n v="86004058"/>
        <n v="86004061"/>
        <n v="86004062"/>
        <n v="86004064"/>
        <n v="86004067"/>
        <n v="86004068"/>
        <n v="86004070"/>
        <n v="86004071"/>
        <n v="86004072"/>
        <n v="86004074"/>
        <n v="86004076"/>
        <n v="86004077"/>
        <n v="86004081"/>
        <n v="86004082"/>
        <n v="86004083"/>
        <n v="86004085"/>
        <n v="86004086"/>
        <n v="86004088"/>
        <n v="86004089"/>
        <n v="86004090"/>
        <n v="86004091"/>
        <n v="86004092"/>
        <n v="86004093"/>
        <n v="86004094"/>
        <n v="86004095"/>
        <n v="86004096"/>
        <n v="86004102"/>
        <n v="86004103"/>
        <n v="86004104"/>
        <n v="86004105"/>
        <n v="86004107"/>
        <n v="86004108"/>
        <n v="86004109"/>
        <n v="86004110"/>
        <n v="86004111"/>
        <n v="86004114"/>
        <n v="86004115"/>
        <n v="86004116"/>
        <n v="86004118"/>
        <n v="86004119"/>
        <n v="86004120"/>
        <n v="86004121"/>
        <n v="86004122"/>
        <n v="86004123"/>
        <n v="86004124"/>
        <n v="86004125"/>
        <n v="86004126"/>
        <n v="86004127"/>
        <n v="86004129"/>
        <n v="86004130"/>
        <n v="86004131"/>
        <n v="86004132"/>
        <n v="86004133"/>
        <n v="86004134"/>
        <n v="86004135"/>
        <n v="86004136"/>
        <n v="86004137"/>
        <n v="86004138"/>
        <n v="86004140"/>
        <n v="86004142"/>
        <n v="86004143"/>
        <n v="86004144"/>
        <n v="86004146"/>
        <n v="86004150"/>
        <n v="86004151"/>
        <n v="86004152"/>
        <n v="86004154"/>
        <n v="86004155"/>
        <n v="86004156"/>
        <n v="86004157"/>
        <n v="86004158"/>
        <n v="86004160"/>
        <n v="86004162"/>
        <n v="86004163"/>
        <n v="86004164"/>
        <n v="86004165"/>
        <n v="86004166"/>
        <n v="86004167"/>
        <n v="86004168"/>
        <n v="86004169"/>
        <n v="86004171"/>
        <n v="86004172"/>
        <n v="86004173"/>
        <n v="86004174"/>
        <n v="86004175"/>
        <n v="86004176"/>
        <n v="86004177"/>
        <n v="86004178"/>
        <n v="86004179"/>
        <n v="86004180"/>
        <n v="86004181"/>
        <n v="86004182"/>
        <n v="86004184"/>
        <n v="86004185"/>
        <n v="86004186"/>
        <n v="86004187"/>
        <n v="86004188"/>
        <n v="86004189"/>
        <n v="86004190"/>
        <n v="86004191"/>
        <n v="86004192"/>
        <n v="86004193"/>
        <n v="86004194"/>
        <n v="86004195"/>
        <n v="86004196"/>
        <n v="86004197"/>
        <n v="86004198"/>
        <n v="86004199"/>
        <n v="86004200"/>
        <n v="86004201"/>
        <n v="86004202"/>
        <n v="86004203"/>
        <n v="86004204"/>
        <n v="86004205"/>
        <n v="86004206"/>
        <n v="86004208"/>
        <n v="86004210"/>
        <n v="86004211"/>
        <n v="86004212"/>
        <n v="86004213"/>
        <n v="86004214"/>
        <n v="86004215"/>
        <n v="86004216"/>
        <n v="86004217"/>
        <n v="86004218"/>
        <n v="86004219"/>
        <n v="86004220"/>
        <n v="86004221"/>
        <n v="86004222"/>
        <n v="86004223"/>
        <n v="86004224"/>
        <n v="86004225"/>
        <n v="86004226"/>
        <n v="86004228"/>
        <n v="86004229"/>
        <n v="86004230"/>
        <n v="86004231"/>
        <n v="86004232"/>
        <n v="86004233"/>
        <n v="86004234"/>
        <n v="86004235"/>
        <n v="86004236"/>
        <n v="86004237"/>
        <n v="86004239"/>
        <n v="86004240"/>
        <n v="86004241"/>
        <n v="86004242"/>
        <n v="86004244"/>
        <n v="86004245"/>
        <n v="86004246"/>
        <n v="86004247"/>
        <n v="86004248"/>
        <n v="86004249"/>
        <n v="86004250"/>
        <n v="86004251"/>
        <n v="86004252"/>
        <n v="86004253"/>
        <n v="86004255"/>
        <n v="86004257"/>
        <n v="86004258"/>
        <n v="86004259"/>
        <n v="86004260"/>
        <n v="86004261"/>
        <n v="86004262"/>
        <n v="86004263"/>
        <n v="86004264"/>
        <n v="86004268"/>
        <n v="86004269"/>
        <n v="86004270"/>
        <n v="86004271"/>
        <n v="86004273"/>
        <n v="86004274"/>
        <n v="86004275"/>
        <n v="86004277"/>
        <n v="86004278"/>
        <n v="86004279"/>
        <n v="86004280"/>
        <n v="86004282"/>
        <n v="86004283"/>
        <n v="86004284"/>
        <n v="86004285"/>
        <n v="86004286"/>
        <n v="86004287"/>
        <n v="86004288"/>
        <n v="86004289"/>
        <n v="86004291"/>
        <n v="86004292"/>
        <n v="86004293"/>
        <n v="86004294"/>
        <n v="86004296"/>
        <n v="86004297"/>
        <n v="86004298"/>
        <n v="86004299"/>
        <n v="86004300"/>
        <n v="86004352"/>
        <n v="86004353"/>
        <n v="86004354"/>
        <n v="86004355"/>
        <n v="86004356"/>
        <n v="86004357"/>
        <n v="86004359"/>
        <n v="86004361"/>
        <n v="86004362"/>
        <n v="86004363"/>
        <n v="86004364"/>
        <n v="86004365"/>
        <n v="86004366"/>
        <n v="86004368"/>
        <n v="86004369"/>
        <n v="86004370"/>
        <n v="86004371"/>
        <n v="86004372"/>
        <n v="86004373"/>
        <n v="86004374"/>
        <n v="86004376"/>
        <n v="86004377"/>
        <n v="86004378"/>
        <n v="86004381"/>
        <n v="86004382"/>
        <n v="86004383"/>
        <n v="86004384"/>
        <n v="86004385"/>
        <n v="86004386"/>
        <n v="86004387"/>
        <n v="86004388"/>
        <n v="86004389"/>
        <n v="86004390"/>
        <n v="86004391"/>
        <n v="86004392"/>
        <n v="86004393"/>
        <n v="86004394"/>
        <n v="86004395"/>
        <n v="86004396"/>
        <n v="86004397"/>
        <n v="86004398"/>
        <n v="86004399"/>
        <n v="86004451"/>
        <n v="86004452"/>
        <n v="86004453"/>
        <n v="86004455"/>
        <n v="86004456"/>
        <n v="86004457"/>
        <n v="86004459"/>
        <n v="86004460"/>
        <n v="86004461"/>
        <n v="86004462"/>
        <n v="86004463"/>
        <n v="86004464"/>
        <n v="86004465"/>
        <n v="86004466"/>
        <n v="86004467"/>
        <n v="86004468"/>
        <n v="86004469"/>
        <n v="86004470"/>
        <n v="86004471"/>
        <n v="86004472"/>
        <n v="86004473"/>
        <n v="86004474"/>
        <n v="86004475"/>
        <n v="86004476"/>
        <n v="86004477"/>
        <n v="86004478"/>
        <n v="86004479"/>
        <n v="86004480"/>
        <n v="86004481"/>
        <n v="86004482"/>
        <n v="86004483"/>
        <n v="86004484"/>
        <n v="86004485"/>
        <n v="86004486"/>
        <n v="86004487"/>
        <n v="86004489"/>
        <n v="86004490"/>
        <n v="86004491"/>
        <n v="86004492"/>
        <n v="86004493"/>
        <n v="86004494"/>
        <n v="86004495"/>
        <n v="86004496"/>
        <n v="86004497"/>
        <n v="86004498"/>
        <n v="86004499"/>
        <n v="80041001"/>
        <n v="80041002"/>
        <n v="80041003"/>
        <n v="80041004"/>
        <n v="80041005"/>
        <n v="80041006"/>
        <n v="80041007"/>
        <n v="80041009"/>
        <n v="80041010"/>
        <n v="80041011"/>
        <n v="80041012"/>
        <n v="80041014"/>
        <n v="80041016"/>
        <n v="86004301"/>
        <n v="86004302"/>
        <n v="86004303"/>
        <n v="86004304"/>
        <n v="86004851"/>
        <n v="86004852"/>
        <n v="86004853"/>
        <n v="86004854"/>
        <n v="86004855"/>
        <n v="86004856"/>
        <n v="86004857"/>
        <n v="86004858"/>
        <n v="86004859"/>
        <n v="9500076"/>
        <n v="9514998"/>
        <n v="10570162"/>
        <n v="9593671"/>
        <n v="9737105"/>
        <n v="10339638"/>
        <n v="9533547"/>
        <n v="9662849"/>
        <n v="9743128"/>
        <n v="11840837"/>
        <n v="9589371"/>
        <n v="9676842"/>
        <n v="9734886"/>
        <n v="10079894"/>
        <n v="11095292"/>
        <n v="11099922"/>
        <n v="9675245"/>
        <n v="9743066"/>
        <n v="9781165"/>
        <n v="11830298"/>
        <n v="9728397"/>
        <n v="10444560"/>
        <n v="11233874"/>
        <n v="9883826"/>
        <n v="12025246"/>
        <n v="9976579"/>
        <n v="10805321"/>
        <n v="10408252"/>
        <n v="11145980"/>
        <n v="10517827"/>
        <n v="10679336"/>
        <n v="10696607"/>
        <n v="10999166"/>
        <n v="11179024"/>
        <n v="11234524"/>
        <n v="12026996"/>
        <n v="11307278"/>
        <n v="12140654"/>
        <n v="11376668"/>
        <n v="12016039"/>
        <n v="12027963"/>
        <n v="12168973"/>
        <n v="12213271"/>
        <n v="12216310"/>
        <n v="12228495"/>
        <n v="86018018"/>
        <n v="86018024"/>
        <n v="86018029"/>
        <n v="86018037"/>
        <n v="86018041"/>
        <n v="86018054"/>
        <n v="86018077"/>
        <n v="86018080"/>
        <n v="86018086"/>
        <n v="86018087"/>
        <n v="86018092"/>
        <n v="86018107"/>
        <n v="86018127"/>
        <n v="86018131"/>
        <n v="86018142"/>
        <n v="86018146"/>
        <n v="86018155"/>
        <n v="86018157"/>
        <n v="86018184"/>
        <n v="86018188"/>
        <n v="86018189"/>
        <n v="86018192"/>
        <n v="86018197"/>
        <n v="86018199"/>
        <n v="86018200"/>
        <n v="86018207"/>
        <n v="86018209"/>
        <n v="86018213"/>
        <n v="86018229"/>
        <n v="86018235"/>
        <n v="86018237"/>
        <n v="86018238"/>
        <n v="86018239"/>
        <n v="86018245"/>
        <n v="86018247"/>
        <n v="86018255"/>
        <n v="86018260"/>
        <n v="86018261"/>
        <n v="86018262"/>
        <n v="86018263"/>
        <n v="86018265"/>
        <n v="86018268"/>
        <n v="86018270"/>
        <n v="86018276"/>
        <n v="86018277"/>
        <n v="86018279"/>
        <n v="86018280"/>
        <n v="86018284"/>
        <n v="86018295"/>
        <n v="86018299"/>
        <n v="86018351"/>
        <n v="86018360"/>
        <n v="86018361"/>
        <n v="86018367"/>
        <n v="86018370"/>
        <n v="86018373"/>
        <n v="86018379"/>
        <n v="86018382"/>
        <n v="86018386"/>
        <n v="86018387"/>
        <n v="86018390"/>
        <n v="86018391"/>
        <n v="86018392"/>
        <n v="86018394"/>
        <n v="86018511"/>
        <n v="86018512"/>
        <n v="86018513"/>
        <n v="86018514"/>
        <n v="86018520"/>
        <n v="86018527"/>
        <n v="86018530"/>
        <n v="86018531"/>
        <n v="86018533"/>
        <n v="86018536"/>
        <n v="86018538"/>
        <n v="86018532"/>
        <n v="86018539"/>
        <n v="86018540"/>
        <n v="86018541"/>
        <n v="86018542"/>
        <n v="86018543"/>
        <n v="86018545"/>
        <n v="86018548"/>
        <n v="86018549"/>
        <n v="86018556"/>
        <n v="86018561"/>
        <n v="86018567"/>
        <n v="86018569"/>
        <n v="86018570"/>
        <n v="86018580"/>
        <n v="80181726"/>
        <n v="80181733"/>
        <n v="80181737"/>
        <n v="80181743"/>
        <n v="80181748"/>
        <n v="80181754"/>
        <n v="86018735"/>
        <n v="86018737"/>
        <n v="86018743"/>
        <n v="86018769"/>
        <n v="86018783"/>
        <n v="86018787"/>
        <n v="86018788"/>
        <n v="86018934"/>
        <n v="76201093"/>
        <n v="11666366"/>
        <n v="11666364"/>
        <n v="11666365"/>
        <n v="80041018"/>
        <n v="80041020"/>
        <n v="80041024"/>
        <n v="80041026"/>
        <n v="80041027"/>
        <n v="12499147"/>
        <n v="12547208"/>
        <n v="12578207"/>
        <n v="86018410"/>
        <n v="80041028"/>
        <n v="80041023"/>
        <n v="80181761"/>
        <n v="80181769"/>
        <n v="86018409"/>
        <n v="86018426"/>
        <n v="86018592"/>
        <n v="11666191"/>
        <n v="12648534"/>
        <n v="12648537"/>
        <n v="12665949"/>
        <n v="86018441"/>
        <n v="86018449"/>
        <n v="86018452"/>
        <n v="86018455"/>
        <n v="80041032"/>
        <n v="80041033"/>
        <n v="80041034"/>
        <n v="80041035"/>
        <n v="80041036"/>
        <n v="80041037"/>
        <n v="80041038"/>
        <n v="86018465"/>
        <n v="80041039"/>
        <n v="80041040"/>
        <n v="80041041"/>
        <n v="80041042"/>
        <n v="80041043"/>
        <n v="80041044"/>
        <n v="80041029"/>
        <n v="86018463"/>
        <n v="86018464"/>
        <n v="86018476"/>
        <n v="86018488"/>
        <n v="80181785"/>
        <n v="80041049"/>
        <n v="80041051"/>
        <n v="80041053"/>
        <n v="80041045"/>
        <n v="86018492"/>
        <n v="86018484"/>
        <n v="86018481"/>
        <n v="12764931"/>
        <n v="80181779"/>
        <n v="86018411"/>
        <n v="86018419"/>
        <n v="86018421"/>
        <n v="86018433"/>
        <n v="86018551"/>
        <n v="86018595"/>
        <n v="86018596"/>
        <n v="86018597"/>
        <n v="86018599"/>
        <n v="86046934"/>
        <n v="12834493"/>
        <n v="12837825"/>
        <n v="12837836"/>
        <n v="12837846"/>
        <n v="80041047"/>
        <n v="80041054"/>
        <n v="11666380"/>
        <n v="12844965"/>
        <n v="86018483"/>
        <n v="80041048"/>
        <n v="86009870"/>
        <n v="86002202"/>
        <n v="86009379"/>
        <n v="86009153"/>
        <n v="80091060"/>
        <n v="86009126"/>
        <n v="80025021"/>
        <n v="80091022"/>
        <n v="86009118"/>
        <n v="80025701"/>
        <n v="86002206"/>
        <n v="86009390"/>
        <n v="86009867"/>
        <n v="9825269"/>
        <n v="80025010"/>
        <n v="80091007"/>
        <n v="86009109"/>
        <n v="86009011"/>
        <n v="80025011"/>
        <n v="80091008"/>
        <n v="86009015"/>
        <n v="80025005"/>
        <n v="80091001"/>
        <n v="86009226"/>
        <n v="10426831"/>
        <n v="80091005"/>
        <n v="86009020"/>
        <n v="86009481"/>
        <n v="86009266"/>
        <n v="86002025"/>
        <n v="86009474"/>
        <n v="86009009"/>
        <n v="86009060"/>
        <n v="86009858"/>
        <n v="86009247"/>
        <n v="10817072"/>
        <n v="86009272"/>
        <n v="86009283"/>
        <n v="86002212"/>
        <n v="86009003"/>
        <n v="86009499"/>
        <n v="86009073"/>
        <n v="80025009"/>
        <n v="80025007"/>
        <n v="86009047"/>
        <n v="86009863"/>
        <n v="86009246"/>
        <n v="86002116"/>
        <n v="86009046"/>
        <n v="86009369"/>
        <n v="86002234"/>
        <n v="86009248"/>
        <n v="86002166"/>
        <n v="86009249"/>
        <n v="86009260"/>
        <n v="80025041"/>
        <n v="80091049"/>
        <n v="80025704"/>
        <n v="86009361"/>
        <n v="86002065"/>
        <n v="86009052"/>
        <n v="80091058"/>
        <n v="76201096"/>
        <n v="86009470"/>
        <n v="86009131"/>
        <n v="86009224"/>
        <n v="80025002"/>
        <n v="80091011"/>
        <n v="86002120"/>
        <n v="12421267"/>
        <n v="80091042"/>
        <n v="80025037"/>
        <n v="11830155"/>
        <n v="86009045"/>
        <n v="86009095"/>
        <n v="86009869"/>
        <n v="86009171"/>
        <n v="80025001"/>
        <n v="86009860"/>
        <n v="76201094"/>
        <n v="86009115"/>
        <n v="86009854"/>
        <n v="86009201"/>
        <n v="86009487"/>
        <n v="86009868"/>
        <n v="80091041"/>
        <n v="86009236"/>
        <n v="86002195"/>
        <n v="86009385"/>
        <n v="86009125"/>
        <n v="86009030"/>
        <n v="80091050"/>
        <n v="86009089"/>
        <n v="9700383"/>
        <n v="86009485"/>
        <n v="86009367"/>
        <n v="9654615"/>
        <n v="86009370"/>
        <n v="9610056"/>
        <n v="9545897"/>
        <n v="86009294"/>
        <n v="86009857"/>
        <n v="80025016"/>
        <n v="86009033"/>
        <n v="86002060"/>
        <n v="86009103"/>
        <n v="86009223"/>
        <n v="86009134"/>
        <n v="9775058"/>
        <n v="9698339"/>
        <n v="80025057"/>
        <n v="86009193"/>
        <n v="80025046"/>
        <n v="86009287"/>
        <n v="10068550"/>
        <n v="86009383"/>
        <n v="86009254"/>
        <n v="86009093"/>
        <n v="86009235"/>
        <n v="86009077"/>
        <n v="80091044"/>
        <n v="86009381"/>
        <n v="86002050"/>
        <n v="86009085"/>
        <n v="86009010"/>
        <n v="86002227"/>
        <n v="86009039"/>
        <n v="86009853"/>
        <n v="12349566"/>
        <n v="10303424"/>
        <n v="80025061"/>
        <n v="80091063"/>
        <n v="80025054"/>
        <n v="86009208"/>
        <n v="10817085"/>
        <n v="86009861"/>
        <n v="86009273"/>
        <n v="86002111"/>
        <n v="86009186"/>
        <n v="80091061"/>
        <n v="86009285"/>
        <n v="86009391"/>
        <n v="86009104"/>
        <n v="86009163"/>
        <n v="12054382"/>
        <n v="86009855"/>
        <n v="86009274"/>
        <n v="86009008"/>
        <n v="80025023"/>
        <n v="80091029"/>
        <n v="86009497"/>
        <n v="86009232"/>
        <n v="10999331"/>
        <n v="86009393"/>
        <n v="86009078"/>
        <n v="86002084"/>
        <n v="86009152"/>
        <n v="86009213"/>
        <n v="86009237"/>
        <n v="86009482"/>
        <n v="9749617"/>
        <n v="11802311"/>
        <n v="86002094"/>
        <n v="9622418"/>
        <n v="10805400"/>
        <n v="9542943"/>
        <n v="9805301"/>
        <n v="80091021"/>
        <n v="86009466"/>
        <n v="86009380"/>
        <n v="86009472"/>
        <n v="80025020"/>
        <n v="80091020"/>
        <n v="86009473"/>
        <n v="86009491"/>
        <n v="86009366"/>
        <n v="11666278"/>
        <n v="80091032"/>
        <n v="86009378"/>
        <n v="11802219"/>
        <n v="12250545"/>
        <n v="10587308"/>
        <n v="86009138"/>
        <n v="86009185"/>
        <n v="80025043"/>
        <n v="80091051"/>
        <n v="86009091"/>
        <n v="86009165"/>
        <n v="80025070"/>
        <n v="86009267"/>
        <n v="80025066"/>
        <n v="86009066"/>
        <n v="86009461"/>
        <n v="86009086"/>
        <n v="86009256"/>
        <n v="86009251"/>
        <n v="86009282"/>
        <n v="86009056"/>
        <n v="86009164"/>
        <n v="80025067"/>
        <n v="86009196"/>
        <n v="86009288"/>
        <n v="80091037"/>
        <n v="80091002"/>
        <n v="80025004"/>
        <n v="12168757"/>
        <n v="86009065"/>
        <n v="80091009"/>
        <n v="80025034"/>
        <n v="86009206"/>
        <n v="86009262"/>
        <n v="80025035"/>
        <n v="86009119"/>
        <n v="86009111"/>
        <n v="86009205"/>
        <n v="80091059"/>
        <n v="86009227"/>
        <n v="86009859"/>
        <n v="80091031"/>
        <n v="86009271"/>
        <n v="86002167"/>
        <n v="86009158"/>
        <n v="80025040"/>
        <n v="86009862"/>
        <n v="86002194"/>
        <n v="86009373"/>
        <n v="86009081"/>
        <n v="80091025"/>
        <n v="86009198"/>
        <n v="86002162"/>
        <n v="86009007"/>
        <n v="86009117"/>
        <n v="86009302"/>
        <n v="86009252"/>
        <n v="11666290"/>
        <n v="80025033"/>
        <n v="10681768"/>
        <n v="86009064"/>
        <n v="86009376"/>
        <n v="86009258"/>
        <n v="86009229"/>
        <n v="86002184"/>
        <n v="86009353"/>
        <n v="80025055"/>
        <n v="80025706"/>
        <n v="86009365"/>
        <n v="86002160"/>
        <n v="86009244"/>
        <n v="86009156"/>
        <n v="86009245"/>
        <n v="86009021"/>
        <n v="86002066"/>
        <n v="86009120"/>
        <n v="12205323"/>
        <n v="86009068"/>
        <n v="80025013"/>
        <n v="80091010"/>
        <n v="86009297"/>
        <n v="86002053"/>
        <n v="86009088"/>
        <n v="86009122"/>
        <n v="86009301"/>
        <n v="86009395"/>
        <n v="86009372"/>
        <n v="86009225"/>
        <n v="10680147"/>
        <n v="10397363"/>
        <n v="86009025"/>
        <n v="86009851"/>
        <n v="86009354"/>
        <n v="80091015"/>
        <n v="80025702"/>
        <n v="80025022"/>
        <n v="86002026"/>
        <n v="11062922"/>
        <n v="86009041"/>
        <n v="80025039"/>
        <n v="86009352"/>
        <n v="86002183"/>
        <n v="9705950"/>
        <n v="10050124"/>
        <n v="80025703"/>
        <n v="9865114"/>
        <n v="80025029"/>
        <n v="86009498"/>
        <n v="86009255"/>
        <n v="86009212"/>
        <n v="80091014"/>
        <n v="86009154"/>
        <n v="86009264"/>
        <n v="86002182"/>
        <n v="86009127"/>
        <n v="86002072"/>
        <n v="86009218"/>
        <n v="80091062"/>
        <n v="12027172"/>
        <n v="9579439"/>
        <n v="80025050"/>
        <n v="12088672"/>
        <n v="86009197"/>
        <n v="86009167"/>
        <n v="86009864"/>
        <n v="86009168"/>
        <n v="86009121"/>
        <n v="80025019"/>
        <n v="86009084"/>
        <n v="86009053"/>
        <n v="86009386"/>
        <n v="86002217"/>
        <n v="86009277"/>
        <n v="86009278"/>
        <n v="10050144"/>
        <n v="80025060"/>
        <n v="80091064"/>
        <n v="80025025"/>
        <n v="86009090"/>
        <n v="11672285"/>
        <n v="80025038"/>
        <n v="80091046"/>
        <n v="12140686"/>
        <n v="11235584"/>
        <n v="80091012"/>
        <n v="80091035"/>
        <n v="80025028"/>
        <n v="86009178"/>
        <n v="11337483"/>
        <n v="10885699"/>
        <n v="86009296"/>
        <n v="12140754"/>
        <n v="10657103"/>
        <n v="9748935"/>
        <n v="80025072"/>
        <n v="80091055"/>
        <n v="86009230"/>
        <n v="86009377"/>
        <n v="10728844"/>
        <n v="80025045"/>
        <n v="80091053"/>
        <n v="86002124"/>
        <n v="86009191"/>
        <n v="86009182"/>
        <n v="86009286"/>
        <n v="10900894"/>
        <n v="80025015"/>
        <n v="86009269"/>
        <n v="80025031"/>
        <n v="86009387"/>
        <n v="80091028"/>
        <n v="80091072"/>
        <n v="11892679"/>
        <n v="80025065"/>
        <n v="86009097"/>
        <n v="86009240"/>
        <n v="86009284"/>
        <n v="80025062"/>
        <n v="86009055"/>
        <n v="86009162"/>
        <n v="86009233"/>
        <n v="80091054"/>
        <n v="86009351"/>
        <n v="86009170"/>
        <n v="86009290"/>
        <n v="86009360"/>
        <n v="86009061"/>
        <n v="86009471"/>
        <n v="86009298"/>
        <n v="86009394"/>
        <n v="86009486"/>
        <n v="80091004"/>
        <n v="86009460"/>
        <n v="86009488"/>
        <n v="80091056"/>
        <n v="80025047"/>
        <n v="86009137"/>
        <n v="86009234"/>
        <n v="86009148"/>
        <n v="86009475"/>
        <n v="80091019"/>
        <n v="80091067"/>
        <n v="86002222"/>
        <n v="86009452"/>
        <n v="86002172"/>
        <n v="86009037"/>
        <n v="80091027"/>
        <n v="80091033"/>
        <n v="80091043"/>
        <n v="86009465"/>
        <n v="80091024"/>
        <n v="86009483"/>
        <n v="86009132"/>
        <n v="80025048"/>
        <n v="80091057"/>
        <n v="86009451"/>
        <n v="80091016"/>
        <n v="80091052"/>
        <n v="80091026"/>
        <n v="80025036"/>
        <n v="80091047"/>
        <n v="86009169"/>
        <n v="86009265"/>
        <n v="80025018"/>
        <n v="86009124"/>
        <n v="86009399"/>
        <n v="86002150"/>
        <n v="86009261"/>
        <n v="11307328"/>
        <n v="86009397"/>
        <n v="80091048"/>
        <n v="86009173"/>
        <n v="76201076"/>
        <n v="80025017"/>
        <n v="80091018"/>
        <n v="86009241"/>
        <n v="86009398"/>
        <n v="86009355"/>
        <n v="80091036"/>
        <n v="86009293"/>
        <n v="11094933"/>
        <n v="11708277"/>
        <n v="11819215"/>
        <n v="12040455"/>
        <n v="12054840"/>
        <n v="12460023"/>
        <n v="12506519"/>
        <n v="86009270"/>
        <n v="80025074"/>
        <n v="80025077"/>
        <n v="80091071"/>
        <n v="80025078"/>
        <n v="80025081"/>
        <n v="12578182"/>
        <n v="12586606"/>
        <n v="11666117"/>
        <n v="11666121"/>
        <n v="11666122"/>
        <n v="11666126"/>
        <n v="11666127"/>
        <n v="11666129"/>
        <n v="11666130"/>
        <n v="11666131"/>
        <n v="11666132"/>
        <n v="11666133"/>
        <n v="11666134"/>
        <n v="11666135"/>
        <n v="11666137"/>
        <n v="11666138"/>
        <n v="11666283"/>
        <n v="11666124"/>
        <n v="80025069"/>
        <n v="80025080"/>
        <n v="80025708"/>
        <n v="12620370"/>
        <n v="11666324"/>
        <n v="80091070"/>
        <n v="80025088"/>
        <n v="12644860"/>
        <n v="11666347"/>
        <n v="80091069"/>
        <n v="80091076"/>
        <n v="80025084"/>
        <n v="80025090"/>
        <n v="80025094"/>
        <n v="80025099"/>
        <n v="80025079"/>
        <n v="12648323"/>
        <n v="12687258"/>
        <n v="12648576"/>
        <n v="12662050"/>
        <n v="86009980"/>
        <n v="80025064"/>
        <n v="80025712"/>
        <n v="12648461"/>
        <n v="80091078"/>
        <n v="80025096"/>
        <n v="80091065"/>
        <n v="80025092"/>
        <n v="80091074"/>
        <n v="80025091"/>
        <n v="80025102"/>
        <n v="80025105"/>
        <n v="80025713"/>
        <n v="80091073"/>
        <n v="80091079"/>
        <n v="80091039"/>
        <n v="80091081"/>
        <n v="80025104"/>
        <n v="80025107"/>
        <n v="80025103"/>
        <n v="12794738"/>
        <n v="12794769"/>
        <n v="12821773"/>
        <n v="80091075"/>
        <n v="80025108"/>
        <n v="12836755"/>
        <n v="80091083"/>
        <n v="12844768"/>
        <n v="12836746"/>
        <n v="80025095"/>
        <n v="86003003"/>
        <n v="86003008"/>
        <n v="86003015"/>
        <n v="86003016"/>
        <n v="86003017"/>
        <n v="86003018"/>
        <n v="86003020"/>
        <n v="86003021"/>
        <n v="86003022"/>
        <n v="86003025"/>
        <n v="86003027"/>
        <n v="86003029"/>
        <n v="86003030"/>
        <n v="86003035"/>
        <n v="86003037"/>
        <n v="86003038"/>
        <n v="86003039"/>
        <n v="86003040"/>
        <n v="86003041"/>
        <n v="86003043"/>
        <n v="86003045"/>
        <n v="86003048"/>
        <n v="86003050"/>
        <n v="86003053"/>
        <n v="86003055"/>
        <n v="86003056"/>
        <n v="86003060"/>
        <n v="86003061"/>
        <n v="86003062"/>
        <n v="86003064"/>
        <n v="86003065"/>
        <n v="86003066"/>
        <n v="86003069"/>
        <n v="86003071"/>
        <n v="86003072"/>
        <n v="86003073"/>
        <n v="86003074"/>
        <n v="86003075"/>
        <n v="86003077"/>
        <n v="86003078"/>
        <n v="86003080"/>
        <n v="86003081"/>
        <n v="86003082"/>
        <n v="86003083"/>
        <n v="86003085"/>
        <n v="86003088"/>
        <n v="86003089"/>
        <n v="86003090"/>
        <n v="86003092"/>
        <n v="86003093"/>
        <n v="86003095"/>
        <n v="86003096"/>
        <n v="86003100"/>
        <n v="86003101"/>
        <n v="86003102"/>
        <n v="86003107"/>
        <n v="86003109"/>
        <n v="86003111"/>
        <n v="86003112"/>
        <n v="86003114"/>
        <n v="86003116"/>
        <n v="86003117"/>
        <n v="86003118"/>
        <n v="86003119"/>
        <n v="86003120"/>
        <n v="86003121"/>
        <n v="86003124"/>
        <n v="86003125"/>
        <n v="86003126"/>
        <n v="86003127"/>
        <n v="86003128"/>
        <n v="86003130"/>
        <n v="86003131"/>
        <n v="86003132"/>
        <n v="86003134"/>
        <n v="86003136"/>
        <n v="86003138"/>
        <n v="86003139"/>
        <n v="86003140"/>
        <n v="86003141"/>
        <n v="86003143"/>
        <n v="86003144"/>
        <n v="86003145"/>
        <n v="86003146"/>
        <n v="86003148"/>
        <n v="86003149"/>
        <n v="86003150"/>
        <n v="86003151"/>
        <n v="86003152"/>
        <n v="86003154"/>
        <n v="86003155"/>
        <n v="86003157"/>
        <n v="86003158"/>
        <n v="86003159"/>
        <n v="86003161"/>
        <n v="86003163"/>
        <n v="86003164"/>
        <n v="86003165"/>
        <n v="86003167"/>
        <n v="86003168"/>
        <n v="86003169"/>
        <n v="86003170"/>
        <n v="86003171"/>
        <n v="86003172"/>
        <n v="86003173"/>
        <n v="86003174"/>
        <n v="86003175"/>
        <n v="86003176"/>
        <n v="86003177"/>
        <n v="86003179"/>
        <n v="86003180"/>
        <n v="86003181"/>
        <n v="86003182"/>
        <n v="86003183"/>
        <n v="86003186"/>
        <n v="86003187"/>
        <n v="86003189"/>
        <n v="86003190"/>
        <n v="86003192"/>
        <n v="86003193"/>
        <n v="86003194"/>
        <n v="86003195"/>
        <n v="86003196"/>
        <n v="86003197"/>
        <n v="86003200"/>
        <n v="86003201"/>
        <n v="86003202"/>
        <n v="86003203"/>
        <n v="86003204"/>
        <n v="86003205"/>
        <n v="86003206"/>
        <n v="86003207"/>
        <n v="86003208"/>
        <n v="86003209"/>
        <n v="86003210"/>
        <n v="86003211"/>
        <n v="86003213"/>
        <n v="86003214"/>
        <n v="86003215"/>
        <n v="86003216"/>
        <n v="86003217"/>
        <n v="86003219"/>
        <n v="86003220"/>
        <n v="86003221"/>
        <n v="86003222"/>
        <n v="86003223"/>
        <n v="86003224"/>
        <n v="86003225"/>
        <n v="86003227"/>
        <n v="86003228"/>
        <n v="86003229"/>
        <n v="86003230"/>
        <n v="86003231"/>
        <n v="86003232"/>
        <n v="86003234"/>
        <n v="86003235"/>
        <n v="86003236"/>
        <n v="86003237"/>
        <n v="86003238"/>
        <n v="86003239"/>
        <n v="86003240"/>
        <n v="86003241"/>
        <n v="86003242"/>
        <n v="86003243"/>
        <n v="86003244"/>
        <n v="86003245"/>
        <n v="86003246"/>
        <n v="86003250"/>
        <n v="86003251"/>
        <n v="86003252"/>
        <n v="86003253"/>
        <n v="86003254"/>
        <n v="86003255"/>
        <n v="86003256"/>
        <n v="86003257"/>
        <n v="86003259"/>
        <n v="86003260"/>
        <n v="86003261"/>
        <n v="86003262"/>
        <n v="86003263"/>
        <n v="86003264"/>
        <n v="86003265"/>
        <n v="86003266"/>
        <n v="86003267"/>
        <n v="86003268"/>
        <n v="86003269"/>
        <n v="86003270"/>
        <n v="86003271"/>
        <n v="86003272"/>
        <n v="86003273"/>
        <n v="86003274"/>
        <n v="86003276"/>
        <n v="86003277"/>
        <n v="86003278"/>
        <n v="86003279"/>
        <n v="86003280"/>
        <n v="86003281"/>
        <n v="86003282"/>
        <n v="86003283"/>
        <n v="86003284"/>
        <n v="86003285"/>
        <n v="86003286"/>
        <n v="86003287"/>
        <n v="86003288"/>
        <n v="86003289"/>
        <n v="86003290"/>
        <n v="86003291"/>
        <n v="86003292"/>
        <n v="86003293"/>
        <n v="86003294"/>
        <n v="86003295"/>
        <n v="86003296"/>
        <n v="86003297"/>
        <n v="86003298"/>
        <n v="86003299"/>
        <n v="86003303"/>
        <n v="86003305"/>
        <n v="86003306"/>
        <n v="86003307"/>
        <n v="86003308"/>
        <n v="86003309"/>
        <n v="86003310"/>
        <n v="86003311"/>
        <n v="86003312"/>
        <n v="86003313"/>
        <n v="86003351"/>
        <n v="86003352"/>
        <n v="86003353"/>
        <n v="86003354"/>
        <n v="86003355"/>
        <n v="86003356"/>
        <n v="86003357"/>
        <n v="86003358"/>
        <n v="86003360"/>
        <n v="86003361"/>
        <n v="86003362"/>
        <n v="86003363"/>
        <n v="86003364"/>
        <n v="86003365"/>
        <n v="86003366"/>
        <n v="86003367"/>
        <n v="86003368"/>
        <n v="86003369"/>
        <n v="86003370"/>
        <n v="86003371"/>
        <n v="86003372"/>
        <n v="86003373"/>
        <n v="86003374"/>
        <n v="86003376"/>
        <n v="86003377"/>
        <n v="86003379"/>
        <n v="86003380"/>
        <n v="86003381"/>
        <n v="86003383"/>
        <n v="86003384"/>
        <n v="86003385"/>
        <n v="86003386"/>
        <n v="86003387"/>
        <n v="86003388"/>
        <n v="86003389"/>
        <n v="86003390"/>
        <n v="86003391"/>
        <n v="86003393"/>
        <n v="86003394"/>
        <n v="86003395"/>
        <n v="86003396"/>
        <n v="86003397"/>
        <n v="86003398"/>
        <n v="86003399"/>
        <n v="86003451"/>
        <n v="86003452"/>
        <n v="86003453"/>
        <n v="86003454"/>
        <n v="86003455"/>
        <n v="86003456"/>
        <n v="86003457"/>
        <n v="86003458"/>
        <n v="86003459"/>
        <n v="86003460"/>
        <n v="86003461"/>
        <n v="86003462"/>
        <n v="86003463"/>
        <n v="86003464"/>
        <n v="86003465"/>
        <n v="86003466"/>
        <n v="86003467"/>
        <n v="86003468"/>
        <n v="86003470"/>
        <n v="86003471"/>
        <n v="86003853"/>
        <n v="86003854"/>
        <n v="86018005"/>
        <n v="86018012"/>
        <n v="86018015"/>
        <n v="86018017"/>
        <n v="86018021"/>
        <n v="86018028"/>
        <n v="86018031"/>
        <n v="86018032"/>
        <n v="86018034"/>
        <n v="86018038"/>
        <n v="86018040"/>
        <n v="86018043"/>
        <n v="86018046"/>
        <n v="86018048"/>
        <n v="86018049"/>
        <n v="86018055"/>
        <n v="86018057"/>
        <n v="86018058"/>
        <n v="86018060"/>
        <n v="86018061"/>
        <n v="86018062"/>
        <n v="86018071"/>
        <n v="86018073"/>
        <n v="86018075"/>
        <n v="86018079"/>
        <n v="86018082"/>
        <n v="86018088"/>
        <n v="86018090"/>
        <n v="86018091"/>
        <n v="86018093"/>
        <n v="86018096"/>
        <n v="86018097"/>
        <n v="86018102"/>
        <n v="86018105"/>
        <n v="86018108"/>
        <n v="86018110"/>
        <n v="86018112"/>
        <n v="86018124"/>
        <n v="86018125"/>
        <n v="86018129"/>
        <n v="12599101"/>
        <n v="86018141"/>
        <n v="86018143"/>
        <n v="86018151"/>
        <n v="86018156"/>
        <n v="86018160"/>
        <n v="86018169"/>
        <n v="86018176"/>
        <n v="86018177"/>
        <n v="86018179"/>
        <n v="86018180"/>
        <n v="86018183"/>
        <n v="86018187"/>
        <n v="86018191"/>
        <n v="86018196"/>
        <n v="86018198"/>
        <n v="86018202"/>
        <n v="86018217"/>
        <n v="86018218"/>
        <n v="86018219"/>
        <n v="86018223"/>
        <n v="86018224"/>
        <n v="86018232"/>
        <n v="86018249"/>
        <n v="86018250"/>
        <n v="86018253"/>
        <n v="86018254"/>
        <n v="86018257"/>
        <n v="86018266"/>
        <n v="86018275"/>
        <n v="86018287"/>
        <n v="86018291"/>
        <n v="86018296"/>
        <n v="86018354"/>
        <n v="86018356"/>
        <n v="86018384"/>
        <n v="86018503"/>
        <n v="86018505"/>
        <n v="86018707"/>
        <n v="86018708"/>
        <n v="86018709"/>
        <n v="86018711"/>
        <n v="86018713"/>
        <n v="86018715"/>
        <n v="86018717"/>
        <n v="86018718"/>
        <n v="86018719"/>
        <n v="86018722"/>
        <n v="86018723"/>
        <n v="86018724"/>
        <n v="86018725"/>
        <n v="86018727"/>
        <n v="86018732"/>
        <n v="86018733"/>
        <n v="86018738"/>
        <n v="86018741"/>
        <n v="86018742"/>
        <n v="86018744"/>
        <n v="86018745"/>
        <n v="86018748"/>
        <n v="86018750"/>
        <n v="86018751"/>
        <n v="86018753"/>
        <n v="86018754"/>
        <n v="86018755"/>
        <n v="86018756"/>
        <n v="86018757"/>
        <n v="86018758"/>
        <n v="86018759"/>
        <n v="86018760"/>
        <n v="86018761"/>
        <n v="86018763"/>
        <n v="86018764"/>
        <n v="86018765"/>
        <n v="86018766"/>
        <n v="86018768"/>
        <n v="86018773"/>
        <n v="86018774"/>
        <n v="86018775"/>
        <n v="86018776"/>
        <n v="86018777"/>
        <n v="86018779"/>
        <n v="86018781"/>
        <n v="86018782"/>
        <n v="86018784"/>
        <n v="86018785"/>
        <n v="86018786"/>
        <n v="86018791"/>
        <n v="86018792"/>
        <n v="86018793"/>
        <n v="86018794"/>
        <n v="86018795"/>
        <n v="86018796"/>
        <n v="86018797"/>
        <n v="80181701"/>
        <n v="80181703"/>
        <n v="80181704"/>
        <n v="80181705"/>
        <n v="80181709"/>
        <n v="80181711"/>
        <n v="80181712"/>
        <n v="80181713"/>
        <n v="80181714"/>
        <n v="86018908"/>
        <n v="86046909"/>
        <n v="86018911"/>
        <n v="86018913"/>
        <n v="86018915"/>
        <n v="86018918"/>
        <n v="86018919"/>
        <n v="86018920"/>
        <n v="86018921"/>
        <n v="86018922"/>
        <n v="86018924"/>
        <n v="86046925"/>
        <n v="86018927"/>
        <n v="86046928"/>
        <n v="86018931"/>
        <n v="86018933"/>
        <n v="86046935"/>
        <n v="11020865"/>
        <n v="76201055"/>
        <n v="76201056"/>
        <n v="76201057"/>
        <n v="76201059"/>
        <n v="76201092"/>
        <n v="76208001"/>
        <n v="76212001"/>
        <n v="76214001"/>
        <n v="76227001"/>
        <n v="76228001"/>
        <n v="76230001"/>
        <n v="76231001"/>
        <n v="76232001"/>
        <n v="76233001"/>
        <n v="76339001"/>
        <n v="76340001"/>
        <n v="86003469"/>
        <n v="80181715"/>
        <n v="80181717"/>
        <n v="86018507"/>
        <n v="86003473"/>
        <n v="80181719"/>
        <n v="86003474"/>
        <n v="80181718"/>
        <n v="80181721"/>
        <n v="86003475"/>
        <n v="86003476"/>
        <n v="80181707"/>
        <n v="80181724"/>
        <n v="86018547"/>
        <n v="86003477"/>
        <n v="80181729"/>
        <n v="80181731"/>
        <n v="86003478"/>
        <n v="86003479"/>
        <n v="80181725"/>
        <n v="80181728"/>
        <n v="80181735"/>
        <n v="86003483"/>
        <n v="80181740"/>
        <n v="86018560"/>
        <n v="86018573"/>
        <n v="86003481"/>
        <n v="86003482"/>
        <n v="86003484"/>
        <n v="86003485"/>
        <n v="80181739"/>
        <n v="80181741"/>
        <n v="80181744"/>
        <n v="80181746"/>
        <n v="80181751"/>
        <n v="86018555"/>
        <n v="86018564"/>
        <n v="86003314"/>
        <n v="86003315"/>
        <n v="86003487"/>
        <n v="80181736"/>
        <n v="12387655"/>
        <n v="80181752"/>
        <n v="86003472"/>
        <n v="11666145"/>
        <n v="11666173"/>
        <n v="11666309"/>
        <n v="86003184"/>
        <n v="86003486"/>
        <n v="86003489"/>
        <n v="86003491"/>
        <n v="80181745"/>
        <n v="80181756"/>
        <n v="80181757"/>
        <n v="80181759"/>
        <n v="80181762"/>
        <n v="80181763"/>
        <n v="86018402"/>
        <n v="86018403"/>
        <n v="12571197"/>
        <n v="12571790"/>
        <n v="86003316"/>
        <n v="11666308"/>
        <n v="86003490"/>
        <n v="86003492"/>
        <n v="11666316"/>
        <n v="11666327"/>
        <n v="86018434"/>
        <n v="86018428"/>
        <n v="80181766"/>
        <n v="86018584"/>
        <n v="86003495"/>
        <n v="86003488"/>
        <n v="86003494"/>
        <n v="86003496"/>
        <n v="86018406"/>
        <n v="86018445"/>
        <n v="86018443"/>
        <n v="86018404"/>
        <n v="86018444"/>
        <n v="86018450"/>
        <n v="12629885"/>
        <n v="80181773"/>
        <n v="86018400"/>
        <n v="86018418"/>
        <n v="86018451"/>
        <n v="86018453"/>
        <n v="80181778"/>
        <n v="86003497"/>
        <n v="86003498"/>
        <n v="80181777"/>
        <n v="86003499"/>
        <n v="80031001"/>
        <n v="80181781"/>
        <n v="11666360"/>
        <n v="86018459"/>
        <n v="86018456"/>
        <n v="86018472"/>
        <n v="80031002"/>
        <n v="80181784"/>
        <n v="80031004"/>
        <n v="11666368"/>
        <n v="86018473"/>
        <n v="86018482"/>
        <n v="80031003"/>
        <n v="86018480"/>
        <n v="11822962"/>
        <n v="80131036"/>
        <n v="86013019"/>
        <n v="86013092"/>
        <n v="86013155"/>
        <n v="86013176"/>
        <n v="86013247"/>
        <n v="86013252"/>
        <n v="86013282"/>
        <n v="86013370"/>
        <n v="86013493"/>
        <n v="86013537"/>
        <n v="86013561"/>
        <n v="86013219"/>
        <n v="86013564"/>
        <n v="86013477"/>
        <n v="80131007"/>
        <n v="10860583"/>
        <n v="11666013"/>
        <n v="86013109"/>
        <n v="86013113"/>
        <n v="86013540"/>
        <n v="86013116"/>
        <n v="86013296"/>
        <n v="86013460"/>
        <n v="86013510"/>
        <n v="10360083"/>
        <n v="11234251"/>
        <n v="11337532"/>
        <n v="11822683"/>
        <n v="86014002"/>
        <n v="86014003"/>
        <n v="86014004"/>
        <n v="86014009"/>
        <n v="86014010"/>
        <n v="86014013"/>
        <n v="86014014"/>
        <n v="86014016"/>
        <n v="86014030"/>
        <n v="86014036"/>
        <n v="86014053"/>
        <n v="86014058"/>
        <n v="86014088"/>
        <n v="86014094"/>
        <n v="86014125"/>
        <n v="86014129"/>
        <n v="86014130"/>
        <n v="86014139"/>
        <n v="86014143"/>
        <n v="86014164"/>
        <n v="86014167"/>
        <n v="86014181"/>
        <n v="86014198"/>
        <n v="86014200"/>
        <n v="86014208"/>
        <n v="86014213"/>
        <n v="86014231"/>
        <n v="86014232"/>
        <n v="86014268"/>
        <n v="86014275"/>
        <n v="86014287"/>
        <n v="86014295"/>
        <n v="86014356"/>
        <n v="86014361"/>
        <n v="86014376"/>
        <n v="86014378"/>
        <n v="86014451"/>
        <n v="86014454"/>
        <n v="86014467"/>
        <n v="86014479"/>
        <n v="86014484"/>
        <n v="86014501"/>
        <n v="86014502"/>
        <n v="86014503"/>
        <n v="86014508"/>
        <n v="86014510"/>
        <n v="86014511"/>
        <n v="86014514"/>
        <n v="86014518"/>
        <n v="86014528"/>
        <n v="86014533"/>
        <n v="86014548"/>
        <n v="86014559"/>
        <n v="86014564"/>
        <n v="86014577"/>
        <n v="86014583"/>
        <n v="86014592"/>
        <n v="86014597"/>
        <n v="86014701"/>
        <n v="86014858"/>
        <n v="86014860"/>
        <n v="86014864"/>
        <n v="86014871"/>
        <n v="86013299"/>
        <n v="86013051"/>
        <n v="86013174"/>
        <n v="86013218"/>
        <n v="86013226"/>
        <n v="86013399"/>
        <n v="86013467"/>
        <n v="86013539"/>
        <n v="86013593"/>
        <n v="86013017"/>
        <n v="86013258"/>
        <n v="80131038"/>
        <n v="86013145"/>
        <n v="86013149"/>
        <n v="86013151"/>
        <n v="86013274"/>
        <n v="86013357"/>
        <n v="86013464"/>
        <n v="86013556"/>
        <n v="86013568"/>
        <n v="86013589"/>
        <n v="10901028"/>
        <n v="11666023"/>
        <n v="80131039"/>
        <n v="80131501"/>
        <n v="86013080"/>
        <n v="86013184"/>
        <n v="86013245"/>
        <n v="86013283"/>
        <n v="86013385"/>
        <n v="86013859"/>
        <n v="86013114"/>
        <n v="86013262"/>
        <n v="80131011"/>
        <n v="86013067"/>
        <n v="86013166"/>
        <n v="86013291"/>
        <n v="86013468"/>
        <n v="86013499"/>
        <n v="86013550"/>
        <n v="86013598"/>
        <n v="80131018"/>
        <n v="11666009"/>
        <n v="80131017"/>
        <n v="80131035"/>
        <n v="80131037"/>
        <n v="86013022"/>
        <n v="86013025"/>
        <n v="86013046"/>
        <n v="86013119"/>
        <n v="86013135"/>
        <n v="86013191"/>
        <n v="86013398"/>
        <n v="86013465"/>
        <n v="86013483"/>
        <n v="86013531"/>
        <n v="86013582"/>
        <n v="86013586"/>
        <n v="86013592"/>
        <n v="86013854"/>
        <n v="80131024"/>
        <n v="80131022"/>
        <n v="12148512"/>
        <n v="86013060"/>
        <n v="86013075"/>
        <n v="86013165"/>
        <n v="86013364"/>
        <n v="86013599"/>
        <n v="12429046"/>
        <n v="86013260"/>
        <n v="86013047"/>
        <n v="86013125"/>
        <n v="86013244"/>
        <n v="86013389"/>
        <n v="86013454"/>
        <n v="86013536"/>
        <n v="86013107"/>
        <n v="86013490"/>
        <n v="86013230"/>
        <n v="86013129"/>
        <n v="86013270"/>
        <n v="80131015"/>
        <n v="86013074"/>
        <n v="86013104"/>
        <n v="86013112"/>
        <n v="86013212"/>
        <n v="86013300"/>
        <n v="86013486"/>
        <n v="86013576"/>
        <n v="86014011"/>
        <n v="86014015"/>
        <n v="9751212"/>
        <n v="11034868"/>
        <n v="11145906"/>
        <n v="11377048"/>
        <n v="11785870"/>
        <n v="12054790"/>
        <n v="12384417"/>
        <n v="12462227"/>
        <n v="80131001"/>
        <n v="80131002"/>
        <n v="80131013"/>
        <n v="80131040"/>
        <n v="80131041"/>
        <n v="86013002"/>
        <n v="86013005"/>
        <n v="86013006"/>
        <n v="86013023"/>
        <n v="86013034"/>
        <n v="86013043"/>
        <n v="86013048"/>
        <n v="86013053"/>
        <n v="86013063"/>
        <n v="86013073"/>
        <n v="86013084"/>
        <n v="86013094"/>
        <n v="86013101"/>
        <n v="86013108"/>
        <n v="86013110"/>
        <n v="86013117"/>
        <n v="86013133"/>
        <n v="86013136"/>
        <n v="86013143"/>
        <n v="86013144"/>
        <n v="86013152"/>
        <n v="86013159"/>
        <n v="86013161"/>
        <n v="86013168"/>
        <n v="86013170"/>
        <n v="86013181"/>
        <n v="86013192"/>
        <n v="86013195"/>
        <n v="86013204"/>
        <n v="86013207"/>
        <n v="86013221"/>
        <n v="86013227"/>
        <n v="86013231"/>
        <n v="86013233"/>
        <n v="86013241"/>
        <n v="86013249"/>
        <n v="86013257"/>
        <n v="86013266"/>
        <n v="86013271"/>
        <n v="86013275"/>
        <n v="86013277"/>
        <n v="86013292"/>
        <n v="86013297"/>
        <n v="86013298"/>
        <n v="86013353"/>
        <n v="86013354"/>
        <n v="86013355"/>
        <n v="86013360"/>
        <n v="86013363"/>
        <n v="86013365"/>
        <n v="86013368"/>
        <n v="86013369"/>
        <n v="86013376"/>
        <n v="86013378"/>
        <n v="86013382"/>
        <n v="86013390"/>
        <n v="86013394"/>
        <n v="86013396"/>
        <n v="86013452"/>
        <n v="86013459"/>
        <n v="86013463"/>
        <n v="86013480"/>
        <n v="86013482"/>
        <n v="86013488"/>
        <n v="86013502"/>
        <n v="86013503"/>
        <n v="86013509"/>
        <n v="86013512"/>
        <n v="86013520"/>
        <n v="86013521"/>
        <n v="86013522"/>
        <n v="86013523"/>
        <n v="86013527"/>
        <n v="86013532"/>
        <n v="86013538"/>
        <n v="86013543"/>
        <n v="86013544"/>
        <n v="86013549"/>
        <n v="86013552"/>
        <n v="86013565"/>
        <n v="86013569"/>
        <n v="86013570"/>
        <n v="86013571"/>
        <n v="86013572"/>
        <n v="86013574"/>
        <n v="86013575"/>
        <n v="86013580"/>
        <n v="86013584"/>
        <n v="86013587"/>
        <n v="86013591"/>
        <n v="86013595"/>
        <n v="86013701"/>
        <n v="86013702"/>
        <n v="86013703"/>
        <n v="86013704"/>
        <n v="86013705"/>
        <n v="86013855"/>
        <n v="86013863"/>
        <n v="86013115"/>
        <n v="86013206"/>
        <n v="86013248"/>
        <n v="86013547"/>
        <n v="80131008"/>
        <n v="86013222"/>
        <n v="86013577"/>
        <n v="11821092"/>
        <n v="86013093"/>
        <n v="86013379"/>
        <n v="86013478"/>
        <n v="86013555"/>
        <n v="86013167"/>
        <n v="86013250"/>
        <n v="86013475"/>
        <n v="86013578"/>
        <n v="86014260"/>
        <n v="86014274"/>
        <n v="86013269"/>
        <n v="86013077"/>
        <n v="86013111"/>
        <n v="86013358"/>
        <n v="86013472"/>
        <n v="86013553"/>
        <n v="86013012"/>
        <n v="86013567"/>
        <n v="10476778"/>
        <n v="10997673"/>
        <n v="11559785"/>
        <n v="11999259"/>
        <n v="12228461"/>
        <n v="80131003"/>
        <n v="80131004"/>
        <n v="80131005"/>
        <n v="80131009"/>
        <n v="80131032"/>
        <n v="80131044"/>
        <n v="86013010"/>
        <n v="86013018"/>
        <n v="86013027"/>
        <n v="86013030"/>
        <n v="86013031"/>
        <n v="86013038"/>
        <n v="86013040"/>
        <n v="86013069"/>
        <n v="86013072"/>
        <n v="86013078"/>
        <n v="86013079"/>
        <n v="86013082"/>
        <n v="86013088"/>
        <n v="86013154"/>
        <n v="86013171"/>
        <n v="86013180"/>
        <n v="86013189"/>
        <n v="86013198"/>
        <n v="86013200"/>
        <n v="86013201"/>
        <n v="86013205"/>
        <n v="86013208"/>
        <n v="86013215"/>
        <n v="86013236"/>
        <n v="86013238"/>
        <n v="86013265"/>
        <n v="86013268"/>
        <n v="86013273"/>
        <n v="86013279"/>
        <n v="86013280"/>
        <n v="86013294"/>
        <n v="86013362"/>
        <n v="86013377"/>
        <n v="86013384"/>
        <n v="86013388"/>
        <n v="86013395"/>
        <n v="86013461"/>
        <n v="86013466"/>
        <n v="86013473"/>
        <n v="86013494"/>
        <n v="86013506"/>
        <n v="86013511"/>
        <n v="86013533"/>
        <n v="86013535"/>
        <n v="86013545"/>
        <n v="86013546"/>
        <n v="86013551"/>
        <n v="86013558"/>
        <n v="86013583"/>
        <n v="86013596"/>
        <n v="86013851"/>
        <n v="86013852"/>
        <n v="86013856"/>
        <n v="86013857"/>
        <n v="86014007"/>
        <n v="86014160"/>
        <n v="86014584"/>
        <n v="80131502"/>
        <n v="80131504"/>
        <n v="86014018"/>
        <n v="86014504"/>
        <n v="12545038"/>
        <n v="86014019"/>
        <n v="86014505"/>
        <n v="80131046"/>
        <n v="80131508"/>
        <n v="80131047"/>
        <n v="80131049"/>
        <n v="80131051"/>
        <n v="80131510"/>
        <n v="80131505"/>
        <n v="80131048"/>
        <n v="86014702"/>
        <n v="80131056"/>
        <n v="80131050"/>
        <n v="12616898"/>
        <n v="80131055"/>
        <n v="80131058"/>
        <n v="80131512"/>
        <n v="80131515"/>
        <n v="80131514"/>
        <n v="80131060"/>
        <n v="80131059"/>
        <n v="86013711"/>
        <n v="86013710"/>
        <n v="86013709"/>
        <n v="80131516"/>
        <n v="80131517"/>
        <n v="12662540"/>
        <n v="12663508"/>
        <n v="12665210"/>
        <n v="12665772"/>
        <n v="80131068"/>
        <n v="12714960"/>
        <n v="80131067"/>
        <n v="12723151"/>
        <n v="80131065"/>
        <n v="80131072"/>
        <n v="80131521"/>
        <n v="86014021"/>
        <n v="80131523"/>
        <n v="80131071"/>
        <n v="80131520"/>
        <n v="12791994"/>
        <n v="12788756"/>
        <n v="80131076"/>
        <n v="12787908"/>
        <n v="12820531"/>
        <n v="12820606"/>
        <n v="12834609"/>
        <n v="12834937"/>
        <n v="80131073"/>
        <n v="80131057"/>
        <n v="80131522"/>
        <n v="11666146"/>
        <n v="11666148"/>
        <n v="11666151"/>
        <n v="11666153"/>
        <n v="11666154"/>
        <n v="11666155"/>
        <n v="11666156"/>
        <n v="11666157"/>
        <n v="11666158"/>
        <n v="11666159"/>
        <n v="11666160"/>
        <n v="11666161"/>
        <n v="11666272"/>
        <n v="12599034"/>
        <n v="12642716"/>
        <n v="12650905"/>
        <n v="12788199"/>
        <n v="80181710"/>
        <n v="80181716"/>
        <n v="80181720"/>
        <n v="80181747"/>
        <n v="80181753"/>
        <n v="80181764"/>
        <n v="80181774"/>
        <n v="80181775"/>
        <n v="80181780"/>
        <n v="86007004"/>
        <n v="86007005"/>
        <n v="12821658"/>
        <n v="86007010"/>
        <n v="86007011"/>
        <n v="86007014"/>
        <n v="86007015"/>
        <n v="86007016"/>
        <n v="86007017"/>
        <n v="86007018"/>
        <n v="86007020"/>
        <n v="86007021"/>
        <n v="86007023"/>
        <n v="86007024"/>
        <n v="86007025"/>
        <n v="86007026"/>
        <n v="86007028"/>
        <n v="86007029"/>
        <n v="86007031"/>
        <n v="86007032"/>
        <n v="86007033"/>
        <n v="86007034"/>
        <n v="86007035"/>
        <n v="86007036"/>
        <n v="86007037"/>
        <n v="86007038"/>
        <n v="86007040"/>
        <n v="86007041"/>
        <n v="86007042"/>
        <n v="86007043"/>
        <n v="86007044"/>
        <n v="86007045"/>
        <n v="86007046"/>
        <n v="86007048"/>
        <n v="86007049"/>
        <n v="86007050"/>
        <n v="86007051"/>
        <n v="86007052"/>
        <n v="86007053"/>
        <n v="86007055"/>
        <n v="86007056"/>
        <n v="86007057"/>
        <n v="86007058"/>
        <n v="86007059"/>
        <n v="86007060"/>
        <n v="86007061"/>
        <n v="86007062"/>
        <n v="86007063"/>
        <n v="86007064"/>
        <n v="86007065"/>
        <n v="86007066"/>
        <n v="86007067"/>
        <n v="86007069"/>
        <n v="86007070"/>
        <n v="86007071"/>
        <n v="86007072"/>
        <n v="86007073"/>
        <n v="86007074"/>
        <n v="86007075"/>
        <n v="86007076"/>
        <n v="86007077"/>
        <n v="86007078"/>
        <n v="86007079"/>
        <n v="86007080"/>
        <n v="86007081"/>
        <n v="86007082"/>
        <n v="86007083"/>
        <n v="86007084"/>
        <n v="86007085"/>
        <n v="86007086"/>
        <n v="86007087"/>
        <n v="86007088"/>
        <n v="86007089"/>
        <n v="86007090"/>
        <n v="86007091"/>
        <n v="86007093"/>
        <n v="86007094"/>
        <n v="86007095"/>
        <n v="86007096"/>
        <n v="86007097"/>
        <n v="86007100"/>
        <n v="86007101"/>
        <n v="86007102"/>
        <n v="86007103"/>
        <n v="86007104"/>
        <n v="86007105"/>
        <n v="86007106"/>
        <n v="86007107"/>
        <n v="86007108"/>
        <n v="86007109"/>
        <n v="86007110"/>
        <n v="86007111"/>
        <n v="86007112"/>
        <n v="86007113"/>
        <n v="86007114"/>
        <n v="86007115"/>
        <n v="86007116"/>
        <n v="86007117"/>
        <n v="86007118"/>
        <n v="86007119"/>
        <n v="86007120"/>
        <n v="86007121"/>
        <n v="86007122"/>
        <n v="86007123"/>
        <n v="86007124"/>
        <n v="86007125"/>
        <n v="86007126"/>
        <n v="86007127"/>
        <n v="86007128"/>
        <n v="86007129"/>
        <n v="86007130"/>
        <n v="86007131"/>
        <n v="86007132"/>
        <n v="86007133"/>
        <n v="86007134"/>
        <n v="86007135"/>
        <n v="86007136"/>
        <n v="86007137"/>
        <n v="86007138"/>
        <n v="86007139"/>
        <n v="86007140"/>
        <n v="86007142"/>
        <n v="86007143"/>
        <n v="86007144"/>
        <n v="86007145"/>
        <n v="86007146"/>
        <n v="86007147"/>
        <n v="86007148"/>
        <n v="86007149"/>
        <n v="86007150"/>
        <n v="86007151"/>
        <n v="86007152"/>
        <n v="86007153"/>
        <n v="86007154"/>
        <n v="86007155"/>
        <n v="86007156"/>
        <n v="86007157"/>
        <n v="86007158"/>
        <n v="86007159"/>
        <n v="86007160"/>
        <n v="86007161"/>
        <n v="86007162"/>
        <n v="86007163"/>
        <n v="86007164"/>
        <n v="86007165"/>
        <n v="86007166"/>
        <n v="86007167"/>
        <n v="86007168"/>
        <n v="86007169"/>
        <n v="86007170"/>
        <n v="86007171"/>
        <n v="86007172"/>
        <n v="86007173"/>
        <n v="86007174"/>
        <n v="86007175"/>
        <n v="86007176"/>
        <n v="86007177"/>
        <n v="86007178"/>
        <n v="86007179"/>
        <n v="86007180"/>
        <n v="86007181"/>
        <n v="86007182"/>
        <n v="86007183"/>
        <n v="86007184"/>
        <n v="86007185"/>
        <n v="86007186"/>
        <n v="86007187"/>
        <n v="86007188"/>
        <n v="86007189"/>
        <n v="86007190"/>
        <n v="86007191"/>
        <n v="86007192"/>
        <n v="86007193"/>
        <n v="86007194"/>
        <n v="86007195"/>
        <n v="86007196"/>
        <n v="86007197"/>
        <n v="86007198"/>
        <n v="86007199"/>
        <n v="86007200"/>
        <n v="86007201"/>
        <n v="86007202"/>
        <n v="86007203"/>
        <n v="86007204"/>
        <n v="86007205"/>
        <n v="86007206"/>
        <n v="86007207"/>
        <n v="86007208"/>
        <n v="86007209"/>
        <n v="86007210"/>
        <n v="86007211"/>
        <n v="86007212"/>
        <n v="86007213"/>
        <n v="86007214"/>
        <n v="86007215"/>
        <n v="86007216"/>
        <n v="86007217"/>
        <n v="86007218"/>
        <n v="86007219"/>
        <n v="86007220"/>
        <n v="86007221"/>
        <n v="86007222"/>
        <n v="86007223"/>
        <n v="86007224"/>
        <n v="86007225"/>
        <n v="86007226"/>
        <n v="86007227"/>
        <n v="86007228"/>
        <n v="86007229"/>
        <n v="86007230"/>
        <n v="86007231"/>
        <n v="86007232"/>
        <n v="86007233"/>
        <n v="86007234"/>
        <n v="86007235"/>
        <n v="86007236"/>
        <n v="86007237"/>
        <n v="86007238"/>
        <n v="86007239"/>
        <n v="86007240"/>
        <n v="86007241"/>
        <n v="86007242"/>
        <n v="86007243"/>
        <n v="86007245"/>
        <n v="86007246"/>
        <n v="86007301"/>
        <n v="86007302"/>
        <n v="86007303"/>
        <n v="86007304"/>
        <n v="86007305"/>
        <n v="86007306"/>
        <n v="86007851"/>
        <n v="86007852"/>
        <n v="86007853"/>
        <n v="86007854"/>
        <n v="86007855"/>
        <n v="86007856"/>
        <n v="86007857"/>
        <n v="86007858"/>
        <n v="86007859"/>
        <n v="86007860"/>
        <n v="86007861"/>
        <n v="86007862"/>
        <n v="86007863"/>
        <n v="86008004"/>
        <n v="86008007"/>
        <n v="86008008"/>
        <n v="86008011"/>
        <n v="86008012"/>
        <n v="86008015"/>
        <n v="86008016"/>
        <n v="86008018"/>
        <n v="86008019"/>
        <n v="86008020"/>
        <n v="86008021"/>
        <n v="86008024"/>
        <n v="86008026"/>
        <n v="86008027"/>
        <n v="86008028"/>
        <n v="86008029"/>
        <n v="86008030"/>
        <n v="86008031"/>
        <n v="86008032"/>
        <n v="86008033"/>
        <n v="86008034"/>
        <n v="86008036"/>
        <n v="86008037"/>
        <n v="86008038"/>
        <n v="86008039"/>
        <n v="86008040"/>
        <n v="86008041"/>
        <n v="86008042"/>
        <n v="86008043"/>
        <n v="86008044"/>
        <n v="86008045"/>
        <n v="86008046"/>
        <n v="86008047"/>
        <n v="86008049"/>
        <n v="86008050"/>
        <n v="86008051"/>
        <n v="86008052"/>
        <n v="86008053"/>
        <n v="86008055"/>
        <n v="86008056"/>
        <n v="86008057"/>
        <n v="86008058"/>
        <n v="86008059"/>
        <n v="86008060"/>
        <n v="86008062"/>
        <n v="86008064"/>
        <n v="86008065"/>
        <n v="86008066"/>
        <n v="86008067"/>
        <n v="86008068"/>
        <n v="86008069"/>
        <n v="86008070"/>
        <n v="86008071"/>
        <n v="86008072"/>
        <n v="86008073"/>
        <n v="86008074"/>
        <n v="86008075"/>
        <n v="86008076"/>
        <n v="86008077"/>
        <n v="86008078"/>
        <n v="86008079"/>
        <n v="86008080"/>
        <n v="86008081"/>
        <n v="86008082"/>
        <n v="86008083"/>
        <n v="86008084"/>
        <n v="86008085"/>
        <n v="86008086"/>
        <n v="86008087"/>
        <n v="86008088"/>
        <n v="86008089"/>
        <n v="86008090"/>
        <n v="86008091"/>
        <n v="86008092"/>
        <n v="86008093"/>
        <n v="86008094"/>
        <n v="86008095"/>
        <n v="86008096"/>
        <n v="86008097"/>
        <n v="86008100"/>
        <n v="86008101"/>
        <n v="86008102"/>
        <n v="86008103"/>
        <n v="86008104"/>
        <n v="86008106"/>
        <n v="86008107"/>
        <n v="86008108"/>
        <n v="86008109"/>
        <n v="86008110"/>
        <n v="86008111"/>
        <n v="86008112"/>
        <n v="86008113"/>
        <n v="86008115"/>
        <n v="86008116"/>
        <n v="86008117"/>
        <n v="86008118"/>
        <n v="86008120"/>
        <n v="86008121"/>
        <n v="86008122"/>
        <n v="86008123"/>
        <n v="86008124"/>
        <n v="86008125"/>
        <n v="86008126"/>
        <n v="86008127"/>
        <n v="86008128"/>
        <n v="86008129"/>
        <n v="86008130"/>
        <n v="86008131"/>
        <n v="86008132"/>
        <n v="86008133"/>
        <n v="86008134"/>
        <n v="86008135"/>
        <n v="86008136"/>
        <n v="86008137"/>
        <n v="86008138"/>
        <n v="86008139"/>
        <n v="86008140"/>
        <n v="86008141"/>
        <n v="86008142"/>
        <n v="86008143"/>
        <n v="86008144"/>
        <n v="86008145"/>
        <n v="86008146"/>
        <n v="86008147"/>
        <n v="86008148"/>
        <n v="86008149"/>
        <n v="86008150"/>
        <n v="86008151"/>
        <n v="86008152"/>
        <n v="86008154"/>
        <n v="86008155"/>
        <n v="86008156"/>
        <n v="86008159"/>
        <n v="86008160"/>
        <n v="86008161"/>
        <n v="86008162"/>
        <n v="86008163"/>
        <n v="86008301"/>
        <n v="86008302"/>
        <n v="86008303"/>
        <n v="86008851"/>
        <n v="86008852"/>
        <n v="86008853"/>
        <n v="86008854"/>
        <n v="86008856"/>
        <n v="86018009"/>
        <n v="86018069"/>
        <n v="86018070"/>
        <n v="86018072"/>
        <n v="86018084"/>
        <n v="86018094"/>
        <n v="86018103"/>
        <n v="86018115"/>
        <n v="86018117"/>
        <n v="86018121"/>
        <n v="86018130"/>
        <n v="86018132"/>
        <n v="86018135"/>
        <n v="86018136"/>
        <n v="86018140"/>
        <n v="86018149"/>
        <n v="86018153"/>
        <n v="86018154"/>
        <n v="86018158"/>
        <n v="86018159"/>
        <n v="86018162"/>
        <n v="86018164"/>
        <n v="86018168"/>
        <n v="86018170"/>
        <n v="86018173"/>
        <n v="86018175"/>
        <n v="86018178"/>
        <n v="86018185"/>
        <n v="86018186"/>
        <n v="86018195"/>
        <n v="86018201"/>
        <n v="86018211"/>
        <n v="86018212"/>
        <n v="86018215"/>
        <n v="86018220"/>
        <n v="86018221"/>
        <n v="86018222"/>
        <n v="86018225"/>
        <n v="86018227"/>
        <n v="86018228"/>
        <n v="86018230"/>
        <n v="86018236"/>
        <n v="86018246"/>
        <n v="86018258"/>
        <n v="86018272"/>
        <n v="86018273"/>
        <n v="86018278"/>
        <n v="86018285"/>
        <n v="86018286"/>
        <n v="86018289"/>
        <n v="86018293"/>
        <n v="86018298"/>
        <n v="86018353"/>
        <n v="86018355"/>
        <n v="86018357"/>
        <n v="86018358"/>
        <n v="86018365"/>
        <n v="86018368"/>
        <n v="86018371"/>
        <n v="86018376"/>
        <n v="86018380"/>
        <n v="86018381"/>
        <n v="86018385"/>
        <n v="86018401"/>
        <n v="86018405"/>
        <n v="86018407"/>
        <n v="86018414"/>
        <n v="86018416"/>
        <n v="86018423"/>
        <n v="86018424"/>
        <n v="86018430"/>
        <n v="86018436"/>
        <n v="86018438"/>
        <n v="86018439"/>
        <n v="86018440"/>
        <n v="86018446"/>
        <n v="86018471"/>
        <n v="86018506"/>
        <n v="86018544"/>
        <n v="86018546"/>
        <n v="86018552"/>
        <n v="86018558"/>
        <n v="86018562"/>
        <n v="86018572"/>
        <n v="86018574"/>
        <n v="86018578"/>
        <n v="86018585"/>
        <n v="86018586"/>
        <n v="86018593"/>
        <n v="86018598"/>
        <n v="86018734"/>
        <n v="86018746"/>
        <n v="86018747"/>
        <n v="86018771"/>
        <n v="86018780"/>
        <n v="86046923"/>
        <n v="86018475"/>
        <n v="86007247"/>
        <n v="86007248"/>
        <n v="86007249"/>
        <n v="86007250"/>
        <n v="86007307"/>
        <n v="86008165"/>
        <s v="86015002"/>
        <s v="86015007"/>
        <s v="86015009"/>
        <s v="86015011"/>
        <s v="86015012"/>
        <s v="86015016"/>
        <s v="86015017"/>
        <s v="86015021"/>
        <s v="86015022"/>
        <s v="86015023"/>
        <s v="86015024"/>
        <s v="86015025"/>
        <s v="86015026"/>
        <s v="86015028"/>
        <s v="86015029"/>
        <s v="86015031"/>
        <s v="86015033"/>
        <s v="86015034"/>
        <s v="86015035"/>
        <s v="86015038"/>
        <s v="86015039"/>
        <s v="86015040"/>
        <s v="86015041"/>
        <s v="86015042"/>
        <s v="86015043"/>
        <s v="86015044"/>
        <s v="86015045"/>
        <s v="86015046"/>
        <s v="86015047"/>
        <s v="86015048"/>
        <s v="86015049"/>
        <s v="86015050"/>
        <s v="86015051"/>
        <s v="86015053"/>
        <s v="86015054"/>
        <s v="86015057"/>
        <s v="86015058"/>
        <s v="86015060"/>
        <s v="86015061"/>
        <s v="86015062"/>
        <s v="86015063"/>
        <s v="86015064"/>
        <s v="86015065"/>
        <s v="86015069"/>
        <s v="86015070"/>
        <s v="86015071"/>
        <s v="86015073"/>
        <s v="86015094"/>
        <s v="86015100"/>
        <s v="86015101"/>
        <s v="86015106"/>
        <s v="86015110"/>
        <s v="86015117"/>
        <s v="86015125"/>
        <s v="86015129"/>
        <s v="86015142"/>
        <s v="86015147"/>
        <s v="86015154"/>
        <s v="86015155"/>
        <s v="86015157"/>
        <s v="86015158"/>
        <s v="86015159"/>
        <s v="86015160"/>
        <s v="86015166"/>
        <s v="86015174"/>
        <s v="86015175"/>
        <s v="86015176"/>
        <s v="86015177"/>
        <s v="86015178"/>
        <s v="86015183"/>
        <s v="86015186"/>
        <s v="86015187"/>
        <s v="86015188"/>
        <s v="86015189"/>
        <s v="86015193"/>
        <s v="86015196"/>
        <s v="86015197"/>
        <s v="86015202"/>
        <s v="86015203"/>
        <s v="86015204"/>
        <s v="86015205"/>
        <s v="86015216"/>
        <s v="86015219"/>
        <s v="86015223"/>
        <s v="86015231"/>
        <s v="86015232"/>
        <s v="86015233"/>
        <s v="86015240"/>
        <s v="86015241"/>
        <s v="86015243"/>
        <s v="86015244"/>
        <s v="86015246"/>
        <s v="86015249"/>
        <s v="86015250"/>
        <s v="86015257"/>
        <s v="86015258"/>
        <s v="86015259"/>
        <s v="86015260"/>
        <s v="86015261"/>
        <s v="86015262"/>
        <s v="86015265"/>
        <s v="86015266"/>
        <s v="86015273"/>
        <s v="86015275"/>
        <s v="86015276"/>
        <s v="86015279"/>
        <s v="86015282"/>
        <s v="86015283"/>
        <s v="86015284"/>
        <s v="86015285"/>
        <s v="86015290"/>
        <s v="86015292"/>
        <s v="86015293"/>
        <s v="86015299"/>
        <s v="86015353"/>
        <s v="86015354"/>
        <s v="86015358"/>
        <s v="86015361"/>
        <s v="86015363"/>
        <s v="86015366"/>
        <s v="86015367"/>
        <s v="86015373"/>
        <s v="86015380"/>
        <s v="86015384"/>
        <s v="86015385"/>
        <s v="86015387"/>
        <s v="86015390"/>
        <s v="86015393"/>
        <s v="86015453"/>
        <s v="86015458"/>
        <s v="86015460"/>
        <s v="86015462"/>
        <s v="86015472"/>
        <s v="86015475"/>
        <s v="86015476"/>
        <s v="86015477"/>
        <s v="86015479"/>
        <s v="86015480"/>
        <s v="86015489"/>
        <s v="86015491"/>
        <s v="86015493"/>
        <s v="86015496"/>
        <s v="86015497"/>
        <s v="86015854"/>
        <s v="86015856"/>
        <s v="86015860"/>
        <s v="86015863"/>
        <s v="11307423"/>
        <s v="10904014"/>
        <s v="10933026"/>
        <s v="10999045"/>
        <s v="10924643"/>
        <s v="10881876"/>
        <s v="9531043"/>
        <s v="9684586"/>
        <s v="9721597"/>
        <s v="9844865"/>
        <s v="10162368"/>
        <s v="10861679"/>
        <s v="12140716"/>
        <s v="86026023"/>
        <s v="86026024"/>
        <s v="86026025"/>
        <s v="86026026"/>
        <s v="86026029"/>
        <s v="86026030"/>
        <s v="86026031"/>
        <s v="86026032"/>
        <s v="86026033"/>
        <s v="86026034"/>
        <s v="86026035"/>
        <s v="86026036"/>
        <s v="86026037"/>
        <s v="86026038"/>
        <s v="86026039"/>
        <s v="86026041"/>
        <s v="86026043"/>
        <s v="86026044"/>
        <s v="86026046"/>
        <s v="86026060"/>
        <s v="86026068"/>
        <s v="86026069"/>
        <s v="86026070"/>
        <s v="86026072"/>
        <s v="86026079"/>
        <s v="86026080"/>
        <s v="86026093"/>
        <s v="86026105"/>
        <s v="86026114"/>
        <s v="86026121"/>
        <s v="86026145"/>
        <s v="86026168"/>
        <s v="86026169"/>
        <s v="86026171"/>
        <s v="86026172"/>
        <s v="86026181"/>
        <s v="86026185"/>
        <s v="86026192"/>
        <s v="86026206"/>
        <s v="86026207"/>
        <s v="86026209"/>
        <s v="86026211"/>
        <s v="86026212"/>
        <s v="86026213"/>
        <s v="86026226"/>
        <s v="86026238"/>
        <s v="86026245"/>
        <s v="86026252"/>
        <s v="86026263"/>
        <s v="86026268"/>
        <s v="86026272"/>
        <s v="86026281"/>
        <s v="86026289"/>
        <s v="86026296"/>
        <s v="86026297"/>
        <s v="86026359"/>
        <s v="86026368"/>
        <s v="86026369"/>
        <s v="86026379"/>
        <s v="86026395"/>
        <s v="86026454"/>
        <s v="86026464"/>
        <s v="86026465"/>
        <s v="86026471"/>
        <s v="86026478"/>
        <s v="86026482"/>
        <s v="86026483"/>
        <s v="86026485"/>
        <s v="86026487"/>
        <s v="86026488"/>
        <s v="86026494"/>
        <s v="86026495"/>
        <s v="86026498"/>
        <s v="12027722"/>
        <s v="12273210"/>
        <s v="12208762"/>
        <s v="11592839"/>
        <s v="12489911"/>
        <s v="86020008"/>
        <s v="86020009"/>
        <s v="86020011"/>
        <s v="86020017"/>
        <s v="86020018"/>
        <s v="86020019"/>
        <s v="86020020"/>
        <s v="86020021"/>
        <s v="86020022"/>
        <s v="86020024"/>
        <s v="86020026"/>
        <s v="86020027"/>
        <s v="86020028"/>
        <s v="86020030"/>
        <s v="86020031"/>
        <s v="86020032"/>
        <s v="86020034"/>
        <s v="86020035"/>
        <s v="86020036"/>
        <s v="86020040"/>
        <s v="86020042"/>
        <s v="86020045"/>
        <s v="86020067"/>
        <s v="86020071"/>
        <s v="86020075"/>
        <s v="86020078"/>
        <s v="86020081"/>
        <s v="86020082"/>
        <s v="86020084"/>
        <s v="86020085"/>
        <s v="86020086"/>
        <s v="86020090"/>
        <s v="86020091"/>
        <s v="86020096"/>
        <s v="86020107"/>
        <s v="86020111"/>
        <s v="86020115"/>
        <s v="86020118"/>
        <s v="86020126"/>
        <s v="86020130"/>
        <s v="86020132"/>
        <s v="86020133"/>
        <s v="86020135"/>
        <s v="86020136"/>
        <s v="86020137"/>
        <s v="86020138"/>
        <s v="86020139"/>
        <s v="86020141"/>
        <s v="86020143"/>
        <s v="86020144"/>
        <s v="86020150"/>
        <s v="86020151"/>
        <s v="86020153"/>
        <s v="86020161"/>
        <s v="86020162"/>
        <s v="86020165"/>
        <s v="86020167"/>
        <s v="86020170"/>
        <s v="86020173"/>
        <s v="86020179"/>
        <s v="86020182"/>
        <s v="86020190"/>
        <s v="86020198"/>
        <s v="86020200"/>
        <s v="86020201"/>
        <s v="86020208"/>
        <s v="86020210"/>
        <s v="86020214"/>
        <s v="86020215"/>
        <s v="86020217"/>
        <s v="86020220"/>
        <s v="86020221"/>
        <s v="86020222"/>
        <s v="86020224"/>
        <s v="86020225"/>
        <s v="86020227"/>
        <s v="86020234"/>
        <s v="86020235"/>
        <s v="86020236"/>
        <s v="86020237"/>
        <s v="86020242"/>
        <s v="86020248"/>
        <s v="86020251"/>
        <s v="86020253"/>
        <s v="86020254"/>
        <s v="86020255"/>
        <s v="86020256"/>
        <s v="86020267"/>
        <s v="86020269"/>
        <s v="86020270"/>
        <s v="86020271"/>
        <s v="86020277"/>
        <s v="86020278"/>
        <s v="86020286"/>
        <s v="86020287"/>
        <s v="86020288"/>
        <s v="86020291"/>
        <s v="86020294"/>
        <s v="86020298"/>
        <s v="86020300"/>
        <s v="86020301"/>
        <s v="86020351"/>
        <s v="86020352"/>
        <s v="86020355"/>
        <s v="86020356"/>
        <s v="86020357"/>
        <s v="86020360"/>
        <s v="86020364"/>
        <s v="86020365"/>
        <s v="86020370"/>
        <s v="86020371"/>
        <s v="86020375"/>
        <s v="86020378"/>
        <s v="86020382"/>
        <s v="86020383"/>
        <s v="86020386"/>
        <s v="86020389"/>
        <s v="86020394"/>
        <s v="86020396"/>
        <s v="86020397"/>
        <s v="86020399"/>
        <s v="86020400"/>
        <s v="86020451"/>
        <s v="86020455"/>
        <s v="86020457"/>
        <s v="86020459"/>
        <s v="86020461"/>
        <s v="86020463"/>
        <s v="86020466"/>
        <s v="86020467"/>
        <s v="86020468"/>
        <s v="86020469"/>
        <s v="86020470"/>
        <s v="86020473"/>
        <s v="86020481"/>
        <s v="86020484"/>
        <s v="86020486"/>
        <s v="86020490"/>
        <s v="86020499"/>
        <s v="86020857"/>
        <s v="86020858"/>
        <s v="86020861"/>
        <s v="86020862"/>
        <s v="11307159"/>
        <s v="12039559"/>
        <s v="9721586"/>
        <s v="10284491"/>
        <s v="11892670"/>
        <s v="11666194"/>
        <s v="76201091"/>
        <s v="11666193"/>
        <s v="76366001"/>
        <s v="76365001"/>
        <s v="11666270"/>
        <s v="11666271"/>
        <s v="11666259"/>
        <s v="11666266"/>
        <s v="80151501"/>
        <s v="80151502"/>
        <s v="80151503"/>
        <s v="80151508"/>
        <s v="80151509"/>
        <s v="80151511"/>
        <s v="80151513"/>
        <s v="80151516"/>
        <s v="80151518"/>
        <s v="80151519"/>
        <s v="80151521"/>
        <s v="80151522"/>
        <s v="80151523"/>
        <s v="80151524"/>
        <s v="80151525"/>
        <s v="80151527"/>
        <s v="80151534"/>
        <s v="80151536"/>
        <s v="80151538"/>
        <s v="80151539"/>
        <s v="80151540"/>
        <s v="80151541"/>
        <s v="80151543"/>
        <s v="80151545"/>
        <s v="86015503"/>
        <s v="86015504"/>
        <s v="86015505"/>
        <s v="86015506"/>
        <s v="86015511"/>
        <s v="86015515"/>
        <s v="86015516"/>
        <s v="86015523"/>
        <s v="86015525"/>
        <s v="86015526"/>
        <s v="86015529"/>
        <s v="86015530"/>
        <s v="86015532"/>
        <s v="86015536"/>
        <s v="86015537"/>
        <s v="86015538"/>
        <s v="86015541"/>
        <s v="86015542"/>
        <s v="86015544"/>
        <s v="86015546"/>
        <s v="86015563"/>
        <s v="86015567"/>
        <s v="86015568"/>
        <s v="86015569"/>
        <s v="86015570"/>
        <s v="86015571"/>
        <s v="86015574"/>
        <s v="86015575"/>
        <s v="86015576"/>
        <s v="86015579"/>
        <s v="86015581"/>
        <s v="86015582"/>
        <s v="86015583"/>
        <s v="86015584"/>
        <s v="86015585"/>
        <s v="86015586"/>
        <s v="86015588"/>
        <s v="86015589"/>
        <s v="86015591"/>
        <s v="86015593"/>
        <s v="86015595"/>
        <s v="86015596"/>
        <s v="86015597"/>
        <s v="86015598"/>
        <s v="86015599"/>
        <s v="86015802"/>
        <s v="86015803"/>
        <s v="86015806"/>
        <s v="86015807"/>
        <s v="86015808"/>
        <s v="86015810"/>
        <s v="86015814"/>
        <s v="86015815"/>
        <s v="86015816"/>
        <s v="86015819"/>
        <s v="86015820"/>
        <s v="86015821"/>
        <s v="86015823"/>
        <s v="86015824"/>
        <s v="86015825"/>
        <s v="86015826"/>
        <s v="86015829"/>
        <s v="86015831"/>
        <s v="86015833"/>
        <s v="86015836"/>
        <s v="86015839"/>
        <s v="86015840"/>
        <s v="86015841"/>
        <s v="86015844"/>
        <s v="86015845"/>
        <s v="86015846"/>
        <s v="86015847"/>
        <s v="86015848"/>
        <s v="86015849"/>
        <s v="86015705"/>
        <s v="86015707"/>
        <s v="86015710"/>
        <s v="86015712"/>
        <s v="86015714"/>
        <s v="12498494"/>
        <s v="86015072"/>
        <s v="86015076"/>
        <s v="86015078"/>
        <s v="86020033"/>
        <s v="86020037"/>
        <s v="86020043"/>
        <s v="86020051"/>
        <s v="86020052"/>
        <s v="86020053"/>
        <s v="86020859"/>
        <s v="86026045"/>
        <s v="11666302"/>
        <s v="11666304"/>
        <s v="12547165"/>
        <s v="80151510"/>
        <s v="80151526"/>
        <s v="80151547"/>
        <s v="80151550"/>
        <s v="80151555"/>
        <s v="80151556"/>
        <s v="80151557"/>
        <s v="80151562"/>
        <s v="86015716"/>
        <s v="86015718"/>
        <s v="12590705"/>
        <s v="12604765"/>
        <s v="12604834"/>
        <s v="80151531"/>
        <s v="80151542"/>
        <s v="80151549"/>
        <s v="80151565"/>
        <s v="80151566"/>
        <s v="80151567"/>
        <s v="80151570"/>
        <s v="80151572"/>
        <s v="80151573"/>
        <s v="80151575"/>
        <s v="86015052"/>
        <s v="86015056"/>
        <s v="86015067"/>
        <s v="86015068"/>
        <s v="86015077"/>
        <s v="86015081"/>
        <s v="86015990"/>
        <s v="86020054"/>
        <s v="86020055"/>
        <s v="86020247"/>
        <s v="86026049"/>
        <s v="86026051"/>
        <s v="12642771"/>
        <s v="12644328"/>
        <s v="12650784"/>
        <s v="80151535"/>
        <s v="80151552"/>
        <s v="80151568"/>
        <s v="80151580"/>
        <s v="80151583"/>
        <s v="80151585"/>
        <s v="80151586"/>
        <s v="80151590"/>
        <s v="80151591"/>
        <s v="80151592"/>
        <s v="86015055"/>
        <s v="86015075"/>
        <s v="86015079"/>
        <s v="86015084"/>
        <s v="86015719"/>
        <s v="86020050"/>
        <s v="86020059"/>
        <s v="86020062"/>
        <s v="86020064"/>
        <s v="86020065"/>
        <s v="86020066"/>
        <s v="86026047"/>
        <s v="86026048"/>
        <s v="80151595"/>
        <s v="80151597"/>
        <s v="86015080"/>
        <s v="86015082"/>
        <s v="86015085"/>
        <s v="86026218"/>
        <s v="86026866"/>
        <s v="86020068"/>
        <s v="12706978"/>
        <s v="12715222"/>
        <s v="80151517"/>
        <s v="86015721"/>
        <s v="86015088"/>
        <s v="86015090"/>
        <s v="86015722"/>
        <s v="86020058"/>
        <s v="86026052"/>
        <s v="86026055"/>
        <s v="80151599"/>
        <s v="80151801"/>
        <s v="80151802"/>
        <s v="86020072"/>
        <s v="86026057"/>
        <s v="80151576"/>
        <s v="80151589"/>
        <s v="86015083"/>
        <s v="86015087"/>
        <s v="86020061"/>
        <s v="86020070"/>
        <s v="86020302"/>
        <s v="12790574"/>
        <s v="86020077"/>
        <s v="86026056"/>
        <s v="80151803"/>
        <s v="86015091"/>
        <s v="86015723"/>
        <s v="86020865"/>
        <s v="12764049"/>
        <s v="12834594"/>
        <s v="12837372"/>
        <s v="80151584"/>
        <s v="80151598"/>
        <s v="86015095"/>
        <s v="86015096"/>
        <s v="86020069"/>
        <s v="86020074"/>
        <s v="86020079"/>
        <s v="86020080"/>
        <s v="86020083"/>
        <s v="86020087"/>
        <s v="86026053"/>
        <s v="86026054"/>
        <s v="11666377"/>
        <s v="12846884"/>
        <s v="12846885"/>
        <s v="12846886"/>
        <s v="86026058"/>
        <n v="86032177"/>
        <n v="86032010"/>
        <n v="86032242"/>
        <n v="86032120"/>
        <n v="86032222"/>
        <n v="80027021"/>
        <n v="86032091"/>
        <n v="86032228"/>
        <n v="86032077"/>
        <n v="86032233"/>
        <n v="80027028"/>
        <n v="86032194"/>
        <n v="86032002"/>
        <n v="86032006"/>
        <n v="86032007"/>
        <n v="86032019"/>
        <n v="86032054"/>
        <n v="86032065"/>
        <n v="86032096"/>
        <n v="86032117"/>
        <n v="86032119"/>
        <n v="86032136"/>
        <n v="86032185"/>
        <n v="86032854"/>
        <n v="86032248"/>
        <n v="86032252"/>
        <n v="86032257"/>
        <n v="80027009"/>
        <n v="86002159"/>
        <n v="86002221"/>
        <n v="80027026"/>
        <n v="80027035"/>
        <n v="80027034"/>
        <n v="80027044"/>
        <n v="10637453"/>
        <n v="86025205"/>
        <n v="86025035"/>
        <n v="86025186"/>
        <n v="86025092"/>
        <n v="80027006"/>
        <n v="86025210"/>
        <n v="86025084"/>
        <n v="86025070"/>
        <n v="86002105"/>
        <n v="86025144"/>
        <n v="86002179"/>
        <n v="86025060"/>
        <n v="86025157"/>
        <n v="86025027"/>
        <n v="86025140"/>
        <n v="86025073"/>
        <n v="86025151"/>
        <n v="86025116"/>
        <n v="86025168"/>
        <n v="86025251"/>
        <n v="86025139"/>
        <n v="86039005"/>
        <n v="86039184"/>
        <n v="86039127"/>
        <n v="86039203"/>
        <n v="86039190"/>
        <n v="86039201"/>
        <n v="86002238"/>
        <n v="80027005"/>
        <n v="80027008"/>
        <n v="86039171"/>
        <n v="86039029"/>
        <n v="86039163"/>
        <n v="86039166"/>
        <n v="86039211"/>
        <n v="86039231"/>
        <n v="86039037"/>
        <n v="86039154"/>
        <n v="86039129"/>
        <n v="86039149"/>
        <n v="86039239"/>
        <n v="86039137"/>
        <n v="86039237"/>
        <n v="86002143"/>
        <n v="86002190"/>
        <n v="80027029"/>
        <n v="80027032"/>
        <n v="86039093"/>
        <n v="86039189"/>
        <n v="86039169"/>
        <n v="86039153"/>
        <n v="86039102"/>
        <n v="86039112"/>
        <n v="80027027"/>
        <n v="80027012"/>
        <n v="86039221"/>
        <n v="80027018"/>
        <n v="86039141"/>
        <n v="86039150"/>
        <n v="86039134"/>
        <n v="86039249"/>
        <n v="86039143"/>
        <n v="86039138"/>
        <n v="86039240"/>
        <n v="86039180"/>
        <n v="86039258"/>
        <n v="86002226"/>
        <n v="86039033"/>
        <n v="86039109"/>
        <n v="86039207"/>
        <n v="86039124"/>
        <n v="86039225"/>
        <n v="86039125"/>
        <n v="86039174"/>
        <n v="86039162"/>
        <n v="86039121"/>
        <n v="86039179"/>
        <n v="86039250"/>
        <n v="86039238"/>
        <n v="80027007"/>
        <n v="86002208"/>
        <n v="86039219"/>
        <n v="86039188"/>
        <n v="86039034"/>
        <n v="86039066"/>
        <n v="86039215"/>
        <n v="86039856"/>
        <n v="80027001"/>
        <n v="80027038"/>
        <n v="86039012"/>
        <n v="86039016"/>
        <n v="86039024"/>
        <n v="86039028"/>
        <n v="86039044"/>
        <n v="86039049"/>
        <n v="86039055"/>
        <n v="86039071"/>
        <n v="86039081"/>
        <n v="86039089"/>
        <n v="86039100"/>
        <n v="86039103"/>
        <n v="86039243"/>
        <n v="86039104"/>
        <n v="86039108"/>
        <n v="86039110"/>
        <n v="86039113"/>
        <n v="86039115"/>
        <n v="86039122"/>
        <n v="86039123"/>
        <n v="86039126"/>
        <n v="86039130"/>
        <n v="86039145"/>
        <n v="86039156"/>
        <n v="86039158"/>
        <n v="86039164"/>
        <n v="86039165"/>
        <n v="86039170"/>
        <n v="86039175"/>
        <n v="86039176"/>
        <n v="86039178"/>
        <n v="86039187"/>
        <n v="86039191"/>
        <n v="86039195"/>
        <n v="86039197"/>
        <n v="86039198"/>
        <n v="86039199"/>
        <n v="86039202"/>
        <n v="86039206"/>
        <n v="86039209"/>
        <n v="86039213"/>
        <n v="86039216"/>
        <n v="86039220"/>
        <n v="86039223"/>
        <n v="86039226"/>
        <n v="86039229"/>
        <n v="86039244"/>
        <n v="86039247"/>
        <n v="86039255"/>
        <n v="86039851"/>
        <n v="86039855"/>
        <n v="86039857"/>
        <n v="86039245"/>
        <n v="86039246"/>
        <n v="86039256"/>
        <n v="80027004"/>
        <n v="86002102"/>
        <n v="86002057"/>
        <n v="86002743"/>
        <n v="80027702"/>
        <n v="80027703"/>
        <n v="80027033"/>
        <n v="80027036"/>
        <n v="80027023"/>
        <n v="86002235"/>
        <n v="86002741"/>
        <n v="80027705"/>
        <n v="86002089"/>
        <n v="86002100"/>
        <n v="80027020"/>
        <n v="86002081"/>
        <n v="80027002"/>
        <n v="86002067"/>
        <n v="86002215"/>
        <n v="86002136"/>
        <n v="86002052"/>
        <n v="80027010"/>
        <n v="80027019"/>
        <n v="80027017"/>
        <n v="80027024"/>
        <n v="80027015"/>
        <n v="80027041"/>
        <n v="80027042"/>
        <n v="80027045"/>
        <n v="80027037"/>
        <n v="76201078"/>
        <n v="11666099"/>
        <n v="11666257"/>
        <n v="11666263"/>
        <n v="11666374"/>
        <n v="76201062"/>
        <n v="11666292"/>
        <n v="11666094"/>
        <n v="11666086"/>
        <n v="11666088"/>
        <n v="11666085"/>
        <n v="11666078"/>
        <n v="11666265"/>
        <n v="11666264"/>
        <n v="11666091"/>
        <n v="11666079"/>
        <n v="11666288"/>
        <n v="86032087"/>
        <n v="86025088"/>
        <n v="11666300"/>
        <n v="86039261"/>
        <n v="86039262"/>
        <n v="80027043"/>
        <n v="12502692"/>
        <n v="12764073"/>
        <n v="12502705"/>
        <n v="80027046"/>
        <n v="80027706"/>
        <n v="86039267"/>
        <n v="86039265"/>
        <n v="12581884"/>
        <n v="12600336"/>
        <n v="80027047"/>
        <n v="12612167"/>
        <n v="12612190"/>
        <n v="12615346"/>
        <n v="80027053"/>
        <n v="12612125"/>
        <n v="12612141"/>
        <n v="12617396"/>
        <n v="12617654"/>
        <n v="12618044"/>
        <n v="80027052"/>
        <n v="80027054"/>
        <n v="86039263"/>
        <n v="11666318"/>
        <n v="86039269"/>
        <n v="86039273"/>
        <n v="86039270"/>
        <n v="11666329"/>
        <n v="80027049"/>
        <n v="80027050"/>
        <n v="86032271"/>
        <n v="86039264"/>
        <n v="86039272"/>
        <n v="80027056"/>
        <n v="80027059"/>
        <n v="86039275"/>
        <n v="80027707"/>
        <n v="80027060"/>
        <n v="80027057"/>
        <n v="80027048"/>
        <n v="86039266"/>
        <n v="12675479"/>
        <n v="12663295"/>
        <n v="11666087"/>
        <n v="11666089"/>
        <n v="11666090"/>
        <n v="11666084"/>
        <n v="80027063"/>
        <n v="86039279"/>
        <n v="80027064"/>
        <n v="86039280"/>
        <n v="80027709"/>
        <n v="80027710"/>
        <n v="12838856"/>
        <n v="80027066"/>
        <n v="86039281"/>
        <n v="86032285"/>
        <n v="86039283"/>
        <n v="11666372"/>
        <n v="11666373"/>
        <n v="11666376"/>
        <n v="86039286"/>
        <n v="86033011"/>
        <n v="86033043"/>
        <n v="86033083"/>
        <n v="86033096"/>
        <n v="86033094"/>
        <n v="86033013"/>
        <n v="86033042"/>
        <n v="86033075"/>
        <n v="86033089"/>
        <n v="86033092"/>
        <n v="86033095"/>
        <n v="86033097"/>
        <n v="86033051"/>
        <n v="86033047"/>
        <n v="86033056"/>
        <n v="86033086"/>
        <n v="86033057"/>
        <n v="86033023"/>
        <n v="86033046"/>
        <n v="86033069"/>
        <n v="86033101"/>
        <n v="86033085"/>
        <n v="86033093"/>
        <n v="86033100"/>
        <n v="11949391"/>
        <n v="12710392"/>
        <n v="12725602"/>
        <n v="86002253"/>
        <n v="86002257"/>
        <n v="86002265"/>
        <n v="86002101"/>
        <n v="86002244"/>
        <n v="86002255"/>
        <n v="86002263"/>
        <n v="86002291"/>
        <n v="86002292"/>
        <n v="9515001"/>
        <n v="9515002"/>
        <n v="9522493"/>
        <n v="9617510"/>
        <n v="9717078"/>
        <n v="9861991"/>
        <n v="9880890"/>
        <n v="9881677"/>
        <n v="9918317"/>
        <n v="9940032"/>
        <n v="10043789"/>
        <n v="10248014"/>
        <n v="10361491"/>
        <n v="10413746"/>
        <n v="10444685"/>
        <n v="10449977"/>
        <n v="10451989"/>
        <n v="10581018"/>
        <n v="10764711"/>
        <n v="10855709"/>
        <n v="10934297"/>
        <n v="10961896"/>
        <n v="11666140"/>
        <n v="11666143"/>
        <n v="11722728"/>
        <n v="12025940"/>
        <n v="12025967"/>
        <n v="12168928"/>
        <n v="12178777"/>
        <n v="12499218"/>
        <n v="12545104"/>
        <n v="76201049"/>
        <n v="76201050"/>
        <n v="76201073"/>
        <n v="11666323"/>
        <n v="11666310"/>
        <n v="11666301"/>
        <n v="76327001"/>
        <n v="76329001"/>
        <n v="86011001"/>
        <n v="86011006"/>
        <n v="86011010"/>
        <n v="86011013"/>
        <n v="86011018"/>
        <n v="86011019"/>
        <n v="86011021"/>
        <n v="86011022"/>
        <n v="86011025"/>
        <n v="86011026"/>
        <n v="86011028"/>
        <n v="86011030"/>
        <n v="86011031"/>
        <n v="86011032"/>
        <n v="86011033"/>
        <n v="86011035"/>
        <n v="86011036"/>
        <n v="86011037"/>
        <n v="86011038"/>
        <n v="86011039"/>
        <n v="86011040"/>
        <n v="86011041"/>
        <n v="86011042"/>
        <n v="86011043"/>
        <n v="86011044"/>
        <n v="86011045"/>
        <n v="86011046"/>
        <n v="86011047"/>
        <n v="86011048"/>
        <n v="86011049"/>
        <n v="86011050"/>
        <n v="86011051"/>
        <n v="86011052"/>
        <n v="86011053"/>
        <n v="86011054"/>
        <n v="86011056"/>
        <n v="86011057"/>
        <n v="86011058"/>
        <n v="86011060"/>
        <n v="86011061"/>
        <n v="86011062"/>
        <n v="86011064"/>
        <n v="86011065"/>
        <n v="86011066"/>
        <n v="86011067"/>
        <n v="86011068"/>
        <n v="86011069"/>
        <n v="86011070"/>
        <n v="86011071"/>
        <n v="86011073"/>
        <n v="86011075"/>
        <n v="86011076"/>
        <n v="86011077"/>
        <n v="86011078"/>
        <n v="86011079"/>
        <n v="86011080"/>
        <n v="86011081"/>
        <n v="86011301"/>
        <n v="86011302"/>
        <n v="86011502"/>
        <n v="86011504"/>
        <n v="86011506"/>
        <n v="86011507"/>
        <n v="86011508"/>
        <n v="86011510"/>
        <n v="86011511"/>
        <n v="86011512"/>
        <n v="86011513"/>
        <n v="86011514"/>
        <n v="86011515"/>
        <n v="86011516"/>
        <n v="86011517"/>
        <n v="86011518"/>
        <n v="86011519"/>
        <n v="86011520"/>
        <n v="86011522"/>
        <n v="86011525"/>
        <n v="86011526"/>
        <n v="86011527"/>
        <n v="86011528"/>
        <n v="86011529"/>
        <n v="86011530"/>
        <n v="86011531"/>
        <n v="86011532"/>
        <n v="86011533"/>
        <n v="86011534"/>
        <n v="86011536"/>
        <n v="86011537"/>
        <n v="86011538"/>
        <n v="86011539"/>
        <n v="86011540"/>
        <n v="86011541"/>
        <n v="86011542"/>
        <n v="86011543"/>
        <n v="86011545"/>
        <n v="86011546"/>
        <n v="86011547"/>
        <n v="86011548"/>
        <n v="86011549"/>
        <n v="86011550"/>
        <n v="86011551"/>
        <n v="86011552"/>
        <n v="86011553"/>
        <n v="86011554"/>
        <n v="86011555"/>
        <n v="86011556"/>
        <n v="86011557"/>
        <n v="86011558"/>
        <n v="86011559"/>
        <n v="86011560"/>
        <n v="86011561"/>
        <n v="86011562"/>
        <n v="86011563"/>
        <n v="86011564"/>
        <n v="86011565"/>
        <n v="86011566"/>
        <n v="86011567"/>
        <n v="86011701"/>
        <n v="86011704"/>
        <n v="86011705"/>
        <n v="86011706"/>
        <n v="86011707"/>
        <n v="86011708"/>
        <n v="86011853"/>
        <n v="86011854"/>
        <n v="86017001"/>
        <n v="86017004"/>
        <n v="86017007"/>
        <n v="86017009"/>
        <n v="86017011"/>
        <n v="86017013"/>
        <n v="86017015"/>
        <n v="86017016"/>
        <n v="86017018"/>
        <n v="86017019"/>
        <n v="86017020"/>
        <n v="86017021"/>
        <n v="86017023"/>
        <n v="86017024"/>
        <n v="86017026"/>
        <n v="86017027"/>
        <n v="86017029"/>
        <n v="86017032"/>
        <n v="86017034"/>
        <n v="86017036"/>
        <n v="86017038"/>
        <n v="86017039"/>
        <n v="86017040"/>
        <n v="86017043"/>
        <n v="86017044"/>
        <n v="86017045"/>
        <n v="86017046"/>
        <n v="86017049"/>
        <n v="86017050"/>
        <n v="86017051"/>
        <n v="86017053"/>
        <n v="86017056"/>
        <n v="86017057"/>
        <n v="86017059"/>
        <n v="86017060"/>
        <n v="86017061"/>
        <n v="86017062"/>
        <n v="86017065"/>
        <n v="86017066"/>
        <n v="86017068"/>
        <n v="86017069"/>
        <n v="86017070"/>
        <n v="86017071"/>
        <n v="86017072"/>
        <n v="86017073"/>
        <n v="86017074"/>
        <n v="86017075"/>
        <n v="86017076"/>
        <n v="86017078"/>
        <n v="86017079"/>
        <n v="86017080"/>
        <n v="86017082"/>
        <n v="86017083"/>
        <n v="86017085"/>
        <n v="86017087"/>
        <n v="86017090"/>
        <n v="86017091"/>
        <n v="86017092"/>
        <n v="86017093"/>
        <n v="86017094"/>
        <n v="86017095"/>
        <n v="86017096"/>
        <n v="86017097"/>
        <n v="86017100"/>
        <n v="86017101"/>
        <n v="86017102"/>
        <n v="86017103"/>
        <n v="86017104"/>
        <n v="86017105"/>
        <n v="86017106"/>
        <n v="86017107"/>
        <n v="86017108"/>
        <n v="86017109"/>
        <n v="86017110"/>
        <n v="86017111"/>
        <n v="86017112"/>
        <n v="86017301"/>
        <n v="86017113"/>
        <n v="86017114"/>
        <n v="86017117"/>
        <n v="86017851"/>
        <n v="86017852"/>
        <n v="86017853"/>
        <n v="86017855"/>
        <n v="86017857"/>
        <n v="86017858"/>
        <n v="86017859"/>
        <n v="86017860"/>
        <n v="86017861"/>
        <n v="86017862"/>
        <n v="86017863"/>
        <n v="86029001"/>
        <n v="86029002"/>
        <n v="86029003"/>
        <n v="86029004"/>
        <n v="86029005"/>
        <n v="86029006"/>
        <n v="86029007"/>
        <n v="86029008"/>
        <n v="86029009"/>
        <n v="86029010"/>
        <n v="86029851"/>
        <n v="86029852"/>
        <n v="86011083"/>
        <n v="86011570"/>
        <n v="86011571"/>
        <n v="86011568"/>
        <n v="86011572"/>
        <n v="12599293"/>
        <n v="86017118"/>
        <n v="86017302"/>
        <n v="86029011"/>
        <n v="11666317"/>
        <n v="11666331"/>
        <n v="86011575"/>
        <n v="12642785"/>
        <n v="86011082"/>
        <n v="86011084"/>
        <n v="12662049"/>
        <n v="12662077"/>
        <n v="86011573"/>
        <n v="86011576"/>
        <n v="86011569"/>
        <n v="12650942"/>
        <n v="11666358"/>
        <n v="12687251"/>
        <n v="12715019"/>
        <n v="86011087"/>
        <n v="86017116"/>
        <n v="12737147"/>
        <n v="86011574"/>
        <s v="11666367_x000a_"/>
        <n v="86017119"/>
        <n v="86011092"/>
        <n v="86017121"/>
        <n v="86029012"/>
        <n v="86011090"/>
        <n v="86011855"/>
        <n v="86011709"/>
        <n v="86017120"/>
        <n v="86011578"/>
        <n v="86011535"/>
        <n v="86011577"/>
        <n v="12837927"/>
        <n v="86011086"/>
        <n v="9825908"/>
        <n v="11337222"/>
        <n v="12274209"/>
        <n v="11234029"/>
        <n v="9515119"/>
        <n v="10413239"/>
        <n v="9749614"/>
        <n v="9666997"/>
        <n v="9583775"/>
        <n v="9811740"/>
        <n v="86024019"/>
        <n v="86024062"/>
        <n v="86024070"/>
        <n v="86024075"/>
        <n v="86024076"/>
        <n v="86024080"/>
        <n v="86024083"/>
        <n v="86024087"/>
        <n v="86024092"/>
        <n v="86024100"/>
        <n v="86024101"/>
        <n v="86024102"/>
        <n v="86024105"/>
        <n v="86024107"/>
        <n v="86024113"/>
        <n v="86024114"/>
        <n v="86024128"/>
        <n v="86024130"/>
        <n v="86024133"/>
        <n v="86024145"/>
        <n v="86024155"/>
        <n v="86024160"/>
        <n v="86024166"/>
        <n v="86024177"/>
        <n v="86024179"/>
        <n v="86024180"/>
        <n v="86024181"/>
        <n v="86024184"/>
        <n v="86024187"/>
        <n v="86024188"/>
        <n v="86024192"/>
        <n v="86024199"/>
        <n v="86024200"/>
        <n v="86024204"/>
        <n v="86024207"/>
        <n v="86024215"/>
        <n v="86024219"/>
        <n v="86024222"/>
        <n v="86024231"/>
        <n v="86024239"/>
        <n v="86024242"/>
        <n v="86024259"/>
        <n v="86024268"/>
        <n v="86024279"/>
        <n v="86024280"/>
        <n v="86024281"/>
        <n v="86024289"/>
        <n v="86024291"/>
        <n v="86024299"/>
        <n v="86024356"/>
        <n v="86024357"/>
        <n v="86024358"/>
        <n v="86024359"/>
        <n v="86024364"/>
        <n v="86024368"/>
        <n v="86024374"/>
        <n v="86024375"/>
        <n v="86024382"/>
        <n v="86024384"/>
        <n v="86024389"/>
        <n v="86024396"/>
        <n v="86024400"/>
        <n v="86024454"/>
        <n v="86024455"/>
        <n v="86024457"/>
        <n v="86024458"/>
        <n v="86024462"/>
        <n v="86024464"/>
        <n v="86024467"/>
        <n v="86024468"/>
        <n v="86024469"/>
        <n v="86024477"/>
        <n v="86024478"/>
        <n v="86024479"/>
        <n v="86024480"/>
        <n v="86024484"/>
        <n v="86024493"/>
        <n v="86024494"/>
        <n v="86024495"/>
        <n v="86024496"/>
        <n v="80241001"/>
        <n v="80241002"/>
        <n v="80241003"/>
        <n v="80241004"/>
        <n v="80241005"/>
        <n v="80241006"/>
        <n v="80241008"/>
        <n v="80241009"/>
        <n v="80241010"/>
        <n v="86024852"/>
        <n v="86024856"/>
        <n v="80241011"/>
        <n v="80241012"/>
        <n v="80241013"/>
        <n v="80241014"/>
        <n v="80241015"/>
        <n v="80241017"/>
        <n v="80241018"/>
        <n v="80241019"/>
        <n v="80241020"/>
        <n v="10681485"/>
        <n v="86009492"/>
        <n v="86009176"/>
        <n v="86009139"/>
        <n v="80091045"/>
        <n v="80025058"/>
        <n v="86002017"/>
        <n v="86002083"/>
        <n v="86002181"/>
        <n v="80025026"/>
        <n v="80025053"/>
        <n v="80025068"/>
        <n v="86002205"/>
        <n v="80025003"/>
        <n v="86002233"/>
        <n v="80025051"/>
        <n v="80025063"/>
        <n v="80025024"/>
        <n v="86002106"/>
        <n v="86002171"/>
        <n v="80025059"/>
        <n v="86002198"/>
        <n v="86002196"/>
        <n v="86002213"/>
        <n v="86002214"/>
        <n v="80025012"/>
        <n v="80025027"/>
        <n v="80025030"/>
        <n v="80025044"/>
        <n v="86002082"/>
        <n v="86002224"/>
        <n v="80025008"/>
        <n v="80025014"/>
        <n v="80025052"/>
        <n v="86002130"/>
        <n v="86002204"/>
        <n v="80025707"/>
        <n v="80241022"/>
        <n v="80241026"/>
        <n v="12580699"/>
        <n v="80025083"/>
        <n v="80025082"/>
        <n v="12204108"/>
        <n v="80025076"/>
        <n v="80241025"/>
        <n v="80241023"/>
        <n v="80241024"/>
        <n v="80241027"/>
        <n v="80241028"/>
        <n v="80025089"/>
        <n v="80025049"/>
        <n v="80025093"/>
        <n v="80025097"/>
        <n v="80025098"/>
        <n v="80025711"/>
        <n v="12667344"/>
        <n v="80241016"/>
        <n v="80025087"/>
        <n v="80025709"/>
        <n v="80025714"/>
        <n v="12739394"/>
        <n v="80241032"/>
        <n v="80241029"/>
        <n v="80241033"/>
        <n v="80025106"/>
        <n v="80241034"/>
        <n v="80025100"/>
        <n v="80025109"/>
      </sharedItems>
    </cacheField>
    <cacheField name="餐厅名称" numFmtId="0">
      <sharedItems count="7537">
        <s v="天津金耀"/>
        <s v="天津泛洋"/>
        <s v="天津迎水道"/>
        <s v="太原建设"/>
        <s v="天津恒华"/>
        <s v="天津八里台"/>
        <s v="阳泉金街"/>
        <s v="天津北辰"/>
        <s v="天津卫国道"/>
        <s v="保定环城"/>
        <s v="秦皇岛天洋"/>
        <s v="PH天津大沽南路"/>
        <s v="LS巴林右旗泽润"/>
        <s v="LS巴彦淖尔丽景"/>
        <s v="LS敖汉旗"/>
        <s v="土默特右旗萨拉齐香都火锅饭店"/>
        <s v="乌审旗香都火锅店"/>
        <s v="LS克什克旗应昌路"/>
        <s v="LS赤峰天运"/>
        <s v="LS包头东河工业"/>
        <s v="LS包头九原建兴"/>
        <s v="LS包头青山宾馆"/>
        <s v="LS静海店"/>
        <s v="北京市天天小肥羊火锅城"/>
        <s v="北京吉日坊火锅城"/>
        <s v="LS北苑"/>
        <s v="LS昌平鼓楼南大街"/>
        <s v="LS朝阳门沸沸杨"/>
        <s v="高碑店白沟小肥羊城"/>
        <s v="LS滦县立新"/>
        <s v="LS隆尧"/>
        <s v="LS石家庄时光"/>
        <s v="石家庄市河北小肥羊总店"/>
        <s v="石家庄新华区石岗小肥羊"/>
        <s v="石家庄市新华区小肥羊酒店"/>
        <s v="石家庄长宁区建设北大街店"/>
        <s v="LS保定环宇"/>
        <s v="LS通州通朝大街"/>
        <s v="呼市乌兰察布店"/>
        <s v="LS鄂尔多斯广场街店"/>
        <s v="LS天津红旗路"/>
        <s v="LS塘沽河北路"/>
        <s v="LS天津金钟"/>
        <s v="LS丰台东大街"/>
        <s v="LS赤峰巴林左旗林东店"/>
        <s v="LS天津多隆餐厅"/>
        <s v="LS武清香江广场店"/>
        <s v="LS易县盛甫"/>
        <s v="LS雄县绿港新城店"/>
        <s v="赤峰新城区水岸天街万达店"/>
        <s v="LS太原府东沐阳"/>
        <s v="天津东丽区飞跃火锅店"/>
        <s v="山西太原长治路店"/>
        <s v="原平百合店"/>
        <s v="石家庄白佛店"/>
        <s v="天津张家窝"/>
        <s v="天津泰达城"/>
        <s v="天津珠峰"/>
        <s v="天津嘉华"/>
        <s v="石家庄平安"/>
        <s v="天津金河"/>
        <s v="迁安"/>
        <s v="新乐飞云"/>
        <s v="青县凤城"/>
        <s v="天津利津"/>
        <s v="天津咸阳路"/>
        <s v="天津双街"/>
        <s v="天津北宁湾"/>
        <s v="天津长江道"/>
        <s v="林萃路"/>
        <s v="天津津塘"/>
        <s v="新天地"/>
        <s v="PH甜水园"/>
        <s v="塘沽海泰DT"/>
        <s v="大港团结"/>
        <s v="靖江路"/>
        <s v="天津柳林DT"/>
        <s v="天津新黑牛城"/>
        <s v="石家庄广安"/>
        <s v="白沟阳光"/>
        <s v="天津中山门"/>
        <s v="静海金桥国贸"/>
        <s v="大同西环"/>
        <s v="天津丁字沽"/>
        <s v="固安幸福港湾"/>
        <s v="太原赛博"/>
        <s v="PH天津号外"/>
        <s v="LS八角南路"/>
        <s v="LS军博"/>
        <s v="LS包头总店"/>
        <s v="LS西三旗桥东"/>
        <s v="LS包头神华"/>
        <s v="PH太阳宫"/>
        <s v="PH赤峰园林"/>
        <s v="PH张家口武城"/>
        <s v="PH武清佛罗伦萨"/>
        <s v="PH三河鑫乐汇"/>
        <s v="PH沧州华北"/>
        <s v="PH鄂尔多斯新每天"/>
        <s v="PH大港彩虹"/>
        <s v="PH石家庄空中花园"/>
        <s v="PH赤峰维多利"/>
        <s v="PH乌海通用"/>
        <s v="PH石家庄万象"/>
        <s v="PH沧州颐和"/>
        <s v="PH天津欢乐谷"/>
        <s v="PH天津名众"/>
        <s v="PH石家庄海世界"/>
        <s v="PH涿州范阳"/>
        <s v="PH天津阳光"/>
        <s v="PH邢台中北"/>
        <s v="PH天津友谊南路"/>
        <s v="PH石家庄新石"/>
        <s v="PH承德翠桥"/>
        <s v="PH包头白云"/>
        <s v="PH唐山丰润"/>
        <s v="PH唐山友谊"/>
        <s v="PH黄骅华贸"/>
        <s v="PH石家庄益友"/>
        <s v="PH三河天洋城"/>
        <s v="PH天津意街"/>
        <s v="PH天津紫金山"/>
        <s v="PH赤峰红宝"/>
        <s v="PH古冶腾达"/>
        <s v="PH汉沽汉友"/>
        <s v="PH天津先锋路"/>
        <s v="PH锡林浩特"/>
        <s v="PH蓟县渔阳"/>
        <s v="PH任丘蕾莎"/>
        <s v="PH迁安崇尚"/>
        <s v="PH石家庄东胜"/>
        <s v="PH邯郸天鸿"/>
        <s v="PH石家庄西美花街"/>
        <s v="PH乌兰察布维多利"/>
        <s v="PH包头维多利"/>
        <s v="PH石家庄益庄"/>
        <s v="PH滦南中红"/>
        <s v="PH张家口银座"/>
        <s v="PH宝坻天宝"/>
        <s v="PH石家庄怀特"/>
        <s v="PH呼市金游城"/>
        <s v="PH塘沽开发区"/>
        <s v="PH遵化开元"/>
        <s v="PH呼市滨海友谊"/>
        <s v="PH芦台宁河"/>
        <s v="PH熙悦购物中心"/>
        <s v="PH廊坊万向城"/>
        <s v="秦皇岛海阳"/>
        <s v="秦皇岛北戴河"/>
        <s v="天津空港经济区"/>
        <s v="保定定州大世界"/>
        <s v="石家庄先天下"/>
        <s v="御龙湾"/>
        <s v="廊坊固安万隆"/>
        <s v="PH塘沽于家堡"/>
        <s v="PH霸州"/>
        <s v="PH衡水怡园"/>
        <s v="PH呼市七彩城"/>
        <s v="PH包头富强路"/>
        <s v="PH玉田"/>
        <s v="PH高碑店悦百汇"/>
        <s v="PH赤峰华联"/>
        <s v="PH巴彦淖尔市 临河维多利"/>
        <s v="PH乌海万达"/>
        <s v="PH三河富达"/>
        <s v="PH大港世纪大道"/>
        <s v="PH武清友谊"/>
        <s v="PH张家口宣化"/>
        <s v="HS石家庄益东"/>
        <s v="HS石家庄友谊"/>
        <s v="HS天津泗水道"/>
        <s v="HS唐山凤城国际"/>
        <s v="HS石家庄翟营"/>
        <s v="HS塘沽黄海路"/>
        <s v="HS天津北宁湾"/>
        <s v="HS呼市丰州路"/>
        <s v="HS天津 王顶堤"/>
        <s v="HS秦皇岛巴塞罗那"/>
        <s v="HS唐山长宁道"/>
        <s v="HS呼市七彩城"/>
        <s v="HS天津光明道"/>
        <s v="HS天津熙悦汇"/>
        <s v="HS天津十五经路"/>
        <s v="HS天津卫津南路"/>
        <s v="HS呼市财富港"/>
        <s v="PH大同同泉"/>
        <s v="PH榆次中都"/>
        <s v="PH太原亲贤"/>
        <s v="PH孝义新义"/>
        <s v="PH大同熙成"/>
        <s v="PH忻州长征"/>
        <s v="PH大同御西店"/>
        <s v="PH太原怡丰"/>
        <s v="PH大同永泰"/>
        <s v="PH太原阳光"/>
        <s v="太原龙湖"/>
        <s v="TPH朔州民福"/>
        <s v="HS太原府西"/>
        <s v="HS太原阳光"/>
        <s v="HS太原下元"/>
        <s v="天津机场T"/>
        <s v="石家庄东站房"/>
        <s v="沧州荣盛"/>
        <s v="任丘蕾莎"/>
        <s v="涿州钻石"/>
        <s v="锡林浩特维多利"/>
        <s v="呼市金翡丽"/>
        <s v="邯郸天鸿"/>
        <s v="石家庄西美花街"/>
        <s v="衡水怡水园"/>
        <s v="乌兰察布维多利"/>
        <s v="包头东河维多利"/>
        <s v="衡水天鸿尚都"/>
        <s v="丰宁"/>
        <s v="保定火车站"/>
        <s v="呼市金游城10"/>
        <s v="呼市通道北街"/>
        <s v="呼市滨海友谊"/>
        <s v="遵化开元国际"/>
        <s v="天津友谊新都"/>
        <s v="涿州服务区"/>
        <s v="张家口世博"/>
        <s v="石家庄怀特二期"/>
        <s v="天津军粮城"/>
        <s v="保定清苑"/>
        <s v="包头机场"/>
        <s v="任丘油田"/>
        <s v="廊坊万向城"/>
        <s v="泰昌"/>
        <s v="欧玛克"/>
        <s v="廊坊固安幸福广场"/>
        <s v="乌拉特前旗"/>
        <s v="天津熙悦汇"/>
        <s v="石家庄悦享天地KFC"/>
        <s v="冀州市吉美百货"/>
        <s v="阿拉善左旗 巴彦浩特"/>
        <s v="平庄世元"/>
        <s v="赤峰广达"/>
        <s v="津南双桥河"/>
        <s v="蓟县洲河湾"/>
        <s v="乌海万达"/>
        <s v="磁县"/>
        <s v="保定容城"/>
        <s v="大城"/>
        <s v="曲阳"/>
        <s v="SMB塘沽新港二号"/>
        <s v="鹿泉"/>
        <s v="前门"/>
        <s v="京源"/>
        <s v="东大桥"/>
        <s v="方庄"/>
        <s v="安定门"/>
        <s v="航天桥"/>
        <s v="展览路"/>
        <s v="劲松"/>
        <s v="西罗园"/>
        <s v="蓝桥"/>
        <s v="六里桥"/>
        <s v="万惠"/>
        <s v="团结湖"/>
        <s v="花园路"/>
        <s v="新街口"/>
        <s v="酒仙桥"/>
        <s v="国展"/>
        <s v="宣武门"/>
        <s v="建华"/>
        <s v="地安门"/>
        <s v="清河"/>
        <s v="东单"/>
        <s v="朝阳门"/>
        <s v="通州"/>
        <s v="海淀镇"/>
        <s v="崇文门"/>
        <s v="苏州桥"/>
        <s v="双榆树"/>
        <s v="天坛东路"/>
        <s v="紫竹桥"/>
        <s v="大兴"/>
        <s v="昌平"/>
        <s v="和平里"/>
        <s v="北太平庄"/>
        <s v="松榆里"/>
        <s v="白石桥"/>
        <s v="右安门"/>
        <s v="魏公村"/>
        <s v="阳光广场"/>
        <s v="复兴门"/>
        <s v="羊坊店"/>
        <s v="延庆"/>
        <s v="万商"/>
        <s v="房山"/>
        <s v="南苑"/>
        <s v="洋桥"/>
        <s v="惠新里"/>
        <s v="育慧里"/>
        <s v="三里河"/>
        <s v="密云"/>
        <s v="丰台"/>
        <s v="良乡"/>
        <s v="花园村"/>
        <s v="中福"/>
        <s v="上地"/>
        <s v="京通新城"/>
        <s v="和义"/>
        <s v="新兴桥"/>
        <s v="旧宫"/>
        <s v="平谷"/>
        <s v="甘家口"/>
        <s v="石佛营"/>
        <s v="门头沟"/>
        <s v="世都"/>
        <s v="云岗"/>
        <s v="板井路"/>
        <s v="学院南路"/>
        <s v="珠市口"/>
        <s v="通州新华大街"/>
        <s v="五道口"/>
        <s v="马莲道"/>
        <s v="白广路"/>
        <s v="西客站"/>
        <s v="黄寺大街"/>
        <s v="光明楼"/>
        <s v="白纸坊"/>
        <s v="中关村广场"/>
        <s v="樱花东街"/>
        <s v="北京站前街"/>
        <s v="四季青桥"/>
        <s v="牡丹园"/>
        <s v="光彩路"/>
        <s v="西单民航"/>
        <s v="六里桥南"/>
        <s v="密云鼓楼"/>
        <s v="广渠路"/>
        <s v="城乡"/>
        <s v="机场1号"/>
        <s v="通运东大街"/>
        <s v="广外"/>
        <s v="机场2号"/>
        <s v="远大路"/>
        <s v="新一代"/>
        <s v="永定路"/>
        <s v="花家地"/>
        <s v="新顺"/>
        <s v="马连洼"/>
        <s v="学清路"/>
        <s v="回龙观"/>
        <s v="木樨园"/>
        <s v="霄云路"/>
        <s v="望京街"/>
        <s v="亦庄"/>
        <s v="顺义石园南大街"/>
        <s v="北京站广场"/>
        <s v="北苑(易出）"/>
        <s v="大兴兴华大街"/>
        <s v="青塔"/>
        <s v="十里河"/>
        <s v="京广桥"/>
        <s v="甘露园"/>
        <s v="新中关"/>
        <s v="浦黄榆"/>
        <s v="西客站内1店"/>
        <s v="建外SOHO"/>
        <s v="磁器口"/>
        <s v="王府井大街"/>
        <s v="知春路"/>
        <s v="宣外大街"/>
        <s v="金融街"/>
        <s v="百环"/>
        <s v="百子湾"/>
        <s v="北辰"/>
        <s v="马家堡"/>
        <s v="回龙观华联"/>
        <s v="华贸"/>
        <s v="马甸"/>
        <s v="酒仙二店"/>
        <s v="华侨城"/>
        <s v="望京嘉贸"/>
        <s v="通州八里桥"/>
        <s v="机场3号"/>
        <s v="昌平东"/>
        <s v="阜成路"/>
        <s v="回龙育知东路"/>
        <s v="丰台东路"/>
        <s v="双桥"/>
        <s v="甜水园"/>
        <s v="积水潭"/>
        <s v="文慧桥"/>
        <s v="西单商场"/>
        <s v="成府路"/>
        <s v="建国路"/>
        <s v="宽街"/>
        <s v="管庄"/>
        <s v="西直门"/>
        <s v="和平西街"/>
        <s v="慈云寺"/>
        <s v="丰管路"/>
        <s v="昌平鼓楼"/>
        <s v="天通北苑"/>
        <s v="信息路"/>
        <s v="天通西苑"/>
        <s v="五棵松文体中心"/>
        <s v="东鼎"/>
        <s v="车公庄"/>
        <s v="礼士路"/>
        <s v="双井"/>
        <s v="顺义光明大街"/>
        <s v="良乡西潞"/>
        <s v="鲁谷"/>
        <s v="双清路"/>
        <s v="北京南站一店"/>
        <s v="来广营"/>
        <s v="鼎好"/>
        <s v="怀柔开放路餐厅"/>
        <s v="北清路"/>
        <s v="学院路"/>
        <s v="东直门来福士"/>
        <s v="姚家园路"/>
        <s v="通州果园"/>
        <s v="丰台路口"/>
        <s v="大红门新世纪"/>
        <s v="八达岭步行街"/>
        <s v="方庄桥"/>
        <s v="前门步行街"/>
        <s v="通州梨园"/>
        <s v="上海沙龙"/>
        <s v="昌平世纪联华"/>
        <s v="延庆二店"/>
        <s v="莲芳桥"/>
        <s v="马驹桥"/>
        <s v="望京阜荣街"/>
        <s v="公益西桥"/>
        <s v="西站北广场"/>
        <s v="通武夷华联"/>
        <s v="朝阳北路"/>
        <s v="巴沟"/>
        <s v="国瑞城"/>
        <s v="中鼎"/>
        <s v="西三旗桥东"/>
        <s v="苏州街"/>
        <s v="宝宸"/>
        <s v="欢乐谷"/>
        <s v="朝阳大悦城"/>
        <s v="现代城"/>
        <s v="学清路美廉美"/>
        <s v="旧宫永辉"/>
        <s v="木偶剧院"/>
        <s v="五孔桥"/>
        <s v="大兴火神"/>
        <s v="安贞桥东"/>
        <s v="十里河永辉"/>
        <s v="北宫门"/>
        <s v="亦庄沃尔玛"/>
        <s v="金顶东街"/>
        <s v="青塔京客隆"/>
        <s v="良乡家乐福"/>
        <s v="成寿寺"/>
        <s v="新发地"/>
        <s v="西苑"/>
        <s v="燕山"/>
        <s v="美域家园"/>
        <s v="北新桥"/>
        <s v="科荟路"/>
        <s v="北七家"/>
        <s v="云岗二店"/>
        <s v="雍和宫"/>
        <s v="顺光明北大街"/>
        <s v="橡树湾"/>
        <s v="前门东大街"/>
        <s v="回龙观东"/>
        <s v="永泰庄"/>
        <s v="南站二店"/>
        <s v="机场精选"/>
        <s v="站广场精选"/>
        <s v="站广场精选2店"/>
        <s v="站广场精选3店"/>
        <s v="潘家园"/>
        <s v="西客站内3店"/>
        <s v="健翔桥"/>
        <s v="通州北苑华联"/>
        <s v="宋家庄"/>
        <s v="花园北路"/>
        <s v="三元桥东"/>
        <s v="常营"/>
        <s v="翠城永辉"/>
        <s v="洋桥银泰"/>
        <s v="顺义宜宾国泰"/>
        <s v="顺义石门"/>
        <s v="五棵松桥"/>
        <s v="回龙观文华路"/>
        <s v="赛特奥莱"/>
        <s v="平西府"/>
        <s v="门头沟双峪"/>
        <s v="八大处路"/>
        <s v="西环嘉茂"/>
        <s v="大兴绿地乐购"/>
        <s v="天桥商场"/>
        <s v="良乡长虹东路"/>
        <s v="顺义鑫海韵通"/>
        <s v="靛厂路"/>
        <s v="昌平京客隆"/>
        <s v="天辰东路"/>
        <s v="搜秀"/>
        <s v="太阳宫"/>
        <s v="南站三店"/>
        <s v="南站五店"/>
        <s v="南站六店"/>
        <s v="窦店"/>
        <s v="大兴乐家"/>
        <s v="朝阳新城"/>
        <s v="西单民航甜品店"/>
        <s v="门头沟新桥大街"/>
        <s v="西坝河"/>
        <s v="北京站广场二店"/>
        <s v="中关村E世界"/>
        <s v="大兴狼垡"/>
        <s v="温泉天客隆"/>
        <s v="长阳华冠"/>
        <s v="安河桥北华联"/>
        <s v="丰台北路"/>
        <s v="昌平南口镇"/>
        <s v="东直门"/>
        <s v="龙湖长楹天街"/>
        <s v="双龙路"/>
        <s v="通州万达广场"/>
        <s v="天通苑华联"/>
        <s v="大兴宜家"/>
        <s v="新光天地"/>
        <s v="怀柔国泰"/>
        <s v="长阳2店"/>
        <s v="西客站南广场"/>
        <s v="水立方"/>
        <s v="和谐广场"/>
        <s v="SMB平谷华联"/>
        <s v="长城奥莱"/>
        <s v="SMB沙河物美"/>
        <s v="SMB玉泉路"/>
        <s v="SMB大兴星光"/>
        <s v="机场五号"/>
        <s v="大兴龙湖"/>
        <s v="南苑机场"/>
        <s v="DT后沙峪"/>
        <s v="DT大郊亭"/>
        <s v="DT大兴火车站"/>
        <s v="DT顺义马坡"/>
        <s v="DT新城外城"/>
        <s v="DT通州怡乐中路"/>
        <s v="DT大兴新宫"/>
        <s v="DT杜家坎"/>
        <s v="DT怀柔雁栖"/>
        <s v="DT金融广场"/>
        <s v="PH东直门"/>
        <s v="PH新世界"/>
        <s v="PH紫金"/>
        <s v="PH国展"/>
        <s v="PH方庄"/>
        <s v="PH双榆树"/>
        <s v="PH望京"/>
        <s v="PH十里堡"/>
        <s v="PH天津国际"/>
        <s v="PH亚运村"/>
        <s v="PH希望"/>
        <s v="PH五道口"/>
        <s v="PH城乡"/>
        <s v="PH光明楼"/>
        <s v="PH天津海光寺"/>
        <s v="PH劲松"/>
        <s v="PH阜城门"/>
        <s v="PH朝外"/>
        <s v="PH广渠路"/>
        <s v="PH广外"/>
        <s v="PH呼市青城"/>
        <s v="PH白石桥"/>
        <s v="PH酒仙桥"/>
        <s v="PH通州"/>
        <s v="PH西单"/>
        <s v="PH天津东马路"/>
        <s v="PH塘沽外滩"/>
        <s v="PH大兴"/>
        <s v="PH太原长风"/>
        <s v="PH昌平"/>
        <s v="PH宣武门"/>
        <s v="PH唐山新华"/>
        <s v="PH慧新东桥"/>
        <s v="PH金融街"/>
        <s v="PH回龙观"/>
        <s v="PH航天桥"/>
        <s v="PH邯郸新世纪"/>
        <s v="PH马家堡"/>
        <s v="PH天津中纬"/>
        <s v="PH机场"/>
        <s v="PH西环广场"/>
        <s v="PH白广路"/>
        <s v="PH万丰路"/>
        <s v="PH天津乐宾"/>
        <s v="PH塘沽津塘"/>
        <s v="PH枫蓝国际"/>
        <s v="PH积水潭"/>
        <s v="PH建国路"/>
        <s v="PH牡丹园"/>
        <s v="PH上地"/>
        <s v="PH天通苑"/>
        <s v="PH五棵松"/>
        <s v="PH津南津沽"/>
        <s v="PH双井"/>
        <s v="PH望京南大街"/>
        <s v="PH石家庄东尚"/>
        <s v="PH天津柳林"/>
        <s v="PH天津奥城"/>
        <s v="PH石景山"/>
        <s v="PH唐山远洋城"/>
        <s v="PH天津科贸"/>
        <s v="PH华侨城"/>
        <s v="PH天津滨江"/>
        <s v="PH天津新开路"/>
        <s v="PH紫竹桥苏宁"/>
        <s v="PH天津金河"/>
        <s v="PH公益西桥"/>
        <s v="PH天津金钟"/>
        <s v="PH魏公村"/>
        <s v="PH巴沟"/>
        <s v="PH秦皇岛乐都汇"/>
        <s v="PH保定裕华"/>
        <s v="PH恒基中心"/>
        <s v="PH太原铜锣湾"/>
        <s v="PH大钟寺"/>
        <s v="PH西三旗"/>
        <s v="PH朝阳大悦城"/>
        <s v="PH天津迎水道"/>
        <s v="PH天津海富"/>
        <s v="PH顺义"/>
        <s v="PH北苑路"/>
        <s v="PH塘沽永旺"/>
        <s v="PH天津三马路"/>
        <s v="PH大兴火神庙"/>
        <s v="PH太原三晋"/>
        <s v="PH廊坊爱民"/>
        <s v="PH太原迎泽"/>
        <s v="PH天津津滨"/>
        <s v="PH包头万达"/>
        <s v="PH呼市万达广场"/>
        <s v="PH呼市长乐宫"/>
        <s v="PH良乡"/>
        <s v="PH分钟寺"/>
        <s v="PH保定保百"/>
        <s v="PH西苑"/>
        <s v="PH石家庄新人民"/>
        <s v="PH天津大岛"/>
        <s v="PH旧宫物美"/>
        <s v="PH阳泉滨河"/>
        <s v="PH保定华创"/>
        <s v="PH塘沽金元宝"/>
        <s v="PH邢台天一城"/>
        <s v="PH保定万博"/>
        <s v="PH石家庄尖岭万达"/>
        <s v="PH宋家庄"/>
        <s v="PH唐山万达"/>
        <s v="PH中关村广场"/>
        <s v="PH天津黑牛城"/>
        <s v="PH朝阳门"/>
        <s v="PH廊坊万达"/>
        <s v="PH知春路"/>
        <s v="PH五棵松桥"/>
        <s v="PH呼市凯德."/>
        <s v="PH青塔翠微"/>
        <s v="PH八大处路"/>
        <s v="PH丰南"/>
        <s v="PH天津大悦城"/>
        <s v="PH天通中苑"/>
        <s v="PH洋桥银泰"/>
        <s v="PH天津银河国际"/>
        <s v="PH鄂尔多斯万正"/>
        <s v="PH天津中北旺"/>
        <s v="PH石家庄勒泰"/>
        <s v="PH石家庄花园"/>
        <s v="PH天津财富大厦"/>
        <s v="PH静海金桥国贸"/>
        <s v="PH衡水衡百"/>
        <s v="PH秦皇岛燕山"/>
        <s v="PH石佛营"/>
        <s v="PH机场二店"/>
        <s v="PH双桥"/>
        <s v="PH五彩城"/>
        <s v="PH安河桥北华联"/>
        <s v="PH长安商场"/>
        <s v="PH望京华彩"/>
        <s v="PH工体北路"/>
        <s v="PH房山"/>
        <s v="PH常营华联"/>
        <s v="PH远大路"/>
        <s v="PH北京南站"/>
        <s v="PH红桥"/>
        <s v="PH龙湖长楹天街"/>
        <s v="PH亦庄力宝"/>
        <s v="PH通州九棵树"/>
        <s v="PH王府井淘汇"/>
        <s v="PH清河翠微"/>
        <s v="PH通州万达"/>
        <s v="PH西红门理想城"/>
        <s v="PH西红门"/>
        <s v="PH怀柔国泰"/>
        <s v="PH房山长阳"/>
        <s v="PH安贞华联"/>
        <s v="PH绿地新都会"/>
        <s v="PH前门"/>
        <s v="PH东坝"/>
        <s v="PH密云"/>
        <s v="PH和谐广场"/>
        <s v="PH慈云寺"/>
        <s v="PH平谷华联"/>
        <s v="PH西单君太"/>
        <s v="PH长城奥莱"/>
        <s v="PH南锣鼓巷餐厅"/>
        <s v="古城邮局"/>
        <s v="PH玉泉远洋"/>
        <s v="PH右安门"/>
        <s v="PH北苑未来客"/>
        <s v="PH旧宫万科"/>
        <s v="PH天北路"/>
        <s v="HS惠新西街"/>
        <s v="HS青年路"/>
        <s v="HS磁器口"/>
        <s v="HS劲松"/>
        <s v="HS蒲芳路"/>
        <s v="HS通州九棵树"/>
        <s v="HS阜成路"/>
        <s v="HS富丰桥"/>
        <s v="HS明光桥"/>
        <s v="HS星城国际"/>
        <s v="HS天津九龙"/>
        <s v="HS回龙观"/>
        <s v="HS大成路"/>
        <s v="HS慧忠路"/>
        <s v="HS塘沽福州道"/>
        <s v="HS双清路"/>
        <s v="HS天津卫国道"/>
        <s v="HS立汤路"/>
        <s v="HS安外大街"/>
        <s v="HS三元桥"/>
        <s v="HS杨庄"/>
        <s v="HS天津南马路"/>
        <s v="HS天津嘉华"/>
        <s v="HS天津新海湾"/>
        <s v="HS四季青"/>
        <s v="HS望京"/>
        <s v="HS花园路"/>
        <s v="HS八里庄"/>
        <s v="HS朝内"/>
        <s v="HS百子湾"/>
        <s v="HS管庄"/>
        <s v="HS天津咸阳路"/>
        <s v="HS香河园"/>
        <s v="HS北苑"/>
        <s v="HS善缘街"/>
        <s v="HS马官营"/>
        <s v="HS姚家园路"/>
        <s v="HS马连洼"/>
        <s v="HS宋庄路"/>
        <s v="HS马家堡"/>
        <s v="HS西二旗"/>
        <s v="HS灯市口"/>
        <s v="HS富力阳光"/>
        <s v="HS陶然桥"/>
        <s v="HS信息路"/>
        <s v="HS万柳东路"/>
        <s v="HS大兴青城"/>
        <s v="HS清河东"/>
        <s v="HS增光路"/>
        <s v="HS回龙观东"/>
        <s v="HS科荟路"/>
        <s v="双龙"/>
        <s v="HS光华路"/>
        <s v="HS潘家园"/>
        <s v="HS亚运村"/>
        <s v="HS团结湖"/>
        <s v="玉海园"/>
        <s v="必胜宅急送亦庄"/>
        <s v="鲁谷PHHS 餐厅"/>
        <s v="HS顺义"/>
        <s v="HS紫竹院"/>
        <s v="HS广莲路"/>
        <s v="HS高米店"/>
        <s v="HS金融街"/>
        <s v="HS东坝"/>
        <s v="天津南楼"/>
        <s v="天津小白楼"/>
        <s v="塘沽滨海"/>
        <s v="天津东站"/>
        <s v="石家庄丽华"/>
        <s v="天津东北角"/>
        <s v="天津体院北"/>
        <s v="保定裕华"/>
        <s v="廊坊明珠"/>
        <s v="石家庄中山"/>
        <s v="唐山唐百"/>
        <s v="呼市百盛"/>
        <s v="大港迎宾"/>
        <s v="呼市民族"/>
        <s v="石家庄八一"/>
        <s v="包头包百"/>
        <s v="天津海光寺"/>
        <s v="天津津汇"/>
        <s v="天津王顶堤"/>
        <s v="沧州华北"/>
        <s v="塘沽新百"/>
        <s v="塘沽新洋"/>
        <s v="保定朝阳"/>
        <s v="天津津工"/>
        <s v="呼市新城"/>
        <s v="呼市锡林郭勒"/>
        <s v="张家口宣化路"/>
        <s v="包头青山"/>
        <s v="天津九龙"/>
        <s v="石家庄友谊"/>
        <s v="石家庄柏林"/>
        <s v="涿州国贸"/>
        <s v="汉沽"/>
        <s v="天津劝业场"/>
        <s v="天津红旗路"/>
        <s v="石家庄新世隆"/>
        <s v="邯郸万达"/>
        <s v="津南津沽"/>
        <s v="石家庄翟营"/>
        <s v="包头林荫"/>
        <s v="赤峰哈达"/>
        <s v="呼市长乐宫"/>
        <s v="天津和平"/>
        <s v="衡水衡百"/>
        <s v="唐山丰润"/>
        <s v="张家口宣化南大街"/>
        <s v="包头东河"/>
        <s v="唐山八方"/>
        <s v="唐山远洋"/>
        <s v="保定北国"/>
        <s v="天津学府"/>
        <s v="天津广汇"/>
        <s v="邢台财富"/>
        <s v="邯郸金正"/>
        <s v="大港胜利"/>
        <s v="承德白天鹅"/>
        <s v="高碑店家兴"/>
        <s v="唐山光明"/>
        <s v="静海怡安"/>
        <s v="廊坊时代"/>
        <s v="古冶"/>
        <s v="沧州顺城"/>
        <s v="定州开元"/>
        <s v="秦皇岛港城"/>
        <s v="武清雍阳"/>
        <s v="塘沽秀谷"/>
        <s v="天津紫金"/>
        <s v="天津奥城"/>
        <s v="玉田"/>
        <s v="三河"/>
        <s v="涿州宜佳"/>
        <s v="静海东方红"/>
        <s v="廊坊永华"/>
        <s v="蓟县渔阳"/>
        <s v="秦皇岛广缘"/>
        <s v="三河兴达"/>
        <s v="宝坻劝宝"/>
        <s v="芦台"/>
        <s v="呼市蒙苑"/>
        <s v="廊坊爱民"/>
        <s v="塘沽鸿泰"/>
        <s v="张家口帝达"/>
        <s v="香河香百"/>
        <s v="包头九星"/>
        <s v="霸州金宝"/>
        <s v="天津中纬"/>
        <s v="邯郸龙湖"/>
        <s v="张家口金鼎10"/>
        <s v="鄂尔多斯新天地"/>
        <s v="保定天鹅"/>
        <s v="呼市果园"/>
        <s v="承德翠桥"/>
        <s v="唐山尚座"/>
        <s v="张家口明德"/>
        <s v="任丘燕春"/>
        <s v="津南月坛"/>
        <s v="天津万新"/>
        <s v="塘沽巨川"/>
        <s v="辛集束鹿"/>
        <s v="保定青年"/>
        <s v="唐山翔云"/>
        <s v="武安武新"/>
        <s v="秦皇岛燕山"/>
        <s v="天津乐宾"/>
        <s v="包头东海"/>
        <s v="沧州颐和"/>
        <s v="石家庄怀特"/>
        <s v="胜芳凯顺"/>
        <s v="天津滨海机场"/>
        <s v="正定常山"/>
        <s v="廊坊东方大学城"/>
        <s v="邯郸人民"/>
        <s v="宝坻天宝"/>
        <s v="乐亭夏日"/>
        <s v="石家庄华安"/>
        <s v="石家庄天山"/>
        <s v="裕东"/>
        <s v="唐山开平"/>
        <s v="黄骅耀华"/>
        <s v="天津站1店"/>
        <s v="石家庄中槐"/>
        <s v="塘沽福州道"/>
        <s v="安国祈州"/>
        <s v="天津新围堤道"/>
        <s v="安平惠祥"/>
        <s v="涉县龙山"/>
        <s v="石家庄益元"/>
        <s v="天津科贸"/>
        <s v="石家庄西丽"/>
        <s v="河间"/>
        <s v="唐山龙泽"/>
        <s v="山海关"/>
        <s v="天津中北"/>
        <s v="高碑店现代"/>
        <s v="衡水爱特"/>
        <s v="石家庄天河"/>
        <s v="泊头"/>
        <s v="秦皇岛茂业"/>
        <s v="保定钟楼"/>
        <s v="迁西喜峰"/>
        <s v="赤峰新泰和"/>
        <s v="唐山丰润赛特"/>
        <s v="呼市金宇"/>
        <s v="石家庄万象"/>
        <s v="呼市站前"/>
        <s v="石家庄新丽华"/>
        <s v="廊坊康庄道"/>
        <s v="三河燕京"/>
        <s v="巴彦淖尔河港"/>
        <s v="天津西南角"/>
        <s v="秦皇岛乐都汇"/>
        <s v="包头东源"/>
        <s v="围场"/>
        <s v="唐山华岩"/>
        <s v="乌海盈泽元"/>
        <s v="津南小站"/>
        <s v="呼市海亮"/>
        <s v="高阳"/>
        <s v="天津王串场"/>
        <s v="锡林浩特民盛"/>
        <s v="武清中房"/>
        <s v="塘沽永旺"/>
        <s v="唐山新华贸"/>
        <s v="沧州解放路"/>
        <s v="包头保利"/>
        <s v="滦南"/>
        <s v="包头银河广场"/>
        <s v="呼市万达广场"/>
        <s v="石家庄益中"/>
        <s v="天津副广场"/>
        <s v="天津津滨"/>
        <s v="天津奥园"/>
        <s v="天津东马路"/>
        <s v="迁安兴安"/>
        <s v="霸州兴华"/>
        <s v="保定保百"/>
        <s v="徐水双隆"/>
        <s v="天津大岛"/>
        <s v="石家庄益东"/>
        <s v="廊坊新源"/>
        <s v="衡水吉美"/>
        <s v="昌黎"/>
        <s v="天津新海湾"/>
        <s v="保定华创"/>
        <s v="呼市白塔机场"/>
        <s v="保定先天下"/>
        <s v="武清佛罗伦萨"/>
        <s v="平泉"/>
        <s v="包头友谊大街"/>
        <s v="石家庄南三条"/>
        <s v="天津西站高架层"/>
        <s v="沙河"/>
        <s v="邢台天一城"/>
        <s v="包头钢铁大街"/>
        <s v="唐山新丰南"/>
        <s v="天津集贤"/>
        <s v="天津中山北路"/>
        <s v="武清京津广场"/>
        <s v="遵化遵缘"/>
        <s v="石家庄省院"/>
        <s v="石家庄尖岭万达"/>
        <s v="天津换乘精品"/>
        <s v="天津站候车大厅精选"/>
        <s v="定兴"/>
        <s v="晋州"/>
        <s v="任丘新绿洲"/>
        <s v="天津阳光乐园"/>
        <s v="天津太阳城"/>
        <s v="天津银河国际"/>
        <s v="石家庄中华北"/>
        <s v="廊坊万达"/>
        <s v="张家口同盛"/>
        <s v="天津西客站"/>
        <s v="迁安崇尚"/>
        <s v="辛集金圆"/>
        <s v="张家口盛华"/>
        <s v="唐山丰南文化"/>
        <s v="天津华明"/>
        <s v="天津大悦城"/>
        <s v="鄂尔多斯万正"/>
        <s v="廊坊乐都"/>
        <s v="抚宁"/>
        <s v="石家庄民心广场"/>
        <s v="宁晋"/>
        <s v="天津曹庄"/>
        <s v="唐山凤城国际"/>
        <s v="石家庄勒泰"/>
        <s v="承德双滦"/>
        <s v="大港彩虹"/>
        <s v="张家口滨河"/>
        <s v="承德双安"/>
        <s v="沧州东体"/>
        <s v="唐山渤海"/>
        <s v="三河鑫乐汇"/>
        <s v="天津珠江装饰城"/>
        <s v="邯郸前进"/>
        <s v="峰峰"/>
        <s v="乌兰察布春天"/>
        <s v="沧州华北餐饮层"/>
        <s v="滦县"/>
        <s v="鄂尔多斯太古"/>
        <s v="天津泗水道"/>
        <s v="东光"/>
        <s v="大名"/>
        <s v="唐山万达"/>
        <s v="二连浩特"/>
        <s v="赤峰长青园"/>
        <s v="宽城"/>
        <s v="秦皇岛世纪港湾"/>
        <s v="玉田文明"/>
        <s v="唐县"/>
        <s v="北戴河"/>
        <s v="邢台冶金路"/>
        <s v="天津大学城"/>
        <s v="滦南天承"/>
        <s v="黄骅华贸"/>
        <s v="石家庄西站房"/>
        <s v="呼市方恒"/>
        <s v="呼市名都"/>
        <s v="蓟县兴华大街"/>
        <s v="赤峰大都会"/>
        <s v="永年"/>
        <s v="邢台邢州"/>
        <s v="承德西大街"/>
        <s v="天津龙居"/>
        <s v="涿州豪庭"/>
        <s v="天津欢乐谷"/>
        <s v="准格尔旗薛家湾"/>
        <s v="武清北家乐"/>
        <s v="石家庄乐惠家"/>
        <s v="平山"/>
        <s v="塘沽河北路"/>
        <s v="天津名众"/>
        <s v="正定机场"/>
        <s v="唐山南湖"/>
        <s v="唐山火车站"/>
        <s v="邢台中北"/>
        <s v="天津友谊南路"/>
        <s v="三河天洋城"/>
        <s v="石家庄红旗大街"/>
        <s v="秦皇岛  巴塞罗那"/>
        <s v="赤峰达达"/>
        <s v="徐水惠友"/>
        <s v="文安"/>
        <s v="三河星罗城"/>
        <s v="汉沽汉友"/>
        <s v="白沟保津DT"/>
        <s v="芦台幸福DT"/>
        <s v="天津南口路DT"/>
        <s v="天津招远DT"/>
        <s v="津南金地DT"/>
        <s v="天津第六田园DT"/>
        <s v="津南葛沽DT"/>
        <s v="青县DT"/>
        <s v="天津普济河道DT"/>
        <s v="三河金万福DT"/>
        <s v="承德世纪城DT"/>
        <s v="太原东民"/>
        <s v="太原漪汾"/>
        <s v="太原亲贤"/>
        <s v="太原千峰"/>
        <s v="太原桃园"/>
        <s v="太原铜锣湾"/>
        <s v="太原长风"/>
        <s v="太原五一"/>
        <s v="太原平阳"/>
        <s v="忻州长征"/>
        <s v="大同永泰"/>
        <s v="离石兴隆"/>
        <s v="太原兴华"/>
        <s v="阳泉桃河"/>
        <s v="大同华严"/>
        <s v="太原盛世"/>
        <s v="朔州世纪"/>
        <s v="孝义府前街"/>
        <s v="太原桥头街"/>
        <s v="太原朝阳"/>
        <s v="太原邬城"/>
        <s v="太原世贸"/>
        <s v="榆次汇通"/>
        <s v="大同熙成"/>
        <s v="榆次榆百"/>
        <s v="太原盛嘉"/>
        <s v="阳泉天利"/>
        <s v="太原北宫"/>
        <s v="太原下元"/>
        <s v="太原府西"/>
        <s v="太原双西"/>
        <s v="太原西山"/>
        <s v="太原机场"/>
        <s v="太原三晋"/>
        <s v="太原新迎泽"/>
        <s v="太原人民"/>
        <s v="太原府东"/>
        <s v="太原服装城"/>
        <s v="原平前进"/>
        <s v="太原千禧"/>
        <s v="太原西华"/>
        <s v="大同平泉"/>
        <s v="柳林贺昌"/>
        <s v="太原康宁"/>
        <s v="忻州和平"/>
        <s v="孝义新义"/>
        <s v="太原体育场路"/>
        <s v="离石龙凤"/>
        <s v="大同武定"/>
        <s v="怀仁开元"/>
        <s v="太原怡丰"/>
        <s v="晋中大学城"/>
        <s v="太原南站"/>
        <s v="大同尚都10"/>
        <s v="大同和宁"/>
        <s v="太原火车站"/>
        <s v="龙湖"/>
        <s v="T朔州民福"/>
        <s v="阳泉滨河DT"/>
        <s v="ED北京南站"/>
        <s v="宜宾莱茵春天店PH"/>
        <s v="黔灵店PH"/>
        <s v="PH德阳岷江西路"/>
        <s v="PH遵义星力城店"/>
        <s v="PH贵阳花果园店"/>
        <s v="PH金牛万达店"/>
        <s v="PH光华优品店"/>
        <s v="PH绵阳涪城万达店"/>
        <s v="PH晋阳店"/>
        <s v="PH九方店"/>
        <s v="PH奥克斯广场店"/>
        <s v="成都跳伞塔店PHHS"/>
        <s v="成都苏宁广场店PHHS"/>
        <s v="成都营门口店PHHS"/>
        <s v="PHHS莱蒙店"/>
        <s v="PHHS少城店"/>
        <s v="家园店"/>
        <s v="PH莱蒙店"/>
        <s v="PH成都万象城店"/>
        <s v="PH绵阳新世界店"/>
        <s v="PH成都机场T2店"/>
        <s v="PH金阳店"/>
        <s v="PH软件园店"/>
        <s v="PH新南天地店"/>
        <s v="新科华店"/>
        <s v="府青PH店"/>
        <s v="成都蜀都店"/>
        <s v="成都华侨城店"/>
        <s v="成都蜀汉"/>
        <s v="绵阳涪城"/>
        <s v="成都逸都"/>
        <s v="成都建设"/>
        <s v="成都锦华"/>
        <s v="成都光华"/>
        <s v="成都锦都"/>
        <s v="成都站华"/>
        <s v="大西门店"/>
        <s v="必胜客成都交"/>
        <s v="骡马市PH店"/>
        <s v="必胜客贵阳国"/>
        <s v="必胜客盐市口"/>
        <s v="软件园DT店"/>
        <s v="幸福DT店"/>
        <s v="温江DT店"/>
        <s v="双林DT店"/>
        <s v="蓝谷地DT店"/>
        <s v="新总府店"/>
        <s v="红岩子店"/>
        <s v="思源店"/>
        <s v="世豪广场店"/>
        <s v="犀浦店"/>
        <s v="白衣上街店"/>
        <s v="新罗马假日店"/>
        <s v="莱茵春天店"/>
        <s v="凯旋国际店"/>
        <s v="福州路店"/>
        <s v="绵阳火车站"/>
        <s v="资阳摩根时代"/>
        <s v="杭州路"/>
        <s v="名山路"/>
        <s v="司马大道餐厅"/>
        <s v="金牛万达店"/>
        <s v="涪城万达店"/>
        <s v="新金轮店"/>
        <s v="奥克斯广场店"/>
        <s v="九方店"/>
        <s v="郫县恒创店"/>
        <s v="金鱼岭店"/>
        <s v="南充滨江店"/>
        <s v="金彭店"/>
        <s v="莱蒙店"/>
        <s v="天府新谷店"/>
        <s v="成都万象城店"/>
        <s v="长虹国际城店"/>
        <s v="仁寿店"/>
        <s v="都江明珠店"/>
        <s v="中江店"/>
        <s v="荣县望景店"/>
        <s v="新都和信店"/>
        <s v="成都机场T2店"/>
        <s v="大邑店"/>
        <s v="彩灯公园店"/>
        <s v="五彩广场店"/>
        <s v="清江路店"/>
        <s v="新南天地店"/>
        <s v="天府时代店"/>
        <s v="环湖店"/>
        <s v="中山广场店"/>
        <s v="磨子桥店"/>
        <s v="新天府汇城店"/>
        <s v="火车东站店"/>
        <s v="青白江店"/>
        <s v="自贡汇东店"/>
        <s v="华阳欧尚店"/>
        <s v="茶店子店"/>
        <s v="文庙店"/>
        <s v="群光店"/>
        <s v="府青店"/>
        <s v="红牌楼店"/>
        <s v="羊西店"/>
        <s v="朝阳店"/>
        <s v="公园口店"/>
        <s v="新涪城店"/>
        <s v="文武店"/>
        <s v="簇桥店"/>
        <s v="北湖店"/>
        <s v="加州湾店"/>
        <s v="天山店"/>
        <s v="嘉禾店"/>
        <s v="南岸店"/>
        <s v="三苏店"/>
        <s v="文化店"/>
        <s v="光华优品店"/>
        <s v="太和店"/>
        <s v="华侨城店"/>
        <s v="东升店"/>
        <s v="大观楼店"/>
        <s v="上南店"/>
        <s v="新少城店"/>
        <s v="晋阳店"/>
        <s v="光华店"/>
        <s v="锦华店"/>
        <s v="明都店"/>
        <s v="站华店"/>
        <s v="站前广场店"/>
        <s v="火车站店"/>
        <s v="新世界店"/>
        <s v="成都机场店"/>
        <s v="科技桥店"/>
        <s v="财富店"/>
        <s v="跳伞塔店"/>
        <s v="交大店"/>
        <s v="老车坝店"/>
        <s v="新城市广场店"/>
        <s v="会展店"/>
        <s v="天津桥店"/>
        <s v="蜀汉店"/>
        <s v="遂宁春天店"/>
        <s v="模范店"/>
        <s v="逸都店"/>
        <s v="建设店"/>
        <s v="春禧店"/>
        <s v="双桥店"/>
        <s v="五星店"/>
        <s v="大世界店"/>
        <s v="佳乐店"/>
        <s v="华达店"/>
        <s v="八宝店"/>
        <s v="贵阳鸿通城店PH"/>
        <s v="内江汉安大道店PH"/>
        <s v="眉山环湖店PH"/>
        <s v="南充滨江店PH"/>
        <s v="成都世豪广场店PH"/>
        <s v="资阳店PH"/>
        <s v="贵阳亨特店PH"/>
        <s v="成都簇桥店PH"/>
        <s v="金杯餐厅"/>
        <s v="成都SM餐厅"/>
        <s v="广元万达肯德基"/>
        <s v="内江万达"/>
        <s v="PH广元万达"/>
        <s v="PH内江万达"/>
        <s v="PHHS九眼桥"/>
        <s v="重庆时代天街店PH"/>
        <s v="重庆财富中心店PH"/>
        <s v="PH万州万达广场"/>
        <s v="PH重庆金开大道店"/>
        <s v="PH重庆松青路店"/>
        <s v="PH北城天街店"/>
        <s v="PH八一路店"/>
        <s v="重庆上海城PH店"/>
        <s v="重庆观音"/>
        <s v="必胜客重庆斌"/>
        <s v="必胜客重庆民"/>
        <s v="必胜客华宇店"/>
        <s v="重庆万象城店PH"/>
        <s v="重庆新茂业店PH"/>
        <s v="高新时代"/>
        <s v="PH中华南路"/>
        <s v="PH金渝"/>
        <s v="PH春南"/>
        <s v="永康路店"/>
        <s v="金楠天街"/>
        <s v="泸州万象汇"/>
        <s v="泸州客运站DT"/>
        <s v="PH凯里"/>
        <s v="PH飞大壹号"/>
        <s v="PH大坪英利"/>
        <s v="PH巴南"/>
        <s v="成都银泰城"/>
        <s v="PH熙街"/>
        <s v="泸州万象汇PH"/>
        <s v="PHHS飞大壹号"/>
        <s v="飞大壹号"/>
        <s v="必胜客欢乐餐厅成都大悦城店"/>
        <s v="五块石餐厅"/>
        <s v="中元广场店"/>
        <s v="新世代春天"/>
        <s v="郫县蜀都万达"/>
        <s v="蜀都万达"/>
        <s v="资阳万达"/>
        <s v="KFC简阳旭海广场"/>
        <s v="PHHS奥克斯"/>
        <s v="PH德阳万达"/>
        <s v="KFC蜀州中路"/>
        <s v="PH新总府"/>
        <s v="KFC遂宁万达"/>
        <s v="PH奥特莱斯"/>
        <s v="PH环球中心"/>
        <s v="PH融信"/>
        <s v="PH南坪万达"/>
        <s v="PH遂宁万达"/>
        <s v="PHHS凯旋"/>
        <s v="PH红星"/>
        <s v="万象城店"/>
        <s v="大足印象店"/>
        <s v="茂业店"/>
        <s v="合川海润店"/>
        <s v="万州万达"/>
        <s v="长寿桃花新城"/>
        <s v="时代天街"/>
        <s v="金开大道餐厅"/>
        <s v="綦江店"/>
        <s v="鱼洞店"/>
        <s v="星湖路店"/>
        <s v="李家沱店"/>
        <s v="北城天街店"/>
        <s v="较场口店"/>
        <s v="黔江店"/>
        <s v="雄风店"/>
        <s v="得意世界店"/>
        <s v="龙头寺汽车站店"/>
        <s v="永川店"/>
        <s v="重庆机场店"/>
        <s v="石桥铺店"/>
        <s v="万州店"/>
        <s v="上海城店"/>
        <s v="万达广场店"/>
        <s v="袁家岗店"/>
        <s v="地王店"/>
        <s v="易诚店"/>
        <s v="观音桥店"/>
        <s v="西城天街店"/>
        <s v="国瑞店"/>
        <s v="缙麓店"/>
        <s v="元旦店"/>
        <s v="三角碑店"/>
        <s v="九龙广场店"/>
        <s v="斌鑫店"/>
        <s v="大礼堂店"/>
        <s v="易家坝店"/>
        <s v="华宇店"/>
        <s v="民权路店"/>
        <s v="东和餐厅"/>
        <s v="乌江中路店"/>
        <s v="韶山店"/>
        <s v="帝都新城店"/>
        <s v="新龙洞堡机场"/>
        <s v="花果园餐厅"/>
        <s v="星力城餐厅"/>
        <s v="武庙店"/>
        <s v="黄河路店"/>
        <s v="锦江店"/>
        <s v="国酒路店"/>
        <s v="黄果树店"/>
        <s v="白云中路店"/>
        <s v="文昌阁店"/>
        <s v="金阳店"/>
        <s v="小河店"/>
        <s v="民主店"/>
        <s v="海鑫店"/>
        <s v="喷水池店"/>
        <s v="太阳广场店"/>
        <s v="富水店"/>
        <s v="港澳广场店"/>
        <s v="腾达店"/>
        <s v="贵阳人民广场"/>
        <s v="华中店"/>
        <s v="大南门餐厅"/>
        <s v="金阳北路"/>
        <s v="观山东路"/>
        <s v="新添大道"/>
        <s v="火车北站南广场"/>
        <s v="巴南万达"/>
        <s v="重庆大学城餐厅"/>
        <s v="酉阳"/>
        <s v="珠江路"/>
        <s v="永川万达"/>
        <s v="KFC重庆北广场"/>
        <s v="KFC融信"/>
        <s v="KFC拥军路"/>
        <s v="柳州柳州"/>
        <s v="花都花都"/>
        <s v="东莞厚街厚街"/>
        <s v="新会新会"/>
        <s v="海口琼山"/>
        <s v="惠阳崇雅"/>
        <s v="云浮云浮"/>
        <s v="花都狮岭东升"/>
        <s v="东莞大岭山"/>
        <s v="中山沙溪沙溪"/>
        <s v="惠阳惠阳时代"/>
        <s v="琼海琼海"/>
        <s v="花都龙珠"/>
        <s v="柳州星河"/>
        <s v="增城荔城"/>
        <s v="东莞厚街大道"/>
        <s v="中山三乡三乡"/>
        <s v="罗定罗定"/>
        <s v="海丰海城"/>
        <s v="花都新华"/>
        <s v="东莞大岭山凯东"/>
        <s v="东莞华南摩尔"/>
        <s v="惠州博罗"/>
        <s v="万宁万宁"/>
        <s v="新会新会大道"/>
        <s v="云浮新兴时代广场"/>
        <s v="增城荔新"/>
        <s v="海口金世纪"/>
        <s v="东莞元美"/>
        <s v="深圳南山蔚蓝海岸"/>
        <s v="番禺光明北"/>
        <s v="廉江新广隆"/>
        <s v="广州中旅S"/>
        <s v="东莞石龙现代广场"/>
        <s v="贺州贺洲"/>
        <s v="顺德杏坛杏坛"/>
        <s v="台山台山"/>
        <s v="台山天岭"/>
        <s v="东莞寮步寮步"/>
        <s v="开平开平"/>
        <s v="茂名信宜"/>
        <s v="龙洲"/>
        <s v="梧州中山"/>
        <s v="梅州兴宁兴田"/>
        <s v="番禺石基城市广场S"/>
        <s v="深圳固戍S"/>
        <s v="中山三角旭日"/>
        <s v="深圳福田华强东"/>
        <s v="东莞高埗高埗"/>
        <s v="东莞麻涌麻涌"/>
        <s v="梧州新兴"/>
        <s v="番禺大岗S"/>
        <s v="惠州三新广场"/>
        <s v="桂林西城"/>
        <s v="三水文锋"/>
        <s v="广州儿童公园S"/>
        <s v="江门荷塘"/>
        <s v="广州万国S"/>
        <s v="韶关曲江"/>
        <s v="东莞中堂中新"/>
        <s v="化州化州"/>
        <s v="东莞常平东站"/>
        <s v="广州青年路"/>
        <s v="东莞长安福海"/>
        <s v="深圳民乐"/>
        <s v="深圳福田竹子林"/>
        <s v="四会四会大道"/>
        <s v="东莞厚街南环"/>
        <s v="东莞厚街三屯"/>
        <s v="东莞企石宝石"/>
        <s v="广州信和S"/>
        <s v="佛山南海嘉洲广场"/>
        <s v="佛山南海桂南名都S"/>
        <s v="顺德北窖碧桂园DT"/>
        <s v="中山古镇体育路LS"/>
        <s v="四会四会LS"/>
        <s v="佛山容桂凤祥北路LS"/>
        <s v="佛山大良鉴海路LS"/>
        <s v="东莞常平联邦广场LS"/>
        <s v="文昌和平北路LS（准备好抽检样品）"/>
        <s v="三亚河西路LS（准备好抽检样品）"/>
        <s v="三亚亚龙湾百花谷LS（准备好抽检样品）"/>
        <s v="宜州车江路LS"/>
        <s v="钦州市钦州LS"/>
        <s v="兴义市桔丰LS"/>
        <s v="佛山南海黄岐LS"/>
        <s v="南宁一佳LSS"/>
        <s v="广州同和LS"/>
        <s v="南宁溢佳LS"/>
        <s v="广州汇赢广场LS"/>
        <s v="深圳福田振华路LS"/>
        <s v="深圳西乡LS"/>
        <s v="梅州百花洲LS"/>
        <s v="南宁金湖LSS"/>
        <s v="云浮牧羊路LS"/>
        <s v="番禺喜悦天地LSS"/>
        <s v="柳州谷埠LSS"/>
        <s v="柳州龙城LSS"/>
        <s v="海口京华路店LS"/>
        <s v="广州小北LS"/>
        <s v="深圳皇岗LS"/>
        <s v="深圳南山大道LS"/>
        <s v="江门东华LS"/>
        <s v="珠海迎宾LS"/>
        <s v="深圳白鸽路LS"/>
        <s v="广西贵港"/>
        <s v="海口上邦"/>
        <s v="番禺桥南"/>
        <s v="中山大涌大涌"/>
        <s v="深圳南山鸿洲S"/>
        <s v="中山富华"/>
        <s v="开平水口"/>
        <s v="桂林桂百"/>
        <s v="中山古镇东兴"/>
        <s v="东莞凤岗官井头"/>
        <s v="北海合浦"/>
        <s v="深圳新天地"/>
        <s v="广州江高"/>
        <s v="广州清湖"/>
        <s v="茂名人民路S"/>
        <s v="东莞茶山茶山"/>
        <s v="广宁广宁"/>
        <s v="广州江燕路S"/>
        <s v="深圳南园S"/>
        <s v="玉林玉林"/>
        <s v="东莞道窖振兴"/>
        <s v="梅州丰顺KFC"/>
        <s v="贺州灵峰"/>
        <s v="恩平恩平"/>
        <s v="深圳龙华油松S"/>
        <s v="东莞莞太假日"/>
        <s v="柳州谷埠"/>
        <s v="东莞中山路DT"/>
        <s v="东莞常平市场路"/>
        <s v="海口国贸"/>
        <s v="佛山南海府前"/>
        <s v="广州中华广场PH"/>
        <s v="增城港口大道"/>
        <s v="广州五羊LSS"/>
        <s v="深圳梅华路LS"/>
        <s v="深圳国贸LS"/>
        <s v="东莞宏伟LS"/>
        <s v="深圳中兴路LS"/>
        <s v="深圳南山大道LSS"/>
        <s v="东莞东城西LS"/>
        <s v="深圳福田八卦岭LS"/>
        <s v="东莞虎门太沙路LS"/>
        <s v="番禺广州大北路LS"/>
        <s v="广州林乐路LS"/>
        <s v="增城新塘LS"/>
        <s v="广州盈丰LSS"/>
        <s v="番禺桥南街LS"/>
        <s v="广州远景LS"/>
        <s v="南宁朝阳LSS"/>
        <s v="佛山禅城季华LS"/>
        <s v="佛山禅城翡翠城LS"/>
        <s v="佛山南海南桂东路LSS"/>
        <s v="深圳龙华和平路LSS"/>
        <s v="深圳龙岗白鸽路LS"/>
        <s v="深圳梅龙路LSS"/>
        <s v="深圳罗湖地王LS"/>
        <s v="深圳罗湖东门南路LS"/>
        <s v="中山康华LS"/>
        <s v="惠州华贸LSS"/>
        <s v="惠州水口S"/>
        <s v="番禺东涌S"/>
        <s v="德庆德庆"/>
        <s v="广州西城都荟"/>
        <s v="广州乐都汇"/>
        <s v="增城凤凰城"/>
        <s v="广州乐峰S"/>
        <s v="陆丰陆河大道"/>
        <s v="梅州五华五华"/>
        <s v="广州海珠新都荟S"/>
        <s v="番禺鸿禧S"/>
        <s v="鹤山鹤山广场"/>
        <s v="广州永泰站"/>
        <s v="佛山南海博爱"/>
        <s v="中山兴中广场"/>
        <s v="佛山禅城季华七路S"/>
        <s v="广州百信广场"/>
        <s v="湛江金沙湾广场S"/>
        <s v="广州增槎路"/>
        <s v="四会清塘大道"/>
        <s v="广州滨江东KFCS"/>
        <s v="高明沧江路KFC"/>
        <s v="惠州秋长KFC"/>
        <s v="广州花城湾KFCS"/>
        <s v="番禺万达广场KFCS"/>
        <s v="流花车站"/>
        <s v="增城万达KFC"/>
        <s v="开平车站KFC"/>
        <s v="南海万达S"/>
        <s v="湛江鼎盛广场S"/>
        <s v="江门万达KFC"/>
        <s v="广州萧岗"/>
        <s v="阳西阳西"/>
        <s v="惠州仲凯KFC"/>
        <s v="中山古镇大信KFC"/>
        <s v="罗定大润发KFC"/>
        <s v="广州洛溪KFC"/>
        <s v="佛山禅城升平S"/>
        <s v="广州萝岗万达KFC"/>
        <s v="番禺永旺"/>
        <s v="广州远景PH"/>
        <s v="广州鹤龙PH"/>
        <s v="佛山南海罗村PH"/>
        <s v="广州昌岗苏宁PHS"/>
        <s v="江门胜利路PH"/>
        <s v="花都广百PH"/>
        <s v="番禺奥园PH"/>
        <s v="惠州意生国际PHS"/>
        <s v="东莞大朗美景PH"/>
        <s v="佛山禅城普君PH"/>
        <s v="珠海明珠PH"/>
        <s v="东莞城市风景PH"/>
        <s v="广州中大科技园PHS"/>
        <s v="儋州创新PH"/>
        <s v="海口名门PH"/>
        <s v="番禺华汇广场PHS"/>
        <s v="广州荔景PHS"/>
        <s v="深圳水榭春天PHS"/>
        <s v="从化从城大道PH"/>
        <s v="东莞常平市场路PH"/>
        <s v="阳春阳春大道PH"/>
        <s v="深圳横岗横岗PH"/>
        <s v="广州农林下路PHS"/>
        <s v="广州百信广场PH"/>
        <s v="广州正佳PH"/>
        <s v="广州骏盈PH"/>
        <s v="佛山西樵樵高PH"/>
        <s v="海口玉沙PH"/>
        <s v="东莞樟木头天一城PH"/>
        <s v="韶关北江PH"/>
        <s v="佛山南海南庄吉利PH"/>
        <s v="广州骏唐广场PH"/>
        <s v="广州石牌东PH"/>
        <s v="广州人和站PH"/>
        <s v="海口海甸PH"/>
        <s v="北海财富PH"/>
        <s v="番禺富丽PHS"/>
        <s v="三水三水广场PH"/>
        <s v="顺德大良佛山嘉信PH"/>
        <s v="深圳宝能太古城PHS"/>
        <s v="顺德伦教伦教PH"/>
        <s v="广州百花PHS"/>
        <s v="佛山禅城季华四路PH"/>
        <s v="海口望海PH"/>
        <s v="海口红城湖PH"/>
        <s v="柳州谷埠PHS"/>
        <s v="南宁淡村PH"/>
        <s v="海丰地王广场PH"/>
        <s v="新会冈州PH"/>
        <s v="清远康乐PH"/>
        <s v="南宁盛天地PHS"/>
        <s v="河源建设大道PH"/>
        <s v="广州淘金路PH"/>
        <s v="佛山南海海北建设大道PHS"/>
        <s v="汕尾名门PH"/>
        <s v="广州西成都荟PHS"/>
        <s v="深圳南山欧洲城PHS"/>
        <s v="广州乐都汇PH"/>
        <s v="南宁世贸西城PHS"/>
        <s v="深圳新闻路PHS"/>
        <s v="增城凤凰城PH"/>
        <s v="广州乐峰PHS"/>
        <s v="广州新都荟PHS"/>
        <s v="深圳横岗天虹PH"/>
        <s v="桂林联达PH"/>
        <s v="佛山南海里水PH"/>
        <s v="湛江湛川大道PH"/>
        <s v="清远锦绣清城PH"/>
        <s v="东莞桥头桥光PH"/>
        <s v="广州黄埔东路PH"/>
        <s v="佛山南海博爱PH"/>
        <s v="东莞长安万达PH"/>
        <s v="深圳海雅缤纷城PHS"/>
        <s v="东莞松山湖松湖烟雨PH"/>
        <s v="清远松林公园PH"/>
        <s v="广州花城湾PHS"/>
        <s v="番禺如意PHS"/>
        <s v="三亚三亚站PH"/>
        <s v="中山兴中广场PH"/>
        <s v="台山环市东PH"/>
        <s v="中山东凤名扬PH"/>
        <s v="佛山禅城季华七路PHS"/>
        <s v="吴川同德城PH"/>
        <s v="惠东华侨城PH"/>
        <s v="顺德乐从PH"/>
        <s v="深圳龙岗和田PH"/>
        <s v="柳州新地王PHS"/>
        <s v="南海海三路PHS"/>
        <s v="广州万菱汇PH"/>
        <s v="中山世纪PH"/>
        <s v="英德英德PH"/>
        <s v="湛江金沙湾广场PHS"/>
        <s v="中山康华路PH"/>
        <s v="深圳彩德城PH"/>
        <s v="四会清塘大道PH"/>
        <s v="琼海东风PH"/>
        <s v="深圳沙井西荟城PHS"/>
        <s v="三亚步行街PH"/>
        <s v="中山利和PH"/>
        <s v="河源丽日PH"/>
        <s v="广州滨江东PHS"/>
        <s v="深圳沙井中心PHS"/>
        <s v="东莞东泰PH"/>
        <s v="惠州港惠PHS"/>
        <s v="东莞中堂PH"/>
        <s v="惠州瑞峰天虹PHS"/>
        <s v="深圳欢乐谷PHS"/>
        <s v="中山东升PH"/>
        <s v="东莞塘厦迎宾大道PH"/>
        <s v="韶关南雄PH"/>
        <s v="东莞厚街莞太PH"/>
        <s v="番禺星河湾PHS"/>
        <s v="梧州旺城PH"/>
        <s v="番禺万达PHS"/>
        <s v="深圳万科广场PH"/>
        <s v="增城万达PH"/>
        <s v="深圳新海上世界PHS"/>
        <s v="深圳公明PHS"/>
        <s v="儋州中兴PH"/>
        <s v="佛山祖庙PHS"/>
        <s v="海口大同PH"/>
        <s v="韶关百年东街PH"/>
        <s v="珠海华发PH"/>
        <s v="深圳坂田PHS"/>
        <s v="东莞东城万达PH"/>
        <s v="南海万达PHS"/>
        <s v="东莞长安万科PH"/>
        <s v="深圳兴业PHS"/>
        <s v="湛江鼎盛广场PH"/>
        <s v="深圳中兴PH"/>
        <s v="南宁东葛路PH"/>
        <s v="南宁航洋PH"/>
        <s v="深圳壹海城PH"/>
        <s v="三亚海棠湾PH（不允许私自拆线）"/>
        <s v="东莞花园新街PH"/>
        <s v="江门万达PH"/>
        <s v="南宁西关PH"/>
        <s v="深圳星河盛世PHS"/>
        <s v="广州站前PH"/>
        <s v="南宁青秀万达PH"/>
        <s v="顺德清晖路PH"/>
        <s v="开平金桥PH"/>
        <s v="佛山怡丰城PH"/>
        <s v="深圳宝安机场PHS"/>
        <s v="南宁朝阳PH"/>
        <s v="江门院士路PH"/>
        <s v="湛江南国豪苑PH"/>
        <s v="深圳大芬PH"/>
        <s v="珠海富华里PH"/>
        <s v="惠州仲凯PH"/>
        <s v="东莞大岭山大道PH"/>
        <s v="深圳观澜PHS"/>
        <s v="海南东方PH"/>
        <s v="顺德盈信广场PH"/>
        <s v="厚街康乐北PH"/>
        <s v="广西贺州PH"/>
        <s v="广州萝岗万达PH"/>
        <s v="深圳四海PH"/>
        <s v="广州五羊新城S"/>
        <s v="肇庆肇庆"/>
        <s v="佛山KFC"/>
        <s v="佛山南海大沥客运站"/>
        <s v="广州署前路S"/>
        <s v="广州淘金路"/>
        <s v="广州好又多"/>
        <s v="韶关仁化"/>
        <s v="雷州西湖"/>
        <s v="顺德大良凤山"/>
        <s v="广州万客隆22点前到店"/>
        <s v="广州北京路S"/>
        <s v="中山中恳"/>
        <s v="番禺南村S"/>
        <s v="湛江国贸"/>
        <s v="惠州南坛"/>
        <s v="佛山南海南海"/>
        <s v="增城逸富"/>
        <s v="佛山禅城季华"/>
        <s v="江门胜利"/>
        <s v="广州广雅"/>
        <s v="广州购书中心"/>
        <s v="广州东郊"/>
        <s v="中山万佳"/>
        <s v="顺德容桂容桂"/>
        <s v="广州南油S"/>
        <s v="江门中远"/>
        <s v="茂名茂名S"/>
        <s v="广州前进"/>
        <s v="花都云山大道"/>
        <s v="广州新市"/>
        <s v="广州恒宝SY（无人交接）"/>
        <s v="梅州梅江"/>
        <s v="广州龙口东"/>
        <s v="云浮城中"/>
        <s v="广州荔景S"/>
        <s v="广州东峻S"/>
        <s v="广州大沙东"/>
        <s v="江门江会"/>
        <s v="惠州南湖花园"/>
        <s v="惠东汽车站KFC"/>
        <s v="好世界KFC"/>
        <s v="广州赤岗KFC"/>
        <s v="文昌KFC"/>
        <s v="先锋KFC"/>
        <s v="湛江世贸KFC"/>
        <s v="小榄KFC"/>
        <s v="广州新世界KFC"/>
        <s v="广州丽影S"/>
        <s v="阳江南恩"/>
        <s v="中山君悦"/>
        <s v="顺德大良桂州大道"/>
        <s v="增城新塘"/>
        <s v="广州黄埔"/>
        <s v="廉江廉江广场"/>
        <s v="韶关亿和"/>
        <s v="惠东大润发"/>
        <s v="惠州横江"/>
        <s v="惠州陈江陈江"/>
        <s v="河源龙川"/>
        <s v="河源广晟"/>
        <s v="佛山南海黄歧"/>
        <s v="广州新光S"/>
        <s v="阳江天润广场"/>
        <s v="中山大信"/>
        <s v="广州锦轩S"/>
        <s v="鹤山鹤山"/>
        <s v="佛山禅城东方广场"/>
        <s v="顺德北窖北滘广场"/>
        <s v="广州赛博S"/>
        <s v="广州芳村客运站S"/>
        <s v="顺德大良延年路"/>
        <s v="惠州百佳"/>
        <s v="广州天河城"/>
        <s v="中山古镇古镇"/>
        <s v="江门易初莲花"/>
        <s v="汕尾信利"/>
        <s v="梅州丰顺"/>
        <s v="广州东圃"/>
        <s v="湛江遂溪KFC"/>
        <s v="阳江兴国"/>
        <s v="广州骏盈"/>
        <s v="广州奥体KFC"/>
        <s v="中山假日"/>
        <s v="广州科学大道"/>
        <s v="佛山南海巴黎春天"/>
        <s v="番禺百德广场"/>
        <s v="中山东升中江"/>
        <s v="中山东升江中"/>
        <s v="从化新世纪G带检疫证"/>
        <s v="肇庆时代广场"/>
        <s v="惠州江北丽日"/>
        <s v="广州中山大道"/>
        <s v="佛山南海里水"/>
        <s v="广州东晓南路S"/>
        <s v="广州员村"/>
        <s v="中山人民医院"/>
        <s v="广州远景"/>
        <s v="三水三水广场"/>
        <s v="花都广百"/>
        <s v="番禺西丽"/>
        <s v="广州林和西"/>
        <s v="吴川吴川"/>
        <s v="广州太和"/>
        <s v="广州五山"/>
        <s v="番禺吉祥"/>
        <s v="番禺广州南站二店"/>
        <s v="中山小榄大信"/>
        <s v="广州英雄广场S"/>
        <s v="惠州意生国际S"/>
        <s v="佛山禅城普君"/>
        <s v="广州光明广场S"/>
        <s v="顺德大良天佑城"/>
        <s v="广州金沙S"/>
        <s v="清远赢之城"/>
        <s v="广州五月花SY（无人交接）"/>
        <s v="广州广安大厦"/>
        <s v="顺德陈村顺联广场"/>
        <s v="广州科技园S"/>
        <s v="梅州华侨城"/>
        <s v="佛山南海海北S"/>
        <s v="广州百脑汇"/>
        <s v="广州站前"/>
        <s v="惠东惠东"/>
        <s v="番禺大学城S"/>
        <s v="顺德龙江龙江"/>
        <s v="从化从城大道"/>
        <s v="广州车站"/>
        <s v="湛江城市广场"/>
        <s v="广州人和"/>
        <s v="中山沙溪星宝"/>
        <s v="广州中怡"/>
        <s v="茂名嘉信茂S"/>
        <s v="广州石牌西"/>
        <s v="番禺华汇广场S"/>
        <s v="广州新一城S"/>
        <s v="高州高州"/>
        <s v="阳春阳春大道"/>
        <s v="顺德大良南国"/>
        <s v="广州东站"/>
        <s v="韶关风度名城"/>
        <s v="佛山南海嘉信贸S"/>
        <s v="广州佳润"/>
        <s v="广州竹料"/>
        <s v="英德太阳城"/>
        <s v="惠州港惠城"/>
        <s v="开平万家"/>
        <s v="四会四会"/>
        <s v="肇庆康乐"/>
        <s v="惠阳大亚湾"/>
        <s v="花都百业"/>
        <s v="广州客运站"/>
        <s v="韶关乐昌顺易"/>
        <s v="湛江康顺"/>
        <s v="佛山南海保利水城S"/>
        <s v="广州保天汇城"/>
        <s v="电白电白"/>
        <s v="花都狮岭丽莎广场"/>
        <s v="广州人和站KFC"/>
        <s v="韶关体育中心"/>
        <s v="江门中环广场"/>
        <s v="广州沙步"/>
        <s v="广州名盛"/>
        <s v="肇庆星湖国际"/>
        <s v="惠东吉隆"/>
        <s v="陆丰陆丰KFC"/>
        <s v="湛江怡福国际"/>
        <s v="广州宏明"/>
        <s v="广州赤岗北S"/>
        <s v="广州石牌东KFC"/>
        <s v="梅州鸿都"/>
        <s v="江门益华"/>
        <s v="广州机场路"/>
        <s v="湛江兴华"/>
        <s v="番禺今洲广场S"/>
        <s v="广州中山四S"/>
        <s v="广州柏西商都"/>
        <s v="番禺富丽S"/>
        <s v="惠州东平"/>
        <s v="广州中六乐购"/>
        <s v="中山怡华"/>
        <s v="惠东利埔"/>
        <s v="广州石井"/>
        <s v="惠州龙门"/>
        <s v="番禺钟村"/>
        <s v="佛山南海江浦"/>
        <s v="广州工业大道S"/>
        <s v="广州十甫S"/>
        <s v="广州金聚S"/>
        <s v="惠州陈江民乐福"/>
        <s v="中山东凤东凤"/>
        <s v="吴川港丰"/>
        <s v="广州客运站外卖店"/>
        <s v="顺德均安均安"/>
        <s v="阳春阳春"/>
        <s v="中山坦洲坦洲"/>
        <s v="广州太阳城"/>
        <s v="番禺繁华"/>
        <s v="番禺大石S"/>
        <s v="顺德大良嘉信"/>
        <s v="广州龙洞"/>
        <s v="汕尾名门"/>
        <s v="惠州世贸中心"/>
        <s v="花都白云机场"/>
        <s v="佛山南海海三路S"/>
        <s v="开平梁金山广湛"/>
        <s v="开平梁金山湛广"/>
        <s v="广州新港西S"/>
        <s v="佛山禅城玫瑰园"/>
        <s v="连州连州大道"/>
        <s v="广州省客运站"/>
        <s v="广州天河客运站"/>
        <s v="广州东站候车室"/>
        <s v="广州花城汇S"/>
        <s v="番禺武广高铁站S"/>
        <s v="怀集怀集"/>
        <s v="顺德伦教伦教"/>
        <s v="阳江三环"/>
        <s v="韶关南雄"/>
        <s v="广州粤垦"/>
        <s v="梅州蕉岭府前"/>
        <s v="中山中山世纪"/>
        <s v="番禺石楼S"/>
        <s v="广州同泰"/>
        <s v="清远城市广场"/>
        <s v="顺德勒流勒流"/>
        <s v="广州百花路S"/>
        <s v="英德利民"/>
        <s v="广州棠德南"/>
        <s v="惠州丽日银座S"/>
        <s v="广州滘口S"/>
        <s v="恩平新平"/>
        <s v="广州万达22点后到店"/>
        <s v="阳江北环"/>
        <s v="河源长鸿花园"/>
        <s v="海丰地王广场"/>
        <s v="惠州小金口"/>
        <s v="广州东圃四季"/>
        <s v="从化汽车站"/>
        <s v="顺德乐从乐平"/>
        <s v="佛山南海九江"/>
        <s v="广州广武"/>
        <s v="清远锦绣清城"/>
        <s v="番禺广州南站"/>
        <s v="番禺清河东"/>
        <s v="河源建设大道"/>
        <s v="顺德大良顺德客运站"/>
        <s v="惠州华贸天地S"/>
        <s v="江门客运站"/>
        <s v="佛山南海南庄吉利"/>
        <s v="花都狮岭宝峰"/>
        <s v="中山南朗南朗"/>
        <s v="湛江江霞"/>
        <s v="佛山南海新天地S"/>
        <s v="佛山禅城惠景S"/>
        <s v="广州棠下大舜"/>
        <s v="番禺东兴"/>
        <s v="广州天州广场"/>
        <s v="阳山阳山"/>
        <s v="佛山南海佛平"/>
        <s v="广州中八站S"/>
        <s v="广州上社"/>
        <s v="广州桥中北S"/>
        <s v="雷州雷州"/>
        <s v="惠东大岭"/>
        <s v="广州黄石西"/>
        <s v="佛山南海海北建设大道S"/>
        <s v="广州瑶台"/>
        <s v="顺德乐从河滨路"/>
        <s v="惠州美地花园城"/>
        <s v="广州燕岭"/>
        <s v="广州火车站西广场"/>
        <s v="中山沙溪金逸"/>
        <s v="新会冈州"/>
        <s v="广州梅花园"/>
        <s v="广州合一"/>
        <s v="广州庆丰"/>
        <s v="广州环翠北S"/>
        <s v="佛山南海北湖"/>
        <s v="河源丽日"/>
        <s v="番禺捷进"/>
        <s v="广州天河路"/>
        <s v="增城增城广场"/>
        <s v="中山黄圃黄圃"/>
        <s v="广州车陂"/>
        <s v="佛山禅城同济西"/>
        <s v="惠东黄埠"/>
        <s v="韶关火车站"/>
        <s v="鹤山鹤山大道"/>
        <s v="罗定园前"/>
        <s v="广州云城西"/>
        <s v="顺德大良清晖路"/>
        <s v="茂名官渡S"/>
        <s v="花都狮岭银锣湾"/>
        <s v="广州大剧院S"/>
        <s v="肇庆大旺"/>
        <s v="佛山南海松岗S"/>
        <s v="广州宝岗大道S"/>
        <s v="广州北京路PHS"/>
        <s v="深圳东门PH"/>
        <s v="广州宜安PH"/>
        <s v="广州荔湾PHS"/>
        <s v="珠海吉大PH"/>
        <s v="番禺番禺PH"/>
        <s v="深圳罗湖鸿展PH"/>
        <s v="汕头金砂PH"/>
        <s v="广州东峻PHS"/>
        <s v="深圳福田振华PH"/>
        <s v="深圳城市PH"/>
        <s v="深圳东方雅苑PH"/>
        <s v="深圳泰华PHS"/>
        <s v="广州棠下PH"/>
        <s v="广州天河北万佳PH"/>
        <s v="深圳梅林PH"/>
        <s v="惠州惠州PHS"/>
        <s v="深圳万象城PH"/>
        <s v="深圳龙岗五洲风情PH"/>
        <s v="佛山南海桂城PHS"/>
        <s v="深圳南山嵩尚PHS"/>
        <s v="东莞华南摩尔PH"/>
        <s v="东莞地王广场PH"/>
        <s v="肇庆时代PH"/>
        <s v="广州天河城PH"/>
        <s v="中山小榄小榄PH"/>
        <s v="佛山南海嘉洲广场PH"/>
        <s v="中山大信PH"/>
        <s v="海口海秀PHY"/>
        <s v="广州广安大厦PH"/>
        <s v="广州百信PH"/>
        <s v="广州五月花PHS"/>
        <s v="佛山禅城东方广场PH"/>
        <s v="广州百脑汇PH"/>
        <s v="深圳西丽西丽PHS"/>
        <s v="深圳福田中心城PH"/>
        <s v="深圳金光华PH"/>
        <s v="桂林中山PH"/>
        <s v="深圳港隆城PHS"/>
        <s v="深圳保利PHS"/>
        <s v="深圳罗湖北方大厦PH"/>
        <s v="深圳福田中心书城PH"/>
        <s v="广州丽影PHS"/>
        <s v="深圳龙华美丽PHS"/>
        <s v="广州昌岗PHS"/>
        <s v="湛江城市PH"/>
        <s v="广州十甫PHS"/>
        <s v="广州中怡PH"/>
        <s v="东莞虎门文化广场PH"/>
        <s v="东莞鸿福PH"/>
        <s v="佛山禅城季华PH"/>
        <s v="深圳新湖PHS"/>
        <s v="顺德大良南国PH"/>
        <s v="海口宜欣PHY"/>
        <s v="广州广花PH22点前到店"/>
        <s v="广州佳润PH"/>
        <s v="花都百业PH"/>
        <s v="番禺大学城PHS"/>
        <s v="深圳侨香PHS"/>
        <s v="东莞长安长青PH"/>
        <s v="广州天汇城PH"/>
        <s v="柳州龙城PH"/>
        <s v="深圳益田假日PHS"/>
        <s v="惠阳嘉信茂PH"/>
        <s v="东莞君豪PH"/>
        <s v="广州名盛PHS"/>
        <s v="深圳南山御景东方PHS"/>
        <s v="深圳万科城PHS"/>
        <s v="深圳盐田大峡谷PH"/>
        <s v="广州柏西商都PH"/>
        <s v="东莞西城楼PH"/>
        <s v="珠海仁恒PH"/>
        <s v="广州中六乐购PHS"/>
        <s v="江门益华PH"/>
        <s v="汕头平东PH"/>
        <s v="清远城市广场PH"/>
        <s v="东莞宏伟PH"/>
        <s v="茂名光华PHS"/>
        <s v="深圳福田景田HSS"/>
        <s v="深圳南山华侨城HSS"/>
        <s v="广州天河公园HS"/>
        <s v="深圳福田华强东HS"/>
        <s v="番禺洛溪HSS"/>
        <s v="深圳南山麒麟HSS"/>
        <s v="深圳新湖HSS"/>
        <s v="广州滨江东HSS"/>
        <s v="东佳HS"/>
        <s v="广州区庄HS"/>
        <s v="深圳福田中央花园HS"/>
        <s v="广州五羊HSS"/>
        <s v="广州中山七HSS"/>
        <s v="广州珠江新城HSS"/>
        <s v="广州远景HS"/>
        <s v="广州龙口西HS"/>
        <s v="广州昌岗HSS"/>
        <s v="广州中山四PHHSS"/>
        <s v="深圳罗湖翠竹HS"/>
        <s v="广州东圃HS"/>
        <s v="广州爱都HSS"/>
        <s v="广州东漖PHHSS"/>
        <s v="深圳福田梅林HS"/>
        <s v="深圳南山后海HSS"/>
        <s v="深圳福田丰盛町HSS"/>
        <s v="深圳南山前海HSS"/>
        <s v="广州天州广场HS"/>
        <s v="深圳南山蛇口PHHSS"/>
        <s v="深圳南山科苑PHHSS"/>
        <s v="佛山南海海北建设大道PHHSS"/>
        <s v="增城凤凰城PHHS"/>
        <s v="番禺鸿禧PHHSS"/>
        <s v="深圳福田福保PHHS"/>
        <s v="深圳罗湖鸿翔PHHS"/>
        <s v="广州新市PHHS"/>
        <s v="广州赤岗北PHHSS"/>
        <s v="深圳彩德城PHHS"/>
        <s v="深圳龙城PHHS"/>
        <s v="广州金沙PHHSS"/>
        <s v="深圳民治PHHSS"/>
        <s v="深圳红荔西PHHSS"/>
        <s v="花都龙珠PHHS"/>
        <s v="佛山绿景路PHHS"/>
        <s v="海口国贸PHHS"/>
        <s v="梅林阁HS"/>
        <s v="深圳南山金鸡PHS"/>
        <s v="深圳罗湖金融中心PH"/>
        <s v="番禺富华PHS"/>
        <s v="广州万达广场PH22点后到店"/>
        <s v="深圳盐田大梅沙PH"/>
        <s v="佛山禅城印象城PH"/>
        <s v="深圳书香门第PHS"/>
        <s v="惠州华贸天地PHS"/>
        <s v="深圳南山信和PHS"/>
        <s v="广州机场路PH"/>
        <s v="南宁古城PH"/>
        <s v="增城增城广场PH"/>
        <s v="广州中八PHS"/>
        <s v="深圳新洲PHS"/>
        <s v="三亚百花谷PH"/>
        <s v="珠海迎宾PH"/>
        <s v="东莞虎门连升路PH"/>
        <s v="龙岗珠江广场PH"/>
        <s v="广州东圃四季PH"/>
        <s v="梅州梅江PH"/>
        <s v="广州天河路PH"/>
        <s v="东莞黄江环城路PH"/>
        <s v="车陂PH"/>
        <s v="三亚大东海PH"/>
        <s v="深圳龙岗布吉万科红PH"/>
        <s v="三亚时代海岸PH"/>
        <s v="钦州年年丰PH"/>
        <s v="鹤山鹤山大道PH"/>
        <s v="广州云城西PH"/>
        <s v="海口佳心PHY"/>
        <s v="阳江名扬国际PH"/>
        <s v="花都狮岭宝峰PH"/>
        <s v="广州大剧院PHS"/>
        <s v="广州宝岗大道PHS"/>
        <s v="南宁万象城PHS"/>
        <s v="广州珠江新城PHS"/>
        <s v="顺德大良桂州大道PH"/>
        <s v="深圳科苑PHS"/>
        <s v="深圳岗厦PH"/>
        <s v="肇庆星湖PH"/>
        <s v="东莞横沥中山路PH"/>
        <s v="深圳购物公园PH"/>
        <s v="龙岗星河时代PH"/>
        <s v="广州奥体PH"/>
        <s v="广州科学大道PH"/>
        <s v="广州永泰DT"/>
        <s v="佛山南海盐步DT"/>
        <s v="佛山南海櫵高路DT"/>
        <s v="广州嘉禾DT"/>
        <s v="佛山南海乐安DT"/>
        <s v="广州金域蓝湾"/>
        <s v="中山东升东升DT"/>
        <s v="清远清新DT"/>
        <s v="南海瑶平路DT"/>
        <s v="广州鹤龙DT"/>
        <s v="肇庆景山岗DT"/>
        <s v="中山窈窕DT"/>
        <s v="佛山南海广佛路DT"/>
        <s v="花都莲塘DT"/>
        <s v="广州龙岗DT"/>
        <s v="广州平沙DT"/>
        <s v="花都北兴DT"/>
        <s v="广州沙汕DT"/>
        <s v="广州花地大道DTS"/>
        <s v="广州黄边DT"/>
        <s v="南海九江沙龙路DT"/>
        <s v="广州东平DT"/>
        <s v="大亚湾龙海DT"/>
        <s v="高要金利新时代广场DTKFC"/>
        <s v="从化新光DTKFC"/>
        <s v="广州市天河城CQSR"/>
        <s v="广州昌岗苏宁EDS"/>
        <s v="机场外卖店KFC"/>
        <s v="深圳福田振华"/>
        <s v="深圳罗湖深南东"/>
        <s v="深圳宝安公园S"/>
        <s v="深圳罗湖新园"/>
        <s v="深圳罗湖凤凰"/>
        <s v="深圳福田东园"/>
        <s v="深圳罗湖松园"/>
        <s v="深圳罗湖东门中"/>
        <s v="珠海吉大"/>
        <s v="深圳南山欢乐谷S"/>
        <s v="深圳横岗横岗"/>
        <s v="珠海迎宾"/>
        <s v="珠海香洲"/>
        <s v="深圳南山四海S"/>
        <s v="深圳龙岗布吉国都"/>
        <s v="深圳梅林"/>
        <s v="海口海秀"/>
        <s v="海口大同海口检疫证交付"/>
        <s v="深圳罗湖春风"/>
        <s v="珠海口岸"/>
        <s v="深圳南山招商S"/>
        <s v="深圳福田八卦岭"/>
        <s v="深圳横岗六约"/>
        <s v="珠海斗门井岸"/>
        <s v="深圳福田彩田"/>
        <s v="珠海紫荆"/>
        <s v="深圳龙华宝华S"/>
        <s v="深圳沙井沙井S"/>
        <s v="深圳松岗松岗S"/>
        <s v="深圳景田S"/>
        <s v="深圳创业S"/>
        <s v="深圳龙岗龙翔"/>
        <s v="深圳荔园S"/>
        <s v="深圳罗湖园岭"/>
        <s v="深圳罗湖东湖"/>
        <s v="深圳南山桃园S"/>
        <s v="深圳盐田沙头角"/>
        <s v="深圳公明公明S"/>
        <s v="深圳平湖平湖"/>
        <s v="深圳福田群星广场"/>
        <s v="深圳西丽宝珠S"/>
        <s v="深圳中港城"/>
        <s v="深圳南山海雅S"/>
        <s v="深圳龙华龙观S"/>
        <s v="深圳东方雅苑"/>
        <s v="深圳万象S"/>
        <s v="深圳龙岗信义"/>
        <s v="深圳金色家园S"/>
        <s v="深圳梅华"/>
        <s v="深圳南山世界之窗S"/>
        <s v="深圳南山湾畔S"/>
        <s v="深圳盐田大梅沙"/>
        <s v="深圳罗湖翡翠"/>
        <s v="深圳前进S"/>
        <s v="深圳福田天安S"/>
        <s v="华强KFC"/>
        <s v="深圳罗湖东龙"/>
        <s v="珠海柠溪"/>
        <s v="深圳龙岗坪地"/>
        <s v="深圳沙井创新S"/>
        <s v="三亚三亚"/>
        <s v="深圳罗湖百仕达"/>
        <s v="深圳龙岗布吉中兴"/>
        <s v="深圳罗湖万象城"/>
        <s v="深圳石岩石岩S"/>
        <s v="深圳黄金台S"/>
        <s v="珠海拱北"/>
        <s v="深圳福田金田"/>
        <s v="海口海甸"/>
        <s v="深圳观澜S"/>
        <s v="珠海兴业"/>
        <s v="深圳罗湖莲塘"/>
        <s v="深圳松岗宝利豪庭S"/>
        <s v="深圳西丽西丽S"/>
        <s v="深圳万科城S"/>
        <s v="深圳五洲风情"/>
        <s v="深圳南山高新区S"/>
        <s v="深圳南山海上世界S"/>
        <s v="深圳罗湖金光华"/>
        <s v="深圳龙岗吉祥"/>
        <s v="深圳龙岗坪山"/>
        <s v="深圳花好园S"/>
        <s v="深圳龙岗布吉大芬"/>
        <s v="珠海时代广场"/>
        <s v="深圳香缤广场S"/>
        <s v="儋州儋州（儋州检疫证交付）"/>
        <s v="深圳福田COCO Park"/>
        <s v="深圳福田中心书城"/>
        <s v="东方东方"/>
        <s v="深圳港隆城S"/>
        <s v="海口海府"/>
        <s v="海口宜欣广场"/>
        <s v="深圳桃园居S"/>
        <s v="深圳盐田盐田"/>
        <s v="深圳福田怡景"/>
        <s v="深圳南山麒麟S"/>
        <s v="深圳东方城S"/>
        <s v="深圳石岩如意S"/>
        <s v="深圳格澜郡S"/>
        <s v="珠海明珠"/>
        <s v="深圳盐田茶溪谷"/>
        <s v="深圳南山保利S"/>
        <s v="深圳龙华和平大润发S"/>
        <s v="深圳侨香S"/>
        <s v="深圳民治S"/>
        <s v="深圳公明雍景城S"/>
        <s v="深圳龙岗南岭"/>
        <s v="海口国兴"/>
        <s v="深圳龙岗葵涌"/>
        <s v="深圳新湖S"/>
        <s v="深圳沙井裕客隆S"/>
        <s v="深圳吉华S"/>
        <s v="深圳白金假日S"/>
        <s v="深圳龙岗龙平"/>
        <s v="珠海拱北汽车站"/>
        <s v="深圳锦花S"/>
        <s v="深圳龙岗龙城"/>
        <s v="深圳罗湖新都"/>
        <s v="深圳南山欧洲城S"/>
        <s v="深圳福田口岸"/>
        <s v="深圳益田假日S"/>
        <s v="三亚解放"/>
        <s v="深圳南山御景东方S"/>
        <s v="珠海三炤映月"/>
        <s v="深圳盐田大峡谷"/>
        <s v="深圳福永天福S"/>
        <s v="深圳龙岗大鹏"/>
        <s v="深圳福永宝利来S"/>
        <s v="深圳福田华海"/>
        <s v="珠海九州港"/>
        <s v="三亚宝盛三亚检疫证交付"/>
        <s v="珠海仁恒"/>
        <s v="深圳南山桃源村S"/>
        <s v="珠海夏湾"/>
        <s v="深圳石岩宝石S"/>
        <s v="深圳福田华强广场"/>
        <s v="深圳福田丰盛町S"/>
        <s v="深圳龙华华旺S"/>
        <s v="深圳横岗六和"/>
        <s v="深圳罗湖东兴"/>
        <s v="深圳南山大新S"/>
        <s v="珠海侨光"/>
        <s v="海口红城湖"/>
        <s v="深圳沙井松福S"/>
        <s v="珠海斗门朝福"/>
        <s v="深圳万众S"/>
        <s v="深圳裕安S"/>
        <s v="深圳富通城S"/>
        <s v="三亚国际"/>
        <s v="深圳龙岗坑梓"/>
        <s v="深圳龙华中心站S"/>
        <s v="珠海丰泽园"/>
        <s v="深圳福田汽车站S"/>
        <s v="深圳龙岗瑞景园"/>
        <s v="深圳龙岗宝龙"/>
        <s v="深圳沙井联城S"/>
        <s v="深圳龙华崇尚S"/>
        <s v="深圳福田上步"/>
        <s v="珠海前山"/>
        <s v="深圳新洲S"/>
        <s v="深圳鼎新S"/>
        <s v="海口海垦"/>
        <s v="三亚凤凰机场"/>
        <s v="深圳罗湖田贝"/>
        <s v="深圳深圳湾体育中心S"/>
        <s v="澄迈"/>
        <s v="深圳南山新保辉S"/>
        <s v="深圳南山前海S"/>
        <s v="深圳南山德赛S"/>
        <s v="深圳宝安深圳北站高铁S"/>
        <s v="珠海华夏"/>
        <s v="海口佳心"/>
        <s v="三亚时代海岸"/>
        <s v="深圳罗湖金山"/>
        <s v="海口东站"/>
        <s v="三亚三亚站"/>
        <s v="深圳福永凤凰山S"/>
        <s v="深圳沙井客运站S"/>
        <s v="深圳公明友谊S"/>
        <s v="深圳固戍地铁站S"/>
        <s v="深圳连城新天地（22:00前到达）"/>
        <s v="深圳兴万达S"/>
        <s v="深圳福永政丰S"/>
        <s v="深圳龙岗百门前"/>
        <s v="儋州大勇"/>
        <s v="深圳岗夏"/>
        <s v="深圳购物公园"/>
        <s v="深圳平湖华南城"/>
        <s v="深圳科苑S"/>
        <s v="深圳盐田上东湾"/>
        <s v="文昌文中（文昌检疫证交付）"/>
        <s v="深圳龙岗星河时代"/>
        <s v="深圳罗湖火车站"/>
        <s v="深圳龙华三联S"/>
        <s v="三亚步行街"/>
        <s v="儋州创新"/>
        <s v="深圳罗湖坭岗"/>
        <s v="海口名门"/>
        <s v="深圳罗湖罗湖口岸"/>
        <s v="深圳水榭春天S"/>
        <s v="深圳横岗松柏"/>
        <s v="深圳民旺S"/>
        <s v="海口金茂"/>
        <s v="深圳福永兴围S"/>
        <s v="深圳缤纷S"/>
        <s v="深圳罗湖新银座"/>
        <s v="深圳平湖双拥"/>
        <s v="深圳宝能太古城KFCS"/>
        <s v="深圳石岩塘头S"/>
        <s v="深圳西城上筑S"/>
        <s v="深圳松坪山S"/>
        <s v="海口望海KFC"/>
        <s v="深圳罗湖笋岗"/>
        <s v="深圳龙岗布吉老街"/>
        <s v="深圳松岗西岸华府S"/>
        <s v="昌江"/>
        <s v="深圳机场T3出发厅S"/>
        <s v="深圳机场T3到达厅S"/>
        <s v="陵水（陵水检疫证交付）"/>
        <s v="三亚亚龙湾"/>
        <s v="深圳松岗喜港城S"/>
        <s v="深圳彩徳城KFC"/>
        <s v="海南琼海东升KFC"/>
        <s v="定安（定安检疫证交付）"/>
        <s v="深圳红荔西S"/>
        <s v="海口友谊"/>
        <s v="深圳嘉御山S"/>
        <s v="海口龙昆南"/>
        <s v="海口白龙KFC"/>
        <s v="珠海华发商都"/>
        <s v="三亚港华"/>
        <s v="珠海机场"/>
        <s v="三亚海棠湾（不允许私自拆线）"/>
        <s v="深圳金稻田"/>
        <s v="深圳福荣路"/>
        <s v="珠海富华里KFC"/>
        <s v="深圳华强北"/>
        <s v="深圳富民路"/>
        <s v="屯昌屯昌餐厅"/>
        <s v="深圳龙华中航天逸S"/>
        <s v="深圳金鸡路KFC"/>
        <s v="深圳桥头KFC"/>
        <s v="深圳塘尾KFC"/>
        <s v="海南鹏晖"/>
        <s v="海南临高"/>
        <s v="深圳水径"/>
        <s v="深圳金矿S"/>
        <s v="三亚凤凰机场国际厅"/>
        <s v="深圳梅华上梅林"/>
        <s v="深圳书香门第民乐早餐甜品站"/>
        <s v="深圳书香门第白石龙早餐甜品站"/>
        <s v="深圳北站"/>
        <s v="深圳龙华中心龙胜"/>
        <s v="深圳龙华中心龙华S"/>
        <s v="深圳龙华清湖"/>
        <s v="深圳火车站"/>
        <s v="深圳四海甜品店"/>
        <s v="海口滨海DT"/>
        <s v="深圳龙岗数码新城DT"/>
        <s v="深圳书香门第DTS"/>
        <s v="深圳平湖凤凰DT"/>
        <s v="深圳龙岗坪山友谊DT"/>
        <s v="深圳沙井益华DTS"/>
        <s v="深圳布吉三联DT"/>
        <s v="三亚海虹路DT"/>
        <s v="深圳南联DTKFC"/>
        <s v="南宁凤岭"/>
        <s v="南宁明秀"/>
        <s v="贵港贵港"/>
        <s v="桂林微笑堂"/>
        <s v="南宁五象"/>
        <s v="南宁新朝阳"/>
        <s v="桂林购物公园"/>
        <s v="南宁新民"/>
        <s v="桂林阳塑"/>
        <s v="北海北海新力"/>
        <s v="北海购物广场"/>
        <s v="百色百色"/>
        <s v="南宁北湖"/>
        <s v="桂林正阳"/>
        <s v="河池河池"/>
        <s v="南宁航洋"/>
        <s v="玉林东门"/>
        <s v="钦州钦福"/>
        <s v="桂林联达"/>
        <s v="柳州飞鹅"/>
        <s v="南宁大沙田"/>
        <s v="南宁新阳"/>
        <s v="桂林叠彩"/>
        <s v="南宁淡村"/>
        <s v="柳州胜利"/>
        <s v="南宁望园"/>
        <s v="桂林桂林机场"/>
        <s v="桂林金水"/>
        <s v="百色中新"/>
        <s v="南宁古城"/>
        <s v="南宁桃源路"/>
        <s v="钦州钦州湾"/>
        <s v="桂林红街"/>
        <s v="东兴北仑"/>
        <s v="南宁万象城S"/>
        <s v="南宁秀灵"/>
        <s v="玉林北流"/>
        <s v="河池百货"/>
        <s v="南宁盛天地S"/>
        <s v="南宁西南商都S"/>
        <s v="南宁横县"/>
        <s v="柳州新地王S"/>
        <s v="玉林银丰"/>
        <s v="广西来宾大地景苑"/>
        <s v="钦州龙珠大润发"/>
        <s v="南宁正恒"/>
        <s v="贵港港福时代餐厅KFC"/>
        <s v="柳州恒隆汇"/>
        <s v="梧州旺城"/>
        <s v="南宁南柳"/>
        <s v="南宁柳南"/>
        <s v="南宁青秀万达KFC"/>
        <s v="柳州航生KFC"/>
        <s v="南宁北湖北"/>
        <s v="桂林万福"/>
        <s v="南宁东站"/>
        <s v="南宁凤岭二店餐厅KFC"/>
        <s v="南宁长湖DT"/>
        <s v="南宁朝阳甜品站KFC"/>
        <s v="东莞长安汽车总站"/>
        <s v="东莞石龙金沙湾"/>
        <s v="东莞常平东莞火车站"/>
        <s v="东莞樟木头汽车站"/>
        <s v="东莞厚街汀山"/>
        <s v="东莞星城"/>
        <s v="东莞长安万达广场"/>
        <s v="东莞松湖烟雨KFC"/>
        <s v="东莞深莞店KFC"/>
        <s v="东莞东泰KFC"/>
        <s v="东莞东坑"/>
        <s v="东莞解放"/>
        <s v="东莞东城万达KFC"/>
        <s v="东莞寮步欧尚"/>
        <s v="东莞官井头KFC"/>
        <s v="东莞虎门人民南"/>
        <s v="东莞樟木头樟木头"/>
        <s v="东莞长安长安"/>
        <s v="东莞塘厦塘厦"/>
        <s v="东莞虎门文化广场"/>
        <s v="东莞清溪清溪"/>
        <s v="东莞桥头桥头"/>
        <s v="东莞凤岗凤岗"/>
        <s v="东莞常平章业"/>
        <s v="东莞凤岗雁田"/>
        <s v="东莞威尼斯"/>
        <s v="东莞大朗长盛"/>
        <s v="东莞石碣石碣"/>
        <s v="东莞虎门中和"/>
        <s v="东莞世博"/>
        <s v="东莞黄江黄江"/>
        <s v="东莞塘厦天荣"/>
        <s v="东莞虎门港口"/>
        <s v="东莞石排石排"/>
        <s v="东莞石龙石龙"/>
        <s v="东莞虎门乐购"/>
        <s v="东莞中堂东港城"/>
        <s v="东莞长安乌纱"/>
        <s v="东莞长安长青"/>
        <s v="东莞沙田沙田"/>
        <s v="东莞西城楼"/>
        <s v="东莞鸿福"/>
        <s v="东莞虎门黄河"/>
        <s v="东莞万江总站"/>
        <s v="东莞黄江环城路"/>
        <s v="东莞宏伟"/>
        <s v="东莞樟木头火车站"/>
        <s v="东莞宏图"/>
        <s v="东莞长安东大"/>
        <s v="东莞海雅"/>
        <s v="东莞常平丽城"/>
        <s v="东莞大朗客运站"/>
        <s v="东莞白沙糖"/>
        <s v="东莞虎门银龙"/>
        <s v="东莞虎门大宁"/>
        <s v="东莞虎门连升路"/>
        <s v="东莞寮步汽车东站"/>
        <s v="东莞松山湖松山湖DT"/>
        <s v="东莞塘厦莲湖DT"/>
        <s v="东莞大岭山莞惠DT"/>
        <s v="东莞大岭山惠莞DT"/>
        <s v="东莞大朗松佛DT"/>
        <s v="东莞常平金美DT"/>
        <s v="东莞康城DT"/>
        <s v="东莞厚街深广DT"/>
        <s v="东莞黄江东进DT"/>
        <s v="东莞常平大道DTKFC"/>
        <s v="东莞上南路DTKFC"/>
        <s v="深圳宝安深圳北站高铁EDS"/>
        <s v="湛江霞山人民大道LS"/>
        <s v="深圳大浪LS"/>
        <s v="深圳地王LS"/>
        <s v="佛山南海万达LS"/>
        <s v="深圳八卦岭LS"/>
        <s v="宝安区沙井镇"/>
        <s v="坭岗KFC"/>
        <s v="广州江燕PH"/>
        <s v="湛江新华KFC"/>
        <s v="广州华穗路KFC"/>
        <s v="惠州开城天虹KFC"/>
        <s v="开平大润发KFC"/>
        <s v="番禺南沙万达KFC"/>
        <s v="茂名高州PH"/>
        <s v="韶关风度名城PH"/>
        <s v="深圳大浪PH"/>
        <s v="番禺中环东路PH"/>
        <s v="顺德陈村大道PH"/>
        <s v="深圳观澜湖PH"/>
        <s v="桂林高新万达"/>
        <s v="惠州开城天虹PH"/>
        <s v="东莞厚街万达PH"/>
        <s v="八号仓PH"/>
        <s v="中山三乡PH"/>
        <s v="南海佛罗伦萨小镇PH"/>
        <s v="柳州万达PH"/>
        <s v="佛山高明PH"/>
        <s v="南宁安吉万达PH"/>
        <s v="广州白云凯德PH"/>
        <s v="番禺南沙万达PH"/>
        <s v="广西桂林阳朔PH"/>
        <s v="珠海扬名PH"/>
        <s v="东莞石龙金沙湾PH"/>
        <s v="东莞清溪PH"/>
        <s v="深圳松岗PH"/>
        <s v="云浮环市路PH"/>
        <s v="海口观澜湖PH"/>
        <s v="海南儋州夏日PH"/>
        <s v="中山百汇PH"/>
        <s v="中山沙溪PH"/>
        <s v="广西恒富PH"/>
        <s v="南海佛罗伦萨小镇KFC"/>
        <s v="深圳泰宁PHHS"/>
        <s v="深圳信义PHHS"/>
        <s v="深圳红树湾PHHS"/>
        <s v="东莞莞太PHHS"/>
        <s v="南宁埌东PHHS"/>
        <s v="佛山铂顿城PHHS"/>
        <s v="广州金谷PHHS"/>
        <s v="深圳花好园PHHS"/>
        <s v="广州五山PHHS"/>
        <s v="番禺上漖DTKFC"/>
        <s v="深圳福华路KFC"/>
        <s v="深圳观澜湖KFC"/>
        <s v="桂林万达餐厅KFC"/>
        <s v="玉林博白KFC"/>
        <s v="南宁华南城DT"/>
        <s v="东莞厚街万达KFC"/>
        <s v="深圳福永KFC"/>
        <s v="深圳罗湖商业城KFC"/>
        <s v="深圳星河ICO KFC"/>
        <s v="儋州夏日KFC"/>
        <s v="来宾嘉美餐厅KFC"/>
        <s v="柳州万达KFC"/>
        <s v="南宁安吉万达KFC"/>
        <s v="南宁恒富DT"/>
        <s v="广西永福KFC"/>
        <s v="桃园村 KFC"/>
        <s v="广州合一KFC"/>
        <s v="佛山东方广场PH"/>
        <s v="恩平PH"/>
        <s v="深圳星河ICO PH"/>
        <s v="深圳福永PH"/>
        <s v="海南三亚解放PH"/>
        <s v="桂林阳朔店LS"/>
        <s v="阳东京源城KFC"/>
        <s v="广州上渡路KFC"/>
        <s v="湛江万达KFC"/>
        <s v="深圳星都豪庭KFC"/>
        <s v="珠海山姆KFC"/>
        <s v="深圳章阁KFC"/>
        <s v="冠豪（江门）缤纷汇KFC"/>
        <s v="珠海山姆PH"/>
        <s v="湛江万达PH"/>
        <s v="高明华盈广场店"/>
        <s v="利窑"/>
        <s v="广州燕汇广场店LS"/>
        <s v="深圳联投东方KFC"/>
        <s v="广州天河东PH"/>
        <s v="深圳软件园KFC"/>
        <s v="深圳黄田KFC"/>
        <s v="南海罗村PH"/>
        <s v="中山名扬店PH"/>
        <s v="广州望岗站KFC"/>
        <s v="深圳卓悦汇KFC"/>
        <s v="深圳华阳PHHS"/>
        <s v="广州同和PH"/>
        <s v="深圳华南城PH"/>
        <s v="深圳卓悦汇PH"/>
        <s v="深圳联投东方PH"/>
        <s v="深圳百门前"/>
        <s v="梧州旺城汇餐厅KFC"/>
        <s v="梅州万达KFC"/>
        <s v="东莞西正路KFC"/>
        <s v="广州宏明PH"/>
        <s v="梅州万达PH"/>
        <s v="佛山永润广场KFC"/>
        <s v="廉江鑫源广场KFC"/>
        <s v="韶关沙洲路KFC"/>
        <s v="阳江新江北路KFC"/>
        <s v="梅州客家新世界KFC"/>
        <s v="海口电影公社KFC"/>
        <s v="海南吾悦KFC"/>
        <s v="海南定安KFC"/>
        <s v="番禺祈福新邨半山会所PHHS"/>
        <s v="深圳湾PHHS"/>
        <s v="海口吾悦PH"/>
        <s v="人民店"/>
        <s v="凯尔玛店"/>
        <s v="进学店 "/>
        <s v="河南店"/>
        <s v="金伦店"/>
        <s v="康宁店"/>
        <s v="中东DT"/>
        <s v="青年大街"/>
        <s v="伯都纳餐厅"/>
        <s v="文化路店"/>
        <s v="乌兰大街"/>
        <s v="金钻广场"/>
        <s v="新世纪"/>
        <s v="长庆店"/>
        <s v="吉鹤"/>
        <s v="翰章店"/>
        <s v="花圃店"/>
        <s v="北华店"/>
        <s v="假日店"/>
        <s v="通乡店"/>
        <s v="革新店"/>
        <s v="新阳店"/>
        <s v="花园店"/>
        <s v="精益店"/>
        <s v="北鸿店"/>
        <s v="永平店"/>
        <s v="西大桥店"/>
        <s v="友协店"/>
        <s v="宽城店"/>
        <s v="学府店"/>
        <s v="哈站店"/>
        <s v="先锋店"/>
        <s v="新乐松店"/>
        <s v="友谊店"/>
        <s v="河图店"/>
        <s v="顾乡店"/>
        <s v="香安店"/>
        <s v="兆麟店"/>
        <s v="黄河店"/>
        <s v="建议店"/>
        <s v="大直街店"/>
        <s v="新一百店"/>
        <s v="翰林店"/>
        <s v="赣水路店"/>
        <s v="人和店"/>
        <s v="教化店"/>
        <s v="安发店"/>
        <s v="松雷店"/>
        <s v="大成店"/>
        <s v="颐园店"/>
        <s v="东直店"/>
        <s v="东滨广场"/>
        <s v="保健路店"/>
        <s v="迎宾店"/>
        <s v="承德广场"/>
        <s v="龙运店"/>
        <s v="东站店"/>
        <s v="民生路店"/>
        <s v="红博店"/>
        <s v="三合路"/>
        <s v="西城汇"/>
        <s v="利民店"/>
        <s v="鞍山街"/>
        <s v="河松店"/>
        <s v="新疆大街"/>
        <s v="福顺店"/>
        <s v="呼兰街"/>
        <s v="一曼街"/>
        <s v="聚源店"/>
        <s v="哈西站"/>
        <s v="中央大街"/>
        <s v="太古街店"/>
        <s v="奋斗店"/>
        <s v="江畔店"/>
        <s v="大直店"/>
        <s v="宣化街店"/>
        <s v="索菲亚店"/>
        <s v="尚都店"/>
        <s v=" 河图店 "/>
        <s v="爱德店"/>
        <s v="常青店"/>
        <s v="东百店"/>
        <s v="百花店"/>
        <s v="世纪店"/>
        <s v="长安店"/>
        <s v="学伟路店"/>
        <s v="新潮店"/>
        <s v="体育场店"/>
        <s v="旭日街店"/>
        <s v="惠丰店"/>
        <s v="万达店"/>
        <s v="伊士丹"/>
        <s v="乘风庄"/>
        <s v="华辰店"/>
        <s v="新庆莎店"/>
        <s v="东风店"/>
        <s v="东湖店"/>
        <s v="经六店"/>
        <s v="湖滨店"/>
        <s v="银座店"/>
        <s v="龙凤店"/>
        <s v="经三店"/>
        <s v="西宾路店"/>
        <s v="铁人大道店"/>
        <s v="新中桥店"/>
        <s v="丰泽园店"/>
        <s v="昆仑店"/>
        <s v="齐润发店"/>
        <s v="铁东店"/>
        <s v="中瑞店"/>
        <s v="红岸店"/>
        <s v="鸿福店"/>
        <s v="民航店"/>
        <s v="齐百店"/>
        <s v="牡百店"/>
        <s v="牡润发店"/>
        <s v="牡丹街店"/>
        <s v="文化广场店"/>
        <s v="平安街店"/>
        <s v="阳光城店"/>
        <s v="广源店"/>
        <s v="中兴大街"/>
        <s v="佳百店"/>
        <s v=" 顺和店 "/>
        <s v="佳润发店"/>
        <s v="万新店"/>
        <s v="金城店"/>
        <s v="广益店"/>
        <s v="海联店"/>
        <s v="巴尔虎店"/>
        <s v="新伊士丹"/>
        <s v="华富店"/>
        <s v="新兴店"/>
        <s v="岗汇店"/>
        <s v="新鹤店"/>
        <s v="双百店"/>
        <s v="山湖店"/>
        <s v="旭日店"/>
        <s v="桃山店"/>
        <s v="中苏街"/>
        <s v="新北方店"/>
        <s v="发达店"/>
        <s v="青云店"/>
        <s v="尚志路店"/>
        <s v="景观店"/>
        <s v="正阳店"/>
        <s v="金牛店"/>
        <s v="中央路店"/>
        <s v="财富中心店"/>
        <s v="雷炎大街"/>
        <s v="建设路店"/>
        <s v="中直北路店"/>
        <s v="陵园路店"/>
        <s v="五一南路店"/>
        <s v="学府路店"/>
        <s v="建华万达KFC"/>
        <s v="建华万达PH"/>
        <s v="万新万达"/>
        <s v="红旗PH"/>
        <s v="百湖"/>
        <s v="宾州商厦"/>
        <s v="加格达奇人民路KFC"/>
        <s v="金宝KFC"/>
        <s v="花园街PHHS"/>
        <s v="金鼎广场PHHS"/>
        <s v="解放大街"/>
        <s v="达人印象PH"/>
        <s v="宝丰"/>
        <s v="乌兰大街KFC"/>
        <s v="枫叶小镇"/>
        <s v="黑河华富PH"/>
        <s v="太阳岛餐厅"/>
        <s v="鸡西中心KFC"/>
        <s v="鸡西中心万达PH"/>
        <s v="牡丹江万达PH"/>
        <s v="新安万达KFC"/>
        <s v="中央公园KFC"/>
        <s v="延河店KFC"/>
        <s v="延吉万达PH"/>
        <s v="中央公园PH"/>
        <s v="南浔适园路店"/>
        <s v="绍兴解放南路店"/>
        <s v="义乌丹溪北路店"/>
        <s v="德清英溪南路店"/>
        <s v="桐乡振兴中路店"/>
        <s v="临海靖江中路店"/>
        <s v="苍南灵溪店"/>
        <s v="宁波江东明楼众兴店"/>
        <s v="杭州庆春"/>
        <s v="杭州文三"/>
        <s v="杭州文晖"/>
        <s v="宁波丽园"/>
        <s v="杭州上塘"/>
        <s v="宁波晶华名园"/>
        <s v="宁波利时百货"/>
        <s v="萧山金城路"/>
        <s v="杭州望江"/>
        <s v="杭州百大花园"/>
        <s v="杭州信义坊"/>
        <s v="杭州莲花广场"/>
        <s v="杭州中河"/>
        <s v="杭州莫干山物美"/>
        <s v="杭州新塘路"/>
        <s v="宁波钱湖"/>
        <s v="宁波百丈东路"/>
        <s v="义乌稠州西路"/>
        <s v="嘉兴昌盛中路"/>
        <s v="杭州香积寺"/>
        <s v="嘉兴乐天玛特"/>
        <s v="绍兴银泰"/>
        <s v="绍兴胜利"/>
        <s v="温州五马"/>
        <s v="西湖时代"/>
        <s v="杭州瑞丰"/>
        <s v="杭州解百"/>
        <s v="杭州剧院"/>
        <s v="杭州湖滨"/>
        <s v="绍兴润和"/>
        <s v="杭州西城"/>
        <s v="萧山开元"/>
        <s v="杭州黄龙"/>
        <s v="余姚华联"/>
        <s v="杭州湖墅"/>
        <s v="金华福华"/>
        <s v="杭州建国"/>
        <s v="宁波新国购"/>
        <s v="慈溪三北"/>
        <s v="宁波鄞州"/>
        <s v="椒江耀达"/>
        <s v="嘉兴中山"/>
        <s v="温州欧洲城"/>
        <s v="义乌城中"/>
        <s v="温州人民"/>
        <s v="杭州凤起"/>
        <s v="下沙福雷德"/>
        <s v="宁波翠柏"/>
        <s v="宁波北仑明州"/>
        <s v="杭州文一"/>
        <s v="上虞万和"/>
        <s v="嘉兴南湖欧尚"/>
        <s v="义乌北苑"/>
        <s v="宁波鼓楼"/>
        <s v="椒江欧尚"/>
        <s v="诸暨一百"/>
        <s v="杭州武林服饰城"/>
        <s v="杭州庆春广场"/>
        <s v="杭州滨江"/>
        <s v="萧山市心"/>
        <s v="金华江南"/>
        <s v="杭州坤和中心"/>
        <s v="杭州万象城"/>
        <s v="海宁奥特莱斯"/>
        <s v="湖州红旗"/>
        <s v="海宁工人路"/>
        <s v="宁波天一水街"/>
        <s v="宁波江北万达"/>
        <s v="温岭太平路"/>
        <s v="桐乡庆丰"/>
        <s v="丽水联邦春天"/>
        <s v="宁波世纪东方"/>
        <s v="慈溪金黄广场"/>
        <s v="宁波新江夏"/>
        <s v="桐庐利时百货"/>
        <s v="下沙四号大街"/>
        <s v="舟山凯虹"/>
        <s v="慈溪银泰"/>
        <s v="路桥华联"/>
        <s v="临安万华"/>
        <s v="平湖解放"/>
        <s v="延安路一号"/>
        <s v="义乌福泰"/>
        <s v="宁海世纪联华"/>
        <s v="绍兴世茂"/>
        <s v="玉环杭大"/>
        <s v="舟山银泰"/>
        <s v="临安衣锦街"/>
        <s v="湖州凤凰"/>
        <s v="舟山太平洋百货"/>
        <s v="温州龙湾万达"/>
        <s v="柯桥万达"/>
        <s v="奉化银泰"/>
        <s v="海盐秦山"/>
        <s v="宁波江北来福士"/>
        <s v="宁波印象城"/>
        <s v="杭州西田"/>
        <s v="兰溪解百"/>
        <s v="杭州城西银泰"/>
        <s v="富阳东方茂"/>
        <s v="宁波联盛广场"/>
        <s v="德清正翔"/>
        <s v="西溪印象城"/>
        <s v="安吉浙北"/>
        <s v="湖州浙北"/>
        <s v="宁波石碶"/>
        <s v="衢州南湖"/>
        <s v="临海崇和门"/>
        <s v="岱山日达广场"/>
        <s v="嘉善恒利"/>
        <s v="温岭锦屏新天地"/>
        <s v="诸暨永利"/>
        <s v="象山涌金广场"/>
        <s v="余姚万达"/>
        <s v="余杭临平莱蒙店"/>
        <s v="东阳崇光百货"/>
        <s v="海宁银泰"/>
        <s v="杭州杭海路"/>
        <s v="金华永盛"/>
        <s v="杭州转塘华润"/>
        <s v="瑞安安阳大厦"/>
        <s v="柯桥聚银"/>
        <s v="北仑银泰"/>
        <s v="义乌江东购物"/>
        <s v="义乌福田"/>
        <s v="宁波奥莱"/>
        <s v="湖州银泰"/>
        <s v="温岭银泰"/>
        <s v="临海银泰"/>
        <s v="乐清南虹广场"/>
        <s v="临平北大街"/>
        <s v="宁波开明街"/>
        <s v="余姚五彩城"/>
        <s v="杭州五福天虹"/>
        <s v="金华万达"/>
        <s v="杭州中大银泰"/>
        <s v="瑞安新玉海"/>
        <s v="鳌江万达"/>
        <s v="杭州浦沿物美"/>
        <s v="下沙宝龙"/>
        <s v="萧山旺角城"/>
        <s v="杭州水晶城"/>
        <s v="新昌世贸"/>
        <s v="绍兴袍江大润发"/>
        <s v="萧山义蓬乐购"/>
        <s v="宁波高鑫广场"/>
        <s v="长兴海洋城"/>
        <s v="慈溪保利城"/>
        <s v="杭州城北万达加盟店"/>
        <s v="义乌五爱店"/>
        <s v="嘉兴乐天玛特店"/>
        <s v="鄞州印象城店"/>
        <s v="横店万盛店"/>
        <s v="温州世贸店"/>
        <s v="宁波下应乐购店"/>
        <s v="溪口武岭店"/>
        <s v="杭州石桥大润发店"/>
        <s v="浙江大酒店店"/>
        <s v="中赢国际店"/>
        <s v="杭州西溪印象城店店"/>
        <s v="佛堂朝阳店"/>
        <s v="庄市乐购店"/>
        <s v="杭州笕桥物美店"/>
        <s v="杭州西田店"/>
        <s v="黄龙恒励店"/>
        <s v="西湖文化广场店"/>
        <s v="宁波新城隍店"/>
        <s v="柳市大兴店"/>
        <s v="富阳东方茂店"/>
        <s v="杭州新东站"/>
        <s v="上虞高铁站"/>
        <s v="宁波文化广场店"/>
        <s v="宁波栎社机场店KFC"/>
        <s v="温岭新天地店KFC"/>
        <s v="观海卫大润发店KFC"/>
        <s v="临海华润店KFC"/>
        <s v="新桥国鼎店KFC"/>
        <s v="海宁银泰店KFC"/>
        <s v="诸暨永利店KFC"/>
        <s v="乐清南虹店KFC"/>
        <s v="宁波火车南站店KFC"/>
        <s v="开化东方店KFC"/>
        <s v="转塘华润店KFC"/>
        <s v="杭州萍水店KFC"/>
        <s v="闻堰物美店KFC"/>
        <s v="杭州新东站2店KFC"/>
        <s v="北仑银泰店"/>
        <s v="临海银泰店"/>
        <s v="温岭银泰店"/>
        <s v="金华万达店KFC"/>
        <s v="余姚五彩城店KFC"/>
        <s v="遂昌凯恩店KFC"/>
        <s v="丽水万地店KFC"/>
        <s v="杭州中大银泰店KFC"/>
        <s v="杭州萧山旺角城店KFC"/>
        <s v="杭州拱墅万达店KFC"/>
        <s v="平阳鳌江万达店KFC"/>
        <s v="云和解放店KFC"/>
        <s v="天台太平洋店KFC"/>
        <s v="杭州下沙宝龙店KFC"/>
        <s v="袍江大润发店KFC"/>
        <s v="杭州水晶城店KFC"/>
        <s v="杭州湾世纪金源店KFC"/>
        <s v="金华大润发店KFC"/>
        <s v="金华站店KFC"/>
        <s v="宁波新星欧尚店KFC"/>
        <s v="义蓬乐购店KFC"/>
        <s v="慈溪保利店KFC"/>
        <s v="兰溪新时代店KFC"/>
        <s v="岳王店"/>
        <s v="宁波华侨店"/>
        <s v="宁波鼓楼店"/>
        <s v="天水分店"/>
        <s v="萧山市心店"/>
        <s v="朝晖分店"/>
        <s v="余姚龙山分店"/>
        <s v="温州人民店"/>
        <s v="庆春分店"/>
        <s v="温州白鹿店"/>
        <s v="绍兴华谊店"/>
        <s v="采荷分店"/>
        <s v="德胜分店"/>
        <s v="椒江分店"/>
        <s v="舟山分店"/>
        <s v="义乌分店"/>
        <s v="丽水店"/>
        <s v="天成店"/>
        <s v="余姚华联店"/>
        <s v="现代店"/>
        <s v="普陀店"/>
        <s v="文一店"/>
        <s v="青少年宫店"/>
        <s v="桐乡东兴店"/>
        <s v="福泰隆店"/>
        <s v="绍兴解放店"/>
        <s v="大润发店"/>
        <s v="东方店"/>
        <s v="凤凰店"/>
        <s v="永康华联店"/>
        <s v="上虞大通店"/>
        <s v="镇海招宝店"/>
        <s v="金陵店"/>
        <s v="国贸店"/>
        <s v="上塘店"/>
        <s v="太平店"/>
        <s v="彩虹店"/>
        <s v="路桥农工商店"/>
        <s v="桃源店"/>
        <s v="北仑明州店"/>
        <s v="艮塔店"/>
        <s v="余杭中都店"/>
        <s v="萧山万佳店"/>
        <s v="上虞解放店"/>
        <s v="上乘店"/>
        <s v="水街店"/>
        <s v="新安店"/>
        <s v="富巷店"/>
        <s v="永安店"/>
        <s v="千岛湖店"/>
        <s v="华庭店"/>
        <s v="椒江乐客多店"/>
        <s v="衢州荷花店"/>
        <s v="龙港龙跃店"/>
        <s v="临海耀达店"/>
        <s v="宁波外滩店"/>
        <s v="富阳春秋店"/>
        <s v="温州西城店"/>
        <s v="嘉善农工商店"/>
        <s v="温岭太平店"/>
        <s v="乐清宁康店"/>
        <s v="温岭万佳店"/>
        <s v="临安国贸店"/>
        <s v="柯桥乐克多店"/>
        <s v="江城店"/>
        <s v="嵊州国商店"/>
        <s v="永康时代店"/>
        <s v="天台赤城店"/>
        <s v="宁波联丰店"/>
        <s v="宁海新人民店"/>
        <s v="临安越华店"/>
        <s v="温州锦绣店"/>
        <s v="海盐秦山店"/>
        <s v="江山解放店"/>
        <s v="温州安泰店"/>
        <s v="宁波学府店"/>
        <s v="海宁华联店"/>
        <s v="杭州华商店"/>
        <s v="路桥银座店"/>
        <s v="瑞安安阳店"/>
        <s v="湖州红旗店"/>
        <s v="杭州永安店"/>
        <s v="北仑大润发店"/>
        <s v="桐乡时代店"/>
        <s v="绍兴新越城店"/>
        <s v="杭州西城店"/>
        <s v="萧山天润发店"/>
        <s v="临安钱王店"/>
        <s v="德清美都餐厅"/>
        <s v="瑞安虹桥店"/>
        <s v="桐庐富春江店"/>
        <s v="绍兴金时代店"/>
        <s v="椒江耀达店"/>
        <s v="宁波欧尚店"/>
        <s v="余姚乐客多店"/>
        <s v="丽水时代店"/>
        <s v="慈溪中心店"/>
        <s v="吴山广场店"/>
        <s v="三门人民店"/>
        <s v="杭州庆丰店"/>
        <s v="安吉胜利店"/>
        <s v="义乌香山店"/>
        <s v="富阳大润发店"/>
        <s v="杭州复兴店"/>
        <s v="东阳定安店"/>
        <s v="瓯北锦江店"/>
        <s v="余杭交通大厦店"/>
        <s v="浦江福泰隆店"/>
        <s v="金华锦绣店"/>
        <s v="杭州运河广场店"/>
        <s v="嘉兴北站店"/>
        <s v="周巷兴业店"/>
        <s v="兰溪大丰店"/>
        <s v="萧山泰富店"/>
        <s v="金华福华店"/>
        <s v="嵊州八达店"/>
        <s v="兰溪兰江店"/>
        <s v="杭州浦沿店"/>
        <s v="武义时代店"/>
        <s v="南浔泰安店"/>
        <s v="乐清清远店"/>
        <s v="杭州香积寺店"/>
        <s v="玉环玉兴店"/>
        <s v="绍兴胜利店"/>
        <s v="义乌宾王店"/>
        <s v="镇海鼓楼店"/>
        <s v="杭州红石店"/>
        <s v="临海回浦店"/>
        <s v="宁波甬耀店"/>
        <s v="湖州新天地店"/>
        <s v="象山天安店"/>
        <s v="温州邻里店"/>
        <s v="瑞安万松店"/>
        <s v="椒江红旗店"/>
        <s v="虹桥幸福店"/>
        <s v="余姚天一店"/>
        <s v="新塘乐购店"/>
        <s v="欧尚沧海店"/>
        <s v="衢州香溢店"/>
        <s v="慈溪虞波店"/>
        <s v="杭州阳光店"/>
        <s v="绍兴悦来店"/>
        <s v="嘉兴江南摩尔店"/>
        <s v="苍南城中店"/>
        <s v="慈溪天久店"/>
        <s v="温岭昌辉店"/>
        <s v="杭州城站店"/>
        <s v="温州火车站店"/>
        <s v="欧尚东港店"/>
        <s v="宁波万达店"/>
        <s v="义乌宗泽店"/>
        <s v="青田鹤城店"/>
        <s v="泗门慈客隆店"/>
        <s v="平湖新华店"/>
        <s v="温州大学城店"/>
        <s v="温州文化中心店"/>
        <s v="萧山机场店"/>
        <s v="余杭莱蒙店"/>
        <s v="义乌北苑店"/>
        <s v="杭州文三店"/>
        <s v="黄岩新世纪店"/>
        <s v="柳市柳青店"/>
        <s v="金华时代店"/>
        <s v="石浦金山店"/>
        <s v="北仑长江店"/>
        <s v="上虞大润发店"/>
        <s v="义乌福田店"/>
        <s v="杭州万象店"/>
        <s v="柯桥金都店"/>
        <s v="象山丹峰店"/>
        <s v="杭州九堡店"/>
        <s v="柯桥华泰店"/>
        <s v="观海卫海卫店"/>
        <s v="萧山香江店"/>
        <s v="定海解放店"/>
        <s v="义乌江东店"/>
        <s v="东阳振兴店"/>
        <s v="嘉兴欧尚店"/>
        <s v="浦江财富店"/>
        <s v="杭州秋涛店"/>
        <s v="富阳龙山店"/>
        <s v="普陀东海店"/>
        <s v="诸暨大润发店"/>
        <s v="长兴人民店"/>
        <s v="萧山拱秀店"/>
        <s v="杭州北山店"/>
        <s v="路桥中兴店"/>
        <s v="杜桥杜川店"/>
        <s v="平阳解放店"/>
        <s v="宁海金昌店"/>
        <s v="宁波永达店"/>
        <s v="大溪德明店"/>
        <s v="温州五马店"/>
        <s v="杭州火车站店"/>
        <s v="椒江欧尚东海店"/>
        <s v="织里富民店"/>
        <s v="杭州双菱店"/>
        <s v="瓜沥航民店"/>
        <s v="逍林樟新店"/>
        <s v="濮院金泰店"/>
        <s v="奉化太平洋店"/>
        <s v="杭州钛合店"/>
        <s v="杭州福雷德店"/>
        <s v="平湖大润发店"/>
        <s v="宁波易买得店"/>
        <s v="海宁龙城店"/>
        <s v="诸暨新一百店"/>
        <s v="义乌宏迪店"/>
        <s v="桐乡中都店"/>
        <s v="慈溪大润发店"/>
        <s v="黄岩国贸店"/>
        <s v="柯桥万商店"/>
        <s v="定海东门店"/>
        <s v="义乌临江店"/>
        <s v="大唐开元店"/>
        <s v="泽国幸福店"/>
        <s v="温岭乐购店"/>
        <s v="椒江乐购店"/>
        <s v="奉化大润发店"/>
        <s v="转塘世纪联华"/>
        <s v="杭州武林服饰城店"/>
        <s v="义乌义东店"/>
        <s v="杭州四季青店"/>
        <s v="杭州钱江市场店"/>
        <s v="北仑君临店"/>
        <s v="半山中联店"/>
        <s v="嘉兴长安休息站店"/>
        <s v="余杭禹航店"/>
        <s v="绍兴中兴"/>
        <s v="杭州庆春银泰店"/>
        <s v="留下西溪店"/>
        <s v="慈溪新都店"/>
        <s v="鳌江新河店"/>
        <s v="宁波中兴店"/>
        <s v="桐庐大润发店"/>
        <s v="杭州星光店"/>
        <s v="金华银泰店"/>
        <s v="临海柏叶店"/>
        <s v="余姚四明店"/>
        <s v="西蒙印象城店"/>
        <s v="店口万安店"/>
        <s v="建德大润发店"/>
        <s v="长兴欧尚店"/>
        <s v="杭州湖滨店"/>
        <s v="小港红联店"/>
        <s v="嘉善乐购店"/>
        <s v="丁桥物美店"/>
        <s v="新昌华翔店"/>
        <s v="海盐大润发店"/>
        <s v="杭州新解百店"/>
        <s v="华润万象城店"/>
        <s v="宁波泰富店"/>
        <s v="德清正翔店"/>
        <s v="富阳玉长城店"/>
        <s v="湖州爱山店"/>
        <s v="杭州信义坊店"/>
        <s v="浙江奥特莱斯店"/>
        <s v="海宁正翔店"/>
        <s v="宁波百丈店"/>
        <s v="塘下塘川店"/>
        <s v="杭州湖畔店"/>
        <s v="慈溪香格店"/>
        <s v="绍兴欧尚店"/>
        <s v="杭州环北店"/>
        <s v="龙湾罗东店"/>
        <s v="鄞州乐购店"/>
        <s v="杭州北站店"/>
        <s v="义乌火车站店"/>
        <s v="坎门振兴店"/>
        <s v="宁波江北万达店"/>
        <s v="柯桥万达店"/>
        <s v="新塘世纪联华店"/>
        <s v="宁波联盛店"/>
        <s v="文三颐高店"/>
        <s v="龙泉新华店"/>
        <s v="嘉善大润发店"/>
        <s v="新登新兴店"/>
        <s v="嘉兴家乐福旭辉店"/>
        <s v="莫干山物美店"/>
        <s v="北白象东大店"/>
        <s v="杭州剧院店"/>
        <s v="上虞万和城店"/>
        <s v="宁波桑德兹店"/>
        <s v="嘉兴中港城店"/>
        <s v="江北世纪联华店"/>
        <s v="宁波世纪东方店"/>
        <s v="西湖时代店"/>
        <s v="三门首府店"/>
        <s v="下沙和达城店"/>
        <s v="海宁皮革城店"/>
        <s v="江山东方店"/>
        <s v="龙湾人本店"/>
        <s v="下沙星尚城店"/>
        <s v="宁波洪塘海德店"/>
        <s v="水头江山店"/>
        <s v="临安万华店"/>
        <s v="瑞安电影院店"/>
        <s v="骆驼欧尚店"/>
        <s v="象山大润发店"/>
        <s v="黄岩大润发店"/>
        <s v="萧山恒隆店"/>
        <s v="常山定阳店"/>
        <s v="路桥华联店"/>
        <s v="杭州灵隐店"/>
        <s v="杭州莲花店"/>
        <s v="宁波客运中心店"/>
        <s v="温州火车南站店"/>
        <s v="金华双龙店"/>
        <s v="义乌银泰店"/>
        <s v="湖州物美店"/>
        <s v="塘栖广济店"/>
        <s v="东阳金天地店"/>
        <s v="慈溪银泰店"/>
        <s v="临城乐购店"/>
        <s v="余姚嘉悦店"/>
        <s v="永康大润发店"/>
        <s v="桐乡乐购店"/>
        <s v="嘉善恒利店"/>
        <s v="宁波钱湖天地店"/>
        <s v="临浦峙山店"/>
        <s v="义乌银海店"/>
        <s v="桐庐世纪联华店"/>
        <s v="定海新天地店"/>
        <s v="温州双屿店"/>
        <s v="乌镇东栅店"/>
        <s v="嘉兴火车站店"/>
        <s v="萧山汇德隆店"/>
        <s v="岱山日达店"/>
        <s v="丽水学院店"/>
        <s v="宁海大观园店"/>
        <s v="杭州和平饭店店"/>
        <s v="萧山机场T3到达厅店"/>
        <s v="奉化银泰店"/>
        <s v="温岭数码店"/>
        <s v="宁波来福士店"/>
        <s v="宁波马园店"/>
        <s v="镇海华润店"/>
        <s v="温州龙湾大歌星店"/>
        <s v="衢州凯升店"/>
        <s v="慈溪环城店"/>
        <s v="宁波万成店"/>
        <s v="观海卫福山店"/>
        <s v="鄞州启明店"/>
        <s v="杭州星民DT店"/>
        <s v="杭州赛码DT店"/>
        <s v="义蓬购物中心DT店"/>
        <s v="普陀鑫材DT店"/>
        <s v="临平绿城蓝庭店DT"/>
        <s v="嘉兴少年路店"/>
        <s v="金华一百店"/>
        <s v="诸暨时代店"/>
        <s v="海盐大桥北服务区"/>
        <s v="安吉昌硕"/>
        <s v="嵊州世纪联华"/>
        <s v="杭州宋城"/>
        <s v="衢江东方"/>
        <s v="宁波港隆"/>
        <s v="嘉兴万达KFC"/>
        <s v="三墩厚仁"/>
        <s v="钱清钱门学府DT"/>
        <s v="宁波港隆时代"/>
        <s v="嘉兴万达广场"/>
        <s v="路桥东森"/>
        <s v="宁波环球城"/>
        <s v="宁波新水街"/>
        <s v="宁波银泰PH"/>
        <s v="余姚嘉悦宅急送餐厅"/>
        <s v="下沙龙湖"/>
        <s v="衢州东方广场"/>
        <s v="杭州灵隐解百"/>
        <s v="湖州滨河"/>
        <s v="江山东方时代"/>
        <s v="嘉兴旭辉SMALL BOX"/>
        <s v="温州新水心SMALL BOX"/>
        <s v="宁波新天伦SMALL BOX"/>
        <s v="江山大润发"/>
        <s v="集士港杉井奥莱"/>
        <s v="良诸永旺"/>
        <s v="富阳玉长城"/>
        <s v="良渚永旺"/>
        <s v="杭州笕桥润贸"/>
        <s v="杭州下沙高沙"/>
        <s v="杭州丁兰"/>
        <s v="杭州厚仁路"/>
        <s v="杭州临平东湖"/>
        <s v="杭州五洲国际"/>
        <s v="萧山宝龙"/>
        <s v="杭州东站东广场"/>
        <s v="乔司物美"/>
        <s v="宁波五乡爱民"/>
        <s v="桐庐服务区北"/>
        <s v="桐庐服务区南"/>
        <s v="嘉兴协和广场"/>
        <s v="嵊州鹿山广场"/>
        <s v="水头财富广场"/>
        <s v="温州万象城"/>
        <s v="温州苍南银泰加盟店"/>
        <s v="杭州江虹路店"/>
        <s v="椒江万达广场"/>
        <s v="宁波华楼"/>
        <s v="乍浦物美"/>
        <s v="宁波古林"/>
        <s v="义乌万达"/>
        <s v="吴山广场"/>
        <s v="衢州国金"/>
        <s v="金华八一南街"/>
        <s v="嘉兴八佰伴"/>
        <s v="杭州乔司博货"/>
        <s v="杭州尚城利星"/>
        <s v="镇海万科"/>
        <s v="宁海西子国际"/>
        <s v="台州天台太平洋"/>
        <s v="泰顺开太"/>
        <s v="天成国际"/>
        <s v="路桥中盛广场"/>
        <s v="椒江万达"/>
        <s v="富阳九龙DT"/>
        <s v="祥和路DT"/>
        <s v="长水机场精选店"/>
        <s v="前兴路万达店"/>
        <s v="官南店"/>
        <s v="东风路店"/>
        <s v="新螺蛳湾二期店"/>
        <s v="坛城"/>
        <s v="西街"/>
        <s v="九华路餐厅"/>
        <s v="九龙餐厅"/>
        <s v="髯翁路店"/>
        <s v="同乐店"/>
        <s v="创基尚城店"/>
        <s v="中汇"/>
        <s v="新柏联店"/>
        <s v="益龙万象城店"/>
        <s v="大屯店"/>
        <s v="星耀路店"/>
        <s v="上堡街店"/>
        <s v="长水机场店"/>
        <s v="金方店"/>
        <s v="西双十二城店"/>
        <s v="和谐世纪店"/>
        <s v="勐焕店"/>
        <s v="海埂路店"/>
        <s v="启鸿假日店"/>
        <s v="美辰店"/>
        <s v="光辉城市店"/>
        <s v="临安店"/>
        <s v="人民路店"/>
        <s v="楚雄店"/>
        <s v="新南亚店"/>
        <s v="嘉年华店"/>
        <s v="天马路店"/>
        <s v="中天店"/>
        <s v="正大紫都城店"/>
        <s v="云山路店"/>
        <s v="玉河广场店"/>
        <s v="顺城店"/>
        <s v="世纪城店"/>
        <s v="正义路店"/>
        <s v="云大店"/>
        <s v="阿诗玛店"/>
        <s v="新闻路店"/>
        <s v="西山店"/>
        <s v="光大店"/>
        <s v="东寺街店"/>
        <s v="北辰店"/>
        <s v="龙泉店"/>
        <s v="人民公园店"/>
        <s v="曲百店"/>
        <s v="青年路店"/>
        <s v="新迎店"/>
        <s v="白云店"/>
        <s v="恒达店"/>
        <s v="吉大店"/>
        <s v="大观店"/>
        <s v="山姆店"/>
        <s v="PH景洪勐海路"/>
        <s v="PH西昌月城广场店"/>
        <s v="昆明经典双城店PHHS"/>
        <s v="PHHS昆明霖雨路店"/>
        <s v="青年路PH店"/>
        <s v="丽江古城PH店"/>
        <s v="昆明正义路店"/>
        <s v="昆明白云"/>
        <s v="昆明北辰"/>
        <s v="PH新华"/>
        <s v="兴义桔丰路店"/>
        <s v="月城广场店"/>
        <s v="金瓯店"/>
        <s v="航天店"/>
        <s v="新华店"/>
        <s v="阳光店"/>
        <s v="昆明世纪城店PH"/>
        <s v="昆明前兴路万达店PH"/>
        <s v="文山东风路店PH"/>
        <s v="昆明官南店PH"/>
        <s v="昆明新螺蛳湾二期店PH"/>
        <s v="PH兴义"/>
        <s v="海伦国际"/>
        <s v="丽江福慧路"/>
        <s v="昆明PH海伦国际"/>
        <s v="丽江福慧路餐厅"/>
        <s v="腾冲凤山路"/>
        <s v="长水机场精选店2"/>
        <s v="KFC沧江路"/>
        <s v="延陵"/>
        <s v="龙蟠"/>
        <s v="正洪"/>
        <s v="新华"/>
        <s v="珍珠"/>
        <s v="汉中"/>
        <s v="光华"/>
        <s v="少年宫"/>
        <s v="秦淮"/>
        <s v="花山"/>
        <s v="广州路"/>
        <s v="汇通"/>
        <s v="淮海"/>
        <s v="颖州"/>
        <s v="正兴"/>
        <s v="热河"/>
        <s v="狮子桥"/>
        <s v="常润发"/>
        <s v="广润发"/>
        <s v="好又多"/>
        <s v="永达"/>
        <s v="金华联"/>
        <s v="合盛"/>
        <s v="徐州华联"/>
        <s v="南京商厦"/>
        <s v="大福源"/>
        <s v="东山"/>
        <s v="青山"/>
        <s v="商都"/>
        <s v="黄金楼"/>
        <s v="润发"/>
        <s v="龙江润发"/>
        <s v="迈皋桥"/>
        <s v="金城"/>
        <s v="锦绣"/>
        <s v="中央"/>
        <s v="幸福"/>
        <s v="安宜"/>
        <s v="金鹰"/>
        <s v="太平南路"/>
        <s v="大洋"/>
        <s v="泰山"/>
        <s v="阳光"/>
        <s v="府山"/>
        <s v="昱中"/>
        <s v="金浦"/>
        <s v="金利"/>
        <s v="旺湖"/>
        <s v="和平"/>
        <s v="长江"/>
        <s v="人民"/>
        <s v="仙林文苑"/>
        <s v="胜利"/>
        <s v="金铁"/>
        <s v="瑞金"/>
        <s v="火车站"/>
        <s v="环球"/>
        <s v="大桥家乐福"/>
        <s v="大行宫家乐福"/>
        <s v="燕山润发"/>
        <s v="镜湖"/>
        <s v="花园"/>
        <s v="徐州火车站"/>
        <s v="国庆"/>
        <s v="沭阳时代"/>
        <s v="龙津"/>
        <s v="德基"/>
        <s v="兴业"/>
        <s v="赣榆黄海路"/>
        <s v="黄金海岸"/>
        <s v="邳州时代"/>
        <s v="胜太"/>
        <s v="楚州淮城"/>
        <s v="长江路"/>
        <s v="桐山"/>
        <s v="勤业"/>
        <s v="洪泽人民"/>
        <s v="盱眙华厦"/>
        <s v="恒丰"/>
        <s v="雨山"/>
        <s v="西瀛里"/>
        <s v="泰富"/>
        <s v="蚌埠火车站"/>
        <s v="南京站"/>
        <s v="汶河"/>
        <s v="琼花"/>
        <s v="商城"/>
        <s v="大润发广陵"/>
        <s v="京华城"/>
        <s v="天长天正"/>
        <s v="六安皖西"/>
        <s v="大桥北路"/>
        <s v="五洋"/>
        <s v="商之都"/>
        <s v="池州时代"/>
        <s v="北环欧尚"/>
        <s v="芜湖欧尚"/>
        <s v="宿迁楚街"/>
        <s v="虹桥"/>
        <s v="涟水苏果"/>
        <s v="太和苏果"/>
        <s v="灌云时代"/>
        <s v="绿轴"/>
        <s v="宿迁时代"/>
        <s v="国购"/>
        <s v="宿州京华"/>
        <s v="武进人民商场"/>
        <s v="巢湖安德利"/>
        <s v="扬州四望亭"/>
        <s v="高新合家福"/>
        <s v="东海时代"/>
        <s v="颖上路"/>
        <s v="红山"/>
        <s v="龙江新城市"/>
        <s v="安德门"/>
        <s v="高淳宏达"/>
        <s v="山西路"/>
        <s v="天元"/>
        <s v="鸠兹广场"/>
        <s v="临泉路"/>
        <s v="盛佳"/>
        <s v="扬州西站"/>
        <s v="相山路"/>
        <s v="沭阳大润发"/>
        <s v="华城苏果"/>
        <s v="石鼓路"/>
        <s v="泗阳芙蓉"/>
        <s v="马鞍山八佰伴 "/>
        <s v="河西万达"/>
        <s v="楚州苏果 "/>
        <s v="百货大楼 "/>
        <s v="濉溪路"/>
        <s v="滁州时代"/>
        <s v="淮南家乐福 "/>
        <s v="紫金"/>
        <s v="花津南路欧尚"/>
        <s v="合肥潜山路"/>
        <s v="江都时代"/>
        <s v="泗洪苏果 "/>
        <s v="仙林金鹰 "/>
        <s v="芜湖利民路"/>
        <s v="常州客运中心"/>
        <s v="引江路苏果"/>
        <s v="金湖苏果"/>
        <s v="铁心桥"/>
        <s v="马鞍山路合家福"/>
        <s v="庐江百货大楼"/>
        <s v="盐河路时代"/>
        <s v="相山大润发"/>
        <s v="经贸苏果"/>
        <s v="蚌埠胜利"/>
        <s v="宿州路"/>
        <s v="常州城际"/>
        <s v="五星年华"/>
        <s v="合肥站"/>
        <s v="徐州沃尔玛"/>
        <s v="孟山路"/>
        <s v="苏宁商贸"/>
        <s v="绿洲"/>
        <s v="马鞍山沃尔玛"/>
        <s v="邗江乐购"/>
        <s v="马鞍山路万达店"/>
        <s v="淮安万达"/>
        <s v="蒙城金瑞"/>
        <s v="世茂大润发"/>
        <s v="颖河大润发"/>
        <s v="紫峰"/>
        <s v="马鞍山欧尚"/>
        <s v="禄口机场"/>
        <s v="金箔"/>
        <s v="世纪金源"/>
        <s v="21世纪"/>
        <s v="营盘山路"/>
        <s v="敬梓"/>
        <s v="灌南世茂"/>
        <s v="孝陵卫地铁站"/>
        <s v="尧佳路"/>
        <s v="桐城太阳城"/>
        <s v="亳州魏武"/>
        <s v="宿州时代广场"/>
        <s v="庐阳大润发"/>
        <s v="常州高铁站"/>
        <s v="南京高铁1"/>
        <s v="蚌埠南站"/>
        <s v="平陵广场"/>
        <s v="海宁西路"/>
        <s v="紫薇"/>
        <s v="锦城"/>
        <s v="宝龙"/>
        <s v="文鼎广场"/>
        <s v="宿州淮海"/>
        <s v="中吴苏果"/>
        <s v="弘阳广场"/>
        <s v="港澳广场"/>
        <s v="紫藤园"/>
        <s v="清河路华联"/>
        <s v="明发永辉"/>
        <s v="中环大润发"/>
        <s v="汉嘉家乐福"/>
        <s v="当涂姑孰"/>
        <s v="武进武宜路"/>
        <s v="财富广场"/>
        <s v="阜阳火车站"/>
        <s v="安庆苏果"/>
        <s v="文昌广场"/>
        <s v="广德大润发"/>
        <s v="金坛大统华"/>
        <s v="仁恒"/>
        <s v="安庆金华联"/>
        <s v="同曦万尚"/>
        <s v="定远百大"/>
        <s v="涟水大润发"/>
        <s v="黄山新园路"/>
        <s v="肥西永辉"/>
        <s v="丰臣乐购"/>
        <s v="黄山大观"/>
        <s v="枞阳财富广场"/>
        <s v="池州长江"/>
        <s v="新桥机场"/>
        <s v="银湖北路"/>
        <s v="北京路苏果"/>
        <s v="宿迁金鹰"/>
        <s v="寿州时代"/>
        <s v="邳州通城"/>
        <s v="四里河永辉"/>
        <s v="金源百货"/>
        <s v="丰盛"/>
        <s v="当涂大润发"/>
        <s v="向阳"/>
        <s v="天鹅湖万达"/>
        <s v="义安乐购"/>
        <s v="洪武北路"/>
        <s v="丰县凤鸣"/>
        <s v="万达金街"/>
        <s v="瞻园"/>
        <s v="通济街"/>
        <s v="奥体中心"/>
        <s v="东城汇"/>
        <s v="和县历阳"/>
        <s v="华电"/>
        <s v="颖河路苏果"/>
        <s v="蔡新路"/>
        <s v="鸣新路"/>
        <s v="水晶"/>
        <s v="芜湖万达"/>
        <s v="曙光"/>
        <s v="文游乐购"/>
        <s v="中山门"/>
        <s v="蚌埠宝龙"/>
        <s v="虹悦城"/>
        <s v="华海"/>
        <s v="玉桥"/>
        <s v="蚌埠万达"/>
        <s v="薛家苏果"/>
        <s v="港汇广场"/>
        <s v="津河路苏果"/>
        <s v="中业广场"/>
        <s v="怀远苏果"/>
        <s v="芜湖南陵利民路"/>
        <s v="解放路大润发"/>
        <s v="石林百货"/>
        <s v="百乐门苏果"/>
        <s v="定远大润发"/>
        <s v="阳光城市广场"/>
        <s v="运河路"/>
        <s v="解放路永德"/>
        <s v="滁州新百"/>
        <s v="大华家乐福"/>
        <s v="中央城乐天玛特"/>
        <s v="健康东路"/>
        <s v="河西雨润中央"/>
        <s v="南黎大润发"/>
        <s v="池州大润发"/>
        <s v="宣城国购"/>
        <s v="南昌路大润发"/>
        <s v="盱眙大润发"/>
        <s v="新沂富民店"/>
        <s v="马群"/>
        <s v="南京南站2店"/>
        <s v="宝业广场"/>
        <s v="晶宫大润发"/>
        <s v="缔煌"/>
        <s v="丰乐大润发"/>
        <s v="云龙万达店"/>
        <s v="泗洪大润发"/>
        <s v="承德北路大润发"/>
        <s v="芜湖县时代广场"/>
        <s v="舒城新世界 "/>
        <s v="楚州大润发"/>
        <s v="宿州大润发"/>
        <s v="毫州新东方"/>
        <s v="郎溪苏果"/>
        <s v="河西苏宁环球店"/>
        <s v="利辛七彩"/>
        <s v="常州恐龙园"/>
        <s v="贾汪百大"/>
        <s v="宣城大润发"/>
        <s v="徐州高铁"/>
        <s v="武进万达店"/>
        <s v="马鞍山万达"/>
        <s v="禄口机场新站楼"/>
        <s v="邹区泰富"/>
        <s v="五河中兴"/>
        <s v="南京站北广场"/>
        <s v="天泰"/>
        <s v="殷巷苏果"/>
        <s v="霍邱商之都"/>
        <s v="铜陵嘉华大润发"/>
        <s v="家天下乐购店"/>
        <s v="淮阴时代"/>
        <s v="合肥高铁南站店"/>
        <s v="溧水大润发"/>
        <s v="安庆汇峰广场"/>
        <s v="泗县第一街"/>
        <s v="洪泽大润发"/>
        <s v="临泉好又多"/>
        <s v="阜南百货大楼"/>
        <s v="桃源大润发"/>
        <s v="明光大润发"/>
        <s v="千秋时代"/>
        <s v="睢宁万象苏果"/>
        <s v="中山陵步行街"/>
        <s v="东方精选"/>
        <s v="南京站精选"/>
        <s v="徐州站精选"/>
        <s v="南京南站3店"/>
        <s v="双龙DT"/>
        <s v="丽华DT"/>
        <s v="通江DT"/>
        <s v="澳林DT"/>
        <s v="黄山汤口DT"/>
        <s v="金宝DT"/>
        <s v="紫云路餐厅"/>
        <s v="包河DT"/>
        <s v="振兴DT"/>
        <s v="TAF定安"/>
        <s v="TAF武进长虹路"/>
        <s v="HYN新淮"/>
        <s v="HYN时代"/>
        <s v="HYN金鹰"/>
        <s v="HYN新亚2"/>
        <s v="LYG东方"/>
        <s v="LYG海棠"/>
        <s v="LYG金庭大润发"/>
        <s v="LYG墟沟嘉瑞宝"/>
        <s v="TLG良发"/>
        <s v="TLG新百"/>
        <s v="TLG人民中路"/>
        <s v="TLG芜湖银湖"/>
        <s v="TLG马鞍山团结"/>
        <s v="TLG马鞍山天润发"/>
        <s v="BOK集庆门家乐福"/>
        <s v="BOK江宁"/>
        <s v="BOK应天"/>
        <s v="BOK天迈"/>
        <s v="JIS朝阳"/>
        <s v="JIS星海世纪广场"/>
        <s v="JIS银通"/>
        <s v="QEN奇恩大润发"/>
        <s v="QEN世纪"/>
        <s v="YZN真州时代"/>
        <s v="YZN苏果"/>
        <s v="JRY万辰"/>
        <s v="JYR金轮广场"/>
        <s v="GXN北环时代"/>
        <s v="QSH学府"/>
        <s v="SAN高淳淳溪"/>
        <s v="JLO扬州竹西路大润发"/>
        <s v="KFA华侨城苏果"/>
        <s v="YXC江阳欧尚"/>
        <s v="YXC扬州广电"/>
        <s v="NYL凤凰"/>
        <s v="NYL六合紫晶"/>
        <s v="ZJY兰陵"/>
        <s v="NDM天润"/>
        <s v="ABX大观"/>
        <s v="XZM老东门"/>
        <s v="LHN六安时代"/>
        <s v="JRY金利"/>
        <s v="JIS怀宁路"/>
        <s v="新街口餐厅"/>
        <s v="逍遥餐厅"/>
        <s v="中央餐厅"/>
        <s v="常信餐厅"/>
        <s v="兴隆 "/>
        <s v="徐州金鹰餐厅"/>
        <s v="中山 "/>
        <s v="金山 "/>
        <s v="湖南路 "/>
        <s v="龙江 "/>
        <s v="大华 "/>
        <s v="新世纪 "/>
        <s v="九洲餐厅"/>
        <s v="合肥环球餐厅"/>
        <s v="珠江路 "/>
        <s v="溧阳华地 "/>
        <s v="武进定安餐厅"/>
        <s v="南京江宁欧尚 "/>
        <s v="常州南大街"/>
        <s v="万达 "/>
        <s v="合肥元一餐厅"/>
        <s v="状元楼 "/>
        <s v="合肥宿州路餐厅"/>
        <s v="淮安新亚餐厅"/>
        <s v="南京德基广场餐厅"/>
        <s v="合肥万达餐厅"/>
        <s v="南京金融中心"/>
        <s v="常州文化宫"/>
        <s v="芜湖鸠兹 "/>
        <s v="扬州茂业餐厅"/>
        <s v="南京弘阳 "/>
        <s v="南京江宁同曦"/>
        <s v="徐州老东门餐厅"/>
        <s v="常州万达"/>
        <s v="银泰餐厅"/>
        <s v="淮北金鹰餐厅"/>
        <s v="仙林金鹰"/>
        <s v="常州武进金鹰广场"/>
        <s v="宿迁金鹰餐厅"/>
        <s v="常州武宜餐厅"/>
        <s v="扬州乐宾"/>
        <s v="合肥天鹅湖万达"/>
        <s v="淮安万达餐厅"/>
        <s v="南京虹悦城"/>
        <s v="合肥曙光餐厅"/>
        <s v="合肥港汇广场餐厅"/>
        <s v="合肥北环餐厅"/>
        <s v="溧阳平陵路"/>
        <s v="滁州新百 "/>
        <s v="合肥欢乐颂餐厅"/>
        <s v="黄山中路"/>
        <s v="南京雨润中央"/>
        <s v="宿州华夏"/>
        <s v="南京马群"/>
        <s v="马鞍山新一城"/>
        <s v="徐州万达"/>
        <s v="江宁万达"/>
        <s v="连云港嘉瑞宝"/>
        <s v="澳林"/>
        <s v="桐城龙眠路"/>
        <s v="阜阳财富广场"/>
        <s v="铜陵中央"/>
        <s v="淮南新百店PH"/>
        <s v="常州武进万达"/>
        <s v="徐州淮海西路"/>
        <s v="南京金銮店PH"/>
        <s v="常州延陵店"/>
        <s v="马鞍山万达店"/>
        <s v="淮南东方广场"/>
        <s v="华邦银泰店"/>
        <s v="巢湖人民路店"/>
        <s v="毫州金桥店"/>
        <s v="南京1912"/>
        <s v="铜陵嘉华国际"/>
        <s v="扬州京华城"/>
        <s v="合肥家天下店"/>
        <s v="六安凯鸿"/>
        <s v="南京城市之光"/>
        <s v="南京大观餐厅"/>
        <s v="扬州三盛"/>
        <s v="连云港九龙"/>
        <s v="常州延陵店PHHS"/>
        <s v="长江路店PHHS"/>
        <s v="常州常发店PHHS "/>
        <s v="扬州邗江路店PHHS"/>
        <s v="合肥宁国路PHHS"/>
        <s v="南京天润广场PHHS"/>
        <s v="南京南湖    "/>
        <s v="南京新城市"/>
        <s v="南京虹桥 "/>
        <s v="南京天印"/>
        <s v="合肥港汇"/>
        <s v="合肥北环"/>
        <s v="南京月牙湖"/>
        <s v="ED南京鼓楼医院"/>
        <s v="蚌埠商之都店"/>
        <s v="南京大家乐店"/>
        <s v="南京广州路店"/>
        <s v="南京洪武路店"/>
        <s v="NJ洋河发展"/>
        <s v="NJ扬州新汽车西站"/>
        <s v="NJ常州潞城新怡华"/>
        <s v="NJ无为高铁"/>
        <s v="NJ黄山北站"/>
        <s v="NHT丰盛"/>
        <s v="NNJ长兴"/>
        <s v="NNJ丰乐大润发"/>
        <s v="PSH阜阳万达店"/>
        <s v="NJ汤山奥莱"/>
        <s v="NJ合肥万象城"/>
        <s v="PS丰盛PHHS"/>
        <s v="PS徐州恒盛广场店PHHS"/>
        <s v="PSH合肥万象城店"/>
        <s v="PSH汤山奥莱店"/>
        <s v="PSH南京龙华路店"/>
        <s v="安徽省淮北市孟山南路店"/>
        <s v="TLG利民路苏果"/>
        <s v="TLG曙光"/>
        <s v="JTX黄金海岸"/>
        <s v="PSH蚌埠百大"/>
        <s v="PSH阜阳太和人民路"/>
        <s v="PSH合肥怀宁路"/>
        <s v="PSH邳州宏大"/>
        <s v="NJ常州横山桥 "/>
        <s v="NJ世纪城 "/>
        <s v="NJ芜湖火车站 "/>
        <s v="NJ安庆火车站"/>
        <s v="NJ常州遥观大润发"/>
        <s v="NJ临泉大润发"/>
        <s v="NJ大桥宏信龙"/>
        <s v="PSH南京国贸"/>
        <s v="NJ宁国大润发"/>
        <s v="NJ天鹅广场 "/>
        <s v="NJ青阳大润发 "/>
        <s v="NJ六合时代 "/>
        <s v="NJ宿松人民路"/>
        <s v="NJ浍河新天地"/>
        <s v="NJ徐州泉山大润发"/>
        <s v="PSH泗洪富园广场店 "/>
        <s v="PSH合肥五彩城店"/>
        <s v="PSH国金店"/>
        <s v="PSH扬州高邮世贸店"/>
        <s v="南京华电店PHHS"/>
        <s v="NJ亳州万达"/>
        <s v="NJ高邮瑞和苏果"/>
        <s v="NJ柳州东路站"/>
        <s v="NJ江浦大润发"/>
        <s v="PSH南京景枫中心店PH"/>
        <s v="PSH瑶海万达"/>
        <s v="PSH滨湖万达茂"/>
        <s v="万达"/>
        <s v="常州星河"/>
        <s v="常州新世界"/>
        <s v="南京迈皋桥"/>
        <s v="徐州正翔"/>
        <s v="高淳富克斯"/>
        <s v="芜湖柏庄时代"/>
        <s v="南京砂之船店"/>
        <s v="芜湖侨鸿"/>
        <s v="合肥北城店"/>
        <s v="南京环宇城"/>
        <s v="南京鼓楼医院"/>
        <s v="NNJ滁州紫薇"/>
        <s v="NNJ滁州新百"/>
        <s v="NHT中山门"/>
        <s v="万达文旅城"/>
        <s v="江都大润发"/>
        <s v="南京博斯宇小肥羊新城市广场"/>
        <s v="连云港雅米"/>
        <s v="PSH徐州铜山"/>
        <s v="NJ徐州铜山万达"/>
        <s v="郑庄DT"/>
        <s v="九水PH"/>
        <s v="九水"/>
        <s v="家得"/>
        <s v="向阳路"/>
        <s v="书院"/>
        <s v="乐客城PH"/>
        <s v="乐客城"/>
        <s v="辽阳"/>
        <s v="同安路HS"/>
        <s v="同安路PH"/>
        <s v="同安路"/>
        <s v="世纪DT"/>
        <s v="苗岭"/>
        <s v="香港东路PH"/>
        <s v="香港东路"/>
        <s v="极地"/>
        <s v="香港"/>
        <s v="百丽广场PH"/>
        <s v="百丽广场"/>
        <s v="家乐福"/>
        <s v="李沧万达PH"/>
        <s v="李沧万达"/>
        <s v="沧口广场"/>
        <s v="海琴"/>
        <s v="兴隆路"/>
        <s v="小村庄"/>
        <s v="延吉路"/>
        <s v="台东一路"/>
        <s v="台东PH"/>
        <s v="台三店"/>
        <s v="台东"/>
        <s v="延安"/>
        <s v="利津路中石化站"/>
        <s v="百脑汇"/>
        <s v="胶州"/>
        <s v="中山路"/>
        <s v="维多利亚"/>
        <s v="国贸PH"/>
        <s v="国贸"/>
        <s v="前海"/>
        <s v="广场KFC"/>
        <s v="创意园PH"/>
        <s v="宁夏路PH"/>
        <s v="田家村"/>
        <s v="福岭DT"/>
        <s v="39克拉"/>
        <s v="新兴PH"/>
        <s v="新兴"/>
        <s v="山东路"/>
        <s v="山东路PH"/>
        <s v="创意园"/>
        <s v="辽阳西路PH"/>
        <s v="福州北路"/>
        <s v="佳世客"/>
        <s v="万象城PH"/>
        <s v="万象城"/>
        <s v="香港中路HS"/>
        <s v="丰合"/>
        <s v="香港PH"/>
        <s v="南京路"/>
        <s v="太清宫"/>
        <s v="人民路LS"/>
        <s v="正阳路"/>
        <s v="春阳"/>
        <s v="崇阳"/>
        <s v="春天奥莱PH"/>
        <s v="长城路"/>
        <s v="正阳PH"/>
        <s v="福州路"/>
        <s v="金沙广场"/>
        <s v="科润城PH"/>
        <s v="郑西"/>
        <s v="华城"/>
        <s v="城中城DT"/>
        <s v="飞机场"/>
        <s v="东方城PH"/>
        <s v="东方城"/>
        <s v="正阳路LS"/>
        <s v="家佳源"/>
        <s v="惜福DT"/>
        <s v="金海螺"/>
        <s v="丽达"/>
        <s v="烟青DT"/>
        <s v="振华"/>
        <s v="宝龙PH"/>
        <s v="兰岙"/>
        <s v="鹤山"/>
        <s v="即墨"/>
        <s v="新利群"/>
        <s v="月湖"/>
        <s v="黄海"/>
        <s v="万平口"/>
        <s v="烟台路"/>
        <s v="银座"/>
        <s v="海曲中路"/>
        <s v="利群"/>
        <s v="正阳"/>
        <s v="隆山路"/>
        <s v="卓厅DT"/>
        <s v="庐山路PH"/>
        <s v="长江PH"/>
        <s v="长江二"/>
        <s v="井冈山"/>
        <s v="香江"/>
        <s v="柏斯奇"/>
        <s v="广场路PH"/>
        <s v="胶南利群"/>
        <s v="珠海路PH"/>
        <s v="铁山路"/>
        <s v="珠山"/>
        <s v="天府"/>
        <s v="福海"/>
        <s v="彩云城"/>
        <s v="颐高数码城"/>
        <s v="烟台北马路"/>
        <s v="烟台汽车站"/>
        <s v="商城PH"/>
        <s v="商城二"/>
        <s v="南大街PH"/>
        <s v="华联"/>
        <s v="龙门DT"/>
        <s v="龙门西路"/>
        <s v="旌旗"/>
        <s v="万达PH"/>
        <s v="北马路PH"/>
        <s v="海港"/>
        <s v="鹿鸣DT"/>
        <s v="迎春大街"/>
        <s v="观海PH"/>
        <s v="观海"/>
        <s v="通海路"/>
        <s v="商业街"/>
        <s v="大润发"/>
        <s v="昆嵛"/>
        <s v="青岛路"/>
        <s v="华夏"/>
        <s v="海兴"/>
        <s v="和平二"/>
        <s v="古寨PH"/>
        <s v="古寨"/>
        <s v="渔人码头"/>
        <s v="成山"/>
        <s v="齐鲁商城"/>
        <s v="世昌"/>
        <s v="海滨"/>
        <s v="海滨PH"/>
        <s v="外滩"/>
        <s v="统一路"/>
        <s v="文化西路"/>
        <s v="新玛特"/>
        <s v="浮来"/>
        <s v="通达"/>
        <s v="临沂PH"/>
        <s v="沂蒙"/>
        <s v="久隆"/>
        <s v="九州"/>
        <s v="金雀山"/>
        <s v="建设路"/>
        <s v="常华"/>
        <s v="三和"/>
        <s v="长途客运站"/>
        <s v="和谐广场  PH"/>
        <s v="和谐广场  "/>
        <s v="万兴都"/>
        <s v="丽家"/>
        <s v="双月"/>
        <s v="雅牧LS"/>
        <s v="郯东路"/>
        <s v="财富中心"/>
        <s v="红石"/>
        <s v="钢城"/>
        <s v="平阳"/>
        <s v="府前"/>
        <s v="印象城PH"/>
        <s v="印象城"/>
        <s v="莱州"/>
        <s v="南山"/>
        <s v="东莱街PH"/>
        <s v="新黄城"/>
        <s v="钟楼北路PH"/>
        <s v="北关"/>
        <s v="登州路"/>
        <s v="孙武路"/>
        <s v="博城"/>
        <s v="黄河"/>
        <s v="时代"/>
        <s v="黄河五路PH"/>
        <s v="渤海"/>
        <s v="圣豪"/>
        <s v="棣新一路"/>
        <s v="圣城PH"/>
        <s v="银海"/>
        <s v="圣城"/>
        <s v="泰客荣"/>
        <s v="桓公PH"/>
        <s v="东泰"/>
        <s v="黄山二路"/>
        <s v="圣豪PH"/>
        <s v="黄山"/>
        <s v="汇泉"/>
        <s v="山泉路"/>
        <s v="双山"/>
        <s v="明珠"/>
        <s v="崮山服务区"/>
        <s v="经四路KFC"/>
        <s v="经四路PH"/>
        <s v="大观园"/>
        <s v="趵北路PH"/>
        <s v="经十西"/>
        <s v="银隆PH"/>
        <s v="银隆"/>
        <s v="北园"/>
        <s v="北园大街"/>
        <s v="金牛"/>
        <s v="西市场PH"/>
        <s v="经二"/>
        <s v="火车站站内"/>
        <s v="车站街"/>
        <s v="北园店   （LS）"/>
        <s v="堤口路PH"/>
        <s v="堤口"/>
        <s v="长途站"/>
        <s v="长途站二店"/>
        <s v="济泺"/>
        <s v="王舍人"/>
        <s v="会展PH"/>
        <s v="工业南路"/>
        <s v="联荷PH"/>
        <s v="联荷HS"/>
        <s v="银荷"/>
        <s v="东环PH"/>
        <s v="华龙"/>
        <s v="华信"/>
        <s v="七里堡"/>
        <s v="红楼"/>
        <s v="红楼PH"/>
        <s v="海蔚"/>
        <s v="山大"/>
        <s v="历山"/>
        <s v="历山PH"/>
        <s v="苹果城"/>
        <s v="解放路"/>
        <s v="齐鲁PH"/>
        <s v="齐鲁KFC"/>
        <s v="泺源"/>
        <s v="济西精选"/>
        <s v="荣祥"/>
        <s v="槐苑"/>
        <s v="佛山苑"/>
        <s v="圣凯"/>
        <s v="文东"/>
        <s v="经十DT"/>
        <s v="洪山路"/>
        <s v="遥墙机场"/>
        <s v="文华园PH"/>
        <s v="山大PH"/>
        <s v="泉城PH"/>
        <s v="新泉城"/>
        <s v="泉二"/>
        <s v="世茂PH"/>
        <s v="天地坛街"/>
        <s v="天地坛街PH"/>
        <s v="英雄山"/>
        <s v="山水"/>
        <s v="阳光新路PHHS"/>
        <s v="阳光新路"/>
        <s v="二环南路PH"/>
        <s v="新八一"/>
        <s v="博远"/>
        <s v="晶都"/>
        <s v="趵北路"/>
        <s v="会展"/>
        <s v="玉函路"/>
        <s v="玉函路PH"/>
        <s v="体育馆"/>
        <s v="体育馆PH"/>
        <s v="苏州路"/>
        <s v="帝王"/>
        <s v="东三路PH"/>
        <s v="东城"/>
        <s v="东城银座"/>
        <s v="天瑞"/>
        <s v="盛大DT"/>
        <s v="长途汽车站"/>
        <s v="西三"/>
        <s v="商业大厦PH"/>
        <s v="西城"/>
        <s v="东营银座"/>
        <s v="百大"/>
        <s v="东百PH"/>
        <s v="津二"/>
        <s v="银兴"/>
        <s v="鲁泰大道PH"/>
        <s v="鲁泰大道"/>
        <s v="中润大道PH"/>
        <s v="中心"/>
        <s v="西六"/>
        <s v="人民路PH"/>
        <s v="博银"/>
        <s v="博山"/>
        <s v="蓝宝石"/>
        <s v="兴隆中路"/>
        <s v="共青团路"/>
        <s v="柳泉路PH"/>
        <s v="嘉信"/>
        <s v="华光"/>
        <s v="莲池"/>
        <s v="石村"/>
        <s v="柳泉广场"/>
        <s v="淄川"/>
        <s v="高密利群"/>
        <s v="振兴PH"/>
        <s v="凤凰大街"/>
        <s v="交通街"/>
        <s v="利民"/>
        <s v="早春园"/>
        <s v="潍坊万达PH"/>
        <s v="潍坊万达KFC"/>
        <s v="泰华PH"/>
        <s v="泰华"/>
        <s v="人民公园"/>
        <s v="泰华城"/>
        <s v="新华二店"/>
        <s v="北海路PH"/>
        <s v="北海路"/>
        <s v="古德广场PH"/>
        <s v="尚东"/>
        <s v="福寿东街"/>
        <s v="青州泰华城"/>
        <s v="云山"/>
        <s v="尧王山路PH"/>
        <s v="益都"/>
        <s v="万家乐"/>
        <s v="贵和"/>
        <s v="太平西路PH"/>
        <s v="太平"/>
        <s v="荆河"/>
        <s v="滕州银座"/>
        <s v="微山银座"/>
        <s v="志高"/>
        <s v="岱宗"/>
        <s v="龙潭路"/>
        <s v="天外村"/>
        <s v="易初莲花"/>
        <s v="新城路"/>
        <s v="西山路"/>
        <s v="浚河路"/>
        <s v="金泉"/>
        <s v="北街"/>
        <s v="中都"/>
        <s v="水泊路"/>
        <s v="济宁万达"/>
        <s v="济宁万达PH"/>
        <s v="琵琶山"/>
        <s v="运河城"/>
        <s v="龙行"/>
        <s v="奎星路"/>
        <s v="舜师路"/>
        <s v="湖西路"/>
        <s v="琵琶山PH"/>
        <s v="金宇路"/>
        <s v="太白PH"/>
        <s v="太白"/>
        <s v="嘉祥银座"/>
        <s v="承德"/>
        <s v="唐塔"/>
        <s v="中心街"/>
        <s v="前进街"/>
        <s v="谷山路"/>
        <s v="柳园"/>
        <s v="东昌PH"/>
        <s v="新东昌"/>
        <s v="汽车站"/>
        <s v="世纪路"/>
        <s v="通衢"/>
        <s v="迎宾路"/>
        <s v="奥德乐PH"/>
        <s v="奥德乐"/>
        <s v="天衢"/>
        <s v="三八路"/>
        <s v="湖滨PH"/>
        <s v="湖滨"/>
        <s v="泰安高铁"/>
        <s v="东岳银座PH"/>
        <s v="泰安银座"/>
        <s v="东湖"/>
        <s v="曲阜高铁"/>
        <s v="弘道路"/>
        <s v="大同"/>
        <s v="龙桥路LS"/>
        <s v="建设路PH"/>
        <s v="兖州贵和"/>
        <s v="中御桥"/>
        <s v="枣庄高铁"/>
        <s v="光明路"/>
        <s v="振兴中路"/>
        <s v="吉品街"/>
        <s v="创意园餐厅"/>
        <s v="泉城二店"/>
        <s v="大观园店"/>
        <s v="恒安街"/>
        <s v="济微路店"/>
        <s v="罗峰路店"/>
        <s v="东营万达PH"/>
        <s v="泰山大街PH"/>
        <s v="北一路"/>
        <s v="泰山大街"/>
        <s v="东平县店"/>
        <s v="繁荣西路店"/>
        <s v="榕花路店"/>
        <s v="开元路店"/>
        <s v="民生东街店"/>
        <s v="健康路店"/>
        <s v="奎聚路店"/>
        <s v="花园北路店"/>
        <s v="顺河南街店"/>
        <s v="天衢东路店"/>
        <s v="柳园北路店"/>
        <s v="科苑路店"/>
        <s v="龙山路店"/>
        <s v="历山路店"/>
        <s v="德州东风路"/>
        <s v="善国南路"/>
        <s v="般阳路店PH"/>
        <s v="领秀店PH"/>
        <s v="英雄山路"/>
        <s v="商业街餐厅"/>
        <s v="青州衡王府路"/>
        <s v="崇明岛路店"/>
        <s v="德州万达店PH"/>
        <s v="周村银座店"/>
        <s v="兖州龙桥路店"/>
        <s v="东兴店"/>
        <s v="环城西路店"/>
        <s v="缤纷五洲店"/>
        <s v="上海街"/>
        <s v="新都心店PH"/>
        <s v="小村庄悦荟店"/>
        <s v="阳光餐厅"/>
        <s v="南湖"/>
        <s v="华联店"/>
        <s v="双月餐厅"/>
        <s v="小村庄外卖点店"/>
        <s v="迎春大街PH"/>
        <s v="正阳路店"/>
        <s v="商城二店"/>
        <s v="东海中路店"/>
        <s v="汇泉路"/>
        <s v="香江二店"/>
        <s v="香江路"/>
        <s v="金狮广场店"/>
        <s v="威高广场店"/>
        <s v="清泉路店PH"/>
        <s v="哈尔滨路店"/>
        <s v="省博店"/>
        <s v="高新万达店"/>
        <s v="榆山路"/>
        <s v="新都心凯德店"/>
        <s v="高新万达店PH"/>
        <s v="李沧万达餐厅"/>
        <s v="西山路店"/>
        <s v="新八一餐厅"/>
        <s v="星颐店"/>
        <s v="日照万象汇ph"/>
        <s v="日照万象汇kfc"/>
        <s v="富春江"/>
        <s v="浚河路餐厅"/>
        <s v="武宁"/>
        <s v="浦南"/>
        <s v="沪东"/>
        <s v="永隆"/>
        <s v="控江"/>
        <s v="松江"/>
        <s v="豫园"/>
        <s v="永安"/>
        <s v="南洋"/>
        <s v="中华"/>
        <s v="曹杨"/>
        <s v="中亚"/>
        <s v="宝山"/>
        <s v="汇金"/>
        <s v="朋普"/>
        <s v="田林"/>
        <s v="长寿"/>
        <s v="闵行"/>
        <s v="曼克顿"/>
        <s v="海光"/>
        <s v="嘉定"/>
        <s v="浦三"/>
        <s v="仙霞"/>
        <s v="乐购"/>
        <s v="青浦"/>
        <s v="中原"/>
        <s v="金杨"/>
        <s v="打浦桥"/>
        <s v="共康"/>
        <s v="大华"/>
        <s v="长风"/>
        <s v="共和"/>
        <s v="铜川店"/>
        <s v="莲花"/>
        <s v="川沙"/>
        <s v="崇明"/>
        <s v="体育场"/>
        <s v="福州"/>
        <s v="桃浦"/>
        <s v="延吉"/>
        <s v="莘庄"/>
        <s v="吴淞"/>
        <s v="朱泾"/>
        <s v="安亭"/>
        <s v="银城"/>
        <s v="四平"/>
        <s v="由由"/>
        <s v="丰庄"/>
        <s v="七莘"/>
        <s v="罗山"/>
        <s v="磁悬浮"/>
        <s v=" 高桥"/>
        <s v="城中"/>
        <s v="嫩江"/>
        <s v="乳山"/>
        <s v="南桥"/>
        <s v="东川"/>
        <s v="五莲"/>
        <s v="荣乐"/>
        <s v="盈港"/>
        <s v="甘泉店"/>
        <s v="金高店"/>
        <s v="月浦店"/>
        <s v="赤峰"/>
        <s v="大宁"/>
        <s v="万里"/>
        <s v="通园店"/>
        <s v="博乐"/>
        <s v="北门"/>
        <s v="龙城店"/>
        <s v="虎城"/>
        <s v="康沈"/>
        <s v="长临"/>
        <s v="临汾"/>
        <s v="哈密"/>
        <s v="瑞虹"/>
        <s v="南翔"/>
        <s v="博文"/>
        <s v="牡丹江"/>
        <s v="周家嘴"/>
        <s v="罗香"/>
        <s v="漕东"/>
        <s v="长征"/>
        <s v="春申"/>
        <s v="金汇"/>
        <s v="莘建"/>
        <s v="腾飞"/>
        <s v="张江"/>
        <s v="国顺"/>
        <s v="龙茗"/>
        <s v="江桥"/>
        <s v="康桥"/>
        <s v="聚丰"/>
        <s v="延长"/>
        <s v="逸仙"/>
        <s v="苗圃"/>
        <s v="南奉"/>
        <s v="保德"/>
        <s v="新源"/>
        <s v="联洋"/>
        <s v="虬江"/>
        <s v="凌兆"/>
        <s v="淞南"/>
        <s v="丁香"/>
        <s v="吴泾"/>
        <s v="怀德"/>
        <s v="汇川"/>
        <s v="石化"/>
        <s v="徐泾店"/>
        <s v="沪太"/>
        <s v="莘松"/>
        <s v="九亭"/>
        <s v="龙之梦"/>
        <s v="合川"/>
        <s v="蕴川"/>
        <s v="松江新城"/>
        <s v="天潼"/>
        <s v="汽车城"/>
        <s v="八一"/>
        <s v="洛川"/>
        <s v="御桥店"/>
        <s v="共和新"/>
        <s v="龙柏"/>
        <s v="港澳"/>
        <s v="新里程"/>
        <s v="环城"/>
        <s v="中环"/>
        <s v="迪美"/>
        <s v="淞沪"/>
        <s v="阳光小区"/>
        <s v="嘉松"/>
        <s v="鼎城店"/>
        <s v="大学城"/>
        <s v="罗秀"/>
        <s v="凯旋店"/>
        <s v="长海"/>
        <s v="洲海"/>
        <s v="虹梅地铁"/>
        <s v="新客站"/>
        <s v="季景"/>
        <s v="虹凯"/>
        <s v="新北新泾"/>
        <s v="宝翔"/>
        <s v="源泉店"/>
        <s v="肇周"/>
        <s v="汇宝餐厅"/>
        <s v="颛桥"/>
        <s v="新八佰伴"/>
        <s v="东江湾"/>
        <s v="金沙江"/>
        <s v="贵都餐厅"/>
        <s v="安信餐厅"/>
        <s v="凉城联华"/>
        <s v="丽园"/>
        <s v="钦州"/>
        <s v="联富肯德基"/>
        <s v="巨峰店"/>
        <s v="华徐店"/>
        <s v="新桥"/>
        <s v="泓鑫"/>
        <s v="武定"/>
        <s v="天宝"/>
        <s v="金湘"/>
        <s v="益丰"/>
        <s v="豫安阁"/>
        <s v="茂名"/>
        <s v="翔川"/>
        <s v="动力南广场"/>
        <s v="江苏"/>
        <s v="威宁"/>
        <s v="思贤"/>
        <s v="惠乐"/>
        <s v="柳州"/>
        <s v="真北"/>
        <s v="马陆弘基"/>
        <s v="南方商城"/>
        <s v="银霄"/>
        <s v="吴中"/>
        <s v="阳光港"/>
        <s v="新福海"/>
        <s v="年家浜"/>
        <s v="三阳"/>
        <s v="长岛餐厅"/>
        <s v="金桥"/>
        <s v="保乐"/>
        <s v="新港汇餐厅"/>
        <s v="名都"/>
        <s v="香港广场"/>
        <s v="柳州2"/>
        <s v="高青"/>
        <s v="谷阳"/>
        <s v="南广场"/>
        <s v="莘漕"/>
        <s v="锦尊"/>
        <s v="安检"/>
        <s v="机场西楼到达店"/>
        <s v="瑞金餐厅"/>
        <s v="市百"/>
        <s v="北广场"/>
        <s v="东安路站"/>
        <s v="新凌云"/>
        <s v="坂桥"/>
        <s v="新天山 "/>
        <s v="虹桥火车站到达"/>
        <s v="正大精选店"/>
        <s v="磁浮精选"/>
        <s v="南站精选"/>
        <s v="上海滩"/>
        <s v="金矿镇"/>
        <s v="太平洋精选"/>
        <s v="港汇精选"/>
        <s v="高铁精选"/>
        <s v="动力南精选"/>
        <s v="虹桥连廊店"/>
        <s v="政民"/>
        <s v="塘桥"/>
        <s v="百齐"/>
        <s v="联明"/>
        <s v="金谊"/>
        <s v="蒙山"/>
        <s v="永业"/>
        <s v="华绣"/>
        <s v="泗宝"/>
        <s v="中华新"/>
        <s v="石龙"/>
        <s v=" 沪西餐厅"/>
        <s v="美兰"/>
        <s v="莘龙"/>
        <s v="邯郸"/>
        <s v="叶榭店"/>
        <s v="嘉华"/>
        <s v="光大"/>
        <s v="龙翔餐厅"/>
        <s v="宋园"/>
        <s v="高行"/>
        <s v="云岭"/>
        <s v="金运"/>
        <s v="顾村"/>
        <s v="昌里"/>
        <s v="虹许"/>
        <s v="曹安"/>
        <s v="华新餐厅"/>
        <s v="景畔"/>
        <s v="新宜街"/>
        <s v="秀山"/>
        <s v="中兴店"/>
        <s v="古棕店"/>
        <s v="安亭新镇"/>
        <s v="西渡店"/>
        <s v="嘉定城北"/>
        <s v="宝山万达"/>
        <s v="芷江店"/>
        <s v="湘城店"/>
        <s v="亭坊店"/>
        <s v="恒达广场店"/>
        <s v="长江南路店"/>
        <s v="明兴店"/>
        <s v="上丰店"/>
        <s v="江文店"/>
        <s v="合庆"/>
        <s v="永盛"/>
        <s v="亭枫"/>
        <s v="芳汇"/>
        <s v="枫泾"/>
        <s v="车墩"/>
        <s v="华泾"/>
        <s v="鸿音店"/>
        <s v="江镇店"/>
        <s v="金海店"/>
        <s v="奉城店"/>
        <s v="刘行店"/>
        <s v="江川店"/>
        <s v="祝桥店"/>
        <s v="东方路"/>
        <s v="新美罗"/>
        <s v="绅富"/>
        <s v="沪松DT"/>
        <s v="黄渡"/>
        <s v="美罗餐厅"/>
        <s v="先施餐厅"/>
        <s v="天山"/>
        <s v="常德餐厅"/>
        <s v="七宝餐厅"/>
        <s v="正大餐厅"/>
        <s v="田林餐厅"/>
        <s v="宝钢餐厅"/>
        <s v="假日餐厅"/>
        <s v="大光明"/>
        <s v="松江申越"/>
        <s v="南方商城餐厅"/>
        <s v="大华乐客多"/>
        <s v="新世界"/>
        <s v="金高餐厅"/>
        <s v="虹康友谊"/>
        <s v="大拇指"/>
        <s v="昌里餐厅"/>
        <s v="川沙现代"/>
        <s v="凯旋餐厅"/>
        <s v="青浦必胜客"/>
        <s v="浦北"/>
        <s v="必胜客邯郸餐厅"/>
        <s v="丽水欢乐餐厅"/>
        <s v="真光餐厅"/>
        <s v="又一城"/>
        <s v="南汇乐购"/>
        <s v="金山石化"/>
        <s v="恒瑞"/>
        <s v="嘉定顶峰"/>
        <s v="文峰餐厅"/>
        <s v="新都会"/>
        <s v="东江湾餐厅（加盟店）"/>
        <s v="奉贤南方国际"/>
        <s v="双阳餐厅"/>
        <s v="徐泾家乐福"/>
        <s v="都市"/>
        <s v="林荫"/>
        <s v="八佰伴"/>
        <s v="黄兴大润发"/>
        <s v="港汇"/>
        <s v="上海南站"/>
        <s v="市百一店"/>
        <s v="金山百联"/>
        <s v="曹安餐厅"/>
        <s v="周浦万达餐厅"/>
        <s v="国盛中心"/>
        <s v="虹口龙之梦"/>
        <s v="江桥万达"/>
        <s v="喜马拉雅"/>
        <s v="漕宝路"/>
        <s v="日月光"/>
        <s v="高行万嘉"/>
        <s v="品尊国际餐厅"/>
        <s v="凯进"/>
        <s v="嘉亭荟"/>
        <s v="玫瑰坊"/>
        <s v="徐家汇太平洋"/>
        <s v="御桥百联"/>
        <s v="中鸿"/>
        <s v="崇明八一"/>
        <s v="祥腾"/>
        <s v="月星环球"/>
        <s v="曹路宝龙"/>
        <s v="浦星店PH "/>
        <s v="诺亚新天地店PH "/>
        <s v="上南"/>
        <s v="祥和"/>
        <s v="钦洋"/>
        <s v="吴中路"/>
        <s v="帝庭"/>
        <s v="海悦"/>
        <s v="欧尚"/>
        <s v="梅陇"/>
        <s v="莱茵半岛"/>
        <s v="博兴"/>
        <s v="澳门"/>
        <s v="云和"/>
        <s v="三湘"/>
        <s v="源深"/>
        <s v="少年城"/>
        <s v="共和餐厅"/>
        <s v="七宝"/>
        <s v="人民路"/>
        <s v="华漕大润发"/>
        <s v="西乡路"/>
        <s v="春申城"/>
        <s v="哈密路"/>
        <s v="莘庄乐购"/>
        <s v="虹桥路"/>
        <s v="柳州路"/>
        <s v="真北乐购"/>
        <s v="欧阳"/>
        <s v="万源城"/>
        <s v="高跃"/>
        <s v="中山北路"/>
        <s v="黄兴餐厅"/>
        <s v="海上海"/>
        <s v="HS民庆路"/>
        <s v="HS漕河泾"/>
        <s v="HS乳山路"/>
        <s v="HS广灵二路"/>
        <s v="HS张江"/>
        <s v="嘉定清河"/>
        <s v="HS罗阳路"/>
        <s v="HS宝鼎"/>
        <s v="HS长清"/>
        <s v="HS东川路"/>
        <s v="HS绿洲"/>
        <s v="HS华泾"/>
        <s v="HS四季广场"/>
        <s v="HS南桥"/>
        <s v="HS三林新华都"/>
        <s v="HS禹州"/>
        <s v="HS松江三湘"/>
        <s v="HS龙阳"/>
        <s v="HS松花江路"/>
        <s v="HS耀华"/>
        <s v="HS柳埠"/>
        <s v="HS新文诚"/>
        <s v="HS九亭贝尚坊"/>
        <s v="HS银都路"/>
        <s v="HS大华路"/>
        <s v="HS江宁路"/>
        <s v="HS汾河大酒店"/>
        <s v="张江高科"/>
        <s v="南京西路"/>
        <s v="浦东机场"/>
        <s v="仲盛"/>
        <s v="林湖"/>
        <s v="银泰"/>
        <s v="虹桥机场西航站楼"/>
        <s v="光新乐购"/>
        <s v="虹桥火车站"/>
        <s v="小陆家嘴"/>
        <s v="宜山路"/>
        <s v="新博览中心"/>
        <s v="长寿路"/>
        <s v="ED国权"/>
        <s v="ED美罗城"/>
        <s v="PH宝山万达（加盟店）"/>
        <s v="LS莘谭路"/>
        <s v="LS年家浜路"/>
        <s v="LS金杨路"/>
        <s v="LS宝山路"/>
        <s v="LS东方路"/>
        <s v="LS黄兴路"/>
        <s v="LS真华"/>
        <s v="LS成山路"/>
        <s v="LS南丹路"/>
        <s v="LS延安西路"/>
        <s v="LS民主路"/>
        <s v="LS陆家浜"/>
        <s v="LS双城路"/>
        <s v="LS临汾路"/>
        <s v="LS汇金"/>
        <s v="LS南桥"/>
        <s v="陈行店"/>
        <s v="HS同丰路"/>
        <s v="HS剑川路"/>
        <s v="PH富绅国际"/>
        <s v="松江万达"/>
        <s v="PS1719 龙吴路"/>
        <s v="罗店"/>
        <s v="浦东商场餐厅"/>
        <s v="真大餐厅"/>
        <s v="新江桥"/>
        <s v="九亭站"/>
        <s v="HS康桥"/>
        <s v="HS浦电"/>
        <s v="PH杨浦百联"/>
        <s v="瞿溪"/>
        <s v="星游城新店"/>
        <s v="凯旋南路"/>
        <s v="新客站南站"/>
        <s v="施湾"/>
        <s v="PS1725 福泉餐厅"/>
        <s v="PS1728 凉城餐厅"/>
        <s v="HS芳汇"/>
        <s v="世博源店"/>
        <s v="HS新三林"/>
        <s v="浦东佛罗伦萨店PH "/>
        <s v="王港恒生店PH "/>
        <s v="吾盈"/>
        <s v="金科"/>
        <s v="佛罗伦萨广场店"/>
        <s v="佘山"/>
        <s v="HS芷江"/>
        <s v="HS唐镇"/>
        <s v="HS锦秋"/>
        <s v="HS曹安天际"/>
        <s v="HS宝山"/>
        <s v="张江欧尚PH "/>
        <s v="青浦吾悦PH "/>
        <s v="高铁北精选店 "/>
        <s v="高铁精选3店 "/>
        <s v="昭化路店"/>
        <s v="江桥万达（加盟店）"/>
        <s v="HS水产西路"/>
        <s v="高东店"/>
        <s v="LS惠南镇沪南路店（加盟）"/>
        <s v="LS湖州滨河路（加盟）"/>
        <s v="LS上海成山路（转加盟）"/>
        <s v="永泰店"/>
        <s v="航头店"/>
        <s v="新南方商城店"/>
        <s v="芮欧店"/>
        <s v="HS呼玛店"/>
        <s v="HS合川路"/>
        <s v="HS团结路"/>
        <s v="HS龙胜路"/>
        <s v="定边路"/>
        <s v="HS隆昌路"/>
        <s v="金山万达"/>
        <s v="漕宝餐厅（加盟店）"/>
        <s v="曲阳餐厅（加盟店）"/>
        <s v="松江永辉精选"/>
        <s v="LS上海陆家浜（转加盟）"/>
        <s v="浦东机场T1出发店"/>
        <s v="隆昌店"/>
        <s v="LS 民主路（转加盟）"/>
        <s v="LS临汾路（转加盟）"/>
        <s v="大宁路"/>
        <s v="顾村正大"/>
        <s v="杨思店"/>
        <s v="松江新理想"/>
        <s v="顾村公园（KFC）"/>
        <s v="都市店"/>
        <s v="新龙阳店"/>
        <s v="南桥宝龙"/>
        <s v="龙盛"/>
        <s v="奉贤宝龙"/>
        <s v="虹桥新天地"/>
        <s v="金山五福"/>
        <s v="中环协信"/>
        <s v="宝山宝龙"/>
        <s v="金沙江（转加盟）"/>
        <s v="HS菊联"/>
        <s v="新邻生活广场"/>
        <s v="云台"/>
        <s v="北上海"/>
        <s v="HS大唐"/>
        <s v="大宁国际"/>
        <s v="中远"/>
        <s v="HS浦申"/>
        <s v="国展中心"/>
        <s v="申月"/>
        <s v="永泰"/>
        <s v="LS莲花路（加盟）"/>
        <s v="世博源"/>
        <s v="中博"/>
        <s v="嘉定百联新店"/>
        <s v="北蔡"/>
        <s v="新江湾"/>
        <s v="澄浏"/>
        <s v="LS汇金店（转加盟）"/>
        <s v="泥城宝龙"/>
        <s v="大华郎香"/>
        <s v="蓝村路"/>
        <s v="上海中心"/>
        <s v="繁荣店"/>
        <s v="立山大润发店"/>
        <s v="国泰店"/>
        <s v="湖南店"/>
        <s v="鞍山民生"/>
        <s v="建国店"/>
        <s v="鞍山胜利路"/>
        <s v="立山店"/>
        <s v="向阳店"/>
        <s v="站前店"/>
        <s v="KFC景字街店"/>
        <s v="鞍山胜利路PH"/>
        <s v="PH景字街店"/>
        <s v="PH万隆店"/>
        <s v="天成"/>
        <s v="七门店"/>
        <s v="好佳"/>
        <s v="LS本溪地工路店"/>
        <s v="本大店"/>
        <s v="永丰店"/>
        <s v="朝商店"/>
        <s v="海纳店"/>
        <s v="朝阳大街"/>
        <s v="PH朝阳商业城店"/>
        <s v="天津街店"/>
        <s v="黑石礁店"/>
        <s v="中南路餐厅"/>
        <s v="泡崖店"/>
        <s v="新甘百"/>
        <s v="大连北站"/>
        <s v="大连站北"/>
        <s v="张前路店"/>
        <s v="成义店"/>
        <s v="泉水店"/>
        <s v="付家庄店"/>
        <s v="万盛店"/>
        <s v="胜利店"/>
        <s v="斯大林店"/>
        <s v="和平店"/>
        <s v="大华店"/>
        <s v="金马店"/>
        <s v="中山店"/>
        <s v="锦绣店"/>
        <s v="凌水店"/>
        <s v="山东路店"/>
        <s v="友好广场店"/>
        <s v="鲁迅路店"/>
        <s v="金三角店"/>
        <s v="安盛店"/>
        <s v="青泥洼桥店"/>
        <s v="春柳店"/>
        <s v="大连青云店"/>
        <s v="昌临店"/>
        <s v="华南店"/>
        <s v="万和广场店"/>
        <s v="周水子店"/>
        <s v="东浩店"/>
        <s v="罗斯福店"/>
        <s v="东特店"/>
        <s v="硅谷店"/>
        <s v="幸福店"/>
        <s v="新马栏店"/>
        <s v="新绿洲店"/>
        <s v="迎客路店"/>
        <s v="普照店"/>
        <s v="越秀"/>
        <s v="金石"/>
        <s v="PH锦辉店"/>
        <s v="必胜客胜利店"/>
        <s v="PH亿合城店"/>
        <s v="必胜客天津街店"/>
        <s v="必胜客金马路店"/>
        <s v="必胜客中山店"/>
        <s v="必胜客和平店"/>
        <s v="必胜客西安路店"/>
        <s v="辰熙PH"/>
        <s v="五一广场PH"/>
        <s v="大都会PH"/>
        <s v="PH数码广场"/>
        <s v="PH金州"/>
        <s v="PH金石店"/>
        <s v="PH国会店"/>
        <s v="PH张前路店"/>
        <s v="PHHS中山店"/>
        <s v="DT数码广场店"/>
        <s v="DT星海"/>
        <s v="DT澳东世纪"/>
        <s v="国会店"/>
        <s v="哈大店"/>
        <s v="六纬店"/>
        <s v="锦山店"/>
        <s v="华美店"/>
        <s v="上城店"/>
        <s v="亿龙店"/>
        <s v="七经街PH"/>
        <s v="PH花园店"/>
        <s v="黄海店"/>
        <s v="瑞祥店"/>
        <s v="抚百店"/>
        <s v="抚顺望花餐厅"/>
        <s v="抚顺临江"/>
        <s v="抚顺新抚"/>
        <s v="抚顺万达店"/>
        <s v="新城店"/>
        <s v="裕民店"/>
        <s v="裕民"/>
        <s v="PH临江店"/>
        <s v="PH抚顺万达店"/>
        <s v="西山"/>
        <s v="LS通辽左后旗甘旗卡街店"/>
        <s v="蒙古贞店"/>
        <s v="PH阜新兴隆店"/>
        <s v="解放店"/>
        <s v="阜润发店"/>
        <s v="文化宫店"/>
        <s v="西海店"/>
        <s v="华阳店"/>
        <s v="西海"/>
        <s v="万和店"/>
        <s v="群英店"/>
        <s v="民安店"/>
        <s v="兰花店"/>
        <s v="龙湾大街店"/>
        <s v="飞天KFC"/>
        <s v="飞天PH"/>
        <s v="PH莲山店"/>
        <s v="大兴店"/>
        <s v="LS吉林解放东路店"/>
        <s v="雾凇店"/>
        <s v="松江路店"/>
        <s v="松花湖店"/>
        <s v="吉林天津街店"/>
        <s v="吉百店"/>
        <s v="吉润发店"/>
        <s v="中康店"/>
        <s v="新晖春店"/>
        <s v="大龙华店"/>
        <s v="解放东路"/>
        <s v="吉润PH"/>
        <s v="PH财富广场店"/>
        <s v="世纪广场PH"/>
        <s v="PH松江店"/>
        <s v="新生活DT店"/>
        <s v="鹏宏店"/>
        <s v="辽河大路"/>
        <s v="贵州街店"/>
        <s v="中百店"/>
        <s v="古塔店"/>
        <s v="林西店"/>
        <s v="上海路店"/>
        <s v="PH兴隆店"/>
        <s v="盛丰餐厅"/>
        <s v="开润发店"/>
        <s v="新世纪店"/>
        <s v="贺尊"/>
        <s v="京都店"/>
        <s v="荣华店"/>
        <s v="新运店"/>
        <s v="京都PH店"/>
        <s v="大什街店"/>
        <s v="连阳"/>
        <s v="锦凌店"/>
        <s v="春天店"/>
        <s v="久柏埠店"/>
        <s v="盘锦中兴店"/>
        <s v="林丰店"/>
        <s v="辽河店"/>
        <s v="新赛特"/>
        <s v="华商店"/>
        <s v="盘新"/>
        <s v="水游城"/>
        <s v="普临店"/>
        <s v="丰荣店"/>
        <s v="长兴店"/>
        <s v="总统餐厅"/>
        <s v="四院店"/>
        <s v="重工店"/>
        <s v="文艺餐厅"/>
        <s v="北海店"/>
        <s v="亿丰餐厅"/>
        <s v="崇江餐厅"/>
        <s v="昆山西路店"/>
        <s v="东北大马路店"/>
        <s v="金地琥珀店"/>
        <s v="白塔堡店"/>
        <s v="沈辽路店"/>
        <s v="热闹店"/>
        <s v="北一路万达店"/>
        <s v="北站站内"/>
        <s v="三好店"/>
        <s v="乐购店"/>
        <s v="皇寺店"/>
        <s v="正良店"/>
        <s v="星摩尔店"/>
        <s v="铁百店"/>
        <s v="南五店"/>
        <s v="钟楼店"/>
        <s v="商业城"/>
        <s v="保工店"/>
        <s v="中华路店"/>
        <s v="沈辽店"/>
        <s v="新百店"/>
        <s v="兴工店"/>
        <s v="沈站站西店"/>
        <s v="塔湾餐厅"/>
        <s v="沈阳二院"/>
        <s v="北行店"/>
        <s v="新太原"/>
        <s v="滂江店"/>
        <s v="城市广场"/>
        <s v="长白大润发店"/>
        <s v="东顺城店"/>
        <s v="大北关街店"/>
        <s v="道义店"/>
        <s v="大西店"/>
        <s v="凯利店(回民餐厅)"/>
        <s v="明华店"/>
        <s v="爱思开店"/>
        <s v="北顺城店"/>
        <s v="小北关街店"/>
        <s v="奥体万达店"/>
        <s v="百合店"/>
        <s v="亚欧店"/>
        <s v="沈阳机场T3店"/>
        <s v="腾飞店"/>
        <s v="金厦店"/>
        <s v="泛华店"/>
        <s v="仙女湖店"/>
        <s v="柳条湖店"/>
        <s v="冠芳园店"/>
        <s v="华府店"/>
        <s v="兴华店"/>
        <s v="步阳店"/>
        <s v="长江店"/>
        <s v="群升店"/>
        <s v="景兴店"/>
        <s v="惠工店"/>
        <s v="启工店"/>
        <s v="富民店"/>
        <s v="迎春店"/>
        <s v="马路湾店"/>
        <s v="小什街店"/>
        <s v="龙之梦店"/>
        <s v="站前"/>
        <s v="民族"/>
        <s v="瑞心"/>
        <s v="沈新"/>
        <s v="PH金地琥珀店"/>
        <s v="必胜客北站店"/>
        <s v="必胜客中华路店"/>
        <s v="必胜客三好店"/>
        <s v="嘉隆PH"/>
        <s v="凯兴PH店"/>
        <s v="大西PH"/>
        <s v="鲁尔PH"/>
        <s v="凯利PH店"/>
        <s v="鹏利PH"/>
        <s v="文化路PH店"/>
        <s v="兴华PH"/>
        <s v="PH万象城店"/>
        <s v="PH龙之梦店"/>
        <s v="PH北一路万达店"/>
        <s v="PH金三角店"/>
        <s v="PH道义店"/>
        <s v="PH星摩尔店"/>
        <s v="恒隆"/>
        <s v="于洪新玛特"/>
        <s v="长白店PH"/>
        <s v="PH启工店"/>
        <s v="PH奥体万达"/>
        <s v="PH华府店"/>
        <s v="PH东北大马路店"/>
        <s v="PHHS滂江店"/>
        <s v="PHHS奥体店"/>
        <s v="PHHS星摩尔店"/>
        <s v="PHHS北海店"/>
        <s v="PHHS文萃店"/>
        <s v="新光DT店"/>
        <s v="黄河大街"/>
        <s v="英雄店"/>
        <s v="四平站店"/>
        <s v="四平中央店"/>
        <s v="维美PH"/>
        <s v="家和美店"/>
        <s v="广裕店"/>
        <s v="PH广裕店"/>
        <s v="通化店"/>
        <s v="黎明店"/>
        <s v="江南"/>
        <s v="欧亚"/>
        <s v="和平路店KFC"/>
        <s v="通明店"/>
        <s v="霍林河大街"/>
        <s v="和平路店PH"/>
        <s v="嘉泰店"/>
        <s v="商业城店"/>
        <s v="小市店"/>
        <s v="渤海店"/>
        <s v="平安店"/>
        <s v="市府大路"/>
        <s v="PH乐都会"/>
        <s v="长白山店"/>
        <s v="PH长白山抚松店"/>
        <s v="南湖店"/>
        <s v="车百"/>
        <s v="富京中兴店"/>
        <s v="同德餐厅"/>
        <s v="创业餐厅"/>
        <s v="卫星广场店"/>
        <s v="欧亚卖场三店"/>
        <s v="农安店"/>
        <s v="欧亚卖场一店"/>
        <s v="君子兰店"/>
        <s v="五环店"/>
        <s v="北国之春店"/>
        <s v="国商店"/>
        <s v="晨宇店"/>
        <s v="福林店"/>
        <s v="吉盛店"/>
        <s v="时代店"/>
        <s v="崇智店"/>
        <s v="前进店"/>
        <s v="彩云店"/>
        <s v="金座店"/>
        <s v="宽平店"/>
        <s v="长春西站"/>
        <s v="长春欧亚"/>
        <s v="东大桥店"/>
        <s v="大经路店"/>
        <s v="新天地店"/>
        <s v="金川店"/>
        <s v="长新店"/>
        <s v="东岭街店"/>
        <s v="临河店"/>
        <s v="凯旋路店"/>
        <s v="物贸店"/>
        <s v="博硕店"/>
        <s v="瑞阳店"/>
        <s v="长大店"/>
        <s v="兴顺店"/>
        <s v="越野路店"/>
        <s v="王府井店"/>
        <s v="飞跃店"/>
        <s v="柳影路店"/>
        <s v="中海店"/>
        <s v="天池店"/>
        <s v="欧亚卖场2店"/>
        <s v="天嘉店"/>
        <s v="长春站前店"/>
        <s v="湖光店"/>
        <s v="春城店"/>
        <s v="同志街"/>
        <s v="新长春站"/>
        <s v="必胜客金街店"/>
        <s v="PH长春新天地店"/>
        <s v="迅驰店"/>
        <s v="人民PH店"/>
        <s v="欧亚卖场PH"/>
        <s v="PH桂林路店"/>
        <s v="宏源"/>
        <s v="PH万豪店"/>
        <s v="PH东环城店"/>
        <s v="东环城店"/>
        <s v="磐谷店"/>
        <s v="净月DT店"/>
        <s v="皓月DT店"/>
        <s v="庄河世纪店"/>
        <s v="庄河店"/>
        <s v="新天地PH店"/>
        <s v="PH长春五环"/>
        <s v="PH营口万达财富"/>
        <s v="瓦房店华太"/>
        <s v="PH大连香炉礁"/>
        <s v="营口万达"/>
        <s v="大连经开万达"/>
        <s v="PH大连开发区万达"/>
        <s v="沈阳新玛特"/>
        <s v="PH沈阳赛特奥莱"/>
        <s v="沈阳翟家"/>
        <s v="沈阳沙岭"/>
        <s v="沈阳铁西广场"/>
        <s v="PH沈阳铁西广场"/>
        <s v="PH七彩城店"/>
        <s v="辽阳佟二堡时代广场"/>
        <s v="PHHS大连天城"/>
        <s v="二道白河天福街"/>
        <s v="兴城银象"/>
        <s v="沈阳奥体"/>
        <s v="吉林松花湖"/>
        <s v="丹东中心医院店"/>
        <s v="长春站内"/>
        <s v="PH沈阳仙女湖"/>
        <s v="PH沈阳五里河"/>
        <s v="PH沈阳塔湾"/>
        <s v="伊通大街"/>
        <s v="吉林华业"/>
        <s v="PHHS沈阳皇姑乐购"/>
        <s v="PHHS沈阳沈辽路"/>
        <s v="PHHS沈阳长白岛"/>
        <s v="PH锦州家乐汇"/>
        <s v="PH长春新发"/>
        <s v="沈阳滂江"/>
        <s v="大连青云"/>
        <s v="沈阳华府"/>
        <s v="PH沈阳三好"/>
        <s v="通辽民主路"/>
        <s v="本溪站"/>
        <s v="长春晨宇"/>
        <s v="鲅鱼圈万隆"/>
        <s v="四平紫气大路"/>
        <s v="PH四平万达"/>
        <s v="大连解放路"/>
        <s v="PH沈阳南五大润发"/>
        <s v="通辽西拉木伦"/>
        <s v="PH通辽万达"/>
        <s v="沈阳保工"/>
        <s v="沈阳瑞心"/>
        <s v="盘锦泰山路"/>
        <s v="大连山东路"/>
        <s v="大连金三角"/>
        <s v="大连越秀"/>
        <s v="鞍山建国"/>
        <s v="阜新宝地"/>
        <s v="盘锦双兴店"/>
        <s v="四平宝泰"/>
        <s v="PH盘锦万达"/>
        <s v="南通如皋市海阳路店"/>
        <s v="苏州市木渎镇香港街店 "/>
        <s v="无锡宜兴市解放广场店 "/>
        <s v="昆山市玉山镇柏庐路店 "/>
        <s v="蒙源小羊食府 "/>
        <s v="镇江市庄泉路店 "/>
        <s v="江阴市中山南路店 "/>
        <s v="无锡市五爱北路店 "/>
        <s v="无锡市湖滨街店 "/>
        <s v="无锡市金太湖广场店 "/>
        <s v="无锡市广益路店 "/>
        <s v="无锡长江路店"/>
        <s v="羊行天下火锅店 "/>
        <s v="欣旺"/>
        <s v="湖东邻里"/>
        <s v="清源"/>
        <s v="HS东吴大厦"/>
        <s v="HS无锡广益路"/>
        <s v="HS镇江如意江南"/>
        <s v="HS盐城宝龙"/>
        <s v="HS常熟美城"/>
        <s v="HS苏州永捷店"/>
        <s v="HS南通工农南路餐厅"/>
        <s v="HS无锡太湖新城路店PHHS "/>
        <s v="HS江阴虹桥南路"/>
        <s v="南通人民"/>
        <s v="昆山朝阳"/>
        <s v="接驾桥"/>
        <s v="南通十字街"/>
        <s v="太仓新华"/>
        <s v="邻里"/>
        <s v="常熟虞山"/>
        <s v="盐城盐阜"/>
        <s v="观前"/>
        <s v="三香"/>
        <s v="威尼斯"/>
        <s v="昆山大润发"/>
        <s v="南通七彩"/>
        <s v="海门农工商"/>
        <s v="盘门百润发"/>
        <s v="张家港百润发"/>
        <s v="盐城农工商"/>
        <s v="苏州体育中心"/>
        <s v="东台"/>
        <s v="昆山正阳"/>
        <s v="常熟百润发"/>
        <s v="盐城世纪"/>
        <s v="南环好又多"/>
        <s v="南通通润发"/>
        <s v="何山百润发"/>
        <s v="大丰"/>
        <s v="苏州新南站"/>
        <s v="如东"/>
        <s v="吴江松陵"/>
        <s v="昆山易初莲花"/>
        <s v="海安宁海"/>
        <s v="南通易初莲花"/>
        <s v="通州农工商"/>
        <s v="常熟世纪"/>
        <s v="吴江松陵百润发"/>
        <s v="吴江永康"/>
        <s v="建湖"/>
        <s v="木渎"/>
        <s v="南通南大街"/>
        <s v="观中"/>
        <s v="张家港金港"/>
        <s v="盐城时代"/>
        <s v="张家港长安"/>
        <s v="射阳"/>
        <s v="海门解放"/>
        <s v="常熟欧尚"/>
        <s v="如皋国际"/>
        <s v="苏美"/>
        <s v="贵宾"/>
        <s v="跨塘"/>
        <s v="相成"/>
        <s v="启东时代"/>
        <s v="绿宝广场"/>
        <s v="阜宁"/>
        <s v="饮马桥"/>
        <s v="盐城旺角"/>
        <s v="南通亚萍"/>
        <s v="杨枝塘"/>
        <s v="通州文峰"/>
        <s v="昆山粮贸"/>
        <s v="启东明珠"/>
        <s v="吴江盛泽市场"/>
        <s v="常熟方塔街"/>
        <s v="塔园"/>
        <s v="如皋大润发"/>
        <s v="常熟海虞"/>
        <s v="通州金沙"/>
        <s v="苏州金枫"/>
        <s v="吴江盛泽舜新"/>
        <s v="海安明珠"/>
        <s v="滨海"/>
        <s v="盐城解放"/>
        <s v="太仓润南店"/>
        <s v="昆山柏庐店"/>
        <s v="张家港广场"/>
        <s v="常熟西蒙"/>
        <s v="吴江震泽"/>
        <s v="张家港汽车站"/>
        <s v="太仓南洋"/>
        <s v="昆山欧尚"/>
        <s v="太仓沙溪"/>
        <s v="启东公园"/>
        <s v="园区华池"/>
        <s v="园区林泉"/>
        <s v="常熟天虹"/>
        <s v="海安中大街"/>
        <s v="木渎金山"/>
        <s v="相城元和"/>
        <s v="太仓汽车站"/>
        <s v="常熟珠江"/>
        <s v="张家港中南"/>
        <s v="如东城区"/>
        <s v="苏雅"/>
        <s v="甪直"/>
        <s v="东环"/>
        <s v="平江新城"/>
        <s v="平望"/>
        <s v="新欧尚"/>
        <s v="海门时代"/>
        <s v="建湖秀夫"/>
        <s v="张家港锦丰"/>
        <s v="吴中碧波店"/>
        <s v="张家港塘桥"/>
        <s v="浒关"/>
        <s v="园区印象城"/>
        <s v="昆山张浦"/>
        <s v="木渎翠坊"/>
        <s v="昆山开发区"/>
        <s v="园区胜浦"/>
        <s v="观前大光明"/>
        <s v="大丰幸福"/>
        <s v="新苏站"/>
        <s v="南通工农路"/>
        <s v="海门长江"/>
        <s v="张家港公园"/>
        <s v="东台红兰"/>
        <s v="盐城建中"/>
        <s v="园区唯亭"/>
        <s v="南通开发区上海路"/>
        <s v="吴江鲈乡"/>
        <s v="石路新苏"/>
        <s v="昆山陆家镇"/>
        <s v="凤凰"/>
        <s v="南通任港"/>
        <s v="吴中越溪"/>
        <s v="园区斜塘"/>
        <s v="汽车北站"/>
        <s v="盐城迎宾路"/>
        <s v="苏州北广场"/>
        <s v="昆山千灯"/>
        <s v="南通桃园路"/>
        <s v="盐城先锋"/>
        <s v="友新路"/>
        <s v="海安江海路"/>
        <s v="吴江运东"/>
        <s v="昆山世贸"/>
        <s v="射阳人民路"/>
        <s v="黄埭"/>
        <s v="吴江盛泽西环路"/>
        <s v="吴江车站"/>
        <s v="园区星塘街"/>
        <s v="南门"/>
        <s v="吴中香雪海"/>
        <s v="昆山周市镇春晖路"/>
        <s v="响水县黄海路"/>
        <s v="星海街"/>
        <s v="昆山嵩山路"/>
        <s v="新石路国际"/>
        <s v="如皋益寿路"/>
        <s v="学府"/>
        <s v="广济南路"/>
        <s v="吴江汾湖"/>
        <s v="渭塘"/>
        <s v="海门叠石桥"/>
        <s v="相城玛特"/>
        <s v="吴中车站"/>
        <s v="金港润发"/>
        <s v="园区玲珑"/>
        <s v="昆山城际"/>
        <s v="昆山春阳"/>
        <s v="张家港杨舍"/>
        <s v="南通龙王桥"/>
        <s v="昆山世茂润发"/>
        <s v="太仓港区"/>
        <s v="昆山汽车站"/>
        <s v="太仓新区东亭路"/>
        <s v="吴江盛泽春之声"/>
        <s v="阳澄湖"/>
        <s v="盐城解放润发"/>
        <s v="园区时尚"/>
        <s v="桐泾北路"/>
        <s v="园区东沙湖"/>
        <s v="园区车坊"/>
        <s v="昆山陆家乐购"/>
        <s v="浒关保卫路"/>
        <s v="胥口帝豪"/>
        <s v="南通城山苏果"/>
        <s v="盐城汽车站"/>
        <s v="昆山洞庭湖路"/>
        <s v="富邻广场"/>
        <s v="张家港长丰"/>
        <s v="金鸡湖邻里"/>
        <s v="钟慧路"/>
        <s v="如皋长江镇"/>
        <s v="太平邻里"/>
        <s v="竹园路"/>
        <s v="射阳恒隆"/>
        <s v="东吴北路"/>
        <s v="启东吕四"/>
        <s v="吴江同里"/>
        <s v="滨海阜东路"/>
        <s v="昆山北门"/>
        <s v="常熟梅李"/>
        <s v="射阳龙翔"/>
        <s v="沪宁高速阳澄湖服务区"/>
        <s v="苏州江星广场"/>
        <s v="南通北大街"/>
        <s v="苏州繁花中心"/>
        <s v="南通圆融"/>
        <s v="盐城中南"/>
        <s v="阜宁益林"/>
        <s v="滨海润发"/>
        <s v="苏州木渎影视城"/>
        <s v="南通平潮"/>
        <s v="港龙"/>
        <s v="东台德润"/>
        <s v="吴江万宝大润发"/>
        <s v="木渎惠润店"/>
        <s v="常熟滨江餐厅"/>
        <s v="吴江联杨邻里店"/>
        <s v="如东欧尚店"/>
        <s v="如皋白蒲店"/>
        <s v="双湖邻里"/>
        <s v="昆山九方城店"/>
        <s v="南环汇邻店 "/>
        <s v="南通世贸"/>
        <s v="张家港吾悦广场"/>
        <s v="南通万达"/>
        <s v="吴中万达"/>
        <s v="南通邦豪"/>
        <s v="常熟支塘"/>
        <s v="昆山崇邦"/>
        <s v="客运西站店 "/>
        <s v="美乐城店 "/>
        <s v="苏站精选"/>
        <s v="昆山火车南站精选"/>
        <s v="常熟南站精选"/>
        <s v="迎春"/>
        <s v="太仓汽车站精选"/>
        <s v="昆山永盛"/>
        <s v="虞景文华"/>
        <s v="新区乐园"/>
        <s v="方州"/>
        <s v="园区泾园"/>
        <s v="太仓浏河"/>
        <s v="昆山花桥"/>
        <s v="张家港华昌路"/>
        <s v="盐城义乌商贸城"/>
        <s v="苏州漕湖"/>
        <s v="木渎花样城餐厅"/>
        <s v="张家港人民路DT餐厅"/>
        <s v="唯亭君地店 "/>
        <s v="镇江大市口店"/>
        <s v="宜兴蛟桥店"/>
        <s v="丹阳新民店"/>
        <s v="泰兴金凤店"/>
        <s v="永乐店"/>
        <s v="泰州联华店"/>
        <s v="欧尚店"/>
        <s v="宜兴新苏店"/>
        <s v="兴化昭阳店"/>
        <s v="惠泉店"/>
        <s v="江阴西园店"/>
        <s v="保利店"/>
        <s v="泰州文峰店"/>
        <s v="镇江梦溪店"/>
        <s v="新五爱店"/>
        <s v="丹阳人民广场店"/>
        <s v="江阴延陵店"/>
        <s v="句容华阳店"/>
        <s v="扬中江洲店"/>
        <s v="靖江上海城店"/>
        <s v="崇安寺店"/>
        <s v="泰州九洲店"/>
        <s v="欣旺店"/>
        <s v="镇江电力路店"/>
        <s v="江阴天鹤店"/>
        <s v="江阴人民桥店"/>
        <s v="宜兴阳羡店"/>
        <s v="江阴新澄"/>
        <s v="宜兴新天地"/>
        <s v="中南"/>
        <s v="宜兴丁蜀"/>
        <s v="新梅"/>
        <s v="硕放"/>
        <s v="泰兴中兴"/>
        <s v="镇江东吴"/>
        <s v="兴化长安"/>
        <s v="泰州海陵"/>
        <s v="泰州高港"/>
        <s v="前洲"/>
        <s v="姜堰锦宸店"/>
        <s v="句容天一"/>
        <s v="车站"/>
        <s v="泰州迎春"/>
        <s v="镇江火车站"/>
        <s v="青石"/>
        <s v="易买得"/>
        <s v="宜兴桃溪"/>
        <s v="春江"/>
        <s v="兴源路"/>
        <s v="新广益"/>
        <s v="凤翔"/>
        <s v="宜兴车站"/>
        <s v="梁清"/>
        <s v="青祁路"/>
        <s v="兴隆桥"/>
        <s v="蠡溪"/>
        <s v="靖江德诚"/>
        <s v="泰州济川"/>
        <s v="清扬"/>
        <s v="丹阳丹凤"/>
        <s v="江阴新周"/>
        <s v="江阴华士"/>
        <s v="兴化英武"/>
        <s v="澄江福地"/>
        <s v="泰州鹏欣"/>
        <s v="旺庄"/>
        <s v="丰收路"/>
        <s v="惠山"/>
        <s v="镇江学府"/>
        <s v="春潮"/>
        <s v="新梁溪"/>
        <s v="镇江城际"/>
        <s v="句容富豪国际"/>
        <s v="无锡汽车站"/>
        <s v="江阴车站"/>
        <s v="兴化新泽"/>
        <s v="镇江大港"/>
        <s v="江阴深国投"/>
        <s v="新公园"/>
        <s v="太湖新城"/>
        <s v="宜兴新泳安"/>
        <s v="无锡高铁"/>
        <s v="镇江庄泉"/>
        <s v="靖江新骥江"/>
        <s v="无锡海陵万达"/>
        <s v="镇江润京"/>
        <s v="城际"/>
        <s v="宜兴和桥"/>
        <s v="江阴青阳"/>
        <s v="镇江大港大润发"/>
        <s v="扬中扬子江"/>
        <s v="泰兴汽车站"/>
        <s v="姜堰西大街"/>
        <s v="江阴澄西万达"/>
        <s v="泰兴黄桥"/>
        <s v="镇江冠城"/>
        <s v="泰州金港"/>
        <s v="鸿山"/>
        <s v="江阴家乐福"/>
        <s v="和泽"/>
        <s v="宜兴东氿万达"/>
        <s v="无锡海岸城"/>
        <s v="惠山万达"/>
        <s v="无锡中环"/>
        <s v="洛社"/>
        <s v="新韵奥莱"/>
        <s v="无锡恒隆"/>
        <s v="丹阳振兴"/>
        <s v="扬中雨润"/>
        <s v="新友"/>
        <s v="瑞景"/>
        <s v="百乐店"/>
        <s v="兴化汽车站"/>
        <s v="泰州人民公园"/>
        <s v="阳山店KFC "/>
        <s v="江阴山观"/>
        <s v="靖江泰和"/>
        <s v="江阴长山"/>
        <s v="安镇"/>
        <s v="江阴五洲店"/>
        <s v="无锡新硕放"/>
        <s v="京东广场KFC "/>
        <s v="无锡长安"/>
        <s v="句容汽车站"/>
        <s v="丹阳吾悦店"/>
        <s v="丹阳金鹰"/>
        <s v="镇江宝龙餐厅"/>
        <s v="江阴五星"/>
        <s v="盛唐店KFC "/>
        <s v="博大店KFC "/>
        <s v="无锡车站精选"/>
        <s v="镇江汽车站"/>
        <s v="三阳精选店KFC "/>
        <s v="无锡新区"/>
        <s v="镇江丁卯"/>
        <s v="世博广场"/>
        <s v="查桥"/>
        <s v="泰州药城"/>
        <s v="苏州观前"/>
        <s v="苏州瑞富"/>
        <s v="常熟华地"/>
        <s v="苏州九胜"/>
        <s v="南通百大"/>
        <s v="苏州汇豪"/>
        <s v="泰州坡子街"/>
        <s v="无锡保利"/>
        <s v="江阴华联"/>
        <s v="昆山巴黎春天"/>
        <s v="无锡长江"/>
        <s v="常熟大润发"/>
        <s v="无锡茂业"/>
        <s v="宜兴和信"/>
        <s v="常熟新福地"/>
        <s v="张家港步行街"/>
        <s v="无锡锦江"/>
        <s v="苏州湖东"/>
        <s v="盐城金鹰"/>
        <s v="无锡三阳百盛"/>
        <s v="吴江万亚"/>
        <s v="苏州现代"/>
        <s v="苏州欧尚"/>
        <s v="镇江八佰伴"/>
        <s v="无锡万达"/>
        <s v="如皋文峰"/>
        <s v="海门亚萍国际"/>
        <s v="苏州新苏天地"/>
        <s v="无锡哥伦布"/>
        <s v="无锡宝龙"/>
        <s v="无锡太湖新城"/>
        <s v="南通中南世纪城"/>
        <s v="海安文峰"/>
        <s v="如东亚萍"/>
        <s v="泰州万达"/>
        <s v="张家港购物公园"/>
        <s v="无锡新之城"/>
        <s v="木渎天虹"/>
        <s v="苏州城市广场"/>
        <s v="苏州中心"/>
        <s v="江阴万达"/>
        <s v="昆山世茂"/>
        <s v="太仓万达"/>
        <s v="湖东华润"/>
        <s v="金鸡湖邻瑞广场"/>
        <s v="兴化马桥"/>
        <s v="无锡苏宁"/>
        <s v="镇江万达"/>
        <s v="姜堰北大街"/>
        <s v="盐城五洲"/>
        <s v="宜兴万达广场"/>
        <s v="无锡惠山万达"/>
        <s v="无锡奥特莱斯"/>
        <s v="通州新瑞"/>
        <s v="盐城东台德润"/>
        <s v="木渎影视城"/>
        <s v="丹阳吾悦店PH "/>
        <s v="镇江丹徒宝龙店PH "/>
        <s v="张家港吾悦"/>
        <s v="泰州高港店"/>
        <s v="宜兴八佰伴店PH "/>
        <s v="启东文峰店PH "/>
        <s v="南通万达店PH "/>
        <s v="上海必胜客有限公司海门文峰店PH "/>
        <s v="李公堤店PH "/>
        <s v="HS昆山昆城广场"/>
        <s v="镇江苏宁广场店PH "/>
        <s v="PH大丰世纪联华"/>
        <s v="PH苏州繁花中心"/>
        <s v="PH苏州太阳广场"/>
        <s v="无锡百乐店"/>
        <s v="PH靖江泰和"/>
        <s v="吴江万宝"/>
        <s v="PH盐城宝龙"/>
        <s v="PH无锡宜家"/>
        <s v="PH南通圆融"/>
        <s v="木渎大运城"/>
        <s v="PH常熟星光天地"/>
        <s v="昆山九方城店PH "/>
        <s v="HS无锡大统华"/>
        <s v="HS无锡春申"/>
        <s v="HS苏州星兰"/>
        <s v="HS无锡新光"/>
        <s v="HS南通华联"/>
        <s v="ED苏州火车站"/>
        <s v="泰州东方小镇"/>
        <s v="苏通大桥西区店"/>
        <s v="苏通大桥东区店"/>
        <s v="常熟常汇"/>
        <s v="时尚水岸"/>
        <s v="欧尚精选"/>
        <s v="长泾"/>
        <s v="武汉-启新"/>
        <s v="仙桃城市广场"/>
        <s v="武汉-维新"/>
        <s v="恩施-航空大道"/>
        <s v="汉街店"/>
        <s v="宜昌-城东大道"/>
        <s v="荆州-北京路"/>
        <s v="新洲-阳逻广场"/>
        <s v="枣阳-光武路"/>
        <s v="武汉-一六一"/>
        <s v="武汉-奥山"/>
        <s v="武汉-武胜"/>
        <s v="红安-红安盛地"/>
        <s v="武汉-鲁广"/>
        <s v="汉口城市广场"/>
        <s v="泛海城市广场"/>
        <s v="武汉-阅马场"/>
        <s v="武汉-民意"/>
        <s v="通城湘汉路"/>
        <s v="云梦建设路"/>
        <s v="宜城襄沙大道"/>
        <s v="汉川仙女大道"/>
        <s v="宜昌-解放路"/>
        <s v="蕲春漕河"/>
        <s v="孝昌洪花大道"/>
        <s v="武汉-花桥"/>
        <s v="宜昌福久源"/>
        <s v="天门接官路"/>
        <s v="黄石-交通路"/>
        <s v="佰港城"/>
        <s v="六零六店KFC"/>
        <s v="通山九宫大道"/>
        <s v="荆州-荆州万达"/>
        <s v="武穴"/>
        <s v="广水东正街"/>
        <s v="金银潭"/>
        <s v="襄樊-樊城"/>
        <s v="崇阳信达步行街"/>
        <s v="武汉-循礼门"/>
        <s v="武汉-中北路"/>
        <s v="阳新兴国大道"/>
        <s v="仙桃-大新"/>
        <s v="黄冈青砖湖"/>
        <s v="秭归长宁大道"/>
        <s v="仙桃大道店"/>
        <s v="大冶-文化宫"/>
        <s v="武汉-徐东"/>
        <s v="十堰-中商"/>
        <s v="武汉-钢都"/>
        <s v="武汉-水果湖"/>
        <s v="武汉-广埠屯"/>
        <s v="随州-曾都"/>
        <s v="武汉-王府"/>
        <s v="黄石-华夏"/>
        <s v="襄樊-长虹"/>
        <s v="荆州-月亮湾"/>
        <s v="武汉-剑桥"/>
        <s v="武汉-汉口火车站"/>
        <s v="潜江-水牛城"/>
        <s v="咸宁-花坛"/>
        <s v="武汉-沙湖"/>
        <s v="武汉-五支沟"/>
        <s v="武汉-长丰"/>
        <s v="武汉-光谷家乐福"/>
        <s v="武汉-天河机场"/>
        <s v="武汉-光谷"/>
        <s v="武汉-江夏中百"/>
        <s v="咸宁-鱼水路"/>
        <s v="武汉-融侨锦城"/>
        <s v="武汉-汉西"/>
        <s v="武汉-新佳丽"/>
        <s v="武汉-二七路"/>
        <s v="荆州-美佳华"/>
        <s v="武汉-音乐学院"/>
        <s v="公安-宏泰"/>
        <s v="武汉-狮城"/>
        <s v="武汉-新武昌火车站"/>
        <s v="十堰-五堰"/>
        <s v="十堰-二堰"/>
        <s v="武汉-民航新村"/>
        <s v="黄石-颐阳路"/>
        <s v="黄冈-胜利街"/>
        <s v="武汉-街道口"/>
        <s v="武汉-武大"/>
        <s v="武汉-武展"/>
        <s v="潜江-园林路"/>
        <s v="武汉-新世界徐东"/>
        <s v="宜昌-宜昌夷陵"/>
        <s v="武汉-闽东"/>
        <s v="黄冈-中商"/>
        <s v="洪湖-宏伟路"/>
        <s v="武汉-常青花园"/>
        <s v="襄樊-中原"/>
        <s v="监利-容城天骄"/>
        <s v="武汉-摩尔城沃尔玛"/>
        <s v="恩施-博文"/>
        <s v="武汉-光谷国际"/>
        <s v="武汉-汉口火车站2店"/>
        <s v="武汉-武昌火车站二"/>
        <s v="石首-皇叔"/>
        <s v="黄陂-黄陂广场"/>
        <s v="武汉-菱角湖"/>
        <s v="襄樊-高新区"/>
        <s v="宜昌-沿江路"/>
        <s v="天门-鸿渐路"/>
        <s v="麻城-鼓楼"/>
        <s v="赤壁-宝成路"/>
        <s v="枝江-民主路"/>
        <s v="宜昌-小溪塔"/>
        <s v="武汉-青年路"/>
        <s v="武汉-光谷天地"/>
        <s v="武汉-后湖"/>
        <s v="随州-清河"/>
        <s v="武汉-太子湖"/>
        <s v="武汉-世界城"/>
        <s v="宜昌-东山"/>
        <s v="孝感-保丽"/>
        <s v="武汉-汉口火车站3"/>
        <s v="武汉-吉庆街"/>
        <s v="武汉-万松园"/>
        <s v="谷城-粉水路"/>
        <s v="大冶-雨润"/>
        <s v="十堰-人民北路"/>
        <s v="武汉-盘龙奥莱"/>
        <s v="武汉-付家坡"/>
        <s v="宜昌-西陵"/>
        <s v="武汉站(高铁)"/>
        <s v="武汉-四明路"/>
        <s v="宜佳广场"/>
        <s v="武汉-杨汊湖"/>
        <s v="武汉-波波城"/>
        <s v="宜都清江大道"/>
        <s v="武汉-新中南"/>
        <s v="孝感-槐荫大道"/>
        <s v="安陆-永安"/>
        <s v="利川-东城路"/>
        <s v="武汉-凯德广场"/>
        <s v="京山轻机大道"/>
        <s v="洪山广场"/>
        <s v="百步亭"/>
        <s v="钟祥阳春街店"/>
        <s v="宜昌陶珠路店"/>
        <s v="武汉-汤逊湖"/>
        <s v="武汉-京汉大道DT"/>
        <s v="蔡甸世纪广场DT"/>
        <s v="武汉-关山大道"/>
        <s v="中皇城餐厅"/>
        <s v="鄂州-万联"/>
        <s v="丰城-剑邑"/>
        <s v="长沙-百联"/>
        <s v="南昌-蓝天碧水"/>
        <s v="武汉-钟家村"/>
        <s v="荆门-时代"/>
        <s v="荆州-东门店"/>
        <s v="荆州-红门路"/>
        <s v="当阳子龙"/>
        <s v="景德镇-瓷都"/>
        <s v="景德镇-新厂时代"/>
        <s v="南昌-江铃店"/>
        <s v="上海南路店"/>
        <s v="南昌-大众"/>
        <s v="新建欧尚店"/>
        <s v="九瑞大道"/>
        <s v="分宜钤阳"/>
        <s v="京东"/>
        <s v="九江-浔阳路"/>
        <s v="婺源朱子街店"/>
        <s v="南康蓉江路"/>
        <s v="都昌东风大道"/>
        <s v="南昌-南京西"/>
        <s v="进贤天虹"/>
        <s v="红谷大道"/>
        <s v="铅山狮江路"/>
        <s v="南昌高铁"/>
        <s v="八里湖"/>
        <s v="南昌-中山城"/>
        <s v="抚州金巢"/>
        <s v="修水宁红"/>
        <s v="南昌-丽华"/>
        <s v="上饶-解百"/>
        <s v="新余-胜利"/>
        <s v="南昌-广北"/>
        <s v="南昌-万玛"/>
        <s v="宜春-袁州"/>
        <s v="南昌-财富广场"/>
        <s v="南昌-万寿宫"/>
        <s v="萍乡-北桥"/>
        <s v="抚州-临川"/>
        <s v="九江-信华"/>
        <s v="南昌-玉河店"/>
        <s v="南昌-站前广场"/>
        <s v="吉安-文山"/>
        <s v="景德镇-广场南路"/>
        <s v="九江-十里"/>
        <s v="鹰潭-永盛"/>
        <s v="抚州-钧天"/>
        <s v="赣州-金钻广场"/>
        <s v="上饶-广丰月兔广场"/>
        <s v="萍乡-文化路"/>
        <s v="南昌-南昌县莲塘"/>
        <s v="上饶-亿升广场"/>
        <s v="南昌-新洪大"/>
        <s v="景德镇-瓷都新天地"/>
        <s v="赣州-启德"/>
        <s v="南昌-洪城大厦"/>
        <s v="南昌-长运"/>
        <s v="高安筠泉"/>
        <s v="南昌-新八一"/>
        <s v="丰城-恒丰"/>
        <s v="鄱阳-饶州"/>
        <s v="南昌-昌北机场"/>
        <s v="南昌-经开"/>
        <s v="赣州-新南门广场"/>
        <s v="瑞昌-赤乌大道"/>
        <s v="南昌-城南路"/>
        <s v="樟树-药都"/>
        <s v="南昌-青云谱"/>
        <s v="赣州-翠微路"/>
        <s v="赣州-西门店"/>
        <s v="乐平翥山"/>
        <s v="南昌-会展路"/>
        <s v="抚州-融旺"/>
        <s v="吉安人民广场"/>
        <s v="玉山-新建南路"/>
        <s v="东乡-龙山"/>
        <s v="百花洲"/>
        <s v="弋阳汇金"/>
        <s v="新余抱石"/>
        <s v="吉安庐陵"/>
        <s v="萍乡跃进北路店"/>
        <s v="南昌-新上海路"/>
        <s v="梦时代KFC"/>
        <s v="宁乡-玉谭"/>
        <s v="武汉-玲珑汇"/>
        <s v="武汉-武商"/>
        <s v="孝感-城站"/>
        <s v="宁乡-花明路大润发"/>
        <s v="高桥店"/>
        <s v="慈利芙蓉"/>
        <s v="长沙-蝴蝶"/>
        <s v="长沙-银盆岭"/>
        <s v="株洲黄河路店"/>
        <s v="洞口桔城"/>
        <s v="新化天华"/>
        <s v="岳阳-一百"/>
        <s v="衡阳青松"/>
        <s v="湘乡新湘路"/>
        <s v="常德-人民"/>
        <s v="长沙-阿波罗广场"/>
        <s v="新化世贸"/>
        <s v="新群英"/>
        <s v="长沙-漓湘路"/>
        <s v="郴州八一路"/>
        <s v="衡东衡岳路"/>
        <s v="湘潭东方东"/>
        <s v="华晨"/>
        <s v="长沙-中央广场"/>
        <s v="安乡-恒生"/>
        <s v="衡阳-衡百"/>
        <s v="长沙-解放西路"/>
        <s v="长沙-东风"/>
        <s v="怀化-鹤州"/>
        <s v="长沙-星沙"/>
        <s v="岳阳-汇泽"/>
        <s v="长沙-桐梓坡"/>
        <s v="益阳-朝阳"/>
        <s v="湘潭-韶山"/>
        <s v="株洲-国安"/>
        <s v="郴州-国庆"/>
        <s v="株洲-响石路"/>
        <s v="长沙-黄兴中路"/>
        <s v="衡阳-岳屏"/>
        <s v="衡阳-莲湖广场"/>
        <s v="长沙-赤岗冲"/>
        <s v="张家-文昌阁"/>
        <s v="株洲-红旗"/>
        <s v="长沙-林院"/>
        <s v="岳阳-泰合"/>
        <s v="长沙-新世界"/>
        <s v="长沙-西站"/>
        <s v="永州-零陵中路"/>
        <s v="常德-临江公园"/>
        <s v="邵阳-青龙桥"/>
        <s v="长沙-雨花亭"/>
        <s v="株洲-中鸿"/>
        <s v="娄底-氐星路"/>
        <s v="桂阳-向阳路"/>
        <s v="怀化-怀化银座"/>
        <s v="怀化-怀化迎丰"/>
        <s v="衡阳-湘江东"/>
        <s v="常德-滨湖公园"/>
        <s v="吉首-边城"/>
        <s v="衡阳-香城"/>
        <s v="耒阳-金珠"/>
        <s v="郴州-五岭广场"/>
        <s v="长沙-东郡"/>
        <s v="长沙-红星"/>
        <s v="长沙-香樟"/>
        <s v="常德-常德水星楼"/>
        <s v="娄底-冷水江步行街"/>
        <s v="益阳-金鸿"/>
        <s v="浏阳-浏阳西美"/>
        <s v="长沙-开元路"/>
        <s v="长沙-恒盛"/>
        <s v="长沙-天虹百货"/>
        <s v="长沙-弘林"/>
        <s v="长沙-岁宝百货"/>
        <s v="长沙-火车站"/>
        <s v="长沙-书院南路"/>
        <s v="湘潭-白石商业广场"/>
        <s v="浏阳-金沙路"/>
        <s v="长沙-左家塘"/>
        <s v="南县-南州路"/>
        <s v="衡阳-火车站"/>
        <s v="岳阳-五里牌"/>
        <s v="益阳-桃花仑"/>
        <s v="怀化-市府"/>
        <s v="长沙-窑岭"/>
        <s v="娄底-锑都"/>
        <s v="郴州-飞虹"/>
        <s v="长沙-东玺门"/>
        <s v="常德-武陵路"/>
        <s v="永州-零陵北路"/>
        <s v="溆浦-流金广场"/>
        <s v="桃江-桃花中路"/>
        <s v="沅陵-辰州"/>
        <s v="县正路"/>
        <s v="株洲-金帝广场"/>
        <s v="长沙-友阿奥莱"/>
        <s v="长沙-蓝天"/>
        <s v="湘潭-板塘铺"/>
        <s v="衡阳-万向城"/>
        <s v="长沙-金源"/>
        <s v="长沙-玉兰路"/>
        <s v="长沙-湘府东路"/>
        <s v="望城-郭亮路"/>
        <s v="永兴-干劲路"/>
        <s v="岳阳-高铁"/>
        <s v="长沙-天马"/>
        <s v="靖州渠阳"/>
        <s v="长沙-凌霄"/>
        <s v="娄底-龙泰"/>
        <s v="常德-桥南市场"/>
        <s v="攸县望云"/>
        <s v="沅江-琼湖"/>
        <s v="长沙-金星中路"/>
        <s v="娄底-娄星"/>
        <s v="长沙-木莲"/>
        <s v="临湘-长安路"/>
        <s v="宜章-文明路"/>
        <s v="岳阳-金鄂路"/>
        <s v="常宁青阳路"/>
        <s v="长沙-麓山"/>
        <s v="宁乡-崇尚"/>
        <s v="邵阳-帝王"/>
        <s v="长沙高铁出发层"/>
        <s v="长沙高铁到达层"/>
        <s v="株洲-高铁"/>
        <s v="新正路"/>
        <s v="醴陵-澧陵瓷城"/>
        <s v="道县-潇水路"/>
        <s v="益阳-安化中伟"/>
        <s v="岳阳建湘路"/>
        <s v="邵东-红岭"/>
        <s v="长沙-车站北路"/>
        <s v="张家界-回龙路"/>
        <s v="邵东-衡宝路"/>
        <s v="益阳-桥北"/>
        <s v="凤凰-虹桥"/>
        <s v="怀化城市广场"/>
        <s v="华容-迎宾路"/>
        <s v="浏阳-大瑶"/>
        <s v="株洲月塘"/>
        <s v="岳阳巴陵大道"/>
        <s v="东安湘中广场"/>
        <s v="澧县-澧县丁公桥"/>
        <s v="长沙-星城DT"/>
        <s v="长沙-麓谷DT"/>
        <s v="株州-尚格"/>
        <s v="韶山南路DT店"/>
        <s v="枫林餐厅"/>
        <s v="长沙-火星"/>
        <s v="长沙-人民中路"/>
        <s v="长沙-东塘2"/>
        <s v="邵阳-邵陵路"/>
        <s v="LS湖口时代茗湖店"/>
        <s v="LS雄楚一号店"/>
        <s v="LS上饶凤凰大道店"/>
        <s v="LS中山大道店"/>
        <s v="LS唐家墩店"/>
        <s v="LS岳阳"/>
        <s v="LS马王堆中路店"/>
        <s v="LS八一路"/>
        <s v="LS马王堆店"/>
        <s v="PH咸宁花坛"/>
        <s v="PH泛海城市广场"/>
        <s v="PH景德镇广场南路"/>
        <s v="襄阳PH"/>
        <s v="PH武汉站"/>
        <s v="鹰潭-PH月湖"/>
        <s v="上饶-PH步行街"/>
        <s v="PH佰港城"/>
        <s v="宜昌-PH水悦城"/>
        <s v="PH华晨"/>
        <s v="PH枣阳光武路"/>
        <s v="荆州-PH荆州万达"/>
        <s v="武汉-PH徐东大道"/>
        <s v="长沙-PH东塘"/>
        <s v="PH玺悦城"/>
        <s v="PH欢乐谷"/>
        <s v="PH耒阳群英"/>
        <s v="PH常德临江公园"/>
        <s v="PH孝感长征路"/>
        <s v="PH金银潭"/>
        <s v="PH曙光"/>
        <s v="PH宁乡花明路"/>
        <s v="PH八里湖"/>
        <s v="南昌-PH八一"/>
        <s v="长沙-PH中广"/>
        <s v="武汉-PH江汉"/>
        <s v="南昌-PH中山城"/>
        <s v="武汉-PH中南"/>
        <s v="武汉-PH徐东"/>
        <s v="长沙-PH枫林"/>
        <s v="武汉-PH大福源"/>
        <s v="株洲-PH中鸿"/>
        <s v="宜昌-PH均瑶"/>
        <s v="武汉-PH新世界"/>
        <s v="武汉-PH王家湾"/>
        <s v="武汉-PH钟家村"/>
        <s v="武汉-PH世界城"/>
        <s v="湘潭-PH建设北路"/>
        <s v="长沙-PH东郡"/>
        <s v="长沙-PH家润多"/>
        <s v="武汉-PH湘隆"/>
        <s v="武汉-PH新佳丽"/>
        <s v="荆州-PH美佳华"/>
        <s v="武汉-PH菱角湖"/>
        <s v="武汉-PH光谷天地"/>
        <s v="南昌-PH玉河"/>
        <s v="武汉-PH太子湖"/>
        <s v="PH金星中路"/>
        <s v="PH公安路"/>
        <s v="望城-PH长沙星城"/>
        <s v="武汉-PH吉庆街"/>
        <s v="武汉-PH武商"/>
        <s v="赣州-PH翠微"/>
        <s v="长沙-PH天虹"/>
        <s v="娄底-PH娄星"/>
        <s v="武汉-PH盘龙奥莱"/>
        <s v="PH岁宝"/>
        <s v="PH东茅岭"/>
        <s v="宜昌-PH西陵"/>
        <s v="长沙-PH悦方"/>
        <s v="PH武大"/>
        <s v="郴州-PH五岭广场"/>
        <s v="长沙-新PH五一广场"/>
        <s v="武汉-PH杨汊湖"/>
        <s v="南昌-PH会展"/>
        <s v="吉安-PH吉安人民广场"/>
        <s v="株州-PH珠江北路"/>
        <s v="长沙-PH星沙"/>
        <s v="武汉-PH新中南"/>
        <s v="武汉-PH新群光"/>
        <s v="武汉-PH凯德广场"/>
        <s v="PH株洲月塘"/>
        <s v="PH怀化迎丰"/>
        <s v="PH岳阳得胜路"/>
        <s v="黄兴北路"/>
        <s v="PH新余胜利店"/>
        <s v="梦时代PH"/>
        <s v="南昌-PH上海路"/>
        <s v="PH黄石天津路店"/>
        <s v="长沙-PH银盆岭"/>
        <s v="抚州融旺店"/>
        <s v="仙桃PH城市广场"/>
        <s v="PH株洲黄河路店"/>
        <s v="宜昌-PH万达路店"/>
        <s v="PH汉街"/>
        <s v="PH奥山"/>
        <s v="长沙-喜盈门PH"/>
        <s v="长沙-金源PH"/>
        <s v="PH花园道"/>
        <s v="PH京东"/>
        <s v="PH雄楚一号"/>
        <s v="PH汉口城市广场"/>
        <s v="PH孝感城站"/>
        <s v="PH随州青年路"/>
        <s v="PH永州金水湾"/>
        <s v="PH南昌世茂天城"/>
        <s v="PH荆门象山大道"/>
        <s v="PHHS黄兴北路"/>
        <s v="PHHS武汉徐东"/>
        <s v="PHHS京汉大道店"/>
        <s v="PHHS华晨"/>
        <s v="PHHS曙光"/>
        <s v="广北"/>
        <s v="武汉宜家"/>
        <s v="黄石万达"/>
        <s v="宜昌汽车东站"/>
        <s v="衡阳新船山"/>
        <s v="吉首泰丰"/>
        <s v="德思勤"/>
        <s v="沅江新源路_x000d_"/>
        <s v="汉寿振兴路"/>
        <s v="张家界袁家界"/>
        <s v="株洲珠江北路"/>
        <s v="九江庐山"/>
        <s v="PH衡阳船山"/>
        <s v="PH吉首泰丰广场"/>
        <s v="PH德思勤"/>
        <s v="PH武汉宜家"/>
        <s v="沅江新源PH"/>
        <s v="PH香樟"/>
        <s v="PH黄石万达"/>
        <s v="PH九江奥莱"/>
        <s v="PHHS雄楚大道_x000d_"/>
        <s v="PHHS南京西路"/>
        <s v="洪城大厦"/>
        <s v="PH鄂州南浦路"/>
        <s v="PH襄阳春园"/>
        <s v="PH东吴大道"/>
        <s v="PH华新路"/>
        <s v="PH常青花园"/>
        <s v="PH凤凰城"/>
        <s v="PH湘潭华隆"/>
        <s v="PH君悦城"/>
        <s v="PH1818"/>
        <s v="PH大武汉"/>
        <s v="银墩路"/>
        <s v="襄阳春园"/>
        <s v="齐安大道"/>
        <s v="KFC东吴大道"/>
        <s v="硚口路"/>
        <s v="恩施来凤"/>
        <s v="园博会"/>
        <s v="湘阴太傅路"/>
        <s v="浏阳君悦城"/>
        <s v="新华隆"/>
        <s v="赣州登封大道"/>
        <s v="金沙大道"/>
        <s v="香樟-加盟"/>
        <s v="新上海路(加盟)"/>
        <s v="PH悦方"/>
        <s v="PH张家界中商"/>
        <s v="PH恩施舞阳坝"/>
        <s v="PH上饶庆丰"/>
        <s v="PH汉海国际"/>
        <s v="PH桐梓坡"/>
        <s v="PH江城"/>
        <s v="PH九江长江大道"/>
        <s v="PH南昌丽景"/>
        <s v="PH鲁巷广场"/>
        <s v="PH湘江中路"/>
        <s v="大悟建新街"/>
        <s v="金水湾"/>
        <s v="麻城将军路"/>
        <s v="汉川汉海国际"/>
        <s v="PHHS桐梓坡餐厅"/>
        <s v="长沙大道"/>
        <s v="新西站"/>
        <s v="株洲白云路"/>
        <s v="怀化高铁"/>
        <s v="桃源漳江中路"/>
        <s v="花垣建设中路"/>
        <s v="宜丰新昌"/>
        <s v="上饶庆丰"/>
        <s v="PH郴州国庆路"/>
        <s v="PH常德朗州路"/>
        <s v="海天"/>
        <s v="长阳龙舟大道"/>
        <s v="儿童医院_x000d__x000a_"/>
        <s v="南昌旺众"/>
        <s v="火炬大街DT"/>
        <s v="常德泽云"/>
        <s v="麓谷DT-加盟"/>
        <s v="槐荫大道"/>
        <s v="PH606"/>
        <s v="PHHS江城壹号"/>
        <s v="安陆龙门路"/>
        <s v="浠水盛百客"/>
        <s v="PHHS大武汉1911"/>
        <s v="凤凰路"/>
        <s v="共青城"/>
        <s v="九江长江大道"/>
        <s v="PH荆门万达"/>
        <s v="PH湘潭万达"/>
        <s v="PH九龙湖万达"/>
        <s v="湘潭万达"/>
        <s v="九龙湖万达"/>
        <s v="PH襄阳四季城"/>
        <s v="PH梅溪湖"/>
        <s v="襄阳四季"/>
        <s v="KFC荆门万达"/>
        <s v="梅溪湖标准店"/>
        <s v="登高路"/>
        <s v="梅溪湖精选店"/>
        <s v="水果湖"/>
        <s v="长沙福元路"/>
        <s v="余干琵琶湖"/>
        <s v="PH金鄂路"/>
        <s v="十堰万达"/>
        <s v="PHHS芙蓉南路"/>
        <s v="金星北路DT"/>
        <s v="荆门银泰城"/>
        <s v="融桥锦城"/>
        <s v="岳阳五里牌-加盟 "/>
        <s v="PH萍乡润达"/>
        <s v="PH骏业"/>
        <s v="武大校园"/>
        <s v="武汉站2店"/>
        <s v="郴州同心路"/>
        <s v="邵阳湾田大道"/>
        <s v="永顺溪州路"/>
        <s v="韶山景区店"/>
        <s v="启明路"/>
        <s v="长沙双拥路"/>
        <s v="南丰桔都"/>
        <s v="萍乡润达"/>
        <s v="LS长沙西中心店"/>
        <s v="黄冈中商"/>
        <s v="黄冈胜利街"/>
        <s v="武功山"/>
        <s v="麦积"/>
        <s v="大众"/>
        <s v="新民"/>
        <s v="庆阳"/>
        <s v="庆阳南大街"/>
        <s v="庆阳南大街店PH"/>
        <s v="白银"/>
        <s v="武威"/>
        <s v="镍都"/>
        <s v="肃州"/>
        <s v="酒泉鼓楼PH"/>
        <s v="民主"/>
        <s v="西太华"/>
        <s v="西固"/>
        <s v="南昌"/>
        <s v="百安"/>
        <s v="雁滩"/>
        <s v="瑞德"/>
        <s v="新亚欧"/>
        <s v="新东方红"/>
        <s v="西津DT"/>
        <s v="城关"/>
        <s v="雁南"/>
        <s v="瑞德PH"/>
        <s v="永昌PH"/>
        <s v="东方红PH"/>
        <s v="西固PH"/>
        <s v="南昌PH"/>
        <s v="城关PH"/>
        <s v="安宁PH"/>
        <s v="西站"/>
        <s v="鼎尚"/>
        <s v="新市"/>
        <s v="黄华"/>
        <s v="新市PH"/>
        <s v="盛业"/>
        <s v="英雄"/>
        <s v="十字街"/>
        <s v="英雄PH"/>
        <s v="舜都"/>
        <s v="河东PH"/>
        <s v="运百"/>
        <s v="学苑"/>
        <s v="河东"/>
        <s v="龙门"/>
        <s v="华翔"/>
        <s v="新工贸"/>
        <s v="尧都"/>
        <s v="贡院"/>
        <s v="新东城"/>
        <s v="古槐"/>
        <s v="东大街"/>
        <s v="新西大街"/>
        <s v="建银"/>
        <s v="商业巷"/>
        <s v="五四"/>
        <s v="兴旺"/>
        <s v="王府井PH"/>
        <s v="兴旺PH"/>
        <s v="商业巷PH"/>
        <s v="贺兰山"/>
        <s v="银川机场"/>
        <s v="金凤"/>
        <s v="新银百"/>
        <s v="文萃"/>
        <s v="解放"/>
        <s v="新银华"/>
        <s v="华利"/>
        <s v="良田"/>
        <s v="西夏"/>
        <s v="鼓楼PH"/>
        <s v="金凤PH"/>
        <s v="银川解放PH"/>
        <s v="西夏PH"/>
        <s v="正大"/>
        <s v="康乐"/>
        <s v="金台"/>
        <s v="高新"/>
        <s v="清姜"/>
        <s v="宝高新PH"/>
        <s v="经二PH"/>
        <s v="临渭"/>
        <s v="前进店PH"/>
        <s v="红旗"/>
        <s v="青正"/>
        <s v="华州"/>
        <s v="北新"/>
        <s v="天汉"/>
        <s v="兴安"/>
        <s v="东升"/>
        <s v="新建PH"/>
        <s v="新建"/>
        <s v="榆阳"/>
        <s v="航宇"/>
        <s v="西沙"/>
        <s v="麟州"/>
        <s v="河滨"/>
        <s v="美尚城"/>
        <s v="宝塔"/>
        <s v="延大"/>
        <s v="延安东大"/>
        <s v="延河PH"/>
        <s v="宝塔PH"/>
        <s v="名洲"/>
        <s v="咸机场"/>
        <s v="福园"/>
        <s v="彩虹"/>
        <s v="咸阳DT"/>
        <s v="机场PH"/>
        <s v="人民PH"/>
        <s v="唐延"/>
        <s v="广济"/>
        <s v="长樱"/>
        <s v="大雁塔"/>
        <s v="东仪"/>
        <s v="友谊"/>
        <s v="朱雀"/>
        <s v="未央"/>
        <s v="东关"/>
        <s v="钟楼"/>
        <s v="城西"/>
        <s v="启航"/>
        <s v="临潼"/>
        <s v="科技路"/>
        <s v="长乐"/>
        <s v="西影路"/>
        <s v="大唐"/>
        <s v="新乐汇"/>
        <s v="赛高"/>
        <s v="西大"/>
        <s v="西关"/>
        <s v="北客站"/>
        <s v="明德门"/>
        <s v="兴庆"/>
        <s v="莲湖"/>
        <s v="文景"/>
        <s v="龙首"/>
        <s v="钟鼓楼"/>
        <s v="西航"/>
        <s v="万科"/>
        <s v="骊山"/>
        <s v="秦汉唐"/>
        <s v="公园"/>
        <s v="科创"/>
        <s v="龙首原"/>
        <s v="东客站"/>
        <s v="太华"/>
        <s v="沣京"/>
        <s v="含元"/>
        <s v="咸宁"/>
        <s v="东新街"/>
        <s v="新旺角"/>
        <s v="南稍门"/>
        <s v="会展DT"/>
        <s v="唐延DT"/>
        <s v="长安DT"/>
        <s v="盛龙"/>
        <s v="南大街"/>
        <s v="汉城"/>
        <s v="万科PH"/>
        <s v="未央PH"/>
        <s v="金花PH"/>
        <s v="高新HS"/>
        <s v="朱雀HS"/>
        <s v="太白HS"/>
        <s v="大兴PH"/>
        <s v="咸宁PH"/>
        <s v="唐延PH"/>
        <s v="莲湖HS"/>
        <s v="金花HS"/>
        <s v="雁塔PH"/>
        <s v="广济PH"/>
        <s v="赛格PH"/>
        <s v="友谊PH"/>
        <s v="长安PH"/>
        <s v="骡马市PH"/>
        <s v="银泰PH"/>
        <s v="曲江PH"/>
        <s v="小寨PH"/>
        <s v="龙首PH"/>
        <s v="太华PH"/>
        <s v="科创PH"/>
        <s v="凤五PH"/>
        <s v="文景PH"/>
        <s v="大寨路PH"/>
        <s v="南稍门PH"/>
        <s v="长安民生PH"/>
        <s v="天水大众"/>
        <s v="天水甘谷"/>
        <s v="山西临汾"/>
        <s v="山西运城"/>
        <s v="宝鸡经二"/>
        <s v="西安小寨"/>
        <s v="和平门"/>
        <s v="西安高新"/>
        <s v="陕西彬县"/>
        <s v="杨陵店"/>
        <s v="延安宝塔"/>
        <s v="延安子长"/>
        <s v="延安延大"/>
        <s v="延安凤凰"/>
        <s v="榆林"/>
        <s v="宝鸡岐山"/>
        <s v="咸阳秦皇路"/>
        <s v="甘州"/>
        <s v="西安小寨金莎店"/>
        <s v="电子城"/>
        <s v="蓝田蓝新"/>
        <s v="咸阳世纪PH"/>
        <s v="西稍门"/>
        <s v="小寨KFC"/>
        <s v="阎良千禧"/>
        <s v="新世界PH"/>
        <s v="凤七HS"/>
        <s v="西宁海湖"/>
        <s v="渭南高新"/>
        <s v="渭南东风"/>
        <s v="长安中路"/>
        <s v="万和城PH "/>
        <s v="西门"/>
        <s v="家世界"/>
        <s v="云邦长乐"/>
        <s v="雁滩PH"/>
        <s v="智旺金州"/>
        <s v="智旺人民"/>
        <s v="智旺宝鸡"/>
        <s v="智旺新广场"/>
        <s v="智旺宝塔"/>
        <s v="东新PH"/>
        <s v="安康公园PH"/>
        <s v="万和城"/>
        <s v="榆林高新LS"/>
        <s v="咸阳人民路"/>
        <s v="三原城关"/>
        <s v="西部大道KFC"/>
        <s v="榆林东沙"/>
        <s v="咸阳财富PH"/>
        <s v="西部大道PH"/>
        <s v="敦煌沙洲"/>
        <s v="兴平南关"/>
        <s v="泾阳中心"/>
        <s v="贺兰山PH"/>
        <s v="凤八"/>
        <s v="大唐PHHS"/>
        <s v="大唐PH"/>
        <s v="临汾工贸PH"/>
        <s v="民乐园PH"/>
        <s v="民乐园"/>
        <s v="观承利民"/>
        <s v="拉萨神力广场"/>
        <s v="兴平LS"/>
        <s v="三原LS"/>
        <s v="户县LS"/>
        <s v="大荔LS"/>
        <s v="新千PH"/>
        <s v="新千"/>
        <s v="海湖万达PH"/>
        <s v="海湖万达"/>
        <s v="曲江龙湖HS"/>
        <s v="西津广场HS"/>
        <s v="睿中心PH"/>
        <s v="唐兴路"/>
        <s v="富丽"/>
        <s v="门源路"/>
        <s v="大寨路LS"/>
        <s v="延安甘泉LS"/>
        <s v="龙首原LS"/>
        <s v="正源街"/>
        <s v="巴州"/>
        <s v="天百"/>
        <s v="朝阳路"/>
        <s v="阿克苏友好"/>
        <s v="市府 "/>
        <s v="友好"/>
        <s v="石城"/>
        <s v="伊宁友好"/>
        <s v="石河子友好"/>
        <s v="博乐友好"/>
        <s v="第三航站楼餐厅"/>
        <s v="铁路"/>
        <s v="哈密广场"/>
        <s v="准噶尔"/>
        <s v="七一"/>
        <s v="新医"/>
        <s v="亚心"/>
        <s v="昌吉长宁路"/>
        <s v="长春路友好"/>
        <s v="高铁店"/>
        <s v="万达KFC"/>
        <s v="阎汐阁KFC"/>
        <s v="福润德"/>
        <s v="奎屯友好"/>
        <s v="中山路PH"/>
        <s v="黄河路PH"/>
        <s v="人民东路PH"/>
        <s v="朝阳路PH"/>
        <s v="友好PH"/>
        <s v="时代金花PH"/>
        <s v="迎宾路PH"/>
        <s v="北京中路PH"/>
        <s v="石河子PH"/>
        <s v="一拂"/>
        <s v="融侨"/>
        <s v="麒丰"/>
        <s v="凤城"/>
        <s v="闽清"/>
        <s v="师大"/>
        <s v="君竹"/>
        <s v="百源"/>
        <s v="湖里"/>
        <s v="灵秀"/>
        <s v="杏林"/>
        <s v="逸涛"/>
        <s v="世纪公园"/>
        <s v="先施"/>
        <s v="东街"/>
        <s v="嘉兴茂"/>
        <s v="金井"/>
        <s v="宏辉"/>
        <s v="滨南"/>
        <s v="演武"/>
        <s v="长浩"/>
        <s v="沙县"/>
        <s v="新罗LS"/>
        <s v="丹霞LS"/>
        <s v="进贤"/>
        <s v="泉州大洋"/>
        <s v="中兴"/>
        <s v="新华北"/>
        <s v="安溪宝龙"/>
        <s v="九二"/>
        <s v="美仁宫"/>
        <s v="滨北LS"/>
        <s v="南山LS"/>
        <s v="浦上LS"/>
        <s v="宝龙LS"/>
        <s v="中福LS"/>
        <s v="厦禾LS"/>
        <s v="华林LS"/>
        <s v="莲前LS"/>
        <s v="东街口"/>
        <s v="津泰"/>
        <s v="五一南"/>
        <s v="江滨"/>
        <s v="滨江"/>
        <s v="仙游"/>
        <s v="元洪KFC"/>
        <s v="永安南门"/>
        <s v="新文献"/>
        <s v="帝豪"/>
        <s v="涵华"/>
        <s v="蕉城"/>
        <s v="梅园"/>
        <s v="莲荷"/>
        <s v="长山湖"/>
        <s v="福港"/>
        <s v="赤港"/>
        <s v="金山"/>
        <s v="金鼎"/>
        <s v="客运中心"/>
        <s v="东园"/>
        <s v="金峰"/>
        <s v="安泰"/>
        <s v="昭武"/>
        <s v="省府"/>
        <s v="永安佳洁"/>
        <s v="金达"/>
        <s v="万象"/>
        <s v="龙芝"/>
        <s v="徐碧KFC"/>
        <s v="金桔"/>
        <s v="茶亭"/>
        <s v="浦上万达KFC"/>
        <s v="宁德万达KFC"/>
        <s v="莆田万达KFC"/>
        <s v="火车南站"/>
        <s v="中汇KFC"/>
        <s v="福峡"/>
        <s v="武夷山KFC"/>
        <s v="秀峰KFC"/>
        <s v="莆田车站"/>
        <s v="金茂"/>
        <s v="水东"/>
        <s v="裕荣汇"/>
        <s v="新利生"/>
        <s v="福清万达KFC"/>
        <s v="世欧KFC"/>
        <s v="永安诚上"/>
        <s v="紫阳"/>
        <s v="永星"/>
        <s v="火车站二店"/>
        <s v="火车站三店"/>
        <s v="东湖PH"/>
        <s v="先施PH"/>
        <s v="东方时代PH"/>
        <s v="丰泽PH"/>
        <s v="五四PH"/>
        <s v="嘉禾PH"/>
        <s v="名汇PH"/>
        <s v="九二PH"/>
        <s v="SM PH"/>
        <s v="瑞景PH"/>
        <s v="万象PH"/>
        <s v="文献PH"/>
        <s v="新桥PH"/>
        <s v="爱乐PH"/>
        <s v="德辉PH"/>
        <s v="元洪PH"/>
        <s v="厦大PH"/>
        <s v="世贸PH"/>
        <s v="育秀PH"/>
        <s v="阿罗海PH"/>
        <s v="中华城PH"/>
        <s v="湖里万达PH"/>
        <s v="省府PH"/>
        <s v="徐碧PH"/>
        <s v="安泰PH"/>
        <s v="万阳PH"/>
        <s v="晋江万达PH"/>
        <s v="浦上万达PH"/>
        <s v="宁德万达PH"/>
        <s v="置地PH"/>
        <s v="涂门PH"/>
        <s v="莆田万达PH"/>
        <s v="漳州万达PH"/>
        <s v="汇景新城PH"/>
        <s v="金湖路PH"/>
        <s v="秀峰PH"/>
        <s v="集美万达PH"/>
        <s v="广汕PH"/>
        <s v="裕发PH"/>
        <s v="工业路PH"/>
        <s v="晋江宝龙PH"/>
        <s v="普宁商品城PH"/>
        <s v="晋江SMPH"/>
        <s v="群升PH"/>
        <s v="佳洁PH"/>
        <s v="潮阳中华路PH"/>
        <s v="江滨东PH"/>
        <s v="中骏PH"/>
        <s v="中汇PH"/>
        <s v="蔡塘PH"/>
        <s v="万家PH"/>
        <s v="天山PH"/>
        <s v="龙岩万达PH"/>
        <s v="杏东PH"/>
        <s v="福清万达PH"/>
        <s v="世欧PH"/>
        <s v="嘉禾PHHS"/>
        <s v="洪莲PHHS"/>
        <s v="五四PHHS"/>
        <s v="温泉PHHS"/>
        <s v="浦上PHHS"/>
        <s v="厦禾PHHS"/>
        <s v="帝宝"/>
        <s v="龙田DT"/>
        <s v="华侨"/>
        <s v="中山"/>
        <s v="开元"/>
        <s v="银都"/>
        <s v="富山"/>
        <s v="世贸KFC"/>
        <s v="SM城市广场"/>
        <s v="丰泽"/>
        <s v="西安广场"/>
        <s v="旺宝荣"/>
        <s v="成功"/>
        <s v="汇腾"/>
        <s v="奎元"/>
        <s v="德辉"/>
        <s v="螺城"/>
        <s v="中华新城"/>
        <s v="东方时代"/>
        <s v="刺桐"/>
        <s v="明发"/>
        <s v="滨北"/>
        <s v="华天"/>
        <s v=" 黄岐"/>
        <s v="陈埭"/>
        <s v="安海"/>
        <s v="丹霞"/>
        <s v="城南"/>
        <s v="石鼓"/>
        <s v="高崎"/>
        <s v="杏东KFC"/>
        <s v="晋江汽车站"/>
        <s v="英林"/>
        <s v="马巷"/>
        <s v="梧村"/>
        <s v="兴隆"/>
        <s v="西大街"/>
        <s v="浔南"/>
        <s v="育秀"/>
        <s v="嘉禾"/>
        <s v="鼓浪屿"/>
        <s v="临江"/>
        <s v="中心车站"/>
        <s v="惠兴"/>
        <s v="池尾"/>
        <s v="东门桥"/>
        <s v="罗宾森广场"/>
        <s v="机场二店"/>
        <s v="晋江SM"/>
        <s v="皇冠"/>
        <s v="乐海"/>
        <s v="汇景KFC"/>
        <s v="枋湖"/>
        <s v="后滨"/>
        <s v="金街"/>
        <s v="万阳KFC"/>
        <s v="潮汕路"/>
        <s v="普宁服装城"/>
        <s v="莲前东"/>
        <s v="新阳"/>
        <s v="绿苑"/>
        <s v="吉祥里"/>
        <s v="晋江万达KFC"/>
        <s v="泉州万达KFC"/>
        <s v="漳州万达KFC"/>
        <s v="安吉路"/>
        <s v="厦门北站"/>
        <s v="惠安世纪"/>
        <s v="金湖路KFC"/>
        <s v="揭阳临江北"/>
        <s v="未来海岸"/>
        <s v="紫葳"/>
        <s v="晋江宝龙KFC"/>
        <s v="泉州火车站"/>
        <s v="泉州火车二店"/>
        <s v="蔡塘KFC"/>
        <s v="龙岩万达KFC"/>
        <s v="厦门北站2店"/>
        <s v="瑞景KFC"/>
        <s v="闽南印象"/>
        <s v="迎宾DT"/>
        <s v="水仙DT"/>
        <s v="阿罗海"/>
        <s v="泉安路DT"/>
        <s v="中骏DT"/>
        <s v="角美DT"/>
        <s v="龙池路DT"/>
        <s v="普宁商品城KFC"/>
        <s v="美佳乐"/>
        <s v="金砂"/>
        <s v="长平"/>
        <s v="文祠"/>
        <s v="平东"/>
        <s v="天山路"/>
        <s v="外砂KFC"/>
        <s v="潮阳中华路KFC"/>
        <s v="万佳"/>
        <s v="金湖路"/>
        <s v="广汕DT"/>
        <s v="大学路DT"/>
        <s v="罗源司前"/>
        <s v="石狮泰禾PH"/>
        <s v="五四泰禾PH"/>
        <s v="进贤PH"/>
        <s v="金环路PH"/>
        <s v="朴里一店"/>
        <s v="朴里二店精选店"/>
        <s v="金环路店"/>
        <s v="莆田小羊"/>
        <s v="安溪小羊"/>
        <s v="东厦北"/>
        <s v="鲤中店"/>
        <s v="霞浦太康店"/>
        <s v="浦城兴华"/>
        <s v="太阳城"/>
        <s v="金鼎店"/>
        <s v="同安钟楼"/>
        <s v="十洋PH"/>
        <s v="曾厝垵"/>
        <s v="振荣小羊"/>
        <s v="武夷东"/>
        <s v="梧侣"/>
        <s v="永春桃城"/>
        <s v="丹霞PH"/>
        <s v="集美万达金街小羊"/>
        <s v="潮枫餐厅"/>
        <s v="悦城"/>
        <s v="厦门站"/>
        <s v="潮阳中信店"/>
        <s v="万利店"/>
        <s v="天博"/>
        <s v="阿罗海PHHS"/>
        <s v="日圆二里"/>
        <s v="紫葳PH"/>
        <s v="永嘉PH"/>
        <s v="猛狮PH"/>
        <s v="安吉路加盟"/>
        <s v="塘北"/>
        <s v="唐宫路"/>
        <s v="龙亭"/>
        <s v="景华"/>
        <s v="宣化"/>
        <s v="上街"/>
        <s v="体育"/>
        <s v="双丰"/>
        <s v="大统"/>
        <s v="泰隆"/>
        <s v="振河"/>
        <s v="紫荆"/>
        <s v="中州二"/>
        <s v="平原"/>
        <s v="北环"/>
        <s v="东方红大道"/>
        <s v="春天"/>
        <s v="乐山"/>
        <s v="六峰"/>
        <s v="星月"/>
        <s v="顺达"/>
        <s v="健康路"/>
        <s v="新时代"/>
        <s v="经三路"/>
        <s v="塔南"/>
        <s v="银基"/>
        <s v="金水路"/>
        <s v="洛阳站"/>
        <s v="许昌休息区"/>
        <s v="银珠"/>
        <s v="千盛"/>
        <s v="国源"/>
        <s v="陇海路"/>
        <s v="国贸中心"/>
        <s v="名门广场"/>
        <s v="七一路"/>
        <s v="昆濮"/>
        <s v="颖昌"/>
        <s v="红都"/>
        <s v="安阳嘉信"/>
        <s v="劳动路店"/>
        <s v="中心广场"/>
        <s v="庆都"/>
        <s v="大同路"/>
        <s v="彰德"/>
        <s v="凤凰城"/>
        <s v="方圆创世"/>
        <s v="自由路"/>
        <s v="涌金路"/>
        <s v="团结路"/>
        <s v="大石桥"/>
        <s v="西广场"/>
        <s v="乐山二"/>
        <s v="信阳站"/>
        <s v="龙门站"/>
        <s v="中原路"/>
        <s v="西元"/>
        <s v="棉纺路"/>
        <s v="开元大道"/>
        <s v="原阳服务区"/>
        <s v="东风路"/>
        <s v="中心站"/>
        <s v="郑大"/>
        <s v="太康"/>
        <s v="众意"/>
        <s v="长庆路"/>
        <s v="客运总站"/>
        <s v="禹王"/>
        <s v="银鹤"/>
        <s v="金明"/>
        <s v="东广场"/>
        <s v="长社路"/>
        <s v="郑州东站一店"/>
        <s v="宏大"/>
        <s v="丰庆路"/>
        <s v="航海路"/>
        <s v="客运南站"/>
        <s v="太行路"/>
        <s v="新乡宝龙"/>
        <s v="二七万达"/>
        <s v="青年路"/>
        <s v="东站二店"/>
        <s v="怀府"/>
        <s v="鄈城餐厅"/>
        <s v="丹阳路"/>
        <s v="商都DT"/>
        <s v="农业路"/>
        <s v="凯旋广场"/>
        <s v="万德隆店"/>
        <s v="少林大道"/>
        <s v="卫河路"/>
        <s v="北金店"/>
        <s v="新乐山店"/>
        <s v="济水大街店KFC"/>
        <s v="沱滨路店"/>
        <s v="南华KFC"/>
        <s v="和平路"/>
        <s v="牡丹"/>
        <s v="东明光泽"/>
        <s v="鹤煤大道"/>
        <s v="金博大"/>
        <s v="大上海"/>
        <s v="紫荆山"/>
        <s v="神火大道"/>
        <s v="工业路"/>
        <s v="晋安路"/>
        <s v="大学路"/>
        <s v="平原路"/>
        <s v="郑东"/>
        <s v="黄河路"/>
        <s v="华都"/>
        <s v="丽新"/>
        <s v="中州路"/>
        <s v="开源路"/>
        <s v="新都汇"/>
        <s v="辽河路"/>
        <s v="南昌路"/>
        <s v="安阳万达"/>
        <s v="中华路"/>
        <s v="胜利路"/>
        <s v="嵩山路餐厅"/>
        <s v="南昌路店PH "/>
        <s v="金博大店"/>
        <s v="机场1店"/>
        <s v="机场2店"/>
        <s v="人民东路店"/>
        <s v="宁西路店"/>
        <s v="红旗路"/>
        <s v="九都路"/>
        <s v="仲景路店PH"/>
        <s v="天坛路店PH"/>
        <s v="大卫城店"/>
        <s v="福元路店"/>
        <s v="和平路餐厅"/>
        <s v="人和路店PH"/>
        <s v="人和店PHHS"/>
        <s v="锦艺城店"/>
        <s v="西峡"/>
        <s v="平舆爱家"/>
        <s v="中州一店"/>
        <s v="凯德"/>
        <s v="三门峡万达店"/>
        <s v="中兴路店"/>
        <s v="杉杉奥莱店"/>
      </sharedItems>
    </cacheField>
    <cacheField name="品牌" numFmtId="0">
      <sharedItems/>
    </cacheField>
    <cacheField name="法人公司_x000a_（请填写全称）" numFmtId="0">
      <sharedItems/>
    </cacheField>
    <cacheField name="原始城市" numFmtId="0">
      <sharedItems count="884">
        <s v="天津"/>
        <s v="太原"/>
        <s v="阳泉"/>
        <s v="保定"/>
        <s v="秦皇岛"/>
        <s v="巴林右旗"/>
        <s v="巴彦淖尔"/>
        <s v="敖汉旗"/>
        <s v="土默特右旗"/>
        <s v="乌审旗"/>
        <s v="克什克腾旗"/>
        <s v="赤峰"/>
        <s v="包头"/>
        <s v="静海"/>
        <s v="北京"/>
        <s v="高碑店"/>
        <s v="滦县"/>
        <s v="隆尧"/>
        <s v="石家庄"/>
        <s v="呼市"/>
        <s v="鄂尔多斯"/>
        <s v="巴林左旗"/>
        <s v="武清"/>
        <s v="易县"/>
        <s v="雄县"/>
        <s v="原平"/>
        <s v="迁安"/>
        <s v="新乐"/>
        <s v="沧州"/>
        <s v="大同"/>
        <s v="白沟"/>
        <s v="固安"/>
        <s v="张家口"/>
        <s v="三河"/>
        <s v="乌海"/>
        <s v="涿州"/>
        <s v="邢台"/>
        <s v="承德"/>
        <s v="唐山"/>
        <s v="黄骅"/>
        <s v="锡林浩特"/>
        <s v="蓟县"/>
        <s v="任丘"/>
        <s v="邯郸"/>
        <s v="乌兰察布"/>
        <s v="滦南县"/>
        <s v="呼和浩特"/>
        <s v="遵化"/>
        <s v="廊坊"/>
        <s v="北戴河"/>
        <s v="定州"/>
        <s v="霸州"/>
        <s v="衡水"/>
        <s v="玉田"/>
        <s v="秦皇岛市"/>
        <s v="晋中"/>
        <s v="孝义"/>
        <s v="忻州"/>
        <s v="丰宁"/>
        <s v="献县"/>
        <s v="乌拉特前旗"/>
        <s v="冀州市"/>
        <s v="阿拉善左旗"/>
        <s v="磁县"/>
        <s v="大城"/>
        <s v="曲阳"/>
        <s v="塘沽"/>
        <s v="鹿泉"/>
        <s v="香河"/>
        <s v="辛集"/>
        <s v="武安"/>
        <s v="乐亭"/>
        <s v="安国"/>
        <s v="安平"/>
        <s v="涉县"/>
        <s v="河间"/>
        <s v="山海关"/>
        <s v="泊头"/>
        <s v="迁西县"/>
        <s v="围场"/>
        <s v="高阳县"/>
        <s v="徐水县"/>
        <s v="昌黎县"/>
        <s v="平泉县"/>
        <s v="沙河"/>
        <s v="定兴"/>
        <s v="抚宁县"/>
        <s v="宁晋"/>
        <s v="峰峰矿区"/>
        <s v="二连浩特"/>
        <s v="宽城"/>
        <s v="唐县"/>
        <s v="永年"/>
        <s v="准格尔旗"/>
        <s v="青县"/>
        <s v="吕梁"/>
        <s v="朔州"/>
        <s v="柳林"/>
        <s v="怀仁"/>
        <s v="宜宾"/>
        <s v="贵阳"/>
        <s v="德阳"/>
        <s v="遵义"/>
        <s v="成都"/>
        <s v="绵阳"/>
        <s v="都江堰"/>
        <s v="南充"/>
        <s v="广安"/>
        <s v="广汉"/>
        <s v="资阳"/>
        <s v="眉山"/>
        <s v="峨眉山"/>
        <s v="邛崃"/>
        <s v="江油"/>
        <s v="彭州"/>
        <s v="仁寿"/>
        <s v="中江"/>
        <s v="荣县"/>
        <s v="自贡"/>
        <s v="达州"/>
        <s v="遂宁"/>
        <s v="射洪"/>
        <s v="内江"/>
        <s v="泸州"/>
        <s v="乐山"/>
        <s v="广元"/>
        <s v="重庆"/>
        <s v="安顺"/>
        <s v="凯里"/>
        <s v="简阳"/>
        <s v="涪陵"/>
        <s v="六盘水"/>
        <s v="铜仁"/>
        <s v="仁怀"/>
        <s v="柳州"/>
        <s v="花都"/>
        <s v="东莞"/>
        <s v="新会"/>
        <s v="海口"/>
        <s v="惠阳"/>
        <s v="云浮"/>
        <s v="中山"/>
        <s v="琼海"/>
        <s v="增城"/>
        <s v="罗定"/>
        <s v="海丰"/>
        <s v="惠州"/>
        <s v="万宁"/>
        <s v="深圳"/>
        <s v="番禺"/>
        <s v="濂江"/>
        <s v="广州"/>
        <s v="贺州"/>
        <s v="顺德"/>
        <s v="台山"/>
        <s v="开平"/>
        <s v="信宜"/>
        <s v="梧州"/>
        <s v="兴宁"/>
        <s v="桂林"/>
        <s v="三水"/>
        <s v="江门"/>
        <s v="韶关"/>
        <s v="化州"/>
        <s v="四会"/>
        <s v="南海"/>
        <s v="文昌"/>
        <s v="三亚"/>
        <s v="宜州"/>
        <s v="钦州"/>
        <s v="兴义"/>
        <s v="南宁"/>
        <s v="梅州"/>
        <s v="珠海"/>
        <s v="贵港"/>
        <s v="北海"/>
        <s v="茂名"/>
        <s v="肇庆"/>
        <s v="玉林"/>
        <s v="恩平"/>
        <s v="佛山"/>
        <s v="德庆"/>
        <s v="陆丰"/>
        <s v="鹤山"/>
        <s v="湛江"/>
        <s v="高明"/>
        <s v="阳江"/>
        <s v="儋州"/>
        <s v="从化"/>
        <s v="清远"/>
        <s v="河源"/>
        <s v="汕尾"/>
        <s v="吴川"/>
        <s v="惠东"/>
        <s v="英德"/>
        <s v="东方"/>
        <s v="雷州"/>
        <s v="高州"/>
        <s v="汕头"/>
        <s v="澄迈"/>
        <s v="昌江"/>
        <s v="陵水"/>
        <s v="定安"/>
        <s v="屯昌"/>
        <s v="临高"/>
        <s v="百色"/>
        <s v="河池"/>
        <s v="来宾"/>
        <s v="防城港"/>
        <s v="阳朔"/>
        <s v="延吉"/>
        <s v="松原"/>
        <s v="珲春"/>
        <s v="乌兰浩特"/>
        <s v="白城"/>
        <s v="敦化"/>
        <s v="哈尔滨"/>
        <s v="齐齐哈尔"/>
        <s v="牡丹江"/>
        <s v="佳木斯"/>
        <s v="大庆"/>
        <s v="七台河"/>
        <s v="双鸭山"/>
        <s v="满洲里"/>
        <s v="海拉尔"/>
        <s v="绥化"/>
        <s v="鸡西"/>
        <s v="黑河"/>
        <s v="伊春"/>
        <s v="鹤岗"/>
        <s v="绥芬河"/>
        <s v="尚志"/>
        <s v="双城"/>
        <s v="肇东"/>
        <s v="安达"/>
        <s v="扎兰屯"/>
        <s v="海伦"/>
        <s v="宾县"/>
        <s v="加格达奇"/>
        <s v="龙江县"/>
        <s v="阿城"/>
        <s v="宝清"/>
        <s v="南浔"/>
        <s v="绍兴"/>
        <s v="义乌"/>
        <s v="德清"/>
        <s v="桐乡"/>
        <s v="临海"/>
        <s v="苍南"/>
        <s v="宁波"/>
        <s v="杭州"/>
        <s v="萧山"/>
        <s v="嘉兴"/>
        <s v="温州"/>
        <s v="余姚"/>
        <s v="金华"/>
        <s v="慈溪"/>
        <s v="台州"/>
        <s v="上虞"/>
        <s v="诸暨"/>
        <s v="海宁"/>
        <s v="湖州"/>
        <s v="温岭"/>
        <s v="丽水"/>
        <s v="桐庐"/>
        <s v="舟山"/>
        <s v="临安"/>
        <s v="平湖"/>
        <s v="奉化"/>
        <s v="海盐"/>
        <s v="兰溪"/>
        <s v="安吉"/>
        <s v="衢州"/>
        <s v="嘉善"/>
        <s v="东阳"/>
        <s v="瑞安"/>
        <s v="乐清"/>
        <s v="新昌"/>
        <s v="长兴"/>
        <s v="横店"/>
        <s v="溪口"/>
        <s v="佛堂"/>
        <s v="庄市"/>
        <s v="柳市"/>
        <s v="富阳"/>
        <s v="观海卫"/>
        <s v="新桥镇"/>
        <s v="开化县"/>
        <s v="转塘"/>
        <s v="闻堰"/>
        <s v="北仑"/>
        <s v="遂昌"/>
        <s v="鳌江"/>
        <s v="云和"/>
        <s v="天台"/>
        <s v="义蓬"/>
        <s v="椒江"/>
        <s v="定海"/>
        <s v="嵊州"/>
        <s v="普陀"/>
        <s v="永康"/>
        <s v="镇海"/>
        <s v="龙游"/>
        <s v="路桥"/>
        <s v="宁海"/>
        <s v="余杭"/>
        <s v="建德"/>
        <s v="仙居"/>
        <s v="淳安"/>
        <s v="龙港"/>
        <s v="柯桥"/>
        <s v="江山"/>
        <s v="三门"/>
        <s v="瓯北"/>
        <s v="浦江"/>
        <s v="周巷"/>
        <s v="武义"/>
        <s v="玉环"/>
        <s v="象山"/>
        <s v="虹桥"/>
        <s v="青田"/>
        <s v="泗门"/>
        <s v="黄岩"/>
        <s v="石浦"/>
        <s v="杜桥"/>
        <s v="平阳"/>
        <s v="大溪"/>
        <s v="织里"/>
        <s v="瓜沥"/>
        <s v="逍林"/>
        <s v="濮院"/>
        <s v="大唐"/>
        <s v="泽国"/>
        <s v="半山"/>
        <s v="余杭镇"/>
        <s v="留下"/>
        <s v="店口"/>
        <s v="小港"/>
        <s v="塘下"/>
        <s v="龙湾"/>
        <s v="坎门"/>
        <s v="龙泉"/>
        <s v="新登"/>
        <s v="北白象"/>
        <s v="水头"/>
        <s v="骆驼"/>
        <s v="常山"/>
        <s v="塘栖"/>
        <s v="临浦"/>
        <s v="乌镇"/>
        <s v="岱山"/>
        <s v="三墩"/>
        <s v="丽江"/>
        <s v="昆明"/>
        <s v="文山"/>
        <s v="香格里拉"/>
        <s v="昭通"/>
        <s v="泸西"/>
        <s v="保山"/>
        <s v="弥勒"/>
        <s v="陆良"/>
        <s v="普洱"/>
        <s v="安宁"/>
        <s v="曲靖"/>
        <s v="景洪"/>
        <s v="芒市"/>
        <s v="建水"/>
        <s v="开远"/>
        <s v="楚雄"/>
        <s v="蒙自"/>
        <s v="大理"/>
        <s v="玉溪"/>
        <s v="西昌"/>
        <s v="攀枝花"/>
        <s v="腾冲"/>
        <s v="临沧"/>
        <s v="常州"/>
        <s v="南京"/>
        <s v="马鞍山"/>
        <s v="合肥"/>
        <s v="徐州"/>
        <s v="阜阳"/>
        <s v="扬州"/>
        <s v="淮南"/>
        <s v="安庆"/>
        <s v="金坛"/>
        <s v="六安"/>
        <s v="宿迁"/>
        <s v="宝应县"/>
        <s v="高邮"/>
        <s v="宣城"/>
        <s v="黄山"/>
        <s v="巢湖"/>
        <s v="亳州"/>
        <s v="溧阳"/>
        <s v="芜湖"/>
        <s v="沭阳县"/>
        <s v="蚌埠"/>
        <s v="赣榆县"/>
        <s v="邳州"/>
        <s v="淮安"/>
        <s v="江都"/>
        <s v="天长"/>
        <s v="池州"/>
        <s v="灌云县"/>
        <s v="宿州"/>
        <s v="东海县"/>
        <s v="高淳县"/>
        <s v="淮北"/>
        <s v="滁州"/>
        <s v="泗洪县"/>
        <s v="金湖县"/>
        <s v="庐江县"/>
        <s v="连云港"/>
        <s v="蒙城县"/>
        <s v="全椒县"/>
        <s v="灌南县"/>
        <s v="桐城"/>
        <s v="定远县"/>
        <s v="涡阳县"/>
        <s v="铜陵"/>
        <s v="宁国"/>
        <s v="怀远县"/>
        <s v="盱眙县"/>
        <s v="仪征"/>
        <s v="无为"/>
        <s v="岳西"/>
        <s v="青阳"/>
        <s v="宿松"/>
        <s v="高淳"/>
        <s v="青岛"/>
        <s v="城阳"/>
        <s v="胶州"/>
        <s v="海阳"/>
        <s v="即墨"/>
        <s v="日照"/>
        <s v="莒南"/>
        <s v="黄岛"/>
        <s v="诸城"/>
        <s v="胶南"/>
        <s v="烟台"/>
        <s v="莱阳"/>
        <s v="乳山"/>
        <s v="文登"/>
        <s v="威海"/>
        <s v="五莲"/>
        <s v="莒县"/>
        <s v="临沂"/>
        <s v="费县"/>
        <s v="临沭"/>
        <s v="郯城"/>
        <s v="沂水"/>
        <s v="莱芜"/>
        <s v="新泰"/>
        <s v="莱州"/>
        <s v="龙口"/>
        <s v="蓬莱"/>
        <s v="招远"/>
        <s v="广饶"/>
        <s v="博兴"/>
        <s v="滨州"/>
        <s v="惠民"/>
        <s v="无棣"/>
        <s v="寿光"/>
        <s v="临淄"/>
        <s v="邹平"/>
        <s v="周村"/>
        <s v="章丘"/>
        <s v="长清"/>
        <s v="济南"/>
        <s v="平度"/>
        <s v="东营"/>
        <s v="利津"/>
        <s v="垦利"/>
        <s v="淄博"/>
        <s v="博山"/>
        <s v="昌乐"/>
        <s v="临朐"/>
        <s v="淄川"/>
        <s v="高密"/>
        <s v="昌邑"/>
        <s v="潍坊"/>
        <s v="安丘"/>
        <s v="青州"/>
        <s v="邹城"/>
        <s v="滕州"/>
        <s v="微山"/>
        <s v="泰安"/>
        <s v="肥城"/>
        <s v="东平"/>
        <s v="平邑"/>
        <s v="泗水"/>
        <s v="宁阳"/>
        <s v="汶上"/>
        <s v="梁山"/>
        <s v="济宁"/>
        <s v="金乡"/>
        <s v="单县"/>
        <s v="嘉祥"/>
        <s v="巨野"/>
        <s v="茌平"/>
        <s v="东阿"/>
        <s v="阳谷"/>
        <s v="聊城"/>
        <s v="齐河"/>
        <s v="禹州"/>
        <s v="临邑"/>
        <s v="德州"/>
        <s v="曲阜"/>
        <s v="兖州"/>
        <s v="枣庄"/>
        <s v="曹县"/>
        <s v="上海"/>
        <s v="鞍山"/>
        <s v="鲅鱼圈"/>
        <s v="白山"/>
        <s v="北票"/>
        <s v="本溪"/>
        <s v="朝阳"/>
        <s v="大连"/>
        <s v="大石桥"/>
        <s v="丹东"/>
        <s v="东港"/>
        <s v="抚顺"/>
        <s v="阜新"/>
        <s v="通辽"/>
        <s v="盖州"/>
        <s v="海城"/>
        <s v="葫芦岛"/>
        <s v="桦甸"/>
        <s v="吉林"/>
        <s v="九台"/>
        <s v="双辽"/>
        <s v="锦州"/>
        <s v="开原"/>
        <s v="辽阳"/>
        <s v="辽源"/>
        <s v="凌海"/>
        <s v="梅河口"/>
        <s v="盘锦"/>
        <s v="皮口镇"/>
        <s v="普兰店"/>
        <s v="沈阳"/>
        <s v="四平"/>
        <s v="昌图"/>
        <s v="铁岭"/>
        <s v="通化"/>
        <s v="瓦房店"/>
        <s v="小市"/>
        <s v="营口"/>
        <s v="长白山"/>
        <s v="长春"/>
        <s v="庄河"/>
        <s v="辽阳佟二堡"/>
        <s v="二道白河"/>
        <s v="兴城"/>
        <s v="伊通满族自治县"/>
        <s v="如皋"/>
        <s v="苏州"/>
        <s v="宜兴"/>
        <s v="昆山"/>
        <s v="盐城"/>
        <s v="镇江"/>
        <s v="江阴"/>
        <s v="无锡"/>
        <s v="常熟"/>
        <s v="南通"/>
        <s v="太仓"/>
        <s v="海门"/>
        <s v="张家港"/>
        <s v="东台"/>
        <s v="大丰"/>
        <s v="如东"/>
        <s v="吴江"/>
        <s v="海安县"/>
        <s v="通州"/>
        <s v="建湖县"/>
        <s v="射阳县"/>
        <s v="启东"/>
        <s v="阜宁县"/>
        <s v="滨海县"/>
        <s v="响水县"/>
        <s v="丹阳"/>
        <s v="泰兴"/>
        <s v="泰州"/>
        <s v="兴化"/>
        <s v="句容"/>
        <s v="扬中"/>
        <s v="靖江"/>
        <s v="姜堰"/>
        <s v="武汉"/>
        <s v="仙桃"/>
        <s v="恩施"/>
        <s v="宜昌"/>
        <s v="荆州"/>
        <s v="阳逻"/>
        <s v="枣阳"/>
        <s v="红安"/>
        <s v="通城"/>
        <s v="云梦"/>
        <s v="宜城"/>
        <s v="汉川"/>
        <s v="蕲春"/>
        <s v="孝昌"/>
        <s v="天门"/>
        <s v="黄石"/>
        <s v="通山"/>
        <s v="武穴"/>
        <s v="广水"/>
        <s v="襄樊"/>
        <s v="崇阳"/>
        <s v="阳新"/>
        <s v="黄冈"/>
        <s v="秭归"/>
        <s v="大冶"/>
        <s v="十堰"/>
        <s v="随州"/>
        <s v="潜江"/>
        <s v="咸宁"/>
        <s v="公安"/>
        <s v="洪湖"/>
        <s v="监利"/>
        <s v="石首"/>
        <s v="黄陂"/>
        <s v="麻城"/>
        <s v="赤壁"/>
        <s v="枝江"/>
        <s v="孝感"/>
        <s v="谷城"/>
        <s v="宜都"/>
        <s v="安陆"/>
        <s v="利川"/>
        <s v="京山"/>
        <s v="钟祥"/>
        <s v="郴州"/>
        <s v="鄂州"/>
        <s v="丰城"/>
        <s v="长沙"/>
        <s v="南昌"/>
        <s v="荆门"/>
        <s v="当阳"/>
        <s v="景德镇"/>
        <s v="九江"/>
        <s v="分宜"/>
        <s v="婺源"/>
        <s v="南康"/>
        <s v="都昌"/>
        <s v="进贤"/>
        <s v="铅山"/>
        <s v="抚州"/>
        <s v="修水"/>
        <s v="上饶"/>
        <s v="新余"/>
        <s v="宜春"/>
        <s v="萍乡"/>
        <s v="吉安"/>
        <s v="鹰潭"/>
        <s v="赣州"/>
        <s v="广丰"/>
        <s v="高安"/>
        <s v="鄱阳"/>
        <s v="瑞昌"/>
        <s v="樟树"/>
        <s v="乐平"/>
        <s v="玉山"/>
        <s v="东乡"/>
        <s v="弋阳"/>
        <s v="宁乡"/>
        <s v="慈利"/>
        <s v="株洲"/>
        <s v="洞口"/>
        <s v="新化"/>
        <s v="岳阳"/>
        <s v="衡阳"/>
        <s v="湘乡"/>
        <s v="常德"/>
        <s v="耒阳"/>
        <s v="衡东"/>
        <s v="湘潭"/>
        <s v="安乡"/>
        <s v="怀化"/>
        <s v="益阳"/>
        <s v="张家界"/>
        <s v="永州"/>
        <s v="邵阳"/>
        <s v="娄底"/>
        <s v="桂阳"/>
        <s v="吉首"/>
        <s v="冷水江"/>
        <s v="浏阳"/>
        <s v="南县"/>
        <s v="溆浦"/>
        <s v="桃江"/>
        <s v="沅陵"/>
        <s v="祁东"/>
        <s v="永兴"/>
        <s v="靖州"/>
        <s v="攸县"/>
        <s v="沅江"/>
        <s v="临湘"/>
        <s v="宜章"/>
        <s v="常宁"/>
        <s v="衡阳县"/>
        <s v="醴陵"/>
        <s v="道县"/>
        <s v="安化"/>
        <s v="邵东"/>
        <s v="凤凰"/>
        <s v="华容"/>
        <s v="东安"/>
        <s v="澧县"/>
        <s v="湖口"/>
        <s v="汉寿"/>
        <s v="新洲"/>
        <s v="湘阴"/>
        <s v="大悟"/>
        <s v="沙阳"/>
        <s v="桃源"/>
        <s v="花垣"/>
        <s v="宜丰"/>
        <s v="长阳"/>
        <s v="浠水"/>
        <s v="共青城"/>
        <s v="襄阳"/>
        <s v="余干"/>
        <s v="新邵"/>
        <s v="永顺"/>
        <s v="韶山县"/>
        <s v="平江县"/>
        <s v="南丰"/>
        <s v="安福县"/>
        <s v="天水"/>
        <s v="平凉"/>
        <s v="庆阳"/>
        <s v="白银"/>
        <s v="武威"/>
        <s v="金昌"/>
        <s v="酒泉"/>
        <s v="嘉峪关"/>
        <s v="兰州"/>
        <s v="翼城"/>
        <s v="晋城"/>
        <s v="高平"/>
        <s v="长治"/>
        <s v="永济"/>
        <s v="运城"/>
        <s v="河津"/>
        <s v="侯马"/>
        <s v="临汾"/>
        <s v="洪洞"/>
        <s v="西宁"/>
        <s v="石嘴山"/>
        <s v="银川"/>
        <s v="铜川"/>
        <s v="杨凌"/>
        <s v="宝鸡"/>
        <s v="渭南"/>
        <s v="蒲城"/>
        <s v="澄城"/>
        <s v="韩城"/>
        <s v="华县"/>
        <s v="商洛"/>
        <s v="汉中"/>
        <s v="安康"/>
        <s v="靖边"/>
        <s v="定边"/>
        <s v="榆林"/>
        <s v="神木"/>
        <s v="府谷"/>
        <s v="延安"/>
        <s v="绥德"/>
        <s v="咸阳"/>
        <s v="西安"/>
        <s v="彬县"/>
        <s v="张掖"/>
        <s v="蓝田"/>
        <s v="阎良"/>
        <s v="敦煌"/>
        <s v="西藏"/>
        <s v="定西"/>
        <s v="库尔勒"/>
        <s v="乌鲁木齐"/>
        <s v="阿克苏"/>
        <s v="石河子"/>
        <s v="伊宁"/>
        <s v="博乐"/>
        <s v="哈密"/>
        <s v="独山子"/>
        <s v="克拉玛依"/>
        <s v="昌吉"/>
        <s v="奎屯"/>
        <s v="福清"/>
        <s v="龙岩"/>
        <s v="安溪"/>
        <s v="闽清"/>
        <s v="福州"/>
        <s v="马尾"/>
        <s v="泉州"/>
        <s v="厦门"/>
        <s v="石狮"/>
        <s v="杏林"/>
        <s v="泉港"/>
        <s v="晋江"/>
        <s v="沙县"/>
        <s v="龙岩长汀"/>
        <s v="漳州"/>
        <s v="揭阳"/>
        <s v="厦门 "/>
        <s v="长乐"/>
        <s v="南平"/>
        <s v="仙游"/>
        <s v="福鼎"/>
        <s v="永安"/>
        <s v="莆田"/>
        <s v="涵江"/>
        <s v="宁德"/>
        <s v="连江"/>
        <s v="长乐金峰"/>
        <s v="昭武"/>
        <s v="三明"/>
        <s v="武夷山"/>
        <s v="建阳"/>
        <s v="尤溪"/>
        <s v="潮州"/>
        <s v="厦门海沧 "/>
        <s v="翔安"/>
        <s v="集美"/>
        <s v="潮阳"/>
        <s v="普宁"/>
        <s v="泉州外围"/>
        <s v="惠安"/>
        <s v="福清龙田"/>
        <s v="同安"/>
        <s v="南安"/>
        <s v="漳浦"/>
        <s v="德化"/>
        <s v="潮安"/>
        <s v="新阳"/>
        <s v="海沧"/>
        <s v="龙海"/>
        <s v="角美"/>
        <s v="普宁洪扬"/>
        <s v="澄海"/>
        <s v="外砂"/>
        <s v="谷饶"/>
        <s v="罗源"/>
        <s v="安海"/>
        <s v="霞浦"/>
        <s v="浦城"/>
        <s v="永春"/>
        <s v="福安"/>
        <s v="闽侯"/>
        <s v="洛阳"/>
        <s v="开封"/>
        <s v="济源"/>
        <s v="平顶山"/>
        <s v="郑州"/>
        <s v="南阳"/>
        <s v="安阳"/>
        <s v="濮阳"/>
        <s v="焦作"/>
        <s v="漯河"/>
        <s v="新乡"/>
        <s v="信阳"/>
        <s v="驻马店"/>
        <s v="三门峡"/>
        <s v="巩义"/>
        <s v="周口"/>
        <s v="商丘"/>
        <s v="鹤壁"/>
        <s v="许昌"/>
        <s v="新郑"/>
        <s v="辉县"/>
        <s v="原阳"/>
        <s v="长葛"/>
        <s v="沁阳"/>
        <s v="博爱"/>
        <s v="汝州"/>
        <s v="邓州"/>
        <s v="登封"/>
        <s v="滑县"/>
        <s v="永城"/>
        <s v="菏泽"/>
        <s v="东明"/>
      </sharedItems>
    </cacheField>
    <cacheField name="所在省份" numFmtId="0">
      <sharedItems count="31">
        <s v="天津"/>
        <s v="山西"/>
        <s v="河北"/>
        <s v="内蒙古"/>
        <s v="北京"/>
        <s v="四川"/>
        <s v="贵州"/>
        <s v="重庆"/>
        <s v="广西"/>
        <s v="广东"/>
        <s v="海南"/>
        <s v="吉林"/>
        <s v="黑龙江"/>
        <s v="浙江"/>
        <s v="云南"/>
        <s v="江苏"/>
        <s v="安徽"/>
        <s v="山东"/>
        <s v="上海"/>
        <s v="辽宁"/>
        <s v="湖北"/>
        <s v="湖南"/>
        <s v="江西"/>
        <s v="甘肃"/>
        <s v="青海"/>
        <s v="宁夏"/>
        <s v="陕西"/>
        <s v="西藏"/>
        <s v="新疆"/>
        <s v="福建"/>
        <s v="河南"/>
      </sharedItems>
    </cacheField>
    <cacheField name="所在城市" numFmtId="0">
      <sharedItems count="316">
        <s v="天津"/>
        <s v="太原"/>
        <s v="阳泉"/>
        <s v="保定"/>
        <s v="秦皇岛"/>
        <s v="赤峰"/>
        <s v="巴彦淖尔"/>
        <s v="包头"/>
        <s v="鄂尔多斯"/>
        <s v="北京"/>
        <s v="唐山"/>
        <s v="邢台"/>
        <s v="石家庄"/>
        <s v="呼和浩特"/>
        <s v="忻州"/>
        <s v="沧州"/>
        <s v="大同"/>
        <s v="廊坊"/>
        <s v="张家口"/>
        <s v="乌海"/>
        <s v="承德"/>
        <s v="锡林郭勒盟"/>
        <s v="邯郸"/>
        <s v="乌兰察布"/>
        <s v="衡水"/>
        <s v="晋中"/>
        <s v="吕梁"/>
        <s v="阿拉善盟"/>
        <s v="朔州"/>
        <s v="宜宾"/>
        <s v="贵阳"/>
        <s v="德阳"/>
        <s v="遵义"/>
        <s v="成都"/>
        <s v="绵阳"/>
        <s v="南充"/>
        <s v="广安"/>
        <s v="资阳"/>
        <s v="眉山"/>
        <s v="乐山"/>
        <s v="自贡"/>
        <s v="达州"/>
        <s v="遂宁"/>
        <s v="内江"/>
        <s v="泸州"/>
        <s v="广元"/>
        <s v="重庆"/>
        <s v="安顺"/>
        <s v="凯里"/>
        <s v="六盘水"/>
        <s v="铜仁"/>
        <s v="柳州"/>
        <s v="广州"/>
        <s v="东莞"/>
        <s v="江门"/>
        <s v="海口"/>
        <s v="惠州"/>
        <s v="云浮"/>
        <s v="中山"/>
        <s v="琼海"/>
        <s v="汕尾"/>
        <s v="万宁"/>
        <s v="深圳"/>
        <s v="湛江"/>
        <s v="贺州"/>
        <s v="佛山"/>
        <s v="茂名"/>
        <s v="梧州"/>
        <s v="梅州"/>
        <s v="桂林"/>
        <s v="韶关"/>
        <s v="肇庆"/>
        <s v="文昌"/>
        <s v="三亚"/>
        <s v="河池"/>
        <s v="钦州"/>
        <s v="兴义"/>
        <s v="南宁"/>
        <s v="珠海"/>
        <s v="贵港"/>
        <s v="北海"/>
        <s v="玉林"/>
        <s v="阳江"/>
        <s v="清远"/>
        <s v="河源"/>
        <s v="东方"/>
        <s v="汕头"/>
        <s v="昌江"/>
        <s v="陵水"/>
        <s v="定安"/>
        <s v="屯昌"/>
        <s v="临高"/>
        <s v="百色"/>
        <s v="来宾"/>
        <s v="防城港"/>
        <s v="延边"/>
        <s v="松原"/>
        <s v="兴安盟"/>
        <s v="白城"/>
        <s v="哈尔滨"/>
        <s v="齐齐哈尔"/>
        <s v="牡丹江"/>
        <s v="佳木斯"/>
        <s v="大庆"/>
        <s v="七台河"/>
        <s v="双鸭山"/>
        <s v="呼伦贝尔"/>
        <s v="绥化"/>
        <s v="鸡西"/>
        <s v="黑河"/>
        <s v="伊春"/>
        <s v="鹤岗"/>
        <s v="湖州"/>
        <s v="绍兴"/>
        <s v="金华"/>
        <s v="嘉兴"/>
        <s v="台州"/>
        <s v="温州"/>
        <s v="宁波"/>
        <s v="杭州"/>
        <s v="丽水"/>
        <s v="舟山"/>
        <s v="衢州"/>
        <s v="葫芦岛"/>
        <s v="通化"/>
        <s v="丽江"/>
        <s v="昆明"/>
        <s v="文山州"/>
        <s v="迪庆州"/>
        <s v="昭通"/>
        <s v="红河州"/>
        <s v="保山"/>
        <s v="曲靖"/>
        <s v="普洱"/>
        <s v="西双版纳"/>
        <s v="德宏州"/>
        <s v="楚雄州"/>
        <s v="大理"/>
        <s v="玉溪"/>
        <s v="凉山彝族自治州"/>
        <s v="攀枝花"/>
        <s v="临沧"/>
        <s v="常州"/>
        <s v="南京"/>
        <s v="马鞍山"/>
        <s v="合肥"/>
        <s v="徐州"/>
        <s v="阜阳"/>
        <s v="扬州"/>
        <s v="淮南"/>
        <s v="安庆"/>
        <s v="六安"/>
        <s v="宿迁"/>
        <s v="宣城"/>
        <s v="黄山"/>
        <s v="亳州"/>
        <s v="芜湖"/>
        <s v="蚌埠"/>
        <s v="连云港"/>
        <s v="淮安"/>
        <s v="滁州"/>
        <s v="池州"/>
        <s v="宿州"/>
        <s v="淮北"/>
        <s v="铜陵"/>
        <s v="青岛"/>
        <s v="烟台"/>
        <s v="日照"/>
        <s v="临沂"/>
        <s v="潍坊"/>
        <s v="威海"/>
        <s v="莱芜"/>
        <s v="泰安"/>
        <s v="东营"/>
        <s v="滨州"/>
        <s v="淄博"/>
        <s v="济南"/>
        <s v="济宁"/>
        <s v="枣庄"/>
        <s v="菏泽"/>
        <s v="聊城"/>
        <s v="德州"/>
        <s v="许昌"/>
        <s v="上海"/>
        <s v="鞍山"/>
        <s v="营口"/>
        <s v="白山"/>
        <s v="朝阳"/>
        <s v="本溪"/>
        <s v="大连"/>
        <s v="丹东"/>
        <s v="抚顺"/>
        <s v="阜新"/>
        <s v="通辽"/>
        <s v="吉林"/>
        <s v="长春"/>
        <s v="四平"/>
        <s v="锦州"/>
        <s v="铁岭"/>
        <s v="辽阳"/>
        <s v="辽源"/>
        <s v="盘锦"/>
        <s v="沈阳"/>
        <s v="南通"/>
        <s v="苏州"/>
        <s v="无锡"/>
        <s v="盐城"/>
        <s v="镇江"/>
        <s v="泰州"/>
        <s v="武汉"/>
        <s v="仙桃"/>
        <s v="恩施"/>
        <s v="宜昌"/>
        <s v="荆州"/>
        <s v="襄阳"/>
        <s v="黄冈"/>
        <s v="咸宁"/>
        <s v="孝感"/>
        <s v="天门"/>
        <s v="黄石"/>
        <s v="随州"/>
        <s v="襄樊"/>
        <s v="十堰"/>
        <s v="潜江"/>
        <s v="荆门"/>
        <s v="郴州"/>
        <s v="鄂州"/>
        <s v="宜春"/>
        <s v="长沙"/>
        <s v="南昌"/>
        <s v="景德镇"/>
        <s v="九江"/>
        <s v="新余"/>
        <s v="上饶"/>
        <s v="赣州"/>
        <s v="抚州"/>
        <s v="萍乡"/>
        <s v="吉安"/>
        <s v="鹰潭"/>
        <s v="张家界"/>
        <s v="株洲"/>
        <s v="邵阳"/>
        <s v="娄底"/>
        <s v="岳阳"/>
        <s v="衡阳"/>
        <s v="湘潭"/>
        <s v="常德"/>
        <s v="怀化"/>
        <s v="益阳"/>
        <s v="永州"/>
        <s v="湘西"/>
        <s v="天水"/>
        <s v="平凉"/>
        <s v="庆阳"/>
        <s v="白银"/>
        <s v="武威"/>
        <s v="金昌"/>
        <s v="酒泉"/>
        <s v="嘉峪关"/>
        <s v="兰州"/>
        <s v="临汾"/>
        <s v="晋城"/>
        <s v="长治"/>
        <s v="运城"/>
        <s v="西宁"/>
        <s v="石嘴山"/>
        <s v="银川"/>
        <s v="铜川"/>
        <s v="咸阳"/>
        <s v="宝鸡"/>
        <s v="渭南"/>
        <s v="商洛"/>
        <s v="汉中"/>
        <s v="安康"/>
        <s v="榆林"/>
        <s v="延安"/>
        <s v="西安"/>
        <s v="张掖"/>
        <s v="拉萨"/>
        <s v="定西"/>
        <s v="巴州"/>
        <s v="乌鲁木齐"/>
        <s v="阿克苏"/>
        <s v="石河子"/>
        <s v="伊犁州"/>
        <s v="博州"/>
        <s v="哈密"/>
        <s v="克拉玛依"/>
        <s v="昌吉"/>
        <s v="福州"/>
        <s v="龙岩"/>
        <s v="泉州"/>
        <s v="厦门"/>
        <s v="三明"/>
        <s v="漳州"/>
        <s v="揭阳"/>
        <s v="南平"/>
        <s v="莆田"/>
        <s v="宁德"/>
        <s v="潮州"/>
        <s v="洛阳"/>
        <s v="开封"/>
        <s v="焦作"/>
        <s v="平顶山"/>
        <s v="郑州"/>
        <s v="南阳"/>
        <s v="安阳"/>
        <s v="濮阳"/>
        <s v="漯河"/>
        <s v="新乡"/>
        <s v="信阳"/>
        <s v="驻马店"/>
        <s v="三门峡"/>
        <s v="周口"/>
        <s v="商丘"/>
        <s v="鹤壁"/>
      </sharedItems>
    </cacheField>
    <cacheField name="是否闭店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Xia, Shining" refreshedDate="42779.636996064815" createdVersion="4" refreshedVersion="4" minRefreshableVersion="3" recordCount="7786">
  <cacheSource type="worksheet">
    <worksheetSource ref="A1:H7787" sheet="201610全国餐厅清单"/>
  </cacheSource>
  <cacheFields count="8">
    <cacheField name="配送LC " numFmtId="0">
      <sharedItems count="18">
        <s v="北京"/>
        <s v="成都"/>
        <s v="重庆"/>
        <s v="广州"/>
        <s v="哈尔滨"/>
        <s v="杭州"/>
        <s v="昆明"/>
        <s v="南京"/>
        <s v="青岛"/>
        <s v="上海"/>
        <s v="沈阳"/>
        <s v="苏州"/>
        <s v="武汉"/>
        <s v="  西安"/>
        <s v="西安"/>
        <s v="新疆"/>
        <s v="厦门"/>
        <s v="郑州"/>
      </sharedItems>
    </cacheField>
    <cacheField name="餐厅JDE_x000a_代码" numFmtId="0">
      <sharedItems containsMixedTypes="1" containsNumber="1" containsInteger="1" minValue="9500076" maxValue="86046938"/>
    </cacheField>
    <cacheField name="餐厅名称" numFmtId="0">
      <sharedItems/>
    </cacheField>
    <cacheField name="品牌" numFmtId="0">
      <sharedItems/>
    </cacheField>
    <cacheField name="法人公司_x000a_（请填写全称）" numFmtId="0">
      <sharedItems/>
    </cacheField>
    <cacheField name="原始城市" numFmtId="0">
      <sharedItems/>
    </cacheField>
    <cacheField name="所在省份" numFmtId="0">
      <sharedItems count="31">
        <s v="天津"/>
        <s v="山西"/>
        <s v="河北"/>
        <s v="内蒙古"/>
        <s v="北京"/>
        <s v="四川"/>
        <s v="贵州"/>
        <s v="重庆"/>
        <s v="广西"/>
        <s v="广东"/>
        <s v="海南"/>
        <s v="吉林"/>
        <s v="黑龙江"/>
        <s v="浙江"/>
        <s v="云南"/>
        <s v="江苏"/>
        <s v="安徽"/>
        <s v="山东"/>
        <s v="上海"/>
        <s v="辽宁"/>
        <s v="湖北"/>
        <s v="湖南"/>
        <s v="江西"/>
        <s v="甘肃"/>
        <s v="青海"/>
        <s v="宁夏"/>
        <s v="陕西"/>
        <s v="西藏"/>
        <s v="新疆"/>
        <s v="福建"/>
        <s v="河南"/>
      </sharedItems>
    </cacheField>
    <cacheField name="所在城市" numFmtId="0">
      <sharedItems count="316">
        <s v="天津"/>
        <s v="太原"/>
        <s v="阳泉"/>
        <s v="保定"/>
        <s v="秦皇岛"/>
        <s v="赤峰"/>
        <s v="巴彦淖尔"/>
        <s v="包头"/>
        <s v="鄂尔多斯"/>
        <s v="北京"/>
        <s v="唐山"/>
        <s v="邢台"/>
        <s v="石家庄"/>
        <s v="呼和浩特"/>
        <s v="忻州"/>
        <s v="沧州"/>
        <s v="大同"/>
        <s v="廊坊"/>
        <s v="张家口"/>
        <s v="乌海"/>
        <s v="承德"/>
        <s v="锡林郭勒盟"/>
        <s v="邯郸"/>
        <s v="乌兰察布"/>
        <s v="衡水"/>
        <s v="晋中"/>
        <s v="吕梁"/>
        <s v="阿拉善盟"/>
        <s v="朔州"/>
        <s v="宜宾"/>
        <s v="贵阳"/>
        <s v="德阳"/>
        <s v="遵义"/>
        <s v="成都"/>
        <s v="绵阳"/>
        <s v="南充"/>
        <s v="广安"/>
        <s v="资阳"/>
        <s v="眉山"/>
        <s v="乐山"/>
        <s v="自贡"/>
        <s v="达州"/>
        <s v="遂宁"/>
        <s v="内江"/>
        <s v="泸州"/>
        <s v="广元"/>
        <s v="重庆"/>
        <s v="安顺"/>
        <s v="凯里"/>
        <s v="六盘水"/>
        <s v="铜仁"/>
        <s v="柳州"/>
        <s v="广州"/>
        <s v="东莞"/>
        <s v="江门"/>
        <s v="海口"/>
        <s v="惠州"/>
        <s v="云浮"/>
        <s v="中山"/>
        <s v="琼海"/>
        <s v="汕尾"/>
        <s v="万宁"/>
        <s v="深圳"/>
        <s v="湛江"/>
        <s v="贺州"/>
        <s v="佛山"/>
        <s v="茂名"/>
        <s v="梧州"/>
        <s v="梅州"/>
        <s v="桂林"/>
        <s v="韶关"/>
        <s v="肇庆"/>
        <s v="文昌"/>
        <s v="三亚"/>
        <s v="河池"/>
        <s v="钦州"/>
        <s v="兴义"/>
        <s v="南宁"/>
        <s v="珠海"/>
        <s v="贵港"/>
        <s v="北海"/>
        <s v="玉林"/>
        <s v="阳江"/>
        <s v="清远"/>
        <s v="河源"/>
        <s v="东方"/>
        <s v="汕头"/>
        <s v="昌江"/>
        <s v="陵水"/>
        <s v="定安"/>
        <s v="屯昌"/>
        <s v="临高"/>
        <s v="百色"/>
        <s v="来宾"/>
        <s v="防城港"/>
        <s v="延边"/>
        <s v="松原"/>
        <s v="兴安盟"/>
        <s v="白城"/>
        <s v="哈尔滨"/>
        <s v="齐齐哈尔"/>
        <s v="牡丹江"/>
        <s v="佳木斯"/>
        <s v="大庆"/>
        <s v="七台河"/>
        <s v="双鸭山"/>
        <s v="呼伦贝尔"/>
        <s v="绥化"/>
        <s v="鸡西"/>
        <s v="黑河"/>
        <s v="伊春"/>
        <s v="鹤岗"/>
        <s v="湖州"/>
        <s v="绍兴"/>
        <s v="金华"/>
        <s v="嘉兴"/>
        <s v="台州"/>
        <s v="温州"/>
        <s v="宁波"/>
        <s v="杭州"/>
        <s v="丽水"/>
        <s v="舟山"/>
        <s v="衢州"/>
        <s v="葫芦岛"/>
        <s v="通化"/>
        <s v="丽江"/>
        <s v="昆明"/>
        <s v="文山州"/>
        <s v="迪庆州"/>
        <s v="昭通"/>
        <s v="红河州"/>
        <s v="保山"/>
        <s v="曲靖"/>
        <s v="普洱"/>
        <s v="西双版纳"/>
        <s v="德宏州"/>
        <s v="楚雄州"/>
        <s v="大理"/>
        <s v="玉溪"/>
        <s v="凉山彝族自治州"/>
        <s v="攀枝花"/>
        <s v="临沧"/>
        <s v="常州"/>
        <s v="南京"/>
        <s v="马鞍山"/>
        <s v="合肥"/>
        <s v="徐州"/>
        <s v="阜阳"/>
        <s v="扬州"/>
        <s v="淮南"/>
        <s v="安庆"/>
        <s v="六安"/>
        <s v="宿迁"/>
        <s v="宣城"/>
        <s v="黄山"/>
        <s v="亳州"/>
        <s v="芜湖"/>
        <s v="蚌埠"/>
        <s v="连云港"/>
        <s v="淮安"/>
        <s v="滁州"/>
        <s v="池州"/>
        <s v="宿州"/>
        <s v="淮北"/>
        <s v="铜陵"/>
        <s v="青岛"/>
        <s v="烟台"/>
        <s v="日照"/>
        <s v="临沂"/>
        <s v="潍坊"/>
        <s v="威海"/>
        <s v="莱芜"/>
        <s v="泰安"/>
        <s v="东营"/>
        <s v="滨州"/>
        <s v="淄博"/>
        <s v="济南"/>
        <s v="济宁"/>
        <s v="枣庄"/>
        <s v="菏泽"/>
        <s v="聊城"/>
        <s v="德州"/>
        <s v="许昌"/>
        <s v="上海"/>
        <s v="鞍山"/>
        <s v="营口"/>
        <s v="白山"/>
        <s v="朝阳"/>
        <s v="本溪"/>
        <s v="大连"/>
        <s v="丹东"/>
        <s v="抚顺"/>
        <s v="阜新"/>
        <s v="通辽"/>
        <s v="吉林"/>
        <s v="长春"/>
        <s v="四平"/>
        <s v="锦州"/>
        <s v="铁岭"/>
        <s v="辽阳"/>
        <s v="辽源"/>
        <s v="盘锦"/>
        <s v="沈阳"/>
        <s v="南通"/>
        <s v="苏州"/>
        <s v="无锡"/>
        <s v="盐城"/>
        <s v="镇江"/>
        <s v="泰州"/>
        <s v="武汉"/>
        <s v="仙桃"/>
        <s v="恩施"/>
        <s v="宜昌"/>
        <s v="荆州"/>
        <s v="襄阳"/>
        <s v="黄冈"/>
        <s v="咸宁"/>
        <s v="孝感"/>
        <s v="天门"/>
        <s v="黄石"/>
        <s v="随州"/>
        <s v="襄樊"/>
        <s v="十堰"/>
        <s v="潜江"/>
        <s v="荆门"/>
        <s v="郴州"/>
        <s v="鄂州"/>
        <s v="宜春"/>
        <s v="长沙"/>
        <s v="南昌"/>
        <s v="景德镇"/>
        <s v="九江"/>
        <s v="新余"/>
        <s v="上饶"/>
        <s v="赣州"/>
        <s v="抚州"/>
        <s v="萍乡"/>
        <s v="吉安"/>
        <s v="鹰潭"/>
        <s v="张家界"/>
        <s v="株洲"/>
        <s v="邵阳"/>
        <s v="娄底"/>
        <s v="岳阳"/>
        <s v="衡阳"/>
        <s v="湘潭"/>
        <s v="常德"/>
        <s v="怀化"/>
        <s v="益阳"/>
        <s v="永州"/>
        <s v="湘西"/>
        <s v="天水"/>
        <s v="平凉"/>
        <s v="庆阳"/>
        <s v="白银"/>
        <s v="武威"/>
        <s v="金昌"/>
        <s v="酒泉"/>
        <s v="嘉峪关"/>
        <s v="兰州"/>
        <s v="临汾"/>
        <s v="晋城"/>
        <s v="长治"/>
        <s v="运城"/>
        <s v="西宁"/>
        <s v="石嘴山"/>
        <s v="银川"/>
        <s v="铜川"/>
        <s v="咸阳"/>
        <s v="宝鸡"/>
        <s v="渭南"/>
        <s v="商洛"/>
        <s v="汉中"/>
        <s v="安康"/>
        <s v="榆林"/>
        <s v="延安"/>
        <s v="西安"/>
        <s v="张掖"/>
        <s v="拉萨"/>
        <s v="定西"/>
        <s v="巴州"/>
        <s v="乌鲁木齐"/>
        <s v="阿克苏"/>
        <s v="石河子"/>
        <s v="伊犁州"/>
        <s v="博州"/>
        <s v="哈密"/>
        <s v="克拉玛依"/>
        <s v="昌吉"/>
        <s v="福州"/>
        <s v="龙岩"/>
        <s v="泉州"/>
        <s v="厦门"/>
        <s v="三明"/>
        <s v="漳州"/>
        <s v="揭阳"/>
        <s v="南平"/>
        <s v="莆田"/>
        <s v="宁德"/>
        <s v="潮州"/>
        <s v="洛阳"/>
        <s v="开封"/>
        <s v="焦作"/>
        <s v="平顶山"/>
        <s v="郑州"/>
        <s v="南阳"/>
        <s v="安阳"/>
        <s v="濮阳"/>
        <s v="漯河"/>
        <s v="新乡"/>
        <s v="信阳"/>
        <s v="驻马店"/>
        <s v="三门峡"/>
        <s v="周口"/>
        <s v="商丘"/>
        <s v="鹤壁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Xia, Shining" refreshedDate="42838.68260497685" createdVersion="4" refreshedVersion="4" minRefreshableVersion="3" recordCount="7979">
  <cacheSource type="worksheet">
    <worksheetSource ref="A1:I7980" sheet="201612全国餐厅清单"/>
  </cacheSource>
  <cacheFields count="9">
    <cacheField name="配送LC " numFmtId="0">
      <sharedItems count="18">
        <s v="北京"/>
        <s v="成都"/>
        <s v="重庆"/>
        <s v="广州"/>
        <s v="哈尔滨"/>
        <s v="杭州"/>
        <s v="昆明"/>
        <s v="南京"/>
        <s v="青岛"/>
        <s v="上海"/>
        <s v="沈阳"/>
        <s v="苏州"/>
        <s v="武汉"/>
        <s v="西安"/>
        <s v="新疆"/>
        <s v="厦门"/>
        <s v="郑州"/>
        <s v="  西安" u="1"/>
      </sharedItems>
    </cacheField>
    <cacheField name="餐厅JDE_x000a_代码" numFmtId="0">
      <sharedItems containsMixedTypes="1" containsNumber="1" containsInteger="1" minValue="9500076" maxValue="86046938"/>
    </cacheField>
    <cacheField name="餐厅名称" numFmtId="0">
      <sharedItems/>
    </cacheField>
    <cacheField name="品牌" numFmtId="0">
      <sharedItems count="7">
        <s v="LS"/>
        <s v="KFC"/>
        <s v="PHDI"/>
        <s v="PHHS"/>
        <s v="ED"/>
        <s v="PH"/>
        <s v="KFC " u="1"/>
      </sharedItems>
    </cacheField>
    <cacheField name="法人公司_x000a_（请填写全称）" numFmtId="0">
      <sharedItems containsBlank="1"/>
    </cacheField>
    <cacheField name="原始城市" numFmtId="0">
      <sharedItems/>
    </cacheField>
    <cacheField name="所在省份" numFmtId="0">
      <sharedItems count="32">
        <s v="内蒙古"/>
        <s v="天津"/>
        <s v="北京"/>
        <s v="河北"/>
        <s v="山西"/>
        <s v="四川"/>
        <s v="贵州"/>
        <s v="重庆"/>
        <s v="广西"/>
        <s v="广东"/>
        <s v="海南"/>
        <s v="吉林"/>
        <s v="黑龙江"/>
        <s v="浙江"/>
        <s v="云南"/>
        <s v="江苏"/>
        <s v="安徽"/>
        <s v="山东"/>
        <s v="上海"/>
        <s v="辽宁"/>
        <s v="湖北"/>
        <s v="湖南"/>
        <s v="江西"/>
        <s v="甘肃"/>
        <s v="青海"/>
        <s v="宁夏"/>
        <s v="陕西"/>
        <s v="拉萨"/>
        <s v="西藏"/>
        <s v="新疆"/>
        <s v="福建"/>
        <s v="河南"/>
      </sharedItems>
    </cacheField>
    <cacheField name="所在城市" numFmtId="0">
      <sharedItems count="317">
        <s v="赤峰"/>
        <s v="巴彦淖尔"/>
        <s v="包头"/>
        <s v="鄂尔多斯"/>
        <s v="天津"/>
        <s v="北京"/>
        <s v="保定"/>
        <s v="唐山"/>
        <s v="邢台"/>
        <s v="石家庄"/>
        <s v="呼和浩特"/>
        <s v="太原"/>
        <s v="忻州"/>
        <s v="廊坊"/>
        <s v="张家口"/>
        <s v="沧州"/>
        <s v="乌海"/>
        <s v="承德"/>
        <s v="锡林郭勒盟"/>
        <s v="邯郸"/>
        <s v="乌兰察布"/>
        <s v="秦皇岛"/>
        <s v="衡水"/>
        <s v="大同"/>
        <s v="晋中"/>
        <s v="吕梁"/>
        <s v="阳泉"/>
        <s v="阿拉善盟"/>
        <s v="朔州"/>
        <s v="宜宾"/>
        <s v="贵阳"/>
        <s v="德阳"/>
        <s v="遵义"/>
        <s v="成都"/>
        <s v="绵阳"/>
        <s v="南充"/>
        <s v="广安"/>
        <s v="资阳"/>
        <s v="眉山"/>
        <s v="乐山"/>
        <s v="自贡"/>
        <s v="达州"/>
        <s v="遂宁"/>
        <s v="内江"/>
        <s v="泸州"/>
        <s v="广元"/>
        <s v="重庆"/>
        <s v="安顺"/>
        <s v="凯里"/>
        <s v="六盘水"/>
        <s v="铜仁"/>
        <s v="柳州"/>
        <s v="广州"/>
        <s v="东莞"/>
        <s v="江门"/>
        <s v="海口"/>
        <s v="惠州"/>
        <s v="云浮"/>
        <s v="中山"/>
        <s v="琼海"/>
        <s v="汕尾"/>
        <s v="万宁"/>
        <s v="深圳"/>
        <s v="湛江"/>
        <s v="贺州"/>
        <s v="佛山"/>
        <s v="茂名"/>
        <s v="梧州"/>
        <s v="梅州"/>
        <s v="桂林"/>
        <s v="韶关"/>
        <s v="肇庆"/>
        <s v="文昌"/>
        <s v="三亚"/>
        <s v="河池"/>
        <s v="钦州"/>
        <s v="兴义"/>
        <s v="南宁"/>
        <s v="珠海"/>
        <s v="贵港"/>
        <s v="北海"/>
        <s v="玉林"/>
        <s v="阳江"/>
        <s v="清远"/>
        <s v="河源"/>
        <s v="东方"/>
        <s v="汕头"/>
        <s v="昌江"/>
        <s v="陵水"/>
        <s v="定安"/>
        <s v="屯昌"/>
        <s v="临高"/>
        <s v="百色"/>
        <s v="来宾"/>
        <s v="防城港"/>
        <s v="延边"/>
        <s v="松原"/>
        <s v="兴安盟"/>
        <s v="白城"/>
        <s v="哈尔滨"/>
        <s v="齐齐哈尔"/>
        <s v="牡丹江"/>
        <s v="佳木斯"/>
        <s v="大庆"/>
        <s v="七台河"/>
        <s v="双鸭山"/>
        <s v="呼伦贝尔"/>
        <s v="绥化"/>
        <s v="鸡西"/>
        <s v="黑河"/>
        <s v="伊春"/>
        <s v="鹤岗"/>
        <s v="湖州"/>
        <s v="绍兴"/>
        <s v="金华"/>
        <s v="嘉兴"/>
        <s v="台州"/>
        <s v="温州"/>
        <s v="宁波"/>
        <s v="杭州"/>
        <s v="丽水"/>
        <s v="舟山"/>
        <s v="衢州"/>
        <s v="葫芦岛"/>
        <s v="通化"/>
        <s v="丽江"/>
        <s v="昆明"/>
        <s v="文山州"/>
        <s v="迪庆州"/>
        <s v="昭通"/>
        <s v="红河州"/>
        <s v="保山"/>
        <s v="普洱"/>
        <s v="曲靖"/>
        <s v="西双版纳"/>
        <s v="德宏州"/>
        <s v="楚雄州"/>
        <s v="大理"/>
        <s v="玉溪"/>
        <s v="凉山彝族自治州"/>
        <s v="攀枝花"/>
        <s v="临沧"/>
        <s v="常州"/>
        <s v="南京"/>
        <s v="马鞍山"/>
        <s v="合肥"/>
        <s v="徐州"/>
        <s v="阜阳"/>
        <s v="扬州"/>
        <s v="淮南"/>
        <s v="安庆"/>
        <s v="六安"/>
        <s v="宿迁"/>
        <s v="宣城"/>
        <s v="黄山"/>
        <s v="亳州"/>
        <s v="芜湖"/>
        <s v="蚌埠"/>
        <s v="连云港"/>
        <s v="淮安"/>
        <s v="滁州"/>
        <s v="池州"/>
        <s v="宿州"/>
        <s v="淮北"/>
        <s v="铜陵"/>
        <s v="青岛"/>
        <s v="烟台"/>
        <s v="日照"/>
        <s v="临沂"/>
        <s v="潍坊"/>
        <s v="威海"/>
        <s v="莱芜"/>
        <s v="泰安"/>
        <s v="东营"/>
        <s v="滨州"/>
        <s v="淄博"/>
        <s v="济南"/>
        <s v="济宁"/>
        <s v="枣庄"/>
        <s v="菏泽"/>
        <s v="聊城"/>
        <s v="德州"/>
        <s v="许昌"/>
        <s v="上海"/>
        <s v="鞍山"/>
        <s v="营口"/>
        <s v="白山"/>
        <s v="朝阳"/>
        <s v="本溪"/>
        <s v="大连"/>
        <s v="丹东"/>
        <s v="抚顺"/>
        <s v="阜新"/>
        <s v="通辽"/>
        <s v="吉林"/>
        <s v="长春"/>
        <s v="四平"/>
        <s v="锦州"/>
        <s v="铁岭"/>
        <s v="辽阳"/>
        <s v="辽源"/>
        <s v="盘锦"/>
        <s v="沈阳"/>
        <s v="南通"/>
        <s v="苏州"/>
        <s v="无锡"/>
        <s v="盐城"/>
        <s v="镇江"/>
        <s v="泰州"/>
        <s v="武汉"/>
        <s v="仙桃"/>
        <s v="恩施"/>
        <s v="宜昌"/>
        <s v="荆州"/>
        <s v="襄阳"/>
        <s v="黄冈"/>
        <s v="咸宁"/>
        <s v="孝感"/>
        <s v="天门"/>
        <s v="黄石"/>
        <s v="随州"/>
        <s v="襄樊"/>
        <s v="十堰"/>
        <s v="潜江"/>
        <s v="荆门"/>
        <s v="郴州"/>
        <s v="鄂州"/>
        <s v="宜春"/>
        <s v="长沙"/>
        <s v="南昌"/>
        <s v="景德镇"/>
        <s v="九江"/>
        <s v="新余"/>
        <s v="上饶"/>
        <s v="赣州"/>
        <s v="抚州"/>
        <s v="萍乡"/>
        <s v="吉安"/>
        <s v="鹰潭"/>
        <s v="张家界"/>
        <s v="株洲"/>
        <s v="邵阳"/>
        <s v="娄底"/>
        <s v="岳阳"/>
        <s v="衡阳"/>
        <s v="湘潭"/>
        <s v="常德"/>
        <s v="怀化"/>
        <s v="益阳"/>
        <s v="永州"/>
        <s v="湘西"/>
        <s v="天水"/>
        <s v="平凉"/>
        <s v="庆阳"/>
        <s v="白银"/>
        <s v="武威"/>
        <s v="金昌"/>
        <s v="酒泉"/>
        <s v="嘉峪关"/>
        <s v="兰州"/>
        <s v="临汾"/>
        <s v="晋城"/>
        <s v="长治"/>
        <s v="运城"/>
        <s v="西宁"/>
        <s v="石嘴山"/>
        <s v="银川"/>
        <s v="铜川"/>
        <s v="咸阳"/>
        <s v="宝鸡"/>
        <s v="渭南"/>
        <s v="商洛"/>
        <s v="汉中"/>
        <s v="安康"/>
        <s v="榆林"/>
        <s v="延安"/>
        <s v="西安"/>
        <s v="张掖"/>
        <s v="拉萨"/>
        <s v="定西"/>
        <s v="巴州"/>
        <s v="乌鲁木齐"/>
        <s v="阿克苏"/>
        <s v="石河子"/>
        <s v="伊犁州"/>
        <s v="博州"/>
        <s v="哈密"/>
        <s v="克拉玛依"/>
        <s v="昌吉"/>
        <s v="喀什"/>
        <s v="福州"/>
        <s v="龙岩"/>
        <s v="泉州"/>
        <s v="厦门"/>
        <s v="三明"/>
        <s v="漳州"/>
        <s v="揭阳"/>
        <s v="南平"/>
        <s v="莆田"/>
        <s v="宁德"/>
        <s v="潮州"/>
        <s v="洛阳"/>
        <s v="开封"/>
        <s v="焦作"/>
        <s v="平顶山"/>
        <s v="郑州"/>
        <s v="南阳"/>
        <s v="安阳"/>
        <s v="濮阳"/>
        <s v="漯河"/>
        <s v="新乡"/>
        <s v="信阳"/>
        <s v="驻马店"/>
        <s v="三门峡"/>
        <s v="周口"/>
        <s v="商丘"/>
        <s v="鹤壁"/>
      </sharedItems>
    </cacheField>
    <cacheField name="是否闭店" numFmtId="0">
      <sharedItems count="2">
        <s v="Active"/>
        <s v="Cl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86">
  <r>
    <x v="0"/>
    <x v="0"/>
    <x v="0"/>
    <s v="KFC"/>
    <s v="天津大快朵颐餐饮管理有限公司"/>
    <x v="0"/>
    <x v="0"/>
    <x v="0"/>
    <s v="Active"/>
  </r>
  <r>
    <x v="0"/>
    <x v="1"/>
    <x v="1"/>
    <s v="KFC"/>
    <s v="天津美盛餐饮管理有限公司"/>
    <x v="0"/>
    <x v="0"/>
    <x v="0"/>
    <s v="Active"/>
  </r>
  <r>
    <x v="0"/>
    <x v="2"/>
    <x v="2"/>
    <s v="KFC"/>
    <s v="天津凯海餐饮管理有限公司 "/>
    <x v="0"/>
    <x v="0"/>
    <x v="0"/>
    <s v="Active"/>
  </r>
  <r>
    <x v="0"/>
    <x v="3"/>
    <x v="3"/>
    <s v="KFC"/>
    <s v="太原美尼亚餐饮管理有限公司"/>
    <x v="1"/>
    <x v="1"/>
    <x v="1"/>
    <s v="Active"/>
  </r>
  <r>
    <x v="0"/>
    <x v="4"/>
    <x v="4"/>
    <s v="KFC"/>
    <s v="天津曼德瑞餐饮管理有限公司"/>
    <x v="0"/>
    <x v="0"/>
    <x v="0"/>
    <s v="Active"/>
  </r>
  <r>
    <x v="0"/>
    <x v="5"/>
    <x v="5"/>
    <s v="KFC"/>
    <s v="天津大快朵颐餐饮管理有限公司"/>
    <x v="0"/>
    <x v="0"/>
    <x v="0"/>
    <s v="Active"/>
  </r>
  <r>
    <x v="0"/>
    <x v="6"/>
    <x v="6"/>
    <s v="KFC"/>
    <s v="太原美尼亚餐饮管理有限公司"/>
    <x v="2"/>
    <x v="1"/>
    <x v="2"/>
    <s v="Active"/>
  </r>
  <r>
    <x v="0"/>
    <x v="7"/>
    <x v="7"/>
    <s v="KFC"/>
    <s v="天津鸿语轩昀餐饮管理有限公司"/>
    <x v="0"/>
    <x v="0"/>
    <x v="0"/>
    <s v="Active"/>
  </r>
  <r>
    <x v="0"/>
    <x v="8"/>
    <x v="8"/>
    <s v="KFC"/>
    <s v="天津曼德瑞餐饮管理有限公司"/>
    <x v="0"/>
    <x v="0"/>
    <x v="0"/>
    <s v="Active"/>
  </r>
  <r>
    <x v="0"/>
    <x v="9"/>
    <x v="9"/>
    <s v="KFC"/>
    <s v="保定隶乐餐饮管理有限公司"/>
    <x v="3"/>
    <x v="2"/>
    <x v="3"/>
    <s v="Active"/>
  </r>
  <r>
    <x v="0"/>
    <x v="10"/>
    <x v="10"/>
    <s v="KFC"/>
    <s v="秦皇岛卫秋城餐饮管理有限公司"/>
    <x v="4"/>
    <x v="2"/>
    <x v="4"/>
    <s v="Active"/>
  </r>
  <r>
    <x v="0"/>
    <x v="11"/>
    <x v="11"/>
    <s v="PHDI"/>
    <s v="晋美顺渔餐饮有限公司"/>
    <x v="0"/>
    <x v="0"/>
    <x v="0"/>
    <s v="Active"/>
  </r>
  <r>
    <x v="0"/>
    <x v="12"/>
    <x v="12"/>
    <s v="LS"/>
    <s v="内蒙古小肥羊餐饮连锁有限公司"/>
    <x v="5"/>
    <x v="3"/>
    <x v="5"/>
    <s v="Active"/>
  </r>
  <r>
    <x v="0"/>
    <x v="13"/>
    <x v="13"/>
    <s v="LS"/>
    <s v="内蒙古小肥羊餐饮连锁有限公司"/>
    <x v="6"/>
    <x v="3"/>
    <x v="6"/>
    <s v="Active"/>
  </r>
  <r>
    <x v="0"/>
    <x v="14"/>
    <x v="14"/>
    <s v="LS"/>
    <s v="内蒙古小肥羊餐饮连锁有限公司"/>
    <x v="7"/>
    <x v="3"/>
    <x v="5"/>
    <s v="Active"/>
  </r>
  <r>
    <x v="0"/>
    <x v="15"/>
    <x v="15"/>
    <s v="LS"/>
    <s v="自提"/>
    <x v="8"/>
    <x v="3"/>
    <x v="7"/>
    <s v="Active"/>
  </r>
  <r>
    <x v="0"/>
    <x v="16"/>
    <x v="16"/>
    <s v="LS"/>
    <s v="自提"/>
    <x v="9"/>
    <x v="3"/>
    <x v="8"/>
    <s v="Active"/>
  </r>
  <r>
    <x v="0"/>
    <x v="17"/>
    <x v="17"/>
    <s v="LS"/>
    <s v="内蒙古小肥羊餐饮连锁有限公司"/>
    <x v="10"/>
    <x v="3"/>
    <x v="5"/>
    <s v="Active"/>
  </r>
  <r>
    <x v="0"/>
    <x v="18"/>
    <x v="18"/>
    <s v="LS"/>
    <s v="内蒙古小肥羊餐饮连锁有限公司"/>
    <x v="11"/>
    <x v="3"/>
    <x v="5"/>
    <s v="Active"/>
  </r>
  <r>
    <x v="0"/>
    <x v="19"/>
    <x v="19"/>
    <s v="LS"/>
    <s v="内蒙古小肥羊餐饮连锁有限公司"/>
    <x v="12"/>
    <x v="3"/>
    <x v="7"/>
    <s v="Active"/>
  </r>
  <r>
    <x v="0"/>
    <x v="20"/>
    <x v="20"/>
    <s v="LS"/>
    <s v="内蒙古小肥羊餐饮连锁有限公司"/>
    <x v="12"/>
    <x v="3"/>
    <x v="7"/>
    <s v="Active"/>
  </r>
  <r>
    <x v="0"/>
    <x v="21"/>
    <x v="21"/>
    <s v="LS"/>
    <s v="内蒙古小肥羊餐饮连锁有限公司"/>
    <x v="12"/>
    <x v="3"/>
    <x v="7"/>
    <s v="Active"/>
  </r>
  <r>
    <x v="0"/>
    <x v="22"/>
    <x v="22"/>
    <s v="LS"/>
    <s v="内蒙古小肥羊餐饮连锁有限公司"/>
    <x v="13"/>
    <x v="0"/>
    <x v="0"/>
    <s v="Active"/>
  </r>
  <r>
    <x v="0"/>
    <x v="23"/>
    <x v="23"/>
    <s v="LS"/>
    <s v="自提"/>
    <x v="14"/>
    <x v="4"/>
    <x v="9"/>
    <s v="Active"/>
  </r>
  <r>
    <x v="0"/>
    <x v="24"/>
    <x v="24"/>
    <s v="LS"/>
    <s v="自提"/>
    <x v="14"/>
    <x v="4"/>
    <x v="9"/>
    <s v="Active"/>
  </r>
  <r>
    <x v="0"/>
    <x v="25"/>
    <x v="25"/>
    <s v="LS"/>
    <s v="内蒙古小肥羊餐饮连锁有限公司"/>
    <x v="14"/>
    <x v="4"/>
    <x v="9"/>
    <s v="Active"/>
  </r>
  <r>
    <x v="0"/>
    <x v="26"/>
    <x v="26"/>
    <s v="LS"/>
    <s v="内蒙古小肥羊餐饮连锁有限公司"/>
    <x v="14"/>
    <x v="4"/>
    <x v="9"/>
    <s v="Active"/>
  </r>
  <r>
    <x v="0"/>
    <x v="27"/>
    <x v="27"/>
    <s v="LS"/>
    <s v="内蒙古小肥羊餐饮连锁有限公司"/>
    <x v="14"/>
    <x v="4"/>
    <x v="9"/>
    <s v="Active"/>
  </r>
  <r>
    <x v="0"/>
    <x v="28"/>
    <x v="28"/>
    <s v="LS"/>
    <s v="自提"/>
    <x v="15"/>
    <x v="2"/>
    <x v="3"/>
    <s v="Active"/>
  </r>
  <r>
    <x v="0"/>
    <x v="29"/>
    <x v="29"/>
    <s v="LS"/>
    <s v="内蒙古小肥羊餐饮连锁有限公司"/>
    <x v="16"/>
    <x v="2"/>
    <x v="10"/>
    <s v="Active"/>
  </r>
  <r>
    <x v="0"/>
    <x v="30"/>
    <x v="30"/>
    <s v="LS"/>
    <s v="内蒙古小肥羊餐饮连锁有限公司"/>
    <x v="17"/>
    <x v="2"/>
    <x v="11"/>
    <s v="Active"/>
  </r>
  <r>
    <x v="0"/>
    <x v="31"/>
    <x v="31"/>
    <s v="LS"/>
    <s v="内蒙古小肥羊餐饮连锁有限公司"/>
    <x v="18"/>
    <x v="2"/>
    <x v="12"/>
    <s v="Active"/>
  </r>
  <r>
    <x v="0"/>
    <x v="32"/>
    <x v="32"/>
    <s v="LS"/>
    <s v="自提"/>
    <x v="18"/>
    <x v="2"/>
    <x v="12"/>
    <s v="Active"/>
  </r>
  <r>
    <x v="0"/>
    <x v="33"/>
    <x v="33"/>
    <s v="LS"/>
    <s v="自提"/>
    <x v="18"/>
    <x v="2"/>
    <x v="12"/>
    <s v="Active"/>
  </r>
  <r>
    <x v="0"/>
    <x v="34"/>
    <x v="34"/>
    <s v="LS"/>
    <s v="自提"/>
    <x v="18"/>
    <x v="2"/>
    <x v="12"/>
    <s v="Active"/>
  </r>
  <r>
    <x v="0"/>
    <x v="35"/>
    <x v="35"/>
    <s v="LS"/>
    <s v="自提"/>
    <x v="18"/>
    <x v="2"/>
    <x v="12"/>
    <s v="Active"/>
  </r>
  <r>
    <x v="0"/>
    <x v="36"/>
    <x v="36"/>
    <s v="LS"/>
    <s v="内蒙古小肥羊餐饮连锁有限公司"/>
    <x v="3"/>
    <x v="2"/>
    <x v="3"/>
    <s v="Active"/>
  </r>
  <r>
    <x v="0"/>
    <x v="37"/>
    <x v="37"/>
    <s v="LS"/>
    <s v="内蒙古小肥羊餐饮连锁有限公司"/>
    <x v="14"/>
    <x v="4"/>
    <x v="9"/>
    <s v="Active"/>
  </r>
  <r>
    <x v="0"/>
    <x v="38"/>
    <x v="38"/>
    <s v="LS"/>
    <s v="自提"/>
    <x v="19"/>
    <x v="3"/>
    <x v="13"/>
    <s v="Active"/>
  </r>
  <r>
    <x v="0"/>
    <x v="39"/>
    <x v="39"/>
    <s v="LS"/>
    <s v="内蒙古小肥羊餐饮连锁有限公司"/>
    <x v="20"/>
    <x v="3"/>
    <x v="8"/>
    <s v="Active"/>
  </r>
  <r>
    <x v="0"/>
    <x v="40"/>
    <x v="40"/>
    <s v="LS"/>
    <s v="内蒙古小肥羊餐饮连锁有限公司"/>
    <x v="0"/>
    <x v="0"/>
    <x v="0"/>
    <s v="Active"/>
  </r>
  <r>
    <x v="0"/>
    <x v="41"/>
    <x v="41"/>
    <s v="LS"/>
    <s v="内蒙古小肥羊餐饮连锁有限公司"/>
    <x v="0"/>
    <x v="0"/>
    <x v="0"/>
    <s v="Active"/>
  </r>
  <r>
    <x v="0"/>
    <x v="42"/>
    <x v="42"/>
    <s v="LS"/>
    <s v="内蒙古小肥羊餐饮连锁有限公司"/>
    <x v="0"/>
    <x v="0"/>
    <x v="0"/>
    <s v="Active"/>
  </r>
  <r>
    <x v="0"/>
    <x v="43"/>
    <x v="43"/>
    <s v="LS"/>
    <s v="内蒙古小肥羊餐饮连锁有限公司"/>
    <x v="14"/>
    <x v="4"/>
    <x v="9"/>
    <s v="Active"/>
  </r>
  <r>
    <x v="0"/>
    <x v="44"/>
    <x v="44"/>
    <s v="LS"/>
    <s v="内蒙古小肥羊餐饮连锁有限公司"/>
    <x v="21"/>
    <x v="3"/>
    <x v="5"/>
    <s v="Active"/>
  </r>
  <r>
    <x v="0"/>
    <x v="45"/>
    <x v="45"/>
    <s v="LS"/>
    <s v="内蒙古小肥羊餐饮连锁有限公司"/>
    <x v="0"/>
    <x v="0"/>
    <x v="0"/>
    <s v="Active"/>
  </r>
  <r>
    <x v="0"/>
    <x v="46"/>
    <x v="46"/>
    <s v="LS"/>
    <s v="内蒙古小肥羊餐饮连锁有限公司"/>
    <x v="22"/>
    <x v="0"/>
    <x v="0"/>
    <s v="Active"/>
  </r>
  <r>
    <x v="0"/>
    <x v="47"/>
    <x v="47"/>
    <s v="LS"/>
    <s v="内蒙古小肥羊餐饮连锁有限公司"/>
    <x v="23"/>
    <x v="2"/>
    <x v="3"/>
    <s v="Active"/>
  </r>
  <r>
    <x v="0"/>
    <x v="48"/>
    <x v="48"/>
    <s v="LS"/>
    <s v="内蒙古小肥羊餐饮连锁有限公司"/>
    <x v="24"/>
    <x v="2"/>
    <x v="3"/>
    <s v="Active"/>
  </r>
  <r>
    <x v="0"/>
    <x v="49"/>
    <x v="49"/>
    <s v="LS"/>
    <s v="内蒙古小肥羊餐饮连锁有限公司"/>
    <x v="11"/>
    <x v="2"/>
    <x v="5"/>
    <s v="Active"/>
  </r>
  <r>
    <x v="0"/>
    <x v="50"/>
    <x v="50"/>
    <s v="LS"/>
    <s v="内蒙古小肥羊餐饮连锁有限公司"/>
    <x v="1"/>
    <x v="1"/>
    <x v="1"/>
    <s v="Active"/>
  </r>
  <r>
    <x v="0"/>
    <x v="51"/>
    <x v="51"/>
    <s v="LS"/>
    <s v="内蒙古小肥羊餐饮连锁有限公司"/>
    <x v="0"/>
    <x v="0"/>
    <x v="0"/>
    <s v="Active"/>
  </r>
  <r>
    <x v="0"/>
    <x v="52"/>
    <x v="52"/>
    <s v="LS"/>
    <s v="内蒙古小肥羊餐饮连锁有限公司"/>
    <x v="1"/>
    <x v="1"/>
    <x v="1"/>
    <s v="Active"/>
  </r>
  <r>
    <x v="0"/>
    <x v="53"/>
    <x v="53"/>
    <s v="LS"/>
    <s v="内蒙古小肥羊餐饮连锁有限公司"/>
    <x v="25"/>
    <x v="1"/>
    <x v="14"/>
    <s v="Active"/>
  </r>
  <r>
    <x v="0"/>
    <x v="54"/>
    <x v="54"/>
    <s v="LS"/>
    <s v="内蒙古小肥羊餐饮连锁有限公司"/>
    <x v="18"/>
    <x v="2"/>
    <x v="12"/>
    <s v="Active"/>
  </r>
  <r>
    <x v="0"/>
    <x v="55"/>
    <x v="55"/>
    <s v="KFC"/>
    <s v="天津凯海餐饮管理有限公司 "/>
    <x v="0"/>
    <x v="0"/>
    <x v="0"/>
    <s v="Active"/>
  </r>
  <r>
    <x v="0"/>
    <x v="56"/>
    <x v="56"/>
    <s v="KFC"/>
    <s v="天津安胜餐饮有限公司"/>
    <x v="0"/>
    <x v="0"/>
    <x v="0"/>
    <s v="Active"/>
  </r>
  <r>
    <x v="0"/>
    <x v="57"/>
    <x v="57"/>
    <s v="KFC"/>
    <s v="天津大快朵颐餐饮管理有限公司"/>
    <x v="0"/>
    <x v="0"/>
    <x v="0"/>
    <s v="Active"/>
  </r>
  <r>
    <x v="0"/>
    <x v="58"/>
    <x v="58"/>
    <s v="KFC"/>
    <s v="美宜迪餐饮有限公司"/>
    <x v="0"/>
    <x v="0"/>
    <x v="0"/>
    <s v="Active"/>
  </r>
  <r>
    <x v="0"/>
    <x v="59"/>
    <x v="59"/>
    <s v="KFC"/>
    <s v="庆安餐饮有限公司"/>
    <x v="18"/>
    <x v="2"/>
    <x v="12"/>
    <s v="Active"/>
  </r>
  <r>
    <x v="0"/>
    <x v="60"/>
    <x v="60"/>
    <s v="KFC"/>
    <s v="多德益餐饮有限公司"/>
    <x v="0"/>
    <x v="0"/>
    <x v="0"/>
    <s v="Active"/>
  </r>
  <r>
    <x v="0"/>
    <x v="61"/>
    <x v="61"/>
    <s v="KFC"/>
    <s v="迎君餐饮有限公司"/>
    <x v="26"/>
    <x v="2"/>
    <x v="10"/>
    <s v="Active"/>
  </r>
  <r>
    <x v="0"/>
    <x v="62"/>
    <x v="62"/>
    <s v="KFC"/>
    <s v="嘉隆餐饮有限公司"/>
    <x v="27"/>
    <x v="2"/>
    <x v="12"/>
    <s v="Active"/>
  </r>
  <r>
    <x v="0"/>
    <x v="63"/>
    <x v="63"/>
    <s v="KFC"/>
    <s v="天津肯塔胜客餐饮管理有限公司"/>
    <x v="28"/>
    <x v="2"/>
    <x v="15"/>
    <s v="Active"/>
  </r>
  <r>
    <x v="0"/>
    <x v="64"/>
    <x v="64"/>
    <s v="KFC"/>
    <s v="文尚餐饮有限公司"/>
    <x v="0"/>
    <x v="0"/>
    <x v="0"/>
    <s v="Active"/>
  </r>
  <r>
    <x v="0"/>
    <x v="65"/>
    <x v="65"/>
    <s v="KFC"/>
    <s v="天津鸿语轩昀餐饮管理有限公司"/>
    <x v="0"/>
    <x v="0"/>
    <x v="0"/>
    <s v="Active"/>
  </r>
  <r>
    <x v="0"/>
    <x v="66"/>
    <x v="66"/>
    <s v="KFC"/>
    <s v="天津鸿语轩昀餐饮管理有限公司"/>
    <x v="0"/>
    <x v="0"/>
    <x v="0"/>
    <s v="Active"/>
  </r>
  <r>
    <x v="0"/>
    <x v="67"/>
    <x v="67"/>
    <s v="KFC"/>
    <s v="天津美盛餐饮管理有限公司"/>
    <x v="0"/>
    <x v="0"/>
    <x v="0"/>
    <s v="Active"/>
  </r>
  <r>
    <x v="0"/>
    <x v="68"/>
    <x v="68"/>
    <s v="KFC"/>
    <s v="天津美盛餐饮管理有限公司"/>
    <x v="0"/>
    <x v="0"/>
    <x v="0"/>
    <s v="Active"/>
  </r>
  <r>
    <x v="0"/>
    <x v="69"/>
    <x v="69"/>
    <s v="KFC"/>
    <s v="北京美宝茂宜"/>
    <x v="14"/>
    <x v="4"/>
    <x v="9"/>
    <s v="Active"/>
  </r>
  <r>
    <x v="0"/>
    <x v="70"/>
    <x v="70"/>
    <s v="KFC"/>
    <s v="秦皇岛卫秋城餐饮管理有限公司"/>
    <x v="0"/>
    <x v="0"/>
    <x v="0"/>
    <s v="Active"/>
  </r>
  <r>
    <x v="0"/>
    <x v="71"/>
    <x v="71"/>
    <s v="KFC"/>
    <s v="大同市恒润餐饮"/>
    <x v="29"/>
    <x v="1"/>
    <x v="16"/>
    <s v="Active"/>
  </r>
  <r>
    <x v="0"/>
    <x v="72"/>
    <x v="72"/>
    <s v="PHDI"/>
    <s v="必迈必拓（北京）"/>
    <x v="14"/>
    <x v="4"/>
    <x v="9"/>
    <s v="Active"/>
  </r>
  <r>
    <x v="0"/>
    <x v="73"/>
    <x v="73"/>
    <s v="KFC"/>
    <s v="天津万东餐饮"/>
    <x v="0"/>
    <x v="0"/>
    <x v="0"/>
    <s v="Active"/>
  </r>
  <r>
    <x v="0"/>
    <x v="74"/>
    <x v="74"/>
    <s v="KFC"/>
    <s v="天津一横一竖餐饮"/>
    <x v="0"/>
    <x v="0"/>
    <x v="0"/>
    <s v="Active"/>
  </r>
  <r>
    <x v="0"/>
    <x v="75"/>
    <x v="75"/>
    <s v="KFC"/>
    <s v="天津肯塔胜客餐饮管理有限公司"/>
    <x v="0"/>
    <x v="0"/>
    <x v="0"/>
    <s v="Active"/>
  </r>
  <r>
    <x v="0"/>
    <x v="76"/>
    <x v="76"/>
    <s v="KFC"/>
    <s v="天津鑫美力餐饮管理有限公司"/>
    <x v="0"/>
    <x v="0"/>
    <x v="0"/>
    <s v="Active"/>
  </r>
  <r>
    <x v="0"/>
    <x v="77"/>
    <x v="77"/>
    <s v="KFC"/>
    <s v="天津昊雨餐饮管理有限公司"/>
    <x v="0"/>
    <x v="0"/>
    <x v="0"/>
    <s v="Active"/>
  </r>
  <r>
    <x v="0"/>
    <x v="78"/>
    <x v="78"/>
    <s v="KFC"/>
    <s v="庆安餐饮有限公司"/>
    <x v="18"/>
    <x v="2"/>
    <x v="12"/>
    <s v="Active"/>
  </r>
  <r>
    <x v="0"/>
    <x v="79"/>
    <x v="79"/>
    <s v="KFC"/>
    <s v="保定尝今餐饮管理有限公司"/>
    <x v="30"/>
    <x v="2"/>
    <x v="3"/>
    <s v="Active"/>
  </r>
  <r>
    <x v="0"/>
    <x v="80"/>
    <x v="80"/>
    <s v="KFC"/>
    <s v="多德益餐饮有限公司"/>
    <x v="0"/>
    <x v="0"/>
    <x v="0"/>
    <s v="Active"/>
  </r>
  <r>
    <x v="0"/>
    <x v="81"/>
    <x v="81"/>
    <s v="KFC"/>
    <s v="天津真味园餐饮管理"/>
    <x v="0"/>
    <x v="0"/>
    <x v="0"/>
    <s v="Active"/>
  </r>
  <r>
    <x v="0"/>
    <x v="82"/>
    <x v="82"/>
    <s v="KFC"/>
    <s v="山西道禾餐饮管理"/>
    <x v="29"/>
    <x v="1"/>
    <x v="16"/>
    <s v="Active"/>
  </r>
  <r>
    <x v="0"/>
    <x v="83"/>
    <x v="83"/>
    <s v="KFC"/>
    <s v="天津安胜餐饮有限公司"/>
    <x v="0"/>
    <x v="0"/>
    <x v="0"/>
    <s v="Active"/>
  </r>
  <r>
    <x v="0"/>
    <x v="84"/>
    <x v="84"/>
    <s v="KFC"/>
    <s v="保定隶乐餐饮管理有限公司"/>
    <x v="31"/>
    <x v="2"/>
    <x v="17"/>
    <s v="Active"/>
  </r>
  <r>
    <x v="0"/>
    <x v="85"/>
    <x v="85"/>
    <s v="KFC"/>
    <s v="太原美尼亚餐饮管理有限公司"/>
    <x v="1"/>
    <x v="1"/>
    <x v="1"/>
    <s v="Active"/>
  </r>
  <r>
    <x v="0"/>
    <x v="86"/>
    <x v="86"/>
    <s v="PHDI"/>
    <s v="天津百嘉和餐饮管理有限公司"/>
    <x v="0"/>
    <x v="0"/>
    <x v="0"/>
    <s v="Active"/>
  </r>
  <r>
    <x v="0"/>
    <x v="87"/>
    <x v="87"/>
    <s v="LS"/>
    <s v="内蒙古小肥羊餐饮连锁有限公司"/>
    <x v="14"/>
    <x v="4"/>
    <x v="9"/>
    <s v="Active"/>
  </r>
  <r>
    <x v="0"/>
    <x v="88"/>
    <x v="88"/>
    <s v="LS"/>
    <s v="内蒙古小肥羊餐饮连锁有限公司"/>
    <x v="14"/>
    <x v="4"/>
    <x v="9"/>
    <s v="Active"/>
  </r>
  <r>
    <x v="0"/>
    <x v="89"/>
    <x v="89"/>
    <s v="LS"/>
    <s v="内蒙古小肥羊餐饮连锁有限公司"/>
    <x v="12"/>
    <x v="3"/>
    <x v="7"/>
    <s v="Active"/>
  </r>
  <r>
    <x v="0"/>
    <x v="90"/>
    <x v="90"/>
    <s v="LS"/>
    <s v="内蒙古小肥羊餐饮连锁有限公司"/>
    <x v="14"/>
    <x v="4"/>
    <x v="9"/>
    <s v="Active"/>
  </r>
  <r>
    <x v="0"/>
    <x v="91"/>
    <x v="91"/>
    <s v="LS"/>
    <s v="内蒙古小肥羊餐饮连锁有限公司"/>
    <x v="12"/>
    <x v="3"/>
    <x v="7"/>
    <s v="Active"/>
  </r>
  <r>
    <x v="0"/>
    <x v="92"/>
    <x v="92"/>
    <s v="PHDI"/>
    <s v="北京必胜客比萨饼有限公司"/>
    <x v="14"/>
    <x v="4"/>
    <x v="9"/>
    <s v="Active"/>
  </r>
  <r>
    <x v="0"/>
    <x v="93"/>
    <x v="93"/>
    <s v="PHDI"/>
    <s v="北京必胜客比萨饼有限公司"/>
    <x v="11"/>
    <x v="3"/>
    <x v="5"/>
    <s v="Active"/>
  </r>
  <r>
    <x v="0"/>
    <x v="94"/>
    <x v="94"/>
    <s v="PHDI"/>
    <s v="北京必胜客比萨饼有限公司"/>
    <x v="32"/>
    <x v="2"/>
    <x v="18"/>
    <s v="Active"/>
  </r>
  <r>
    <x v="0"/>
    <x v="95"/>
    <x v="95"/>
    <s v="PHDI"/>
    <s v="北京必胜客比萨饼有限公司"/>
    <x v="0"/>
    <x v="0"/>
    <x v="0"/>
    <s v="Active"/>
  </r>
  <r>
    <x v="0"/>
    <x v="96"/>
    <x v="96"/>
    <s v="PHDI"/>
    <s v="北京必胜客比萨饼有限公司"/>
    <x v="33"/>
    <x v="2"/>
    <x v="17"/>
    <s v="Active"/>
  </r>
  <r>
    <x v="0"/>
    <x v="97"/>
    <x v="97"/>
    <s v="PHDI"/>
    <s v="北京必胜客比萨饼有限公司"/>
    <x v="28"/>
    <x v="2"/>
    <x v="15"/>
    <s v="Active"/>
  </r>
  <r>
    <x v="0"/>
    <x v="98"/>
    <x v="98"/>
    <s v="PHDI"/>
    <s v="北京必胜客比萨饼有限公司"/>
    <x v="20"/>
    <x v="3"/>
    <x v="8"/>
    <s v="Active"/>
  </r>
  <r>
    <x v="0"/>
    <x v="99"/>
    <x v="99"/>
    <s v="PHDI"/>
    <s v="北京必胜客比萨饼有限公司"/>
    <x v="0"/>
    <x v="0"/>
    <x v="0"/>
    <s v="Active"/>
  </r>
  <r>
    <x v="0"/>
    <x v="100"/>
    <x v="100"/>
    <s v="PHDI"/>
    <s v="北京必胜客比萨饼有限公司"/>
    <x v="18"/>
    <x v="2"/>
    <x v="12"/>
    <s v="Active"/>
  </r>
  <r>
    <x v="0"/>
    <x v="101"/>
    <x v="101"/>
    <s v="PHDI"/>
    <s v="北京必胜客比萨饼有限公司"/>
    <x v="11"/>
    <x v="3"/>
    <x v="5"/>
    <s v="Active"/>
  </r>
  <r>
    <x v="0"/>
    <x v="102"/>
    <x v="102"/>
    <s v="PHDI"/>
    <s v="北京必胜客比萨饼有限公司"/>
    <x v="34"/>
    <x v="3"/>
    <x v="19"/>
    <s v="Active"/>
  </r>
  <r>
    <x v="0"/>
    <x v="103"/>
    <x v="103"/>
    <s v="PHDI"/>
    <s v="北京必胜客比萨饼有限公司"/>
    <x v="18"/>
    <x v="2"/>
    <x v="12"/>
    <s v="Active"/>
  </r>
  <r>
    <x v="0"/>
    <x v="104"/>
    <x v="104"/>
    <s v="PHDI"/>
    <s v="北京必胜客比萨饼有限公司"/>
    <x v="28"/>
    <x v="2"/>
    <x v="15"/>
    <s v="Active"/>
  </r>
  <r>
    <x v="0"/>
    <x v="105"/>
    <x v="105"/>
    <s v="PHDI"/>
    <s v="北京必胜客比萨饼有限公司"/>
    <x v="0"/>
    <x v="0"/>
    <x v="0"/>
    <s v="Active"/>
  </r>
  <r>
    <x v="0"/>
    <x v="106"/>
    <x v="106"/>
    <s v="PHDI"/>
    <s v="北京必胜客比萨饼有限公司"/>
    <x v="0"/>
    <x v="0"/>
    <x v="0"/>
    <s v="Active"/>
  </r>
  <r>
    <x v="0"/>
    <x v="107"/>
    <x v="107"/>
    <s v="PHDI"/>
    <s v="北京必胜客比萨饼有限公司"/>
    <x v="18"/>
    <x v="2"/>
    <x v="12"/>
    <s v="Active"/>
  </r>
  <r>
    <x v="0"/>
    <x v="108"/>
    <x v="108"/>
    <s v="PHDI"/>
    <s v="北京必胜客比萨饼有限公司"/>
    <x v="35"/>
    <x v="2"/>
    <x v="3"/>
    <s v="Active"/>
  </r>
  <r>
    <x v="0"/>
    <x v="109"/>
    <x v="109"/>
    <s v="PHDI"/>
    <s v="北京必胜客比萨饼有限公司"/>
    <x v="0"/>
    <x v="0"/>
    <x v="0"/>
    <s v="Active"/>
  </r>
  <r>
    <x v="0"/>
    <x v="110"/>
    <x v="110"/>
    <s v="PHDI"/>
    <s v="北京必胜客比萨饼有限公司"/>
    <x v="36"/>
    <x v="2"/>
    <x v="11"/>
    <s v="Active"/>
  </r>
  <r>
    <x v="0"/>
    <x v="111"/>
    <x v="111"/>
    <s v="PHDI"/>
    <s v="北京必胜客比萨饼有限公司"/>
    <x v="0"/>
    <x v="0"/>
    <x v="0"/>
    <s v="Active"/>
  </r>
  <r>
    <x v="0"/>
    <x v="112"/>
    <x v="112"/>
    <s v="PHDI"/>
    <s v="北京必胜客比萨饼有限公司"/>
    <x v="18"/>
    <x v="2"/>
    <x v="12"/>
    <s v="Active"/>
  </r>
  <r>
    <x v="0"/>
    <x v="113"/>
    <x v="113"/>
    <s v="PHDI"/>
    <s v="北京必胜客比萨饼有限公司"/>
    <x v="37"/>
    <x v="3"/>
    <x v="20"/>
    <s v="Active"/>
  </r>
  <r>
    <x v="0"/>
    <x v="114"/>
    <x v="114"/>
    <s v="PHDI"/>
    <s v="北京必胜客比萨饼有限公司"/>
    <x v="12"/>
    <x v="3"/>
    <x v="7"/>
    <s v="Active"/>
  </r>
  <r>
    <x v="0"/>
    <x v="115"/>
    <x v="115"/>
    <s v="PHDI"/>
    <s v="北京必胜客比萨饼有限公司"/>
    <x v="38"/>
    <x v="2"/>
    <x v="10"/>
    <s v="Active"/>
  </r>
  <r>
    <x v="0"/>
    <x v="116"/>
    <x v="116"/>
    <s v="PHDI"/>
    <s v="北京必胜客比萨饼有限公司"/>
    <x v="38"/>
    <x v="2"/>
    <x v="10"/>
    <s v="Active"/>
  </r>
  <r>
    <x v="0"/>
    <x v="117"/>
    <x v="117"/>
    <s v="PHDI"/>
    <s v="北京必胜客比萨饼有限公司"/>
    <x v="39"/>
    <x v="2"/>
    <x v="15"/>
    <s v="Active"/>
  </r>
  <r>
    <x v="0"/>
    <x v="118"/>
    <x v="118"/>
    <s v="PHDI"/>
    <s v="北京必胜客比萨饼有限公司"/>
    <x v="18"/>
    <x v="2"/>
    <x v="12"/>
    <s v="Active"/>
  </r>
  <r>
    <x v="0"/>
    <x v="119"/>
    <x v="119"/>
    <s v="PHDI"/>
    <s v="北京必胜客比萨饼有限公司"/>
    <x v="33"/>
    <x v="2"/>
    <x v="17"/>
    <s v="Active"/>
  </r>
  <r>
    <x v="0"/>
    <x v="120"/>
    <x v="120"/>
    <s v="PHDI"/>
    <s v="北京必胜客比萨饼有限公司"/>
    <x v="0"/>
    <x v="0"/>
    <x v="0"/>
    <s v="Active"/>
  </r>
  <r>
    <x v="0"/>
    <x v="121"/>
    <x v="121"/>
    <s v="PHDI"/>
    <s v="北京必胜客比萨饼有限公司"/>
    <x v="0"/>
    <x v="0"/>
    <x v="0"/>
    <s v="Active"/>
  </r>
  <r>
    <x v="0"/>
    <x v="122"/>
    <x v="122"/>
    <s v="PHDI"/>
    <s v="北京必胜客比萨饼有限公司"/>
    <x v="11"/>
    <x v="3"/>
    <x v="5"/>
    <s v="Active"/>
  </r>
  <r>
    <x v="0"/>
    <x v="123"/>
    <x v="123"/>
    <s v="PHDI"/>
    <s v="北京必胜客比萨饼有限公司"/>
    <x v="38"/>
    <x v="2"/>
    <x v="10"/>
    <s v="Active"/>
  </r>
  <r>
    <x v="0"/>
    <x v="124"/>
    <x v="124"/>
    <s v="PHDI"/>
    <s v="北京必胜客比萨饼有限公司"/>
    <x v="0"/>
    <x v="0"/>
    <x v="0"/>
    <s v="Active"/>
  </r>
  <r>
    <x v="0"/>
    <x v="125"/>
    <x v="125"/>
    <s v="PHDI"/>
    <s v="北京必胜客比萨饼有限公司"/>
    <x v="0"/>
    <x v="0"/>
    <x v="0"/>
    <s v="Active"/>
  </r>
  <r>
    <x v="0"/>
    <x v="126"/>
    <x v="126"/>
    <s v="PHDI"/>
    <s v="北京必胜客比萨饼有限公司"/>
    <x v="40"/>
    <x v="3"/>
    <x v="21"/>
    <s v="Active"/>
  </r>
  <r>
    <x v="0"/>
    <x v="127"/>
    <x v="127"/>
    <s v="PHDI"/>
    <s v="北京必胜客比萨饼有限公司"/>
    <x v="41"/>
    <x v="0"/>
    <x v="0"/>
    <s v="Active"/>
  </r>
  <r>
    <x v="0"/>
    <x v="128"/>
    <x v="128"/>
    <s v="PHDI"/>
    <s v="北京必胜客比萨饼有限公司"/>
    <x v="42"/>
    <x v="2"/>
    <x v="15"/>
    <s v="Active"/>
  </r>
  <r>
    <x v="0"/>
    <x v="129"/>
    <x v="129"/>
    <s v="PHDI"/>
    <s v="北京必胜客比萨饼有限公司"/>
    <x v="26"/>
    <x v="2"/>
    <x v="10"/>
    <s v="Active"/>
  </r>
  <r>
    <x v="0"/>
    <x v="130"/>
    <x v="130"/>
    <s v="PHDI"/>
    <s v="北京必胜客比萨饼有限公司"/>
    <x v="18"/>
    <x v="2"/>
    <x v="12"/>
    <s v="Active"/>
  </r>
  <r>
    <x v="0"/>
    <x v="131"/>
    <x v="131"/>
    <s v="PHDI"/>
    <s v="北京必胜客比萨饼有限公司"/>
    <x v="43"/>
    <x v="2"/>
    <x v="22"/>
    <s v="Active"/>
  </r>
  <r>
    <x v="0"/>
    <x v="132"/>
    <x v="132"/>
    <s v="PHDI"/>
    <s v="北京必胜客比萨饼有限公司"/>
    <x v="18"/>
    <x v="2"/>
    <x v="12"/>
    <s v="Active"/>
  </r>
  <r>
    <x v="0"/>
    <x v="133"/>
    <x v="133"/>
    <s v="PHDI"/>
    <s v="北京必胜客比萨饼有限公司"/>
    <x v="44"/>
    <x v="3"/>
    <x v="23"/>
    <s v="Active"/>
  </r>
  <r>
    <x v="0"/>
    <x v="134"/>
    <x v="134"/>
    <s v="PHDI"/>
    <s v="北京必胜客比萨饼有限公司"/>
    <x v="12"/>
    <x v="3"/>
    <x v="7"/>
    <s v="Active"/>
  </r>
  <r>
    <x v="0"/>
    <x v="135"/>
    <x v="135"/>
    <s v="PHDI"/>
    <s v="北京必胜客比萨饼有限公司"/>
    <x v="18"/>
    <x v="2"/>
    <x v="12"/>
    <s v="Active"/>
  </r>
  <r>
    <x v="0"/>
    <x v="136"/>
    <x v="136"/>
    <s v="PHDI"/>
    <s v="北京必胜客比萨饼有限公司"/>
    <x v="45"/>
    <x v="2"/>
    <x v="10"/>
    <s v="Active"/>
  </r>
  <r>
    <x v="0"/>
    <x v="137"/>
    <x v="137"/>
    <s v="PHDI"/>
    <s v="北京必胜客比萨饼有限公司"/>
    <x v="32"/>
    <x v="2"/>
    <x v="18"/>
    <s v="Active"/>
  </r>
  <r>
    <x v="0"/>
    <x v="138"/>
    <x v="138"/>
    <s v="PHDI"/>
    <s v="北京必胜客比萨饼有限公司"/>
    <x v="0"/>
    <x v="0"/>
    <x v="0"/>
    <s v="Active"/>
  </r>
  <r>
    <x v="0"/>
    <x v="139"/>
    <x v="139"/>
    <s v="PHDI"/>
    <s v="北京必胜客比萨饼有限公司"/>
    <x v="18"/>
    <x v="2"/>
    <x v="12"/>
    <s v="Active"/>
  </r>
  <r>
    <x v="0"/>
    <x v="140"/>
    <x v="140"/>
    <s v="PHDI"/>
    <s v="北京必胜客比萨饼有限公司"/>
    <x v="46"/>
    <x v="3"/>
    <x v="13"/>
    <s v="Active"/>
  </r>
  <r>
    <x v="0"/>
    <x v="141"/>
    <x v="141"/>
    <s v="PHDI"/>
    <s v="北京必胜客比萨饼有限公司"/>
    <x v="0"/>
    <x v="0"/>
    <x v="0"/>
    <s v="Active"/>
  </r>
  <r>
    <x v="0"/>
    <x v="142"/>
    <x v="142"/>
    <s v="PHDI"/>
    <s v="北京必胜客比萨饼有限公司"/>
    <x v="47"/>
    <x v="2"/>
    <x v="10"/>
    <s v="Active"/>
  </r>
  <r>
    <x v="0"/>
    <x v="143"/>
    <x v="143"/>
    <s v="PHDI"/>
    <s v="北京必胜客比萨饼有限公司"/>
    <x v="46"/>
    <x v="3"/>
    <x v="13"/>
    <s v="Active"/>
  </r>
  <r>
    <x v="0"/>
    <x v="144"/>
    <x v="144"/>
    <s v="PHDI"/>
    <s v="北京必胜客比萨饼有限公司"/>
    <x v="0"/>
    <x v="0"/>
    <x v="0"/>
    <s v="Active"/>
  </r>
  <r>
    <x v="0"/>
    <x v="145"/>
    <x v="145"/>
    <s v="PHDI"/>
    <s v="北京必胜客比萨饼有限公司"/>
    <x v="0"/>
    <x v="2"/>
    <x v="0"/>
    <s v="Active"/>
  </r>
  <r>
    <x v="0"/>
    <x v="146"/>
    <x v="146"/>
    <s v="PHDI"/>
    <s v="北京必胜客比萨饼有限公司"/>
    <x v="48"/>
    <x v="2"/>
    <x v="17"/>
    <s v="Active"/>
  </r>
  <r>
    <x v="0"/>
    <x v="147"/>
    <x v="147"/>
    <s v="PHDI"/>
    <s v="北京必胜客比萨饼有限公司"/>
    <x v="4"/>
    <x v="2"/>
    <x v="4"/>
    <s v="Active"/>
  </r>
  <r>
    <x v="0"/>
    <x v="148"/>
    <x v="148"/>
    <s v="PHDI"/>
    <s v="北京必胜客比萨饼有限公司"/>
    <x v="49"/>
    <x v="2"/>
    <x v="4"/>
    <s v="Active"/>
  </r>
  <r>
    <x v="0"/>
    <x v="149"/>
    <x v="149"/>
    <s v="PHDI"/>
    <s v="北京必胜客比萨饼有限公司"/>
    <x v="0"/>
    <x v="2"/>
    <x v="0"/>
    <s v="Active"/>
  </r>
  <r>
    <x v="0"/>
    <x v="150"/>
    <x v="150"/>
    <s v="PHDI"/>
    <s v="北京必胜客比萨饼有限公司"/>
    <x v="50"/>
    <x v="2"/>
    <x v="3"/>
    <s v="Active"/>
  </r>
  <r>
    <x v="0"/>
    <x v="151"/>
    <x v="151"/>
    <s v="PHDI"/>
    <s v="北京必胜客比萨饼有限公司"/>
    <x v="18"/>
    <x v="2"/>
    <x v="12"/>
    <s v="Active"/>
  </r>
  <r>
    <x v="0"/>
    <x v="152"/>
    <x v="152"/>
    <s v="PHDI"/>
    <s v="北京必胜客比萨饼有限公司"/>
    <x v="0"/>
    <x v="2"/>
    <x v="0"/>
    <s v="Active"/>
  </r>
  <r>
    <x v="0"/>
    <x v="153"/>
    <x v="153"/>
    <s v="PHDI"/>
    <s v="北京必胜客比萨饼有限公司"/>
    <x v="31"/>
    <x v="2"/>
    <x v="17"/>
    <s v="Active"/>
  </r>
  <r>
    <x v="0"/>
    <x v="154"/>
    <x v="154"/>
    <s v="PHDI"/>
    <s v="北京必胜客比萨饼有限公司"/>
    <x v="0"/>
    <x v="0"/>
    <x v="0"/>
    <s v="Active"/>
  </r>
  <r>
    <x v="0"/>
    <x v="155"/>
    <x v="155"/>
    <s v="PHDI"/>
    <s v="北京必胜客比萨饼有限公司"/>
    <x v="51"/>
    <x v="2"/>
    <x v="17"/>
    <s v="Active"/>
  </r>
  <r>
    <x v="0"/>
    <x v="156"/>
    <x v="156"/>
    <s v="PHDI"/>
    <s v="北京必胜客比萨饼有限公司"/>
    <x v="52"/>
    <x v="2"/>
    <x v="24"/>
    <s v="Active"/>
  </r>
  <r>
    <x v="0"/>
    <x v="157"/>
    <x v="157"/>
    <s v="PHDI"/>
    <s v="北京必胜客比萨饼有限公司"/>
    <x v="19"/>
    <x v="3"/>
    <x v="13"/>
    <s v="Active"/>
  </r>
  <r>
    <x v="0"/>
    <x v="158"/>
    <x v="158"/>
    <s v="PHDI"/>
    <s v="北京必胜客比萨饼有限公司"/>
    <x v="12"/>
    <x v="3"/>
    <x v="7"/>
    <s v="Active"/>
  </r>
  <r>
    <x v="0"/>
    <x v="159"/>
    <x v="159"/>
    <s v="PHDI"/>
    <s v="北京必胜客比萨饼有限公司"/>
    <x v="53"/>
    <x v="2"/>
    <x v="10"/>
    <s v="Active"/>
  </r>
  <r>
    <x v="0"/>
    <x v="160"/>
    <x v="160"/>
    <s v="PHDI"/>
    <s v="北京必胜客比萨饼有限公司"/>
    <x v="15"/>
    <x v="2"/>
    <x v="3"/>
    <s v="Active"/>
  </r>
  <r>
    <x v="0"/>
    <x v="161"/>
    <x v="161"/>
    <s v="PHDI"/>
    <s v="北京必胜客比萨饼有限公司"/>
    <x v="11"/>
    <x v="2"/>
    <x v="5"/>
    <s v="Active"/>
  </r>
  <r>
    <x v="0"/>
    <x v="162"/>
    <x v="162"/>
    <s v="PHDI"/>
    <s v="北京必胜客比萨饼有限公司"/>
    <x v="6"/>
    <x v="3"/>
    <x v="6"/>
    <s v="Active"/>
  </r>
  <r>
    <x v="0"/>
    <x v="163"/>
    <x v="163"/>
    <s v="PHDI"/>
    <s v="北京必胜客比萨饼有限公司"/>
    <x v="34"/>
    <x v="3"/>
    <x v="19"/>
    <s v="Active"/>
  </r>
  <r>
    <x v="0"/>
    <x v="164"/>
    <x v="164"/>
    <s v="PHDI"/>
    <s v="北京必胜客比萨饼有限公司"/>
    <x v="33"/>
    <x v="2"/>
    <x v="17"/>
    <s v="Active"/>
  </r>
  <r>
    <x v="0"/>
    <x v="165"/>
    <x v="165"/>
    <s v="PHDI"/>
    <s v="北京必胜客比萨饼有限公司"/>
    <x v="0"/>
    <x v="0"/>
    <x v="0"/>
    <s v="Active"/>
  </r>
  <r>
    <x v="0"/>
    <x v="166"/>
    <x v="166"/>
    <s v="PHDI"/>
    <s v="北京必胜客比萨饼有限公司"/>
    <x v="22"/>
    <x v="0"/>
    <x v="0"/>
    <s v="Active"/>
  </r>
  <r>
    <x v="0"/>
    <x v="167"/>
    <x v="167"/>
    <s v="PHDI"/>
    <s v="北京必胜客比萨饼有限公司"/>
    <x v="32"/>
    <x v="2"/>
    <x v="18"/>
    <s v="Active"/>
  </r>
  <r>
    <x v="0"/>
    <x v="168"/>
    <x v="168"/>
    <s v="PHHS"/>
    <s v="北京必胜客比萨饼有限公司"/>
    <x v="18"/>
    <x v="2"/>
    <x v="12"/>
    <s v="Active"/>
  </r>
  <r>
    <x v="0"/>
    <x v="169"/>
    <x v="169"/>
    <s v="PHHS"/>
    <s v="北京必胜客比萨饼有限公司"/>
    <x v="18"/>
    <x v="2"/>
    <x v="12"/>
    <s v="Active"/>
  </r>
  <r>
    <x v="0"/>
    <x v="170"/>
    <x v="170"/>
    <s v="PHHS"/>
    <s v="北京必胜客比萨饼有限公司"/>
    <x v="0"/>
    <x v="0"/>
    <x v="0"/>
    <s v="Active"/>
  </r>
  <r>
    <x v="0"/>
    <x v="171"/>
    <x v="171"/>
    <s v="PHHS"/>
    <s v="北京必胜客比萨饼有限公司"/>
    <x v="38"/>
    <x v="2"/>
    <x v="10"/>
    <s v="Active"/>
  </r>
  <r>
    <x v="0"/>
    <x v="172"/>
    <x v="172"/>
    <s v="PHHS"/>
    <s v="北京必胜客比萨饼有限公司"/>
    <x v="18"/>
    <x v="2"/>
    <x v="12"/>
    <s v="Active"/>
  </r>
  <r>
    <x v="0"/>
    <x v="173"/>
    <x v="173"/>
    <s v="PHHS"/>
    <s v="北京必胜客比萨饼有限公司"/>
    <x v="0"/>
    <x v="0"/>
    <x v="0"/>
    <s v="Active"/>
  </r>
  <r>
    <x v="0"/>
    <x v="174"/>
    <x v="174"/>
    <s v="PHHS"/>
    <s v="北京必胜客比萨饼有限公司"/>
    <x v="0"/>
    <x v="0"/>
    <x v="0"/>
    <s v="Active"/>
  </r>
  <r>
    <x v="0"/>
    <x v="175"/>
    <x v="175"/>
    <s v="PHHS"/>
    <s v="北京必胜客比萨饼有限公司"/>
    <x v="19"/>
    <x v="3"/>
    <x v="13"/>
    <s v="Active"/>
  </r>
  <r>
    <x v="0"/>
    <x v="176"/>
    <x v="176"/>
    <s v="PHHS"/>
    <s v="北京必胜客比萨饼有限公司"/>
    <x v="0"/>
    <x v="0"/>
    <x v="0"/>
    <s v="Active"/>
  </r>
  <r>
    <x v="0"/>
    <x v="177"/>
    <x v="177"/>
    <s v="PHHS"/>
    <s v="北京必胜客比萨饼有限公司"/>
    <x v="54"/>
    <x v="2"/>
    <x v="4"/>
    <s v="Active"/>
  </r>
  <r>
    <x v="0"/>
    <x v="178"/>
    <x v="178"/>
    <s v="PHHS"/>
    <s v="北京必胜客比萨饼有限公司"/>
    <x v="38"/>
    <x v="2"/>
    <x v="10"/>
    <s v="Active"/>
  </r>
  <r>
    <x v="0"/>
    <x v="179"/>
    <x v="179"/>
    <s v="PHHS"/>
    <s v="北京必胜客比萨饼有限公司"/>
    <x v="19"/>
    <x v="3"/>
    <x v="13"/>
    <s v="Active"/>
  </r>
  <r>
    <x v="0"/>
    <x v="180"/>
    <x v="180"/>
    <s v="PHHS"/>
    <s v="北京必胜客比萨饼有限公司"/>
    <x v="0"/>
    <x v="0"/>
    <x v="0"/>
    <s v="Active"/>
  </r>
  <r>
    <x v="0"/>
    <x v="181"/>
    <x v="181"/>
    <s v="PHHS"/>
    <s v="北京必胜客比萨饼有限公司"/>
    <x v="0"/>
    <x v="0"/>
    <x v="0"/>
    <s v="Active"/>
  </r>
  <r>
    <x v="0"/>
    <x v="182"/>
    <x v="182"/>
    <s v="PHHS"/>
    <s v="北京必胜客比萨饼有限公司"/>
    <x v="0"/>
    <x v="0"/>
    <x v="0"/>
    <s v="Active"/>
  </r>
  <r>
    <x v="0"/>
    <x v="183"/>
    <x v="183"/>
    <s v="PHHS"/>
    <s v="北京必胜客比萨饼有限公司"/>
    <x v="0"/>
    <x v="0"/>
    <x v="0"/>
    <s v="Active"/>
  </r>
  <r>
    <x v="0"/>
    <x v="184"/>
    <x v="184"/>
    <s v="PHHS"/>
    <s v="北京必胜客比萨饼有限公司"/>
    <x v="46"/>
    <x v="3"/>
    <x v="13"/>
    <s v="Active"/>
  </r>
  <r>
    <x v="0"/>
    <x v="185"/>
    <x v="185"/>
    <s v="PHDI"/>
    <s v="北京必胜客比萨饼有限公司"/>
    <x v="29"/>
    <x v="1"/>
    <x v="16"/>
    <s v="Active"/>
  </r>
  <r>
    <x v="0"/>
    <x v="186"/>
    <x v="186"/>
    <s v="PHDI"/>
    <s v="北京必胜客比萨饼有限公司"/>
    <x v="55"/>
    <x v="1"/>
    <x v="25"/>
    <s v="Active"/>
  </r>
  <r>
    <x v="0"/>
    <x v="187"/>
    <x v="187"/>
    <s v="PHDI"/>
    <s v="北京必胜客比萨饼有限公司"/>
    <x v="1"/>
    <x v="1"/>
    <x v="1"/>
    <s v="Active"/>
  </r>
  <r>
    <x v="0"/>
    <x v="188"/>
    <x v="188"/>
    <s v="PHDI"/>
    <s v="北京必胜客比萨饼有限公司"/>
    <x v="56"/>
    <x v="1"/>
    <x v="26"/>
    <s v="Active"/>
  </r>
  <r>
    <x v="0"/>
    <x v="189"/>
    <x v="189"/>
    <s v="PHDI"/>
    <s v="北京必胜客比萨饼有限公司"/>
    <x v="29"/>
    <x v="1"/>
    <x v="16"/>
    <s v="Active"/>
  </r>
  <r>
    <x v="0"/>
    <x v="190"/>
    <x v="190"/>
    <s v="PHDI"/>
    <s v="北京必胜客比萨饼有限公司"/>
    <x v="57"/>
    <x v="1"/>
    <x v="14"/>
    <s v="Active"/>
  </r>
  <r>
    <x v="0"/>
    <x v="191"/>
    <x v="191"/>
    <s v="PHDI"/>
    <s v="北京必胜客比萨饼有限公司"/>
    <x v="29"/>
    <x v="1"/>
    <x v="16"/>
    <s v="Active"/>
  </r>
  <r>
    <x v="0"/>
    <x v="192"/>
    <x v="192"/>
    <s v="PHDI"/>
    <s v="北京必胜客比萨饼有限公司"/>
    <x v="1"/>
    <x v="1"/>
    <x v="1"/>
    <s v="Active"/>
  </r>
  <r>
    <x v="0"/>
    <x v="193"/>
    <x v="193"/>
    <s v="PHDI"/>
    <s v="北京必胜客比萨饼有限公司"/>
    <x v="29"/>
    <x v="1"/>
    <x v="16"/>
    <s v="Active"/>
  </r>
  <r>
    <x v="0"/>
    <x v="194"/>
    <x v="194"/>
    <s v="PHDI"/>
    <s v="北京必胜客比萨饼有限公司"/>
    <x v="1"/>
    <x v="1"/>
    <x v="1"/>
    <s v="Active"/>
  </r>
  <r>
    <x v="0"/>
    <x v="195"/>
    <x v="195"/>
    <s v="PHDI"/>
    <s v="北京必胜客比萨饼有限公司"/>
    <x v="1"/>
    <x v="1"/>
    <x v="1"/>
    <s v="Active"/>
  </r>
  <r>
    <x v="0"/>
    <x v="196"/>
    <x v="196"/>
    <s v="PHDI"/>
    <s v="北京必胜客比萨饼有限公司"/>
    <x v="1"/>
    <x v="1"/>
    <x v="1"/>
    <s v="Active"/>
  </r>
  <r>
    <x v="0"/>
    <x v="197"/>
    <x v="197"/>
    <s v="PHHS"/>
    <s v="北京必胜客比萨饼有限公司"/>
    <x v="1"/>
    <x v="1"/>
    <x v="1"/>
    <s v="Active"/>
  </r>
  <r>
    <x v="0"/>
    <x v="198"/>
    <x v="198"/>
    <s v="PHHS"/>
    <s v="北京必胜客比萨饼有限公司"/>
    <x v="1"/>
    <x v="1"/>
    <x v="1"/>
    <s v="Active"/>
  </r>
  <r>
    <x v="0"/>
    <x v="199"/>
    <x v="199"/>
    <s v="PHHS"/>
    <s v="北京必胜客比萨饼有限公司"/>
    <x v="1"/>
    <x v="1"/>
    <x v="1"/>
    <s v="Active"/>
  </r>
  <r>
    <x v="0"/>
    <x v="200"/>
    <x v="200"/>
    <s v="KFC"/>
    <s v="天津肯德基有限公司"/>
    <x v="0"/>
    <x v="0"/>
    <x v="0"/>
    <s v="Active"/>
  </r>
  <r>
    <x v="0"/>
    <x v="201"/>
    <x v="201"/>
    <s v="KFC"/>
    <s v="天津肯德基有限公司"/>
    <x v="18"/>
    <x v="2"/>
    <x v="12"/>
    <s v="Active"/>
  </r>
  <r>
    <x v="0"/>
    <x v="202"/>
    <x v="202"/>
    <s v="KFC"/>
    <s v="天津肯德基有限公司"/>
    <x v="28"/>
    <x v="2"/>
    <x v="15"/>
    <s v="Active"/>
  </r>
  <r>
    <x v="0"/>
    <x v="203"/>
    <x v="203"/>
    <s v="KFC"/>
    <s v="天津肯德基有限公司"/>
    <x v="42"/>
    <x v="2"/>
    <x v="15"/>
    <s v="Active"/>
  </r>
  <r>
    <x v="0"/>
    <x v="204"/>
    <x v="204"/>
    <s v="KFC"/>
    <s v="天津肯德基有限公司"/>
    <x v="35"/>
    <x v="2"/>
    <x v="3"/>
    <s v="Active"/>
  </r>
  <r>
    <x v="0"/>
    <x v="205"/>
    <x v="205"/>
    <s v="KFC"/>
    <s v="天津肯德基有限公司"/>
    <x v="40"/>
    <x v="3"/>
    <x v="21"/>
    <s v="Active"/>
  </r>
  <r>
    <x v="0"/>
    <x v="206"/>
    <x v="206"/>
    <s v="KFC"/>
    <s v="天津肯德基有限公司"/>
    <x v="46"/>
    <x v="3"/>
    <x v="13"/>
    <s v="Active"/>
  </r>
  <r>
    <x v="0"/>
    <x v="207"/>
    <x v="207"/>
    <s v="KFC"/>
    <s v="天津肯德基有限公司"/>
    <x v="43"/>
    <x v="2"/>
    <x v="22"/>
    <s v="Active"/>
  </r>
  <r>
    <x v="0"/>
    <x v="208"/>
    <x v="208"/>
    <s v="KFC"/>
    <s v="天津肯德基有限公司"/>
    <x v="18"/>
    <x v="2"/>
    <x v="12"/>
    <s v="Active"/>
  </r>
  <r>
    <x v="0"/>
    <x v="209"/>
    <x v="209"/>
    <s v="KFC"/>
    <s v="天津肯德基有限公司"/>
    <x v="52"/>
    <x v="2"/>
    <x v="24"/>
    <s v="Active"/>
  </r>
  <r>
    <x v="0"/>
    <x v="210"/>
    <x v="210"/>
    <s v="KFC"/>
    <s v="天津肯德基有限公司"/>
    <x v="44"/>
    <x v="3"/>
    <x v="23"/>
    <s v="Active"/>
  </r>
  <r>
    <x v="0"/>
    <x v="211"/>
    <x v="211"/>
    <s v="KFC"/>
    <s v="天津肯德基有限公司"/>
    <x v="12"/>
    <x v="3"/>
    <x v="7"/>
    <s v="Active"/>
  </r>
  <r>
    <x v="0"/>
    <x v="212"/>
    <x v="212"/>
    <s v="KFC"/>
    <s v="天津肯德基有限公司"/>
    <x v="52"/>
    <x v="2"/>
    <x v="24"/>
    <s v="Active"/>
  </r>
  <r>
    <x v="0"/>
    <x v="213"/>
    <x v="213"/>
    <s v="KFC"/>
    <s v="天津肯德基有限公司"/>
    <x v="58"/>
    <x v="2"/>
    <x v="20"/>
    <s v="Active"/>
  </r>
  <r>
    <x v="0"/>
    <x v="214"/>
    <x v="214"/>
    <s v="KFC"/>
    <s v="天津肯德基有限公司"/>
    <x v="3"/>
    <x v="2"/>
    <x v="3"/>
    <s v="Active"/>
  </r>
  <r>
    <x v="0"/>
    <x v="215"/>
    <x v="215"/>
    <s v="KFC"/>
    <s v="天津肯德基有限公司"/>
    <x v="46"/>
    <x v="3"/>
    <x v="13"/>
    <s v="Active"/>
  </r>
  <r>
    <x v="0"/>
    <x v="216"/>
    <x v="216"/>
    <s v="KFC"/>
    <s v="天津肯德基有限公司"/>
    <x v="46"/>
    <x v="3"/>
    <x v="13"/>
    <s v="Active"/>
  </r>
  <r>
    <x v="0"/>
    <x v="217"/>
    <x v="217"/>
    <s v="KFC"/>
    <s v="天津肯德基有限公司"/>
    <x v="46"/>
    <x v="3"/>
    <x v="13"/>
    <s v="Active"/>
  </r>
  <r>
    <x v="0"/>
    <x v="218"/>
    <x v="218"/>
    <s v="KFC"/>
    <s v="天津肯德基有限公司"/>
    <x v="47"/>
    <x v="2"/>
    <x v="10"/>
    <s v="Active"/>
  </r>
  <r>
    <x v="0"/>
    <x v="219"/>
    <x v="219"/>
    <s v="KFC"/>
    <s v="天津肯德基有限公司"/>
    <x v="0"/>
    <x v="0"/>
    <x v="0"/>
    <s v="Active"/>
  </r>
  <r>
    <x v="0"/>
    <x v="220"/>
    <x v="220"/>
    <s v="KFC"/>
    <s v="天津肯德基有限公司"/>
    <x v="35"/>
    <x v="2"/>
    <x v="3"/>
    <s v="Active"/>
  </r>
  <r>
    <x v="0"/>
    <x v="221"/>
    <x v="221"/>
    <s v="KFC"/>
    <s v="天津肯德基有限公司"/>
    <x v="32"/>
    <x v="2"/>
    <x v="18"/>
    <s v="Active"/>
  </r>
  <r>
    <x v="0"/>
    <x v="222"/>
    <x v="222"/>
    <s v="KFC"/>
    <s v="天津肯德基有限公司"/>
    <x v="18"/>
    <x v="2"/>
    <x v="12"/>
    <s v="Active"/>
  </r>
  <r>
    <x v="0"/>
    <x v="223"/>
    <x v="223"/>
    <s v="KFC"/>
    <s v="天津肯德基有限公司"/>
    <x v="0"/>
    <x v="0"/>
    <x v="0"/>
    <s v="Active"/>
  </r>
  <r>
    <x v="0"/>
    <x v="224"/>
    <x v="224"/>
    <s v="KFC"/>
    <s v="天津肯德基有限公司"/>
    <x v="3"/>
    <x v="2"/>
    <x v="3"/>
    <s v="Active"/>
  </r>
  <r>
    <x v="0"/>
    <x v="225"/>
    <x v="225"/>
    <s v="KFC"/>
    <s v="天津肯德基有限公司"/>
    <x v="12"/>
    <x v="3"/>
    <x v="7"/>
    <s v="Active"/>
  </r>
  <r>
    <x v="0"/>
    <x v="226"/>
    <x v="226"/>
    <s v="KFC"/>
    <s v="天津肯德基有限公司"/>
    <x v="42"/>
    <x v="2"/>
    <x v="15"/>
    <s v="Active"/>
  </r>
  <r>
    <x v="0"/>
    <x v="227"/>
    <x v="227"/>
    <s v="KFC"/>
    <s v="天津肯德基有限公司"/>
    <x v="48"/>
    <x v="2"/>
    <x v="17"/>
    <s v="Active"/>
  </r>
  <r>
    <x v="0"/>
    <x v="228"/>
    <x v="228"/>
    <s v="KFC"/>
    <s v="天津肯德基有限公司"/>
    <x v="59"/>
    <x v="2"/>
    <x v="15"/>
    <s v="Active"/>
  </r>
  <r>
    <x v="0"/>
    <x v="229"/>
    <x v="229"/>
    <s v="KFC"/>
    <s v="天津肯德基有限公司"/>
    <x v="49"/>
    <x v="2"/>
    <x v="4"/>
    <s v="Active"/>
  </r>
  <r>
    <x v="0"/>
    <x v="230"/>
    <x v="230"/>
    <s v="KFC"/>
    <s v="天津肯德基有限公司"/>
    <x v="31"/>
    <x v="2"/>
    <x v="17"/>
    <s v="Active"/>
  </r>
  <r>
    <x v="0"/>
    <x v="231"/>
    <x v="231"/>
    <s v="KFC"/>
    <s v="天津肯德基有限公司"/>
    <x v="60"/>
    <x v="3"/>
    <x v="6"/>
    <s v="Active"/>
  </r>
  <r>
    <x v="0"/>
    <x v="232"/>
    <x v="232"/>
    <s v="KFC"/>
    <s v="天津肯德基有限公司"/>
    <x v="0"/>
    <x v="2"/>
    <x v="0"/>
    <s v="Active"/>
  </r>
  <r>
    <x v="0"/>
    <x v="233"/>
    <x v="233"/>
    <s v="KFC"/>
    <s v="天津肯德基有限公司"/>
    <x v="18"/>
    <x v="2"/>
    <x v="12"/>
    <s v="Active"/>
  </r>
  <r>
    <x v="0"/>
    <x v="234"/>
    <x v="234"/>
    <s v="KFC"/>
    <s v="天津肯德基有限公司"/>
    <x v="61"/>
    <x v="2"/>
    <x v="24"/>
    <s v="Active"/>
  </r>
  <r>
    <x v="0"/>
    <x v="235"/>
    <x v="235"/>
    <s v="KFC"/>
    <s v="天津肯德基有限公司"/>
    <x v="62"/>
    <x v="3"/>
    <x v="27"/>
    <s v="Active"/>
  </r>
  <r>
    <x v="0"/>
    <x v="236"/>
    <x v="236"/>
    <s v="KFC"/>
    <s v="天津肯德基有限公司"/>
    <x v="11"/>
    <x v="3"/>
    <x v="5"/>
    <s v="Active"/>
  </r>
  <r>
    <x v="0"/>
    <x v="237"/>
    <x v="237"/>
    <s v="KFC"/>
    <s v="天津肯德基有限公司"/>
    <x v="11"/>
    <x v="3"/>
    <x v="5"/>
    <s v="Active"/>
  </r>
  <r>
    <x v="0"/>
    <x v="238"/>
    <x v="238"/>
    <s v="KFC"/>
    <s v="天津肯德基有限公司"/>
    <x v="0"/>
    <x v="0"/>
    <x v="0"/>
    <s v="Active"/>
  </r>
  <r>
    <x v="0"/>
    <x v="239"/>
    <x v="239"/>
    <s v="KFC"/>
    <s v="天津肯德基有限公司"/>
    <x v="41"/>
    <x v="0"/>
    <x v="0"/>
    <s v="Active"/>
  </r>
  <r>
    <x v="0"/>
    <x v="240"/>
    <x v="240"/>
    <s v="KFC"/>
    <s v="天津肯德基有限公司"/>
    <x v="34"/>
    <x v="3"/>
    <x v="19"/>
    <s v="Active"/>
  </r>
  <r>
    <x v="0"/>
    <x v="241"/>
    <x v="241"/>
    <s v="KFC"/>
    <s v="天津肯德基有限公司"/>
    <x v="63"/>
    <x v="2"/>
    <x v="22"/>
    <s v="Active"/>
  </r>
  <r>
    <x v="0"/>
    <x v="242"/>
    <x v="242"/>
    <s v="KFC"/>
    <s v="天津肯德基有限公司"/>
    <x v="3"/>
    <x v="2"/>
    <x v="3"/>
    <s v="Active"/>
  </r>
  <r>
    <x v="0"/>
    <x v="243"/>
    <x v="243"/>
    <s v="KFC"/>
    <s v="天津肯德基有限公司"/>
    <x v="64"/>
    <x v="2"/>
    <x v="17"/>
    <s v="Active"/>
  </r>
  <r>
    <x v="0"/>
    <x v="244"/>
    <x v="244"/>
    <s v="KFC"/>
    <s v="天津肯德基有限公司"/>
    <x v="65"/>
    <x v="2"/>
    <x v="3"/>
    <s v="Active"/>
  </r>
  <r>
    <x v="0"/>
    <x v="245"/>
    <x v="245"/>
    <s v="KFC"/>
    <s v="天津肯德基有限公司"/>
    <x v="66"/>
    <x v="0"/>
    <x v="0"/>
    <s v="Active"/>
  </r>
  <r>
    <x v="0"/>
    <x v="246"/>
    <x v="246"/>
    <s v="KFC"/>
    <s v="天津肯德基有限公司"/>
    <x v="67"/>
    <x v="2"/>
    <x v="12"/>
    <s v="Active"/>
  </r>
  <r>
    <x v="0"/>
    <x v="247"/>
    <x v="247"/>
    <s v="KFC"/>
    <s v="北京肯德基有限公司"/>
    <x v="14"/>
    <x v="4"/>
    <x v="9"/>
    <s v="Active"/>
  </r>
  <r>
    <x v="0"/>
    <x v="248"/>
    <x v="248"/>
    <s v="KFC"/>
    <s v="北京肯德基有限公司"/>
    <x v="14"/>
    <x v="4"/>
    <x v="9"/>
    <s v="Active"/>
  </r>
  <r>
    <x v="0"/>
    <x v="249"/>
    <x v="249"/>
    <s v="KFC"/>
    <s v="北京肯德基有限公司"/>
    <x v="14"/>
    <x v="4"/>
    <x v="9"/>
    <s v="Active"/>
  </r>
  <r>
    <x v="0"/>
    <x v="250"/>
    <x v="250"/>
    <s v="KFC"/>
    <s v="北京肯德基有限公司"/>
    <x v="14"/>
    <x v="4"/>
    <x v="9"/>
    <s v="Active"/>
  </r>
  <r>
    <x v="0"/>
    <x v="251"/>
    <x v="251"/>
    <s v="KFC"/>
    <s v="北京肯德基有限公司"/>
    <x v="14"/>
    <x v="4"/>
    <x v="9"/>
    <s v="Active"/>
  </r>
  <r>
    <x v="0"/>
    <x v="252"/>
    <x v="252"/>
    <s v="KFC"/>
    <s v="北京肯德基有限公司"/>
    <x v="14"/>
    <x v="4"/>
    <x v="9"/>
    <s v="Active"/>
  </r>
  <r>
    <x v="0"/>
    <x v="253"/>
    <x v="253"/>
    <s v="KFC"/>
    <s v="北京肯德基有限公司"/>
    <x v="14"/>
    <x v="4"/>
    <x v="9"/>
    <s v="Active"/>
  </r>
  <r>
    <x v="0"/>
    <x v="254"/>
    <x v="254"/>
    <s v="KFC"/>
    <s v="北京肯德基有限公司"/>
    <x v="14"/>
    <x v="4"/>
    <x v="9"/>
    <s v="Active"/>
  </r>
  <r>
    <x v="0"/>
    <x v="255"/>
    <x v="255"/>
    <s v="KFC"/>
    <s v="北京肯德基有限公司"/>
    <x v="14"/>
    <x v="4"/>
    <x v="9"/>
    <s v="Active"/>
  </r>
  <r>
    <x v="0"/>
    <x v="256"/>
    <x v="256"/>
    <s v="KFC"/>
    <s v="北京肯德基有限公司"/>
    <x v="14"/>
    <x v="4"/>
    <x v="9"/>
    <s v="Active"/>
  </r>
  <r>
    <x v="0"/>
    <x v="257"/>
    <x v="257"/>
    <s v="KFC"/>
    <s v="北京肯德基有限公司"/>
    <x v="14"/>
    <x v="4"/>
    <x v="9"/>
    <s v="Active"/>
  </r>
  <r>
    <x v="0"/>
    <x v="258"/>
    <x v="258"/>
    <s v="KFC"/>
    <s v="北京肯德基有限公司"/>
    <x v="14"/>
    <x v="4"/>
    <x v="9"/>
    <s v="Active"/>
  </r>
  <r>
    <x v="0"/>
    <x v="259"/>
    <x v="259"/>
    <s v="KFC"/>
    <s v="北京肯德基有限公司"/>
    <x v="14"/>
    <x v="4"/>
    <x v="9"/>
    <s v="Active"/>
  </r>
  <r>
    <x v="0"/>
    <x v="260"/>
    <x v="260"/>
    <s v="KFC"/>
    <s v="北京肯德基有限公司"/>
    <x v="14"/>
    <x v="4"/>
    <x v="9"/>
    <s v="Active"/>
  </r>
  <r>
    <x v="0"/>
    <x v="261"/>
    <x v="261"/>
    <s v="KFC"/>
    <s v="北京肯德基有限公司"/>
    <x v="14"/>
    <x v="4"/>
    <x v="9"/>
    <s v="Active"/>
  </r>
  <r>
    <x v="0"/>
    <x v="262"/>
    <x v="262"/>
    <s v="KFC"/>
    <s v="北京肯德基有限公司"/>
    <x v="14"/>
    <x v="4"/>
    <x v="9"/>
    <s v="Active"/>
  </r>
  <r>
    <x v="0"/>
    <x v="263"/>
    <x v="263"/>
    <s v="KFC"/>
    <s v="北京肯德基有限公司"/>
    <x v="14"/>
    <x v="4"/>
    <x v="9"/>
    <s v="Active"/>
  </r>
  <r>
    <x v="0"/>
    <x v="264"/>
    <x v="264"/>
    <s v="KFC"/>
    <s v="北京肯德基有限公司"/>
    <x v="14"/>
    <x v="4"/>
    <x v="9"/>
    <s v="Active"/>
  </r>
  <r>
    <x v="0"/>
    <x v="265"/>
    <x v="265"/>
    <s v="KFC"/>
    <s v="北京肯德基有限公司"/>
    <x v="14"/>
    <x v="4"/>
    <x v="9"/>
    <s v="Active"/>
  </r>
  <r>
    <x v="0"/>
    <x v="266"/>
    <x v="266"/>
    <s v="KFC"/>
    <s v="北京肯德基有限公司"/>
    <x v="14"/>
    <x v="4"/>
    <x v="9"/>
    <s v="Active"/>
  </r>
  <r>
    <x v="0"/>
    <x v="267"/>
    <x v="267"/>
    <s v="KFC"/>
    <s v="北京肯德基有限公司"/>
    <x v="14"/>
    <x v="4"/>
    <x v="9"/>
    <s v="Active"/>
  </r>
  <r>
    <x v="0"/>
    <x v="268"/>
    <x v="268"/>
    <s v="KFC"/>
    <s v="北京肯德基有限公司"/>
    <x v="14"/>
    <x v="4"/>
    <x v="9"/>
    <s v="Active"/>
  </r>
  <r>
    <x v="0"/>
    <x v="269"/>
    <x v="269"/>
    <s v="KFC"/>
    <s v="北京肯德基有限公司"/>
    <x v="14"/>
    <x v="4"/>
    <x v="9"/>
    <s v="Active"/>
  </r>
  <r>
    <x v="0"/>
    <x v="270"/>
    <x v="270"/>
    <s v="KFC"/>
    <s v="北京肯德基有限公司"/>
    <x v="14"/>
    <x v="4"/>
    <x v="9"/>
    <s v="Active"/>
  </r>
  <r>
    <x v="0"/>
    <x v="271"/>
    <x v="271"/>
    <s v="KFC"/>
    <s v="北京肯德基有限公司"/>
    <x v="14"/>
    <x v="4"/>
    <x v="9"/>
    <s v="Active"/>
  </r>
  <r>
    <x v="0"/>
    <x v="272"/>
    <x v="272"/>
    <s v="KFC"/>
    <s v="北京肯德基有限公司"/>
    <x v="14"/>
    <x v="4"/>
    <x v="9"/>
    <s v="Active"/>
  </r>
  <r>
    <x v="0"/>
    <x v="273"/>
    <x v="273"/>
    <s v="KFC"/>
    <s v="北京肯德基有限公司"/>
    <x v="14"/>
    <x v="4"/>
    <x v="9"/>
    <s v="Active"/>
  </r>
  <r>
    <x v="0"/>
    <x v="274"/>
    <x v="274"/>
    <s v="KFC"/>
    <s v="北京肯德基有限公司"/>
    <x v="14"/>
    <x v="4"/>
    <x v="9"/>
    <s v="Active"/>
  </r>
  <r>
    <x v="0"/>
    <x v="275"/>
    <x v="275"/>
    <s v="KFC"/>
    <s v="北京肯德基有限公司"/>
    <x v="14"/>
    <x v="4"/>
    <x v="9"/>
    <s v="Active"/>
  </r>
  <r>
    <x v="0"/>
    <x v="276"/>
    <x v="276"/>
    <s v="KFC"/>
    <s v="北京肯德基有限公司"/>
    <x v="14"/>
    <x v="4"/>
    <x v="9"/>
    <s v="Active"/>
  </r>
  <r>
    <x v="0"/>
    <x v="277"/>
    <x v="277"/>
    <s v="KFC"/>
    <s v="北京肯德基有限公司"/>
    <x v="14"/>
    <x v="4"/>
    <x v="9"/>
    <s v="Active"/>
  </r>
  <r>
    <x v="0"/>
    <x v="278"/>
    <x v="278"/>
    <s v="KFC"/>
    <s v="北京肯德基有限公司"/>
    <x v="14"/>
    <x v="4"/>
    <x v="9"/>
    <s v="Active"/>
  </r>
  <r>
    <x v="0"/>
    <x v="279"/>
    <x v="279"/>
    <s v="KFC"/>
    <s v="北京肯德基有限公司"/>
    <x v="14"/>
    <x v="4"/>
    <x v="9"/>
    <s v="Active"/>
  </r>
  <r>
    <x v="0"/>
    <x v="280"/>
    <x v="280"/>
    <s v="KFC"/>
    <s v="北京肯德基有限公司"/>
    <x v="14"/>
    <x v="4"/>
    <x v="9"/>
    <s v="Active"/>
  </r>
  <r>
    <x v="0"/>
    <x v="281"/>
    <x v="281"/>
    <s v="KFC"/>
    <s v="北京肯德基有限公司"/>
    <x v="14"/>
    <x v="4"/>
    <x v="9"/>
    <s v="Active"/>
  </r>
  <r>
    <x v="0"/>
    <x v="282"/>
    <x v="282"/>
    <s v="KFC"/>
    <s v="北京肯德基有限公司"/>
    <x v="14"/>
    <x v="4"/>
    <x v="9"/>
    <s v="Active"/>
  </r>
  <r>
    <x v="0"/>
    <x v="283"/>
    <x v="283"/>
    <s v="KFC"/>
    <s v="北京肯德基有限公司"/>
    <x v="14"/>
    <x v="4"/>
    <x v="9"/>
    <s v="Active"/>
  </r>
  <r>
    <x v="0"/>
    <x v="284"/>
    <x v="284"/>
    <s v="KFC"/>
    <s v="北京肯德基有限公司"/>
    <x v="14"/>
    <x v="4"/>
    <x v="9"/>
    <s v="Active"/>
  </r>
  <r>
    <x v="0"/>
    <x v="285"/>
    <x v="285"/>
    <s v="KFC"/>
    <s v="北京肯德基有限公司"/>
    <x v="14"/>
    <x v="4"/>
    <x v="9"/>
    <s v="Active"/>
  </r>
  <r>
    <x v="0"/>
    <x v="286"/>
    <x v="286"/>
    <s v="KFC"/>
    <s v="北京肯德基有限公司"/>
    <x v="14"/>
    <x v="4"/>
    <x v="9"/>
    <s v="Active"/>
  </r>
  <r>
    <x v="0"/>
    <x v="287"/>
    <x v="287"/>
    <s v="KFC"/>
    <s v="北京肯德基有限公司"/>
    <x v="14"/>
    <x v="4"/>
    <x v="9"/>
    <s v="Active"/>
  </r>
  <r>
    <x v="0"/>
    <x v="288"/>
    <x v="288"/>
    <s v="KFC"/>
    <s v="北京肯德基有限公司"/>
    <x v="14"/>
    <x v="4"/>
    <x v="9"/>
    <s v="Active"/>
  </r>
  <r>
    <x v="0"/>
    <x v="289"/>
    <x v="289"/>
    <s v="KFC"/>
    <s v="北京肯德基有限公司"/>
    <x v="14"/>
    <x v="4"/>
    <x v="9"/>
    <s v="Active"/>
  </r>
  <r>
    <x v="0"/>
    <x v="290"/>
    <x v="290"/>
    <s v="KFC"/>
    <s v="北京肯德基有限公司"/>
    <x v="14"/>
    <x v="4"/>
    <x v="9"/>
    <s v="Active"/>
  </r>
  <r>
    <x v="0"/>
    <x v="291"/>
    <x v="291"/>
    <s v="KFC"/>
    <s v="北京肯德基有限公司"/>
    <x v="14"/>
    <x v="4"/>
    <x v="9"/>
    <s v="Active"/>
  </r>
  <r>
    <x v="0"/>
    <x v="292"/>
    <x v="292"/>
    <s v="KFC"/>
    <s v="北京肯德基有限公司"/>
    <x v="14"/>
    <x v="4"/>
    <x v="9"/>
    <s v="Active"/>
  </r>
  <r>
    <x v="0"/>
    <x v="293"/>
    <x v="293"/>
    <s v="KFC"/>
    <s v="北京肯德基有限公司"/>
    <x v="14"/>
    <x v="4"/>
    <x v="9"/>
    <s v="Active"/>
  </r>
  <r>
    <x v="0"/>
    <x v="294"/>
    <x v="294"/>
    <s v="KFC"/>
    <s v="北京肯德基有限公司"/>
    <x v="14"/>
    <x v="4"/>
    <x v="9"/>
    <s v="Active"/>
  </r>
  <r>
    <x v="0"/>
    <x v="295"/>
    <x v="295"/>
    <s v="KFC"/>
    <s v="北京肯德基有限公司"/>
    <x v="14"/>
    <x v="4"/>
    <x v="9"/>
    <s v="Active"/>
  </r>
  <r>
    <x v="0"/>
    <x v="296"/>
    <x v="296"/>
    <s v="KFC"/>
    <s v="北京肯德基有限公司"/>
    <x v="14"/>
    <x v="4"/>
    <x v="9"/>
    <s v="Active"/>
  </r>
  <r>
    <x v="0"/>
    <x v="297"/>
    <x v="297"/>
    <s v="KFC"/>
    <s v="北京肯德基有限公司"/>
    <x v="14"/>
    <x v="4"/>
    <x v="9"/>
    <s v="Active"/>
  </r>
  <r>
    <x v="0"/>
    <x v="298"/>
    <x v="298"/>
    <s v="KFC"/>
    <s v="北京肯德基有限公司"/>
    <x v="14"/>
    <x v="4"/>
    <x v="9"/>
    <s v="Active"/>
  </r>
  <r>
    <x v="0"/>
    <x v="299"/>
    <x v="299"/>
    <s v="KFC"/>
    <s v="北京肯德基有限公司"/>
    <x v="14"/>
    <x v="4"/>
    <x v="9"/>
    <s v="Active"/>
  </r>
  <r>
    <x v="0"/>
    <x v="300"/>
    <x v="300"/>
    <s v="KFC"/>
    <s v="北京肯德基有限公司"/>
    <x v="14"/>
    <x v="4"/>
    <x v="9"/>
    <s v="Active"/>
  </r>
  <r>
    <x v="0"/>
    <x v="301"/>
    <x v="301"/>
    <s v="KFC"/>
    <s v="北京肯德基有限公司"/>
    <x v="14"/>
    <x v="4"/>
    <x v="9"/>
    <s v="Active"/>
  </r>
  <r>
    <x v="0"/>
    <x v="302"/>
    <x v="302"/>
    <s v="KFC"/>
    <s v="北京肯德基有限公司"/>
    <x v="14"/>
    <x v="4"/>
    <x v="9"/>
    <s v="Active"/>
  </r>
  <r>
    <x v="0"/>
    <x v="303"/>
    <x v="303"/>
    <s v="KFC"/>
    <s v="北京肯德基有限公司"/>
    <x v="14"/>
    <x v="4"/>
    <x v="9"/>
    <s v="Active"/>
  </r>
  <r>
    <x v="0"/>
    <x v="304"/>
    <x v="304"/>
    <s v="KFC"/>
    <s v="北京肯德基有限公司"/>
    <x v="14"/>
    <x v="4"/>
    <x v="9"/>
    <s v="Active"/>
  </r>
  <r>
    <x v="0"/>
    <x v="305"/>
    <x v="305"/>
    <s v="KFC"/>
    <s v="北京肯德基有限公司"/>
    <x v="14"/>
    <x v="4"/>
    <x v="9"/>
    <s v="Active"/>
  </r>
  <r>
    <x v="0"/>
    <x v="306"/>
    <x v="306"/>
    <s v="KFC"/>
    <s v="北京肯德基有限公司"/>
    <x v="14"/>
    <x v="4"/>
    <x v="9"/>
    <s v="Active"/>
  </r>
  <r>
    <x v="0"/>
    <x v="307"/>
    <x v="307"/>
    <s v="KFC"/>
    <s v="北京肯德基有限公司"/>
    <x v="14"/>
    <x v="4"/>
    <x v="9"/>
    <s v="Active"/>
  </r>
  <r>
    <x v="0"/>
    <x v="308"/>
    <x v="308"/>
    <s v="KFC"/>
    <s v="北京肯德基有限公司"/>
    <x v="14"/>
    <x v="4"/>
    <x v="9"/>
    <s v="Active"/>
  </r>
  <r>
    <x v="0"/>
    <x v="309"/>
    <x v="309"/>
    <s v="KFC"/>
    <s v="北京肯德基有限公司"/>
    <x v="14"/>
    <x v="4"/>
    <x v="9"/>
    <s v="Active"/>
  </r>
  <r>
    <x v="0"/>
    <x v="310"/>
    <x v="310"/>
    <s v="KFC"/>
    <s v="北京肯德基有限公司"/>
    <x v="14"/>
    <x v="4"/>
    <x v="9"/>
    <s v="Active"/>
  </r>
  <r>
    <x v="0"/>
    <x v="311"/>
    <x v="311"/>
    <s v="KFC"/>
    <s v="北京肯德基有限公司"/>
    <x v="14"/>
    <x v="4"/>
    <x v="9"/>
    <s v="Active"/>
  </r>
  <r>
    <x v="0"/>
    <x v="312"/>
    <x v="312"/>
    <s v="KFC"/>
    <s v="北京肯德基有限公司"/>
    <x v="14"/>
    <x v="4"/>
    <x v="9"/>
    <s v="Active"/>
  </r>
  <r>
    <x v="0"/>
    <x v="313"/>
    <x v="313"/>
    <s v="KFC"/>
    <s v="北京肯德基有限公司"/>
    <x v="14"/>
    <x v="4"/>
    <x v="9"/>
    <s v="Active"/>
  </r>
  <r>
    <x v="0"/>
    <x v="314"/>
    <x v="314"/>
    <s v="KFC"/>
    <s v="北京肯德基有限公司"/>
    <x v="14"/>
    <x v="4"/>
    <x v="9"/>
    <s v="Active"/>
  </r>
  <r>
    <x v="0"/>
    <x v="315"/>
    <x v="315"/>
    <s v="KFC"/>
    <s v="北京肯德基有限公司"/>
    <x v="14"/>
    <x v="4"/>
    <x v="9"/>
    <s v="Active"/>
  </r>
  <r>
    <x v="0"/>
    <x v="316"/>
    <x v="316"/>
    <s v="KFC"/>
    <s v="北京肯德基有限公司"/>
    <x v="14"/>
    <x v="4"/>
    <x v="9"/>
    <s v="Active"/>
  </r>
  <r>
    <x v="0"/>
    <x v="317"/>
    <x v="317"/>
    <s v="KFC"/>
    <s v="北京肯德基有限公司"/>
    <x v="14"/>
    <x v="4"/>
    <x v="9"/>
    <s v="Active"/>
  </r>
  <r>
    <x v="0"/>
    <x v="318"/>
    <x v="318"/>
    <s v="KFC"/>
    <s v="北京肯德基有限公司"/>
    <x v="14"/>
    <x v="4"/>
    <x v="9"/>
    <s v="Active"/>
  </r>
  <r>
    <x v="0"/>
    <x v="319"/>
    <x v="319"/>
    <s v="KFC"/>
    <s v="北京肯德基有限公司"/>
    <x v="14"/>
    <x v="4"/>
    <x v="9"/>
    <s v="Active"/>
  </r>
  <r>
    <x v="0"/>
    <x v="320"/>
    <x v="320"/>
    <s v="KFC"/>
    <s v="北京肯德基有限公司"/>
    <x v="14"/>
    <x v="4"/>
    <x v="9"/>
    <s v="Active"/>
  </r>
  <r>
    <x v="0"/>
    <x v="321"/>
    <x v="321"/>
    <s v="KFC"/>
    <s v="北京肯德基有限公司"/>
    <x v="14"/>
    <x v="4"/>
    <x v="9"/>
    <s v="Active"/>
  </r>
  <r>
    <x v="0"/>
    <x v="322"/>
    <x v="322"/>
    <s v="KFC"/>
    <s v="北京肯德基有限公司"/>
    <x v="14"/>
    <x v="4"/>
    <x v="9"/>
    <s v="Active"/>
  </r>
  <r>
    <x v="0"/>
    <x v="323"/>
    <x v="323"/>
    <s v="KFC"/>
    <s v="北京肯德基有限公司"/>
    <x v="14"/>
    <x v="4"/>
    <x v="9"/>
    <s v="Active"/>
  </r>
  <r>
    <x v="0"/>
    <x v="324"/>
    <x v="324"/>
    <s v="KFC"/>
    <s v="北京肯德基有限公司"/>
    <x v="14"/>
    <x v="4"/>
    <x v="9"/>
    <s v="Active"/>
  </r>
  <r>
    <x v="0"/>
    <x v="325"/>
    <x v="325"/>
    <s v="KFC"/>
    <s v="北京肯德基有限公司"/>
    <x v="14"/>
    <x v="4"/>
    <x v="9"/>
    <s v="Active"/>
  </r>
  <r>
    <x v="0"/>
    <x v="326"/>
    <x v="326"/>
    <s v="KFC"/>
    <s v="北京肯德基有限公司"/>
    <x v="14"/>
    <x v="4"/>
    <x v="9"/>
    <s v="Active"/>
  </r>
  <r>
    <x v="0"/>
    <x v="327"/>
    <x v="327"/>
    <s v="KFC"/>
    <s v="北京肯德基有限公司"/>
    <x v="14"/>
    <x v="4"/>
    <x v="9"/>
    <s v="Active"/>
  </r>
  <r>
    <x v="0"/>
    <x v="328"/>
    <x v="328"/>
    <s v="KFC"/>
    <s v="北京肯德基有限公司"/>
    <x v="14"/>
    <x v="4"/>
    <x v="9"/>
    <s v="Active"/>
  </r>
  <r>
    <x v="0"/>
    <x v="329"/>
    <x v="329"/>
    <s v="KFC"/>
    <s v="北京肯德基有限公司"/>
    <x v="14"/>
    <x v="4"/>
    <x v="9"/>
    <s v="Active"/>
  </r>
  <r>
    <x v="0"/>
    <x v="330"/>
    <x v="330"/>
    <s v="KFC"/>
    <s v="北京肯德基有限公司"/>
    <x v="14"/>
    <x v="4"/>
    <x v="9"/>
    <s v="Active"/>
  </r>
  <r>
    <x v="0"/>
    <x v="331"/>
    <x v="331"/>
    <s v="KFC"/>
    <s v="北京肯德基有限公司"/>
    <x v="14"/>
    <x v="4"/>
    <x v="9"/>
    <s v="Active"/>
  </r>
  <r>
    <x v="0"/>
    <x v="332"/>
    <x v="332"/>
    <s v="KFC"/>
    <s v="北京肯德基有限公司"/>
    <x v="14"/>
    <x v="4"/>
    <x v="9"/>
    <s v="Active"/>
  </r>
  <r>
    <x v="0"/>
    <x v="333"/>
    <x v="333"/>
    <s v="KFC"/>
    <s v="北京肯德基有限公司"/>
    <x v="14"/>
    <x v="4"/>
    <x v="9"/>
    <s v="Active"/>
  </r>
  <r>
    <x v="0"/>
    <x v="334"/>
    <x v="334"/>
    <s v="KFC"/>
    <s v="北京肯德基有限公司"/>
    <x v="14"/>
    <x v="4"/>
    <x v="9"/>
    <s v="Active"/>
  </r>
  <r>
    <x v="0"/>
    <x v="335"/>
    <x v="335"/>
    <s v="KFC"/>
    <s v="北京肯德基有限公司"/>
    <x v="14"/>
    <x v="4"/>
    <x v="9"/>
    <s v="Active"/>
  </r>
  <r>
    <x v="0"/>
    <x v="336"/>
    <x v="336"/>
    <s v="KFC"/>
    <s v="北京肯德基有限公司"/>
    <x v="14"/>
    <x v="4"/>
    <x v="9"/>
    <s v="Active"/>
  </r>
  <r>
    <x v="0"/>
    <x v="337"/>
    <x v="337"/>
    <s v="KFC"/>
    <s v="北京肯德基有限公司"/>
    <x v="14"/>
    <x v="4"/>
    <x v="9"/>
    <s v="Active"/>
  </r>
  <r>
    <x v="0"/>
    <x v="338"/>
    <x v="338"/>
    <s v="KFC"/>
    <s v="北京肯德基有限公司"/>
    <x v="14"/>
    <x v="4"/>
    <x v="9"/>
    <s v="Active"/>
  </r>
  <r>
    <x v="0"/>
    <x v="339"/>
    <x v="339"/>
    <s v="KFC"/>
    <s v="北京肯德基有限公司"/>
    <x v="14"/>
    <x v="4"/>
    <x v="9"/>
    <s v="Active"/>
  </r>
  <r>
    <x v="0"/>
    <x v="340"/>
    <x v="340"/>
    <s v="KFC"/>
    <s v="北京肯德基有限公司"/>
    <x v="14"/>
    <x v="4"/>
    <x v="9"/>
    <s v="Active"/>
  </r>
  <r>
    <x v="0"/>
    <x v="341"/>
    <x v="341"/>
    <s v="KFC"/>
    <s v="北京肯德基有限公司"/>
    <x v="14"/>
    <x v="4"/>
    <x v="9"/>
    <s v="Active"/>
  </r>
  <r>
    <x v="0"/>
    <x v="342"/>
    <x v="342"/>
    <s v="KFC"/>
    <s v="北京肯德基有限公司"/>
    <x v="14"/>
    <x v="4"/>
    <x v="9"/>
    <s v="Active"/>
  </r>
  <r>
    <x v="0"/>
    <x v="343"/>
    <x v="343"/>
    <s v="KFC"/>
    <s v="北京肯德基有限公司"/>
    <x v="14"/>
    <x v="4"/>
    <x v="9"/>
    <s v="Active"/>
  </r>
  <r>
    <x v="0"/>
    <x v="344"/>
    <x v="344"/>
    <s v="KFC"/>
    <s v="北京肯德基有限公司"/>
    <x v="14"/>
    <x v="4"/>
    <x v="9"/>
    <s v="Active"/>
  </r>
  <r>
    <x v="0"/>
    <x v="345"/>
    <x v="345"/>
    <s v="KFC"/>
    <s v="北京肯德基有限公司"/>
    <x v="14"/>
    <x v="4"/>
    <x v="9"/>
    <s v="Active"/>
  </r>
  <r>
    <x v="0"/>
    <x v="346"/>
    <x v="346"/>
    <s v="KFC"/>
    <s v="北京肯德基有限公司"/>
    <x v="14"/>
    <x v="4"/>
    <x v="9"/>
    <s v="Active"/>
  </r>
  <r>
    <x v="0"/>
    <x v="347"/>
    <x v="347"/>
    <s v="KFC"/>
    <s v="北京肯德基有限公司"/>
    <x v="14"/>
    <x v="4"/>
    <x v="9"/>
    <s v="Active"/>
  </r>
  <r>
    <x v="0"/>
    <x v="348"/>
    <x v="348"/>
    <s v="KFC"/>
    <s v="北京肯德基有限公司"/>
    <x v="14"/>
    <x v="4"/>
    <x v="9"/>
    <s v="Active"/>
  </r>
  <r>
    <x v="0"/>
    <x v="349"/>
    <x v="349"/>
    <s v="KFC"/>
    <s v="北京肯德基有限公司"/>
    <x v="14"/>
    <x v="4"/>
    <x v="9"/>
    <s v="Active"/>
  </r>
  <r>
    <x v="0"/>
    <x v="350"/>
    <x v="350"/>
    <s v="KFC"/>
    <s v="北京肯德基有限公司"/>
    <x v="14"/>
    <x v="4"/>
    <x v="9"/>
    <s v="Active"/>
  </r>
  <r>
    <x v="0"/>
    <x v="351"/>
    <x v="351"/>
    <s v="KFC"/>
    <s v="北京肯德基有限公司"/>
    <x v="14"/>
    <x v="4"/>
    <x v="9"/>
    <s v="Active"/>
  </r>
  <r>
    <x v="0"/>
    <x v="352"/>
    <x v="352"/>
    <s v="KFC"/>
    <s v="北京肯德基有限公司"/>
    <x v="14"/>
    <x v="4"/>
    <x v="9"/>
    <s v="Active"/>
  </r>
  <r>
    <x v="0"/>
    <x v="353"/>
    <x v="353"/>
    <s v="KFC"/>
    <s v="北京肯德基有限公司"/>
    <x v="14"/>
    <x v="4"/>
    <x v="9"/>
    <s v="Active"/>
  </r>
  <r>
    <x v="0"/>
    <x v="354"/>
    <x v="354"/>
    <s v="KFC"/>
    <s v="北京肯德基有限公司"/>
    <x v="14"/>
    <x v="4"/>
    <x v="9"/>
    <s v="Active"/>
  </r>
  <r>
    <x v="0"/>
    <x v="355"/>
    <x v="355"/>
    <s v="KFC"/>
    <s v="北京肯德基有限公司"/>
    <x v="14"/>
    <x v="4"/>
    <x v="9"/>
    <s v="Active"/>
  </r>
  <r>
    <x v="0"/>
    <x v="356"/>
    <x v="356"/>
    <s v="KFC"/>
    <s v="北京肯德基有限公司"/>
    <x v="14"/>
    <x v="4"/>
    <x v="9"/>
    <s v="Active"/>
  </r>
  <r>
    <x v="0"/>
    <x v="357"/>
    <x v="357"/>
    <s v="KFC"/>
    <s v="北京肯德基有限公司"/>
    <x v="14"/>
    <x v="4"/>
    <x v="9"/>
    <s v="Active"/>
  </r>
  <r>
    <x v="0"/>
    <x v="358"/>
    <x v="358"/>
    <s v="KFC"/>
    <s v="北京肯德基有限公司"/>
    <x v="14"/>
    <x v="4"/>
    <x v="9"/>
    <s v="Active"/>
  </r>
  <r>
    <x v="0"/>
    <x v="359"/>
    <x v="359"/>
    <s v="KFC"/>
    <s v="北京肯德基有限公司"/>
    <x v="14"/>
    <x v="4"/>
    <x v="9"/>
    <s v="Active"/>
  </r>
  <r>
    <x v="0"/>
    <x v="360"/>
    <x v="360"/>
    <s v="KFC"/>
    <s v="北京肯德基有限公司"/>
    <x v="14"/>
    <x v="4"/>
    <x v="9"/>
    <s v="Active"/>
  </r>
  <r>
    <x v="0"/>
    <x v="361"/>
    <x v="361"/>
    <s v="KFC"/>
    <s v="北京肯德基有限公司"/>
    <x v="14"/>
    <x v="4"/>
    <x v="9"/>
    <s v="Active"/>
  </r>
  <r>
    <x v="0"/>
    <x v="362"/>
    <x v="362"/>
    <s v="KFC"/>
    <s v="北京肯德基有限公司"/>
    <x v="14"/>
    <x v="4"/>
    <x v="9"/>
    <s v="Active"/>
  </r>
  <r>
    <x v="0"/>
    <x v="363"/>
    <x v="363"/>
    <s v="KFC"/>
    <s v="北京肯德基有限公司"/>
    <x v="14"/>
    <x v="4"/>
    <x v="9"/>
    <s v="Active"/>
  </r>
  <r>
    <x v="0"/>
    <x v="364"/>
    <x v="364"/>
    <s v="KFC"/>
    <s v="北京肯德基有限公司"/>
    <x v="14"/>
    <x v="4"/>
    <x v="9"/>
    <s v="Active"/>
  </r>
  <r>
    <x v="0"/>
    <x v="365"/>
    <x v="365"/>
    <s v="KFC"/>
    <s v="北京肯德基有限公司"/>
    <x v="14"/>
    <x v="4"/>
    <x v="9"/>
    <s v="Active"/>
  </r>
  <r>
    <x v="0"/>
    <x v="366"/>
    <x v="366"/>
    <s v="KFC"/>
    <s v="北京肯德基有限公司"/>
    <x v="14"/>
    <x v="4"/>
    <x v="9"/>
    <s v="Active"/>
  </r>
  <r>
    <x v="0"/>
    <x v="367"/>
    <x v="367"/>
    <s v="KFC"/>
    <s v="北京肯德基有限公司"/>
    <x v="14"/>
    <x v="4"/>
    <x v="9"/>
    <s v="Active"/>
  </r>
  <r>
    <x v="0"/>
    <x v="368"/>
    <x v="368"/>
    <s v="KFC"/>
    <s v="北京肯德基有限公司"/>
    <x v="14"/>
    <x v="4"/>
    <x v="9"/>
    <s v="Active"/>
  </r>
  <r>
    <x v="0"/>
    <x v="369"/>
    <x v="369"/>
    <s v="KFC"/>
    <s v="北京肯德基有限公司"/>
    <x v="14"/>
    <x v="4"/>
    <x v="9"/>
    <s v="Active"/>
  </r>
  <r>
    <x v="0"/>
    <x v="370"/>
    <x v="370"/>
    <s v="KFC"/>
    <s v="北京肯德基有限公司"/>
    <x v="14"/>
    <x v="4"/>
    <x v="9"/>
    <s v="Active"/>
  </r>
  <r>
    <x v="0"/>
    <x v="371"/>
    <x v="371"/>
    <s v="KFC"/>
    <s v="北京肯德基有限公司"/>
    <x v="14"/>
    <x v="4"/>
    <x v="9"/>
    <s v="Active"/>
  </r>
  <r>
    <x v="0"/>
    <x v="372"/>
    <x v="372"/>
    <s v="KFC"/>
    <s v="北京肯德基有限公司"/>
    <x v="14"/>
    <x v="4"/>
    <x v="9"/>
    <s v="Active"/>
  </r>
  <r>
    <x v="0"/>
    <x v="373"/>
    <x v="373"/>
    <s v="KFC"/>
    <s v="北京肯德基有限公司"/>
    <x v="14"/>
    <x v="4"/>
    <x v="9"/>
    <s v="Active"/>
  </r>
  <r>
    <x v="0"/>
    <x v="374"/>
    <x v="374"/>
    <s v="KFC"/>
    <s v="北京肯德基有限公司"/>
    <x v="14"/>
    <x v="4"/>
    <x v="9"/>
    <s v="Active"/>
  </r>
  <r>
    <x v="0"/>
    <x v="375"/>
    <x v="375"/>
    <s v="KFC"/>
    <s v="北京肯德基有限公司"/>
    <x v="14"/>
    <x v="4"/>
    <x v="9"/>
    <s v="Active"/>
  </r>
  <r>
    <x v="0"/>
    <x v="376"/>
    <x v="376"/>
    <s v="KFC"/>
    <s v="北京肯德基有限公司"/>
    <x v="14"/>
    <x v="4"/>
    <x v="9"/>
    <s v="Active"/>
  </r>
  <r>
    <x v="0"/>
    <x v="377"/>
    <x v="377"/>
    <s v="KFC"/>
    <s v="北京肯德基有限公司"/>
    <x v="14"/>
    <x v="4"/>
    <x v="9"/>
    <s v="Active"/>
  </r>
  <r>
    <x v="0"/>
    <x v="378"/>
    <x v="378"/>
    <s v="KFC"/>
    <s v="北京肯德基有限公司"/>
    <x v="14"/>
    <x v="4"/>
    <x v="9"/>
    <s v="Active"/>
  </r>
  <r>
    <x v="0"/>
    <x v="379"/>
    <x v="379"/>
    <s v="KFC"/>
    <s v="北京肯德基有限公司"/>
    <x v="14"/>
    <x v="4"/>
    <x v="9"/>
    <s v="Active"/>
  </r>
  <r>
    <x v="0"/>
    <x v="380"/>
    <x v="380"/>
    <s v="KFC"/>
    <s v="北京肯德基有限公司"/>
    <x v="14"/>
    <x v="4"/>
    <x v="9"/>
    <s v="Active"/>
  </r>
  <r>
    <x v="0"/>
    <x v="381"/>
    <x v="381"/>
    <s v="KFC"/>
    <s v="北京肯德基有限公司"/>
    <x v="14"/>
    <x v="4"/>
    <x v="9"/>
    <s v="Active"/>
  </r>
  <r>
    <x v="0"/>
    <x v="382"/>
    <x v="382"/>
    <s v="KFC"/>
    <s v="北京肯德基有限公司"/>
    <x v="14"/>
    <x v="4"/>
    <x v="9"/>
    <s v="Active"/>
  </r>
  <r>
    <x v="0"/>
    <x v="383"/>
    <x v="383"/>
    <s v="KFC"/>
    <s v="北京肯德基有限公司"/>
    <x v="14"/>
    <x v="4"/>
    <x v="9"/>
    <s v="Active"/>
  </r>
  <r>
    <x v="0"/>
    <x v="384"/>
    <x v="384"/>
    <s v="KFC"/>
    <s v="北京肯德基有限公司"/>
    <x v="14"/>
    <x v="4"/>
    <x v="9"/>
    <s v="Active"/>
  </r>
  <r>
    <x v="0"/>
    <x v="385"/>
    <x v="385"/>
    <s v="KFC"/>
    <s v="北京肯德基有限公司"/>
    <x v="14"/>
    <x v="4"/>
    <x v="9"/>
    <s v="Active"/>
  </r>
  <r>
    <x v="0"/>
    <x v="386"/>
    <x v="386"/>
    <s v="KFC"/>
    <s v="北京肯德基有限公司"/>
    <x v="14"/>
    <x v="4"/>
    <x v="9"/>
    <s v="Active"/>
  </r>
  <r>
    <x v="0"/>
    <x v="387"/>
    <x v="387"/>
    <s v="KFC"/>
    <s v="北京肯德基有限公司"/>
    <x v="14"/>
    <x v="4"/>
    <x v="9"/>
    <s v="Active"/>
  </r>
  <r>
    <x v="0"/>
    <x v="388"/>
    <x v="388"/>
    <s v="KFC"/>
    <s v="北京肯德基有限公司"/>
    <x v="14"/>
    <x v="4"/>
    <x v="9"/>
    <s v="Active"/>
  </r>
  <r>
    <x v="0"/>
    <x v="389"/>
    <x v="389"/>
    <s v="KFC"/>
    <s v="北京肯德基有限公司"/>
    <x v="14"/>
    <x v="4"/>
    <x v="9"/>
    <s v="Active"/>
  </r>
  <r>
    <x v="0"/>
    <x v="390"/>
    <x v="390"/>
    <s v="KFC"/>
    <s v="北京肯德基有限公司"/>
    <x v="14"/>
    <x v="4"/>
    <x v="9"/>
    <s v="Active"/>
  </r>
  <r>
    <x v="0"/>
    <x v="391"/>
    <x v="391"/>
    <s v="KFC"/>
    <s v="北京肯德基有限公司"/>
    <x v="14"/>
    <x v="4"/>
    <x v="9"/>
    <s v="Active"/>
  </r>
  <r>
    <x v="0"/>
    <x v="392"/>
    <x v="392"/>
    <s v="KFC"/>
    <s v="北京肯德基有限公司"/>
    <x v="14"/>
    <x v="4"/>
    <x v="9"/>
    <s v="Active"/>
  </r>
  <r>
    <x v="0"/>
    <x v="393"/>
    <x v="393"/>
    <s v="KFC"/>
    <s v="北京肯德基有限公司"/>
    <x v="14"/>
    <x v="4"/>
    <x v="9"/>
    <s v="Active"/>
  </r>
  <r>
    <x v="0"/>
    <x v="394"/>
    <x v="394"/>
    <s v="KFC"/>
    <s v="北京肯德基有限公司"/>
    <x v="14"/>
    <x v="4"/>
    <x v="9"/>
    <s v="Active"/>
  </r>
  <r>
    <x v="0"/>
    <x v="395"/>
    <x v="395"/>
    <s v="KFC"/>
    <s v="北京肯德基有限公司"/>
    <x v="14"/>
    <x v="4"/>
    <x v="9"/>
    <s v="Active"/>
  </r>
  <r>
    <x v="0"/>
    <x v="396"/>
    <x v="396"/>
    <s v="KFC"/>
    <s v="北京肯德基有限公司"/>
    <x v="14"/>
    <x v="4"/>
    <x v="9"/>
    <s v="Active"/>
  </r>
  <r>
    <x v="0"/>
    <x v="397"/>
    <x v="397"/>
    <s v="KFC"/>
    <s v="北京肯德基有限公司"/>
    <x v="14"/>
    <x v="4"/>
    <x v="9"/>
    <s v="Active"/>
  </r>
  <r>
    <x v="0"/>
    <x v="398"/>
    <x v="398"/>
    <s v="KFC"/>
    <s v="北京肯德基有限公司"/>
    <x v="14"/>
    <x v="4"/>
    <x v="9"/>
    <s v="Active"/>
  </r>
  <r>
    <x v="0"/>
    <x v="399"/>
    <x v="399"/>
    <s v="KFC"/>
    <s v="北京肯德基有限公司"/>
    <x v="14"/>
    <x v="4"/>
    <x v="9"/>
    <s v="Active"/>
  </r>
  <r>
    <x v="0"/>
    <x v="400"/>
    <x v="400"/>
    <s v="KFC"/>
    <s v="北京肯德基有限公司"/>
    <x v="14"/>
    <x v="4"/>
    <x v="9"/>
    <s v="Active"/>
  </r>
  <r>
    <x v="0"/>
    <x v="401"/>
    <x v="401"/>
    <s v="KFC"/>
    <s v="北京肯德基有限公司"/>
    <x v="14"/>
    <x v="4"/>
    <x v="9"/>
    <s v="Active"/>
  </r>
  <r>
    <x v="0"/>
    <x v="402"/>
    <x v="402"/>
    <s v="KFC"/>
    <s v="北京肯德基有限公司"/>
    <x v="14"/>
    <x v="4"/>
    <x v="9"/>
    <s v="Active"/>
  </r>
  <r>
    <x v="0"/>
    <x v="403"/>
    <x v="403"/>
    <s v="KFC"/>
    <s v="北京肯德基有限公司"/>
    <x v="14"/>
    <x v="4"/>
    <x v="9"/>
    <s v="Active"/>
  </r>
  <r>
    <x v="0"/>
    <x v="404"/>
    <x v="404"/>
    <s v="KFC"/>
    <s v="北京肯德基有限公司"/>
    <x v="14"/>
    <x v="4"/>
    <x v="9"/>
    <s v="Active"/>
  </r>
  <r>
    <x v="0"/>
    <x v="405"/>
    <x v="405"/>
    <s v="KFC"/>
    <s v="北京肯德基有限公司"/>
    <x v="14"/>
    <x v="4"/>
    <x v="9"/>
    <s v="Active"/>
  </r>
  <r>
    <x v="0"/>
    <x v="406"/>
    <x v="406"/>
    <s v="KFC"/>
    <s v="北京肯德基有限公司"/>
    <x v="14"/>
    <x v="4"/>
    <x v="9"/>
    <s v="Active"/>
  </r>
  <r>
    <x v="0"/>
    <x v="407"/>
    <x v="407"/>
    <s v="KFC"/>
    <s v="北京肯德基有限公司"/>
    <x v="14"/>
    <x v="4"/>
    <x v="9"/>
    <s v="Active"/>
  </r>
  <r>
    <x v="0"/>
    <x v="408"/>
    <x v="408"/>
    <s v="KFC"/>
    <s v="北京肯德基有限公司"/>
    <x v="14"/>
    <x v="4"/>
    <x v="9"/>
    <s v="Active"/>
  </r>
  <r>
    <x v="0"/>
    <x v="409"/>
    <x v="409"/>
    <s v="KFC"/>
    <s v="北京肯德基有限公司"/>
    <x v="14"/>
    <x v="4"/>
    <x v="9"/>
    <s v="Active"/>
  </r>
  <r>
    <x v="0"/>
    <x v="410"/>
    <x v="410"/>
    <s v="KFC"/>
    <s v="北京肯德基有限公司"/>
    <x v="14"/>
    <x v="4"/>
    <x v="9"/>
    <s v="Active"/>
  </r>
  <r>
    <x v="0"/>
    <x v="411"/>
    <x v="411"/>
    <s v="KFC"/>
    <s v="北京肯德基有限公司"/>
    <x v="14"/>
    <x v="4"/>
    <x v="9"/>
    <s v="Active"/>
  </r>
  <r>
    <x v="0"/>
    <x v="412"/>
    <x v="412"/>
    <s v="KFC"/>
    <s v="北京肯德基有限公司"/>
    <x v="14"/>
    <x v="4"/>
    <x v="9"/>
    <s v="Active"/>
  </r>
  <r>
    <x v="0"/>
    <x v="413"/>
    <x v="413"/>
    <s v="KFC"/>
    <s v="北京肯德基有限公司"/>
    <x v="14"/>
    <x v="4"/>
    <x v="9"/>
    <s v="Active"/>
  </r>
  <r>
    <x v="0"/>
    <x v="414"/>
    <x v="414"/>
    <s v="KFC"/>
    <s v="北京肯德基有限公司"/>
    <x v="14"/>
    <x v="4"/>
    <x v="9"/>
    <s v="Active"/>
  </r>
  <r>
    <x v="0"/>
    <x v="415"/>
    <x v="415"/>
    <s v="KFC"/>
    <s v="北京肯德基有限公司"/>
    <x v="14"/>
    <x v="4"/>
    <x v="9"/>
    <s v="Active"/>
  </r>
  <r>
    <x v="0"/>
    <x v="416"/>
    <x v="416"/>
    <s v="KFC"/>
    <s v="北京肯德基有限公司"/>
    <x v="14"/>
    <x v="4"/>
    <x v="9"/>
    <s v="Active"/>
  </r>
  <r>
    <x v="0"/>
    <x v="417"/>
    <x v="417"/>
    <s v="KFC"/>
    <s v="北京肯德基有限公司"/>
    <x v="14"/>
    <x v="4"/>
    <x v="9"/>
    <s v="Active"/>
  </r>
  <r>
    <x v="0"/>
    <x v="418"/>
    <x v="418"/>
    <s v="KFC"/>
    <s v="北京肯德基有限公司"/>
    <x v="14"/>
    <x v="4"/>
    <x v="9"/>
    <s v="Active"/>
  </r>
  <r>
    <x v="0"/>
    <x v="419"/>
    <x v="419"/>
    <s v="KFC"/>
    <s v="北京肯德基有限公司"/>
    <x v="14"/>
    <x v="4"/>
    <x v="9"/>
    <s v="Active"/>
  </r>
  <r>
    <x v="0"/>
    <x v="420"/>
    <x v="420"/>
    <s v="KFC"/>
    <s v="北京肯德基有限公司"/>
    <x v="14"/>
    <x v="4"/>
    <x v="9"/>
    <s v="Active"/>
  </r>
  <r>
    <x v="0"/>
    <x v="421"/>
    <x v="421"/>
    <s v="KFC"/>
    <s v="北京肯德基有限公司"/>
    <x v="14"/>
    <x v="4"/>
    <x v="9"/>
    <s v="Active"/>
  </r>
  <r>
    <x v="0"/>
    <x v="422"/>
    <x v="422"/>
    <s v="KFC"/>
    <s v="北京肯德基有限公司"/>
    <x v="14"/>
    <x v="4"/>
    <x v="9"/>
    <s v="Active"/>
  </r>
  <r>
    <x v="0"/>
    <x v="423"/>
    <x v="423"/>
    <s v="KFC"/>
    <s v="北京肯德基有限公司"/>
    <x v="14"/>
    <x v="4"/>
    <x v="9"/>
    <s v="Active"/>
  </r>
  <r>
    <x v="0"/>
    <x v="424"/>
    <x v="424"/>
    <s v="KFC"/>
    <s v="北京肯德基有限公司"/>
    <x v="14"/>
    <x v="4"/>
    <x v="9"/>
    <s v="Active"/>
  </r>
  <r>
    <x v="0"/>
    <x v="425"/>
    <x v="425"/>
    <s v="KFC"/>
    <s v="北京肯德基有限公司"/>
    <x v="14"/>
    <x v="4"/>
    <x v="9"/>
    <s v="Active"/>
  </r>
  <r>
    <x v="0"/>
    <x v="426"/>
    <x v="426"/>
    <s v="KFC"/>
    <s v="北京肯德基有限公司"/>
    <x v="14"/>
    <x v="4"/>
    <x v="9"/>
    <s v="Active"/>
  </r>
  <r>
    <x v="0"/>
    <x v="427"/>
    <x v="427"/>
    <s v="KFC"/>
    <s v="北京肯德基有限公司"/>
    <x v="14"/>
    <x v="4"/>
    <x v="9"/>
    <s v="Active"/>
  </r>
  <r>
    <x v="0"/>
    <x v="428"/>
    <x v="428"/>
    <s v="KFC"/>
    <s v="北京肯德基有限公司"/>
    <x v="14"/>
    <x v="4"/>
    <x v="9"/>
    <s v="Active"/>
  </r>
  <r>
    <x v="0"/>
    <x v="429"/>
    <x v="429"/>
    <s v="KFC"/>
    <s v="北京肯德基有限公司"/>
    <x v="14"/>
    <x v="4"/>
    <x v="9"/>
    <s v="Active"/>
  </r>
  <r>
    <x v="0"/>
    <x v="430"/>
    <x v="430"/>
    <s v="KFC"/>
    <s v="北京肯德基有限公司"/>
    <x v="14"/>
    <x v="4"/>
    <x v="9"/>
    <s v="Active"/>
  </r>
  <r>
    <x v="0"/>
    <x v="431"/>
    <x v="431"/>
    <s v="KFC"/>
    <s v="北京肯德基有限公司"/>
    <x v="14"/>
    <x v="4"/>
    <x v="9"/>
    <s v="Active"/>
  </r>
  <r>
    <x v="0"/>
    <x v="432"/>
    <x v="432"/>
    <s v="KFC"/>
    <s v="北京肯德基有限公司"/>
    <x v="14"/>
    <x v="4"/>
    <x v="9"/>
    <s v="Active"/>
  </r>
  <r>
    <x v="0"/>
    <x v="433"/>
    <x v="433"/>
    <s v="KFC"/>
    <s v="北京肯德基有限公司"/>
    <x v="14"/>
    <x v="4"/>
    <x v="9"/>
    <s v="Active"/>
  </r>
  <r>
    <x v="0"/>
    <x v="434"/>
    <x v="434"/>
    <s v="KFC"/>
    <s v="北京肯德基有限公司"/>
    <x v="14"/>
    <x v="4"/>
    <x v="9"/>
    <s v="Active"/>
  </r>
  <r>
    <x v="0"/>
    <x v="435"/>
    <x v="435"/>
    <s v="KFC"/>
    <s v="北京肯德基有限公司"/>
    <x v="14"/>
    <x v="4"/>
    <x v="9"/>
    <s v="Active"/>
  </r>
  <r>
    <x v="0"/>
    <x v="436"/>
    <x v="436"/>
    <s v="KFC"/>
    <s v="北京肯德基有限公司"/>
    <x v="14"/>
    <x v="4"/>
    <x v="9"/>
    <s v="Active"/>
  </r>
  <r>
    <x v="0"/>
    <x v="437"/>
    <x v="437"/>
    <s v="KFC"/>
    <s v="北京肯德基有限公司"/>
    <x v="14"/>
    <x v="4"/>
    <x v="9"/>
    <s v="Active"/>
  </r>
  <r>
    <x v="0"/>
    <x v="438"/>
    <x v="438"/>
    <s v="KFC"/>
    <s v="北京肯德基有限公司"/>
    <x v="14"/>
    <x v="4"/>
    <x v="9"/>
    <s v="Active"/>
  </r>
  <r>
    <x v="0"/>
    <x v="439"/>
    <x v="439"/>
    <s v="KFC"/>
    <s v="北京肯德基有限公司"/>
    <x v="14"/>
    <x v="4"/>
    <x v="9"/>
    <s v="Active"/>
  </r>
  <r>
    <x v="0"/>
    <x v="440"/>
    <x v="440"/>
    <s v="KFC"/>
    <s v="北京肯德基有限公司"/>
    <x v="14"/>
    <x v="4"/>
    <x v="9"/>
    <s v="Active"/>
  </r>
  <r>
    <x v="0"/>
    <x v="441"/>
    <x v="441"/>
    <s v="KFC"/>
    <s v="北京肯德基有限公司"/>
    <x v="14"/>
    <x v="4"/>
    <x v="9"/>
    <s v="Active"/>
  </r>
  <r>
    <x v="0"/>
    <x v="442"/>
    <x v="442"/>
    <s v="KFC"/>
    <s v="北京肯德基有限公司"/>
    <x v="14"/>
    <x v="4"/>
    <x v="9"/>
    <s v="Active"/>
  </r>
  <r>
    <x v="0"/>
    <x v="443"/>
    <x v="443"/>
    <s v="KFC"/>
    <s v="北京肯德基有限公司"/>
    <x v="14"/>
    <x v="4"/>
    <x v="9"/>
    <s v="Active"/>
  </r>
  <r>
    <x v="0"/>
    <x v="444"/>
    <x v="444"/>
    <s v="KFC"/>
    <s v="北京肯德基有限公司"/>
    <x v="14"/>
    <x v="4"/>
    <x v="9"/>
    <s v="Active"/>
  </r>
  <r>
    <x v="0"/>
    <x v="445"/>
    <x v="445"/>
    <s v="KFC"/>
    <s v="北京肯德基有限公司"/>
    <x v="14"/>
    <x v="4"/>
    <x v="9"/>
    <s v="Active"/>
  </r>
  <r>
    <x v="0"/>
    <x v="446"/>
    <x v="446"/>
    <s v="KFC"/>
    <s v="北京肯德基有限公司"/>
    <x v="14"/>
    <x v="4"/>
    <x v="9"/>
    <s v="Active"/>
  </r>
  <r>
    <x v="0"/>
    <x v="447"/>
    <x v="447"/>
    <s v="KFC"/>
    <s v="北京肯德基有限公司"/>
    <x v="14"/>
    <x v="4"/>
    <x v="9"/>
    <s v="Active"/>
  </r>
  <r>
    <x v="0"/>
    <x v="448"/>
    <x v="448"/>
    <s v="KFC"/>
    <s v="北京肯德基有限公司"/>
    <x v="14"/>
    <x v="4"/>
    <x v="9"/>
    <s v="Active"/>
  </r>
  <r>
    <x v="0"/>
    <x v="449"/>
    <x v="449"/>
    <s v="KFC"/>
    <s v="北京肯德基有限公司"/>
    <x v="14"/>
    <x v="4"/>
    <x v="9"/>
    <s v="Active"/>
  </r>
  <r>
    <x v="0"/>
    <x v="450"/>
    <x v="450"/>
    <s v="KFC"/>
    <s v="北京肯德基有限公司"/>
    <x v="14"/>
    <x v="4"/>
    <x v="9"/>
    <s v="Active"/>
  </r>
  <r>
    <x v="0"/>
    <x v="451"/>
    <x v="451"/>
    <s v="KFC"/>
    <s v="北京肯德基有限公司"/>
    <x v="14"/>
    <x v="4"/>
    <x v="9"/>
    <s v="Active"/>
  </r>
  <r>
    <x v="0"/>
    <x v="452"/>
    <x v="452"/>
    <s v="KFC"/>
    <s v="北京肯德基有限公司"/>
    <x v="14"/>
    <x v="4"/>
    <x v="9"/>
    <s v="Active"/>
  </r>
  <r>
    <x v="0"/>
    <x v="453"/>
    <x v="453"/>
    <s v="KFC"/>
    <s v="北京肯德基有限公司"/>
    <x v="14"/>
    <x v="4"/>
    <x v="9"/>
    <s v="Active"/>
  </r>
  <r>
    <x v="0"/>
    <x v="454"/>
    <x v="454"/>
    <s v="KFC"/>
    <s v="北京肯德基有限公司"/>
    <x v="14"/>
    <x v="4"/>
    <x v="9"/>
    <s v="Active"/>
  </r>
  <r>
    <x v="0"/>
    <x v="455"/>
    <x v="455"/>
    <s v="KFC"/>
    <s v="北京肯德基有限公司"/>
    <x v="14"/>
    <x v="4"/>
    <x v="9"/>
    <s v="Active"/>
  </r>
  <r>
    <x v="0"/>
    <x v="456"/>
    <x v="456"/>
    <s v="KFC"/>
    <s v="北京肯德基有限公司"/>
    <x v="14"/>
    <x v="4"/>
    <x v="9"/>
    <s v="Active"/>
  </r>
  <r>
    <x v="0"/>
    <x v="457"/>
    <x v="457"/>
    <s v="KFC"/>
    <s v="北京肯德基有限公司"/>
    <x v="14"/>
    <x v="4"/>
    <x v="9"/>
    <s v="Active"/>
  </r>
  <r>
    <x v="0"/>
    <x v="458"/>
    <x v="458"/>
    <s v="KFC"/>
    <s v="北京肯德基有限公司"/>
    <x v="14"/>
    <x v="4"/>
    <x v="9"/>
    <s v="Active"/>
  </r>
  <r>
    <x v="0"/>
    <x v="459"/>
    <x v="459"/>
    <s v="KFC"/>
    <s v="北京肯德基有限公司"/>
    <x v="14"/>
    <x v="4"/>
    <x v="9"/>
    <s v="Active"/>
  </r>
  <r>
    <x v="0"/>
    <x v="460"/>
    <x v="460"/>
    <s v="KFC"/>
    <s v="北京肯德基有限公司"/>
    <x v="14"/>
    <x v="4"/>
    <x v="9"/>
    <s v="Active"/>
  </r>
  <r>
    <x v="0"/>
    <x v="461"/>
    <x v="461"/>
    <s v="KFC"/>
    <s v="北京肯德基有限公司"/>
    <x v="14"/>
    <x v="4"/>
    <x v="9"/>
    <s v="Active"/>
  </r>
  <r>
    <x v="0"/>
    <x v="462"/>
    <x v="462"/>
    <s v="KFC"/>
    <s v="北京肯德基有限公司"/>
    <x v="14"/>
    <x v="4"/>
    <x v="9"/>
    <s v="Active"/>
  </r>
  <r>
    <x v="0"/>
    <x v="463"/>
    <x v="463"/>
    <s v="KFC"/>
    <s v="北京肯德基有限公司"/>
    <x v="14"/>
    <x v="4"/>
    <x v="9"/>
    <s v="Active"/>
  </r>
  <r>
    <x v="0"/>
    <x v="464"/>
    <x v="464"/>
    <s v="KFC"/>
    <s v="北京肯德基有限公司"/>
    <x v="14"/>
    <x v="4"/>
    <x v="9"/>
    <s v="Active"/>
  </r>
  <r>
    <x v="0"/>
    <x v="465"/>
    <x v="465"/>
    <s v="KFC"/>
    <s v="北京肯德基有限公司"/>
    <x v="14"/>
    <x v="4"/>
    <x v="9"/>
    <s v="Active"/>
  </r>
  <r>
    <x v="0"/>
    <x v="466"/>
    <x v="466"/>
    <s v="KFC"/>
    <s v="北京肯德基有限公司"/>
    <x v="14"/>
    <x v="4"/>
    <x v="9"/>
    <s v="Active"/>
  </r>
  <r>
    <x v="0"/>
    <x v="467"/>
    <x v="467"/>
    <s v="KFC"/>
    <s v="北京肯德基有限公司"/>
    <x v="14"/>
    <x v="4"/>
    <x v="9"/>
    <s v="Active"/>
  </r>
  <r>
    <x v="0"/>
    <x v="468"/>
    <x v="468"/>
    <s v="KFC"/>
    <s v="北京肯德基有限公司"/>
    <x v="14"/>
    <x v="4"/>
    <x v="9"/>
    <s v="Active"/>
  </r>
  <r>
    <x v="0"/>
    <x v="469"/>
    <x v="469"/>
    <s v="KFC"/>
    <s v="北京肯德基有限公司"/>
    <x v="14"/>
    <x v="4"/>
    <x v="9"/>
    <s v="Active"/>
  </r>
  <r>
    <x v="0"/>
    <x v="470"/>
    <x v="470"/>
    <s v="KFC"/>
    <s v="北京肯德基有限公司"/>
    <x v="14"/>
    <x v="4"/>
    <x v="9"/>
    <s v="Active"/>
  </r>
  <r>
    <x v="0"/>
    <x v="471"/>
    <x v="471"/>
    <s v="KFC"/>
    <s v="北京肯德基有限公司"/>
    <x v="14"/>
    <x v="4"/>
    <x v="9"/>
    <s v="Active"/>
  </r>
  <r>
    <x v="0"/>
    <x v="472"/>
    <x v="472"/>
    <s v="KFC"/>
    <s v="北京肯德基有限公司"/>
    <x v="14"/>
    <x v="4"/>
    <x v="9"/>
    <s v="Active"/>
  </r>
  <r>
    <x v="0"/>
    <x v="473"/>
    <x v="473"/>
    <s v="KFC"/>
    <s v="北京肯德基有限公司"/>
    <x v="14"/>
    <x v="4"/>
    <x v="9"/>
    <s v="Active"/>
  </r>
  <r>
    <x v="0"/>
    <x v="474"/>
    <x v="474"/>
    <s v="KFC"/>
    <s v="北京肯德基有限公司"/>
    <x v="14"/>
    <x v="4"/>
    <x v="9"/>
    <s v="Active"/>
  </r>
  <r>
    <x v="0"/>
    <x v="475"/>
    <x v="475"/>
    <s v="KFC"/>
    <s v="北京肯德基有限公司"/>
    <x v="14"/>
    <x v="4"/>
    <x v="9"/>
    <s v="Active"/>
  </r>
  <r>
    <x v="0"/>
    <x v="476"/>
    <x v="476"/>
    <s v="KFC"/>
    <s v="北京肯德基有限公司"/>
    <x v="14"/>
    <x v="4"/>
    <x v="9"/>
    <s v="Active"/>
  </r>
  <r>
    <x v="0"/>
    <x v="477"/>
    <x v="477"/>
    <s v="KFC"/>
    <s v="北京肯德基有限公司"/>
    <x v="14"/>
    <x v="4"/>
    <x v="9"/>
    <s v="Active"/>
  </r>
  <r>
    <x v="0"/>
    <x v="478"/>
    <x v="478"/>
    <s v="KFC"/>
    <s v="北京肯德基有限公司"/>
    <x v="14"/>
    <x v="4"/>
    <x v="9"/>
    <s v="Active"/>
  </r>
  <r>
    <x v="0"/>
    <x v="479"/>
    <x v="479"/>
    <s v="KFC"/>
    <s v="北京肯德基有限公司"/>
    <x v="14"/>
    <x v="4"/>
    <x v="9"/>
    <s v="Active"/>
  </r>
  <r>
    <x v="0"/>
    <x v="480"/>
    <x v="480"/>
    <s v="KFC"/>
    <s v="北京肯德基有限公司"/>
    <x v="14"/>
    <x v="4"/>
    <x v="9"/>
    <s v="Active"/>
  </r>
  <r>
    <x v="0"/>
    <x v="481"/>
    <x v="481"/>
    <s v="KFC"/>
    <s v="北京肯德基有限公司"/>
    <x v="14"/>
    <x v="4"/>
    <x v="9"/>
    <s v="Active"/>
  </r>
  <r>
    <x v="0"/>
    <x v="482"/>
    <x v="482"/>
    <s v="KFC"/>
    <s v="北京肯德基有限公司"/>
    <x v="14"/>
    <x v="4"/>
    <x v="9"/>
    <s v="Active"/>
  </r>
  <r>
    <x v="0"/>
    <x v="483"/>
    <x v="483"/>
    <s v="KFC"/>
    <s v="北京肯德基有限公司"/>
    <x v="14"/>
    <x v="4"/>
    <x v="9"/>
    <s v="Active"/>
  </r>
  <r>
    <x v="0"/>
    <x v="484"/>
    <x v="484"/>
    <s v="KFC"/>
    <s v="北京肯德基有限公司"/>
    <x v="14"/>
    <x v="4"/>
    <x v="9"/>
    <s v="Active"/>
  </r>
  <r>
    <x v="0"/>
    <x v="485"/>
    <x v="485"/>
    <s v="KFC"/>
    <s v="北京肯德基有限公司"/>
    <x v="14"/>
    <x v="4"/>
    <x v="9"/>
    <s v="Active"/>
  </r>
  <r>
    <x v="0"/>
    <x v="486"/>
    <x v="486"/>
    <s v="KFC"/>
    <s v="北京肯德基有限公司"/>
    <x v="14"/>
    <x v="4"/>
    <x v="9"/>
    <s v="Active"/>
  </r>
  <r>
    <x v="0"/>
    <x v="487"/>
    <x v="487"/>
    <s v="KFC"/>
    <s v="北京肯德基有限公司"/>
    <x v="14"/>
    <x v="4"/>
    <x v="9"/>
    <s v="Active"/>
  </r>
  <r>
    <x v="0"/>
    <x v="488"/>
    <x v="488"/>
    <s v="KFC"/>
    <s v="北京肯德基有限公司"/>
    <x v="14"/>
    <x v="4"/>
    <x v="9"/>
    <s v="Active"/>
  </r>
  <r>
    <x v="0"/>
    <x v="489"/>
    <x v="489"/>
    <s v="KFC"/>
    <s v="北京肯德基有限公司"/>
    <x v="14"/>
    <x v="4"/>
    <x v="9"/>
    <s v="Active"/>
  </r>
  <r>
    <x v="0"/>
    <x v="490"/>
    <x v="490"/>
    <s v="KFC"/>
    <s v="北京肯德基有限公司"/>
    <x v="14"/>
    <x v="4"/>
    <x v="9"/>
    <s v="Active"/>
  </r>
  <r>
    <x v="0"/>
    <x v="491"/>
    <x v="491"/>
    <s v="KFC"/>
    <s v="北京肯德基有限公司"/>
    <x v="14"/>
    <x v="4"/>
    <x v="9"/>
    <s v="Active"/>
  </r>
  <r>
    <x v="0"/>
    <x v="492"/>
    <x v="492"/>
    <s v="KFC"/>
    <s v="北京肯德基有限公司"/>
    <x v="14"/>
    <x v="4"/>
    <x v="9"/>
    <s v="Active"/>
  </r>
  <r>
    <x v="0"/>
    <x v="493"/>
    <x v="493"/>
    <s v="KFC"/>
    <s v="北京肯德基有限公司"/>
    <x v="14"/>
    <x v="4"/>
    <x v="9"/>
    <s v="Active"/>
  </r>
  <r>
    <x v="0"/>
    <x v="494"/>
    <x v="494"/>
    <s v="KFC"/>
    <s v="北京肯德基有限公司"/>
    <x v="14"/>
    <x v="4"/>
    <x v="9"/>
    <s v="Active"/>
  </r>
  <r>
    <x v="0"/>
    <x v="495"/>
    <x v="495"/>
    <s v="KFC"/>
    <s v="北京肯德基有限公司"/>
    <x v="14"/>
    <x v="4"/>
    <x v="9"/>
    <s v="Active"/>
  </r>
  <r>
    <x v="0"/>
    <x v="496"/>
    <x v="496"/>
    <s v="KFC"/>
    <s v="北京肯德基有限公司"/>
    <x v="14"/>
    <x v="4"/>
    <x v="9"/>
    <s v="Active"/>
  </r>
  <r>
    <x v="0"/>
    <x v="497"/>
    <x v="497"/>
    <s v="KFC"/>
    <s v="北京肯德基有限公司"/>
    <x v="14"/>
    <x v="4"/>
    <x v="9"/>
    <s v="Active"/>
  </r>
  <r>
    <x v="0"/>
    <x v="498"/>
    <x v="498"/>
    <s v="KFC"/>
    <s v="北京肯德基有限公司"/>
    <x v="14"/>
    <x v="4"/>
    <x v="9"/>
    <s v="Active"/>
  </r>
  <r>
    <x v="0"/>
    <x v="499"/>
    <x v="499"/>
    <s v="KFC"/>
    <s v="北京肯德基有限公司"/>
    <x v="14"/>
    <x v="4"/>
    <x v="9"/>
    <s v="Active"/>
  </r>
  <r>
    <x v="0"/>
    <x v="500"/>
    <x v="500"/>
    <s v="KFC"/>
    <s v="北京肯德基有限公司"/>
    <x v="14"/>
    <x v="4"/>
    <x v="9"/>
    <s v="Active"/>
  </r>
  <r>
    <x v="0"/>
    <x v="501"/>
    <x v="501"/>
    <s v="KFC"/>
    <s v="北京肯德基有限公司"/>
    <x v="14"/>
    <x v="4"/>
    <x v="9"/>
    <s v="Active"/>
  </r>
  <r>
    <x v="0"/>
    <x v="502"/>
    <x v="502"/>
    <s v="KFC"/>
    <s v="北京肯德基有限公司"/>
    <x v="14"/>
    <x v="4"/>
    <x v="9"/>
    <s v="Active"/>
  </r>
  <r>
    <x v="0"/>
    <x v="503"/>
    <x v="503"/>
    <s v="KFC"/>
    <s v="北京肯德基有限公司"/>
    <x v="14"/>
    <x v="4"/>
    <x v="9"/>
    <s v="Active"/>
  </r>
  <r>
    <x v="0"/>
    <x v="504"/>
    <x v="504"/>
    <s v="KFC"/>
    <s v="北京肯德基有限公司"/>
    <x v="14"/>
    <x v="4"/>
    <x v="9"/>
    <s v="Active"/>
  </r>
  <r>
    <x v="0"/>
    <x v="505"/>
    <x v="505"/>
    <s v="KFC"/>
    <s v="北京肯德基有限公司"/>
    <x v="14"/>
    <x v="4"/>
    <x v="9"/>
    <s v="Active"/>
  </r>
  <r>
    <x v="0"/>
    <x v="506"/>
    <x v="506"/>
    <s v="KFC"/>
    <s v="北京肯德基有限公司"/>
    <x v="14"/>
    <x v="4"/>
    <x v="9"/>
    <s v="Active"/>
  </r>
  <r>
    <x v="0"/>
    <x v="507"/>
    <x v="507"/>
    <s v="KFC"/>
    <s v="北京肯德基有限公司"/>
    <x v="14"/>
    <x v="4"/>
    <x v="9"/>
    <s v="Active"/>
  </r>
  <r>
    <x v="0"/>
    <x v="508"/>
    <x v="508"/>
    <s v="KFC"/>
    <s v="北京肯德基有限公司"/>
    <x v="14"/>
    <x v="4"/>
    <x v="9"/>
    <s v="Active"/>
  </r>
  <r>
    <x v="0"/>
    <x v="509"/>
    <x v="509"/>
    <s v="KFC"/>
    <s v="北京肯德基有限公司"/>
    <x v="14"/>
    <x v="4"/>
    <x v="9"/>
    <s v="Active"/>
  </r>
  <r>
    <x v="0"/>
    <x v="510"/>
    <x v="510"/>
    <s v="KFC"/>
    <s v="北京肯德基有限公司"/>
    <x v="14"/>
    <x v="4"/>
    <x v="9"/>
    <s v="Active"/>
  </r>
  <r>
    <x v="0"/>
    <x v="511"/>
    <x v="511"/>
    <s v="KFC"/>
    <s v="北京肯德基有限公司"/>
    <x v="14"/>
    <x v="4"/>
    <x v="9"/>
    <s v="Active"/>
  </r>
  <r>
    <x v="0"/>
    <x v="512"/>
    <x v="512"/>
    <s v="KFC"/>
    <s v="北京肯德基有限公司"/>
    <x v="14"/>
    <x v="4"/>
    <x v="9"/>
    <s v="Active"/>
  </r>
  <r>
    <x v="0"/>
    <x v="513"/>
    <x v="513"/>
    <s v="KFC"/>
    <s v="北京肯德基有限公司"/>
    <x v="14"/>
    <x v="4"/>
    <x v="9"/>
    <s v="Active"/>
  </r>
  <r>
    <x v="0"/>
    <x v="514"/>
    <x v="514"/>
    <s v="KFC"/>
    <s v="北京肯德基有限公司"/>
    <x v="14"/>
    <x v="4"/>
    <x v="9"/>
    <s v="Active"/>
  </r>
  <r>
    <x v="0"/>
    <x v="515"/>
    <x v="515"/>
    <s v="KFC"/>
    <s v="北京肯德基有限公司"/>
    <x v="14"/>
    <x v="4"/>
    <x v="9"/>
    <s v="Active"/>
  </r>
  <r>
    <x v="0"/>
    <x v="516"/>
    <x v="516"/>
    <s v="KFC"/>
    <s v="北京肯德基有限公司"/>
    <x v="14"/>
    <x v="4"/>
    <x v="9"/>
    <s v="Active"/>
  </r>
  <r>
    <x v="0"/>
    <x v="517"/>
    <x v="517"/>
    <s v="KFC"/>
    <s v="北京肯德基有限公司"/>
    <x v="14"/>
    <x v="4"/>
    <x v="9"/>
    <s v="Active"/>
  </r>
  <r>
    <x v="0"/>
    <x v="518"/>
    <x v="518"/>
    <s v="KFC"/>
    <s v="北京肯德基有限公司"/>
    <x v="14"/>
    <x v="4"/>
    <x v="9"/>
    <s v="Active"/>
  </r>
  <r>
    <x v="0"/>
    <x v="519"/>
    <x v="519"/>
    <s v="KFC"/>
    <s v="北京肯德基有限公司"/>
    <x v="14"/>
    <x v="4"/>
    <x v="9"/>
    <s v="Active"/>
  </r>
  <r>
    <x v="0"/>
    <x v="520"/>
    <x v="520"/>
    <s v="KFC"/>
    <s v="北京肯德基有限公司"/>
    <x v="14"/>
    <x v="4"/>
    <x v="9"/>
    <s v="Active"/>
  </r>
  <r>
    <x v="0"/>
    <x v="521"/>
    <x v="521"/>
    <s v="KFC"/>
    <s v="北京肯德基有限公司"/>
    <x v="14"/>
    <x v="4"/>
    <x v="9"/>
    <s v="Active"/>
  </r>
  <r>
    <x v="0"/>
    <x v="522"/>
    <x v="522"/>
    <s v="KFC"/>
    <s v="北京肯德基有限公司"/>
    <x v="14"/>
    <x v="4"/>
    <x v="9"/>
    <s v="Active"/>
  </r>
  <r>
    <x v="0"/>
    <x v="523"/>
    <x v="523"/>
    <s v="KFC"/>
    <s v="北京肯德基有限公司"/>
    <x v="14"/>
    <x v="4"/>
    <x v="9"/>
    <s v="Active"/>
  </r>
  <r>
    <x v="0"/>
    <x v="524"/>
    <x v="524"/>
    <s v="KFC"/>
    <s v="北京肯德基有限公司"/>
    <x v="14"/>
    <x v="4"/>
    <x v="9"/>
    <s v="Active"/>
  </r>
  <r>
    <x v="0"/>
    <x v="525"/>
    <x v="525"/>
    <s v="KFC"/>
    <s v="北京肯德基有限公司"/>
    <x v="14"/>
    <x v="4"/>
    <x v="9"/>
    <s v="Active"/>
  </r>
  <r>
    <x v="0"/>
    <x v="526"/>
    <x v="526"/>
    <s v="KFC"/>
    <s v="北京肯德基有限公司"/>
    <x v="14"/>
    <x v="4"/>
    <x v="9"/>
    <s v="Active"/>
  </r>
  <r>
    <x v="0"/>
    <x v="527"/>
    <x v="527"/>
    <s v="KFC"/>
    <s v="北京肯德基有限公司"/>
    <x v="14"/>
    <x v="4"/>
    <x v="9"/>
    <s v="Active"/>
  </r>
  <r>
    <x v="0"/>
    <x v="528"/>
    <x v="528"/>
    <s v="KFC"/>
    <s v="北京肯德基有限公司"/>
    <x v="14"/>
    <x v="4"/>
    <x v="9"/>
    <s v="Active"/>
  </r>
  <r>
    <x v="0"/>
    <x v="529"/>
    <x v="529"/>
    <s v="KFC"/>
    <s v="北京肯德基有限公司"/>
    <x v="14"/>
    <x v="4"/>
    <x v="9"/>
    <s v="Active"/>
  </r>
  <r>
    <x v="0"/>
    <x v="530"/>
    <x v="530"/>
    <s v="KFC"/>
    <s v="北京肯德基有限公司"/>
    <x v="14"/>
    <x v="4"/>
    <x v="9"/>
    <s v="Active"/>
  </r>
  <r>
    <x v="0"/>
    <x v="531"/>
    <x v="531"/>
    <s v="KFC"/>
    <s v="北京肯德基有限公司"/>
    <x v="14"/>
    <x v="4"/>
    <x v="9"/>
    <s v="Active"/>
  </r>
  <r>
    <x v="0"/>
    <x v="532"/>
    <x v="532"/>
    <s v="KFC"/>
    <s v="北京肯德基有限公司"/>
    <x v="14"/>
    <x v="4"/>
    <x v="9"/>
    <s v="Active"/>
  </r>
  <r>
    <x v="0"/>
    <x v="533"/>
    <x v="533"/>
    <s v="KFC"/>
    <s v="北京肯德基有限公司"/>
    <x v="14"/>
    <x v="4"/>
    <x v="9"/>
    <s v="Active"/>
  </r>
  <r>
    <x v="0"/>
    <x v="534"/>
    <x v="534"/>
    <s v="KFC"/>
    <s v="北京肯德基有限公司"/>
    <x v="14"/>
    <x v="4"/>
    <x v="9"/>
    <s v="Active"/>
  </r>
  <r>
    <x v="0"/>
    <x v="535"/>
    <x v="535"/>
    <s v="KFC"/>
    <s v="北京肯德基有限公司"/>
    <x v="14"/>
    <x v="4"/>
    <x v="9"/>
    <s v="Active"/>
  </r>
  <r>
    <x v="0"/>
    <x v="536"/>
    <x v="536"/>
    <s v="KFC"/>
    <s v="北京肯德基有限公司"/>
    <x v="14"/>
    <x v="4"/>
    <x v="9"/>
    <s v="Active"/>
  </r>
  <r>
    <x v="0"/>
    <x v="537"/>
    <x v="537"/>
    <s v="KFC"/>
    <s v="北京肯德基有限公司"/>
    <x v="14"/>
    <x v="4"/>
    <x v="9"/>
    <s v="Active"/>
  </r>
  <r>
    <x v="0"/>
    <x v="538"/>
    <x v="538"/>
    <s v="KFC"/>
    <s v="北京肯德基有限公司"/>
    <x v="14"/>
    <x v="4"/>
    <x v="9"/>
    <s v="Active"/>
  </r>
  <r>
    <x v="0"/>
    <x v="539"/>
    <x v="539"/>
    <s v="KFC"/>
    <s v="北京肯德基有限公司"/>
    <x v="14"/>
    <x v="4"/>
    <x v="9"/>
    <s v="Active"/>
  </r>
  <r>
    <x v="0"/>
    <x v="540"/>
    <x v="540"/>
    <s v="KFC"/>
    <s v="北京肯德基有限公司"/>
    <x v="14"/>
    <x v="4"/>
    <x v="9"/>
    <s v="Active"/>
  </r>
  <r>
    <x v="0"/>
    <x v="541"/>
    <x v="541"/>
    <s v="KFC"/>
    <s v="北京肯德基有限公司"/>
    <x v="14"/>
    <x v="4"/>
    <x v="9"/>
    <s v="Active"/>
  </r>
  <r>
    <x v="0"/>
    <x v="542"/>
    <x v="542"/>
    <s v="KFC"/>
    <s v="北京肯德基有限公司"/>
    <x v="14"/>
    <x v="4"/>
    <x v="9"/>
    <s v="Active"/>
  </r>
  <r>
    <x v="0"/>
    <x v="543"/>
    <x v="543"/>
    <s v="KFC"/>
    <s v="北京肯德基有限公司"/>
    <x v="14"/>
    <x v="4"/>
    <x v="9"/>
    <s v="Active"/>
  </r>
  <r>
    <x v="0"/>
    <x v="544"/>
    <x v="544"/>
    <s v="KFC"/>
    <s v="北京肯德基有限公司"/>
    <x v="14"/>
    <x v="4"/>
    <x v="9"/>
    <s v="Active"/>
  </r>
  <r>
    <x v="0"/>
    <x v="545"/>
    <x v="545"/>
    <s v="KFC"/>
    <s v="北京肯德基有限公司"/>
    <x v="14"/>
    <x v="4"/>
    <x v="9"/>
    <s v="Active"/>
  </r>
  <r>
    <x v="0"/>
    <x v="546"/>
    <x v="546"/>
    <s v="KFC"/>
    <s v="北京肯德基有限公司"/>
    <x v="14"/>
    <x v="4"/>
    <x v="9"/>
    <s v="Active"/>
  </r>
  <r>
    <x v="0"/>
    <x v="547"/>
    <x v="547"/>
    <s v="KFC"/>
    <s v="北京肯德基有限公司"/>
    <x v="14"/>
    <x v="4"/>
    <x v="9"/>
    <s v="Active"/>
  </r>
  <r>
    <x v="0"/>
    <x v="548"/>
    <x v="548"/>
    <s v="KFC"/>
    <s v="北京肯德基有限公司"/>
    <x v="14"/>
    <x v="4"/>
    <x v="9"/>
    <s v="Active"/>
  </r>
  <r>
    <x v="0"/>
    <x v="549"/>
    <x v="549"/>
    <s v="KFC"/>
    <s v="北京肯德基有限公司"/>
    <x v="14"/>
    <x v="4"/>
    <x v="9"/>
    <s v="Active"/>
  </r>
  <r>
    <x v="0"/>
    <x v="550"/>
    <x v="550"/>
    <s v="PHDI"/>
    <s v="北京必胜客比萨饼有限公司"/>
    <x v="14"/>
    <x v="4"/>
    <x v="9"/>
    <s v="Active"/>
  </r>
  <r>
    <x v="0"/>
    <x v="551"/>
    <x v="551"/>
    <s v="PHDI"/>
    <s v="北京必胜客比萨饼有限公司"/>
    <x v="14"/>
    <x v="4"/>
    <x v="9"/>
    <s v="Active"/>
  </r>
  <r>
    <x v="0"/>
    <x v="552"/>
    <x v="552"/>
    <s v="PHDI"/>
    <s v="北京必胜客比萨饼有限公司"/>
    <x v="14"/>
    <x v="4"/>
    <x v="9"/>
    <s v="Active"/>
  </r>
  <r>
    <x v="0"/>
    <x v="553"/>
    <x v="553"/>
    <s v="PHDI"/>
    <s v="北京必胜客比萨饼有限公司"/>
    <x v="14"/>
    <x v="4"/>
    <x v="9"/>
    <s v="Active"/>
  </r>
  <r>
    <x v="0"/>
    <x v="554"/>
    <x v="554"/>
    <s v="PHDI"/>
    <s v="北京必胜客比萨饼有限公司"/>
    <x v="14"/>
    <x v="4"/>
    <x v="9"/>
    <s v="Active"/>
  </r>
  <r>
    <x v="0"/>
    <x v="555"/>
    <x v="555"/>
    <s v="PHDI"/>
    <s v="北京必胜客比萨饼有限公司"/>
    <x v="14"/>
    <x v="4"/>
    <x v="9"/>
    <s v="Active"/>
  </r>
  <r>
    <x v="0"/>
    <x v="556"/>
    <x v="556"/>
    <s v="PHDI"/>
    <s v="北京必胜客比萨饼有限公司"/>
    <x v="14"/>
    <x v="4"/>
    <x v="9"/>
    <s v="Active"/>
  </r>
  <r>
    <x v="0"/>
    <x v="557"/>
    <x v="557"/>
    <s v="PHDI"/>
    <s v="北京必胜客比萨饼有限公司"/>
    <x v="14"/>
    <x v="4"/>
    <x v="9"/>
    <s v="Active"/>
  </r>
  <r>
    <x v="0"/>
    <x v="558"/>
    <x v="558"/>
    <s v="PHDI"/>
    <s v="北京必胜客比萨饼有限公司"/>
    <x v="0"/>
    <x v="0"/>
    <x v="0"/>
    <s v="Active"/>
  </r>
  <r>
    <x v="0"/>
    <x v="559"/>
    <x v="559"/>
    <s v="PHDI"/>
    <s v="北京必胜客比萨饼有限公司"/>
    <x v="14"/>
    <x v="4"/>
    <x v="9"/>
    <s v="Active"/>
  </r>
  <r>
    <x v="0"/>
    <x v="560"/>
    <x v="560"/>
    <s v="PHDI"/>
    <s v="北京必胜客比萨饼有限公司"/>
    <x v="14"/>
    <x v="4"/>
    <x v="9"/>
    <s v="Active"/>
  </r>
  <r>
    <x v="0"/>
    <x v="561"/>
    <x v="561"/>
    <s v="PHDI"/>
    <s v="北京必胜客比萨饼有限公司"/>
    <x v="14"/>
    <x v="4"/>
    <x v="9"/>
    <s v="Active"/>
  </r>
  <r>
    <x v="0"/>
    <x v="562"/>
    <x v="562"/>
    <s v="PHDI"/>
    <s v="北京必胜客比萨饼有限公司"/>
    <x v="14"/>
    <x v="4"/>
    <x v="9"/>
    <s v="Active"/>
  </r>
  <r>
    <x v="0"/>
    <x v="563"/>
    <x v="563"/>
    <s v="PHDI"/>
    <s v="北京必胜客比萨饼有限公司"/>
    <x v="14"/>
    <x v="4"/>
    <x v="9"/>
    <s v="Active"/>
  </r>
  <r>
    <x v="0"/>
    <x v="564"/>
    <x v="564"/>
    <s v="PHDI"/>
    <s v="北京必胜客比萨饼有限公司"/>
    <x v="0"/>
    <x v="0"/>
    <x v="0"/>
    <s v="Active"/>
  </r>
  <r>
    <x v="0"/>
    <x v="565"/>
    <x v="565"/>
    <s v="PHDI"/>
    <s v="北京必胜客比萨饼有限公司"/>
    <x v="14"/>
    <x v="4"/>
    <x v="9"/>
    <s v="Active"/>
  </r>
  <r>
    <x v="0"/>
    <x v="566"/>
    <x v="566"/>
    <s v="PHDI"/>
    <s v="北京必胜客比萨饼有限公司"/>
    <x v="14"/>
    <x v="4"/>
    <x v="9"/>
    <s v="Active"/>
  </r>
  <r>
    <x v="0"/>
    <x v="567"/>
    <x v="567"/>
    <s v="PHDI"/>
    <s v="北京必胜客比萨饼有限公司"/>
    <x v="14"/>
    <x v="4"/>
    <x v="9"/>
    <s v="Active"/>
  </r>
  <r>
    <x v="0"/>
    <x v="568"/>
    <x v="568"/>
    <s v="PHDI"/>
    <s v="北京必胜客比萨饼有限公司"/>
    <x v="14"/>
    <x v="4"/>
    <x v="9"/>
    <s v="Active"/>
  </r>
  <r>
    <x v="0"/>
    <x v="569"/>
    <x v="569"/>
    <s v="PHDI"/>
    <s v="北京必胜客比萨饼有限公司"/>
    <x v="14"/>
    <x v="4"/>
    <x v="9"/>
    <s v="Active"/>
  </r>
  <r>
    <x v="0"/>
    <x v="570"/>
    <x v="570"/>
    <s v="PHDI"/>
    <s v="北京必胜客比萨饼有限公司"/>
    <x v="46"/>
    <x v="3"/>
    <x v="13"/>
    <s v="Active"/>
  </r>
  <r>
    <x v="0"/>
    <x v="571"/>
    <x v="571"/>
    <s v="PHDI"/>
    <s v="北京必胜客比萨饼有限公司"/>
    <x v="14"/>
    <x v="4"/>
    <x v="9"/>
    <s v="Active"/>
  </r>
  <r>
    <x v="0"/>
    <x v="572"/>
    <x v="572"/>
    <s v="PHDI"/>
    <s v="北京必胜客比萨饼有限公司"/>
    <x v="14"/>
    <x v="4"/>
    <x v="9"/>
    <s v="Active"/>
  </r>
  <r>
    <x v="0"/>
    <x v="573"/>
    <x v="573"/>
    <s v="PHDI"/>
    <s v="北京必胜客比萨饼有限公司"/>
    <x v="14"/>
    <x v="4"/>
    <x v="9"/>
    <s v="Active"/>
  </r>
  <r>
    <x v="0"/>
    <x v="574"/>
    <x v="574"/>
    <s v="PHDI"/>
    <s v="北京必胜客比萨饼有限公司"/>
    <x v="14"/>
    <x v="4"/>
    <x v="9"/>
    <s v="Active"/>
  </r>
  <r>
    <x v="0"/>
    <x v="575"/>
    <x v="575"/>
    <s v="PHDI"/>
    <s v="北京必胜客比萨饼有限公司"/>
    <x v="0"/>
    <x v="0"/>
    <x v="0"/>
    <s v="Active"/>
  </r>
  <r>
    <x v="0"/>
    <x v="576"/>
    <x v="576"/>
    <s v="PHDI"/>
    <s v="北京必胜客比萨饼有限公司"/>
    <x v="0"/>
    <x v="0"/>
    <x v="0"/>
    <s v="Active"/>
  </r>
  <r>
    <x v="0"/>
    <x v="577"/>
    <x v="577"/>
    <s v="PHDI"/>
    <s v="北京必胜客比萨饼有限公司"/>
    <x v="14"/>
    <x v="4"/>
    <x v="9"/>
    <s v="Active"/>
  </r>
  <r>
    <x v="0"/>
    <x v="578"/>
    <x v="578"/>
    <s v="PHDI"/>
    <s v="北京必胜客比萨饼有限公司"/>
    <x v="1"/>
    <x v="1"/>
    <x v="1"/>
    <s v="Active"/>
  </r>
  <r>
    <x v="0"/>
    <x v="579"/>
    <x v="579"/>
    <s v="PHDI"/>
    <s v="北京必胜客比萨饼有限公司"/>
    <x v="14"/>
    <x v="4"/>
    <x v="9"/>
    <s v="Active"/>
  </r>
  <r>
    <x v="0"/>
    <x v="580"/>
    <x v="580"/>
    <s v="PHDI"/>
    <s v="北京必胜客比萨饼有限公司"/>
    <x v="14"/>
    <x v="4"/>
    <x v="9"/>
    <s v="Active"/>
  </r>
  <r>
    <x v="0"/>
    <x v="581"/>
    <x v="581"/>
    <s v="PHDI"/>
    <s v="北京必胜客比萨饼有限公司"/>
    <x v="38"/>
    <x v="2"/>
    <x v="10"/>
    <s v="Active"/>
  </r>
  <r>
    <x v="0"/>
    <x v="582"/>
    <x v="582"/>
    <s v="PHDI"/>
    <s v="北京必胜客比萨饼有限公司"/>
    <x v="14"/>
    <x v="4"/>
    <x v="9"/>
    <s v="Active"/>
  </r>
  <r>
    <x v="0"/>
    <x v="583"/>
    <x v="583"/>
    <s v="PHDI"/>
    <s v="北京必胜客比萨饼有限公司"/>
    <x v="14"/>
    <x v="4"/>
    <x v="9"/>
    <s v="Active"/>
  </r>
  <r>
    <x v="0"/>
    <x v="584"/>
    <x v="584"/>
    <s v="PHDI"/>
    <s v="北京必胜客比萨饼有限公司"/>
    <x v="14"/>
    <x v="4"/>
    <x v="9"/>
    <s v="Active"/>
  </r>
  <r>
    <x v="0"/>
    <x v="585"/>
    <x v="585"/>
    <s v="PHDI"/>
    <s v="北京必胜客比萨饼有限公司"/>
    <x v="14"/>
    <x v="4"/>
    <x v="9"/>
    <s v="Active"/>
  </r>
  <r>
    <x v="0"/>
    <x v="586"/>
    <x v="586"/>
    <s v="PHDI"/>
    <s v="北京必胜客比萨饼有限公司"/>
    <x v="43"/>
    <x v="2"/>
    <x v="22"/>
    <s v="Active"/>
  </r>
  <r>
    <x v="0"/>
    <x v="587"/>
    <x v="587"/>
    <s v="PHDI"/>
    <s v="北京必胜客比萨饼有限公司"/>
    <x v="14"/>
    <x v="4"/>
    <x v="9"/>
    <s v="Active"/>
  </r>
  <r>
    <x v="0"/>
    <x v="588"/>
    <x v="588"/>
    <s v="PHDI"/>
    <s v="北京必胜客比萨饼有限公司"/>
    <x v="0"/>
    <x v="0"/>
    <x v="0"/>
    <s v="Active"/>
  </r>
  <r>
    <x v="0"/>
    <x v="589"/>
    <x v="589"/>
    <s v="PHDI"/>
    <s v="北京必胜客比萨饼有限公司"/>
    <x v="14"/>
    <x v="4"/>
    <x v="9"/>
    <s v="Active"/>
  </r>
  <r>
    <x v="0"/>
    <x v="590"/>
    <x v="590"/>
    <s v="PHDI"/>
    <s v="北京必胜客比萨饼有限公司"/>
    <x v="14"/>
    <x v="4"/>
    <x v="9"/>
    <s v="Active"/>
  </r>
  <r>
    <x v="0"/>
    <x v="591"/>
    <x v="591"/>
    <s v="PHDI"/>
    <s v="北京必胜客比萨饼有限公司"/>
    <x v="14"/>
    <x v="4"/>
    <x v="9"/>
    <s v="Active"/>
  </r>
  <r>
    <x v="0"/>
    <x v="592"/>
    <x v="592"/>
    <s v="PHDI"/>
    <s v="北京必胜客比萨饼有限公司"/>
    <x v="14"/>
    <x v="4"/>
    <x v="9"/>
    <s v="Active"/>
  </r>
  <r>
    <x v="0"/>
    <x v="593"/>
    <x v="593"/>
    <s v="PHDI"/>
    <s v="北京必胜客比萨饼有限公司"/>
    <x v="0"/>
    <x v="0"/>
    <x v="0"/>
    <s v="Active"/>
  </r>
  <r>
    <x v="0"/>
    <x v="594"/>
    <x v="594"/>
    <s v="PHDI"/>
    <s v="北京必胜客比萨饼有限公司"/>
    <x v="0"/>
    <x v="0"/>
    <x v="0"/>
    <s v="Active"/>
  </r>
  <r>
    <x v="0"/>
    <x v="595"/>
    <x v="595"/>
    <s v="PHDI"/>
    <s v="北京必胜客比萨饼有限公司"/>
    <x v="14"/>
    <x v="4"/>
    <x v="9"/>
    <s v="Active"/>
  </r>
  <r>
    <x v="0"/>
    <x v="596"/>
    <x v="596"/>
    <s v="PHDI"/>
    <s v="北京必胜客比萨饼有限公司"/>
    <x v="14"/>
    <x v="4"/>
    <x v="9"/>
    <s v="Active"/>
  </r>
  <r>
    <x v="0"/>
    <x v="597"/>
    <x v="597"/>
    <s v="PHDI"/>
    <s v="北京必胜客比萨饼有限公司"/>
    <x v="14"/>
    <x v="4"/>
    <x v="9"/>
    <s v="Active"/>
  </r>
  <r>
    <x v="0"/>
    <x v="598"/>
    <x v="598"/>
    <s v="PHDI"/>
    <s v="北京必胜客比萨饼有限公司"/>
    <x v="14"/>
    <x v="4"/>
    <x v="9"/>
    <s v="Active"/>
  </r>
  <r>
    <x v="0"/>
    <x v="599"/>
    <x v="599"/>
    <s v="PHDI"/>
    <s v="北京必胜客比萨饼有限公司"/>
    <x v="14"/>
    <x v="4"/>
    <x v="9"/>
    <s v="Active"/>
  </r>
  <r>
    <x v="0"/>
    <x v="600"/>
    <x v="600"/>
    <s v="PHDI"/>
    <s v="北京必胜客比萨饼有限公司"/>
    <x v="14"/>
    <x v="4"/>
    <x v="9"/>
    <s v="Active"/>
  </r>
  <r>
    <x v="0"/>
    <x v="601"/>
    <x v="601"/>
    <s v="PHDI"/>
    <s v="北京必胜客比萨饼有限公司"/>
    <x v="14"/>
    <x v="4"/>
    <x v="9"/>
    <s v="Active"/>
  </r>
  <r>
    <x v="0"/>
    <x v="602"/>
    <x v="602"/>
    <s v="PHDI"/>
    <s v="北京必胜客比萨饼有限公司"/>
    <x v="0"/>
    <x v="0"/>
    <x v="0"/>
    <s v="Active"/>
  </r>
  <r>
    <x v="0"/>
    <x v="603"/>
    <x v="603"/>
    <s v="PHDI"/>
    <s v="北京必胜客比萨饼有限公司"/>
    <x v="14"/>
    <x v="4"/>
    <x v="9"/>
    <s v="Active"/>
  </r>
  <r>
    <x v="0"/>
    <x v="604"/>
    <x v="604"/>
    <s v="PHDI"/>
    <s v="北京必胜客比萨饼有限公司"/>
    <x v="14"/>
    <x v="4"/>
    <x v="9"/>
    <s v="Active"/>
  </r>
  <r>
    <x v="0"/>
    <x v="605"/>
    <x v="605"/>
    <s v="PHDI"/>
    <s v="北京必胜客比萨饼有限公司"/>
    <x v="18"/>
    <x v="2"/>
    <x v="12"/>
    <s v="Active"/>
  </r>
  <r>
    <x v="0"/>
    <x v="606"/>
    <x v="606"/>
    <s v="PHDI"/>
    <s v="北京必胜客比萨饼有限公司"/>
    <x v="0"/>
    <x v="0"/>
    <x v="0"/>
    <s v="Active"/>
  </r>
  <r>
    <x v="0"/>
    <x v="607"/>
    <x v="607"/>
    <s v="PHDI"/>
    <s v="北京必胜客比萨饼有限公司"/>
    <x v="0"/>
    <x v="0"/>
    <x v="0"/>
    <s v="Active"/>
  </r>
  <r>
    <x v="0"/>
    <x v="608"/>
    <x v="608"/>
    <s v="PHDI"/>
    <s v="北京必胜客比萨饼有限公司"/>
    <x v="14"/>
    <x v="4"/>
    <x v="9"/>
    <s v="Active"/>
  </r>
  <r>
    <x v="0"/>
    <x v="609"/>
    <x v="609"/>
    <s v="PHDI"/>
    <s v="北京必胜客比萨饼有限公司"/>
    <x v="38"/>
    <x v="2"/>
    <x v="10"/>
    <s v="Active"/>
  </r>
  <r>
    <x v="0"/>
    <x v="610"/>
    <x v="610"/>
    <s v="PHDI"/>
    <s v="北京必胜客比萨饼有限公司"/>
    <x v="0"/>
    <x v="0"/>
    <x v="0"/>
    <s v="Active"/>
  </r>
  <r>
    <x v="0"/>
    <x v="611"/>
    <x v="611"/>
    <s v="PHDI"/>
    <s v="北京必胜客比萨饼有限公司"/>
    <x v="14"/>
    <x v="4"/>
    <x v="9"/>
    <s v="Active"/>
  </r>
  <r>
    <x v="0"/>
    <x v="612"/>
    <x v="612"/>
    <s v="PHDI"/>
    <s v="北京必胜客比萨饼有限公司"/>
    <x v="0"/>
    <x v="0"/>
    <x v="0"/>
    <s v="Active"/>
  </r>
  <r>
    <x v="0"/>
    <x v="613"/>
    <x v="613"/>
    <s v="PHDI"/>
    <s v="北京必胜客比萨饼有限公司"/>
    <x v="0"/>
    <x v="0"/>
    <x v="0"/>
    <s v="Active"/>
  </r>
  <r>
    <x v="0"/>
    <x v="614"/>
    <x v="614"/>
    <s v="PHDI"/>
    <s v="北京必胜客比萨饼有限公司"/>
    <x v="14"/>
    <x v="4"/>
    <x v="9"/>
    <s v="Active"/>
  </r>
  <r>
    <x v="0"/>
    <x v="615"/>
    <x v="615"/>
    <s v="PHDI"/>
    <s v="北京必胜客比萨饼有限公司"/>
    <x v="0"/>
    <x v="0"/>
    <x v="0"/>
    <s v="Active"/>
  </r>
  <r>
    <x v="0"/>
    <x v="616"/>
    <x v="616"/>
    <s v="PHDI"/>
    <s v="北京必胜客比萨饼有限公司"/>
    <x v="14"/>
    <x v="4"/>
    <x v="9"/>
    <s v="Active"/>
  </r>
  <r>
    <x v="0"/>
    <x v="617"/>
    <x v="617"/>
    <s v="PHDI"/>
    <s v="北京必胜客比萨饼有限公司"/>
    <x v="0"/>
    <x v="0"/>
    <x v="0"/>
    <s v="Active"/>
  </r>
  <r>
    <x v="0"/>
    <x v="618"/>
    <x v="618"/>
    <s v="PHDI"/>
    <s v="北京必胜客比萨饼有限公司"/>
    <x v="14"/>
    <x v="4"/>
    <x v="9"/>
    <s v="Active"/>
  </r>
  <r>
    <x v="0"/>
    <x v="619"/>
    <x v="619"/>
    <s v="PHDI"/>
    <s v="北京必胜客比萨饼有限公司"/>
    <x v="14"/>
    <x v="4"/>
    <x v="9"/>
    <s v="Active"/>
  </r>
  <r>
    <x v="0"/>
    <x v="620"/>
    <x v="620"/>
    <s v="PHDI"/>
    <s v="北京必胜客比萨饼有限公司"/>
    <x v="4"/>
    <x v="2"/>
    <x v="4"/>
    <s v="Active"/>
  </r>
  <r>
    <x v="0"/>
    <x v="621"/>
    <x v="621"/>
    <s v="PHDI"/>
    <s v="北京必胜客比萨饼有限公司"/>
    <x v="3"/>
    <x v="2"/>
    <x v="3"/>
    <s v="Active"/>
  </r>
  <r>
    <x v="0"/>
    <x v="622"/>
    <x v="622"/>
    <s v="PHDI"/>
    <s v="北京必胜客比萨饼有限公司"/>
    <x v="14"/>
    <x v="4"/>
    <x v="9"/>
    <s v="Active"/>
  </r>
  <r>
    <x v="0"/>
    <x v="623"/>
    <x v="623"/>
    <s v="PHDI"/>
    <s v="北京必胜客比萨饼有限公司"/>
    <x v="1"/>
    <x v="1"/>
    <x v="1"/>
    <s v="Active"/>
  </r>
  <r>
    <x v="0"/>
    <x v="624"/>
    <x v="624"/>
    <s v="PHDI"/>
    <s v="北京必胜客比萨饼有限公司"/>
    <x v="14"/>
    <x v="4"/>
    <x v="9"/>
    <s v="Active"/>
  </r>
  <r>
    <x v="0"/>
    <x v="625"/>
    <x v="625"/>
    <s v="PHDI"/>
    <s v="北京必胜客比萨饼有限公司"/>
    <x v="14"/>
    <x v="4"/>
    <x v="9"/>
    <s v="Active"/>
  </r>
  <r>
    <x v="0"/>
    <x v="626"/>
    <x v="626"/>
    <s v="PHDI"/>
    <s v="北京必胜客比萨饼有限公司"/>
    <x v="14"/>
    <x v="4"/>
    <x v="9"/>
    <s v="Active"/>
  </r>
  <r>
    <x v="0"/>
    <x v="627"/>
    <x v="627"/>
    <s v="PHDI"/>
    <s v="北京必胜客比萨饼有限公司"/>
    <x v="0"/>
    <x v="0"/>
    <x v="0"/>
    <s v="Active"/>
  </r>
  <r>
    <x v="0"/>
    <x v="628"/>
    <x v="628"/>
    <s v="PHDI"/>
    <s v="北京必胜客比萨饼有限公司"/>
    <x v="0"/>
    <x v="0"/>
    <x v="0"/>
    <s v="Active"/>
  </r>
  <r>
    <x v="0"/>
    <x v="629"/>
    <x v="629"/>
    <s v="PHDI"/>
    <s v="北京必胜客比萨饼有限公司"/>
    <x v="14"/>
    <x v="4"/>
    <x v="9"/>
    <s v="Active"/>
  </r>
  <r>
    <x v="0"/>
    <x v="630"/>
    <x v="630"/>
    <s v="PHDI"/>
    <s v="北京必胜客比萨饼有限公司"/>
    <x v="14"/>
    <x v="4"/>
    <x v="9"/>
    <s v="Active"/>
  </r>
  <r>
    <x v="0"/>
    <x v="631"/>
    <x v="631"/>
    <s v="PHDI"/>
    <s v="北京必胜客比萨饼有限公司"/>
    <x v="0"/>
    <x v="0"/>
    <x v="0"/>
    <s v="Active"/>
  </r>
  <r>
    <x v="0"/>
    <x v="632"/>
    <x v="632"/>
    <s v="PHDI"/>
    <s v="北京必胜客比萨饼有限公司"/>
    <x v="0"/>
    <x v="0"/>
    <x v="0"/>
    <s v="Active"/>
  </r>
  <r>
    <x v="0"/>
    <x v="633"/>
    <x v="633"/>
    <s v="PHDI"/>
    <s v="北京必胜客比萨饼有限公司"/>
    <x v="14"/>
    <x v="4"/>
    <x v="9"/>
    <s v="Active"/>
  </r>
  <r>
    <x v="0"/>
    <x v="634"/>
    <x v="634"/>
    <s v="PHDI"/>
    <s v="北京必胜客比萨饼有限公司"/>
    <x v="1"/>
    <x v="1"/>
    <x v="1"/>
    <s v="Active"/>
  </r>
  <r>
    <x v="0"/>
    <x v="635"/>
    <x v="635"/>
    <s v="PHDI"/>
    <s v="北京必胜客比萨饼有限公司"/>
    <x v="48"/>
    <x v="2"/>
    <x v="17"/>
    <s v="Active"/>
  </r>
  <r>
    <x v="0"/>
    <x v="636"/>
    <x v="636"/>
    <s v="PHDI"/>
    <s v="北京必胜客比萨饼有限公司"/>
    <x v="1"/>
    <x v="1"/>
    <x v="1"/>
    <s v="Active"/>
  </r>
  <r>
    <x v="0"/>
    <x v="637"/>
    <x v="637"/>
    <s v="PHDI"/>
    <s v="北京必胜客比萨饼有限公司"/>
    <x v="0"/>
    <x v="0"/>
    <x v="0"/>
    <s v="Active"/>
  </r>
  <r>
    <x v="0"/>
    <x v="638"/>
    <x v="638"/>
    <s v="PHDI"/>
    <s v="北京必胜客比萨饼有限公司"/>
    <x v="12"/>
    <x v="3"/>
    <x v="7"/>
    <s v="Active"/>
  </r>
  <r>
    <x v="0"/>
    <x v="639"/>
    <x v="639"/>
    <s v="PHDI"/>
    <s v="北京必胜客比萨饼有限公司"/>
    <x v="46"/>
    <x v="3"/>
    <x v="13"/>
    <s v="Active"/>
  </r>
  <r>
    <x v="0"/>
    <x v="640"/>
    <x v="640"/>
    <s v="PHDI"/>
    <s v="北京必胜客比萨饼有限公司"/>
    <x v="46"/>
    <x v="3"/>
    <x v="13"/>
    <s v="Active"/>
  </r>
  <r>
    <x v="0"/>
    <x v="641"/>
    <x v="641"/>
    <s v="PHDI"/>
    <s v="北京必胜客比萨饼有限公司"/>
    <x v="14"/>
    <x v="4"/>
    <x v="9"/>
    <s v="Active"/>
  </r>
  <r>
    <x v="0"/>
    <x v="642"/>
    <x v="642"/>
    <s v="PHDI"/>
    <s v="北京必胜客比萨饼有限公司"/>
    <x v="14"/>
    <x v="4"/>
    <x v="9"/>
    <s v="Active"/>
  </r>
  <r>
    <x v="0"/>
    <x v="643"/>
    <x v="643"/>
    <s v="PHDI"/>
    <s v="北京必胜客比萨饼有限公司"/>
    <x v="3"/>
    <x v="2"/>
    <x v="3"/>
    <s v="Active"/>
  </r>
  <r>
    <x v="0"/>
    <x v="644"/>
    <x v="644"/>
    <s v="PHDI"/>
    <s v="北京必胜客比萨饼有限公司"/>
    <x v="14"/>
    <x v="4"/>
    <x v="9"/>
    <s v="Active"/>
  </r>
  <r>
    <x v="0"/>
    <x v="645"/>
    <x v="645"/>
    <s v="PHDI"/>
    <s v="北京必胜客比萨饼有限公司"/>
    <x v="18"/>
    <x v="2"/>
    <x v="12"/>
    <s v="Active"/>
  </r>
  <r>
    <x v="0"/>
    <x v="646"/>
    <x v="646"/>
    <s v="PHDI"/>
    <s v="北京必胜客比萨饼有限公司"/>
    <x v="0"/>
    <x v="0"/>
    <x v="0"/>
    <s v="Active"/>
  </r>
  <r>
    <x v="0"/>
    <x v="647"/>
    <x v="647"/>
    <s v="PHDI"/>
    <s v="北京必胜客比萨饼有限公司"/>
    <x v="14"/>
    <x v="4"/>
    <x v="9"/>
    <s v="Active"/>
  </r>
  <r>
    <x v="0"/>
    <x v="648"/>
    <x v="648"/>
    <s v="PHDI"/>
    <s v="北京必胜客比萨饼有限公司"/>
    <x v="2"/>
    <x v="1"/>
    <x v="2"/>
    <s v="Active"/>
  </r>
  <r>
    <x v="0"/>
    <x v="649"/>
    <x v="649"/>
    <s v="PHDI"/>
    <s v="北京必胜客比萨饼有限公司"/>
    <x v="3"/>
    <x v="2"/>
    <x v="3"/>
    <s v="Active"/>
  </r>
  <r>
    <x v="0"/>
    <x v="650"/>
    <x v="650"/>
    <s v="PHDI"/>
    <s v="北京必胜客比萨饼有限公司"/>
    <x v="0"/>
    <x v="0"/>
    <x v="0"/>
    <s v="Active"/>
  </r>
  <r>
    <x v="0"/>
    <x v="651"/>
    <x v="651"/>
    <s v="PHDI"/>
    <s v="北京必胜客比萨饼有限公司"/>
    <x v="36"/>
    <x v="2"/>
    <x v="11"/>
    <s v="Active"/>
  </r>
  <r>
    <x v="0"/>
    <x v="652"/>
    <x v="652"/>
    <s v="PHDI"/>
    <s v="北京必胜客比萨饼有限公司"/>
    <x v="3"/>
    <x v="2"/>
    <x v="3"/>
    <s v="Active"/>
  </r>
  <r>
    <x v="0"/>
    <x v="653"/>
    <x v="653"/>
    <s v="PHDI"/>
    <s v="北京必胜客比萨饼有限公司"/>
    <x v="18"/>
    <x v="2"/>
    <x v="12"/>
    <s v="Active"/>
  </r>
  <r>
    <x v="0"/>
    <x v="654"/>
    <x v="654"/>
    <s v="PHDI"/>
    <s v="北京必胜客比萨饼有限公司"/>
    <x v="14"/>
    <x v="4"/>
    <x v="9"/>
    <s v="Active"/>
  </r>
  <r>
    <x v="0"/>
    <x v="655"/>
    <x v="655"/>
    <s v="PHDI"/>
    <s v="北京必胜客比萨饼有限公司"/>
    <x v="38"/>
    <x v="2"/>
    <x v="10"/>
    <s v="Active"/>
  </r>
  <r>
    <x v="0"/>
    <x v="656"/>
    <x v="656"/>
    <s v="PHDI"/>
    <s v="北京必胜客比萨饼有限公司"/>
    <x v="14"/>
    <x v="4"/>
    <x v="9"/>
    <s v="Active"/>
  </r>
  <r>
    <x v="0"/>
    <x v="657"/>
    <x v="657"/>
    <s v="PHDI"/>
    <s v="北京必胜客比萨饼有限公司"/>
    <x v="0"/>
    <x v="0"/>
    <x v="0"/>
    <s v="Active"/>
  </r>
  <r>
    <x v="0"/>
    <x v="658"/>
    <x v="658"/>
    <s v="PHDI"/>
    <s v="北京必胜客比萨饼有限公司"/>
    <x v="14"/>
    <x v="4"/>
    <x v="9"/>
    <s v="Active"/>
  </r>
  <r>
    <x v="0"/>
    <x v="659"/>
    <x v="659"/>
    <s v="PHDI"/>
    <s v="北京必胜客比萨饼有限公司"/>
    <x v="48"/>
    <x v="2"/>
    <x v="17"/>
    <s v="Active"/>
  </r>
  <r>
    <x v="0"/>
    <x v="660"/>
    <x v="660"/>
    <s v="PHDI"/>
    <s v="北京必胜客比萨饼有限公司"/>
    <x v="14"/>
    <x v="4"/>
    <x v="9"/>
    <s v="Active"/>
  </r>
  <r>
    <x v="0"/>
    <x v="661"/>
    <x v="661"/>
    <s v="PHDI"/>
    <s v="北京必胜客比萨饼有限公司"/>
    <x v="14"/>
    <x v="4"/>
    <x v="9"/>
    <s v="Active"/>
  </r>
  <r>
    <x v="0"/>
    <x v="662"/>
    <x v="662"/>
    <s v="PHDI"/>
    <s v="北京必胜客比萨饼有限公司"/>
    <x v="46"/>
    <x v="3"/>
    <x v="13"/>
    <s v="Active"/>
  </r>
  <r>
    <x v="0"/>
    <x v="663"/>
    <x v="663"/>
    <s v="PHDI"/>
    <s v="北京必胜客比萨饼有限公司"/>
    <x v="14"/>
    <x v="4"/>
    <x v="9"/>
    <s v="Active"/>
  </r>
  <r>
    <x v="0"/>
    <x v="664"/>
    <x v="664"/>
    <s v="PHDI"/>
    <s v="北京必胜客比萨饼有限公司"/>
    <x v="14"/>
    <x v="4"/>
    <x v="9"/>
    <s v="Active"/>
  </r>
  <r>
    <x v="0"/>
    <x v="665"/>
    <x v="665"/>
    <s v="PHDI"/>
    <s v="北京必胜客比萨饼有限公司"/>
    <x v="38"/>
    <x v="2"/>
    <x v="10"/>
    <s v="Active"/>
  </r>
  <r>
    <x v="0"/>
    <x v="666"/>
    <x v="666"/>
    <s v="PHDI"/>
    <s v="北京必胜客比萨饼有限公司"/>
    <x v="0"/>
    <x v="0"/>
    <x v="0"/>
    <s v="Active"/>
  </r>
  <r>
    <x v="0"/>
    <x v="667"/>
    <x v="667"/>
    <s v="PHDI"/>
    <s v="北京必胜客比萨饼有限公司"/>
    <x v="14"/>
    <x v="4"/>
    <x v="9"/>
    <s v="Active"/>
  </r>
  <r>
    <x v="0"/>
    <x v="668"/>
    <x v="668"/>
    <s v="PHDI"/>
    <s v="北京必胜客比萨饼有限公司"/>
    <x v="14"/>
    <x v="4"/>
    <x v="9"/>
    <s v="Active"/>
  </r>
  <r>
    <x v="0"/>
    <x v="669"/>
    <x v="669"/>
    <s v="PHDI"/>
    <s v="北京必胜客比萨饼有限公司"/>
    <x v="0"/>
    <x v="0"/>
    <x v="0"/>
    <s v="Active"/>
  </r>
  <r>
    <x v="0"/>
    <x v="670"/>
    <x v="670"/>
    <s v="PHDI"/>
    <s v="北京必胜客比萨饼有限公司"/>
    <x v="20"/>
    <x v="3"/>
    <x v="8"/>
    <s v="Active"/>
  </r>
  <r>
    <x v="0"/>
    <x v="671"/>
    <x v="671"/>
    <s v="PHDI"/>
    <s v="北京必胜客比萨饼有限公司"/>
    <x v="0"/>
    <x v="0"/>
    <x v="0"/>
    <s v="Active"/>
  </r>
  <r>
    <x v="0"/>
    <x v="672"/>
    <x v="672"/>
    <s v="PHDI"/>
    <s v="北京必胜客比萨饼有限公司"/>
    <x v="18"/>
    <x v="2"/>
    <x v="12"/>
    <s v="Active"/>
  </r>
  <r>
    <x v="0"/>
    <x v="673"/>
    <x v="673"/>
    <s v="PHDI"/>
    <s v="北京必胜客比萨饼有限公司"/>
    <x v="18"/>
    <x v="2"/>
    <x v="12"/>
    <s v="Active"/>
  </r>
  <r>
    <x v="0"/>
    <x v="674"/>
    <x v="674"/>
    <s v="PHDI"/>
    <s v="北京必胜客比萨饼有限公司"/>
    <x v="0"/>
    <x v="0"/>
    <x v="0"/>
    <s v="Active"/>
  </r>
  <r>
    <x v="0"/>
    <x v="675"/>
    <x v="675"/>
    <s v="PHDI"/>
    <s v="北京必胜客比萨饼有限公司"/>
    <x v="0"/>
    <x v="0"/>
    <x v="0"/>
    <s v="Active"/>
  </r>
  <r>
    <x v="0"/>
    <x v="676"/>
    <x v="676"/>
    <s v="PHDI"/>
    <s v="北京必胜客比萨饼有限公司"/>
    <x v="52"/>
    <x v="2"/>
    <x v="24"/>
    <s v="Active"/>
  </r>
  <r>
    <x v="0"/>
    <x v="677"/>
    <x v="677"/>
    <s v="PHDI"/>
    <s v="北京必胜客比萨饼有限公司"/>
    <x v="4"/>
    <x v="2"/>
    <x v="4"/>
    <s v="Active"/>
  </r>
  <r>
    <x v="0"/>
    <x v="678"/>
    <x v="678"/>
    <s v="PHDI"/>
    <s v="北京必胜客比萨饼有限公司"/>
    <x v="14"/>
    <x v="4"/>
    <x v="9"/>
    <s v="Active"/>
  </r>
  <r>
    <x v="0"/>
    <x v="679"/>
    <x v="679"/>
    <s v="PHDI"/>
    <s v="北京必胜客比萨饼有限公司"/>
    <x v="14"/>
    <x v="4"/>
    <x v="9"/>
    <s v="Active"/>
  </r>
  <r>
    <x v="0"/>
    <x v="680"/>
    <x v="680"/>
    <s v="PHDI"/>
    <s v="北京必胜客比萨饼有限公司"/>
    <x v="14"/>
    <x v="4"/>
    <x v="9"/>
    <s v="Active"/>
  </r>
  <r>
    <x v="0"/>
    <x v="681"/>
    <x v="681"/>
    <s v="PHDI"/>
    <s v="北京必胜客比萨饼有限公司"/>
    <x v="14"/>
    <x v="4"/>
    <x v="9"/>
    <s v="Active"/>
  </r>
  <r>
    <x v="0"/>
    <x v="682"/>
    <x v="682"/>
    <s v="PHDI"/>
    <s v="北京必胜客比萨饼有限公司"/>
    <x v="14"/>
    <x v="4"/>
    <x v="9"/>
    <s v="Active"/>
  </r>
  <r>
    <x v="0"/>
    <x v="683"/>
    <x v="683"/>
    <s v="PHDI"/>
    <s v="北京必胜客比萨饼有限公司"/>
    <x v="14"/>
    <x v="4"/>
    <x v="9"/>
    <s v="Active"/>
  </r>
  <r>
    <x v="0"/>
    <x v="684"/>
    <x v="684"/>
    <s v="PHDI"/>
    <s v="北京必胜客比萨饼有限公司"/>
    <x v="14"/>
    <x v="4"/>
    <x v="9"/>
    <s v="Active"/>
  </r>
  <r>
    <x v="0"/>
    <x v="685"/>
    <x v="685"/>
    <s v="PHDI"/>
    <s v="北京必胜客比萨饼有限公司"/>
    <x v="14"/>
    <x v="4"/>
    <x v="9"/>
    <s v="Active"/>
  </r>
  <r>
    <x v="0"/>
    <x v="686"/>
    <x v="686"/>
    <s v="PHDI"/>
    <s v="北京必胜客比萨饼有限公司"/>
    <x v="14"/>
    <x v="4"/>
    <x v="9"/>
    <s v="Active"/>
  </r>
  <r>
    <x v="0"/>
    <x v="687"/>
    <x v="687"/>
    <s v="PHDI"/>
    <s v="北京必胜客比萨饼有限公司"/>
    <x v="14"/>
    <x v="4"/>
    <x v="9"/>
    <s v="Active"/>
  </r>
  <r>
    <x v="0"/>
    <x v="688"/>
    <x v="688"/>
    <s v="PHDI"/>
    <s v="北京必胜客比萨饼有限公司"/>
    <x v="14"/>
    <x v="4"/>
    <x v="9"/>
    <s v="Active"/>
  </r>
  <r>
    <x v="0"/>
    <x v="689"/>
    <x v="689"/>
    <s v="PHDI"/>
    <s v="北京必胜客比萨饼有限公司"/>
    <x v="14"/>
    <x v="4"/>
    <x v="9"/>
    <s v="Active"/>
  </r>
  <r>
    <x v="0"/>
    <x v="690"/>
    <x v="690"/>
    <s v="PHDI"/>
    <s v="北京必胜客比萨饼有限公司"/>
    <x v="14"/>
    <x v="4"/>
    <x v="9"/>
    <s v="Active"/>
  </r>
  <r>
    <x v="0"/>
    <x v="691"/>
    <x v="691"/>
    <s v="PHDI"/>
    <s v="北京必胜客比萨饼有限公司"/>
    <x v="14"/>
    <x v="4"/>
    <x v="9"/>
    <s v="Active"/>
  </r>
  <r>
    <x v="0"/>
    <x v="692"/>
    <x v="692"/>
    <s v="PHDI"/>
    <s v="北京必胜客比萨饼有限公司"/>
    <x v="14"/>
    <x v="4"/>
    <x v="9"/>
    <s v="Active"/>
  </r>
  <r>
    <x v="0"/>
    <x v="693"/>
    <x v="693"/>
    <s v="PHDI"/>
    <s v="北京必胜客比萨饼有限公司"/>
    <x v="14"/>
    <x v="4"/>
    <x v="9"/>
    <s v="Active"/>
  </r>
  <r>
    <x v="0"/>
    <x v="694"/>
    <x v="694"/>
    <s v="PHDI"/>
    <s v="北京必胜客比萨饼有限公司"/>
    <x v="14"/>
    <x v="4"/>
    <x v="9"/>
    <s v="Active"/>
  </r>
  <r>
    <x v="0"/>
    <x v="695"/>
    <x v="695"/>
    <s v="PHDI"/>
    <s v="北京必胜客比萨饼有限公司"/>
    <x v="14"/>
    <x v="4"/>
    <x v="9"/>
    <s v="Active"/>
  </r>
  <r>
    <x v="0"/>
    <x v="696"/>
    <x v="696"/>
    <s v="PHDI"/>
    <s v="北京必胜客比萨饼有限公司"/>
    <x v="14"/>
    <x v="4"/>
    <x v="9"/>
    <s v="Active"/>
  </r>
  <r>
    <x v="0"/>
    <x v="697"/>
    <x v="697"/>
    <s v="PHDI"/>
    <s v="北京必胜客比萨饼有限公司"/>
    <x v="14"/>
    <x v="4"/>
    <x v="9"/>
    <s v="Active"/>
  </r>
  <r>
    <x v="0"/>
    <x v="698"/>
    <x v="698"/>
    <s v="PHDI"/>
    <s v="北京必胜客比萨饼有限公司"/>
    <x v="14"/>
    <x v="4"/>
    <x v="9"/>
    <s v="Active"/>
  </r>
  <r>
    <x v="0"/>
    <x v="699"/>
    <x v="699"/>
    <s v="PHDI"/>
    <s v="北京必胜客比萨饼有限公司"/>
    <x v="14"/>
    <x v="4"/>
    <x v="9"/>
    <s v="Active"/>
  </r>
  <r>
    <x v="0"/>
    <x v="700"/>
    <x v="700"/>
    <s v="PHDI"/>
    <s v="北京必胜客比萨饼有限公司"/>
    <x v="14"/>
    <x v="4"/>
    <x v="9"/>
    <s v="Active"/>
  </r>
  <r>
    <x v="0"/>
    <x v="701"/>
    <x v="701"/>
    <s v="PHDI"/>
    <s v="北京必胜客比萨饼有限公司"/>
    <x v="14"/>
    <x v="4"/>
    <x v="9"/>
    <s v="Active"/>
  </r>
  <r>
    <x v="0"/>
    <x v="702"/>
    <x v="702"/>
    <s v="PHDI"/>
    <s v="北京必胜客比萨饼有限公司"/>
    <x v="14"/>
    <x v="4"/>
    <x v="9"/>
    <s v="Active"/>
  </r>
  <r>
    <x v="0"/>
    <x v="703"/>
    <x v="703"/>
    <s v="PHDI"/>
    <s v="北京必胜客比萨饼有限公司"/>
    <x v="14"/>
    <x v="4"/>
    <x v="9"/>
    <s v="Active"/>
  </r>
  <r>
    <x v="0"/>
    <x v="704"/>
    <x v="704"/>
    <s v="PHDI"/>
    <s v="北京必胜客比萨饼有限公司"/>
    <x v="14"/>
    <x v="4"/>
    <x v="9"/>
    <s v="Active"/>
  </r>
  <r>
    <x v="0"/>
    <x v="705"/>
    <x v="705"/>
    <s v="PHDI"/>
    <s v="北京必胜客比萨饼有限公司"/>
    <x v="14"/>
    <x v="4"/>
    <x v="9"/>
    <s v="Active"/>
  </r>
  <r>
    <x v="0"/>
    <x v="706"/>
    <x v="706"/>
    <s v="PHDI"/>
    <s v="北京必胜客比萨饼有限公司"/>
    <x v="14"/>
    <x v="4"/>
    <x v="9"/>
    <s v="Active"/>
  </r>
  <r>
    <x v="0"/>
    <x v="707"/>
    <x v="707"/>
    <s v="PHDI"/>
    <s v="北京必胜客比萨饼有限公司"/>
    <x v="14"/>
    <x v="4"/>
    <x v="9"/>
    <s v="Active"/>
  </r>
  <r>
    <x v="0"/>
    <x v="708"/>
    <x v="708"/>
    <s v="PHDI"/>
    <s v="北京必胜客比萨饼有限公司"/>
    <x v="14"/>
    <x v="4"/>
    <x v="9"/>
    <s v="Active"/>
  </r>
  <r>
    <x v="0"/>
    <x v="709"/>
    <x v="709"/>
    <s v="PHDI"/>
    <s v="北京必胜客比萨饼有限公司"/>
    <x v="14"/>
    <x v="4"/>
    <x v="9"/>
    <s v="Active"/>
  </r>
  <r>
    <x v="0"/>
    <x v="710"/>
    <x v="710"/>
    <s v="PHDI"/>
    <s v="北京必胜客比萨饼有限公司"/>
    <x v="14"/>
    <x v="4"/>
    <x v="9"/>
    <s v="Active"/>
  </r>
  <r>
    <x v="0"/>
    <x v="711"/>
    <x v="711"/>
    <s v="PHDI"/>
    <s v="北京必胜客比萨饼有限公司"/>
    <x v="14"/>
    <x v="4"/>
    <x v="9"/>
    <s v="Active"/>
  </r>
  <r>
    <x v="0"/>
    <x v="712"/>
    <x v="712"/>
    <s v="PHDI"/>
    <s v="北京必胜客比萨饼有限公司"/>
    <x v="14"/>
    <x v="4"/>
    <x v="9"/>
    <s v="Active"/>
  </r>
  <r>
    <x v="0"/>
    <x v="713"/>
    <x v="713"/>
    <s v="PHDI"/>
    <s v="北京必胜客比萨饼有限公司"/>
    <x v="14"/>
    <x v="4"/>
    <x v="9"/>
    <s v="Active"/>
  </r>
  <r>
    <x v="0"/>
    <x v="714"/>
    <x v="714"/>
    <s v="PHDI"/>
    <s v="北京必胜客比萨饼有限公司"/>
    <x v="14"/>
    <x v="4"/>
    <x v="9"/>
    <s v="Active"/>
  </r>
  <r>
    <x v="0"/>
    <x v="715"/>
    <x v="715"/>
    <s v="PHDI"/>
    <s v="北京必胜客比萨饼有限公司"/>
    <x v="14"/>
    <x v="4"/>
    <x v="9"/>
    <s v="Active"/>
  </r>
  <r>
    <x v="0"/>
    <x v="716"/>
    <x v="716"/>
    <s v="PHDI"/>
    <s v="北京必胜客比萨饼有限公司"/>
    <x v="14"/>
    <x v="4"/>
    <x v="9"/>
    <s v="Active"/>
  </r>
  <r>
    <x v="0"/>
    <x v="717"/>
    <x v="538"/>
    <s v="PHDI"/>
    <s v="北京必胜客比萨饼有限公司"/>
    <x v="14"/>
    <x v="4"/>
    <x v="9"/>
    <s v="Active"/>
  </r>
  <r>
    <x v="0"/>
    <x v="718"/>
    <x v="717"/>
    <s v="PHDI"/>
    <s v="北京必胜客比萨饼有限公司"/>
    <x v="14"/>
    <x v="4"/>
    <x v="9"/>
    <s v="Active"/>
  </r>
  <r>
    <x v="0"/>
    <x v="719"/>
    <x v="718"/>
    <s v="PHHS"/>
    <s v="北京必胜客比萨饼有限公司"/>
    <x v="14"/>
    <x v="4"/>
    <x v="9"/>
    <s v="Active"/>
  </r>
  <r>
    <x v="0"/>
    <x v="720"/>
    <x v="719"/>
    <s v="PHHS"/>
    <s v="北京必胜客比萨饼有限公司"/>
    <x v="14"/>
    <x v="4"/>
    <x v="9"/>
    <s v="Active"/>
  </r>
  <r>
    <x v="0"/>
    <x v="721"/>
    <x v="720"/>
    <s v="PHHS"/>
    <s v="北京必胜客比萨饼有限公司"/>
    <x v="14"/>
    <x v="4"/>
    <x v="9"/>
    <s v="Active"/>
  </r>
  <r>
    <x v="0"/>
    <x v="722"/>
    <x v="721"/>
    <s v="PHHS"/>
    <s v="北京必胜客比萨饼有限公司"/>
    <x v="14"/>
    <x v="4"/>
    <x v="9"/>
    <s v="Active"/>
  </r>
  <r>
    <x v="0"/>
    <x v="723"/>
    <x v="722"/>
    <s v="PHHS"/>
    <s v="北京必胜客比萨饼有限公司"/>
    <x v="14"/>
    <x v="4"/>
    <x v="9"/>
    <s v="Active"/>
  </r>
  <r>
    <x v="0"/>
    <x v="724"/>
    <x v="723"/>
    <s v="PHHS"/>
    <s v="北京必胜客比萨饼有限公司"/>
    <x v="14"/>
    <x v="4"/>
    <x v="9"/>
    <s v="Active"/>
  </r>
  <r>
    <x v="0"/>
    <x v="725"/>
    <x v="724"/>
    <s v="PHHS"/>
    <s v="北京必胜客比萨饼有限公司"/>
    <x v="14"/>
    <x v="4"/>
    <x v="9"/>
    <s v="Active"/>
  </r>
  <r>
    <x v="0"/>
    <x v="726"/>
    <x v="725"/>
    <s v="PHHS"/>
    <s v="北京必胜客比萨饼有限公司"/>
    <x v="14"/>
    <x v="4"/>
    <x v="9"/>
    <s v="Active"/>
  </r>
  <r>
    <x v="0"/>
    <x v="727"/>
    <x v="726"/>
    <s v="PHHS"/>
    <s v="北京必胜客比萨饼有限公司"/>
    <x v="14"/>
    <x v="4"/>
    <x v="9"/>
    <s v="Active"/>
  </r>
  <r>
    <x v="0"/>
    <x v="728"/>
    <x v="727"/>
    <s v="PHHS"/>
    <s v="北京必胜客比萨饼有限公司"/>
    <x v="14"/>
    <x v="4"/>
    <x v="9"/>
    <s v="Active"/>
  </r>
  <r>
    <x v="0"/>
    <x v="729"/>
    <x v="728"/>
    <s v="PHHS"/>
    <s v="北京必胜客比萨饼有限公司"/>
    <x v="0"/>
    <x v="0"/>
    <x v="0"/>
    <s v="Active"/>
  </r>
  <r>
    <x v="0"/>
    <x v="730"/>
    <x v="729"/>
    <s v="PHHS"/>
    <s v="北京必胜客比萨饼有限公司"/>
    <x v="14"/>
    <x v="4"/>
    <x v="9"/>
    <s v="Active"/>
  </r>
  <r>
    <x v="0"/>
    <x v="731"/>
    <x v="730"/>
    <s v="PHHS"/>
    <s v="北京必胜客比萨饼有限公司"/>
    <x v="14"/>
    <x v="4"/>
    <x v="9"/>
    <s v="Active"/>
  </r>
  <r>
    <x v="0"/>
    <x v="732"/>
    <x v="731"/>
    <s v="PHHS"/>
    <s v="北京必胜客比萨饼有限公司"/>
    <x v="14"/>
    <x v="4"/>
    <x v="9"/>
    <s v="Active"/>
  </r>
  <r>
    <x v="0"/>
    <x v="733"/>
    <x v="732"/>
    <s v="PHHS"/>
    <s v="北京必胜客比萨饼有限公司"/>
    <x v="0"/>
    <x v="0"/>
    <x v="0"/>
    <s v="Active"/>
  </r>
  <r>
    <x v="0"/>
    <x v="734"/>
    <x v="733"/>
    <s v="PHHS"/>
    <s v="北京必胜客比萨饼有限公司"/>
    <x v="14"/>
    <x v="4"/>
    <x v="9"/>
    <s v="Active"/>
  </r>
  <r>
    <x v="0"/>
    <x v="735"/>
    <x v="734"/>
    <s v="PHHS"/>
    <s v="北京必胜客比萨饼有限公司"/>
    <x v="0"/>
    <x v="0"/>
    <x v="0"/>
    <s v="Active"/>
  </r>
  <r>
    <x v="0"/>
    <x v="736"/>
    <x v="735"/>
    <s v="PHHS"/>
    <s v="北京必胜客比萨饼有限公司"/>
    <x v="14"/>
    <x v="4"/>
    <x v="9"/>
    <s v="Active"/>
  </r>
  <r>
    <x v="0"/>
    <x v="737"/>
    <x v="736"/>
    <s v="PHHS"/>
    <s v="北京必胜客比萨饼有限公司"/>
    <x v="14"/>
    <x v="4"/>
    <x v="9"/>
    <s v="Active"/>
  </r>
  <r>
    <x v="0"/>
    <x v="738"/>
    <x v="737"/>
    <s v="PHHS"/>
    <s v="北京必胜客比萨饼有限公司"/>
    <x v="14"/>
    <x v="4"/>
    <x v="9"/>
    <s v="Active"/>
  </r>
  <r>
    <x v="0"/>
    <x v="739"/>
    <x v="738"/>
    <s v="PHHS"/>
    <s v="北京必胜客比萨饼有限公司"/>
    <x v="14"/>
    <x v="4"/>
    <x v="9"/>
    <s v="Active"/>
  </r>
  <r>
    <x v="0"/>
    <x v="740"/>
    <x v="739"/>
    <s v="PHHS"/>
    <s v="北京必胜客比萨饼有限公司"/>
    <x v="0"/>
    <x v="0"/>
    <x v="0"/>
    <s v="Active"/>
  </r>
  <r>
    <x v="0"/>
    <x v="741"/>
    <x v="740"/>
    <s v="PHHS"/>
    <s v="北京必胜客比萨饼有限公司"/>
    <x v="0"/>
    <x v="0"/>
    <x v="0"/>
    <s v="Active"/>
  </r>
  <r>
    <x v="0"/>
    <x v="742"/>
    <x v="741"/>
    <s v="PHHS"/>
    <s v="北京必胜客比萨饼有限公司"/>
    <x v="0"/>
    <x v="0"/>
    <x v="0"/>
    <s v="Active"/>
  </r>
  <r>
    <x v="0"/>
    <x v="743"/>
    <x v="742"/>
    <s v="PHHS"/>
    <s v="北京必胜客比萨饼有限公司"/>
    <x v="14"/>
    <x v="4"/>
    <x v="9"/>
    <s v="Active"/>
  </r>
  <r>
    <x v="0"/>
    <x v="744"/>
    <x v="743"/>
    <s v="PHHS"/>
    <s v="北京必胜客比萨饼有限公司"/>
    <x v="14"/>
    <x v="4"/>
    <x v="9"/>
    <s v="Active"/>
  </r>
  <r>
    <x v="0"/>
    <x v="745"/>
    <x v="744"/>
    <s v="PHHS"/>
    <s v="北京必胜客比萨饼有限公司"/>
    <x v="14"/>
    <x v="4"/>
    <x v="9"/>
    <s v="Active"/>
  </r>
  <r>
    <x v="0"/>
    <x v="746"/>
    <x v="745"/>
    <s v="PHHS"/>
    <s v="北京必胜客比萨饼有限公司"/>
    <x v="14"/>
    <x v="4"/>
    <x v="9"/>
    <s v="Active"/>
  </r>
  <r>
    <x v="0"/>
    <x v="747"/>
    <x v="746"/>
    <s v="PHHS"/>
    <s v="北京必胜客比萨饼有限公司"/>
    <x v="14"/>
    <x v="4"/>
    <x v="9"/>
    <s v="Active"/>
  </r>
  <r>
    <x v="0"/>
    <x v="748"/>
    <x v="747"/>
    <s v="PHHS"/>
    <s v="北京必胜客比萨饼有限公司"/>
    <x v="14"/>
    <x v="4"/>
    <x v="9"/>
    <s v="Active"/>
  </r>
  <r>
    <x v="0"/>
    <x v="749"/>
    <x v="748"/>
    <s v="PHHS"/>
    <s v="北京必胜客比萨饼有限公司"/>
    <x v="14"/>
    <x v="4"/>
    <x v="9"/>
    <s v="Active"/>
  </r>
  <r>
    <x v="0"/>
    <x v="750"/>
    <x v="749"/>
    <s v="PHHS"/>
    <s v="北京必胜客比萨饼有限公司"/>
    <x v="0"/>
    <x v="0"/>
    <x v="0"/>
    <s v="Active"/>
  </r>
  <r>
    <x v="0"/>
    <x v="751"/>
    <x v="750"/>
    <s v="PHHS"/>
    <s v="北京必胜客比萨饼有限公司"/>
    <x v="14"/>
    <x v="4"/>
    <x v="9"/>
    <s v="Active"/>
  </r>
  <r>
    <x v="0"/>
    <x v="752"/>
    <x v="751"/>
    <s v="PHHS"/>
    <s v="北京必胜客比萨饼有限公司"/>
    <x v="14"/>
    <x v="4"/>
    <x v="9"/>
    <s v="Active"/>
  </r>
  <r>
    <x v="0"/>
    <x v="753"/>
    <x v="752"/>
    <s v="PHHS"/>
    <s v="北京必胜客比萨饼有限公司"/>
    <x v="14"/>
    <x v="4"/>
    <x v="9"/>
    <s v="Active"/>
  </r>
  <r>
    <x v="0"/>
    <x v="754"/>
    <x v="753"/>
    <s v="PHHS"/>
    <s v="北京必胜客比萨饼有限公司"/>
    <x v="14"/>
    <x v="4"/>
    <x v="9"/>
    <s v="Active"/>
  </r>
  <r>
    <x v="0"/>
    <x v="755"/>
    <x v="754"/>
    <s v="PHHS"/>
    <s v="北京必胜客比萨饼有限公司"/>
    <x v="14"/>
    <x v="4"/>
    <x v="9"/>
    <s v="Active"/>
  </r>
  <r>
    <x v="0"/>
    <x v="756"/>
    <x v="755"/>
    <s v="PHHS"/>
    <s v="北京必胜客比萨饼有限公司"/>
    <x v="14"/>
    <x v="4"/>
    <x v="9"/>
    <s v="Active"/>
  </r>
  <r>
    <x v="0"/>
    <x v="757"/>
    <x v="756"/>
    <s v="PHHS"/>
    <s v="北京必胜客比萨饼有限公司"/>
    <x v="14"/>
    <x v="4"/>
    <x v="9"/>
    <s v="Active"/>
  </r>
  <r>
    <x v="0"/>
    <x v="758"/>
    <x v="757"/>
    <s v="PHHS"/>
    <s v="北京必胜客比萨饼有限公司"/>
    <x v="14"/>
    <x v="4"/>
    <x v="9"/>
    <s v="Active"/>
  </r>
  <r>
    <x v="0"/>
    <x v="759"/>
    <x v="758"/>
    <s v="PHHS"/>
    <s v="北京必胜客比萨饼有限公司"/>
    <x v="14"/>
    <x v="4"/>
    <x v="9"/>
    <s v="Active"/>
  </r>
  <r>
    <x v="0"/>
    <x v="760"/>
    <x v="759"/>
    <s v="PHHS"/>
    <s v="北京必胜客比萨饼有限公司"/>
    <x v="14"/>
    <x v="4"/>
    <x v="9"/>
    <s v="Active"/>
  </r>
  <r>
    <x v="0"/>
    <x v="761"/>
    <x v="760"/>
    <s v="PHHS"/>
    <s v="北京必胜客比萨饼有限公司"/>
    <x v="14"/>
    <x v="4"/>
    <x v="9"/>
    <s v="Active"/>
  </r>
  <r>
    <x v="0"/>
    <x v="762"/>
    <x v="761"/>
    <s v="PHHS"/>
    <s v="北京必胜客比萨饼有限公司"/>
    <x v="14"/>
    <x v="4"/>
    <x v="9"/>
    <s v="Active"/>
  </r>
  <r>
    <x v="0"/>
    <x v="763"/>
    <x v="762"/>
    <s v="PHHS"/>
    <s v="北京必胜客比萨饼有限公司"/>
    <x v="14"/>
    <x v="4"/>
    <x v="9"/>
    <s v="Active"/>
  </r>
  <r>
    <x v="0"/>
    <x v="764"/>
    <x v="763"/>
    <s v="PHHS"/>
    <s v="北京必胜客比萨饼有限公司"/>
    <x v="14"/>
    <x v="4"/>
    <x v="9"/>
    <s v="Active"/>
  </r>
  <r>
    <x v="0"/>
    <x v="765"/>
    <x v="764"/>
    <s v="PHHS"/>
    <s v="北京必胜客比萨饼有限公司"/>
    <x v="14"/>
    <x v="4"/>
    <x v="9"/>
    <s v="Active"/>
  </r>
  <r>
    <x v="0"/>
    <x v="766"/>
    <x v="765"/>
    <s v="PHHS"/>
    <s v="北京必胜客比萨饼有限公司"/>
    <x v="14"/>
    <x v="4"/>
    <x v="9"/>
    <s v="Active"/>
  </r>
  <r>
    <x v="0"/>
    <x v="767"/>
    <x v="766"/>
    <s v="PHHS"/>
    <s v="北京必胜客比萨饼有限公司"/>
    <x v="14"/>
    <x v="4"/>
    <x v="9"/>
    <s v="Active"/>
  </r>
  <r>
    <x v="0"/>
    <x v="768"/>
    <x v="767"/>
    <s v="PHHS"/>
    <s v="北京必胜客比萨饼有限公司"/>
    <x v="14"/>
    <x v="4"/>
    <x v="9"/>
    <s v="Active"/>
  </r>
  <r>
    <x v="0"/>
    <x v="769"/>
    <x v="768"/>
    <s v="PHHS"/>
    <s v="北京必胜客比萨饼有限公司"/>
    <x v="14"/>
    <x v="4"/>
    <x v="9"/>
    <s v="Active"/>
  </r>
  <r>
    <x v="0"/>
    <x v="770"/>
    <x v="769"/>
    <s v="PHHS"/>
    <s v="北京必胜客比萨饼有限公司"/>
    <x v="14"/>
    <x v="4"/>
    <x v="9"/>
    <s v="Active"/>
  </r>
  <r>
    <x v="0"/>
    <x v="771"/>
    <x v="770"/>
    <s v="PHHS"/>
    <s v="北京必胜客比萨饼有限公司"/>
    <x v="14"/>
    <x v="4"/>
    <x v="9"/>
    <s v="Active"/>
  </r>
  <r>
    <x v="0"/>
    <x v="772"/>
    <x v="771"/>
    <s v="PHHS"/>
    <s v="北京必胜客比萨饼有限公司"/>
    <x v="14"/>
    <x v="4"/>
    <x v="9"/>
    <s v="Active"/>
  </r>
  <r>
    <x v="0"/>
    <x v="773"/>
    <x v="772"/>
    <s v="PHHS"/>
    <s v="北京必胜客比萨饼有限公司"/>
    <x v="14"/>
    <x v="4"/>
    <x v="9"/>
    <s v="Active"/>
  </r>
  <r>
    <x v="0"/>
    <x v="774"/>
    <x v="773"/>
    <s v="PHHS"/>
    <s v="北京必胜客比萨饼有限公司"/>
    <x v="14"/>
    <x v="4"/>
    <x v="9"/>
    <s v="Active"/>
  </r>
  <r>
    <x v="0"/>
    <x v="775"/>
    <x v="774"/>
    <s v="PHHS"/>
    <s v="北京必胜客比萨饼有限公司"/>
    <x v="14"/>
    <x v="4"/>
    <x v="9"/>
    <s v="Active"/>
  </r>
  <r>
    <x v="0"/>
    <x v="776"/>
    <x v="775"/>
    <s v="PHHS"/>
    <s v="北京必胜客比萨饼有限公司"/>
    <x v="14"/>
    <x v="4"/>
    <x v="9"/>
    <s v="Active"/>
  </r>
  <r>
    <x v="0"/>
    <x v="777"/>
    <x v="776"/>
    <s v="PHHS"/>
    <s v="北京必胜客比萨饼有限公司"/>
    <x v="14"/>
    <x v="4"/>
    <x v="9"/>
    <s v="Active"/>
  </r>
  <r>
    <x v="0"/>
    <x v="778"/>
    <x v="777"/>
    <s v="PHHS"/>
    <s v="北京必胜客比萨饼有限公司"/>
    <x v="14"/>
    <x v="4"/>
    <x v="9"/>
    <s v="Active"/>
  </r>
  <r>
    <x v="0"/>
    <x v="779"/>
    <x v="778"/>
    <s v="PHHS"/>
    <s v="北京必胜客比萨饼有限公司"/>
    <x v="14"/>
    <x v="4"/>
    <x v="9"/>
    <s v="Active"/>
  </r>
  <r>
    <x v="0"/>
    <x v="780"/>
    <x v="779"/>
    <s v="PHHS"/>
    <s v="北京必胜客比萨饼有限公司"/>
    <x v="14"/>
    <x v="4"/>
    <x v="9"/>
    <s v="Active"/>
  </r>
  <r>
    <x v="0"/>
    <x v="781"/>
    <x v="780"/>
    <s v="PHHS"/>
    <s v="北京必胜客比萨饼有限公司"/>
    <x v="14"/>
    <x v="4"/>
    <x v="9"/>
    <s v="Active"/>
  </r>
  <r>
    <x v="0"/>
    <x v="782"/>
    <x v="781"/>
    <s v="PHHS"/>
    <s v="北京必胜客比萨饼有限公司"/>
    <x v="14"/>
    <x v="4"/>
    <x v="9"/>
    <s v="Active"/>
  </r>
  <r>
    <x v="0"/>
    <x v="783"/>
    <x v="782"/>
    <s v="PHHS"/>
    <s v="北京必胜客比萨饼有限公司"/>
    <x v="14"/>
    <x v="4"/>
    <x v="9"/>
    <s v="Active"/>
  </r>
  <r>
    <x v="0"/>
    <x v="784"/>
    <x v="783"/>
    <s v="KFC"/>
    <s v="天津肯德基有限公司"/>
    <x v="0"/>
    <x v="0"/>
    <x v="0"/>
    <s v="Active"/>
  </r>
  <r>
    <x v="0"/>
    <x v="785"/>
    <x v="784"/>
    <s v="KFC"/>
    <s v="天津肯德基有限公司"/>
    <x v="0"/>
    <x v="0"/>
    <x v="0"/>
    <s v="Active"/>
  </r>
  <r>
    <x v="0"/>
    <x v="786"/>
    <x v="785"/>
    <s v="KFC"/>
    <s v="天津肯德基有限公司"/>
    <x v="0"/>
    <x v="0"/>
    <x v="0"/>
    <s v="Active"/>
  </r>
  <r>
    <x v="0"/>
    <x v="787"/>
    <x v="786"/>
    <s v="KFC"/>
    <s v="天津肯德基有限公司"/>
    <x v="0"/>
    <x v="0"/>
    <x v="0"/>
    <s v="Active"/>
  </r>
  <r>
    <x v="0"/>
    <x v="788"/>
    <x v="787"/>
    <s v="KFC"/>
    <s v="天津肯德基有限公司"/>
    <x v="18"/>
    <x v="2"/>
    <x v="12"/>
    <s v="Active"/>
  </r>
  <r>
    <x v="0"/>
    <x v="789"/>
    <x v="788"/>
    <s v="KFC"/>
    <s v="天津肯德基有限公司"/>
    <x v="0"/>
    <x v="0"/>
    <x v="0"/>
    <s v="Active"/>
  </r>
  <r>
    <x v="0"/>
    <x v="790"/>
    <x v="789"/>
    <s v="KFC"/>
    <s v="天津肯德基有限公司"/>
    <x v="0"/>
    <x v="0"/>
    <x v="0"/>
    <s v="Active"/>
  </r>
  <r>
    <x v="0"/>
    <x v="791"/>
    <x v="790"/>
    <s v="KFC"/>
    <s v="天津肯德基有限公司"/>
    <x v="3"/>
    <x v="2"/>
    <x v="3"/>
    <s v="Active"/>
  </r>
  <r>
    <x v="0"/>
    <x v="792"/>
    <x v="791"/>
    <s v="KFC"/>
    <s v="天津肯德基有限公司"/>
    <x v="48"/>
    <x v="2"/>
    <x v="17"/>
    <s v="Active"/>
  </r>
  <r>
    <x v="0"/>
    <x v="793"/>
    <x v="792"/>
    <s v="KFC"/>
    <s v="天津肯德基有限公司"/>
    <x v="18"/>
    <x v="2"/>
    <x v="12"/>
    <s v="Active"/>
  </r>
  <r>
    <x v="0"/>
    <x v="794"/>
    <x v="793"/>
    <s v="KFC"/>
    <s v="天津肯德基有限公司"/>
    <x v="38"/>
    <x v="2"/>
    <x v="10"/>
    <s v="Active"/>
  </r>
  <r>
    <x v="0"/>
    <x v="795"/>
    <x v="794"/>
    <s v="KFC"/>
    <s v="天津肯德基有限公司"/>
    <x v="46"/>
    <x v="3"/>
    <x v="13"/>
    <s v="Active"/>
  </r>
  <r>
    <x v="0"/>
    <x v="796"/>
    <x v="795"/>
    <s v="KFC"/>
    <s v="天津肯德基有限公司"/>
    <x v="0"/>
    <x v="0"/>
    <x v="0"/>
    <s v="Active"/>
  </r>
  <r>
    <x v="0"/>
    <x v="797"/>
    <x v="796"/>
    <s v="KFC"/>
    <s v="天津肯德基有限公司"/>
    <x v="46"/>
    <x v="3"/>
    <x v="13"/>
    <s v="Active"/>
  </r>
  <r>
    <x v="0"/>
    <x v="798"/>
    <x v="797"/>
    <s v="KFC"/>
    <s v="天津肯德基有限公司"/>
    <x v="18"/>
    <x v="2"/>
    <x v="12"/>
    <s v="Active"/>
  </r>
  <r>
    <x v="0"/>
    <x v="799"/>
    <x v="798"/>
    <s v="KFC"/>
    <s v="天津肯德基有限公司"/>
    <x v="12"/>
    <x v="3"/>
    <x v="7"/>
    <s v="Active"/>
  </r>
  <r>
    <x v="0"/>
    <x v="800"/>
    <x v="799"/>
    <s v="KFC"/>
    <s v="天津肯德基有限公司"/>
    <x v="0"/>
    <x v="0"/>
    <x v="0"/>
    <s v="Active"/>
  </r>
  <r>
    <x v="0"/>
    <x v="801"/>
    <x v="800"/>
    <s v="KFC"/>
    <s v="天津肯德基有限公司"/>
    <x v="0"/>
    <x v="0"/>
    <x v="0"/>
    <s v="Active"/>
  </r>
  <r>
    <x v="0"/>
    <x v="802"/>
    <x v="801"/>
    <s v="KFC"/>
    <s v="天津肯德基有限公司"/>
    <x v="0"/>
    <x v="0"/>
    <x v="0"/>
    <s v="Active"/>
  </r>
  <r>
    <x v="0"/>
    <x v="803"/>
    <x v="802"/>
    <s v="KFC"/>
    <s v="天津肯德基有限公司"/>
    <x v="28"/>
    <x v="2"/>
    <x v="15"/>
    <s v="Active"/>
  </r>
  <r>
    <x v="0"/>
    <x v="804"/>
    <x v="803"/>
    <s v="KFC"/>
    <s v="天津肯德基有限公司"/>
    <x v="0"/>
    <x v="0"/>
    <x v="0"/>
    <s v="Active"/>
  </r>
  <r>
    <x v="0"/>
    <x v="805"/>
    <x v="804"/>
    <s v="KFC"/>
    <s v="天津肯德基有限公司"/>
    <x v="0"/>
    <x v="0"/>
    <x v="0"/>
    <s v="Active"/>
  </r>
  <r>
    <x v="0"/>
    <x v="806"/>
    <x v="805"/>
    <s v="KFC"/>
    <s v="天津肯德基有限公司"/>
    <x v="3"/>
    <x v="2"/>
    <x v="3"/>
    <s v="Active"/>
  </r>
  <r>
    <x v="0"/>
    <x v="807"/>
    <x v="806"/>
    <s v="KFC"/>
    <s v="天津肯德基有限公司"/>
    <x v="0"/>
    <x v="0"/>
    <x v="0"/>
    <s v="Active"/>
  </r>
  <r>
    <x v="0"/>
    <x v="808"/>
    <x v="807"/>
    <s v="KFC"/>
    <s v="天津肯德基有限公司"/>
    <x v="46"/>
    <x v="3"/>
    <x v="13"/>
    <s v="Active"/>
  </r>
  <r>
    <x v="0"/>
    <x v="809"/>
    <x v="808"/>
    <s v="KFC"/>
    <s v="天津肯德基有限公司"/>
    <x v="46"/>
    <x v="3"/>
    <x v="13"/>
    <s v="Active"/>
  </r>
  <r>
    <x v="0"/>
    <x v="810"/>
    <x v="809"/>
    <s v="KFC"/>
    <s v="天津肯德基有限公司"/>
    <x v="32"/>
    <x v="2"/>
    <x v="18"/>
    <s v="Active"/>
  </r>
  <r>
    <x v="0"/>
    <x v="811"/>
    <x v="810"/>
    <s v="KFC"/>
    <s v="天津肯德基有限公司"/>
    <x v="12"/>
    <x v="3"/>
    <x v="7"/>
    <s v="Active"/>
  </r>
  <r>
    <x v="0"/>
    <x v="812"/>
    <x v="811"/>
    <s v="KFC"/>
    <s v="天津肯德基有限公司"/>
    <x v="0"/>
    <x v="0"/>
    <x v="0"/>
    <s v="Active"/>
  </r>
  <r>
    <x v="0"/>
    <x v="813"/>
    <x v="812"/>
    <s v="KFC"/>
    <s v="天津肯德基有限公司"/>
    <x v="18"/>
    <x v="2"/>
    <x v="12"/>
    <s v="Active"/>
  </r>
  <r>
    <x v="0"/>
    <x v="814"/>
    <x v="813"/>
    <s v="KFC"/>
    <s v="天津肯德基有限公司"/>
    <x v="18"/>
    <x v="2"/>
    <x v="12"/>
    <s v="Active"/>
  </r>
  <r>
    <x v="0"/>
    <x v="815"/>
    <x v="814"/>
    <s v="KFC"/>
    <s v="天津肯德基有限公司"/>
    <x v="35"/>
    <x v="2"/>
    <x v="3"/>
    <s v="Active"/>
  </r>
  <r>
    <x v="0"/>
    <x v="816"/>
    <x v="815"/>
    <s v="KFC"/>
    <s v="天津肯德基有限公司"/>
    <x v="0"/>
    <x v="0"/>
    <x v="0"/>
    <s v="Active"/>
  </r>
  <r>
    <x v="0"/>
    <x v="817"/>
    <x v="816"/>
    <s v="KFC"/>
    <s v="天津肯德基有限公司"/>
    <x v="0"/>
    <x v="0"/>
    <x v="0"/>
    <s v="Active"/>
  </r>
  <r>
    <x v="0"/>
    <x v="818"/>
    <x v="817"/>
    <s v="KFC"/>
    <s v="天津肯德基有限公司"/>
    <x v="0"/>
    <x v="0"/>
    <x v="0"/>
    <s v="Active"/>
  </r>
  <r>
    <x v="0"/>
    <x v="819"/>
    <x v="818"/>
    <s v="KFC"/>
    <s v="天津肯德基有限公司"/>
    <x v="18"/>
    <x v="2"/>
    <x v="12"/>
    <s v="Active"/>
  </r>
  <r>
    <x v="0"/>
    <x v="820"/>
    <x v="819"/>
    <s v="KFC"/>
    <s v="天津肯德基有限公司"/>
    <x v="43"/>
    <x v="2"/>
    <x v="22"/>
    <s v="Active"/>
  </r>
  <r>
    <x v="0"/>
    <x v="821"/>
    <x v="820"/>
    <s v="KFC"/>
    <s v="天津肯德基有限公司"/>
    <x v="0"/>
    <x v="0"/>
    <x v="0"/>
    <s v="Active"/>
  </r>
  <r>
    <x v="0"/>
    <x v="822"/>
    <x v="821"/>
    <s v="KFC"/>
    <s v="天津肯德基有限公司"/>
    <x v="18"/>
    <x v="2"/>
    <x v="12"/>
    <s v="Active"/>
  </r>
  <r>
    <x v="0"/>
    <x v="823"/>
    <x v="822"/>
    <s v="KFC"/>
    <s v="天津肯德基有限公司"/>
    <x v="12"/>
    <x v="3"/>
    <x v="7"/>
    <s v="Active"/>
  </r>
  <r>
    <x v="0"/>
    <x v="824"/>
    <x v="823"/>
    <s v="KFC"/>
    <s v="天津肯德基有限公司"/>
    <x v="11"/>
    <x v="3"/>
    <x v="5"/>
    <s v="Active"/>
  </r>
  <r>
    <x v="0"/>
    <x v="825"/>
    <x v="824"/>
    <s v="KFC"/>
    <s v="天津肯德基有限公司"/>
    <x v="46"/>
    <x v="3"/>
    <x v="13"/>
    <s v="Active"/>
  </r>
  <r>
    <x v="0"/>
    <x v="826"/>
    <x v="825"/>
    <s v="KFC"/>
    <s v="天津肯德基有限公司"/>
    <x v="0"/>
    <x v="0"/>
    <x v="0"/>
    <s v="Active"/>
  </r>
  <r>
    <x v="0"/>
    <x v="827"/>
    <x v="826"/>
    <s v="KFC"/>
    <s v="天津肯德基有限公司"/>
    <x v="52"/>
    <x v="2"/>
    <x v="24"/>
    <s v="Active"/>
  </r>
  <r>
    <x v="0"/>
    <x v="828"/>
    <x v="827"/>
    <s v="KFC"/>
    <s v="天津肯德基有限公司"/>
    <x v="38"/>
    <x v="2"/>
    <x v="10"/>
    <s v="Active"/>
  </r>
  <r>
    <x v="0"/>
    <x v="829"/>
    <x v="828"/>
    <s v="KFC"/>
    <s v="天津肯德基有限公司"/>
    <x v="32"/>
    <x v="2"/>
    <x v="18"/>
    <s v="Active"/>
  </r>
  <r>
    <x v="0"/>
    <x v="830"/>
    <x v="829"/>
    <s v="KFC"/>
    <s v="天津肯德基有限公司"/>
    <x v="12"/>
    <x v="3"/>
    <x v="7"/>
    <s v="Active"/>
  </r>
  <r>
    <x v="0"/>
    <x v="831"/>
    <x v="830"/>
    <s v="KFC"/>
    <s v="天津肯德基有限公司"/>
    <x v="38"/>
    <x v="2"/>
    <x v="10"/>
    <s v="Active"/>
  </r>
  <r>
    <x v="0"/>
    <x v="832"/>
    <x v="831"/>
    <s v="KFC"/>
    <s v="天津肯德基有限公司"/>
    <x v="38"/>
    <x v="2"/>
    <x v="10"/>
    <s v="Active"/>
  </r>
  <r>
    <x v="0"/>
    <x v="833"/>
    <x v="832"/>
    <s v="KFC"/>
    <s v="天津肯德基有限公司"/>
    <x v="3"/>
    <x v="2"/>
    <x v="3"/>
    <s v="Active"/>
  </r>
  <r>
    <x v="0"/>
    <x v="834"/>
    <x v="833"/>
    <s v="KFC"/>
    <s v="天津肯德基有限公司"/>
    <x v="0"/>
    <x v="0"/>
    <x v="0"/>
    <s v="Active"/>
  </r>
  <r>
    <x v="0"/>
    <x v="835"/>
    <x v="834"/>
    <s v="KFC"/>
    <s v="天津肯德基有限公司"/>
    <x v="0"/>
    <x v="0"/>
    <x v="0"/>
    <s v="Active"/>
  </r>
  <r>
    <x v="0"/>
    <x v="836"/>
    <x v="835"/>
    <s v="KFC"/>
    <s v="天津肯德基有限公司"/>
    <x v="36"/>
    <x v="2"/>
    <x v="11"/>
    <s v="Active"/>
  </r>
  <r>
    <x v="0"/>
    <x v="837"/>
    <x v="836"/>
    <s v="KFC"/>
    <s v="天津肯德基有限公司"/>
    <x v="43"/>
    <x v="2"/>
    <x v="22"/>
    <s v="Active"/>
  </r>
  <r>
    <x v="0"/>
    <x v="838"/>
    <x v="837"/>
    <s v="KFC"/>
    <s v="天津肯德基有限公司"/>
    <x v="0"/>
    <x v="0"/>
    <x v="0"/>
    <s v="Active"/>
  </r>
  <r>
    <x v="0"/>
    <x v="839"/>
    <x v="838"/>
    <s v="KFC"/>
    <s v="天津肯德基有限公司"/>
    <x v="37"/>
    <x v="3"/>
    <x v="20"/>
    <s v="Active"/>
  </r>
  <r>
    <x v="0"/>
    <x v="840"/>
    <x v="839"/>
    <s v="KFC"/>
    <s v="天津肯德基有限公司"/>
    <x v="15"/>
    <x v="2"/>
    <x v="3"/>
    <s v="Active"/>
  </r>
  <r>
    <x v="0"/>
    <x v="841"/>
    <x v="840"/>
    <s v="KFC"/>
    <s v="天津肯德基有限公司"/>
    <x v="38"/>
    <x v="2"/>
    <x v="10"/>
    <s v="Active"/>
  </r>
  <r>
    <x v="0"/>
    <x v="842"/>
    <x v="841"/>
    <s v="KFC"/>
    <s v="天津肯德基有限公司"/>
    <x v="0"/>
    <x v="0"/>
    <x v="0"/>
    <s v="Active"/>
  </r>
  <r>
    <x v="0"/>
    <x v="843"/>
    <x v="842"/>
    <s v="KFC"/>
    <s v="天津肯德基有限公司"/>
    <x v="48"/>
    <x v="2"/>
    <x v="17"/>
    <s v="Active"/>
  </r>
  <r>
    <x v="0"/>
    <x v="844"/>
    <x v="843"/>
    <s v="KFC"/>
    <s v="天津肯德基有限公司"/>
    <x v="38"/>
    <x v="2"/>
    <x v="10"/>
    <s v="Active"/>
  </r>
  <r>
    <x v="0"/>
    <x v="845"/>
    <x v="844"/>
    <s v="KFC"/>
    <s v="天津肯德基有限公司"/>
    <x v="28"/>
    <x v="2"/>
    <x v="15"/>
    <s v="Active"/>
  </r>
  <r>
    <x v="0"/>
    <x v="846"/>
    <x v="845"/>
    <s v="KFC"/>
    <s v="天津肯德基有限公司"/>
    <x v="50"/>
    <x v="2"/>
    <x v="3"/>
    <s v="Active"/>
  </r>
  <r>
    <x v="0"/>
    <x v="847"/>
    <x v="846"/>
    <s v="KFC"/>
    <s v="天津肯德基有限公司"/>
    <x v="4"/>
    <x v="2"/>
    <x v="4"/>
    <s v="Active"/>
  </r>
  <r>
    <x v="0"/>
    <x v="848"/>
    <x v="847"/>
    <s v="KFC"/>
    <s v="天津肯德基有限公司"/>
    <x v="0"/>
    <x v="0"/>
    <x v="0"/>
    <s v="Active"/>
  </r>
  <r>
    <x v="0"/>
    <x v="849"/>
    <x v="848"/>
    <s v="KFC"/>
    <s v="天津肯德基有限公司"/>
    <x v="0"/>
    <x v="0"/>
    <x v="0"/>
    <s v="Active"/>
  </r>
  <r>
    <x v="0"/>
    <x v="850"/>
    <x v="849"/>
    <s v="KFC"/>
    <s v="天津肯德基有限公司"/>
    <x v="0"/>
    <x v="0"/>
    <x v="0"/>
    <s v="Active"/>
  </r>
  <r>
    <x v="0"/>
    <x v="851"/>
    <x v="850"/>
    <s v="KFC"/>
    <s v="天津肯德基有限公司"/>
    <x v="0"/>
    <x v="0"/>
    <x v="0"/>
    <s v="Active"/>
  </r>
  <r>
    <x v="0"/>
    <x v="852"/>
    <x v="851"/>
    <s v="KFC"/>
    <s v="天津肯德基有限公司"/>
    <x v="53"/>
    <x v="2"/>
    <x v="10"/>
    <s v="Active"/>
  </r>
  <r>
    <x v="0"/>
    <x v="853"/>
    <x v="852"/>
    <s v="KFC"/>
    <s v="天津肯德基有限公司"/>
    <x v="33"/>
    <x v="2"/>
    <x v="17"/>
    <s v="Active"/>
  </r>
  <r>
    <x v="0"/>
    <x v="854"/>
    <x v="853"/>
    <s v="KFC"/>
    <s v="天津肯德基有限公司"/>
    <x v="35"/>
    <x v="2"/>
    <x v="3"/>
    <s v="Active"/>
  </r>
  <r>
    <x v="0"/>
    <x v="855"/>
    <x v="854"/>
    <s v="KFC"/>
    <s v="天津肯德基有限公司"/>
    <x v="0"/>
    <x v="0"/>
    <x v="0"/>
    <s v="Active"/>
  </r>
  <r>
    <x v="0"/>
    <x v="856"/>
    <x v="855"/>
    <s v="KFC"/>
    <s v="天津肯德基有限公司"/>
    <x v="48"/>
    <x v="2"/>
    <x v="17"/>
    <s v="Active"/>
  </r>
  <r>
    <x v="0"/>
    <x v="857"/>
    <x v="856"/>
    <s v="KFC"/>
    <s v="天津肯德基有限公司"/>
    <x v="41"/>
    <x v="0"/>
    <x v="0"/>
    <s v="Active"/>
  </r>
  <r>
    <x v="0"/>
    <x v="858"/>
    <x v="857"/>
    <s v="KFC"/>
    <s v="天津肯德基有限公司"/>
    <x v="4"/>
    <x v="2"/>
    <x v="4"/>
    <s v="Active"/>
  </r>
  <r>
    <x v="0"/>
    <x v="859"/>
    <x v="858"/>
    <s v="KFC"/>
    <s v="天津肯德基有限公司"/>
    <x v="33"/>
    <x v="2"/>
    <x v="17"/>
    <s v="Active"/>
  </r>
  <r>
    <x v="0"/>
    <x v="860"/>
    <x v="859"/>
    <s v="KFC"/>
    <s v="天津肯德基有限公司"/>
    <x v="0"/>
    <x v="0"/>
    <x v="0"/>
    <s v="Active"/>
  </r>
  <r>
    <x v="0"/>
    <x v="861"/>
    <x v="860"/>
    <s v="KFC"/>
    <s v="天津肯德基有限公司"/>
    <x v="0"/>
    <x v="0"/>
    <x v="0"/>
    <s v="Active"/>
  </r>
  <r>
    <x v="0"/>
    <x v="862"/>
    <x v="861"/>
    <s v="KFC"/>
    <s v="天津肯德基有限公司"/>
    <x v="46"/>
    <x v="3"/>
    <x v="13"/>
    <s v="Active"/>
  </r>
  <r>
    <x v="0"/>
    <x v="863"/>
    <x v="862"/>
    <s v="KFC"/>
    <s v="天津肯德基有限公司"/>
    <x v="48"/>
    <x v="2"/>
    <x v="17"/>
    <s v="Active"/>
  </r>
  <r>
    <x v="0"/>
    <x v="864"/>
    <x v="863"/>
    <s v="KFC"/>
    <s v="天津肯德基有限公司"/>
    <x v="0"/>
    <x v="0"/>
    <x v="0"/>
    <s v="Active"/>
  </r>
  <r>
    <x v="0"/>
    <x v="865"/>
    <x v="864"/>
    <s v="KFC"/>
    <s v="天津肯德基有限公司"/>
    <x v="32"/>
    <x v="2"/>
    <x v="18"/>
    <s v="Active"/>
  </r>
  <r>
    <x v="0"/>
    <x v="866"/>
    <x v="865"/>
    <s v="KFC"/>
    <s v="天津肯德基有限公司"/>
    <x v="68"/>
    <x v="2"/>
    <x v="17"/>
    <s v="Active"/>
  </r>
  <r>
    <x v="0"/>
    <x v="867"/>
    <x v="866"/>
    <s v="KFC"/>
    <s v="天津肯德基有限公司"/>
    <x v="12"/>
    <x v="3"/>
    <x v="7"/>
    <s v="Active"/>
  </r>
  <r>
    <x v="0"/>
    <x v="868"/>
    <x v="867"/>
    <s v="KFC"/>
    <s v="天津肯德基有限公司"/>
    <x v="51"/>
    <x v="2"/>
    <x v="17"/>
    <s v="Active"/>
  </r>
  <r>
    <x v="0"/>
    <x v="869"/>
    <x v="868"/>
    <s v="KFC"/>
    <s v="天津肯德基有限公司"/>
    <x v="0"/>
    <x v="0"/>
    <x v="0"/>
    <s v="Active"/>
  </r>
  <r>
    <x v="0"/>
    <x v="870"/>
    <x v="869"/>
    <s v="KFC"/>
    <s v="天津肯德基有限公司"/>
    <x v="43"/>
    <x v="2"/>
    <x v="22"/>
    <s v="Active"/>
  </r>
  <r>
    <x v="0"/>
    <x v="871"/>
    <x v="870"/>
    <s v="KFC"/>
    <s v="天津肯德基有限公司"/>
    <x v="32"/>
    <x v="2"/>
    <x v="18"/>
    <s v="Active"/>
  </r>
  <r>
    <x v="0"/>
    <x v="872"/>
    <x v="871"/>
    <s v="KFC"/>
    <s v="天津肯德基有限公司"/>
    <x v="20"/>
    <x v="3"/>
    <x v="8"/>
    <s v="Active"/>
  </r>
  <r>
    <x v="0"/>
    <x v="873"/>
    <x v="872"/>
    <s v="KFC"/>
    <s v="天津肯德基有限公司"/>
    <x v="3"/>
    <x v="2"/>
    <x v="3"/>
    <s v="Active"/>
  </r>
  <r>
    <x v="0"/>
    <x v="874"/>
    <x v="873"/>
    <s v="KFC"/>
    <s v="天津肯德基有限公司"/>
    <x v="46"/>
    <x v="3"/>
    <x v="13"/>
    <s v="Active"/>
  </r>
  <r>
    <x v="0"/>
    <x v="875"/>
    <x v="874"/>
    <s v="KFC"/>
    <s v="天津肯德基有限公司"/>
    <x v="37"/>
    <x v="3"/>
    <x v="20"/>
    <s v="Active"/>
  </r>
  <r>
    <x v="0"/>
    <x v="876"/>
    <x v="875"/>
    <s v="KFC"/>
    <s v="天津肯德基有限公司"/>
    <x v="38"/>
    <x v="2"/>
    <x v="10"/>
    <s v="Active"/>
  </r>
  <r>
    <x v="0"/>
    <x v="877"/>
    <x v="876"/>
    <s v="KFC"/>
    <s v="天津肯德基有限公司"/>
    <x v="32"/>
    <x v="2"/>
    <x v="18"/>
    <s v="Active"/>
  </r>
  <r>
    <x v="0"/>
    <x v="878"/>
    <x v="877"/>
    <s v="KFC"/>
    <s v="天津肯德基有限公司"/>
    <x v="42"/>
    <x v="2"/>
    <x v="15"/>
    <s v="Active"/>
  </r>
  <r>
    <x v="0"/>
    <x v="879"/>
    <x v="878"/>
    <s v="KFC"/>
    <s v="天津肯德基有限公司"/>
    <x v="0"/>
    <x v="0"/>
    <x v="0"/>
    <s v="Active"/>
  </r>
  <r>
    <x v="0"/>
    <x v="880"/>
    <x v="879"/>
    <s v="KFC"/>
    <s v="天津肯德基有限公司"/>
    <x v="0"/>
    <x v="0"/>
    <x v="0"/>
    <s v="Active"/>
  </r>
  <r>
    <x v="0"/>
    <x v="881"/>
    <x v="880"/>
    <s v="KFC"/>
    <s v="天津肯德基有限公司"/>
    <x v="0"/>
    <x v="0"/>
    <x v="0"/>
    <s v="Active"/>
  </r>
  <r>
    <x v="0"/>
    <x v="882"/>
    <x v="881"/>
    <s v="KFC"/>
    <s v="天津肯德基有限公司"/>
    <x v="69"/>
    <x v="2"/>
    <x v="12"/>
    <s v="Active"/>
  </r>
  <r>
    <x v="0"/>
    <x v="883"/>
    <x v="882"/>
    <s v="KFC"/>
    <s v="天津肯德基有限公司"/>
    <x v="3"/>
    <x v="2"/>
    <x v="3"/>
    <s v="Active"/>
  </r>
  <r>
    <x v="0"/>
    <x v="884"/>
    <x v="883"/>
    <s v="KFC"/>
    <s v="天津肯德基有限公司"/>
    <x v="38"/>
    <x v="2"/>
    <x v="10"/>
    <s v="Active"/>
  </r>
  <r>
    <x v="0"/>
    <x v="885"/>
    <x v="884"/>
    <s v="KFC"/>
    <s v="天津肯德基有限公司"/>
    <x v="70"/>
    <x v="2"/>
    <x v="22"/>
    <s v="Active"/>
  </r>
  <r>
    <x v="0"/>
    <x v="886"/>
    <x v="885"/>
    <s v="KFC"/>
    <s v="天津肯德基有限公司"/>
    <x v="4"/>
    <x v="2"/>
    <x v="4"/>
    <s v="Active"/>
  </r>
  <r>
    <x v="0"/>
    <x v="887"/>
    <x v="886"/>
    <s v="KFC"/>
    <s v="天津肯德基有限公司"/>
    <x v="0"/>
    <x v="0"/>
    <x v="0"/>
    <s v="Active"/>
  </r>
  <r>
    <x v="0"/>
    <x v="888"/>
    <x v="887"/>
    <s v="KFC"/>
    <s v="天津肯德基有限公司"/>
    <x v="12"/>
    <x v="3"/>
    <x v="7"/>
    <s v="Active"/>
  </r>
  <r>
    <x v="0"/>
    <x v="889"/>
    <x v="888"/>
    <s v="KFC"/>
    <s v="天津肯德基有限公司"/>
    <x v="28"/>
    <x v="2"/>
    <x v="15"/>
    <s v="Active"/>
  </r>
  <r>
    <x v="0"/>
    <x v="890"/>
    <x v="889"/>
    <s v="KFC"/>
    <s v="天津肯德基有限公司"/>
    <x v="18"/>
    <x v="2"/>
    <x v="12"/>
    <s v="Active"/>
  </r>
  <r>
    <x v="0"/>
    <x v="891"/>
    <x v="890"/>
    <s v="KFC"/>
    <s v="天津肯德基有限公司"/>
    <x v="51"/>
    <x v="2"/>
    <x v="17"/>
    <s v="Active"/>
  </r>
  <r>
    <x v="0"/>
    <x v="892"/>
    <x v="891"/>
    <s v="KFC"/>
    <s v="天津肯德基有限公司"/>
    <x v="0"/>
    <x v="0"/>
    <x v="0"/>
    <s v="Active"/>
  </r>
  <r>
    <x v="0"/>
    <x v="893"/>
    <x v="892"/>
    <s v="KFC"/>
    <s v="天津肯德基有限公司"/>
    <x v="18"/>
    <x v="2"/>
    <x v="12"/>
    <s v="Active"/>
  </r>
  <r>
    <x v="0"/>
    <x v="894"/>
    <x v="893"/>
    <s v="KFC"/>
    <s v="天津肯德基有限公司"/>
    <x v="48"/>
    <x v="2"/>
    <x v="17"/>
    <s v="Active"/>
  </r>
  <r>
    <x v="0"/>
    <x v="895"/>
    <x v="894"/>
    <s v="KFC"/>
    <s v="天津肯德基有限公司"/>
    <x v="43"/>
    <x v="2"/>
    <x v="22"/>
    <s v="Active"/>
  </r>
  <r>
    <x v="0"/>
    <x v="896"/>
    <x v="895"/>
    <s v="KFC"/>
    <s v="天津肯德基有限公司"/>
    <x v="0"/>
    <x v="0"/>
    <x v="0"/>
    <s v="Active"/>
  </r>
  <r>
    <x v="0"/>
    <x v="897"/>
    <x v="896"/>
    <s v="KFC"/>
    <s v="天津肯德基有限公司"/>
    <x v="71"/>
    <x v="2"/>
    <x v="10"/>
    <s v="Active"/>
  </r>
  <r>
    <x v="0"/>
    <x v="898"/>
    <x v="897"/>
    <s v="KFC"/>
    <s v="天津肯德基有限公司"/>
    <x v="18"/>
    <x v="2"/>
    <x v="12"/>
    <s v="Active"/>
  </r>
  <r>
    <x v="0"/>
    <x v="899"/>
    <x v="898"/>
    <s v="KFC"/>
    <s v="天津肯德基有限公司"/>
    <x v="18"/>
    <x v="2"/>
    <x v="12"/>
    <s v="Active"/>
  </r>
  <r>
    <x v="0"/>
    <x v="900"/>
    <x v="899"/>
    <s v="KFC"/>
    <s v="天津肯德基有限公司"/>
    <x v="18"/>
    <x v="2"/>
    <x v="12"/>
    <s v="Active"/>
  </r>
  <r>
    <x v="0"/>
    <x v="901"/>
    <x v="900"/>
    <s v="KFC"/>
    <s v="天津肯德基有限公司"/>
    <x v="38"/>
    <x v="2"/>
    <x v="10"/>
    <s v="Active"/>
  </r>
  <r>
    <x v="0"/>
    <x v="902"/>
    <x v="901"/>
    <s v="KFC"/>
    <s v="天津肯德基有限公司"/>
    <x v="39"/>
    <x v="2"/>
    <x v="15"/>
    <s v="Active"/>
  </r>
  <r>
    <x v="0"/>
    <x v="903"/>
    <x v="902"/>
    <s v="KFC"/>
    <s v="天津肯德基有限公司"/>
    <x v="0"/>
    <x v="0"/>
    <x v="0"/>
    <s v="Active"/>
  </r>
  <r>
    <x v="0"/>
    <x v="904"/>
    <x v="903"/>
    <s v="KFC"/>
    <s v="天津肯德基有限公司"/>
    <x v="18"/>
    <x v="2"/>
    <x v="12"/>
    <s v="Active"/>
  </r>
  <r>
    <x v="0"/>
    <x v="905"/>
    <x v="904"/>
    <s v="KFC"/>
    <s v="天津肯德基有限公司"/>
    <x v="0"/>
    <x v="0"/>
    <x v="0"/>
    <s v="Active"/>
  </r>
  <r>
    <x v="0"/>
    <x v="906"/>
    <x v="905"/>
    <s v="KFC"/>
    <s v="天津肯德基有限公司"/>
    <x v="72"/>
    <x v="2"/>
    <x v="3"/>
    <s v="Active"/>
  </r>
  <r>
    <x v="0"/>
    <x v="907"/>
    <x v="906"/>
    <s v="KFC"/>
    <s v="天津肯德基有限公司"/>
    <x v="0"/>
    <x v="0"/>
    <x v="0"/>
    <s v="Active"/>
  </r>
  <r>
    <x v="0"/>
    <x v="908"/>
    <x v="907"/>
    <s v="KFC"/>
    <s v="天津肯德基有限公司"/>
    <x v="73"/>
    <x v="2"/>
    <x v="24"/>
    <s v="Active"/>
  </r>
  <r>
    <x v="0"/>
    <x v="909"/>
    <x v="908"/>
    <s v="KFC"/>
    <s v="天津肯德基有限公司"/>
    <x v="74"/>
    <x v="2"/>
    <x v="22"/>
    <s v="Active"/>
  </r>
  <r>
    <x v="0"/>
    <x v="910"/>
    <x v="909"/>
    <s v="KFC"/>
    <s v="天津肯德基有限公司"/>
    <x v="18"/>
    <x v="2"/>
    <x v="12"/>
    <s v="Active"/>
  </r>
  <r>
    <x v="0"/>
    <x v="911"/>
    <x v="910"/>
    <s v="KFC"/>
    <s v="天津肯德基有限公司"/>
    <x v="0"/>
    <x v="0"/>
    <x v="0"/>
    <s v="Active"/>
  </r>
  <r>
    <x v="0"/>
    <x v="912"/>
    <x v="911"/>
    <s v="KFC"/>
    <s v="天津肯德基有限公司"/>
    <x v="18"/>
    <x v="2"/>
    <x v="12"/>
    <s v="Active"/>
  </r>
  <r>
    <x v="0"/>
    <x v="913"/>
    <x v="912"/>
    <s v="KFC"/>
    <s v="天津肯德基有限公司"/>
    <x v="75"/>
    <x v="2"/>
    <x v="15"/>
    <s v="Active"/>
  </r>
  <r>
    <x v="0"/>
    <x v="914"/>
    <x v="913"/>
    <s v="KFC"/>
    <s v="天津肯德基有限公司"/>
    <x v="38"/>
    <x v="2"/>
    <x v="10"/>
    <s v="Active"/>
  </r>
  <r>
    <x v="0"/>
    <x v="915"/>
    <x v="914"/>
    <s v="KFC"/>
    <s v="天津肯德基有限公司"/>
    <x v="76"/>
    <x v="2"/>
    <x v="4"/>
    <s v="Active"/>
  </r>
  <r>
    <x v="0"/>
    <x v="916"/>
    <x v="915"/>
    <s v="KFC"/>
    <s v="天津肯德基有限公司"/>
    <x v="0"/>
    <x v="0"/>
    <x v="0"/>
    <s v="Active"/>
  </r>
  <r>
    <x v="0"/>
    <x v="917"/>
    <x v="916"/>
    <s v="KFC"/>
    <s v="天津肯德基有限公司"/>
    <x v="15"/>
    <x v="2"/>
    <x v="3"/>
    <s v="Active"/>
  </r>
  <r>
    <x v="0"/>
    <x v="918"/>
    <x v="917"/>
    <s v="KFC"/>
    <s v="天津肯德基有限公司"/>
    <x v="52"/>
    <x v="2"/>
    <x v="24"/>
    <s v="Active"/>
  </r>
  <r>
    <x v="0"/>
    <x v="919"/>
    <x v="918"/>
    <s v="KFC"/>
    <s v="天津肯德基有限公司"/>
    <x v="18"/>
    <x v="2"/>
    <x v="12"/>
    <s v="Active"/>
  </r>
  <r>
    <x v="0"/>
    <x v="920"/>
    <x v="919"/>
    <s v="KFC"/>
    <s v="天津肯德基有限公司"/>
    <x v="77"/>
    <x v="2"/>
    <x v="15"/>
    <s v="Active"/>
  </r>
  <r>
    <x v="0"/>
    <x v="921"/>
    <x v="920"/>
    <s v="KFC"/>
    <s v="天津肯德基有限公司"/>
    <x v="4"/>
    <x v="2"/>
    <x v="4"/>
    <s v="Active"/>
  </r>
  <r>
    <x v="0"/>
    <x v="922"/>
    <x v="921"/>
    <s v="KFC"/>
    <s v="天津肯德基有限公司"/>
    <x v="3"/>
    <x v="2"/>
    <x v="3"/>
    <s v="Active"/>
  </r>
  <r>
    <x v="0"/>
    <x v="923"/>
    <x v="147"/>
    <s v="KFC"/>
    <s v="天津肯德基有限公司"/>
    <x v="4"/>
    <x v="2"/>
    <x v="4"/>
    <s v="Active"/>
  </r>
  <r>
    <x v="0"/>
    <x v="924"/>
    <x v="922"/>
    <s v="KFC"/>
    <s v="天津肯德基有限公司"/>
    <x v="78"/>
    <x v="2"/>
    <x v="10"/>
    <s v="Active"/>
  </r>
  <r>
    <x v="0"/>
    <x v="925"/>
    <x v="923"/>
    <s v="KFC"/>
    <s v="天津肯德基有限公司"/>
    <x v="11"/>
    <x v="3"/>
    <x v="5"/>
    <s v="Active"/>
  </r>
  <r>
    <x v="0"/>
    <x v="926"/>
    <x v="924"/>
    <s v="KFC"/>
    <s v="天津肯德基有限公司"/>
    <x v="38"/>
    <x v="2"/>
    <x v="10"/>
    <s v="Active"/>
  </r>
  <r>
    <x v="0"/>
    <x v="927"/>
    <x v="925"/>
    <s v="KFC"/>
    <s v="天津肯德基有限公司"/>
    <x v="46"/>
    <x v="3"/>
    <x v="13"/>
    <s v="Active"/>
  </r>
  <r>
    <x v="0"/>
    <x v="928"/>
    <x v="926"/>
    <s v="KFC"/>
    <s v="天津肯德基有限公司"/>
    <x v="18"/>
    <x v="2"/>
    <x v="12"/>
    <s v="Active"/>
  </r>
  <r>
    <x v="0"/>
    <x v="929"/>
    <x v="927"/>
    <s v="KFC"/>
    <s v="天津肯德基有限公司"/>
    <x v="46"/>
    <x v="3"/>
    <x v="13"/>
    <s v="Active"/>
  </r>
  <r>
    <x v="0"/>
    <x v="930"/>
    <x v="928"/>
    <s v="KFC"/>
    <s v="天津肯德基有限公司"/>
    <x v="18"/>
    <x v="2"/>
    <x v="12"/>
    <s v="Active"/>
  </r>
  <r>
    <x v="0"/>
    <x v="931"/>
    <x v="929"/>
    <s v="KFC"/>
    <s v="天津肯德基有限公司"/>
    <x v="48"/>
    <x v="2"/>
    <x v="17"/>
    <s v="Active"/>
  </r>
  <r>
    <x v="0"/>
    <x v="932"/>
    <x v="930"/>
    <s v="KFC"/>
    <s v="天津肯德基有限公司"/>
    <x v="33"/>
    <x v="2"/>
    <x v="17"/>
    <s v="Active"/>
  </r>
  <r>
    <x v="0"/>
    <x v="933"/>
    <x v="931"/>
    <s v="KFC"/>
    <s v="天津肯德基有限公司"/>
    <x v="6"/>
    <x v="3"/>
    <x v="6"/>
    <s v="Active"/>
  </r>
  <r>
    <x v="0"/>
    <x v="934"/>
    <x v="932"/>
    <s v="KFC"/>
    <s v="天津肯德基有限公司"/>
    <x v="0"/>
    <x v="0"/>
    <x v="0"/>
    <s v="Active"/>
  </r>
  <r>
    <x v="0"/>
    <x v="935"/>
    <x v="933"/>
    <s v="KFC"/>
    <s v="天津肯德基有限公司"/>
    <x v="4"/>
    <x v="2"/>
    <x v="4"/>
    <s v="Active"/>
  </r>
  <r>
    <x v="0"/>
    <x v="936"/>
    <x v="934"/>
    <s v="KFC"/>
    <s v="天津肯德基有限公司"/>
    <x v="12"/>
    <x v="3"/>
    <x v="7"/>
    <s v="Active"/>
  </r>
  <r>
    <x v="0"/>
    <x v="937"/>
    <x v="935"/>
    <s v="KFC"/>
    <s v="天津肯德基有限公司"/>
    <x v="79"/>
    <x v="2"/>
    <x v="20"/>
    <s v="Active"/>
  </r>
  <r>
    <x v="0"/>
    <x v="938"/>
    <x v="936"/>
    <s v="KFC"/>
    <s v="天津肯德基有限公司"/>
    <x v="38"/>
    <x v="2"/>
    <x v="10"/>
    <s v="Active"/>
  </r>
  <r>
    <x v="0"/>
    <x v="939"/>
    <x v="937"/>
    <s v="KFC"/>
    <s v="天津肯德基有限公司"/>
    <x v="34"/>
    <x v="3"/>
    <x v="19"/>
    <s v="Active"/>
  </r>
  <r>
    <x v="0"/>
    <x v="940"/>
    <x v="938"/>
    <s v="KFC"/>
    <s v="天津肯德基有限公司"/>
    <x v="0"/>
    <x v="0"/>
    <x v="0"/>
    <s v="Active"/>
  </r>
  <r>
    <x v="0"/>
    <x v="941"/>
    <x v="939"/>
    <s v="KFC"/>
    <s v="天津肯德基有限公司"/>
    <x v="46"/>
    <x v="3"/>
    <x v="13"/>
    <s v="Active"/>
  </r>
  <r>
    <x v="0"/>
    <x v="942"/>
    <x v="940"/>
    <s v="KFC"/>
    <s v="天津肯德基有限公司"/>
    <x v="80"/>
    <x v="2"/>
    <x v="3"/>
    <s v="Active"/>
  </r>
  <r>
    <x v="0"/>
    <x v="943"/>
    <x v="941"/>
    <s v="KFC"/>
    <s v="天津肯德基有限公司"/>
    <x v="0"/>
    <x v="0"/>
    <x v="0"/>
    <s v="Active"/>
  </r>
  <r>
    <x v="0"/>
    <x v="944"/>
    <x v="942"/>
    <s v="KFC"/>
    <s v="天津肯德基有限公司"/>
    <x v="40"/>
    <x v="3"/>
    <x v="21"/>
    <s v="Active"/>
  </r>
  <r>
    <x v="0"/>
    <x v="945"/>
    <x v="943"/>
    <s v="KFC"/>
    <s v="天津肯德基有限公司"/>
    <x v="0"/>
    <x v="0"/>
    <x v="0"/>
    <s v="Active"/>
  </r>
  <r>
    <x v="0"/>
    <x v="946"/>
    <x v="944"/>
    <s v="KFC"/>
    <s v="天津肯德基有限公司"/>
    <x v="0"/>
    <x v="0"/>
    <x v="0"/>
    <s v="Active"/>
  </r>
  <r>
    <x v="0"/>
    <x v="947"/>
    <x v="945"/>
    <s v="KFC"/>
    <s v="天津肯德基有限公司"/>
    <x v="38"/>
    <x v="2"/>
    <x v="10"/>
    <s v="Active"/>
  </r>
  <r>
    <x v="0"/>
    <x v="948"/>
    <x v="946"/>
    <s v="KFC"/>
    <s v="天津肯德基有限公司"/>
    <x v="28"/>
    <x v="2"/>
    <x v="15"/>
    <s v="Active"/>
  </r>
  <r>
    <x v="0"/>
    <x v="949"/>
    <x v="947"/>
    <s v="KFC"/>
    <s v="天津肯德基有限公司"/>
    <x v="12"/>
    <x v="3"/>
    <x v="7"/>
    <s v="Active"/>
  </r>
  <r>
    <x v="0"/>
    <x v="950"/>
    <x v="948"/>
    <s v="KFC"/>
    <s v="天津肯德基有限公司"/>
    <x v="45"/>
    <x v="2"/>
    <x v="10"/>
    <s v="Active"/>
  </r>
  <r>
    <x v="0"/>
    <x v="951"/>
    <x v="949"/>
    <s v="KFC"/>
    <s v="天津肯德基有限公司"/>
    <x v="12"/>
    <x v="3"/>
    <x v="7"/>
    <s v="Active"/>
  </r>
  <r>
    <x v="0"/>
    <x v="952"/>
    <x v="950"/>
    <s v="KFC"/>
    <s v="天津肯德基有限公司"/>
    <x v="46"/>
    <x v="3"/>
    <x v="13"/>
    <s v="Active"/>
  </r>
  <r>
    <x v="0"/>
    <x v="953"/>
    <x v="951"/>
    <s v="KFC"/>
    <s v="天津肯德基有限公司"/>
    <x v="18"/>
    <x v="2"/>
    <x v="12"/>
    <s v="Active"/>
  </r>
  <r>
    <x v="0"/>
    <x v="954"/>
    <x v="952"/>
    <s v="KFC"/>
    <s v="天津肯德基有限公司"/>
    <x v="0"/>
    <x v="0"/>
    <x v="0"/>
    <s v="Active"/>
  </r>
  <r>
    <x v="0"/>
    <x v="955"/>
    <x v="953"/>
    <s v="KFC"/>
    <s v="天津肯德基有限公司"/>
    <x v="0"/>
    <x v="0"/>
    <x v="0"/>
    <s v="Active"/>
  </r>
  <r>
    <x v="0"/>
    <x v="956"/>
    <x v="954"/>
    <s v="KFC"/>
    <s v="天津肯德基有限公司"/>
    <x v="0"/>
    <x v="0"/>
    <x v="0"/>
    <s v="Active"/>
  </r>
  <r>
    <x v="0"/>
    <x v="957"/>
    <x v="955"/>
    <s v="KFC"/>
    <s v="天津肯德基有限公司"/>
    <x v="0"/>
    <x v="0"/>
    <x v="0"/>
    <s v="Active"/>
  </r>
  <r>
    <x v="0"/>
    <x v="958"/>
    <x v="956"/>
    <s v="KFC"/>
    <s v="天津肯德基有限公司"/>
    <x v="26"/>
    <x v="2"/>
    <x v="10"/>
    <s v="Active"/>
  </r>
  <r>
    <x v="0"/>
    <x v="959"/>
    <x v="957"/>
    <s v="KFC"/>
    <s v="天津肯德基有限公司"/>
    <x v="51"/>
    <x v="2"/>
    <x v="17"/>
    <s v="Active"/>
  </r>
  <r>
    <x v="0"/>
    <x v="960"/>
    <x v="958"/>
    <s v="KFC"/>
    <s v="天津肯德基有限公司"/>
    <x v="3"/>
    <x v="2"/>
    <x v="3"/>
    <s v="Active"/>
  </r>
  <r>
    <x v="0"/>
    <x v="961"/>
    <x v="959"/>
    <s v="KFC"/>
    <s v="天津肯德基有限公司"/>
    <x v="81"/>
    <x v="2"/>
    <x v="3"/>
    <s v="Active"/>
  </r>
  <r>
    <x v="0"/>
    <x v="962"/>
    <x v="960"/>
    <s v="KFC"/>
    <s v="天津肯德基有限公司"/>
    <x v="0"/>
    <x v="0"/>
    <x v="0"/>
    <s v="Active"/>
  </r>
  <r>
    <x v="0"/>
    <x v="963"/>
    <x v="961"/>
    <s v="KFC"/>
    <s v="天津肯德基有限公司"/>
    <x v="18"/>
    <x v="2"/>
    <x v="12"/>
    <s v="Active"/>
  </r>
  <r>
    <x v="0"/>
    <x v="964"/>
    <x v="962"/>
    <s v="KFC"/>
    <s v="天津肯德基有限公司"/>
    <x v="48"/>
    <x v="2"/>
    <x v="17"/>
    <s v="Active"/>
  </r>
  <r>
    <x v="0"/>
    <x v="965"/>
    <x v="963"/>
    <s v="KFC"/>
    <s v="天津肯德基有限公司"/>
    <x v="52"/>
    <x v="2"/>
    <x v="24"/>
    <s v="Active"/>
  </r>
  <r>
    <x v="0"/>
    <x v="966"/>
    <x v="964"/>
    <s v="KFC"/>
    <s v="天津肯德基有限公司"/>
    <x v="82"/>
    <x v="2"/>
    <x v="4"/>
    <s v="Active"/>
  </r>
  <r>
    <x v="0"/>
    <x v="967"/>
    <x v="965"/>
    <s v="KFC"/>
    <s v="天津肯德基有限公司"/>
    <x v="0"/>
    <x v="0"/>
    <x v="0"/>
    <s v="Active"/>
  </r>
  <r>
    <x v="0"/>
    <x v="968"/>
    <x v="966"/>
    <s v="KFC"/>
    <s v="天津肯德基有限公司"/>
    <x v="3"/>
    <x v="2"/>
    <x v="3"/>
    <s v="Active"/>
  </r>
  <r>
    <x v="0"/>
    <x v="969"/>
    <x v="967"/>
    <s v="KFC"/>
    <s v="天津肯德基有限公司"/>
    <x v="46"/>
    <x v="3"/>
    <x v="13"/>
    <s v="Active"/>
  </r>
  <r>
    <x v="0"/>
    <x v="970"/>
    <x v="968"/>
    <s v="KFC"/>
    <s v="天津肯德基有限公司"/>
    <x v="3"/>
    <x v="2"/>
    <x v="3"/>
    <s v="Active"/>
  </r>
  <r>
    <x v="0"/>
    <x v="971"/>
    <x v="969"/>
    <s v="KFC"/>
    <s v="天津肯德基有限公司"/>
    <x v="0"/>
    <x v="0"/>
    <x v="0"/>
    <s v="Active"/>
  </r>
  <r>
    <x v="0"/>
    <x v="972"/>
    <x v="970"/>
    <s v="KFC"/>
    <s v="天津肯德基有限公司"/>
    <x v="83"/>
    <x v="2"/>
    <x v="20"/>
    <s v="Active"/>
  </r>
  <r>
    <x v="0"/>
    <x v="973"/>
    <x v="971"/>
    <s v="KFC"/>
    <s v="天津肯德基有限公司"/>
    <x v="12"/>
    <x v="3"/>
    <x v="7"/>
    <s v="Active"/>
  </r>
  <r>
    <x v="0"/>
    <x v="974"/>
    <x v="972"/>
    <s v="KFC"/>
    <s v="天津肯德基有限公司"/>
    <x v="18"/>
    <x v="2"/>
    <x v="12"/>
    <s v="Active"/>
  </r>
  <r>
    <x v="0"/>
    <x v="975"/>
    <x v="973"/>
    <s v="KFC"/>
    <s v="天津肯德基有限公司"/>
    <x v="0"/>
    <x v="0"/>
    <x v="0"/>
    <s v="Active"/>
  </r>
  <r>
    <x v="0"/>
    <x v="976"/>
    <x v="974"/>
    <s v="KFC"/>
    <s v="天津肯德基有限公司"/>
    <x v="84"/>
    <x v="2"/>
    <x v="11"/>
    <s v="Active"/>
  </r>
  <r>
    <x v="0"/>
    <x v="977"/>
    <x v="975"/>
    <s v="KFC"/>
    <s v="天津肯德基有限公司"/>
    <x v="36"/>
    <x v="2"/>
    <x v="11"/>
    <s v="Active"/>
  </r>
  <r>
    <x v="0"/>
    <x v="978"/>
    <x v="976"/>
    <s v="KFC"/>
    <s v="天津肯德基有限公司"/>
    <x v="12"/>
    <x v="3"/>
    <x v="7"/>
    <s v="Active"/>
  </r>
  <r>
    <x v="0"/>
    <x v="979"/>
    <x v="977"/>
    <s v="KFC"/>
    <s v="天津肯德基有限公司"/>
    <x v="38"/>
    <x v="2"/>
    <x v="10"/>
    <s v="Active"/>
  </r>
  <r>
    <x v="0"/>
    <x v="980"/>
    <x v="978"/>
    <s v="KFC"/>
    <s v="天津肯德基有限公司"/>
    <x v="0"/>
    <x v="0"/>
    <x v="0"/>
    <s v="Active"/>
  </r>
  <r>
    <x v="0"/>
    <x v="981"/>
    <x v="979"/>
    <s v="KFC"/>
    <s v="天津肯德基有限公司"/>
    <x v="0"/>
    <x v="0"/>
    <x v="0"/>
    <s v="Active"/>
  </r>
  <r>
    <x v="0"/>
    <x v="982"/>
    <x v="980"/>
    <s v="KFC"/>
    <s v="天津肯德基有限公司"/>
    <x v="0"/>
    <x v="0"/>
    <x v="0"/>
    <s v="Active"/>
  </r>
  <r>
    <x v="0"/>
    <x v="983"/>
    <x v="981"/>
    <s v="KFC"/>
    <s v="天津肯德基有限公司"/>
    <x v="47"/>
    <x v="2"/>
    <x v="10"/>
    <s v="Active"/>
  </r>
  <r>
    <x v="0"/>
    <x v="984"/>
    <x v="982"/>
    <s v="KFC"/>
    <s v="天津肯德基有限公司"/>
    <x v="18"/>
    <x v="2"/>
    <x v="12"/>
    <s v="Active"/>
  </r>
  <r>
    <x v="0"/>
    <x v="985"/>
    <x v="983"/>
    <s v="KFC"/>
    <s v="天津肯德基有限公司"/>
    <x v="18"/>
    <x v="2"/>
    <x v="12"/>
    <s v="Active"/>
  </r>
  <r>
    <x v="0"/>
    <x v="986"/>
    <x v="984"/>
    <s v="KFC"/>
    <s v="天津肯德基有限公司"/>
    <x v="0"/>
    <x v="0"/>
    <x v="0"/>
    <s v="Active"/>
  </r>
  <r>
    <x v="0"/>
    <x v="987"/>
    <x v="985"/>
    <s v="KFC"/>
    <s v="天津肯德基有限公司"/>
    <x v="0"/>
    <x v="0"/>
    <x v="0"/>
    <s v="Active"/>
  </r>
  <r>
    <x v="0"/>
    <x v="988"/>
    <x v="986"/>
    <s v="KFC"/>
    <s v="天津肯德基有限公司"/>
    <x v="85"/>
    <x v="2"/>
    <x v="3"/>
    <s v="Active"/>
  </r>
  <r>
    <x v="0"/>
    <x v="989"/>
    <x v="987"/>
    <s v="KFC"/>
    <s v="天津肯德基有限公司"/>
    <x v="18"/>
    <x v="2"/>
    <x v="12"/>
    <s v="Active"/>
  </r>
  <r>
    <x v="0"/>
    <x v="990"/>
    <x v="988"/>
    <s v="KFC"/>
    <s v="天津肯德基有限公司"/>
    <x v="42"/>
    <x v="2"/>
    <x v="15"/>
    <s v="Active"/>
  </r>
  <r>
    <x v="0"/>
    <x v="991"/>
    <x v="989"/>
    <s v="KFC"/>
    <s v="天津肯德基有限公司"/>
    <x v="0"/>
    <x v="0"/>
    <x v="0"/>
    <s v="Active"/>
  </r>
  <r>
    <x v="0"/>
    <x v="992"/>
    <x v="990"/>
    <s v="KFC"/>
    <s v="天津肯德基有限公司"/>
    <x v="0"/>
    <x v="0"/>
    <x v="0"/>
    <s v="Active"/>
  </r>
  <r>
    <x v="0"/>
    <x v="993"/>
    <x v="991"/>
    <s v="KFC"/>
    <s v="天津肯德基有限公司"/>
    <x v="0"/>
    <x v="0"/>
    <x v="0"/>
    <s v="Active"/>
  </r>
  <r>
    <x v="0"/>
    <x v="994"/>
    <x v="992"/>
    <s v="KFC"/>
    <s v="天津肯德基有限公司"/>
    <x v="18"/>
    <x v="2"/>
    <x v="12"/>
    <s v="Active"/>
  </r>
  <r>
    <x v="0"/>
    <x v="995"/>
    <x v="993"/>
    <s v="KFC"/>
    <s v="天津肯德基有限公司"/>
    <x v="48"/>
    <x v="2"/>
    <x v="17"/>
    <s v="Active"/>
  </r>
  <r>
    <x v="0"/>
    <x v="996"/>
    <x v="994"/>
    <s v="KFC"/>
    <s v="天津肯德基有限公司"/>
    <x v="32"/>
    <x v="2"/>
    <x v="18"/>
    <s v="Active"/>
  </r>
  <r>
    <x v="0"/>
    <x v="997"/>
    <x v="995"/>
    <s v="KFC"/>
    <s v="天津肯德基有限公司"/>
    <x v="0"/>
    <x v="0"/>
    <x v="0"/>
    <s v="Active"/>
  </r>
  <r>
    <x v="0"/>
    <x v="998"/>
    <x v="996"/>
    <s v="KFC"/>
    <s v="天津肯德基有限公司"/>
    <x v="26"/>
    <x v="2"/>
    <x v="10"/>
    <s v="Active"/>
  </r>
  <r>
    <x v="0"/>
    <x v="999"/>
    <x v="997"/>
    <s v="KFC"/>
    <s v="天津肯德基有限公司"/>
    <x v="69"/>
    <x v="2"/>
    <x v="12"/>
    <s v="Active"/>
  </r>
  <r>
    <x v="0"/>
    <x v="1000"/>
    <x v="998"/>
    <s v="KFC"/>
    <s v="天津肯德基有限公司"/>
    <x v="32"/>
    <x v="2"/>
    <x v="18"/>
    <s v="Active"/>
  </r>
  <r>
    <x v="0"/>
    <x v="1001"/>
    <x v="999"/>
    <s v="KFC"/>
    <s v="天津肯德基有限公司"/>
    <x v="38"/>
    <x v="2"/>
    <x v="10"/>
    <s v="Active"/>
  </r>
  <r>
    <x v="0"/>
    <x v="1002"/>
    <x v="1000"/>
    <s v="KFC"/>
    <s v="天津肯德基有限公司"/>
    <x v="0"/>
    <x v="0"/>
    <x v="0"/>
    <s v="Active"/>
  </r>
  <r>
    <x v="0"/>
    <x v="1003"/>
    <x v="1001"/>
    <s v="KFC"/>
    <s v="天津肯德基有限公司"/>
    <x v="0"/>
    <x v="0"/>
    <x v="0"/>
    <s v="Active"/>
  </r>
  <r>
    <x v="0"/>
    <x v="1004"/>
    <x v="1002"/>
    <s v="KFC"/>
    <s v="天津肯德基有限公司"/>
    <x v="20"/>
    <x v="3"/>
    <x v="8"/>
    <s v="Active"/>
  </r>
  <r>
    <x v="0"/>
    <x v="1005"/>
    <x v="1003"/>
    <s v="KFC"/>
    <s v="天津肯德基有限公司"/>
    <x v="48"/>
    <x v="2"/>
    <x v="17"/>
    <s v="Active"/>
  </r>
  <r>
    <x v="0"/>
    <x v="1006"/>
    <x v="1004"/>
    <s v="KFC"/>
    <s v="天津肯德基有限公司"/>
    <x v="86"/>
    <x v="2"/>
    <x v="4"/>
    <s v="Active"/>
  </r>
  <r>
    <x v="0"/>
    <x v="1007"/>
    <x v="1005"/>
    <s v="KFC"/>
    <s v="天津肯德基有限公司"/>
    <x v="18"/>
    <x v="2"/>
    <x v="12"/>
    <s v="Active"/>
  </r>
  <r>
    <x v="0"/>
    <x v="1008"/>
    <x v="1006"/>
    <s v="KFC"/>
    <s v="天津肯德基有限公司"/>
    <x v="87"/>
    <x v="2"/>
    <x v="11"/>
    <s v="Active"/>
  </r>
  <r>
    <x v="0"/>
    <x v="1009"/>
    <x v="1007"/>
    <s v="KFC"/>
    <s v="天津肯德基有限公司"/>
    <x v="0"/>
    <x v="0"/>
    <x v="0"/>
    <s v="Active"/>
  </r>
  <r>
    <x v="0"/>
    <x v="1010"/>
    <x v="1008"/>
    <s v="KFC"/>
    <s v="天津肯德基有限公司"/>
    <x v="38"/>
    <x v="2"/>
    <x v="10"/>
    <s v="Active"/>
  </r>
  <r>
    <x v="0"/>
    <x v="1011"/>
    <x v="1009"/>
    <s v="KFC"/>
    <s v="天津肯德基有限公司"/>
    <x v="18"/>
    <x v="2"/>
    <x v="12"/>
    <s v="Active"/>
  </r>
  <r>
    <x v="0"/>
    <x v="1012"/>
    <x v="1010"/>
    <s v="KFC"/>
    <s v="天津肯德基有限公司"/>
    <x v="37"/>
    <x v="3"/>
    <x v="20"/>
    <s v="Active"/>
  </r>
  <r>
    <x v="0"/>
    <x v="1013"/>
    <x v="1011"/>
    <s v="KFC"/>
    <s v="天津肯德基有限公司"/>
    <x v="0"/>
    <x v="0"/>
    <x v="0"/>
    <s v="Active"/>
  </r>
  <r>
    <x v="0"/>
    <x v="1014"/>
    <x v="1012"/>
    <s v="KFC"/>
    <s v="天津肯德基有限公司"/>
    <x v="32"/>
    <x v="2"/>
    <x v="18"/>
    <s v="Active"/>
  </r>
  <r>
    <x v="0"/>
    <x v="1015"/>
    <x v="1013"/>
    <s v="KFC"/>
    <s v="天津肯德基有限公司"/>
    <x v="37"/>
    <x v="3"/>
    <x v="20"/>
    <s v="Active"/>
  </r>
  <r>
    <x v="0"/>
    <x v="1016"/>
    <x v="1014"/>
    <s v="KFC"/>
    <s v="天津肯德基有限公司"/>
    <x v="28"/>
    <x v="2"/>
    <x v="15"/>
    <s v="Active"/>
  </r>
  <r>
    <x v="0"/>
    <x v="1017"/>
    <x v="1015"/>
    <s v="KFC"/>
    <s v="天津肯德基有限公司"/>
    <x v="38"/>
    <x v="2"/>
    <x v="10"/>
    <s v="Active"/>
  </r>
  <r>
    <x v="0"/>
    <x v="1018"/>
    <x v="1016"/>
    <s v="KFC"/>
    <s v="天津肯德基有限公司"/>
    <x v="33"/>
    <x v="2"/>
    <x v="17"/>
    <s v="Active"/>
  </r>
  <r>
    <x v="0"/>
    <x v="1019"/>
    <x v="1017"/>
    <s v="KFC"/>
    <s v="天津肯德基有限公司"/>
    <x v="0"/>
    <x v="0"/>
    <x v="0"/>
    <s v="Active"/>
  </r>
  <r>
    <x v="0"/>
    <x v="1020"/>
    <x v="1018"/>
    <s v="KFC"/>
    <s v="天津肯德基有限公司"/>
    <x v="43"/>
    <x v="2"/>
    <x v="22"/>
    <s v="Active"/>
  </r>
  <r>
    <x v="0"/>
    <x v="1021"/>
    <x v="1019"/>
    <s v="KFC"/>
    <s v="天津肯德基有限公司"/>
    <x v="88"/>
    <x v="2"/>
    <x v="22"/>
    <s v="Active"/>
  </r>
  <r>
    <x v="0"/>
    <x v="1022"/>
    <x v="1020"/>
    <s v="KFC"/>
    <s v="天津肯德基有限公司"/>
    <x v="44"/>
    <x v="3"/>
    <x v="23"/>
    <s v="Active"/>
  </r>
  <r>
    <x v="0"/>
    <x v="1023"/>
    <x v="1021"/>
    <s v="KFC"/>
    <s v="天津肯德基有限公司"/>
    <x v="28"/>
    <x v="2"/>
    <x v="15"/>
    <s v="Active"/>
  </r>
  <r>
    <x v="0"/>
    <x v="1024"/>
    <x v="1022"/>
    <s v="KFC"/>
    <s v="天津肯德基有限公司"/>
    <x v="16"/>
    <x v="2"/>
    <x v="10"/>
    <s v="Active"/>
  </r>
  <r>
    <x v="0"/>
    <x v="1025"/>
    <x v="1023"/>
    <s v="KFC"/>
    <s v="天津肯德基有限公司"/>
    <x v="20"/>
    <x v="3"/>
    <x v="8"/>
    <s v="Active"/>
  </r>
  <r>
    <x v="0"/>
    <x v="1026"/>
    <x v="1024"/>
    <s v="KFC"/>
    <s v="天津肯德基有限公司"/>
    <x v="0"/>
    <x v="0"/>
    <x v="0"/>
    <s v="Active"/>
  </r>
  <r>
    <x v="0"/>
    <x v="1027"/>
    <x v="1025"/>
    <s v="KFC"/>
    <s v="天津肯德基有限公司"/>
    <x v="28"/>
    <x v="2"/>
    <x v="15"/>
    <s v="Active"/>
  </r>
  <r>
    <x v="0"/>
    <x v="1028"/>
    <x v="1026"/>
    <s v="KFC"/>
    <s v="天津肯德基有限公司"/>
    <x v="43"/>
    <x v="2"/>
    <x v="22"/>
    <s v="Active"/>
  </r>
  <r>
    <x v="0"/>
    <x v="1029"/>
    <x v="1027"/>
    <s v="KFC"/>
    <s v="天津肯德基有限公司"/>
    <x v="38"/>
    <x v="2"/>
    <x v="10"/>
    <s v="Active"/>
  </r>
  <r>
    <x v="0"/>
    <x v="1030"/>
    <x v="1028"/>
    <s v="KFC"/>
    <s v="天津肯德基有限公司"/>
    <x v="89"/>
    <x v="3"/>
    <x v="21"/>
    <s v="Active"/>
  </r>
  <r>
    <x v="0"/>
    <x v="1031"/>
    <x v="1029"/>
    <s v="KFC"/>
    <s v="天津肯德基有限公司"/>
    <x v="11"/>
    <x v="3"/>
    <x v="5"/>
    <s v="Active"/>
  </r>
  <r>
    <x v="0"/>
    <x v="1032"/>
    <x v="1030"/>
    <s v="KFC"/>
    <s v="天津肯德基有限公司"/>
    <x v="90"/>
    <x v="2"/>
    <x v="20"/>
    <s v="Active"/>
  </r>
  <r>
    <x v="0"/>
    <x v="1033"/>
    <x v="1031"/>
    <s v="KFC"/>
    <s v="天津肯德基有限公司"/>
    <x v="4"/>
    <x v="2"/>
    <x v="4"/>
    <s v="Active"/>
  </r>
  <r>
    <x v="0"/>
    <x v="1034"/>
    <x v="1032"/>
    <s v="KFC"/>
    <s v="天津肯德基有限公司"/>
    <x v="53"/>
    <x v="2"/>
    <x v="10"/>
    <s v="Active"/>
  </r>
  <r>
    <x v="0"/>
    <x v="1035"/>
    <x v="1033"/>
    <s v="KFC"/>
    <s v="天津肯德基有限公司"/>
    <x v="91"/>
    <x v="2"/>
    <x v="3"/>
    <s v="Active"/>
  </r>
  <r>
    <x v="0"/>
    <x v="1036"/>
    <x v="1034"/>
    <s v="KFC"/>
    <s v="天津肯德基有限公司"/>
    <x v="49"/>
    <x v="2"/>
    <x v="4"/>
    <s v="Active"/>
  </r>
  <r>
    <x v="0"/>
    <x v="1037"/>
    <x v="1035"/>
    <s v="KFC"/>
    <s v="天津肯德基有限公司"/>
    <x v="36"/>
    <x v="2"/>
    <x v="11"/>
    <s v="Active"/>
  </r>
  <r>
    <x v="0"/>
    <x v="1038"/>
    <x v="1036"/>
    <s v="KFC"/>
    <s v="天津肯德基有限公司"/>
    <x v="0"/>
    <x v="0"/>
    <x v="0"/>
    <s v="Active"/>
  </r>
  <r>
    <x v="0"/>
    <x v="1039"/>
    <x v="1037"/>
    <s v="KFC"/>
    <s v="天津肯德基有限公司"/>
    <x v="45"/>
    <x v="2"/>
    <x v="10"/>
    <s v="Active"/>
  </r>
  <r>
    <x v="0"/>
    <x v="1040"/>
    <x v="1038"/>
    <s v="KFC"/>
    <s v="天津肯德基有限公司"/>
    <x v="39"/>
    <x v="2"/>
    <x v="15"/>
    <s v="Active"/>
  </r>
  <r>
    <x v="0"/>
    <x v="1041"/>
    <x v="1039"/>
    <s v="KFC"/>
    <s v="天津肯德基有限公司"/>
    <x v="18"/>
    <x v="2"/>
    <x v="12"/>
    <s v="Active"/>
  </r>
  <r>
    <x v="0"/>
    <x v="1042"/>
    <x v="1040"/>
    <s v="KFC"/>
    <s v="天津肯德基有限公司"/>
    <x v="46"/>
    <x v="3"/>
    <x v="13"/>
    <s v="Active"/>
  </r>
  <r>
    <x v="0"/>
    <x v="1043"/>
    <x v="1041"/>
    <s v="KFC"/>
    <s v="天津肯德基有限公司"/>
    <x v="46"/>
    <x v="3"/>
    <x v="13"/>
    <s v="Active"/>
  </r>
  <r>
    <x v="0"/>
    <x v="1044"/>
    <x v="1042"/>
    <s v="KFC"/>
    <s v="天津肯德基有限公司"/>
    <x v="41"/>
    <x v="0"/>
    <x v="0"/>
    <s v="Active"/>
  </r>
  <r>
    <x v="0"/>
    <x v="1045"/>
    <x v="1043"/>
    <s v="KFC"/>
    <s v="天津肯德基有限公司"/>
    <x v="11"/>
    <x v="3"/>
    <x v="5"/>
    <s v="Active"/>
  </r>
  <r>
    <x v="0"/>
    <x v="1046"/>
    <x v="1044"/>
    <s v="KFC"/>
    <s v="天津肯德基有限公司"/>
    <x v="92"/>
    <x v="2"/>
    <x v="22"/>
    <s v="Active"/>
  </r>
  <r>
    <x v="0"/>
    <x v="1047"/>
    <x v="1045"/>
    <s v="KFC"/>
    <s v="天津肯德基有限公司"/>
    <x v="36"/>
    <x v="2"/>
    <x v="11"/>
    <s v="Active"/>
  </r>
  <r>
    <x v="0"/>
    <x v="1048"/>
    <x v="1046"/>
    <s v="KFC"/>
    <s v="天津肯德基有限公司"/>
    <x v="37"/>
    <x v="3"/>
    <x v="20"/>
    <s v="Active"/>
  </r>
  <r>
    <x v="0"/>
    <x v="1049"/>
    <x v="1047"/>
    <s v="KFC"/>
    <s v="天津肯德基有限公司"/>
    <x v="0"/>
    <x v="0"/>
    <x v="0"/>
    <s v="Active"/>
  </r>
  <r>
    <x v="0"/>
    <x v="1050"/>
    <x v="1048"/>
    <s v="KFC"/>
    <s v="天津肯德基有限公司"/>
    <x v="35"/>
    <x v="2"/>
    <x v="3"/>
    <s v="Active"/>
  </r>
  <r>
    <x v="0"/>
    <x v="1051"/>
    <x v="1049"/>
    <s v="KFC"/>
    <s v="天津肯德基有限公司"/>
    <x v="0"/>
    <x v="0"/>
    <x v="0"/>
    <s v="Active"/>
  </r>
  <r>
    <x v="0"/>
    <x v="1052"/>
    <x v="1050"/>
    <s v="KFC"/>
    <s v="天津肯德基有限公司"/>
    <x v="93"/>
    <x v="3"/>
    <x v="8"/>
    <s v="Active"/>
  </r>
  <r>
    <x v="0"/>
    <x v="1053"/>
    <x v="1051"/>
    <s v="KFC"/>
    <s v="天津肯德基有限公司"/>
    <x v="0"/>
    <x v="0"/>
    <x v="0"/>
    <s v="Active"/>
  </r>
  <r>
    <x v="0"/>
    <x v="1054"/>
    <x v="1052"/>
    <s v="KFC"/>
    <s v="天津肯德基有限公司"/>
    <x v="18"/>
    <x v="2"/>
    <x v="12"/>
    <s v="Active"/>
  </r>
  <r>
    <x v="0"/>
    <x v="1055"/>
    <x v="1053"/>
    <s v="KFC"/>
    <s v="天津肯德基有限公司"/>
    <x v="18"/>
    <x v="2"/>
    <x v="12"/>
    <s v="Active"/>
  </r>
  <r>
    <x v="0"/>
    <x v="1056"/>
    <x v="1054"/>
    <s v="KFC"/>
    <s v="天津肯德基有限公司"/>
    <x v="0"/>
    <x v="0"/>
    <x v="0"/>
    <s v="Active"/>
  </r>
  <r>
    <x v="0"/>
    <x v="1057"/>
    <x v="1055"/>
    <s v="KFC"/>
    <s v="天津肯德基有限公司"/>
    <x v="0"/>
    <x v="0"/>
    <x v="0"/>
    <s v="Active"/>
  </r>
  <r>
    <x v="0"/>
    <x v="1058"/>
    <x v="1056"/>
    <s v="KFC"/>
    <s v="天津肯德基有限公司"/>
    <x v="18"/>
    <x v="2"/>
    <x v="12"/>
    <s v="Active"/>
  </r>
  <r>
    <x v="0"/>
    <x v="1059"/>
    <x v="1057"/>
    <s v="KFC"/>
    <s v="天津肯德基有限公司"/>
    <x v="38"/>
    <x v="2"/>
    <x v="10"/>
    <s v="Active"/>
  </r>
  <r>
    <x v="0"/>
    <x v="1060"/>
    <x v="1058"/>
    <s v="KFC"/>
    <s v="天津肯德基有限公司"/>
    <x v="38"/>
    <x v="2"/>
    <x v="10"/>
    <s v="Active"/>
  </r>
  <r>
    <x v="0"/>
    <x v="1061"/>
    <x v="1059"/>
    <s v="KFC"/>
    <s v="天津肯德基有限公司"/>
    <x v="36"/>
    <x v="2"/>
    <x v="11"/>
    <s v="Active"/>
  </r>
  <r>
    <x v="0"/>
    <x v="1062"/>
    <x v="1060"/>
    <s v="KFC"/>
    <s v="天津肯德基有限公司"/>
    <x v="0"/>
    <x v="0"/>
    <x v="0"/>
    <s v="Active"/>
  </r>
  <r>
    <x v="0"/>
    <x v="1063"/>
    <x v="1061"/>
    <s v="KFC"/>
    <s v="天津肯德基有限公司"/>
    <x v="33"/>
    <x v="2"/>
    <x v="17"/>
    <s v="Active"/>
  </r>
  <r>
    <x v="0"/>
    <x v="1064"/>
    <x v="1062"/>
    <s v="KFC"/>
    <s v="天津肯德基有限公司"/>
    <x v="18"/>
    <x v="2"/>
    <x v="12"/>
    <s v="Active"/>
  </r>
  <r>
    <x v="0"/>
    <x v="1065"/>
    <x v="1063"/>
    <s v="KFC"/>
    <s v="天津肯德基有限公司"/>
    <x v="4"/>
    <x v="2"/>
    <x v="4"/>
    <s v="Active"/>
  </r>
  <r>
    <x v="0"/>
    <x v="1066"/>
    <x v="1064"/>
    <s v="KFC"/>
    <s v="天津肯德基有限公司"/>
    <x v="11"/>
    <x v="3"/>
    <x v="5"/>
    <s v="Active"/>
  </r>
  <r>
    <x v="0"/>
    <x v="1067"/>
    <x v="1065"/>
    <s v="KFC"/>
    <s v="天津肯德基有限公司"/>
    <x v="81"/>
    <x v="2"/>
    <x v="3"/>
    <s v="Active"/>
  </r>
  <r>
    <x v="0"/>
    <x v="1068"/>
    <x v="1066"/>
    <s v="KFC"/>
    <s v="天津肯德基有限公司"/>
    <x v="48"/>
    <x v="2"/>
    <x v="17"/>
    <s v="Active"/>
  </r>
  <r>
    <x v="0"/>
    <x v="1069"/>
    <x v="1067"/>
    <s v="KFC"/>
    <s v="天津肯德基有限公司"/>
    <x v="33"/>
    <x v="2"/>
    <x v="17"/>
    <s v="Active"/>
  </r>
  <r>
    <x v="0"/>
    <x v="1070"/>
    <x v="1068"/>
    <s v="KFC"/>
    <s v="天津肯德基有限公司"/>
    <x v="0"/>
    <x v="0"/>
    <x v="0"/>
    <s v="Active"/>
  </r>
  <r>
    <x v="0"/>
    <x v="1071"/>
    <x v="1069"/>
    <s v="KFC"/>
    <s v="天津肯德基有限公司"/>
    <x v="30"/>
    <x v="2"/>
    <x v="3"/>
    <s v="Active"/>
  </r>
  <r>
    <x v="0"/>
    <x v="1072"/>
    <x v="1070"/>
    <s v="KFC"/>
    <s v="天津肯德基有限公司"/>
    <x v="0"/>
    <x v="0"/>
    <x v="0"/>
    <s v="Active"/>
  </r>
  <r>
    <x v="0"/>
    <x v="1073"/>
    <x v="1071"/>
    <s v="KFC"/>
    <s v="天津肯德基有限公司"/>
    <x v="0"/>
    <x v="0"/>
    <x v="0"/>
    <s v="Active"/>
  </r>
  <r>
    <x v="0"/>
    <x v="1074"/>
    <x v="1072"/>
    <s v="KFC"/>
    <s v="天津肯德基有限公司"/>
    <x v="0"/>
    <x v="0"/>
    <x v="0"/>
    <s v="Active"/>
  </r>
  <r>
    <x v="0"/>
    <x v="1075"/>
    <x v="1073"/>
    <s v="KFC"/>
    <s v="天津肯德基有限公司"/>
    <x v="0"/>
    <x v="0"/>
    <x v="0"/>
    <s v="Active"/>
  </r>
  <r>
    <x v="0"/>
    <x v="1076"/>
    <x v="1074"/>
    <s v="KFC"/>
    <s v="天津肯德基有限公司"/>
    <x v="0"/>
    <x v="0"/>
    <x v="0"/>
    <s v="Active"/>
  </r>
  <r>
    <x v="0"/>
    <x v="1077"/>
    <x v="1075"/>
    <s v="KFC"/>
    <s v="天津肯德基有限公司"/>
    <x v="0"/>
    <x v="0"/>
    <x v="0"/>
    <s v="Active"/>
  </r>
  <r>
    <x v="0"/>
    <x v="1078"/>
    <x v="1076"/>
    <s v="KFC"/>
    <s v="天津肯德基有限公司"/>
    <x v="94"/>
    <x v="2"/>
    <x v="15"/>
    <s v="Active"/>
  </r>
  <r>
    <x v="0"/>
    <x v="1079"/>
    <x v="1077"/>
    <s v="KFC"/>
    <s v="天津肯德基有限公司"/>
    <x v="0"/>
    <x v="0"/>
    <x v="0"/>
    <s v="Active"/>
  </r>
  <r>
    <x v="0"/>
    <x v="1080"/>
    <x v="1078"/>
    <s v="KFC"/>
    <s v="天津肯德基有限公司"/>
    <x v="33"/>
    <x v="2"/>
    <x v="17"/>
    <s v="Active"/>
  </r>
  <r>
    <x v="0"/>
    <x v="1081"/>
    <x v="1079"/>
    <s v="KFC"/>
    <s v="天津肯德基有限公司"/>
    <x v="37"/>
    <x v="3"/>
    <x v="20"/>
    <s v="Active"/>
  </r>
  <r>
    <x v="0"/>
    <x v="1082"/>
    <x v="1080"/>
    <s v="KFC"/>
    <s v=" 太原肯德基有限公司"/>
    <x v="1"/>
    <x v="1"/>
    <x v="1"/>
    <s v="Active"/>
  </r>
  <r>
    <x v="0"/>
    <x v="1083"/>
    <x v="1081"/>
    <s v="KFC"/>
    <s v=" 太原肯德基有限公司"/>
    <x v="1"/>
    <x v="1"/>
    <x v="1"/>
    <s v="Active"/>
  </r>
  <r>
    <x v="0"/>
    <x v="1084"/>
    <x v="1082"/>
    <s v="KFC"/>
    <s v=" 太原肯德基有限公司"/>
    <x v="1"/>
    <x v="1"/>
    <x v="1"/>
    <s v="Active"/>
  </r>
  <r>
    <x v="0"/>
    <x v="1085"/>
    <x v="1083"/>
    <s v="KFC"/>
    <s v=" 太原肯德基有限公司"/>
    <x v="1"/>
    <x v="1"/>
    <x v="1"/>
    <s v="Active"/>
  </r>
  <r>
    <x v="0"/>
    <x v="1086"/>
    <x v="1084"/>
    <s v="KFC"/>
    <s v=" 太原肯德基有限公司"/>
    <x v="1"/>
    <x v="1"/>
    <x v="1"/>
    <s v="Active"/>
  </r>
  <r>
    <x v="0"/>
    <x v="1087"/>
    <x v="1085"/>
    <s v="KFC"/>
    <s v=" 太原肯德基有限公司"/>
    <x v="1"/>
    <x v="1"/>
    <x v="1"/>
    <s v="Active"/>
  </r>
  <r>
    <x v="0"/>
    <x v="1088"/>
    <x v="1086"/>
    <s v="KFC"/>
    <s v=" 太原肯德基有限公司"/>
    <x v="1"/>
    <x v="1"/>
    <x v="1"/>
    <s v="Active"/>
  </r>
  <r>
    <x v="0"/>
    <x v="1089"/>
    <x v="1087"/>
    <s v="KFC"/>
    <s v=" 太原肯德基有限公司"/>
    <x v="1"/>
    <x v="1"/>
    <x v="1"/>
    <s v="Active"/>
  </r>
  <r>
    <x v="0"/>
    <x v="1090"/>
    <x v="1088"/>
    <s v="KFC"/>
    <s v=" 太原肯德基有限公司"/>
    <x v="1"/>
    <x v="1"/>
    <x v="1"/>
    <s v="Active"/>
  </r>
  <r>
    <x v="0"/>
    <x v="1091"/>
    <x v="1089"/>
    <s v="KFC"/>
    <s v=" 太原肯德基有限公司"/>
    <x v="57"/>
    <x v="1"/>
    <x v="14"/>
    <s v="Active"/>
  </r>
  <r>
    <x v="0"/>
    <x v="1092"/>
    <x v="1090"/>
    <s v="KFC"/>
    <s v=" 太原肯德基有限公司"/>
    <x v="29"/>
    <x v="1"/>
    <x v="16"/>
    <s v="Active"/>
  </r>
  <r>
    <x v="0"/>
    <x v="1093"/>
    <x v="1091"/>
    <s v="KFC"/>
    <s v=" 太原肯德基有限公司"/>
    <x v="95"/>
    <x v="1"/>
    <x v="26"/>
    <s v="Active"/>
  </r>
  <r>
    <x v="0"/>
    <x v="1094"/>
    <x v="1092"/>
    <s v="KFC"/>
    <s v=" 太原肯德基有限公司"/>
    <x v="1"/>
    <x v="1"/>
    <x v="1"/>
    <s v="Active"/>
  </r>
  <r>
    <x v="0"/>
    <x v="1095"/>
    <x v="1093"/>
    <s v="KFC"/>
    <s v=" 太原肯德基有限公司"/>
    <x v="2"/>
    <x v="1"/>
    <x v="2"/>
    <s v="Active"/>
  </r>
  <r>
    <x v="0"/>
    <x v="1096"/>
    <x v="1094"/>
    <s v="KFC"/>
    <s v=" 太原肯德基有限公司"/>
    <x v="29"/>
    <x v="1"/>
    <x v="16"/>
    <s v="Active"/>
  </r>
  <r>
    <x v="0"/>
    <x v="1097"/>
    <x v="1095"/>
    <s v="KFC"/>
    <s v=" 太原肯德基有限公司"/>
    <x v="1"/>
    <x v="1"/>
    <x v="1"/>
    <s v="Active"/>
  </r>
  <r>
    <x v="0"/>
    <x v="1098"/>
    <x v="1096"/>
    <s v="KFC"/>
    <s v=" 太原肯德基有限公司"/>
    <x v="96"/>
    <x v="1"/>
    <x v="28"/>
    <s v="Active"/>
  </r>
  <r>
    <x v="0"/>
    <x v="1099"/>
    <x v="1097"/>
    <s v="KFC"/>
    <s v=" 太原肯德基有限公司"/>
    <x v="56"/>
    <x v="1"/>
    <x v="26"/>
    <s v="Active"/>
  </r>
  <r>
    <x v="0"/>
    <x v="1100"/>
    <x v="1098"/>
    <s v="KFC"/>
    <s v=" 太原肯德基有限公司"/>
    <x v="1"/>
    <x v="1"/>
    <x v="1"/>
    <s v="Active"/>
  </r>
  <r>
    <x v="0"/>
    <x v="1101"/>
    <x v="1099"/>
    <s v="KFC"/>
    <s v=" 太原肯德基有限公司"/>
    <x v="1"/>
    <x v="1"/>
    <x v="1"/>
    <s v="Active"/>
  </r>
  <r>
    <x v="0"/>
    <x v="1102"/>
    <x v="1100"/>
    <s v="KFC"/>
    <s v=" 太原肯德基有限公司"/>
    <x v="1"/>
    <x v="1"/>
    <x v="1"/>
    <s v="Active"/>
  </r>
  <r>
    <x v="0"/>
    <x v="1103"/>
    <x v="1101"/>
    <s v="KFC"/>
    <s v=" 太原肯德基有限公司"/>
    <x v="1"/>
    <x v="1"/>
    <x v="1"/>
    <s v="Active"/>
  </r>
  <r>
    <x v="0"/>
    <x v="1104"/>
    <x v="1102"/>
    <s v="KFC"/>
    <s v=" 太原肯德基有限公司"/>
    <x v="55"/>
    <x v="1"/>
    <x v="25"/>
    <s v="Active"/>
  </r>
  <r>
    <x v="0"/>
    <x v="1105"/>
    <x v="1103"/>
    <s v="KFC"/>
    <s v=" 太原肯德基有限公司"/>
    <x v="29"/>
    <x v="1"/>
    <x v="16"/>
    <s v="Active"/>
  </r>
  <r>
    <x v="0"/>
    <x v="1106"/>
    <x v="1104"/>
    <s v="KFC"/>
    <s v=" 太原肯德基有限公司"/>
    <x v="55"/>
    <x v="1"/>
    <x v="25"/>
    <s v="Active"/>
  </r>
  <r>
    <x v="0"/>
    <x v="1107"/>
    <x v="1105"/>
    <s v="KFC"/>
    <s v=" 太原肯德基有限公司"/>
    <x v="1"/>
    <x v="1"/>
    <x v="1"/>
    <s v="Active"/>
  </r>
  <r>
    <x v="0"/>
    <x v="1108"/>
    <x v="1106"/>
    <s v="KFC"/>
    <s v=" 太原肯德基有限公司"/>
    <x v="2"/>
    <x v="1"/>
    <x v="2"/>
    <s v="Active"/>
  </r>
  <r>
    <x v="0"/>
    <x v="1109"/>
    <x v="1107"/>
    <s v="KFC"/>
    <s v=" 太原肯德基有限公司"/>
    <x v="1"/>
    <x v="1"/>
    <x v="1"/>
    <s v="Active"/>
  </r>
  <r>
    <x v="0"/>
    <x v="1110"/>
    <x v="1108"/>
    <s v="KFC"/>
    <s v=" 太原肯德基有限公司"/>
    <x v="1"/>
    <x v="1"/>
    <x v="1"/>
    <s v="Active"/>
  </r>
  <r>
    <x v="0"/>
    <x v="1111"/>
    <x v="1109"/>
    <s v="KFC"/>
    <s v=" 太原肯德基有限公司"/>
    <x v="1"/>
    <x v="1"/>
    <x v="1"/>
    <s v="Active"/>
  </r>
  <r>
    <x v="0"/>
    <x v="1112"/>
    <x v="1110"/>
    <s v="KFC"/>
    <s v=" 太原肯德基有限公司"/>
    <x v="1"/>
    <x v="1"/>
    <x v="1"/>
    <s v="Active"/>
  </r>
  <r>
    <x v="0"/>
    <x v="1113"/>
    <x v="1111"/>
    <s v="KFC"/>
    <s v=" 太原肯德基有限公司"/>
    <x v="1"/>
    <x v="1"/>
    <x v="1"/>
    <s v="Active"/>
  </r>
  <r>
    <x v="0"/>
    <x v="1114"/>
    <x v="1112"/>
    <s v="KFC"/>
    <s v=" 太原肯德基有限公司"/>
    <x v="1"/>
    <x v="1"/>
    <x v="1"/>
    <s v="Active"/>
  </r>
  <r>
    <x v="0"/>
    <x v="1115"/>
    <x v="1113"/>
    <s v="KFC"/>
    <s v=" 太原肯德基有限公司"/>
    <x v="1"/>
    <x v="1"/>
    <x v="1"/>
    <s v="Active"/>
  </r>
  <r>
    <x v="0"/>
    <x v="1116"/>
    <x v="1114"/>
    <s v="KFC"/>
    <s v=" 太原肯德基有限公司"/>
    <x v="1"/>
    <x v="1"/>
    <x v="1"/>
    <s v="Active"/>
  </r>
  <r>
    <x v="0"/>
    <x v="1117"/>
    <x v="1115"/>
    <s v="KFC"/>
    <s v=" 太原肯德基有限公司"/>
    <x v="1"/>
    <x v="1"/>
    <x v="1"/>
    <s v="Active"/>
  </r>
  <r>
    <x v="0"/>
    <x v="1118"/>
    <x v="1116"/>
    <s v="KFC"/>
    <s v=" 太原肯德基有限公司"/>
    <x v="1"/>
    <x v="1"/>
    <x v="1"/>
    <s v="Active"/>
  </r>
  <r>
    <x v="0"/>
    <x v="1119"/>
    <x v="1117"/>
    <s v="KFC"/>
    <s v=" 太原肯德基有限公司"/>
    <x v="1"/>
    <x v="1"/>
    <x v="1"/>
    <s v="Active"/>
  </r>
  <r>
    <x v="0"/>
    <x v="1120"/>
    <x v="1118"/>
    <s v="KFC"/>
    <s v=" 太原肯德基有限公司"/>
    <x v="25"/>
    <x v="1"/>
    <x v="14"/>
    <s v="Active"/>
  </r>
  <r>
    <x v="0"/>
    <x v="1121"/>
    <x v="1119"/>
    <s v="KFC"/>
    <s v=" 太原肯德基有限公司"/>
    <x v="1"/>
    <x v="1"/>
    <x v="1"/>
    <s v="Active"/>
  </r>
  <r>
    <x v="0"/>
    <x v="1122"/>
    <x v="1120"/>
    <s v="KFC"/>
    <s v=" 太原肯德基有限公司"/>
    <x v="1"/>
    <x v="1"/>
    <x v="1"/>
    <s v="Active"/>
  </r>
  <r>
    <x v="0"/>
    <x v="1123"/>
    <x v="1121"/>
    <s v="KFC"/>
    <s v=" 太原肯德基有限公司"/>
    <x v="29"/>
    <x v="1"/>
    <x v="16"/>
    <s v="Active"/>
  </r>
  <r>
    <x v="0"/>
    <x v="1124"/>
    <x v="1122"/>
    <s v="KFC"/>
    <s v=" 太原肯德基有限公司"/>
    <x v="97"/>
    <x v="1"/>
    <x v="26"/>
    <s v="Active"/>
  </r>
  <r>
    <x v="0"/>
    <x v="1125"/>
    <x v="1123"/>
    <s v="KFC"/>
    <s v=" 太原肯德基有限公司"/>
    <x v="1"/>
    <x v="1"/>
    <x v="1"/>
    <s v="Active"/>
  </r>
  <r>
    <x v="0"/>
    <x v="1126"/>
    <x v="1124"/>
    <s v="KFC"/>
    <s v=" 太原肯德基有限公司"/>
    <x v="57"/>
    <x v="1"/>
    <x v="14"/>
    <s v="Active"/>
  </r>
  <r>
    <x v="0"/>
    <x v="1127"/>
    <x v="1125"/>
    <s v="KFC"/>
    <s v=" 太原肯德基有限公司"/>
    <x v="56"/>
    <x v="1"/>
    <x v="26"/>
    <s v="Active"/>
  </r>
  <r>
    <x v="0"/>
    <x v="1128"/>
    <x v="1126"/>
    <s v="KFC"/>
    <s v=" 太原肯德基有限公司"/>
    <x v="1"/>
    <x v="1"/>
    <x v="1"/>
    <s v="Active"/>
  </r>
  <r>
    <x v="0"/>
    <x v="1129"/>
    <x v="1127"/>
    <s v="KFC"/>
    <s v=" 太原肯德基有限公司"/>
    <x v="95"/>
    <x v="1"/>
    <x v="26"/>
    <s v="Active"/>
  </r>
  <r>
    <x v="0"/>
    <x v="1130"/>
    <x v="1128"/>
    <s v="KFC"/>
    <s v=" 太原肯德基有限公司"/>
    <x v="29"/>
    <x v="1"/>
    <x v="16"/>
    <s v="Active"/>
  </r>
  <r>
    <x v="0"/>
    <x v="1131"/>
    <x v="1129"/>
    <s v="KFC"/>
    <s v=" 太原肯德基有限公司"/>
    <x v="98"/>
    <x v="1"/>
    <x v="28"/>
    <s v="Active"/>
  </r>
  <r>
    <x v="0"/>
    <x v="1132"/>
    <x v="1130"/>
    <s v="KFC"/>
    <s v=" 太原肯德基有限公司"/>
    <x v="1"/>
    <x v="1"/>
    <x v="1"/>
    <s v="Active"/>
  </r>
  <r>
    <x v="0"/>
    <x v="1133"/>
    <x v="1131"/>
    <s v="KFC"/>
    <s v=" 太原肯德基有限公司"/>
    <x v="55"/>
    <x v="1"/>
    <x v="25"/>
    <s v="Active"/>
  </r>
  <r>
    <x v="0"/>
    <x v="1134"/>
    <x v="1132"/>
    <s v="KFC"/>
    <s v=" 太原肯德基有限公司"/>
    <x v="1"/>
    <x v="1"/>
    <x v="1"/>
    <s v="Active"/>
  </r>
  <r>
    <x v="0"/>
    <x v="1135"/>
    <x v="1133"/>
    <s v="KFC"/>
    <s v=" 太原肯德基有限公司"/>
    <x v="29"/>
    <x v="1"/>
    <x v="16"/>
    <s v="Active"/>
  </r>
  <r>
    <x v="0"/>
    <x v="1136"/>
    <x v="1134"/>
    <s v="KFC"/>
    <s v=" 太原肯德基有限公司"/>
    <x v="29"/>
    <x v="1"/>
    <x v="16"/>
    <s v="Active"/>
  </r>
  <r>
    <x v="0"/>
    <x v="1137"/>
    <x v="1135"/>
    <s v="KFC"/>
    <s v=" 太原肯德基有限公司"/>
    <x v="1"/>
    <x v="1"/>
    <x v="1"/>
    <s v="Active"/>
  </r>
  <r>
    <x v="0"/>
    <x v="1138"/>
    <x v="1136"/>
    <s v="KFC"/>
    <s v=" 太原肯德基有限公司"/>
    <x v="1"/>
    <x v="1"/>
    <x v="1"/>
    <s v="Active"/>
  </r>
  <r>
    <x v="0"/>
    <x v="1139"/>
    <x v="1137"/>
    <s v="KFC"/>
    <s v=" 太原肯德基有限公司"/>
    <x v="96"/>
    <x v="1"/>
    <x v="28"/>
    <s v="Active"/>
  </r>
  <r>
    <x v="0"/>
    <x v="1140"/>
    <x v="1138"/>
    <s v="KFC"/>
    <s v=" 太原肯德基有限公司"/>
    <x v="2"/>
    <x v="1"/>
    <x v="2"/>
    <s v="Active"/>
  </r>
  <r>
    <x v="0"/>
    <x v="1141"/>
    <x v="1139"/>
    <s v="ED"/>
    <s v="东方既白（上海）有限公司"/>
    <x v="14"/>
    <x v="4"/>
    <x v="9"/>
    <s v="Active"/>
  </r>
  <r>
    <x v="1"/>
    <x v="1142"/>
    <x v="1140"/>
    <s v="PHDI"/>
    <s v="百胜餐饮(武汉)有限公司"/>
    <x v="99"/>
    <x v="5"/>
    <x v="29"/>
    <s v="Active"/>
  </r>
  <r>
    <x v="1"/>
    <x v="1143"/>
    <x v="1141"/>
    <s v="PHDI"/>
    <s v="百胜餐饮(武汉)有限公司"/>
    <x v="100"/>
    <x v="6"/>
    <x v="30"/>
    <s v="Active"/>
  </r>
  <r>
    <x v="1"/>
    <x v="1144"/>
    <x v="1142"/>
    <s v="PHDI"/>
    <s v="百胜餐饮(武汉)有限公司"/>
    <x v="101"/>
    <x v="5"/>
    <x v="31"/>
    <s v="Active"/>
  </r>
  <r>
    <x v="1"/>
    <x v="1145"/>
    <x v="1143"/>
    <s v="PHDI"/>
    <s v="百胜餐饮(武汉)有限公司"/>
    <x v="102"/>
    <x v="6"/>
    <x v="32"/>
    <s v="Active"/>
  </r>
  <r>
    <x v="1"/>
    <x v="1146"/>
    <x v="1144"/>
    <s v="PHDI"/>
    <s v="百胜餐饮(武汉)有限公司"/>
    <x v="100"/>
    <x v="6"/>
    <x v="30"/>
    <s v="Active"/>
  </r>
  <r>
    <x v="1"/>
    <x v="1147"/>
    <x v="1145"/>
    <s v="PHDI"/>
    <s v="百胜餐饮(武汉)有限公司"/>
    <x v="103"/>
    <x v="5"/>
    <x v="33"/>
    <s v="Active"/>
  </r>
  <r>
    <x v="1"/>
    <x v="1148"/>
    <x v="1146"/>
    <s v="PHDI"/>
    <s v="百胜餐饮(武汉)有限公司"/>
    <x v="103"/>
    <x v="5"/>
    <x v="33"/>
    <s v="Active"/>
  </r>
  <r>
    <x v="1"/>
    <x v="1149"/>
    <x v="1147"/>
    <s v="PHDI"/>
    <s v="百胜餐饮(武汉)有限公司"/>
    <x v="104"/>
    <x v="5"/>
    <x v="34"/>
    <s v="Active"/>
  </r>
  <r>
    <x v="1"/>
    <x v="1150"/>
    <x v="1148"/>
    <s v="PHDI"/>
    <s v="百胜餐饮(武汉)有限公司"/>
    <x v="103"/>
    <x v="5"/>
    <x v="33"/>
    <s v="Active"/>
  </r>
  <r>
    <x v="1"/>
    <x v="1151"/>
    <x v="1149"/>
    <s v="PHDI"/>
    <s v="百胜餐饮(武汉)有限公司"/>
    <x v="103"/>
    <x v="5"/>
    <x v="33"/>
    <s v="Active"/>
  </r>
  <r>
    <x v="1"/>
    <x v="1152"/>
    <x v="1150"/>
    <s v="PHDI"/>
    <s v="百胜餐饮(武汉)有限公司"/>
    <x v="103"/>
    <x v="5"/>
    <x v="33"/>
    <s v="Active"/>
  </r>
  <r>
    <x v="1"/>
    <x v="1153"/>
    <x v="1151"/>
    <s v="PHHS"/>
    <s v="百胜餐饮(武汉)有限公司"/>
    <x v="103"/>
    <x v="5"/>
    <x v="33"/>
    <s v="Active"/>
  </r>
  <r>
    <x v="1"/>
    <x v="1154"/>
    <x v="1152"/>
    <s v="PHHS"/>
    <s v="百胜餐饮(武汉)有限公司"/>
    <x v="103"/>
    <x v="5"/>
    <x v="33"/>
    <s v="Active"/>
  </r>
  <r>
    <x v="1"/>
    <x v="1155"/>
    <x v="1153"/>
    <s v="PHHS"/>
    <s v="百胜餐饮(武汉)有限公司"/>
    <x v="103"/>
    <x v="5"/>
    <x v="33"/>
    <s v="Active"/>
  </r>
  <r>
    <x v="1"/>
    <x v="1156"/>
    <x v="1154"/>
    <s v="PHHS"/>
    <s v="百胜餐饮(武汉)有限公司"/>
    <x v="103"/>
    <x v="5"/>
    <x v="33"/>
    <s v="Active"/>
  </r>
  <r>
    <x v="1"/>
    <x v="1157"/>
    <x v="1155"/>
    <s v="PHHS"/>
    <s v="百胜餐饮(武汉)有限公司"/>
    <x v="103"/>
    <x v="5"/>
    <x v="33"/>
    <s v="Active"/>
  </r>
  <r>
    <x v="1"/>
    <x v="1158"/>
    <x v="1156"/>
    <s v="PHHS"/>
    <s v="百胜餐饮(武汉)有限公司"/>
    <x v="103"/>
    <x v="5"/>
    <x v="33"/>
    <s v="Active"/>
  </r>
  <r>
    <x v="1"/>
    <x v="1159"/>
    <x v="1157"/>
    <s v="PHDI"/>
    <s v="百胜餐饮(武汉)有限公司"/>
    <x v="103"/>
    <x v="5"/>
    <x v="33"/>
    <s v="Active"/>
  </r>
  <r>
    <x v="1"/>
    <x v="1160"/>
    <x v="1158"/>
    <s v="PHDI"/>
    <s v="百胜餐饮(武汉)有限公司"/>
    <x v="103"/>
    <x v="5"/>
    <x v="33"/>
    <s v="Active"/>
  </r>
  <r>
    <x v="1"/>
    <x v="1161"/>
    <x v="1159"/>
    <s v="PHDI"/>
    <s v="百胜餐饮(武汉)有限公司"/>
    <x v="104"/>
    <x v="5"/>
    <x v="34"/>
    <s v="Active"/>
  </r>
  <r>
    <x v="1"/>
    <x v="1162"/>
    <x v="1160"/>
    <s v="PHDI"/>
    <s v="百胜餐饮(武汉)有限公司"/>
    <x v="103"/>
    <x v="5"/>
    <x v="33"/>
    <s v="Active"/>
  </r>
  <r>
    <x v="1"/>
    <x v="1163"/>
    <x v="1161"/>
    <s v="PHDI"/>
    <s v="百胜餐饮(武汉)有限公司"/>
    <x v="100"/>
    <x v="6"/>
    <x v="30"/>
    <s v="Active"/>
  </r>
  <r>
    <x v="1"/>
    <x v="1164"/>
    <x v="1162"/>
    <s v="PHDI"/>
    <s v="百胜餐饮(武汉)有限公司"/>
    <x v="103"/>
    <x v="5"/>
    <x v="33"/>
    <s v="Active"/>
  </r>
  <r>
    <x v="1"/>
    <x v="1165"/>
    <x v="1163"/>
    <s v="PHDI"/>
    <s v="百胜餐饮(武汉)有限公司"/>
    <x v="103"/>
    <x v="5"/>
    <x v="33"/>
    <s v="Active"/>
  </r>
  <r>
    <x v="1"/>
    <x v="1166"/>
    <x v="1164"/>
    <s v="PHDI"/>
    <s v="百胜餐饮(武汉)有限公司"/>
    <x v="103"/>
    <x v="5"/>
    <x v="33"/>
    <s v="Active"/>
  </r>
  <r>
    <x v="1"/>
    <x v="1167"/>
    <x v="1165"/>
    <s v="PHDI"/>
    <s v="百胜餐饮(武汉)有限公司"/>
    <x v="103"/>
    <x v="5"/>
    <x v="33"/>
    <s v="Active"/>
  </r>
  <r>
    <x v="1"/>
    <x v="1168"/>
    <x v="1166"/>
    <s v="PHDI"/>
    <s v="百胜餐饮(武汉)有限公司"/>
    <x v="103"/>
    <x v="5"/>
    <x v="33"/>
    <s v="Active"/>
  </r>
  <r>
    <x v="1"/>
    <x v="1169"/>
    <x v="1167"/>
    <s v="PHDI"/>
    <s v="百胜餐饮(武汉)有限公司"/>
    <x v="103"/>
    <x v="5"/>
    <x v="33"/>
    <s v="Active"/>
  </r>
  <r>
    <x v="1"/>
    <x v="1170"/>
    <x v="1168"/>
    <s v="PHDI"/>
    <s v="百胜餐饮(武汉)有限公司"/>
    <x v="103"/>
    <x v="5"/>
    <x v="33"/>
    <s v="Active"/>
  </r>
  <r>
    <x v="1"/>
    <x v="1171"/>
    <x v="1169"/>
    <s v="PHDI"/>
    <s v="百胜餐饮(武汉)有限公司"/>
    <x v="104"/>
    <x v="5"/>
    <x v="34"/>
    <s v="Active"/>
  </r>
  <r>
    <x v="1"/>
    <x v="1172"/>
    <x v="1170"/>
    <s v="PHDI"/>
    <s v="百胜餐饮(武汉)有限公司"/>
    <x v="103"/>
    <x v="5"/>
    <x v="33"/>
    <s v="Active"/>
  </r>
  <r>
    <x v="1"/>
    <x v="1173"/>
    <x v="1171"/>
    <s v="PHDI"/>
    <s v="百胜餐饮(武汉)有限公司"/>
    <x v="103"/>
    <x v="5"/>
    <x v="33"/>
    <s v="Active"/>
  </r>
  <r>
    <x v="1"/>
    <x v="1174"/>
    <x v="1172"/>
    <s v="PHDI"/>
    <s v="百胜餐饮(武汉)有限公司"/>
    <x v="103"/>
    <x v="5"/>
    <x v="33"/>
    <s v="Active"/>
  </r>
  <r>
    <x v="1"/>
    <x v="1175"/>
    <x v="1173"/>
    <s v="PHDI"/>
    <s v="百胜餐饮(武汉)有限公司"/>
    <x v="103"/>
    <x v="5"/>
    <x v="33"/>
    <s v="Active"/>
  </r>
  <r>
    <x v="1"/>
    <x v="1176"/>
    <x v="1174"/>
    <s v="PHDI"/>
    <s v="百胜餐饮(武汉)有限公司"/>
    <x v="103"/>
    <x v="5"/>
    <x v="33"/>
    <s v="Active"/>
  </r>
  <r>
    <x v="1"/>
    <x v="1177"/>
    <x v="1175"/>
    <s v="PHDI"/>
    <s v="百胜餐饮(武汉)有限公司"/>
    <x v="103"/>
    <x v="5"/>
    <x v="33"/>
    <s v="Active"/>
  </r>
  <r>
    <x v="1"/>
    <x v="1178"/>
    <x v="1176"/>
    <s v="PHDI"/>
    <s v="百胜餐饮(武汉)有限公司"/>
    <x v="100"/>
    <x v="6"/>
    <x v="30"/>
    <s v="Active"/>
  </r>
  <r>
    <x v="1"/>
    <x v="1179"/>
    <x v="1177"/>
    <s v="PHDI"/>
    <s v="百胜餐饮(武汉)有限公司"/>
    <x v="103"/>
    <x v="5"/>
    <x v="33"/>
    <s v="Active"/>
  </r>
  <r>
    <x v="1"/>
    <x v="1180"/>
    <x v="1178"/>
    <s v="PHDI"/>
    <s v="百胜餐饮(武汉)有限公司"/>
    <x v="103"/>
    <x v="5"/>
    <x v="33"/>
    <s v="Active"/>
  </r>
  <r>
    <x v="1"/>
    <x v="1181"/>
    <x v="1179"/>
    <s v="PHDI"/>
    <s v="百胜餐饮(武汉)有限公司"/>
    <x v="100"/>
    <x v="6"/>
    <x v="30"/>
    <s v="Active"/>
  </r>
  <r>
    <x v="1"/>
    <x v="1182"/>
    <x v="1180"/>
    <s v="PHDI"/>
    <s v="百胜餐饮(武汉)有限公司"/>
    <x v="103"/>
    <x v="5"/>
    <x v="33"/>
    <s v="Active"/>
  </r>
  <r>
    <x v="1"/>
    <x v="1183"/>
    <x v="1181"/>
    <s v="KFC"/>
    <s v="百胜餐饮(成都)有限公司"/>
    <x v="103"/>
    <x v="5"/>
    <x v="33"/>
    <s v="Active"/>
  </r>
  <r>
    <x v="1"/>
    <x v="1184"/>
    <x v="1182"/>
    <s v="KFC"/>
    <s v="百胜餐饮(成都)有限公司"/>
    <x v="105"/>
    <x v="5"/>
    <x v="33"/>
    <s v="Active"/>
  </r>
  <r>
    <x v="1"/>
    <x v="1185"/>
    <x v="1183"/>
    <s v="KFC"/>
    <s v="百胜餐饮(成都)有限公司"/>
    <x v="103"/>
    <x v="5"/>
    <x v="33"/>
    <s v="Active"/>
  </r>
  <r>
    <x v="1"/>
    <x v="1186"/>
    <x v="1184"/>
    <s v="KFC"/>
    <s v="百胜餐饮(成都)有限公司"/>
    <x v="103"/>
    <x v="5"/>
    <x v="33"/>
    <s v="Active"/>
  </r>
  <r>
    <x v="1"/>
    <x v="1187"/>
    <x v="1185"/>
    <s v="KFC"/>
    <s v="百胜餐饮(成都)有限公司"/>
    <x v="103"/>
    <x v="5"/>
    <x v="33"/>
    <s v="Active"/>
  </r>
  <r>
    <x v="1"/>
    <x v="1188"/>
    <x v="1186"/>
    <s v="KFC"/>
    <s v="百胜餐饮(成都)有限公司"/>
    <x v="103"/>
    <x v="5"/>
    <x v="33"/>
    <s v="Active"/>
  </r>
  <r>
    <x v="1"/>
    <x v="1189"/>
    <x v="1187"/>
    <s v="KFC"/>
    <s v="百胜餐饮(成都)有限公司"/>
    <x v="106"/>
    <x v="5"/>
    <x v="35"/>
    <s v="Active"/>
  </r>
  <r>
    <x v="1"/>
    <x v="1190"/>
    <x v="1188"/>
    <s v="KFC"/>
    <s v="百胜餐饮(成都)有限公司"/>
    <x v="107"/>
    <x v="5"/>
    <x v="36"/>
    <s v="Active"/>
  </r>
  <r>
    <x v="1"/>
    <x v="1191"/>
    <x v="1189"/>
    <s v="KFC"/>
    <s v="百胜餐饮(成都)有限公司"/>
    <x v="103"/>
    <x v="5"/>
    <x v="33"/>
    <s v="Active"/>
  </r>
  <r>
    <x v="1"/>
    <x v="1192"/>
    <x v="1190"/>
    <s v="KFC"/>
    <s v="百胜餐饮(成都)有限公司"/>
    <x v="103"/>
    <x v="5"/>
    <x v="33"/>
    <s v="Active"/>
  </r>
  <r>
    <x v="1"/>
    <x v="1193"/>
    <x v="1191"/>
    <s v="KFC"/>
    <s v="百胜餐饮(成都)有限公司"/>
    <x v="103"/>
    <x v="5"/>
    <x v="33"/>
    <s v="Active"/>
  </r>
  <r>
    <x v="1"/>
    <x v="1194"/>
    <x v="1192"/>
    <s v="KFC"/>
    <s v="百胜餐饮(成都)有限公司"/>
    <x v="103"/>
    <x v="5"/>
    <x v="33"/>
    <s v="Active"/>
  </r>
  <r>
    <x v="1"/>
    <x v="1195"/>
    <x v="1193"/>
    <s v="KFC"/>
    <s v="百胜餐饮(成都)有限公司"/>
    <x v="99"/>
    <x v="5"/>
    <x v="29"/>
    <s v="Active"/>
  </r>
  <r>
    <x v="1"/>
    <x v="1196"/>
    <x v="1194"/>
    <s v="KFC"/>
    <s v="百胜餐饮(成都)有限公司"/>
    <x v="101"/>
    <x v="5"/>
    <x v="31"/>
    <s v="Active"/>
  </r>
  <r>
    <x v="1"/>
    <x v="1197"/>
    <x v="1195"/>
    <s v="KFC"/>
    <s v="百胜餐饮(成都)有限公司"/>
    <x v="108"/>
    <x v="5"/>
    <x v="31"/>
    <s v="Active"/>
  </r>
  <r>
    <x v="1"/>
    <x v="1198"/>
    <x v="1196"/>
    <s v="KFC"/>
    <s v="百胜餐饮(成都)有限公司"/>
    <x v="104"/>
    <x v="5"/>
    <x v="34"/>
    <s v="Active"/>
  </r>
  <r>
    <x v="1"/>
    <x v="1199"/>
    <x v="1197"/>
    <s v="KFC"/>
    <s v="百胜餐饮(成都)有限公司"/>
    <x v="109"/>
    <x v="5"/>
    <x v="37"/>
    <s v="Active"/>
  </r>
  <r>
    <x v="1"/>
    <x v="1200"/>
    <x v="1198"/>
    <s v="KFC"/>
    <s v="百胜餐饮(成都)有限公司"/>
    <x v="110"/>
    <x v="5"/>
    <x v="38"/>
    <s v="Active"/>
  </r>
  <r>
    <x v="1"/>
    <x v="1201"/>
    <x v="1199"/>
    <s v="KFC"/>
    <s v="百胜餐饮(成都)有限公司"/>
    <x v="111"/>
    <x v="5"/>
    <x v="39"/>
    <s v="Active"/>
  </r>
  <r>
    <x v="1"/>
    <x v="1202"/>
    <x v="1200"/>
    <s v="KFC"/>
    <s v="百胜餐饮(成都)有限公司"/>
    <x v="112"/>
    <x v="5"/>
    <x v="33"/>
    <s v="Active"/>
  </r>
  <r>
    <x v="1"/>
    <x v="1203"/>
    <x v="1201"/>
    <s v="KFC"/>
    <s v="百胜餐饮(成都)有限公司"/>
    <x v="103"/>
    <x v="5"/>
    <x v="33"/>
    <s v="Active"/>
  </r>
  <r>
    <x v="1"/>
    <x v="1204"/>
    <x v="1202"/>
    <s v="KFC"/>
    <s v="百胜餐饮(成都)有限公司"/>
    <x v="104"/>
    <x v="5"/>
    <x v="34"/>
    <s v="Active"/>
  </r>
  <r>
    <x v="1"/>
    <x v="1205"/>
    <x v="1203"/>
    <s v="KFC"/>
    <s v="百胜餐饮(成都)有限公司"/>
    <x v="113"/>
    <x v="5"/>
    <x v="34"/>
    <s v="Active"/>
  </r>
  <r>
    <x v="1"/>
    <x v="1206"/>
    <x v="1204"/>
    <s v="KFC"/>
    <s v="百胜餐饮(成都)有限公司"/>
    <x v="103"/>
    <x v="5"/>
    <x v="33"/>
    <s v="Active"/>
  </r>
  <r>
    <x v="1"/>
    <x v="1207"/>
    <x v="1205"/>
    <s v="KFC"/>
    <s v="百胜餐饮(成都)有限公司"/>
    <x v="103"/>
    <x v="5"/>
    <x v="33"/>
    <s v="Active"/>
  </r>
  <r>
    <x v="1"/>
    <x v="1208"/>
    <x v="1206"/>
    <s v="KFC"/>
    <s v="百胜餐饮(成都)有限公司"/>
    <x v="103"/>
    <x v="5"/>
    <x v="33"/>
    <s v="Active"/>
  </r>
  <r>
    <x v="1"/>
    <x v="1209"/>
    <x v="1207"/>
    <s v="KFC"/>
    <s v="百胜餐饮(成都)有限公司"/>
    <x v="106"/>
    <x v="5"/>
    <x v="35"/>
    <s v="Active"/>
  </r>
  <r>
    <x v="1"/>
    <x v="1210"/>
    <x v="1208"/>
    <s v="KFC"/>
    <s v="百胜餐饮(成都)有限公司"/>
    <x v="106"/>
    <x v="5"/>
    <x v="35"/>
    <s v="Active"/>
  </r>
  <r>
    <x v="1"/>
    <x v="1211"/>
    <x v="1209"/>
    <s v="KFC"/>
    <s v="百胜餐饮(成都)有限公司"/>
    <x v="114"/>
    <x v="5"/>
    <x v="33"/>
    <s v="Active"/>
  </r>
  <r>
    <x v="1"/>
    <x v="1212"/>
    <x v="1210"/>
    <s v="KFC"/>
    <s v="百胜餐饮(成都)有限公司"/>
    <x v="103"/>
    <x v="5"/>
    <x v="33"/>
    <s v="Active"/>
  </r>
  <r>
    <x v="1"/>
    <x v="1213"/>
    <x v="1211"/>
    <s v="KFC"/>
    <s v="百胜餐饮(成都)有限公司"/>
    <x v="103"/>
    <x v="5"/>
    <x v="33"/>
    <s v="Active"/>
  </r>
  <r>
    <x v="1"/>
    <x v="1214"/>
    <x v="1212"/>
    <s v="KFC"/>
    <s v="百胜餐饮(成都)有限公司"/>
    <x v="103"/>
    <x v="5"/>
    <x v="33"/>
    <s v="Active"/>
  </r>
  <r>
    <x v="1"/>
    <x v="1215"/>
    <x v="1213"/>
    <s v="KFC"/>
    <s v="百胜餐饮(成都)有限公司"/>
    <x v="104"/>
    <x v="5"/>
    <x v="34"/>
    <s v="Active"/>
  </r>
  <r>
    <x v="1"/>
    <x v="1216"/>
    <x v="1214"/>
    <s v="KFC"/>
    <s v="百胜餐饮(成都)有限公司"/>
    <x v="115"/>
    <x v="5"/>
    <x v="38"/>
    <s v="Active"/>
  </r>
  <r>
    <x v="1"/>
    <x v="1217"/>
    <x v="1215"/>
    <s v="KFC"/>
    <s v="四川皓泽餐饮管理有限公司"/>
    <x v="105"/>
    <x v="5"/>
    <x v="33"/>
    <s v="Active"/>
  </r>
  <r>
    <x v="1"/>
    <x v="1218"/>
    <x v="1216"/>
    <s v="KFC"/>
    <s v="百胜餐饮(成都)有限公司"/>
    <x v="116"/>
    <x v="5"/>
    <x v="31"/>
    <s v="Active"/>
  </r>
  <r>
    <x v="1"/>
    <x v="1219"/>
    <x v="1217"/>
    <s v="KFC"/>
    <s v="百胜餐饮(成都)有限公司"/>
    <x v="117"/>
    <x v="5"/>
    <x v="40"/>
    <s v="Active"/>
  </r>
  <r>
    <x v="1"/>
    <x v="1220"/>
    <x v="1218"/>
    <s v="KFC"/>
    <s v="百胜餐饮(成都)有限公司"/>
    <x v="103"/>
    <x v="5"/>
    <x v="33"/>
    <s v="Active"/>
  </r>
  <r>
    <x v="1"/>
    <x v="1221"/>
    <x v="1219"/>
    <s v="KFC"/>
    <s v="百胜餐饮(成都)有限公司"/>
    <x v="103"/>
    <x v="5"/>
    <x v="33"/>
    <s v="Active"/>
  </r>
  <r>
    <x v="1"/>
    <x v="1222"/>
    <x v="1220"/>
    <s v="KFC"/>
    <s v="百胜餐饮(成都)有限公司"/>
    <x v="103"/>
    <x v="5"/>
    <x v="33"/>
    <s v="Active"/>
  </r>
  <r>
    <x v="1"/>
    <x v="1223"/>
    <x v="1221"/>
    <s v="KFC"/>
    <s v="百胜餐饮(成都)有限公司"/>
    <x v="118"/>
    <x v="5"/>
    <x v="40"/>
    <s v="Active"/>
  </r>
  <r>
    <x v="1"/>
    <x v="1224"/>
    <x v="1222"/>
    <s v="KFC"/>
    <s v="百胜餐饮(成都)有限公司"/>
    <x v="112"/>
    <x v="5"/>
    <x v="33"/>
    <s v="Active"/>
  </r>
  <r>
    <x v="1"/>
    <x v="1225"/>
    <x v="1223"/>
    <s v="KFC"/>
    <s v="百胜餐饮(成都)有限公司"/>
    <x v="103"/>
    <x v="5"/>
    <x v="33"/>
    <s v="Active"/>
  </r>
  <r>
    <x v="1"/>
    <x v="1226"/>
    <x v="1224"/>
    <s v="KFC"/>
    <s v="百胜餐饮(成都)有限公司"/>
    <x v="103"/>
    <x v="5"/>
    <x v="33"/>
    <s v="Active"/>
  </r>
  <r>
    <x v="1"/>
    <x v="1227"/>
    <x v="1225"/>
    <s v="KFC"/>
    <s v="百胜餐饮(成都)有限公司"/>
    <x v="103"/>
    <x v="5"/>
    <x v="33"/>
    <s v="Active"/>
  </r>
  <r>
    <x v="1"/>
    <x v="1228"/>
    <x v="1226"/>
    <s v="KFC"/>
    <s v="眉山盛和餐饮管理有限公司"/>
    <x v="110"/>
    <x v="5"/>
    <x v="38"/>
    <s v="Active"/>
  </r>
  <r>
    <x v="1"/>
    <x v="1229"/>
    <x v="1227"/>
    <s v="KFC"/>
    <s v="成都启忞餐饮管理有限公司"/>
    <x v="103"/>
    <x v="5"/>
    <x v="33"/>
    <s v="Active"/>
  </r>
  <r>
    <x v="1"/>
    <x v="1230"/>
    <x v="1228"/>
    <s v="KFC"/>
    <s v="百胜餐饮(成都)有限公司"/>
    <x v="103"/>
    <x v="5"/>
    <x v="33"/>
    <s v="Active"/>
  </r>
  <r>
    <x v="1"/>
    <x v="1231"/>
    <x v="1229"/>
    <s v="KFC"/>
    <s v="百胜餐饮(成都)有限公司"/>
    <x v="103"/>
    <x v="5"/>
    <x v="33"/>
    <s v="Active"/>
  </r>
  <r>
    <x v="1"/>
    <x v="1232"/>
    <x v="1230"/>
    <s v="KFC"/>
    <s v="百胜餐饮(成都)有限公司"/>
    <x v="103"/>
    <x v="5"/>
    <x v="33"/>
    <s v="Active"/>
  </r>
  <r>
    <x v="1"/>
    <x v="1233"/>
    <x v="1231"/>
    <s v="KFC"/>
    <s v="百胜餐饮(成都)有限公司"/>
    <x v="103"/>
    <x v="5"/>
    <x v="33"/>
    <s v="Active"/>
  </r>
  <r>
    <x v="1"/>
    <x v="1234"/>
    <x v="1232"/>
    <s v="KFC"/>
    <s v="百胜餐饮(成都)有限公司"/>
    <x v="118"/>
    <x v="5"/>
    <x v="40"/>
    <s v="Active"/>
  </r>
  <r>
    <x v="1"/>
    <x v="1235"/>
    <x v="1233"/>
    <s v="KFC"/>
    <s v="百胜餐饮(成都)有限公司"/>
    <x v="103"/>
    <x v="5"/>
    <x v="33"/>
    <s v="Active"/>
  </r>
  <r>
    <x v="1"/>
    <x v="1236"/>
    <x v="1234"/>
    <s v="KFC"/>
    <s v="百胜餐饮(成都)有限公司"/>
    <x v="103"/>
    <x v="5"/>
    <x v="33"/>
    <s v="Active"/>
  </r>
  <r>
    <x v="1"/>
    <x v="1237"/>
    <x v="1235"/>
    <s v="KFC"/>
    <s v="百胜餐饮(成都)有限公司"/>
    <x v="103"/>
    <x v="5"/>
    <x v="33"/>
    <s v="Active"/>
  </r>
  <r>
    <x v="1"/>
    <x v="1238"/>
    <x v="1236"/>
    <s v="KFC"/>
    <s v="成都启忞餐饮管理有限公司"/>
    <x v="103"/>
    <x v="5"/>
    <x v="33"/>
    <s v="Active"/>
  </r>
  <r>
    <x v="1"/>
    <x v="1239"/>
    <x v="1237"/>
    <s v="KFC"/>
    <s v="百胜餐饮(成都)有限公司"/>
    <x v="103"/>
    <x v="5"/>
    <x v="33"/>
    <s v="Active"/>
  </r>
  <r>
    <x v="1"/>
    <x v="1240"/>
    <x v="1238"/>
    <s v="KFC"/>
    <s v="百胜餐饮(成都)有限公司"/>
    <x v="103"/>
    <x v="5"/>
    <x v="33"/>
    <s v="Active"/>
  </r>
  <r>
    <x v="1"/>
    <x v="1241"/>
    <x v="1239"/>
    <s v="KFC"/>
    <s v="百胜餐饮(成都)有限公司"/>
    <x v="103"/>
    <x v="5"/>
    <x v="33"/>
    <s v="Active"/>
  </r>
  <r>
    <x v="1"/>
    <x v="1242"/>
    <x v="1240"/>
    <s v="KFC"/>
    <s v="百胜餐饮(成都)有限公司"/>
    <x v="119"/>
    <x v="5"/>
    <x v="41"/>
    <s v="Active"/>
  </r>
  <r>
    <x v="1"/>
    <x v="1243"/>
    <x v="1241"/>
    <s v="KFC"/>
    <s v="百胜餐饮(成都)有限公司"/>
    <x v="104"/>
    <x v="5"/>
    <x v="34"/>
    <s v="Active"/>
  </r>
  <r>
    <x v="1"/>
    <x v="1244"/>
    <x v="1242"/>
    <s v="KFC"/>
    <s v="百胜餐饮(成都)有限公司"/>
    <x v="104"/>
    <x v="5"/>
    <x v="34"/>
    <s v="Active"/>
  </r>
  <r>
    <x v="1"/>
    <x v="1245"/>
    <x v="1243"/>
    <s v="KFC"/>
    <s v="百胜餐饮(成都)有限公司"/>
    <x v="103"/>
    <x v="5"/>
    <x v="33"/>
    <s v="Active"/>
  </r>
  <r>
    <x v="1"/>
    <x v="1246"/>
    <x v="1244"/>
    <s v="KFC"/>
    <s v="百胜餐饮(成都)有限公司"/>
    <x v="103"/>
    <x v="5"/>
    <x v="33"/>
    <s v="Active"/>
  </r>
  <r>
    <x v="1"/>
    <x v="1247"/>
    <x v="1245"/>
    <s v="KFC"/>
    <s v="百胜餐饮(成都)有限公司"/>
    <x v="106"/>
    <x v="5"/>
    <x v="35"/>
    <s v="Active"/>
  </r>
  <r>
    <x v="1"/>
    <x v="1248"/>
    <x v="1246"/>
    <s v="KFC"/>
    <s v="百胜餐饮(成都)有限公司"/>
    <x v="103"/>
    <x v="5"/>
    <x v="33"/>
    <s v="Active"/>
  </r>
  <r>
    <x v="1"/>
    <x v="1249"/>
    <x v="1247"/>
    <s v="KFC"/>
    <s v="百胜餐饮(成都)有限公司"/>
    <x v="101"/>
    <x v="5"/>
    <x v="31"/>
    <s v="Active"/>
  </r>
  <r>
    <x v="1"/>
    <x v="1250"/>
    <x v="1248"/>
    <s v="KFC"/>
    <s v="百胜餐饮(成都)有限公司"/>
    <x v="120"/>
    <x v="5"/>
    <x v="42"/>
    <s v="Active"/>
  </r>
  <r>
    <x v="1"/>
    <x v="1251"/>
    <x v="1249"/>
    <s v="KFC"/>
    <s v="百胜餐饮(成都)有限公司"/>
    <x v="99"/>
    <x v="5"/>
    <x v="29"/>
    <s v="Active"/>
  </r>
  <r>
    <x v="1"/>
    <x v="1252"/>
    <x v="1250"/>
    <s v="KFC"/>
    <s v="百胜餐饮(成都)有限公司"/>
    <x v="110"/>
    <x v="5"/>
    <x v="38"/>
    <s v="Active"/>
  </r>
  <r>
    <x v="1"/>
    <x v="1253"/>
    <x v="1251"/>
    <s v="KFC"/>
    <s v="百胜餐饮(成都)有限公司"/>
    <x v="106"/>
    <x v="5"/>
    <x v="35"/>
    <s v="Active"/>
  </r>
  <r>
    <x v="1"/>
    <x v="1254"/>
    <x v="1252"/>
    <s v="KFC"/>
    <s v="百胜餐饮(成都)有限公司"/>
    <x v="103"/>
    <x v="5"/>
    <x v="33"/>
    <s v="Active"/>
  </r>
  <r>
    <x v="1"/>
    <x v="1255"/>
    <x v="1253"/>
    <s v="KFC"/>
    <s v="百胜餐饮(成都)有限公司"/>
    <x v="121"/>
    <x v="5"/>
    <x v="42"/>
    <s v="Active"/>
  </r>
  <r>
    <x v="1"/>
    <x v="1256"/>
    <x v="1254"/>
    <s v="KFC"/>
    <s v="百胜餐饮(成都)有限公司"/>
    <x v="103"/>
    <x v="5"/>
    <x v="33"/>
    <s v="Active"/>
  </r>
  <r>
    <x v="1"/>
    <x v="1257"/>
    <x v="1255"/>
    <s v="KFC"/>
    <s v="百胜餐饮(成都)有限公司"/>
    <x v="103"/>
    <x v="5"/>
    <x v="33"/>
    <s v="Active"/>
  </r>
  <r>
    <x v="1"/>
    <x v="1258"/>
    <x v="1256"/>
    <s v="KFC"/>
    <s v="百胜餐饮(成都)有限公司"/>
    <x v="99"/>
    <x v="5"/>
    <x v="29"/>
    <s v="Active"/>
  </r>
  <r>
    <x v="1"/>
    <x v="1259"/>
    <x v="1257"/>
    <s v="KFC"/>
    <s v="百胜餐饮(成都)有限公司"/>
    <x v="122"/>
    <x v="5"/>
    <x v="43"/>
    <s v="Active"/>
  </r>
  <r>
    <x v="1"/>
    <x v="1260"/>
    <x v="1258"/>
    <s v="KFC"/>
    <s v="百胜餐饮(成都)有限公司"/>
    <x v="103"/>
    <x v="5"/>
    <x v="33"/>
    <s v="Active"/>
  </r>
  <r>
    <x v="1"/>
    <x v="1261"/>
    <x v="1259"/>
    <s v="KFC"/>
    <s v="百胜餐饮(成都)有限公司"/>
    <x v="103"/>
    <x v="5"/>
    <x v="33"/>
    <s v="Active"/>
  </r>
  <r>
    <x v="1"/>
    <x v="1262"/>
    <x v="1260"/>
    <s v="KFC"/>
    <s v="百胜餐饮(成都)有限公司"/>
    <x v="103"/>
    <x v="5"/>
    <x v="33"/>
    <s v="Active"/>
  </r>
  <r>
    <x v="1"/>
    <x v="1263"/>
    <x v="1261"/>
    <s v="KFC"/>
    <s v="百胜餐饮(成都)有限公司"/>
    <x v="103"/>
    <x v="5"/>
    <x v="33"/>
    <s v="Active"/>
  </r>
  <r>
    <x v="1"/>
    <x v="1264"/>
    <x v="1262"/>
    <s v="KFC"/>
    <s v="百胜餐饮(成都)有限公司"/>
    <x v="103"/>
    <x v="5"/>
    <x v="33"/>
    <s v="Active"/>
  </r>
  <r>
    <x v="1"/>
    <x v="1265"/>
    <x v="1263"/>
    <s v="KFC"/>
    <s v="百胜餐饮(成都)有限公司"/>
    <x v="103"/>
    <x v="5"/>
    <x v="33"/>
    <s v="Active"/>
  </r>
  <r>
    <x v="1"/>
    <x v="1266"/>
    <x v="1264"/>
    <s v="KFC"/>
    <s v="百胜餐饮(成都)有限公司"/>
    <x v="103"/>
    <x v="5"/>
    <x v="33"/>
    <s v="Active"/>
  </r>
  <r>
    <x v="1"/>
    <x v="1267"/>
    <x v="1265"/>
    <s v="KFC"/>
    <s v="百胜餐饮(成都)有限公司"/>
    <x v="103"/>
    <x v="5"/>
    <x v="33"/>
    <s v="Active"/>
  </r>
  <r>
    <x v="1"/>
    <x v="1268"/>
    <x v="1266"/>
    <s v="KFC"/>
    <s v="百胜餐饮(成都)有限公司"/>
    <x v="103"/>
    <x v="5"/>
    <x v="33"/>
    <s v="Active"/>
  </r>
  <r>
    <x v="1"/>
    <x v="1269"/>
    <x v="1267"/>
    <s v="KFC"/>
    <s v="百胜餐饮(成都)有限公司"/>
    <x v="103"/>
    <x v="5"/>
    <x v="33"/>
    <s v="Active"/>
  </r>
  <r>
    <x v="1"/>
    <x v="1270"/>
    <x v="1268"/>
    <s v="KFC"/>
    <s v="百胜餐饮(成都)有限公司"/>
    <x v="104"/>
    <x v="5"/>
    <x v="34"/>
    <s v="Active"/>
  </r>
  <r>
    <x v="1"/>
    <x v="1271"/>
    <x v="1269"/>
    <s v="KFC"/>
    <s v="百胜餐饮(成都)有限公司"/>
    <x v="103"/>
    <x v="5"/>
    <x v="33"/>
    <s v="Active"/>
  </r>
  <r>
    <x v="1"/>
    <x v="1272"/>
    <x v="1270"/>
    <s v="KFC"/>
    <s v="百胜餐饮(成都)有限公司"/>
    <x v="103"/>
    <x v="5"/>
    <x v="33"/>
    <s v="Active"/>
  </r>
  <r>
    <x v="1"/>
    <x v="1273"/>
    <x v="1271"/>
    <s v="KFC"/>
    <s v="百胜餐饮(成都)有限公司"/>
    <x v="103"/>
    <x v="5"/>
    <x v="33"/>
    <s v="Active"/>
  </r>
  <r>
    <x v="1"/>
    <x v="1274"/>
    <x v="1272"/>
    <s v="KFC"/>
    <s v="百胜餐饮(成都)有限公司"/>
    <x v="119"/>
    <x v="5"/>
    <x v="41"/>
    <s v="Active"/>
  </r>
  <r>
    <x v="1"/>
    <x v="1275"/>
    <x v="1273"/>
    <s v="KFC"/>
    <s v="百胜餐饮(成都)有限公司"/>
    <x v="103"/>
    <x v="5"/>
    <x v="33"/>
    <s v="Active"/>
  </r>
  <r>
    <x v="1"/>
    <x v="1276"/>
    <x v="1274"/>
    <s v="KFC"/>
    <s v="百胜餐饮(成都)有限公司"/>
    <x v="103"/>
    <x v="5"/>
    <x v="33"/>
    <s v="Active"/>
  </r>
  <r>
    <x v="1"/>
    <x v="1277"/>
    <x v="1275"/>
    <s v="KFC"/>
    <s v="百胜餐饮(成都)有限公司"/>
    <x v="104"/>
    <x v="5"/>
    <x v="34"/>
    <s v="Active"/>
  </r>
  <r>
    <x v="1"/>
    <x v="1278"/>
    <x v="1276"/>
    <s v="KFC"/>
    <s v="百胜餐饮(成都)有限公司"/>
    <x v="103"/>
    <x v="5"/>
    <x v="33"/>
    <s v="Active"/>
  </r>
  <r>
    <x v="1"/>
    <x v="1279"/>
    <x v="1277"/>
    <s v="KFC"/>
    <s v="百胜餐饮(成都)有限公司"/>
    <x v="120"/>
    <x v="5"/>
    <x v="42"/>
    <s v="Active"/>
  </r>
  <r>
    <x v="1"/>
    <x v="1280"/>
    <x v="1278"/>
    <s v="KFC"/>
    <s v="百胜餐饮(成都)有限公司"/>
    <x v="106"/>
    <x v="5"/>
    <x v="35"/>
    <s v="Active"/>
  </r>
  <r>
    <x v="1"/>
    <x v="1281"/>
    <x v="1279"/>
    <s v="KFC"/>
    <s v="百胜餐饮(成都)有限公司"/>
    <x v="103"/>
    <x v="5"/>
    <x v="33"/>
    <s v="Active"/>
  </r>
  <r>
    <x v="1"/>
    <x v="1282"/>
    <x v="1280"/>
    <s v="KFC"/>
    <s v="百胜餐饮(成都)有限公司"/>
    <x v="103"/>
    <x v="5"/>
    <x v="33"/>
    <s v="Active"/>
  </r>
  <r>
    <x v="1"/>
    <x v="1283"/>
    <x v="1281"/>
    <s v="KFC"/>
    <s v="百胜餐饮(成都)有限公司"/>
    <x v="103"/>
    <x v="5"/>
    <x v="33"/>
    <s v="Active"/>
  </r>
  <r>
    <x v="1"/>
    <x v="1284"/>
    <x v="1282"/>
    <s v="KFC"/>
    <s v="百胜餐饮(成都)有限公司"/>
    <x v="103"/>
    <x v="5"/>
    <x v="33"/>
    <s v="Active"/>
  </r>
  <r>
    <x v="1"/>
    <x v="1285"/>
    <x v="1283"/>
    <s v="KFC"/>
    <s v="百胜餐饮(成都)有限公司"/>
    <x v="118"/>
    <x v="5"/>
    <x v="40"/>
    <s v="Active"/>
  </r>
  <r>
    <x v="1"/>
    <x v="1286"/>
    <x v="1284"/>
    <s v="KFC"/>
    <s v="百胜餐饮(成都)有限公司"/>
    <x v="103"/>
    <x v="5"/>
    <x v="33"/>
    <s v="Active"/>
  </r>
  <r>
    <x v="1"/>
    <x v="1287"/>
    <x v="1285"/>
    <s v="KFC"/>
    <s v="百胜餐饮(成都)有限公司"/>
    <x v="123"/>
    <x v="5"/>
    <x v="44"/>
    <s v="Active"/>
  </r>
  <r>
    <x v="1"/>
    <x v="1288"/>
    <x v="1286"/>
    <s v="KFC"/>
    <s v="百胜餐饮(成都)有限公司"/>
    <x v="103"/>
    <x v="5"/>
    <x v="33"/>
    <s v="Active"/>
  </r>
  <r>
    <x v="1"/>
    <x v="1289"/>
    <x v="1287"/>
    <s v="KFC"/>
    <s v="百胜餐饮(成都)有限公司"/>
    <x v="103"/>
    <x v="5"/>
    <x v="33"/>
    <s v="Active"/>
  </r>
  <r>
    <x v="1"/>
    <x v="1290"/>
    <x v="1288"/>
    <s v="PHDI"/>
    <s v="百胜餐饮(武汉)有限公司"/>
    <x v="100"/>
    <x v="6"/>
    <x v="30"/>
    <s v="Active"/>
  </r>
  <r>
    <x v="1"/>
    <x v="1291"/>
    <x v="1289"/>
    <s v="PHDI"/>
    <s v="百胜餐饮(武汉)有限公司"/>
    <x v="122"/>
    <x v="5"/>
    <x v="43"/>
    <s v="Active"/>
  </r>
  <r>
    <x v="1"/>
    <x v="1292"/>
    <x v="1290"/>
    <s v="PHDI"/>
    <s v="百胜餐饮(武汉)有限公司"/>
    <x v="110"/>
    <x v="5"/>
    <x v="38"/>
    <s v="Active"/>
  </r>
  <r>
    <x v="1"/>
    <x v="1293"/>
    <x v="1291"/>
    <s v="PHDI"/>
    <s v="百胜餐饮(武汉)有限公司"/>
    <x v="106"/>
    <x v="5"/>
    <x v="35"/>
    <s v="Active"/>
  </r>
  <r>
    <x v="1"/>
    <x v="1294"/>
    <x v="1292"/>
    <s v="PHDI"/>
    <s v="百胜餐饮(武汉)有限公司"/>
    <x v="103"/>
    <x v="5"/>
    <x v="33"/>
    <s v="Active"/>
  </r>
  <r>
    <x v="1"/>
    <x v="1295"/>
    <x v="1293"/>
    <s v="PHDI"/>
    <s v="百胜餐饮(武汉)有限公司"/>
    <x v="109"/>
    <x v="5"/>
    <x v="37"/>
    <s v="Active"/>
  </r>
  <r>
    <x v="1"/>
    <x v="1296"/>
    <x v="1294"/>
    <s v="PHDI"/>
    <s v="百胜餐饮(武汉)有限公司"/>
    <x v="100"/>
    <x v="6"/>
    <x v="30"/>
    <s v="Active"/>
  </r>
  <r>
    <x v="1"/>
    <x v="1297"/>
    <x v="1295"/>
    <s v="PHDI"/>
    <s v="百胜餐饮(武汉)有限公司"/>
    <x v="103"/>
    <x v="5"/>
    <x v="33"/>
    <s v="Active"/>
  </r>
  <r>
    <x v="1"/>
    <x v="1298"/>
    <x v="1296"/>
    <s v="KFC"/>
    <s v="乐山富胜餐饮管理有限公司"/>
    <x v="124"/>
    <x v="5"/>
    <x v="39"/>
    <s v="Active"/>
  </r>
  <r>
    <x v="1"/>
    <x v="1299"/>
    <x v="1297"/>
    <s v="KFC"/>
    <s v="益聚餐饮(成都)有限公司"/>
    <x v="103"/>
    <x v="5"/>
    <x v="33"/>
    <s v="Active"/>
  </r>
  <r>
    <x v="1"/>
    <x v="1300"/>
    <x v="1298"/>
    <s v="KFC"/>
    <s v="百胜餐饮(成都)有限公司"/>
    <x v="125"/>
    <x v="5"/>
    <x v="45"/>
    <s v="Active"/>
  </r>
  <r>
    <x v="1"/>
    <x v="1301"/>
    <x v="1299"/>
    <s v="KFC"/>
    <s v="百胜餐饮(成都)有限公司"/>
    <x v="122"/>
    <x v="5"/>
    <x v="43"/>
    <s v="Active"/>
  </r>
  <r>
    <x v="1"/>
    <x v="1302"/>
    <x v="1300"/>
    <s v="PHDI"/>
    <s v="百胜餐饮(武汉)有限公司"/>
    <x v="125"/>
    <x v="5"/>
    <x v="45"/>
    <s v="Active"/>
  </r>
  <r>
    <x v="1"/>
    <x v="1303"/>
    <x v="1301"/>
    <s v="PHDI"/>
    <s v="百胜餐饮(武汉)有限公司"/>
    <x v="122"/>
    <x v="5"/>
    <x v="43"/>
    <s v="Active"/>
  </r>
  <r>
    <x v="1"/>
    <x v="1304"/>
    <x v="1302"/>
    <s v="PHHS"/>
    <s v="百胜餐饮(武汉)有限公司"/>
    <x v="103"/>
    <x v="5"/>
    <x v="33"/>
    <s v="Active"/>
  </r>
  <r>
    <x v="1"/>
    <x v="1305"/>
    <x v="1303"/>
    <s v="PHDI"/>
    <s v="百胜餐饮(武汉)有限公司"/>
    <x v="126"/>
    <x v="7"/>
    <x v="46"/>
    <s v="Active"/>
  </r>
  <r>
    <x v="1"/>
    <x v="1306"/>
    <x v="1304"/>
    <s v="PHDI"/>
    <s v="百胜餐饮(武汉)有限公司"/>
    <x v="126"/>
    <x v="7"/>
    <x v="46"/>
    <s v="Active"/>
  </r>
  <r>
    <x v="1"/>
    <x v="1307"/>
    <x v="1305"/>
    <s v="PHDI"/>
    <s v="百胜餐饮(武汉)有限公司"/>
    <x v="126"/>
    <x v="7"/>
    <x v="46"/>
    <s v="Active"/>
  </r>
  <r>
    <x v="1"/>
    <x v="1308"/>
    <x v="1306"/>
    <s v="PHDI"/>
    <s v="百胜餐饮(武汉)有限公司"/>
    <x v="126"/>
    <x v="7"/>
    <x v="46"/>
    <s v="Active"/>
  </r>
  <r>
    <x v="1"/>
    <x v="1309"/>
    <x v="1307"/>
    <s v="PHDI"/>
    <s v="百胜餐饮(武汉)有限公司"/>
    <x v="126"/>
    <x v="7"/>
    <x v="46"/>
    <s v="Active"/>
  </r>
  <r>
    <x v="1"/>
    <x v="1310"/>
    <x v="1308"/>
    <s v="PHDI"/>
    <s v="百胜餐饮(武汉)有限公司"/>
    <x v="126"/>
    <x v="7"/>
    <x v="46"/>
    <s v="Active"/>
  </r>
  <r>
    <x v="1"/>
    <x v="1311"/>
    <x v="1309"/>
    <s v="PHDI"/>
    <s v="百胜餐饮(武汉)有限公司"/>
    <x v="126"/>
    <x v="7"/>
    <x v="46"/>
    <s v="Active"/>
  </r>
  <r>
    <x v="1"/>
    <x v="1312"/>
    <x v="1310"/>
    <s v="PHDI"/>
    <s v="百胜餐饮(武汉)有限公司"/>
    <x v="126"/>
    <x v="7"/>
    <x v="46"/>
    <s v="Active"/>
  </r>
  <r>
    <x v="1"/>
    <x v="1313"/>
    <x v="1311"/>
    <s v="PHDI"/>
    <s v="百胜餐饮(武汉)有限公司"/>
    <x v="126"/>
    <x v="7"/>
    <x v="46"/>
    <s v="Active"/>
  </r>
  <r>
    <x v="1"/>
    <x v="1314"/>
    <x v="1312"/>
    <s v="PHDI"/>
    <s v="百胜餐饮(武汉)有限公司"/>
    <x v="126"/>
    <x v="7"/>
    <x v="46"/>
    <s v="Active"/>
  </r>
  <r>
    <x v="1"/>
    <x v="1315"/>
    <x v="1313"/>
    <s v="PHDI"/>
    <s v="百胜餐饮(武汉)有限公司"/>
    <x v="126"/>
    <x v="7"/>
    <x v="46"/>
    <s v="Active"/>
  </r>
  <r>
    <x v="1"/>
    <x v="1316"/>
    <x v="1314"/>
    <s v="PHDI"/>
    <s v="百胜餐饮(武汉)有限公司"/>
    <x v="126"/>
    <x v="7"/>
    <x v="46"/>
    <s v="Active"/>
  </r>
  <r>
    <x v="1"/>
    <x v="1317"/>
    <x v="1315"/>
    <s v="PHDI"/>
    <s v="百胜餐饮(武汉)有限公司"/>
    <x v="126"/>
    <x v="7"/>
    <x v="46"/>
    <s v="Active"/>
  </r>
  <r>
    <x v="1"/>
    <x v="1318"/>
    <x v="1316"/>
    <s v="PHDI"/>
    <s v="百胜餐饮(武汉)有限公司"/>
    <x v="126"/>
    <x v="7"/>
    <x v="46"/>
    <s v="Active"/>
  </r>
  <r>
    <x v="1"/>
    <x v="1319"/>
    <x v="1317"/>
    <s v="KFC"/>
    <s v="百胜餐饮(成都)有限公司"/>
    <x v="103"/>
    <x v="5"/>
    <x v="33"/>
    <s v="Active"/>
  </r>
  <r>
    <x v="1"/>
    <x v="1320"/>
    <x v="1318"/>
    <s v="PHDI"/>
    <s v="百胜餐饮(武汉)有限公司"/>
    <x v="127"/>
    <x v="6"/>
    <x v="47"/>
    <s v="Active"/>
  </r>
  <r>
    <x v="1"/>
    <x v="1321"/>
    <x v="1319"/>
    <s v="PHDI"/>
    <s v="百胜餐饮(武汉)有限公司"/>
    <x v="126"/>
    <x v="7"/>
    <x v="46"/>
    <s v="Active"/>
  </r>
  <r>
    <x v="1"/>
    <x v="1322"/>
    <x v="1320"/>
    <s v="PHDI"/>
    <s v="百胜餐饮(武汉)有限公司"/>
    <x v="103"/>
    <x v="5"/>
    <x v="33"/>
    <s v="Active"/>
  </r>
  <r>
    <x v="1"/>
    <x v="1323"/>
    <x v="1321"/>
    <s v="KFC"/>
    <s v="百胜餐饮(成都)有限公司"/>
    <x v="103"/>
    <x v="5"/>
    <x v="33"/>
    <s v="Active"/>
  </r>
  <r>
    <x v="1"/>
    <x v="1324"/>
    <x v="1322"/>
    <s v="KFC"/>
    <s v="百胜餐饮(成都)有限公司"/>
    <x v="103"/>
    <x v="5"/>
    <x v="33"/>
    <s v="Active"/>
  </r>
  <r>
    <x v="1"/>
    <x v="1325"/>
    <x v="1323"/>
    <s v="KFC"/>
    <s v="百胜餐饮(成都)有限公司"/>
    <x v="123"/>
    <x v="5"/>
    <x v="44"/>
    <s v="Active"/>
  </r>
  <r>
    <x v="1"/>
    <x v="1326"/>
    <x v="1324"/>
    <s v="KFC"/>
    <s v="百胜餐饮(成都)有限公司"/>
    <x v="123"/>
    <x v="5"/>
    <x v="44"/>
    <s v="Active"/>
  </r>
  <r>
    <x v="1"/>
    <x v="1327"/>
    <x v="1325"/>
    <s v="PHDI"/>
    <s v="百胜餐饮(武汉)有限公司"/>
    <x v="128"/>
    <x v="6"/>
    <x v="48"/>
    <s v="Active"/>
  </r>
  <r>
    <x v="1"/>
    <x v="1328"/>
    <x v="1326"/>
    <s v="PHDI"/>
    <s v="百胜餐饮(武汉)有限公司"/>
    <x v="103"/>
    <x v="5"/>
    <x v="33"/>
    <s v="Active"/>
  </r>
  <r>
    <x v="1"/>
    <x v="1329"/>
    <x v="1327"/>
    <s v="PHDI"/>
    <s v="百胜餐饮(武汉)有限公司"/>
    <x v="126"/>
    <x v="7"/>
    <x v="46"/>
    <s v="Active"/>
  </r>
  <r>
    <x v="1"/>
    <x v="1330"/>
    <x v="1328"/>
    <s v="PHDI"/>
    <s v="百胜餐饮(武汉)有限公司"/>
    <x v="126"/>
    <x v="7"/>
    <x v="46"/>
    <s v="Active"/>
  </r>
  <r>
    <x v="1"/>
    <x v="1331"/>
    <x v="1329"/>
    <s v="KFC"/>
    <s v="百胜餐饮(成都)有限公司"/>
    <x v="103"/>
    <x v="5"/>
    <x v="33"/>
    <s v="Active"/>
  </r>
  <r>
    <x v="1"/>
    <x v="1332"/>
    <x v="1330"/>
    <s v="PHDI"/>
    <s v="百胜餐饮(武汉)有限公司"/>
    <x v="126"/>
    <x v="7"/>
    <x v="46"/>
    <s v="Active"/>
  </r>
  <r>
    <x v="1"/>
    <x v="1333"/>
    <x v="1331"/>
    <s v="PHDI"/>
    <s v="百胜餐饮(武汉)有限公司"/>
    <x v="123"/>
    <x v="5"/>
    <x v="44"/>
    <s v="Active"/>
  </r>
  <r>
    <x v="1"/>
    <x v="1334"/>
    <x v="1332"/>
    <s v="PHHS"/>
    <s v="百胜餐饮(武汉)有限公司"/>
    <x v="103"/>
    <x v="5"/>
    <x v="33"/>
    <s v="Active"/>
  </r>
  <r>
    <x v="1"/>
    <x v="1335"/>
    <x v="1333"/>
    <s v="KFC"/>
    <s v="百胜餐饮(成都)有限公司"/>
    <x v="103"/>
    <x v="5"/>
    <x v="33"/>
    <s v="Active"/>
  </r>
  <r>
    <x v="1"/>
    <x v="1336"/>
    <x v="1334"/>
    <s v="PHDI"/>
    <s v="百胜餐饮(武汉)有限公司"/>
    <x v="103"/>
    <x v="5"/>
    <x v="33"/>
    <s v="Active"/>
  </r>
  <r>
    <x v="1"/>
    <x v="1337"/>
    <x v="1335"/>
    <s v="PHDI"/>
    <s v="百胜餐饮(武汉)有限公司"/>
    <x v="103"/>
    <x v="5"/>
    <x v="33"/>
    <s v="Active"/>
  </r>
  <r>
    <x v="1"/>
    <x v="1338"/>
    <x v="1302"/>
    <s v="PHHS"/>
    <s v="百胜餐饮(武汉)有限公司"/>
    <x v="103"/>
    <x v="5"/>
    <x v="33"/>
    <s v="Active"/>
  </r>
  <r>
    <x v="1"/>
    <x v="1339"/>
    <x v="1336"/>
    <s v="KFC"/>
    <s v="百胜餐饮(成都)有限公司"/>
    <x v="104"/>
    <x v="5"/>
    <x v="34"/>
    <s v="Active"/>
  </r>
  <r>
    <x v="1"/>
    <x v="1340"/>
    <x v="1337"/>
    <s v="KFC"/>
    <s v="百胜餐饮(成都)有限公司"/>
    <x v="103"/>
    <x v="5"/>
    <x v="33"/>
    <s v="Active"/>
  </r>
  <r>
    <x v="1"/>
    <x v="1341"/>
    <x v="1338"/>
    <s v="PHDI"/>
    <s v="百胜餐饮(武汉)有限公司"/>
    <x v="103"/>
    <x v="5"/>
    <x v="33"/>
    <s v="Active"/>
  </r>
  <r>
    <x v="1"/>
    <x v="1342"/>
    <x v="1339"/>
    <s v="KFC"/>
    <s v="百胜餐饮(成都)有限公司"/>
    <x v="103"/>
    <x v="5"/>
    <x v="33"/>
    <s v="Active"/>
  </r>
  <r>
    <x v="1"/>
    <x v="1343"/>
    <x v="1340"/>
    <s v="KFC"/>
    <s v="百胜餐饮(成都)有限公司"/>
    <x v="109"/>
    <x v="5"/>
    <x v="37"/>
    <s v="Active"/>
  </r>
  <r>
    <x v="1"/>
    <x v="1344"/>
    <x v="1341"/>
    <s v="KFC"/>
    <s v="百胜餐饮(成都)有限公司"/>
    <x v="129"/>
    <x v="5"/>
    <x v="37"/>
    <s v="Active"/>
  </r>
  <r>
    <x v="1"/>
    <x v="1345"/>
    <x v="1342"/>
    <s v="PHHS"/>
    <s v="百胜餐饮(武汉)有限公司"/>
    <x v="103"/>
    <x v="5"/>
    <x v="33"/>
    <s v="Active"/>
  </r>
  <r>
    <x v="1"/>
    <x v="1346"/>
    <x v="1343"/>
    <s v="PH"/>
    <s v="百胜餐饮(武汉)有限公司"/>
    <x v="101"/>
    <x v="5"/>
    <x v="31"/>
    <s v="Active"/>
  </r>
  <r>
    <x v="1"/>
    <x v="1347"/>
    <x v="1344"/>
    <s v="KFC"/>
    <s v="百胜餐饮(成都)有限公司"/>
    <x v="103"/>
    <x v="5"/>
    <x v="33"/>
    <s v="Active"/>
  </r>
  <r>
    <x v="1"/>
    <x v="1348"/>
    <x v="1345"/>
    <s v="PH"/>
    <s v="百胜餐饮(武汉)有限公司"/>
    <x v="103"/>
    <x v="5"/>
    <x v="33"/>
    <s v="Active"/>
  </r>
  <r>
    <x v="1"/>
    <x v="1349"/>
    <x v="1346"/>
    <s v="KFC"/>
    <s v="百胜餐饮(成都)有限公司"/>
    <x v="120"/>
    <x v="5"/>
    <x v="42"/>
    <s v="Active"/>
  </r>
  <r>
    <x v="1"/>
    <x v="1350"/>
    <x v="1347"/>
    <s v="PH"/>
    <s v="百胜餐饮(武汉)有限公司"/>
    <x v="103"/>
    <x v="5"/>
    <x v="33"/>
    <s v="Active"/>
  </r>
  <r>
    <x v="1"/>
    <x v="1351"/>
    <x v="1348"/>
    <s v="PH"/>
    <s v="百胜餐饮(武汉)有限公司"/>
    <x v="103"/>
    <x v="5"/>
    <x v="33"/>
    <s v="Active"/>
  </r>
  <r>
    <x v="1"/>
    <x v="1352"/>
    <x v="1349"/>
    <s v="PH"/>
    <s v="百胜餐饮(武汉)有限公司"/>
    <x v="126"/>
    <x v="7"/>
    <x v="46"/>
    <s v="Active"/>
  </r>
  <r>
    <x v="1"/>
    <x v="1353"/>
    <x v="1350"/>
    <s v="PH"/>
    <s v="百胜餐饮(武汉)有限公司"/>
    <x v="126"/>
    <x v="7"/>
    <x v="46"/>
    <s v="Active"/>
  </r>
  <r>
    <x v="1"/>
    <x v="1354"/>
    <x v="1351"/>
    <s v="PH"/>
    <s v="百胜餐饮(武汉)有限公司"/>
    <x v="120"/>
    <x v="5"/>
    <x v="42"/>
    <s v="Active"/>
  </r>
  <r>
    <x v="1"/>
    <x v="1355"/>
    <x v="1352"/>
    <s v="PHHS"/>
    <s v="百胜餐饮(武汉)有限公司"/>
    <x v="103"/>
    <x v="5"/>
    <x v="33"/>
    <s v="Active"/>
  </r>
  <r>
    <x v="1"/>
    <x v="1356"/>
    <x v="1353"/>
    <s v="PH"/>
    <s v="百胜餐饮(武汉)有限公司"/>
    <x v="126"/>
    <x v="7"/>
    <x v="46"/>
    <s v="Active"/>
  </r>
  <r>
    <x v="2"/>
    <x v="1357"/>
    <x v="1354"/>
    <s v="KFC"/>
    <s v="重庆肯德基有限公司"/>
    <x v="126"/>
    <x v="7"/>
    <x v="46"/>
    <s v="Active"/>
  </r>
  <r>
    <x v="2"/>
    <x v="1358"/>
    <x v="1355"/>
    <s v="KFC"/>
    <s v="重庆肯德基有限公司"/>
    <x v="126"/>
    <x v="7"/>
    <x v="46"/>
    <s v="Active"/>
  </r>
  <r>
    <x v="2"/>
    <x v="1359"/>
    <x v="1356"/>
    <s v="KFC"/>
    <s v="重庆肯德基有限公司"/>
    <x v="126"/>
    <x v="7"/>
    <x v="46"/>
    <s v="Active"/>
  </r>
  <r>
    <x v="2"/>
    <x v="1360"/>
    <x v="1357"/>
    <s v="KFC"/>
    <s v="重庆肯德基有限公司"/>
    <x v="126"/>
    <x v="7"/>
    <x v="46"/>
    <s v="Active"/>
  </r>
  <r>
    <x v="2"/>
    <x v="1361"/>
    <x v="1358"/>
    <s v="KFC"/>
    <s v="重庆肯德基有限公司"/>
    <x v="126"/>
    <x v="7"/>
    <x v="46"/>
    <s v="Active"/>
  </r>
  <r>
    <x v="2"/>
    <x v="1362"/>
    <x v="1359"/>
    <s v="KFC"/>
    <s v="重庆肯德基有限公司"/>
    <x v="126"/>
    <x v="7"/>
    <x v="46"/>
    <s v="Active"/>
  </r>
  <r>
    <x v="2"/>
    <x v="1363"/>
    <x v="1360"/>
    <s v="KFC"/>
    <s v="重庆肯德基有限公司"/>
    <x v="126"/>
    <x v="7"/>
    <x v="46"/>
    <s v="Active"/>
  </r>
  <r>
    <x v="2"/>
    <x v="1364"/>
    <x v="1361"/>
    <s v="KFC"/>
    <s v="重庆肯德基有限公司"/>
    <x v="126"/>
    <x v="7"/>
    <x v="46"/>
    <s v="Active"/>
  </r>
  <r>
    <x v="2"/>
    <x v="1365"/>
    <x v="1362"/>
    <s v="KFC"/>
    <s v="重庆肯德基有限公司"/>
    <x v="126"/>
    <x v="7"/>
    <x v="46"/>
    <s v="Active"/>
  </r>
  <r>
    <x v="2"/>
    <x v="1366"/>
    <x v="1363"/>
    <s v="KFC"/>
    <s v="重庆肯德基有限公司"/>
    <x v="126"/>
    <x v="7"/>
    <x v="46"/>
    <s v="Active"/>
  </r>
  <r>
    <x v="2"/>
    <x v="1367"/>
    <x v="1364"/>
    <s v="KFC"/>
    <s v="重庆肯德基有限公司"/>
    <x v="126"/>
    <x v="7"/>
    <x v="46"/>
    <s v="Active"/>
  </r>
  <r>
    <x v="2"/>
    <x v="1368"/>
    <x v="1365"/>
    <s v="KFC"/>
    <s v="重庆肯德基有限公司"/>
    <x v="126"/>
    <x v="7"/>
    <x v="46"/>
    <s v="Active"/>
  </r>
  <r>
    <x v="2"/>
    <x v="1369"/>
    <x v="1366"/>
    <s v="KFC"/>
    <s v="重庆肯德基有限公司"/>
    <x v="126"/>
    <x v="7"/>
    <x v="46"/>
    <s v="Active"/>
  </r>
  <r>
    <x v="2"/>
    <x v="1370"/>
    <x v="1367"/>
    <s v="KFC"/>
    <s v="重庆肯德基有限公司"/>
    <x v="126"/>
    <x v="7"/>
    <x v="46"/>
    <s v="Active"/>
  </r>
  <r>
    <x v="2"/>
    <x v="1371"/>
    <x v="1368"/>
    <s v="KFC"/>
    <s v="重庆肯德基有限公司"/>
    <x v="126"/>
    <x v="7"/>
    <x v="46"/>
    <s v="Active"/>
  </r>
  <r>
    <x v="2"/>
    <x v="1372"/>
    <x v="1369"/>
    <s v="KFC"/>
    <s v="重庆肯德基有限公司"/>
    <x v="126"/>
    <x v="7"/>
    <x v="46"/>
    <s v="Active"/>
  </r>
  <r>
    <x v="2"/>
    <x v="1373"/>
    <x v="1370"/>
    <s v="KFC"/>
    <s v="重庆肯德基有限公司"/>
    <x v="126"/>
    <x v="7"/>
    <x v="46"/>
    <s v="Active"/>
  </r>
  <r>
    <x v="2"/>
    <x v="1374"/>
    <x v="1371"/>
    <s v="KFC"/>
    <s v="重庆肯德基有限公司"/>
    <x v="126"/>
    <x v="7"/>
    <x v="46"/>
    <s v="Active"/>
  </r>
  <r>
    <x v="2"/>
    <x v="1375"/>
    <x v="1372"/>
    <s v="KFC"/>
    <s v="重庆肯德基有限公司"/>
    <x v="126"/>
    <x v="7"/>
    <x v="46"/>
    <s v="Active"/>
  </r>
  <r>
    <x v="2"/>
    <x v="1376"/>
    <x v="1373"/>
    <s v="KFC"/>
    <s v="重庆肯德基有限公司"/>
    <x v="126"/>
    <x v="7"/>
    <x v="46"/>
    <s v="Active"/>
  </r>
  <r>
    <x v="2"/>
    <x v="1377"/>
    <x v="1374"/>
    <s v="KFC"/>
    <s v="重庆肯德基有限公司"/>
    <x v="126"/>
    <x v="7"/>
    <x v="46"/>
    <s v="Active"/>
  </r>
  <r>
    <x v="2"/>
    <x v="1378"/>
    <x v="1375"/>
    <s v="KFC"/>
    <s v="重庆肯德基有限公司"/>
    <x v="126"/>
    <x v="7"/>
    <x v="46"/>
    <s v="Active"/>
  </r>
  <r>
    <x v="2"/>
    <x v="1379"/>
    <x v="1376"/>
    <s v="KFC"/>
    <s v="重庆肯德基有限公司"/>
    <x v="126"/>
    <x v="7"/>
    <x v="46"/>
    <s v="Active"/>
  </r>
  <r>
    <x v="2"/>
    <x v="1380"/>
    <x v="1377"/>
    <s v="KFC"/>
    <s v="重庆肯德基有限公司"/>
    <x v="126"/>
    <x v="7"/>
    <x v="46"/>
    <s v="Active"/>
  </r>
  <r>
    <x v="2"/>
    <x v="1381"/>
    <x v="1378"/>
    <s v="KFC"/>
    <s v="重庆肯德基有限公司"/>
    <x v="126"/>
    <x v="7"/>
    <x v="46"/>
    <s v="Active"/>
  </r>
  <r>
    <x v="2"/>
    <x v="1382"/>
    <x v="1379"/>
    <s v="KFC"/>
    <s v="重庆肯德基有限公司"/>
    <x v="126"/>
    <x v="7"/>
    <x v="46"/>
    <s v="Active"/>
  </r>
  <r>
    <x v="2"/>
    <x v="1383"/>
    <x v="1380"/>
    <s v="KFC"/>
    <s v="重庆肯德基有限公司"/>
    <x v="126"/>
    <x v="7"/>
    <x v="46"/>
    <s v="Active"/>
  </r>
  <r>
    <x v="2"/>
    <x v="1384"/>
    <x v="1381"/>
    <s v="KFC"/>
    <s v="重庆肯德基有限公司"/>
    <x v="126"/>
    <x v="7"/>
    <x v="46"/>
    <s v="Active"/>
  </r>
  <r>
    <x v="2"/>
    <x v="1385"/>
    <x v="1382"/>
    <s v="KFC"/>
    <s v="重庆肯德基有限公司"/>
    <x v="126"/>
    <x v="7"/>
    <x v="46"/>
    <s v="Active"/>
  </r>
  <r>
    <x v="2"/>
    <x v="1386"/>
    <x v="1383"/>
    <s v="KFC"/>
    <s v="重庆肯德基有限公司"/>
    <x v="126"/>
    <x v="7"/>
    <x v="46"/>
    <s v="Active"/>
  </r>
  <r>
    <x v="2"/>
    <x v="1387"/>
    <x v="1384"/>
    <s v="KFC"/>
    <s v="重庆肯德基有限公司"/>
    <x v="126"/>
    <x v="7"/>
    <x v="46"/>
    <s v="Active"/>
  </r>
  <r>
    <x v="2"/>
    <x v="1388"/>
    <x v="1385"/>
    <s v="KFC"/>
    <s v="重庆肯德基有限公司"/>
    <x v="126"/>
    <x v="7"/>
    <x v="46"/>
    <s v="Active"/>
  </r>
  <r>
    <x v="2"/>
    <x v="1389"/>
    <x v="1386"/>
    <s v="KFC"/>
    <s v="重庆肯德基有限公司"/>
    <x v="126"/>
    <x v="7"/>
    <x v="46"/>
    <s v="Active"/>
  </r>
  <r>
    <x v="2"/>
    <x v="1390"/>
    <x v="1387"/>
    <s v="KFC"/>
    <s v="重庆肯德基有限公司"/>
    <x v="126"/>
    <x v="7"/>
    <x v="46"/>
    <s v="Active"/>
  </r>
  <r>
    <x v="2"/>
    <x v="1391"/>
    <x v="1388"/>
    <s v="KFC"/>
    <s v="重庆肯德基有限公司"/>
    <x v="126"/>
    <x v="7"/>
    <x v="46"/>
    <s v="Active"/>
  </r>
  <r>
    <x v="2"/>
    <x v="1392"/>
    <x v="1389"/>
    <s v="KFC"/>
    <s v="重庆肯德基有限公司"/>
    <x v="126"/>
    <x v="7"/>
    <x v="46"/>
    <s v="Active"/>
  </r>
  <r>
    <x v="2"/>
    <x v="1393"/>
    <x v="1390"/>
    <s v="KFC"/>
    <s v="重庆肯德基有限公司"/>
    <x v="130"/>
    <x v="7"/>
    <x v="46"/>
    <s v="Active"/>
  </r>
  <r>
    <x v="2"/>
    <x v="1394"/>
    <x v="1391"/>
    <s v="KFC"/>
    <s v="重庆肯德基有限公司"/>
    <x v="126"/>
    <x v="7"/>
    <x v="46"/>
    <s v="Active"/>
  </r>
  <r>
    <x v="2"/>
    <x v="1395"/>
    <x v="1392"/>
    <s v="KFC"/>
    <s v="重庆肯德基有限公司"/>
    <x v="126"/>
    <x v="7"/>
    <x v="46"/>
    <s v="Active"/>
  </r>
  <r>
    <x v="2"/>
    <x v="1396"/>
    <x v="1393"/>
    <s v="KFC"/>
    <s v="贵州东宸祥运餐饮管理有限公司"/>
    <x v="126"/>
    <x v="7"/>
    <x v="46"/>
    <s v="Active"/>
  </r>
  <r>
    <x v="2"/>
    <x v="1397"/>
    <x v="1394"/>
    <s v="KFC"/>
    <s v="百胜餐饮(成都)有限公司"/>
    <x v="102"/>
    <x v="6"/>
    <x v="32"/>
    <s v="Active"/>
  </r>
  <r>
    <x v="2"/>
    <x v="1398"/>
    <x v="1395"/>
    <s v="KFC"/>
    <s v="百胜餐饮(成都)有限公司"/>
    <x v="128"/>
    <x v="6"/>
    <x v="48"/>
    <s v="Active"/>
  </r>
  <r>
    <x v="2"/>
    <x v="1399"/>
    <x v="1396"/>
    <s v="KFC"/>
    <s v="百胜餐饮(成都)有限公司"/>
    <x v="131"/>
    <x v="6"/>
    <x v="49"/>
    <s v="Active"/>
  </r>
  <r>
    <x v="2"/>
    <x v="1400"/>
    <x v="1397"/>
    <s v="KFC"/>
    <s v="百胜餐饮(成都)有限公司"/>
    <x v="100"/>
    <x v="6"/>
    <x v="30"/>
    <s v="Active"/>
  </r>
  <r>
    <x v="2"/>
    <x v="1401"/>
    <x v="1398"/>
    <s v="KFC"/>
    <s v="百胜餐饮(成都)有限公司"/>
    <x v="100"/>
    <x v="6"/>
    <x v="30"/>
    <s v="Active"/>
  </r>
  <r>
    <x v="2"/>
    <x v="1402"/>
    <x v="1399"/>
    <s v="KFC"/>
    <s v="百胜餐饮(成都)有限公司"/>
    <x v="102"/>
    <x v="6"/>
    <x v="32"/>
    <s v="Active"/>
  </r>
  <r>
    <x v="2"/>
    <x v="1403"/>
    <x v="1400"/>
    <s v="KFC"/>
    <s v="百胜餐饮(成都)有限公司"/>
    <x v="127"/>
    <x v="6"/>
    <x v="47"/>
    <s v="Active"/>
  </r>
  <r>
    <x v="2"/>
    <x v="1404"/>
    <x v="1401"/>
    <s v="KFC"/>
    <s v="百胜餐饮(成都)有限公司"/>
    <x v="100"/>
    <x v="6"/>
    <x v="30"/>
    <s v="Active"/>
  </r>
  <r>
    <x v="2"/>
    <x v="1405"/>
    <x v="1402"/>
    <s v="KFC"/>
    <s v="百胜餐饮(成都)有限公司"/>
    <x v="132"/>
    <x v="6"/>
    <x v="50"/>
    <s v="Active"/>
  </r>
  <r>
    <x v="2"/>
    <x v="1406"/>
    <x v="1403"/>
    <s v="KFC"/>
    <s v="百胜餐饮(成都)有限公司"/>
    <x v="133"/>
    <x v="6"/>
    <x v="32"/>
    <s v="Active"/>
  </r>
  <r>
    <x v="2"/>
    <x v="1407"/>
    <x v="1404"/>
    <s v="KFC"/>
    <s v="百胜餐饮(成都)有限公司"/>
    <x v="127"/>
    <x v="6"/>
    <x v="47"/>
    <s v="Active"/>
  </r>
  <r>
    <x v="2"/>
    <x v="1408"/>
    <x v="1405"/>
    <s v="KFC"/>
    <s v="百胜餐饮(成都)有限公司"/>
    <x v="100"/>
    <x v="6"/>
    <x v="30"/>
    <s v="Active"/>
  </r>
  <r>
    <x v="2"/>
    <x v="1409"/>
    <x v="1406"/>
    <s v="KFC"/>
    <s v="百胜餐饮(成都)有限公司"/>
    <x v="100"/>
    <x v="6"/>
    <x v="30"/>
    <s v="Active"/>
  </r>
  <r>
    <x v="2"/>
    <x v="1410"/>
    <x v="1407"/>
    <s v="KFC"/>
    <s v="百胜餐饮(成都)有限公司"/>
    <x v="100"/>
    <x v="6"/>
    <x v="30"/>
    <s v="Active"/>
  </r>
  <r>
    <x v="2"/>
    <x v="1411"/>
    <x v="1408"/>
    <s v="KFC"/>
    <s v="百胜餐饮(成都)有限公司"/>
    <x v="100"/>
    <x v="6"/>
    <x v="30"/>
    <s v="Active"/>
  </r>
  <r>
    <x v="2"/>
    <x v="1412"/>
    <x v="1409"/>
    <s v="KFC"/>
    <s v="百胜餐饮(成都)有限公司"/>
    <x v="102"/>
    <x v="6"/>
    <x v="32"/>
    <s v="Active"/>
  </r>
  <r>
    <x v="2"/>
    <x v="1413"/>
    <x v="1410"/>
    <s v="KFC"/>
    <s v="百胜餐饮(成都)有限公司"/>
    <x v="131"/>
    <x v="6"/>
    <x v="49"/>
    <s v="Active"/>
  </r>
  <r>
    <x v="2"/>
    <x v="1414"/>
    <x v="1411"/>
    <s v="KFC"/>
    <s v="百胜餐饮(成都)有限公司"/>
    <x v="100"/>
    <x v="6"/>
    <x v="30"/>
    <s v="Active"/>
  </r>
  <r>
    <x v="2"/>
    <x v="1415"/>
    <x v="1412"/>
    <s v="KFC"/>
    <s v="百胜餐饮(成都)有限公司"/>
    <x v="131"/>
    <x v="6"/>
    <x v="49"/>
    <s v="Active"/>
  </r>
  <r>
    <x v="2"/>
    <x v="1416"/>
    <x v="1413"/>
    <s v="KFC"/>
    <s v="百胜餐饮(成都)有限公司"/>
    <x v="100"/>
    <x v="6"/>
    <x v="30"/>
    <s v="Active"/>
  </r>
  <r>
    <x v="2"/>
    <x v="1417"/>
    <x v="1414"/>
    <s v="KFC"/>
    <s v="百胜餐饮(成都)有限公司"/>
    <x v="102"/>
    <x v="6"/>
    <x v="32"/>
    <s v="Active"/>
  </r>
  <r>
    <x v="2"/>
    <x v="1418"/>
    <x v="1415"/>
    <s v="KFC"/>
    <s v="百胜餐饮(成都)有限公司"/>
    <x v="100"/>
    <x v="6"/>
    <x v="30"/>
    <s v="Active"/>
  </r>
  <r>
    <x v="2"/>
    <x v="1419"/>
    <x v="1416"/>
    <s v="KFC"/>
    <s v="百胜餐饮(成都)有限公司"/>
    <x v="100"/>
    <x v="6"/>
    <x v="30"/>
    <s v="Active"/>
  </r>
  <r>
    <x v="2"/>
    <x v="1420"/>
    <x v="1417"/>
    <s v="KFC"/>
    <s v="百胜餐饮(成都)有限公司"/>
    <x v="100"/>
    <x v="6"/>
    <x v="30"/>
    <s v="Active"/>
  </r>
  <r>
    <x v="2"/>
    <x v="1421"/>
    <x v="1418"/>
    <s v="KFC"/>
    <s v="贵州东宸祥运餐饮管理有限公司"/>
    <x v="100"/>
    <x v="6"/>
    <x v="30"/>
    <s v="Active"/>
  </r>
  <r>
    <x v="2"/>
    <x v="1422"/>
    <x v="1419"/>
    <s v="KFC"/>
    <s v="百胜餐饮(成都)有限公司"/>
    <x v="100"/>
    <x v="6"/>
    <x v="30"/>
    <s v="Active"/>
  </r>
  <r>
    <x v="2"/>
    <x v="1423"/>
    <x v="1420"/>
    <s v="KFC"/>
    <s v="百胜餐饮(成都)有限公司"/>
    <x v="100"/>
    <x v="6"/>
    <x v="30"/>
    <s v="Active"/>
  </r>
  <r>
    <x v="2"/>
    <x v="1424"/>
    <x v="1421"/>
    <s v="KFC"/>
    <s v="百胜餐饮(成都)有限公司"/>
    <x v="100"/>
    <x v="6"/>
    <x v="30"/>
    <s v="Active"/>
  </r>
  <r>
    <x v="2"/>
    <x v="1425"/>
    <x v="1422"/>
    <s v="KFC"/>
    <s v="重庆肯德基有限公司"/>
    <x v="126"/>
    <x v="7"/>
    <x v="46"/>
    <s v="Active"/>
  </r>
  <r>
    <x v="2"/>
    <x v="1426"/>
    <x v="1423"/>
    <s v="KFC"/>
    <s v="重庆肯德基有限公司"/>
    <x v="126"/>
    <x v="7"/>
    <x v="46"/>
    <s v="Active"/>
  </r>
  <r>
    <x v="2"/>
    <x v="1427"/>
    <x v="1424"/>
    <s v="KFC"/>
    <s v="重庆肯德基有限公司"/>
    <x v="126"/>
    <x v="7"/>
    <x v="46"/>
    <s v="Active"/>
  </r>
  <r>
    <x v="2"/>
    <x v="1428"/>
    <x v="1425"/>
    <s v="KFC"/>
    <s v="重庆肯德基有限公司"/>
    <x v="126"/>
    <x v="7"/>
    <x v="46"/>
    <s v="Active"/>
  </r>
  <r>
    <x v="2"/>
    <x v="1429"/>
    <x v="1426"/>
    <s v="KFC"/>
    <s v="百胜餐饮(成都)有限公司"/>
    <x v="100"/>
    <x v="6"/>
    <x v="30"/>
    <s v="Active"/>
  </r>
  <r>
    <x v="2"/>
    <x v="1430"/>
    <x v="1427"/>
    <s v="KFC"/>
    <s v="重庆肯德基有限公司"/>
    <x v="126"/>
    <x v="7"/>
    <x v="46"/>
    <s v="Active"/>
  </r>
  <r>
    <x v="2"/>
    <x v="1431"/>
    <x v="1428"/>
    <s v="KFC"/>
    <s v="重庆肯德基有限公司"/>
    <x v="126"/>
    <x v="7"/>
    <x v="46"/>
    <s v="Active"/>
  </r>
  <r>
    <x v="2"/>
    <x v="1432"/>
    <x v="1429"/>
    <s v="KFC"/>
    <s v="重庆肯德基有限公司"/>
    <x v="126"/>
    <x v="7"/>
    <x v="46"/>
    <s v="Active"/>
  </r>
  <r>
    <x v="2"/>
    <x v="1433"/>
    <x v="1430"/>
    <s v="KFC"/>
    <s v="百胜餐饮(成都)有限公司"/>
    <x v="100"/>
    <x v="6"/>
    <x v="30"/>
    <s v="Active"/>
  </r>
  <r>
    <x v="3"/>
    <x v="1434"/>
    <x v="1431"/>
    <s v="KFC"/>
    <s v="波特曼餐饮（柳州）有限公司"/>
    <x v="134"/>
    <x v="8"/>
    <x v="51"/>
    <s v="Active"/>
  </r>
  <r>
    <x v="3"/>
    <x v="1435"/>
    <x v="1432"/>
    <s v="KFC"/>
    <s v="广州市旺鼎餐饮有限公司"/>
    <x v="135"/>
    <x v="9"/>
    <x v="52"/>
    <s v="Active"/>
  </r>
  <r>
    <x v="3"/>
    <x v="1436"/>
    <x v="1433"/>
    <s v="KFC"/>
    <s v="丰盛餐饮(东莞)有限公司"/>
    <x v="136"/>
    <x v="9"/>
    <x v="53"/>
    <s v="Active"/>
  </r>
  <r>
    <x v="3"/>
    <x v="1437"/>
    <x v="1434"/>
    <s v="KFC"/>
    <s v="冠豪(江门)餐饮有限公司"/>
    <x v="137"/>
    <x v="9"/>
    <x v="54"/>
    <s v="Active"/>
  </r>
  <r>
    <x v="3"/>
    <x v="1438"/>
    <x v="1435"/>
    <s v="KFC"/>
    <s v="海南海胜餐饮服务有限公司"/>
    <x v="138"/>
    <x v="10"/>
    <x v="55"/>
    <s v="Active"/>
  </r>
  <r>
    <x v="3"/>
    <x v="1439"/>
    <x v="1436"/>
    <s v="KFC"/>
    <s v="雅瑞丰餐饮发展(惠州)有限公司"/>
    <x v="139"/>
    <x v="9"/>
    <x v="56"/>
    <s v="Active"/>
  </r>
  <r>
    <x v="3"/>
    <x v="1440"/>
    <x v="1437"/>
    <s v="KFC"/>
    <s v="云浮市天添餐饮有限公司"/>
    <x v="140"/>
    <x v="9"/>
    <x v="57"/>
    <s v="Active"/>
  </r>
  <r>
    <x v="3"/>
    <x v="1441"/>
    <x v="1438"/>
    <s v="KFC"/>
    <s v="广州市旺鼎餐饮有限公司"/>
    <x v="135"/>
    <x v="9"/>
    <x v="52"/>
    <s v="Active"/>
  </r>
  <r>
    <x v="3"/>
    <x v="1442"/>
    <x v="1439"/>
    <s v="KFC"/>
    <s v="丰盛餐饮(东莞)有限公司"/>
    <x v="136"/>
    <x v="9"/>
    <x v="53"/>
    <s v="Close"/>
  </r>
  <r>
    <x v="3"/>
    <x v="1443"/>
    <x v="1440"/>
    <s v="KFC"/>
    <s v="冠豪(江门)餐饮有限公司"/>
    <x v="141"/>
    <x v="9"/>
    <x v="58"/>
    <s v="Close"/>
  </r>
  <r>
    <x v="3"/>
    <x v="1444"/>
    <x v="1441"/>
    <s v="KFC"/>
    <s v="雅瑞丰餐饮发展(惠州)有限公司"/>
    <x v="139"/>
    <x v="9"/>
    <x v="56"/>
    <s v="Active"/>
  </r>
  <r>
    <x v="3"/>
    <x v="1445"/>
    <x v="1442"/>
    <s v="KFC"/>
    <s v="海南海胜餐饮服务有限公司"/>
    <x v="142"/>
    <x v="10"/>
    <x v="59"/>
    <s v="Active"/>
  </r>
  <r>
    <x v="3"/>
    <x v="1446"/>
    <x v="1443"/>
    <s v="KFC"/>
    <s v="广州市旺鼎餐饮有限公司"/>
    <x v="135"/>
    <x v="9"/>
    <x v="52"/>
    <s v="Active"/>
  </r>
  <r>
    <x v="3"/>
    <x v="1447"/>
    <x v="1444"/>
    <s v="KFC"/>
    <s v="波特曼餐饮（柳州）有限公司"/>
    <x v="134"/>
    <x v="8"/>
    <x v="51"/>
    <s v="Active"/>
  </r>
  <r>
    <x v="3"/>
    <x v="1448"/>
    <x v="1445"/>
    <s v="KFC"/>
    <s v="广州福高餐饮有限公司"/>
    <x v="143"/>
    <x v="9"/>
    <x v="52"/>
    <s v="Active"/>
  </r>
  <r>
    <x v="3"/>
    <x v="1449"/>
    <x v="1446"/>
    <s v="KFC"/>
    <s v="丰盛餐饮(东莞)有限公司"/>
    <x v="136"/>
    <x v="9"/>
    <x v="53"/>
    <s v="Active"/>
  </r>
  <r>
    <x v="3"/>
    <x v="1450"/>
    <x v="1447"/>
    <s v="KFC"/>
    <s v="冠豪(江门)餐饮有限公司"/>
    <x v="141"/>
    <x v="9"/>
    <x v="58"/>
    <s v="Active"/>
  </r>
  <r>
    <x v="3"/>
    <x v="1451"/>
    <x v="1448"/>
    <s v="KFC"/>
    <s v="云浮市天添餐饮有限公司"/>
    <x v="144"/>
    <x v="9"/>
    <x v="57"/>
    <s v="Active"/>
  </r>
  <r>
    <x v="3"/>
    <x v="1452"/>
    <x v="1449"/>
    <s v="KFC"/>
    <s v="雅瑞丰餐饮发展(惠州)有限公司"/>
    <x v="145"/>
    <x v="9"/>
    <x v="60"/>
    <s v="Active"/>
  </r>
  <r>
    <x v="3"/>
    <x v="1453"/>
    <x v="1450"/>
    <s v="KFC"/>
    <s v="广州市旺鼎餐饮有限公司"/>
    <x v="135"/>
    <x v="9"/>
    <x v="52"/>
    <s v="Active"/>
  </r>
  <r>
    <x v="3"/>
    <x v="1454"/>
    <x v="1451"/>
    <s v="KFC"/>
    <s v="丰盛餐饮(东莞)有限公司"/>
    <x v="136"/>
    <x v="9"/>
    <x v="53"/>
    <s v="Active"/>
  </r>
  <r>
    <x v="3"/>
    <x v="1455"/>
    <x v="1452"/>
    <s v="KFC"/>
    <s v="东莞市雅米餐饮管理有限公司"/>
    <x v="136"/>
    <x v="9"/>
    <x v="53"/>
    <s v="Active"/>
  </r>
  <r>
    <x v="3"/>
    <x v="1456"/>
    <x v="1453"/>
    <s v="KFC"/>
    <s v="雅瑞丰餐饮发展(惠州)有限公司"/>
    <x v="146"/>
    <x v="9"/>
    <x v="56"/>
    <s v="Active"/>
  </r>
  <r>
    <x v="3"/>
    <x v="1457"/>
    <x v="1454"/>
    <s v="KFC"/>
    <s v="海南海胜餐饮服务有限公司"/>
    <x v="147"/>
    <x v="10"/>
    <x v="61"/>
    <s v="Active"/>
  </r>
  <r>
    <x v="3"/>
    <x v="1458"/>
    <x v="1455"/>
    <s v="KFC"/>
    <s v="冠豪(江门)餐饮有限公司"/>
    <x v="137"/>
    <x v="9"/>
    <x v="54"/>
    <s v="Active"/>
  </r>
  <r>
    <x v="3"/>
    <x v="1459"/>
    <x v="1456"/>
    <s v="KFC"/>
    <s v="云浮市天添餐饮有限公司"/>
    <x v="140"/>
    <x v="9"/>
    <x v="57"/>
    <s v="Active"/>
  </r>
  <r>
    <x v="3"/>
    <x v="1460"/>
    <x v="1457"/>
    <s v="KFC"/>
    <s v="广州福高餐饮有限公司"/>
    <x v="143"/>
    <x v="9"/>
    <x v="52"/>
    <s v="Active"/>
  </r>
  <r>
    <x v="3"/>
    <x v="1461"/>
    <x v="1458"/>
    <s v="KFC"/>
    <s v="海南海胜餐饮服务有限公司"/>
    <x v="138"/>
    <x v="10"/>
    <x v="55"/>
    <s v="Active"/>
  </r>
  <r>
    <x v="3"/>
    <x v="1462"/>
    <x v="1459"/>
    <s v="KFC"/>
    <s v="东莞市雅米餐饮管理有限公司"/>
    <x v="136"/>
    <x v="9"/>
    <x v="53"/>
    <s v="Active"/>
  </r>
  <r>
    <x v="3"/>
    <x v="1463"/>
    <x v="1460"/>
    <s v="KFC"/>
    <s v="深圳市金三湘餐饮管理有限公司"/>
    <x v="148"/>
    <x v="9"/>
    <x v="62"/>
    <s v="Active"/>
  </r>
  <r>
    <x v="3"/>
    <x v="1464"/>
    <x v="1461"/>
    <s v="KFC"/>
    <s v="广州蔓菁餐饮管理有限公司"/>
    <x v="149"/>
    <x v="9"/>
    <x v="52"/>
    <s v="Active"/>
  </r>
  <r>
    <x v="3"/>
    <x v="1465"/>
    <x v="1462"/>
    <s v="KFC"/>
    <s v="廉江市誉丰餐饮有限公司"/>
    <x v="150"/>
    <x v="9"/>
    <x v="63"/>
    <s v="Active"/>
  </r>
  <r>
    <x v="3"/>
    <x v="1466"/>
    <x v="1463"/>
    <s v="KFC"/>
    <s v="广州润玮餐饮管理有限公司"/>
    <x v="151"/>
    <x v="9"/>
    <x v="52"/>
    <s v="Active"/>
  </r>
  <r>
    <x v="3"/>
    <x v="1467"/>
    <x v="1464"/>
    <s v="KFC"/>
    <s v="广州福高餐饮有限公司"/>
    <x v="136"/>
    <x v="9"/>
    <x v="53"/>
    <s v="Active"/>
  </r>
  <r>
    <x v="3"/>
    <x v="1468"/>
    <x v="1465"/>
    <s v="KFC"/>
    <s v="贺州市麒胜餐饮有限公司"/>
    <x v="152"/>
    <x v="8"/>
    <x v="64"/>
    <s v="Active"/>
  </r>
  <r>
    <x v="3"/>
    <x v="1469"/>
    <x v="1466"/>
    <s v="KFC"/>
    <s v="佛山市顺德区森垚餐饮管理有限公司"/>
    <x v="153"/>
    <x v="9"/>
    <x v="65"/>
    <s v="Active"/>
  </r>
  <r>
    <x v="3"/>
    <x v="1470"/>
    <x v="1467"/>
    <s v="KFC"/>
    <s v="冠豪(江门)餐饮有限公司"/>
    <x v="154"/>
    <x v="9"/>
    <x v="54"/>
    <s v="Active"/>
  </r>
  <r>
    <x v="3"/>
    <x v="1471"/>
    <x v="1468"/>
    <s v="KFC"/>
    <s v="冠豪(江门)餐饮有限公司"/>
    <x v="154"/>
    <x v="9"/>
    <x v="54"/>
    <s v="Active"/>
  </r>
  <r>
    <x v="3"/>
    <x v="1472"/>
    <x v="1469"/>
    <s v="KFC"/>
    <s v="东莞市雅米餐饮管理有限公司"/>
    <x v="136"/>
    <x v="9"/>
    <x v="53"/>
    <s v="Active"/>
  </r>
  <r>
    <x v="3"/>
    <x v="1473"/>
    <x v="1470"/>
    <s v="KFC"/>
    <s v="开平市鼎盛餐饮管理有限公司"/>
    <x v="155"/>
    <x v="9"/>
    <x v="54"/>
    <s v="Active"/>
  </r>
  <r>
    <x v="3"/>
    <x v="1474"/>
    <x v="1471"/>
    <s v="KFC"/>
    <s v="信宜市新鑫餐饮管理有限公司"/>
    <x v="156"/>
    <x v="9"/>
    <x v="66"/>
    <s v="Active"/>
  </r>
  <r>
    <x v="3"/>
    <x v="1475"/>
    <x v="1472"/>
    <s v="KFC"/>
    <s v="东莞市安隆餐饮管理有限公司"/>
    <x v="136"/>
    <x v="9"/>
    <x v="53"/>
    <s v="Active"/>
  </r>
  <r>
    <x v="3"/>
    <x v="1476"/>
    <x v="1473"/>
    <s v="KFC"/>
    <s v="贺州市麒胜餐饮有限公司"/>
    <x v="157"/>
    <x v="8"/>
    <x v="67"/>
    <s v="Active"/>
  </r>
  <r>
    <x v="3"/>
    <x v="1477"/>
    <x v="1474"/>
    <s v="KFC"/>
    <s v="兴宁市味先餐饮管理有限公司"/>
    <x v="158"/>
    <x v="9"/>
    <x v="68"/>
    <s v="Active"/>
  </r>
  <r>
    <x v="3"/>
    <x v="1478"/>
    <x v="1475"/>
    <s v="KFC"/>
    <s v="广州和富餐饮企业管理有限公司"/>
    <x v="149"/>
    <x v="9"/>
    <x v="52"/>
    <s v="Active"/>
  </r>
  <r>
    <x v="3"/>
    <x v="1479"/>
    <x v="1476"/>
    <s v="KFC"/>
    <s v="深圳惟胜餐饮管理有限公司"/>
    <x v="148"/>
    <x v="9"/>
    <x v="62"/>
    <s v="Active"/>
  </r>
  <r>
    <x v="3"/>
    <x v="1480"/>
    <x v="1477"/>
    <s v="KFC"/>
    <s v="中山麟胜餐饮管理有限公司"/>
    <x v="141"/>
    <x v="9"/>
    <x v="58"/>
    <s v="Active"/>
  </r>
  <r>
    <x v="3"/>
    <x v="1481"/>
    <x v="1478"/>
    <s v="KFC"/>
    <s v="深圳市鑫美饮食管理有限公司"/>
    <x v="148"/>
    <x v="9"/>
    <x v="62"/>
    <s v="Active"/>
  </r>
  <r>
    <x v="3"/>
    <x v="1482"/>
    <x v="1479"/>
    <s v="KFC"/>
    <s v="东莞市铭胜餐饮管理有限公司"/>
    <x v="136"/>
    <x v="9"/>
    <x v="53"/>
    <s v="Active"/>
  </r>
  <r>
    <x v="3"/>
    <x v="1483"/>
    <x v="1480"/>
    <s v="KFC"/>
    <s v="东莞市雅米餐饮管理有限公司"/>
    <x v="136"/>
    <x v="9"/>
    <x v="53"/>
    <s v="Active"/>
  </r>
  <r>
    <x v="3"/>
    <x v="1484"/>
    <x v="1481"/>
    <s v="KFC"/>
    <s v="贺州市麒胜餐饮有限公司"/>
    <x v="157"/>
    <x v="8"/>
    <x v="67"/>
    <s v="Active"/>
  </r>
  <r>
    <x v="3"/>
    <x v="1485"/>
    <x v="1482"/>
    <s v="KFC"/>
    <s v="广州蔓菁餐饮管理有限公司"/>
    <x v="149"/>
    <x v="9"/>
    <x v="52"/>
    <s v="Active"/>
  </r>
  <r>
    <x v="3"/>
    <x v="1486"/>
    <x v="1483"/>
    <s v="KFC"/>
    <s v="惠州茗胜餐饮管理有限公司"/>
    <x v="146"/>
    <x v="9"/>
    <x v="56"/>
    <s v="Active"/>
  </r>
  <r>
    <x v="3"/>
    <x v="1487"/>
    <x v="1484"/>
    <s v="KFC"/>
    <s v="桂林丰胜餐饮管理有限公司"/>
    <x v="159"/>
    <x v="8"/>
    <x v="69"/>
    <s v="Active"/>
  </r>
  <r>
    <x v="3"/>
    <x v="1488"/>
    <x v="1485"/>
    <s v="KFC"/>
    <s v="广州市旺鼎餐饮有限公司"/>
    <x v="160"/>
    <x v="9"/>
    <x v="65"/>
    <s v="Active"/>
  </r>
  <r>
    <x v="3"/>
    <x v="1489"/>
    <x v="1486"/>
    <s v="KFC"/>
    <s v="广州市祥腾餐饮管理有限公司"/>
    <x v="151"/>
    <x v="9"/>
    <x v="52"/>
    <s v="Active"/>
  </r>
  <r>
    <x v="3"/>
    <x v="1490"/>
    <x v="1487"/>
    <s v="KFC"/>
    <s v="江门嘉园餐饮管理有限公司"/>
    <x v="161"/>
    <x v="9"/>
    <x v="54"/>
    <s v="Active"/>
  </r>
  <r>
    <x v="3"/>
    <x v="1491"/>
    <x v="1488"/>
    <s v="KFC"/>
    <s v="广州市鼎丰餐饮企业管理有限公司"/>
    <x v="151"/>
    <x v="9"/>
    <x v="52"/>
    <s v="Active"/>
  </r>
  <r>
    <x v="3"/>
    <x v="1492"/>
    <x v="1489"/>
    <s v="KFC"/>
    <s v="韶关市宏潮餐饮管理有限公司"/>
    <x v="162"/>
    <x v="9"/>
    <x v="70"/>
    <s v="Active"/>
  </r>
  <r>
    <x v="3"/>
    <x v="1493"/>
    <x v="1490"/>
    <s v="KFC"/>
    <s v="东莞市雅米餐饮管理有限公司"/>
    <x v="136"/>
    <x v="9"/>
    <x v="53"/>
    <s v="Active"/>
  </r>
  <r>
    <x v="3"/>
    <x v="1494"/>
    <x v="1491"/>
    <s v="KFC"/>
    <s v="化州市臻胜餐饮管理发展有限公司"/>
    <x v="163"/>
    <x v="9"/>
    <x v="66"/>
    <s v="Active"/>
  </r>
  <r>
    <x v="3"/>
    <x v="1495"/>
    <x v="1492"/>
    <s v="KFC"/>
    <s v="东莞市雅怡餐饮管理有限公司"/>
    <x v="136"/>
    <x v="9"/>
    <x v="53"/>
    <s v="Active"/>
  </r>
  <r>
    <x v="3"/>
    <x v="1496"/>
    <x v="1493"/>
    <s v="KFC"/>
    <s v="广州福高餐饮有限公司"/>
    <x v="151"/>
    <x v="9"/>
    <x v="52"/>
    <s v="Active"/>
  </r>
  <r>
    <x v="3"/>
    <x v="1497"/>
    <x v="1494"/>
    <s v="KFC"/>
    <s v="东莞市安隆餐饮管理有限公司"/>
    <x v="136"/>
    <x v="9"/>
    <x v="53"/>
    <s v="Active"/>
  </r>
  <r>
    <x v="3"/>
    <x v="1498"/>
    <x v="1495"/>
    <s v="KFC"/>
    <s v="深圳旺升坊餐饮管理有限公司"/>
    <x v="148"/>
    <x v="9"/>
    <x v="62"/>
    <s v="Active"/>
  </r>
  <r>
    <x v="3"/>
    <x v="1499"/>
    <x v="1496"/>
    <s v="KFC"/>
    <s v="深圳市嘉诚轩餐饮管理有限公司"/>
    <x v="148"/>
    <x v="9"/>
    <x v="62"/>
    <s v="Active"/>
  </r>
  <r>
    <x v="3"/>
    <x v="1500"/>
    <x v="1497"/>
    <s v="KFC"/>
    <s v="云浮市天添餐饮有限公司"/>
    <x v="164"/>
    <x v="9"/>
    <x v="71"/>
    <s v="Active"/>
  </r>
  <r>
    <x v="3"/>
    <x v="1501"/>
    <x v="1498"/>
    <s v="KFC"/>
    <s v="丰盛餐饮(东莞)有限公司"/>
    <x v="136"/>
    <x v="9"/>
    <x v="53"/>
    <s v="Active"/>
  </r>
  <r>
    <x v="3"/>
    <x v="1502"/>
    <x v="1499"/>
    <s v="KFC"/>
    <s v="东莞应许之地餐饮管理有限公司"/>
    <x v="136"/>
    <x v="9"/>
    <x v="53"/>
    <s v="Active"/>
  </r>
  <r>
    <x v="3"/>
    <x v="1503"/>
    <x v="1500"/>
    <s v="KFC"/>
    <s v="东莞市顺盈餐饮管理有限公司"/>
    <x v="136"/>
    <x v="9"/>
    <x v="53"/>
    <s v="Active"/>
  </r>
  <r>
    <x v="3"/>
    <x v="1504"/>
    <x v="1501"/>
    <s v="KFC"/>
    <s v="广州市满旺餐饮管理有限公司"/>
    <x v="151"/>
    <x v="9"/>
    <x v="52"/>
    <s v="Active"/>
  </r>
  <r>
    <x v="3"/>
    <x v="1505"/>
    <x v="1502"/>
    <s v="KFC"/>
    <s v="佛山市南海区芯壹餐饮管理有限公司"/>
    <x v="165"/>
    <x v="9"/>
    <x v="65"/>
    <s v="Active"/>
  </r>
  <r>
    <x v="3"/>
    <x v="1506"/>
    <x v="1503"/>
    <s v="KFC"/>
    <s v="佛山启盈盛餐饮管理有限公司"/>
    <x v="165"/>
    <x v="9"/>
    <x v="65"/>
    <s v="Active"/>
  </r>
  <r>
    <x v="3"/>
    <x v="1507"/>
    <x v="1504"/>
    <s v="KFC"/>
    <s v="佛山市谷典餐饮管理有限公司"/>
    <x v="153"/>
    <x v="9"/>
    <x v="65"/>
    <s v="Active"/>
  </r>
  <r>
    <x v="3"/>
    <x v="1508"/>
    <x v="1505"/>
    <s v="LS"/>
    <s v="内蒙古小肥羊餐饮连锁有限公司"/>
    <x v="141"/>
    <x v="9"/>
    <x v="58"/>
    <s v="Active"/>
  </r>
  <r>
    <x v="3"/>
    <x v="1509"/>
    <x v="1506"/>
    <s v="LS"/>
    <s v="内蒙古小肥羊餐饮连锁有限公司"/>
    <x v="164"/>
    <x v="9"/>
    <x v="71"/>
    <s v="Close"/>
  </r>
  <r>
    <x v="3"/>
    <x v="1510"/>
    <x v="1507"/>
    <s v="LS"/>
    <s v="内蒙古小肥羊餐饮连锁有限公司"/>
    <x v="153"/>
    <x v="9"/>
    <x v="65"/>
    <s v="Close"/>
  </r>
  <r>
    <x v="3"/>
    <x v="1511"/>
    <x v="1508"/>
    <s v="LS"/>
    <s v="内蒙古小肥羊餐饮连锁有限公司"/>
    <x v="153"/>
    <x v="9"/>
    <x v="65"/>
    <s v="Close"/>
  </r>
  <r>
    <x v="3"/>
    <x v="1512"/>
    <x v="1509"/>
    <s v="LS"/>
    <s v="内蒙古小肥羊餐饮连锁有限公司"/>
    <x v="136"/>
    <x v="9"/>
    <x v="53"/>
    <s v="Close"/>
  </r>
  <r>
    <x v="3"/>
    <x v="1513"/>
    <x v="1510"/>
    <s v="LS"/>
    <s v="内蒙古小肥羊餐饮连锁有限公司"/>
    <x v="166"/>
    <x v="10"/>
    <x v="72"/>
    <s v="Active"/>
  </r>
  <r>
    <x v="3"/>
    <x v="1514"/>
    <x v="1511"/>
    <s v="LS"/>
    <s v="内蒙古小肥羊餐饮连锁有限公司"/>
    <x v="167"/>
    <x v="10"/>
    <x v="73"/>
    <s v="Close"/>
  </r>
  <r>
    <x v="3"/>
    <x v="1515"/>
    <x v="1512"/>
    <s v="LS"/>
    <s v="内蒙古小肥羊餐饮连锁有限公司"/>
    <x v="167"/>
    <x v="10"/>
    <x v="73"/>
    <s v="Active"/>
  </r>
  <r>
    <x v="3"/>
    <x v="1516"/>
    <x v="1513"/>
    <s v="LS"/>
    <s v="内蒙古小肥羊餐饮连锁有限公司"/>
    <x v="168"/>
    <x v="8"/>
    <x v="74"/>
    <s v="Close"/>
  </r>
  <r>
    <x v="3"/>
    <x v="1517"/>
    <x v="1514"/>
    <s v="LS"/>
    <s v="内蒙古小肥羊餐饮连锁有限公司"/>
    <x v="169"/>
    <x v="8"/>
    <x v="75"/>
    <s v="Close"/>
  </r>
  <r>
    <x v="3"/>
    <x v="1518"/>
    <x v="1515"/>
    <s v="LS"/>
    <s v="内蒙古小肥羊餐饮连锁有限公司"/>
    <x v="170"/>
    <x v="6"/>
    <x v="76"/>
    <s v="Close"/>
  </r>
  <r>
    <x v="3"/>
    <x v="1519"/>
    <x v="1516"/>
    <s v="LS"/>
    <s v="内蒙古小肥羊餐饮连锁有限公司"/>
    <x v="165"/>
    <x v="9"/>
    <x v="65"/>
    <s v="Active"/>
  </r>
  <r>
    <x v="3"/>
    <x v="1520"/>
    <x v="1517"/>
    <s v="LS"/>
    <s v="内蒙古小肥羊餐饮连锁有限公司"/>
    <x v="171"/>
    <x v="8"/>
    <x v="77"/>
    <s v="Active"/>
  </r>
  <r>
    <x v="3"/>
    <x v="1521"/>
    <x v="1518"/>
    <s v="LS"/>
    <s v="内蒙古小肥羊餐饮连锁有限公司"/>
    <x v="151"/>
    <x v="9"/>
    <x v="52"/>
    <s v="Active"/>
  </r>
  <r>
    <x v="3"/>
    <x v="1522"/>
    <x v="1519"/>
    <s v="LS"/>
    <s v="内蒙古小肥羊餐饮连锁有限公司"/>
    <x v="171"/>
    <x v="8"/>
    <x v="77"/>
    <s v="Active"/>
  </r>
  <r>
    <x v="3"/>
    <x v="1523"/>
    <x v="1520"/>
    <s v="LS"/>
    <s v="内蒙古小肥羊餐饮连锁有限公司"/>
    <x v="151"/>
    <x v="9"/>
    <x v="52"/>
    <s v="Close"/>
  </r>
  <r>
    <x v="3"/>
    <x v="1524"/>
    <x v="1521"/>
    <s v="LS"/>
    <s v="内蒙古小肥羊餐饮连锁有限公司"/>
    <x v="148"/>
    <x v="9"/>
    <x v="62"/>
    <s v="Active"/>
  </r>
  <r>
    <x v="3"/>
    <x v="1525"/>
    <x v="1522"/>
    <s v="LS"/>
    <s v="内蒙古小肥羊餐饮连锁有限公司"/>
    <x v="148"/>
    <x v="9"/>
    <x v="62"/>
    <s v="Close"/>
  </r>
  <r>
    <x v="3"/>
    <x v="1526"/>
    <x v="1523"/>
    <s v="LS"/>
    <s v="内蒙古小肥羊餐饮连锁有限公司"/>
    <x v="172"/>
    <x v="9"/>
    <x v="68"/>
    <s v="Active"/>
  </r>
  <r>
    <x v="3"/>
    <x v="1527"/>
    <x v="1524"/>
    <s v="LS"/>
    <s v="内蒙古小肥羊餐饮连锁有限公司"/>
    <x v="171"/>
    <x v="8"/>
    <x v="77"/>
    <s v="Close"/>
  </r>
  <r>
    <x v="3"/>
    <x v="1528"/>
    <x v="1525"/>
    <s v="LS"/>
    <s v="内蒙古小肥羊餐饮连锁有限公司"/>
    <x v="140"/>
    <x v="9"/>
    <x v="57"/>
    <s v="Active"/>
  </r>
  <r>
    <x v="3"/>
    <x v="1529"/>
    <x v="1526"/>
    <s v="LS"/>
    <s v="内蒙古小肥羊餐饮连锁有限公司"/>
    <x v="149"/>
    <x v="9"/>
    <x v="52"/>
    <s v="Active"/>
  </r>
  <r>
    <x v="3"/>
    <x v="1530"/>
    <x v="1527"/>
    <s v="LS"/>
    <s v="内蒙古小肥羊餐饮连锁有限公司"/>
    <x v="134"/>
    <x v="8"/>
    <x v="51"/>
    <s v="Active"/>
  </r>
  <r>
    <x v="3"/>
    <x v="1531"/>
    <x v="1528"/>
    <s v="LS"/>
    <s v="内蒙古小肥羊餐饮连锁有限公司"/>
    <x v="134"/>
    <x v="8"/>
    <x v="51"/>
    <s v="Active"/>
  </r>
  <r>
    <x v="3"/>
    <x v="1532"/>
    <x v="1529"/>
    <s v="LS"/>
    <s v="内蒙古小肥羊餐饮连锁有限公司"/>
    <x v="138"/>
    <x v="10"/>
    <x v="55"/>
    <s v="Close"/>
  </r>
  <r>
    <x v="3"/>
    <x v="1533"/>
    <x v="1530"/>
    <s v="LS"/>
    <s v="内蒙古小肥羊餐饮连锁有限公司"/>
    <x v="151"/>
    <x v="9"/>
    <x v="52"/>
    <s v="Active"/>
  </r>
  <r>
    <x v="3"/>
    <x v="1534"/>
    <x v="1531"/>
    <s v="LS"/>
    <s v="内蒙古小肥羊餐饮连锁有限公司"/>
    <x v="148"/>
    <x v="9"/>
    <x v="62"/>
    <s v="Active"/>
  </r>
  <r>
    <x v="3"/>
    <x v="1535"/>
    <x v="1532"/>
    <s v="LS"/>
    <s v="内蒙古小肥羊餐饮连锁有限公司"/>
    <x v="148"/>
    <x v="9"/>
    <x v="62"/>
    <s v="Active"/>
  </r>
  <r>
    <x v="3"/>
    <x v="1536"/>
    <x v="1533"/>
    <s v="LS"/>
    <s v="内蒙古小肥羊餐饮连锁有限公司"/>
    <x v="161"/>
    <x v="9"/>
    <x v="54"/>
    <s v="Active"/>
  </r>
  <r>
    <x v="3"/>
    <x v="1537"/>
    <x v="1534"/>
    <s v="LS"/>
    <s v="内蒙古小肥羊餐饮连锁有限公司"/>
    <x v="173"/>
    <x v="9"/>
    <x v="78"/>
    <s v="Active"/>
  </r>
  <r>
    <x v="3"/>
    <x v="1538"/>
    <x v="1535"/>
    <s v="LS"/>
    <s v="内蒙古小肥羊餐饮连锁有限公司"/>
    <x v="148"/>
    <x v="9"/>
    <x v="62"/>
    <s v="Active"/>
  </r>
  <r>
    <x v="3"/>
    <x v="1539"/>
    <x v="1536"/>
    <s v="LS"/>
    <s v="内蒙古小肥羊餐饮连锁有限公司"/>
    <x v="174"/>
    <x v="8"/>
    <x v="79"/>
    <s v="Active"/>
  </r>
  <r>
    <x v="3"/>
    <x v="1540"/>
    <x v="1537"/>
    <s v="KFC"/>
    <s v="海南海胜餐饮服务有限公司"/>
    <x v="138"/>
    <x v="10"/>
    <x v="55"/>
    <s v="Active"/>
  </r>
  <r>
    <x v="3"/>
    <x v="1541"/>
    <x v="1538"/>
    <s v="KFC"/>
    <s v="广州蔓菁餐饮管理有限公司"/>
    <x v="149"/>
    <x v="9"/>
    <x v="52"/>
    <s v="Active"/>
  </r>
  <r>
    <x v="3"/>
    <x v="1542"/>
    <x v="1539"/>
    <s v="KFC"/>
    <s v="冠豪(江门)餐饮有限公司"/>
    <x v="141"/>
    <x v="9"/>
    <x v="58"/>
    <s v="Active"/>
  </r>
  <r>
    <x v="3"/>
    <x v="1543"/>
    <x v="1540"/>
    <s v="KFC"/>
    <s v="深圳惟胜餐饮管理有限公司"/>
    <x v="148"/>
    <x v="9"/>
    <x v="62"/>
    <s v="Active"/>
  </r>
  <r>
    <x v="3"/>
    <x v="1544"/>
    <x v="1541"/>
    <s v="KFC"/>
    <s v="中山市澳友餐饮管理有限公司"/>
    <x v="141"/>
    <x v="9"/>
    <x v="58"/>
    <s v="Active"/>
  </r>
  <r>
    <x v="3"/>
    <x v="1545"/>
    <x v="1542"/>
    <s v="KFC"/>
    <s v="开平市海沣餐饮管理有限公司"/>
    <x v="155"/>
    <x v="9"/>
    <x v="54"/>
    <s v="Active"/>
  </r>
  <r>
    <x v="3"/>
    <x v="1546"/>
    <x v="1543"/>
    <s v="KFC"/>
    <s v="桂林丰胜餐饮管理有限公司"/>
    <x v="159"/>
    <x v="8"/>
    <x v="69"/>
    <s v="Active"/>
  </r>
  <r>
    <x v="3"/>
    <x v="1547"/>
    <x v="1544"/>
    <s v="KFC"/>
    <s v="中山市宏展餐饮管理有限公司"/>
    <x v="141"/>
    <x v="9"/>
    <x v="58"/>
    <s v="Active"/>
  </r>
  <r>
    <x v="3"/>
    <x v="1548"/>
    <x v="1545"/>
    <s v="KFC"/>
    <s v="东莞市雅怡餐饮管理有限公司"/>
    <x v="136"/>
    <x v="9"/>
    <x v="53"/>
    <s v="Close"/>
  </r>
  <r>
    <x v="3"/>
    <x v="1549"/>
    <x v="1546"/>
    <s v="KFC"/>
    <s v="合浦县锦胜餐饮管理有限公司"/>
    <x v="175"/>
    <x v="8"/>
    <x v="80"/>
    <s v="Active"/>
  </r>
  <r>
    <x v="3"/>
    <x v="1550"/>
    <x v="1547"/>
    <s v="KFC"/>
    <s v="深圳旺升坊餐饮管理有限公司"/>
    <x v="148"/>
    <x v="9"/>
    <x v="62"/>
    <s v="Active"/>
  </r>
  <r>
    <x v="3"/>
    <x v="1551"/>
    <x v="1548"/>
    <s v="KFC"/>
    <s v="广州桦盛餐饮管理有限公司"/>
    <x v="151"/>
    <x v="9"/>
    <x v="52"/>
    <s v="Active"/>
  </r>
  <r>
    <x v="3"/>
    <x v="1552"/>
    <x v="1549"/>
    <s v="KFC"/>
    <s v="广州祥盈餐饮管理有限公司配销中心"/>
    <x v="151"/>
    <x v="9"/>
    <x v="52"/>
    <s v="Active"/>
  </r>
  <r>
    <x v="3"/>
    <x v="1553"/>
    <x v="1550"/>
    <s v="KFC"/>
    <s v="茂名市丰谷餐饮管理有限公司"/>
    <x v="176"/>
    <x v="9"/>
    <x v="66"/>
    <s v="Active"/>
  </r>
  <r>
    <x v="3"/>
    <x v="1554"/>
    <x v="1551"/>
    <s v="KFC"/>
    <s v="惠州茗胜餐饮管理有限公司"/>
    <x v="136"/>
    <x v="9"/>
    <x v="53"/>
    <s v="Active"/>
  </r>
  <r>
    <x v="3"/>
    <x v="1555"/>
    <x v="1552"/>
    <s v="KFC"/>
    <s v="肇庆蔓源餐饮管理有限公司"/>
    <x v="177"/>
    <x v="9"/>
    <x v="71"/>
    <s v="Active"/>
  </r>
  <r>
    <x v="3"/>
    <x v="1556"/>
    <x v="1553"/>
    <s v="KFC"/>
    <s v="广州市满旺餐饮管理有限公司"/>
    <x v="151"/>
    <x v="9"/>
    <x v="52"/>
    <s v="Active"/>
  </r>
  <r>
    <x v="3"/>
    <x v="1557"/>
    <x v="1554"/>
    <s v="KFC"/>
    <s v="深圳市金三湘餐饮管理有限公司"/>
    <x v="148"/>
    <x v="9"/>
    <x v="62"/>
    <s v="Active"/>
  </r>
  <r>
    <x v="3"/>
    <x v="1558"/>
    <x v="1555"/>
    <s v="KFC"/>
    <s v="贺州市麒胜餐饮有限公司"/>
    <x v="178"/>
    <x v="8"/>
    <x v="81"/>
    <s v="Active"/>
  </r>
  <r>
    <x v="3"/>
    <x v="1559"/>
    <x v="1556"/>
    <s v="KFC"/>
    <s v="东莞市铭胜餐饮管理有限公司"/>
    <x v="136"/>
    <x v="9"/>
    <x v="53"/>
    <s v="Active"/>
  </r>
  <r>
    <x v="3"/>
    <x v="1560"/>
    <x v="1557"/>
    <s v="KFC"/>
    <s v="丰顺家傲餐饮管理有限公司"/>
    <x v="172"/>
    <x v="9"/>
    <x v="68"/>
    <s v="Active"/>
  </r>
  <r>
    <x v="3"/>
    <x v="1561"/>
    <x v="1558"/>
    <s v="KFC"/>
    <s v="贺州市麒胜餐饮有限公司"/>
    <x v="152"/>
    <x v="8"/>
    <x v="64"/>
    <s v="Active"/>
  </r>
  <r>
    <x v="3"/>
    <x v="1562"/>
    <x v="1559"/>
    <s v="KFC"/>
    <s v="开平市鼎盛餐饮管理有限公司"/>
    <x v="179"/>
    <x v="9"/>
    <x v="54"/>
    <s v="Active"/>
  </r>
  <r>
    <x v="3"/>
    <x v="1563"/>
    <x v="1560"/>
    <s v="KFC"/>
    <s v="深圳旺升坊餐饮管理有限公司"/>
    <x v="148"/>
    <x v="9"/>
    <x v="62"/>
    <s v="Active"/>
  </r>
  <r>
    <x v="3"/>
    <x v="1564"/>
    <x v="1561"/>
    <s v="KFC"/>
    <s v="东莞市铭胜餐饮管理有限公司"/>
    <x v="136"/>
    <x v="9"/>
    <x v="53"/>
    <s v="Active"/>
  </r>
  <r>
    <x v="3"/>
    <x v="1565"/>
    <x v="1562"/>
    <s v="KFC"/>
    <s v="波特曼餐饮（柳州）有限公司"/>
    <x v="134"/>
    <x v="8"/>
    <x v="51"/>
    <s v="Active"/>
  </r>
  <r>
    <x v="3"/>
    <x v="1566"/>
    <x v="1563"/>
    <s v="KFC"/>
    <s v="东莞金簋餐饮管理有限公司"/>
    <x v="136"/>
    <x v="9"/>
    <x v="53"/>
    <s v="Active"/>
  </r>
  <r>
    <x v="3"/>
    <x v="1567"/>
    <x v="1564"/>
    <s v="KFC"/>
    <s v="东莞市雅怡餐饮管理有限公司"/>
    <x v="136"/>
    <x v="9"/>
    <x v="53"/>
    <s v="Active"/>
  </r>
  <r>
    <x v="3"/>
    <x v="1568"/>
    <x v="1565"/>
    <s v="KFC"/>
    <s v="海南锐泽餐饮管理有限公司"/>
    <x v="138"/>
    <x v="10"/>
    <x v="55"/>
    <s v="Active"/>
  </r>
  <r>
    <x v="3"/>
    <x v="1569"/>
    <x v="1566"/>
    <s v="KFC"/>
    <s v="佛山市熙茂餐饮管理有限公司"/>
    <x v="165"/>
    <x v="9"/>
    <x v="65"/>
    <s v="Active"/>
  </r>
  <r>
    <x v="3"/>
    <x v="1570"/>
    <x v="1567"/>
    <s v="PHDI"/>
    <s v="广州市远珍餐饮管理有限公司"/>
    <x v="151"/>
    <x v="9"/>
    <x v="52"/>
    <s v="Active"/>
  </r>
  <r>
    <x v="3"/>
    <x v="1571"/>
    <x v="1568"/>
    <s v="KFC"/>
    <s v="广州和富餐饮企业管理有限公司"/>
    <x v="143"/>
    <x v="9"/>
    <x v="52"/>
    <s v="Active"/>
  </r>
  <r>
    <x v="3"/>
    <x v="1572"/>
    <x v="1569"/>
    <s v="LS"/>
    <s v="内蒙古小肥羊餐饮连锁有限公司"/>
    <x v="151"/>
    <x v="9"/>
    <x v="52"/>
    <s v="Active"/>
  </r>
  <r>
    <x v="3"/>
    <x v="1573"/>
    <x v="1570"/>
    <s v="LS"/>
    <s v="内蒙古小肥羊餐饮连锁有限公司"/>
    <x v="148"/>
    <x v="9"/>
    <x v="62"/>
    <s v="Active"/>
  </r>
  <r>
    <x v="3"/>
    <x v="1574"/>
    <x v="1571"/>
    <s v="LS"/>
    <s v="内蒙古小肥羊餐饮连锁有限公司"/>
    <x v="148"/>
    <x v="9"/>
    <x v="62"/>
    <s v="Active"/>
  </r>
  <r>
    <x v="3"/>
    <x v="1575"/>
    <x v="1572"/>
    <s v="LS"/>
    <s v="内蒙古小肥羊餐饮连锁有限公司"/>
    <x v="136"/>
    <x v="9"/>
    <x v="53"/>
    <s v="Close"/>
  </r>
  <r>
    <x v="3"/>
    <x v="1576"/>
    <x v="1534"/>
    <s v="LS"/>
    <s v="内蒙古小肥羊餐饮连锁有限公司"/>
    <x v="173"/>
    <x v="9"/>
    <x v="78"/>
    <s v="Close"/>
  </r>
  <r>
    <x v="3"/>
    <x v="1577"/>
    <x v="1573"/>
    <s v="LS"/>
    <s v="内蒙古小肥羊餐饮连锁有限公司"/>
    <x v="148"/>
    <x v="9"/>
    <x v="62"/>
    <s v="Active"/>
  </r>
  <r>
    <x v="3"/>
    <x v="1578"/>
    <x v="1574"/>
    <s v="LS"/>
    <s v="内蒙古小肥羊餐饮连锁有限公司"/>
    <x v="148"/>
    <x v="9"/>
    <x v="62"/>
    <s v="Close"/>
  </r>
  <r>
    <x v="3"/>
    <x v="1579"/>
    <x v="1575"/>
    <s v="LS"/>
    <s v="内蒙古小肥羊餐饮连锁有限公司"/>
    <x v="136"/>
    <x v="9"/>
    <x v="53"/>
    <s v="Close"/>
  </r>
  <r>
    <x v="3"/>
    <x v="1580"/>
    <x v="1576"/>
    <s v="LS"/>
    <s v="内蒙古小肥羊餐饮连锁有限公司"/>
    <x v="148"/>
    <x v="9"/>
    <x v="62"/>
    <s v="Close"/>
  </r>
  <r>
    <x v="3"/>
    <x v="1581"/>
    <x v="1531"/>
    <s v="LS"/>
    <s v="内蒙古小肥羊餐饮连锁有限公司"/>
    <x v="148"/>
    <x v="9"/>
    <x v="62"/>
    <s v="Close"/>
  </r>
  <r>
    <x v="3"/>
    <x v="1582"/>
    <x v="1577"/>
    <s v="LS"/>
    <s v="内蒙古小肥羊餐饮连锁有限公司"/>
    <x v="136"/>
    <x v="9"/>
    <x v="53"/>
    <s v="Close"/>
  </r>
  <r>
    <x v="3"/>
    <x v="1583"/>
    <x v="1530"/>
    <s v="LS"/>
    <s v="内蒙古小肥羊餐饮连锁有限公司"/>
    <x v="151"/>
    <x v="9"/>
    <x v="52"/>
    <s v="Close"/>
  </r>
  <r>
    <x v="3"/>
    <x v="1584"/>
    <x v="1578"/>
    <s v="LS"/>
    <s v="内蒙古小肥羊餐饮连锁有限公司"/>
    <x v="149"/>
    <x v="9"/>
    <x v="52"/>
    <s v="Close"/>
  </r>
  <r>
    <x v="3"/>
    <x v="1585"/>
    <x v="1579"/>
    <s v="LS"/>
    <s v="内蒙古小肥羊餐饮连锁有限公司"/>
    <x v="151"/>
    <x v="9"/>
    <x v="52"/>
    <s v="Close"/>
  </r>
  <r>
    <x v="3"/>
    <x v="1586"/>
    <x v="1580"/>
    <s v="LS"/>
    <s v="内蒙古小肥羊餐饮连锁有限公司"/>
    <x v="143"/>
    <x v="9"/>
    <x v="52"/>
    <s v="Active"/>
  </r>
  <r>
    <x v="3"/>
    <x v="1587"/>
    <x v="1581"/>
    <s v="LS"/>
    <s v="内蒙古小肥羊餐饮连锁有限公司"/>
    <x v="151"/>
    <x v="9"/>
    <x v="52"/>
    <s v="Active"/>
  </r>
  <r>
    <x v="3"/>
    <x v="1588"/>
    <x v="1582"/>
    <s v="LS"/>
    <s v="内蒙古小肥羊餐饮连锁有限公司"/>
    <x v="149"/>
    <x v="9"/>
    <x v="52"/>
    <s v="Close"/>
  </r>
  <r>
    <x v="3"/>
    <x v="1589"/>
    <x v="1583"/>
    <s v="LS"/>
    <s v="内蒙古小肥羊餐饮连锁有限公司"/>
    <x v="151"/>
    <x v="9"/>
    <x v="52"/>
    <s v="Close"/>
  </r>
  <r>
    <x v="3"/>
    <x v="1590"/>
    <x v="1584"/>
    <s v="LS"/>
    <s v="内蒙古小肥羊餐饮连锁有限公司"/>
    <x v="171"/>
    <x v="8"/>
    <x v="77"/>
    <s v="Close"/>
  </r>
  <r>
    <x v="3"/>
    <x v="1591"/>
    <x v="1585"/>
    <s v="LS"/>
    <s v="内蒙古小肥羊餐饮连锁有限公司"/>
    <x v="180"/>
    <x v="9"/>
    <x v="65"/>
    <s v="Close"/>
  </r>
  <r>
    <x v="3"/>
    <x v="1592"/>
    <x v="1586"/>
    <s v="LS"/>
    <s v="内蒙古小肥羊餐饮连锁有限公司"/>
    <x v="180"/>
    <x v="9"/>
    <x v="65"/>
    <s v="Active"/>
  </r>
  <r>
    <x v="3"/>
    <x v="1593"/>
    <x v="1587"/>
    <s v="LS"/>
    <s v="内蒙古小肥羊餐饮连锁有限公司"/>
    <x v="165"/>
    <x v="9"/>
    <x v="65"/>
    <s v="Close"/>
  </r>
  <r>
    <x v="3"/>
    <x v="1594"/>
    <x v="1588"/>
    <s v="LS"/>
    <s v="内蒙古小肥羊餐饮连锁有限公司"/>
    <x v="148"/>
    <x v="9"/>
    <x v="62"/>
    <s v="Active"/>
  </r>
  <r>
    <x v="3"/>
    <x v="1595"/>
    <x v="1589"/>
    <s v="LS"/>
    <s v="内蒙古小肥羊餐饮连锁有限公司"/>
    <x v="148"/>
    <x v="9"/>
    <x v="62"/>
    <s v="Close"/>
  </r>
  <r>
    <x v="3"/>
    <x v="1596"/>
    <x v="1590"/>
    <s v="LS"/>
    <s v="内蒙古小肥羊餐饮连锁有限公司"/>
    <x v="148"/>
    <x v="9"/>
    <x v="62"/>
    <s v="Active"/>
  </r>
  <r>
    <x v="3"/>
    <x v="1597"/>
    <x v="1591"/>
    <s v="LS"/>
    <s v="内蒙古小肥羊餐饮连锁有限公司"/>
    <x v="148"/>
    <x v="9"/>
    <x v="62"/>
    <s v="Close"/>
  </r>
  <r>
    <x v="3"/>
    <x v="1598"/>
    <x v="1592"/>
    <s v="LS"/>
    <s v="内蒙古小肥羊餐饮连锁有限公司"/>
    <x v="148"/>
    <x v="9"/>
    <x v="62"/>
    <s v="Close"/>
  </r>
  <r>
    <x v="3"/>
    <x v="1599"/>
    <x v="1533"/>
    <s v="LS"/>
    <s v="内蒙古小肥羊餐饮连锁有限公司"/>
    <x v="161"/>
    <x v="9"/>
    <x v="54"/>
    <s v="Close"/>
  </r>
  <r>
    <x v="3"/>
    <x v="1600"/>
    <x v="1593"/>
    <s v="LS"/>
    <s v="内蒙古小肥羊餐饮连锁有限公司"/>
    <x v="141"/>
    <x v="9"/>
    <x v="58"/>
    <s v="Close"/>
  </r>
  <r>
    <x v="3"/>
    <x v="1601"/>
    <x v="1594"/>
    <s v="LS"/>
    <s v="内蒙古小肥羊餐饮连锁有限公司"/>
    <x v="146"/>
    <x v="9"/>
    <x v="56"/>
    <s v="Active"/>
  </r>
  <r>
    <x v="3"/>
    <x v="1602"/>
    <x v="1595"/>
    <s v="KFC"/>
    <s v="百胜餐饮（广东）有限公司"/>
    <x v="146"/>
    <x v="9"/>
    <x v="56"/>
    <s v="Active"/>
  </r>
  <r>
    <x v="3"/>
    <x v="1603"/>
    <x v="1596"/>
    <s v="KFC"/>
    <s v="百胜餐饮（广东）有限公司"/>
    <x v="149"/>
    <x v="9"/>
    <x v="52"/>
    <s v="Active"/>
  </r>
  <r>
    <x v="3"/>
    <x v="1604"/>
    <x v="1597"/>
    <s v="KFC"/>
    <s v="百胜餐饮（广东）有限公司"/>
    <x v="181"/>
    <x v="9"/>
    <x v="71"/>
    <s v="Active"/>
  </r>
  <r>
    <x v="3"/>
    <x v="1605"/>
    <x v="1598"/>
    <s v="KFC"/>
    <s v="百胜餐饮（广东）有限公司"/>
    <x v="151"/>
    <x v="9"/>
    <x v="52"/>
    <s v="Active"/>
  </r>
  <r>
    <x v="3"/>
    <x v="1606"/>
    <x v="1599"/>
    <s v="KFC"/>
    <s v="百胜餐饮（广东）有限公司"/>
    <x v="151"/>
    <x v="9"/>
    <x v="52"/>
    <s v="Active"/>
  </r>
  <r>
    <x v="3"/>
    <x v="1607"/>
    <x v="1600"/>
    <s v="KFC"/>
    <s v="百胜餐饮（广东）有限公司"/>
    <x v="143"/>
    <x v="9"/>
    <x v="52"/>
    <s v="Close"/>
  </r>
  <r>
    <x v="3"/>
    <x v="1608"/>
    <x v="1601"/>
    <s v="KFC"/>
    <s v="百胜餐饮（广东）有限公司"/>
    <x v="151"/>
    <x v="9"/>
    <x v="52"/>
    <s v="Active"/>
  </r>
  <r>
    <x v="3"/>
    <x v="1609"/>
    <x v="1602"/>
    <s v="KFC"/>
    <s v="百胜餐饮（广东）有限公司"/>
    <x v="182"/>
    <x v="9"/>
    <x v="60"/>
    <s v="Active"/>
  </r>
  <r>
    <x v="3"/>
    <x v="1610"/>
    <x v="1603"/>
    <s v="KFC"/>
    <s v="百胜餐饮（广东）有限公司"/>
    <x v="172"/>
    <x v="9"/>
    <x v="68"/>
    <s v="Active"/>
  </r>
  <r>
    <x v="3"/>
    <x v="1611"/>
    <x v="1604"/>
    <s v="KFC"/>
    <s v="百胜餐饮（广东）有限公司"/>
    <x v="151"/>
    <x v="9"/>
    <x v="52"/>
    <s v="Active"/>
  </r>
  <r>
    <x v="3"/>
    <x v="1612"/>
    <x v="1605"/>
    <s v="KFC"/>
    <s v="百胜餐饮（广东）有限公司"/>
    <x v="149"/>
    <x v="9"/>
    <x v="52"/>
    <s v="Active"/>
  </r>
  <r>
    <x v="3"/>
    <x v="1613"/>
    <x v="1606"/>
    <s v="KFC"/>
    <s v="百胜餐饮（广东）有限公司"/>
    <x v="183"/>
    <x v="9"/>
    <x v="54"/>
    <s v="Active"/>
  </r>
  <r>
    <x v="3"/>
    <x v="1614"/>
    <x v="1607"/>
    <s v="KFC"/>
    <s v="百胜餐饮（广东）有限公司"/>
    <x v="151"/>
    <x v="9"/>
    <x v="52"/>
    <s v="Active"/>
  </r>
  <r>
    <x v="3"/>
    <x v="1615"/>
    <x v="1608"/>
    <s v="KFC"/>
    <s v="百胜餐饮（广东）有限公司"/>
    <x v="165"/>
    <x v="9"/>
    <x v="65"/>
    <s v="Active"/>
  </r>
  <r>
    <x v="3"/>
    <x v="1616"/>
    <x v="1609"/>
    <s v="KFC"/>
    <s v="百胜餐饮（广东）有限公司"/>
    <x v="141"/>
    <x v="9"/>
    <x v="58"/>
    <s v="Active"/>
  </r>
  <r>
    <x v="3"/>
    <x v="1617"/>
    <x v="1610"/>
    <s v="KFC"/>
    <s v="百胜餐饮（广东）有限公司"/>
    <x v="180"/>
    <x v="9"/>
    <x v="65"/>
    <s v="Active"/>
  </r>
  <r>
    <x v="3"/>
    <x v="1618"/>
    <x v="1611"/>
    <s v="KFC"/>
    <s v="百胜餐饮（广东）有限公司"/>
    <x v="151"/>
    <x v="9"/>
    <x v="52"/>
    <s v="Active"/>
  </r>
  <r>
    <x v="3"/>
    <x v="1619"/>
    <x v="1612"/>
    <s v="KFC"/>
    <s v="百胜餐饮（广东）有限公司"/>
    <x v="184"/>
    <x v="9"/>
    <x v="63"/>
    <s v="Active"/>
  </r>
  <r>
    <x v="3"/>
    <x v="1620"/>
    <x v="1613"/>
    <s v="KFC"/>
    <s v="百胜餐饮（广东）有限公司"/>
    <x v="151"/>
    <x v="9"/>
    <x v="52"/>
    <s v="Active"/>
  </r>
  <r>
    <x v="3"/>
    <x v="1621"/>
    <x v="1614"/>
    <s v="KFC"/>
    <s v="百胜餐饮（广东）有限公司"/>
    <x v="164"/>
    <x v="9"/>
    <x v="71"/>
    <s v="Active"/>
  </r>
  <r>
    <x v="3"/>
    <x v="1622"/>
    <x v="1615"/>
    <s v="KFC"/>
    <s v="百胜餐饮（广东）有限公司"/>
    <x v="151"/>
    <x v="9"/>
    <x v="52"/>
    <s v="Active"/>
  </r>
  <r>
    <x v="3"/>
    <x v="1623"/>
    <x v="1616"/>
    <s v="KFC"/>
    <s v="百胜餐饮（广东）有限公司"/>
    <x v="185"/>
    <x v="9"/>
    <x v="65"/>
    <s v="Active"/>
  </r>
  <r>
    <x v="3"/>
    <x v="1624"/>
    <x v="1617"/>
    <s v="KFC"/>
    <s v="百胜餐饮（广东）有限公司"/>
    <x v="139"/>
    <x v="9"/>
    <x v="56"/>
    <s v="Active"/>
  </r>
  <r>
    <x v="3"/>
    <x v="1625"/>
    <x v="1618"/>
    <s v="KFC"/>
    <s v="百胜餐饮（广东）有限公司"/>
    <x v="151"/>
    <x v="9"/>
    <x v="52"/>
    <s v="Active"/>
  </r>
  <r>
    <x v="3"/>
    <x v="1626"/>
    <x v="1619"/>
    <s v="KFC"/>
    <s v="百胜餐饮（广东）有限公司"/>
    <x v="149"/>
    <x v="9"/>
    <x v="52"/>
    <s v="Active"/>
  </r>
  <r>
    <x v="3"/>
    <x v="1627"/>
    <x v="1620"/>
    <s v="KFC"/>
    <s v="百胜餐饮（广东）有限公司"/>
    <x v="151"/>
    <x v="9"/>
    <x v="52"/>
    <s v="Active"/>
  </r>
  <r>
    <x v="3"/>
    <x v="1628"/>
    <x v="1621"/>
    <s v="KFC"/>
    <s v="百胜餐饮（广东）有限公司"/>
    <x v="143"/>
    <x v="9"/>
    <x v="52"/>
    <s v="Active"/>
  </r>
  <r>
    <x v="3"/>
    <x v="1629"/>
    <x v="1622"/>
    <s v="KFC"/>
    <s v="百胜餐饮（广东）有限公司"/>
    <x v="155"/>
    <x v="9"/>
    <x v="54"/>
    <s v="Active"/>
  </r>
  <r>
    <x v="3"/>
    <x v="1630"/>
    <x v="1623"/>
    <s v="KFC"/>
    <s v="百胜餐饮（广东）有限公司"/>
    <x v="165"/>
    <x v="9"/>
    <x v="65"/>
    <s v="Active"/>
  </r>
  <r>
    <x v="3"/>
    <x v="1631"/>
    <x v="1624"/>
    <s v="KFC"/>
    <s v="百胜餐饮（广东）有限公司"/>
    <x v="184"/>
    <x v="9"/>
    <x v="63"/>
    <s v="Active"/>
  </r>
  <r>
    <x v="3"/>
    <x v="1632"/>
    <x v="1625"/>
    <s v="KFC"/>
    <s v="百胜餐饮（广东）有限公司"/>
    <x v="161"/>
    <x v="9"/>
    <x v="54"/>
    <s v="Active"/>
  </r>
  <r>
    <x v="3"/>
    <x v="1633"/>
    <x v="1626"/>
    <s v="PHDI"/>
    <s v="百胜餐饮（广东）有限公司"/>
    <x v="151"/>
    <x v="9"/>
    <x v="52"/>
    <s v="Active"/>
  </r>
  <r>
    <x v="3"/>
    <x v="1634"/>
    <x v="1627"/>
    <s v="KFC"/>
    <s v="百胜餐饮（广东）有限公司"/>
    <x v="186"/>
    <x v="9"/>
    <x v="82"/>
    <s v="Active"/>
  </r>
  <r>
    <x v="3"/>
    <x v="1635"/>
    <x v="1628"/>
    <s v="KFC"/>
    <s v="百胜餐饮（广东）有限公司"/>
    <x v="146"/>
    <x v="9"/>
    <x v="56"/>
    <s v="Active"/>
  </r>
  <r>
    <x v="3"/>
    <x v="1636"/>
    <x v="1629"/>
    <s v="KFC"/>
    <s v="百胜餐饮（广东）有限公司"/>
    <x v="141"/>
    <x v="9"/>
    <x v="58"/>
    <s v="Active"/>
  </r>
  <r>
    <x v="3"/>
    <x v="1637"/>
    <x v="1630"/>
    <s v="KFC"/>
    <s v="百胜餐饮（广东）有限公司"/>
    <x v="144"/>
    <x v="9"/>
    <x v="57"/>
    <s v="Active"/>
  </r>
  <r>
    <x v="3"/>
    <x v="1638"/>
    <x v="1631"/>
    <s v="KFC"/>
    <s v="百胜餐饮（广东）有限公司"/>
    <x v="149"/>
    <x v="9"/>
    <x v="52"/>
    <s v="Active"/>
  </r>
  <r>
    <x v="3"/>
    <x v="1639"/>
    <x v="1632"/>
    <s v="KFC"/>
    <s v="百胜餐饮（广东）有限公司"/>
    <x v="180"/>
    <x v="9"/>
    <x v="65"/>
    <s v="Active"/>
  </r>
  <r>
    <x v="3"/>
    <x v="1640"/>
    <x v="1633"/>
    <s v="KFC"/>
    <s v="百胜餐饮（广东）有限公司"/>
    <x v="151"/>
    <x v="9"/>
    <x v="52"/>
    <s v="Active"/>
  </r>
  <r>
    <x v="3"/>
    <x v="1641"/>
    <x v="1634"/>
    <s v="KFC"/>
    <s v="百胜餐饮（广东）有限公司"/>
    <x v="151"/>
    <x v="9"/>
    <x v="52"/>
    <s v="Active"/>
  </r>
  <r>
    <x v="3"/>
    <x v="1642"/>
    <x v="1635"/>
    <s v="PHDI"/>
    <s v="百胜餐饮（广东）有限公司"/>
    <x v="151"/>
    <x v="9"/>
    <x v="52"/>
    <s v="Close"/>
  </r>
  <r>
    <x v="3"/>
    <x v="1643"/>
    <x v="1636"/>
    <s v="PHDI"/>
    <s v="百胜餐饮（广东）有限公司"/>
    <x v="151"/>
    <x v="9"/>
    <x v="52"/>
    <s v="Active"/>
  </r>
  <r>
    <x v="3"/>
    <x v="1644"/>
    <x v="1637"/>
    <s v="PHDI"/>
    <s v="百胜餐饮（广东）有限公司"/>
    <x v="165"/>
    <x v="9"/>
    <x v="65"/>
    <s v="Active"/>
  </r>
  <r>
    <x v="3"/>
    <x v="1645"/>
    <x v="1638"/>
    <s v="PHDI"/>
    <s v="百胜餐饮（广东）有限公司"/>
    <x v="151"/>
    <x v="9"/>
    <x v="52"/>
    <s v="Active"/>
  </r>
  <r>
    <x v="3"/>
    <x v="1646"/>
    <x v="1639"/>
    <s v="PHDI"/>
    <s v="百胜餐饮（广东）有限公司"/>
    <x v="161"/>
    <x v="9"/>
    <x v="54"/>
    <s v="Active"/>
  </r>
  <r>
    <x v="3"/>
    <x v="1647"/>
    <x v="1640"/>
    <s v="PHDI"/>
    <s v="百胜餐饮（广东）有限公司"/>
    <x v="135"/>
    <x v="9"/>
    <x v="52"/>
    <s v="Active"/>
  </r>
  <r>
    <x v="3"/>
    <x v="1648"/>
    <x v="1641"/>
    <s v="PHDI"/>
    <s v="百胜餐饮（广东）有限公司"/>
    <x v="149"/>
    <x v="9"/>
    <x v="52"/>
    <s v="Active"/>
  </r>
  <r>
    <x v="3"/>
    <x v="1649"/>
    <x v="1642"/>
    <s v="PHDI"/>
    <s v="百胜餐饮（广东）有限公司"/>
    <x v="146"/>
    <x v="9"/>
    <x v="56"/>
    <s v="Active"/>
  </r>
  <r>
    <x v="3"/>
    <x v="1650"/>
    <x v="1643"/>
    <s v="PHDI"/>
    <s v="百胜餐饮（广东）有限公司"/>
    <x v="136"/>
    <x v="9"/>
    <x v="53"/>
    <s v="Active"/>
  </r>
  <r>
    <x v="3"/>
    <x v="1651"/>
    <x v="1644"/>
    <s v="PHDI"/>
    <s v="百胜餐饮（广东）有限公司"/>
    <x v="180"/>
    <x v="9"/>
    <x v="65"/>
    <s v="Active"/>
  </r>
  <r>
    <x v="3"/>
    <x v="1652"/>
    <x v="1645"/>
    <s v="PHDI"/>
    <s v="百胜餐饮（广东）有限公司"/>
    <x v="173"/>
    <x v="9"/>
    <x v="78"/>
    <s v="Active"/>
  </r>
  <r>
    <x v="3"/>
    <x v="1653"/>
    <x v="1646"/>
    <s v="PHDI"/>
    <s v="百胜餐饮（广东）有限公司"/>
    <x v="136"/>
    <x v="9"/>
    <x v="53"/>
    <s v="Active"/>
  </r>
  <r>
    <x v="3"/>
    <x v="1654"/>
    <x v="1647"/>
    <s v="PHDI"/>
    <s v="百胜餐饮（广东）有限公司"/>
    <x v="151"/>
    <x v="9"/>
    <x v="52"/>
    <s v="Active"/>
  </r>
  <r>
    <x v="3"/>
    <x v="1655"/>
    <x v="1648"/>
    <s v="PHDI"/>
    <s v="百胜餐饮（广东）有限公司"/>
    <x v="187"/>
    <x v="10"/>
    <x v="55"/>
    <s v="Active"/>
  </r>
  <r>
    <x v="3"/>
    <x v="1656"/>
    <x v="1649"/>
    <s v="PHDI"/>
    <s v="百胜餐饮（广东）有限公司"/>
    <x v="138"/>
    <x v="10"/>
    <x v="55"/>
    <s v="Active"/>
  </r>
  <r>
    <x v="3"/>
    <x v="1657"/>
    <x v="1650"/>
    <s v="PHDI"/>
    <s v="百胜餐饮（广东）有限公司"/>
    <x v="149"/>
    <x v="9"/>
    <x v="52"/>
    <s v="Active"/>
  </r>
  <r>
    <x v="3"/>
    <x v="1658"/>
    <x v="1651"/>
    <s v="PHDI"/>
    <s v="百胜餐饮（广东）有限公司"/>
    <x v="151"/>
    <x v="9"/>
    <x v="52"/>
    <s v="Close"/>
  </r>
  <r>
    <x v="3"/>
    <x v="1659"/>
    <x v="1652"/>
    <s v="PHDI"/>
    <s v="百胜餐饮（广东）有限公司"/>
    <x v="148"/>
    <x v="9"/>
    <x v="62"/>
    <s v="Active"/>
  </r>
  <r>
    <x v="3"/>
    <x v="1660"/>
    <x v="1653"/>
    <s v="PHDI"/>
    <s v="百胜餐饮（广东）有限公司"/>
    <x v="188"/>
    <x v="9"/>
    <x v="52"/>
    <s v="Active"/>
  </r>
  <r>
    <x v="3"/>
    <x v="1661"/>
    <x v="1654"/>
    <s v="PHDI"/>
    <s v="百胜餐饮（广东）有限公司"/>
    <x v="136"/>
    <x v="9"/>
    <x v="53"/>
    <s v="Active"/>
  </r>
  <r>
    <x v="3"/>
    <x v="1662"/>
    <x v="1655"/>
    <s v="PHDI"/>
    <s v="百胜餐饮（广东）有限公司"/>
    <x v="186"/>
    <x v="9"/>
    <x v="82"/>
    <s v="Active"/>
  </r>
  <r>
    <x v="3"/>
    <x v="1663"/>
    <x v="1656"/>
    <s v="PHDI"/>
    <s v="百胜餐饮（广东）有限公司"/>
    <x v="148"/>
    <x v="9"/>
    <x v="62"/>
    <s v="Active"/>
  </r>
  <r>
    <x v="3"/>
    <x v="1664"/>
    <x v="1657"/>
    <s v="PHDI"/>
    <s v="百胜餐饮（广东）有限公司"/>
    <x v="151"/>
    <x v="9"/>
    <x v="52"/>
    <s v="Active"/>
  </r>
  <r>
    <x v="3"/>
    <x v="1665"/>
    <x v="1658"/>
    <s v="PHDI"/>
    <s v="百胜餐饮（广东）有限公司"/>
    <x v="151"/>
    <x v="9"/>
    <x v="52"/>
    <s v="Active"/>
  </r>
  <r>
    <x v="3"/>
    <x v="1666"/>
    <x v="1659"/>
    <s v="PHDI"/>
    <s v="百胜餐饮（广东）有限公司"/>
    <x v="151"/>
    <x v="9"/>
    <x v="52"/>
    <s v="Active"/>
  </r>
  <r>
    <x v="3"/>
    <x v="1667"/>
    <x v="1660"/>
    <s v="PHDI"/>
    <s v="百胜餐饮（广东）有限公司"/>
    <x v="151"/>
    <x v="9"/>
    <x v="52"/>
    <s v="Active"/>
  </r>
  <r>
    <x v="3"/>
    <x v="1668"/>
    <x v="1661"/>
    <s v="PHDI"/>
    <s v="百胜餐饮（广东）有限公司"/>
    <x v="165"/>
    <x v="9"/>
    <x v="65"/>
    <s v="Active"/>
  </r>
  <r>
    <x v="3"/>
    <x v="1669"/>
    <x v="1662"/>
    <s v="PHDI"/>
    <s v="百胜餐饮（广东）有限公司"/>
    <x v="138"/>
    <x v="10"/>
    <x v="55"/>
    <s v="Active"/>
  </r>
  <r>
    <x v="3"/>
    <x v="1670"/>
    <x v="1663"/>
    <s v="PHDI"/>
    <s v="百胜餐饮（广东）有限公司"/>
    <x v="136"/>
    <x v="9"/>
    <x v="53"/>
    <s v="Active"/>
  </r>
  <r>
    <x v="3"/>
    <x v="1671"/>
    <x v="1664"/>
    <s v="PHDI"/>
    <s v="百胜餐饮（广东）有限公司"/>
    <x v="162"/>
    <x v="9"/>
    <x v="70"/>
    <s v="Active"/>
  </r>
  <r>
    <x v="3"/>
    <x v="1672"/>
    <x v="1665"/>
    <s v="PHDI"/>
    <s v="百胜餐饮（广东）有限公司"/>
    <x v="165"/>
    <x v="9"/>
    <x v="65"/>
    <s v="Active"/>
  </r>
  <r>
    <x v="3"/>
    <x v="1673"/>
    <x v="1666"/>
    <s v="PHDI"/>
    <s v="百胜餐饮（广东）有限公司"/>
    <x v="151"/>
    <x v="9"/>
    <x v="52"/>
    <s v="Active"/>
  </r>
  <r>
    <x v="3"/>
    <x v="1674"/>
    <x v="1667"/>
    <s v="PHDI"/>
    <s v="百胜餐饮（广东）有限公司"/>
    <x v="151"/>
    <x v="9"/>
    <x v="52"/>
    <s v="Active"/>
  </r>
  <r>
    <x v="3"/>
    <x v="1675"/>
    <x v="1668"/>
    <s v="PHDI"/>
    <s v="百胜餐饮（广东）有限公司"/>
    <x v="151"/>
    <x v="9"/>
    <x v="52"/>
    <s v="Active"/>
  </r>
  <r>
    <x v="3"/>
    <x v="1676"/>
    <x v="1669"/>
    <s v="PHDI"/>
    <s v="百胜餐饮（广东）有限公司"/>
    <x v="138"/>
    <x v="10"/>
    <x v="55"/>
    <s v="Active"/>
  </r>
  <r>
    <x v="3"/>
    <x v="1677"/>
    <x v="1670"/>
    <s v="PHDI"/>
    <s v="百胜餐饮（广东）有限公司"/>
    <x v="175"/>
    <x v="8"/>
    <x v="80"/>
    <s v="Active"/>
  </r>
  <r>
    <x v="3"/>
    <x v="1678"/>
    <x v="1671"/>
    <s v="PHDI"/>
    <s v="百胜餐饮（广东）有限公司"/>
    <x v="149"/>
    <x v="9"/>
    <x v="52"/>
    <s v="Active"/>
  </r>
  <r>
    <x v="3"/>
    <x v="1679"/>
    <x v="1672"/>
    <s v="PHDI"/>
    <s v="百胜餐饮（广东）有限公司"/>
    <x v="160"/>
    <x v="9"/>
    <x v="65"/>
    <s v="Active"/>
  </r>
  <r>
    <x v="3"/>
    <x v="1680"/>
    <x v="1673"/>
    <s v="PHDI"/>
    <s v="百胜餐饮（广东）有限公司"/>
    <x v="153"/>
    <x v="9"/>
    <x v="65"/>
    <s v="Active"/>
  </r>
  <r>
    <x v="3"/>
    <x v="1681"/>
    <x v="1674"/>
    <s v="PHDI"/>
    <s v="百胜餐饮（广东）有限公司"/>
    <x v="148"/>
    <x v="9"/>
    <x v="62"/>
    <s v="Active"/>
  </r>
  <r>
    <x v="3"/>
    <x v="1682"/>
    <x v="1675"/>
    <s v="PHDI"/>
    <s v="百胜餐饮（广东）有限公司"/>
    <x v="153"/>
    <x v="9"/>
    <x v="65"/>
    <s v="Active"/>
  </r>
  <r>
    <x v="3"/>
    <x v="1683"/>
    <x v="1676"/>
    <s v="PHDI"/>
    <s v="百胜餐饮（广东）有限公司"/>
    <x v="151"/>
    <x v="9"/>
    <x v="52"/>
    <s v="Active"/>
  </r>
  <r>
    <x v="3"/>
    <x v="1684"/>
    <x v="1677"/>
    <s v="PHDI"/>
    <s v="百胜餐饮（广东）有限公司"/>
    <x v="180"/>
    <x v="9"/>
    <x v="65"/>
    <s v="Active"/>
  </r>
  <r>
    <x v="3"/>
    <x v="1685"/>
    <x v="1678"/>
    <s v="PHDI"/>
    <s v="百胜餐饮（广东）有限公司"/>
    <x v="138"/>
    <x v="10"/>
    <x v="55"/>
    <s v="Active"/>
  </r>
  <r>
    <x v="3"/>
    <x v="1686"/>
    <x v="1679"/>
    <s v="PHDI"/>
    <s v="百胜餐饮（广东）有限公司"/>
    <x v="138"/>
    <x v="10"/>
    <x v="55"/>
    <s v="Active"/>
  </r>
  <r>
    <x v="3"/>
    <x v="1687"/>
    <x v="1680"/>
    <s v="PHDI"/>
    <s v="百胜餐饮（广东）有限公司"/>
    <x v="134"/>
    <x v="8"/>
    <x v="51"/>
    <s v="Active"/>
  </r>
  <r>
    <x v="3"/>
    <x v="1688"/>
    <x v="1681"/>
    <s v="PHDI"/>
    <s v="百胜餐饮（广东）有限公司"/>
    <x v="171"/>
    <x v="8"/>
    <x v="77"/>
    <s v="Active"/>
  </r>
  <r>
    <x v="3"/>
    <x v="1689"/>
    <x v="1682"/>
    <s v="PHDI"/>
    <s v="百胜餐饮（广东）有限公司"/>
    <x v="145"/>
    <x v="9"/>
    <x v="60"/>
    <s v="Active"/>
  </r>
  <r>
    <x v="3"/>
    <x v="1690"/>
    <x v="1683"/>
    <s v="PHDI"/>
    <s v="百胜餐饮（广东）有限公司"/>
    <x v="137"/>
    <x v="9"/>
    <x v="54"/>
    <s v="Active"/>
  </r>
  <r>
    <x v="3"/>
    <x v="1691"/>
    <x v="1684"/>
    <s v="PHDI"/>
    <s v="百胜餐饮（广东）有限公司"/>
    <x v="189"/>
    <x v="9"/>
    <x v="83"/>
    <s v="Active"/>
  </r>
  <r>
    <x v="3"/>
    <x v="1692"/>
    <x v="1685"/>
    <s v="PHDI"/>
    <s v="百胜餐饮（广东）有限公司"/>
    <x v="171"/>
    <x v="8"/>
    <x v="77"/>
    <s v="Active"/>
  </r>
  <r>
    <x v="3"/>
    <x v="1693"/>
    <x v="1686"/>
    <s v="PHDI"/>
    <s v="百胜餐饮（广东）有限公司"/>
    <x v="190"/>
    <x v="9"/>
    <x v="84"/>
    <s v="Active"/>
  </r>
  <r>
    <x v="3"/>
    <x v="1694"/>
    <x v="1687"/>
    <s v="PHDI"/>
    <s v="百胜餐饮（广东）有限公司"/>
    <x v="151"/>
    <x v="9"/>
    <x v="52"/>
    <s v="Active"/>
  </r>
  <r>
    <x v="3"/>
    <x v="1695"/>
    <x v="1688"/>
    <s v="PHDI"/>
    <s v="百胜餐饮（广东）有限公司"/>
    <x v="165"/>
    <x v="9"/>
    <x v="65"/>
    <s v="Active"/>
  </r>
  <r>
    <x v="3"/>
    <x v="1696"/>
    <x v="1689"/>
    <s v="PHDI"/>
    <s v="百胜餐饮（广东）有限公司"/>
    <x v="191"/>
    <x v="9"/>
    <x v="60"/>
    <s v="Active"/>
  </r>
  <r>
    <x v="3"/>
    <x v="1697"/>
    <x v="1690"/>
    <s v="PHDI"/>
    <s v="百胜餐饮（广东）有限公司"/>
    <x v="151"/>
    <x v="9"/>
    <x v="52"/>
    <s v="Active"/>
  </r>
  <r>
    <x v="3"/>
    <x v="1698"/>
    <x v="1691"/>
    <s v="PHDI"/>
    <s v="百胜餐饮（广东）有限公司"/>
    <x v="148"/>
    <x v="9"/>
    <x v="62"/>
    <s v="Active"/>
  </r>
  <r>
    <x v="3"/>
    <x v="1699"/>
    <x v="1692"/>
    <s v="PHDI"/>
    <s v="百胜餐饮（广东）有限公司"/>
    <x v="151"/>
    <x v="9"/>
    <x v="52"/>
    <s v="Active"/>
  </r>
  <r>
    <x v="3"/>
    <x v="1700"/>
    <x v="1693"/>
    <s v="PHDI"/>
    <s v="百胜餐饮（广东）有限公司"/>
    <x v="171"/>
    <x v="8"/>
    <x v="77"/>
    <s v="Active"/>
  </r>
  <r>
    <x v="3"/>
    <x v="1701"/>
    <x v="1694"/>
    <s v="PHDI"/>
    <s v="百胜餐饮（广东）有限公司"/>
    <x v="148"/>
    <x v="9"/>
    <x v="62"/>
    <s v="Active"/>
  </r>
  <r>
    <x v="3"/>
    <x v="1702"/>
    <x v="1695"/>
    <s v="PHDI"/>
    <s v="百胜餐饮（广东）有限公司"/>
    <x v="143"/>
    <x v="9"/>
    <x v="52"/>
    <s v="Active"/>
  </r>
  <r>
    <x v="3"/>
    <x v="1703"/>
    <x v="1696"/>
    <s v="PHDI"/>
    <s v="百胜餐饮（广东）有限公司"/>
    <x v="151"/>
    <x v="9"/>
    <x v="52"/>
    <s v="Active"/>
  </r>
  <r>
    <x v="3"/>
    <x v="1704"/>
    <x v="1697"/>
    <s v="PHDI"/>
    <s v="百胜餐饮（广东）有限公司"/>
    <x v="151"/>
    <x v="9"/>
    <x v="52"/>
    <s v="Active"/>
  </r>
  <r>
    <x v="3"/>
    <x v="1705"/>
    <x v="1698"/>
    <s v="PHDI"/>
    <s v="百胜餐饮（广东）有限公司"/>
    <x v="148"/>
    <x v="9"/>
    <x v="62"/>
    <s v="Active"/>
  </r>
  <r>
    <x v="3"/>
    <x v="1706"/>
    <x v="1699"/>
    <s v="PHDI"/>
    <s v="百胜餐饮（广东）有限公司"/>
    <x v="159"/>
    <x v="8"/>
    <x v="69"/>
    <s v="Active"/>
  </r>
  <r>
    <x v="3"/>
    <x v="1707"/>
    <x v="1700"/>
    <s v="PHDI"/>
    <s v="百胜餐饮（广东）有限公司"/>
    <x v="165"/>
    <x v="9"/>
    <x v="65"/>
    <s v="Active"/>
  </r>
  <r>
    <x v="3"/>
    <x v="1708"/>
    <x v="1701"/>
    <s v="PHDI"/>
    <s v="百胜餐饮（广东）有限公司"/>
    <x v="184"/>
    <x v="9"/>
    <x v="63"/>
    <s v="Active"/>
  </r>
  <r>
    <x v="3"/>
    <x v="1709"/>
    <x v="1702"/>
    <s v="PHDI"/>
    <s v="百胜餐饮（广东）有限公司"/>
    <x v="189"/>
    <x v="9"/>
    <x v="83"/>
    <s v="Active"/>
  </r>
  <r>
    <x v="3"/>
    <x v="1710"/>
    <x v="1703"/>
    <s v="PHDI"/>
    <s v="百胜餐饮（广东）有限公司"/>
    <x v="136"/>
    <x v="9"/>
    <x v="53"/>
    <s v="Active"/>
  </r>
  <r>
    <x v="3"/>
    <x v="1711"/>
    <x v="1704"/>
    <s v="PHDI"/>
    <s v="百胜餐饮（广东）有限公司"/>
    <x v="151"/>
    <x v="9"/>
    <x v="52"/>
    <s v="Active"/>
  </r>
  <r>
    <x v="3"/>
    <x v="1712"/>
    <x v="1705"/>
    <s v="PHDI"/>
    <s v="百胜餐饮（广东）有限公司"/>
    <x v="165"/>
    <x v="9"/>
    <x v="65"/>
    <s v="Active"/>
  </r>
  <r>
    <x v="3"/>
    <x v="1713"/>
    <x v="1706"/>
    <s v="PHDI"/>
    <s v="百胜餐饮（广东）有限公司"/>
    <x v="136"/>
    <x v="9"/>
    <x v="53"/>
    <s v="Active"/>
  </r>
  <r>
    <x v="3"/>
    <x v="1714"/>
    <x v="1707"/>
    <s v="PHDI"/>
    <s v="百胜餐饮（广东）有限公司"/>
    <x v="148"/>
    <x v="9"/>
    <x v="62"/>
    <s v="Active"/>
  </r>
  <r>
    <x v="3"/>
    <x v="1715"/>
    <x v="1708"/>
    <s v="PHDI"/>
    <s v="百胜餐饮（广东）有限公司"/>
    <x v="136"/>
    <x v="9"/>
    <x v="53"/>
    <s v="Active"/>
  </r>
  <r>
    <x v="3"/>
    <x v="1716"/>
    <x v="1709"/>
    <s v="PHDI"/>
    <s v="百胜餐饮（广东）有限公司"/>
    <x v="189"/>
    <x v="9"/>
    <x v="83"/>
    <s v="Active"/>
  </r>
  <r>
    <x v="3"/>
    <x v="1717"/>
    <x v="1710"/>
    <s v="PHDI"/>
    <s v="百胜餐饮（广东）有限公司"/>
    <x v="151"/>
    <x v="9"/>
    <x v="52"/>
    <s v="Active"/>
  </r>
  <r>
    <x v="3"/>
    <x v="1718"/>
    <x v="1711"/>
    <s v="PHDI"/>
    <s v="百胜餐饮（广东）有限公司"/>
    <x v="149"/>
    <x v="9"/>
    <x v="52"/>
    <s v="Active"/>
  </r>
  <r>
    <x v="3"/>
    <x v="1719"/>
    <x v="1712"/>
    <s v="PHDI"/>
    <s v="百胜餐饮（广东）有限公司"/>
    <x v="167"/>
    <x v="10"/>
    <x v="73"/>
    <s v="Active"/>
  </r>
  <r>
    <x v="3"/>
    <x v="1720"/>
    <x v="1713"/>
    <s v="PHDI"/>
    <s v="百胜餐饮（广东）有限公司"/>
    <x v="141"/>
    <x v="9"/>
    <x v="58"/>
    <s v="Active"/>
  </r>
  <r>
    <x v="3"/>
    <x v="1721"/>
    <x v="1714"/>
    <s v="PHDI"/>
    <s v="百胜餐饮（广东）有限公司"/>
    <x v="154"/>
    <x v="9"/>
    <x v="54"/>
    <s v="Active"/>
  </r>
  <r>
    <x v="3"/>
    <x v="1722"/>
    <x v="1715"/>
    <s v="PHDI"/>
    <s v="百胜餐饮（广东）有限公司"/>
    <x v="141"/>
    <x v="9"/>
    <x v="58"/>
    <s v="Close"/>
  </r>
  <r>
    <x v="3"/>
    <x v="1723"/>
    <x v="1716"/>
    <s v="PHDI"/>
    <s v="百胜餐饮（广东）有限公司"/>
    <x v="180"/>
    <x v="9"/>
    <x v="65"/>
    <s v="Active"/>
  </r>
  <r>
    <x v="3"/>
    <x v="1724"/>
    <x v="1717"/>
    <s v="PHDI"/>
    <s v="百胜餐饮（广东）有限公司"/>
    <x v="192"/>
    <x v="9"/>
    <x v="63"/>
    <s v="Active"/>
  </r>
  <r>
    <x v="3"/>
    <x v="1725"/>
    <x v="1718"/>
    <s v="KFC"/>
    <s v="百胜餐饮（广东）有限公司"/>
    <x v="193"/>
    <x v="9"/>
    <x v="56"/>
    <s v="Active"/>
  </r>
  <r>
    <x v="3"/>
    <x v="1726"/>
    <x v="1719"/>
    <s v="PHDI"/>
    <s v="百胜餐饮（广东）有限公司"/>
    <x v="153"/>
    <x v="9"/>
    <x v="65"/>
    <s v="Active"/>
  </r>
  <r>
    <x v="3"/>
    <x v="1727"/>
    <x v="1720"/>
    <s v="PHDI"/>
    <s v="百胜餐饮（广东）有限公司"/>
    <x v="148"/>
    <x v="9"/>
    <x v="62"/>
    <s v="Active"/>
  </r>
  <r>
    <x v="3"/>
    <x v="1728"/>
    <x v="1721"/>
    <s v="PHDI"/>
    <s v="百胜餐饮（广东）有限公司"/>
    <x v="134"/>
    <x v="8"/>
    <x v="51"/>
    <s v="Active"/>
  </r>
  <r>
    <x v="3"/>
    <x v="1729"/>
    <x v="1722"/>
    <s v="PHDI"/>
    <s v="百胜餐饮（广东）有限公司"/>
    <x v="165"/>
    <x v="9"/>
    <x v="65"/>
    <s v="Active"/>
  </r>
  <r>
    <x v="3"/>
    <x v="1730"/>
    <x v="1723"/>
    <s v="PHDI"/>
    <s v="百胜餐饮（广东）有限公司"/>
    <x v="151"/>
    <x v="9"/>
    <x v="52"/>
    <s v="Active"/>
  </r>
  <r>
    <x v="3"/>
    <x v="1731"/>
    <x v="1724"/>
    <s v="PHDI"/>
    <s v="百胜餐饮（广东）有限公司"/>
    <x v="141"/>
    <x v="9"/>
    <x v="58"/>
    <s v="Active"/>
  </r>
  <r>
    <x v="3"/>
    <x v="1732"/>
    <x v="1725"/>
    <s v="PHDI"/>
    <s v="百胜餐饮（广东）有限公司"/>
    <x v="194"/>
    <x v="9"/>
    <x v="83"/>
    <s v="Active"/>
  </r>
  <r>
    <x v="3"/>
    <x v="1733"/>
    <x v="1726"/>
    <s v="PHDI"/>
    <s v="百胜餐饮（广东）有限公司"/>
    <x v="184"/>
    <x v="9"/>
    <x v="63"/>
    <s v="Active"/>
  </r>
  <r>
    <x v="3"/>
    <x v="1734"/>
    <x v="1727"/>
    <s v="PHDI"/>
    <s v="百胜餐饮（广东）有限公司"/>
    <x v="141"/>
    <x v="9"/>
    <x v="58"/>
    <s v="Active"/>
  </r>
  <r>
    <x v="3"/>
    <x v="1735"/>
    <x v="1728"/>
    <s v="PHDI"/>
    <s v="百胜餐饮（广东）有限公司"/>
    <x v="148"/>
    <x v="9"/>
    <x v="62"/>
    <s v="Active"/>
  </r>
  <r>
    <x v="3"/>
    <x v="1736"/>
    <x v="1729"/>
    <s v="PHDI"/>
    <s v="百胜餐饮（广东）有限公司"/>
    <x v="164"/>
    <x v="9"/>
    <x v="71"/>
    <s v="Active"/>
  </r>
  <r>
    <x v="3"/>
    <x v="1737"/>
    <x v="1730"/>
    <s v="PHDI"/>
    <s v="百胜餐饮（广东）有限公司"/>
    <x v="142"/>
    <x v="10"/>
    <x v="59"/>
    <s v="Active"/>
  </r>
  <r>
    <x v="3"/>
    <x v="1738"/>
    <x v="1731"/>
    <s v="PHDI"/>
    <s v="百胜餐饮（广东）有限公司"/>
    <x v="148"/>
    <x v="9"/>
    <x v="62"/>
    <s v="Active"/>
  </r>
  <r>
    <x v="3"/>
    <x v="1739"/>
    <x v="1732"/>
    <s v="PHDI"/>
    <s v="百胜餐饮（广东）有限公司"/>
    <x v="167"/>
    <x v="10"/>
    <x v="73"/>
    <s v="Active"/>
  </r>
  <r>
    <x v="3"/>
    <x v="1740"/>
    <x v="1733"/>
    <s v="PHDI"/>
    <s v="百胜餐饮（广东）有限公司"/>
    <x v="141"/>
    <x v="9"/>
    <x v="58"/>
    <s v="Active"/>
  </r>
  <r>
    <x v="3"/>
    <x v="1741"/>
    <x v="1734"/>
    <s v="PHDI"/>
    <s v="百胜餐饮（广东）有限公司"/>
    <x v="190"/>
    <x v="9"/>
    <x v="84"/>
    <s v="Active"/>
  </r>
  <r>
    <x v="3"/>
    <x v="1742"/>
    <x v="1735"/>
    <s v="PHDI"/>
    <s v="百胜餐饮（广东）有限公司"/>
    <x v="151"/>
    <x v="9"/>
    <x v="52"/>
    <s v="Active"/>
  </r>
  <r>
    <x v="3"/>
    <x v="1743"/>
    <x v="1736"/>
    <s v="PHDI"/>
    <s v="百胜餐饮（广东）有限公司"/>
    <x v="148"/>
    <x v="9"/>
    <x v="62"/>
    <s v="Active"/>
  </r>
  <r>
    <x v="3"/>
    <x v="1744"/>
    <x v="1737"/>
    <s v="PHDI"/>
    <s v="百胜餐饮（广东）有限公司"/>
    <x v="136"/>
    <x v="9"/>
    <x v="53"/>
    <s v="Active"/>
  </r>
  <r>
    <x v="3"/>
    <x v="1745"/>
    <x v="1738"/>
    <s v="PHDI"/>
    <s v="百胜餐饮（广东）有限公司"/>
    <x v="146"/>
    <x v="9"/>
    <x v="56"/>
    <s v="Active"/>
  </r>
  <r>
    <x v="3"/>
    <x v="1746"/>
    <x v="1739"/>
    <s v="PHDI"/>
    <s v="百胜餐饮（广东）有限公司"/>
    <x v="136"/>
    <x v="9"/>
    <x v="53"/>
    <s v="Active"/>
  </r>
  <r>
    <x v="3"/>
    <x v="1747"/>
    <x v="1740"/>
    <s v="PHDI"/>
    <s v="百胜餐饮（广东）有限公司"/>
    <x v="146"/>
    <x v="9"/>
    <x v="56"/>
    <s v="Active"/>
  </r>
  <r>
    <x v="3"/>
    <x v="1748"/>
    <x v="1741"/>
    <s v="PHDI"/>
    <s v="百胜餐饮（广东）有限公司"/>
    <x v="148"/>
    <x v="9"/>
    <x v="62"/>
    <s v="Active"/>
  </r>
  <r>
    <x v="3"/>
    <x v="1749"/>
    <x v="1742"/>
    <s v="PHDI"/>
    <s v="百胜餐饮（广东）有限公司"/>
    <x v="141"/>
    <x v="9"/>
    <x v="58"/>
    <s v="Active"/>
  </r>
  <r>
    <x v="3"/>
    <x v="1750"/>
    <x v="1743"/>
    <s v="PHDI"/>
    <s v="百胜餐饮（广东）有限公司"/>
    <x v="136"/>
    <x v="9"/>
    <x v="53"/>
    <s v="Active"/>
  </r>
  <r>
    <x v="3"/>
    <x v="1751"/>
    <x v="1744"/>
    <s v="PHDI"/>
    <s v="百胜餐饮（广东）有限公司"/>
    <x v="162"/>
    <x v="9"/>
    <x v="70"/>
    <s v="Active"/>
  </r>
  <r>
    <x v="3"/>
    <x v="1752"/>
    <x v="1745"/>
    <s v="PHDI"/>
    <s v="百胜餐饮（广东）有限公司"/>
    <x v="149"/>
    <x v="9"/>
    <x v="52"/>
    <s v="Active"/>
  </r>
  <r>
    <x v="3"/>
    <x v="1753"/>
    <x v="1746"/>
    <s v="PHDI"/>
    <s v="百胜餐饮（广东）有限公司"/>
    <x v="149"/>
    <x v="9"/>
    <x v="52"/>
    <s v="Active"/>
  </r>
  <r>
    <x v="3"/>
    <x v="1754"/>
    <x v="1747"/>
    <s v="PHDI"/>
    <s v="百胜餐饮（广东）有限公司"/>
    <x v="157"/>
    <x v="8"/>
    <x v="67"/>
    <s v="Active"/>
  </r>
  <r>
    <x v="3"/>
    <x v="1755"/>
    <x v="1748"/>
    <s v="PHDI"/>
    <s v="百胜餐饮（广东）有限公司"/>
    <x v="149"/>
    <x v="9"/>
    <x v="52"/>
    <s v="Active"/>
  </r>
  <r>
    <x v="3"/>
    <x v="1756"/>
    <x v="1749"/>
    <s v="PHDI"/>
    <s v="百胜餐饮（广东）有限公司"/>
    <x v="148"/>
    <x v="9"/>
    <x v="62"/>
    <s v="Active"/>
  </r>
  <r>
    <x v="3"/>
    <x v="1757"/>
    <x v="1750"/>
    <s v="PHDI"/>
    <s v="百胜餐饮（广东）有限公司"/>
    <x v="143"/>
    <x v="9"/>
    <x v="52"/>
    <s v="Active"/>
  </r>
  <r>
    <x v="3"/>
    <x v="1758"/>
    <x v="1751"/>
    <s v="PHDI"/>
    <s v="百胜餐饮（广东）有限公司"/>
    <x v="148"/>
    <x v="9"/>
    <x v="62"/>
    <s v="Active"/>
  </r>
  <r>
    <x v="3"/>
    <x v="1759"/>
    <x v="1752"/>
    <s v="PHDI"/>
    <s v="百胜餐饮（广东）有限公司"/>
    <x v="148"/>
    <x v="9"/>
    <x v="62"/>
    <s v="Active"/>
  </r>
  <r>
    <x v="3"/>
    <x v="1760"/>
    <x v="1753"/>
    <s v="PHDI"/>
    <s v="百胜餐饮（广东）有限公司"/>
    <x v="187"/>
    <x v="10"/>
    <x v="55"/>
    <s v="Active"/>
  </r>
  <r>
    <x v="3"/>
    <x v="1761"/>
    <x v="1754"/>
    <s v="PHDI"/>
    <s v="百胜餐饮（广东）有限公司"/>
    <x v="180"/>
    <x v="9"/>
    <x v="65"/>
    <s v="Active"/>
  </r>
  <r>
    <x v="3"/>
    <x v="1762"/>
    <x v="1755"/>
    <s v="PHDI"/>
    <s v="百胜餐饮（广东）有限公司"/>
    <x v="138"/>
    <x v="10"/>
    <x v="55"/>
    <s v="Active"/>
  </r>
  <r>
    <x v="3"/>
    <x v="1763"/>
    <x v="1756"/>
    <s v="PHDI"/>
    <s v="百胜餐饮（广东）有限公司"/>
    <x v="162"/>
    <x v="9"/>
    <x v="70"/>
    <s v="Active"/>
  </r>
  <r>
    <x v="3"/>
    <x v="1764"/>
    <x v="1757"/>
    <s v="PHDI"/>
    <s v="百胜餐饮（广东）有限公司"/>
    <x v="173"/>
    <x v="9"/>
    <x v="78"/>
    <s v="Active"/>
  </r>
  <r>
    <x v="3"/>
    <x v="1765"/>
    <x v="1758"/>
    <s v="PHDI"/>
    <s v="百胜餐饮（广东）有限公司"/>
    <x v="148"/>
    <x v="9"/>
    <x v="62"/>
    <s v="Active"/>
  </r>
  <r>
    <x v="3"/>
    <x v="1766"/>
    <x v="1759"/>
    <s v="PHDI"/>
    <s v="百胜餐饮（广东）有限公司"/>
    <x v="136"/>
    <x v="9"/>
    <x v="53"/>
    <s v="Active"/>
  </r>
  <r>
    <x v="3"/>
    <x v="1767"/>
    <x v="1760"/>
    <s v="PHDI"/>
    <s v="百胜餐饮（广东）有限公司"/>
    <x v="180"/>
    <x v="9"/>
    <x v="65"/>
    <s v="Active"/>
  </r>
  <r>
    <x v="3"/>
    <x v="1768"/>
    <x v="1761"/>
    <s v="PHDI"/>
    <s v="百胜餐饮（广东）有限公司"/>
    <x v="136"/>
    <x v="9"/>
    <x v="53"/>
    <s v="Active"/>
  </r>
  <r>
    <x v="3"/>
    <x v="1769"/>
    <x v="1762"/>
    <s v="PHDI"/>
    <s v="百胜餐饮（广东）有限公司"/>
    <x v="148"/>
    <x v="9"/>
    <x v="62"/>
    <s v="Active"/>
  </r>
  <r>
    <x v="3"/>
    <x v="1770"/>
    <x v="1763"/>
    <s v="PHDI"/>
    <s v="百胜餐饮（广东）有限公司"/>
    <x v="184"/>
    <x v="9"/>
    <x v="63"/>
    <s v="Active"/>
  </r>
  <r>
    <x v="3"/>
    <x v="1771"/>
    <x v="1764"/>
    <s v="PHDI"/>
    <s v="百胜餐饮（广东）有限公司"/>
    <x v="148"/>
    <x v="9"/>
    <x v="62"/>
    <s v="Active"/>
  </r>
  <r>
    <x v="3"/>
    <x v="1772"/>
    <x v="1765"/>
    <s v="PHDI"/>
    <s v="百胜餐饮（广东）有限公司"/>
    <x v="171"/>
    <x v="8"/>
    <x v="77"/>
    <s v="Active"/>
  </r>
  <r>
    <x v="3"/>
    <x v="1773"/>
    <x v="1766"/>
    <s v="PHDI"/>
    <s v="百胜餐饮（广东）有限公司"/>
    <x v="171"/>
    <x v="8"/>
    <x v="77"/>
    <s v="Active"/>
  </r>
  <r>
    <x v="3"/>
    <x v="1774"/>
    <x v="1767"/>
    <s v="PHDI"/>
    <s v="百胜餐饮（广东）有限公司"/>
    <x v="148"/>
    <x v="9"/>
    <x v="62"/>
    <s v="Active"/>
  </r>
  <r>
    <x v="3"/>
    <x v="1775"/>
    <x v="1768"/>
    <s v="PHDI"/>
    <s v="百胜餐饮（广东）有限公司"/>
    <x v="167"/>
    <x v="10"/>
    <x v="73"/>
    <s v="Active"/>
  </r>
  <r>
    <x v="3"/>
    <x v="1776"/>
    <x v="1769"/>
    <s v="PHDI"/>
    <s v="百胜餐饮（广东）有限公司"/>
    <x v="136"/>
    <x v="9"/>
    <x v="53"/>
    <s v="Active"/>
  </r>
  <r>
    <x v="3"/>
    <x v="1777"/>
    <x v="1770"/>
    <s v="PHDI"/>
    <s v="百胜餐饮（广东）有限公司"/>
    <x v="161"/>
    <x v="9"/>
    <x v="54"/>
    <s v="Active"/>
  </r>
  <r>
    <x v="3"/>
    <x v="1778"/>
    <x v="1771"/>
    <s v="PHDI"/>
    <s v="百胜餐饮（广东）有限公司"/>
    <x v="171"/>
    <x v="8"/>
    <x v="77"/>
    <s v="Active"/>
  </r>
  <r>
    <x v="3"/>
    <x v="1779"/>
    <x v="1772"/>
    <s v="PHDI"/>
    <s v="百胜餐饮（广东）有限公司"/>
    <x v="148"/>
    <x v="9"/>
    <x v="62"/>
    <s v="Active"/>
  </r>
  <r>
    <x v="3"/>
    <x v="1780"/>
    <x v="1773"/>
    <s v="PHDI"/>
    <s v="百胜餐饮（广东）有限公司"/>
    <x v="151"/>
    <x v="9"/>
    <x v="52"/>
    <s v="Close"/>
  </r>
  <r>
    <x v="3"/>
    <x v="1781"/>
    <x v="1774"/>
    <s v="PHDI"/>
    <s v="百胜餐饮（广东）有限公司"/>
    <x v="171"/>
    <x v="8"/>
    <x v="77"/>
    <s v="Active"/>
  </r>
  <r>
    <x v="3"/>
    <x v="1782"/>
    <x v="1775"/>
    <s v="PHDI"/>
    <s v="百胜餐饮（广东）有限公司"/>
    <x v="153"/>
    <x v="9"/>
    <x v="65"/>
    <s v="Active"/>
  </r>
  <r>
    <x v="3"/>
    <x v="1783"/>
    <x v="1776"/>
    <s v="PHDI"/>
    <s v="百胜餐饮（广东）有限公司"/>
    <x v="155"/>
    <x v="9"/>
    <x v="54"/>
    <s v="Active"/>
  </r>
  <r>
    <x v="3"/>
    <x v="1784"/>
    <x v="1777"/>
    <s v="PHDI"/>
    <s v="百胜餐饮（广东）有限公司"/>
    <x v="180"/>
    <x v="9"/>
    <x v="65"/>
    <s v="Active"/>
  </r>
  <r>
    <x v="3"/>
    <x v="1785"/>
    <x v="1778"/>
    <s v="PHDI"/>
    <s v="百胜餐饮（广东）有限公司"/>
    <x v="148"/>
    <x v="9"/>
    <x v="62"/>
    <s v="Close"/>
  </r>
  <r>
    <x v="3"/>
    <x v="1786"/>
    <x v="1779"/>
    <s v="PHDI"/>
    <s v="百胜餐饮（广东）有限公司"/>
    <x v="171"/>
    <x v="8"/>
    <x v="77"/>
    <s v="Active"/>
  </r>
  <r>
    <x v="3"/>
    <x v="1787"/>
    <x v="1780"/>
    <s v="PHDI"/>
    <s v="百胜餐饮（广东）有限公司"/>
    <x v="161"/>
    <x v="9"/>
    <x v="54"/>
    <s v="Active"/>
  </r>
  <r>
    <x v="3"/>
    <x v="1788"/>
    <x v="1781"/>
    <s v="PHDI"/>
    <s v="百胜餐饮（广东）有限公司"/>
    <x v="184"/>
    <x v="9"/>
    <x v="63"/>
    <s v="Active"/>
  </r>
  <r>
    <x v="3"/>
    <x v="1789"/>
    <x v="1782"/>
    <s v="PHDI"/>
    <s v="百胜餐饮（广东）有限公司"/>
    <x v="148"/>
    <x v="9"/>
    <x v="62"/>
    <s v="Active"/>
  </r>
  <r>
    <x v="3"/>
    <x v="1790"/>
    <x v="1783"/>
    <s v="PHDI"/>
    <s v="百胜餐饮（广东）有限公司"/>
    <x v="173"/>
    <x v="9"/>
    <x v="78"/>
    <s v="Active"/>
  </r>
  <r>
    <x v="3"/>
    <x v="1791"/>
    <x v="1784"/>
    <s v="PHDI"/>
    <s v="百胜餐饮（广东）有限公司"/>
    <x v="146"/>
    <x v="9"/>
    <x v="56"/>
    <s v="Active"/>
  </r>
  <r>
    <x v="3"/>
    <x v="1792"/>
    <x v="1785"/>
    <s v="PHDI"/>
    <s v="百胜餐饮（广东）有限公司"/>
    <x v="136"/>
    <x v="9"/>
    <x v="53"/>
    <s v="Active"/>
  </r>
  <r>
    <x v="3"/>
    <x v="1793"/>
    <x v="1786"/>
    <s v="PHDI"/>
    <s v="百胜餐饮（广东）有限公司"/>
    <x v="148"/>
    <x v="9"/>
    <x v="62"/>
    <s v="Active"/>
  </r>
  <r>
    <x v="3"/>
    <x v="1794"/>
    <x v="1787"/>
    <s v="PHDI"/>
    <s v="百胜餐饮（广东）有限公司"/>
    <x v="195"/>
    <x v="10"/>
    <x v="85"/>
    <s v="Active"/>
  </r>
  <r>
    <x v="3"/>
    <x v="1795"/>
    <x v="1788"/>
    <s v="PHDI"/>
    <s v="百胜餐饮（广东）有限公司"/>
    <x v="153"/>
    <x v="9"/>
    <x v="65"/>
    <s v="Active"/>
  </r>
  <r>
    <x v="3"/>
    <x v="1796"/>
    <x v="1789"/>
    <s v="PHDI"/>
    <s v="百胜餐饮（广东）有限公司"/>
    <x v="136"/>
    <x v="9"/>
    <x v="53"/>
    <s v="Active"/>
  </r>
  <r>
    <x v="3"/>
    <x v="1797"/>
    <x v="1790"/>
    <s v="PHDI"/>
    <s v="百胜餐饮（广东）有限公司"/>
    <x v="152"/>
    <x v="8"/>
    <x v="64"/>
    <s v="Active"/>
  </r>
  <r>
    <x v="3"/>
    <x v="1798"/>
    <x v="1791"/>
    <s v="PHDI"/>
    <s v="百胜餐饮（广东）有限公司"/>
    <x v="151"/>
    <x v="9"/>
    <x v="52"/>
    <s v="Active"/>
  </r>
  <r>
    <x v="3"/>
    <x v="1799"/>
    <x v="1792"/>
    <s v="PHDI"/>
    <s v="百胜餐饮（广东）有限公司"/>
    <x v="148"/>
    <x v="9"/>
    <x v="62"/>
    <s v="Active"/>
  </r>
  <r>
    <x v="3"/>
    <x v="1800"/>
    <x v="1793"/>
    <s v="KFC"/>
    <s v="百胜餐饮（广东）有限公司"/>
    <x v="151"/>
    <x v="9"/>
    <x v="52"/>
    <s v="Active"/>
  </r>
  <r>
    <x v="3"/>
    <x v="1801"/>
    <x v="1794"/>
    <s v="KFC"/>
    <s v="百胜餐饮（广东）有限公司"/>
    <x v="177"/>
    <x v="9"/>
    <x v="71"/>
    <s v="Close"/>
  </r>
  <r>
    <x v="3"/>
    <x v="1802"/>
    <x v="1795"/>
    <s v="KFC"/>
    <s v="百胜餐饮（广东）有限公司"/>
    <x v="180"/>
    <x v="9"/>
    <x v="65"/>
    <s v="Active"/>
  </r>
  <r>
    <x v="3"/>
    <x v="1803"/>
    <x v="1796"/>
    <s v="KFC"/>
    <s v="百胜餐饮（广东）有限公司"/>
    <x v="165"/>
    <x v="9"/>
    <x v="65"/>
    <s v="Active"/>
  </r>
  <r>
    <x v="3"/>
    <x v="1804"/>
    <x v="1797"/>
    <s v="KFC"/>
    <s v="百胜餐饮（广东）有限公司"/>
    <x v="151"/>
    <x v="9"/>
    <x v="52"/>
    <s v="Active"/>
  </r>
  <r>
    <x v="3"/>
    <x v="1805"/>
    <x v="1798"/>
    <s v="KFC"/>
    <s v="百胜餐饮（广东）有限公司"/>
    <x v="151"/>
    <x v="9"/>
    <x v="52"/>
    <s v="Active"/>
  </r>
  <r>
    <x v="3"/>
    <x v="1806"/>
    <x v="1799"/>
    <s v="KFC"/>
    <s v="百胜餐饮（广东）有限公司"/>
    <x v="151"/>
    <x v="9"/>
    <x v="52"/>
    <s v="Active"/>
  </r>
  <r>
    <x v="3"/>
    <x v="1807"/>
    <x v="1800"/>
    <s v="KFC"/>
    <s v="百胜餐饮（广东）有限公司"/>
    <x v="162"/>
    <x v="9"/>
    <x v="70"/>
    <s v="Active"/>
  </r>
  <r>
    <x v="3"/>
    <x v="1808"/>
    <x v="1801"/>
    <s v="KFC"/>
    <s v="百胜餐饮（广东）有限公司"/>
    <x v="196"/>
    <x v="9"/>
    <x v="63"/>
    <s v="Active"/>
  </r>
  <r>
    <x v="3"/>
    <x v="1809"/>
    <x v="1802"/>
    <s v="KFC"/>
    <s v="百胜餐饮（广东）有限公司"/>
    <x v="153"/>
    <x v="9"/>
    <x v="65"/>
    <s v="Active"/>
  </r>
  <r>
    <x v="3"/>
    <x v="1810"/>
    <x v="1803"/>
    <s v="KFC"/>
    <s v="百胜餐饮（广东）有限公司"/>
    <x v="151"/>
    <x v="9"/>
    <x v="52"/>
    <s v="Active"/>
  </r>
  <r>
    <x v="3"/>
    <x v="1811"/>
    <x v="1804"/>
    <s v="KFC"/>
    <s v="百胜餐饮（广东）有限公司"/>
    <x v="151"/>
    <x v="9"/>
    <x v="52"/>
    <s v="Close"/>
  </r>
  <r>
    <x v="3"/>
    <x v="1812"/>
    <x v="1805"/>
    <s v="KFC"/>
    <s v="百胜餐饮（广东）有限公司"/>
    <x v="141"/>
    <x v="9"/>
    <x v="58"/>
    <s v="Close"/>
  </r>
  <r>
    <x v="3"/>
    <x v="1813"/>
    <x v="1806"/>
    <s v="KFC"/>
    <s v="百胜餐饮（广东）有限公司"/>
    <x v="149"/>
    <x v="9"/>
    <x v="52"/>
    <s v="Active"/>
  </r>
  <r>
    <x v="3"/>
    <x v="1814"/>
    <x v="1807"/>
    <s v="KFC"/>
    <s v="百胜餐饮（广东）有限公司"/>
    <x v="184"/>
    <x v="9"/>
    <x v="63"/>
    <s v="Active"/>
  </r>
  <r>
    <x v="3"/>
    <x v="1815"/>
    <x v="1808"/>
    <s v="KFC"/>
    <s v="百胜餐饮（广东）有限公司"/>
    <x v="146"/>
    <x v="9"/>
    <x v="56"/>
    <s v="Close"/>
  </r>
  <r>
    <x v="3"/>
    <x v="1816"/>
    <x v="1809"/>
    <s v="KFC"/>
    <s v="百胜餐饮（广东）有限公司"/>
    <x v="165"/>
    <x v="9"/>
    <x v="65"/>
    <s v="Close"/>
  </r>
  <r>
    <x v="3"/>
    <x v="1817"/>
    <x v="1810"/>
    <s v="KFC"/>
    <s v="百胜餐饮（广东）有限公司"/>
    <x v="143"/>
    <x v="9"/>
    <x v="52"/>
    <s v="Active"/>
  </r>
  <r>
    <x v="3"/>
    <x v="1818"/>
    <x v="1811"/>
    <s v="KFC"/>
    <s v="百胜餐饮（广东）有限公司"/>
    <x v="180"/>
    <x v="9"/>
    <x v="65"/>
    <s v="Active"/>
  </r>
  <r>
    <x v="3"/>
    <x v="1819"/>
    <x v="1812"/>
    <s v="KFC"/>
    <s v="百胜餐饮（广东）有限公司"/>
    <x v="161"/>
    <x v="9"/>
    <x v="54"/>
    <s v="Active"/>
  </r>
  <r>
    <x v="3"/>
    <x v="1820"/>
    <x v="1813"/>
    <s v="KFC"/>
    <s v="百胜餐饮（广东）有限公司"/>
    <x v="151"/>
    <x v="9"/>
    <x v="52"/>
    <s v="Active"/>
  </r>
  <r>
    <x v="3"/>
    <x v="1821"/>
    <x v="1814"/>
    <s v="KFC"/>
    <s v="百胜餐饮（广东）有限公司"/>
    <x v="151"/>
    <x v="9"/>
    <x v="52"/>
    <s v="Active"/>
  </r>
  <r>
    <x v="3"/>
    <x v="1822"/>
    <x v="1815"/>
    <s v="KFC"/>
    <s v="百胜餐饮（广东）有限公司"/>
    <x v="151"/>
    <x v="9"/>
    <x v="52"/>
    <s v="Active"/>
  </r>
  <r>
    <x v="3"/>
    <x v="1823"/>
    <x v="1816"/>
    <s v="KFC"/>
    <s v="百胜餐饮（广东）有限公司"/>
    <x v="141"/>
    <x v="9"/>
    <x v="58"/>
    <s v="Close"/>
  </r>
  <r>
    <x v="3"/>
    <x v="1824"/>
    <x v="1817"/>
    <s v="KFC"/>
    <s v="百胜餐饮（广东）有限公司"/>
    <x v="153"/>
    <x v="9"/>
    <x v="65"/>
    <s v="Active"/>
  </r>
  <r>
    <x v="3"/>
    <x v="1825"/>
    <x v="1818"/>
    <s v="KFC"/>
    <s v="百胜餐饮（广东）有限公司"/>
    <x v="151"/>
    <x v="9"/>
    <x v="52"/>
    <s v="Active"/>
  </r>
  <r>
    <x v="3"/>
    <x v="1826"/>
    <x v="1819"/>
    <s v="KFC"/>
    <s v="百胜餐饮（广东）有限公司"/>
    <x v="161"/>
    <x v="9"/>
    <x v="54"/>
    <s v="Active"/>
  </r>
  <r>
    <x v="3"/>
    <x v="1827"/>
    <x v="1820"/>
    <s v="KFC"/>
    <s v="百胜餐饮（广东）有限公司"/>
    <x v="176"/>
    <x v="9"/>
    <x v="66"/>
    <s v="Active"/>
  </r>
  <r>
    <x v="3"/>
    <x v="1828"/>
    <x v="1821"/>
    <s v="KFC"/>
    <s v="百胜餐饮（广东）有限公司"/>
    <x v="151"/>
    <x v="9"/>
    <x v="52"/>
    <s v="Close"/>
  </r>
  <r>
    <x v="3"/>
    <x v="1829"/>
    <x v="1822"/>
    <s v="KFC"/>
    <s v="百胜餐饮（广东）有限公司"/>
    <x v="135"/>
    <x v="9"/>
    <x v="52"/>
    <s v="Active"/>
  </r>
  <r>
    <x v="3"/>
    <x v="1830"/>
    <x v="1823"/>
    <s v="KFC"/>
    <s v="百胜餐饮（广东）有限公司"/>
    <x v="151"/>
    <x v="9"/>
    <x v="52"/>
    <s v="Active"/>
  </r>
  <r>
    <x v="3"/>
    <x v="1831"/>
    <x v="1824"/>
    <s v="KFC"/>
    <s v="百胜餐饮（广东）有限公司"/>
    <x v="151"/>
    <x v="9"/>
    <x v="52"/>
    <s v="Active"/>
  </r>
  <r>
    <x v="3"/>
    <x v="1832"/>
    <x v="1825"/>
    <s v="KFC"/>
    <s v="百胜餐饮（广东）有限公司"/>
    <x v="172"/>
    <x v="9"/>
    <x v="68"/>
    <s v="Active"/>
  </r>
  <r>
    <x v="3"/>
    <x v="1833"/>
    <x v="1826"/>
    <s v="KFC"/>
    <s v="百胜餐饮（广东）有限公司"/>
    <x v="151"/>
    <x v="9"/>
    <x v="52"/>
    <s v="Active"/>
  </r>
  <r>
    <x v="3"/>
    <x v="1834"/>
    <x v="1827"/>
    <s v="KFC"/>
    <s v="百胜餐饮（广东）有限公司"/>
    <x v="140"/>
    <x v="9"/>
    <x v="57"/>
    <s v="Active"/>
  </r>
  <r>
    <x v="3"/>
    <x v="1835"/>
    <x v="1828"/>
    <s v="KFC"/>
    <s v="百胜餐饮（广东）有限公司"/>
    <x v="151"/>
    <x v="9"/>
    <x v="52"/>
    <s v="Active"/>
  </r>
  <r>
    <x v="3"/>
    <x v="1836"/>
    <x v="1829"/>
    <s v="KFC"/>
    <s v="百胜餐饮（广东）有限公司"/>
    <x v="151"/>
    <x v="9"/>
    <x v="52"/>
    <s v="Active"/>
  </r>
  <r>
    <x v="3"/>
    <x v="1837"/>
    <x v="1830"/>
    <s v="KFC"/>
    <s v="百胜餐饮（广东）有限公司"/>
    <x v="151"/>
    <x v="9"/>
    <x v="52"/>
    <s v="Active"/>
  </r>
  <r>
    <x v="3"/>
    <x v="1838"/>
    <x v="1831"/>
    <s v="KFC"/>
    <s v="百胜餐饮（广东）有限公司"/>
    <x v="161"/>
    <x v="9"/>
    <x v="54"/>
    <s v="Active"/>
  </r>
  <r>
    <x v="3"/>
    <x v="1839"/>
    <x v="1832"/>
    <s v="KFC"/>
    <s v="百胜餐饮（广东）有限公司"/>
    <x v="146"/>
    <x v="9"/>
    <x v="56"/>
    <s v="Active"/>
  </r>
  <r>
    <x v="3"/>
    <x v="1840"/>
    <x v="1833"/>
    <s v="KFC"/>
    <s v="百胜餐饮（广东）有限公司"/>
    <x v="193"/>
    <x v="9"/>
    <x v="56"/>
    <s v="Active"/>
  </r>
  <r>
    <x v="3"/>
    <x v="1841"/>
    <x v="1834"/>
    <s v="KFC"/>
    <s v="百胜餐饮（广东）有限公司"/>
    <x v="177"/>
    <x v="9"/>
    <x v="71"/>
    <s v="Active"/>
  </r>
  <r>
    <x v="3"/>
    <x v="1842"/>
    <x v="1835"/>
    <s v="KFC"/>
    <s v="百胜餐饮（广东）有限公司"/>
    <x v="151"/>
    <x v="9"/>
    <x v="52"/>
    <s v="Active"/>
  </r>
  <r>
    <x v="3"/>
    <x v="1843"/>
    <x v="1836"/>
    <s v="KFC"/>
    <s v="百胜餐饮（广东）有限公司"/>
    <x v="185"/>
    <x v="9"/>
    <x v="65"/>
    <s v="Active"/>
  </r>
  <r>
    <x v="3"/>
    <x v="1844"/>
    <x v="1837"/>
    <s v="KFC"/>
    <s v="百胜餐饮（广东）有限公司"/>
    <x v="189"/>
    <x v="9"/>
    <x v="83"/>
    <s v="Active"/>
  </r>
  <r>
    <x v="3"/>
    <x v="1845"/>
    <x v="1838"/>
    <s v="KFC"/>
    <s v="百胜餐饮（广东）有限公司"/>
    <x v="184"/>
    <x v="9"/>
    <x v="63"/>
    <s v="Active"/>
  </r>
  <r>
    <x v="3"/>
    <x v="1846"/>
    <x v="1839"/>
    <s v="KFC"/>
    <s v="百胜餐饮（广东）有限公司"/>
    <x v="141"/>
    <x v="9"/>
    <x v="58"/>
    <s v="Active"/>
  </r>
  <r>
    <x v="3"/>
    <x v="1847"/>
    <x v="1840"/>
    <s v="KFC"/>
    <s v="百胜餐饮（广东）有限公司"/>
    <x v="151"/>
    <x v="9"/>
    <x v="52"/>
    <s v="Active"/>
  </r>
  <r>
    <x v="3"/>
    <x v="1848"/>
    <x v="1841"/>
    <s v="KFC"/>
    <s v="百胜餐饮（广东）有限公司"/>
    <x v="151"/>
    <x v="9"/>
    <x v="52"/>
    <s v="Close"/>
  </r>
  <r>
    <x v="3"/>
    <x v="1849"/>
    <x v="1842"/>
    <s v="KFC"/>
    <s v="百胜餐饮（广东）有限公司"/>
    <x v="186"/>
    <x v="9"/>
    <x v="82"/>
    <s v="Active"/>
  </r>
  <r>
    <x v="3"/>
    <x v="1850"/>
    <x v="1843"/>
    <s v="KFC"/>
    <s v="百胜餐饮（广东）有限公司"/>
    <x v="141"/>
    <x v="9"/>
    <x v="58"/>
    <s v="Close"/>
  </r>
  <r>
    <x v="3"/>
    <x v="1851"/>
    <x v="1844"/>
    <s v="KFC"/>
    <s v="百胜餐饮（广东）有限公司"/>
    <x v="153"/>
    <x v="9"/>
    <x v="65"/>
    <s v="Close"/>
  </r>
  <r>
    <x v="3"/>
    <x v="1852"/>
    <x v="1845"/>
    <s v="KFC"/>
    <s v="百胜餐饮（广东）有限公司"/>
    <x v="143"/>
    <x v="9"/>
    <x v="52"/>
    <s v="Close"/>
  </r>
  <r>
    <x v="3"/>
    <x v="1853"/>
    <x v="1846"/>
    <s v="KFC"/>
    <s v="百胜餐饮（广东）有限公司"/>
    <x v="151"/>
    <x v="9"/>
    <x v="52"/>
    <s v="Active"/>
  </r>
  <r>
    <x v="3"/>
    <x v="1854"/>
    <x v="1847"/>
    <s v="KFC"/>
    <s v="百胜餐饮（广东）有限公司"/>
    <x v="150"/>
    <x v="9"/>
    <x v="63"/>
    <s v="Active"/>
  </r>
  <r>
    <x v="3"/>
    <x v="1855"/>
    <x v="1848"/>
    <s v="KFC"/>
    <s v="百胜餐饮（广东）有限公司"/>
    <x v="162"/>
    <x v="9"/>
    <x v="70"/>
    <s v="Active"/>
  </r>
  <r>
    <x v="3"/>
    <x v="1856"/>
    <x v="1849"/>
    <s v="KFC"/>
    <s v="百胜餐饮（广东）有限公司"/>
    <x v="193"/>
    <x v="9"/>
    <x v="56"/>
    <s v="Active"/>
  </r>
  <r>
    <x v="3"/>
    <x v="1857"/>
    <x v="1850"/>
    <s v="KFC"/>
    <s v="百胜餐饮（广东）有限公司"/>
    <x v="146"/>
    <x v="9"/>
    <x v="56"/>
    <s v="Active"/>
  </r>
  <r>
    <x v="3"/>
    <x v="1858"/>
    <x v="1851"/>
    <s v="KFC"/>
    <s v="百胜餐饮（广东）有限公司"/>
    <x v="146"/>
    <x v="9"/>
    <x v="56"/>
    <s v="Active"/>
  </r>
  <r>
    <x v="3"/>
    <x v="1859"/>
    <x v="1852"/>
    <s v="KFC"/>
    <s v="百胜餐饮（广东）有限公司"/>
    <x v="190"/>
    <x v="9"/>
    <x v="84"/>
    <s v="Active"/>
  </r>
  <r>
    <x v="3"/>
    <x v="1860"/>
    <x v="1853"/>
    <s v="KFC"/>
    <s v="百胜餐饮（广东）有限公司"/>
    <x v="190"/>
    <x v="9"/>
    <x v="84"/>
    <s v="Active"/>
  </r>
  <r>
    <x v="3"/>
    <x v="1861"/>
    <x v="1854"/>
    <s v="KFC"/>
    <s v="百胜餐饮（广东）有限公司"/>
    <x v="165"/>
    <x v="9"/>
    <x v="65"/>
    <s v="Active"/>
  </r>
  <r>
    <x v="3"/>
    <x v="1862"/>
    <x v="1855"/>
    <s v="KFC"/>
    <s v="百胜餐饮（广东）有限公司"/>
    <x v="151"/>
    <x v="9"/>
    <x v="52"/>
    <s v="Active"/>
  </r>
  <r>
    <x v="3"/>
    <x v="1863"/>
    <x v="1856"/>
    <s v="KFC"/>
    <s v="百胜餐饮（广东）有限公司"/>
    <x v="186"/>
    <x v="9"/>
    <x v="82"/>
    <s v="Active"/>
  </r>
  <r>
    <x v="3"/>
    <x v="1864"/>
    <x v="1857"/>
    <s v="KFC"/>
    <s v="百胜餐饮（广东）有限公司"/>
    <x v="141"/>
    <x v="9"/>
    <x v="58"/>
    <s v="Active"/>
  </r>
  <r>
    <x v="3"/>
    <x v="1865"/>
    <x v="1858"/>
    <s v="KFC"/>
    <s v="百胜餐饮（广东）有限公司"/>
    <x v="151"/>
    <x v="9"/>
    <x v="52"/>
    <s v="Active"/>
  </r>
  <r>
    <x v="3"/>
    <x v="1866"/>
    <x v="1859"/>
    <s v="KFC"/>
    <s v="百胜餐饮（广东）有限公司"/>
    <x v="183"/>
    <x v="9"/>
    <x v="54"/>
    <s v="Active"/>
  </r>
  <r>
    <x v="3"/>
    <x v="1867"/>
    <x v="1860"/>
    <s v="KFC"/>
    <s v="百胜餐饮（广东）有限公司"/>
    <x v="180"/>
    <x v="9"/>
    <x v="65"/>
    <s v="Active"/>
  </r>
  <r>
    <x v="3"/>
    <x v="1868"/>
    <x v="1861"/>
    <s v="KFC"/>
    <s v="百胜餐饮（广东）有限公司"/>
    <x v="153"/>
    <x v="9"/>
    <x v="65"/>
    <s v="Active"/>
  </r>
  <r>
    <x v="3"/>
    <x v="1869"/>
    <x v="1862"/>
    <s v="KFC"/>
    <s v="百胜餐饮（广东）有限公司"/>
    <x v="151"/>
    <x v="9"/>
    <x v="52"/>
    <s v="Active"/>
  </r>
  <r>
    <x v="3"/>
    <x v="1870"/>
    <x v="1863"/>
    <s v="KFC"/>
    <s v="百胜餐饮（广东）有限公司"/>
    <x v="151"/>
    <x v="9"/>
    <x v="52"/>
    <s v="Active"/>
  </r>
  <r>
    <x v="3"/>
    <x v="1871"/>
    <x v="1864"/>
    <s v="KFC"/>
    <s v="百胜餐饮（广东）有限公司"/>
    <x v="153"/>
    <x v="9"/>
    <x v="65"/>
    <s v="Active"/>
  </r>
  <r>
    <x v="3"/>
    <x v="1872"/>
    <x v="1865"/>
    <s v="KFC"/>
    <s v="百胜餐饮（广东）有限公司"/>
    <x v="146"/>
    <x v="9"/>
    <x v="56"/>
    <s v="Close"/>
  </r>
  <r>
    <x v="3"/>
    <x v="1873"/>
    <x v="1866"/>
    <s v="KFC"/>
    <s v="百胜餐饮（广东）有限公司"/>
    <x v="151"/>
    <x v="9"/>
    <x v="52"/>
    <s v="Active"/>
  </r>
  <r>
    <x v="3"/>
    <x v="1874"/>
    <x v="1867"/>
    <s v="KFC"/>
    <s v="百胜餐饮（广东）有限公司"/>
    <x v="141"/>
    <x v="9"/>
    <x v="58"/>
    <s v="Active"/>
  </r>
  <r>
    <x v="3"/>
    <x v="1875"/>
    <x v="1868"/>
    <s v="KFC"/>
    <s v="百胜餐饮（广东）有限公司"/>
    <x v="161"/>
    <x v="9"/>
    <x v="54"/>
    <s v="Active"/>
  </r>
  <r>
    <x v="3"/>
    <x v="1876"/>
    <x v="1869"/>
    <s v="KFC"/>
    <s v="百胜餐饮（广东）有限公司"/>
    <x v="191"/>
    <x v="9"/>
    <x v="60"/>
    <s v="Active"/>
  </r>
  <r>
    <x v="3"/>
    <x v="1877"/>
    <x v="1870"/>
    <s v="KFC"/>
    <s v="百胜餐饮（广东）有限公司"/>
    <x v="172"/>
    <x v="9"/>
    <x v="68"/>
    <s v="Close"/>
  </r>
  <r>
    <x v="3"/>
    <x v="1878"/>
    <x v="1871"/>
    <s v="KFC"/>
    <s v="百胜餐饮（广东）有限公司"/>
    <x v="151"/>
    <x v="9"/>
    <x v="52"/>
    <s v="Active"/>
  </r>
  <r>
    <x v="3"/>
    <x v="1879"/>
    <x v="1872"/>
    <s v="KFC"/>
    <s v="百胜餐饮（广东）有限公司"/>
    <x v="184"/>
    <x v="9"/>
    <x v="63"/>
    <s v="Active"/>
  </r>
  <r>
    <x v="3"/>
    <x v="1880"/>
    <x v="1873"/>
    <s v="KFC"/>
    <s v="百胜餐饮（广东）有限公司"/>
    <x v="186"/>
    <x v="9"/>
    <x v="82"/>
    <s v="Active"/>
  </r>
  <r>
    <x v="3"/>
    <x v="1881"/>
    <x v="1874"/>
    <s v="KFC"/>
    <s v="百胜餐饮（广东）有限公司"/>
    <x v="151"/>
    <x v="9"/>
    <x v="52"/>
    <s v="Active"/>
  </r>
  <r>
    <x v="3"/>
    <x v="1882"/>
    <x v="1875"/>
    <s v="KFC"/>
    <s v="百胜餐饮（广东）有限公司"/>
    <x v="151"/>
    <x v="9"/>
    <x v="52"/>
    <s v="Active"/>
  </r>
  <r>
    <x v="3"/>
    <x v="1883"/>
    <x v="1876"/>
    <s v="KFC"/>
    <s v="百胜餐饮（广东）有限公司"/>
    <x v="141"/>
    <x v="9"/>
    <x v="58"/>
    <s v="Close"/>
  </r>
  <r>
    <x v="3"/>
    <x v="1884"/>
    <x v="1877"/>
    <s v="KFC"/>
    <s v="百胜餐饮（广东）有限公司"/>
    <x v="151"/>
    <x v="9"/>
    <x v="52"/>
    <s v="Active"/>
  </r>
  <r>
    <x v="3"/>
    <x v="1885"/>
    <x v="1878"/>
    <s v="KFC"/>
    <s v="百胜餐饮（广东）有限公司"/>
    <x v="165"/>
    <x v="9"/>
    <x v="65"/>
    <s v="Active"/>
  </r>
  <r>
    <x v="3"/>
    <x v="1886"/>
    <x v="1879"/>
    <s v="KFC"/>
    <s v="百胜餐饮（广东）有限公司"/>
    <x v="149"/>
    <x v="9"/>
    <x v="52"/>
    <s v="Active"/>
  </r>
  <r>
    <x v="3"/>
    <x v="1887"/>
    <x v="1880"/>
    <s v="KFC"/>
    <s v="百胜餐饮（广东）有限公司"/>
    <x v="141"/>
    <x v="9"/>
    <x v="58"/>
    <s v="Active"/>
  </r>
  <r>
    <x v="3"/>
    <x v="1888"/>
    <x v="1881"/>
    <s v="KFC"/>
    <s v="百胜餐饮（广东）有限公司"/>
    <x v="141"/>
    <x v="9"/>
    <x v="58"/>
    <s v="Active"/>
  </r>
  <r>
    <x v="3"/>
    <x v="1889"/>
    <x v="1882"/>
    <s v="KFC"/>
    <s v="百胜餐饮（广东）有限公司"/>
    <x v="188"/>
    <x v="9"/>
    <x v="52"/>
    <s v="Active"/>
  </r>
  <r>
    <x v="3"/>
    <x v="1890"/>
    <x v="1883"/>
    <s v="KFC"/>
    <s v="百胜餐饮（广东）有限公司"/>
    <x v="177"/>
    <x v="9"/>
    <x v="71"/>
    <s v="Active"/>
  </r>
  <r>
    <x v="3"/>
    <x v="1891"/>
    <x v="1884"/>
    <s v="KFC"/>
    <s v="百胜餐饮（广东）有限公司"/>
    <x v="146"/>
    <x v="9"/>
    <x v="56"/>
    <s v="Active"/>
  </r>
  <r>
    <x v="3"/>
    <x v="1892"/>
    <x v="1885"/>
    <s v="KFC"/>
    <s v="百胜餐饮（广东）有限公司"/>
    <x v="151"/>
    <x v="9"/>
    <x v="52"/>
    <s v="Active"/>
  </r>
  <r>
    <x v="3"/>
    <x v="1893"/>
    <x v="1886"/>
    <s v="KFC"/>
    <s v="百胜餐饮（广东）有限公司"/>
    <x v="165"/>
    <x v="9"/>
    <x v="65"/>
    <s v="Active"/>
  </r>
  <r>
    <x v="3"/>
    <x v="1894"/>
    <x v="1887"/>
    <s v="KFC"/>
    <s v="百胜餐饮（广东）有限公司"/>
    <x v="151"/>
    <x v="9"/>
    <x v="52"/>
    <s v="Active"/>
  </r>
  <r>
    <x v="3"/>
    <x v="1895"/>
    <x v="1888"/>
    <s v="KFC"/>
    <s v="百胜餐饮（广东）有限公司"/>
    <x v="151"/>
    <x v="9"/>
    <x v="52"/>
    <s v="Active"/>
  </r>
  <r>
    <x v="3"/>
    <x v="1896"/>
    <x v="1889"/>
    <s v="KFC"/>
    <s v="百胜餐饮（广东）有限公司"/>
    <x v="141"/>
    <x v="9"/>
    <x v="58"/>
    <s v="Close"/>
  </r>
  <r>
    <x v="3"/>
    <x v="1897"/>
    <x v="1890"/>
    <s v="KFC"/>
    <s v="百胜餐饮（广东）有限公司"/>
    <x v="151"/>
    <x v="9"/>
    <x v="52"/>
    <s v="Active"/>
  </r>
  <r>
    <x v="3"/>
    <x v="1898"/>
    <x v="1891"/>
    <s v="KFC"/>
    <s v="百胜餐饮（广东）有限公司"/>
    <x v="160"/>
    <x v="9"/>
    <x v="65"/>
    <s v="Active"/>
  </r>
  <r>
    <x v="3"/>
    <x v="1899"/>
    <x v="1892"/>
    <s v="KFC"/>
    <s v="百胜餐饮（广东）有限公司"/>
    <x v="135"/>
    <x v="9"/>
    <x v="52"/>
    <s v="Active"/>
  </r>
  <r>
    <x v="3"/>
    <x v="1900"/>
    <x v="1893"/>
    <s v="KFC"/>
    <s v="百胜餐饮（广东）有限公司"/>
    <x v="149"/>
    <x v="9"/>
    <x v="52"/>
    <s v="Active"/>
  </r>
  <r>
    <x v="3"/>
    <x v="1901"/>
    <x v="1894"/>
    <s v="KFC"/>
    <s v="百胜餐饮（广东）有限公司"/>
    <x v="151"/>
    <x v="9"/>
    <x v="52"/>
    <s v="Active"/>
  </r>
  <r>
    <x v="3"/>
    <x v="1902"/>
    <x v="1895"/>
    <s v="KFC"/>
    <s v="百胜餐饮（广东）有限公司"/>
    <x v="192"/>
    <x v="9"/>
    <x v="63"/>
    <s v="Active"/>
  </r>
  <r>
    <x v="3"/>
    <x v="1903"/>
    <x v="1896"/>
    <s v="KFC"/>
    <s v="百胜餐饮（广东）有限公司"/>
    <x v="151"/>
    <x v="9"/>
    <x v="52"/>
    <s v="Active"/>
  </r>
  <r>
    <x v="3"/>
    <x v="1904"/>
    <x v="1897"/>
    <s v="KFC"/>
    <s v="百胜餐饮（广东）有限公司"/>
    <x v="151"/>
    <x v="9"/>
    <x v="52"/>
    <s v="Active"/>
  </r>
  <r>
    <x v="3"/>
    <x v="1905"/>
    <x v="1898"/>
    <s v="KFC"/>
    <s v="百胜餐饮（广东）有限公司"/>
    <x v="149"/>
    <x v="9"/>
    <x v="52"/>
    <s v="Close"/>
  </r>
  <r>
    <x v="3"/>
    <x v="1906"/>
    <x v="1899"/>
    <s v="KFC"/>
    <s v="百胜餐饮（广东）有限公司"/>
    <x v="149"/>
    <x v="9"/>
    <x v="52"/>
    <s v="Active"/>
  </r>
  <r>
    <x v="3"/>
    <x v="1907"/>
    <x v="1900"/>
    <s v="KFC"/>
    <s v="百胜餐饮（广东）有限公司"/>
    <x v="141"/>
    <x v="9"/>
    <x v="58"/>
    <s v="Active"/>
  </r>
  <r>
    <x v="3"/>
    <x v="1908"/>
    <x v="1901"/>
    <s v="KFC"/>
    <s v="百胜餐饮（广东）有限公司"/>
    <x v="151"/>
    <x v="9"/>
    <x v="52"/>
    <s v="Close"/>
  </r>
  <r>
    <x v="3"/>
    <x v="1909"/>
    <x v="1902"/>
    <s v="KFC"/>
    <s v="百胜餐饮（广东）有限公司"/>
    <x v="146"/>
    <x v="9"/>
    <x v="56"/>
    <s v="Active"/>
  </r>
  <r>
    <x v="3"/>
    <x v="1910"/>
    <x v="1903"/>
    <s v="KFC"/>
    <s v="百胜餐饮（广东）有限公司"/>
    <x v="180"/>
    <x v="9"/>
    <x v="65"/>
    <s v="Active"/>
  </r>
  <r>
    <x v="3"/>
    <x v="1911"/>
    <x v="1904"/>
    <s v="KFC"/>
    <s v="百胜餐饮（广东）有限公司"/>
    <x v="151"/>
    <x v="9"/>
    <x v="52"/>
    <s v="Active"/>
  </r>
  <r>
    <x v="3"/>
    <x v="1912"/>
    <x v="1905"/>
    <s v="KFC"/>
    <s v="百胜餐饮（广东）有限公司"/>
    <x v="153"/>
    <x v="9"/>
    <x v="65"/>
    <s v="Active"/>
  </r>
  <r>
    <x v="3"/>
    <x v="1913"/>
    <x v="1906"/>
    <s v="KFC"/>
    <s v="百胜餐饮（广东）有限公司"/>
    <x v="151"/>
    <x v="9"/>
    <x v="52"/>
    <s v="Active"/>
  </r>
  <r>
    <x v="3"/>
    <x v="1914"/>
    <x v="1907"/>
    <s v="KFC"/>
    <s v="百胜餐饮（广东）有限公司"/>
    <x v="189"/>
    <x v="9"/>
    <x v="83"/>
    <s v="Active"/>
  </r>
  <r>
    <x v="3"/>
    <x v="1915"/>
    <x v="1908"/>
    <s v="KFC"/>
    <s v="百胜餐饮（广东）有限公司"/>
    <x v="151"/>
    <x v="9"/>
    <x v="52"/>
    <s v="Active"/>
  </r>
  <r>
    <x v="3"/>
    <x v="1916"/>
    <x v="1909"/>
    <s v="KFC"/>
    <s v="百胜餐饮（广东）有限公司"/>
    <x v="151"/>
    <x v="9"/>
    <x v="52"/>
    <s v="Close"/>
  </r>
  <r>
    <x v="3"/>
    <x v="1917"/>
    <x v="1910"/>
    <s v="KFC"/>
    <s v="百胜餐饮（广东）有限公司"/>
    <x v="153"/>
    <x v="9"/>
    <x v="65"/>
    <s v="Active"/>
  </r>
  <r>
    <x v="3"/>
    <x v="1918"/>
    <x v="1911"/>
    <s v="KFC"/>
    <s v="百胜餐饮（广东）有限公司"/>
    <x v="151"/>
    <x v="9"/>
    <x v="52"/>
    <s v="Active"/>
  </r>
  <r>
    <x v="3"/>
    <x v="1919"/>
    <x v="1912"/>
    <s v="KFC"/>
    <s v="百胜餐饮（广东）有限公司"/>
    <x v="172"/>
    <x v="9"/>
    <x v="68"/>
    <s v="Active"/>
  </r>
  <r>
    <x v="3"/>
    <x v="1920"/>
    <x v="1913"/>
    <s v="KFC"/>
    <s v="百胜餐饮（广东）有限公司"/>
    <x v="165"/>
    <x v="9"/>
    <x v="65"/>
    <s v="Active"/>
  </r>
  <r>
    <x v="3"/>
    <x v="1921"/>
    <x v="1914"/>
    <s v="KFC"/>
    <s v="百胜餐饮（广东）有限公司"/>
    <x v="151"/>
    <x v="9"/>
    <x v="52"/>
    <s v="Close"/>
  </r>
  <r>
    <x v="3"/>
    <x v="1922"/>
    <x v="1915"/>
    <s v="KFC"/>
    <s v="百胜餐饮（广东）有限公司"/>
    <x v="151"/>
    <x v="9"/>
    <x v="52"/>
    <s v="Active"/>
  </r>
  <r>
    <x v="3"/>
    <x v="1923"/>
    <x v="1916"/>
    <s v="KFC"/>
    <s v="百胜餐饮（广东）有限公司"/>
    <x v="193"/>
    <x v="9"/>
    <x v="56"/>
    <s v="Active"/>
  </r>
  <r>
    <x v="3"/>
    <x v="1924"/>
    <x v="1917"/>
    <s v="KFC"/>
    <s v="百胜餐饮（广东）有限公司"/>
    <x v="149"/>
    <x v="9"/>
    <x v="52"/>
    <s v="Active"/>
  </r>
  <r>
    <x v="3"/>
    <x v="1925"/>
    <x v="1918"/>
    <s v="KFC"/>
    <s v="百胜餐饮（广东）有限公司"/>
    <x v="153"/>
    <x v="9"/>
    <x v="65"/>
    <s v="Active"/>
  </r>
  <r>
    <x v="3"/>
    <x v="1926"/>
    <x v="1919"/>
    <s v="KFC"/>
    <s v="百胜餐饮（广东）有限公司"/>
    <x v="188"/>
    <x v="9"/>
    <x v="52"/>
    <s v="Active"/>
  </r>
  <r>
    <x v="3"/>
    <x v="1927"/>
    <x v="1920"/>
    <s v="KFC"/>
    <s v="百胜餐饮（广东）有限公司"/>
    <x v="151"/>
    <x v="9"/>
    <x v="52"/>
    <s v="Active"/>
  </r>
  <r>
    <x v="3"/>
    <x v="1928"/>
    <x v="1921"/>
    <s v="KFC"/>
    <s v="百胜餐饮（广东）有限公司"/>
    <x v="184"/>
    <x v="9"/>
    <x v="63"/>
    <s v="Active"/>
  </r>
  <r>
    <x v="3"/>
    <x v="1929"/>
    <x v="1922"/>
    <s v="KFC"/>
    <s v="百胜餐饮（广东）有限公司"/>
    <x v="151"/>
    <x v="9"/>
    <x v="52"/>
    <s v="Active"/>
  </r>
  <r>
    <x v="3"/>
    <x v="1930"/>
    <x v="1923"/>
    <s v="KFC"/>
    <s v="百胜餐饮（广东）有限公司"/>
    <x v="141"/>
    <x v="9"/>
    <x v="58"/>
    <s v="Active"/>
  </r>
  <r>
    <x v="3"/>
    <x v="1931"/>
    <x v="1924"/>
    <s v="KFC"/>
    <s v="百胜餐饮（广东）有限公司"/>
    <x v="151"/>
    <x v="9"/>
    <x v="52"/>
    <s v="Close"/>
  </r>
  <r>
    <x v="3"/>
    <x v="1932"/>
    <x v="1925"/>
    <s v="KFC"/>
    <s v="百胜餐饮（广东）有限公司"/>
    <x v="176"/>
    <x v="9"/>
    <x v="66"/>
    <s v="Active"/>
  </r>
  <r>
    <x v="3"/>
    <x v="1933"/>
    <x v="1926"/>
    <s v="KFC"/>
    <s v="百胜餐饮（广东）有限公司"/>
    <x v="151"/>
    <x v="9"/>
    <x v="52"/>
    <s v="Active"/>
  </r>
  <r>
    <x v="3"/>
    <x v="1934"/>
    <x v="1927"/>
    <s v="KFC"/>
    <s v="百胜餐饮（广东）有限公司"/>
    <x v="149"/>
    <x v="9"/>
    <x v="52"/>
    <s v="Active"/>
  </r>
  <r>
    <x v="3"/>
    <x v="1935"/>
    <x v="1928"/>
    <s v="KFC"/>
    <s v="百胜餐饮（广东）有限公司"/>
    <x v="151"/>
    <x v="9"/>
    <x v="52"/>
    <s v="Close"/>
  </r>
  <r>
    <x v="3"/>
    <x v="1936"/>
    <x v="1929"/>
    <s v="KFC"/>
    <s v="百胜餐饮（广东）有限公司"/>
    <x v="197"/>
    <x v="9"/>
    <x v="66"/>
    <s v="Active"/>
  </r>
  <r>
    <x v="3"/>
    <x v="1937"/>
    <x v="1930"/>
    <s v="KFC"/>
    <s v="百胜餐饮（广东）有限公司"/>
    <x v="186"/>
    <x v="9"/>
    <x v="82"/>
    <s v="Active"/>
  </r>
  <r>
    <x v="3"/>
    <x v="1938"/>
    <x v="1931"/>
    <s v="KFC"/>
    <s v="百胜餐饮（广东）有限公司"/>
    <x v="153"/>
    <x v="9"/>
    <x v="65"/>
    <s v="Active"/>
  </r>
  <r>
    <x v="3"/>
    <x v="1939"/>
    <x v="1932"/>
    <s v="KFC"/>
    <s v="百胜餐饮（广东）有限公司"/>
    <x v="151"/>
    <x v="9"/>
    <x v="52"/>
    <s v="Active"/>
  </r>
  <r>
    <x v="3"/>
    <x v="1940"/>
    <x v="1933"/>
    <s v="KFC"/>
    <s v="百胜餐饮（广东）有限公司"/>
    <x v="162"/>
    <x v="9"/>
    <x v="70"/>
    <s v="Active"/>
  </r>
  <r>
    <x v="3"/>
    <x v="1941"/>
    <x v="1934"/>
    <s v="KFC"/>
    <s v="百胜餐饮（广东）有限公司"/>
    <x v="180"/>
    <x v="9"/>
    <x v="65"/>
    <s v="Active"/>
  </r>
  <r>
    <x v="3"/>
    <x v="1942"/>
    <x v="1935"/>
    <s v="KFC"/>
    <s v="百胜餐饮（广东）有限公司"/>
    <x v="151"/>
    <x v="9"/>
    <x v="52"/>
    <s v="Active"/>
  </r>
  <r>
    <x v="3"/>
    <x v="1943"/>
    <x v="1936"/>
    <s v="KFC"/>
    <s v="百胜餐饮（广东）有限公司"/>
    <x v="151"/>
    <x v="9"/>
    <x v="52"/>
    <s v="Close"/>
  </r>
  <r>
    <x v="3"/>
    <x v="1944"/>
    <x v="1937"/>
    <s v="KFC"/>
    <s v="百胜餐饮（广东）有限公司"/>
    <x v="194"/>
    <x v="9"/>
    <x v="83"/>
    <s v="Active"/>
  </r>
  <r>
    <x v="3"/>
    <x v="1945"/>
    <x v="1938"/>
    <s v="KFC"/>
    <s v="百胜餐饮（广东）有限公司"/>
    <x v="146"/>
    <x v="9"/>
    <x v="56"/>
    <s v="Active"/>
  </r>
  <r>
    <x v="3"/>
    <x v="1946"/>
    <x v="1939"/>
    <s v="KFC"/>
    <s v="百胜餐饮（广东）有限公司"/>
    <x v="155"/>
    <x v="9"/>
    <x v="54"/>
    <s v="Active"/>
  </r>
  <r>
    <x v="3"/>
    <x v="1947"/>
    <x v="1940"/>
    <s v="KFC"/>
    <s v="百胜餐饮（广东）有限公司"/>
    <x v="164"/>
    <x v="9"/>
    <x v="71"/>
    <s v="Active"/>
  </r>
  <r>
    <x v="3"/>
    <x v="1948"/>
    <x v="1941"/>
    <s v="KFC"/>
    <s v="百胜餐饮（广东）有限公司"/>
    <x v="177"/>
    <x v="9"/>
    <x v="71"/>
    <s v="Active"/>
  </r>
  <r>
    <x v="3"/>
    <x v="1949"/>
    <x v="1942"/>
    <s v="KFC"/>
    <s v="百胜餐饮（广东）有限公司"/>
    <x v="139"/>
    <x v="9"/>
    <x v="56"/>
    <s v="Active"/>
  </r>
  <r>
    <x v="3"/>
    <x v="1950"/>
    <x v="1943"/>
    <s v="KFC"/>
    <s v="百胜餐饮（广东）有限公司"/>
    <x v="135"/>
    <x v="9"/>
    <x v="52"/>
    <s v="Active"/>
  </r>
  <r>
    <x v="3"/>
    <x v="1951"/>
    <x v="1944"/>
    <s v="KFC"/>
    <s v="百胜餐饮（广东）有限公司"/>
    <x v="151"/>
    <x v="9"/>
    <x v="52"/>
    <s v="Active"/>
  </r>
  <r>
    <x v="3"/>
    <x v="1952"/>
    <x v="1945"/>
    <s v="KFC"/>
    <s v="百胜餐饮（广东）有限公司"/>
    <x v="162"/>
    <x v="9"/>
    <x v="70"/>
    <s v="Active"/>
  </r>
  <r>
    <x v="3"/>
    <x v="1953"/>
    <x v="1946"/>
    <s v="KFC"/>
    <s v="百胜餐饮（广东）有限公司"/>
    <x v="184"/>
    <x v="9"/>
    <x v="63"/>
    <s v="Active"/>
  </r>
  <r>
    <x v="3"/>
    <x v="1954"/>
    <x v="1947"/>
    <s v="KFC"/>
    <s v="百胜餐饮（广东）有限公司"/>
    <x v="165"/>
    <x v="9"/>
    <x v="65"/>
    <s v="Active"/>
  </r>
  <r>
    <x v="3"/>
    <x v="1955"/>
    <x v="1948"/>
    <s v="KFC"/>
    <s v="百胜餐饮（广东）有限公司"/>
    <x v="151"/>
    <x v="9"/>
    <x v="52"/>
    <s v="Close"/>
  </r>
  <r>
    <x v="3"/>
    <x v="1956"/>
    <x v="1949"/>
    <s v="KFC"/>
    <s v="百胜餐饮（广东）有限公司"/>
    <x v="176"/>
    <x v="9"/>
    <x v="66"/>
    <s v="Active"/>
  </r>
  <r>
    <x v="3"/>
    <x v="1957"/>
    <x v="1950"/>
    <s v="KFC"/>
    <s v="百胜餐饮（广东）有限公司"/>
    <x v="135"/>
    <x v="9"/>
    <x v="52"/>
    <s v="Active"/>
  </r>
  <r>
    <x v="3"/>
    <x v="1958"/>
    <x v="1951"/>
    <s v="KFC"/>
    <s v="百胜餐饮（广东）有限公司"/>
    <x v="151"/>
    <x v="9"/>
    <x v="52"/>
    <s v="Active"/>
  </r>
  <r>
    <x v="3"/>
    <x v="1959"/>
    <x v="1952"/>
    <s v="KFC"/>
    <s v="百胜餐饮（广东）有限公司"/>
    <x v="162"/>
    <x v="9"/>
    <x v="70"/>
    <s v="Active"/>
  </r>
  <r>
    <x v="3"/>
    <x v="1960"/>
    <x v="1953"/>
    <s v="KFC"/>
    <s v="百胜餐饮（广东）有限公司"/>
    <x v="161"/>
    <x v="9"/>
    <x v="54"/>
    <s v="Active"/>
  </r>
  <r>
    <x v="3"/>
    <x v="1961"/>
    <x v="1954"/>
    <s v="KFC"/>
    <s v="百胜餐饮（广东）有限公司"/>
    <x v="151"/>
    <x v="9"/>
    <x v="52"/>
    <s v="Active"/>
  </r>
  <r>
    <x v="3"/>
    <x v="1962"/>
    <x v="1955"/>
    <s v="KFC"/>
    <s v="百胜餐饮（广东）有限公司"/>
    <x v="151"/>
    <x v="9"/>
    <x v="52"/>
    <s v="Close"/>
  </r>
  <r>
    <x v="3"/>
    <x v="1963"/>
    <x v="1956"/>
    <s v="KFC"/>
    <s v="百胜餐饮（广东）有限公司"/>
    <x v="177"/>
    <x v="9"/>
    <x v="71"/>
    <s v="Active"/>
  </r>
  <r>
    <x v="3"/>
    <x v="1964"/>
    <x v="1957"/>
    <s v="KFC"/>
    <s v="百胜餐饮（广东）有限公司"/>
    <x v="193"/>
    <x v="9"/>
    <x v="56"/>
    <s v="Active"/>
  </r>
  <r>
    <x v="3"/>
    <x v="1965"/>
    <x v="1958"/>
    <s v="KFC"/>
    <s v="百胜餐饮（广东）有限公司"/>
    <x v="182"/>
    <x v="9"/>
    <x v="60"/>
    <s v="Active"/>
  </r>
  <r>
    <x v="3"/>
    <x v="1966"/>
    <x v="1959"/>
    <s v="KFC"/>
    <s v="百胜餐饮（广东）有限公司"/>
    <x v="184"/>
    <x v="9"/>
    <x v="63"/>
    <s v="Active"/>
  </r>
  <r>
    <x v="3"/>
    <x v="1967"/>
    <x v="1960"/>
    <s v="KFC"/>
    <s v="百胜餐饮（广东）有限公司"/>
    <x v="151"/>
    <x v="9"/>
    <x v="52"/>
    <s v="Active"/>
  </r>
  <r>
    <x v="3"/>
    <x v="1968"/>
    <x v="1961"/>
    <s v="KFC"/>
    <s v="百胜餐饮（广东）有限公司"/>
    <x v="151"/>
    <x v="9"/>
    <x v="52"/>
    <s v="Active"/>
  </r>
  <r>
    <x v="3"/>
    <x v="1969"/>
    <x v="1962"/>
    <s v="KFC"/>
    <s v="百胜餐饮（广东）有限公司"/>
    <x v="151"/>
    <x v="9"/>
    <x v="52"/>
    <s v="Active"/>
  </r>
  <r>
    <x v="3"/>
    <x v="1970"/>
    <x v="1963"/>
    <s v="KFC"/>
    <s v="百胜餐饮（广东）有限公司"/>
    <x v="172"/>
    <x v="9"/>
    <x v="68"/>
    <s v="Active"/>
  </r>
  <r>
    <x v="3"/>
    <x v="1971"/>
    <x v="1964"/>
    <s v="KFC"/>
    <s v="百胜餐饮（广东）有限公司"/>
    <x v="161"/>
    <x v="9"/>
    <x v="54"/>
    <s v="Active"/>
  </r>
  <r>
    <x v="3"/>
    <x v="1972"/>
    <x v="1965"/>
    <s v="KFC"/>
    <s v="百胜餐饮（广东）有限公司"/>
    <x v="151"/>
    <x v="9"/>
    <x v="52"/>
    <s v="Active"/>
  </r>
  <r>
    <x v="3"/>
    <x v="1973"/>
    <x v="1966"/>
    <s v="KFC"/>
    <s v="百胜餐饮（广东）有限公司"/>
    <x v="184"/>
    <x v="9"/>
    <x v="63"/>
    <s v="Active"/>
  </r>
  <r>
    <x v="3"/>
    <x v="1974"/>
    <x v="1967"/>
    <s v="KFC"/>
    <s v="百胜餐饮（广东）有限公司"/>
    <x v="149"/>
    <x v="9"/>
    <x v="52"/>
    <s v="Active"/>
  </r>
  <r>
    <x v="3"/>
    <x v="1975"/>
    <x v="1968"/>
    <s v="KFC"/>
    <s v="百胜餐饮（广东）有限公司"/>
    <x v="151"/>
    <x v="9"/>
    <x v="52"/>
    <s v="Active"/>
  </r>
  <r>
    <x v="3"/>
    <x v="1976"/>
    <x v="1969"/>
    <s v="KFC"/>
    <s v="百胜餐饮（广东）有限公司"/>
    <x v="151"/>
    <x v="9"/>
    <x v="52"/>
    <s v="Active"/>
  </r>
  <r>
    <x v="3"/>
    <x v="1977"/>
    <x v="1970"/>
    <s v="KFC"/>
    <s v="百胜餐饮（广东）有限公司"/>
    <x v="149"/>
    <x v="9"/>
    <x v="52"/>
    <s v="Active"/>
  </r>
  <r>
    <x v="3"/>
    <x v="1978"/>
    <x v="1971"/>
    <s v="KFC"/>
    <s v="百胜餐饮（广东）有限公司"/>
    <x v="146"/>
    <x v="9"/>
    <x v="56"/>
    <s v="Active"/>
  </r>
  <r>
    <x v="3"/>
    <x v="1979"/>
    <x v="1972"/>
    <s v="KFC"/>
    <s v="百胜餐饮（广东）有限公司"/>
    <x v="151"/>
    <x v="9"/>
    <x v="52"/>
    <s v="Active"/>
  </r>
  <r>
    <x v="3"/>
    <x v="1980"/>
    <x v="1973"/>
    <s v="KFC"/>
    <s v="百胜餐饮（广东）有限公司"/>
    <x v="141"/>
    <x v="9"/>
    <x v="58"/>
    <s v="Active"/>
  </r>
  <r>
    <x v="3"/>
    <x v="1981"/>
    <x v="1974"/>
    <s v="KFC"/>
    <s v="百胜餐饮（广东）有限公司"/>
    <x v="193"/>
    <x v="9"/>
    <x v="56"/>
    <s v="Active"/>
  </r>
  <r>
    <x v="3"/>
    <x v="1982"/>
    <x v="1975"/>
    <s v="KFC"/>
    <s v="百胜餐饮（广东）有限公司"/>
    <x v="151"/>
    <x v="9"/>
    <x v="52"/>
    <s v="Active"/>
  </r>
  <r>
    <x v="3"/>
    <x v="1983"/>
    <x v="1976"/>
    <s v="KFC"/>
    <s v="百胜餐饮（广东）有限公司"/>
    <x v="146"/>
    <x v="9"/>
    <x v="56"/>
    <s v="Active"/>
  </r>
  <r>
    <x v="3"/>
    <x v="1984"/>
    <x v="1977"/>
    <s v="KFC"/>
    <s v="百胜餐饮（广东）有限公司"/>
    <x v="149"/>
    <x v="9"/>
    <x v="52"/>
    <s v="Active"/>
  </r>
  <r>
    <x v="3"/>
    <x v="1985"/>
    <x v="1978"/>
    <s v="KFC"/>
    <s v="百胜餐饮（广东）有限公司"/>
    <x v="165"/>
    <x v="9"/>
    <x v="65"/>
    <s v="Active"/>
  </r>
  <r>
    <x v="3"/>
    <x v="1986"/>
    <x v="1979"/>
    <s v="KFC"/>
    <s v="百胜餐饮（广东）有限公司"/>
    <x v="151"/>
    <x v="9"/>
    <x v="52"/>
    <s v="Active"/>
  </r>
  <r>
    <x v="3"/>
    <x v="1987"/>
    <x v="1980"/>
    <s v="KFC"/>
    <s v="百胜餐饮（广东）有限公司"/>
    <x v="151"/>
    <x v="9"/>
    <x v="52"/>
    <s v="Active"/>
  </r>
  <r>
    <x v="3"/>
    <x v="1988"/>
    <x v="1981"/>
    <s v="KFC"/>
    <s v="百胜餐饮（广东）有限公司"/>
    <x v="151"/>
    <x v="9"/>
    <x v="52"/>
    <s v="Active"/>
  </r>
  <r>
    <x v="3"/>
    <x v="1989"/>
    <x v="1982"/>
    <s v="KFC"/>
    <s v="百胜餐饮（广东）有限公司"/>
    <x v="146"/>
    <x v="9"/>
    <x v="56"/>
    <s v="Active"/>
  </r>
  <r>
    <x v="3"/>
    <x v="1990"/>
    <x v="1983"/>
    <s v="KFC"/>
    <s v="百胜餐饮（广东）有限公司"/>
    <x v="141"/>
    <x v="9"/>
    <x v="58"/>
    <s v="Active"/>
  </r>
  <r>
    <x v="3"/>
    <x v="1991"/>
    <x v="1984"/>
    <s v="KFC"/>
    <s v="百胜餐饮（广东）有限公司"/>
    <x v="192"/>
    <x v="9"/>
    <x v="63"/>
    <s v="Active"/>
  </r>
  <r>
    <x v="3"/>
    <x v="1992"/>
    <x v="1985"/>
    <s v="KFC"/>
    <s v="百胜餐饮（广东）有限公司"/>
    <x v="151"/>
    <x v="9"/>
    <x v="52"/>
    <s v="Close"/>
  </r>
  <r>
    <x v="3"/>
    <x v="1993"/>
    <x v="1986"/>
    <s v="KFC"/>
    <s v="百胜餐饮（广东）有限公司"/>
    <x v="153"/>
    <x v="9"/>
    <x v="65"/>
    <s v="Active"/>
  </r>
  <r>
    <x v="3"/>
    <x v="1994"/>
    <x v="1987"/>
    <s v="KFC"/>
    <s v="百胜餐饮（广东）有限公司"/>
    <x v="186"/>
    <x v="9"/>
    <x v="82"/>
    <s v="Active"/>
  </r>
  <r>
    <x v="3"/>
    <x v="1995"/>
    <x v="1988"/>
    <s v="KFC"/>
    <s v="百胜餐饮（广东）有限公司"/>
    <x v="141"/>
    <x v="9"/>
    <x v="58"/>
    <s v="Active"/>
  </r>
  <r>
    <x v="3"/>
    <x v="1996"/>
    <x v="1989"/>
    <s v="KFC"/>
    <s v="百胜餐饮（广东）有限公司"/>
    <x v="151"/>
    <x v="9"/>
    <x v="52"/>
    <s v="Active"/>
  </r>
  <r>
    <x v="3"/>
    <x v="1997"/>
    <x v="1990"/>
    <s v="KFC"/>
    <s v="百胜餐饮（广东）有限公司"/>
    <x v="149"/>
    <x v="9"/>
    <x v="52"/>
    <s v="Active"/>
  </r>
  <r>
    <x v="3"/>
    <x v="1998"/>
    <x v="1991"/>
    <s v="KFC"/>
    <s v="百胜餐饮（广东）有限公司"/>
    <x v="149"/>
    <x v="9"/>
    <x v="52"/>
    <s v="Active"/>
  </r>
  <r>
    <x v="3"/>
    <x v="1999"/>
    <x v="1992"/>
    <s v="KFC"/>
    <s v="百胜餐饮（广东）有限公司"/>
    <x v="153"/>
    <x v="9"/>
    <x v="65"/>
    <s v="Active"/>
  </r>
  <r>
    <x v="3"/>
    <x v="2000"/>
    <x v="1993"/>
    <s v="KFC"/>
    <s v="百胜餐饮（广东）有限公司"/>
    <x v="151"/>
    <x v="9"/>
    <x v="52"/>
    <s v="Active"/>
  </r>
  <r>
    <x v="3"/>
    <x v="2001"/>
    <x v="1994"/>
    <s v="KFC"/>
    <s v="百胜餐饮（广东）有限公司"/>
    <x v="191"/>
    <x v="9"/>
    <x v="60"/>
    <s v="Active"/>
  </r>
  <r>
    <x v="3"/>
    <x v="2002"/>
    <x v="1995"/>
    <s v="KFC"/>
    <s v="百胜餐饮（广东）有限公司"/>
    <x v="146"/>
    <x v="9"/>
    <x v="56"/>
    <s v="Close"/>
  </r>
  <r>
    <x v="3"/>
    <x v="2003"/>
    <x v="1996"/>
    <s v="KFC"/>
    <s v="百胜餐饮（广东）有限公司"/>
    <x v="135"/>
    <x v="9"/>
    <x v="52"/>
    <s v="Active"/>
  </r>
  <r>
    <x v="3"/>
    <x v="2004"/>
    <x v="1997"/>
    <s v="KFC"/>
    <s v="百胜餐饮（广东）有限公司"/>
    <x v="165"/>
    <x v="9"/>
    <x v="65"/>
    <s v="Active"/>
  </r>
  <r>
    <x v="3"/>
    <x v="2005"/>
    <x v="1998"/>
    <s v="KFC"/>
    <s v="百胜餐饮（广东）有限公司"/>
    <x v="155"/>
    <x v="9"/>
    <x v="54"/>
    <s v="Active"/>
  </r>
  <r>
    <x v="3"/>
    <x v="2006"/>
    <x v="1999"/>
    <s v="KFC"/>
    <s v="百胜餐饮（广东）有限公司"/>
    <x v="155"/>
    <x v="9"/>
    <x v="54"/>
    <s v="Active"/>
  </r>
  <r>
    <x v="3"/>
    <x v="2007"/>
    <x v="2000"/>
    <s v="KFC"/>
    <s v="百胜餐饮（广东）有限公司"/>
    <x v="151"/>
    <x v="9"/>
    <x v="52"/>
    <s v="Active"/>
  </r>
  <r>
    <x v="3"/>
    <x v="2008"/>
    <x v="2001"/>
    <s v="KFC"/>
    <s v="百胜餐饮（广东）有限公司"/>
    <x v="180"/>
    <x v="9"/>
    <x v="65"/>
    <s v="Active"/>
  </r>
  <r>
    <x v="3"/>
    <x v="2009"/>
    <x v="2002"/>
    <s v="KFC"/>
    <s v="百胜餐饮（广东）有限公司"/>
    <x v="189"/>
    <x v="9"/>
    <x v="83"/>
    <s v="Active"/>
  </r>
  <r>
    <x v="3"/>
    <x v="2010"/>
    <x v="2003"/>
    <s v="KFC"/>
    <s v="百胜餐饮（广东）有限公司"/>
    <x v="151"/>
    <x v="9"/>
    <x v="52"/>
    <s v="Active"/>
  </r>
  <r>
    <x v="3"/>
    <x v="2011"/>
    <x v="2004"/>
    <s v="KFC"/>
    <s v="百胜餐饮（广东）有限公司"/>
    <x v="151"/>
    <x v="9"/>
    <x v="52"/>
    <s v="Active"/>
  </r>
  <r>
    <x v="3"/>
    <x v="2012"/>
    <x v="2005"/>
    <s v="KFC"/>
    <s v="百胜餐饮（广东）有限公司"/>
    <x v="151"/>
    <x v="9"/>
    <x v="52"/>
    <s v="Active"/>
  </r>
  <r>
    <x v="3"/>
    <x v="2013"/>
    <x v="2006"/>
    <s v="KFC"/>
    <s v="百胜餐饮（广东）有限公司"/>
    <x v="151"/>
    <x v="9"/>
    <x v="52"/>
    <s v="Close"/>
  </r>
  <r>
    <x v="3"/>
    <x v="2014"/>
    <x v="2007"/>
    <s v="KFC"/>
    <s v="百胜餐饮（广东）有限公司"/>
    <x v="149"/>
    <x v="9"/>
    <x v="52"/>
    <s v="Active"/>
  </r>
  <r>
    <x v="3"/>
    <x v="2015"/>
    <x v="2008"/>
    <s v="KFC"/>
    <s v="百胜餐饮（广东）有限公司"/>
    <x v="177"/>
    <x v="9"/>
    <x v="71"/>
    <s v="Active"/>
  </r>
  <r>
    <x v="3"/>
    <x v="2016"/>
    <x v="2009"/>
    <s v="KFC"/>
    <s v="百胜餐饮（广东）有限公司"/>
    <x v="153"/>
    <x v="9"/>
    <x v="65"/>
    <s v="Active"/>
  </r>
  <r>
    <x v="3"/>
    <x v="2017"/>
    <x v="2010"/>
    <s v="KFC"/>
    <s v="百胜餐饮（广东）有限公司"/>
    <x v="186"/>
    <x v="9"/>
    <x v="82"/>
    <s v="Active"/>
  </r>
  <r>
    <x v="3"/>
    <x v="2018"/>
    <x v="2011"/>
    <s v="KFC"/>
    <s v="百胜餐饮（广东）有限公司"/>
    <x v="162"/>
    <x v="9"/>
    <x v="70"/>
    <s v="Active"/>
  </r>
  <r>
    <x v="3"/>
    <x v="2019"/>
    <x v="2012"/>
    <s v="KFC"/>
    <s v="百胜餐饮（广东）有限公司"/>
    <x v="151"/>
    <x v="9"/>
    <x v="52"/>
    <s v="Active"/>
  </r>
  <r>
    <x v="3"/>
    <x v="2020"/>
    <x v="2013"/>
    <s v="KFC"/>
    <s v="百胜餐饮（广东）有限公司"/>
    <x v="172"/>
    <x v="9"/>
    <x v="68"/>
    <s v="Active"/>
  </r>
  <r>
    <x v="3"/>
    <x v="2021"/>
    <x v="2014"/>
    <s v="KFC"/>
    <s v="百胜餐饮（广东）有限公司"/>
    <x v="141"/>
    <x v="9"/>
    <x v="58"/>
    <s v="Active"/>
  </r>
  <r>
    <x v="3"/>
    <x v="2022"/>
    <x v="2015"/>
    <s v="KFC"/>
    <s v="百胜餐饮（广东）有限公司"/>
    <x v="149"/>
    <x v="9"/>
    <x v="52"/>
    <s v="Active"/>
  </r>
  <r>
    <x v="3"/>
    <x v="2023"/>
    <x v="2016"/>
    <s v="KFC"/>
    <s v="百胜餐饮（广东）有限公司"/>
    <x v="151"/>
    <x v="9"/>
    <x v="52"/>
    <s v="Active"/>
  </r>
  <r>
    <x v="3"/>
    <x v="2024"/>
    <x v="2017"/>
    <s v="KFC"/>
    <s v="百胜餐饮（广东）有限公司"/>
    <x v="189"/>
    <x v="9"/>
    <x v="83"/>
    <s v="Active"/>
  </r>
  <r>
    <x v="3"/>
    <x v="2025"/>
    <x v="2018"/>
    <s v="KFC"/>
    <s v="百胜餐饮（广东）有限公司"/>
    <x v="153"/>
    <x v="9"/>
    <x v="65"/>
    <s v="Active"/>
  </r>
  <r>
    <x v="3"/>
    <x v="2026"/>
    <x v="2019"/>
    <s v="KFC"/>
    <s v="百胜餐饮（广东）有限公司"/>
    <x v="151"/>
    <x v="9"/>
    <x v="52"/>
    <s v="Active"/>
  </r>
  <r>
    <x v="3"/>
    <x v="2027"/>
    <x v="2020"/>
    <s v="KFC"/>
    <s v="百胜餐饮（广东）有限公司"/>
    <x v="194"/>
    <x v="9"/>
    <x v="83"/>
    <s v="Active"/>
  </r>
  <r>
    <x v="3"/>
    <x v="2028"/>
    <x v="2021"/>
    <s v="KFC"/>
    <s v="百胜餐饮（广东）有限公司"/>
    <x v="151"/>
    <x v="9"/>
    <x v="52"/>
    <s v="Active"/>
  </r>
  <r>
    <x v="3"/>
    <x v="2029"/>
    <x v="2022"/>
    <s v="KFC"/>
    <s v="百胜餐饮（广东）有限公司"/>
    <x v="146"/>
    <x v="9"/>
    <x v="56"/>
    <s v="Close"/>
  </r>
  <r>
    <x v="3"/>
    <x v="2030"/>
    <x v="2023"/>
    <s v="KFC"/>
    <s v="百胜餐饮（广东）有限公司"/>
    <x v="151"/>
    <x v="9"/>
    <x v="52"/>
    <s v="Active"/>
  </r>
  <r>
    <x v="3"/>
    <x v="2031"/>
    <x v="2024"/>
    <s v="KFC"/>
    <s v="百胜餐饮（广东）有限公司"/>
    <x v="179"/>
    <x v="9"/>
    <x v="54"/>
    <s v="Active"/>
  </r>
  <r>
    <x v="3"/>
    <x v="2032"/>
    <x v="2025"/>
    <s v="KFC"/>
    <s v="百胜餐饮（广东）有限公司"/>
    <x v="151"/>
    <x v="9"/>
    <x v="52"/>
    <s v="Active"/>
  </r>
  <r>
    <x v="3"/>
    <x v="2033"/>
    <x v="2026"/>
    <s v="KFC"/>
    <s v="百胜餐饮（广东）有限公司"/>
    <x v="186"/>
    <x v="9"/>
    <x v="82"/>
    <s v="Active"/>
  </r>
  <r>
    <x v="3"/>
    <x v="2034"/>
    <x v="2027"/>
    <s v="KFC"/>
    <s v="百胜餐饮（广东）有限公司"/>
    <x v="190"/>
    <x v="9"/>
    <x v="84"/>
    <s v="Active"/>
  </r>
  <r>
    <x v="3"/>
    <x v="2035"/>
    <x v="2028"/>
    <s v="KFC"/>
    <s v="百胜餐饮（广东）有限公司"/>
    <x v="145"/>
    <x v="9"/>
    <x v="60"/>
    <s v="Active"/>
  </r>
  <r>
    <x v="3"/>
    <x v="2036"/>
    <x v="2029"/>
    <s v="KFC"/>
    <s v="百胜餐饮（广东）有限公司"/>
    <x v="146"/>
    <x v="9"/>
    <x v="56"/>
    <s v="Active"/>
  </r>
  <r>
    <x v="3"/>
    <x v="2037"/>
    <x v="2030"/>
    <s v="KFC"/>
    <s v="百胜餐饮（广东）有限公司"/>
    <x v="151"/>
    <x v="9"/>
    <x v="52"/>
    <s v="Active"/>
  </r>
  <r>
    <x v="3"/>
    <x v="2038"/>
    <x v="2031"/>
    <s v="KFC"/>
    <s v="百胜餐饮（广东）有限公司"/>
    <x v="188"/>
    <x v="9"/>
    <x v="52"/>
    <s v="Active"/>
  </r>
  <r>
    <x v="3"/>
    <x v="2039"/>
    <x v="2032"/>
    <s v="KFC"/>
    <s v="百胜餐饮（广东）有限公司"/>
    <x v="153"/>
    <x v="9"/>
    <x v="65"/>
    <s v="Active"/>
  </r>
  <r>
    <x v="3"/>
    <x v="2040"/>
    <x v="2033"/>
    <s v="KFC"/>
    <s v="百胜餐饮（广东）有限公司"/>
    <x v="165"/>
    <x v="9"/>
    <x v="65"/>
    <s v="Active"/>
  </r>
  <r>
    <x v="3"/>
    <x v="2041"/>
    <x v="2034"/>
    <s v="KFC"/>
    <s v="百胜餐饮（广东）有限公司"/>
    <x v="151"/>
    <x v="9"/>
    <x v="52"/>
    <s v="Active"/>
  </r>
  <r>
    <x v="3"/>
    <x v="2042"/>
    <x v="2035"/>
    <s v="KFC"/>
    <s v="百胜餐饮（广东）有限公司"/>
    <x v="189"/>
    <x v="9"/>
    <x v="83"/>
    <s v="Active"/>
  </r>
  <r>
    <x v="3"/>
    <x v="2043"/>
    <x v="2036"/>
    <s v="KFC"/>
    <s v="百胜餐饮（广东）有限公司"/>
    <x v="149"/>
    <x v="9"/>
    <x v="52"/>
    <s v="Active"/>
  </r>
  <r>
    <x v="3"/>
    <x v="2044"/>
    <x v="2037"/>
    <s v="KFC"/>
    <s v="百胜餐饮（广东）有限公司"/>
    <x v="149"/>
    <x v="9"/>
    <x v="52"/>
    <s v="Active"/>
  </r>
  <r>
    <x v="3"/>
    <x v="2045"/>
    <x v="2038"/>
    <s v="KFC"/>
    <s v="百胜餐饮（广东）有限公司"/>
    <x v="190"/>
    <x v="9"/>
    <x v="84"/>
    <s v="Active"/>
  </r>
  <r>
    <x v="3"/>
    <x v="2046"/>
    <x v="2039"/>
    <s v="KFC"/>
    <s v="百胜餐饮（广东）有限公司"/>
    <x v="153"/>
    <x v="9"/>
    <x v="65"/>
    <s v="Active"/>
  </r>
  <r>
    <x v="3"/>
    <x v="2047"/>
    <x v="2040"/>
    <s v="KFC"/>
    <s v="百胜餐饮（广东）有限公司"/>
    <x v="146"/>
    <x v="9"/>
    <x v="56"/>
    <s v="Active"/>
  </r>
  <r>
    <x v="3"/>
    <x v="2048"/>
    <x v="2041"/>
    <s v="KFC"/>
    <s v="百胜餐饮（广东）有限公司"/>
    <x v="161"/>
    <x v="9"/>
    <x v="54"/>
    <s v="Active"/>
  </r>
  <r>
    <x v="3"/>
    <x v="2049"/>
    <x v="2042"/>
    <s v="KFC"/>
    <s v="百胜餐饮（广东）有限公司"/>
    <x v="165"/>
    <x v="9"/>
    <x v="65"/>
    <s v="Active"/>
  </r>
  <r>
    <x v="3"/>
    <x v="2050"/>
    <x v="2043"/>
    <s v="KFC"/>
    <s v="百胜餐饮（广东）有限公司"/>
    <x v="135"/>
    <x v="9"/>
    <x v="52"/>
    <s v="Active"/>
  </r>
  <r>
    <x v="3"/>
    <x v="2051"/>
    <x v="2044"/>
    <s v="KFC"/>
    <s v="百胜餐饮（广东）有限公司"/>
    <x v="141"/>
    <x v="9"/>
    <x v="58"/>
    <s v="Active"/>
  </r>
  <r>
    <x v="3"/>
    <x v="2052"/>
    <x v="2045"/>
    <s v="KFC"/>
    <s v="百胜餐饮（广东）有限公司"/>
    <x v="184"/>
    <x v="9"/>
    <x v="63"/>
    <s v="Active"/>
  </r>
  <r>
    <x v="3"/>
    <x v="2053"/>
    <x v="2046"/>
    <s v="KFC"/>
    <s v="百胜餐饮（广东）有限公司"/>
    <x v="165"/>
    <x v="9"/>
    <x v="65"/>
    <s v="Active"/>
  </r>
  <r>
    <x v="3"/>
    <x v="2054"/>
    <x v="2047"/>
    <s v="KFC"/>
    <s v="百胜餐饮（广东）有限公司"/>
    <x v="180"/>
    <x v="9"/>
    <x v="65"/>
    <s v="Active"/>
  </r>
  <r>
    <x v="3"/>
    <x v="2055"/>
    <x v="2048"/>
    <s v="KFC"/>
    <s v="百胜餐饮（广东）有限公司"/>
    <x v="151"/>
    <x v="9"/>
    <x v="52"/>
    <s v="Active"/>
  </r>
  <r>
    <x v="3"/>
    <x v="2056"/>
    <x v="2049"/>
    <s v="KFC"/>
    <s v="百胜餐饮（广东）有限公司"/>
    <x v="149"/>
    <x v="9"/>
    <x v="52"/>
    <s v="Active"/>
  </r>
  <r>
    <x v="3"/>
    <x v="2057"/>
    <x v="2050"/>
    <s v="KFC"/>
    <s v="百胜餐饮（广东）有限公司"/>
    <x v="151"/>
    <x v="9"/>
    <x v="52"/>
    <s v="Active"/>
  </r>
  <r>
    <x v="3"/>
    <x v="2058"/>
    <x v="2051"/>
    <s v="KFC"/>
    <s v="百胜餐饮（广东）有限公司"/>
    <x v="189"/>
    <x v="9"/>
    <x v="83"/>
    <s v="Active"/>
  </r>
  <r>
    <x v="3"/>
    <x v="2059"/>
    <x v="2052"/>
    <s v="KFC"/>
    <s v="百胜餐饮（广东）有限公司"/>
    <x v="165"/>
    <x v="9"/>
    <x v="65"/>
    <s v="Active"/>
  </r>
  <r>
    <x v="3"/>
    <x v="2060"/>
    <x v="2053"/>
    <s v="KFC"/>
    <s v="百胜餐饮（广东）有限公司"/>
    <x v="151"/>
    <x v="9"/>
    <x v="52"/>
    <s v="Active"/>
  </r>
  <r>
    <x v="3"/>
    <x v="2061"/>
    <x v="2054"/>
    <s v="KFC"/>
    <s v="百胜餐饮（广东）有限公司"/>
    <x v="151"/>
    <x v="9"/>
    <x v="52"/>
    <s v="Active"/>
  </r>
  <r>
    <x v="3"/>
    <x v="2062"/>
    <x v="2055"/>
    <s v="KFC"/>
    <s v="百胜餐饮（广东）有限公司"/>
    <x v="151"/>
    <x v="9"/>
    <x v="52"/>
    <s v="Active"/>
  </r>
  <r>
    <x v="3"/>
    <x v="2063"/>
    <x v="2056"/>
    <s v="KFC"/>
    <s v="百胜餐饮（广东）有限公司"/>
    <x v="196"/>
    <x v="9"/>
    <x v="63"/>
    <s v="Active"/>
  </r>
  <r>
    <x v="3"/>
    <x v="2064"/>
    <x v="2057"/>
    <s v="KFC"/>
    <s v="百胜餐饮（广东）有限公司"/>
    <x v="193"/>
    <x v="9"/>
    <x v="56"/>
    <s v="Close"/>
  </r>
  <r>
    <x v="3"/>
    <x v="2065"/>
    <x v="2058"/>
    <s v="KFC"/>
    <s v="百胜餐饮（广东）有限公司"/>
    <x v="151"/>
    <x v="9"/>
    <x v="52"/>
    <s v="Active"/>
  </r>
  <r>
    <x v="3"/>
    <x v="2066"/>
    <x v="2059"/>
    <s v="KFC"/>
    <s v="百胜餐饮（广东）有限公司"/>
    <x v="165"/>
    <x v="9"/>
    <x v="65"/>
    <s v="Active"/>
  </r>
  <r>
    <x v="3"/>
    <x v="2067"/>
    <x v="2060"/>
    <s v="KFC"/>
    <s v="百胜餐饮（广东）有限公司"/>
    <x v="151"/>
    <x v="9"/>
    <x v="52"/>
    <s v="Close"/>
  </r>
  <r>
    <x v="3"/>
    <x v="2068"/>
    <x v="2061"/>
    <s v="KFC"/>
    <s v="百胜餐饮（广东）有限公司"/>
    <x v="153"/>
    <x v="9"/>
    <x v="65"/>
    <s v="Active"/>
  </r>
  <r>
    <x v="3"/>
    <x v="2069"/>
    <x v="2062"/>
    <s v="KFC"/>
    <s v="百胜餐饮（广东）有限公司"/>
    <x v="146"/>
    <x v="9"/>
    <x v="56"/>
    <s v="Active"/>
  </r>
  <r>
    <x v="3"/>
    <x v="2070"/>
    <x v="2063"/>
    <s v="KFC"/>
    <s v="百胜餐饮（广东）有限公司"/>
    <x v="151"/>
    <x v="9"/>
    <x v="52"/>
    <s v="Active"/>
  </r>
  <r>
    <x v="3"/>
    <x v="2071"/>
    <x v="2064"/>
    <s v="KFC"/>
    <s v="百胜餐饮（广东）有限公司"/>
    <x v="151"/>
    <x v="9"/>
    <x v="52"/>
    <s v="Active"/>
  </r>
  <r>
    <x v="3"/>
    <x v="2072"/>
    <x v="2065"/>
    <s v="KFC"/>
    <s v="百胜餐饮（广东）有限公司"/>
    <x v="141"/>
    <x v="9"/>
    <x v="58"/>
    <s v="Active"/>
  </r>
  <r>
    <x v="3"/>
    <x v="2073"/>
    <x v="2066"/>
    <s v="KFC"/>
    <s v="百胜餐饮（广东）有限公司"/>
    <x v="161"/>
    <x v="9"/>
    <x v="54"/>
    <s v="Active"/>
  </r>
  <r>
    <x v="3"/>
    <x v="2074"/>
    <x v="2067"/>
    <s v="KFC"/>
    <s v="百胜餐饮（广东）有限公司"/>
    <x v="151"/>
    <x v="9"/>
    <x v="52"/>
    <s v="Active"/>
  </r>
  <r>
    <x v="3"/>
    <x v="2075"/>
    <x v="2068"/>
    <s v="KFC"/>
    <s v="百胜餐饮（广东）有限公司"/>
    <x v="151"/>
    <x v="9"/>
    <x v="52"/>
    <s v="Close"/>
  </r>
  <r>
    <x v="3"/>
    <x v="2076"/>
    <x v="2069"/>
    <s v="KFC"/>
    <s v="百胜餐饮（广东）有限公司"/>
    <x v="151"/>
    <x v="9"/>
    <x v="52"/>
    <s v="Active"/>
  </r>
  <r>
    <x v="3"/>
    <x v="2077"/>
    <x v="2070"/>
    <s v="KFC"/>
    <s v="百胜餐饮（广东）有限公司"/>
    <x v="151"/>
    <x v="9"/>
    <x v="52"/>
    <s v="Active"/>
  </r>
  <r>
    <x v="3"/>
    <x v="2078"/>
    <x v="2071"/>
    <s v="KFC"/>
    <s v="百胜餐饮（广东）有限公司"/>
    <x v="165"/>
    <x v="9"/>
    <x v="65"/>
    <s v="Active"/>
  </r>
  <r>
    <x v="3"/>
    <x v="2079"/>
    <x v="2072"/>
    <s v="KFC"/>
    <s v="百胜餐饮（广东）有限公司"/>
    <x v="190"/>
    <x v="9"/>
    <x v="84"/>
    <s v="Active"/>
  </r>
  <r>
    <x v="3"/>
    <x v="2080"/>
    <x v="2073"/>
    <s v="KFC"/>
    <s v="百胜餐饮（广东）有限公司"/>
    <x v="149"/>
    <x v="9"/>
    <x v="52"/>
    <s v="Active"/>
  </r>
  <r>
    <x v="3"/>
    <x v="2081"/>
    <x v="2074"/>
    <s v="KFC"/>
    <s v="百胜餐饮（广东）有限公司"/>
    <x v="151"/>
    <x v="9"/>
    <x v="52"/>
    <s v="Active"/>
  </r>
  <r>
    <x v="3"/>
    <x v="2082"/>
    <x v="2075"/>
    <s v="KFC"/>
    <s v="百胜餐饮（广东）有限公司"/>
    <x v="143"/>
    <x v="9"/>
    <x v="52"/>
    <s v="Active"/>
  </r>
  <r>
    <x v="3"/>
    <x v="2083"/>
    <x v="2076"/>
    <s v="KFC"/>
    <s v="百胜餐饮（广东）有限公司"/>
    <x v="141"/>
    <x v="9"/>
    <x v="58"/>
    <s v="Active"/>
  </r>
  <r>
    <x v="3"/>
    <x v="2084"/>
    <x v="2077"/>
    <s v="KFC"/>
    <s v="百胜餐饮（广东）有限公司"/>
    <x v="151"/>
    <x v="9"/>
    <x v="52"/>
    <s v="Active"/>
  </r>
  <r>
    <x v="3"/>
    <x v="2085"/>
    <x v="2078"/>
    <s v="KFC"/>
    <s v="百胜餐饮（广东）有限公司"/>
    <x v="180"/>
    <x v="9"/>
    <x v="65"/>
    <s v="Close"/>
  </r>
  <r>
    <x v="3"/>
    <x v="2086"/>
    <x v="2079"/>
    <s v="KFC"/>
    <s v="百胜餐饮（广东）有限公司"/>
    <x v="193"/>
    <x v="9"/>
    <x v="56"/>
    <s v="Active"/>
  </r>
  <r>
    <x v="3"/>
    <x v="2087"/>
    <x v="2080"/>
    <s v="KFC"/>
    <s v="百胜餐饮（广东）有限公司"/>
    <x v="162"/>
    <x v="9"/>
    <x v="70"/>
    <s v="Active"/>
  </r>
  <r>
    <x v="3"/>
    <x v="2088"/>
    <x v="2081"/>
    <s v="KFC"/>
    <s v="百胜餐饮（广东）有限公司"/>
    <x v="183"/>
    <x v="9"/>
    <x v="54"/>
    <s v="Active"/>
  </r>
  <r>
    <x v="3"/>
    <x v="2089"/>
    <x v="2082"/>
    <s v="KFC"/>
    <s v="百胜餐饮（广东）有限公司"/>
    <x v="144"/>
    <x v="9"/>
    <x v="57"/>
    <s v="Active"/>
  </r>
  <r>
    <x v="3"/>
    <x v="2090"/>
    <x v="2083"/>
    <s v="KFC"/>
    <s v="百胜餐饮（广东）有限公司"/>
    <x v="151"/>
    <x v="9"/>
    <x v="52"/>
    <s v="Active"/>
  </r>
  <r>
    <x v="3"/>
    <x v="2091"/>
    <x v="2084"/>
    <s v="KFC"/>
    <s v="百胜餐饮（广东）有限公司"/>
    <x v="153"/>
    <x v="9"/>
    <x v="65"/>
    <s v="Active"/>
  </r>
  <r>
    <x v="3"/>
    <x v="2092"/>
    <x v="2085"/>
    <s v="KFC"/>
    <s v="百胜餐饮（广东）有限公司"/>
    <x v="176"/>
    <x v="9"/>
    <x v="66"/>
    <s v="Active"/>
  </r>
  <r>
    <x v="3"/>
    <x v="2093"/>
    <x v="2086"/>
    <s v="KFC"/>
    <s v="百胜餐饮（广东）有限公司"/>
    <x v="135"/>
    <x v="9"/>
    <x v="52"/>
    <s v="Close"/>
  </r>
  <r>
    <x v="3"/>
    <x v="2094"/>
    <x v="2087"/>
    <s v="KFC"/>
    <s v="百胜餐饮（广东）有限公司"/>
    <x v="151"/>
    <x v="9"/>
    <x v="52"/>
    <s v="Active"/>
  </r>
  <r>
    <x v="3"/>
    <x v="2095"/>
    <x v="2088"/>
    <s v="KFC"/>
    <s v="百胜餐饮（广东）有限公司"/>
    <x v="177"/>
    <x v="9"/>
    <x v="71"/>
    <s v="Active"/>
  </r>
  <r>
    <x v="3"/>
    <x v="2096"/>
    <x v="2089"/>
    <s v="KFC"/>
    <s v="百胜餐饮（广东）有限公司"/>
    <x v="165"/>
    <x v="9"/>
    <x v="65"/>
    <s v="Active"/>
  </r>
  <r>
    <x v="3"/>
    <x v="2097"/>
    <x v="2090"/>
    <s v="KFC"/>
    <s v="百胜餐饮（广东）有限公司"/>
    <x v="151"/>
    <x v="9"/>
    <x v="52"/>
    <s v="Active"/>
  </r>
  <r>
    <x v="3"/>
    <x v="2098"/>
    <x v="2091"/>
    <s v="PHDI"/>
    <s v="百胜餐饮（广东）有限公司"/>
    <x v="151"/>
    <x v="9"/>
    <x v="52"/>
    <s v="Close"/>
  </r>
  <r>
    <x v="3"/>
    <x v="2099"/>
    <x v="2092"/>
    <s v="PHDI"/>
    <s v="百胜餐饮（广东）有限公司"/>
    <x v="148"/>
    <x v="9"/>
    <x v="62"/>
    <s v="Active"/>
  </r>
  <r>
    <x v="3"/>
    <x v="2100"/>
    <x v="2093"/>
    <s v="PHDI"/>
    <s v="百胜餐饮（广东）有限公司"/>
    <x v="151"/>
    <x v="9"/>
    <x v="52"/>
    <s v="Active"/>
  </r>
  <r>
    <x v="3"/>
    <x v="2101"/>
    <x v="2094"/>
    <s v="PHDI"/>
    <s v="百胜餐饮（广东）有限公司"/>
    <x v="151"/>
    <x v="9"/>
    <x v="52"/>
    <s v="Close"/>
  </r>
  <r>
    <x v="3"/>
    <x v="2102"/>
    <x v="2095"/>
    <s v="PHDI"/>
    <s v="百胜餐饮（广东）有限公司"/>
    <x v="173"/>
    <x v="9"/>
    <x v="78"/>
    <s v="Active"/>
  </r>
  <r>
    <x v="3"/>
    <x v="2103"/>
    <x v="2096"/>
    <s v="PHDI"/>
    <s v="百胜餐饮（广东）有限公司"/>
    <x v="149"/>
    <x v="9"/>
    <x v="52"/>
    <s v="Active"/>
  </r>
  <r>
    <x v="3"/>
    <x v="2104"/>
    <x v="2097"/>
    <s v="PHDI"/>
    <s v="百胜餐饮（广东）有限公司"/>
    <x v="148"/>
    <x v="9"/>
    <x v="62"/>
    <s v="Active"/>
  </r>
  <r>
    <x v="3"/>
    <x v="2105"/>
    <x v="2098"/>
    <s v="PHDI"/>
    <s v="百胜餐饮（广东）有限公司"/>
    <x v="198"/>
    <x v="9"/>
    <x v="86"/>
    <s v="Active"/>
  </r>
  <r>
    <x v="3"/>
    <x v="2106"/>
    <x v="2099"/>
    <s v="PHDI"/>
    <s v="百胜餐饮（广东）有限公司"/>
    <x v="151"/>
    <x v="9"/>
    <x v="52"/>
    <s v="Active"/>
  </r>
  <r>
    <x v="3"/>
    <x v="2107"/>
    <x v="2100"/>
    <s v="PHDI"/>
    <s v="百胜餐饮（广东）有限公司"/>
    <x v="148"/>
    <x v="9"/>
    <x v="62"/>
    <s v="Close"/>
  </r>
  <r>
    <x v="3"/>
    <x v="2108"/>
    <x v="2101"/>
    <s v="PHDI"/>
    <s v="百胜餐饮（广东）有限公司"/>
    <x v="148"/>
    <x v="9"/>
    <x v="62"/>
    <s v="Active"/>
  </r>
  <r>
    <x v="3"/>
    <x v="2109"/>
    <x v="2102"/>
    <s v="PHDI"/>
    <s v="百胜餐饮（广东）有限公司"/>
    <x v="148"/>
    <x v="9"/>
    <x v="62"/>
    <s v="Active"/>
  </r>
  <r>
    <x v="3"/>
    <x v="2110"/>
    <x v="2103"/>
    <s v="PHDI"/>
    <s v="百胜餐饮（广东）有限公司"/>
    <x v="148"/>
    <x v="9"/>
    <x v="62"/>
    <s v="Active"/>
  </r>
  <r>
    <x v="3"/>
    <x v="2111"/>
    <x v="2104"/>
    <s v="PHDI"/>
    <s v="百胜餐饮（广东）有限公司"/>
    <x v="151"/>
    <x v="9"/>
    <x v="52"/>
    <s v="Active"/>
  </r>
  <r>
    <x v="3"/>
    <x v="2112"/>
    <x v="2105"/>
    <s v="PHDI"/>
    <s v="百胜餐饮（广东）有限公司"/>
    <x v="151"/>
    <x v="9"/>
    <x v="52"/>
    <s v="Active"/>
  </r>
  <r>
    <x v="3"/>
    <x v="2113"/>
    <x v="2106"/>
    <s v="PHDI"/>
    <s v="百胜餐饮（广东）有限公司"/>
    <x v="148"/>
    <x v="9"/>
    <x v="62"/>
    <s v="Active"/>
  </r>
  <r>
    <x v="3"/>
    <x v="2114"/>
    <x v="2107"/>
    <s v="PHDI"/>
    <s v="百胜餐饮（广东）有限公司"/>
    <x v="146"/>
    <x v="9"/>
    <x v="56"/>
    <s v="Active"/>
  </r>
  <r>
    <x v="3"/>
    <x v="2115"/>
    <x v="2108"/>
    <s v="PHDI"/>
    <s v="百胜餐饮（广东）有限公司"/>
    <x v="148"/>
    <x v="9"/>
    <x v="62"/>
    <s v="Active"/>
  </r>
  <r>
    <x v="3"/>
    <x v="2116"/>
    <x v="2109"/>
    <s v="PHDI"/>
    <s v="百胜餐饮（广东）有限公司"/>
    <x v="148"/>
    <x v="9"/>
    <x v="62"/>
    <s v="Active"/>
  </r>
  <r>
    <x v="3"/>
    <x v="2117"/>
    <x v="2110"/>
    <s v="PHDI"/>
    <s v="百胜餐饮（广东）有限公司"/>
    <x v="165"/>
    <x v="9"/>
    <x v="65"/>
    <s v="Active"/>
  </r>
  <r>
    <x v="3"/>
    <x v="2118"/>
    <x v="2111"/>
    <s v="PHDI"/>
    <s v="百胜餐饮（广东）有限公司"/>
    <x v="148"/>
    <x v="9"/>
    <x v="62"/>
    <s v="Active"/>
  </r>
  <r>
    <x v="3"/>
    <x v="2119"/>
    <x v="2112"/>
    <s v="PHDI"/>
    <s v="百胜餐饮（广东）有限公司"/>
    <x v="136"/>
    <x v="9"/>
    <x v="53"/>
    <s v="Active"/>
  </r>
  <r>
    <x v="3"/>
    <x v="2120"/>
    <x v="2113"/>
    <s v="PHDI"/>
    <s v="百胜餐饮（广东）有限公司"/>
    <x v="136"/>
    <x v="9"/>
    <x v="53"/>
    <s v="Active"/>
  </r>
  <r>
    <x v="3"/>
    <x v="2121"/>
    <x v="2114"/>
    <s v="PHDI"/>
    <s v="百胜餐饮（广东）有限公司"/>
    <x v="177"/>
    <x v="9"/>
    <x v="71"/>
    <s v="Active"/>
  </r>
  <r>
    <x v="3"/>
    <x v="2122"/>
    <x v="2115"/>
    <s v="PHDI"/>
    <s v="百胜餐饮（广东）有限公司"/>
    <x v="151"/>
    <x v="9"/>
    <x v="52"/>
    <s v="Active"/>
  </r>
  <r>
    <x v="3"/>
    <x v="2123"/>
    <x v="2116"/>
    <s v="PHDI"/>
    <s v="百胜餐饮（广东）有限公司"/>
    <x v="141"/>
    <x v="9"/>
    <x v="58"/>
    <s v="Active"/>
  </r>
  <r>
    <x v="3"/>
    <x v="2124"/>
    <x v="2117"/>
    <s v="PHDI"/>
    <s v="百胜餐饮（广东）有限公司"/>
    <x v="165"/>
    <x v="9"/>
    <x v="65"/>
    <s v="Active"/>
  </r>
  <r>
    <x v="3"/>
    <x v="2125"/>
    <x v="2118"/>
    <s v="PHDI"/>
    <s v="百胜餐饮（广东）有限公司"/>
    <x v="141"/>
    <x v="9"/>
    <x v="58"/>
    <s v="Active"/>
  </r>
  <r>
    <x v="3"/>
    <x v="2126"/>
    <x v="2119"/>
    <s v="PHDI"/>
    <s v="百胜餐饮（广东）有限公司"/>
    <x v="138"/>
    <x v="10"/>
    <x v="55"/>
    <s v="Active"/>
  </r>
  <r>
    <x v="3"/>
    <x v="2127"/>
    <x v="2120"/>
    <s v="PHDI"/>
    <s v="百胜餐饮（广东）有限公司"/>
    <x v="151"/>
    <x v="9"/>
    <x v="52"/>
    <s v="Close"/>
  </r>
  <r>
    <x v="3"/>
    <x v="2128"/>
    <x v="2121"/>
    <s v="PHDI"/>
    <s v="百胜餐饮（广东）有限公司"/>
    <x v="151"/>
    <x v="9"/>
    <x v="52"/>
    <s v="Close"/>
  </r>
  <r>
    <x v="3"/>
    <x v="2129"/>
    <x v="2122"/>
    <s v="PHDI"/>
    <s v="百胜餐饮（广东）有限公司"/>
    <x v="151"/>
    <x v="9"/>
    <x v="52"/>
    <s v="Active"/>
  </r>
  <r>
    <x v="3"/>
    <x v="2130"/>
    <x v="2123"/>
    <s v="PHDI"/>
    <s v="百胜餐饮（广东）有限公司"/>
    <x v="180"/>
    <x v="9"/>
    <x v="65"/>
    <s v="Close"/>
  </r>
  <r>
    <x v="3"/>
    <x v="2131"/>
    <x v="2124"/>
    <s v="PHDI"/>
    <s v="百胜餐饮（广东）有限公司"/>
    <x v="151"/>
    <x v="9"/>
    <x v="52"/>
    <s v="Close"/>
  </r>
  <r>
    <x v="3"/>
    <x v="2132"/>
    <x v="2125"/>
    <s v="PHDI"/>
    <s v="百胜餐饮（广东）有限公司"/>
    <x v="148"/>
    <x v="9"/>
    <x v="62"/>
    <s v="Active"/>
  </r>
  <r>
    <x v="3"/>
    <x v="2133"/>
    <x v="2126"/>
    <s v="PHDI"/>
    <s v="百胜餐饮（广东）有限公司"/>
    <x v="148"/>
    <x v="9"/>
    <x v="62"/>
    <s v="Active"/>
  </r>
  <r>
    <x v="3"/>
    <x v="2134"/>
    <x v="2127"/>
    <s v="PHDI"/>
    <s v="百胜餐饮（广东）有限公司"/>
    <x v="148"/>
    <x v="9"/>
    <x v="62"/>
    <s v="Active"/>
  </r>
  <r>
    <x v="3"/>
    <x v="2135"/>
    <x v="2128"/>
    <s v="PHDI"/>
    <s v="百胜餐饮（广东）有限公司"/>
    <x v="159"/>
    <x v="8"/>
    <x v="69"/>
    <s v="Active"/>
  </r>
  <r>
    <x v="3"/>
    <x v="2136"/>
    <x v="2129"/>
    <s v="PHDI"/>
    <s v="百胜餐饮（广东）有限公司"/>
    <x v="148"/>
    <x v="9"/>
    <x v="62"/>
    <s v="Active"/>
  </r>
  <r>
    <x v="3"/>
    <x v="2137"/>
    <x v="2130"/>
    <s v="PHDI"/>
    <s v="百胜餐饮（广东）有限公司"/>
    <x v="148"/>
    <x v="9"/>
    <x v="62"/>
    <s v="Active"/>
  </r>
  <r>
    <x v="3"/>
    <x v="2138"/>
    <x v="2131"/>
    <s v="PHDI"/>
    <s v="百胜餐饮（广东）有限公司"/>
    <x v="148"/>
    <x v="9"/>
    <x v="62"/>
    <s v="Active"/>
  </r>
  <r>
    <x v="3"/>
    <x v="2139"/>
    <x v="2132"/>
    <s v="PHDI"/>
    <s v="百胜餐饮（广东）有限公司"/>
    <x v="148"/>
    <x v="9"/>
    <x v="62"/>
    <s v="Active"/>
  </r>
  <r>
    <x v="3"/>
    <x v="2140"/>
    <x v="2133"/>
    <s v="PHDI"/>
    <s v="百胜餐饮（广东）有限公司"/>
    <x v="151"/>
    <x v="9"/>
    <x v="52"/>
    <s v="Active"/>
  </r>
  <r>
    <x v="3"/>
    <x v="2141"/>
    <x v="2134"/>
    <s v="PHDI"/>
    <s v="百胜餐饮（广东）有限公司"/>
    <x v="148"/>
    <x v="9"/>
    <x v="62"/>
    <s v="Active"/>
  </r>
  <r>
    <x v="3"/>
    <x v="2142"/>
    <x v="2135"/>
    <s v="PHDI"/>
    <s v="百胜餐饮（广东）有限公司"/>
    <x v="151"/>
    <x v="9"/>
    <x v="52"/>
    <s v="Active"/>
  </r>
  <r>
    <x v="3"/>
    <x v="2143"/>
    <x v="2136"/>
    <s v="PHDI"/>
    <s v="百胜餐饮（广东）有限公司"/>
    <x v="184"/>
    <x v="9"/>
    <x v="63"/>
    <s v="Active"/>
  </r>
  <r>
    <x v="3"/>
    <x v="2144"/>
    <x v="2137"/>
    <s v="PHDI"/>
    <s v="百胜餐饮（广东）有限公司"/>
    <x v="151"/>
    <x v="9"/>
    <x v="52"/>
    <s v="Active"/>
  </r>
  <r>
    <x v="3"/>
    <x v="2145"/>
    <x v="2138"/>
    <s v="PHDI"/>
    <s v="百胜餐饮（广东）有限公司"/>
    <x v="151"/>
    <x v="9"/>
    <x v="52"/>
    <s v="Active"/>
  </r>
  <r>
    <x v="3"/>
    <x v="2146"/>
    <x v="2139"/>
    <s v="PHDI"/>
    <s v="百胜餐饮（广东）有限公司"/>
    <x v="136"/>
    <x v="9"/>
    <x v="53"/>
    <s v="Active"/>
  </r>
  <r>
    <x v="3"/>
    <x v="2147"/>
    <x v="2140"/>
    <s v="PHDI"/>
    <s v="百胜餐饮（广东）有限公司"/>
    <x v="136"/>
    <x v="9"/>
    <x v="53"/>
    <s v="Active"/>
  </r>
  <r>
    <x v="3"/>
    <x v="2148"/>
    <x v="2141"/>
    <s v="PHDI"/>
    <s v="百胜餐饮（广东）有限公司"/>
    <x v="180"/>
    <x v="9"/>
    <x v="65"/>
    <s v="Active"/>
  </r>
  <r>
    <x v="3"/>
    <x v="2149"/>
    <x v="2142"/>
    <s v="PHDI"/>
    <s v="百胜餐饮（广东）有限公司"/>
    <x v="148"/>
    <x v="9"/>
    <x v="62"/>
    <s v="Active"/>
  </r>
  <r>
    <x v="3"/>
    <x v="2150"/>
    <x v="2143"/>
    <s v="PHDI"/>
    <s v="百胜餐饮（广东）有限公司"/>
    <x v="153"/>
    <x v="9"/>
    <x v="65"/>
    <s v="Active"/>
  </r>
  <r>
    <x v="3"/>
    <x v="2151"/>
    <x v="2144"/>
    <s v="PHDI"/>
    <s v="百胜餐饮（广东）有限公司"/>
    <x v="138"/>
    <x v="10"/>
    <x v="55"/>
    <s v="Active"/>
  </r>
  <r>
    <x v="3"/>
    <x v="2152"/>
    <x v="2145"/>
    <s v="PHDI"/>
    <s v="百胜餐饮（广东）有限公司"/>
    <x v="151"/>
    <x v="9"/>
    <x v="52"/>
    <s v="Active"/>
  </r>
  <r>
    <x v="3"/>
    <x v="2153"/>
    <x v="2146"/>
    <s v="PHDI"/>
    <s v="百胜餐饮（广东）有限公司"/>
    <x v="151"/>
    <x v="9"/>
    <x v="52"/>
    <s v="Active"/>
  </r>
  <r>
    <x v="3"/>
    <x v="2154"/>
    <x v="2147"/>
    <s v="PHDI"/>
    <s v="百胜餐饮（广东）有限公司"/>
    <x v="135"/>
    <x v="9"/>
    <x v="52"/>
    <s v="Active"/>
  </r>
  <r>
    <x v="3"/>
    <x v="2155"/>
    <x v="2148"/>
    <s v="PHDI"/>
    <s v="百胜餐饮（广东）有限公司"/>
    <x v="149"/>
    <x v="9"/>
    <x v="52"/>
    <s v="Active"/>
  </r>
  <r>
    <x v="3"/>
    <x v="2156"/>
    <x v="2149"/>
    <s v="PHDI"/>
    <s v="百胜餐饮（广东）有限公司"/>
    <x v="148"/>
    <x v="9"/>
    <x v="62"/>
    <s v="Active"/>
  </r>
  <r>
    <x v="3"/>
    <x v="2157"/>
    <x v="2150"/>
    <s v="PHDI"/>
    <s v="百胜餐饮（广东）有限公司"/>
    <x v="136"/>
    <x v="9"/>
    <x v="53"/>
    <s v="Active"/>
  </r>
  <r>
    <x v="3"/>
    <x v="2158"/>
    <x v="2151"/>
    <s v="PHDI"/>
    <s v="百胜餐饮（广东）有限公司"/>
    <x v="151"/>
    <x v="9"/>
    <x v="52"/>
    <s v="Active"/>
  </r>
  <r>
    <x v="3"/>
    <x v="2159"/>
    <x v="2152"/>
    <s v="PHDI"/>
    <s v="百胜餐饮（广东）有限公司"/>
    <x v="134"/>
    <x v="8"/>
    <x v="51"/>
    <s v="Active"/>
  </r>
  <r>
    <x v="3"/>
    <x v="2160"/>
    <x v="2153"/>
    <s v="PHDI"/>
    <s v="百胜餐饮（广东）有限公司"/>
    <x v="148"/>
    <x v="9"/>
    <x v="62"/>
    <s v="Active"/>
  </r>
  <r>
    <x v="3"/>
    <x v="2161"/>
    <x v="2154"/>
    <s v="PHDI"/>
    <s v="百胜餐饮（广东）有限公司"/>
    <x v="139"/>
    <x v="9"/>
    <x v="56"/>
    <s v="Active"/>
  </r>
  <r>
    <x v="3"/>
    <x v="2162"/>
    <x v="2155"/>
    <s v="PHDI"/>
    <s v="百胜餐饮（广东）有限公司"/>
    <x v="136"/>
    <x v="9"/>
    <x v="53"/>
    <s v="Active"/>
  </r>
  <r>
    <x v="3"/>
    <x v="2163"/>
    <x v="2156"/>
    <s v="PHDI"/>
    <s v="百胜餐饮（广东）有限公司"/>
    <x v="151"/>
    <x v="9"/>
    <x v="52"/>
    <s v="Active"/>
  </r>
  <r>
    <x v="3"/>
    <x v="2164"/>
    <x v="2157"/>
    <s v="PHDI"/>
    <s v="百胜餐饮（广东）有限公司"/>
    <x v="148"/>
    <x v="9"/>
    <x v="62"/>
    <s v="Active"/>
  </r>
  <r>
    <x v="3"/>
    <x v="2165"/>
    <x v="2158"/>
    <s v="PHDI"/>
    <s v="百胜餐饮（广东）有限公司"/>
    <x v="148"/>
    <x v="9"/>
    <x v="62"/>
    <s v="Active"/>
  </r>
  <r>
    <x v="3"/>
    <x v="2166"/>
    <x v="2159"/>
    <s v="PHDI"/>
    <s v="百胜餐饮（广东）有限公司"/>
    <x v="148"/>
    <x v="9"/>
    <x v="62"/>
    <s v="Active"/>
  </r>
  <r>
    <x v="3"/>
    <x v="2167"/>
    <x v="2160"/>
    <s v="PHDI"/>
    <s v="百胜餐饮（广东）有限公司"/>
    <x v="151"/>
    <x v="9"/>
    <x v="52"/>
    <s v="Close"/>
  </r>
  <r>
    <x v="3"/>
    <x v="2168"/>
    <x v="2161"/>
    <s v="PHDI"/>
    <s v="百胜餐饮（广东）有限公司"/>
    <x v="136"/>
    <x v="9"/>
    <x v="53"/>
    <s v="Active"/>
  </r>
  <r>
    <x v="3"/>
    <x v="2169"/>
    <x v="2162"/>
    <s v="PHDI"/>
    <s v="百胜餐饮（广东）有限公司"/>
    <x v="173"/>
    <x v="9"/>
    <x v="78"/>
    <s v="Active"/>
  </r>
  <r>
    <x v="3"/>
    <x v="2170"/>
    <x v="2163"/>
    <s v="PHDI"/>
    <s v="百胜餐饮（广东）有限公司"/>
    <x v="151"/>
    <x v="9"/>
    <x v="52"/>
    <s v="Active"/>
  </r>
  <r>
    <x v="3"/>
    <x v="2171"/>
    <x v="2164"/>
    <s v="PHDI"/>
    <s v="百胜餐饮（广东）有限公司"/>
    <x v="161"/>
    <x v="9"/>
    <x v="54"/>
    <s v="Active"/>
  </r>
  <r>
    <x v="3"/>
    <x v="2172"/>
    <x v="2165"/>
    <s v="PHDI"/>
    <s v="百胜餐饮（广东）有限公司"/>
    <x v="198"/>
    <x v="9"/>
    <x v="86"/>
    <s v="Active"/>
  </r>
  <r>
    <x v="3"/>
    <x v="2173"/>
    <x v="2166"/>
    <s v="PHDI"/>
    <s v="百胜餐饮（广东）有限公司"/>
    <x v="189"/>
    <x v="9"/>
    <x v="83"/>
    <s v="Active"/>
  </r>
  <r>
    <x v="3"/>
    <x v="2174"/>
    <x v="2167"/>
    <s v="PHDI"/>
    <s v="百胜餐饮（广东）有限公司"/>
    <x v="136"/>
    <x v="9"/>
    <x v="53"/>
    <s v="Active"/>
  </r>
  <r>
    <x v="3"/>
    <x v="2175"/>
    <x v="2168"/>
    <s v="PHDI"/>
    <s v="百胜餐饮（广东）有限公司"/>
    <x v="176"/>
    <x v="9"/>
    <x v="66"/>
    <s v="Active"/>
  </r>
  <r>
    <x v="3"/>
    <x v="2176"/>
    <x v="2169"/>
    <s v="PHHS"/>
    <s v="百胜餐饮（广东）有限公司"/>
    <x v="148"/>
    <x v="9"/>
    <x v="62"/>
    <s v="Active"/>
  </r>
  <r>
    <x v="3"/>
    <x v="2177"/>
    <x v="2170"/>
    <s v="PHHS"/>
    <s v="百胜餐饮（广东）有限公司"/>
    <x v="148"/>
    <x v="9"/>
    <x v="62"/>
    <s v="Active"/>
  </r>
  <r>
    <x v="3"/>
    <x v="2178"/>
    <x v="2171"/>
    <s v="PHHS"/>
    <s v="百胜餐饮（广东）有限公司"/>
    <x v="151"/>
    <x v="9"/>
    <x v="52"/>
    <s v="Active"/>
  </r>
  <r>
    <x v="3"/>
    <x v="2179"/>
    <x v="2172"/>
    <s v="PHHS"/>
    <s v="百胜餐饮（广东）有限公司"/>
    <x v="148"/>
    <x v="9"/>
    <x v="62"/>
    <s v="Active"/>
  </r>
  <r>
    <x v="3"/>
    <x v="2180"/>
    <x v="2173"/>
    <s v="PHHS"/>
    <s v="百胜餐饮（广东）有限公司"/>
    <x v="149"/>
    <x v="9"/>
    <x v="52"/>
    <s v="Active"/>
  </r>
  <r>
    <x v="3"/>
    <x v="2181"/>
    <x v="2174"/>
    <s v="PHHS"/>
    <s v="百胜餐饮（广东）有限公司"/>
    <x v="148"/>
    <x v="9"/>
    <x v="62"/>
    <s v="Active"/>
  </r>
  <r>
    <x v="3"/>
    <x v="2182"/>
    <x v="2175"/>
    <s v="PHHS"/>
    <s v="百胜餐饮（广东）有限公司"/>
    <x v="148"/>
    <x v="9"/>
    <x v="62"/>
    <s v="Active"/>
  </r>
  <r>
    <x v="3"/>
    <x v="2183"/>
    <x v="2176"/>
    <s v="PHHS"/>
    <s v="百胜餐饮（广东）有限公司"/>
    <x v="151"/>
    <x v="9"/>
    <x v="52"/>
    <s v="Active"/>
  </r>
  <r>
    <x v="3"/>
    <x v="2184"/>
    <x v="2177"/>
    <s v="PHHS"/>
    <s v="百胜餐饮（广东）有限公司"/>
    <x v="148"/>
    <x v="9"/>
    <x v="62"/>
    <s v="Active"/>
  </r>
  <r>
    <x v="3"/>
    <x v="2185"/>
    <x v="2178"/>
    <s v="PHHS"/>
    <s v="百胜餐饮（广东）有限公司"/>
    <x v="151"/>
    <x v="9"/>
    <x v="52"/>
    <s v="Active"/>
  </r>
  <r>
    <x v="3"/>
    <x v="2186"/>
    <x v="2179"/>
    <s v="PHHS"/>
    <s v="百胜餐饮（广东）有限公司"/>
    <x v="148"/>
    <x v="9"/>
    <x v="62"/>
    <s v="Active"/>
  </r>
  <r>
    <x v="3"/>
    <x v="2187"/>
    <x v="2180"/>
    <s v="PHHS"/>
    <s v="百胜餐饮（广东）有限公司"/>
    <x v="151"/>
    <x v="9"/>
    <x v="52"/>
    <s v="Active"/>
  </r>
  <r>
    <x v="3"/>
    <x v="2188"/>
    <x v="2181"/>
    <s v="PHHS"/>
    <s v="百胜餐饮（广东）有限公司"/>
    <x v="151"/>
    <x v="9"/>
    <x v="52"/>
    <s v="Active"/>
  </r>
  <r>
    <x v="3"/>
    <x v="2189"/>
    <x v="2182"/>
    <s v="PHHS"/>
    <s v="百胜餐饮（广东）有限公司"/>
    <x v="151"/>
    <x v="9"/>
    <x v="52"/>
    <s v="Active"/>
  </r>
  <r>
    <x v="3"/>
    <x v="2190"/>
    <x v="2183"/>
    <s v="PHHS"/>
    <s v="百胜餐饮（广东）有限公司"/>
    <x v="151"/>
    <x v="9"/>
    <x v="52"/>
    <s v="Active"/>
  </r>
  <r>
    <x v="3"/>
    <x v="2191"/>
    <x v="2184"/>
    <s v="PHHS"/>
    <s v="百胜餐饮（广东）有限公司"/>
    <x v="151"/>
    <x v="9"/>
    <x v="52"/>
    <s v="Active"/>
  </r>
  <r>
    <x v="3"/>
    <x v="2192"/>
    <x v="2185"/>
    <s v="PHHS"/>
    <s v="百胜餐饮（广东）有限公司"/>
    <x v="151"/>
    <x v="9"/>
    <x v="52"/>
    <s v="Close"/>
  </r>
  <r>
    <x v="3"/>
    <x v="2193"/>
    <x v="2186"/>
    <s v="PHHS"/>
    <s v="百胜餐饮（广东）有限公司"/>
    <x v="151"/>
    <x v="9"/>
    <x v="52"/>
    <s v="Active"/>
  </r>
  <r>
    <x v="3"/>
    <x v="2194"/>
    <x v="2187"/>
    <s v="PHHS"/>
    <s v="百胜餐饮（广东）有限公司"/>
    <x v="148"/>
    <x v="9"/>
    <x v="62"/>
    <s v="Active"/>
  </r>
  <r>
    <x v="3"/>
    <x v="2195"/>
    <x v="2188"/>
    <s v="PHHS"/>
    <s v="百胜餐饮（广东）有限公司"/>
    <x v="151"/>
    <x v="9"/>
    <x v="52"/>
    <s v="Active"/>
  </r>
  <r>
    <x v="3"/>
    <x v="2196"/>
    <x v="2189"/>
    <s v="PHHS"/>
    <s v="百胜餐饮（广东）有限公司"/>
    <x v="151"/>
    <x v="9"/>
    <x v="52"/>
    <s v="Active"/>
  </r>
  <r>
    <x v="3"/>
    <x v="2197"/>
    <x v="2190"/>
    <s v="PHHS"/>
    <s v="百胜餐饮（广东）有限公司"/>
    <x v="151"/>
    <x v="9"/>
    <x v="52"/>
    <s v="Active"/>
  </r>
  <r>
    <x v="3"/>
    <x v="2198"/>
    <x v="2191"/>
    <s v="PHHS"/>
    <s v="百胜餐饮（广东）有限公司"/>
    <x v="148"/>
    <x v="9"/>
    <x v="62"/>
    <s v="Active"/>
  </r>
  <r>
    <x v="3"/>
    <x v="2199"/>
    <x v="2192"/>
    <s v="PHHS"/>
    <s v="百胜餐饮（广东）有限公司"/>
    <x v="148"/>
    <x v="9"/>
    <x v="62"/>
    <s v="Active"/>
  </r>
  <r>
    <x v="3"/>
    <x v="2200"/>
    <x v="2193"/>
    <s v="PHHS"/>
    <s v="百胜餐饮（广东）有限公司"/>
    <x v="148"/>
    <x v="9"/>
    <x v="62"/>
    <s v="Close"/>
  </r>
  <r>
    <x v="3"/>
    <x v="2201"/>
    <x v="2194"/>
    <s v="PHHS"/>
    <s v="百胜餐饮（广东）有限公司"/>
    <x v="148"/>
    <x v="9"/>
    <x v="62"/>
    <s v="Active"/>
  </r>
  <r>
    <x v="3"/>
    <x v="2202"/>
    <x v="2195"/>
    <s v="PHHS"/>
    <s v="百胜餐饮（广东）有限公司"/>
    <x v="151"/>
    <x v="9"/>
    <x v="52"/>
    <s v="Active"/>
  </r>
  <r>
    <x v="3"/>
    <x v="2203"/>
    <x v="2196"/>
    <s v="PHHS"/>
    <s v="百胜餐饮（广东）有限公司"/>
    <x v="148"/>
    <x v="9"/>
    <x v="62"/>
    <s v="Active"/>
  </r>
  <r>
    <x v="3"/>
    <x v="2204"/>
    <x v="2197"/>
    <s v="PHHS"/>
    <s v="百胜餐饮（广东）有限公司"/>
    <x v="148"/>
    <x v="9"/>
    <x v="62"/>
    <s v="Active"/>
  </r>
  <r>
    <x v="3"/>
    <x v="2205"/>
    <x v="2198"/>
    <s v="PHHS"/>
    <s v="百胜餐饮（广东）有限公司"/>
    <x v="165"/>
    <x v="9"/>
    <x v="65"/>
    <s v="Active"/>
  </r>
  <r>
    <x v="3"/>
    <x v="2206"/>
    <x v="2199"/>
    <s v="PHHS"/>
    <s v="百胜餐饮（广东）有限公司"/>
    <x v="143"/>
    <x v="9"/>
    <x v="52"/>
    <s v="Active"/>
  </r>
  <r>
    <x v="3"/>
    <x v="2207"/>
    <x v="2200"/>
    <s v="PHHS"/>
    <s v="百胜餐饮（广东）有限公司"/>
    <x v="149"/>
    <x v="9"/>
    <x v="52"/>
    <s v="Active"/>
  </r>
  <r>
    <x v="3"/>
    <x v="2208"/>
    <x v="2201"/>
    <s v="PHHS"/>
    <s v="百胜餐饮（广东）有限公司"/>
    <x v="148"/>
    <x v="9"/>
    <x v="62"/>
    <s v="Active"/>
  </r>
  <r>
    <x v="3"/>
    <x v="2209"/>
    <x v="2202"/>
    <s v="PHHS"/>
    <s v="百胜餐饮（广东）有限公司"/>
    <x v="148"/>
    <x v="9"/>
    <x v="62"/>
    <s v="Active"/>
  </r>
  <r>
    <x v="3"/>
    <x v="2210"/>
    <x v="2203"/>
    <s v="PHHS"/>
    <s v="百胜餐饮（广东）有限公司"/>
    <x v="151"/>
    <x v="9"/>
    <x v="52"/>
    <s v="Active"/>
  </r>
  <r>
    <x v="3"/>
    <x v="2211"/>
    <x v="2204"/>
    <s v="PHHS"/>
    <s v="百胜餐饮（广东）有限公司"/>
    <x v="151"/>
    <x v="9"/>
    <x v="52"/>
    <s v="Active"/>
  </r>
  <r>
    <x v="3"/>
    <x v="2212"/>
    <x v="2205"/>
    <s v="PHHS"/>
    <s v="百胜餐饮（广东）有限公司"/>
    <x v="148"/>
    <x v="9"/>
    <x v="62"/>
    <s v="Active"/>
  </r>
  <r>
    <x v="3"/>
    <x v="2213"/>
    <x v="2206"/>
    <s v="PHHS"/>
    <s v="百胜餐饮（广东）有限公司"/>
    <x v="148"/>
    <x v="9"/>
    <x v="62"/>
    <s v="Active"/>
  </r>
  <r>
    <x v="3"/>
    <x v="2214"/>
    <x v="2207"/>
    <s v="PHHS"/>
    <s v="百胜餐饮（广东）有限公司"/>
    <x v="151"/>
    <x v="9"/>
    <x v="52"/>
    <s v="Active"/>
  </r>
  <r>
    <x v="3"/>
    <x v="2215"/>
    <x v="2208"/>
    <s v="PHHS"/>
    <s v="百胜餐饮（广东）有限公司"/>
    <x v="148"/>
    <x v="9"/>
    <x v="62"/>
    <s v="Active"/>
  </r>
  <r>
    <x v="3"/>
    <x v="2216"/>
    <x v="2209"/>
    <s v="PHHS"/>
    <s v="百胜餐饮（广东）有限公司"/>
    <x v="148"/>
    <x v="9"/>
    <x v="62"/>
    <s v="Active"/>
  </r>
  <r>
    <x v="3"/>
    <x v="2217"/>
    <x v="2210"/>
    <s v="PHHS"/>
    <s v="百胜餐饮（广东）有限公司"/>
    <x v="135"/>
    <x v="9"/>
    <x v="52"/>
    <s v="Active"/>
  </r>
  <r>
    <x v="3"/>
    <x v="2218"/>
    <x v="2211"/>
    <s v="PHHS"/>
    <s v="百胜餐饮（广东）有限公司"/>
    <x v="180"/>
    <x v="9"/>
    <x v="65"/>
    <s v="Active"/>
  </r>
  <r>
    <x v="3"/>
    <x v="2219"/>
    <x v="2212"/>
    <s v="PHHS"/>
    <s v="百胜餐饮（广东）有限公司"/>
    <x v="138"/>
    <x v="10"/>
    <x v="55"/>
    <s v="Active"/>
  </r>
  <r>
    <x v="3"/>
    <x v="2220"/>
    <x v="2213"/>
    <s v="PHHS"/>
    <s v="百胜餐饮（广东）有限公司"/>
    <x v="148"/>
    <x v="9"/>
    <x v="62"/>
    <s v="Active"/>
  </r>
  <r>
    <x v="3"/>
    <x v="2221"/>
    <x v="2214"/>
    <s v="PHDI"/>
    <s v="百胜餐饮（广东）有限公司"/>
    <x v="148"/>
    <x v="9"/>
    <x v="62"/>
    <s v="Active"/>
  </r>
  <r>
    <x v="3"/>
    <x v="2222"/>
    <x v="2215"/>
    <s v="PHDI"/>
    <s v="百胜餐饮（广东）有限公司"/>
    <x v="148"/>
    <x v="9"/>
    <x v="62"/>
    <s v="Active"/>
  </r>
  <r>
    <x v="3"/>
    <x v="2223"/>
    <x v="2216"/>
    <s v="PHDI"/>
    <s v="百胜餐饮（广东）有限公司"/>
    <x v="149"/>
    <x v="9"/>
    <x v="52"/>
    <s v="Active"/>
  </r>
  <r>
    <x v="3"/>
    <x v="2224"/>
    <x v="2217"/>
    <s v="PHDI"/>
    <s v="百胜餐饮（广东）有限公司"/>
    <x v="151"/>
    <x v="9"/>
    <x v="52"/>
    <s v="Active"/>
  </r>
  <r>
    <x v="3"/>
    <x v="2225"/>
    <x v="2218"/>
    <s v="PHDI"/>
    <s v="百胜餐饮（广东）有限公司"/>
    <x v="148"/>
    <x v="9"/>
    <x v="62"/>
    <s v="Active"/>
  </r>
  <r>
    <x v="3"/>
    <x v="2226"/>
    <x v="2219"/>
    <s v="PHDI"/>
    <s v="百胜餐饮（广东）有限公司"/>
    <x v="180"/>
    <x v="9"/>
    <x v="65"/>
    <s v="Active"/>
  </r>
  <r>
    <x v="3"/>
    <x v="2227"/>
    <x v="2220"/>
    <s v="PHDI"/>
    <s v="百胜餐饮（广东）有限公司"/>
    <x v="148"/>
    <x v="9"/>
    <x v="62"/>
    <s v="Active"/>
  </r>
  <r>
    <x v="3"/>
    <x v="2228"/>
    <x v="2221"/>
    <s v="PHDI"/>
    <s v="百胜餐饮（广东）有限公司"/>
    <x v="146"/>
    <x v="9"/>
    <x v="56"/>
    <s v="Active"/>
  </r>
  <r>
    <x v="3"/>
    <x v="2229"/>
    <x v="2222"/>
    <s v="PHDI"/>
    <s v="百胜餐饮（广东）有限公司"/>
    <x v="148"/>
    <x v="9"/>
    <x v="62"/>
    <s v="Active"/>
  </r>
  <r>
    <x v="3"/>
    <x v="2230"/>
    <x v="2223"/>
    <s v="PHDI"/>
    <s v="百胜餐饮（广东）有限公司"/>
    <x v="151"/>
    <x v="9"/>
    <x v="52"/>
    <s v="Active"/>
  </r>
  <r>
    <x v="3"/>
    <x v="2231"/>
    <x v="2224"/>
    <s v="PHDI"/>
    <s v="百胜餐饮（广东）有限公司"/>
    <x v="171"/>
    <x v="8"/>
    <x v="77"/>
    <s v="Active"/>
  </r>
  <r>
    <x v="3"/>
    <x v="2232"/>
    <x v="2225"/>
    <s v="PHDI"/>
    <s v="百胜餐饮（广东）有限公司"/>
    <x v="143"/>
    <x v="9"/>
    <x v="52"/>
    <s v="Active"/>
  </r>
  <r>
    <x v="3"/>
    <x v="2233"/>
    <x v="2226"/>
    <s v="PHDI"/>
    <s v="百胜餐饮（广东）有限公司"/>
    <x v="151"/>
    <x v="9"/>
    <x v="52"/>
    <s v="Active"/>
  </r>
  <r>
    <x v="3"/>
    <x v="2234"/>
    <x v="2227"/>
    <s v="PHDI"/>
    <s v="百胜餐饮（广东）有限公司"/>
    <x v="148"/>
    <x v="9"/>
    <x v="62"/>
    <s v="Active"/>
  </r>
  <r>
    <x v="3"/>
    <x v="2235"/>
    <x v="2228"/>
    <s v="PHDI"/>
    <s v="百胜餐饮（广东）有限公司"/>
    <x v="167"/>
    <x v="10"/>
    <x v="73"/>
    <s v="Active"/>
  </r>
  <r>
    <x v="3"/>
    <x v="2236"/>
    <x v="2229"/>
    <s v="PHDI"/>
    <s v="百胜餐饮（广东）有限公司"/>
    <x v="173"/>
    <x v="9"/>
    <x v="78"/>
    <s v="Active"/>
  </r>
  <r>
    <x v="3"/>
    <x v="2237"/>
    <x v="2230"/>
    <s v="PHDI"/>
    <s v="百胜餐饮（广东）有限公司"/>
    <x v="136"/>
    <x v="9"/>
    <x v="53"/>
    <s v="Active"/>
  </r>
  <r>
    <x v="3"/>
    <x v="2238"/>
    <x v="2231"/>
    <s v="PHDI"/>
    <s v="百胜餐饮（广东）有限公司"/>
    <x v="148"/>
    <x v="9"/>
    <x v="62"/>
    <s v="Active"/>
  </r>
  <r>
    <x v="3"/>
    <x v="2239"/>
    <x v="2232"/>
    <s v="PHDI"/>
    <s v="百胜餐饮（广东）有限公司"/>
    <x v="151"/>
    <x v="9"/>
    <x v="52"/>
    <s v="Active"/>
  </r>
  <r>
    <x v="3"/>
    <x v="2240"/>
    <x v="2233"/>
    <s v="PHDI"/>
    <s v="百胜餐饮（广东）有限公司"/>
    <x v="172"/>
    <x v="9"/>
    <x v="68"/>
    <s v="Active"/>
  </r>
  <r>
    <x v="3"/>
    <x v="2241"/>
    <x v="2234"/>
    <s v="PHDI"/>
    <s v="百胜餐饮（广东）有限公司"/>
    <x v="151"/>
    <x v="9"/>
    <x v="52"/>
    <s v="Active"/>
  </r>
  <r>
    <x v="3"/>
    <x v="2242"/>
    <x v="2235"/>
    <s v="PHDI"/>
    <s v="百胜餐饮（广东）有限公司"/>
    <x v="136"/>
    <x v="9"/>
    <x v="53"/>
    <s v="Active"/>
  </r>
  <r>
    <x v="3"/>
    <x v="2243"/>
    <x v="2236"/>
    <s v="PHDI"/>
    <s v="百胜餐饮（广东）有限公司"/>
    <x v="151"/>
    <x v="9"/>
    <x v="52"/>
    <s v="Active"/>
  </r>
  <r>
    <x v="3"/>
    <x v="2244"/>
    <x v="2237"/>
    <s v="PHDI"/>
    <s v="百胜餐饮（广东）有限公司"/>
    <x v="167"/>
    <x v="10"/>
    <x v="73"/>
    <s v="Active"/>
  </r>
  <r>
    <x v="3"/>
    <x v="2245"/>
    <x v="2238"/>
    <s v="PHDI"/>
    <s v="百胜餐饮（广东）有限公司"/>
    <x v="148"/>
    <x v="9"/>
    <x v="62"/>
    <s v="Active"/>
  </r>
  <r>
    <x v="3"/>
    <x v="2246"/>
    <x v="2239"/>
    <s v="PHDI"/>
    <s v="百胜餐饮（广东）有限公司"/>
    <x v="167"/>
    <x v="10"/>
    <x v="73"/>
    <s v="Active"/>
  </r>
  <r>
    <x v="3"/>
    <x v="2247"/>
    <x v="2240"/>
    <s v="PHDI"/>
    <s v="百胜餐饮（广东）有限公司"/>
    <x v="169"/>
    <x v="8"/>
    <x v="75"/>
    <s v="Active"/>
  </r>
  <r>
    <x v="3"/>
    <x v="2248"/>
    <x v="2241"/>
    <s v="PHDI"/>
    <s v="百胜餐饮（广东）有限公司"/>
    <x v="183"/>
    <x v="9"/>
    <x v="54"/>
    <s v="Active"/>
  </r>
  <r>
    <x v="3"/>
    <x v="2249"/>
    <x v="2242"/>
    <s v="PHDI"/>
    <s v="百胜餐饮（广东）有限公司"/>
    <x v="151"/>
    <x v="9"/>
    <x v="52"/>
    <s v="Active"/>
  </r>
  <r>
    <x v="3"/>
    <x v="2250"/>
    <x v="2243"/>
    <s v="PHDI"/>
    <s v="百胜餐饮（广东）有限公司"/>
    <x v="138"/>
    <x v="10"/>
    <x v="55"/>
    <s v="Active"/>
  </r>
  <r>
    <x v="3"/>
    <x v="2251"/>
    <x v="2244"/>
    <s v="PHDI"/>
    <s v="百胜餐饮（广东）有限公司"/>
    <x v="186"/>
    <x v="9"/>
    <x v="82"/>
    <s v="Active"/>
  </r>
  <r>
    <x v="3"/>
    <x v="2252"/>
    <x v="2245"/>
    <s v="PHDI"/>
    <s v="百胜餐饮（广东）有限公司"/>
    <x v="135"/>
    <x v="9"/>
    <x v="52"/>
    <s v="Active"/>
  </r>
  <r>
    <x v="3"/>
    <x v="2253"/>
    <x v="2246"/>
    <s v="PHDI"/>
    <s v="百胜餐饮（广东）有限公司"/>
    <x v="151"/>
    <x v="9"/>
    <x v="52"/>
    <s v="Active"/>
  </r>
  <r>
    <x v="3"/>
    <x v="2254"/>
    <x v="2247"/>
    <s v="PHDI"/>
    <s v="百胜餐饮（广东）有限公司"/>
    <x v="151"/>
    <x v="9"/>
    <x v="52"/>
    <s v="Active"/>
  </r>
  <r>
    <x v="3"/>
    <x v="2255"/>
    <x v="2248"/>
    <s v="PHDI"/>
    <s v="百胜餐饮（广东）有限公司"/>
    <x v="171"/>
    <x v="8"/>
    <x v="77"/>
    <s v="Active"/>
  </r>
  <r>
    <x v="3"/>
    <x v="2256"/>
    <x v="2249"/>
    <s v="PHDI"/>
    <s v="百胜餐饮（广东）有限公司"/>
    <x v="151"/>
    <x v="9"/>
    <x v="52"/>
    <s v="Active"/>
  </r>
  <r>
    <x v="3"/>
    <x v="2257"/>
    <x v="2250"/>
    <s v="PHDI"/>
    <s v="百胜餐饮（广东）有限公司"/>
    <x v="153"/>
    <x v="9"/>
    <x v="65"/>
    <s v="Active"/>
  </r>
  <r>
    <x v="3"/>
    <x v="2258"/>
    <x v="2251"/>
    <s v="PHDI"/>
    <s v="百胜餐饮（广东）有限公司"/>
    <x v="148"/>
    <x v="9"/>
    <x v="62"/>
    <s v="Active"/>
  </r>
  <r>
    <x v="3"/>
    <x v="2259"/>
    <x v="2252"/>
    <s v="PHDI"/>
    <s v="百胜餐饮（广东）有限公司"/>
    <x v="148"/>
    <x v="9"/>
    <x v="62"/>
    <s v="Active"/>
  </r>
  <r>
    <x v="3"/>
    <x v="2260"/>
    <x v="2253"/>
    <s v="PHDI"/>
    <s v="百胜餐饮（广东）有限公司"/>
    <x v="177"/>
    <x v="9"/>
    <x v="71"/>
    <s v="Active"/>
  </r>
  <r>
    <x v="3"/>
    <x v="2261"/>
    <x v="2254"/>
    <s v="PHDI"/>
    <s v="百胜餐饮（广东）有限公司"/>
    <x v="136"/>
    <x v="9"/>
    <x v="53"/>
    <s v="Active"/>
  </r>
  <r>
    <x v="3"/>
    <x v="2262"/>
    <x v="2255"/>
    <s v="PHDI"/>
    <s v="百胜餐饮（广东）有限公司"/>
    <x v="148"/>
    <x v="9"/>
    <x v="62"/>
    <s v="Close"/>
  </r>
  <r>
    <x v="3"/>
    <x v="2263"/>
    <x v="2256"/>
    <s v="PHDI"/>
    <s v="百胜餐饮（广东）有限公司"/>
    <x v="148"/>
    <x v="9"/>
    <x v="62"/>
    <s v="Active"/>
  </r>
  <r>
    <x v="3"/>
    <x v="2264"/>
    <x v="2257"/>
    <s v="PHDI"/>
    <s v="百胜餐饮（广东）有限公司"/>
    <x v="151"/>
    <x v="9"/>
    <x v="52"/>
    <s v="Active"/>
  </r>
  <r>
    <x v="3"/>
    <x v="2265"/>
    <x v="2258"/>
    <s v="PHDI"/>
    <s v="百胜餐饮（广东）有限公司"/>
    <x v="151"/>
    <x v="9"/>
    <x v="52"/>
    <s v="Active"/>
  </r>
  <r>
    <x v="3"/>
    <x v="2266"/>
    <x v="2259"/>
    <s v="KFC"/>
    <s v="百胜餐饮（广东）有限公司"/>
    <x v="151"/>
    <x v="9"/>
    <x v="52"/>
    <s v="Active"/>
  </r>
  <r>
    <x v="3"/>
    <x v="2267"/>
    <x v="2260"/>
    <s v="KFC"/>
    <s v="百胜餐饮（广东）有限公司"/>
    <x v="165"/>
    <x v="9"/>
    <x v="65"/>
    <s v="Active"/>
  </r>
  <r>
    <x v="3"/>
    <x v="2268"/>
    <x v="2261"/>
    <s v="KFC"/>
    <s v="百胜餐饮（广东）有限公司"/>
    <x v="165"/>
    <x v="9"/>
    <x v="65"/>
    <s v="Active"/>
  </r>
  <r>
    <x v="3"/>
    <x v="2269"/>
    <x v="2262"/>
    <s v="KFC"/>
    <s v="百胜餐饮（广东）有限公司"/>
    <x v="151"/>
    <x v="9"/>
    <x v="52"/>
    <s v="Active"/>
  </r>
  <r>
    <x v="3"/>
    <x v="2270"/>
    <x v="2263"/>
    <s v="KFC"/>
    <s v="百胜餐饮（广东）有限公司"/>
    <x v="180"/>
    <x v="9"/>
    <x v="65"/>
    <s v="Active"/>
  </r>
  <r>
    <x v="3"/>
    <x v="2271"/>
    <x v="2264"/>
    <s v="KFC"/>
    <s v="百胜餐饮（广东）有限公司"/>
    <x v="151"/>
    <x v="9"/>
    <x v="52"/>
    <s v="Active"/>
  </r>
  <r>
    <x v="3"/>
    <x v="2272"/>
    <x v="2265"/>
    <s v="KFC"/>
    <s v="百胜餐饮（广东）有限公司"/>
    <x v="141"/>
    <x v="9"/>
    <x v="58"/>
    <s v="Active"/>
  </r>
  <r>
    <x v="3"/>
    <x v="2273"/>
    <x v="2266"/>
    <s v="KFC"/>
    <s v="百胜餐饮（广东）有限公司"/>
    <x v="189"/>
    <x v="9"/>
    <x v="83"/>
    <s v="Active"/>
  </r>
  <r>
    <x v="3"/>
    <x v="2274"/>
    <x v="2267"/>
    <s v="PHDI"/>
    <s v="百胜餐饮（广东）有限公司"/>
    <x v="165"/>
    <x v="9"/>
    <x v="65"/>
    <s v="Active"/>
  </r>
  <r>
    <x v="3"/>
    <x v="2275"/>
    <x v="2268"/>
    <s v="KFC"/>
    <s v="百胜餐饮（广东）有限公司"/>
    <x v="151"/>
    <x v="9"/>
    <x v="52"/>
    <s v="Active"/>
  </r>
  <r>
    <x v="3"/>
    <x v="2276"/>
    <x v="2269"/>
    <s v="KFC"/>
    <s v="百胜餐饮（广东）有限公司"/>
    <x v="177"/>
    <x v="9"/>
    <x v="71"/>
    <s v="Active"/>
  </r>
  <r>
    <x v="3"/>
    <x v="2277"/>
    <x v="2270"/>
    <s v="KFC"/>
    <s v="百胜餐饮（广东）有限公司"/>
    <x v="141"/>
    <x v="9"/>
    <x v="58"/>
    <s v="Active"/>
  </r>
  <r>
    <x v="3"/>
    <x v="2278"/>
    <x v="2271"/>
    <s v="KFC"/>
    <s v="百胜餐饮（广东）有限公司"/>
    <x v="165"/>
    <x v="9"/>
    <x v="65"/>
    <s v="Active"/>
  </r>
  <r>
    <x v="3"/>
    <x v="2279"/>
    <x v="2272"/>
    <s v="KFC"/>
    <s v="百胜餐饮（广东）有限公司"/>
    <x v="135"/>
    <x v="9"/>
    <x v="52"/>
    <s v="Active"/>
  </r>
  <r>
    <x v="3"/>
    <x v="2280"/>
    <x v="2273"/>
    <s v="KFC"/>
    <s v="百胜餐饮（广东）有限公司"/>
    <x v="151"/>
    <x v="9"/>
    <x v="52"/>
    <s v="Active"/>
  </r>
  <r>
    <x v="3"/>
    <x v="2281"/>
    <x v="2274"/>
    <s v="KFC"/>
    <s v="百胜餐饮（广东）有限公司"/>
    <x v="151"/>
    <x v="9"/>
    <x v="52"/>
    <s v="Active"/>
  </r>
  <r>
    <x v="3"/>
    <x v="2282"/>
    <x v="2275"/>
    <s v="KFC"/>
    <s v="百胜餐饮（广东）有限公司"/>
    <x v="135"/>
    <x v="9"/>
    <x v="52"/>
    <s v="Active"/>
  </r>
  <r>
    <x v="3"/>
    <x v="2283"/>
    <x v="2276"/>
    <s v="KFC"/>
    <s v="百胜餐饮（广东）有限公司"/>
    <x v="151"/>
    <x v="9"/>
    <x v="52"/>
    <s v="Active"/>
  </r>
  <r>
    <x v="3"/>
    <x v="2284"/>
    <x v="2277"/>
    <s v="KFC"/>
    <s v="百胜餐饮（广东）有限公司"/>
    <x v="151"/>
    <x v="9"/>
    <x v="52"/>
    <s v="Active"/>
  </r>
  <r>
    <x v="3"/>
    <x v="2285"/>
    <x v="2278"/>
    <s v="KFC"/>
    <s v="百胜餐饮（广东）有限公司"/>
    <x v="151"/>
    <x v="9"/>
    <x v="52"/>
    <s v="Active"/>
  </r>
  <r>
    <x v="3"/>
    <x v="2286"/>
    <x v="2279"/>
    <s v="KFC"/>
    <s v="百胜餐饮（广东）有限公司"/>
    <x v="165"/>
    <x v="9"/>
    <x v="65"/>
    <s v="Active"/>
  </r>
  <r>
    <x v="3"/>
    <x v="2287"/>
    <x v="2280"/>
    <s v="KFC"/>
    <s v="百胜餐饮（广东）有限公司"/>
    <x v="151"/>
    <x v="9"/>
    <x v="52"/>
    <s v="Active"/>
  </r>
  <r>
    <x v="3"/>
    <x v="2288"/>
    <x v="2281"/>
    <s v="KFC"/>
    <s v="百胜餐饮（广东）有限公司"/>
    <x v="139"/>
    <x v="9"/>
    <x v="56"/>
    <s v="Active"/>
  </r>
  <r>
    <x v="3"/>
    <x v="2289"/>
    <x v="2282"/>
    <s v="KFC"/>
    <s v="百胜餐饮（广东）有限公司"/>
    <x v="177"/>
    <x v="9"/>
    <x v="71"/>
    <s v="Active"/>
  </r>
  <r>
    <x v="3"/>
    <x v="2290"/>
    <x v="2283"/>
    <s v="KFC"/>
    <s v="百胜餐饮（广东）有限公司"/>
    <x v="151"/>
    <x v="9"/>
    <x v="52"/>
    <s v="Active"/>
  </r>
  <r>
    <x v="3"/>
    <x v="2291"/>
    <x v="2284"/>
    <s v="ED"/>
    <s v="百胜餐饮（广东）有限公司"/>
    <x v="151"/>
    <x v="9"/>
    <x v="52"/>
    <s v="Close"/>
  </r>
  <r>
    <x v="3"/>
    <x v="2292"/>
    <x v="2285"/>
    <s v="ED"/>
    <s v="百胜餐饮（广东）有限公司"/>
    <x v="151"/>
    <x v="9"/>
    <x v="52"/>
    <s v="Close"/>
  </r>
  <r>
    <x v="3"/>
    <x v="2293"/>
    <x v="2286"/>
    <s v="KFC"/>
    <s v="百胜餐饮（广东）有限公司"/>
    <x v="135"/>
    <x v="9"/>
    <x v="52"/>
    <s v="Active"/>
  </r>
  <r>
    <x v="3"/>
    <x v="2294"/>
    <x v="2287"/>
    <s v="KFC"/>
    <s v="百胜餐饮（深圳）有限公司"/>
    <x v="148"/>
    <x v="9"/>
    <x v="62"/>
    <s v="Close"/>
  </r>
  <r>
    <x v="3"/>
    <x v="2295"/>
    <x v="2288"/>
    <s v="KFC"/>
    <s v="百胜餐饮（深圳）有限公司"/>
    <x v="148"/>
    <x v="9"/>
    <x v="62"/>
    <s v="Close"/>
  </r>
  <r>
    <x v="3"/>
    <x v="2296"/>
    <x v="2289"/>
    <s v="KFC"/>
    <s v="百胜餐饮（深圳）有限公司"/>
    <x v="148"/>
    <x v="9"/>
    <x v="62"/>
    <s v="Close"/>
  </r>
  <r>
    <x v="3"/>
    <x v="2297"/>
    <x v="2290"/>
    <s v="KFC"/>
    <s v="百胜餐饮（深圳）有限公司"/>
    <x v="148"/>
    <x v="9"/>
    <x v="62"/>
    <s v="Active"/>
  </r>
  <r>
    <x v="3"/>
    <x v="2298"/>
    <x v="2291"/>
    <s v="KFC"/>
    <s v="百胜餐饮（深圳）有限公司"/>
    <x v="148"/>
    <x v="9"/>
    <x v="62"/>
    <s v="Active"/>
  </r>
  <r>
    <x v="3"/>
    <x v="2299"/>
    <x v="2292"/>
    <s v="KFC"/>
    <s v="百胜餐饮（深圳）有限公司"/>
    <x v="148"/>
    <x v="9"/>
    <x v="62"/>
    <s v="Active"/>
  </r>
  <r>
    <x v="3"/>
    <x v="2300"/>
    <x v="2293"/>
    <s v="KFC"/>
    <s v="百胜餐饮（深圳）有限公司"/>
    <x v="148"/>
    <x v="9"/>
    <x v="62"/>
    <s v="Active"/>
  </r>
  <r>
    <x v="3"/>
    <x v="2301"/>
    <x v="2294"/>
    <s v="KFC"/>
    <s v="百胜餐饮（深圳）有限公司"/>
    <x v="148"/>
    <x v="9"/>
    <x v="62"/>
    <s v="Active"/>
  </r>
  <r>
    <x v="3"/>
    <x v="2302"/>
    <x v="2295"/>
    <s v="KFC"/>
    <s v="百胜餐饮（深圳）有限公司"/>
    <x v="173"/>
    <x v="9"/>
    <x v="78"/>
    <s v="Active"/>
  </r>
  <r>
    <x v="3"/>
    <x v="2303"/>
    <x v="2296"/>
    <s v="KFC"/>
    <s v="百胜餐饮（深圳）有限公司"/>
    <x v="148"/>
    <x v="9"/>
    <x v="62"/>
    <s v="Active"/>
  </r>
  <r>
    <x v="3"/>
    <x v="2304"/>
    <x v="2297"/>
    <s v="KFC"/>
    <s v="百胜餐饮（深圳）有限公司"/>
    <x v="148"/>
    <x v="9"/>
    <x v="62"/>
    <s v="Active"/>
  </r>
  <r>
    <x v="3"/>
    <x v="2305"/>
    <x v="2298"/>
    <s v="KFC"/>
    <s v="百胜餐饮（深圳）有限公司"/>
    <x v="173"/>
    <x v="9"/>
    <x v="78"/>
    <s v="Active"/>
  </r>
  <r>
    <x v="3"/>
    <x v="2306"/>
    <x v="2299"/>
    <s v="KFC"/>
    <s v="百胜餐饮（深圳）有限公司"/>
    <x v="173"/>
    <x v="9"/>
    <x v="78"/>
    <s v="Active"/>
  </r>
  <r>
    <x v="3"/>
    <x v="2307"/>
    <x v="2300"/>
    <s v="KFC"/>
    <s v="百胜餐饮（深圳）有限公司"/>
    <x v="148"/>
    <x v="9"/>
    <x v="62"/>
    <s v="Active"/>
  </r>
  <r>
    <x v="3"/>
    <x v="2308"/>
    <x v="2301"/>
    <s v="KFC"/>
    <s v="百胜餐饮（深圳）有限公司"/>
    <x v="148"/>
    <x v="9"/>
    <x v="62"/>
    <s v="Active"/>
  </r>
  <r>
    <x v="3"/>
    <x v="2309"/>
    <x v="2302"/>
    <s v="KFC"/>
    <s v="百胜餐饮（深圳）有限公司"/>
    <x v="148"/>
    <x v="9"/>
    <x v="62"/>
    <s v="Active"/>
  </r>
  <r>
    <x v="3"/>
    <x v="2310"/>
    <x v="2303"/>
    <s v="KFC"/>
    <s v="百胜餐饮（深圳）有限公司"/>
    <x v="138"/>
    <x v="10"/>
    <x v="55"/>
    <s v="Active"/>
  </r>
  <r>
    <x v="3"/>
    <x v="2311"/>
    <x v="2304"/>
    <s v="KFC"/>
    <s v="百胜餐饮（深圳）有限公司"/>
    <x v="138"/>
    <x v="10"/>
    <x v="55"/>
    <s v="Active"/>
  </r>
  <r>
    <x v="3"/>
    <x v="2312"/>
    <x v="2305"/>
    <s v="KFC"/>
    <s v="百胜餐饮（深圳）有限公司"/>
    <x v="148"/>
    <x v="9"/>
    <x v="62"/>
    <s v="Active"/>
  </r>
  <r>
    <x v="3"/>
    <x v="2313"/>
    <x v="2306"/>
    <s v="KFC"/>
    <s v="百胜餐饮（深圳）有限公司"/>
    <x v="173"/>
    <x v="9"/>
    <x v="78"/>
    <s v="Close"/>
  </r>
  <r>
    <x v="3"/>
    <x v="2314"/>
    <x v="2307"/>
    <s v="KFC"/>
    <s v="百胜餐饮（深圳）有限公司"/>
    <x v="148"/>
    <x v="9"/>
    <x v="62"/>
    <s v="Active"/>
  </r>
  <r>
    <x v="3"/>
    <x v="2315"/>
    <x v="2308"/>
    <s v="KFC"/>
    <s v="百胜餐饮（深圳）有限公司"/>
    <x v="148"/>
    <x v="9"/>
    <x v="62"/>
    <s v="Active"/>
  </r>
  <r>
    <x v="3"/>
    <x v="2316"/>
    <x v="2309"/>
    <s v="KFC"/>
    <s v="百胜餐饮（深圳）有限公司"/>
    <x v="148"/>
    <x v="9"/>
    <x v="62"/>
    <s v="Active"/>
  </r>
  <r>
    <x v="3"/>
    <x v="2317"/>
    <x v="2310"/>
    <s v="KFC"/>
    <s v="百胜餐饮（深圳）有限公司"/>
    <x v="173"/>
    <x v="9"/>
    <x v="78"/>
    <s v="Active"/>
  </r>
  <r>
    <x v="3"/>
    <x v="2318"/>
    <x v="2311"/>
    <s v="KFC"/>
    <s v="百胜餐饮（深圳）有限公司"/>
    <x v="148"/>
    <x v="9"/>
    <x v="62"/>
    <s v="Active"/>
  </r>
  <r>
    <x v="3"/>
    <x v="2319"/>
    <x v="2312"/>
    <s v="KFC"/>
    <s v="百胜餐饮（深圳）有限公司"/>
    <x v="173"/>
    <x v="9"/>
    <x v="78"/>
    <s v="Active"/>
  </r>
  <r>
    <x v="3"/>
    <x v="2320"/>
    <x v="2313"/>
    <s v="KFC"/>
    <s v="百胜餐饮（深圳）有限公司"/>
    <x v="148"/>
    <x v="9"/>
    <x v="62"/>
    <s v="Active"/>
  </r>
  <r>
    <x v="3"/>
    <x v="2321"/>
    <x v="2314"/>
    <s v="KFC"/>
    <s v="百胜餐饮（深圳）有限公司"/>
    <x v="148"/>
    <x v="9"/>
    <x v="62"/>
    <s v="Active"/>
  </r>
  <r>
    <x v="3"/>
    <x v="2322"/>
    <x v="2315"/>
    <s v="KFC"/>
    <s v="百胜餐饮（深圳）有限公司"/>
    <x v="148"/>
    <x v="9"/>
    <x v="62"/>
    <s v="Active"/>
  </r>
  <r>
    <x v="3"/>
    <x v="2323"/>
    <x v="2316"/>
    <s v="KFC"/>
    <s v="百胜餐饮（深圳）有限公司"/>
    <x v="148"/>
    <x v="9"/>
    <x v="62"/>
    <s v="Active"/>
  </r>
  <r>
    <x v="3"/>
    <x v="2324"/>
    <x v="2317"/>
    <s v="KFC"/>
    <s v="百胜餐饮（深圳）有限公司"/>
    <x v="148"/>
    <x v="9"/>
    <x v="62"/>
    <s v="Active"/>
  </r>
  <r>
    <x v="3"/>
    <x v="2325"/>
    <x v="2318"/>
    <s v="KFC"/>
    <s v="百胜餐饮（深圳）有限公司"/>
    <x v="148"/>
    <x v="9"/>
    <x v="62"/>
    <s v="Active"/>
  </r>
  <r>
    <x v="3"/>
    <x v="2326"/>
    <x v="2319"/>
    <s v="KFC"/>
    <s v="百胜餐饮（深圳）有限公司"/>
    <x v="148"/>
    <x v="9"/>
    <x v="62"/>
    <s v="Active"/>
  </r>
  <r>
    <x v="3"/>
    <x v="2327"/>
    <x v="2320"/>
    <s v="KFC"/>
    <s v="百胜餐饮（深圳）有限公司"/>
    <x v="148"/>
    <x v="9"/>
    <x v="62"/>
    <s v="Close"/>
  </r>
  <r>
    <x v="3"/>
    <x v="2328"/>
    <x v="2321"/>
    <s v="KFC"/>
    <s v="百胜餐饮（深圳）有限公司"/>
    <x v="148"/>
    <x v="9"/>
    <x v="62"/>
    <s v="Active"/>
  </r>
  <r>
    <x v="3"/>
    <x v="2329"/>
    <x v="2322"/>
    <s v="KFC"/>
    <s v="百胜餐饮（深圳）有限公司"/>
    <x v="148"/>
    <x v="9"/>
    <x v="62"/>
    <s v="Active"/>
  </r>
  <r>
    <x v="3"/>
    <x v="2330"/>
    <x v="2323"/>
    <s v="KFC"/>
    <s v="百胜餐饮（深圳）有限公司"/>
    <x v="148"/>
    <x v="9"/>
    <x v="62"/>
    <s v="Active"/>
  </r>
  <r>
    <x v="3"/>
    <x v="2331"/>
    <x v="2324"/>
    <s v="KFC"/>
    <s v="百胜餐饮（深圳）有限公司"/>
    <x v="148"/>
    <x v="9"/>
    <x v="62"/>
    <s v="Active"/>
  </r>
  <r>
    <x v="3"/>
    <x v="2332"/>
    <x v="2325"/>
    <s v="KFC"/>
    <s v="百胜餐饮（深圳）有限公司"/>
    <x v="148"/>
    <x v="9"/>
    <x v="62"/>
    <s v="Active"/>
  </r>
  <r>
    <x v="3"/>
    <x v="2333"/>
    <x v="2326"/>
    <s v="KFC"/>
    <s v="百胜餐饮（深圳）有限公司"/>
    <x v="148"/>
    <x v="9"/>
    <x v="62"/>
    <s v="Active"/>
  </r>
  <r>
    <x v="3"/>
    <x v="2334"/>
    <x v="2327"/>
    <s v="KFC"/>
    <s v="百胜餐饮（深圳）有限公司"/>
    <x v="148"/>
    <x v="9"/>
    <x v="62"/>
    <s v="Active"/>
  </r>
  <r>
    <x v="3"/>
    <x v="2335"/>
    <x v="2328"/>
    <s v="KFC"/>
    <s v="百胜餐饮（深圳）有限公司"/>
    <x v="148"/>
    <x v="9"/>
    <x v="62"/>
    <s v="Close"/>
  </r>
  <r>
    <x v="3"/>
    <x v="2336"/>
    <x v="2329"/>
    <s v="KFC"/>
    <s v="百胜餐饮（深圳）有限公司"/>
    <x v="148"/>
    <x v="9"/>
    <x v="62"/>
    <s v="Active"/>
  </r>
  <r>
    <x v="3"/>
    <x v="2337"/>
    <x v="2330"/>
    <s v="KFC"/>
    <s v="百胜餐饮（深圳）有限公司"/>
    <x v="148"/>
    <x v="9"/>
    <x v="62"/>
    <s v="Active"/>
  </r>
  <r>
    <x v="3"/>
    <x v="2338"/>
    <x v="2331"/>
    <s v="KFC"/>
    <s v="百胜餐饮（深圳）有限公司"/>
    <x v="148"/>
    <x v="9"/>
    <x v="62"/>
    <s v="Active"/>
  </r>
  <r>
    <x v="3"/>
    <x v="2339"/>
    <x v="2332"/>
    <s v="KFC"/>
    <s v="百胜餐饮（深圳）有限公司"/>
    <x v="148"/>
    <x v="9"/>
    <x v="62"/>
    <s v="Active"/>
  </r>
  <r>
    <x v="3"/>
    <x v="2340"/>
    <x v="2333"/>
    <s v="KFC"/>
    <s v="百胜餐饮（深圳）有限公司"/>
    <x v="148"/>
    <x v="9"/>
    <x v="62"/>
    <s v="Active"/>
  </r>
  <r>
    <x v="3"/>
    <x v="2341"/>
    <x v="2334"/>
    <s v="KFC"/>
    <s v="百胜餐饮（深圳）有限公司"/>
    <x v="148"/>
    <x v="9"/>
    <x v="62"/>
    <s v="Active"/>
  </r>
  <r>
    <x v="3"/>
    <x v="2342"/>
    <x v="2335"/>
    <s v="KFC"/>
    <s v="百胜餐饮（深圳）有限公司"/>
    <x v="148"/>
    <x v="9"/>
    <x v="62"/>
    <s v="Active"/>
  </r>
  <r>
    <x v="3"/>
    <x v="2343"/>
    <x v="2336"/>
    <s v="KFC"/>
    <s v="百胜餐饮（深圳）有限公司"/>
    <x v="148"/>
    <x v="9"/>
    <x v="62"/>
    <s v="Active"/>
  </r>
  <r>
    <x v="3"/>
    <x v="2344"/>
    <x v="2337"/>
    <s v="KFC"/>
    <s v="百胜餐饮（深圳）有限公司"/>
    <x v="148"/>
    <x v="9"/>
    <x v="62"/>
    <s v="Active"/>
  </r>
  <r>
    <x v="3"/>
    <x v="2345"/>
    <x v="2338"/>
    <s v="KFC"/>
    <s v="百胜餐饮（深圳）有限公司"/>
    <x v="148"/>
    <x v="9"/>
    <x v="62"/>
    <s v="Active"/>
  </r>
  <r>
    <x v="3"/>
    <x v="2346"/>
    <x v="2339"/>
    <s v="KFC"/>
    <s v="百胜餐饮（深圳）有限公司"/>
    <x v="148"/>
    <x v="9"/>
    <x v="62"/>
    <s v="Active"/>
  </r>
  <r>
    <x v="3"/>
    <x v="2347"/>
    <x v="2340"/>
    <s v="KFC"/>
    <s v="百胜餐饮（深圳）有限公司"/>
    <x v="148"/>
    <x v="9"/>
    <x v="62"/>
    <s v="Active"/>
  </r>
  <r>
    <x v="3"/>
    <x v="2348"/>
    <x v="2341"/>
    <s v="KFC"/>
    <s v="百胜餐饮（深圳）有限公司"/>
    <x v="148"/>
    <x v="9"/>
    <x v="62"/>
    <s v="Active"/>
  </r>
  <r>
    <x v="3"/>
    <x v="2349"/>
    <x v="2342"/>
    <s v="KFC"/>
    <s v="百胜餐饮（深圳）有限公司"/>
    <x v="148"/>
    <x v="9"/>
    <x v="62"/>
    <s v="Active"/>
  </r>
  <r>
    <x v="3"/>
    <x v="2350"/>
    <x v="2343"/>
    <s v="KFC"/>
    <s v="百胜餐饮（深圳）有限公司"/>
    <x v="148"/>
    <x v="9"/>
    <x v="62"/>
    <s v="Active"/>
  </r>
  <r>
    <x v="3"/>
    <x v="2351"/>
    <x v="2344"/>
    <s v="KFC"/>
    <s v="百胜餐饮（深圳）有限公司"/>
    <x v="173"/>
    <x v="9"/>
    <x v="78"/>
    <s v="Active"/>
  </r>
  <r>
    <x v="3"/>
    <x v="2352"/>
    <x v="2345"/>
    <s v="KFC"/>
    <s v="百胜餐饮（深圳）有限公司"/>
    <x v="148"/>
    <x v="9"/>
    <x v="62"/>
    <s v="Active"/>
  </r>
  <r>
    <x v="3"/>
    <x v="2353"/>
    <x v="2346"/>
    <s v="KFC"/>
    <s v="百胜餐饮（深圳）有限公司"/>
    <x v="148"/>
    <x v="9"/>
    <x v="62"/>
    <s v="Active"/>
  </r>
  <r>
    <x v="3"/>
    <x v="2354"/>
    <x v="2347"/>
    <s v="KFC"/>
    <s v="百胜餐饮（深圳）有限公司"/>
    <x v="167"/>
    <x v="10"/>
    <x v="73"/>
    <s v="Active"/>
  </r>
  <r>
    <x v="3"/>
    <x v="2355"/>
    <x v="2348"/>
    <s v="KFC"/>
    <s v="百胜餐饮（深圳）有限公司"/>
    <x v="148"/>
    <x v="9"/>
    <x v="62"/>
    <s v="Active"/>
  </r>
  <r>
    <x v="3"/>
    <x v="2356"/>
    <x v="2349"/>
    <s v="KFC"/>
    <s v="百胜餐饮（深圳）有限公司"/>
    <x v="148"/>
    <x v="9"/>
    <x v="62"/>
    <s v="Active"/>
  </r>
  <r>
    <x v="3"/>
    <x v="2357"/>
    <x v="2350"/>
    <s v="KFC"/>
    <s v="百胜餐饮（深圳）有限公司"/>
    <x v="148"/>
    <x v="9"/>
    <x v="62"/>
    <s v="Active"/>
  </r>
  <r>
    <x v="3"/>
    <x v="2358"/>
    <x v="2351"/>
    <s v="KFC"/>
    <s v="百胜餐饮（深圳）有限公司"/>
    <x v="148"/>
    <x v="9"/>
    <x v="62"/>
    <s v="Active"/>
  </r>
  <r>
    <x v="3"/>
    <x v="2359"/>
    <x v="2352"/>
    <s v="KFC"/>
    <s v="百胜餐饮（深圳）有限公司"/>
    <x v="148"/>
    <x v="9"/>
    <x v="62"/>
    <s v="Active"/>
  </r>
  <r>
    <x v="3"/>
    <x v="2360"/>
    <x v="2353"/>
    <s v="KFC"/>
    <s v="百胜餐饮（深圳）有限公司"/>
    <x v="173"/>
    <x v="9"/>
    <x v="78"/>
    <s v="Close"/>
  </r>
  <r>
    <x v="3"/>
    <x v="2361"/>
    <x v="2354"/>
    <s v="KFC"/>
    <s v="百胜餐饮（深圳）有限公司"/>
    <x v="148"/>
    <x v="9"/>
    <x v="62"/>
    <s v="Active"/>
  </r>
  <r>
    <x v="3"/>
    <x v="2362"/>
    <x v="2355"/>
    <s v="KFC"/>
    <s v="百胜餐饮（深圳）有限公司"/>
    <x v="138"/>
    <x v="10"/>
    <x v="55"/>
    <s v="Active"/>
  </r>
  <r>
    <x v="3"/>
    <x v="2363"/>
    <x v="2356"/>
    <s v="KFC"/>
    <s v="百胜餐饮（深圳）有限公司"/>
    <x v="148"/>
    <x v="9"/>
    <x v="62"/>
    <s v="Active"/>
  </r>
  <r>
    <x v="3"/>
    <x v="2364"/>
    <x v="2357"/>
    <s v="KFC"/>
    <s v="百胜餐饮（深圳）有限公司"/>
    <x v="173"/>
    <x v="9"/>
    <x v="78"/>
    <s v="Active"/>
  </r>
  <r>
    <x v="3"/>
    <x v="2365"/>
    <x v="2358"/>
    <s v="KFC"/>
    <s v="百胜餐饮（深圳）有限公司"/>
    <x v="148"/>
    <x v="9"/>
    <x v="62"/>
    <s v="Active"/>
  </r>
  <r>
    <x v="3"/>
    <x v="2366"/>
    <x v="2359"/>
    <s v="KFC"/>
    <s v="百胜餐饮（深圳）有限公司"/>
    <x v="148"/>
    <x v="9"/>
    <x v="62"/>
    <s v="Active"/>
  </r>
  <r>
    <x v="3"/>
    <x v="2367"/>
    <x v="2360"/>
    <s v="KFC"/>
    <s v="百胜餐饮（深圳）有限公司"/>
    <x v="148"/>
    <x v="9"/>
    <x v="62"/>
    <s v="Active"/>
  </r>
  <r>
    <x v="3"/>
    <x v="2368"/>
    <x v="2361"/>
    <s v="KFC"/>
    <s v="百胜餐饮（深圳）有限公司"/>
    <x v="148"/>
    <x v="9"/>
    <x v="62"/>
    <s v="Active"/>
  </r>
  <r>
    <x v="3"/>
    <x v="2369"/>
    <x v="2362"/>
    <s v="KFC"/>
    <s v="百胜餐饮（深圳）有限公司"/>
    <x v="148"/>
    <x v="9"/>
    <x v="62"/>
    <s v="Close"/>
  </r>
  <r>
    <x v="3"/>
    <x v="2370"/>
    <x v="2363"/>
    <s v="KFC"/>
    <s v="百胜餐饮（深圳）有限公司"/>
    <x v="148"/>
    <x v="9"/>
    <x v="62"/>
    <s v="Active"/>
  </r>
  <r>
    <x v="3"/>
    <x v="2371"/>
    <x v="2364"/>
    <s v="KFC"/>
    <s v="百胜餐饮（深圳）有限公司"/>
    <x v="148"/>
    <x v="9"/>
    <x v="62"/>
    <s v="Active"/>
  </r>
  <r>
    <x v="3"/>
    <x v="2372"/>
    <x v="2365"/>
    <s v="KFC"/>
    <s v="百胜餐饮（深圳）有限公司"/>
    <x v="148"/>
    <x v="9"/>
    <x v="62"/>
    <s v="Active"/>
  </r>
  <r>
    <x v="3"/>
    <x v="2373"/>
    <x v="2366"/>
    <s v="KFC"/>
    <s v="百胜餐饮（深圳）有限公司"/>
    <x v="148"/>
    <x v="9"/>
    <x v="62"/>
    <s v="Active"/>
  </r>
  <r>
    <x v="3"/>
    <x v="2374"/>
    <x v="2367"/>
    <s v="KFC"/>
    <s v="百胜餐饮（深圳）有限公司"/>
    <x v="148"/>
    <x v="9"/>
    <x v="62"/>
    <s v="Close"/>
  </r>
  <r>
    <x v="3"/>
    <x v="2375"/>
    <x v="2368"/>
    <s v="KFC"/>
    <s v="百胜餐饮（深圳）有限公司"/>
    <x v="148"/>
    <x v="9"/>
    <x v="62"/>
    <s v="Active"/>
  </r>
  <r>
    <x v="3"/>
    <x v="2376"/>
    <x v="2369"/>
    <s v="KFC"/>
    <s v="百胜餐饮（深圳）有限公司"/>
    <x v="148"/>
    <x v="9"/>
    <x v="62"/>
    <s v="Active"/>
  </r>
  <r>
    <x v="3"/>
    <x v="2377"/>
    <x v="2370"/>
    <s v="KFC"/>
    <s v="百胜餐饮（深圳）有限公司"/>
    <x v="173"/>
    <x v="9"/>
    <x v="78"/>
    <s v="Active"/>
  </r>
  <r>
    <x v="3"/>
    <x v="2378"/>
    <x v="2371"/>
    <s v="KFC"/>
    <s v="百胜餐饮（深圳）有限公司"/>
    <x v="148"/>
    <x v="9"/>
    <x v="62"/>
    <s v="Active"/>
  </r>
  <r>
    <x v="3"/>
    <x v="2379"/>
    <x v="2372"/>
    <s v="KFC"/>
    <s v="百胜餐饮（深圳）有限公司"/>
    <x v="187"/>
    <x v="10"/>
    <x v="55"/>
    <s v="Active"/>
  </r>
  <r>
    <x v="3"/>
    <x v="2380"/>
    <x v="2373"/>
    <s v="KFC"/>
    <s v="百胜餐饮（深圳）有限公司"/>
    <x v="148"/>
    <x v="9"/>
    <x v="62"/>
    <s v="Active"/>
  </r>
  <r>
    <x v="3"/>
    <x v="2381"/>
    <x v="2374"/>
    <s v="KFC"/>
    <s v="百胜餐饮（深圳）有限公司"/>
    <x v="148"/>
    <x v="9"/>
    <x v="62"/>
    <s v="Active"/>
  </r>
  <r>
    <x v="3"/>
    <x v="2382"/>
    <x v="2375"/>
    <s v="KFC"/>
    <s v="百胜餐饮（深圳）有限公司"/>
    <x v="195"/>
    <x v="10"/>
    <x v="85"/>
    <s v="Active"/>
  </r>
  <r>
    <x v="3"/>
    <x v="2383"/>
    <x v="2376"/>
    <s v="KFC"/>
    <s v="百胜餐饮（深圳）有限公司"/>
    <x v="148"/>
    <x v="9"/>
    <x v="62"/>
    <s v="Active"/>
  </r>
  <r>
    <x v="3"/>
    <x v="2384"/>
    <x v="2377"/>
    <s v="KFC"/>
    <s v="百胜餐饮（深圳）有限公司"/>
    <x v="138"/>
    <x v="10"/>
    <x v="55"/>
    <s v="Active"/>
  </r>
  <r>
    <x v="3"/>
    <x v="2385"/>
    <x v="2378"/>
    <s v="KFC"/>
    <s v="百胜餐饮（深圳）有限公司"/>
    <x v="138"/>
    <x v="10"/>
    <x v="55"/>
    <s v="Active"/>
  </r>
  <r>
    <x v="3"/>
    <x v="2386"/>
    <x v="2379"/>
    <s v="KFC"/>
    <s v="百胜餐饮（深圳）有限公司"/>
    <x v="148"/>
    <x v="9"/>
    <x v="62"/>
    <s v="Active"/>
  </r>
  <r>
    <x v="3"/>
    <x v="2387"/>
    <x v="2380"/>
    <s v="KFC"/>
    <s v="百胜餐饮（深圳）有限公司"/>
    <x v="148"/>
    <x v="9"/>
    <x v="62"/>
    <s v="Active"/>
  </r>
  <r>
    <x v="3"/>
    <x v="2388"/>
    <x v="2381"/>
    <s v="KFC"/>
    <s v="百胜餐饮（深圳）有限公司"/>
    <x v="148"/>
    <x v="9"/>
    <x v="62"/>
    <s v="Close"/>
  </r>
  <r>
    <x v="3"/>
    <x v="2389"/>
    <x v="2382"/>
    <s v="KFC"/>
    <s v="百胜餐饮（深圳）有限公司"/>
    <x v="148"/>
    <x v="9"/>
    <x v="62"/>
    <s v="Active"/>
  </r>
  <r>
    <x v="3"/>
    <x v="2390"/>
    <x v="2383"/>
    <s v="KFC"/>
    <s v="百胜餐饮（深圳）有限公司"/>
    <x v="148"/>
    <x v="9"/>
    <x v="62"/>
    <s v="Active"/>
  </r>
  <r>
    <x v="3"/>
    <x v="2391"/>
    <x v="2384"/>
    <s v="KFC"/>
    <s v="百胜餐饮（深圳）有限公司"/>
    <x v="148"/>
    <x v="9"/>
    <x v="62"/>
    <s v="Active"/>
  </r>
  <r>
    <x v="3"/>
    <x v="2392"/>
    <x v="2385"/>
    <s v="KFC"/>
    <s v="百胜餐饮（深圳）有限公司"/>
    <x v="148"/>
    <x v="9"/>
    <x v="62"/>
    <s v="Active"/>
  </r>
  <r>
    <x v="3"/>
    <x v="2393"/>
    <x v="2386"/>
    <s v="KFC"/>
    <s v="百胜餐饮（深圳）有限公司"/>
    <x v="173"/>
    <x v="9"/>
    <x v="78"/>
    <s v="Active"/>
  </r>
  <r>
    <x v="3"/>
    <x v="2394"/>
    <x v="2387"/>
    <s v="KFC"/>
    <s v="百胜餐饮（深圳）有限公司"/>
    <x v="148"/>
    <x v="9"/>
    <x v="62"/>
    <s v="Active"/>
  </r>
  <r>
    <x v="3"/>
    <x v="2395"/>
    <x v="2388"/>
    <s v="KFC"/>
    <s v="百胜餐饮（深圳）有限公司"/>
    <x v="148"/>
    <x v="9"/>
    <x v="62"/>
    <s v="Active"/>
  </r>
  <r>
    <x v="3"/>
    <x v="2396"/>
    <x v="2389"/>
    <s v="KFC"/>
    <s v="百胜餐饮（深圳）有限公司"/>
    <x v="148"/>
    <x v="9"/>
    <x v="62"/>
    <s v="Active"/>
  </r>
  <r>
    <x v="3"/>
    <x v="2397"/>
    <x v="2390"/>
    <s v="KFC"/>
    <s v="百胜餐饮（深圳）有限公司"/>
    <x v="148"/>
    <x v="9"/>
    <x v="62"/>
    <s v="Active"/>
  </r>
  <r>
    <x v="3"/>
    <x v="2398"/>
    <x v="2391"/>
    <s v="KFC"/>
    <s v="百胜餐饮（深圳）有限公司"/>
    <x v="148"/>
    <x v="9"/>
    <x v="62"/>
    <s v="Active"/>
  </r>
  <r>
    <x v="3"/>
    <x v="2399"/>
    <x v="2392"/>
    <s v="KFC"/>
    <s v="百胜餐饮（深圳）有限公司"/>
    <x v="148"/>
    <x v="9"/>
    <x v="62"/>
    <s v="Active"/>
  </r>
  <r>
    <x v="3"/>
    <x v="2400"/>
    <x v="2393"/>
    <s v="KFC"/>
    <s v="百胜餐饮（深圳）有限公司"/>
    <x v="148"/>
    <x v="9"/>
    <x v="62"/>
    <s v="Active"/>
  </r>
  <r>
    <x v="3"/>
    <x v="2401"/>
    <x v="2394"/>
    <s v="KFC"/>
    <s v="百胜餐饮（深圳）有限公司"/>
    <x v="138"/>
    <x v="10"/>
    <x v="55"/>
    <s v="Active"/>
  </r>
  <r>
    <x v="3"/>
    <x v="2402"/>
    <x v="2395"/>
    <s v="KFC"/>
    <s v="百胜餐饮（深圳）有限公司"/>
    <x v="148"/>
    <x v="9"/>
    <x v="62"/>
    <s v="Active"/>
  </r>
  <r>
    <x v="3"/>
    <x v="2403"/>
    <x v="2396"/>
    <s v="KFC"/>
    <s v="百胜餐饮（深圳）有限公司"/>
    <x v="148"/>
    <x v="9"/>
    <x v="62"/>
    <s v="Active"/>
  </r>
  <r>
    <x v="3"/>
    <x v="2404"/>
    <x v="2397"/>
    <s v="KFC"/>
    <s v="百胜餐饮（深圳）有限公司"/>
    <x v="148"/>
    <x v="9"/>
    <x v="62"/>
    <s v="Active"/>
  </r>
  <r>
    <x v="3"/>
    <x v="2405"/>
    <x v="2398"/>
    <s v="KFC"/>
    <s v="百胜餐饮（深圳）有限公司"/>
    <x v="148"/>
    <x v="9"/>
    <x v="62"/>
    <s v="Active"/>
  </r>
  <r>
    <x v="3"/>
    <x v="2406"/>
    <x v="2399"/>
    <s v="KFC"/>
    <s v="百胜餐饮（深圳）有限公司"/>
    <x v="148"/>
    <x v="9"/>
    <x v="62"/>
    <s v="Active"/>
  </r>
  <r>
    <x v="3"/>
    <x v="2407"/>
    <x v="2400"/>
    <s v="KFC"/>
    <s v="百胜餐饮（深圳）有限公司"/>
    <x v="148"/>
    <x v="9"/>
    <x v="62"/>
    <s v="Active"/>
  </r>
  <r>
    <x v="3"/>
    <x v="2408"/>
    <x v="2401"/>
    <s v="KFC"/>
    <s v="百胜餐饮（深圳）有限公司"/>
    <x v="173"/>
    <x v="9"/>
    <x v="78"/>
    <s v="Active"/>
  </r>
  <r>
    <x v="3"/>
    <x v="2409"/>
    <x v="2402"/>
    <s v="KFC"/>
    <s v="百胜餐饮（深圳）有限公司"/>
    <x v="148"/>
    <x v="9"/>
    <x v="62"/>
    <s v="Active"/>
  </r>
  <r>
    <x v="3"/>
    <x v="2410"/>
    <x v="2403"/>
    <s v="KFC"/>
    <s v="百胜餐饮（深圳）有限公司"/>
    <x v="148"/>
    <x v="9"/>
    <x v="62"/>
    <s v="Active"/>
  </r>
  <r>
    <x v="3"/>
    <x v="2411"/>
    <x v="2404"/>
    <s v="KFC"/>
    <s v="百胜餐饮（深圳）有限公司"/>
    <x v="148"/>
    <x v="9"/>
    <x v="62"/>
    <s v="Active"/>
  </r>
  <r>
    <x v="3"/>
    <x v="2412"/>
    <x v="2405"/>
    <s v="KFC"/>
    <s v="百胜餐饮（深圳）有限公司"/>
    <x v="148"/>
    <x v="9"/>
    <x v="62"/>
    <s v="Active"/>
  </r>
  <r>
    <x v="3"/>
    <x v="2413"/>
    <x v="2406"/>
    <s v="KFC"/>
    <s v="百胜餐饮（深圳）有限公司"/>
    <x v="148"/>
    <x v="9"/>
    <x v="62"/>
    <s v="Close"/>
  </r>
  <r>
    <x v="3"/>
    <x v="2414"/>
    <x v="2407"/>
    <s v="KFC"/>
    <s v="百胜餐饮（深圳）有限公司"/>
    <x v="148"/>
    <x v="9"/>
    <x v="62"/>
    <s v="Active"/>
  </r>
  <r>
    <x v="3"/>
    <x v="2415"/>
    <x v="2408"/>
    <s v="KFC"/>
    <s v="百胜餐饮（深圳）有限公司"/>
    <x v="167"/>
    <x v="10"/>
    <x v="73"/>
    <s v="Active"/>
  </r>
  <r>
    <x v="3"/>
    <x v="2416"/>
    <x v="2409"/>
    <s v="KFC"/>
    <s v="百胜餐饮（深圳）有限公司"/>
    <x v="148"/>
    <x v="9"/>
    <x v="62"/>
    <s v="Active"/>
  </r>
  <r>
    <x v="3"/>
    <x v="2417"/>
    <x v="2410"/>
    <s v="KFC"/>
    <s v="百胜餐饮（深圳）有限公司"/>
    <x v="173"/>
    <x v="9"/>
    <x v="78"/>
    <s v="Active"/>
  </r>
  <r>
    <x v="3"/>
    <x v="2418"/>
    <x v="2411"/>
    <s v="KFC"/>
    <s v="百胜餐饮（深圳）有限公司"/>
    <x v="148"/>
    <x v="9"/>
    <x v="62"/>
    <s v="Active"/>
  </r>
  <r>
    <x v="3"/>
    <x v="2419"/>
    <x v="2412"/>
    <s v="KFC"/>
    <s v="百胜餐饮（深圳）有限公司"/>
    <x v="148"/>
    <x v="9"/>
    <x v="62"/>
    <s v="Active"/>
  </r>
  <r>
    <x v="3"/>
    <x v="2420"/>
    <x v="2413"/>
    <s v="KFC"/>
    <s v="百胜餐饮（深圳）有限公司"/>
    <x v="148"/>
    <x v="9"/>
    <x v="62"/>
    <s v="Active"/>
  </r>
  <r>
    <x v="3"/>
    <x v="2421"/>
    <x v="2414"/>
    <s v="KFC"/>
    <s v="百胜餐饮（深圳）有限公司"/>
    <x v="148"/>
    <x v="9"/>
    <x v="62"/>
    <s v="Active"/>
  </r>
  <r>
    <x v="3"/>
    <x v="2422"/>
    <x v="2415"/>
    <s v="KFC"/>
    <s v="百胜餐饮（深圳）有限公司"/>
    <x v="148"/>
    <x v="9"/>
    <x v="62"/>
    <s v="Active"/>
  </r>
  <r>
    <x v="3"/>
    <x v="2423"/>
    <x v="2416"/>
    <s v="KFC"/>
    <s v="百胜餐饮（深圳）有限公司"/>
    <x v="173"/>
    <x v="9"/>
    <x v="78"/>
    <s v="Active"/>
  </r>
  <r>
    <x v="3"/>
    <x v="2424"/>
    <x v="2417"/>
    <s v="KFC"/>
    <s v="百胜餐饮（深圳）有限公司"/>
    <x v="167"/>
    <x v="10"/>
    <x v="73"/>
    <s v="Active"/>
  </r>
  <r>
    <x v="3"/>
    <x v="2425"/>
    <x v="2418"/>
    <s v="KFC"/>
    <s v="百胜餐饮（深圳）有限公司"/>
    <x v="173"/>
    <x v="9"/>
    <x v="78"/>
    <s v="Active"/>
  </r>
  <r>
    <x v="3"/>
    <x v="2426"/>
    <x v="2419"/>
    <s v="KFC"/>
    <s v="百胜餐饮（深圳）有限公司"/>
    <x v="148"/>
    <x v="9"/>
    <x v="62"/>
    <s v="Close"/>
  </r>
  <r>
    <x v="3"/>
    <x v="2427"/>
    <x v="2420"/>
    <s v="KFC"/>
    <s v="百胜餐饮（深圳）有限公司"/>
    <x v="173"/>
    <x v="9"/>
    <x v="78"/>
    <s v="Active"/>
  </r>
  <r>
    <x v="3"/>
    <x v="2428"/>
    <x v="2421"/>
    <s v="KFC"/>
    <s v="百胜餐饮（深圳）有限公司"/>
    <x v="148"/>
    <x v="9"/>
    <x v="62"/>
    <s v="Active"/>
  </r>
  <r>
    <x v="3"/>
    <x v="2429"/>
    <x v="2422"/>
    <s v="KFC"/>
    <s v="百胜餐饮（深圳）有限公司"/>
    <x v="148"/>
    <x v="9"/>
    <x v="62"/>
    <s v="Active"/>
  </r>
  <r>
    <x v="3"/>
    <x v="2430"/>
    <x v="2423"/>
    <s v="KFC"/>
    <s v="百胜餐饮（深圳）有限公司"/>
    <x v="148"/>
    <x v="9"/>
    <x v="62"/>
    <s v="Active"/>
  </r>
  <r>
    <x v="3"/>
    <x v="2431"/>
    <x v="2424"/>
    <s v="KFC"/>
    <s v="百胜餐饮（深圳）有限公司"/>
    <x v="148"/>
    <x v="9"/>
    <x v="62"/>
    <s v="Active"/>
  </r>
  <r>
    <x v="3"/>
    <x v="2432"/>
    <x v="2425"/>
    <s v="KFC"/>
    <s v="百胜餐饮（深圳）有限公司"/>
    <x v="148"/>
    <x v="9"/>
    <x v="62"/>
    <s v="Active"/>
  </r>
  <r>
    <x v="3"/>
    <x v="2433"/>
    <x v="2426"/>
    <s v="KFC"/>
    <s v="百胜餐饮（深圳）有限公司"/>
    <x v="148"/>
    <x v="9"/>
    <x v="62"/>
    <s v="Active"/>
  </r>
  <r>
    <x v="3"/>
    <x v="2434"/>
    <x v="2427"/>
    <s v="KFC"/>
    <s v="百胜餐饮（深圳）有限公司"/>
    <x v="148"/>
    <x v="9"/>
    <x v="62"/>
    <s v="Active"/>
  </r>
  <r>
    <x v="3"/>
    <x v="2435"/>
    <x v="2428"/>
    <s v="KFC"/>
    <s v="百胜餐饮（深圳）有限公司"/>
    <x v="173"/>
    <x v="9"/>
    <x v="78"/>
    <s v="Active"/>
  </r>
  <r>
    <x v="3"/>
    <x v="2436"/>
    <x v="2429"/>
    <s v="KFC"/>
    <s v="百胜餐饮（深圳）有限公司"/>
    <x v="138"/>
    <x v="10"/>
    <x v="55"/>
    <s v="Active"/>
  </r>
  <r>
    <x v="3"/>
    <x v="2437"/>
    <x v="2430"/>
    <s v="KFC"/>
    <s v="百胜餐饮（深圳）有限公司"/>
    <x v="148"/>
    <x v="9"/>
    <x v="62"/>
    <s v="Active"/>
  </r>
  <r>
    <x v="3"/>
    <x v="2438"/>
    <x v="2431"/>
    <s v="KFC"/>
    <s v="百胜餐饮（深圳）有限公司"/>
    <x v="173"/>
    <x v="9"/>
    <x v="78"/>
    <s v="Active"/>
  </r>
  <r>
    <x v="3"/>
    <x v="2439"/>
    <x v="2432"/>
    <s v="KFC"/>
    <s v="百胜餐饮（深圳）有限公司"/>
    <x v="148"/>
    <x v="9"/>
    <x v="62"/>
    <s v="Active"/>
  </r>
  <r>
    <x v="3"/>
    <x v="2440"/>
    <x v="2433"/>
    <s v="KFC"/>
    <s v="百胜餐饮（深圳）有限公司"/>
    <x v="148"/>
    <x v="9"/>
    <x v="62"/>
    <s v="Active"/>
  </r>
  <r>
    <x v="3"/>
    <x v="2441"/>
    <x v="2434"/>
    <s v="KFC"/>
    <s v="百胜餐饮（深圳）有限公司"/>
    <x v="148"/>
    <x v="9"/>
    <x v="62"/>
    <s v="Active"/>
  </r>
  <r>
    <x v="3"/>
    <x v="2442"/>
    <x v="2435"/>
    <s v="KFC"/>
    <s v="百胜餐饮（深圳）有限公司"/>
    <x v="167"/>
    <x v="10"/>
    <x v="73"/>
    <s v="Active"/>
  </r>
  <r>
    <x v="3"/>
    <x v="2443"/>
    <x v="2436"/>
    <s v="KFC"/>
    <s v="百胜餐饮（深圳）有限公司"/>
    <x v="148"/>
    <x v="9"/>
    <x v="62"/>
    <s v="Active"/>
  </r>
  <r>
    <x v="3"/>
    <x v="2444"/>
    <x v="2437"/>
    <s v="KFC"/>
    <s v="百胜餐饮（深圳）有限公司"/>
    <x v="148"/>
    <x v="9"/>
    <x v="62"/>
    <s v="Active"/>
  </r>
  <r>
    <x v="3"/>
    <x v="2445"/>
    <x v="2438"/>
    <s v="KFC"/>
    <s v="百胜餐饮（深圳）有限公司"/>
    <x v="173"/>
    <x v="9"/>
    <x v="78"/>
    <s v="Active"/>
  </r>
  <r>
    <x v="3"/>
    <x v="2446"/>
    <x v="2439"/>
    <s v="KFC"/>
    <s v="百胜餐饮（深圳）有限公司"/>
    <x v="148"/>
    <x v="9"/>
    <x v="62"/>
    <s v="Active"/>
  </r>
  <r>
    <x v="3"/>
    <x v="2447"/>
    <x v="2440"/>
    <s v="KFC"/>
    <s v="百胜餐饮（深圳）有限公司"/>
    <x v="148"/>
    <x v="9"/>
    <x v="62"/>
    <s v="Active"/>
  </r>
  <r>
    <x v="3"/>
    <x v="2448"/>
    <x v="2441"/>
    <s v="KFC"/>
    <s v="百胜餐饮（深圳）有限公司"/>
    <x v="148"/>
    <x v="9"/>
    <x v="62"/>
    <s v="Active"/>
  </r>
  <r>
    <x v="3"/>
    <x v="2449"/>
    <x v="2442"/>
    <s v="KFC"/>
    <s v="百胜餐饮（深圳）有限公司"/>
    <x v="148"/>
    <x v="9"/>
    <x v="62"/>
    <s v="Active"/>
  </r>
  <r>
    <x v="3"/>
    <x v="2450"/>
    <x v="2443"/>
    <s v="KFC"/>
    <s v="百胜餐饮（深圳）有限公司"/>
    <x v="148"/>
    <x v="9"/>
    <x v="62"/>
    <s v="Active"/>
  </r>
  <r>
    <x v="3"/>
    <x v="2451"/>
    <x v="2444"/>
    <s v="KFC"/>
    <s v="百胜餐饮（深圳）有限公司"/>
    <x v="148"/>
    <x v="9"/>
    <x v="62"/>
    <s v="Active"/>
  </r>
  <r>
    <x v="3"/>
    <x v="2452"/>
    <x v="2445"/>
    <s v="KFC"/>
    <s v="百胜餐饮（深圳）有限公司"/>
    <x v="173"/>
    <x v="9"/>
    <x v="78"/>
    <s v="Active"/>
  </r>
  <r>
    <x v="3"/>
    <x v="2453"/>
    <x v="2446"/>
    <s v="KFC"/>
    <s v="百胜餐饮（深圳）有限公司"/>
    <x v="148"/>
    <x v="9"/>
    <x v="62"/>
    <s v="Active"/>
  </r>
  <r>
    <x v="3"/>
    <x v="2454"/>
    <x v="2447"/>
    <s v="KFC"/>
    <s v="百胜餐饮（深圳）有限公司"/>
    <x v="148"/>
    <x v="9"/>
    <x v="62"/>
    <s v="Active"/>
  </r>
  <r>
    <x v="3"/>
    <x v="2455"/>
    <x v="2448"/>
    <s v="KFC"/>
    <s v="百胜餐饮（深圳）有限公司"/>
    <x v="138"/>
    <x v="10"/>
    <x v="55"/>
    <s v="Active"/>
  </r>
  <r>
    <x v="3"/>
    <x v="2456"/>
    <x v="2449"/>
    <s v="KFC"/>
    <s v="百胜餐饮（深圳）有限公司"/>
    <x v="167"/>
    <x v="10"/>
    <x v="73"/>
    <s v="Active"/>
  </r>
  <r>
    <x v="3"/>
    <x v="2457"/>
    <x v="2450"/>
    <s v="KFC"/>
    <s v="百胜餐饮（深圳）有限公司"/>
    <x v="148"/>
    <x v="9"/>
    <x v="62"/>
    <s v="Active"/>
  </r>
  <r>
    <x v="3"/>
    <x v="2458"/>
    <x v="2451"/>
    <s v="KFC"/>
    <s v="百胜餐饮（深圳）有限公司"/>
    <x v="148"/>
    <x v="9"/>
    <x v="62"/>
    <s v="Active"/>
  </r>
  <r>
    <x v="3"/>
    <x v="2459"/>
    <x v="2452"/>
    <s v="KFC"/>
    <s v="百胜餐饮（深圳）有限公司"/>
    <x v="199"/>
    <x v="10"/>
    <x v="55"/>
    <s v="Active"/>
  </r>
  <r>
    <x v="3"/>
    <x v="2460"/>
    <x v="2453"/>
    <s v="KFC"/>
    <s v="百胜餐饮（深圳）有限公司"/>
    <x v="148"/>
    <x v="9"/>
    <x v="62"/>
    <s v="Active"/>
  </r>
  <r>
    <x v="3"/>
    <x v="2461"/>
    <x v="2454"/>
    <s v="KFC"/>
    <s v="百胜餐饮（深圳）有限公司"/>
    <x v="148"/>
    <x v="9"/>
    <x v="62"/>
    <s v="Close"/>
  </r>
  <r>
    <x v="3"/>
    <x v="2462"/>
    <x v="2455"/>
    <s v="KFC"/>
    <s v="百胜餐饮（深圳）有限公司"/>
    <x v="148"/>
    <x v="9"/>
    <x v="62"/>
    <s v="Active"/>
  </r>
  <r>
    <x v="3"/>
    <x v="2463"/>
    <x v="2456"/>
    <s v="KFC"/>
    <s v="百胜餐饮（深圳）有限公司"/>
    <x v="148"/>
    <x v="9"/>
    <x v="62"/>
    <s v="Active"/>
  </r>
  <r>
    <x v="3"/>
    <x v="2464"/>
    <x v="2457"/>
    <s v="KFC"/>
    <s v="百胜餐饮（深圳）有限公司"/>
    <x v="173"/>
    <x v="9"/>
    <x v="78"/>
    <s v="Active"/>
  </r>
  <r>
    <x v="3"/>
    <x v="2465"/>
    <x v="2458"/>
    <s v="KFC"/>
    <s v="百胜餐饮（深圳）有限公司"/>
    <x v="138"/>
    <x v="10"/>
    <x v="55"/>
    <s v="Close"/>
  </r>
  <r>
    <x v="3"/>
    <x v="2466"/>
    <x v="2459"/>
    <s v="KFC"/>
    <s v="百胜餐饮（深圳）有限公司"/>
    <x v="167"/>
    <x v="10"/>
    <x v="73"/>
    <s v="Active"/>
  </r>
  <r>
    <x v="3"/>
    <x v="2467"/>
    <x v="2460"/>
    <s v="KFC"/>
    <s v="百胜餐饮（深圳）有限公司"/>
    <x v="148"/>
    <x v="9"/>
    <x v="62"/>
    <s v="Active"/>
  </r>
  <r>
    <x v="3"/>
    <x v="2468"/>
    <x v="2461"/>
    <s v="KFC"/>
    <s v="百胜餐饮（深圳）有限公司"/>
    <x v="138"/>
    <x v="10"/>
    <x v="55"/>
    <s v="Active"/>
  </r>
  <r>
    <x v="3"/>
    <x v="2469"/>
    <x v="2462"/>
    <s v="KFC"/>
    <s v="百胜餐饮（深圳）有限公司"/>
    <x v="167"/>
    <x v="10"/>
    <x v="73"/>
    <s v="Active"/>
  </r>
  <r>
    <x v="3"/>
    <x v="2470"/>
    <x v="2463"/>
    <s v="KFC"/>
    <s v="百胜餐饮（深圳）有限公司"/>
    <x v="148"/>
    <x v="9"/>
    <x v="62"/>
    <s v="Active"/>
  </r>
  <r>
    <x v="3"/>
    <x v="2471"/>
    <x v="2464"/>
    <s v="KFC"/>
    <s v="百胜餐饮（深圳）有限公司"/>
    <x v="148"/>
    <x v="9"/>
    <x v="62"/>
    <s v="Active"/>
  </r>
  <r>
    <x v="3"/>
    <x v="2472"/>
    <x v="2465"/>
    <s v="KFC"/>
    <s v="百胜餐饮（深圳）有限公司"/>
    <x v="148"/>
    <x v="9"/>
    <x v="62"/>
    <s v="Active"/>
  </r>
  <r>
    <x v="3"/>
    <x v="2473"/>
    <x v="2466"/>
    <s v="KFC"/>
    <s v="百胜餐饮（深圳）有限公司"/>
    <x v="148"/>
    <x v="9"/>
    <x v="62"/>
    <s v="Active"/>
  </r>
  <r>
    <x v="3"/>
    <x v="2474"/>
    <x v="2467"/>
    <s v="KFC"/>
    <s v="百胜餐饮（深圳）有限公司"/>
    <x v="148"/>
    <x v="9"/>
    <x v="62"/>
    <s v="Active"/>
  </r>
  <r>
    <x v="3"/>
    <x v="2475"/>
    <x v="2468"/>
    <s v="KFC"/>
    <s v="百胜餐饮（深圳）有限公司"/>
    <x v="148"/>
    <x v="9"/>
    <x v="62"/>
    <s v="Active"/>
  </r>
  <r>
    <x v="3"/>
    <x v="2476"/>
    <x v="2469"/>
    <s v="KFC"/>
    <s v="百胜餐饮（深圳）有限公司"/>
    <x v="148"/>
    <x v="9"/>
    <x v="62"/>
    <s v="Active"/>
  </r>
  <r>
    <x v="3"/>
    <x v="2477"/>
    <x v="2470"/>
    <s v="KFC"/>
    <s v="百胜餐饮（深圳）有限公司"/>
    <x v="148"/>
    <x v="9"/>
    <x v="62"/>
    <s v="Close"/>
  </r>
  <r>
    <x v="3"/>
    <x v="2478"/>
    <x v="2471"/>
    <s v="KFC"/>
    <s v="百胜餐饮（深圳）有限公司"/>
    <x v="187"/>
    <x v="10"/>
    <x v="55"/>
    <s v="Active"/>
  </r>
  <r>
    <x v="3"/>
    <x v="2479"/>
    <x v="2472"/>
    <s v="KFC"/>
    <s v="百胜餐饮（深圳）有限公司"/>
    <x v="148"/>
    <x v="9"/>
    <x v="62"/>
    <s v="Active"/>
  </r>
  <r>
    <x v="3"/>
    <x v="2480"/>
    <x v="2473"/>
    <s v="KFC"/>
    <s v="百胜餐饮（深圳）有限公司"/>
    <x v="148"/>
    <x v="9"/>
    <x v="62"/>
    <s v="Close"/>
  </r>
  <r>
    <x v="3"/>
    <x v="2481"/>
    <x v="2474"/>
    <s v="KFC"/>
    <s v="百胜餐饮（深圳）有限公司"/>
    <x v="148"/>
    <x v="9"/>
    <x v="62"/>
    <s v="Active"/>
  </r>
  <r>
    <x v="3"/>
    <x v="2482"/>
    <x v="2475"/>
    <s v="KFC"/>
    <s v="百胜餐饮（深圳）有限公司"/>
    <x v="148"/>
    <x v="9"/>
    <x v="62"/>
    <s v="Active"/>
  </r>
  <r>
    <x v="3"/>
    <x v="2483"/>
    <x v="2476"/>
    <s v="KFC"/>
    <s v="百胜餐饮（深圳）有限公司"/>
    <x v="148"/>
    <x v="9"/>
    <x v="62"/>
    <s v="Active"/>
  </r>
  <r>
    <x v="3"/>
    <x v="2484"/>
    <x v="2477"/>
    <s v="KFC"/>
    <s v="百胜餐饮（深圳）有限公司"/>
    <x v="166"/>
    <x v="10"/>
    <x v="72"/>
    <s v="Active"/>
  </r>
  <r>
    <x v="3"/>
    <x v="2485"/>
    <x v="2478"/>
    <s v="KFC"/>
    <s v="百胜餐饮（深圳）有限公司"/>
    <x v="148"/>
    <x v="9"/>
    <x v="62"/>
    <s v="Active"/>
  </r>
  <r>
    <x v="3"/>
    <x v="2486"/>
    <x v="2479"/>
    <s v="KFC"/>
    <s v="百胜餐饮（深圳）有限公司"/>
    <x v="148"/>
    <x v="9"/>
    <x v="62"/>
    <s v="Active"/>
  </r>
  <r>
    <x v="3"/>
    <x v="2487"/>
    <x v="2480"/>
    <s v="KFC"/>
    <s v="百胜餐饮（深圳）有限公司"/>
    <x v="148"/>
    <x v="9"/>
    <x v="62"/>
    <s v="Active"/>
  </r>
  <r>
    <x v="3"/>
    <x v="2488"/>
    <x v="2481"/>
    <s v="KFC"/>
    <s v="百胜餐饮（深圳）有限公司"/>
    <x v="167"/>
    <x v="10"/>
    <x v="73"/>
    <s v="Active"/>
  </r>
  <r>
    <x v="3"/>
    <x v="2489"/>
    <x v="2482"/>
    <s v="KFC"/>
    <s v="百胜餐饮（深圳）有限公司"/>
    <x v="187"/>
    <x v="10"/>
    <x v="55"/>
    <s v="Active"/>
  </r>
  <r>
    <x v="3"/>
    <x v="2490"/>
    <x v="2483"/>
    <s v="KFC"/>
    <s v="百胜餐饮（深圳）有限公司"/>
    <x v="148"/>
    <x v="9"/>
    <x v="62"/>
    <s v="Close"/>
  </r>
  <r>
    <x v="3"/>
    <x v="2491"/>
    <x v="2484"/>
    <s v="KFC"/>
    <s v="百胜餐饮（深圳）有限公司"/>
    <x v="138"/>
    <x v="10"/>
    <x v="55"/>
    <s v="Active"/>
  </r>
  <r>
    <x v="3"/>
    <x v="2492"/>
    <x v="2485"/>
    <s v="KFC"/>
    <s v="百胜餐饮（深圳）有限公司"/>
    <x v="148"/>
    <x v="9"/>
    <x v="62"/>
    <s v="Active"/>
  </r>
  <r>
    <x v="3"/>
    <x v="2493"/>
    <x v="2486"/>
    <s v="KFC"/>
    <s v="百胜餐饮（深圳）有限公司"/>
    <x v="148"/>
    <x v="9"/>
    <x v="62"/>
    <s v="Active"/>
  </r>
  <r>
    <x v="3"/>
    <x v="2494"/>
    <x v="2487"/>
    <s v="KFC"/>
    <s v="百胜餐饮（深圳）有限公司"/>
    <x v="148"/>
    <x v="9"/>
    <x v="62"/>
    <s v="Active"/>
  </r>
  <r>
    <x v="3"/>
    <x v="2495"/>
    <x v="2488"/>
    <s v="KFC"/>
    <s v="百胜餐饮（深圳）有限公司"/>
    <x v="148"/>
    <x v="9"/>
    <x v="62"/>
    <s v="Active"/>
  </r>
  <r>
    <x v="3"/>
    <x v="2496"/>
    <x v="2489"/>
    <s v="KFC"/>
    <s v="百胜餐饮（深圳）有限公司"/>
    <x v="138"/>
    <x v="10"/>
    <x v="55"/>
    <s v="Active"/>
  </r>
  <r>
    <x v="3"/>
    <x v="2497"/>
    <x v="2490"/>
    <s v="KFC"/>
    <s v="百胜餐饮（深圳）有限公司"/>
    <x v="148"/>
    <x v="9"/>
    <x v="62"/>
    <s v="Active"/>
  </r>
  <r>
    <x v="3"/>
    <x v="2498"/>
    <x v="2491"/>
    <s v="KFC"/>
    <s v="百胜餐饮（深圳）有限公司"/>
    <x v="148"/>
    <x v="9"/>
    <x v="62"/>
    <s v="Active"/>
  </r>
  <r>
    <x v="3"/>
    <x v="2499"/>
    <x v="2492"/>
    <s v="KFC"/>
    <s v="百胜餐饮（深圳）有限公司"/>
    <x v="148"/>
    <x v="9"/>
    <x v="62"/>
    <s v="Active"/>
  </r>
  <r>
    <x v="3"/>
    <x v="2500"/>
    <x v="2493"/>
    <s v="KFC"/>
    <s v="百胜餐饮（深圳）有限公司"/>
    <x v="148"/>
    <x v="9"/>
    <x v="62"/>
    <s v="Active"/>
  </r>
  <r>
    <x v="3"/>
    <x v="2501"/>
    <x v="2306"/>
    <s v="KFC"/>
    <s v="百胜餐饮（深圳）有限公司"/>
    <x v="173"/>
    <x v="9"/>
    <x v="78"/>
    <s v="Active"/>
  </r>
  <r>
    <x v="3"/>
    <x v="2502"/>
    <x v="2494"/>
    <s v="KFC"/>
    <s v="百胜餐饮（深圳）有限公司"/>
    <x v="148"/>
    <x v="9"/>
    <x v="62"/>
    <s v="Active"/>
  </r>
  <r>
    <x v="3"/>
    <x v="2503"/>
    <x v="2495"/>
    <s v="KFC"/>
    <s v="百胜餐饮（深圳）有限公司"/>
    <x v="148"/>
    <x v="9"/>
    <x v="62"/>
    <s v="Active"/>
  </r>
  <r>
    <x v="3"/>
    <x v="2504"/>
    <x v="2496"/>
    <s v="KFC"/>
    <s v="百胜餐饮（深圳）有限公司"/>
    <x v="148"/>
    <x v="9"/>
    <x v="62"/>
    <s v="Close"/>
  </r>
  <r>
    <x v="3"/>
    <x v="2505"/>
    <x v="2497"/>
    <s v="KFC"/>
    <s v="百胜餐饮（深圳）有限公司"/>
    <x v="148"/>
    <x v="9"/>
    <x v="62"/>
    <s v="Active"/>
  </r>
  <r>
    <x v="3"/>
    <x v="2506"/>
    <x v="2498"/>
    <s v="KFC"/>
    <s v="百胜餐饮（深圳）有限公司"/>
    <x v="138"/>
    <x v="10"/>
    <x v="55"/>
    <s v="Active"/>
  </r>
  <r>
    <x v="3"/>
    <x v="2507"/>
    <x v="2499"/>
    <s v="KFC"/>
    <s v="百胜餐饮（深圳）有限公司"/>
    <x v="148"/>
    <x v="9"/>
    <x v="62"/>
    <s v="Active"/>
  </r>
  <r>
    <x v="3"/>
    <x v="2508"/>
    <x v="2500"/>
    <s v="KFC"/>
    <s v="百胜餐饮（深圳）有限公司"/>
    <x v="148"/>
    <x v="9"/>
    <x v="62"/>
    <s v="Active"/>
  </r>
  <r>
    <x v="3"/>
    <x v="2509"/>
    <x v="2501"/>
    <s v="KFC"/>
    <s v="百胜餐饮（深圳）有限公司"/>
    <x v="148"/>
    <x v="9"/>
    <x v="62"/>
    <s v="Active"/>
  </r>
  <r>
    <x v="3"/>
    <x v="2510"/>
    <x v="2502"/>
    <s v="KFC"/>
    <s v="百胜餐饮（深圳）有限公司"/>
    <x v="200"/>
    <x v="10"/>
    <x v="87"/>
    <s v="Active"/>
  </r>
  <r>
    <x v="3"/>
    <x v="2511"/>
    <x v="2503"/>
    <s v="KFC"/>
    <s v="百胜餐饮（深圳）有限公司"/>
    <x v="148"/>
    <x v="9"/>
    <x v="62"/>
    <s v="Active"/>
  </r>
  <r>
    <x v="3"/>
    <x v="2512"/>
    <x v="2504"/>
    <s v="KFC"/>
    <s v="百胜餐饮（深圳）有限公司"/>
    <x v="148"/>
    <x v="9"/>
    <x v="62"/>
    <s v="Active"/>
  </r>
  <r>
    <x v="3"/>
    <x v="2513"/>
    <x v="2505"/>
    <s v="KFC"/>
    <s v="百胜餐饮（深圳）有限公司"/>
    <x v="201"/>
    <x v="10"/>
    <x v="88"/>
    <s v="Active"/>
  </r>
  <r>
    <x v="3"/>
    <x v="2514"/>
    <x v="2506"/>
    <s v="KFC"/>
    <s v="百胜餐饮（深圳）有限公司"/>
    <x v="167"/>
    <x v="10"/>
    <x v="73"/>
    <s v="Active"/>
  </r>
  <r>
    <x v="3"/>
    <x v="2515"/>
    <x v="2507"/>
    <s v="KFC"/>
    <s v="百胜餐饮（深圳）有限公司"/>
    <x v="148"/>
    <x v="9"/>
    <x v="62"/>
    <s v="Active"/>
  </r>
  <r>
    <x v="3"/>
    <x v="2516"/>
    <x v="2508"/>
    <s v="KFC"/>
    <s v="百胜餐饮（深圳）有限公司"/>
    <x v="148"/>
    <x v="9"/>
    <x v="62"/>
    <s v="Active"/>
  </r>
  <r>
    <x v="3"/>
    <x v="2517"/>
    <x v="2509"/>
    <s v="KFC"/>
    <s v="百胜餐饮（深圳）有限公司"/>
    <x v="142"/>
    <x v="10"/>
    <x v="59"/>
    <s v="Active"/>
  </r>
  <r>
    <x v="3"/>
    <x v="2518"/>
    <x v="2510"/>
    <s v="KFC"/>
    <s v="百胜餐饮（深圳）有限公司"/>
    <x v="202"/>
    <x v="10"/>
    <x v="89"/>
    <s v="Close"/>
  </r>
  <r>
    <x v="3"/>
    <x v="2519"/>
    <x v="2511"/>
    <s v="KFC"/>
    <s v="百胜餐饮（深圳）有限公司"/>
    <x v="148"/>
    <x v="9"/>
    <x v="62"/>
    <s v="Active"/>
  </r>
  <r>
    <x v="3"/>
    <x v="2520"/>
    <x v="2512"/>
    <s v="KFC"/>
    <s v="百胜餐饮（深圳）有限公司"/>
    <x v="138"/>
    <x v="10"/>
    <x v="55"/>
    <s v="Active"/>
  </r>
  <r>
    <x v="3"/>
    <x v="2521"/>
    <x v="2513"/>
    <s v="KFC"/>
    <s v="百胜餐饮（深圳）有限公司"/>
    <x v="148"/>
    <x v="9"/>
    <x v="62"/>
    <s v="Active"/>
  </r>
  <r>
    <x v="3"/>
    <x v="2522"/>
    <x v="2514"/>
    <s v="KFC"/>
    <s v="百胜餐饮（深圳）有限公司"/>
    <x v="138"/>
    <x v="10"/>
    <x v="55"/>
    <s v="Active"/>
  </r>
  <r>
    <x v="3"/>
    <x v="2523"/>
    <x v="2515"/>
    <s v="KFC"/>
    <s v="百胜餐饮（深圳）有限公司"/>
    <x v="138"/>
    <x v="10"/>
    <x v="55"/>
    <s v="Active"/>
  </r>
  <r>
    <x v="3"/>
    <x v="2524"/>
    <x v="2516"/>
    <s v="KFC"/>
    <s v="百胜餐饮（深圳）有限公司"/>
    <x v="173"/>
    <x v="9"/>
    <x v="78"/>
    <s v="Active"/>
  </r>
  <r>
    <x v="3"/>
    <x v="2525"/>
    <x v="2517"/>
    <s v="KFC"/>
    <s v="百胜餐饮（深圳）有限公司"/>
    <x v="167"/>
    <x v="10"/>
    <x v="73"/>
    <s v="Active"/>
  </r>
  <r>
    <x v="3"/>
    <x v="2526"/>
    <x v="2518"/>
    <s v="KFC"/>
    <s v="百胜餐饮（深圳）有限公司"/>
    <x v="173"/>
    <x v="9"/>
    <x v="78"/>
    <s v="Active"/>
  </r>
  <r>
    <x v="3"/>
    <x v="2527"/>
    <x v="2519"/>
    <s v="KFC"/>
    <s v="百胜餐饮（深圳）有限公司"/>
    <x v="167"/>
    <x v="10"/>
    <x v="73"/>
    <s v="Active"/>
  </r>
  <r>
    <x v="3"/>
    <x v="2528"/>
    <x v="2520"/>
    <s v="KFC"/>
    <s v="百胜餐饮（深圳）有限公司"/>
    <x v="148"/>
    <x v="9"/>
    <x v="62"/>
    <s v="Active"/>
  </r>
  <r>
    <x v="3"/>
    <x v="2529"/>
    <x v="2521"/>
    <s v="KFC"/>
    <s v="百胜餐饮（深圳）有限公司"/>
    <x v="148"/>
    <x v="9"/>
    <x v="62"/>
    <s v="Active"/>
  </r>
  <r>
    <x v="3"/>
    <x v="2530"/>
    <x v="2522"/>
    <s v="KFC"/>
    <s v="百胜餐饮（深圳）有限公司"/>
    <x v="173"/>
    <x v="9"/>
    <x v="78"/>
    <s v="Active"/>
  </r>
  <r>
    <x v="3"/>
    <x v="2531"/>
    <x v="2523"/>
    <s v="KFC"/>
    <s v="百胜餐饮（深圳）有限公司"/>
    <x v="148"/>
    <x v="9"/>
    <x v="62"/>
    <s v="Active"/>
  </r>
  <r>
    <x v="3"/>
    <x v="2532"/>
    <x v="2524"/>
    <s v="KFC"/>
    <s v="百胜餐饮（深圳）有限公司"/>
    <x v="148"/>
    <x v="9"/>
    <x v="62"/>
    <s v="Active"/>
  </r>
  <r>
    <x v="3"/>
    <x v="2533"/>
    <x v="2525"/>
    <s v="KFC"/>
    <s v="百胜餐饮（深圳）有限公司"/>
    <x v="203"/>
    <x v="10"/>
    <x v="90"/>
    <s v="Active"/>
  </r>
  <r>
    <x v="3"/>
    <x v="2534"/>
    <x v="2526"/>
    <s v="KFC"/>
    <s v="百胜餐饮（深圳）有限公司"/>
    <x v="148"/>
    <x v="9"/>
    <x v="62"/>
    <s v="Active"/>
  </r>
  <r>
    <x v="3"/>
    <x v="2535"/>
    <x v="2527"/>
    <s v="KFC"/>
    <s v="百胜餐饮（深圳）有限公司"/>
    <x v="148"/>
    <x v="9"/>
    <x v="62"/>
    <s v="Active"/>
  </r>
  <r>
    <x v="3"/>
    <x v="2536"/>
    <x v="2528"/>
    <s v="KFC"/>
    <s v="百胜餐饮（深圳）有限公司"/>
    <x v="148"/>
    <x v="9"/>
    <x v="62"/>
    <s v="Active"/>
  </r>
  <r>
    <x v="3"/>
    <x v="2537"/>
    <x v="2529"/>
    <s v="KFC"/>
    <s v="百胜餐饮（深圳）有限公司"/>
    <x v="148"/>
    <x v="9"/>
    <x v="62"/>
    <s v="Active"/>
  </r>
  <r>
    <x v="3"/>
    <x v="2538"/>
    <x v="2530"/>
    <s v="KFC"/>
    <s v="百胜餐饮（深圳）有限公司"/>
    <x v="138"/>
    <x v="10"/>
    <x v="55"/>
    <s v="Active"/>
  </r>
  <r>
    <x v="3"/>
    <x v="2539"/>
    <x v="2531"/>
    <s v="KFC"/>
    <s v="百胜餐饮（深圳）有限公司"/>
    <x v="204"/>
    <x v="10"/>
    <x v="91"/>
    <s v="Active"/>
  </r>
  <r>
    <x v="3"/>
    <x v="2540"/>
    <x v="2532"/>
    <s v="KFC"/>
    <s v="百胜餐饮（深圳）有限公司"/>
    <x v="148"/>
    <x v="9"/>
    <x v="62"/>
    <s v="Active"/>
  </r>
  <r>
    <x v="3"/>
    <x v="2541"/>
    <x v="2533"/>
    <s v="KFC"/>
    <s v="百胜餐饮（深圳）有限公司"/>
    <x v="148"/>
    <x v="9"/>
    <x v="62"/>
    <s v="Active"/>
  </r>
  <r>
    <x v="3"/>
    <x v="2542"/>
    <x v="2534"/>
    <s v="KFC"/>
    <s v="百胜餐饮（深圳）有限公司"/>
    <x v="167"/>
    <x v="10"/>
    <x v="73"/>
    <s v="Close"/>
  </r>
  <r>
    <x v="3"/>
    <x v="2543"/>
    <x v="2535"/>
    <s v="KFC"/>
    <s v="百胜餐饮（深圳）有限公司"/>
    <x v="148"/>
    <x v="9"/>
    <x v="62"/>
    <s v="Active"/>
  </r>
  <r>
    <x v="3"/>
    <x v="2544"/>
    <x v="2536"/>
    <s v="KFC"/>
    <s v="百胜餐饮（深圳）有限公司"/>
    <x v="148"/>
    <x v="9"/>
    <x v="62"/>
    <s v="Close"/>
  </r>
  <r>
    <x v="3"/>
    <x v="2545"/>
    <x v="2537"/>
    <s v="KFC"/>
    <s v="百胜餐饮（深圳）有限公司"/>
    <x v="148"/>
    <x v="9"/>
    <x v="62"/>
    <s v="Active"/>
  </r>
  <r>
    <x v="3"/>
    <x v="2546"/>
    <x v="2538"/>
    <s v="KFC"/>
    <s v="百胜餐饮（深圳）有限公司"/>
    <x v="148"/>
    <x v="9"/>
    <x v="62"/>
    <s v="Active"/>
  </r>
  <r>
    <x v="3"/>
    <x v="2547"/>
    <x v="2539"/>
    <s v="KFC"/>
    <s v="百胜餐饮（深圳）有限公司"/>
    <x v="148"/>
    <x v="9"/>
    <x v="62"/>
    <s v="Close"/>
  </r>
  <r>
    <x v="3"/>
    <x v="2548"/>
    <x v="2540"/>
    <s v="KFC"/>
    <s v="百胜餐饮（深圳）有限公司"/>
    <x v="148"/>
    <x v="9"/>
    <x v="62"/>
    <s v="Close"/>
  </r>
  <r>
    <x v="3"/>
    <x v="2549"/>
    <x v="2541"/>
    <s v="KFC"/>
    <s v="百胜餐饮（深圳）有限公司"/>
    <x v="148"/>
    <x v="9"/>
    <x v="62"/>
    <s v="Close"/>
  </r>
  <r>
    <x v="3"/>
    <x v="2550"/>
    <x v="2542"/>
    <s v="KFC"/>
    <s v="百胜餐饮（深圳）有限公司"/>
    <x v="148"/>
    <x v="9"/>
    <x v="62"/>
    <s v="Active"/>
  </r>
  <r>
    <x v="3"/>
    <x v="2551"/>
    <x v="2543"/>
    <s v="KFC"/>
    <s v="百胜餐饮（深圳）有限公司"/>
    <x v="148"/>
    <x v="9"/>
    <x v="62"/>
    <s v="Close"/>
  </r>
  <r>
    <x v="3"/>
    <x v="2552"/>
    <x v="2544"/>
    <s v="KFC"/>
    <s v="百胜餐饮（深圳）有限公司"/>
    <x v="138"/>
    <x v="10"/>
    <x v="55"/>
    <s v="Active"/>
  </r>
  <r>
    <x v="3"/>
    <x v="2553"/>
    <x v="2545"/>
    <s v="KFC"/>
    <s v="百胜餐饮（深圳）有限公司"/>
    <x v="148"/>
    <x v="9"/>
    <x v="62"/>
    <s v="Active"/>
  </r>
  <r>
    <x v="3"/>
    <x v="2554"/>
    <x v="2546"/>
    <s v="KFC"/>
    <s v="百胜餐饮（深圳）有限公司"/>
    <x v="148"/>
    <x v="9"/>
    <x v="62"/>
    <s v="Active"/>
  </r>
  <r>
    <x v="3"/>
    <x v="2555"/>
    <x v="2547"/>
    <s v="KFC"/>
    <s v="百胜餐饮（深圳）有限公司"/>
    <x v="148"/>
    <x v="9"/>
    <x v="62"/>
    <s v="Active"/>
  </r>
  <r>
    <x v="3"/>
    <x v="2556"/>
    <x v="2548"/>
    <s v="KFC"/>
    <s v="百胜餐饮（深圳）有限公司"/>
    <x v="148"/>
    <x v="9"/>
    <x v="62"/>
    <s v="Active"/>
  </r>
  <r>
    <x v="3"/>
    <x v="2557"/>
    <x v="2549"/>
    <s v="KFC"/>
    <s v="百胜餐饮（深圳）有限公司"/>
    <x v="148"/>
    <x v="9"/>
    <x v="62"/>
    <s v="Active"/>
  </r>
  <r>
    <x v="3"/>
    <x v="2558"/>
    <x v="2550"/>
    <s v="KFC"/>
    <s v="百胜餐饮（深圳）有限公司"/>
    <x v="148"/>
    <x v="9"/>
    <x v="62"/>
    <s v="Active"/>
  </r>
  <r>
    <x v="3"/>
    <x v="2559"/>
    <x v="2551"/>
    <s v="KFC"/>
    <s v="百胜餐饮（深圳）有限公司"/>
    <x v="167"/>
    <x v="10"/>
    <x v="73"/>
    <s v="Active"/>
  </r>
  <r>
    <x v="3"/>
    <x v="2560"/>
    <x v="2552"/>
    <s v="KFC"/>
    <s v="百胜餐饮（深圳）有限公司"/>
    <x v="148"/>
    <x v="9"/>
    <x v="62"/>
    <s v="Active"/>
  </r>
  <r>
    <x v="3"/>
    <x v="2561"/>
    <x v="2553"/>
    <s v="KFC"/>
    <s v="百胜餐饮（南宁）有限公司"/>
    <x v="171"/>
    <x v="8"/>
    <x v="77"/>
    <s v="Active"/>
  </r>
  <r>
    <x v="3"/>
    <x v="2562"/>
    <x v="2554"/>
    <s v="KFC"/>
    <s v="百胜餐饮（南宁）有限公司"/>
    <x v="171"/>
    <x v="8"/>
    <x v="77"/>
    <s v="Active"/>
  </r>
  <r>
    <x v="3"/>
    <x v="2563"/>
    <x v="2555"/>
    <s v="KFC"/>
    <s v="百胜餐饮（南宁）有限公司"/>
    <x v="174"/>
    <x v="8"/>
    <x v="79"/>
    <s v="Active"/>
  </r>
  <r>
    <x v="3"/>
    <x v="2564"/>
    <x v="2556"/>
    <s v="KFC"/>
    <s v="百胜餐饮（南宁）有限公司"/>
    <x v="159"/>
    <x v="8"/>
    <x v="69"/>
    <s v="Active"/>
  </r>
  <r>
    <x v="3"/>
    <x v="2565"/>
    <x v="2557"/>
    <s v="KFC"/>
    <s v="百胜餐饮（南宁）有限公司"/>
    <x v="171"/>
    <x v="8"/>
    <x v="77"/>
    <s v="Active"/>
  </r>
  <r>
    <x v="3"/>
    <x v="2566"/>
    <x v="2558"/>
    <s v="KFC"/>
    <s v="百胜餐饮（南宁）有限公司"/>
    <x v="171"/>
    <x v="8"/>
    <x v="77"/>
    <s v="Active"/>
  </r>
  <r>
    <x v="3"/>
    <x v="2567"/>
    <x v="2559"/>
    <s v="KFC"/>
    <s v="百胜餐饮（南宁）有限公司"/>
    <x v="159"/>
    <x v="8"/>
    <x v="69"/>
    <s v="Active"/>
  </r>
  <r>
    <x v="3"/>
    <x v="2568"/>
    <x v="2560"/>
    <s v="KFC"/>
    <s v="百胜餐饮（南宁）有限公司"/>
    <x v="171"/>
    <x v="8"/>
    <x v="77"/>
    <s v="Active"/>
  </r>
  <r>
    <x v="3"/>
    <x v="2569"/>
    <x v="2561"/>
    <s v="KFC"/>
    <s v="百胜餐饮（南宁）有限公司"/>
    <x v="159"/>
    <x v="8"/>
    <x v="69"/>
    <s v="Active"/>
  </r>
  <r>
    <x v="3"/>
    <x v="2570"/>
    <x v="2562"/>
    <s v="KFC"/>
    <s v="百胜餐饮（南宁）有限公司"/>
    <x v="175"/>
    <x v="8"/>
    <x v="80"/>
    <s v="Active"/>
  </r>
  <r>
    <x v="3"/>
    <x v="2571"/>
    <x v="2563"/>
    <s v="KFC"/>
    <s v="百胜餐饮（南宁）有限公司"/>
    <x v="175"/>
    <x v="8"/>
    <x v="80"/>
    <s v="Active"/>
  </r>
  <r>
    <x v="3"/>
    <x v="2572"/>
    <x v="2564"/>
    <s v="KFC"/>
    <s v="百胜餐饮（南宁）有限公司"/>
    <x v="205"/>
    <x v="8"/>
    <x v="92"/>
    <s v="Active"/>
  </r>
  <r>
    <x v="3"/>
    <x v="2573"/>
    <x v="2565"/>
    <s v="KFC"/>
    <s v="百胜餐饮（南宁）有限公司"/>
    <x v="171"/>
    <x v="8"/>
    <x v="77"/>
    <s v="Active"/>
  </r>
  <r>
    <x v="3"/>
    <x v="2574"/>
    <x v="2566"/>
    <s v="KFC"/>
    <s v="百胜餐饮（南宁）有限公司"/>
    <x v="159"/>
    <x v="8"/>
    <x v="69"/>
    <s v="Active"/>
  </r>
  <r>
    <x v="3"/>
    <x v="2575"/>
    <x v="2567"/>
    <s v="KFC"/>
    <s v="百胜餐饮（南宁）有限公司"/>
    <x v="206"/>
    <x v="8"/>
    <x v="74"/>
    <s v="Close"/>
  </r>
  <r>
    <x v="3"/>
    <x v="2576"/>
    <x v="2568"/>
    <s v="KFC"/>
    <s v="百胜餐饮（南宁）有限公司"/>
    <x v="171"/>
    <x v="8"/>
    <x v="77"/>
    <s v="Active"/>
  </r>
  <r>
    <x v="3"/>
    <x v="2577"/>
    <x v="2569"/>
    <s v="KFC"/>
    <s v="百胜餐饮（南宁）有限公司"/>
    <x v="178"/>
    <x v="8"/>
    <x v="81"/>
    <s v="Active"/>
  </r>
  <r>
    <x v="3"/>
    <x v="2578"/>
    <x v="2570"/>
    <s v="KFC"/>
    <s v="百胜餐饮（南宁）有限公司"/>
    <x v="169"/>
    <x v="8"/>
    <x v="75"/>
    <s v="Close"/>
  </r>
  <r>
    <x v="3"/>
    <x v="2579"/>
    <x v="2571"/>
    <s v="KFC"/>
    <s v="百胜餐饮（南宁）有限公司"/>
    <x v="159"/>
    <x v="8"/>
    <x v="69"/>
    <s v="Active"/>
  </r>
  <r>
    <x v="3"/>
    <x v="2580"/>
    <x v="2572"/>
    <s v="KFC"/>
    <s v="百胜餐饮（南宁）有限公司"/>
    <x v="134"/>
    <x v="8"/>
    <x v="51"/>
    <s v="Active"/>
  </r>
  <r>
    <x v="3"/>
    <x v="2581"/>
    <x v="2573"/>
    <s v="KFC"/>
    <s v="百胜餐饮（南宁）有限公司"/>
    <x v="171"/>
    <x v="8"/>
    <x v="77"/>
    <s v="Active"/>
  </r>
  <r>
    <x v="3"/>
    <x v="2582"/>
    <x v="2574"/>
    <s v="KFC"/>
    <s v="百胜餐饮（南宁）有限公司"/>
    <x v="171"/>
    <x v="8"/>
    <x v="77"/>
    <s v="Active"/>
  </r>
  <r>
    <x v="3"/>
    <x v="2583"/>
    <x v="2575"/>
    <s v="KFC"/>
    <s v="百胜餐饮（南宁）有限公司"/>
    <x v="159"/>
    <x v="8"/>
    <x v="69"/>
    <s v="Active"/>
  </r>
  <r>
    <x v="3"/>
    <x v="2584"/>
    <x v="2576"/>
    <s v="KFC"/>
    <s v="百胜餐饮（南宁）有限公司"/>
    <x v="171"/>
    <x v="8"/>
    <x v="77"/>
    <s v="Active"/>
  </r>
  <r>
    <x v="3"/>
    <x v="2585"/>
    <x v="2577"/>
    <s v="KFC"/>
    <s v="百胜餐饮（南宁）有限公司"/>
    <x v="134"/>
    <x v="8"/>
    <x v="51"/>
    <s v="Active"/>
  </r>
  <r>
    <x v="3"/>
    <x v="2586"/>
    <x v="2578"/>
    <s v="KFC"/>
    <s v="百胜餐饮（南宁）有限公司"/>
    <x v="171"/>
    <x v="8"/>
    <x v="77"/>
    <s v="Active"/>
  </r>
  <r>
    <x v="3"/>
    <x v="2587"/>
    <x v="2579"/>
    <s v="KFC"/>
    <s v="百胜餐饮（南宁）有限公司"/>
    <x v="159"/>
    <x v="8"/>
    <x v="69"/>
    <s v="Active"/>
  </r>
  <r>
    <x v="3"/>
    <x v="2588"/>
    <x v="2580"/>
    <s v="KFC"/>
    <s v="百胜餐饮（南宁）有限公司"/>
    <x v="159"/>
    <x v="8"/>
    <x v="69"/>
    <s v="Active"/>
  </r>
  <r>
    <x v="3"/>
    <x v="2589"/>
    <x v="2581"/>
    <s v="KFC"/>
    <s v="百胜餐饮（南宁）有限公司"/>
    <x v="205"/>
    <x v="8"/>
    <x v="92"/>
    <s v="Active"/>
  </r>
  <r>
    <x v="3"/>
    <x v="2590"/>
    <x v="2582"/>
    <s v="KFC"/>
    <s v="百胜餐饮（南宁）有限公司"/>
    <x v="171"/>
    <x v="8"/>
    <x v="77"/>
    <s v="Active"/>
  </r>
  <r>
    <x v="3"/>
    <x v="2591"/>
    <x v="2583"/>
    <s v="KFC"/>
    <s v="百胜餐饮（南宁）有限公司"/>
    <x v="171"/>
    <x v="8"/>
    <x v="77"/>
    <s v="Active"/>
  </r>
  <r>
    <x v="3"/>
    <x v="2592"/>
    <x v="2584"/>
    <s v="KFC"/>
    <s v="百胜餐饮（南宁）有限公司"/>
    <x v="169"/>
    <x v="8"/>
    <x v="75"/>
    <s v="Active"/>
  </r>
  <r>
    <x v="3"/>
    <x v="2593"/>
    <x v="2585"/>
    <s v="KFC"/>
    <s v="百胜餐饮（南宁）有限公司"/>
    <x v="159"/>
    <x v="8"/>
    <x v="69"/>
    <s v="Close"/>
  </r>
  <r>
    <x v="3"/>
    <x v="2594"/>
    <x v="2586"/>
    <s v="KFC"/>
    <s v="百胜餐饮（南宁）有限公司"/>
    <x v="175"/>
    <x v="8"/>
    <x v="80"/>
    <s v="Active"/>
  </r>
  <r>
    <x v="3"/>
    <x v="2595"/>
    <x v="2587"/>
    <s v="KFC"/>
    <s v="百胜餐饮（南宁）有限公司"/>
    <x v="171"/>
    <x v="8"/>
    <x v="77"/>
    <s v="Active"/>
  </r>
  <r>
    <x v="3"/>
    <x v="2596"/>
    <x v="2588"/>
    <s v="KFC"/>
    <s v="百胜餐饮（南宁）有限公司"/>
    <x v="171"/>
    <x v="8"/>
    <x v="77"/>
    <s v="Active"/>
  </r>
  <r>
    <x v="3"/>
    <x v="2597"/>
    <x v="2589"/>
    <s v="KFC"/>
    <s v="百胜餐饮（南宁）有限公司"/>
    <x v="178"/>
    <x v="8"/>
    <x v="81"/>
    <s v="Active"/>
  </r>
  <r>
    <x v="3"/>
    <x v="2598"/>
    <x v="2590"/>
    <s v="KFC"/>
    <s v="百胜餐饮（南宁）有限公司"/>
    <x v="206"/>
    <x v="8"/>
    <x v="74"/>
    <s v="Active"/>
  </r>
  <r>
    <x v="3"/>
    <x v="2599"/>
    <x v="2591"/>
    <s v="KFC"/>
    <s v="百胜餐饮（南宁）有限公司"/>
    <x v="171"/>
    <x v="8"/>
    <x v="77"/>
    <s v="Active"/>
  </r>
  <r>
    <x v="3"/>
    <x v="2600"/>
    <x v="2592"/>
    <s v="KFC"/>
    <s v="百胜餐饮（南宁）有限公司"/>
    <x v="171"/>
    <x v="8"/>
    <x v="77"/>
    <s v="Active"/>
  </r>
  <r>
    <x v="3"/>
    <x v="2601"/>
    <x v="2593"/>
    <s v="KFC"/>
    <s v="百胜餐饮（南宁）有限公司"/>
    <x v="171"/>
    <x v="8"/>
    <x v="77"/>
    <s v="Active"/>
  </r>
  <r>
    <x v="3"/>
    <x v="2602"/>
    <x v="2594"/>
    <s v="KFC"/>
    <s v="百胜餐饮（南宁）有限公司"/>
    <x v="134"/>
    <x v="8"/>
    <x v="51"/>
    <s v="Active"/>
  </r>
  <r>
    <x v="3"/>
    <x v="2603"/>
    <x v="2595"/>
    <s v="KFC"/>
    <s v="百胜餐饮（南宁）有限公司"/>
    <x v="178"/>
    <x v="8"/>
    <x v="81"/>
    <s v="Active"/>
  </r>
  <r>
    <x v="3"/>
    <x v="2604"/>
    <x v="2596"/>
    <s v="KFC"/>
    <s v="百胜餐饮（南宁）有限公司"/>
    <x v="207"/>
    <x v="8"/>
    <x v="93"/>
    <s v="Active"/>
  </r>
  <r>
    <x v="3"/>
    <x v="2605"/>
    <x v="2597"/>
    <s v="KFC"/>
    <s v="百胜餐饮（南宁）有限公司"/>
    <x v="169"/>
    <x v="8"/>
    <x v="75"/>
    <s v="Active"/>
  </r>
  <r>
    <x v="3"/>
    <x v="2606"/>
    <x v="2598"/>
    <s v="KFC"/>
    <s v="百胜餐饮（南宁）有限公司"/>
    <x v="171"/>
    <x v="8"/>
    <x v="77"/>
    <s v="Active"/>
  </r>
  <r>
    <x v="3"/>
    <x v="2607"/>
    <x v="2599"/>
    <s v="KFC"/>
    <s v="百胜餐饮（南宁）有限公司"/>
    <x v="174"/>
    <x v="8"/>
    <x v="79"/>
    <s v="Active"/>
  </r>
  <r>
    <x v="3"/>
    <x v="2608"/>
    <x v="2600"/>
    <s v="KFC"/>
    <s v="百胜餐饮（南宁）有限公司"/>
    <x v="134"/>
    <x v="8"/>
    <x v="51"/>
    <s v="Active"/>
  </r>
  <r>
    <x v="3"/>
    <x v="2609"/>
    <x v="2601"/>
    <s v="KFC"/>
    <s v="百胜餐饮（南宁）有限公司"/>
    <x v="157"/>
    <x v="8"/>
    <x v="67"/>
    <s v="Close"/>
  </r>
  <r>
    <x v="3"/>
    <x v="2610"/>
    <x v="2602"/>
    <s v="KFC"/>
    <s v="百胜餐饮（南宁）有限公司"/>
    <x v="171"/>
    <x v="8"/>
    <x v="77"/>
    <s v="Active"/>
  </r>
  <r>
    <x v="3"/>
    <x v="2611"/>
    <x v="2603"/>
    <s v="KFC"/>
    <s v="百胜餐饮（南宁）有限公司"/>
    <x v="171"/>
    <x v="8"/>
    <x v="77"/>
    <s v="Active"/>
  </r>
  <r>
    <x v="3"/>
    <x v="2612"/>
    <x v="2604"/>
    <s v="KFC"/>
    <s v="百胜餐饮（南宁）有限公司"/>
    <x v="171"/>
    <x v="8"/>
    <x v="77"/>
    <s v="Active"/>
  </r>
  <r>
    <x v="3"/>
    <x v="2613"/>
    <x v="2605"/>
    <s v="KFC"/>
    <s v="百胜餐饮（南宁）有限公司"/>
    <x v="134"/>
    <x v="8"/>
    <x v="51"/>
    <s v="Active"/>
  </r>
  <r>
    <x v="3"/>
    <x v="2614"/>
    <x v="2606"/>
    <s v="KFC"/>
    <s v="百胜餐饮（南宁）有限公司"/>
    <x v="171"/>
    <x v="8"/>
    <x v="77"/>
    <s v="Active"/>
  </r>
  <r>
    <x v="3"/>
    <x v="2615"/>
    <x v="2607"/>
    <s v="KFC"/>
    <s v="百胜餐饮（南宁）有限公司"/>
    <x v="159"/>
    <x v="8"/>
    <x v="69"/>
    <s v="Active"/>
  </r>
  <r>
    <x v="3"/>
    <x v="2616"/>
    <x v="2608"/>
    <s v="KFC"/>
    <s v="百胜餐饮（南宁）有限公司"/>
    <x v="171"/>
    <x v="8"/>
    <x v="77"/>
    <s v="Active"/>
  </r>
  <r>
    <x v="3"/>
    <x v="2617"/>
    <x v="2609"/>
    <s v="KFC"/>
    <s v="百胜餐饮（南宁）有限公司"/>
    <x v="171"/>
    <x v="8"/>
    <x v="77"/>
    <s v="Active"/>
  </r>
  <r>
    <x v="3"/>
    <x v="2618"/>
    <x v="2610"/>
    <s v="KFC"/>
    <s v="百胜餐饮（南宁）有限公司"/>
    <x v="171"/>
    <x v="8"/>
    <x v="77"/>
    <s v="Active"/>
  </r>
  <r>
    <x v="3"/>
    <x v="2619"/>
    <x v="2611"/>
    <s v="KFC"/>
    <s v="百胜餐饮（南宁）有限公司"/>
    <x v="171"/>
    <x v="8"/>
    <x v="77"/>
    <s v="Active"/>
  </r>
  <r>
    <x v="3"/>
    <x v="2620"/>
    <x v="2612"/>
    <s v="KFC"/>
    <s v="百胜餐饮（东莞）有限公司"/>
    <x v="136"/>
    <x v="9"/>
    <x v="53"/>
    <s v="Active"/>
  </r>
  <r>
    <x v="3"/>
    <x v="2621"/>
    <x v="2613"/>
    <s v="KFC"/>
    <s v="百胜餐饮（东莞）有限公司"/>
    <x v="136"/>
    <x v="9"/>
    <x v="53"/>
    <s v="Active"/>
  </r>
  <r>
    <x v="3"/>
    <x v="2622"/>
    <x v="2614"/>
    <s v="KFC"/>
    <s v="百胜餐饮（东莞）有限公司"/>
    <x v="136"/>
    <x v="9"/>
    <x v="53"/>
    <s v="Close"/>
  </r>
  <r>
    <x v="3"/>
    <x v="2623"/>
    <x v="2615"/>
    <s v="KFC"/>
    <s v="百胜餐饮（东莞）有限公司"/>
    <x v="136"/>
    <x v="9"/>
    <x v="53"/>
    <s v="Close"/>
  </r>
  <r>
    <x v="3"/>
    <x v="2624"/>
    <x v="2616"/>
    <s v="KFC"/>
    <s v="百胜餐饮（东莞）有限公司"/>
    <x v="136"/>
    <x v="9"/>
    <x v="53"/>
    <s v="Active"/>
  </r>
  <r>
    <x v="3"/>
    <x v="2625"/>
    <x v="2617"/>
    <s v="KFC"/>
    <s v="百胜餐饮（东莞）有限公司"/>
    <x v="136"/>
    <x v="9"/>
    <x v="53"/>
    <s v="Active"/>
  </r>
  <r>
    <x v="3"/>
    <x v="2626"/>
    <x v="2618"/>
    <s v="KFC"/>
    <s v="百胜餐饮（东莞）有限公司"/>
    <x v="136"/>
    <x v="9"/>
    <x v="53"/>
    <s v="Active"/>
  </r>
  <r>
    <x v="3"/>
    <x v="2627"/>
    <x v="2619"/>
    <s v="KFC"/>
    <s v="百胜餐饮（东莞）有限公司"/>
    <x v="136"/>
    <x v="9"/>
    <x v="53"/>
    <s v="Active"/>
  </r>
  <r>
    <x v="3"/>
    <x v="2628"/>
    <x v="2620"/>
    <s v="KFC"/>
    <s v="百胜餐饮（东莞）有限公司"/>
    <x v="136"/>
    <x v="9"/>
    <x v="53"/>
    <s v="Close"/>
  </r>
  <r>
    <x v="3"/>
    <x v="2629"/>
    <x v="2621"/>
    <s v="KFC"/>
    <s v="百胜餐饮（东莞）有限公司"/>
    <x v="136"/>
    <x v="9"/>
    <x v="53"/>
    <s v="Active"/>
  </r>
  <r>
    <x v="3"/>
    <x v="2630"/>
    <x v="2622"/>
    <s v="KFC"/>
    <s v="百胜餐饮（东莞）有限公司"/>
    <x v="136"/>
    <x v="9"/>
    <x v="53"/>
    <s v="Active"/>
  </r>
  <r>
    <x v="3"/>
    <x v="2631"/>
    <x v="2623"/>
    <s v="KFC"/>
    <s v="百胜餐饮（东莞）有限公司"/>
    <x v="136"/>
    <x v="9"/>
    <x v="53"/>
    <s v="Close"/>
  </r>
  <r>
    <x v="3"/>
    <x v="2632"/>
    <x v="2624"/>
    <s v="KFC"/>
    <s v="百胜餐饮（东莞）有限公司"/>
    <x v="136"/>
    <x v="9"/>
    <x v="53"/>
    <s v="Active"/>
  </r>
  <r>
    <x v="3"/>
    <x v="2633"/>
    <x v="2625"/>
    <s v="KFC"/>
    <s v="百胜餐饮（东莞）有限公司"/>
    <x v="136"/>
    <x v="9"/>
    <x v="53"/>
    <s v="Active"/>
  </r>
  <r>
    <x v="3"/>
    <x v="2634"/>
    <x v="2626"/>
    <s v="KFC"/>
    <s v="百胜餐饮（东莞）有限公司"/>
    <x v="136"/>
    <x v="9"/>
    <x v="53"/>
    <s v="Active"/>
  </r>
  <r>
    <x v="3"/>
    <x v="2635"/>
    <x v="2627"/>
    <s v="KFC"/>
    <s v="百胜餐饮（东莞）有限公司"/>
    <x v="136"/>
    <x v="9"/>
    <x v="53"/>
    <s v="Active"/>
  </r>
  <r>
    <x v="3"/>
    <x v="2636"/>
    <x v="2628"/>
    <s v="KFC"/>
    <s v="百胜餐饮（东莞）有限公司"/>
    <x v="136"/>
    <x v="9"/>
    <x v="53"/>
    <s v="Active"/>
  </r>
  <r>
    <x v="3"/>
    <x v="2637"/>
    <x v="2629"/>
    <s v="KFC"/>
    <s v="百胜餐饮（东莞）有限公司"/>
    <x v="136"/>
    <x v="9"/>
    <x v="53"/>
    <s v="Active"/>
  </r>
  <r>
    <x v="3"/>
    <x v="2638"/>
    <x v="2630"/>
    <s v="KFC"/>
    <s v="百胜餐饮（东莞）有限公司"/>
    <x v="136"/>
    <x v="9"/>
    <x v="53"/>
    <s v="Active"/>
  </r>
  <r>
    <x v="3"/>
    <x v="2639"/>
    <x v="2631"/>
    <s v="KFC"/>
    <s v="百胜餐饮（东莞）有限公司"/>
    <x v="136"/>
    <x v="9"/>
    <x v="53"/>
    <s v="Active"/>
  </r>
  <r>
    <x v="3"/>
    <x v="2640"/>
    <x v="2632"/>
    <s v="KFC"/>
    <s v="百胜餐饮（东莞）有限公司"/>
    <x v="136"/>
    <x v="9"/>
    <x v="53"/>
    <s v="Active"/>
  </r>
  <r>
    <x v="3"/>
    <x v="2641"/>
    <x v="2633"/>
    <s v="KFC"/>
    <s v="百胜餐饮（东莞）有限公司"/>
    <x v="136"/>
    <x v="9"/>
    <x v="53"/>
    <s v="Active"/>
  </r>
  <r>
    <x v="3"/>
    <x v="2642"/>
    <x v="2634"/>
    <s v="KFC"/>
    <s v="百胜餐饮（东莞）有限公司"/>
    <x v="136"/>
    <x v="9"/>
    <x v="53"/>
    <s v="Active"/>
  </r>
  <r>
    <x v="3"/>
    <x v="2643"/>
    <x v="2635"/>
    <s v="KFC"/>
    <s v="百胜餐饮（东莞）有限公司"/>
    <x v="136"/>
    <x v="9"/>
    <x v="53"/>
    <s v="Close"/>
  </r>
  <r>
    <x v="3"/>
    <x v="2644"/>
    <x v="2636"/>
    <s v="KFC"/>
    <s v="百胜餐饮（东莞）有限公司"/>
    <x v="136"/>
    <x v="9"/>
    <x v="53"/>
    <s v="Active"/>
  </r>
  <r>
    <x v="3"/>
    <x v="2645"/>
    <x v="2637"/>
    <s v="KFC"/>
    <s v="百胜餐饮（东莞）有限公司"/>
    <x v="136"/>
    <x v="9"/>
    <x v="53"/>
    <s v="Close"/>
  </r>
  <r>
    <x v="3"/>
    <x v="2646"/>
    <x v="2638"/>
    <s v="KFC"/>
    <s v="百胜餐饮（东莞）有限公司"/>
    <x v="136"/>
    <x v="9"/>
    <x v="53"/>
    <s v="Active"/>
  </r>
  <r>
    <x v="3"/>
    <x v="2647"/>
    <x v="2639"/>
    <s v="KFC"/>
    <s v="百胜餐饮（东莞）有限公司"/>
    <x v="136"/>
    <x v="9"/>
    <x v="53"/>
    <s v="Active"/>
  </r>
  <r>
    <x v="3"/>
    <x v="2648"/>
    <x v="2640"/>
    <s v="KFC"/>
    <s v="百胜餐饮（东莞）有限公司"/>
    <x v="136"/>
    <x v="9"/>
    <x v="53"/>
    <s v="Active"/>
  </r>
  <r>
    <x v="3"/>
    <x v="2649"/>
    <x v="2641"/>
    <s v="KFC"/>
    <s v="百胜餐饮（东莞）有限公司"/>
    <x v="136"/>
    <x v="9"/>
    <x v="53"/>
    <s v="Active"/>
  </r>
  <r>
    <x v="3"/>
    <x v="2650"/>
    <x v="2642"/>
    <s v="KFC"/>
    <s v="百胜餐饮（东莞）有限公司"/>
    <x v="136"/>
    <x v="9"/>
    <x v="53"/>
    <s v="Active"/>
  </r>
  <r>
    <x v="3"/>
    <x v="2651"/>
    <x v="2643"/>
    <s v="KFC"/>
    <s v="百胜餐饮（东莞）有限公司"/>
    <x v="136"/>
    <x v="9"/>
    <x v="53"/>
    <s v="Active"/>
  </r>
  <r>
    <x v="3"/>
    <x v="2652"/>
    <x v="2644"/>
    <s v="KFC"/>
    <s v="百胜餐饮（东莞）有限公司"/>
    <x v="136"/>
    <x v="9"/>
    <x v="53"/>
    <s v="Active"/>
  </r>
  <r>
    <x v="3"/>
    <x v="2653"/>
    <x v="2645"/>
    <s v="KFC"/>
    <s v="百胜餐饮（东莞）有限公司"/>
    <x v="136"/>
    <x v="9"/>
    <x v="53"/>
    <s v="Active"/>
  </r>
  <r>
    <x v="3"/>
    <x v="2654"/>
    <x v="2646"/>
    <s v="KFC"/>
    <s v="百胜餐饮（东莞）有限公司"/>
    <x v="136"/>
    <x v="9"/>
    <x v="53"/>
    <s v="Close"/>
  </r>
  <r>
    <x v="3"/>
    <x v="2655"/>
    <x v="2647"/>
    <s v="KFC"/>
    <s v="百胜餐饮（东莞）有限公司"/>
    <x v="136"/>
    <x v="9"/>
    <x v="53"/>
    <s v="Active"/>
  </r>
  <r>
    <x v="3"/>
    <x v="2656"/>
    <x v="2648"/>
    <s v="KFC"/>
    <s v="百胜餐饮（东莞）有限公司"/>
    <x v="136"/>
    <x v="9"/>
    <x v="53"/>
    <s v="Active"/>
  </r>
  <r>
    <x v="3"/>
    <x v="2657"/>
    <x v="2649"/>
    <s v="KFC"/>
    <s v="百胜餐饮（东莞）有限公司"/>
    <x v="136"/>
    <x v="9"/>
    <x v="53"/>
    <s v="Active"/>
  </r>
  <r>
    <x v="3"/>
    <x v="2658"/>
    <x v="2650"/>
    <s v="KFC"/>
    <s v="百胜餐饮（东莞）有限公司"/>
    <x v="136"/>
    <x v="9"/>
    <x v="53"/>
    <s v="Active"/>
  </r>
  <r>
    <x v="3"/>
    <x v="2659"/>
    <x v="2651"/>
    <s v="KFC"/>
    <s v="百胜餐饮（东莞）有限公司"/>
    <x v="136"/>
    <x v="9"/>
    <x v="53"/>
    <s v="Active"/>
  </r>
  <r>
    <x v="3"/>
    <x v="2660"/>
    <x v="2652"/>
    <s v="KFC"/>
    <s v="百胜餐饮（东莞）有限公司"/>
    <x v="136"/>
    <x v="9"/>
    <x v="53"/>
    <s v="Close"/>
  </r>
  <r>
    <x v="3"/>
    <x v="2661"/>
    <x v="2653"/>
    <s v="KFC"/>
    <s v="百胜餐饮（东莞）有限公司"/>
    <x v="136"/>
    <x v="9"/>
    <x v="53"/>
    <s v="Active"/>
  </r>
  <r>
    <x v="3"/>
    <x v="2662"/>
    <x v="2654"/>
    <s v="KFC"/>
    <s v="百胜餐饮（东莞）有限公司"/>
    <x v="136"/>
    <x v="9"/>
    <x v="53"/>
    <s v="Active"/>
  </r>
  <r>
    <x v="3"/>
    <x v="2663"/>
    <x v="2655"/>
    <s v="KFC"/>
    <s v="百胜餐饮（东莞）有限公司"/>
    <x v="136"/>
    <x v="9"/>
    <x v="53"/>
    <s v="Active"/>
  </r>
  <r>
    <x v="3"/>
    <x v="2664"/>
    <x v="2656"/>
    <s v="KFC"/>
    <s v="百胜餐饮（东莞）有限公司"/>
    <x v="136"/>
    <x v="9"/>
    <x v="53"/>
    <s v="Active"/>
  </r>
  <r>
    <x v="3"/>
    <x v="2665"/>
    <x v="2657"/>
    <s v="KFC"/>
    <s v="百胜餐饮（东莞）有限公司"/>
    <x v="136"/>
    <x v="9"/>
    <x v="53"/>
    <s v="Active"/>
  </r>
  <r>
    <x v="3"/>
    <x v="2666"/>
    <x v="2658"/>
    <s v="KFC"/>
    <s v="百胜餐饮（东莞）有限公司"/>
    <x v="136"/>
    <x v="9"/>
    <x v="53"/>
    <s v="Active"/>
  </r>
  <r>
    <x v="3"/>
    <x v="2667"/>
    <x v="2659"/>
    <s v="KFC"/>
    <s v="百胜餐饮（东莞）有限公司"/>
    <x v="136"/>
    <x v="9"/>
    <x v="53"/>
    <s v="Active"/>
  </r>
  <r>
    <x v="3"/>
    <x v="2668"/>
    <x v="2660"/>
    <s v="KFC"/>
    <s v="百胜餐饮（东莞）有限公司"/>
    <x v="136"/>
    <x v="9"/>
    <x v="53"/>
    <s v="Active"/>
  </r>
  <r>
    <x v="3"/>
    <x v="2669"/>
    <x v="2661"/>
    <s v="KFC"/>
    <s v="百胜餐饮（东莞）有限公司"/>
    <x v="136"/>
    <x v="9"/>
    <x v="53"/>
    <s v="Active"/>
  </r>
  <r>
    <x v="3"/>
    <x v="2670"/>
    <x v="2662"/>
    <s v="KFC"/>
    <s v="百胜餐饮（东莞）有限公司"/>
    <x v="136"/>
    <x v="9"/>
    <x v="53"/>
    <s v="Active"/>
  </r>
  <r>
    <x v="3"/>
    <x v="2671"/>
    <x v="2663"/>
    <s v="KFC"/>
    <s v="百胜餐饮（东莞）有限公司"/>
    <x v="136"/>
    <x v="9"/>
    <x v="53"/>
    <s v="Active"/>
  </r>
  <r>
    <x v="3"/>
    <x v="2672"/>
    <x v="2664"/>
    <s v="KFC"/>
    <s v="百胜餐饮（东莞）有限公司"/>
    <x v="136"/>
    <x v="9"/>
    <x v="53"/>
    <s v="Active"/>
  </r>
  <r>
    <x v="3"/>
    <x v="2673"/>
    <x v="2665"/>
    <s v="KFC"/>
    <s v="百胜餐饮（东莞）有限公司"/>
    <x v="136"/>
    <x v="9"/>
    <x v="53"/>
    <s v="Close"/>
  </r>
  <r>
    <x v="3"/>
    <x v="2674"/>
    <x v="2666"/>
    <s v="KFC"/>
    <s v="百胜餐饮（东莞）有限公司"/>
    <x v="136"/>
    <x v="9"/>
    <x v="53"/>
    <s v="Active"/>
  </r>
  <r>
    <x v="3"/>
    <x v="2675"/>
    <x v="2667"/>
    <s v="KFC"/>
    <s v="百胜餐饮（东莞）有限公司"/>
    <x v="136"/>
    <x v="9"/>
    <x v="53"/>
    <s v="Active"/>
  </r>
  <r>
    <x v="3"/>
    <x v="2676"/>
    <x v="2668"/>
    <s v="KFC"/>
    <s v="百胜餐饮（东莞）有限公司"/>
    <x v="136"/>
    <x v="9"/>
    <x v="53"/>
    <s v="Active"/>
  </r>
  <r>
    <x v="3"/>
    <x v="2677"/>
    <x v="2669"/>
    <s v="KFC"/>
    <s v="百胜餐饮（东莞）有限公司"/>
    <x v="136"/>
    <x v="9"/>
    <x v="53"/>
    <s v="Active"/>
  </r>
  <r>
    <x v="3"/>
    <x v="2678"/>
    <x v="2670"/>
    <s v="KFC"/>
    <s v="东莞市凯立餐饮管理有限公司"/>
    <x v="136"/>
    <x v="9"/>
    <x v="53"/>
    <s v="Active"/>
  </r>
  <r>
    <x v="3"/>
    <x v="2679"/>
    <x v="2671"/>
    <s v="KFC"/>
    <s v="百胜餐饮（东莞）有限公司"/>
    <x v="136"/>
    <x v="9"/>
    <x v="53"/>
    <s v="Active"/>
  </r>
  <r>
    <x v="3"/>
    <x v="2680"/>
    <x v="2672"/>
    <s v="KFC"/>
    <s v="百胜餐饮（东莞）有限公司"/>
    <x v="136"/>
    <x v="9"/>
    <x v="53"/>
    <s v="Active"/>
  </r>
  <r>
    <x v="3"/>
    <x v="2681"/>
    <x v="2673"/>
    <s v="KFC"/>
    <s v="百胜餐饮（东莞）有限公司"/>
    <x v="136"/>
    <x v="9"/>
    <x v="53"/>
    <s v="Active"/>
  </r>
  <r>
    <x v="3"/>
    <x v="2682"/>
    <x v="2674"/>
    <s v="KFC"/>
    <s v="百胜餐饮（东莞）有限公司"/>
    <x v="136"/>
    <x v="9"/>
    <x v="53"/>
    <s v="Active"/>
  </r>
  <r>
    <x v="3"/>
    <x v="2683"/>
    <x v="2675"/>
    <s v="KFC"/>
    <s v="百胜餐饮（东莞）有限公司"/>
    <x v="136"/>
    <x v="9"/>
    <x v="53"/>
    <s v="Active"/>
  </r>
  <r>
    <x v="3"/>
    <x v="2684"/>
    <x v="2676"/>
    <s v="KFC"/>
    <s v="百胜餐饮（东莞）有限公司"/>
    <x v="136"/>
    <x v="9"/>
    <x v="53"/>
    <s v="Active"/>
  </r>
  <r>
    <x v="3"/>
    <x v="2685"/>
    <x v="2677"/>
    <s v="KFC"/>
    <s v="百胜餐饮（东莞）有限公司"/>
    <x v="136"/>
    <x v="9"/>
    <x v="53"/>
    <s v="Active"/>
  </r>
  <r>
    <x v="3"/>
    <x v="2686"/>
    <x v="2678"/>
    <s v="KFC"/>
    <s v="百胜餐饮（东莞）有限公司"/>
    <x v="136"/>
    <x v="9"/>
    <x v="53"/>
    <s v="Active"/>
  </r>
  <r>
    <x v="3"/>
    <x v="2687"/>
    <x v="2679"/>
    <s v="KFC"/>
    <s v="百胜餐饮（东莞）有限公司"/>
    <x v="136"/>
    <x v="9"/>
    <x v="53"/>
    <s v="Active"/>
  </r>
  <r>
    <x v="3"/>
    <x v="2688"/>
    <x v="2680"/>
    <s v="ED"/>
    <s v="东方既白(上海)餐饮管理有限公司"/>
    <x v="148"/>
    <x v="9"/>
    <x v="62"/>
    <s v="Active"/>
  </r>
  <r>
    <x v="3"/>
    <x v="2689"/>
    <x v="2681"/>
    <s v="LS"/>
    <s v="内蒙古小肥羊餐饮连锁有限公司"/>
    <x v="184"/>
    <x v="9"/>
    <x v="63"/>
    <s v="Active"/>
  </r>
  <r>
    <x v="3"/>
    <x v="2690"/>
    <x v="2682"/>
    <s v="LS"/>
    <s v="内蒙古小肥羊餐饮连锁有限公司"/>
    <x v="148"/>
    <x v="9"/>
    <x v="62"/>
    <s v="Active"/>
  </r>
  <r>
    <x v="3"/>
    <x v="2691"/>
    <x v="2683"/>
    <s v="LS"/>
    <s v="内蒙古小肥羊餐饮连锁有限公司"/>
    <x v="148"/>
    <x v="9"/>
    <x v="62"/>
    <s v="Active"/>
  </r>
  <r>
    <x v="3"/>
    <x v="2692"/>
    <x v="2684"/>
    <s v="LS"/>
    <s v="内蒙古小肥羊餐饮连锁有限公司"/>
    <x v="180"/>
    <x v="9"/>
    <x v="65"/>
    <s v="Active"/>
  </r>
  <r>
    <x v="3"/>
    <x v="2693"/>
    <x v="2685"/>
    <s v="LS"/>
    <s v="内蒙古小肥羊餐饮连锁有限公司"/>
    <x v="148"/>
    <x v="9"/>
    <x v="62"/>
    <s v="Active"/>
  </r>
  <r>
    <x v="3"/>
    <x v="2694"/>
    <x v="2686"/>
    <s v="LS"/>
    <s v="内蒙古小肥羊餐饮连锁有限公司"/>
    <x v="148"/>
    <x v="9"/>
    <x v="62"/>
    <s v="Active"/>
  </r>
  <r>
    <x v="3"/>
    <x v="2695"/>
    <x v="2687"/>
    <s v="KFC"/>
    <s v="深圳市鑫美饮食管理有限公司"/>
    <x v="148"/>
    <x v="9"/>
    <x v="62"/>
    <s v="Active"/>
  </r>
  <r>
    <x v="3"/>
    <x v="2696"/>
    <x v="2688"/>
    <s v="PHDI"/>
    <s v="广州市铜响餐饮管理有限公司"/>
    <x v="151"/>
    <x v="9"/>
    <x v="52"/>
    <s v="Active"/>
  </r>
  <r>
    <x v="3"/>
    <x v="2697"/>
    <x v="2689"/>
    <s v="KFC"/>
    <s v="百胜餐饮（广东）有限公司"/>
    <x v="184"/>
    <x v="9"/>
    <x v="63"/>
    <s v="Active"/>
  </r>
  <r>
    <x v="3"/>
    <x v="2698"/>
    <x v="2690"/>
    <s v="KFC"/>
    <s v="百胜餐饮（广东）有限公司"/>
    <x v="151"/>
    <x v="9"/>
    <x v="52"/>
    <s v="Active"/>
  </r>
  <r>
    <x v="3"/>
    <x v="2699"/>
    <x v="2691"/>
    <s v="KFC"/>
    <s v="百胜餐饮（广东）有限公司"/>
    <x v="146"/>
    <x v="9"/>
    <x v="56"/>
    <s v="Active"/>
  </r>
  <r>
    <x v="3"/>
    <x v="2700"/>
    <x v="2692"/>
    <s v="KFC"/>
    <s v="百胜餐饮（广东）有限公司"/>
    <x v="155"/>
    <x v="9"/>
    <x v="54"/>
    <s v="Active"/>
  </r>
  <r>
    <x v="3"/>
    <x v="2701"/>
    <x v="2693"/>
    <s v="KFC"/>
    <s v="百胜餐饮（广东）有限公司"/>
    <x v="149"/>
    <x v="9"/>
    <x v="52"/>
    <s v="Active"/>
  </r>
  <r>
    <x v="3"/>
    <x v="2702"/>
    <x v="2694"/>
    <s v="PHDI"/>
    <s v="百胜餐饮（广东）有限公司"/>
    <x v="176"/>
    <x v="9"/>
    <x v="66"/>
    <s v="Active"/>
  </r>
  <r>
    <x v="3"/>
    <x v="2703"/>
    <x v="2695"/>
    <s v="PHDI"/>
    <s v="百胜餐饮（广东）有限公司"/>
    <x v="162"/>
    <x v="9"/>
    <x v="70"/>
    <s v="Active"/>
  </r>
  <r>
    <x v="3"/>
    <x v="2704"/>
    <x v="2696"/>
    <s v="PHDI"/>
    <s v="百胜餐饮（广东）有限公司"/>
    <x v="148"/>
    <x v="9"/>
    <x v="62"/>
    <s v="Active"/>
  </r>
  <r>
    <x v="3"/>
    <x v="2705"/>
    <x v="2697"/>
    <s v="PHDI"/>
    <s v="百胜餐饮（广东）有限公司"/>
    <x v="149"/>
    <x v="9"/>
    <x v="52"/>
    <s v="Active"/>
  </r>
  <r>
    <x v="3"/>
    <x v="2706"/>
    <x v="2698"/>
    <s v="PHDI"/>
    <s v="百胜餐饮（广东）有限公司"/>
    <x v="153"/>
    <x v="9"/>
    <x v="65"/>
    <s v="Active"/>
  </r>
  <r>
    <x v="3"/>
    <x v="2707"/>
    <x v="2699"/>
    <s v="PHDI"/>
    <s v="百胜餐饮（广东）有限公司"/>
    <x v="148"/>
    <x v="9"/>
    <x v="62"/>
    <s v="Active"/>
  </r>
  <r>
    <x v="3"/>
    <x v="2708"/>
    <x v="2700"/>
    <s v="PHDI"/>
    <s v="百胜餐饮（广东）有限公司"/>
    <x v="159"/>
    <x v="8"/>
    <x v="69"/>
    <s v="Active"/>
  </r>
  <r>
    <x v="3"/>
    <x v="2709"/>
    <x v="2701"/>
    <s v="PHDI"/>
    <s v="百胜餐饮（广东）有限公司"/>
    <x v="146"/>
    <x v="9"/>
    <x v="56"/>
    <s v="Active"/>
  </r>
  <r>
    <x v="3"/>
    <x v="2710"/>
    <x v="2702"/>
    <s v="PHDI"/>
    <s v="百胜餐饮（广东）有限公司"/>
    <x v="136"/>
    <x v="9"/>
    <x v="53"/>
    <s v="Active"/>
  </r>
  <r>
    <x v="3"/>
    <x v="2711"/>
    <x v="2703"/>
    <s v="PHDI"/>
    <s v="百胜餐饮（广东）有限公司"/>
    <x v="148"/>
    <x v="9"/>
    <x v="62"/>
    <s v="Active"/>
  </r>
  <r>
    <x v="3"/>
    <x v="2712"/>
    <x v="2704"/>
    <s v="PHDI"/>
    <s v="百胜餐饮（广东）有限公司"/>
    <x v="141"/>
    <x v="9"/>
    <x v="58"/>
    <s v="Active"/>
  </r>
  <r>
    <x v="3"/>
    <x v="2713"/>
    <x v="2705"/>
    <s v="PHDI"/>
    <s v="百胜餐饮（广东）有限公司"/>
    <x v="165"/>
    <x v="9"/>
    <x v="65"/>
    <s v="Active"/>
  </r>
  <r>
    <x v="3"/>
    <x v="2714"/>
    <x v="2706"/>
    <s v="PHDI"/>
    <s v="百胜餐饮（广东）有限公司"/>
    <x v="134"/>
    <x v="8"/>
    <x v="51"/>
    <s v="Active"/>
  </r>
  <r>
    <x v="3"/>
    <x v="2715"/>
    <x v="2707"/>
    <s v="PHDI"/>
    <s v="百胜餐饮（广东）有限公司"/>
    <x v="185"/>
    <x v="9"/>
    <x v="65"/>
    <s v="Active"/>
  </r>
  <r>
    <x v="3"/>
    <x v="2716"/>
    <x v="2708"/>
    <s v="PHDI"/>
    <s v="百胜餐饮（广东）有限公司"/>
    <x v="171"/>
    <x v="8"/>
    <x v="77"/>
    <s v="Active"/>
  </r>
  <r>
    <x v="3"/>
    <x v="2717"/>
    <x v="2709"/>
    <s v="PHDI"/>
    <s v="百胜餐饮（广东）有限公司"/>
    <x v="151"/>
    <x v="9"/>
    <x v="52"/>
    <s v="Active"/>
  </r>
  <r>
    <x v="3"/>
    <x v="2718"/>
    <x v="2710"/>
    <s v="PHDI"/>
    <s v="百胜餐饮（广东）有限公司"/>
    <x v="149"/>
    <x v="9"/>
    <x v="52"/>
    <s v="Active"/>
  </r>
  <r>
    <x v="3"/>
    <x v="2719"/>
    <x v="2711"/>
    <s v="PHDI"/>
    <s v="百胜餐饮（广东）有限公司"/>
    <x v="159"/>
    <x v="8"/>
    <x v="69"/>
    <s v="Active"/>
  </r>
  <r>
    <x v="3"/>
    <x v="2720"/>
    <x v="2712"/>
    <s v="PHDI"/>
    <s v="百胜餐饮（广东）有限公司"/>
    <x v="173"/>
    <x v="9"/>
    <x v="78"/>
    <s v="Active"/>
  </r>
  <r>
    <x v="3"/>
    <x v="2721"/>
    <x v="2713"/>
    <s v="PHDI"/>
    <s v="百胜餐饮（广东）有限公司"/>
    <x v="136"/>
    <x v="9"/>
    <x v="53"/>
    <s v="Active"/>
  </r>
  <r>
    <x v="3"/>
    <x v="2722"/>
    <x v="2714"/>
    <s v="PHDI"/>
    <s v="百胜餐饮（广东）有限公司"/>
    <x v="136"/>
    <x v="9"/>
    <x v="53"/>
    <s v="Active"/>
  </r>
  <r>
    <x v="3"/>
    <x v="2723"/>
    <x v="2715"/>
    <s v="PHDI"/>
    <s v="百胜餐饮（广东）有限公司"/>
    <x v="148"/>
    <x v="9"/>
    <x v="62"/>
    <s v="Active"/>
  </r>
  <r>
    <x v="3"/>
    <x v="2724"/>
    <x v="2716"/>
    <s v="PHDI"/>
    <s v="百胜餐饮（广东）有限公司"/>
    <x v="140"/>
    <x v="9"/>
    <x v="57"/>
    <s v="Active"/>
  </r>
  <r>
    <x v="3"/>
    <x v="2725"/>
    <x v="2717"/>
    <s v="PHDI"/>
    <s v="百胜餐饮（广东）有限公司"/>
    <x v="138"/>
    <x v="10"/>
    <x v="55"/>
    <s v="Active"/>
  </r>
  <r>
    <x v="3"/>
    <x v="2726"/>
    <x v="2718"/>
    <s v="PHDI"/>
    <s v="百胜餐饮（广东）有限公司"/>
    <x v="187"/>
    <x v="10"/>
    <x v="55"/>
    <s v="Active"/>
  </r>
  <r>
    <x v="3"/>
    <x v="2727"/>
    <x v="2719"/>
    <s v="PHDI"/>
    <s v="百胜餐饮（广东）有限公司"/>
    <x v="141"/>
    <x v="9"/>
    <x v="58"/>
    <s v="Active"/>
  </r>
  <r>
    <x v="3"/>
    <x v="2728"/>
    <x v="2720"/>
    <s v="PHDI"/>
    <s v="百胜餐饮（广东）有限公司"/>
    <x v="141"/>
    <x v="9"/>
    <x v="58"/>
    <s v="Active"/>
  </r>
  <r>
    <x v="3"/>
    <x v="2729"/>
    <x v="2721"/>
    <s v="PHDI"/>
    <s v="百胜餐饮（广东）有限公司"/>
    <x v="208"/>
    <x v="8"/>
    <x v="94"/>
    <s v="Active"/>
  </r>
  <r>
    <x v="3"/>
    <x v="2730"/>
    <x v="2722"/>
    <s v="KFC"/>
    <s v="百胜餐饮（广东）有限公司"/>
    <x v="165"/>
    <x v="9"/>
    <x v="65"/>
    <s v="Active"/>
  </r>
  <r>
    <x v="3"/>
    <x v="2731"/>
    <x v="2723"/>
    <s v="PHHS"/>
    <s v="百胜餐饮（广东）有限公司"/>
    <x v="148"/>
    <x v="9"/>
    <x v="62"/>
    <s v="Active"/>
  </r>
  <r>
    <x v="3"/>
    <x v="2732"/>
    <x v="2724"/>
    <s v="PHHS"/>
    <s v="百胜餐饮（广东）有限公司"/>
    <x v="148"/>
    <x v="9"/>
    <x v="62"/>
    <s v="Active"/>
  </r>
  <r>
    <x v="3"/>
    <x v="2733"/>
    <x v="2725"/>
    <s v="PHHS"/>
    <s v="百胜餐饮（广东）有限公司"/>
    <x v="148"/>
    <x v="9"/>
    <x v="62"/>
    <s v="Active"/>
  </r>
  <r>
    <x v="3"/>
    <x v="2734"/>
    <x v="2726"/>
    <s v="PHHS"/>
    <s v="百胜餐饮（广东）有限公司"/>
    <x v="136"/>
    <x v="9"/>
    <x v="53"/>
    <s v="Active"/>
  </r>
  <r>
    <x v="3"/>
    <x v="2735"/>
    <x v="2727"/>
    <s v="PHHS"/>
    <s v="百胜餐饮（广东）有限公司"/>
    <x v="171"/>
    <x v="8"/>
    <x v="77"/>
    <s v="Active"/>
  </r>
  <r>
    <x v="3"/>
    <x v="2736"/>
    <x v="2728"/>
    <s v="PHHS"/>
    <s v="百胜餐饮（广东）有限公司"/>
    <x v="180"/>
    <x v="9"/>
    <x v="65"/>
    <s v="Active"/>
  </r>
  <r>
    <x v="3"/>
    <x v="2737"/>
    <x v="2729"/>
    <s v="PHHS"/>
    <s v="百胜餐饮（广东）有限公司"/>
    <x v="151"/>
    <x v="9"/>
    <x v="52"/>
    <s v="Active"/>
  </r>
  <r>
    <x v="3"/>
    <x v="2738"/>
    <x v="2730"/>
    <s v="PHHS"/>
    <s v="百胜餐饮（广东）有限公司"/>
    <x v="148"/>
    <x v="9"/>
    <x v="62"/>
    <s v="Active"/>
  </r>
  <r>
    <x v="3"/>
    <x v="2739"/>
    <x v="2731"/>
    <s v="PHHS"/>
    <s v="百胜餐饮（广东）有限公司"/>
    <x v="151"/>
    <x v="9"/>
    <x v="52"/>
    <s v="Active"/>
  </r>
  <r>
    <x v="3"/>
    <x v="2740"/>
    <x v="2732"/>
    <s v="KFC"/>
    <s v="百胜餐饮（广东）有限公司"/>
    <x v="149"/>
    <x v="9"/>
    <x v="52"/>
    <s v="Active"/>
  </r>
  <r>
    <x v="3"/>
    <x v="2741"/>
    <x v="2733"/>
    <s v="KFC"/>
    <s v="百胜餐饮（深圳）有限公司"/>
    <x v="148"/>
    <x v="9"/>
    <x v="62"/>
    <s v="Active"/>
  </r>
  <r>
    <x v="3"/>
    <x v="2742"/>
    <x v="2734"/>
    <s v="KFC"/>
    <s v="百胜餐饮（深圳）有限公司"/>
    <x v="148"/>
    <x v="9"/>
    <x v="62"/>
    <s v="Active"/>
  </r>
  <r>
    <x v="3"/>
    <x v="2743"/>
    <x v="2735"/>
    <s v="KFC"/>
    <s v="百胜餐饮（南宁）有限公司"/>
    <x v="159"/>
    <x v="8"/>
    <x v="69"/>
    <s v="Active"/>
  </r>
  <r>
    <x v="3"/>
    <x v="2744"/>
    <x v="2736"/>
    <s v="KFC"/>
    <s v="百胜餐饮（南宁）有限公司"/>
    <x v="178"/>
    <x v="8"/>
    <x v="81"/>
    <s v="Active"/>
  </r>
  <r>
    <x v="3"/>
    <x v="2745"/>
    <x v="2737"/>
    <s v="KFC"/>
    <s v="百胜餐饮（南宁）有限公司"/>
    <x v="171"/>
    <x v="8"/>
    <x v="77"/>
    <s v="Active"/>
  </r>
  <r>
    <x v="3"/>
    <x v="2746"/>
    <x v="2738"/>
    <s v="KFC"/>
    <s v="百胜餐饮（东莞）有限公司"/>
    <x v="136"/>
    <x v="9"/>
    <x v="53"/>
    <s v="Active"/>
  </r>
  <r>
    <x v="3"/>
    <x v="2747"/>
    <x v="2739"/>
    <s v="KFC"/>
    <s v="百胜餐饮（深圳）有限公司"/>
    <x v="148"/>
    <x v="9"/>
    <x v="62"/>
    <s v="Active"/>
  </r>
  <r>
    <x v="3"/>
    <x v="2748"/>
    <x v="2740"/>
    <s v="KFC"/>
    <s v="百胜餐饮（深圳）有限公司"/>
    <x v="148"/>
    <x v="9"/>
    <x v="62"/>
    <s v="Active"/>
  </r>
  <r>
    <x v="3"/>
    <x v="2749"/>
    <x v="2741"/>
    <s v="KFC"/>
    <s v="百胜餐饮（深圳）有限公司"/>
    <x v="148"/>
    <x v="9"/>
    <x v="62"/>
    <s v="Active"/>
  </r>
  <r>
    <x v="3"/>
    <x v="2750"/>
    <x v="2742"/>
    <s v="KFC"/>
    <s v="百胜餐饮（深圳）有限公司"/>
    <x v="187"/>
    <x v="10"/>
    <x v="55"/>
    <s v="Active"/>
  </r>
  <r>
    <x v="3"/>
    <x v="2751"/>
    <x v="2743"/>
    <s v="KFC"/>
    <s v="百胜餐饮（南宁）有限公司"/>
    <x v="207"/>
    <x v="8"/>
    <x v="93"/>
    <s v="Active"/>
  </r>
  <r>
    <x v="3"/>
    <x v="2752"/>
    <x v="2744"/>
    <s v="KFC"/>
    <s v="百胜餐饮（南宁）有限公司"/>
    <x v="134"/>
    <x v="8"/>
    <x v="51"/>
    <s v="Active"/>
  </r>
  <r>
    <x v="3"/>
    <x v="2753"/>
    <x v="2745"/>
    <s v="KFC"/>
    <s v="百胜餐饮（南宁）有限公司"/>
    <x v="171"/>
    <x v="8"/>
    <x v="77"/>
    <s v="Active"/>
  </r>
  <r>
    <x v="3"/>
    <x v="2754"/>
    <x v="2746"/>
    <s v="KFC"/>
    <s v="百胜餐饮（南宁）有限公司"/>
    <x v="208"/>
    <x v="8"/>
    <x v="94"/>
    <s v="Active"/>
  </r>
  <r>
    <x v="3"/>
    <x v="2755"/>
    <x v="2747"/>
    <s v="KFC"/>
    <s v="合浦县锦胜餐饮管理有限公司"/>
    <x v="169"/>
    <x v="8"/>
    <x v="75"/>
    <s v="Active"/>
  </r>
  <r>
    <x v="3"/>
    <x v="2756"/>
    <x v="2748"/>
    <s v="KFC"/>
    <s v="深圳市华尔特餐饮管理有限公司"/>
    <x v="148"/>
    <x v="9"/>
    <x v="62"/>
    <s v="Active"/>
  </r>
  <r>
    <x v="3"/>
    <x v="2757"/>
    <x v="2749"/>
    <s v="KFC"/>
    <s v="广州市昇惠餐饮管理有限公司"/>
    <x v="151"/>
    <x v="9"/>
    <x v="52"/>
    <s v="Active"/>
  </r>
  <r>
    <x v="3"/>
    <x v="2758"/>
    <x v="2750"/>
    <s v="PHDI"/>
    <s v="百胜餐饮（广东）有限公司"/>
    <x v="180"/>
    <x v="9"/>
    <x v="65"/>
    <s v="Active"/>
  </r>
  <r>
    <x v="3"/>
    <x v="2759"/>
    <x v="2751"/>
    <s v="PHDI"/>
    <s v="百胜餐饮（广东）有限公司"/>
    <x v="179"/>
    <x v="9"/>
    <x v="54"/>
    <s v="Active"/>
  </r>
  <r>
    <x v="3"/>
    <x v="2760"/>
    <x v="2752"/>
    <s v="PHDI"/>
    <s v="百胜餐饮（广东）有限公司"/>
    <x v="148"/>
    <x v="9"/>
    <x v="62"/>
    <s v="Active"/>
  </r>
  <r>
    <x v="3"/>
    <x v="2761"/>
    <x v="2753"/>
    <s v="PHDI"/>
    <s v="百胜餐饮（广东）有限公司"/>
    <x v="148"/>
    <x v="9"/>
    <x v="62"/>
    <s v="Active"/>
  </r>
  <r>
    <x v="3"/>
    <x v="2762"/>
    <x v="2754"/>
    <s v="PHDI"/>
    <s v="百胜餐饮（深圳）有限公司"/>
    <x v="167"/>
    <x v="10"/>
    <x v="73"/>
    <s v="Active"/>
  </r>
  <r>
    <x v="3"/>
    <x v="2763"/>
    <x v="2755"/>
    <s v="LS"/>
    <s v="阳朔乐乐来投资管理有限公司"/>
    <x v="209"/>
    <x v="8"/>
    <x v="69"/>
    <s v="Active"/>
  </r>
  <r>
    <x v="3"/>
    <x v="2764"/>
    <x v="2756"/>
    <s v="KFC"/>
    <s v="百胜餐饮（广东）有限公司"/>
    <x v="186"/>
    <x v="9"/>
    <x v="82"/>
    <s v="Active"/>
  </r>
  <r>
    <x v="3"/>
    <x v="2765"/>
    <x v="2757"/>
    <s v="KFC"/>
    <s v="百胜餐饮（广东）有限公司"/>
    <x v="151"/>
    <x v="9"/>
    <x v="52"/>
    <s v="Active"/>
  </r>
  <r>
    <x v="3"/>
    <x v="2766"/>
    <x v="2758"/>
    <s v="KFC"/>
    <s v="百胜餐饮（广东）有限公司"/>
    <x v="184"/>
    <x v="9"/>
    <x v="63"/>
    <s v="Active"/>
  </r>
  <r>
    <x v="3"/>
    <x v="2767"/>
    <x v="2759"/>
    <s v="KFC"/>
    <s v="百胜餐饮（广东）有限公司"/>
    <x v="148"/>
    <x v="9"/>
    <x v="62"/>
    <s v="Active"/>
  </r>
  <r>
    <x v="3"/>
    <x v="2768"/>
    <x v="2760"/>
    <s v="KFC"/>
    <s v="百胜餐饮（广东）有限公司"/>
    <x v="173"/>
    <x v="9"/>
    <x v="78"/>
    <s v="Active"/>
  </r>
  <r>
    <x v="3"/>
    <x v="2769"/>
    <x v="2761"/>
    <s v="KFC"/>
    <s v="百胜餐饮（广东）有限公司"/>
    <x v="148"/>
    <x v="9"/>
    <x v="62"/>
    <s v="Active"/>
  </r>
  <r>
    <x v="3"/>
    <x v="2770"/>
    <x v="2762"/>
    <s v="KFC"/>
    <s v="百胜餐饮（广东）有限公司"/>
    <x v="141"/>
    <x v="9"/>
    <x v="58"/>
    <s v="Active"/>
  </r>
  <r>
    <x v="3"/>
    <x v="2771"/>
    <x v="2763"/>
    <s v="PHDI"/>
    <s v="百胜餐饮（广东）有限公司"/>
    <x v="173"/>
    <x v="9"/>
    <x v="78"/>
    <s v="Active"/>
  </r>
  <r>
    <x v="3"/>
    <x v="2772"/>
    <x v="2764"/>
    <s v="PHDI"/>
    <s v="百胜餐饮（广东）有限公司"/>
    <x v="184"/>
    <x v="9"/>
    <x v="63"/>
    <s v="Active"/>
  </r>
  <r>
    <x v="3"/>
    <x v="2773"/>
    <x v="2765"/>
    <s v="LS"/>
    <s v="佛山市高明厚德诚餐饮服务有限公司"/>
    <x v="185"/>
    <x v="9"/>
    <x v="65"/>
    <s v="Active"/>
  </r>
  <r>
    <x v="3"/>
    <x v="2774"/>
    <x v="2766"/>
    <s v="LS"/>
    <s v="佛山市南海利瑶餐厅"/>
    <x v="165"/>
    <x v="9"/>
    <x v="65"/>
    <s v="Active"/>
  </r>
  <r>
    <x v="3"/>
    <x v="2775"/>
    <x v="2767"/>
    <s v="LS"/>
    <s v="广州宸睿餐饮服务有限公司"/>
    <x v="151"/>
    <x v="9"/>
    <x v="52"/>
    <s v="Active"/>
  </r>
  <r>
    <x v="3"/>
    <x v="2776"/>
    <x v="2585"/>
    <s v="KFC"/>
    <s v="桂林丰胜餐饮管理有限公司"/>
    <x v="159"/>
    <x v="8"/>
    <x v="69"/>
    <s v="Active"/>
  </r>
  <r>
    <x v="3"/>
    <x v="2777"/>
    <x v="2510"/>
    <s v="KFC"/>
    <s v="海南海胜餐饮服务有限公司"/>
    <x v="202"/>
    <x v="10"/>
    <x v="89"/>
    <s v="Active"/>
  </r>
  <r>
    <x v="3"/>
    <x v="2778"/>
    <x v="2768"/>
    <s v="KFC"/>
    <s v="百胜餐饮（深圳）有限公司"/>
    <x v="148"/>
    <x v="9"/>
    <x v="62"/>
    <s v="Active"/>
  </r>
  <r>
    <x v="3"/>
    <x v="2779"/>
    <x v="2769"/>
    <s v="PHDI"/>
    <s v="百胜餐饮（广东）有限公司"/>
    <x v="151"/>
    <x v="9"/>
    <x v="52"/>
    <s v="Active"/>
  </r>
  <r>
    <x v="3"/>
    <x v="2780"/>
    <x v="2770"/>
    <s v="KFC"/>
    <s v="百胜餐饮（深圳）有限公司"/>
    <x v="148"/>
    <x v="9"/>
    <x v="62"/>
    <s v="Active"/>
  </r>
  <r>
    <x v="3"/>
    <x v="2781"/>
    <x v="2771"/>
    <s v="KFC"/>
    <s v="百胜餐饮（深圳）有限公司"/>
    <x v="148"/>
    <x v="9"/>
    <x v="62"/>
    <s v="Active"/>
  </r>
  <r>
    <x v="3"/>
    <x v="2782"/>
    <x v="2772"/>
    <s v="PHDI"/>
    <s v="百胜餐饮（广东）有限公司"/>
    <x v="165"/>
    <x v="9"/>
    <x v="65"/>
    <s v="Active"/>
  </r>
  <r>
    <x v="3"/>
    <x v="2783"/>
    <x v="2773"/>
    <s v="PHDI"/>
    <s v="中山市锦上花餐饮管理有限公司"/>
    <x v="141"/>
    <x v="9"/>
    <x v="58"/>
    <s v="Active"/>
  </r>
  <r>
    <x v="3"/>
    <x v="2784"/>
    <x v="2774"/>
    <s v="KFC"/>
    <s v="百胜餐饮（广东）有限公司"/>
    <x v="151"/>
    <x v="9"/>
    <x v="52"/>
    <s v="Active"/>
  </r>
  <r>
    <x v="3"/>
    <x v="2785"/>
    <x v="2775"/>
    <s v="KFC"/>
    <s v="百胜餐饮（深圳）有限公司"/>
    <x v="148"/>
    <x v="9"/>
    <x v="62"/>
    <s v="Active"/>
  </r>
  <r>
    <x v="3"/>
    <x v="2786"/>
    <x v="2776"/>
    <s v="PHHS"/>
    <s v="百胜餐饮（广东）有限公司"/>
    <x v="148"/>
    <x v="9"/>
    <x v="62"/>
    <s v="Active"/>
  </r>
  <r>
    <x v="3"/>
    <x v="2787"/>
    <x v="2777"/>
    <s v="PHDI"/>
    <s v="百胜餐饮（广东）有限公司"/>
    <x v="151"/>
    <x v="9"/>
    <x v="52"/>
    <s v="Active"/>
  </r>
  <r>
    <x v="3"/>
    <x v="2788"/>
    <x v="2778"/>
    <s v="PHDI"/>
    <s v="百胜餐饮（广东）有限公司"/>
    <x v="148"/>
    <x v="9"/>
    <x v="62"/>
    <s v="Active"/>
  </r>
  <r>
    <x v="3"/>
    <x v="2789"/>
    <x v="2779"/>
    <s v="PHDI"/>
    <s v="百胜餐饮（广东）有限公司"/>
    <x v="148"/>
    <x v="9"/>
    <x v="62"/>
    <s v="Active"/>
  </r>
  <r>
    <x v="3"/>
    <x v="2790"/>
    <x v="2780"/>
    <s v="PHDI"/>
    <s v="百胜餐饮（广东）有限公司"/>
    <x v="148"/>
    <x v="9"/>
    <x v="62"/>
    <s v="Active"/>
  </r>
  <r>
    <x v="3"/>
    <x v="2791"/>
    <x v="1529"/>
    <s v="LS"/>
    <s v="海南觉罗至餐饮管理有限公司"/>
    <x v="138"/>
    <x v="10"/>
    <x v="55"/>
    <s v="Close"/>
  </r>
  <r>
    <x v="3"/>
    <x v="2792"/>
    <x v="1936"/>
    <s v="KFC"/>
    <s v="广州景云枫餐饮企业管理有限公司"/>
    <x v="151"/>
    <x v="9"/>
    <x v="52"/>
    <s v="Active"/>
  </r>
  <r>
    <x v="3"/>
    <x v="2793"/>
    <x v="2781"/>
    <s v="KFC"/>
    <s v="深圳市鑫美饮食管理有限公司"/>
    <x v="148"/>
    <x v="9"/>
    <x v="62"/>
    <s v="Active"/>
  </r>
  <r>
    <x v="3"/>
    <x v="2794"/>
    <x v="2782"/>
    <s v="KFC"/>
    <s v="贺州市麒胜餐饮有限公司"/>
    <x v="157"/>
    <x v="8"/>
    <x v="67"/>
    <s v="Active"/>
  </r>
  <r>
    <x v="3"/>
    <x v="2795"/>
    <x v="2783"/>
    <s v="KFC"/>
    <s v="百胜餐饮（广东）有限公司"/>
    <x v="172"/>
    <x v="9"/>
    <x v="68"/>
    <s v="Active"/>
  </r>
  <r>
    <x v="3"/>
    <x v="2796"/>
    <x v="2784"/>
    <s v="KFC"/>
    <s v="百胜餐饮（东莞）有限公司"/>
    <x v="136"/>
    <x v="9"/>
    <x v="53"/>
    <s v="Active"/>
  </r>
  <r>
    <x v="3"/>
    <x v="2797"/>
    <x v="2785"/>
    <s v="PHDI"/>
    <s v="百胜餐饮（广东）有限公司"/>
    <x v="151"/>
    <x v="9"/>
    <x v="52"/>
    <s v="Active"/>
  </r>
  <r>
    <x v="3"/>
    <x v="2798"/>
    <x v="2786"/>
    <s v="PHDI"/>
    <s v="百胜餐饮（广东）有限公司"/>
    <x v="172"/>
    <x v="9"/>
    <x v="68"/>
    <s v="Active"/>
  </r>
  <r>
    <x v="3"/>
    <x v="2799"/>
    <x v="2787"/>
    <s v="KFC"/>
    <s v="百胜餐饮（广东）有限公司"/>
    <x v="180"/>
    <x v="9"/>
    <x v="65"/>
    <s v="Active"/>
  </r>
  <r>
    <x v="3"/>
    <x v="2800"/>
    <x v="2788"/>
    <s v="KFC"/>
    <s v="百胜餐饮（广东）有限公司"/>
    <x v="184"/>
    <x v="9"/>
    <x v="63"/>
    <s v="Active"/>
  </r>
  <r>
    <x v="3"/>
    <x v="2801"/>
    <x v="2789"/>
    <s v="KFC"/>
    <s v="百胜餐饮（广东）有限公司"/>
    <x v="162"/>
    <x v="9"/>
    <x v="70"/>
    <s v="Active"/>
  </r>
  <r>
    <x v="3"/>
    <x v="2802"/>
    <x v="2790"/>
    <s v="KFC"/>
    <s v="百胜餐饮（广东）有限公司"/>
    <x v="186"/>
    <x v="9"/>
    <x v="82"/>
    <s v="Active"/>
  </r>
  <r>
    <x v="3"/>
    <x v="2803"/>
    <x v="2791"/>
    <s v="KFC"/>
    <s v="百胜餐饮（广东）有限公司"/>
    <x v="172"/>
    <x v="9"/>
    <x v="68"/>
    <s v="Active"/>
  </r>
  <r>
    <x v="3"/>
    <x v="2804"/>
    <x v="2792"/>
    <s v="KFC"/>
    <s v="百胜餐饮（深圳）有限公司"/>
    <x v="138"/>
    <x v="10"/>
    <x v="55"/>
    <s v="Active"/>
  </r>
  <r>
    <x v="3"/>
    <x v="2805"/>
    <x v="2768"/>
    <s v="KFC"/>
    <s v="百胜餐饮（深圳）有限公司"/>
    <x v="148"/>
    <x v="9"/>
    <x v="62"/>
    <s v="Active"/>
  </r>
  <r>
    <x v="3"/>
    <x v="2806"/>
    <x v="2793"/>
    <s v="KFC"/>
    <s v="百胜餐饮（深圳）有限公司"/>
    <x v="138"/>
    <x v="10"/>
    <x v="55"/>
    <s v="Active"/>
  </r>
  <r>
    <x v="3"/>
    <x v="2807"/>
    <x v="2794"/>
    <s v="KFC"/>
    <s v="百胜餐饮（深圳）有限公司"/>
    <x v="202"/>
    <x v="10"/>
    <x v="89"/>
    <s v="Active"/>
  </r>
  <r>
    <x v="3"/>
    <x v="2808"/>
    <x v="2795"/>
    <s v="PHHS"/>
    <s v="百胜餐饮（广东）有限公司"/>
    <x v="149"/>
    <x v="9"/>
    <x v="52"/>
    <s v="Active"/>
  </r>
  <r>
    <x v="3"/>
    <x v="2809"/>
    <x v="2796"/>
    <s v="PHHS"/>
    <s v="百胜餐饮（广东）有限公司"/>
    <x v="148"/>
    <x v="9"/>
    <x v="62"/>
    <s v="Active"/>
  </r>
  <r>
    <x v="3"/>
    <x v="2810"/>
    <x v="2769"/>
    <s v="PHDI"/>
    <s v="百胜餐饮（广东）有限公司"/>
    <x v="151"/>
    <x v="9"/>
    <x v="52"/>
    <s v="Active"/>
  </r>
  <r>
    <x v="3"/>
    <x v="2811"/>
    <x v="1637"/>
    <s v="PHDI"/>
    <s v="百胜餐饮（广东）有限公司"/>
    <x v="180"/>
    <x v="9"/>
    <x v="65"/>
    <s v="Active"/>
  </r>
  <r>
    <x v="3"/>
    <x v="2812"/>
    <x v="2797"/>
    <s v="PHDI"/>
    <s v="百胜餐饮（广东）有限公司"/>
    <x v="138"/>
    <x v="10"/>
    <x v="55"/>
    <s v="Active"/>
  </r>
  <r>
    <x v="4"/>
    <x v="2813"/>
    <x v="2798"/>
    <s v="KFC"/>
    <s v="百胜餐饮（沈阳）有限公司"/>
    <x v="210"/>
    <x v="11"/>
    <x v="95"/>
    <s v="Active"/>
  </r>
  <r>
    <x v="4"/>
    <x v="2814"/>
    <x v="2799"/>
    <s v="KFC"/>
    <s v="百胜餐饮（沈阳）有限公司"/>
    <x v="210"/>
    <x v="11"/>
    <x v="95"/>
    <s v="Active"/>
  </r>
  <r>
    <x v="4"/>
    <x v="2815"/>
    <x v="2800"/>
    <s v="KFC"/>
    <s v="百胜餐饮（沈阳）有限公司"/>
    <x v="210"/>
    <x v="11"/>
    <x v="95"/>
    <s v="Active"/>
  </r>
  <r>
    <x v="4"/>
    <x v="2816"/>
    <x v="2801"/>
    <s v="KFC"/>
    <s v="百胜餐饮（沈阳）有限公司"/>
    <x v="210"/>
    <x v="11"/>
    <x v="95"/>
    <s v="Active"/>
  </r>
  <r>
    <x v="4"/>
    <x v="2817"/>
    <x v="2802"/>
    <s v="KFC"/>
    <s v="百胜餐饮（沈阳）有限公司"/>
    <x v="211"/>
    <x v="11"/>
    <x v="96"/>
    <s v="Active"/>
  </r>
  <r>
    <x v="4"/>
    <x v="2818"/>
    <x v="2803"/>
    <s v="KFC"/>
    <s v="百胜餐饮（沈阳）有限公司"/>
    <x v="211"/>
    <x v="11"/>
    <x v="96"/>
    <s v="Active"/>
  </r>
  <r>
    <x v="4"/>
    <x v="2819"/>
    <x v="2804"/>
    <s v="KFC"/>
    <s v="百胜餐饮（沈阳）有限公司"/>
    <x v="211"/>
    <x v="11"/>
    <x v="96"/>
    <s v="Active"/>
  </r>
  <r>
    <x v="4"/>
    <x v="2820"/>
    <x v="2805"/>
    <s v="KFC"/>
    <s v="百胜餐饮（沈阳）有限公司"/>
    <x v="211"/>
    <x v="11"/>
    <x v="96"/>
    <s v="Active"/>
  </r>
  <r>
    <x v="4"/>
    <x v="2821"/>
    <x v="2806"/>
    <s v="KFC"/>
    <s v="百胜餐饮（沈阳）有限公司"/>
    <x v="211"/>
    <x v="11"/>
    <x v="96"/>
    <s v="Active"/>
  </r>
  <r>
    <x v="4"/>
    <x v="2822"/>
    <x v="2807"/>
    <s v="KFC"/>
    <s v="百胜餐饮（沈阳）有限公司"/>
    <x v="212"/>
    <x v="11"/>
    <x v="95"/>
    <s v="Active"/>
  </r>
  <r>
    <x v="4"/>
    <x v="2823"/>
    <x v="2808"/>
    <s v="KFC"/>
    <s v="百胜餐饮（沈阳）有限公司"/>
    <x v="213"/>
    <x v="3"/>
    <x v="97"/>
    <s v="Active"/>
  </r>
  <r>
    <x v="4"/>
    <x v="2824"/>
    <x v="2809"/>
    <s v="PHDI"/>
    <s v="百胜餐饮（沈阳）有限公司"/>
    <x v="211"/>
    <x v="11"/>
    <x v="96"/>
    <s v="Active"/>
  </r>
  <r>
    <x v="4"/>
    <x v="2825"/>
    <x v="2810"/>
    <s v="PHDI"/>
    <s v="百胜餐饮（沈阳）有限公司"/>
    <x v="210"/>
    <x v="11"/>
    <x v="95"/>
    <s v="Active"/>
  </r>
  <r>
    <x v="4"/>
    <x v="2826"/>
    <x v="2811"/>
    <s v="KFC"/>
    <s v="百胜餐饮（沈阳）有限公司"/>
    <x v="214"/>
    <x v="11"/>
    <x v="98"/>
    <s v="Active"/>
  </r>
  <r>
    <x v="4"/>
    <x v="2827"/>
    <x v="2812"/>
    <s v="KFC"/>
    <s v="百胜餐饮（沈阳）有限公司"/>
    <x v="214"/>
    <x v="11"/>
    <x v="98"/>
    <s v="Active"/>
  </r>
  <r>
    <x v="4"/>
    <x v="2828"/>
    <x v="2813"/>
    <s v="KFC"/>
    <s v="百胜餐饮（沈阳）有限公司"/>
    <x v="215"/>
    <x v="11"/>
    <x v="95"/>
    <s v="Active"/>
  </r>
  <r>
    <x v="4"/>
    <x v="2829"/>
    <x v="2814"/>
    <s v="KFC"/>
    <s v="百胜餐饮（沈阳）有限公司"/>
    <x v="216"/>
    <x v="12"/>
    <x v="99"/>
    <s v="Active"/>
  </r>
  <r>
    <x v="4"/>
    <x v="2830"/>
    <x v="2815"/>
    <s v="KFC"/>
    <s v="百胜餐饮（沈阳）有限公司"/>
    <x v="216"/>
    <x v="12"/>
    <x v="99"/>
    <s v="Active"/>
  </r>
  <r>
    <x v="4"/>
    <x v="2831"/>
    <x v="2816"/>
    <s v="KFC"/>
    <s v="百胜餐饮（沈阳）有限公司"/>
    <x v="216"/>
    <x v="12"/>
    <x v="99"/>
    <s v="Active"/>
  </r>
  <r>
    <x v="4"/>
    <x v="2832"/>
    <x v="2817"/>
    <s v="KFC"/>
    <s v="百胜餐饮（沈阳）有限公司"/>
    <x v="216"/>
    <x v="12"/>
    <x v="99"/>
    <s v="Active"/>
  </r>
  <r>
    <x v="4"/>
    <x v="2833"/>
    <x v="2818"/>
    <s v="KFC"/>
    <s v="百胜餐饮（沈阳）有限公司"/>
    <x v="216"/>
    <x v="12"/>
    <x v="99"/>
    <s v="Active"/>
  </r>
  <r>
    <x v="4"/>
    <x v="2834"/>
    <x v="2819"/>
    <s v="KFC"/>
    <s v="百胜餐饮（沈阳）有限公司"/>
    <x v="216"/>
    <x v="12"/>
    <x v="99"/>
    <s v="Active"/>
  </r>
  <r>
    <x v="4"/>
    <x v="2835"/>
    <x v="2820"/>
    <s v="KFC"/>
    <s v="哈尔滨元辰餐饮管理有限公司"/>
    <x v="216"/>
    <x v="12"/>
    <x v="99"/>
    <s v="Active"/>
  </r>
  <r>
    <x v="4"/>
    <x v="2836"/>
    <x v="2821"/>
    <s v="KFC"/>
    <s v="百胜餐饮（沈阳）有限公司"/>
    <x v="216"/>
    <x v="12"/>
    <x v="99"/>
    <s v="Active"/>
  </r>
  <r>
    <x v="4"/>
    <x v="2837"/>
    <x v="2822"/>
    <s v="KFC"/>
    <s v="百胜餐饮（沈阳）有限公司"/>
    <x v="216"/>
    <x v="12"/>
    <x v="99"/>
    <s v="Active"/>
  </r>
  <r>
    <x v="4"/>
    <x v="2838"/>
    <x v="2823"/>
    <s v="KFC"/>
    <s v="百胜餐饮（沈阳）有限公司"/>
    <x v="216"/>
    <x v="12"/>
    <x v="99"/>
    <s v="Active"/>
  </r>
  <r>
    <x v="4"/>
    <x v="2839"/>
    <x v="2824"/>
    <s v="KFC"/>
    <s v="百胜餐饮（沈阳）有限公司"/>
    <x v="216"/>
    <x v="12"/>
    <x v="99"/>
    <s v="Active"/>
  </r>
  <r>
    <x v="4"/>
    <x v="2840"/>
    <x v="2825"/>
    <s v="KFC"/>
    <s v="百胜餐饮（沈阳）有限公司"/>
    <x v="216"/>
    <x v="12"/>
    <x v="99"/>
    <s v="Active"/>
  </r>
  <r>
    <x v="4"/>
    <x v="2841"/>
    <x v="2826"/>
    <s v="KFC"/>
    <s v="百胜餐饮（沈阳）有限公司"/>
    <x v="216"/>
    <x v="12"/>
    <x v="99"/>
    <s v="Active"/>
  </r>
  <r>
    <x v="4"/>
    <x v="2842"/>
    <x v="2827"/>
    <s v="KFC"/>
    <s v="百胜餐饮（沈阳）有限公司"/>
    <x v="216"/>
    <x v="12"/>
    <x v="99"/>
    <s v="Active"/>
  </r>
  <r>
    <x v="4"/>
    <x v="2843"/>
    <x v="2828"/>
    <s v="KFC"/>
    <s v="百胜餐饮（沈阳）有限公司"/>
    <x v="216"/>
    <x v="12"/>
    <x v="99"/>
    <s v="Active"/>
  </r>
  <r>
    <x v="4"/>
    <x v="2844"/>
    <x v="2829"/>
    <s v="KFC"/>
    <s v="百胜餐饮（沈阳）有限公司"/>
    <x v="216"/>
    <x v="12"/>
    <x v="99"/>
    <s v="Active"/>
  </r>
  <r>
    <x v="4"/>
    <x v="2845"/>
    <x v="2830"/>
    <s v="KFC"/>
    <s v="百胜餐饮（沈阳）有限公司"/>
    <x v="216"/>
    <x v="12"/>
    <x v="99"/>
    <s v="Active"/>
  </r>
  <r>
    <x v="4"/>
    <x v="2846"/>
    <x v="2831"/>
    <s v="KFC"/>
    <s v="百胜餐饮（沈阳）有限公司"/>
    <x v="216"/>
    <x v="12"/>
    <x v="99"/>
    <s v="Active"/>
  </r>
  <r>
    <x v="4"/>
    <x v="2847"/>
    <x v="2832"/>
    <s v="KFC"/>
    <s v="百胜餐饮（沈阳）有限公司"/>
    <x v="216"/>
    <x v="12"/>
    <x v="99"/>
    <s v="Active"/>
  </r>
  <r>
    <x v="4"/>
    <x v="2848"/>
    <x v="2833"/>
    <s v="KFC"/>
    <s v="百胜餐饮（沈阳）有限公司"/>
    <x v="216"/>
    <x v="12"/>
    <x v="99"/>
    <s v="Active"/>
  </r>
  <r>
    <x v="4"/>
    <x v="2849"/>
    <x v="2834"/>
    <s v="KFC"/>
    <s v="黑龙江煊德餐饮管理有限公司"/>
    <x v="216"/>
    <x v="12"/>
    <x v="99"/>
    <s v="Active"/>
  </r>
  <r>
    <x v="4"/>
    <x v="2850"/>
    <x v="2835"/>
    <s v="KFC"/>
    <s v="百胜餐饮（沈阳）有限公司"/>
    <x v="216"/>
    <x v="12"/>
    <x v="99"/>
    <s v="Active"/>
  </r>
  <r>
    <x v="4"/>
    <x v="2851"/>
    <x v="2836"/>
    <s v="KFC"/>
    <s v="百胜餐饮（沈阳）有限公司"/>
    <x v="216"/>
    <x v="12"/>
    <x v="99"/>
    <s v="Active"/>
  </r>
  <r>
    <x v="4"/>
    <x v="2852"/>
    <x v="2837"/>
    <s v="KFC"/>
    <s v="百胜餐饮（沈阳）有限公司"/>
    <x v="216"/>
    <x v="12"/>
    <x v="99"/>
    <s v="Active"/>
  </r>
  <r>
    <x v="4"/>
    <x v="2853"/>
    <x v="2838"/>
    <s v="KFC"/>
    <s v="百胜餐饮（沈阳）有限公司"/>
    <x v="216"/>
    <x v="12"/>
    <x v="99"/>
    <s v="Active"/>
  </r>
  <r>
    <x v="4"/>
    <x v="2854"/>
    <x v="2839"/>
    <s v="KFC"/>
    <s v="百胜餐饮（沈阳）有限公司"/>
    <x v="216"/>
    <x v="12"/>
    <x v="99"/>
    <s v="Active"/>
  </r>
  <r>
    <x v="4"/>
    <x v="2855"/>
    <x v="2840"/>
    <s v="KFC"/>
    <s v="百胜餐饮（沈阳）有限公司"/>
    <x v="216"/>
    <x v="12"/>
    <x v="99"/>
    <s v="Active"/>
  </r>
  <r>
    <x v="4"/>
    <x v="2856"/>
    <x v="2841"/>
    <s v="KFC"/>
    <s v="百胜餐饮（沈阳）有限公司"/>
    <x v="216"/>
    <x v="12"/>
    <x v="99"/>
    <s v="Active"/>
  </r>
  <r>
    <x v="4"/>
    <x v="2857"/>
    <x v="2842"/>
    <s v="KFC"/>
    <s v="百胜餐饮（沈阳）有限公司"/>
    <x v="216"/>
    <x v="12"/>
    <x v="99"/>
    <s v="Active"/>
  </r>
  <r>
    <x v="4"/>
    <x v="2858"/>
    <x v="2843"/>
    <s v="KFC"/>
    <s v="哈尔滨元辰餐饮管理有限公司"/>
    <x v="216"/>
    <x v="12"/>
    <x v="99"/>
    <s v="Active"/>
  </r>
  <r>
    <x v="4"/>
    <x v="2859"/>
    <x v="2844"/>
    <s v="KFC"/>
    <s v="黑龙江派利餐饮管理咨询有限公司"/>
    <x v="216"/>
    <x v="12"/>
    <x v="99"/>
    <s v="Active"/>
  </r>
  <r>
    <x v="4"/>
    <x v="2860"/>
    <x v="2845"/>
    <s v="KFC"/>
    <s v="百胜餐饮（沈阳）有限公司"/>
    <x v="216"/>
    <x v="12"/>
    <x v="99"/>
    <s v="Active"/>
  </r>
  <r>
    <x v="4"/>
    <x v="2861"/>
    <x v="2846"/>
    <s v="KFC"/>
    <s v="哈尔滨鼎凯餐饮管理有限公司"/>
    <x v="216"/>
    <x v="12"/>
    <x v="99"/>
    <s v="Active"/>
  </r>
  <r>
    <x v="4"/>
    <x v="2862"/>
    <x v="2847"/>
    <s v="KFC"/>
    <s v="百胜餐饮（沈阳）有限公司"/>
    <x v="216"/>
    <x v="12"/>
    <x v="99"/>
    <s v="Active"/>
  </r>
  <r>
    <x v="4"/>
    <x v="2863"/>
    <x v="2848"/>
    <s v="KFC"/>
    <s v="百胜餐饮（沈阳）有限公司"/>
    <x v="216"/>
    <x v="12"/>
    <x v="99"/>
    <s v="Active"/>
  </r>
  <r>
    <x v="4"/>
    <x v="2864"/>
    <x v="2849"/>
    <s v="KFC"/>
    <s v="百胜餐饮（沈阳）有限公司"/>
    <x v="216"/>
    <x v="12"/>
    <x v="99"/>
    <s v="Active"/>
  </r>
  <r>
    <x v="4"/>
    <x v="2865"/>
    <x v="2850"/>
    <s v="KFC"/>
    <s v="百胜餐饮（沈阳）有限公司"/>
    <x v="216"/>
    <x v="12"/>
    <x v="99"/>
    <s v="Active"/>
  </r>
  <r>
    <x v="4"/>
    <x v="2866"/>
    <x v="2851"/>
    <s v="KFC"/>
    <s v="百胜餐饮（沈阳）有限公司"/>
    <x v="216"/>
    <x v="12"/>
    <x v="99"/>
    <s v="Active"/>
  </r>
  <r>
    <x v="4"/>
    <x v="2867"/>
    <x v="2852"/>
    <s v="KFC"/>
    <s v="百胜餐饮（沈阳）有限公司"/>
    <x v="216"/>
    <x v="12"/>
    <x v="99"/>
    <s v="Active"/>
  </r>
  <r>
    <x v="4"/>
    <x v="2868"/>
    <x v="2853"/>
    <s v="KFC"/>
    <s v="百胜餐饮（沈阳）有限公司"/>
    <x v="216"/>
    <x v="12"/>
    <x v="99"/>
    <s v="Active"/>
  </r>
  <r>
    <x v="4"/>
    <x v="2869"/>
    <x v="2854"/>
    <s v="KFC"/>
    <s v="百胜餐饮（沈阳）有限公司"/>
    <x v="216"/>
    <x v="12"/>
    <x v="99"/>
    <s v="Active"/>
  </r>
  <r>
    <x v="4"/>
    <x v="2870"/>
    <x v="2855"/>
    <s v="KFC"/>
    <s v="百胜餐饮（沈阳）有限公司"/>
    <x v="216"/>
    <x v="12"/>
    <x v="99"/>
    <s v="Active"/>
  </r>
  <r>
    <x v="4"/>
    <x v="2871"/>
    <x v="2856"/>
    <s v="KFC"/>
    <s v="百胜餐饮（沈阳）有限公司"/>
    <x v="216"/>
    <x v="12"/>
    <x v="99"/>
    <s v="Active"/>
  </r>
  <r>
    <x v="4"/>
    <x v="2872"/>
    <x v="2857"/>
    <s v="KFC"/>
    <s v="百胜餐饮（沈阳）有限公司"/>
    <x v="216"/>
    <x v="12"/>
    <x v="99"/>
    <s v="Active"/>
  </r>
  <r>
    <x v="4"/>
    <x v="2873"/>
    <x v="2858"/>
    <s v="KFC"/>
    <s v="百胜餐饮（沈阳）有限公司"/>
    <x v="216"/>
    <x v="12"/>
    <x v="99"/>
    <s v="Active"/>
  </r>
  <r>
    <x v="4"/>
    <x v="2874"/>
    <x v="2859"/>
    <s v="KFC"/>
    <s v="百胜餐饮（沈阳）有限公司"/>
    <x v="216"/>
    <x v="12"/>
    <x v="99"/>
    <s v="Active"/>
  </r>
  <r>
    <x v="4"/>
    <x v="2875"/>
    <x v="2860"/>
    <s v="KFC"/>
    <s v="百胜餐饮（沈阳）有限公司"/>
    <x v="216"/>
    <x v="12"/>
    <x v="99"/>
    <s v="Active"/>
  </r>
  <r>
    <x v="4"/>
    <x v="2876"/>
    <x v="2861"/>
    <s v="KFC"/>
    <s v="百胜餐饮（沈阳）有限公司"/>
    <x v="216"/>
    <x v="12"/>
    <x v="99"/>
    <s v="Active"/>
  </r>
  <r>
    <x v="4"/>
    <x v="2877"/>
    <x v="2862"/>
    <s v="KFC"/>
    <s v="百胜餐饮（沈阳）有限公司"/>
    <x v="216"/>
    <x v="12"/>
    <x v="99"/>
    <s v="Active"/>
  </r>
  <r>
    <x v="4"/>
    <x v="2878"/>
    <x v="2863"/>
    <s v="KFC"/>
    <s v="百胜餐饮（沈阳）有限公司"/>
    <x v="216"/>
    <x v="12"/>
    <x v="99"/>
    <s v="Active"/>
  </r>
  <r>
    <x v="4"/>
    <x v="2879"/>
    <x v="2864"/>
    <s v="KFC"/>
    <s v="百胜餐饮（沈阳）有限公司"/>
    <x v="216"/>
    <x v="12"/>
    <x v="99"/>
    <s v="Active"/>
  </r>
  <r>
    <x v="4"/>
    <x v="2880"/>
    <x v="2865"/>
    <s v="KFC"/>
    <s v="哈尔滨凯曼餐饮有限公司"/>
    <x v="216"/>
    <x v="12"/>
    <x v="99"/>
    <s v="Active"/>
  </r>
  <r>
    <x v="4"/>
    <x v="2881"/>
    <x v="2866"/>
    <s v="KFC"/>
    <s v="百胜餐饮（沈阳）有限公司"/>
    <x v="216"/>
    <x v="12"/>
    <x v="99"/>
    <s v="Active"/>
  </r>
  <r>
    <x v="4"/>
    <x v="2882"/>
    <x v="2867"/>
    <s v="KFC"/>
    <s v="百胜餐饮（沈阳）有限公司"/>
    <x v="216"/>
    <x v="12"/>
    <x v="99"/>
    <s v="Active"/>
  </r>
  <r>
    <x v="4"/>
    <x v="2883"/>
    <x v="2868"/>
    <s v="KFC"/>
    <s v="百胜餐饮（沈阳）有限公司"/>
    <x v="216"/>
    <x v="12"/>
    <x v="99"/>
    <s v="Active"/>
  </r>
  <r>
    <x v="4"/>
    <x v="2884"/>
    <x v="2869"/>
    <s v="KFC"/>
    <s v="百胜餐饮（沈阳）有限公司"/>
    <x v="216"/>
    <x v="12"/>
    <x v="99"/>
    <s v="Active"/>
  </r>
  <r>
    <x v="4"/>
    <x v="2885"/>
    <x v="2870"/>
    <s v="PHDI"/>
    <s v="百胜餐饮（沈阳）有限公司"/>
    <x v="216"/>
    <x v="12"/>
    <x v="99"/>
    <s v="Active"/>
  </r>
  <r>
    <x v="4"/>
    <x v="2886"/>
    <x v="2871"/>
    <s v="PHDI"/>
    <s v="百胜餐饮（沈阳）有限公司"/>
    <x v="216"/>
    <x v="12"/>
    <x v="99"/>
    <s v="Active"/>
  </r>
  <r>
    <x v="4"/>
    <x v="2887"/>
    <x v="1274"/>
    <s v="PHDI"/>
    <s v="百胜餐饮（沈阳）有限公司"/>
    <x v="216"/>
    <x v="12"/>
    <x v="99"/>
    <s v="Active"/>
  </r>
  <r>
    <x v="4"/>
    <x v="2888"/>
    <x v="2872"/>
    <s v="PHDI"/>
    <s v="百胜餐饮（沈阳）有限公司"/>
    <x v="216"/>
    <x v="12"/>
    <x v="99"/>
    <s v="Active"/>
  </r>
  <r>
    <x v="4"/>
    <x v="2889"/>
    <x v="2841"/>
    <s v="PHDI"/>
    <s v="百胜餐饮（沈阳）有限公司"/>
    <x v="216"/>
    <x v="12"/>
    <x v="99"/>
    <s v="Active"/>
  </r>
  <r>
    <x v="4"/>
    <x v="2890"/>
    <x v="2873"/>
    <s v="PHDI"/>
    <s v="百胜餐饮（沈阳）有限公司"/>
    <x v="216"/>
    <x v="12"/>
    <x v="99"/>
    <s v="Active"/>
  </r>
  <r>
    <x v="4"/>
    <x v="2891"/>
    <x v="2845"/>
    <s v="PHDI"/>
    <s v="百胜餐饮（沈阳）有限公司"/>
    <x v="216"/>
    <x v="12"/>
    <x v="99"/>
    <s v="Active"/>
  </r>
  <r>
    <x v="4"/>
    <x v="2892"/>
    <x v="2874"/>
    <s v="PHDI"/>
    <s v="百胜餐饮（沈阳）有限公司"/>
    <x v="216"/>
    <x v="12"/>
    <x v="99"/>
    <s v="Active"/>
  </r>
  <r>
    <x v="4"/>
    <x v="2893"/>
    <x v="2875"/>
    <s v="PHDI"/>
    <s v="百胜餐饮（沈阳）有限公司"/>
    <x v="216"/>
    <x v="12"/>
    <x v="99"/>
    <s v="Active"/>
  </r>
  <r>
    <x v="4"/>
    <x v="2894"/>
    <x v="2876"/>
    <s v="PHDI"/>
    <s v="百胜餐饮（沈阳）有限公司"/>
    <x v="216"/>
    <x v="12"/>
    <x v="99"/>
    <s v="Active"/>
  </r>
  <r>
    <x v="4"/>
    <x v="2895"/>
    <x v="2877"/>
    <s v="PHDI"/>
    <s v="百胜餐饮（沈阳）有限公司"/>
    <x v="216"/>
    <x v="12"/>
    <x v="99"/>
    <s v="Active"/>
  </r>
  <r>
    <x v="4"/>
    <x v="2896"/>
    <x v="414"/>
    <s v="PHDI"/>
    <s v="百胜餐饮（沈阳）有限公司"/>
    <x v="216"/>
    <x v="12"/>
    <x v="99"/>
    <s v="Active"/>
  </r>
  <r>
    <x v="4"/>
    <x v="2897"/>
    <x v="2878"/>
    <s v="PHHS"/>
    <s v="百胜餐饮（沈阳）有限公司"/>
    <x v="216"/>
    <x v="12"/>
    <x v="99"/>
    <s v="Active"/>
  </r>
  <r>
    <x v="4"/>
    <x v="2898"/>
    <x v="2879"/>
    <s v="PHDI"/>
    <s v="百胜餐饮（沈阳）有限公司"/>
    <x v="216"/>
    <x v="12"/>
    <x v="99"/>
    <s v="Active"/>
  </r>
  <r>
    <x v="4"/>
    <x v="2899"/>
    <x v="2880"/>
    <s v="PHDI"/>
    <s v="百胜餐饮（沈阳）有限公司"/>
    <x v="217"/>
    <x v="12"/>
    <x v="100"/>
    <s v="Active"/>
  </r>
  <r>
    <x v="4"/>
    <x v="2900"/>
    <x v="2881"/>
    <s v="PHDI"/>
    <s v="百胜餐饮（沈阳）有限公司"/>
    <x v="218"/>
    <x v="12"/>
    <x v="101"/>
    <s v="Active"/>
  </r>
  <r>
    <x v="4"/>
    <x v="2901"/>
    <x v="2882"/>
    <s v="PHDI"/>
    <s v="百胜餐饮（沈阳）有限公司"/>
    <x v="219"/>
    <x v="12"/>
    <x v="102"/>
    <s v="Active"/>
  </r>
  <r>
    <x v="4"/>
    <x v="2902"/>
    <x v="2883"/>
    <s v="PHDI"/>
    <s v="百胜餐饮（沈阳）有限公司"/>
    <x v="220"/>
    <x v="12"/>
    <x v="103"/>
    <s v="Active"/>
  </r>
  <r>
    <x v="4"/>
    <x v="2903"/>
    <x v="2884"/>
    <s v="PHDI"/>
    <s v="百胜餐饮（沈阳）有限公司"/>
    <x v="220"/>
    <x v="12"/>
    <x v="103"/>
    <s v="Active"/>
  </r>
  <r>
    <x v="4"/>
    <x v="2904"/>
    <x v="2885"/>
    <s v="PHDI"/>
    <s v="百胜餐饮（沈阳）有限公司"/>
    <x v="220"/>
    <x v="12"/>
    <x v="103"/>
    <s v="Active"/>
  </r>
  <r>
    <x v="4"/>
    <x v="2905"/>
    <x v="2886"/>
    <s v="PHDI"/>
    <s v="百胜餐饮（沈阳）有限公司"/>
    <x v="221"/>
    <x v="12"/>
    <x v="104"/>
    <s v="Active"/>
  </r>
  <r>
    <x v="4"/>
    <x v="2906"/>
    <x v="2887"/>
    <s v="PHDI"/>
    <s v="百胜餐饮（沈阳）有限公司"/>
    <x v="222"/>
    <x v="12"/>
    <x v="105"/>
    <s v="Active"/>
  </r>
  <r>
    <x v="4"/>
    <x v="2907"/>
    <x v="2888"/>
    <s v="PHDI"/>
    <s v="百胜餐饮（沈阳）有限公司"/>
    <x v="223"/>
    <x v="3"/>
    <x v="106"/>
    <s v="Active"/>
  </r>
  <r>
    <x v="4"/>
    <x v="2908"/>
    <x v="2889"/>
    <s v="PHDI"/>
    <s v="百胜餐饮（沈阳）有限公司"/>
    <x v="224"/>
    <x v="3"/>
    <x v="106"/>
    <s v="Active"/>
  </r>
  <r>
    <x v="4"/>
    <x v="2909"/>
    <x v="2890"/>
    <s v="PHDI"/>
    <s v="百胜餐饮（沈阳）有限公司"/>
    <x v="220"/>
    <x v="12"/>
    <x v="103"/>
    <s v="Active"/>
  </r>
  <r>
    <x v="4"/>
    <x v="2910"/>
    <x v="2891"/>
    <s v="PHDI"/>
    <s v="百胜餐饮（沈阳）有限公司"/>
    <x v="225"/>
    <x v="12"/>
    <x v="107"/>
    <s v="Active"/>
  </r>
  <r>
    <x v="4"/>
    <x v="2911"/>
    <x v="2892"/>
    <s v="KFC"/>
    <s v="百胜餐饮（沈阳）有限公司"/>
    <x v="220"/>
    <x v="12"/>
    <x v="103"/>
    <s v="Active"/>
  </r>
  <r>
    <x v="4"/>
    <x v="2912"/>
    <x v="2893"/>
    <s v="KFC"/>
    <s v="大庆万源餐饮有限公司"/>
    <x v="220"/>
    <x v="12"/>
    <x v="103"/>
    <s v="Active"/>
  </r>
  <r>
    <x v="4"/>
    <x v="2913"/>
    <x v="2894"/>
    <s v="KFC"/>
    <s v="大庆佳久餐饮管理有限公司"/>
    <x v="220"/>
    <x v="12"/>
    <x v="103"/>
    <s v="Active"/>
  </r>
  <r>
    <x v="4"/>
    <x v="2914"/>
    <x v="2895"/>
    <s v="KFC"/>
    <s v="百胜餐饮（沈阳）有限公司"/>
    <x v="220"/>
    <x v="12"/>
    <x v="103"/>
    <s v="Active"/>
  </r>
  <r>
    <x v="4"/>
    <x v="2915"/>
    <x v="2896"/>
    <s v="KFC"/>
    <s v="百胜餐饮（沈阳）有限公司"/>
    <x v="220"/>
    <x v="12"/>
    <x v="103"/>
    <s v="Active"/>
  </r>
  <r>
    <x v="4"/>
    <x v="2916"/>
    <x v="2897"/>
    <s v="KFC"/>
    <s v="百胜餐饮（沈阳）有限公司"/>
    <x v="220"/>
    <x v="12"/>
    <x v="103"/>
    <s v="Active"/>
  </r>
  <r>
    <x v="4"/>
    <x v="2917"/>
    <x v="2898"/>
    <s v="KFC"/>
    <s v="百胜餐饮（沈阳）有限公司"/>
    <x v="220"/>
    <x v="12"/>
    <x v="103"/>
    <s v="Active"/>
  </r>
  <r>
    <x v="4"/>
    <x v="2918"/>
    <x v="2899"/>
    <s v="KFC"/>
    <s v="百胜餐饮（沈阳）有限公司"/>
    <x v="220"/>
    <x v="12"/>
    <x v="103"/>
    <s v="Active"/>
  </r>
  <r>
    <x v="4"/>
    <x v="2919"/>
    <x v="2900"/>
    <s v="KFC"/>
    <s v="百胜餐饮（沈阳）有限公司"/>
    <x v="220"/>
    <x v="12"/>
    <x v="103"/>
    <s v="Active"/>
  </r>
  <r>
    <x v="4"/>
    <x v="2920"/>
    <x v="2901"/>
    <s v="KFC"/>
    <s v="百胜餐饮（沈阳）有限公司"/>
    <x v="220"/>
    <x v="12"/>
    <x v="103"/>
    <s v="Active"/>
  </r>
  <r>
    <x v="4"/>
    <x v="2921"/>
    <x v="2902"/>
    <s v="KFC"/>
    <s v="百胜餐饮（沈阳）有限公司"/>
    <x v="220"/>
    <x v="12"/>
    <x v="103"/>
    <s v="Active"/>
  </r>
  <r>
    <x v="4"/>
    <x v="2922"/>
    <x v="2884"/>
    <s v="KFC"/>
    <s v="百胜餐饮（沈阳）有限公司"/>
    <x v="220"/>
    <x v="12"/>
    <x v="103"/>
    <s v="Active"/>
  </r>
  <r>
    <x v="4"/>
    <x v="2923"/>
    <x v="2903"/>
    <s v="KFC"/>
    <s v="百胜餐饮（沈阳）有限公司"/>
    <x v="220"/>
    <x v="12"/>
    <x v="103"/>
    <s v="Active"/>
  </r>
  <r>
    <x v="4"/>
    <x v="2924"/>
    <x v="2904"/>
    <s v="KFC"/>
    <s v="百胜餐饮（沈阳）有限公司"/>
    <x v="220"/>
    <x v="12"/>
    <x v="103"/>
    <s v="Active"/>
  </r>
  <r>
    <x v="4"/>
    <x v="2925"/>
    <x v="2890"/>
    <s v="KFC"/>
    <s v="百胜餐饮（沈阳）有限公司"/>
    <x v="220"/>
    <x v="12"/>
    <x v="103"/>
    <s v="Active"/>
  </r>
  <r>
    <x v="4"/>
    <x v="2926"/>
    <x v="2905"/>
    <s v="KFC"/>
    <s v="百胜餐饮（沈阳）有限公司"/>
    <x v="217"/>
    <x v="12"/>
    <x v="100"/>
    <s v="Active"/>
  </r>
  <r>
    <x v="4"/>
    <x v="2927"/>
    <x v="2906"/>
    <s v="KFC"/>
    <s v="百胜餐饮（沈阳）有限公司"/>
    <x v="217"/>
    <x v="12"/>
    <x v="100"/>
    <s v="Active"/>
  </r>
  <r>
    <x v="4"/>
    <x v="2928"/>
    <x v="2907"/>
    <s v="KFC"/>
    <s v="百胜餐饮（沈阳）有限公司"/>
    <x v="217"/>
    <x v="12"/>
    <x v="100"/>
    <s v="Active"/>
  </r>
  <r>
    <x v="4"/>
    <x v="2929"/>
    <x v="2908"/>
    <s v="KFC"/>
    <s v="百胜餐饮（沈阳）有限公司"/>
    <x v="217"/>
    <x v="12"/>
    <x v="100"/>
    <s v="Active"/>
  </r>
  <r>
    <x v="4"/>
    <x v="2930"/>
    <x v="2909"/>
    <s v="KFC"/>
    <s v="百胜餐饮（沈阳）有限公司"/>
    <x v="217"/>
    <x v="12"/>
    <x v="100"/>
    <s v="Active"/>
  </r>
  <r>
    <x v="4"/>
    <x v="2931"/>
    <x v="2910"/>
    <s v="KFC"/>
    <s v="百胜餐饮（沈阳）有限公司"/>
    <x v="217"/>
    <x v="12"/>
    <x v="100"/>
    <s v="Active"/>
  </r>
  <r>
    <x v="4"/>
    <x v="2932"/>
    <x v="2911"/>
    <s v="KFC"/>
    <s v="百胜餐饮（沈阳）有限公司"/>
    <x v="217"/>
    <x v="12"/>
    <x v="100"/>
    <s v="Active"/>
  </r>
  <r>
    <x v="4"/>
    <x v="2933"/>
    <x v="2880"/>
    <s v="KFC"/>
    <s v="百胜餐饮（沈阳）有限公司"/>
    <x v="217"/>
    <x v="12"/>
    <x v="100"/>
    <s v="Active"/>
  </r>
  <r>
    <x v="4"/>
    <x v="2934"/>
    <x v="2912"/>
    <s v="KFC"/>
    <s v="百胜餐饮（沈阳）有限公司"/>
    <x v="218"/>
    <x v="12"/>
    <x v="101"/>
    <s v="Active"/>
  </r>
  <r>
    <x v="4"/>
    <x v="2935"/>
    <x v="2913"/>
    <s v="KFC"/>
    <s v="牡丹江东升餐饮有限公司"/>
    <x v="218"/>
    <x v="12"/>
    <x v="101"/>
    <s v="Active"/>
  </r>
  <r>
    <x v="4"/>
    <x v="2936"/>
    <x v="2914"/>
    <s v="KFC"/>
    <s v="百胜餐饮（沈阳）有限公司"/>
    <x v="218"/>
    <x v="12"/>
    <x v="101"/>
    <s v="Active"/>
  </r>
  <r>
    <x v="4"/>
    <x v="2937"/>
    <x v="2915"/>
    <s v="KFC"/>
    <s v="牡丹江东升餐饮有限公司"/>
    <x v="218"/>
    <x v="12"/>
    <x v="101"/>
    <s v="Active"/>
  </r>
  <r>
    <x v="4"/>
    <x v="2938"/>
    <x v="2916"/>
    <s v="KFC"/>
    <s v="百胜餐饮（沈阳）有限公司"/>
    <x v="218"/>
    <x v="12"/>
    <x v="101"/>
    <s v="Active"/>
  </r>
  <r>
    <x v="4"/>
    <x v="2939"/>
    <x v="2917"/>
    <s v="KFC"/>
    <s v="百胜餐饮（沈阳）有限公司"/>
    <x v="225"/>
    <x v="12"/>
    <x v="107"/>
    <s v="Active"/>
  </r>
  <r>
    <x v="4"/>
    <x v="2940"/>
    <x v="2918"/>
    <s v="KFC"/>
    <s v="百胜餐饮（沈阳）有限公司"/>
    <x v="225"/>
    <x v="12"/>
    <x v="107"/>
    <s v="Active"/>
  </r>
  <r>
    <x v="4"/>
    <x v="2941"/>
    <x v="2919"/>
    <s v="KFC"/>
    <s v="百胜餐饮（沈阳）有限公司"/>
    <x v="225"/>
    <x v="12"/>
    <x v="107"/>
    <s v="Active"/>
  </r>
  <r>
    <x v="4"/>
    <x v="2942"/>
    <x v="2920"/>
    <s v="KFC"/>
    <s v="百胜餐饮（沈阳）有限公司"/>
    <x v="219"/>
    <x v="12"/>
    <x v="102"/>
    <s v="Active"/>
  </r>
  <r>
    <x v="4"/>
    <x v="2943"/>
    <x v="2921"/>
    <s v="KFC"/>
    <s v="百胜餐饮（沈阳）有限公司"/>
    <x v="219"/>
    <x v="12"/>
    <x v="102"/>
    <s v="Active"/>
  </r>
  <r>
    <x v="4"/>
    <x v="2944"/>
    <x v="2922"/>
    <s v="KFC"/>
    <s v="百胜餐饮（沈阳）有限公司"/>
    <x v="219"/>
    <x v="12"/>
    <x v="102"/>
    <s v="Active"/>
  </r>
  <r>
    <x v="4"/>
    <x v="2945"/>
    <x v="2923"/>
    <s v="KFC"/>
    <s v="百胜餐饮（沈阳）有限公司"/>
    <x v="219"/>
    <x v="12"/>
    <x v="102"/>
    <s v="Active"/>
  </r>
  <r>
    <x v="4"/>
    <x v="2946"/>
    <x v="2924"/>
    <s v="KFC"/>
    <s v="百胜餐饮（沈阳）有限公司"/>
    <x v="216"/>
    <x v="12"/>
    <x v="99"/>
    <s v="Active"/>
  </r>
  <r>
    <x v="4"/>
    <x v="2947"/>
    <x v="2925"/>
    <s v="KFC"/>
    <s v="百胜餐饮（沈阳）有限公司"/>
    <x v="226"/>
    <x v="12"/>
    <x v="108"/>
    <s v="Active"/>
  </r>
  <r>
    <x v="4"/>
    <x v="2948"/>
    <x v="2926"/>
    <s v="KFC"/>
    <s v="百胜餐饮（沈阳）有限公司"/>
    <x v="224"/>
    <x v="3"/>
    <x v="106"/>
    <s v="Active"/>
  </r>
  <r>
    <x v="4"/>
    <x v="2949"/>
    <x v="2927"/>
    <s v="KFC"/>
    <s v="百胜餐饮（沈阳）有限公司"/>
    <x v="224"/>
    <x v="3"/>
    <x v="106"/>
    <s v="Active"/>
  </r>
  <r>
    <x v="4"/>
    <x v="2950"/>
    <x v="2928"/>
    <s v="KFC"/>
    <s v="百胜餐饮（沈阳）有限公司"/>
    <x v="224"/>
    <x v="3"/>
    <x v="106"/>
    <s v="Active"/>
  </r>
  <r>
    <x v="4"/>
    <x v="2951"/>
    <x v="2929"/>
    <s v="KFC"/>
    <s v="百胜餐饮（沈阳）有限公司"/>
    <x v="227"/>
    <x v="12"/>
    <x v="109"/>
    <s v="Active"/>
  </r>
  <r>
    <x v="4"/>
    <x v="2952"/>
    <x v="2930"/>
    <s v="KFC"/>
    <s v="百胜餐饮（沈阳）有限公司"/>
    <x v="228"/>
    <x v="12"/>
    <x v="110"/>
    <s v="Active"/>
  </r>
  <r>
    <x v="4"/>
    <x v="2953"/>
    <x v="2931"/>
    <s v="KFC"/>
    <s v="百胜餐饮（沈阳）有限公司"/>
    <x v="229"/>
    <x v="12"/>
    <x v="111"/>
    <s v="Active"/>
  </r>
  <r>
    <x v="4"/>
    <x v="2954"/>
    <x v="2932"/>
    <s v="KFC"/>
    <s v="百胜餐饮（沈阳）有限公司"/>
    <x v="229"/>
    <x v="12"/>
    <x v="111"/>
    <s v="Active"/>
  </r>
  <r>
    <x v="4"/>
    <x v="2955"/>
    <x v="2933"/>
    <s v="KFC"/>
    <s v="百胜餐饮（沈阳）有限公司"/>
    <x v="222"/>
    <x v="12"/>
    <x v="105"/>
    <s v="Active"/>
  </r>
  <r>
    <x v="4"/>
    <x v="2956"/>
    <x v="2887"/>
    <s v="KFC"/>
    <s v="百胜餐饮（沈阳）有限公司"/>
    <x v="222"/>
    <x v="12"/>
    <x v="105"/>
    <s v="Active"/>
  </r>
  <r>
    <x v="4"/>
    <x v="2957"/>
    <x v="2934"/>
    <s v="KFC"/>
    <s v="百胜餐饮（沈阳）有限公司"/>
    <x v="221"/>
    <x v="12"/>
    <x v="104"/>
    <s v="Active"/>
  </r>
  <r>
    <x v="4"/>
    <x v="2958"/>
    <x v="2935"/>
    <s v="KFC"/>
    <s v="百胜餐饮（沈阳）有限公司"/>
    <x v="221"/>
    <x v="12"/>
    <x v="104"/>
    <s v="Active"/>
  </r>
  <r>
    <x v="4"/>
    <x v="2959"/>
    <x v="2936"/>
    <s v="KFC"/>
    <s v="百胜餐饮（沈阳）有限公司"/>
    <x v="221"/>
    <x v="12"/>
    <x v="104"/>
    <s v="Active"/>
  </r>
  <r>
    <x v="4"/>
    <x v="2960"/>
    <x v="2937"/>
    <s v="KFC"/>
    <s v="百胜餐饮（沈阳）有限公司"/>
    <x v="223"/>
    <x v="3"/>
    <x v="106"/>
    <s v="Active"/>
  </r>
  <r>
    <x v="4"/>
    <x v="2961"/>
    <x v="2938"/>
    <s v="KFC"/>
    <s v="百胜餐饮（沈阳）有限公司"/>
    <x v="223"/>
    <x v="3"/>
    <x v="106"/>
    <s v="Active"/>
  </r>
  <r>
    <x v="4"/>
    <x v="2962"/>
    <x v="2939"/>
    <s v="KFC"/>
    <s v="百胜餐饮（沈阳）有限公司"/>
    <x v="223"/>
    <x v="3"/>
    <x v="106"/>
    <s v="Active"/>
  </r>
  <r>
    <x v="4"/>
    <x v="2963"/>
    <x v="2888"/>
    <s v="KFC"/>
    <s v="百胜餐饮（沈阳）有限公司"/>
    <x v="223"/>
    <x v="3"/>
    <x v="106"/>
    <s v="Active"/>
  </r>
  <r>
    <x v="4"/>
    <x v="2964"/>
    <x v="2940"/>
    <s v="KFC"/>
    <s v="牡丹江东升餐饮有限公司"/>
    <x v="230"/>
    <x v="12"/>
    <x v="101"/>
    <s v="Active"/>
  </r>
  <r>
    <x v="4"/>
    <x v="2965"/>
    <x v="2941"/>
    <s v="KFC"/>
    <s v="哈尔滨泰顺餐饮有限公司"/>
    <x v="231"/>
    <x v="12"/>
    <x v="99"/>
    <s v="Active"/>
  </r>
  <r>
    <x v="4"/>
    <x v="2966"/>
    <x v="2942"/>
    <s v="KFC"/>
    <s v="百胜餐饮（沈阳）有限公司"/>
    <x v="232"/>
    <x v="12"/>
    <x v="99"/>
    <s v="Active"/>
  </r>
  <r>
    <x v="4"/>
    <x v="2967"/>
    <x v="2943"/>
    <s v="KFC"/>
    <s v="百胜餐饮（沈阳）有限公司"/>
    <x v="233"/>
    <x v="12"/>
    <x v="107"/>
    <s v="Active"/>
  </r>
  <r>
    <x v="4"/>
    <x v="2968"/>
    <x v="2944"/>
    <s v="KFC"/>
    <s v="百胜餐饮（沈阳）有限公司"/>
    <x v="234"/>
    <x v="12"/>
    <x v="107"/>
    <s v="Active"/>
  </r>
  <r>
    <x v="4"/>
    <x v="2969"/>
    <x v="2945"/>
    <s v="KFC"/>
    <s v="百胜餐饮（沈阳）有限公司"/>
    <x v="235"/>
    <x v="3"/>
    <x v="106"/>
    <s v="Active"/>
  </r>
  <r>
    <x v="4"/>
    <x v="2970"/>
    <x v="2946"/>
    <s v="KFC"/>
    <s v="百胜餐饮（沈阳）有限公司"/>
    <x v="227"/>
    <x v="12"/>
    <x v="109"/>
    <s v="Active"/>
  </r>
  <r>
    <x v="4"/>
    <x v="2971"/>
    <x v="2947"/>
    <s v="KFC"/>
    <s v="百胜餐饮（沈阳）有限公司"/>
    <x v="236"/>
    <x v="12"/>
    <x v="107"/>
    <s v="Active"/>
  </r>
  <r>
    <x v="4"/>
    <x v="2972"/>
    <x v="2948"/>
    <s v="LS"/>
    <s v="内蒙古小肥羊餐饮连锁有限公司"/>
    <x v="236"/>
    <x v="12"/>
    <x v="107"/>
    <s v="Active"/>
  </r>
  <r>
    <x v="4"/>
    <x v="2973"/>
    <x v="2949"/>
    <s v="LS"/>
    <s v="内蒙古小肥羊餐饮连锁有限公司"/>
    <x v="225"/>
    <x v="12"/>
    <x v="107"/>
    <s v="Active"/>
  </r>
  <r>
    <x v="4"/>
    <x v="2974"/>
    <x v="2950"/>
    <s v="LS"/>
    <s v="内蒙古小肥羊餐饮连锁有限公司"/>
    <x v="213"/>
    <x v="3"/>
    <x v="97"/>
    <s v="Active"/>
  </r>
  <r>
    <x v="4"/>
    <x v="2975"/>
    <x v="2951"/>
    <s v="LS"/>
    <s v="内蒙古小肥羊餐饮连锁有限公司"/>
    <x v="213"/>
    <x v="3"/>
    <x v="97"/>
    <s v="Active"/>
  </r>
  <r>
    <x v="4"/>
    <x v="2976"/>
    <x v="2952"/>
    <s v="LS"/>
    <s v="内蒙古小肥羊餐饮连锁有限公司"/>
    <x v="216"/>
    <x v="12"/>
    <x v="99"/>
    <s v="Active"/>
  </r>
  <r>
    <x v="4"/>
    <x v="2977"/>
    <x v="2953"/>
    <s v="KFC"/>
    <s v="百胜餐饮（沈阳）有限公司"/>
    <x v="217"/>
    <x v="12"/>
    <x v="100"/>
    <s v="Active"/>
  </r>
  <r>
    <x v="4"/>
    <x v="2978"/>
    <x v="2954"/>
    <s v="PHDI"/>
    <s v="百胜餐饮（沈阳）有限公司"/>
    <x v="217"/>
    <x v="12"/>
    <x v="100"/>
    <s v="Active"/>
  </r>
  <r>
    <x v="4"/>
    <x v="2979"/>
    <x v="2955"/>
    <s v="PHDI"/>
    <s v="百胜餐饮（沈阳）有限公司"/>
    <x v="219"/>
    <x v="12"/>
    <x v="102"/>
    <s v="Active"/>
  </r>
  <r>
    <x v="4"/>
    <x v="2980"/>
    <x v="2956"/>
    <s v="PHDI"/>
    <s v="百胜餐饮（沈阳）有限公司"/>
    <x v="216"/>
    <x v="12"/>
    <x v="99"/>
    <s v="Active"/>
  </r>
  <r>
    <x v="4"/>
    <x v="2981"/>
    <x v="2957"/>
    <s v="KFC"/>
    <s v="百胜餐饮（沈阳）有限公司"/>
    <x v="220"/>
    <x v="12"/>
    <x v="103"/>
    <s v="Active"/>
  </r>
  <r>
    <x v="4"/>
    <x v="2982"/>
    <x v="2958"/>
    <s v="KFC"/>
    <s v="百胜餐饮（沈阳）有限公司"/>
    <x v="237"/>
    <x v="12"/>
    <x v="99"/>
    <s v="Active"/>
  </r>
  <r>
    <x v="4"/>
    <x v="2983"/>
    <x v="2959"/>
    <s v="KFC"/>
    <s v="百胜餐饮（沈阳）有限公司"/>
    <x v="238"/>
    <x v="12"/>
    <x v="106"/>
    <s v="Active"/>
  </r>
  <r>
    <x v="4"/>
    <x v="2984"/>
    <x v="2960"/>
    <s v="KFC"/>
    <s v="百胜餐饮（沈阳）有限公司"/>
    <x v="239"/>
    <x v="12"/>
    <x v="100"/>
    <s v="Active"/>
  </r>
  <r>
    <x v="4"/>
    <x v="2985"/>
    <x v="2961"/>
    <s v="PHHS"/>
    <s v="百胜餐饮（沈阳）有限公司"/>
    <x v="216"/>
    <x v="12"/>
    <x v="99"/>
    <s v="Active"/>
  </r>
  <r>
    <x v="4"/>
    <x v="2986"/>
    <x v="2962"/>
    <s v="PHHS"/>
    <s v="百胜餐饮（沈阳）有限公司"/>
    <x v="216"/>
    <x v="12"/>
    <x v="99"/>
    <s v="Active"/>
  </r>
  <r>
    <x v="4"/>
    <x v="2987"/>
    <x v="2963"/>
    <s v="KFC"/>
    <s v="百胜餐饮（沈阳）有限公司"/>
    <x v="240"/>
    <x v="12"/>
    <x v="99"/>
    <s v="Active"/>
  </r>
  <r>
    <x v="4"/>
    <x v="2988"/>
    <x v="2964"/>
    <s v="PHDI"/>
    <s v="百胜餐饮（沈阳）有限公司"/>
    <x v="240"/>
    <x v="12"/>
    <x v="99"/>
    <s v="Active"/>
  </r>
  <r>
    <x v="4"/>
    <x v="2989"/>
    <x v="2965"/>
    <s v="KFC"/>
    <s v="百胜餐饮（沈阳）有限公司"/>
    <x v="241"/>
    <x v="12"/>
    <x v="105"/>
    <s v="Active"/>
  </r>
  <r>
    <x v="4"/>
    <x v="2990"/>
    <x v="2966"/>
    <s v="KFC"/>
    <s v="百胜餐饮（沈阳）有限公司"/>
    <x v="211"/>
    <x v="11"/>
    <x v="96"/>
    <s v="Active"/>
  </r>
  <r>
    <x v="4"/>
    <x v="2991"/>
    <x v="2967"/>
    <s v="KFC"/>
    <s v="百胜餐饮（沈阳）有限公司"/>
    <x v="216"/>
    <x v="12"/>
    <x v="99"/>
    <s v="Active"/>
  </r>
  <r>
    <x v="4"/>
    <x v="2992"/>
    <x v="2968"/>
    <s v="PHDI"/>
    <s v="百胜餐饮（沈阳）有限公司"/>
    <x v="227"/>
    <x v="12"/>
    <x v="109"/>
    <s v="Active"/>
  </r>
  <r>
    <x v="4"/>
    <x v="2993"/>
    <x v="2969"/>
    <s v="KFC"/>
    <s v="百胜餐饮（沈阳）有限公司"/>
    <x v="216"/>
    <x v="12"/>
    <x v="99"/>
    <s v="Active"/>
  </r>
  <r>
    <x v="4"/>
    <x v="2994"/>
    <x v="2970"/>
    <s v="KFC"/>
    <s v="百胜餐饮（沈阳）有限公司"/>
    <x v="226"/>
    <x v="12"/>
    <x v="108"/>
    <s v="Active"/>
  </r>
  <r>
    <x v="4"/>
    <x v="2995"/>
    <x v="2971"/>
    <s v="PHDI"/>
    <s v="百胜餐饮（沈阳）有限公司"/>
    <x v="226"/>
    <x v="12"/>
    <x v="108"/>
    <s v="Active"/>
  </r>
  <r>
    <x v="4"/>
    <x v="2996"/>
    <x v="2972"/>
    <s v="PHDI"/>
    <s v="百胜餐饮（沈阳）有限公司"/>
    <x v="218"/>
    <x v="12"/>
    <x v="101"/>
    <s v="Active"/>
  </r>
  <r>
    <x v="4"/>
    <x v="2997"/>
    <x v="2973"/>
    <s v="KFC"/>
    <s v="百胜餐饮（沈阳）有限公司"/>
    <x v="218"/>
    <x v="12"/>
    <x v="101"/>
    <s v="Active"/>
  </r>
  <r>
    <x v="4"/>
    <x v="2998"/>
    <x v="2974"/>
    <s v="KFC"/>
    <s v="百胜餐饮（沈阳）有限公司"/>
    <x v="216"/>
    <x v="12"/>
    <x v="99"/>
    <s v="Active"/>
  </r>
  <r>
    <x v="4"/>
    <x v="2999"/>
    <x v="2975"/>
    <s v="KFC"/>
    <s v="百胜餐饮（沈阳）有限公司"/>
    <x v="210"/>
    <x v="11"/>
    <x v="95"/>
    <s v="Active"/>
  </r>
  <r>
    <x v="4"/>
    <x v="3000"/>
    <x v="2976"/>
    <s v="PHDI"/>
    <s v="百胜餐饮（沈阳）有限公司"/>
    <x v="210"/>
    <x v="11"/>
    <x v="95"/>
    <s v="Active"/>
  </r>
  <r>
    <x v="4"/>
    <x v="2889"/>
    <x v="2977"/>
    <s v="PHDI"/>
    <s v="百胜餐饮（沈阳）有限公司"/>
    <x v="216"/>
    <x v="12"/>
    <x v="99"/>
    <s v="Active"/>
  </r>
  <r>
    <x v="5"/>
    <x v="3001"/>
    <x v="2978"/>
    <s v="LS"/>
    <s v="内蒙古小肥羊餐饮连锁有限公司"/>
    <x v="242"/>
    <x v="13"/>
    <x v="112"/>
    <s v="Active"/>
  </r>
  <r>
    <x v="5"/>
    <x v="3002"/>
    <x v="2979"/>
    <s v="LS"/>
    <s v="内蒙古小肥羊餐饮连锁有限公司"/>
    <x v="243"/>
    <x v="13"/>
    <x v="113"/>
    <s v="Active"/>
  </r>
  <r>
    <x v="5"/>
    <x v="3003"/>
    <x v="2980"/>
    <s v="LS"/>
    <s v="内蒙古小肥羊餐饮连锁有限公司"/>
    <x v="244"/>
    <x v="13"/>
    <x v="114"/>
    <s v="Active"/>
  </r>
  <r>
    <x v="5"/>
    <x v="3004"/>
    <x v="2981"/>
    <s v="LS"/>
    <s v="内蒙古小肥羊餐饮连锁有限公司"/>
    <x v="245"/>
    <x v="13"/>
    <x v="112"/>
    <s v="Active"/>
  </r>
  <r>
    <x v="5"/>
    <x v="3005"/>
    <x v="2982"/>
    <s v="LS"/>
    <s v="内蒙古小肥羊餐饮连锁有限公司"/>
    <x v="246"/>
    <x v="13"/>
    <x v="115"/>
    <s v="Active"/>
  </r>
  <r>
    <x v="5"/>
    <x v="3006"/>
    <x v="2983"/>
    <s v="LS"/>
    <s v="内蒙古小肥羊餐饮连锁有限公司"/>
    <x v="247"/>
    <x v="13"/>
    <x v="116"/>
    <s v="Active"/>
  </r>
  <r>
    <x v="5"/>
    <x v="3007"/>
    <x v="2984"/>
    <s v="LS"/>
    <s v="内蒙古小肥羊餐饮连锁有限公司"/>
    <x v="248"/>
    <x v="13"/>
    <x v="117"/>
    <s v="Active"/>
  </r>
  <r>
    <x v="5"/>
    <x v="3008"/>
    <x v="2985"/>
    <s v="LS"/>
    <s v="内蒙古小肥羊餐饮连锁有限公司"/>
    <x v="249"/>
    <x v="13"/>
    <x v="118"/>
    <s v="Active"/>
  </r>
  <r>
    <x v="5"/>
    <x v="3009"/>
    <x v="2986"/>
    <s v="PHHS"/>
    <s v="上海必胜客有限公司"/>
    <x v="250"/>
    <x v="13"/>
    <x v="119"/>
    <s v="Active"/>
  </r>
  <r>
    <x v="5"/>
    <x v="3010"/>
    <x v="2987"/>
    <s v="PHHS"/>
    <s v="上海必胜客有限公司"/>
    <x v="250"/>
    <x v="13"/>
    <x v="119"/>
    <s v="Active"/>
  </r>
  <r>
    <x v="5"/>
    <x v="3011"/>
    <x v="2988"/>
    <s v="PHHS"/>
    <s v="上海必胜客有限公司"/>
    <x v="250"/>
    <x v="13"/>
    <x v="119"/>
    <s v="Active"/>
  </r>
  <r>
    <x v="5"/>
    <x v="3012"/>
    <x v="2989"/>
    <s v="PHHS"/>
    <s v="上海必胜客有限公司"/>
    <x v="249"/>
    <x v="13"/>
    <x v="118"/>
    <s v="Active"/>
  </r>
  <r>
    <x v="5"/>
    <x v="3013"/>
    <x v="2990"/>
    <s v="PHHS"/>
    <s v="上海必胜客有限公司"/>
    <x v="250"/>
    <x v="13"/>
    <x v="119"/>
    <s v="Active"/>
  </r>
  <r>
    <x v="5"/>
    <x v="3014"/>
    <x v="2991"/>
    <s v="PHHS"/>
    <s v="上海必胜客有限公司"/>
    <x v="249"/>
    <x v="13"/>
    <x v="118"/>
    <s v="Active"/>
  </r>
  <r>
    <x v="5"/>
    <x v="3015"/>
    <x v="2992"/>
    <s v="PHHS"/>
    <s v="上海必胜客有限公司"/>
    <x v="249"/>
    <x v="13"/>
    <x v="118"/>
    <s v="Active"/>
  </r>
  <r>
    <x v="5"/>
    <x v="3016"/>
    <x v="2993"/>
    <s v="PHHS"/>
    <s v="上海必胜客有限公司"/>
    <x v="251"/>
    <x v="13"/>
    <x v="119"/>
    <s v="Active"/>
  </r>
  <r>
    <x v="5"/>
    <x v="3017"/>
    <x v="2994"/>
    <s v="PHHS"/>
    <s v="上海必胜客有限公司"/>
    <x v="250"/>
    <x v="13"/>
    <x v="119"/>
    <s v="Active"/>
  </r>
  <r>
    <x v="5"/>
    <x v="3018"/>
    <x v="2995"/>
    <s v="PHHS"/>
    <s v="上海必胜客有限公司"/>
    <x v="250"/>
    <x v="13"/>
    <x v="119"/>
    <s v="Active"/>
  </r>
  <r>
    <x v="5"/>
    <x v="3019"/>
    <x v="2996"/>
    <s v="PHHS"/>
    <s v="上海必胜客有限公司"/>
    <x v="250"/>
    <x v="13"/>
    <x v="119"/>
    <s v="Active"/>
  </r>
  <r>
    <x v="5"/>
    <x v="3020"/>
    <x v="2997"/>
    <s v="PHHS"/>
    <s v="上海必胜客有限公司"/>
    <x v="250"/>
    <x v="13"/>
    <x v="119"/>
    <s v="Active"/>
  </r>
  <r>
    <x v="5"/>
    <x v="3021"/>
    <x v="2998"/>
    <s v="PHHS"/>
    <s v="上海必胜客有限公司"/>
    <x v="250"/>
    <x v="13"/>
    <x v="119"/>
    <s v="Active"/>
  </r>
  <r>
    <x v="5"/>
    <x v="3022"/>
    <x v="2999"/>
    <s v="PHHS"/>
    <s v="上海必胜客有限公司"/>
    <x v="250"/>
    <x v="13"/>
    <x v="119"/>
    <s v="Active"/>
  </r>
  <r>
    <x v="5"/>
    <x v="3023"/>
    <x v="3000"/>
    <s v="PHHS"/>
    <s v="上海必胜客有限公司"/>
    <x v="250"/>
    <x v="13"/>
    <x v="119"/>
    <s v="Active"/>
  </r>
  <r>
    <x v="5"/>
    <x v="3024"/>
    <x v="3001"/>
    <s v="PHHS"/>
    <s v="上海必胜客有限公司"/>
    <x v="249"/>
    <x v="13"/>
    <x v="118"/>
    <s v="Active"/>
  </r>
  <r>
    <x v="5"/>
    <x v="3025"/>
    <x v="3002"/>
    <s v="PHHS"/>
    <s v="上海必胜客有限公司"/>
    <x v="249"/>
    <x v="13"/>
    <x v="118"/>
    <s v="Active"/>
  </r>
  <r>
    <x v="5"/>
    <x v="3026"/>
    <x v="3003"/>
    <s v="PHHS"/>
    <s v="上海必胜客有限公司"/>
    <x v="244"/>
    <x v="13"/>
    <x v="114"/>
    <s v="Active"/>
  </r>
  <r>
    <x v="5"/>
    <x v="3027"/>
    <x v="3004"/>
    <s v="PHHS"/>
    <s v="上海必胜客有限公司"/>
    <x v="252"/>
    <x v="13"/>
    <x v="115"/>
    <s v="Active"/>
  </r>
  <r>
    <x v="5"/>
    <x v="3028"/>
    <x v="3005"/>
    <s v="PHHS"/>
    <s v="上海必胜客有限公司"/>
    <x v="250"/>
    <x v="13"/>
    <x v="119"/>
    <s v="Active"/>
  </r>
  <r>
    <x v="5"/>
    <x v="3029"/>
    <x v="3006"/>
    <s v="PHHS"/>
    <s v="上海必胜客有限公司"/>
    <x v="252"/>
    <x v="13"/>
    <x v="115"/>
    <s v="Active"/>
  </r>
  <r>
    <x v="5"/>
    <x v="3030"/>
    <x v="3007"/>
    <s v="PHHS"/>
    <s v="上海必胜客有限公司"/>
    <x v="243"/>
    <x v="13"/>
    <x v="113"/>
    <s v="Active"/>
  </r>
  <r>
    <x v="5"/>
    <x v="3031"/>
    <x v="3008"/>
    <s v="PHHS"/>
    <s v="上海必胜客有限公司"/>
    <x v="243"/>
    <x v="13"/>
    <x v="113"/>
    <s v="Active"/>
  </r>
  <r>
    <x v="5"/>
    <x v="3032"/>
    <x v="3009"/>
    <s v="PHDI"/>
    <s v="上海必胜客有限公司"/>
    <x v="253"/>
    <x v="13"/>
    <x v="117"/>
    <s v="Active"/>
  </r>
  <r>
    <x v="5"/>
    <x v="3033"/>
    <x v="3010"/>
    <s v="PHDI"/>
    <s v="上海必胜客有限公司"/>
    <x v="250"/>
    <x v="13"/>
    <x v="119"/>
    <s v="Active"/>
  </r>
  <r>
    <x v="5"/>
    <x v="3034"/>
    <x v="3011"/>
    <s v="PHDI"/>
    <s v="上海必胜客有限公司"/>
    <x v="250"/>
    <x v="13"/>
    <x v="119"/>
    <s v="Active"/>
  </r>
  <r>
    <x v="5"/>
    <x v="3035"/>
    <x v="3012"/>
    <s v="PHDI"/>
    <s v="上海必胜客有限公司"/>
    <x v="250"/>
    <x v="13"/>
    <x v="119"/>
    <s v="Active"/>
  </r>
  <r>
    <x v="5"/>
    <x v="3036"/>
    <x v="3013"/>
    <s v="PHDI"/>
    <s v="上海必胜客有限公司"/>
    <x v="250"/>
    <x v="13"/>
    <x v="119"/>
    <s v="Active"/>
  </r>
  <r>
    <x v="5"/>
    <x v="3037"/>
    <x v="3014"/>
    <s v="PHDI"/>
    <s v="上海必胜客有限公司"/>
    <x v="250"/>
    <x v="13"/>
    <x v="119"/>
    <s v="Active"/>
  </r>
  <r>
    <x v="5"/>
    <x v="3038"/>
    <x v="3015"/>
    <s v="PHDI"/>
    <s v="上海必胜客有限公司"/>
    <x v="243"/>
    <x v="13"/>
    <x v="113"/>
    <s v="Active"/>
  </r>
  <r>
    <x v="5"/>
    <x v="3039"/>
    <x v="3016"/>
    <s v="PHDI"/>
    <s v="上海必胜客有限公司"/>
    <x v="250"/>
    <x v="13"/>
    <x v="119"/>
    <s v="Active"/>
  </r>
  <r>
    <x v="5"/>
    <x v="3040"/>
    <x v="3017"/>
    <s v="PHDI"/>
    <s v="上海必胜客有限公司"/>
    <x v="251"/>
    <x v="13"/>
    <x v="119"/>
    <s v="Active"/>
  </r>
  <r>
    <x v="5"/>
    <x v="3041"/>
    <x v="3018"/>
    <s v="PHDI"/>
    <s v="上海必胜客有限公司"/>
    <x v="250"/>
    <x v="13"/>
    <x v="119"/>
    <s v="Active"/>
  </r>
  <r>
    <x v="5"/>
    <x v="3042"/>
    <x v="3019"/>
    <s v="PHDI"/>
    <s v="上海必胜客有限公司"/>
    <x v="254"/>
    <x v="13"/>
    <x v="118"/>
    <s v="Active"/>
  </r>
  <r>
    <x v="5"/>
    <x v="3043"/>
    <x v="3020"/>
    <s v="PHDI"/>
    <s v="上海必胜客有限公司"/>
    <x v="250"/>
    <x v="13"/>
    <x v="119"/>
    <s v="Active"/>
  </r>
  <r>
    <x v="5"/>
    <x v="3044"/>
    <x v="3021"/>
    <s v="PHDI"/>
    <s v="上海必胜客有限公司"/>
    <x v="255"/>
    <x v="13"/>
    <x v="114"/>
    <s v="Active"/>
  </r>
  <r>
    <x v="5"/>
    <x v="3045"/>
    <x v="3022"/>
    <s v="PHDI"/>
    <s v="上海必胜客有限公司"/>
    <x v="250"/>
    <x v="13"/>
    <x v="119"/>
    <s v="Active"/>
  </r>
  <r>
    <x v="5"/>
    <x v="3046"/>
    <x v="3023"/>
    <s v="PHDI"/>
    <s v="上海必胜客有限公司"/>
    <x v="249"/>
    <x v="13"/>
    <x v="118"/>
    <s v="Active"/>
  </r>
  <r>
    <x v="5"/>
    <x v="3047"/>
    <x v="3024"/>
    <s v="PHDI"/>
    <s v="上海必胜客有限公司"/>
    <x v="256"/>
    <x v="13"/>
    <x v="118"/>
    <s v="Active"/>
  </r>
  <r>
    <x v="5"/>
    <x v="3048"/>
    <x v="3025"/>
    <s v="PHDI"/>
    <s v="上海必胜客有限公司"/>
    <x v="249"/>
    <x v="13"/>
    <x v="118"/>
    <s v="Active"/>
  </r>
  <r>
    <x v="5"/>
    <x v="3049"/>
    <x v="3026"/>
    <s v="PHDI"/>
    <s v="上海必胜客有限公司"/>
    <x v="257"/>
    <x v="13"/>
    <x v="116"/>
    <s v="Active"/>
  </r>
  <r>
    <x v="5"/>
    <x v="3050"/>
    <x v="3027"/>
    <s v="PHDI"/>
    <s v="上海必胜客有限公司"/>
    <x v="252"/>
    <x v="13"/>
    <x v="115"/>
    <s v="Active"/>
  </r>
  <r>
    <x v="5"/>
    <x v="3051"/>
    <x v="3028"/>
    <s v="PHDI"/>
    <s v="上海必胜客有限公司"/>
    <x v="253"/>
    <x v="13"/>
    <x v="117"/>
    <s v="Active"/>
  </r>
  <r>
    <x v="5"/>
    <x v="3052"/>
    <x v="3029"/>
    <s v="PHDI"/>
    <s v="上海必胜客有限公司"/>
    <x v="244"/>
    <x v="13"/>
    <x v="114"/>
    <s v="Active"/>
  </r>
  <r>
    <x v="5"/>
    <x v="3053"/>
    <x v="3030"/>
    <s v="PHDI"/>
    <s v="上海必胜客有限公司"/>
    <x v="253"/>
    <x v="13"/>
    <x v="117"/>
    <s v="Active"/>
  </r>
  <r>
    <x v="5"/>
    <x v="3054"/>
    <x v="3031"/>
    <s v="PHDI"/>
    <s v="上海必胜客有限公司"/>
    <x v="250"/>
    <x v="13"/>
    <x v="119"/>
    <s v="Active"/>
  </r>
  <r>
    <x v="5"/>
    <x v="3055"/>
    <x v="3032"/>
    <s v="PHDI"/>
    <s v="上海必胜客有限公司"/>
    <x v="250"/>
    <x v="13"/>
    <x v="119"/>
    <s v="Active"/>
  </r>
  <r>
    <x v="5"/>
    <x v="3056"/>
    <x v="3033"/>
    <s v="PHDI"/>
    <s v="上海必胜客有限公司"/>
    <x v="249"/>
    <x v="13"/>
    <x v="118"/>
    <s v="Active"/>
  </r>
  <r>
    <x v="5"/>
    <x v="3057"/>
    <x v="3034"/>
    <s v="PHDI"/>
    <s v="上海必胜客有限公司"/>
    <x v="249"/>
    <x v="13"/>
    <x v="118"/>
    <s v="Active"/>
  </r>
  <r>
    <x v="5"/>
    <x v="3058"/>
    <x v="3035"/>
    <s v="PHDI"/>
    <s v="上海必胜客有限公司"/>
    <x v="250"/>
    <x v="13"/>
    <x v="119"/>
    <s v="Active"/>
  </r>
  <r>
    <x v="5"/>
    <x v="3059"/>
    <x v="3036"/>
    <s v="PHDI"/>
    <s v="上海必胜客有限公司"/>
    <x v="258"/>
    <x v="13"/>
    <x v="113"/>
    <s v="Active"/>
  </r>
  <r>
    <x v="5"/>
    <x v="3060"/>
    <x v="3037"/>
    <s v="PHDI"/>
    <s v="上海必胜客有限公司"/>
    <x v="252"/>
    <x v="13"/>
    <x v="115"/>
    <s v="Active"/>
  </r>
  <r>
    <x v="5"/>
    <x v="3061"/>
    <x v="3038"/>
    <s v="PHDI"/>
    <s v="上海必胜客有限公司"/>
    <x v="244"/>
    <x v="13"/>
    <x v="114"/>
    <s v="Active"/>
  </r>
  <r>
    <x v="5"/>
    <x v="3062"/>
    <x v="3039"/>
    <s v="PHDI"/>
    <s v="上海必胜客有限公司"/>
    <x v="249"/>
    <x v="13"/>
    <x v="118"/>
    <s v="Active"/>
  </r>
  <r>
    <x v="5"/>
    <x v="3063"/>
    <x v="3040"/>
    <s v="PHDI"/>
    <s v="上海必胜客有限公司"/>
    <x v="257"/>
    <x v="13"/>
    <x v="116"/>
    <s v="Active"/>
  </r>
  <r>
    <x v="5"/>
    <x v="3064"/>
    <x v="3041"/>
    <s v="PHDI"/>
    <s v="上海必胜客有限公司"/>
    <x v="259"/>
    <x v="13"/>
    <x v="113"/>
    <s v="Active"/>
  </r>
  <r>
    <x v="5"/>
    <x v="3065"/>
    <x v="3042"/>
    <s v="PHDI"/>
    <s v="上海必胜客有限公司"/>
    <x v="250"/>
    <x v="13"/>
    <x v="119"/>
    <s v="Active"/>
  </r>
  <r>
    <x v="5"/>
    <x v="3066"/>
    <x v="3043"/>
    <s v="PHDI"/>
    <s v="上海必胜客有限公司"/>
    <x v="250"/>
    <x v="13"/>
    <x v="119"/>
    <s v="Active"/>
  </r>
  <r>
    <x v="5"/>
    <x v="3067"/>
    <x v="3044"/>
    <s v="PHDI"/>
    <s v="上海必胜客有限公司"/>
    <x v="250"/>
    <x v="13"/>
    <x v="119"/>
    <s v="Active"/>
  </r>
  <r>
    <x v="5"/>
    <x v="3068"/>
    <x v="3045"/>
    <s v="PHDI"/>
    <s v="上海必胜客有限公司"/>
    <x v="251"/>
    <x v="13"/>
    <x v="119"/>
    <s v="Active"/>
  </r>
  <r>
    <x v="5"/>
    <x v="3069"/>
    <x v="3046"/>
    <s v="PHDI"/>
    <s v="上海必胜客有限公司"/>
    <x v="255"/>
    <x v="13"/>
    <x v="114"/>
    <s v="Active"/>
  </r>
  <r>
    <x v="5"/>
    <x v="3070"/>
    <x v="3047"/>
    <s v="PHDI"/>
    <s v="上海必胜客有限公司"/>
    <x v="250"/>
    <x v="13"/>
    <x v="119"/>
    <s v="Active"/>
  </r>
  <r>
    <x v="5"/>
    <x v="3071"/>
    <x v="3048"/>
    <s v="PHDI"/>
    <s v="上海必胜客有限公司"/>
    <x v="250"/>
    <x v="13"/>
    <x v="119"/>
    <s v="Active"/>
  </r>
  <r>
    <x v="5"/>
    <x v="3072"/>
    <x v="3049"/>
    <s v="PHDI"/>
    <s v="上海必胜客有限公司"/>
    <x v="260"/>
    <x v="13"/>
    <x v="115"/>
    <s v="Active"/>
  </r>
  <r>
    <x v="5"/>
    <x v="3073"/>
    <x v="3050"/>
    <s v="PHDI"/>
    <s v="上海必胜客有限公司"/>
    <x v="261"/>
    <x v="13"/>
    <x v="112"/>
    <s v="Active"/>
  </r>
  <r>
    <x v="5"/>
    <x v="3074"/>
    <x v="3051"/>
    <s v="PHDI"/>
    <s v="上海必胜客有限公司"/>
    <x v="260"/>
    <x v="13"/>
    <x v="115"/>
    <s v="Active"/>
  </r>
  <r>
    <x v="5"/>
    <x v="3075"/>
    <x v="3052"/>
    <s v="PHDI"/>
    <s v="上海必胜客有限公司"/>
    <x v="249"/>
    <x v="13"/>
    <x v="118"/>
    <s v="Active"/>
  </r>
  <r>
    <x v="5"/>
    <x v="3076"/>
    <x v="3053"/>
    <s v="PHDI"/>
    <s v="上海必胜客有限公司"/>
    <x v="249"/>
    <x v="13"/>
    <x v="118"/>
    <s v="Active"/>
  </r>
  <r>
    <x v="5"/>
    <x v="3077"/>
    <x v="3054"/>
    <s v="PHDI"/>
    <s v="上海必胜客有限公司"/>
    <x v="262"/>
    <x v="13"/>
    <x v="116"/>
    <s v="Active"/>
  </r>
  <r>
    <x v="5"/>
    <x v="3078"/>
    <x v="3055"/>
    <s v="PHDI"/>
    <s v="上海必胜客有限公司"/>
    <x v="246"/>
    <x v="13"/>
    <x v="115"/>
    <s v="Active"/>
  </r>
  <r>
    <x v="5"/>
    <x v="3079"/>
    <x v="3056"/>
    <s v="PHDI"/>
    <s v="上海必胜客有限公司"/>
    <x v="263"/>
    <x v="13"/>
    <x v="120"/>
    <s v="Active"/>
  </r>
  <r>
    <x v="5"/>
    <x v="3080"/>
    <x v="3057"/>
    <s v="PHDI"/>
    <s v="上海必胜客有限公司"/>
    <x v="249"/>
    <x v="13"/>
    <x v="118"/>
    <s v="Active"/>
  </r>
  <r>
    <x v="5"/>
    <x v="3081"/>
    <x v="3058"/>
    <s v="PHDI"/>
    <s v="上海必胜客有限公司"/>
    <x v="256"/>
    <x v="13"/>
    <x v="118"/>
    <s v="Active"/>
  </r>
  <r>
    <x v="5"/>
    <x v="3082"/>
    <x v="3059"/>
    <s v="PHDI"/>
    <s v="上海必胜客有限公司"/>
    <x v="249"/>
    <x v="13"/>
    <x v="118"/>
    <s v="Active"/>
  </r>
  <r>
    <x v="5"/>
    <x v="3083"/>
    <x v="3060"/>
    <s v="PHDI"/>
    <s v="上海必胜客有限公司"/>
    <x v="264"/>
    <x v="13"/>
    <x v="119"/>
    <s v="Active"/>
  </r>
  <r>
    <x v="5"/>
    <x v="3084"/>
    <x v="3061"/>
    <s v="PHDI"/>
    <s v="上海必胜客有限公司"/>
    <x v="250"/>
    <x v="13"/>
    <x v="119"/>
    <s v="Active"/>
  </r>
  <r>
    <x v="5"/>
    <x v="3085"/>
    <x v="3062"/>
    <s v="PHDI"/>
    <s v="上海必胜客有限公司"/>
    <x v="265"/>
    <x v="13"/>
    <x v="121"/>
    <s v="Active"/>
  </r>
  <r>
    <x v="5"/>
    <x v="3086"/>
    <x v="3063"/>
    <s v="PHDI"/>
    <s v="上海必胜客有限公司"/>
    <x v="256"/>
    <x v="13"/>
    <x v="118"/>
    <s v="Active"/>
  </r>
  <r>
    <x v="5"/>
    <x v="3087"/>
    <x v="3064"/>
    <s v="PHDI"/>
    <s v="上海必胜客有限公司"/>
    <x v="257"/>
    <x v="13"/>
    <x v="116"/>
    <s v="Active"/>
  </r>
  <r>
    <x v="5"/>
    <x v="3088"/>
    <x v="3065"/>
    <s v="PHDI"/>
    <s v="上海必胜客有限公司"/>
    <x v="266"/>
    <x v="13"/>
    <x v="119"/>
    <s v="Active"/>
  </r>
  <r>
    <x v="5"/>
    <x v="3089"/>
    <x v="3066"/>
    <s v="PHDI"/>
    <s v="上海必胜客有限公司"/>
    <x v="267"/>
    <x v="13"/>
    <x v="115"/>
    <s v="Active"/>
  </r>
  <r>
    <x v="5"/>
    <x v="3090"/>
    <x v="3067"/>
    <s v="PHDI"/>
    <s v="上海必胜客有限公司"/>
    <x v="250"/>
    <x v="13"/>
    <x v="119"/>
    <s v="Active"/>
  </r>
  <r>
    <x v="5"/>
    <x v="3091"/>
    <x v="3068"/>
    <s v="PHDI"/>
    <s v="上海必胜客有限公司"/>
    <x v="244"/>
    <x v="13"/>
    <x v="114"/>
    <s v="Active"/>
  </r>
  <r>
    <x v="5"/>
    <x v="3092"/>
    <x v="3069"/>
    <s v="PHDI"/>
    <s v="上海必胜客有限公司"/>
    <x v="249"/>
    <x v="13"/>
    <x v="118"/>
    <s v="Active"/>
  </r>
  <r>
    <x v="5"/>
    <x v="3093"/>
    <x v="3070"/>
    <s v="PHDI"/>
    <s v="上海必胜客有限公司"/>
    <x v="243"/>
    <x v="13"/>
    <x v="113"/>
    <s v="Active"/>
  </r>
  <r>
    <x v="5"/>
    <x v="3094"/>
    <x v="3071"/>
    <s v="PHDI"/>
    <s v="上海必胜客有限公司"/>
    <x v="257"/>
    <x v="13"/>
    <x v="116"/>
    <s v="Active"/>
  </r>
  <r>
    <x v="5"/>
    <x v="3095"/>
    <x v="3072"/>
    <s v="PHDI"/>
    <s v="上海必胜客有限公司"/>
    <x v="265"/>
    <x v="13"/>
    <x v="121"/>
    <s v="Active"/>
  </r>
  <r>
    <x v="5"/>
    <x v="3096"/>
    <x v="3073"/>
    <s v="PHDI"/>
    <s v="上海必胜客有限公司"/>
    <x v="266"/>
    <x v="13"/>
    <x v="119"/>
    <s v="Active"/>
  </r>
  <r>
    <x v="5"/>
    <x v="3097"/>
    <x v="3074"/>
    <s v="PHDI"/>
    <s v="上海必胜客有限公司"/>
    <x v="261"/>
    <x v="13"/>
    <x v="112"/>
    <s v="Active"/>
  </r>
  <r>
    <x v="5"/>
    <x v="3098"/>
    <x v="3075"/>
    <s v="PHDI"/>
    <s v="上海必胜客有限公司"/>
    <x v="265"/>
    <x v="13"/>
    <x v="121"/>
    <s v="Active"/>
  </r>
  <r>
    <x v="5"/>
    <x v="3099"/>
    <x v="3076"/>
    <s v="PHDI"/>
    <s v="上海必胜客有限公司"/>
    <x v="253"/>
    <x v="13"/>
    <x v="117"/>
    <s v="Active"/>
  </r>
  <r>
    <x v="5"/>
    <x v="3100"/>
    <x v="3077"/>
    <s v="PHDI"/>
    <s v="上海必胜客有限公司"/>
    <x v="243"/>
    <x v="13"/>
    <x v="113"/>
    <s v="Active"/>
  </r>
  <r>
    <x v="5"/>
    <x v="3101"/>
    <x v="3078"/>
    <s v="PHDI"/>
    <s v="上海必胜客有限公司"/>
    <x v="268"/>
    <x v="13"/>
    <x v="118"/>
    <s v="Active"/>
  </r>
  <r>
    <x v="5"/>
    <x v="3102"/>
    <x v="3079"/>
    <s v="PHDI"/>
    <s v="上海必胜客有限公司"/>
    <x v="269"/>
    <x v="13"/>
    <x v="115"/>
    <s v="Active"/>
  </r>
  <r>
    <x v="5"/>
    <x v="3103"/>
    <x v="3080"/>
    <s v="PHDI"/>
    <s v="上海必胜客有限公司"/>
    <x v="249"/>
    <x v="13"/>
    <x v="118"/>
    <s v="Active"/>
  </r>
  <r>
    <x v="5"/>
    <x v="3104"/>
    <x v="3081"/>
    <s v="PHDI"/>
    <s v="上海必胜客有限公司"/>
    <x v="249"/>
    <x v="13"/>
    <x v="118"/>
    <s v="Active"/>
  </r>
  <r>
    <x v="5"/>
    <x v="3105"/>
    <x v="3082"/>
    <s v="PHDI"/>
    <s v="上海必胜客有限公司"/>
    <x v="250"/>
    <x v="13"/>
    <x v="119"/>
    <s v="Active"/>
  </r>
  <r>
    <x v="5"/>
    <x v="3106"/>
    <x v="3083"/>
    <s v="PHDI"/>
    <s v="上海必胜客有限公司"/>
    <x v="270"/>
    <x v="13"/>
    <x v="114"/>
    <s v="Active"/>
  </r>
  <r>
    <x v="5"/>
    <x v="3107"/>
    <x v="3084"/>
    <s v="PHDI"/>
    <s v="上海必胜客有限公司"/>
    <x v="250"/>
    <x v="13"/>
    <x v="119"/>
    <s v="Active"/>
  </r>
  <r>
    <x v="5"/>
    <x v="3108"/>
    <x v="3014"/>
    <s v="PHDI"/>
    <s v="上海必胜客有限公司"/>
    <x v="250"/>
    <x v="13"/>
    <x v="119"/>
    <s v="Active"/>
  </r>
  <r>
    <x v="5"/>
    <x v="3109"/>
    <x v="3085"/>
    <s v="PHDI"/>
    <s v="上海必胜客有限公司"/>
    <x v="250"/>
    <x v="13"/>
    <x v="119"/>
    <s v="Active"/>
  </r>
  <r>
    <x v="5"/>
    <x v="3110"/>
    <x v="3086"/>
    <s v="PHDI"/>
    <s v="上海必胜客有限公司"/>
    <x v="249"/>
    <x v="13"/>
    <x v="118"/>
    <s v="Active"/>
  </r>
  <r>
    <x v="5"/>
    <x v="3111"/>
    <x v="3087"/>
    <s v="PHDI"/>
    <s v="上海必胜客有限公司"/>
    <x v="245"/>
    <x v="13"/>
    <x v="112"/>
    <s v="Active"/>
  </r>
  <r>
    <x v="5"/>
    <x v="3112"/>
    <x v="3088"/>
    <s v="PHDI"/>
    <s v="上海必胜客有限公司"/>
    <x v="250"/>
    <x v="13"/>
    <x v="119"/>
    <s v="Active"/>
  </r>
  <r>
    <x v="5"/>
    <x v="3113"/>
    <x v="3089"/>
    <s v="PHDI"/>
    <s v="上海必胜客有限公司"/>
    <x v="271"/>
    <x v="13"/>
    <x v="112"/>
    <s v="Active"/>
  </r>
  <r>
    <x v="5"/>
    <x v="3114"/>
    <x v="3090"/>
    <s v="PHDI"/>
    <s v="上海必胜客有限公司"/>
    <x v="261"/>
    <x v="13"/>
    <x v="112"/>
    <s v="Active"/>
  </r>
  <r>
    <x v="5"/>
    <x v="3115"/>
    <x v="3091"/>
    <s v="PHDI"/>
    <s v="上海必胜客有限公司"/>
    <x v="249"/>
    <x v="13"/>
    <x v="118"/>
    <s v="Active"/>
  </r>
  <r>
    <x v="5"/>
    <x v="3116"/>
    <x v="3092"/>
    <s v="PHDI"/>
    <s v="上海必胜客有限公司"/>
    <x v="272"/>
    <x v="13"/>
    <x v="122"/>
    <s v="Active"/>
  </r>
  <r>
    <x v="5"/>
    <x v="3117"/>
    <x v="3093"/>
    <s v="PHDI"/>
    <s v="上海必胜客有限公司"/>
    <x v="247"/>
    <x v="13"/>
    <x v="116"/>
    <s v="Active"/>
  </r>
  <r>
    <x v="5"/>
    <x v="3118"/>
    <x v="3094"/>
    <s v="PHDI"/>
    <s v="上海必胜客有限公司"/>
    <x v="265"/>
    <x v="13"/>
    <x v="121"/>
    <s v="Active"/>
  </r>
  <r>
    <x v="5"/>
    <x v="3119"/>
    <x v="3095"/>
    <s v="PHDI"/>
    <s v="上海必胜客有限公司"/>
    <x v="273"/>
    <x v="13"/>
    <x v="115"/>
    <s v="Active"/>
  </r>
  <r>
    <x v="5"/>
    <x v="3120"/>
    <x v="3096"/>
    <s v="PHDI"/>
    <s v="上海必胜客有限公司"/>
    <x v="262"/>
    <x v="13"/>
    <x v="116"/>
    <s v="Active"/>
  </r>
  <r>
    <x v="5"/>
    <x v="3121"/>
    <x v="3097"/>
    <s v="PHDI"/>
    <s v="上海必胜客有限公司"/>
    <x v="259"/>
    <x v="13"/>
    <x v="113"/>
    <s v="Active"/>
  </r>
  <r>
    <x v="5"/>
    <x v="3122"/>
    <x v="3098"/>
    <s v="PHDI"/>
    <s v="上海必胜客有限公司"/>
    <x v="249"/>
    <x v="13"/>
    <x v="118"/>
    <s v="Active"/>
  </r>
  <r>
    <x v="5"/>
    <x v="3123"/>
    <x v="3099"/>
    <s v="PHDI"/>
    <s v="上海必胜客有限公司"/>
    <x v="254"/>
    <x v="13"/>
    <x v="118"/>
    <s v="Active"/>
  </r>
  <r>
    <x v="5"/>
    <x v="3124"/>
    <x v="3100"/>
    <s v="PHDI"/>
    <s v="上海必胜客有限公司"/>
    <x v="250"/>
    <x v="13"/>
    <x v="119"/>
    <s v="Active"/>
  </r>
  <r>
    <x v="5"/>
    <x v="3125"/>
    <x v="3101"/>
    <s v="PHDI"/>
    <s v="上海必胜客有限公司"/>
    <x v="274"/>
    <x v="13"/>
    <x v="114"/>
    <s v="Active"/>
  </r>
  <r>
    <x v="5"/>
    <x v="3126"/>
    <x v="3102"/>
    <s v="PHDI"/>
    <s v="上海必胜客有限公司"/>
    <x v="260"/>
    <x v="13"/>
    <x v="115"/>
    <s v="Active"/>
  </r>
  <r>
    <x v="5"/>
    <x v="3127"/>
    <x v="3103"/>
    <s v="PHDI"/>
    <s v="上海必胜客有限公司"/>
    <x v="250"/>
    <x v="13"/>
    <x v="119"/>
    <s v="Active"/>
  </r>
  <r>
    <x v="5"/>
    <x v="3128"/>
    <x v="3104"/>
    <s v="PHDI"/>
    <s v="上海必胜客有限公司"/>
    <x v="255"/>
    <x v="13"/>
    <x v="114"/>
    <s v="Active"/>
  </r>
  <r>
    <x v="5"/>
    <x v="3129"/>
    <x v="3105"/>
    <s v="PHDI"/>
    <s v="上海必胜客有限公司"/>
    <x v="250"/>
    <x v="13"/>
    <x v="119"/>
    <s v="Active"/>
  </r>
  <r>
    <x v="5"/>
    <x v="3130"/>
    <x v="3106"/>
    <s v="PHDI"/>
    <s v="上海必胜客有限公司"/>
    <x v="275"/>
    <x v="13"/>
    <x v="117"/>
    <s v="Active"/>
  </r>
  <r>
    <x v="5"/>
    <x v="3131"/>
    <x v="3107"/>
    <s v="PHDI"/>
    <s v="上海必胜客有限公司"/>
    <x v="243"/>
    <x v="13"/>
    <x v="113"/>
    <s v="Active"/>
  </r>
  <r>
    <x v="5"/>
    <x v="3132"/>
    <x v="3108"/>
    <s v="PHDI"/>
    <s v="上海必胜客有限公司"/>
    <x v="249"/>
    <x v="13"/>
    <x v="118"/>
    <s v="Active"/>
  </r>
  <r>
    <x v="5"/>
    <x v="3133"/>
    <x v="3109"/>
    <s v="PHDI"/>
    <s v="上海必胜客有限公司"/>
    <x v="244"/>
    <x v="13"/>
    <x v="114"/>
    <s v="Active"/>
  </r>
  <r>
    <x v="5"/>
    <x v="3134"/>
    <x v="3110"/>
    <s v="PHDI"/>
    <s v="上海必胜客有限公司"/>
    <x v="244"/>
    <x v="13"/>
    <x v="114"/>
    <s v="Active"/>
  </r>
  <r>
    <x v="5"/>
    <x v="3135"/>
    <x v="3111"/>
    <s v="PHDI"/>
    <s v="上海必胜客有限公司"/>
    <x v="249"/>
    <x v="13"/>
    <x v="118"/>
    <s v="Active"/>
  </r>
  <r>
    <x v="5"/>
    <x v="3136"/>
    <x v="3112"/>
    <s v="PHDI"/>
    <s v="上海必胜客有限公司"/>
    <x v="261"/>
    <x v="13"/>
    <x v="112"/>
    <s v="Active"/>
  </r>
  <r>
    <x v="5"/>
    <x v="3137"/>
    <x v="3113"/>
    <s v="PHDI"/>
    <s v="上海必胜客有限公司"/>
    <x v="262"/>
    <x v="13"/>
    <x v="116"/>
    <s v="Active"/>
  </r>
  <r>
    <x v="5"/>
    <x v="3138"/>
    <x v="3114"/>
    <s v="PHDI"/>
    <s v="上海必胜客有限公司"/>
    <x v="247"/>
    <x v="13"/>
    <x v="116"/>
    <s v="Active"/>
  </r>
  <r>
    <x v="5"/>
    <x v="3139"/>
    <x v="3115"/>
    <s v="PHDI"/>
    <s v="上海必胜客有限公司"/>
    <x v="276"/>
    <x v="13"/>
    <x v="117"/>
    <s v="Active"/>
  </r>
  <r>
    <x v="5"/>
    <x v="3140"/>
    <x v="3116"/>
    <s v="PHDI"/>
    <s v="上海必胜客有限公司"/>
    <x v="250"/>
    <x v="13"/>
    <x v="119"/>
    <s v="Active"/>
  </r>
  <r>
    <x v="5"/>
    <x v="3141"/>
    <x v="3117"/>
    <s v="PHDI"/>
    <s v="上海必胜客有限公司"/>
    <x v="249"/>
    <x v="13"/>
    <x v="118"/>
    <s v="Active"/>
  </r>
  <r>
    <x v="5"/>
    <x v="3142"/>
    <x v="3118"/>
    <s v="PHDI"/>
    <s v="上海必胜客有限公司"/>
    <x v="254"/>
    <x v="13"/>
    <x v="118"/>
    <s v="Active"/>
  </r>
  <r>
    <x v="5"/>
    <x v="3143"/>
    <x v="3119"/>
    <s v="PHDI"/>
    <s v="上海必胜客有限公司"/>
    <x v="250"/>
    <x v="13"/>
    <x v="119"/>
    <s v="Active"/>
  </r>
  <r>
    <x v="5"/>
    <x v="3144"/>
    <x v="3120"/>
    <s v="PHDI"/>
    <s v="上海必胜客有限公司"/>
    <x v="255"/>
    <x v="13"/>
    <x v="114"/>
    <s v="Active"/>
  </r>
  <r>
    <x v="5"/>
    <x v="3145"/>
    <x v="3121"/>
    <s v="PHDI"/>
    <s v="上海必胜客有限公司"/>
    <x v="250"/>
    <x v="13"/>
    <x v="119"/>
    <s v="Active"/>
  </r>
  <r>
    <x v="5"/>
    <x v="3146"/>
    <x v="3122"/>
    <s v="PHDI"/>
    <s v="上海必胜客有限公司"/>
    <x v="275"/>
    <x v="13"/>
    <x v="117"/>
    <s v="Active"/>
  </r>
  <r>
    <x v="5"/>
    <x v="3147"/>
    <x v="3123"/>
    <s v="PHDI"/>
    <s v="上海必胜客有限公司"/>
    <x v="253"/>
    <x v="13"/>
    <x v="117"/>
    <s v="Active"/>
  </r>
  <r>
    <x v="5"/>
    <x v="3148"/>
    <x v="3124"/>
    <s v="PHDI"/>
    <s v="上海必胜客有限公司"/>
    <x v="250"/>
    <x v="13"/>
    <x v="119"/>
    <s v="Active"/>
  </r>
  <r>
    <x v="5"/>
    <x v="3149"/>
    <x v="3125"/>
    <s v="PHDI"/>
    <s v="上海必胜客有限公司"/>
    <x v="250"/>
    <x v="13"/>
    <x v="119"/>
    <s v="Active"/>
  </r>
  <r>
    <x v="5"/>
    <x v="3150"/>
    <x v="3126"/>
    <s v="PHDI"/>
    <s v="上海必胜客有限公司"/>
    <x v="251"/>
    <x v="13"/>
    <x v="119"/>
    <s v="Active"/>
  </r>
  <r>
    <x v="5"/>
    <x v="3151"/>
    <x v="3127"/>
    <s v="PHDI"/>
    <s v="上海必胜客有限公司"/>
    <x v="250"/>
    <x v="13"/>
    <x v="119"/>
    <s v="Active"/>
  </r>
  <r>
    <x v="5"/>
    <x v="3152"/>
    <x v="3128"/>
    <s v="PHDI"/>
    <s v="上海必胜客有限公司"/>
    <x v="277"/>
    <x v="13"/>
    <x v="113"/>
    <s v="Active"/>
  </r>
  <r>
    <x v="5"/>
    <x v="3153"/>
    <x v="3129"/>
    <s v="PHDI"/>
    <s v="上海必胜客有限公司"/>
    <x v="243"/>
    <x v="13"/>
    <x v="113"/>
    <s v="Active"/>
  </r>
  <r>
    <x v="5"/>
    <x v="3154"/>
    <x v="3130"/>
    <s v="PHDI"/>
    <s v="上海必胜客有限公司"/>
    <x v="251"/>
    <x v="13"/>
    <x v="119"/>
    <s v="Active"/>
  </r>
  <r>
    <x v="5"/>
    <x v="3155"/>
    <x v="3131"/>
    <s v="PHDI"/>
    <s v="上海必胜客有限公司"/>
    <x v="249"/>
    <x v="13"/>
    <x v="118"/>
    <s v="Active"/>
  </r>
  <r>
    <x v="5"/>
    <x v="3156"/>
    <x v="3132"/>
    <s v="PHDI"/>
    <s v="上海必胜客有限公司"/>
    <x v="278"/>
    <x v="13"/>
    <x v="112"/>
    <s v="Active"/>
  </r>
  <r>
    <x v="5"/>
    <x v="3157"/>
    <x v="3133"/>
    <s v="PHDI"/>
    <s v="上海必胜客有限公司"/>
    <x v="256"/>
    <x v="13"/>
    <x v="118"/>
    <s v="Active"/>
  </r>
  <r>
    <x v="5"/>
    <x v="3158"/>
    <x v="3134"/>
    <s v="PHDI"/>
    <s v="Cheng Being Wanda HZH(PH) LC "/>
    <x v="250"/>
    <x v="13"/>
    <x v="119"/>
    <s v="Active"/>
  </r>
  <r>
    <x v="5"/>
    <x v="3159"/>
    <x v="3135"/>
    <s v="KFC"/>
    <s v="杭州肯德基有限公司"/>
    <x v="244"/>
    <x v="13"/>
    <x v="114"/>
    <s v="Active"/>
  </r>
  <r>
    <x v="5"/>
    <x v="3160"/>
    <x v="3136"/>
    <s v="KFC"/>
    <s v="杭州肯德基有限公司"/>
    <x v="252"/>
    <x v="13"/>
    <x v="115"/>
    <s v="Active"/>
  </r>
  <r>
    <x v="5"/>
    <x v="3161"/>
    <x v="3137"/>
    <s v="KFC"/>
    <s v="杭州肯德基有限公司"/>
    <x v="249"/>
    <x v="13"/>
    <x v="118"/>
    <s v="Active"/>
  </r>
  <r>
    <x v="5"/>
    <x v="3162"/>
    <x v="3138"/>
    <s v="KFC"/>
    <s v="杭州肯德基有限公司"/>
    <x v="279"/>
    <x v="13"/>
    <x v="114"/>
    <s v="Active"/>
  </r>
  <r>
    <x v="5"/>
    <x v="3163"/>
    <x v="3139"/>
    <s v="KFC"/>
    <s v="杭州肯德基有限公司"/>
    <x v="253"/>
    <x v="13"/>
    <x v="117"/>
    <s v="Active"/>
  </r>
  <r>
    <x v="5"/>
    <x v="3164"/>
    <x v="3140"/>
    <s v="KFC"/>
    <s v="杭州肯德基有限公司"/>
    <x v="249"/>
    <x v="13"/>
    <x v="118"/>
    <s v="Active"/>
  </r>
  <r>
    <x v="5"/>
    <x v="3165"/>
    <x v="3141"/>
    <s v="KFC"/>
    <s v="杭州肯德基有限公司"/>
    <x v="280"/>
    <x v="13"/>
    <x v="118"/>
    <s v="Active"/>
  </r>
  <r>
    <x v="5"/>
    <x v="3166"/>
    <x v="3142"/>
    <s v="KFC"/>
    <s v="杭州肯德基有限公司"/>
    <x v="250"/>
    <x v="13"/>
    <x v="119"/>
    <s v="Active"/>
  </r>
  <r>
    <x v="5"/>
    <x v="3167"/>
    <x v="3143"/>
    <s v="KFC"/>
    <s v="杭州肯德基有限公司"/>
    <x v="250"/>
    <x v="13"/>
    <x v="119"/>
    <s v="Active"/>
  </r>
  <r>
    <x v="5"/>
    <x v="3168"/>
    <x v="3144"/>
    <s v="KFC"/>
    <s v="杭州肯德基有限公司"/>
    <x v="250"/>
    <x v="13"/>
    <x v="119"/>
    <s v="Active"/>
  </r>
  <r>
    <x v="5"/>
    <x v="3169"/>
    <x v="3145"/>
    <s v="KFC"/>
    <s v="杭州肯德基有限公司"/>
    <x v="250"/>
    <x v="13"/>
    <x v="119"/>
    <s v="Active"/>
  </r>
  <r>
    <x v="5"/>
    <x v="3170"/>
    <x v="3146"/>
    <s v="KFC"/>
    <s v="杭州肯德基有限公司"/>
    <x v="281"/>
    <x v="13"/>
    <x v="114"/>
    <s v="Active"/>
  </r>
  <r>
    <x v="5"/>
    <x v="3171"/>
    <x v="3147"/>
    <s v="KFC"/>
    <s v="杭州肯德基有限公司"/>
    <x v="282"/>
    <x v="13"/>
    <x v="118"/>
    <s v="Active"/>
  </r>
  <r>
    <x v="5"/>
    <x v="3172"/>
    <x v="3148"/>
    <s v="KFC"/>
    <s v="杭州肯德基有限公司"/>
    <x v="250"/>
    <x v="13"/>
    <x v="119"/>
    <s v="Active"/>
  </r>
  <r>
    <x v="5"/>
    <x v="3173"/>
    <x v="3149"/>
    <s v="KFC"/>
    <s v="杭州肯德基有限公司"/>
    <x v="250"/>
    <x v="13"/>
    <x v="119"/>
    <s v="Active"/>
  </r>
  <r>
    <x v="5"/>
    <x v="3174"/>
    <x v="3150"/>
    <s v="KFC"/>
    <s v="杭州肯德基有限公司"/>
    <x v="250"/>
    <x v="13"/>
    <x v="119"/>
    <s v="Active"/>
  </r>
  <r>
    <x v="5"/>
    <x v="3175"/>
    <x v="3151"/>
    <s v="KFC"/>
    <s v="杭州肯德基有限公司"/>
    <x v="250"/>
    <x v="13"/>
    <x v="119"/>
    <s v="Active"/>
  </r>
  <r>
    <x v="5"/>
    <x v="3176"/>
    <x v="3152"/>
    <s v="KFC"/>
    <s v="杭州肯德基有限公司"/>
    <x v="249"/>
    <x v="13"/>
    <x v="118"/>
    <s v="Active"/>
  </r>
  <r>
    <x v="5"/>
    <x v="3177"/>
    <x v="3153"/>
    <s v="KFC"/>
    <s v="杭州肯德基有限公司"/>
    <x v="283"/>
    <x v="13"/>
    <x v="117"/>
    <s v="Active"/>
  </r>
  <r>
    <x v="5"/>
    <x v="3178"/>
    <x v="3154"/>
    <s v="KFC"/>
    <s v="杭州肯德基有限公司"/>
    <x v="284"/>
    <x v="13"/>
    <x v="119"/>
    <s v="Active"/>
  </r>
  <r>
    <x v="5"/>
    <x v="3179"/>
    <x v="3155"/>
    <s v="KFC"/>
    <s v="杭州肯德基有限公司"/>
    <x v="250"/>
    <x v="13"/>
    <x v="119"/>
    <s v="Active"/>
  </r>
  <r>
    <x v="5"/>
    <x v="3180"/>
    <x v="3156"/>
    <s v="KFC"/>
    <s v="杭州肯德基有限公司"/>
    <x v="258"/>
    <x v="13"/>
    <x v="113"/>
    <s v="Active"/>
  </r>
  <r>
    <x v="5"/>
    <x v="3181"/>
    <x v="3157"/>
    <s v="KFC"/>
    <s v="杭州肯德基有限公司"/>
    <x v="249"/>
    <x v="13"/>
    <x v="118"/>
    <s v="Active"/>
  </r>
  <r>
    <x v="5"/>
    <x v="3182"/>
    <x v="3158"/>
    <s v="KFC"/>
    <s v="杭州肯德基有限公司"/>
    <x v="249"/>
    <x v="13"/>
    <x v="118"/>
    <s v="Active"/>
  </r>
  <r>
    <x v="5"/>
    <x v="3183"/>
    <x v="3159"/>
    <s v="KFC"/>
    <s v="杭州肯德基有限公司"/>
    <x v="262"/>
    <x v="13"/>
    <x v="116"/>
    <s v="Active"/>
  </r>
  <r>
    <x v="5"/>
    <x v="3184"/>
    <x v="3160"/>
    <s v="KFC"/>
    <s v="杭州肯德基有限公司"/>
    <x v="285"/>
    <x v="13"/>
    <x v="118"/>
    <s v="Active"/>
  </r>
  <r>
    <x v="5"/>
    <x v="3185"/>
    <x v="3161"/>
    <s v="KFC"/>
    <s v="杭州肯德基有限公司"/>
    <x v="247"/>
    <x v="13"/>
    <x v="116"/>
    <s v="Active"/>
  </r>
  <r>
    <x v="5"/>
    <x v="3186"/>
    <x v="3162"/>
    <s v="KFC"/>
    <s v="杭州肯德基有限公司"/>
    <x v="286"/>
    <x v="13"/>
    <x v="117"/>
    <s v="Active"/>
  </r>
  <r>
    <x v="5"/>
    <x v="3187"/>
    <x v="3163"/>
    <s v="KFC"/>
    <s v="杭州肯德基有限公司"/>
    <x v="260"/>
    <x v="13"/>
    <x v="115"/>
    <s v="Active"/>
  </r>
  <r>
    <x v="5"/>
    <x v="3188"/>
    <x v="3164"/>
    <s v="KFC"/>
    <s v="杭州肯德基有限公司"/>
    <x v="259"/>
    <x v="13"/>
    <x v="113"/>
    <s v="Active"/>
  </r>
  <r>
    <x v="5"/>
    <x v="3189"/>
    <x v="3165"/>
    <s v="KFC"/>
    <s v="杭州肯德基有限公司"/>
    <x v="276"/>
    <x v="13"/>
    <x v="117"/>
    <s v="Active"/>
  </r>
  <r>
    <x v="5"/>
    <x v="3190"/>
    <x v="3166"/>
    <s v="KFC"/>
    <s v="杭州肯德基有限公司"/>
    <x v="249"/>
    <x v="13"/>
    <x v="118"/>
    <s v="Active"/>
  </r>
  <r>
    <x v="5"/>
    <x v="3191"/>
    <x v="3167"/>
    <s v="KFC"/>
    <s v="杭州肯德基有限公司"/>
    <x v="287"/>
    <x v="13"/>
    <x v="122"/>
    <s v="Active"/>
  </r>
  <r>
    <x v="5"/>
    <x v="3192"/>
    <x v="3168"/>
    <s v="KFC"/>
    <s v="杭州肯德基有限公司"/>
    <x v="288"/>
    <x v="13"/>
    <x v="119"/>
    <s v="Active"/>
  </r>
  <r>
    <x v="5"/>
    <x v="3193"/>
    <x v="3169"/>
    <s v="KFC"/>
    <s v="杭州肯德基有限公司"/>
    <x v="250"/>
    <x v="13"/>
    <x v="119"/>
    <s v="Active"/>
  </r>
  <r>
    <x v="5"/>
    <x v="3194"/>
    <x v="3170"/>
    <s v="KFC"/>
    <s v="杭州肯德基有限公司"/>
    <x v="289"/>
    <x v="13"/>
    <x v="119"/>
    <s v="Active"/>
  </r>
  <r>
    <x v="5"/>
    <x v="3195"/>
    <x v="3171"/>
    <s v="KFC"/>
    <s v="杭州肯德基有限公司"/>
    <x v="250"/>
    <x v="13"/>
    <x v="119"/>
    <s v="Active"/>
  </r>
  <r>
    <x v="5"/>
    <x v="3196"/>
    <x v="3172"/>
    <s v="KFC"/>
    <s v="杭州肯德基有限公司"/>
    <x v="290"/>
    <x v="13"/>
    <x v="118"/>
    <s v="Active"/>
  </r>
  <r>
    <x v="5"/>
    <x v="3197"/>
    <x v="3173"/>
    <s v="KFC"/>
    <s v="杭州肯德基有限公司"/>
    <x v="247"/>
    <x v="13"/>
    <x v="116"/>
    <s v="Active"/>
  </r>
  <r>
    <x v="5"/>
    <x v="3198"/>
    <x v="3174"/>
    <s v="KFC"/>
    <s v="杭州肯德基有限公司"/>
    <x v="262"/>
    <x v="13"/>
    <x v="116"/>
    <s v="Active"/>
  </r>
  <r>
    <x v="5"/>
    <x v="3199"/>
    <x v="3175"/>
    <s v="KFC"/>
    <s v="杭州肯德基有限公司"/>
    <x v="255"/>
    <x v="13"/>
    <x v="114"/>
    <s v="Active"/>
  </r>
  <r>
    <x v="5"/>
    <x v="3200"/>
    <x v="3176"/>
    <s v="KFC"/>
    <s v="杭州肯德基有限公司"/>
    <x v="254"/>
    <x v="13"/>
    <x v="118"/>
    <s v="Active"/>
  </r>
  <r>
    <x v="5"/>
    <x v="3201"/>
    <x v="3177"/>
    <s v="KFC"/>
    <s v="杭州肯德基有限公司"/>
    <x v="291"/>
    <x v="13"/>
    <x v="120"/>
    <s v="Active"/>
  </r>
  <r>
    <x v="5"/>
    <x v="3202"/>
    <x v="3178"/>
    <s v="KFC"/>
    <s v="杭州肯德基有限公司"/>
    <x v="263"/>
    <x v="13"/>
    <x v="120"/>
    <s v="Active"/>
  </r>
  <r>
    <x v="5"/>
    <x v="3203"/>
    <x v="3179"/>
    <s v="KFC"/>
    <s v="杭州肯德基有限公司"/>
    <x v="250"/>
    <x v="13"/>
    <x v="119"/>
    <s v="Active"/>
  </r>
  <r>
    <x v="5"/>
    <x v="3204"/>
    <x v="3180"/>
    <s v="KFC"/>
    <s v="杭州肯德基有限公司"/>
    <x v="251"/>
    <x v="13"/>
    <x v="119"/>
    <s v="Active"/>
  </r>
  <r>
    <x v="5"/>
    <x v="3205"/>
    <x v="3181"/>
    <s v="KFC"/>
    <s v="杭州肯德基有限公司"/>
    <x v="250"/>
    <x v="13"/>
    <x v="119"/>
    <s v="Active"/>
  </r>
  <r>
    <x v="5"/>
    <x v="3206"/>
    <x v="3182"/>
    <s v="KFC"/>
    <s v="杭州肯德基有限公司"/>
    <x v="292"/>
    <x v="13"/>
    <x v="117"/>
    <s v="Active"/>
  </r>
  <r>
    <x v="5"/>
    <x v="3207"/>
    <x v="3183"/>
    <s v="KFC"/>
    <s v="杭州肯德基有限公司"/>
    <x v="293"/>
    <x v="13"/>
    <x v="120"/>
    <s v="Active"/>
  </r>
  <r>
    <x v="5"/>
    <x v="3208"/>
    <x v="3184"/>
    <s v="KFC"/>
    <s v="杭州肯德基有限公司"/>
    <x v="294"/>
    <x v="13"/>
    <x v="116"/>
    <s v="Active"/>
  </r>
  <r>
    <x v="5"/>
    <x v="3209"/>
    <x v="3185"/>
    <s v="KFC"/>
    <s v="杭州肯德基有限公司"/>
    <x v="250"/>
    <x v="13"/>
    <x v="119"/>
    <s v="Active"/>
  </r>
  <r>
    <x v="5"/>
    <x v="3210"/>
    <x v="3186"/>
    <s v="KFC"/>
    <s v="杭州肯德基有限公司"/>
    <x v="243"/>
    <x v="13"/>
    <x v="113"/>
    <s v="Active"/>
  </r>
  <r>
    <x v="5"/>
    <x v="3211"/>
    <x v="3187"/>
    <s v="KFC"/>
    <s v="杭州肯德基有限公司"/>
    <x v="250"/>
    <x v="13"/>
    <x v="119"/>
    <s v="Active"/>
  </r>
  <r>
    <x v="5"/>
    <x v="3212"/>
    <x v="3188"/>
    <s v="KFC"/>
    <s v="杭州肯德基有限公司"/>
    <x v="256"/>
    <x v="13"/>
    <x v="118"/>
    <s v="Active"/>
  </r>
  <r>
    <x v="5"/>
    <x v="3213"/>
    <x v="3189"/>
    <s v="KFC"/>
    <s v="杭州肯德基有限公司"/>
    <x v="255"/>
    <x v="13"/>
    <x v="114"/>
    <s v="Active"/>
  </r>
  <r>
    <x v="5"/>
    <x v="3214"/>
    <x v="3190"/>
    <s v="KFC"/>
    <s v="杭州肯德基有限公司"/>
    <x v="255"/>
    <x v="13"/>
    <x v="114"/>
    <s v="Active"/>
  </r>
  <r>
    <x v="5"/>
    <x v="3215"/>
    <x v="3191"/>
    <s v="KFC"/>
    <s v="杭州肯德基有限公司"/>
    <x v="249"/>
    <x v="13"/>
    <x v="118"/>
    <s v="Active"/>
  </r>
  <r>
    <x v="5"/>
    <x v="3216"/>
    <x v="3192"/>
    <s v="KFC"/>
    <s v="杭州肯德基有限公司"/>
    <x v="295"/>
    <x v="13"/>
    <x v="119"/>
    <s v="Active"/>
  </r>
  <r>
    <x v="5"/>
    <x v="3217"/>
    <x v="3193"/>
    <s v="KFC"/>
    <s v="杭州肯德基有限公司"/>
    <x v="256"/>
    <x v="13"/>
    <x v="118"/>
    <s v="Active"/>
  </r>
  <r>
    <x v="5"/>
    <x v="3218"/>
    <x v="3194"/>
    <s v="KFC"/>
    <s v="杭州肯德基有限公司"/>
    <x v="270"/>
    <x v="13"/>
    <x v="114"/>
    <s v="Active"/>
  </r>
  <r>
    <x v="5"/>
    <x v="3219"/>
    <x v="3195"/>
    <s v="KFC"/>
    <s v="杭州肯德基有限公司"/>
    <x v="250"/>
    <x v="13"/>
    <x v="119"/>
    <s v="Active"/>
  </r>
  <r>
    <x v="5"/>
    <x v="3220"/>
    <x v="3196"/>
    <s v="KFC"/>
    <s v="杭州肯德基有限公司"/>
    <x v="249"/>
    <x v="13"/>
    <x v="118"/>
    <s v="Active"/>
  </r>
  <r>
    <x v="5"/>
    <x v="3221"/>
    <x v="3197"/>
    <s v="KFC"/>
    <s v="杭州肯德基有限公司"/>
    <x v="249"/>
    <x v="13"/>
    <x v="118"/>
    <s v="Active"/>
  </r>
  <r>
    <x v="5"/>
    <x v="3222"/>
    <x v="3198"/>
    <s v="KFC"/>
    <s v="杭州肯德基有限公司"/>
    <x v="250"/>
    <x v="13"/>
    <x v="119"/>
    <s v="Active"/>
  </r>
  <r>
    <x v="5"/>
    <x v="3223"/>
    <x v="3199"/>
    <s v="KFC"/>
    <s v="杭州肯德基有限公司"/>
    <x v="251"/>
    <x v="13"/>
    <x v="119"/>
    <s v="Active"/>
  </r>
  <r>
    <x v="5"/>
    <x v="3224"/>
    <x v="3200"/>
    <s v="KFC"/>
    <s v="杭州肯德基有限公司"/>
    <x v="250"/>
    <x v="13"/>
    <x v="119"/>
    <s v="Active"/>
  </r>
  <r>
    <x v="5"/>
    <x v="3225"/>
    <x v="3201"/>
    <s v="KFC"/>
    <s v="杭州肯德基有限公司"/>
    <x v="254"/>
    <x v="13"/>
    <x v="118"/>
    <s v="Active"/>
  </r>
  <r>
    <x v="5"/>
    <x v="3226"/>
    <x v="3202"/>
    <s v="KFC"/>
    <s v="杭州肯德基有限公司"/>
    <x v="253"/>
    <x v="13"/>
    <x v="117"/>
    <s v="Active"/>
  </r>
  <r>
    <x v="5"/>
    <x v="3227"/>
    <x v="3203"/>
    <s v="KFC"/>
    <s v="杭州肯德基有限公司"/>
    <x v="250"/>
    <x v="13"/>
    <x v="119"/>
    <s v="Active"/>
  </r>
  <r>
    <x v="5"/>
    <x v="3228"/>
    <x v="3204"/>
    <s v="KFC"/>
    <s v="杭州肯德基有限公司"/>
    <x v="253"/>
    <x v="13"/>
    <x v="117"/>
    <s v="Active"/>
  </r>
  <r>
    <x v="5"/>
    <x v="3229"/>
    <x v="3205"/>
    <s v="KFC"/>
    <s v="杭州肯德基有限公司"/>
    <x v="243"/>
    <x v="13"/>
    <x v="113"/>
    <s v="Active"/>
  </r>
  <r>
    <x v="5"/>
    <x v="3230"/>
    <x v="3206"/>
    <s v="KFC"/>
    <s v="杭州肯德基有限公司"/>
    <x v="250"/>
    <x v="13"/>
    <x v="119"/>
    <s v="Active"/>
  </r>
  <r>
    <x v="5"/>
    <x v="3231"/>
    <x v="3207"/>
    <s v="KFC"/>
    <s v="杭州肯德基有限公司"/>
    <x v="250"/>
    <x v="13"/>
    <x v="119"/>
    <s v="Active"/>
  </r>
  <r>
    <x v="5"/>
    <x v="3232"/>
    <x v="3208"/>
    <s v="KFC"/>
    <s v="杭州肯德基有限公司"/>
    <x v="296"/>
    <x v="13"/>
    <x v="116"/>
    <s v="Active"/>
  </r>
  <r>
    <x v="5"/>
    <x v="3233"/>
    <x v="3209"/>
    <s v="KFC"/>
    <s v="杭州肯德基有限公司"/>
    <x v="297"/>
    <x v="13"/>
    <x v="121"/>
    <s v="Active"/>
  </r>
  <r>
    <x v="5"/>
    <x v="3234"/>
    <x v="3210"/>
    <s v="KFC"/>
    <s v="杭州肯德基有限公司"/>
    <x v="244"/>
    <x v="13"/>
    <x v="114"/>
    <s v="Active"/>
  </r>
  <r>
    <x v="5"/>
    <x v="3235"/>
    <x v="3211"/>
    <s v="KFC"/>
    <s v="杭州肯德基有限公司"/>
    <x v="263"/>
    <x v="13"/>
    <x v="120"/>
    <s v="Active"/>
  </r>
  <r>
    <x v="5"/>
    <x v="3236"/>
    <x v="3212"/>
    <s v="KFC"/>
    <s v="杭州肯德基有限公司"/>
    <x v="250"/>
    <x v="13"/>
    <x v="119"/>
    <s v="Active"/>
  </r>
  <r>
    <x v="5"/>
    <x v="3237"/>
    <x v="3213"/>
    <s v="KFC"/>
    <s v="杭州肯德基有限公司"/>
    <x v="254"/>
    <x v="13"/>
    <x v="118"/>
    <s v="Active"/>
  </r>
  <r>
    <x v="5"/>
    <x v="3238"/>
    <x v="3214"/>
    <s v="KFC"/>
    <s v="杭州肯德基有限公司"/>
    <x v="298"/>
    <x v="13"/>
    <x v="113"/>
    <s v="Active"/>
  </r>
  <r>
    <x v="5"/>
    <x v="3239"/>
    <x v="3215"/>
    <s v="KFC"/>
    <s v="杭州肯德基有限公司"/>
    <x v="299"/>
    <x v="13"/>
    <x v="121"/>
    <s v="Active"/>
  </r>
  <r>
    <x v="5"/>
    <x v="3240"/>
    <x v="3216"/>
    <s v="KFC"/>
    <s v="杭州肯德基有限公司"/>
    <x v="250"/>
    <x v="13"/>
    <x v="119"/>
    <s v="Active"/>
  </r>
  <r>
    <x v="5"/>
    <x v="3241"/>
    <x v="3217"/>
    <s v="KFC"/>
    <s v="杭州肯德基有限公司"/>
    <x v="256"/>
    <x v="13"/>
    <x v="118"/>
    <s v="Active"/>
  </r>
  <r>
    <x v="5"/>
    <x v="3242"/>
    <x v="3218"/>
    <s v="KFC"/>
    <s v="杭州肯德基有限公司"/>
    <x v="246"/>
    <x v="13"/>
    <x v="115"/>
    <s v="Active"/>
  </r>
  <r>
    <x v="5"/>
    <x v="3243"/>
    <x v="3219"/>
    <s v="KFC"/>
    <s v="杭州肯德基有限公司"/>
    <x v="255"/>
    <x v="13"/>
    <x v="114"/>
    <s v="Active"/>
  </r>
  <r>
    <x v="5"/>
    <x v="3244"/>
    <x v="3220"/>
    <s v="KFC"/>
    <s v="杭州肯德基有限公司"/>
    <x v="243"/>
    <x v="13"/>
    <x v="113"/>
    <s v="Active"/>
  </r>
  <r>
    <x v="5"/>
    <x v="3245"/>
    <x v="3221"/>
    <s v="KFC"/>
    <s v="杭州肯德基有限公司"/>
    <x v="252"/>
    <x v="13"/>
    <x v="115"/>
    <s v="Active"/>
  </r>
  <r>
    <x v="5"/>
    <x v="3246"/>
    <x v="3222"/>
    <s v="KFC"/>
    <s v="杭州肯德基有限公司"/>
    <x v="272"/>
    <x v="13"/>
    <x v="122"/>
    <s v="Active"/>
  </r>
  <r>
    <x v="5"/>
    <x v="3247"/>
    <x v="3223"/>
    <s v="KFC"/>
    <s v="杭州肯德基有限公司"/>
    <x v="261"/>
    <x v="13"/>
    <x v="112"/>
    <s v="Active"/>
  </r>
  <r>
    <x v="5"/>
    <x v="3248"/>
    <x v="3224"/>
    <s v="KFC"/>
    <s v="杭州肯德基有限公司"/>
    <x v="300"/>
    <x v="13"/>
    <x v="114"/>
    <s v="Active"/>
  </r>
  <r>
    <x v="5"/>
    <x v="3249"/>
    <x v="3225"/>
    <s v="KFC"/>
    <s v="杭州肯德基有限公司"/>
    <x v="258"/>
    <x v="13"/>
    <x v="113"/>
    <s v="Active"/>
  </r>
  <r>
    <x v="5"/>
    <x v="3250"/>
    <x v="3226"/>
    <s v="KFC"/>
    <s v="杭州肯德基有限公司"/>
    <x v="301"/>
    <x v="13"/>
    <x v="118"/>
    <s v="Active"/>
  </r>
  <r>
    <x v="5"/>
    <x v="3251"/>
    <x v="3227"/>
    <s v="KFC"/>
    <s v="杭州肯德基有限公司"/>
    <x v="278"/>
    <x v="13"/>
    <x v="112"/>
    <s v="Active"/>
  </r>
  <r>
    <x v="5"/>
    <x v="3252"/>
    <x v="3228"/>
    <s v="KFC"/>
    <s v="杭州肯德基有限公司"/>
    <x v="277"/>
    <x v="13"/>
    <x v="113"/>
    <s v="Active"/>
  </r>
  <r>
    <x v="5"/>
    <x v="3253"/>
    <x v="3229"/>
    <s v="KFC"/>
    <s v="杭州肯德基有限公司"/>
    <x v="250"/>
    <x v="13"/>
    <x v="119"/>
    <s v="Active"/>
  </r>
  <r>
    <x v="5"/>
    <x v="3254"/>
    <x v="3230"/>
    <s v="KFC"/>
    <s v="杭州肯德基有限公司"/>
    <x v="302"/>
    <x v="13"/>
    <x v="122"/>
    <s v="Active"/>
  </r>
  <r>
    <x v="5"/>
    <x v="3255"/>
    <x v="3231"/>
    <s v="KFC"/>
    <s v="杭州肯德基有限公司"/>
    <x v="249"/>
    <x v="13"/>
    <x v="118"/>
    <s v="Active"/>
  </r>
  <r>
    <x v="5"/>
    <x v="3256"/>
    <x v="3232"/>
    <s v="KFC"/>
    <s v="杭州肯德基有限公司"/>
    <x v="303"/>
    <x v="13"/>
    <x v="116"/>
    <s v="Active"/>
  </r>
  <r>
    <x v="5"/>
    <x v="3257"/>
    <x v="3233"/>
    <s v="KFC"/>
    <s v="杭州肯德基有限公司"/>
    <x v="304"/>
    <x v="13"/>
    <x v="118"/>
    <s v="Active"/>
  </r>
  <r>
    <x v="5"/>
    <x v="3258"/>
    <x v="3234"/>
    <s v="KFC"/>
    <s v="杭州肯德基有限公司"/>
    <x v="290"/>
    <x v="13"/>
    <x v="118"/>
    <s v="Active"/>
  </r>
  <r>
    <x v="5"/>
    <x v="3259"/>
    <x v="3235"/>
    <s v="KFC"/>
    <s v="杭州肯德基有限公司"/>
    <x v="259"/>
    <x v="13"/>
    <x v="113"/>
    <s v="Active"/>
  </r>
  <r>
    <x v="5"/>
    <x v="3260"/>
    <x v="2881"/>
    <s v="KFC"/>
    <s v="杭州肯德基有限公司"/>
    <x v="244"/>
    <x v="13"/>
    <x v="114"/>
    <s v="Active"/>
  </r>
  <r>
    <x v="5"/>
    <x v="3261"/>
    <x v="3236"/>
    <s v="KFC"/>
    <s v="杭州肯德基有限公司"/>
    <x v="305"/>
    <x v="13"/>
    <x v="119"/>
    <s v="Active"/>
  </r>
  <r>
    <x v="5"/>
    <x v="3262"/>
    <x v="3237"/>
    <s v="KFC"/>
    <s v="杭州肯德基有限公司"/>
    <x v="251"/>
    <x v="13"/>
    <x v="119"/>
    <s v="Active"/>
  </r>
  <r>
    <x v="5"/>
    <x v="3263"/>
    <x v="3238"/>
    <s v="KFC"/>
    <s v="杭州肯德基有限公司"/>
    <x v="258"/>
    <x v="13"/>
    <x v="113"/>
    <s v="Active"/>
  </r>
  <r>
    <x v="5"/>
    <x v="3264"/>
    <x v="3239"/>
    <s v="KFC"/>
    <s v="杭州肯德基有限公司"/>
    <x v="250"/>
    <x v="13"/>
    <x v="119"/>
    <s v="Active"/>
  </r>
  <r>
    <x v="5"/>
    <x v="3265"/>
    <x v="3240"/>
    <s v="KFC"/>
    <s v="杭州肯德基有限公司"/>
    <x v="249"/>
    <x v="13"/>
    <x v="118"/>
    <s v="Active"/>
  </r>
  <r>
    <x v="5"/>
    <x v="3266"/>
    <x v="3241"/>
    <s v="KFC"/>
    <s v="杭州肯德基有限公司"/>
    <x v="306"/>
    <x v="13"/>
    <x v="119"/>
    <s v="Active"/>
  </r>
  <r>
    <x v="5"/>
    <x v="3267"/>
    <x v="3242"/>
    <s v="KFC"/>
    <s v="杭州肯德基有限公司"/>
    <x v="254"/>
    <x v="13"/>
    <x v="118"/>
    <s v="Active"/>
  </r>
  <r>
    <x v="5"/>
    <x v="3268"/>
    <x v="3243"/>
    <s v="KFC"/>
    <s v="杭州肯德基有限公司"/>
    <x v="307"/>
    <x v="13"/>
    <x v="116"/>
    <s v="Active"/>
  </r>
  <r>
    <x v="5"/>
    <x v="3269"/>
    <x v="3244"/>
    <s v="KFC"/>
    <s v="杭州肯德基有限公司"/>
    <x v="308"/>
    <x v="13"/>
    <x v="119"/>
    <s v="Active"/>
  </r>
  <r>
    <x v="5"/>
    <x v="3270"/>
    <x v="3245"/>
    <s v="KFC"/>
    <s v="杭州肯德基有限公司"/>
    <x v="252"/>
    <x v="13"/>
    <x v="115"/>
    <s v="Active"/>
  </r>
  <r>
    <x v="5"/>
    <x v="3271"/>
    <x v="3246"/>
    <s v="KFC"/>
    <s v="杭州肯德基有限公司"/>
    <x v="296"/>
    <x v="13"/>
    <x v="116"/>
    <s v="Active"/>
  </r>
  <r>
    <x v="5"/>
    <x v="3272"/>
    <x v="3247"/>
    <s v="KFC"/>
    <s v="杭州肯德基有限公司"/>
    <x v="272"/>
    <x v="13"/>
    <x v="122"/>
    <s v="Active"/>
  </r>
  <r>
    <x v="5"/>
    <x v="3273"/>
    <x v="3248"/>
    <s v="KFC"/>
    <s v="杭州肯德基有限公司"/>
    <x v="309"/>
    <x v="13"/>
    <x v="123"/>
    <s v="Active"/>
  </r>
  <r>
    <x v="5"/>
    <x v="3274"/>
    <x v="3249"/>
    <s v="KFC"/>
    <s v="杭州肯德基有限公司"/>
    <x v="247"/>
    <x v="13"/>
    <x v="116"/>
    <s v="Active"/>
  </r>
  <r>
    <x v="5"/>
    <x v="3275"/>
    <x v="3250"/>
    <s v="KFC"/>
    <s v="杭州肯德基有限公司"/>
    <x v="249"/>
    <x v="13"/>
    <x v="118"/>
    <s v="Active"/>
  </r>
  <r>
    <x v="5"/>
    <x v="3276"/>
    <x v="3251"/>
    <s v="KFC"/>
    <s v="杭州肯德基有限公司"/>
    <x v="284"/>
    <x v="13"/>
    <x v="119"/>
    <s v="Active"/>
  </r>
  <r>
    <x v="5"/>
    <x v="3277"/>
    <x v="3252"/>
    <s v="KFC"/>
    <s v="杭州肯德基有限公司"/>
    <x v="253"/>
    <x v="13"/>
    <x v="117"/>
    <s v="Active"/>
  </r>
  <r>
    <x v="5"/>
    <x v="3278"/>
    <x v="3253"/>
    <s v="KFC"/>
    <s v="杭州肯德基有限公司"/>
    <x v="273"/>
    <x v="13"/>
    <x v="115"/>
    <s v="Active"/>
  </r>
  <r>
    <x v="5"/>
    <x v="3279"/>
    <x v="3254"/>
    <s v="KFC"/>
    <s v="杭州肯德基有限公司"/>
    <x v="262"/>
    <x v="13"/>
    <x v="116"/>
    <s v="Active"/>
  </r>
  <r>
    <x v="5"/>
    <x v="3280"/>
    <x v="3255"/>
    <s v="KFC"/>
    <s v="杭州肯德基有限公司"/>
    <x v="276"/>
    <x v="13"/>
    <x v="117"/>
    <s v="Active"/>
  </r>
  <r>
    <x v="5"/>
    <x v="3281"/>
    <x v="3256"/>
    <s v="KFC"/>
    <s v="杭州肯德基有限公司"/>
    <x v="262"/>
    <x v="13"/>
    <x v="116"/>
    <s v="Active"/>
  </r>
  <r>
    <x v="5"/>
    <x v="3282"/>
    <x v="3257"/>
    <s v="KFC"/>
    <s v="杭州肯德基有限公司"/>
    <x v="266"/>
    <x v="13"/>
    <x v="119"/>
    <s v="Active"/>
  </r>
  <r>
    <x v="5"/>
    <x v="3283"/>
    <x v="3258"/>
    <s v="KFC"/>
    <s v="杭州肯德基有限公司"/>
    <x v="310"/>
    <x v="13"/>
    <x v="113"/>
    <s v="Active"/>
  </r>
  <r>
    <x v="5"/>
    <x v="3284"/>
    <x v="3259"/>
    <s v="KFC"/>
    <s v="杭州肯德基有限公司"/>
    <x v="250"/>
    <x v="13"/>
    <x v="119"/>
    <s v="Active"/>
  </r>
  <r>
    <x v="5"/>
    <x v="3285"/>
    <x v="3260"/>
    <s v="KFC"/>
    <s v="杭州肯德基有限公司"/>
    <x v="298"/>
    <x v="13"/>
    <x v="113"/>
    <s v="Active"/>
  </r>
  <r>
    <x v="5"/>
    <x v="3286"/>
    <x v="3261"/>
    <s v="KFC"/>
    <s v="杭州肯德基有限公司"/>
    <x v="300"/>
    <x v="13"/>
    <x v="114"/>
    <s v="Active"/>
  </r>
  <r>
    <x v="5"/>
    <x v="3287"/>
    <x v="3262"/>
    <s v="KFC"/>
    <s v="杭州肯德基有限公司"/>
    <x v="294"/>
    <x v="13"/>
    <x v="116"/>
    <s v="Active"/>
  </r>
  <r>
    <x v="5"/>
    <x v="3288"/>
    <x v="3263"/>
    <s v="KFC"/>
    <s v="杭州肯德基有限公司"/>
    <x v="249"/>
    <x v="13"/>
    <x v="118"/>
    <s v="Active"/>
  </r>
  <r>
    <x v="5"/>
    <x v="3289"/>
    <x v="3264"/>
    <s v="KFC"/>
    <s v="杭州肯德基有限公司"/>
    <x v="304"/>
    <x v="13"/>
    <x v="118"/>
    <s v="Active"/>
  </r>
  <r>
    <x v="5"/>
    <x v="3290"/>
    <x v="3265"/>
    <s v="KFC"/>
    <s v="杭州肯德基有限公司"/>
    <x v="266"/>
    <x v="13"/>
    <x v="119"/>
    <s v="Active"/>
  </r>
  <r>
    <x v="5"/>
    <x v="3291"/>
    <x v="3266"/>
    <s v="KFC"/>
    <s v="杭州肯德基有限公司"/>
    <x v="253"/>
    <x v="13"/>
    <x v="117"/>
    <s v="Active"/>
  </r>
  <r>
    <x v="5"/>
    <x v="3292"/>
    <x v="3267"/>
    <s v="KFC"/>
    <s v="杭州肯德基有限公司"/>
    <x v="269"/>
    <x v="13"/>
    <x v="115"/>
    <s v="Active"/>
  </r>
  <r>
    <x v="5"/>
    <x v="3293"/>
    <x v="3268"/>
    <s v="KFC"/>
    <s v="杭州肯德基有限公司"/>
    <x v="311"/>
    <x v="13"/>
    <x v="122"/>
    <s v="Active"/>
  </r>
  <r>
    <x v="5"/>
    <x v="3294"/>
    <x v="3269"/>
    <s v="KFC"/>
    <s v="杭州肯德基有限公司"/>
    <x v="253"/>
    <x v="13"/>
    <x v="117"/>
    <s v="Active"/>
  </r>
  <r>
    <x v="5"/>
    <x v="3295"/>
    <x v="3270"/>
    <s v="KFC"/>
    <s v="杭州肯德基有限公司"/>
    <x v="249"/>
    <x v="13"/>
    <x v="118"/>
    <s v="Active"/>
  </r>
  <r>
    <x v="5"/>
    <x v="3296"/>
    <x v="3271"/>
    <s v="KFC"/>
    <s v="杭州肯德基有限公司"/>
    <x v="260"/>
    <x v="13"/>
    <x v="115"/>
    <s v="Active"/>
  </r>
  <r>
    <x v="5"/>
    <x v="3297"/>
    <x v="3272"/>
    <s v="KFC"/>
    <s v="杭州肯德基有限公司"/>
    <x v="250"/>
    <x v="13"/>
    <x v="119"/>
    <s v="Active"/>
  </r>
  <r>
    <x v="5"/>
    <x v="3298"/>
    <x v="3273"/>
    <s v="KFC"/>
    <s v="杭州肯德基有限公司"/>
    <x v="303"/>
    <x v="13"/>
    <x v="116"/>
    <s v="Close"/>
  </r>
  <r>
    <x v="5"/>
    <x v="3299"/>
    <x v="3274"/>
    <s v="KFC"/>
    <s v="杭州肯德基有限公司"/>
    <x v="275"/>
    <x v="13"/>
    <x v="117"/>
    <s v="Active"/>
  </r>
  <r>
    <x v="5"/>
    <x v="3300"/>
    <x v="3275"/>
    <s v="KFC"/>
    <s v="杭州肯德基有限公司"/>
    <x v="261"/>
    <x v="13"/>
    <x v="112"/>
    <s v="Active"/>
  </r>
  <r>
    <x v="5"/>
    <x v="3301"/>
    <x v="3276"/>
    <s v="KFC"/>
    <s v="杭州肯德基有限公司"/>
    <x v="250"/>
    <x v="13"/>
    <x v="119"/>
    <s v="Active"/>
  </r>
  <r>
    <x v="5"/>
    <x v="3302"/>
    <x v="3277"/>
    <s v="KFC"/>
    <s v="杭州肯德基有限公司"/>
    <x v="290"/>
    <x v="13"/>
    <x v="118"/>
    <s v="Active"/>
  </r>
  <r>
    <x v="5"/>
    <x v="3303"/>
    <x v="3278"/>
    <s v="KFC"/>
    <s v="杭州肯德基有限公司"/>
    <x v="246"/>
    <x v="13"/>
    <x v="115"/>
    <s v="Active"/>
  </r>
  <r>
    <x v="5"/>
    <x v="3304"/>
    <x v="3279"/>
    <s v="KFC"/>
    <s v="杭州肯德基有限公司"/>
    <x v="243"/>
    <x v="13"/>
    <x v="113"/>
    <s v="Active"/>
  </r>
  <r>
    <x v="5"/>
    <x v="3305"/>
    <x v="3280"/>
    <s v="KFC"/>
    <s v="杭州肯德基有限公司"/>
    <x v="250"/>
    <x v="13"/>
    <x v="119"/>
    <s v="Active"/>
  </r>
  <r>
    <x v="5"/>
    <x v="3306"/>
    <x v="3281"/>
    <s v="KFC"/>
    <s v="杭州肯德基有限公司"/>
    <x v="251"/>
    <x v="13"/>
    <x v="119"/>
    <s v="Active"/>
  </r>
  <r>
    <x v="5"/>
    <x v="3307"/>
    <x v="3282"/>
    <s v="KFC"/>
    <s v="杭州肯德基有限公司"/>
    <x v="266"/>
    <x v="13"/>
    <x v="119"/>
    <s v="Active"/>
  </r>
  <r>
    <x v="5"/>
    <x v="3308"/>
    <x v="3283"/>
    <s v="KFC"/>
    <s v="杭州肯德基有限公司"/>
    <x v="245"/>
    <x v="13"/>
    <x v="112"/>
    <s v="Active"/>
  </r>
  <r>
    <x v="5"/>
    <x v="3309"/>
    <x v="3284"/>
    <s v="KFC"/>
    <s v="杭州肯德基有限公司"/>
    <x v="275"/>
    <x v="13"/>
    <x v="117"/>
    <s v="Active"/>
  </r>
  <r>
    <x v="5"/>
    <x v="3310"/>
    <x v="3285"/>
    <s v="KFC"/>
    <s v="杭州肯德基有限公司"/>
    <x v="264"/>
    <x v="13"/>
    <x v="119"/>
    <s v="Active"/>
  </r>
  <r>
    <x v="5"/>
    <x v="3311"/>
    <x v="3286"/>
    <s v="KFC"/>
    <s v="杭州肯德基有限公司"/>
    <x v="243"/>
    <x v="13"/>
    <x v="113"/>
    <s v="Active"/>
  </r>
  <r>
    <x v="5"/>
    <x v="3312"/>
    <x v="3287"/>
    <s v="KFC"/>
    <s v="杭州肯德基有限公司"/>
    <x v="296"/>
    <x v="13"/>
    <x v="116"/>
    <s v="Active"/>
  </r>
  <r>
    <x v="5"/>
    <x v="3313"/>
    <x v="3288"/>
    <s v="KFC"/>
    <s v="杭州肯德基有限公司"/>
    <x v="249"/>
    <x v="13"/>
    <x v="118"/>
    <s v="Active"/>
  </r>
  <r>
    <x v="5"/>
    <x v="3314"/>
    <x v="3289"/>
    <s v="KFC"/>
    <s v="杭州肯德基有限公司"/>
    <x v="254"/>
    <x v="13"/>
    <x v="118"/>
    <s v="Active"/>
  </r>
  <r>
    <x v="5"/>
    <x v="3315"/>
    <x v="3290"/>
    <s v="KFC"/>
    <s v="杭州肯德基有限公司"/>
    <x v="263"/>
    <x v="13"/>
    <x v="120"/>
    <s v="Active"/>
  </r>
  <r>
    <x v="5"/>
    <x v="3316"/>
    <x v="3291"/>
    <s v="KFC"/>
    <s v="杭州肯德基有限公司"/>
    <x v="256"/>
    <x v="13"/>
    <x v="118"/>
    <s v="Active"/>
  </r>
  <r>
    <x v="5"/>
    <x v="3317"/>
    <x v="3292"/>
    <s v="KFC"/>
    <s v="杭州肯德基有限公司"/>
    <x v="250"/>
    <x v="13"/>
    <x v="119"/>
    <s v="Active"/>
  </r>
  <r>
    <x v="5"/>
    <x v="3318"/>
    <x v="3293"/>
    <s v="KFC"/>
    <s v="杭州肯德基有限公司"/>
    <x v="312"/>
    <x v="13"/>
    <x v="116"/>
    <s v="Active"/>
  </r>
  <r>
    <x v="5"/>
    <x v="3319"/>
    <x v="3294"/>
    <s v="KFC"/>
    <s v="杭州肯德基有限公司"/>
    <x v="250"/>
    <x v="13"/>
    <x v="119"/>
    <s v="Active"/>
  </r>
  <r>
    <x v="5"/>
    <x v="3320"/>
    <x v="3295"/>
    <s v="KFC"/>
    <s v="杭州肯德基有限公司"/>
    <x v="271"/>
    <x v="13"/>
    <x v="112"/>
    <s v="Active"/>
  </r>
  <r>
    <x v="5"/>
    <x v="3321"/>
    <x v="3296"/>
    <s v="KFC"/>
    <s v="杭州肯德基有限公司"/>
    <x v="244"/>
    <x v="13"/>
    <x v="114"/>
    <s v="Active"/>
  </r>
  <r>
    <x v="5"/>
    <x v="3322"/>
    <x v="3297"/>
    <s v="KFC"/>
    <s v="杭州肯德基有限公司"/>
    <x v="284"/>
    <x v="13"/>
    <x v="119"/>
    <s v="Active"/>
  </r>
  <r>
    <x v="5"/>
    <x v="3323"/>
    <x v="3298"/>
    <s v="KFC"/>
    <s v="杭州肯德基有限公司"/>
    <x v="250"/>
    <x v="13"/>
    <x v="119"/>
    <s v="Active"/>
  </r>
  <r>
    <x v="5"/>
    <x v="3324"/>
    <x v="3299"/>
    <s v="KFC"/>
    <s v="杭州肯德基有限公司"/>
    <x v="274"/>
    <x v="13"/>
    <x v="114"/>
    <s v="Active"/>
  </r>
  <r>
    <x v="5"/>
    <x v="3325"/>
    <x v="3300"/>
    <s v="KFC"/>
    <s v="杭州肯德基有限公司"/>
    <x v="313"/>
    <x v="13"/>
    <x v="117"/>
    <s v="Active"/>
  </r>
  <r>
    <x v="5"/>
    <x v="3326"/>
    <x v="3301"/>
    <s v="KFC"/>
    <s v="杭州肯德基有限公司"/>
    <x v="305"/>
    <x v="13"/>
    <x v="119"/>
    <s v="Active"/>
  </r>
  <r>
    <x v="5"/>
    <x v="3327"/>
    <x v="3302"/>
    <s v="KFC"/>
    <s v="杭州肯德基有限公司"/>
    <x v="314"/>
    <x v="13"/>
    <x v="114"/>
    <s v="Active"/>
  </r>
  <r>
    <x v="5"/>
    <x v="3328"/>
    <x v="3303"/>
    <s v="KFC"/>
    <s v="杭州肯德基有限公司"/>
    <x v="255"/>
    <x v="13"/>
    <x v="114"/>
    <s v="Active"/>
  </r>
  <r>
    <x v="5"/>
    <x v="3329"/>
    <x v="3304"/>
    <s v="KFC"/>
    <s v="杭州肯德基有限公司"/>
    <x v="250"/>
    <x v="13"/>
    <x v="119"/>
    <s v="Active"/>
  </r>
  <r>
    <x v="5"/>
    <x v="3330"/>
    <x v="3305"/>
    <s v="KFC"/>
    <s v="杭州肯德基有限公司"/>
    <x v="252"/>
    <x v="13"/>
    <x v="115"/>
    <s v="Active"/>
  </r>
  <r>
    <x v="5"/>
    <x v="3331"/>
    <x v="3306"/>
    <s v="KFC"/>
    <s v="杭州肯德基有限公司"/>
    <x v="315"/>
    <x v="13"/>
    <x v="118"/>
    <s v="Active"/>
  </r>
  <r>
    <x v="5"/>
    <x v="3332"/>
    <x v="3307"/>
    <s v="KFC"/>
    <s v="杭州肯德基有限公司"/>
    <x v="270"/>
    <x v="13"/>
    <x v="114"/>
    <s v="Active"/>
  </r>
  <r>
    <x v="5"/>
    <x v="3333"/>
    <x v="3308"/>
    <s v="KFC"/>
    <s v="杭州肯德基有限公司"/>
    <x v="251"/>
    <x v="13"/>
    <x v="119"/>
    <s v="Active"/>
  </r>
  <r>
    <x v="5"/>
    <x v="3334"/>
    <x v="3309"/>
    <s v="KFC"/>
    <s v="杭州肯德基有限公司"/>
    <x v="255"/>
    <x v="13"/>
    <x v="114"/>
    <s v="Active"/>
  </r>
  <r>
    <x v="5"/>
    <x v="3335"/>
    <x v="3310"/>
    <s v="KFC"/>
    <s v="杭州肯德基有限公司"/>
    <x v="298"/>
    <x v="13"/>
    <x v="113"/>
    <s v="Active"/>
  </r>
  <r>
    <x v="5"/>
    <x v="3336"/>
    <x v="3311"/>
    <s v="KFC"/>
    <s v="杭州肯德基有限公司"/>
    <x v="270"/>
    <x v="13"/>
    <x v="114"/>
    <s v="Active"/>
  </r>
  <r>
    <x v="5"/>
    <x v="3337"/>
    <x v="3312"/>
    <s v="KFC"/>
    <s v="杭州肯德基有限公司"/>
    <x v="250"/>
    <x v="13"/>
    <x v="119"/>
    <s v="Active"/>
  </r>
  <r>
    <x v="5"/>
    <x v="3338"/>
    <x v="3313"/>
    <s v="KFC"/>
    <s v="杭州肯德基有限公司"/>
    <x v="316"/>
    <x v="13"/>
    <x v="114"/>
    <s v="Active"/>
  </r>
  <r>
    <x v="5"/>
    <x v="3339"/>
    <x v="3314"/>
    <s v="KFC"/>
    <s v="杭州肯德基有限公司"/>
    <x v="242"/>
    <x v="13"/>
    <x v="112"/>
    <s v="Active"/>
  </r>
  <r>
    <x v="5"/>
    <x v="3340"/>
    <x v="3315"/>
    <s v="KFC"/>
    <s v="杭州肯德基有限公司"/>
    <x v="276"/>
    <x v="13"/>
    <x v="117"/>
    <s v="Active"/>
  </r>
  <r>
    <x v="5"/>
    <x v="3341"/>
    <x v="3316"/>
    <s v="KFC"/>
    <s v="杭州肯德基有限公司"/>
    <x v="250"/>
    <x v="13"/>
    <x v="119"/>
    <s v="Active"/>
  </r>
  <r>
    <x v="5"/>
    <x v="3342"/>
    <x v="3317"/>
    <s v="KFC"/>
    <s v="杭州肯德基有限公司"/>
    <x v="317"/>
    <x v="13"/>
    <x v="117"/>
    <s v="Active"/>
  </r>
  <r>
    <x v="5"/>
    <x v="3343"/>
    <x v="3318"/>
    <s v="KFC"/>
    <s v="杭州肯德基有限公司"/>
    <x v="243"/>
    <x v="13"/>
    <x v="113"/>
    <s v="Active"/>
  </r>
  <r>
    <x v="5"/>
    <x v="3344"/>
    <x v="3319"/>
    <s v="KFC"/>
    <s v="杭州肯德基有限公司"/>
    <x v="244"/>
    <x v="13"/>
    <x v="114"/>
    <s v="Active"/>
  </r>
  <r>
    <x v="5"/>
    <x v="3345"/>
    <x v="3320"/>
    <s v="KFC"/>
    <s v="杭州肯德基有限公司"/>
    <x v="301"/>
    <x v="13"/>
    <x v="118"/>
    <s v="Active"/>
  </r>
  <r>
    <x v="5"/>
    <x v="3346"/>
    <x v="3321"/>
    <s v="KFC"/>
    <s v="杭州肯德基有限公司"/>
    <x v="250"/>
    <x v="13"/>
    <x v="119"/>
    <s v="Active"/>
  </r>
  <r>
    <x v="5"/>
    <x v="3347"/>
    <x v="3322"/>
    <s v="KFC"/>
    <s v="杭州肯德基有限公司"/>
    <x v="247"/>
    <x v="13"/>
    <x v="116"/>
    <s v="Active"/>
  </r>
  <r>
    <x v="5"/>
    <x v="3348"/>
    <x v="3323"/>
    <s v="KFC"/>
    <s v="杭州肯德基有限公司"/>
    <x v="249"/>
    <x v="13"/>
    <x v="118"/>
    <s v="Active"/>
  </r>
  <r>
    <x v="5"/>
    <x v="3349"/>
    <x v="3324"/>
    <s v="KFC"/>
    <s v="杭州肯德基有限公司"/>
    <x v="261"/>
    <x v="13"/>
    <x v="112"/>
    <s v="Active"/>
  </r>
  <r>
    <x v="5"/>
    <x v="3350"/>
    <x v="3325"/>
    <s v="KFC"/>
    <s v="杭州肯德基有限公司"/>
    <x v="318"/>
    <x v="13"/>
    <x v="118"/>
    <s v="Active"/>
  </r>
  <r>
    <x v="5"/>
    <x v="3351"/>
    <x v="3326"/>
    <s v="KFC"/>
    <s v="杭州肯德基有限公司"/>
    <x v="253"/>
    <x v="13"/>
    <x v="117"/>
    <s v="Active"/>
  </r>
  <r>
    <x v="5"/>
    <x v="3352"/>
    <x v="3327"/>
    <s v="KFC"/>
    <s v="杭州肯德基有限公司"/>
    <x v="275"/>
    <x v="13"/>
    <x v="117"/>
    <s v="Active"/>
  </r>
  <r>
    <x v="5"/>
    <x v="3353"/>
    <x v="3328"/>
    <s v="KFC"/>
    <s v="杭州肯德基有限公司"/>
    <x v="296"/>
    <x v="13"/>
    <x v="116"/>
    <s v="Active"/>
  </r>
  <r>
    <x v="5"/>
    <x v="3354"/>
    <x v="3329"/>
    <s v="KFC"/>
    <s v="杭州肯德基有限公司"/>
    <x v="319"/>
    <x v="13"/>
    <x v="117"/>
    <s v="Active"/>
  </r>
  <r>
    <x v="5"/>
    <x v="3355"/>
    <x v="3330"/>
    <s v="KFC"/>
    <s v="杭州肯德基有限公司"/>
    <x v="254"/>
    <x v="13"/>
    <x v="118"/>
    <s v="Active"/>
  </r>
  <r>
    <x v="5"/>
    <x v="3356"/>
    <x v="3331"/>
    <s v="KFC"/>
    <s v="杭州肯德基有限公司"/>
    <x v="250"/>
    <x v="13"/>
    <x v="119"/>
    <s v="Active"/>
  </r>
  <r>
    <x v="5"/>
    <x v="3357"/>
    <x v="3332"/>
    <s v="KFC"/>
    <s v="杭州肯德基有限公司"/>
    <x v="249"/>
    <x v="13"/>
    <x v="118"/>
    <s v="Active"/>
  </r>
  <r>
    <x v="5"/>
    <x v="3358"/>
    <x v="3333"/>
    <s v="KFC"/>
    <s v="杭州肯德基有限公司"/>
    <x v="272"/>
    <x v="13"/>
    <x v="122"/>
    <s v="Active"/>
  </r>
  <r>
    <x v="5"/>
    <x v="3359"/>
    <x v="3334"/>
    <s v="KFC"/>
    <s v="杭州肯德基有限公司"/>
    <x v="256"/>
    <x v="13"/>
    <x v="118"/>
    <s v="Active"/>
  </r>
  <r>
    <x v="5"/>
    <x v="3360"/>
    <x v="3335"/>
    <s v="KFC"/>
    <s v="杭州肯德基有限公司"/>
    <x v="250"/>
    <x v="13"/>
    <x v="119"/>
    <s v="Active"/>
  </r>
  <r>
    <x v="5"/>
    <x v="3361"/>
    <x v="3336"/>
    <s v="KFC"/>
    <s v="杭州肯德基有限公司"/>
    <x v="243"/>
    <x v="13"/>
    <x v="113"/>
    <s v="Active"/>
  </r>
  <r>
    <x v="5"/>
    <x v="3362"/>
    <x v="3337"/>
    <s v="KFC"/>
    <s v="杭州肯德基有限公司"/>
    <x v="252"/>
    <x v="13"/>
    <x v="115"/>
    <s v="Active"/>
  </r>
  <r>
    <x v="5"/>
    <x v="3363"/>
    <x v="3338"/>
    <s v="KFC"/>
    <s v="杭州肯德基有限公司"/>
    <x v="248"/>
    <x v="13"/>
    <x v="117"/>
    <s v="Active"/>
  </r>
  <r>
    <x v="5"/>
    <x v="3364"/>
    <x v="3339"/>
    <s v="KFC"/>
    <s v="杭州肯德基有限公司"/>
    <x v="256"/>
    <x v="13"/>
    <x v="118"/>
    <s v="Active"/>
  </r>
  <r>
    <x v="5"/>
    <x v="3365"/>
    <x v="3340"/>
    <s v="KFC"/>
    <s v="杭州肯德基有限公司"/>
    <x v="262"/>
    <x v="13"/>
    <x v="116"/>
    <s v="Active"/>
  </r>
  <r>
    <x v="5"/>
    <x v="3366"/>
    <x v="3341"/>
    <s v="KFC"/>
    <s v="杭州肯德基有限公司"/>
    <x v="250"/>
    <x v="13"/>
    <x v="119"/>
    <s v="Active"/>
  </r>
  <r>
    <x v="5"/>
    <x v="3367"/>
    <x v="3342"/>
    <s v="KFC"/>
    <s v="杭州肯德基有限公司"/>
    <x v="253"/>
    <x v="13"/>
    <x v="117"/>
    <s v="Active"/>
  </r>
  <r>
    <x v="5"/>
    <x v="3368"/>
    <x v="3343"/>
    <s v="KFC"/>
    <s v="杭州肯德基有限公司"/>
    <x v="299"/>
    <x v="13"/>
    <x v="121"/>
    <s v="Active"/>
  </r>
  <r>
    <x v="5"/>
    <x v="3369"/>
    <x v="3344"/>
    <s v="KFC"/>
    <s v="杭州肯德基有限公司"/>
    <x v="249"/>
    <x v="13"/>
    <x v="118"/>
    <s v="Active"/>
  </r>
  <r>
    <x v="5"/>
    <x v="3370"/>
    <x v="3345"/>
    <s v="KFC"/>
    <s v="杭州肯德基有限公司"/>
    <x v="244"/>
    <x v="13"/>
    <x v="114"/>
    <s v="Active"/>
  </r>
  <r>
    <x v="5"/>
    <x v="3371"/>
    <x v="3346"/>
    <s v="KFC"/>
    <s v="杭州肯德基有限公司"/>
    <x v="320"/>
    <x v="13"/>
    <x v="120"/>
    <s v="Active"/>
  </r>
  <r>
    <x v="5"/>
    <x v="3372"/>
    <x v="3347"/>
    <s v="KFC"/>
    <s v="杭州肯德基有限公司"/>
    <x v="321"/>
    <x v="13"/>
    <x v="118"/>
    <s v="Active"/>
  </r>
  <r>
    <x v="5"/>
    <x v="3373"/>
    <x v="3348"/>
    <s v="KFC"/>
    <s v="杭州肯德基有限公司"/>
    <x v="267"/>
    <x v="13"/>
    <x v="115"/>
    <s v="Active"/>
  </r>
  <r>
    <x v="5"/>
    <x v="3374"/>
    <x v="3349"/>
    <s v="KFC"/>
    <s v="杭州肯德基有限公司"/>
    <x v="253"/>
    <x v="13"/>
    <x v="117"/>
    <s v="Active"/>
  </r>
  <r>
    <x v="5"/>
    <x v="3375"/>
    <x v="3350"/>
    <s v="KFC"/>
    <s v="杭州肯德基有限公司"/>
    <x v="253"/>
    <x v="13"/>
    <x v="117"/>
    <s v="Active"/>
  </r>
  <r>
    <x v="5"/>
    <x v="3376"/>
    <x v="3351"/>
    <s v="KFC"/>
    <s v="杭州肯德基有限公司"/>
    <x v="251"/>
    <x v="13"/>
    <x v="119"/>
    <s v="Active"/>
  </r>
  <r>
    <x v="5"/>
    <x v="3377"/>
    <x v="3352"/>
    <s v="KFC"/>
    <s v="杭州肯德基有限公司"/>
    <x v="305"/>
    <x v="13"/>
    <x v="119"/>
    <s v="Active"/>
  </r>
  <r>
    <x v="5"/>
    <x v="3378"/>
    <x v="3353"/>
    <s v="KFC"/>
    <s v="杭州肯德基有限公司"/>
    <x v="244"/>
    <x v="13"/>
    <x v="114"/>
    <s v="Active"/>
  </r>
  <r>
    <x v="5"/>
    <x v="3379"/>
    <x v="3354"/>
    <s v="KFC"/>
    <s v="杭州肯德基有限公司"/>
    <x v="250"/>
    <x v="13"/>
    <x v="119"/>
    <s v="Active"/>
  </r>
  <r>
    <x v="5"/>
    <x v="3380"/>
    <x v="3355"/>
    <s v="KFC"/>
    <s v="杭州肯德基有限公司"/>
    <x v="322"/>
    <x v="13"/>
    <x v="116"/>
    <s v="Active"/>
  </r>
  <r>
    <x v="5"/>
    <x v="3381"/>
    <x v="3356"/>
    <s v="KFC"/>
    <s v="杭州肯德基有限公司"/>
    <x v="283"/>
    <x v="13"/>
    <x v="117"/>
    <s v="Active"/>
  </r>
  <r>
    <x v="5"/>
    <x v="3382"/>
    <x v="3357"/>
    <s v="KFC"/>
    <s v="杭州肯德基有限公司"/>
    <x v="255"/>
    <x v="13"/>
    <x v="114"/>
    <s v="Active"/>
  </r>
  <r>
    <x v="5"/>
    <x v="3383"/>
    <x v="3358"/>
    <s v="KFC"/>
    <s v="杭州肯德基有限公司"/>
    <x v="323"/>
    <x v="13"/>
    <x v="118"/>
    <s v="Active"/>
  </r>
  <r>
    <x v="5"/>
    <x v="3384"/>
    <x v="3359"/>
    <s v="KFC"/>
    <s v="杭州肯德基有限公司"/>
    <x v="290"/>
    <x v="13"/>
    <x v="118"/>
    <s v="Active"/>
  </r>
  <r>
    <x v="5"/>
    <x v="3385"/>
    <x v="3360"/>
    <s v="KFC"/>
    <s v="杭州肯德基有限公司"/>
    <x v="258"/>
    <x v="13"/>
    <x v="113"/>
    <s v="Active"/>
  </r>
  <r>
    <x v="5"/>
    <x v="3386"/>
    <x v="3361"/>
    <s v="KFC"/>
    <s v="杭州肯德基有限公司"/>
    <x v="244"/>
    <x v="13"/>
    <x v="114"/>
    <s v="Active"/>
  </r>
  <r>
    <x v="5"/>
    <x v="3387"/>
    <x v="3362"/>
    <s v="KFC"/>
    <s v="杭州肯德基有限公司"/>
    <x v="250"/>
    <x v="13"/>
    <x v="119"/>
    <s v="Active"/>
  </r>
  <r>
    <x v="5"/>
    <x v="3388"/>
    <x v="3363"/>
    <s v="KFC"/>
    <s v="杭州肯德基有限公司"/>
    <x v="310"/>
    <x v="13"/>
    <x v="113"/>
    <s v="Active"/>
  </r>
  <r>
    <x v="5"/>
    <x v="3389"/>
    <x v="3364"/>
    <s v="KFC"/>
    <s v="杭州肯德基有限公司"/>
    <x v="318"/>
    <x v="13"/>
    <x v="118"/>
    <s v="Active"/>
  </r>
  <r>
    <x v="5"/>
    <x v="3390"/>
    <x v="3365"/>
    <s v="KFC"/>
    <s v="杭州肯德基有限公司"/>
    <x v="250"/>
    <x v="13"/>
    <x v="119"/>
    <s v="Active"/>
  </r>
  <r>
    <x v="5"/>
    <x v="3391"/>
    <x v="3366"/>
    <s v="KFC"/>
    <s v="杭州肯德基有限公司"/>
    <x v="310"/>
    <x v="13"/>
    <x v="113"/>
    <s v="Active"/>
  </r>
  <r>
    <x v="5"/>
    <x v="3392"/>
    <x v="3367"/>
    <s v="KFC"/>
    <s v="杭州肯德基有限公司"/>
    <x v="285"/>
    <x v="13"/>
    <x v="118"/>
    <s v="Active"/>
  </r>
  <r>
    <x v="5"/>
    <x v="3393"/>
    <x v="3368"/>
    <s v="KFC"/>
    <s v="杭州肯德基有限公司"/>
    <x v="251"/>
    <x v="13"/>
    <x v="119"/>
    <s v="Active"/>
  </r>
  <r>
    <x v="5"/>
    <x v="3394"/>
    <x v="3369"/>
    <s v="KFC"/>
    <s v="杭州肯德基有限公司"/>
    <x v="297"/>
    <x v="13"/>
    <x v="121"/>
    <s v="Active"/>
  </r>
  <r>
    <x v="5"/>
    <x v="3395"/>
    <x v="3370"/>
    <s v="KFC"/>
    <s v="杭州肯德基有限公司"/>
    <x v="244"/>
    <x v="13"/>
    <x v="114"/>
    <s v="Active"/>
  </r>
  <r>
    <x v="5"/>
    <x v="3396"/>
    <x v="3371"/>
    <s v="KFC"/>
    <s v="杭州肯德基有限公司"/>
    <x v="274"/>
    <x v="13"/>
    <x v="114"/>
    <s v="Active"/>
  </r>
  <r>
    <x v="5"/>
    <x v="3397"/>
    <x v="3372"/>
    <s v="KFC"/>
    <s v="杭州肯德基有限公司"/>
    <x v="252"/>
    <x v="13"/>
    <x v="115"/>
    <s v="Active"/>
  </r>
  <r>
    <x v="5"/>
    <x v="3398"/>
    <x v="3373"/>
    <s v="KFC"/>
    <s v="杭州肯德基有限公司"/>
    <x v="314"/>
    <x v="13"/>
    <x v="114"/>
    <s v="Active"/>
  </r>
  <r>
    <x v="5"/>
    <x v="3399"/>
    <x v="3374"/>
    <s v="KFC"/>
    <s v="杭州肯德基有限公司"/>
    <x v="250"/>
    <x v="13"/>
    <x v="119"/>
    <s v="Active"/>
  </r>
  <r>
    <x v="5"/>
    <x v="3400"/>
    <x v="3375"/>
    <s v="KFC"/>
    <s v="杭州肯德基有限公司"/>
    <x v="284"/>
    <x v="13"/>
    <x v="119"/>
    <s v="Active"/>
  </r>
  <r>
    <x v="5"/>
    <x v="3401"/>
    <x v="3376"/>
    <s v="KFC"/>
    <s v="杭州肯德基有限公司"/>
    <x v="299"/>
    <x v="13"/>
    <x v="121"/>
    <s v="Active"/>
  </r>
  <r>
    <x v="5"/>
    <x v="3402"/>
    <x v="3377"/>
    <s v="KFC"/>
    <s v="杭州肯德基有限公司"/>
    <x v="259"/>
    <x v="13"/>
    <x v="113"/>
    <s v="Active"/>
  </r>
  <r>
    <x v="5"/>
    <x v="3403"/>
    <x v="3378"/>
    <s v="KFC"/>
    <s v="杭州肯德基有限公司"/>
    <x v="278"/>
    <x v="13"/>
    <x v="112"/>
    <s v="Active"/>
  </r>
  <r>
    <x v="5"/>
    <x v="3404"/>
    <x v="3379"/>
    <s v="KFC"/>
    <s v="杭州肯德基有限公司"/>
    <x v="251"/>
    <x v="13"/>
    <x v="119"/>
    <s v="Active"/>
  </r>
  <r>
    <x v="5"/>
    <x v="3405"/>
    <x v="3380"/>
    <s v="KFC"/>
    <s v="杭州肯德基有限公司"/>
    <x v="250"/>
    <x v="13"/>
    <x v="119"/>
    <s v="Active"/>
  </r>
  <r>
    <x v="5"/>
    <x v="3406"/>
    <x v="3381"/>
    <s v="KFC"/>
    <s v="杭州肯德基有限公司"/>
    <x v="303"/>
    <x v="13"/>
    <x v="116"/>
    <s v="Active"/>
  </r>
  <r>
    <x v="5"/>
    <x v="3407"/>
    <x v="3382"/>
    <s v="KFC"/>
    <s v="杭州肯德基有限公司"/>
    <x v="324"/>
    <x v="13"/>
    <x v="116"/>
    <s v="Active"/>
  </r>
  <r>
    <x v="5"/>
    <x v="3408"/>
    <x v="3383"/>
    <s v="KFC"/>
    <s v="杭州肯德基有限公司"/>
    <x v="325"/>
    <x v="13"/>
    <x v="117"/>
    <s v="Active"/>
  </r>
  <r>
    <x v="5"/>
    <x v="3409"/>
    <x v="3384"/>
    <s v="KFC"/>
    <s v="杭州肯德基有限公司"/>
    <x v="304"/>
    <x v="13"/>
    <x v="118"/>
    <s v="Active"/>
  </r>
  <r>
    <x v="5"/>
    <x v="3410"/>
    <x v="3385"/>
    <s v="KFC"/>
    <s v="杭州肯德基有限公司"/>
    <x v="249"/>
    <x v="13"/>
    <x v="118"/>
    <s v="Active"/>
  </r>
  <r>
    <x v="5"/>
    <x v="3411"/>
    <x v="3386"/>
    <s v="KFC"/>
    <s v="杭州肯德基有限公司"/>
    <x v="326"/>
    <x v="13"/>
    <x v="116"/>
    <s v="Active"/>
  </r>
  <r>
    <x v="5"/>
    <x v="3412"/>
    <x v="3387"/>
    <s v="KFC"/>
    <s v="杭州肯德基有限公司"/>
    <x v="253"/>
    <x v="13"/>
    <x v="117"/>
    <s v="Active"/>
  </r>
  <r>
    <x v="5"/>
    <x v="3413"/>
    <x v="3388"/>
    <s v="KFC"/>
    <s v="杭州肯德基有限公司"/>
    <x v="250"/>
    <x v="13"/>
    <x v="119"/>
    <s v="Active"/>
  </r>
  <r>
    <x v="5"/>
    <x v="3414"/>
    <x v="3389"/>
    <s v="KFC"/>
    <s v="杭州肯德基有限公司"/>
    <x v="296"/>
    <x v="13"/>
    <x v="116"/>
    <s v="Active"/>
  </r>
  <r>
    <x v="5"/>
    <x v="3415"/>
    <x v="3390"/>
    <s v="KFC"/>
    <s v="杭州肯德基有限公司"/>
    <x v="327"/>
    <x v="13"/>
    <x v="112"/>
    <s v="Active"/>
  </r>
  <r>
    <x v="5"/>
    <x v="3416"/>
    <x v="3391"/>
    <s v="KFC"/>
    <s v="杭州肯德基有限公司"/>
    <x v="250"/>
    <x v="13"/>
    <x v="119"/>
    <s v="Active"/>
  </r>
  <r>
    <x v="5"/>
    <x v="3417"/>
    <x v="3392"/>
    <s v="KFC"/>
    <s v="杭州肯德基有限公司"/>
    <x v="328"/>
    <x v="13"/>
    <x v="119"/>
    <s v="Active"/>
  </r>
  <r>
    <x v="5"/>
    <x v="3418"/>
    <x v="3393"/>
    <s v="KFC"/>
    <s v="杭州肯德基有限公司"/>
    <x v="329"/>
    <x v="13"/>
    <x v="118"/>
    <s v="Active"/>
  </r>
  <r>
    <x v="5"/>
    <x v="3419"/>
    <x v="3394"/>
    <s v="KFC"/>
    <s v="杭州肯德基有限公司"/>
    <x v="330"/>
    <x v="13"/>
    <x v="115"/>
    <s v="Active"/>
  </r>
  <r>
    <x v="5"/>
    <x v="3420"/>
    <x v="3395"/>
    <s v="KFC"/>
    <s v="杭州肯德基有限公司"/>
    <x v="268"/>
    <x v="13"/>
    <x v="118"/>
    <s v="Active"/>
  </r>
  <r>
    <x v="5"/>
    <x v="3421"/>
    <x v="3396"/>
    <s v="KFC"/>
    <s v="杭州肯德基有限公司"/>
    <x v="250"/>
    <x v="13"/>
    <x v="119"/>
    <s v="Active"/>
  </r>
  <r>
    <x v="5"/>
    <x v="3422"/>
    <x v="3397"/>
    <s v="KFC"/>
    <s v="杭州肯德基有限公司"/>
    <x v="250"/>
    <x v="13"/>
    <x v="119"/>
    <s v="Active"/>
  </r>
  <r>
    <x v="5"/>
    <x v="3423"/>
    <x v="3398"/>
    <s v="KFC"/>
    <s v="杭州肯德基有限公司"/>
    <x v="267"/>
    <x v="13"/>
    <x v="115"/>
    <s v="Active"/>
  </r>
  <r>
    <x v="5"/>
    <x v="3424"/>
    <x v="3399"/>
    <s v="KFC"/>
    <s v="杭州肯德基有限公司"/>
    <x v="249"/>
    <x v="13"/>
    <x v="118"/>
    <s v="Close"/>
  </r>
  <r>
    <x v="5"/>
    <x v="3425"/>
    <x v="3400"/>
    <s v="KFC"/>
    <s v="杭州肯德基有限公司"/>
    <x v="260"/>
    <x v="13"/>
    <x v="115"/>
    <s v="Active"/>
  </r>
  <r>
    <x v="5"/>
    <x v="3426"/>
    <x v="3401"/>
    <s v="KFC"/>
    <s v="杭州肯德基有限公司"/>
    <x v="259"/>
    <x v="13"/>
    <x v="113"/>
    <s v="Active"/>
  </r>
  <r>
    <x v="5"/>
    <x v="3427"/>
    <x v="3402"/>
    <s v="KFC"/>
    <s v="杭州肯德基有限公司"/>
    <x v="244"/>
    <x v="13"/>
    <x v="114"/>
    <s v="Active"/>
  </r>
  <r>
    <x v="5"/>
    <x v="3428"/>
    <x v="3403"/>
    <s v="KFC"/>
    <s v="杭州肯德基有限公司"/>
    <x v="246"/>
    <x v="13"/>
    <x v="115"/>
    <s v="Active"/>
  </r>
  <r>
    <x v="5"/>
    <x v="3429"/>
    <x v="3404"/>
    <s v="KFC"/>
    <s v="杭州肯德基有限公司"/>
    <x v="256"/>
    <x v="13"/>
    <x v="118"/>
    <s v="Active"/>
  </r>
  <r>
    <x v="5"/>
    <x v="3430"/>
    <x v="3405"/>
    <s v="KFC"/>
    <s v="杭州肯德基有限公司"/>
    <x v="322"/>
    <x v="13"/>
    <x v="116"/>
    <s v="Active"/>
  </r>
  <r>
    <x v="5"/>
    <x v="3431"/>
    <x v="3406"/>
    <s v="KFC"/>
    <s v="杭州肯德基有限公司"/>
    <x v="310"/>
    <x v="13"/>
    <x v="113"/>
    <s v="Active"/>
  </r>
  <r>
    <x v="5"/>
    <x v="3432"/>
    <x v="3407"/>
    <s v="KFC"/>
    <s v="杭州肯德基有限公司"/>
    <x v="297"/>
    <x v="13"/>
    <x v="121"/>
    <s v="Active"/>
  </r>
  <r>
    <x v="5"/>
    <x v="3433"/>
    <x v="3408"/>
    <s v="KFC"/>
    <s v="杭州肯德基有限公司"/>
    <x v="244"/>
    <x v="13"/>
    <x v="114"/>
    <s v="Active"/>
  </r>
  <r>
    <x v="5"/>
    <x v="3434"/>
    <x v="3409"/>
    <s v="KFC"/>
    <s v="杭州肯德基有限公司"/>
    <x v="331"/>
    <x v="13"/>
    <x v="113"/>
    <s v="Active"/>
  </r>
  <r>
    <x v="5"/>
    <x v="3435"/>
    <x v="3410"/>
    <s v="KFC"/>
    <s v="杭州肯德基有限公司"/>
    <x v="332"/>
    <x v="13"/>
    <x v="116"/>
    <s v="Active"/>
  </r>
  <r>
    <x v="5"/>
    <x v="3436"/>
    <x v="3411"/>
    <s v="KFC"/>
    <s v="杭州肯德基有限公司"/>
    <x v="262"/>
    <x v="13"/>
    <x v="116"/>
    <s v="Active"/>
  </r>
  <r>
    <x v="5"/>
    <x v="3437"/>
    <x v="3412"/>
    <s v="KFC"/>
    <s v="杭州肯德基有限公司"/>
    <x v="296"/>
    <x v="13"/>
    <x v="116"/>
    <s v="Active"/>
  </r>
  <r>
    <x v="5"/>
    <x v="3438"/>
    <x v="3413"/>
    <s v="KFC"/>
    <s v="杭州肯德基有限公司"/>
    <x v="268"/>
    <x v="13"/>
    <x v="118"/>
    <s v="Active"/>
  </r>
  <r>
    <x v="5"/>
    <x v="3439"/>
    <x v="3414"/>
    <s v="KFC"/>
    <s v="杭州肯德基有限公司"/>
    <x v="288"/>
    <x v="13"/>
    <x v="119"/>
    <s v="Active"/>
  </r>
  <r>
    <x v="5"/>
    <x v="3440"/>
    <x v="3415"/>
    <s v="KFC"/>
    <s v="杭州肯德基有限公司"/>
    <x v="250"/>
    <x v="13"/>
    <x v="119"/>
    <s v="Active"/>
  </r>
  <r>
    <x v="5"/>
    <x v="3441"/>
    <x v="3416"/>
    <s v="KFC"/>
    <s v="杭州肯德基有限公司"/>
    <x v="244"/>
    <x v="13"/>
    <x v="114"/>
    <s v="Active"/>
  </r>
  <r>
    <x v="5"/>
    <x v="3442"/>
    <x v="3417"/>
    <s v="KFC"/>
    <s v="杭州肯德基有限公司"/>
    <x v="250"/>
    <x v="13"/>
    <x v="119"/>
    <s v="Active"/>
  </r>
  <r>
    <x v="5"/>
    <x v="3443"/>
    <x v="3418"/>
    <s v="KFC"/>
    <s v="杭州肯德基有限公司"/>
    <x v="250"/>
    <x v="13"/>
    <x v="119"/>
    <s v="Active"/>
  </r>
  <r>
    <x v="5"/>
    <x v="3444"/>
    <x v="3419"/>
    <s v="KFC"/>
    <s v="杭州肯德基有限公司"/>
    <x v="290"/>
    <x v="13"/>
    <x v="118"/>
    <s v="Active"/>
  </r>
  <r>
    <x v="5"/>
    <x v="3445"/>
    <x v="3420"/>
    <s v="KFC"/>
    <s v="杭州肯德基有限公司"/>
    <x v="333"/>
    <x v="13"/>
    <x v="119"/>
    <s v="Active"/>
  </r>
  <r>
    <x v="5"/>
    <x v="3446"/>
    <x v="3421"/>
    <s v="KFC"/>
    <s v="杭州肯德基有限公司"/>
    <x v="252"/>
    <x v="13"/>
    <x v="115"/>
    <s v="Active"/>
  </r>
  <r>
    <x v="5"/>
    <x v="3447"/>
    <x v="3422"/>
    <s v="KFC"/>
    <s v="杭州肯德基有限公司"/>
    <x v="334"/>
    <x v="13"/>
    <x v="119"/>
    <s v="Active"/>
  </r>
  <r>
    <x v="5"/>
    <x v="3448"/>
    <x v="3423"/>
    <s v="KFC"/>
    <s v="杭州肯德基有限公司"/>
    <x v="243"/>
    <x v="13"/>
    <x v="113"/>
    <s v="Active"/>
  </r>
  <r>
    <x v="5"/>
    <x v="3449"/>
    <x v="3424"/>
    <s v="KFC"/>
    <s v="杭州肯德基有限公司"/>
    <x v="250"/>
    <x v="13"/>
    <x v="119"/>
    <s v="Active"/>
  </r>
  <r>
    <x v="5"/>
    <x v="3450"/>
    <x v="3425"/>
    <s v="KFC"/>
    <s v="杭州肯德基有限公司"/>
    <x v="335"/>
    <x v="13"/>
    <x v="119"/>
    <s v="Active"/>
  </r>
  <r>
    <x v="5"/>
    <x v="3451"/>
    <x v="3426"/>
    <s v="KFC"/>
    <s v="杭州肯德基有限公司"/>
    <x v="256"/>
    <x v="13"/>
    <x v="118"/>
    <s v="Active"/>
  </r>
  <r>
    <x v="5"/>
    <x v="3452"/>
    <x v="3427"/>
    <s v="KFC"/>
    <s v="杭州肯德基有限公司"/>
    <x v="292"/>
    <x v="13"/>
    <x v="117"/>
    <s v="Active"/>
  </r>
  <r>
    <x v="5"/>
    <x v="3453"/>
    <x v="3428"/>
    <s v="KFC"/>
    <s v="杭州肯德基有限公司"/>
    <x v="249"/>
    <x v="13"/>
    <x v="118"/>
    <s v="Active"/>
  </r>
  <r>
    <x v="5"/>
    <x v="3454"/>
    <x v="3429"/>
    <s v="KFC"/>
    <s v="杭州肯德基有限公司"/>
    <x v="264"/>
    <x v="13"/>
    <x v="119"/>
    <s v="Active"/>
  </r>
  <r>
    <x v="5"/>
    <x v="3455"/>
    <x v="3430"/>
    <s v="KFC"/>
    <s v="杭州肯德基有限公司"/>
    <x v="250"/>
    <x v="13"/>
    <x v="119"/>
    <s v="Active"/>
  </r>
  <r>
    <x v="5"/>
    <x v="3456"/>
    <x v="3431"/>
    <s v="KFC"/>
    <s v="杭州肯德基有限公司"/>
    <x v="255"/>
    <x v="13"/>
    <x v="114"/>
    <s v="Active"/>
  </r>
  <r>
    <x v="5"/>
    <x v="3457"/>
    <x v="3432"/>
    <s v="KFC"/>
    <s v="杭州肯德基有限公司"/>
    <x v="247"/>
    <x v="13"/>
    <x v="116"/>
    <s v="Active"/>
  </r>
  <r>
    <x v="5"/>
    <x v="3458"/>
    <x v="3433"/>
    <s v="KFC"/>
    <s v="杭州肯德基有限公司"/>
    <x v="254"/>
    <x v="13"/>
    <x v="118"/>
    <s v="Active"/>
  </r>
  <r>
    <x v="5"/>
    <x v="3459"/>
    <x v="3434"/>
    <s v="KFC"/>
    <s v="杭州肯德基有限公司"/>
    <x v="250"/>
    <x v="13"/>
    <x v="119"/>
    <s v="Active"/>
  </r>
  <r>
    <x v="5"/>
    <x v="3460"/>
    <x v="3435"/>
    <s v="KFC"/>
    <s v="杭州肯德基有限公司"/>
    <x v="336"/>
    <x v="13"/>
    <x v="113"/>
    <s v="Active"/>
  </r>
  <r>
    <x v="5"/>
    <x v="3461"/>
    <x v="3436"/>
    <s v="KFC"/>
    <s v="杭州肯德基有限公司"/>
    <x v="306"/>
    <x v="13"/>
    <x v="119"/>
    <s v="Active"/>
  </r>
  <r>
    <x v="5"/>
    <x v="3462"/>
    <x v="3437"/>
    <s v="KFC"/>
    <s v="杭州肯德基有限公司"/>
    <x v="278"/>
    <x v="13"/>
    <x v="112"/>
    <s v="Active"/>
  </r>
  <r>
    <x v="5"/>
    <x v="3463"/>
    <x v="3438"/>
    <s v="KFC"/>
    <s v="杭州肯德基有限公司"/>
    <x v="250"/>
    <x v="13"/>
    <x v="119"/>
    <s v="Active"/>
  </r>
  <r>
    <x v="5"/>
    <x v="3464"/>
    <x v="3439"/>
    <s v="KFC"/>
    <s v="杭州肯德基有限公司"/>
    <x v="337"/>
    <x v="13"/>
    <x v="118"/>
    <s v="Active"/>
  </r>
  <r>
    <x v="5"/>
    <x v="3465"/>
    <x v="3440"/>
    <s v="KFC"/>
    <s v="杭州肯德基有限公司"/>
    <x v="273"/>
    <x v="13"/>
    <x v="115"/>
    <s v="Active"/>
  </r>
  <r>
    <x v="5"/>
    <x v="3466"/>
    <x v="3441"/>
    <s v="KFC"/>
    <s v="杭州肯德基有限公司"/>
    <x v="250"/>
    <x v="13"/>
    <x v="119"/>
    <s v="Active"/>
  </r>
  <r>
    <x v="5"/>
    <x v="3467"/>
    <x v="3442"/>
    <s v="KFC"/>
    <s v="杭州肯德基有限公司"/>
    <x v="277"/>
    <x v="13"/>
    <x v="113"/>
    <s v="Active"/>
  </r>
  <r>
    <x v="5"/>
    <x v="3468"/>
    <x v="3443"/>
    <s v="KFC"/>
    <s v="杭州肯德基有限公司"/>
    <x v="269"/>
    <x v="13"/>
    <x v="115"/>
    <s v="Active"/>
  </r>
  <r>
    <x v="5"/>
    <x v="3469"/>
    <x v="3444"/>
    <s v="KFC"/>
    <s v="杭州肯德基有限公司"/>
    <x v="250"/>
    <x v="13"/>
    <x v="119"/>
    <s v="Active"/>
  </r>
  <r>
    <x v="5"/>
    <x v="3470"/>
    <x v="3445"/>
    <s v="KFC"/>
    <s v="杭州肯德基有限公司"/>
    <x v="250"/>
    <x v="13"/>
    <x v="119"/>
    <s v="Active"/>
  </r>
  <r>
    <x v="5"/>
    <x v="3471"/>
    <x v="3446"/>
    <s v="KFC"/>
    <s v="杭州肯德基有限公司"/>
    <x v="249"/>
    <x v="13"/>
    <x v="118"/>
    <s v="Active"/>
  </r>
  <r>
    <x v="5"/>
    <x v="3472"/>
    <x v="3447"/>
    <s v="KFC"/>
    <s v="杭州肯德基有限公司"/>
    <x v="245"/>
    <x v="13"/>
    <x v="112"/>
    <s v="Active"/>
  </r>
  <r>
    <x v="5"/>
    <x v="3473"/>
    <x v="3448"/>
    <s v="KFC"/>
    <s v="杭州肯德基有限公司"/>
    <x v="284"/>
    <x v="13"/>
    <x v="119"/>
    <s v="Active"/>
  </r>
  <r>
    <x v="5"/>
    <x v="3474"/>
    <x v="3449"/>
    <s v="KFC"/>
    <s v="杭州肯德基有限公司"/>
    <x v="261"/>
    <x v="13"/>
    <x v="112"/>
    <s v="Active"/>
  </r>
  <r>
    <x v="5"/>
    <x v="3475"/>
    <x v="3450"/>
    <s v="KFC"/>
    <s v="杭州肯德基有限公司"/>
    <x v="250"/>
    <x v="13"/>
    <x v="119"/>
    <s v="Active"/>
  </r>
  <r>
    <x v="5"/>
    <x v="3476"/>
    <x v="3451"/>
    <s v="KFC"/>
    <s v="杭州肯德基有限公司"/>
    <x v="250"/>
    <x v="13"/>
    <x v="119"/>
    <s v="Active"/>
  </r>
  <r>
    <x v="5"/>
    <x v="3477"/>
    <x v="3452"/>
    <s v="KFC"/>
    <s v="杭州肯德基有限公司"/>
    <x v="260"/>
    <x v="13"/>
    <x v="115"/>
    <s v="Active"/>
  </r>
  <r>
    <x v="5"/>
    <x v="3478"/>
    <x v="3453"/>
    <s v="KFC"/>
    <s v="杭州肯德基有限公司"/>
    <x v="249"/>
    <x v="13"/>
    <x v="118"/>
    <s v="Active"/>
  </r>
  <r>
    <x v="5"/>
    <x v="3479"/>
    <x v="3454"/>
    <s v="KFC"/>
    <s v="杭州肯德基有限公司"/>
    <x v="338"/>
    <x v="13"/>
    <x v="117"/>
    <s v="Active"/>
  </r>
  <r>
    <x v="5"/>
    <x v="3480"/>
    <x v="3455"/>
    <s v="KFC"/>
    <s v="杭州肯德基有限公司"/>
    <x v="250"/>
    <x v="13"/>
    <x v="119"/>
    <s v="Active"/>
  </r>
  <r>
    <x v="5"/>
    <x v="3481"/>
    <x v="3456"/>
    <s v="KFC"/>
    <s v="杭州肯德基有限公司"/>
    <x v="256"/>
    <x v="13"/>
    <x v="118"/>
    <s v="Active"/>
  </r>
  <r>
    <x v="5"/>
    <x v="3482"/>
    <x v="3457"/>
    <s v="KFC"/>
    <s v="杭州肯德基有限公司"/>
    <x v="243"/>
    <x v="13"/>
    <x v="113"/>
    <s v="Active"/>
  </r>
  <r>
    <x v="5"/>
    <x v="3483"/>
    <x v="3458"/>
    <s v="KFC"/>
    <s v="杭州肯德基有限公司"/>
    <x v="250"/>
    <x v="13"/>
    <x v="119"/>
    <s v="Close"/>
  </r>
  <r>
    <x v="5"/>
    <x v="3484"/>
    <x v="3459"/>
    <s v="KFC"/>
    <s v="杭州肯德基有限公司"/>
    <x v="339"/>
    <x v="13"/>
    <x v="124"/>
    <s v="Active"/>
  </r>
  <r>
    <x v="5"/>
    <x v="3485"/>
    <x v="3460"/>
    <s v="KFC"/>
    <s v="杭州肯德基有限公司"/>
    <x v="249"/>
    <x v="13"/>
    <x v="118"/>
    <s v="Active"/>
  </r>
  <r>
    <x v="5"/>
    <x v="3486"/>
    <x v="3461"/>
    <s v="KFC"/>
    <s v="杭州肯德基有限公司"/>
    <x v="250"/>
    <x v="13"/>
    <x v="119"/>
    <s v="Active"/>
  </r>
  <r>
    <x v="5"/>
    <x v="3487"/>
    <x v="3462"/>
    <s v="KFC"/>
    <s v="杭州肯德基有限公司"/>
    <x v="244"/>
    <x v="13"/>
    <x v="114"/>
    <s v="Active"/>
  </r>
  <r>
    <x v="5"/>
    <x v="3488"/>
    <x v="3463"/>
    <s v="KFC"/>
    <s v="杭州肯德基有限公司"/>
    <x v="340"/>
    <x v="13"/>
    <x v="117"/>
    <s v="Close"/>
  </r>
  <r>
    <x v="5"/>
    <x v="3489"/>
    <x v="3464"/>
    <s v="KFC"/>
    <s v="杭州肯德基有限公司"/>
    <x v="249"/>
    <x v="13"/>
    <x v="118"/>
    <s v="Active"/>
  </r>
  <r>
    <x v="5"/>
    <x v="3490"/>
    <x v="3465"/>
    <s v="KFC"/>
    <s v="杭州肯德基有限公司"/>
    <x v="310"/>
    <x v="13"/>
    <x v="113"/>
    <s v="Active"/>
  </r>
  <r>
    <x v="5"/>
    <x v="3491"/>
    <x v="3466"/>
    <s v="KFC"/>
    <s v="杭州肯德基有限公司"/>
    <x v="250"/>
    <x v="13"/>
    <x v="119"/>
    <s v="Active"/>
  </r>
  <r>
    <x v="5"/>
    <x v="3492"/>
    <x v="3467"/>
    <s v="KFC"/>
    <s v="杭州肯德基有限公司"/>
    <x v="249"/>
    <x v="13"/>
    <x v="118"/>
    <s v="Active"/>
  </r>
  <r>
    <x v="5"/>
    <x v="3493"/>
    <x v="3468"/>
    <s v="KFC"/>
    <s v="杭州肯德基有限公司"/>
    <x v="250"/>
    <x v="13"/>
    <x v="119"/>
    <s v="Active"/>
  </r>
  <r>
    <x v="5"/>
    <x v="3494"/>
    <x v="3469"/>
    <s v="KFC"/>
    <s v="杭州肯德基有限公司"/>
    <x v="341"/>
    <x v="13"/>
    <x v="120"/>
    <s v="Active"/>
  </r>
  <r>
    <x v="5"/>
    <x v="3495"/>
    <x v="3470"/>
    <s v="KFC"/>
    <s v="杭州肯德基有限公司"/>
    <x v="273"/>
    <x v="13"/>
    <x v="115"/>
    <s v="Active"/>
  </r>
  <r>
    <x v="5"/>
    <x v="3496"/>
    <x v="3471"/>
    <s v="KFC"/>
    <s v="杭州肯德基有限公司"/>
    <x v="342"/>
    <x v="13"/>
    <x v="119"/>
    <s v="Active"/>
  </r>
  <r>
    <x v="5"/>
    <x v="3497"/>
    <x v="3472"/>
    <s v="KFC"/>
    <s v="杭州肯德基有限公司"/>
    <x v="252"/>
    <x v="13"/>
    <x v="115"/>
    <s v="Close"/>
  </r>
  <r>
    <x v="5"/>
    <x v="3498"/>
    <x v="3473"/>
    <s v="KFC"/>
    <s v="杭州肯德基有限公司"/>
    <x v="250"/>
    <x v="13"/>
    <x v="119"/>
    <s v="Active"/>
  </r>
  <r>
    <x v="5"/>
    <x v="3499"/>
    <x v="3474"/>
    <s v="KFC"/>
    <s v="杭州肯德基有限公司"/>
    <x v="343"/>
    <x v="13"/>
    <x v="117"/>
    <s v="Active"/>
  </r>
  <r>
    <x v="5"/>
    <x v="3500"/>
    <x v="3475"/>
    <s v="KFC"/>
    <s v="杭州肯德基有限公司"/>
    <x v="250"/>
    <x v="13"/>
    <x v="119"/>
    <s v="Active"/>
  </r>
  <r>
    <x v="5"/>
    <x v="3501"/>
    <x v="3476"/>
    <s v="KFC"/>
    <s v="杭州肯德基有限公司"/>
    <x v="258"/>
    <x v="13"/>
    <x v="113"/>
    <s v="Active"/>
  </r>
  <r>
    <x v="5"/>
    <x v="3502"/>
    <x v="3477"/>
    <s v="KFC"/>
    <s v="杭州肯德基有限公司"/>
    <x v="249"/>
    <x v="13"/>
    <x v="118"/>
    <s v="Active"/>
  </r>
  <r>
    <x v="5"/>
    <x v="3503"/>
    <x v="3478"/>
    <s v="KFC"/>
    <s v="杭州肯德基有限公司"/>
    <x v="252"/>
    <x v="13"/>
    <x v="115"/>
    <s v="Active"/>
  </r>
  <r>
    <x v="5"/>
    <x v="3504"/>
    <x v="3479"/>
    <s v="KFC"/>
    <s v="杭州肯德基有限公司"/>
    <x v="249"/>
    <x v="13"/>
    <x v="118"/>
    <s v="Active"/>
  </r>
  <r>
    <x v="5"/>
    <x v="3505"/>
    <x v="3480"/>
    <s v="KFC"/>
    <s v="杭州肯德基有限公司"/>
    <x v="249"/>
    <x v="13"/>
    <x v="118"/>
    <s v="Active"/>
  </r>
  <r>
    <x v="5"/>
    <x v="3506"/>
    <x v="3481"/>
    <s v="KFC"/>
    <s v="杭州肯德基有限公司"/>
    <x v="250"/>
    <x v="13"/>
    <x v="119"/>
    <s v="Active"/>
  </r>
  <r>
    <x v="5"/>
    <x v="3507"/>
    <x v="3482"/>
    <s v="KFC"/>
    <s v="杭州肯德基有限公司"/>
    <x v="312"/>
    <x v="13"/>
    <x v="116"/>
    <s v="Active"/>
  </r>
  <r>
    <x v="5"/>
    <x v="3508"/>
    <x v="3483"/>
    <s v="KFC"/>
    <s v="杭州肯德基有限公司"/>
    <x v="250"/>
    <x v="13"/>
    <x v="119"/>
    <s v="Active"/>
  </r>
  <r>
    <x v="5"/>
    <x v="3509"/>
    <x v="3484"/>
    <s v="KFC"/>
    <s v="杭州肯德基有限公司"/>
    <x v="260"/>
    <x v="13"/>
    <x v="115"/>
    <s v="Active"/>
  </r>
  <r>
    <x v="5"/>
    <x v="3510"/>
    <x v="3485"/>
    <s v="KFC"/>
    <s v="杭州肯德基有限公司"/>
    <x v="311"/>
    <x v="13"/>
    <x v="122"/>
    <s v="Active"/>
  </r>
  <r>
    <x v="5"/>
    <x v="3511"/>
    <x v="3486"/>
    <s v="KFC"/>
    <s v="杭州肯德基有限公司"/>
    <x v="339"/>
    <x v="13"/>
    <x v="124"/>
    <s v="Active"/>
  </r>
  <r>
    <x v="5"/>
    <x v="3512"/>
    <x v="3487"/>
    <s v="KFC"/>
    <s v="杭州肯德基有限公司"/>
    <x v="250"/>
    <x v="13"/>
    <x v="119"/>
    <s v="Active"/>
  </r>
  <r>
    <x v="5"/>
    <x v="3513"/>
    <x v="3488"/>
    <s v="KFC"/>
    <s v="杭州肯德基有限公司"/>
    <x v="249"/>
    <x v="13"/>
    <x v="118"/>
    <s v="Active"/>
  </r>
  <r>
    <x v="5"/>
    <x v="3514"/>
    <x v="3489"/>
    <s v="KFC"/>
    <s v="杭州肯德基有限公司"/>
    <x v="344"/>
    <x v="13"/>
    <x v="117"/>
    <s v="Active"/>
  </r>
  <r>
    <x v="5"/>
    <x v="3515"/>
    <x v="3490"/>
    <s v="KFC"/>
    <s v="杭州肯德基有限公司"/>
    <x v="266"/>
    <x v="13"/>
    <x v="119"/>
    <s v="Active"/>
  </r>
  <r>
    <x v="5"/>
    <x v="3516"/>
    <x v="3491"/>
    <s v="KFC"/>
    <s v="杭州肯德基有限公司"/>
    <x v="275"/>
    <x v="13"/>
    <x v="117"/>
    <s v="Active"/>
  </r>
  <r>
    <x v="5"/>
    <x v="3517"/>
    <x v="3492"/>
    <s v="KFC"/>
    <s v="杭州肯德基有限公司"/>
    <x v="345"/>
    <x v="13"/>
    <x v="118"/>
    <s v="Active"/>
  </r>
  <r>
    <x v="5"/>
    <x v="3518"/>
    <x v="3493"/>
    <s v="KFC"/>
    <s v="杭州肯德基有限公司"/>
    <x v="318"/>
    <x v="13"/>
    <x v="118"/>
    <s v="Active"/>
  </r>
  <r>
    <x v="5"/>
    <x v="3519"/>
    <x v="3494"/>
    <s v="KFC"/>
    <s v="杭州肯德基有限公司"/>
    <x v="322"/>
    <x v="13"/>
    <x v="116"/>
    <s v="Active"/>
  </r>
  <r>
    <x v="5"/>
    <x v="3520"/>
    <x v="3495"/>
    <s v="KFC"/>
    <s v="杭州肯德基有限公司"/>
    <x v="251"/>
    <x v="13"/>
    <x v="119"/>
    <s v="Active"/>
  </r>
  <r>
    <x v="5"/>
    <x v="3521"/>
    <x v="3496"/>
    <s v="KFC"/>
    <s v="杭州肯德基有限公司"/>
    <x v="346"/>
    <x v="13"/>
    <x v="122"/>
    <s v="Active"/>
  </r>
  <r>
    <x v="5"/>
    <x v="3522"/>
    <x v="3497"/>
    <s v="KFC"/>
    <s v="杭州肯德基有限公司"/>
    <x v="303"/>
    <x v="13"/>
    <x v="116"/>
    <s v="Active"/>
  </r>
  <r>
    <x v="5"/>
    <x v="3523"/>
    <x v="3498"/>
    <s v="KFC"/>
    <s v="杭州肯德基有限公司"/>
    <x v="250"/>
    <x v="13"/>
    <x v="119"/>
    <s v="Active"/>
  </r>
  <r>
    <x v="5"/>
    <x v="3524"/>
    <x v="3499"/>
    <s v="KFC"/>
    <s v="杭州肯德基有限公司"/>
    <x v="250"/>
    <x v="13"/>
    <x v="119"/>
    <s v="Active"/>
  </r>
  <r>
    <x v="5"/>
    <x v="3525"/>
    <x v="3500"/>
    <s v="KFC"/>
    <s v="杭州肯德基有限公司"/>
    <x v="249"/>
    <x v="13"/>
    <x v="118"/>
    <s v="Active"/>
  </r>
  <r>
    <x v="5"/>
    <x v="3526"/>
    <x v="3501"/>
    <s v="KFC"/>
    <s v="杭州肯德基有限公司"/>
    <x v="253"/>
    <x v="13"/>
    <x v="117"/>
    <s v="Active"/>
  </r>
  <r>
    <x v="5"/>
    <x v="3527"/>
    <x v="3502"/>
    <s v="KFC"/>
    <s v="杭州肯德基有限公司"/>
    <x v="255"/>
    <x v="13"/>
    <x v="114"/>
    <s v="Active"/>
  </r>
  <r>
    <x v="5"/>
    <x v="3528"/>
    <x v="3503"/>
    <s v="KFC"/>
    <s v="杭州肯德基有限公司"/>
    <x v="244"/>
    <x v="13"/>
    <x v="114"/>
    <s v="Active"/>
  </r>
  <r>
    <x v="5"/>
    <x v="3529"/>
    <x v="3504"/>
    <s v="KFC"/>
    <s v="杭州肯德基有限公司"/>
    <x v="261"/>
    <x v="13"/>
    <x v="112"/>
    <s v="Active"/>
  </r>
  <r>
    <x v="5"/>
    <x v="3530"/>
    <x v="3505"/>
    <s v="KFC"/>
    <s v="杭州肯德基有限公司"/>
    <x v="347"/>
    <x v="13"/>
    <x v="119"/>
    <s v="Active"/>
  </r>
  <r>
    <x v="5"/>
    <x v="3531"/>
    <x v="3506"/>
    <s v="KFC"/>
    <s v="杭州肯德基有限公司"/>
    <x v="274"/>
    <x v="13"/>
    <x v="114"/>
    <s v="Active"/>
  </r>
  <r>
    <x v="5"/>
    <x v="3532"/>
    <x v="3507"/>
    <s v="KFC"/>
    <s v="杭州肯德基有限公司"/>
    <x v="256"/>
    <x v="13"/>
    <x v="118"/>
    <s v="Active"/>
  </r>
  <r>
    <x v="5"/>
    <x v="3533"/>
    <x v="3508"/>
    <s v="KFC"/>
    <s v="杭州肯德基有限公司"/>
    <x v="297"/>
    <x v="13"/>
    <x v="121"/>
    <s v="Active"/>
  </r>
  <r>
    <x v="5"/>
    <x v="3534"/>
    <x v="3509"/>
    <s v="KFC"/>
    <s v="杭州肯德基有限公司"/>
    <x v="254"/>
    <x v="13"/>
    <x v="118"/>
    <s v="Active"/>
  </r>
  <r>
    <x v="5"/>
    <x v="3535"/>
    <x v="3510"/>
    <s v="KFC"/>
    <s v="杭州肯德基有限公司"/>
    <x v="300"/>
    <x v="13"/>
    <x v="114"/>
    <s v="Active"/>
  </r>
  <r>
    <x v="5"/>
    <x v="3536"/>
    <x v="3511"/>
    <s v="KFC"/>
    <s v="杭州肯德基有限公司"/>
    <x v="246"/>
    <x v="13"/>
    <x v="115"/>
    <s v="Active"/>
  </r>
  <r>
    <x v="5"/>
    <x v="3537"/>
    <x v="3512"/>
    <s v="KFC"/>
    <s v="杭州肯德基有限公司"/>
    <x v="273"/>
    <x v="13"/>
    <x v="115"/>
    <s v="Active"/>
  </r>
  <r>
    <x v="5"/>
    <x v="3538"/>
    <x v="3513"/>
    <s v="KFC"/>
    <s v="杭州肯德基有限公司"/>
    <x v="249"/>
    <x v="13"/>
    <x v="118"/>
    <s v="Active"/>
  </r>
  <r>
    <x v="5"/>
    <x v="3539"/>
    <x v="3514"/>
    <s v="KFC"/>
    <s v="杭州肯德基有限公司"/>
    <x v="348"/>
    <x v="13"/>
    <x v="119"/>
    <s v="Active"/>
  </r>
  <r>
    <x v="5"/>
    <x v="3540"/>
    <x v="3515"/>
    <s v="KFC"/>
    <s v="杭州肯德基有限公司"/>
    <x v="244"/>
    <x v="13"/>
    <x v="114"/>
    <s v="Active"/>
  </r>
  <r>
    <x v="5"/>
    <x v="3541"/>
    <x v="3516"/>
    <s v="KFC"/>
    <s v="杭州肯德基有限公司"/>
    <x v="264"/>
    <x v="13"/>
    <x v="119"/>
    <s v="Active"/>
  </r>
  <r>
    <x v="5"/>
    <x v="3542"/>
    <x v="3517"/>
    <s v="KFC"/>
    <s v="杭州肯德基有限公司"/>
    <x v="297"/>
    <x v="13"/>
    <x v="121"/>
    <s v="Active"/>
  </r>
  <r>
    <x v="5"/>
    <x v="3543"/>
    <x v="3518"/>
    <s v="KFC"/>
    <s v="杭州肯德基有限公司"/>
    <x v="253"/>
    <x v="13"/>
    <x v="117"/>
    <s v="Active"/>
  </r>
  <r>
    <x v="5"/>
    <x v="3544"/>
    <x v="3519"/>
    <s v="KFC"/>
    <s v="杭州肯德基有限公司"/>
    <x v="349"/>
    <x v="13"/>
    <x v="115"/>
    <s v="Active"/>
  </r>
  <r>
    <x v="5"/>
    <x v="3545"/>
    <x v="3520"/>
    <s v="KFC"/>
    <s v="杭州肯德基有限公司"/>
    <x v="252"/>
    <x v="13"/>
    <x v="115"/>
    <s v="Active"/>
  </r>
  <r>
    <x v="5"/>
    <x v="3546"/>
    <x v="3521"/>
    <s v="KFC"/>
    <s v="杭州肯德基有限公司"/>
    <x v="251"/>
    <x v="13"/>
    <x v="119"/>
    <s v="Active"/>
  </r>
  <r>
    <x v="5"/>
    <x v="3547"/>
    <x v="3522"/>
    <s v="KFC"/>
    <s v="杭州肯德基有限公司"/>
    <x v="350"/>
    <x v="13"/>
    <x v="121"/>
    <s v="Active"/>
  </r>
  <r>
    <x v="5"/>
    <x v="3548"/>
    <x v="3523"/>
    <s v="KFC"/>
    <s v="杭州肯德基有限公司"/>
    <x v="263"/>
    <x v="13"/>
    <x v="120"/>
    <s v="Active"/>
  </r>
  <r>
    <x v="5"/>
    <x v="3549"/>
    <x v="3524"/>
    <s v="KFC"/>
    <s v="杭州肯德基有限公司"/>
    <x v="304"/>
    <x v="13"/>
    <x v="118"/>
    <s v="Active"/>
  </r>
  <r>
    <x v="5"/>
    <x v="3550"/>
    <x v="3525"/>
    <s v="KFC"/>
    <s v="杭州肯德基有限公司"/>
    <x v="250"/>
    <x v="13"/>
    <x v="119"/>
    <s v="Active"/>
  </r>
  <r>
    <x v="5"/>
    <x v="3551"/>
    <x v="3526"/>
    <s v="KFC"/>
    <s v="杭州肯德基有限公司"/>
    <x v="251"/>
    <x v="13"/>
    <x v="119"/>
    <s v="Active"/>
  </r>
  <r>
    <x v="5"/>
    <x v="3552"/>
    <x v="3527"/>
    <s v="KFC"/>
    <s v="杭州肯德基有限公司"/>
    <x v="268"/>
    <x v="13"/>
    <x v="118"/>
    <s v="Active"/>
  </r>
  <r>
    <x v="5"/>
    <x v="3553"/>
    <x v="3528"/>
    <s v="KFC"/>
    <s v="杭州肯德基有限公司"/>
    <x v="262"/>
    <x v="13"/>
    <x v="116"/>
    <s v="Active"/>
  </r>
  <r>
    <x v="5"/>
    <x v="3554"/>
    <x v="3529"/>
    <s v="KFC"/>
    <s v="杭州肯德基有限公司"/>
    <x v="249"/>
    <x v="13"/>
    <x v="118"/>
    <s v="Active"/>
  </r>
  <r>
    <x v="5"/>
    <x v="3555"/>
    <x v="3530"/>
    <s v="KFC"/>
    <s v="杭州肯德基有限公司"/>
    <x v="249"/>
    <x v="13"/>
    <x v="118"/>
    <s v="Active"/>
  </r>
  <r>
    <x v="5"/>
    <x v="3556"/>
    <x v="3531"/>
    <s v="KFC"/>
    <s v="杭州肯德基有限公司"/>
    <x v="301"/>
    <x v="13"/>
    <x v="118"/>
    <s v="Active"/>
  </r>
  <r>
    <x v="5"/>
    <x v="3557"/>
    <x v="3532"/>
    <s v="KFC"/>
    <s v="杭州肯德基有限公司"/>
    <x v="253"/>
    <x v="13"/>
    <x v="117"/>
    <s v="Active"/>
  </r>
  <r>
    <x v="5"/>
    <x v="3558"/>
    <x v="3533"/>
    <s v="KFC"/>
    <s v="杭州肯德基有限公司"/>
    <x v="272"/>
    <x v="13"/>
    <x v="122"/>
    <s v="Active"/>
  </r>
  <r>
    <x v="5"/>
    <x v="3559"/>
    <x v="3534"/>
    <s v="KFC"/>
    <s v="杭州肯德基有限公司"/>
    <x v="256"/>
    <x v="13"/>
    <x v="118"/>
    <s v="Active"/>
  </r>
  <r>
    <x v="5"/>
    <x v="3560"/>
    <x v="3535"/>
    <s v="KFC"/>
    <s v="杭州肯德基有限公司"/>
    <x v="249"/>
    <x v="13"/>
    <x v="118"/>
    <s v="Active"/>
  </r>
  <r>
    <x v="5"/>
    <x v="3561"/>
    <x v="3536"/>
    <s v="KFC"/>
    <s v="杭州肯德基有限公司"/>
    <x v="285"/>
    <x v="13"/>
    <x v="118"/>
    <s v="Active"/>
  </r>
  <r>
    <x v="5"/>
    <x v="3562"/>
    <x v="3537"/>
    <s v="KFC"/>
    <s v="杭州肯德基有限公司"/>
    <x v="249"/>
    <x v="13"/>
    <x v="118"/>
    <s v="Active"/>
  </r>
  <r>
    <x v="5"/>
    <x v="3563"/>
    <x v="3538"/>
    <s v="KFC"/>
    <s v="杭州肯德基有限公司"/>
    <x v="250"/>
    <x v="13"/>
    <x v="119"/>
    <s v="Active"/>
  </r>
  <r>
    <x v="5"/>
    <x v="3564"/>
    <x v="3539"/>
    <s v="KFC"/>
    <s v="杭州肯德基有限公司"/>
    <x v="250"/>
    <x v="13"/>
    <x v="119"/>
    <s v="Active"/>
  </r>
  <r>
    <x v="5"/>
    <x v="3565"/>
    <x v="3540"/>
    <s v="KFC"/>
    <s v="杭州肯德基有限公司"/>
    <x v="295"/>
    <x v="13"/>
    <x v="119"/>
    <s v="Active"/>
  </r>
  <r>
    <x v="5"/>
    <x v="3566"/>
    <x v="3541"/>
    <s v="KFC"/>
    <s v="杭州肯德基有限公司"/>
    <x v="299"/>
    <x v="13"/>
    <x v="121"/>
    <s v="Active"/>
  </r>
  <r>
    <x v="5"/>
    <x v="3567"/>
    <x v="3542"/>
    <s v="KFC"/>
    <s v="杭州肯德基有限公司"/>
    <x v="305"/>
    <x v="13"/>
    <x v="119"/>
    <s v="Active"/>
  </r>
  <r>
    <x v="5"/>
    <x v="3568"/>
    <x v="3543"/>
    <s v="KFC"/>
    <s v="杭州肯德基有限公司"/>
    <x v="252"/>
    <x v="13"/>
    <x v="115"/>
    <s v="Active"/>
  </r>
  <r>
    <x v="5"/>
    <x v="3569"/>
    <x v="3544"/>
    <s v="KFC"/>
    <s v="杭州肯德基有限公司"/>
    <x v="255"/>
    <x v="13"/>
    <x v="114"/>
    <s v="Active"/>
  </r>
  <r>
    <x v="5"/>
    <x v="3570"/>
    <x v="3545"/>
    <s v="KFC"/>
    <s v="杭州肯德基有限公司"/>
    <x v="259"/>
    <x v="13"/>
    <x v="113"/>
    <s v="Active"/>
  </r>
  <r>
    <x v="5"/>
    <x v="3571"/>
    <x v="3546"/>
    <s v="KFC"/>
    <s v="杭州肯德基有限公司"/>
    <x v="269"/>
    <x v="13"/>
    <x v="115"/>
    <s v="Active"/>
  </r>
  <r>
    <x v="5"/>
    <x v="3572"/>
    <x v="3547"/>
    <s v="KFC"/>
    <s v="杭州肯德基有限公司"/>
    <x v="271"/>
    <x v="13"/>
    <x v="112"/>
    <s v="Active"/>
  </r>
  <r>
    <x v="5"/>
    <x v="3573"/>
    <x v="3132"/>
    <s v="KFC"/>
    <s v="杭州肯德基有限公司"/>
    <x v="278"/>
    <x v="13"/>
    <x v="112"/>
    <s v="Active"/>
  </r>
  <r>
    <x v="5"/>
    <x v="3574"/>
    <x v="3548"/>
    <s v="KFC"/>
    <s v="杭州肯德基有限公司"/>
    <x v="298"/>
    <x v="13"/>
    <x v="113"/>
    <s v="Active"/>
  </r>
  <r>
    <x v="5"/>
    <x v="3575"/>
    <x v="3549"/>
    <s v="KFC"/>
    <s v="杭州肯德基有限公司"/>
    <x v="250"/>
    <x v="13"/>
    <x v="119"/>
    <s v="Active"/>
  </r>
  <r>
    <x v="5"/>
    <x v="3576"/>
    <x v="3550"/>
    <s v="KFC"/>
    <s v="杭州肯德基有限公司"/>
    <x v="272"/>
    <x v="13"/>
    <x v="122"/>
    <s v="Active"/>
  </r>
  <r>
    <x v="5"/>
    <x v="3577"/>
    <x v="3551"/>
    <s v="KFC"/>
    <s v="杭州肯德基有限公司"/>
    <x v="249"/>
    <x v="13"/>
    <x v="118"/>
    <s v="Active"/>
  </r>
  <r>
    <x v="5"/>
    <x v="3578"/>
    <x v="3552"/>
    <s v="KFC"/>
    <s v="杭州肯德基有限公司"/>
    <x v="252"/>
    <x v="13"/>
    <x v="115"/>
    <s v="Active"/>
  </r>
  <r>
    <x v="5"/>
    <x v="3579"/>
    <x v="3553"/>
    <s v="KFC"/>
    <s v="杭州肯德基有限公司"/>
    <x v="351"/>
    <x v="13"/>
    <x v="119"/>
    <s v="Active"/>
  </r>
  <r>
    <x v="5"/>
    <x v="3580"/>
    <x v="3554"/>
    <s v="KFC"/>
    <s v="杭州肯德基有限公司"/>
    <x v="310"/>
    <x v="13"/>
    <x v="113"/>
    <s v="Active"/>
  </r>
  <r>
    <x v="5"/>
    <x v="3581"/>
    <x v="3555"/>
    <s v="PHDI"/>
    <s v="上海必胜客有限公司"/>
    <x v="249"/>
    <x v="13"/>
    <x v="118"/>
    <s v="Active"/>
  </r>
  <r>
    <x v="5"/>
    <x v="3582"/>
    <x v="3556"/>
    <s v="PHDI"/>
    <s v="上海必胜客有限公司"/>
    <x v="252"/>
    <x v="13"/>
    <x v="115"/>
    <s v="Active"/>
  </r>
  <r>
    <x v="5"/>
    <x v="3583"/>
    <x v="3557"/>
    <s v="PHDI"/>
    <s v="上海必胜客有限公司"/>
    <x v="303"/>
    <x v="13"/>
    <x v="116"/>
    <s v="Active"/>
  </r>
  <r>
    <x v="5"/>
    <x v="3584"/>
    <x v="3558"/>
    <s v="KFC"/>
    <s v="杭州肯德基有限公司"/>
    <x v="249"/>
    <x v="13"/>
    <x v="118"/>
    <s v="Active"/>
  </r>
  <r>
    <x v="5"/>
    <x v="3585"/>
    <x v="3559"/>
    <s v="KFC"/>
    <s v="杭州肯德基有限公司"/>
    <x v="249"/>
    <x v="13"/>
    <x v="118"/>
    <s v="Active"/>
  </r>
  <r>
    <x v="5"/>
    <x v="3586"/>
    <x v="3560"/>
    <s v="PHDI"/>
    <s v="上海必胜客有限公司"/>
    <x v="249"/>
    <x v="13"/>
    <x v="118"/>
    <s v="Active"/>
  </r>
  <r>
    <x v="5"/>
    <x v="3587"/>
    <x v="3561"/>
    <s v="PHHS"/>
    <s v="上海必胜客有限公司"/>
    <x v="254"/>
    <x v="13"/>
    <x v="118"/>
    <s v="Active"/>
  </r>
  <r>
    <x v="5"/>
    <x v="3588"/>
    <x v="3562"/>
    <s v="KFC"/>
    <s v="杭州肯德基有限公司"/>
    <x v="250"/>
    <x v="13"/>
    <x v="119"/>
    <s v="Active"/>
  </r>
  <r>
    <x v="5"/>
    <x v="3589"/>
    <x v="3563"/>
    <s v="PHDI"/>
    <s v="上海必胜客有限公司"/>
    <x v="272"/>
    <x v="13"/>
    <x v="122"/>
    <s v="Active"/>
  </r>
  <r>
    <x v="5"/>
    <x v="3590"/>
    <x v="3564"/>
    <s v="PHDI"/>
    <s v="上海必胜客有限公司"/>
    <x v="250"/>
    <x v="13"/>
    <x v="119"/>
    <s v="Active"/>
  </r>
  <r>
    <x v="5"/>
    <x v="3591"/>
    <x v="3562"/>
    <s v="PHDI"/>
    <s v="上海必胜客有限公司"/>
    <x v="250"/>
    <x v="13"/>
    <x v="119"/>
    <s v="Active"/>
  </r>
  <r>
    <x v="5"/>
    <x v="3592"/>
    <x v="3565"/>
    <s v="PHHS"/>
    <s v="上海必胜客有限公司"/>
    <x v="261"/>
    <x v="13"/>
    <x v="112"/>
    <s v="Active"/>
  </r>
  <r>
    <x v="5"/>
    <x v="3593"/>
    <x v="3566"/>
    <s v="PHDI"/>
    <s v="上海必胜客有限公司"/>
    <x v="311"/>
    <x v="13"/>
    <x v="122"/>
    <s v="Active"/>
  </r>
  <r>
    <x v="5"/>
    <x v="3594"/>
    <x v="3567"/>
    <s v="KFC"/>
    <s v="杭州肯德基有限公司"/>
    <x v="252"/>
    <x v="13"/>
    <x v="115"/>
    <s v="Active"/>
  </r>
  <r>
    <x v="5"/>
    <x v="3595"/>
    <x v="3568"/>
    <s v="KFC"/>
    <s v="杭州肯德基有限公司"/>
    <x v="253"/>
    <x v="13"/>
    <x v="117"/>
    <s v="Active"/>
  </r>
  <r>
    <x v="5"/>
    <x v="3596"/>
    <x v="3569"/>
    <s v="KFC"/>
    <s v="杭州肯德基有限公司"/>
    <x v="249"/>
    <x v="13"/>
    <x v="118"/>
    <s v="Active"/>
  </r>
  <r>
    <x v="5"/>
    <x v="3597"/>
    <x v="3070"/>
    <s v="KFC"/>
    <s v="杭州肯德基有限公司"/>
    <x v="243"/>
    <x v="13"/>
    <x v="113"/>
    <s v="Active"/>
  </r>
  <r>
    <x v="5"/>
    <x v="3598"/>
    <x v="3570"/>
    <s v="KFC"/>
    <s v="杭州肯德基有限公司"/>
    <x v="311"/>
    <x v="13"/>
    <x v="122"/>
    <s v="Active"/>
  </r>
  <r>
    <x v="5"/>
    <x v="3599"/>
    <x v="3571"/>
    <s v="KFC"/>
    <s v="杭州肯德基有限公司"/>
    <x v="249"/>
    <x v="13"/>
    <x v="118"/>
    <s v="Active"/>
  </r>
  <r>
    <x v="5"/>
    <x v="3600"/>
    <x v="3572"/>
    <s v="KFC"/>
    <s v="杭州肯德基有限公司"/>
    <x v="250"/>
    <x v="13"/>
    <x v="119"/>
    <s v="Active"/>
  </r>
  <r>
    <x v="5"/>
    <x v="3601"/>
    <x v="3573"/>
    <s v="PHDI"/>
    <s v="上海必胜客有限公司"/>
    <x v="284"/>
    <x v="13"/>
    <x v="119"/>
    <s v="Active"/>
  </r>
  <r>
    <x v="5"/>
    <x v="3602"/>
    <x v="3574"/>
    <s v="PHDI"/>
    <s v="上海必胜客有限公司"/>
    <x v="250"/>
    <x v="13"/>
    <x v="119"/>
    <s v="Active"/>
  </r>
  <r>
    <x v="5"/>
    <x v="3603"/>
    <x v="3575"/>
    <s v="PHDI"/>
    <s v="上海必胜客有限公司"/>
    <x v="250"/>
    <x v="13"/>
    <x v="119"/>
    <s v="Active"/>
  </r>
  <r>
    <x v="5"/>
    <x v="3604"/>
    <x v="3576"/>
    <s v="PHHS"/>
    <s v="上海必胜客有限公司"/>
    <x v="250"/>
    <x v="13"/>
    <x v="119"/>
    <s v="Active"/>
  </r>
  <r>
    <x v="5"/>
    <x v="3605"/>
    <x v="3577"/>
    <s v="PHDI"/>
    <s v="上海必胜客有限公司"/>
    <x v="250"/>
    <x v="13"/>
    <x v="119"/>
    <s v="Active"/>
  </r>
  <r>
    <x v="5"/>
    <x v="3606"/>
    <x v="3578"/>
    <s v="PHHS"/>
    <s v="上海必胜客有限公司"/>
    <x v="250"/>
    <x v="13"/>
    <x v="119"/>
    <s v="Active"/>
  </r>
  <r>
    <x v="5"/>
    <x v="3607"/>
    <x v="3579"/>
    <s v="PHHS"/>
    <s v="上海必胜客有限公司"/>
    <x v="250"/>
    <x v="13"/>
    <x v="119"/>
    <s v="Active"/>
  </r>
  <r>
    <x v="5"/>
    <x v="3608"/>
    <x v="3580"/>
    <s v="PHHS"/>
    <s v="上海必胜客有限公司"/>
    <x v="250"/>
    <x v="13"/>
    <x v="119"/>
    <s v="Active"/>
  </r>
  <r>
    <x v="5"/>
    <x v="3609"/>
    <x v="3581"/>
    <s v="PHDI"/>
    <s v="上海必胜客有限公司"/>
    <x v="250"/>
    <x v="13"/>
    <x v="119"/>
    <s v="Active"/>
  </r>
  <r>
    <x v="5"/>
    <x v="3610"/>
    <x v="3547"/>
    <s v="PHDI"/>
    <s v="上海必胜客有限公司"/>
    <x v="250"/>
    <x v="13"/>
    <x v="119"/>
    <s v="Active"/>
  </r>
  <r>
    <x v="5"/>
    <x v="3611"/>
    <x v="3582"/>
    <s v="KFC"/>
    <s v="杭州肯德基有限公司"/>
    <x v="250"/>
    <x v="13"/>
    <x v="119"/>
    <s v="Active"/>
  </r>
  <r>
    <x v="5"/>
    <x v="3612"/>
    <x v="3583"/>
    <s v="KFC"/>
    <s v="杭州肯德基有限公司"/>
    <x v="250"/>
    <x v="13"/>
    <x v="119"/>
    <s v="Active"/>
  </r>
  <r>
    <x v="5"/>
    <x v="3613"/>
    <x v="3584"/>
    <s v="KFC"/>
    <s v="杭州肯德基有限公司"/>
    <x v="250"/>
    <x v="13"/>
    <x v="119"/>
    <s v="Active"/>
  </r>
  <r>
    <x v="5"/>
    <x v="3614"/>
    <x v="3028"/>
    <s v="KFC"/>
    <s v="杭州肯德基有限公司"/>
    <x v="250"/>
    <x v="13"/>
    <x v="119"/>
    <s v="Active"/>
  </r>
  <r>
    <x v="5"/>
    <x v="3615"/>
    <x v="3585"/>
    <s v="KFC"/>
    <s v="杭州肯德基有限公司"/>
    <x v="250"/>
    <x v="13"/>
    <x v="119"/>
    <s v="Active"/>
  </r>
  <r>
    <x v="5"/>
    <x v="3616"/>
    <x v="3586"/>
    <s v="KFC"/>
    <s v="杭州肯德基有限公司"/>
    <x v="250"/>
    <x v="13"/>
    <x v="119"/>
    <s v="Active"/>
  </r>
  <r>
    <x v="5"/>
    <x v="3617"/>
    <x v="3587"/>
    <s v="PHHS"/>
    <s v="上海必胜客有限公司"/>
    <x v="252"/>
    <x v="13"/>
    <x v="115"/>
    <s v="Active"/>
  </r>
  <r>
    <x v="5"/>
    <x v="3618"/>
    <x v="3588"/>
    <s v="KFC"/>
    <s v="杭州肯德基有限公司"/>
    <x v="298"/>
    <x v="13"/>
    <x v="113"/>
    <s v="Active"/>
  </r>
  <r>
    <x v="5"/>
    <x v="3619"/>
    <x v="3588"/>
    <s v="PHDI"/>
    <s v="上海必胜客有限公司"/>
    <x v="298"/>
    <x v="13"/>
    <x v="113"/>
    <s v="Active"/>
  </r>
  <r>
    <x v="5"/>
    <x v="3620"/>
    <x v="3589"/>
    <s v="KFC"/>
    <s v="杭州肯德基有限公司"/>
    <x v="253"/>
    <x v="13"/>
    <x v="117"/>
    <s v="Active"/>
  </r>
  <r>
    <x v="5"/>
    <x v="3621"/>
    <x v="3590"/>
    <s v="PHDI"/>
    <s v="上海必胜客有限公司"/>
    <x v="253"/>
    <x v="13"/>
    <x v="117"/>
    <s v="Active"/>
  </r>
  <r>
    <x v="5"/>
    <x v="3622"/>
    <x v="3591"/>
    <s v="PHDI"/>
    <s v="温州北方元管理有限公司"/>
    <x v="253"/>
    <x v="13"/>
    <x v="117"/>
    <s v="Active"/>
  </r>
  <r>
    <x v="5"/>
    <x v="3623"/>
    <x v="3592"/>
    <s v="PHHS"/>
    <s v="上海必胜客有限公司"/>
    <x v="250"/>
    <x v="13"/>
    <x v="119"/>
    <s v="Active"/>
  </r>
  <r>
    <x v="5"/>
    <x v="3624"/>
    <x v="3593"/>
    <s v="PHDI"/>
    <s v="上海必胜客有限公司"/>
    <x v="296"/>
    <x v="13"/>
    <x v="116"/>
    <s v="Active"/>
  </r>
  <r>
    <x v="5"/>
    <x v="3625"/>
    <x v="3594"/>
    <s v="KFC"/>
    <s v="杭州肯德基有限公司"/>
    <x v="249"/>
    <x v="13"/>
    <x v="118"/>
    <s v="Active"/>
  </r>
  <r>
    <x v="5"/>
    <x v="3626"/>
    <x v="3590"/>
    <s v="KFC"/>
    <s v="杭州肯德基有限公司"/>
    <x v="253"/>
    <x v="13"/>
    <x v="117"/>
    <s v="Active"/>
  </r>
  <r>
    <x v="5"/>
    <x v="3627"/>
    <x v="3595"/>
    <s v="KFC"/>
    <s v="杭州肯德基有限公司"/>
    <x v="252"/>
    <x v="13"/>
    <x v="115"/>
    <s v="Active"/>
  </r>
  <r>
    <x v="5"/>
    <x v="3628"/>
    <x v="3596"/>
    <s v="KFC"/>
    <s v="杭州肯德基有限公司"/>
    <x v="249"/>
    <x v="13"/>
    <x v="118"/>
    <s v="Active"/>
  </r>
  <r>
    <x v="5"/>
    <x v="3629"/>
    <x v="3597"/>
    <s v="KFC"/>
    <s v="杭州肯德基有限公司"/>
    <x v="244"/>
    <x v="13"/>
    <x v="114"/>
    <s v="Active"/>
  </r>
  <r>
    <x v="5"/>
    <x v="3630"/>
    <x v="3598"/>
    <s v="KFC"/>
    <s v="杭州瀚和餐饮管理有限公司"/>
    <x v="250"/>
    <x v="13"/>
    <x v="119"/>
    <s v="Active"/>
  </r>
  <r>
    <x v="5"/>
    <x v="3631"/>
    <x v="3599"/>
    <s v="KFC"/>
    <s v="杭州肯德基有限公司"/>
    <x v="272"/>
    <x v="13"/>
    <x v="122"/>
    <s v="Active"/>
  </r>
  <r>
    <x v="5"/>
    <x v="3632"/>
    <x v="3600"/>
    <s v="PHHS"/>
    <s v="上海必胜客有限公司"/>
    <x v="255"/>
    <x v="13"/>
    <x v="114"/>
    <s v="Active"/>
  </r>
  <r>
    <x v="5"/>
    <x v="3633"/>
    <x v="3601"/>
    <s v="PHDI"/>
    <s v="上海必胜客有限公司"/>
    <x v="252"/>
    <x v="13"/>
    <x v="115"/>
    <s v="Active"/>
  </r>
  <r>
    <x v="5"/>
    <x v="3634"/>
    <x v="3602"/>
    <s v="PHDI"/>
    <s v="上海必胜客有限公司"/>
    <x v="250"/>
    <x v="13"/>
    <x v="119"/>
    <s v="Active"/>
  </r>
  <r>
    <x v="5"/>
    <x v="3635"/>
    <x v="3603"/>
    <s v="PHDI"/>
    <s v="上海必胜客有限公司"/>
    <x v="250"/>
    <x v="13"/>
    <x v="119"/>
    <s v="Active"/>
  </r>
  <r>
    <x v="5"/>
    <x v="3636"/>
    <x v="3604"/>
    <s v="PHDI"/>
    <s v="上海必胜客有限公司"/>
    <x v="249"/>
    <x v="13"/>
    <x v="118"/>
    <s v="Active"/>
  </r>
  <r>
    <x v="5"/>
    <x v="3637"/>
    <x v="3605"/>
    <s v="PHDI"/>
    <s v="上海必胜客有限公司"/>
    <x v="249"/>
    <x v="13"/>
    <x v="118"/>
    <s v="Active"/>
  </r>
  <r>
    <x v="5"/>
    <x v="3638"/>
    <x v="3597"/>
    <s v="PHDI"/>
    <s v="上海必胜客有限公司"/>
    <x v="255"/>
    <x v="13"/>
    <x v="114"/>
    <s v="Active"/>
  </r>
  <r>
    <x v="5"/>
    <x v="3639"/>
    <x v="3606"/>
    <s v="PHDI"/>
    <s v="上海必胜客有限公司"/>
    <x v="257"/>
    <x v="13"/>
    <x v="116"/>
    <s v="Active"/>
  </r>
  <r>
    <x v="5"/>
    <x v="3640"/>
    <x v="3607"/>
    <s v="KFC"/>
    <s v="杭州肯德基有限公司"/>
    <x v="253"/>
    <x v="13"/>
    <x v="117"/>
    <s v="Active"/>
  </r>
  <r>
    <x v="5"/>
    <x v="3641"/>
    <x v="3608"/>
    <s v="KFC"/>
    <s v="杭州肯德基有限公司"/>
    <x v="250"/>
    <x v="13"/>
    <x v="119"/>
    <s v="Active"/>
  </r>
  <r>
    <x v="5"/>
    <x v="3642"/>
    <x v="3609"/>
    <s v="KFC"/>
    <s v="杭州肯德基有限公司"/>
    <x v="250"/>
    <x v="13"/>
    <x v="119"/>
    <s v="Active"/>
  </r>
  <r>
    <x v="5"/>
    <x v="3643"/>
    <x v="3610"/>
    <s v="KFC"/>
    <s v="杭州肯德基有限公司"/>
    <x v="250"/>
    <x v="13"/>
    <x v="119"/>
    <s v="Active"/>
  </r>
  <r>
    <x v="5"/>
    <x v="3644"/>
    <x v="3611"/>
    <s v="KFC"/>
    <s v="杭州肯德基有限公司"/>
    <x v="250"/>
    <x v="13"/>
    <x v="119"/>
    <s v="Active"/>
  </r>
  <r>
    <x v="6"/>
    <x v="3645"/>
    <x v="3612"/>
    <s v="KFC"/>
    <s v="昆明肯德基有限公司"/>
    <x v="352"/>
    <x v="14"/>
    <x v="125"/>
    <s v="Active"/>
  </r>
  <r>
    <x v="6"/>
    <x v="3646"/>
    <x v="3613"/>
    <s v="KFC"/>
    <s v="昆明肯德基有限公司"/>
    <x v="353"/>
    <x v="14"/>
    <x v="126"/>
    <s v="Active"/>
  </r>
  <r>
    <x v="6"/>
    <x v="3647"/>
    <x v="3614"/>
    <s v="KFC"/>
    <s v="昆明肯德基有限公司"/>
    <x v="353"/>
    <x v="14"/>
    <x v="126"/>
    <s v="Active"/>
  </r>
  <r>
    <x v="6"/>
    <x v="3648"/>
    <x v="3615"/>
    <s v="KFC"/>
    <s v="昆明肯德基有限公司"/>
    <x v="353"/>
    <x v="14"/>
    <x v="126"/>
    <s v="Active"/>
  </r>
  <r>
    <x v="6"/>
    <x v="3649"/>
    <x v="3616"/>
    <s v="KFC"/>
    <s v="昆明肯德基有限公司"/>
    <x v="354"/>
    <x v="14"/>
    <x v="127"/>
    <s v="Active"/>
  </r>
  <r>
    <x v="6"/>
    <x v="3650"/>
    <x v="3617"/>
    <s v="KFC"/>
    <s v="昆明肯德基有限公司"/>
    <x v="353"/>
    <x v="14"/>
    <x v="126"/>
    <s v="Active"/>
  </r>
  <r>
    <x v="6"/>
    <x v="3651"/>
    <x v="3618"/>
    <s v="KFC"/>
    <s v="昆明肯德基有限公司"/>
    <x v="355"/>
    <x v="14"/>
    <x v="128"/>
    <s v="Active"/>
  </r>
  <r>
    <x v="6"/>
    <x v="3652"/>
    <x v="3619"/>
    <s v="KFC"/>
    <s v="昆明肯德基有限公司"/>
    <x v="356"/>
    <x v="14"/>
    <x v="129"/>
    <s v="Active"/>
  </r>
  <r>
    <x v="6"/>
    <x v="3653"/>
    <x v="3620"/>
    <s v="KFC"/>
    <s v="昆明肯德基有限公司"/>
    <x v="357"/>
    <x v="14"/>
    <x v="130"/>
    <s v="Active"/>
  </r>
  <r>
    <x v="6"/>
    <x v="3654"/>
    <x v="3621"/>
    <s v="KFC"/>
    <s v="昆明肯德基有限公司"/>
    <x v="358"/>
    <x v="14"/>
    <x v="131"/>
    <s v="Active"/>
  </r>
  <r>
    <x v="6"/>
    <x v="3655"/>
    <x v="3622"/>
    <s v="KFC"/>
    <s v="昆明肯德基有限公司"/>
    <x v="359"/>
    <x v="14"/>
    <x v="130"/>
    <s v="Active"/>
  </r>
  <r>
    <x v="6"/>
    <x v="3656"/>
    <x v="3623"/>
    <s v="KFC"/>
    <s v="昆明肯德基有限公司"/>
    <x v="360"/>
    <x v="14"/>
    <x v="132"/>
    <s v="Active"/>
  </r>
  <r>
    <x v="6"/>
    <x v="3657"/>
    <x v="3624"/>
    <s v="KFC"/>
    <s v="昆明肯德基有限公司"/>
    <x v="361"/>
    <x v="14"/>
    <x v="133"/>
    <s v="Active"/>
  </r>
  <r>
    <x v="6"/>
    <x v="3658"/>
    <x v="3625"/>
    <s v="KFC"/>
    <s v="昆明肯德基有限公司"/>
    <x v="356"/>
    <x v="14"/>
    <x v="129"/>
    <s v="Active"/>
  </r>
  <r>
    <x v="6"/>
    <x v="3659"/>
    <x v="3626"/>
    <s v="KFC"/>
    <s v="昆明肯德基有限公司"/>
    <x v="353"/>
    <x v="14"/>
    <x v="126"/>
    <s v="Active"/>
  </r>
  <r>
    <x v="6"/>
    <x v="3660"/>
    <x v="3627"/>
    <s v="KFC"/>
    <s v="昆明肯德基有限公司"/>
    <x v="353"/>
    <x v="14"/>
    <x v="126"/>
    <s v="Active"/>
  </r>
  <r>
    <x v="6"/>
    <x v="3661"/>
    <x v="3628"/>
    <s v="KFC"/>
    <s v="昆明肯德基有限公司"/>
    <x v="362"/>
    <x v="14"/>
    <x v="126"/>
    <s v="Active"/>
  </r>
  <r>
    <x v="6"/>
    <x v="3662"/>
    <x v="3629"/>
    <s v="KFC"/>
    <s v="昆明肯德基有限公司"/>
    <x v="353"/>
    <x v="14"/>
    <x v="126"/>
    <s v="Active"/>
  </r>
  <r>
    <x v="6"/>
    <x v="3663"/>
    <x v="3630"/>
    <s v="KFC"/>
    <s v="昆明肯德基有限公司"/>
    <x v="363"/>
    <x v="14"/>
    <x v="132"/>
    <s v="Active"/>
  </r>
  <r>
    <x v="6"/>
    <x v="3664"/>
    <x v="3631"/>
    <s v="KFC"/>
    <s v="昆明肯德基有限公司"/>
    <x v="353"/>
    <x v="14"/>
    <x v="126"/>
    <s v="Active"/>
  </r>
  <r>
    <x v="6"/>
    <x v="3665"/>
    <x v="3632"/>
    <s v="KFC"/>
    <s v="安宁宇澄餐饮有限公司"/>
    <x v="362"/>
    <x v="14"/>
    <x v="126"/>
    <s v="Active"/>
  </r>
  <r>
    <x v="6"/>
    <x v="3666"/>
    <x v="3633"/>
    <s v="KFC"/>
    <s v="昆明肯德基有限公司"/>
    <x v="364"/>
    <x v="14"/>
    <x v="134"/>
    <s v="Active"/>
  </r>
  <r>
    <x v="6"/>
    <x v="3667"/>
    <x v="3634"/>
    <s v="KFC"/>
    <s v="昆明肯德基有限公司"/>
    <x v="353"/>
    <x v="14"/>
    <x v="126"/>
    <s v="Active"/>
  </r>
  <r>
    <x v="6"/>
    <x v="3668"/>
    <x v="3635"/>
    <s v="KFC"/>
    <s v="昆明肯德基有限公司"/>
    <x v="365"/>
    <x v="14"/>
    <x v="135"/>
    <s v="Active"/>
  </r>
  <r>
    <x v="6"/>
    <x v="3669"/>
    <x v="3636"/>
    <s v="KFC"/>
    <s v="昆明肯德基有限公司"/>
    <x v="353"/>
    <x v="14"/>
    <x v="126"/>
    <s v="Active"/>
  </r>
  <r>
    <x v="6"/>
    <x v="3670"/>
    <x v="3637"/>
    <s v="KFC"/>
    <s v="昆明肯德基有限公司"/>
    <x v="353"/>
    <x v="14"/>
    <x v="126"/>
    <s v="Active"/>
  </r>
  <r>
    <x v="6"/>
    <x v="3671"/>
    <x v="3638"/>
    <s v="KFC"/>
    <s v="成都启忞餐饮管理有限公司"/>
    <x v="353"/>
    <x v="14"/>
    <x v="126"/>
    <s v="Active"/>
  </r>
  <r>
    <x v="6"/>
    <x v="3672"/>
    <x v="3639"/>
    <s v="KFC"/>
    <s v="昆明肯德基有限公司"/>
    <x v="353"/>
    <x v="14"/>
    <x v="126"/>
    <s v="Active"/>
  </r>
  <r>
    <x v="6"/>
    <x v="3673"/>
    <x v="3640"/>
    <s v="KFC"/>
    <s v="昆明肯德基有限公司"/>
    <x v="366"/>
    <x v="14"/>
    <x v="130"/>
    <s v="Active"/>
  </r>
  <r>
    <x v="6"/>
    <x v="3674"/>
    <x v="3641"/>
    <s v="KFC"/>
    <s v="昆明肯德基有限公司"/>
    <x v="367"/>
    <x v="14"/>
    <x v="130"/>
    <s v="Active"/>
  </r>
  <r>
    <x v="6"/>
    <x v="3675"/>
    <x v="3642"/>
    <s v="KFC"/>
    <s v="昆明肯德基有限公司"/>
    <x v="368"/>
    <x v="14"/>
    <x v="136"/>
    <s v="Active"/>
  </r>
  <r>
    <x v="6"/>
    <x v="3676"/>
    <x v="3643"/>
    <s v="KFC"/>
    <s v="昆明肯德基有限公司"/>
    <x v="353"/>
    <x v="14"/>
    <x v="126"/>
    <s v="Active"/>
  </r>
  <r>
    <x v="6"/>
    <x v="3677"/>
    <x v="3644"/>
    <s v="KFC"/>
    <s v="昆明肯德基有限公司"/>
    <x v="353"/>
    <x v="14"/>
    <x v="126"/>
    <s v="Active"/>
  </r>
  <r>
    <x v="6"/>
    <x v="3678"/>
    <x v="3645"/>
    <s v="KFC"/>
    <s v="昆明肯德基有限公司"/>
    <x v="369"/>
    <x v="14"/>
    <x v="130"/>
    <s v="Active"/>
  </r>
  <r>
    <x v="6"/>
    <x v="3679"/>
    <x v="3646"/>
    <s v="KFC"/>
    <s v="昆明肯德基有限公司"/>
    <x v="363"/>
    <x v="14"/>
    <x v="132"/>
    <s v="Active"/>
  </r>
  <r>
    <x v="6"/>
    <x v="3680"/>
    <x v="3647"/>
    <s v="KFC"/>
    <s v="昆明肯德基有限公司"/>
    <x v="353"/>
    <x v="14"/>
    <x v="126"/>
    <s v="Active"/>
  </r>
  <r>
    <x v="6"/>
    <x v="3681"/>
    <x v="3648"/>
    <s v="KFC"/>
    <s v="昆明肯德基有限公司"/>
    <x v="353"/>
    <x v="14"/>
    <x v="126"/>
    <s v="Active"/>
  </r>
  <r>
    <x v="6"/>
    <x v="3682"/>
    <x v="3649"/>
    <s v="KFC"/>
    <s v="昆明肯德基有限公司"/>
    <x v="352"/>
    <x v="14"/>
    <x v="125"/>
    <s v="Active"/>
  </r>
  <r>
    <x v="6"/>
    <x v="3683"/>
    <x v="3650"/>
    <s v="KFC"/>
    <s v="昆明肯德基有限公司"/>
    <x v="353"/>
    <x v="14"/>
    <x v="126"/>
    <s v="Active"/>
  </r>
  <r>
    <x v="6"/>
    <x v="3684"/>
    <x v="3651"/>
    <s v="KFC"/>
    <s v="昆明肯德基有限公司"/>
    <x v="353"/>
    <x v="14"/>
    <x v="126"/>
    <s v="Active"/>
  </r>
  <r>
    <x v="6"/>
    <x v="3685"/>
    <x v="3652"/>
    <s v="KFC"/>
    <s v="昆明肯德基有限公司"/>
    <x v="353"/>
    <x v="14"/>
    <x v="126"/>
    <s v="Active"/>
  </r>
  <r>
    <x v="6"/>
    <x v="3686"/>
    <x v="3653"/>
    <s v="KFC"/>
    <s v="昆明肯德基有限公司"/>
    <x v="353"/>
    <x v="14"/>
    <x v="126"/>
    <s v="Active"/>
  </r>
  <r>
    <x v="6"/>
    <x v="3687"/>
    <x v="3654"/>
    <s v="KFC"/>
    <s v="昆明肯德基有限公司"/>
    <x v="363"/>
    <x v="14"/>
    <x v="132"/>
    <s v="Active"/>
  </r>
  <r>
    <x v="6"/>
    <x v="3688"/>
    <x v="3655"/>
    <s v="KFC"/>
    <s v="昆明肯德基有限公司"/>
    <x v="353"/>
    <x v="14"/>
    <x v="126"/>
    <s v="Active"/>
  </r>
  <r>
    <x v="6"/>
    <x v="3689"/>
    <x v="3656"/>
    <s v="KFC"/>
    <s v="昆明肯德基有限公司"/>
    <x v="353"/>
    <x v="14"/>
    <x v="126"/>
    <s v="Active"/>
  </r>
  <r>
    <x v="6"/>
    <x v="3690"/>
    <x v="3657"/>
    <s v="KFC"/>
    <s v="昆明肯德基有限公司"/>
    <x v="354"/>
    <x v="14"/>
    <x v="127"/>
    <s v="Active"/>
  </r>
  <r>
    <x v="6"/>
    <x v="3691"/>
    <x v="3658"/>
    <s v="KFC"/>
    <s v="昆明肯德基有限公司"/>
    <x v="353"/>
    <x v="14"/>
    <x v="126"/>
    <s v="Active"/>
  </r>
  <r>
    <x v="6"/>
    <x v="3692"/>
    <x v="3659"/>
    <s v="KFC"/>
    <s v="昆明肯德基有限公司"/>
    <x v="353"/>
    <x v="14"/>
    <x v="126"/>
    <s v="Active"/>
  </r>
  <r>
    <x v="6"/>
    <x v="3693"/>
    <x v="3660"/>
    <s v="KFC"/>
    <s v="昆明肯德基有限公司"/>
    <x v="353"/>
    <x v="14"/>
    <x v="126"/>
    <s v="Active"/>
  </r>
  <r>
    <x v="6"/>
    <x v="3694"/>
    <x v="3661"/>
    <s v="KFC"/>
    <s v="昆明肯德基有限公司"/>
    <x v="370"/>
    <x v="14"/>
    <x v="137"/>
    <s v="Active"/>
  </r>
  <r>
    <x v="6"/>
    <x v="3695"/>
    <x v="3662"/>
    <s v="KFC"/>
    <s v="昆明肯德基有限公司"/>
    <x v="363"/>
    <x v="14"/>
    <x v="132"/>
    <s v="Active"/>
  </r>
  <r>
    <x v="6"/>
    <x v="3696"/>
    <x v="3663"/>
    <s v="KFC"/>
    <s v="昆明肯德基有限公司"/>
    <x v="353"/>
    <x v="14"/>
    <x v="126"/>
    <s v="Active"/>
  </r>
  <r>
    <x v="6"/>
    <x v="3697"/>
    <x v="3664"/>
    <s v="KFC"/>
    <s v="昆明肯德基有限公司"/>
    <x v="353"/>
    <x v="14"/>
    <x v="126"/>
    <s v="Active"/>
  </r>
  <r>
    <x v="6"/>
    <x v="3698"/>
    <x v="3665"/>
    <s v="KFC"/>
    <s v="昆明肯德基有限公司"/>
    <x v="353"/>
    <x v="14"/>
    <x v="126"/>
    <s v="Active"/>
  </r>
  <r>
    <x v="6"/>
    <x v="3699"/>
    <x v="3666"/>
    <s v="KFC"/>
    <s v="昆明肯德基有限公司"/>
    <x v="371"/>
    <x v="14"/>
    <x v="138"/>
    <s v="Active"/>
  </r>
  <r>
    <x v="6"/>
    <x v="3700"/>
    <x v="3667"/>
    <s v="KFC"/>
    <s v="昆明肯德基有限公司"/>
    <x v="353"/>
    <x v="14"/>
    <x v="126"/>
    <s v="Active"/>
  </r>
  <r>
    <x v="6"/>
    <x v="3701"/>
    <x v="3668"/>
    <s v="KFC"/>
    <s v="昆明肯德基有限公司"/>
    <x v="353"/>
    <x v="14"/>
    <x v="126"/>
    <s v="Active"/>
  </r>
  <r>
    <x v="6"/>
    <x v="3702"/>
    <x v="3669"/>
    <s v="KFC"/>
    <s v="昆明肯德基有限公司"/>
    <x v="353"/>
    <x v="14"/>
    <x v="126"/>
    <s v="Active"/>
  </r>
  <r>
    <x v="6"/>
    <x v="3703"/>
    <x v="3670"/>
    <s v="PHDI"/>
    <s v="百胜餐饮(武汉)有限公司"/>
    <x v="364"/>
    <x v="14"/>
    <x v="134"/>
    <s v="Active"/>
  </r>
  <r>
    <x v="6"/>
    <x v="3704"/>
    <x v="3671"/>
    <s v="PHDI"/>
    <s v="百胜餐饮(武汉)有限公司"/>
    <x v="372"/>
    <x v="5"/>
    <x v="139"/>
    <s v="Active"/>
  </r>
  <r>
    <x v="6"/>
    <x v="3705"/>
    <x v="3672"/>
    <s v="PHHS"/>
    <s v="百胜餐饮(武汉)有限公司"/>
    <x v="353"/>
    <x v="14"/>
    <x v="126"/>
    <s v="Active"/>
  </r>
  <r>
    <x v="6"/>
    <x v="3706"/>
    <x v="3673"/>
    <s v="PHHS"/>
    <s v="百胜餐饮(武汉)有限公司"/>
    <x v="353"/>
    <x v="14"/>
    <x v="126"/>
    <s v="Active"/>
  </r>
  <r>
    <x v="6"/>
    <x v="3707"/>
    <x v="3674"/>
    <s v="PHDI"/>
    <s v="百胜餐饮(武汉)有限公司"/>
    <x v="353"/>
    <x v="14"/>
    <x v="126"/>
    <s v="Active"/>
  </r>
  <r>
    <x v="6"/>
    <x v="3708"/>
    <x v="3643"/>
    <s v="PHDI"/>
    <s v="百胜餐饮(武汉)有限公司"/>
    <x v="353"/>
    <x v="14"/>
    <x v="126"/>
    <s v="Active"/>
  </r>
  <r>
    <x v="6"/>
    <x v="3709"/>
    <x v="3675"/>
    <s v="PHDI"/>
    <s v="百胜餐饮(武汉)有限公司"/>
    <x v="352"/>
    <x v="14"/>
    <x v="125"/>
    <s v="Active"/>
  </r>
  <r>
    <x v="6"/>
    <x v="3710"/>
    <x v="3676"/>
    <s v="PHDI"/>
    <s v="百胜餐饮(武汉)有限公司"/>
    <x v="353"/>
    <x v="14"/>
    <x v="126"/>
    <s v="Active"/>
  </r>
  <r>
    <x v="6"/>
    <x v="3711"/>
    <x v="3654"/>
    <s v="PHDI"/>
    <s v="百胜餐饮(武汉)有限公司"/>
    <x v="363"/>
    <x v="14"/>
    <x v="132"/>
    <s v="Active"/>
  </r>
  <r>
    <x v="6"/>
    <x v="3712"/>
    <x v="3677"/>
    <s v="PHDI"/>
    <s v="百胜餐饮(武汉)有限公司"/>
    <x v="353"/>
    <x v="14"/>
    <x v="126"/>
    <s v="Active"/>
  </r>
  <r>
    <x v="6"/>
    <x v="3713"/>
    <x v="3678"/>
    <s v="PHDI"/>
    <s v="百胜餐饮(武汉)有限公司"/>
    <x v="353"/>
    <x v="14"/>
    <x v="126"/>
    <s v="Active"/>
  </r>
  <r>
    <x v="6"/>
    <x v="3714"/>
    <x v="3679"/>
    <s v="PHDI"/>
    <s v="百胜餐饮(武汉)有限公司"/>
    <x v="373"/>
    <x v="5"/>
    <x v="140"/>
    <s v="Active"/>
  </r>
  <r>
    <x v="6"/>
    <x v="3715"/>
    <x v="3680"/>
    <s v="KFC"/>
    <s v="百胜餐饮(成都)有限公司"/>
    <x v="170"/>
    <x v="6"/>
    <x v="76"/>
    <s v="Active"/>
  </r>
  <r>
    <x v="6"/>
    <x v="3716"/>
    <x v="3681"/>
    <s v="KFC"/>
    <s v="百胜餐饮(成都)有限公司"/>
    <x v="372"/>
    <x v="5"/>
    <x v="139"/>
    <s v="Active"/>
  </r>
  <r>
    <x v="6"/>
    <x v="3717"/>
    <x v="3682"/>
    <s v="KFC"/>
    <s v="百胜餐饮(成都)有限公司"/>
    <x v="373"/>
    <x v="5"/>
    <x v="140"/>
    <s v="Active"/>
  </r>
  <r>
    <x v="6"/>
    <x v="3718"/>
    <x v="3683"/>
    <s v="KFC"/>
    <s v="百胜餐饮(成都)有限公司"/>
    <x v="372"/>
    <x v="5"/>
    <x v="139"/>
    <s v="Active"/>
  </r>
  <r>
    <x v="6"/>
    <x v="3719"/>
    <x v="3684"/>
    <s v="KFC"/>
    <s v="百胜餐饮(成都)有限公司"/>
    <x v="373"/>
    <x v="5"/>
    <x v="140"/>
    <s v="Active"/>
  </r>
  <r>
    <x v="6"/>
    <x v="3720"/>
    <x v="3685"/>
    <s v="KFC"/>
    <s v="百胜餐饮(成都)有限公司"/>
    <x v="373"/>
    <x v="5"/>
    <x v="140"/>
    <s v="Active"/>
  </r>
  <r>
    <x v="6"/>
    <x v="3721"/>
    <x v="3686"/>
    <s v="PHDI"/>
    <s v="百胜餐饮(武汉)有限公司"/>
    <x v="353"/>
    <x v="14"/>
    <x v="126"/>
    <s v="Active"/>
  </r>
  <r>
    <x v="6"/>
    <x v="3722"/>
    <x v="3687"/>
    <s v="PHDI"/>
    <s v="百胜餐饮(武汉)有限公司"/>
    <x v="353"/>
    <x v="14"/>
    <x v="126"/>
    <s v="Active"/>
  </r>
  <r>
    <x v="6"/>
    <x v="3723"/>
    <x v="3688"/>
    <s v="PHDI"/>
    <s v="百胜餐饮(武汉)有限公司"/>
    <x v="354"/>
    <x v="14"/>
    <x v="127"/>
    <s v="Active"/>
  </r>
  <r>
    <x v="6"/>
    <x v="3724"/>
    <x v="3689"/>
    <s v="PHDI"/>
    <s v="百胜餐饮(武汉)有限公司"/>
    <x v="353"/>
    <x v="14"/>
    <x v="126"/>
    <s v="Active"/>
  </r>
  <r>
    <x v="6"/>
    <x v="3725"/>
    <x v="3690"/>
    <s v="PHDI"/>
    <s v="百胜餐饮(武汉)有限公司"/>
    <x v="353"/>
    <x v="14"/>
    <x v="126"/>
    <s v="Active"/>
  </r>
  <r>
    <x v="6"/>
    <x v="3726"/>
    <x v="3691"/>
    <s v="PHDI"/>
    <s v="百胜餐饮(武汉)有限公司"/>
    <x v="170"/>
    <x v="6"/>
    <x v="76"/>
    <s v="Active"/>
  </r>
  <r>
    <x v="6"/>
    <x v="3727"/>
    <x v="3692"/>
    <s v="KFC"/>
    <s v="百胜餐饮(成都)有限公司"/>
    <x v="353"/>
    <x v="14"/>
    <x v="126"/>
    <s v="Active"/>
  </r>
  <r>
    <x v="6"/>
    <x v="3728"/>
    <x v="3693"/>
    <s v="KFC"/>
    <s v="百胜餐饮(成都)有限公司"/>
    <x v="352"/>
    <x v="14"/>
    <x v="125"/>
    <s v="Active"/>
  </r>
  <r>
    <x v="6"/>
    <x v="3729"/>
    <x v="3694"/>
    <s v="PHDI"/>
    <s v="百胜餐饮(武汉)有限公司"/>
    <x v="353"/>
    <x v="14"/>
    <x v="126"/>
    <s v="Active"/>
  </r>
  <r>
    <x v="6"/>
    <x v="3730"/>
    <x v="3695"/>
    <s v="PHDI"/>
    <s v="百胜餐饮(武汉)有限公司"/>
    <x v="352"/>
    <x v="14"/>
    <x v="125"/>
    <s v="Active"/>
  </r>
  <r>
    <x v="6"/>
    <x v="3731"/>
    <x v="3696"/>
    <s v="KFC"/>
    <s v="昆明肯德基有限公司"/>
    <x v="374"/>
    <x v="14"/>
    <x v="131"/>
    <s v="Active"/>
  </r>
  <r>
    <x v="6"/>
    <x v="3732"/>
    <x v="3697"/>
    <s v="KFC"/>
    <s v="昆明肯德基有限公司"/>
    <x v="353"/>
    <x v="14"/>
    <x v="126"/>
    <s v="Active"/>
  </r>
  <r>
    <x v="6"/>
    <x v="3733"/>
    <x v="3698"/>
    <s v="KFC"/>
    <s v="昆明肯德基有限公司"/>
    <x v="375"/>
    <x v="14"/>
    <x v="141"/>
    <s v="Active"/>
  </r>
  <r>
    <x v="7"/>
    <x v="3734"/>
    <x v="3699"/>
    <s v="KFC"/>
    <s v="南京肯德基有限公司"/>
    <x v="376"/>
    <x v="15"/>
    <x v="142"/>
    <s v="Active"/>
  </r>
  <r>
    <x v="7"/>
    <x v="3735"/>
    <x v="3700"/>
    <s v="KFC"/>
    <s v="南京肯德基有限公司"/>
    <x v="377"/>
    <x v="15"/>
    <x v="143"/>
    <s v="Active"/>
  </r>
  <r>
    <x v="7"/>
    <x v="3736"/>
    <x v="3701"/>
    <s v="KFC"/>
    <s v="南京肯德基有限公司"/>
    <x v="377"/>
    <x v="15"/>
    <x v="143"/>
    <s v="Active"/>
  </r>
  <r>
    <x v="7"/>
    <x v="3737"/>
    <x v="3702"/>
    <s v="KFC"/>
    <s v="南京肯德基有限公司"/>
    <x v="377"/>
    <x v="15"/>
    <x v="143"/>
    <s v="Active"/>
  </r>
  <r>
    <x v="7"/>
    <x v="3738"/>
    <x v="3703"/>
    <s v="KFC"/>
    <s v="南京肯德基有限公司"/>
    <x v="377"/>
    <x v="15"/>
    <x v="143"/>
    <s v="Active"/>
  </r>
  <r>
    <x v="7"/>
    <x v="3739"/>
    <x v="3704"/>
    <s v="KFC"/>
    <s v="南京肯德基有限公司"/>
    <x v="377"/>
    <x v="15"/>
    <x v="143"/>
    <s v="Active"/>
  </r>
  <r>
    <x v="7"/>
    <x v="3740"/>
    <x v="3705"/>
    <s v="KFC"/>
    <s v="南京肯德基有限公司"/>
    <x v="377"/>
    <x v="15"/>
    <x v="143"/>
    <s v="Active"/>
  </r>
  <r>
    <x v="7"/>
    <x v="3741"/>
    <x v="3706"/>
    <s v="KFC"/>
    <s v="南京肯德基有限公司"/>
    <x v="377"/>
    <x v="15"/>
    <x v="143"/>
    <s v="Close"/>
  </r>
  <r>
    <x v="7"/>
    <x v="3742"/>
    <x v="3707"/>
    <s v="KFC"/>
    <s v="南京肯德基有限公司"/>
    <x v="377"/>
    <x v="15"/>
    <x v="143"/>
    <s v="Active"/>
  </r>
  <r>
    <x v="7"/>
    <x v="3743"/>
    <x v="3708"/>
    <s v="KFC"/>
    <s v="南京肯德基有限公司"/>
    <x v="378"/>
    <x v="16"/>
    <x v="144"/>
    <s v="Active"/>
  </r>
  <r>
    <x v="7"/>
    <x v="3744"/>
    <x v="3709"/>
    <s v="KFC"/>
    <s v="南京肯德基有限公司"/>
    <x v="377"/>
    <x v="15"/>
    <x v="143"/>
    <s v="Active"/>
  </r>
  <r>
    <x v="7"/>
    <x v="3745"/>
    <x v="3710"/>
    <s v="KFC"/>
    <s v="南京肯德基有限公司"/>
    <x v="379"/>
    <x v="16"/>
    <x v="145"/>
    <s v="Active"/>
  </r>
  <r>
    <x v="7"/>
    <x v="3746"/>
    <x v="3711"/>
    <s v="KFC"/>
    <s v="南京肯德基有限公司"/>
    <x v="380"/>
    <x v="15"/>
    <x v="146"/>
    <s v="Active"/>
  </r>
  <r>
    <x v="7"/>
    <x v="3747"/>
    <x v="3712"/>
    <s v="KFC"/>
    <s v="南京肯德基有限公司"/>
    <x v="381"/>
    <x v="16"/>
    <x v="147"/>
    <s v="Active"/>
  </r>
  <r>
    <x v="7"/>
    <x v="3748"/>
    <x v="3713"/>
    <s v="KFC"/>
    <s v="南京肯德基有限公司"/>
    <x v="377"/>
    <x v="15"/>
    <x v="143"/>
    <s v="Active"/>
  </r>
  <r>
    <x v="7"/>
    <x v="3749"/>
    <x v="3714"/>
    <s v="KFC"/>
    <s v="南京肯德基有限公司"/>
    <x v="377"/>
    <x v="15"/>
    <x v="143"/>
    <s v="Active"/>
  </r>
  <r>
    <x v="7"/>
    <x v="3750"/>
    <x v="3715"/>
    <s v="KFC"/>
    <s v="南京肯德基有限公司"/>
    <x v="377"/>
    <x v="15"/>
    <x v="143"/>
    <s v="Active"/>
  </r>
  <r>
    <x v="7"/>
    <x v="3751"/>
    <x v="3716"/>
    <s v="KFC"/>
    <s v="南京肯德基有限公司"/>
    <x v="376"/>
    <x v="15"/>
    <x v="142"/>
    <s v="Active"/>
  </r>
  <r>
    <x v="7"/>
    <x v="3752"/>
    <x v="3717"/>
    <s v="KFC"/>
    <s v="南京肯德基有限公司"/>
    <x v="382"/>
    <x v="15"/>
    <x v="148"/>
    <s v="Active"/>
  </r>
  <r>
    <x v="7"/>
    <x v="3753"/>
    <x v="3718"/>
    <s v="KFC"/>
    <s v="南京肯德基有限公司"/>
    <x v="377"/>
    <x v="15"/>
    <x v="143"/>
    <s v="Active"/>
  </r>
  <r>
    <x v="7"/>
    <x v="3754"/>
    <x v="3719"/>
    <s v="KFC"/>
    <s v="南京肯德基有限公司"/>
    <x v="379"/>
    <x v="16"/>
    <x v="145"/>
    <s v="Active"/>
  </r>
  <r>
    <x v="7"/>
    <x v="3755"/>
    <x v="3720"/>
    <s v="KFC"/>
    <s v="南京肯德基有限公司"/>
    <x v="379"/>
    <x v="16"/>
    <x v="145"/>
    <s v="Active"/>
  </r>
  <r>
    <x v="7"/>
    <x v="3756"/>
    <x v="3721"/>
    <s v="KFC"/>
    <s v="南京肯德基有限公司"/>
    <x v="379"/>
    <x v="16"/>
    <x v="145"/>
    <s v="Active"/>
  </r>
  <r>
    <x v="7"/>
    <x v="3757"/>
    <x v="3722"/>
    <s v="KFC"/>
    <s v="南京肯德基有限公司"/>
    <x v="380"/>
    <x v="15"/>
    <x v="146"/>
    <s v="Active"/>
  </r>
  <r>
    <x v="7"/>
    <x v="3758"/>
    <x v="3723"/>
    <s v="KFC"/>
    <s v="南京肯德基有限公司"/>
    <x v="377"/>
    <x v="15"/>
    <x v="143"/>
    <s v="Active"/>
  </r>
  <r>
    <x v="7"/>
    <x v="3759"/>
    <x v="3724"/>
    <s v="KFC"/>
    <s v="南京肯德基有限公司"/>
    <x v="380"/>
    <x v="15"/>
    <x v="146"/>
    <s v="Active"/>
  </r>
  <r>
    <x v="7"/>
    <x v="3760"/>
    <x v="1136"/>
    <s v="KFC"/>
    <s v="南京肯德基有限公司"/>
    <x v="383"/>
    <x v="16"/>
    <x v="149"/>
    <s v="Active"/>
  </r>
  <r>
    <x v="7"/>
    <x v="3761"/>
    <x v="3725"/>
    <s v="KFC"/>
    <s v="南京肯德基有限公司"/>
    <x v="377"/>
    <x v="15"/>
    <x v="143"/>
    <s v="Active"/>
  </r>
  <r>
    <x v="7"/>
    <x v="3762"/>
    <x v="3726"/>
    <s v="KFC"/>
    <s v="南京肯德基有限公司"/>
    <x v="376"/>
    <x v="15"/>
    <x v="142"/>
    <s v="Active"/>
  </r>
  <r>
    <x v="7"/>
    <x v="3763"/>
    <x v="3727"/>
    <s v="KFC"/>
    <s v="南京肯德基有限公司"/>
    <x v="384"/>
    <x v="16"/>
    <x v="150"/>
    <s v="Active"/>
  </r>
  <r>
    <x v="7"/>
    <x v="3764"/>
    <x v="3728"/>
    <s v="KFC"/>
    <s v="南京肯德基有限公司"/>
    <x v="377"/>
    <x v="15"/>
    <x v="143"/>
    <s v="Active"/>
  </r>
  <r>
    <x v="7"/>
    <x v="3765"/>
    <x v="3729"/>
    <s v="KFC"/>
    <s v="南京肯德基有限公司"/>
    <x v="377"/>
    <x v="15"/>
    <x v="143"/>
    <s v="Active"/>
  </r>
  <r>
    <x v="7"/>
    <x v="3766"/>
    <x v="3730"/>
    <s v="KFC"/>
    <s v="南京肯德基有限公司"/>
    <x v="377"/>
    <x v="15"/>
    <x v="143"/>
    <s v="Active"/>
  </r>
  <r>
    <x v="7"/>
    <x v="3767"/>
    <x v="3731"/>
    <s v="KFC"/>
    <s v="南京肯德基有限公司"/>
    <x v="377"/>
    <x v="15"/>
    <x v="143"/>
    <s v="Active"/>
  </r>
  <r>
    <x v="7"/>
    <x v="3768"/>
    <x v="3732"/>
    <s v="KFC"/>
    <s v="南京肯德基有限公司"/>
    <x v="385"/>
    <x v="15"/>
    <x v="142"/>
    <s v="Active"/>
  </r>
  <r>
    <x v="7"/>
    <x v="3769"/>
    <x v="3733"/>
    <s v="KFC"/>
    <s v="南京肯德基有限公司"/>
    <x v="386"/>
    <x v="16"/>
    <x v="151"/>
    <s v="Close"/>
  </r>
  <r>
    <x v="7"/>
    <x v="3770"/>
    <x v="3734"/>
    <s v="KFC"/>
    <s v="南京肯德基有限公司"/>
    <x v="377"/>
    <x v="15"/>
    <x v="143"/>
    <s v="Close"/>
  </r>
  <r>
    <x v="7"/>
    <x v="3771"/>
    <x v="3735"/>
    <s v="KFC"/>
    <s v="南京肯德基有限公司"/>
    <x v="387"/>
    <x v="15"/>
    <x v="152"/>
    <s v="Active"/>
  </r>
  <r>
    <x v="7"/>
    <x v="3772"/>
    <x v="3736"/>
    <s v="KFC"/>
    <s v="南京肯德基有限公司"/>
    <x v="388"/>
    <x v="15"/>
    <x v="148"/>
    <s v="Active"/>
  </r>
  <r>
    <x v="7"/>
    <x v="3773"/>
    <x v="3737"/>
    <s v="KFC"/>
    <s v="南京肯德基有限公司"/>
    <x v="380"/>
    <x v="15"/>
    <x v="146"/>
    <s v="Close"/>
  </r>
  <r>
    <x v="7"/>
    <x v="3774"/>
    <x v="3738"/>
    <s v="KFC"/>
    <s v="南京肯德基有限公司"/>
    <x v="377"/>
    <x v="15"/>
    <x v="143"/>
    <s v="Active"/>
  </r>
  <r>
    <x v="7"/>
    <x v="3775"/>
    <x v="3739"/>
    <s v="KFC"/>
    <s v="南京肯德基有限公司"/>
    <x v="376"/>
    <x v="15"/>
    <x v="142"/>
    <s v="Close"/>
  </r>
  <r>
    <x v="7"/>
    <x v="3776"/>
    <x v="3740"/>
    <s v="KFC"/>
    <s v="南京肯德基有限公司"/>
    <x v="380"/>
    <x v="15"/>
    <x v="146"/>
    <s v="Active"/>
  </r>
  <r>
    <x v="7"/>
    <x v="3777"/>
    <x v="3741"/>
    <s v="KFC"/>
    <s v="南京肯德基有限公司"/>
    <x v="389"/>
    <x v="15"/>
    <x v="148"/>
    <s v="Active"/>
  </r>
  <r>
    <x v="7"/>
    <x v="3778"/>
    <x v="3742"/>
    <s v="KFC"/>
    <s v="南京肯德基有限公司"/>
    <x v="390"/>
    <x v="16"/>
    <x v="153"/>
    <s v="Active"/>
  </r>
  <r>
    <x v="7"/>
    <x v="3779"/>
    <x v="3743"/>
    <s v="KFC"/>
    <s v="南京肯德基有限公司"/>
    <x v="391"/>
    <x v="16"/>
    <x v="154"/>
    <s v="Active"/>
  </r>
  <r>
    <x v="7"/>
    <x v="3780"/>
    <x v="3744"/>
    <s v="KFC"/>
    <s v="南京肯德基有限公司"/>
    <x v="377"/>
    <x v="15"/>
    <x v="143"/>
    <s v="Active"/>
  </r>
  <r>
    <x v="7"/>
    <x v="3781"/>
    <x v="3745"/>
    <s v="KFC"/>
    <s v="南京肯德基有限公司"/>
    <x v="377"/>
    <x v="15"/>
    <x v="143"/>
    <s v="Active"/>
  </r>
  <r>
    <x v="7"/>
    <x v="3782"/>
    <x v="3746"/>
    <s v="KFC"/>
    <s v="南京肯德基有限公司"/>
    <x v="392"/>
    <x v="16"/>
    <x v="145"/>
    <s v="Active"/>
  </r>
  <r>
    <x v="7"/>
    <x v="3783"/>
    <x v="3747"/>
    <s v="KFC"/>
    <s v="南京肯德基有限公司"/>
    <x v="393"/>
    <x v="16"/>
    <x v="155"/>
    <s v="Active"/>
  </r>
  <r>
    <x v="7"/>
    <x v="3784"/>
    <x v="3748"/>
    <s v="KFC"/>
    <s v="南京肯德基有限公司"/>
    <x v="379"/>
    <x v="16"/>
    <x v="145"/>
    <s v="Active"/>
  </r>
  <r>
    <x v="7"/>
    <x v="3785"/>
    <x v="3749"/>
    <s v="KFC"/>
    <s v="南京肯德基有限公司"/>
    <x v="381"/>
    <x v="16"/>
    <x v="147"/>
    <s v="Active"/>
  </r>
  <r>
    <x v="7"/>
    <x v="3786"/>
    <x v="3750"/>
    <s v="KFC"/>
    <s v="南京肯德基有限公司"/>
    <x v="377"/>
    <x v="15"/>
    <x v="143"/>
    <s v="Active"/>
  </r>
  <r>
    <x v="7"/>
    <x v="3787"/>
    <x v="3751"/>
    <s v="KFC"/>
    <s v="南京肯德基有限公司"/>
    <x v="379"/>
    <x v="16"/>
    <x v="145"/>
    <s v="Active"/>
  </r>
  <r>
    <x v="7"/>
    <x v="3788"/>
    <x v="3752"/>
    <s v="KFC"/>
    <s v="南京肯德基有限公司"/>
    <x v="377"/>
    <x v="15"/>
    <x v="143"/>
    <s v="Active"/>
  </r>
  <r>
    <x v="7"/>
    <x v="3789"/>
    <x v="2810"/>
    <s v="KFC"/>
    <s v="南京肯德基有限公司"/>
    <x v="377"/>
    <x v="15"/>
    <x v="143"/>
    <s v="Active"/>
  </r>
  <r>
    <x v="7"/>
    <x v="3790"/>
    <x v="3753"/>
    <s v="KFC"/>
    <s v="南京肯德基有限公司"/>
    <x v="377"/>
    <x v="15"/>
    <x v="143"/>
    <s v="Active"/>
  </r>
  <r>
    <x v="7"/>
    <x v="3791"/>
    <x v="3754"/>
    <s v="KFC"/>
    <s v="南京肯德基有限公司"/>
    <x v="377"/>
    <x v="15"/>
    <x v="143"/>
    <s v="Active"/>
  </r>
  <r>
    <x v="7"/>
    <x v="3792"/>
    <x v="3755"/>
    <s v="KFC"/>
    <s v="南京肯德基有限公司"/>
    <x v="379"/>
    <x v="16"/>
    <x v="145"/>
    <s v="Active"/>
  </r>
  <r>
    <x v="7"/>
    <x v="3793"/>
    <x v="3756"/>
    <s v="KFC"/>
    <s v="南京肯德基有限公司"/>
    <x v="377"/>
    <x v="15"/>
    <x v="143"/>
    <s v="Active"/>
  </r>
  <r>
    <x v="7"/>
    <x v="3794"/>
    <x v="3757"/>
    <s v="KFC"/>
    <s v="南京肯德基有限公司"/>
    <x v="377"/>
    <x v="15"/>
    <x v="143"/>
    <s v="Active"/>
  </r>
  <r>
    <x v="7"/>
    <x v="3795"/>
    <x v="3758"/>
    <s v="KFC"/>
    <s v="南京肯德基有限公司"/>
    <x v="394"/>
    <x v="15"/>
    <x v="143"/>
    <s v="Active"/>
  </r>
  <r>
    <x v="7"/>
    <x v="3796"/>
    <x v="3759"/>
    <s v="KFC"/>
    <s v="南京肯德基有限公司"/>
    <x v="395"/>
    <x v="16"/>
    <x v="156"/>
    <s v="Active"/>
  </r>
  <r>
    <x v="7"/>
    <x v="3797"/>
    <x v="3760"/>
    <s v="KFC"/>
    <s v="南京肯德基有限公司"/>
    <x v="377"/>
    <x v="15"/>
    <x v="143"/>
    <s v="Active"/>
  </r>
  <r>
    <x v="7"/>
    <x v="3798"/>
    <x v="3761"/>
    <s v="KFC"/>
    <s v="南京肯德基有限公司"/>
    <x v="380"/>
    <x v="15"/>
    <x v="146"/>
    <s v="Active"/>
  </r>
  <r>
    <x v="7"/>
    <x v="3799"/>
    <x v="3762"/>
    <s v="KFC"/>
    <s v="南京肯德基有限公司"/>
    <x v="383"/>
    <x v="16"/>
    <x v="149"/>
    <s v="Active"/>
  </r>
  <r>
    <x v="7"/>
    <x v="3800"/>
    <x v="3763"/>
    <s v="KFC"/>
    <s v="南京肯德基有限公司"/>
    <x v="396"/>
    <x v="15"/>
    <x v="152"/>
    <s v="Active"/>
  </r>
  <r>
    <x v="7"/>
    <x v="3801"/>
    <x v="3764"/>
    <s v="KFC"/>
    <s v="南京肯德基有限公司"/>
    <x v="377"/>
    <x v="15"/>
    <x v="143"/>
    <s v="Active"/>
  </r>
  <r>
    <x v="7"/>
    <x v="3802"/>
    <x v="3765"/>
    <s v="KFC"/>
    <s v="南京肯德基有限公司"/>
    <x v="377"/>
    <x v="15"/>
    <x v="143"/>
    <s v="Active"/>
  </r>
  <r>
    <x v="7"/>
    <x v="3803"/>
    <x v="3766"/>
    <s v="KFC"/>
    <s v="南京肯德基有限公司"/>
    <x v="397"/>
    <x v="16"/>
    <x v="157"/>
    <s v="Active"/>
  </r>
  <r>
    <x v="7"/>
    <x v="3804"/>
    <x v="3767"/>
    <s v="KFC"/>
    <s v="南京肯德基有限公司"/>
    <x v="398"/>
    <x v="15"/>
    <x v="158"/>
    <s v="Active"/>
  </r>
  <r>
    <x v="7"/>
    <x v="3805"/>
    <x v="3768"/>
    <s v="KFC"/>
    <s v="南京肯德基有限公司"/>
    <x v="377"/>
    <x v="15"/>
    <x v="143"/>
    <s v="Active"/>
  </r>
  <r>
    <x v="7"/>
    <x v="3806"/>
    <x v="3769"/>
    <s v="KFC"/>
    <s v="南京肯德基有限公司"/>
    <x v="399"/>
    <x v="15"/>
    <x v="146"/>
    <s v="Active"/>
  </r>
  <r>
    <x v="7"/>
    <x v="3807"/>
    <x v="3770"/>
    <s v="KFC"/>
    <s v="南京肯德基有限公司"/>
    <x v="377"/>
    <x v="15"/>
    <x v="143"/>
    <s v="Active"/>
  </r>
  <r>
    <x v="7"/>
    <x v="3808"/>
    <x v="3771"/>
    <s v="KFC"/>
    <s v="南京肯德基有限公司"/>
    <x v="400"/>
    <x v="15"/>
    <x v="159"/>
    <s v="Active"/>
  </r>
  <r>
    <x v="7"/>
    <x v="3809"/>
    <x v="3772"/>
    <s v="KFC"/>
    <s v="南京肯德基有限公司"/>
    <x v="377"/>
    <x v="15"/>
    <x v="143"/>
    <s v="Active"/>
  </r>
  <r>
    <x v="7"/>
    <x v="3810"/>
    <x v="3773"/>
    <s v="KFC"/>
    <s v="南京肯德基有限公司"/>
    <x v="379"/>
    <x v="16"/>
    <x v="145"/>
    <s v="Active"/>
  </r>
  <r>
    <x v="7"/>
    <x v="3811"/>
    <x v="3774"/>
    <s v="KFC"/>
    <s v="南京肯德基有限公司"/>
    <x v="376"/>
    <x v="15"/>
    <x v="142"/>
    <s v="Active"/>
  </r>
  <r>
    <x v="7"/>
    <x v="3812"/>
    <x v="3775"/>
    <s v="KFC"/>
    <s v="南京肯德基有限公司"/>
    <x v="400"/>
    <x v="15"/>
    <x v="159"/>
    <s v="Active"/>
  </r>
  <r>
    <x v="7"/>
    <x v="3813"/>
    <x v="3776"/>
    <s v="KFC"/>
    <s v="南京肯德基有限公司"/>
    <x v="400"/>
    <x v="15"/>
    <x v="159"/>
    <s v="Active"/>
  </r>
  <r>
    <x v="7"/>
    <x v="3814"/>
    <x v="3777"/>
    <s v="KFC"/>
    <s v="南京肯德基有限公司"/>
    <x v="379"/>
    <x v="16"/>
    <x v="145"/>
    <s v="Active"/>
  </r>
  <r>
    <x v="7"/>
    <x v="3815"/>
    <x v="3778"/>
    <s v="KFC"/>
    <s v="南京肯德基有限公司"/>
    <x v="378"/>
    <x v="16"/>
    <x v="144"/>
    <s v="Active"/>
  </r>
  <r>
    <x v="7"/>
    <x v="3816"/>
    <x v="3779"/>
    <s v="KFC"/>
    <s v="南京肯德基有限公司"/>
    <x v="376"/>
    <x v="15"/>
    <x v="142"/>
    <s v="Active"/>
  </r>
  <r>
    <x v="7"/>
    <x v="3817"/>
    <x v="3780"/>
    <s v="KFC"/>
    <s v="南京肯德基有限公司"/>
    <x v="376"/>
    <x v="15"/>
    <x v="142"/>
    <s v="Active"/>
  </r>
  <r>
    <x v="7"/>
    <x v="3818"/>
    <x v="3781"/>
    <s v="KFC"/>
    <s v="南京肯德基有限公司"/>
    <x v="397"/>
    <x v="16"/>
    <x v="157"/>
    <s v="Active"/>
  </r>
  <r>
    <x v="7"/>
    <x v="3819"/>
    <x v="3782"/>
    <s v="KFC"/>
    <s v="南京肯德基有限公司"/>
    <x v="377"/>
    <x v="15"/>
    <x v="143"/>
    <s v="Active"/>
  </r>
  <r>
    <x v="7"/>
    <x v="3820"/>
    <x v="3783"/>
    <s v="KFC"/>
    <s v="南京肯德基有限公司"/>
    <x v="382"/>
    <x v="15"/>
    <x v="148"/>
    <s v="Active"/>
  </r>
  <r>
    <x v="7"/>
    <x v="3821"/>
    <x v="3784"/>
    <s v="KFC"/>
    <s v="南京肯德基有限公司"/>
    <x v="382"/>
    <x v="15"/>
    <x v="148"/>
    <s v="Active"/>
  </r>
  <r>
    <x v="7"/>
    <x v="3822"/>
    <x v="3785"/>
    <s v="KFC"/>
    <s v="南京肯德基有限公司"/>
    <x v="401"/>
    <x v="15"/>
    <x v="148"/>
    <s v="Active"/>
  </r>
  <r>
    <x v="7"/>
    <x v="3823"/>
    <x v="3786"/>
    <s v="KFC"/>
    <s v="南京肯德基有限公司"/>
    <x v="382"/>
    <x v="15"/>
    <x v="148"/>
    <s v="Active"/>
  </r>
  <r>
    <x v="7"/>
    <x v="3824"/>
    <x v="3787"/>
    <s v="KFC"/>
    <s v="南京肯德基有限公司"/>
    <x v="382"/>
    <x v="15"/>
    <x v="148"/>
    <s v="Active"/>
  </r>
  <r>
    <x v="7"/>
    <x v="3825"/>
    <x v="3788"/>
    <s v="KFC"/>
    <s v="南京肯德基有限公司"/>
    <x v="402"/>
    <x v="16"/>
    <x v="160"/>
    <s v="Active"/>
  </r>
  <r>
    <x v="7"/>
    <x v="3826"/>
    <x v="3789"/>
    <s v="KFC"/>
    <s v="南京肯德基有限公司"/>
    <x v="386"/>
    <x v="16"/>
    <x v="151"/>
    <s v="Active"/>
  </r>
  <r>
    <x v="7"/>
    <x v="3827"/>
    <x v="3790"/>
    <s v="KFC"/>
    <s v="南京肯德基有限公司"/>
    <x v="377"/>
    <x v="15"/>
    <x v="143"/>
    <s v="Active"/>
  </r>
  <r>
    <x v="7"/>
    <x v="3828"/>
    <x v="3791"/>
    <s v="KFC"/>
    <s v="南京肯德基有限公司"/>
    <x v="377"/>
    <x v="15"/>
    <x v="143"/>
    <s v="Active"/>
  </r>
  <r>
    <x v="7"/>
    <x v="3829"/>
    <x v="3792"/>
    <s v="KFC"/>
    <s v="南京肯德基有限公司"/>
    <x v="379"/>
    <x v="16"/>
    <x v="145"/>
    <s v="Active"/>
  </r>
  <r>
    <x v="7"/>
    <x v="3830"/>
    <x v="3793"/>
    <s v="KFC"/>
    <s v="南京肯德基有限公司"/>
    <x v="403"/>
    <x v="16"/>
    <x v="161"/>
    <s v="Active"/>
  </r>
  <r>
    <x v="7"/>
    <x v="3831"/>
    <x v="3794"/>
    <s v="KFC"/>
    <s v="南京肯德基有限公司"/>
    <x v="376"/>
    <x v="15"/>
    <x v="142"/>
    <s v="Active"/>
  </r>
  <r>
    <x v="7"/>
    <x v="3832"/>
    <x v="3795"/>
    <s v="KFC"/>
    <s v="南京肯德基有限公司"/>
    <x v="395"/>
    <x v="16"/>
    <x v="156"/>
    <s v="Active"/>
  </r>
  <r>
    <x v="7"/>
    <x v="3833"/>
    <x v="3796"/>
    <s v="KFC"/>
    <s v="南京肯德基有限公司"/>
    <x v="387"/>
    <x v="15"/>
    <x v="152"/>
    <s v="Active"/>
  </r>
  <r>
    <x v="7"/>
    <x v="3834"/>
    <x v="3797"/>
    <s v="KFC"/>
    <s v="南京肯德基有限公司"/>
    <x v="377"/>
    <x v="15"/>
    <x v="143"/>
    <s v="Active"/>
  </r>
  <r>
    <x v="7"/>
    <x v="3835"/>
    <x v="3798"/>
    <s v="KFC"/>
    <s v="南京肯德基有限公司"/>
    <x v="400"/>
    <x v="15"/>
    <x v="159"/>
    <s v="Active"/>
  </r>
  <r>
    <x v="7"/>
    <x v="3836"/>
    <x v="3799"/>
    <s v="KFC"/>
    <s v="南京肯德基有限公司"/>
    <x v="381"/>
    <x v="16"/>
    <x v="147"/>
    <s v="Active"/>
  </r>
  <r>
    <x v="7"/>
    <x v="3837"/>
    <x v="3800"/>
    <s v="KFC"/>
    <s v="南京肯德基有限公司"/>
    <x v="404"/>
    <x v="15"/>
    <x v="158"/>
    <s v="Active"/>
  </r>
  <r>
    <x v="7"/>
    <x v="3838"/>
    <x v="3801"/>
    <s v="KFC"/>
    <s v="南京肯德基有限公司"/>
    <x v="377"/>
    <x v="15"/>
    <x v="143"/>
    <s v="Active"/>
  </r>
  <r>
    <x v="7"/>
    <x v="3839"/>
    <x v="3802"/>
    <s v="KFC"/>
    <s v="南京肯德基有限公司"/>
    <x v="387"/>
    <x v="15"/>
    <x v="152"/>
    <s v="Active"/>
  </r>
  <r>
    <x v="7"/>
    <x v="3840"/>
    <x v="3803"/>
    <s v="KFC"/>
    <s v="南京肯德基有限公司"/>
    <x v="379"/>
    <x v="16"/>
    <x v="145"/>
    <s v="Active"/>
  </r>
  <r>
    <x v="7"/>
    <x v="3841"/>
    <x v="3804"/>
    <s v="KFC"/>
    <s v="南京肯德基有限公司"/>
    <x v="405"/>
    <x v="16"/>
    <x v="162"/>
    <s v="Active"/>
  </r>
  <r>
    <x v="7"/>
    <x v="3842"/>
    <x v="3805"/>
    <s v="KFC"/>
    <s v="南京肯德基有限公司"/>
    <x v="376"/>
    <x v="15"/>
    <x v="142"/>
    <s v="Active"/>
  </r>
  <r>
    <x v="7"/>
    <x v="3843"/>
    <x v="3806"/>
    <s v="KFC"/>
    <s v="南京肯德基有限公司"/>
    <x v="392"/>
    <x v="16"/>
    <x v="145"/>
    <s v="Active"/>
  </r>
  <r>
    <x v="7"/>
    <x v="3844"/>
    <x v="3807"/>
    <s v="KFC"/>
    <s v="南京肯德基有限公司"/>
    <x v="382"/>
    <x v="15"/>
    <x v="148"/>
    <s v="Active"/>
  </r>
  <r>
    <x v="7"/>
    <x v="3845"/>
    <x v="3808"/>
    <s v="KFC"/>
    <s v="南京肯德基有限公司"/>
    <x v="379"/>
    <x v="16"/>
    <x v="145"/>
    <s v="Active"/>
  </r>
  <r>
    <x v="7"/>
    <x v="3846"/>
    <x v="3809"/>
    <s v="KFC"/>
    <s v="南京肯德基有限公司"/>
    <x v="406"/>
    <x v="15"/>
    <x v="158"/>
    <s v="Active"/>
  </r>
  <r>
    <x v="7"/>
    <x v="3847"/>
    <x v="3810"/>
    <s v="KFC"/>
    <s v="南京肯德基有限公司"/>
    <x v="381"/>
    <x v="16"/>
    <x v="147"/>
    <s v="Active"/>
  </r>
  <r>
    <x v="7"/>
    <x v="3848"/>
    <x v="3811"/>
    <s v="KFC"/>
    <s v="南京肯德基有限公司"/>
    <x v="377"/>
    <x v="15"/>
    <x v="143"/>
    <s v="Active"/>
  </r>
  <r>
    <x v="7"/>
    <x v="3849"/>
    <x v="3812"/>
    <s v="KFC"/>
    <s v="南京肯德基有限公司"/>
    <x v="377"/>
    <x v="15"/>
    <x v="143"/>
    <s v="Active"/>
  </r>
  <r>
    <x v="7"/>
    <x v="3850"/>
    <x v="3813"/>
    <s v="KFC"/>
    <s v="南京肯德基有限公司"/>
    <x v="377"/>
    <x v="15"/>
    <x v="143"/>
    <s v="Active"/>
  </r>
  <r>
    <x v="7"/>
    <x v="3851"/>
    <x v="3814"/>
    <s v="KFC"/>
    <s v="南京肯德基有限公司"/>
    <x v="407"/>
    <x v="15"/>
    <x v="143"/>
    <s v="Active"/>
  </r>
  <r>
    <x v="7"/>
    <x v="3852"/>
    <x v="3815"/>
    <s v="KFC"/>
    <s v="南京肯德基有限公司"/>
    <x v="377"/>
    <x v="15"/>
    <x v="143"/>
    <s v="Active"/>
  </r>
  <r>
    <x v="7"/>
    <x v="3853"/>
    <x v="3816"/>
    <s v="KFC"/>
    <s v="南京肯德基有限公司"/>
    <x v="377"/>
    <x v="15"/>
    <x v="143"/>
    <s v="Active"/>
  </r>
  <r>
    <x v="7"/>
    <x v="3854"/>
    <x v="3817"/>
    <s v="KFC"/>
    <s v="南京肯德基有限公司"/>
    <x v="395"/>
    <x v="16"/>
    <x v="156"/>
    <s v="Active"/>
  </r>
  <r>
    <x v="7"/>
    <x v="3855"/>
    <x v="3818"/>
    <s v="KFC"/>
    <s v="南京肯德基有限公司"/>
    <x v="379"/>
    <x v="16"/>
    <x v="145"/>
    <s v="Active"/>
  </r>
  <r>
    <x v="7"/>
    <x v="3856"/>
    <x v="3819"/>
    <s v="KFC"/>
    <s v="南京肯德基有限公司"/>
    <x v="380"/>
    <x v="15"/>
    <x v="146"/>
    <s v="Active"/>
  </r>
  <r>
    <x v="7"/>
    <x v="3857"/>
    <x v="3820"/>
    <s v="KFC"/>
    <s v="南京肯德基有限公司"/>
    <x v="382"/>
    <x v="15"/>
    <x v="148"/>
    <s v="Active"/>
  </r>
  <r>
    <x v="7"/>
    <x v="3858"/>
    <x v="3821"/>
    <s v="KFC"/>
    <s v="南京肯德基有限公司"/>
    <x v="408"/>
    <x v="16"/>
    <x v="163"/>
    <s v="Active"/>
  </r>
  <r>
    <x v="7"/>
    <x v="3859"/>
    <x v="3822"/>
    <s v="KFC"/>
    <s v="南京肯德基有限公司"/>
    <x v="396"/>
    <x v="15"/>
    <x v="152"/>
    <s v="Active"/>
  </r>
  <r>
    <x v="7"/>
    <x v="3860"/>
    <x v="3823"/>
    <s v="KFC"/>
    <s v="南京肯德基有限公司"/>
    <x v="385"/>
    <x v="15"/>
    <x v="142"/>
    <s v="Active"/>
  </r>
  <r>
    <x v="7"/>
    <x v="3861"/>
    <x v="3824"/>
    <s v="KFC"/>
    <s v="南京肯德基有限公司"/>
    <x v="377"/>
    <x v="15"/>
    <x v="143"/>
    <s v="Active"/>
  </r>
  <r>
    <x v="7"/>
    <x v="3862"/>
    <x v="3825"/>
    <s v="KFC"/>
    <s v="南京肯德基有限公司"/>
    <x v="387"/>
    <x v="15"/>
    <x v="152"/>
    <s v="Active"/>
  </r>
  <r>
    <x v="7"/>
    <x v="3863"/>
    <x v="3826"/>
    <s v="KFC"/>
    <s v="南京肯德基有限公司"/>
    <x v="378"/>
    <x v="16"/>
    <x v="144"/>
    <s v="Active"/>
  </r>
  <r>
    <x v="7"/>
    <x v="3864"/>
    <x v="3827"/>
    <s v="KFC"/>
    <s v="南京肯德基有限公司"/>
    <x v="377"/>
    <x v="15"/>
    <x v="143"/>
    <s v="Active"/>
  </r>
  <r>
    <x v="7"/>
    <x v="3865"/>
    <x v="3828"/>
    <s v="KFC"/>
    <s v="南京肯德基有限公司"/>
    <x v="400"/>
    <x v="15"/>
    <x v="159"/>
    <s v="Active"/>
  </r>
  <r>
    <x v="7"/>
    <x v="3866"/>
    <x v="3829"/>
    <s v="KFC"/>
    <s v="南京肯德基有限公司"/>
    <x v="376"/>
    <x v="15"/>
    <x v="142"/>
    <s v="Active"/>
  </r>
  <r>
    <x v="7"/>
    <x v="3867"/>
    <x v="3830"/>
    <s v="KFC"/>
    <s v="南京肯德基有限公司"/>
    <x v="379"/>
    <x v="16"/>
    <x v="145"/>
    <s v="Active"/>
  </r>
  <r>
    <x v="7"/>
    <x v="3868"/>
    <x v="3831"/>
    <s v="KFC"/>
    <s v="南京肯德基有限公司"/>
    <x v="409"/>
    <x v="16"/>
    <x v="160"/>
    <s v="Active"/>
  </r>
  <r>
    <x v="7"/>
    <x v="3869"/>
    <x v="3832"/>
    <s v="KFC"/>
    <s v="南京肯德基有限公司"/>
    <x v="383"/>
    <x v="16"/>
    <x v="149"/>
    <s v="Active"/>
  </r>
  <r>
    <x v="7"/>
    <x v="3870"/>
    <x v="3833"/>
    <s v="KFC"/>
    <s v="南京肯德基有限公司"/>
    <x v="377"/>
    <x v="15"/>
    <x v="143"/>
    <s v="Active"/>
  </r>
  <r>
    <x v="7"/>
    <x v="3871"/>
    <x v="3834"/>
    <s v="KFC"/>
    <s v="南京肯德基有限公司"/>
    <x v="395"/>
    <x v="16"/>
    <x v="156"/>
    <s v="Active"/>
  </r>
  <r>
    <x v="7"/>
    <x v="3872"/>
    <x v="3835"/>
    <s v="KFC"/>
    <s v="南京肯德基有限公司"/>
    <x v="379"/>
    <x v="16"/>
    <x v="145"/>
    <s v="Active"/>
  </r>
  <r>
    <x v="7"/>
    <x v="3873"/>
    <x v="3836"/>
    <s v="KFC"/>
    <s v="南京肯德基有限公司"/>
    <x v="401"/>
    <x v="15"/>
    <x v="148"/>
    <s v="Active"/>
  </r>
  <r>
    <x v="7"/>
    <x v="3874"/>
    <x v="3837"/>
    <s v="KFC"/>
    <s v="南京肯德基有限公司"/>
    <x v="410"/>
    <x v="15"/>
    <x v="152"/>
    <s v="Active"/>
  </r>
  <r>
    <x v="7"/>
    <x v="3875"/>
    <x v="3838"/>
    <s v="KFC"/>
    <s v="南京肯德基有限公司"/>
    <x v="377"/>
    <x v="15"/>
    <x v="143"/>
    <s v="Active"/>
  </r>
  <r>
    <x v="7"/>
    <x v="3876"/>
    <x v="3839"/>
    <s v="KFC"/>
    <s v="南京肯德基有限公司"/>
    <x v="395"/>
    <x v="16"/>
    <x v="156"/>
    <s v="Active"/>
  </r>
  <r>
    <x v="7"/>
    <x v="3877"/>
    <x v="3840"/>
    <s v="KFC"/>
    <s v="南京肯德基有限公司"/>
    <x v="376"/>
    <x v="15"/>
    <x v="142"/>
    <s v="Active"/>
  </r>
  <r>
    <x v="7"/>
    <x v="3878"/>
    <x v="3841"/>
    <s v="KFC"/>
    <s v="南京肯德基有限公司"/>
    <x v="401"/>
    <x v="15"/>
    <x v="148"/>
    <s v="Active"/>
  </r>
  <r>
    <x v="7"/>
    <x v="3879"/>
    <x v="3842"/>
    <s v="KFC"/>
    <s v="南京肯德基有限公司"/>
    <x v="411"/>
    <x v="15"/>
    <x v="159"/>
    <s v="Active"/>
  </r>
  <r>
    <x v="7"/>
    <x v="3880"/>
    <x v="3843"/>
    <s v="KFC"/>
    <s v="南京肯德基有限公司"/>
    <x v="377"/>
    <x v="15"/>
    <x v="143"/>
    <s v="Active"/>
  </r>
  <r>
    <x v="7"/>
    <x v="3881"/>
    <x v="3844"/>
    <s v="KFC"/>
    <s v="南京肯德基有限公司"/>
    <x v="379"/>
    <x v="16"/>
    <x v="145"/>
    <s v="Active"/>
  </r>
  <r>
    <x v="7"/>
    <x v="3882"/>
    <x v="3845"/>
    <s v="KFC"/>
    <s v="南京肯德基有限公司"/>
    <x v="412"/>
    <x v="16"/>
    <x v="145"/>
    <s v="Active"/>
  </r>
  <r>
    <x v="7"/>
    <x v="3883"/>
    <x v="3846"/>
    <s v="KFC"/>
    <s v="南京肯德基有限公司"/>
    <x v="413"/>
    <x v="15"/>
    <x v="158"/>
    <s v="Active"/>
  </r>
  <r>
    <x v="7"/>
    <x v="3884"/>
    <x v="3847"/>
    <s v="KFC"/>
    <s v="南京肯德基有限公司"/>
    <x v="408"/>
    <x v="16"/>
    <x v="163"/>
    <s v="Active"/>
  </r>
  <r>
    <x v="7"/>
    <x v="3885"/>
    <x v="3848"/>
    <s v="KFC"/>
    <s v="南京肯德基有限公司"/>
    <x v="377"/>
    <x v="15"/>
    <x v="143"/>
    <s v="Active"/>
  </r>
  <r>
    <x v="7"/>
    <x v="3886"/>
    <x v="3849"/>
    <s v="KFC"/>
    <s v="南京肯德基有限公司"/>
    <x v="397"/>
    <x v="16"/>
    <x v="157"/>
    <s v="Active"/>
  </r>
  <r>
    <x v="7"/>
    <x v="3887"/>
    <x v="3850"/>
    <s v="KFC"/>
    <s v="南京肯德基有限公司"/>
    <x v="379"/>
    <x v="16"/>
    <x v="145"/>
    <s v="Active"/>
  </r>
  <r>
    <x v="7"/>
    <x v="3888"/>
    <x v="3851"/>
    <s v="KFC"/>
    <s v="南京肯德基有限公司"/>
    <x v="376"/>
    <x v="15"/>
    <x v="142"/>
    <s v="Active"/>
  </r>
  <r>
    <x v="7"/>
    <x v="3889"/>
    <x v="3852"/>
    <s v="KFC"/>
    <s v="南京肯德基有限公司"/>
    <x v="377"/>
    <x v="15"/>
    <x v="143"/>
    <s v="Active"/>
  </r>
  <r>
    <x v="7"/>
    <x v="3890"/>
    <x v="3853"/>
    <s v="KFC"/>
    <s v="南京肯德基有限公司"/>
    <x v="379"/>
    <x v="16"/>
    <x v="145"/>
    <s v="Active"/>
  </r>
  <r>
    <x v="7"/>
    <x v="3891"/>
    <x v="3854"/>
    <s v="KFC"/>
    <s v="南京肯德基有限公司"/>
    <x v="380"/>
    <x v="15"/>
    <x v="146"/>
    <s v="Active"/>
  </r>
  <r>
    <x v="7"/>
    <x v="3892"/>
    <x v="3855"/>
    <s v="KFC"/>
    <s v="南京肯德基有限公司"/>
    <x v="408"/>
    <x v="16"/>
    <x v="163"/>
    <s v="Active"/>
  </r>
  <r>
    <x v="7"/>
    <x v="3893"/>
    <x v="3856"/>
    <s v="KFC"/>
    <s v="南京肯德基有限公司"/>
    <x v="377"/>
    <x v="15"/>
    <x v="143"/>
    <s v="Active"/>
  </r>
  <r>
    <x v="7"/>
    <x v="3894"/>
    <x v="3857"/>
    <s v="KFC"/>
    <s v="南京肯德基有限公司"/>
    <x v="377"/>
    <x v="15"/>
    <x v="143"/>
    <s v="Active"/>
  </r>
  <r>
    <x v="7"/>
    <x v="3895"/>
    <x v="3858"/>
    <s v="KFC"/>
    <s v="南京肯德基有限公司"/>
    <x v="378"/>
    <x v="16"/>
    <x v="144"/>
    <s v="Active"/>
  </r>
  <r>
    <x v="7"/>
    <x v="3896"/>
    <x v="3859"/>
    <s v="KFC"/>
    <s v="南京肯德基有限公司"/>
    <x v="382"/>
    <x v="15"/>
    <x v="148"/>
    <s v="Active"/>
  </r>
  <r>
    <x v="7"/>
    <x v="3897"/>
    <x v="3860"/>
    <s v="KFC"/>
    <s v="南京肯德基有限公司"/>
    <x v="379"/>
    <x v="16"/>
    <x v="145"/>
    <s v="Active"/>
  </r>
  <r>
    <x v="7"/>
    <x v="3898"/>
    <x v="3861"/>
    <s v="KFC"/>
    <s v="南京肯德基有限公司"/>
    <x v="400"/>
    <x v="15"/>
    <x v="159"/>
    <s v="Active"/>
  </r>
  <r>
    <x v="7"/>
    <x v="3899"/>
    <x v="3862"/>
    <s v="KFC"/>
    <s v="南京肯德基有限公司"/>
    <x v="414"/>
    <x v="16"/>
    <x v="155"/>
    <s v="Active"/>
  </r>
  <r>
    <x v="7"/>
    <x v="3900"/>
    <x v="3863"/>
    <s v="KFC"/>
    <s v="南京肯德基有限公司"/>
    <x v="380"/>
    <x v="15"/>
    <x v="146"/>
    <s v="Active"/>
  </r>
  <r>
    <x v="7"/>
    <x v="3901"/>
    <x v="3864"/>
    <s v="KFC"/>
    <s v="南京肯德基有限公司"/>
    <x v="381"/>
    <x v="16"/>
    <x v="147"/>
    <s v="Active"/>
  </r>
  <r>
    <x v="7"/>
    <x v="3902"/>
    <x v="3865"/>
    <s v="KFC"/>
    <s v="南京肯德基有限公司"/>
    <x v="377"/>
    <x v="15"/>
    <x v="143"/>
    <s v="Active"/>
  </r>
  <r>
    <x v="7"/>
    <x v="3903"/>
    <x v="3866"/>
    <s v="KFC"/>
    <s v="南京肯德基有限公司"/>
    <x v="378"/>
    <x v="16"/>
    <x v="144"/>
    <s v="Active"/>
  </r>
  <r>
    <x v="7"/>
    <x v="3904"/>
    <x v="3867"/>
    <s v="KFC"/>
    <s v="南京肯德基有限公司"/>
    <x v="377"/>
    <x v="15"/>
    <x v="143"/>
    <s v="Active"/>
  </r>
  <r>
    <x v="7"/>
    <x v="3905"/>
    <x v="3868"/>
    <s v="KFC"/>
    <s v="南京肯德基有限公司"/>
    <x v="377"/>
    <x v="15"/>
    <x v="143"/>
    <s v="Active"/>
  </r>
  <r>
    <x v="7"/>
    <x v="3906"/>
    <x v="3869"/>
    <s v="KFC"/>
    <s v="南京肯德基有限公司"/>
    <x v="379"/>
    <x v="16"/>
    <x v="145"/>
    <s v="Active"/>
  </r>
  <r>
    <x v="7"/>
    <x v="3907"/>
    <x v="3870"/>
    <s v="KFC"/>
    <s v="南京肯德基有限公司"/>
    <x v="377"/>
    <x v="15"/>
    <x v="143"/>
    <s v="Active"/>
  </r>
  <r>
    <x v="7"/>
    <x v="3908"/>
    <x v="3871"/>
    <s v="KFC"/>
    <s v="南京肯德基有限公司"/>
    <x v="395"/>
    <x v="16"/>
    <x v="156"/>
    <s v="Active"/>
  </r>
  <r>
    <x v="7"/>
    <x v="3909"/>
    <x v="3872"/>
    <s v="KFC"/>
    <s v="南京肯德基有限公司"/>
    <x v="415"/>
    <x v="16"/>
    <x v="160"/>
    <s v="Active"/>
  </r>
  <r>
    <x v="7"/>
    <x v="3910"/>
    <x v="3873"/>
    <s v="KFC"/>
    <s v="南京肯德基有限公司"/>
    <x v="416"/>
    <x v="15"/>
    <x v="158"/>
    <s v="Active"/>
  </r>
  <r>
    <x v="7"/>
    <x v="3911"/>
    <x v="3874"/>
    <s v="KFC"/>
    <s v="南京肯德基有限公司"/>
    <x v="377"/>
    <x v="15"/>
    <x v="143"/>
    <s v="Active"/>
  </r>
  <r>
    <x v="7"/>
    <x v="3912"/>
    <x v="3875"/>
    <s v="KFC"/>
    <s v="南京肯德基有限公司"/>
    <x v="377"/>
    <x v="15"/>
    <x v="143"/>
    <s v="Active"/>
  </r>
  <r>
    <x v="7"/>
    <x v="3913"/>
    <x v="3876"/>
    <s v="KFC"/>
    <s v="南京肯德基有限公司"/>
    <x v="417"/>
    <x v="16"/>
    <x v="150"/>
    <s v="Active"/>
  </r>
  <r>
    <x v="7"/>
    <x v="3914"/>
    <x v="3877"/>
    <s v="KFC"/>
    <s v="南京肯德基有限公司"/>
    <x v="393"/>
    <x v="16"/>
    <x v="155"/>
    <s v="Active"/>
  </r>
  <r>
    <x v="7"/>
    <x v="3915"/>
    <x v="3878"/>
    <s v="KFC"/>
    <s v="南京肯德基有限公司"/>
    <x v="405"/>
    <x v="16"/>
    <x v="162"/>
    <s v="Active"/>
  </r>
  <r>
    <x v="7"/>
    <x v="3916"/>
    <x v="3879"/>
    <s v="KFC"/>
    <s v="南京肯德基有限公司"/>
    <x v="379"/>
    <x v="16"/>
    <x v="145"/>
    <s v="Active"/>
  </r>
  <r>
    <x v="7"/>
    <x v="3917"/>
    <x v="3880"/>
    <s v="KFC"/>
    <s v="南京肯德基有限公司"/>
    <x v="376"/>
    <x v="15"/>
    <x v="142"/>
    <s v="Active"/>
  </r>
  <r>
    <x v="7"/>
    <x v="3918"/>
    <x v="3881"/>
    <s v="KFC"/>
    <s v="南京肯德基有限公司"/>
    <x v="377"/>
    <x v="15"/>
    <x v="143"/>
    <s v="Active"/>
  </r>
  <r>
    <x v="7"/>
    <x v="3919"/>
    <x v="3882"/>
    <s v="KFC"/>
    <s v="南京肯德基有限公司"/>
    <x v="397"/>
    <x v="16"/>
    <x v="157"/>
    <s v="Active"/>
  </r>
  <r>
    <x v="7"/>
    <x v="3920"/>
    <x v="3883"/>
    <s v="KFC"/>
    <s v="南京肯德基有限公司"/>
    <x v="394"/>
    <x v="15"/>
    <x v="143"/>
    <s v="Active"/>
  </r>
  <r>
    <x v="7"/>
    <x v="3921"/>
    <x v="3884"/>
    <s v="KFC"/>
    <s v="南京肯德基有限公司"/>
    <x v="413"/>
    <x v="15"/>
    <x v="158"/>
    <s v="Active"/>
  </r>
  <r>
    <x v="7"/>
    <x v="3922"/>
    <x v="3885"/>
    <s v="KFC"/>
    <s v="南京肯德基有限公司"/>
    <x v="409"/>
    <x v="16"/>
    <x v="160"/>
    <s v="Active"/>
  </r>
  <r>
    <x v="7"/>
    <x v="3923"/>
    <x v="3886"/>
    <s v="KFC"/>
    <s v="南京肯德基有限公司"/>
    <x v="390"/>
    <x v="16"/>
    <x v="153"/>
    <s v="Active"/>
  </r>
  <r>
    <x v="7"/>
    <x v="3924"/>
    <x v="3887"/>
    <s v="KFC"/>
    <s v="南京肯德基有限公司"/>
    <x v="387"/>
    <x v="15"/>
    <x v="152"/>
    <s v="Active"/>
  </r>
  <r>
    <x v="7"/>
    <x v="3925"/>
    <x v="3888"/>
    <s v="KFC"/>
    <s v="南京肯德基有限公司"/>
    <x v="377"/>
    <x v="15"/>
    <x v="143"/>
    <s v="Active"/>
  </r>
  <r>
    <x v="7"/>
    <x v="3926"/>
    <x v="3889"/>
    <s v="KFC"/>
    <s v="南京肯德基有限公司"/>
    <x v="405"/>
    <x v="16"/>
    <x v="162"/>
    <s v="Active"/>
  </r>
  <r>
    <x v="7"/>
    <x v="3927"/>
    <x v="3890"/>
    <s v="KFC"/>
    <s v="南京肯德基有限公司"/>
    <x v="376"/>
    <x v="15"/>
    <x v="142"/>
    <s v="Active"/>
  </r>
  <r>
    <x v="7"/>
    <x v="3928"/>
    <x v="3891"/>
    <s v="KFC"/>
    <s v="南京肯德基有限公司"/>
    <x v="377"/>
    <x v="15"/>
    <x v="143"/>
    <s v="Active"/>
  </r>
  <r>
    <x v="7"/>
    <x v="3929"/>
    <x v="3892"/>
    <s v="KFC"/>
    <s v="南京肯德基有限公司"/>
    <x v="379"/>
    <x v="16"/>
    <x v="145"/>
    <s v="Active"/>
  </r>
  <r>
    <x v="7"/>
    <x v="3930"/>
    <x v="3893"/>
    <s v="KFC"/>
    <s v="南京肯德基有限公司"/>
    <x v="382"/>
    <x v="15"/>
    <x v="148"/>
    <s v="Active"/>
  </r>
  <r>
    <x v="7"/>
    <x v="3931"/>
    <x v="3894"/>
    <s v="KFC"/>
    <s v="南京肯德基有限公司"/>
    <x v="381"/>
    <x v="16"/>
    <x v="147"/>
    <s v="Active"/>
  </r>
  <r>
    <x v="7"/>
    <x v="3932"/>
    <x v="3895"/>
    <s v="KFC"/>
    <s v="南京肯德基有限公司"/>
    <x v="377"/>
    <x v="15"/>
    <x v="143"/>
    <s v="Active"/>
  </r>
  <r>
    <x v="7"/>
    <x v="3933"/>
    <x v="3896"/>
    <s v="KFC"/>
    <s v="南京肯德基有限公司"/>
    <x v="379"/>
    <x v="16"/>
    <x v="145"/>
    <s v="Active"/>
  </r>
  <r>
    <x v="7"/>
    <x v="3934"/>
    <x v="3897"/>
    <s v="KFC"/>
    <s v="南京肯德基有限公司"/>
    <x v="379"/>
    <x v="16"/>
    <x v="145"/>
    <s v="Active"/>
  </r>
  <r>
    <x v="7"/>
    <x v="3935"/>
    <x v="3898"/>
    <s v="KFC"/>
    <s v="南京肯德基有限公司"/>
    <x v="378"/>
    <x v="16"/>
    <x v="144"/>
    <s v="Active"/>
  </r>
  <r>
    <x v="7"/>
    <x v="3936"/>
    <x v="3899"/>
    <s v="KFC"/>
    <s v="南京肯德基有限公司"/>
    <x v="376"/>
    <x v="15"/>
    <x v="142"/>
    <s v="Active"/>
  </r>
  <r>
    <x v="7"/>
    <x v="3937"/>
    <x v="3900"/>
    <s v="KFC"/>
    <s v="南京肯德基有限公司"/>
    <x v="381"/>
    <x v="16"/>
    <x v="147"/>
    <s v="Active"/>
  </r>
  <r>
    <x v="7"/>
    <x v="3938"/>
    <x v="3901"/>
    <s v="KFC"/>
    <s v="南京肯德基有限公司"/>
    <x v="381"/>
    <x v="16"/>
    <x v="147"/>
    <s v="Active"/>
  </r>
  <r>
    <x v="7"/>
    <x v="3939"/>
    <x v="3902"/>
    <s v="KFC"/>
    <s v="南京肯德基有限公司"/>
    <x v="384"/>
    <x v="16"/>
    <x v="150"/>
    <s v="Active"/>
  </r>
  <r>
    <x v="7"/>
    <x v="3940"/>
    <x v="3903"/>
    <s v="KFC"/>
    <s v="南京肯德基有限公司"/>
    <x v="382"/>
    <x v="15"/>
    <x v="148"/>
    <s v="Active"/>
  </r>
  <r>
    <x v="7"/>
    <x v="3941"/>
    <x v="3904"/>
    <s v="KFC"/>
    <s v="南京肯德基有限公司"/>
    <x v="390"/>
    <x v="16"/>
    <x v="153"/>
    <s v="Active"/>
  </r>
  <r>
    <x v="7"/>
    <x v="3942"/>
    <x v="3905"/>
    <s v="KFC"/>
    <s v="南京肯德基有限公司"/>
    <x v="385"/>
    <x v="15"/>
    <x v="142"/>
    <s v="Active"/>
  </r>
  <r>
    <x v="7"/>
    <x v="3943"/>
    <x v="3906"/>
    <s v="KFC"/>
    <s v="南京肯德基有限公司"/>
    <x v="377"/>
    <x v="15"/>
    <x v="143"/>
    <s v="Active"/>
  </r>
  <r>
    <x v="7"/>
    <x v="3944"/>
    <x v="3907"/>
    <s v="KFC"/>
    <s v="南京肯德基有限公司"/>
    <x v="384"/>
    <x v="16"/>
    <x v="150"/>
    <s v="Active"/>
  </r>
  <r>
    <x v="7"/>
    <x v="3945"/>
    <x v="3908"/>
    <s v="KFC"/>
    <s v="南京肯德基有限公司"/>
    <x v="377"/>
    <x v="15"/>
    <x v="143"/>
    <s v="Active"/>
  </r>
  <r>
    <x v="7"/>
    <x v="3946"/>
    <x v="3909"/>
    <s v="KFC"/>
    <s v="南京肯德基有限公司"/>
    <x v="418"/>
    <x v="16"/>
    <x v="160"/>
    <s v="Active"/>
  </r>
  <r>
    <x v="7"/>
    <x v="3947"/>
    <x v="3910"/>
    <s v="KFC"/>
    <s v="南京肯德基有限公司"/>
    <x v="400"/>
    <x v="15"/>
    <x v="159"/>
    <s v="Active"/>
  </r>
  <r>
    <x v="7"/>
    <x v="3948"/>
    <x v="3911"/>
    <s v="KFC"/>
    <s v="南京肯德基有限公司"/>
    <x v="391"/>
    <x v="16"/>
    <x v="154"/>
    <s v="Active"/>
  </r>
  <r>
    <x v="7"/>
    <x v="3949"/>
    <x v="3912"/>
    <s v="KFC"/>
    <s v="南京肯德基有限公司"/>
    <x v="379"/>
    <x v="16"/>
    <x v="145"/>
    <s v="Active"/>
  </r>
  <r>
    <x v="7"/>
    <x v="3950"/>
    <x v="3913"/>
    <s v="KFC"/>
    <s v="南京肯德基有限公司"/>
    <x v="376"/>
    <x v="15"/>
    <x v="142"/>
    <s v="Active"/>
  </r>
  <r>
    <x v="7"/>
    <x v="3951"/>
    <x v="3914"/>
    <s v="KFC"/>
    <s v="南京肯德基有限公司"/>
    <x v="391"/>
    <x v="16"/>
    <x v="154"/>
    <s v="Active"/>
  </r>
  <r>
    <x v="7"/>
    <x v="3952"/>
    <x v="3915"/>
    <s v="KFC"/>
    <s v="南京肯德基有限公司"/>
    <x v="384"/>
    <x v="16"/>
    <x v="150"/>
    <s v="Active"/>
  </r>
  <r>
    <x v="7"/>
    <x v="3953"/>
    <x v="3916"/>
    <s v="KFC"/>
    <s v="南京肯德基有限公司"/>
    <x v="403"/>
    <x v="16"/>
    <x v="161"/>
    <s v="Active"/>
  </r>
  <r>
    <x v="7"/>
    <x v="3954"/>
    <x v="3917"/>
    <s v="KFC"/>
    <s v="南京肯德基有限公司"/>
    <x v="379"/>
    <x v="16"/>
    <x v="145"/>
    <s v="Active"/>
  </r>
  <r>
    <x v="7"/>
    <x v="3955"/>
    <x v="3918"/>
    <s v="KFC"/>
    <s v="南京肯德基有限公司"/>
    <x v="395"/>
    <x v="16"/>
    <x v="156"/>
    <s v="Active"/>
  </r>
  <r>
    <x v="7"/>
    <x v="3956"/>
    <x v="3919"/>
    <s v="KFC"/>
    <s v="南京肯德基有限公司"/>
    <x v="400"/>
    <x v="15"/>
    <x v="159"/>
    <s v="Active"/>
  </r>
  <r>
    <x v="7"/>
    <x v="3957"/>
    <x v="3920"/>
    <s v="KFC"/>
    <s v="南京肯德基有限公司"/>
    <x v="387"/>
    <x v="15"/>
    <x v="152"/>
    <s v="Active"/>
  </r>
  <r>
    <x v="7"/>
    <x v="3958"/>
    <x v="3921"/>
    <s v="KFC"/>
    <s v="南京肯德基有限公司"/>
    <x v="386"/>
    <x v="16"/>
    <x v="151"/>
    <s v="Active"/>
  </r>
  <r>
    <x v="7"/>
    <x v="3959"/>
    <x v="3922"/>
    <s v="KFC"/>
    <s v="南京肯德基有限公司"/>
    <x v="399"/>
    <x v="15"/>
    <x v="146"/>
    <s v="Active"/>
  </r>
  <r>
    <x v="7"/>
    <x v="3960"/>
    <x v="3923"/>
    <s v="KFC"/>
    <s v="南京肯德基有限公司"/>
    <x v="379"/>
    <x v="16"/>
    <x v="145"/>
    <s v="Active"/>
  </r>
  <r>
    <x v="7"/>
    <x v="3961"/>
    <x v="3924"/>
    <s v="KFC"/>
    <s v="南京肯德基有限公司"/>
    <x v="377"/>
    <x v="15"/>
    <x v="143"/>
    <s v="Active"/>
  </r>
  <r>
    <x v="7"/>
    <x v="3962"/>
    <x v="3925"/>
    <s v="KFC"/>
    <s v="南京肯德基有限公司"/>
    <x v="377"/>
    <x v="15"/>
    <x v="143"/>
    <s v="Active"/>
  </r>
  <r>
    <x v="7"/>
    <x v="3963"/>
    <x v="3926"/>
    <s v="KFC"/>
    <s v="南京肯德基有限公司"/>
    <x v="378"/>
    <x v="16"/>
    <x v="144"/>
    <s v="Active"/>
  </r>
  <r>
    <x v="7"/>
    <x v="3964"/>
    <x v="3927"/>
    <s v="KFC"/>
    <s v="南京肯德基有限公司"/>
    <x v="419"/>
    <x v="16"/>
    <x v="155"/>
    <s v="Active"/>
  </r>
  <r>
    <x v="7"/>
    <x v="3965"/>
    <x v="3928"/>
    <s v="KFC"/>
    <s v="南京肯德基有限公司"/>
    <x v="379"/>
    <x v="16"/>
    <x v="145"/>
    <s v="Active"/>
  </r>
  <r>
    <x v="7"/>
    <x v="3966"/>
    <x v="3929"/>
    <s v="KFC"/>
    <s v="南京肯德基有限公司"/>
    <x v="420"/>
    <x v="16"/>
    <x v="164"/>
    <s v="Active"/>
  </r>
  <r>
    <x v="7"/>
    <x v="3967"/>
    <x v="3930"/>
    <s v="KFC"/>
    <s v="南京肯德基有限公司"/>
    <x v="377"/>
    <x v="15"/>
    <x v="143"/>
    <s v="Active"/>
  </r>
  <r>
    <x v="7"/>
    <x v="3968"/>
    <x v="3931"/>
    <s v="KFC"/>
    <s v="南京肯德基有限公司"/>
    <x v="380"/>
    <x v="15"/>
    <x v="146"/>
    <s v="Active"/>
  </r>
  <r>
    <x v="7"/>
    <x v="3969"/>
    <x v="3932"/>
    <s v="KFC"/>
    <s v="南京肯德基有限公司"/>
    <x v="376"/>
    <x v="15"/>
    <x v="142"/>
    <s v="Active"/>
  </r>
  <r>
    <x v="7"/>
    <x v="3970"/>
    <x v="3933"/>
    <s v="KFC"/>
    <s v="南京肯德基有限公司"/>
    <x v="377"/>
    <x v="15"/>
    <x v="143"/>
    <s v="Active"/>
  </r>
  <r>
    <x v="7"/>
    <x v="3971"/>
    <x v="3934"/>
    <s v="KFC"/>
    <s v="南京肯德基有限公司"/>
    <x v="377"/>
    <x v="15"/>
    <x v="143"/>
    <s v="Active"/>
  </r>
  <r>
    <x v="7"/>
    <x v="3972"/>
    <x v="3935"/>
    <s v="KFC"/>
    <s v="南京肯德基有限公司"/>
    <x v="377"/>
    <x v="15"/>
    <x v="143"/>
    <s v="Active"/>
  </r>
  <r>
    <x v="7"/>
    <x v="3973"/>
    <x v="3936"/>
    <s v="KFC"/>
    <s v="南京肯德基有限公司"/>
    <x v="377"/>
    <x v="15"/>
    <x v="143"/>
    <s v="Active"/>
  </r>
  <r>
    <x v="7"/>
    <x v="3974"/>
    <x v="3937"/>
    <s v="KFC"/>
    <s v="南京肯德基有限公司"/>
    <x v="378"/>
    <x v="16"/>
    <x v="144"/>
    <s v="Active"/>
  </r>
  <r>
    <x v="7"/>
    <x v="3975"/>
    <x v="3938"/>
    <s v="KFC"/>
    <s v="南京肯德基有限公司"/>
    <x v="377"/>
    <x v="15"/>
    <x v="143"/>
    <s v="Active"/>
  </r>
  <r>
    <x v="7"/>
    <x v="3976"/>
    <x v="3939"/>
    <s v="KFC"/>
    <s v="南京肯德基有限公司"/>
    <x v="381"/>
    <x v="16"/>
    <x v="147"/>
    <s v="Active"/>
  </r>
  <r>
    <x v="7"/>
    <x v="3977"/>
    <x v="3940"/>
    <s v="KFC"/>
    <s v="南京肯德基有限公司"/>
    <x v="383"/>
    <x v="16"/>
    <x v="149"/>
    <s v="Active"/>
  </r>
  <r>
    <x v="7"/>
    <x v="3978"/>
    <x v="3941"/>
    <s v="KFC"/>
    <s v="南京肯德基有限公司"/>
    <x v="376"/>
    <x v="15"/>
    <x v="142"/>
    <s v="Active"/>
  </r>
  <r>
    <x v="7"/>
    <x v="3979"/>
    <x v="3942"/>
    <s v="KFC"/>
    <s v="南京肯德基有限公司"/>
    <x v="377"/>
    <x v="15"/>
    <x v="143"/>
    <s v="Active"/>
  </r>
  <r>
    <x v="7"/>
    <x v="3980"/>
    <x v="3943"/>
    <s v="KFC"/>
    <s v="南京肯德基有限公司"/>
    <x v="395"/>
    <x v="16"/>
    <x v="156"/>
    <s v="Active"/>
  </r>
  <r>
    <x v="7"/>
    <x v="3981"/>
    <x v="3944"/>
    <s v="KFC"/>
    <s v="南京肯德基有限公司"/>
    <x v="379"/>
    <x v="16"/>
    <x v="145"/>
    <s v="Active"/>
  </r>
  <r>
    <x v="7"/>
    <x v="3982"/>
    <x v="3945"/>
    <s v="KFC"/>
    <s v="南京肯德基有限公司"/>
    <x v="389"/>
    <x v="15"/>
    <x v="148"/>
    <s v="Active"/>
  </r>
  <r>
    <x v="7"/>
    <x v="3983"/>
    <x v="3946"/>
    <s v="KFC"/>
    <s v="南京肯德基有限公司"/>
    <x v="377"/>
    <x v="15"/>
    <x v="143"/>
    <s v="Active"/>
  </r>
  <r>
    <x v="7"/>
    <x v="3984"/>
    <x v="3947"/>
    <s v="KFC"/>
    <s v="南京肯德基有限公司"/>
    <x v="397"/>
    <x v="16"/>
    <x v="157"/>
    <s v="Active"/>
  </r>
  <r>
    <x v="7"/>
    <x v="3985"/>
    <x v="3948"/>
    <s v="KFC"/>
    <s v="南京肯德基有限公司"/>
    <x v="377"/>
    <x v="15"/>
    <x v="143"/>
    <s v="Active"/>
  </r>
  <r>
    <x v="7"/>
    <x v="3986"/>
    <x v="3949"/>
    <s v="KFC"/>
    <s v="南京肯德基有限公司"/>
    <x v="377"/>
    <x v="15"/>
    <x v="143"/>
    <s v="Active"/>
  </r>
  <r>
    <x v="7"/>
    <x v="3987"/>
    <x v="3950"/>
    <s v="KFC"/>
    <s v="南京肯德基有限公司"/>
    <x v="377"/>
    <x v="15"/>
    <x v="143"/>
    <s v="Active"/>
  </r>
  <r>
    <x v="7"/>
    <x v="3988"/>
    <x v="3951"/>
    <s v="KFC"/>
    <s v="南京肯德基有限公司"/>
    <x v="397"/>
    <x v="16"/>
    <x v="157"/>
    <s v="Active"/>
  </r>
  <r>
    <x v="7"/>
    <x v="3989"/>
    <x v="3952"/>
    <s v="KFC"/>
    <s v="南京肯德基有限公司"/>
    <x v="376"/>
    <x v="15"/>
    <x v="142"/>
    <s v="Active"/>
  </r>
  <r>
    <x v="7"/>
    <x v="3990"/>
    <x v="3953"/>
    <s v="KFC"/>
    <s v="南京肯德基有限公司"/>
    <x v="379"/>
    <x v="16"/>
    <x v="145"/>
    <s v="Active"/>
  </r>
  <r>
    <x v="7"/>
    <x v="3991"/>
    <x v="3954"/>
    <s v="KFC"/>
    <s v="南京肯德基有限公司"/>
    <x v="421"/>
    <x v="16"/>
    <x v="153"/>
    <s v="Active"/>
  </r>
  <r>
    <x v="7"/>
    <x v="3992"/>
    <x v="3955"/>
    <s v="KFC"/>
    <s v="南京肯德基有限公司"/>
    <x v="417"/>
    <x v="16"/>
    <x v="150"/>
    <s v="Active"/>
  </r>
  <r>
    <x v="7"/>
    <x v="3993"/>
    <x v="3956"/>
    <s v="KFC"/>
    <s v="南京肯德基有限公司"/>
    <x v="422"/>
    <x v="16"/>
    <x v="157"/>
    <s v="Active"/>
  </r>
  <r>
    <x v="7"/>
    <x v="3994"/>
    <x v="3957"/>
    <s v="KFC"/>
    <s v="南京肯德基有限公司"/>
    <x v="395"/>
    <x v="16"/>
    <x v="156"/>
    <s v="Active"/>
  </r>
  <r>
    <x v="7"/>
    <x v="3995"/>
    <x v="3958"/>
    <s v="KFC"/>
    <s v="南京肯德基有限公司"/>
    <x v="397"/>
    <x v="16"/>
    <x v="157"/>
    <s v="Active"/>
  </r>
  <r>
    <x v="7"/>
    <x v="3996"/>
    <x v="3959"/>
    <s v="KFC"/>
    <s v="南京肯德基有限公司"/>
    <x v="377"/>
    <x v="15"/>
    <x v="143"/>
    <s v="Active"/>
  </r>
  <r>
    <x v="7"/>
    <x v="3997"/>
    <x v="3960"/>
    <s v="KFC"/>
    <s v="南京肯德基有限公司"/>
    <x v="379"/>
    <x v="16"/>
    <x v="145"/>
    <s v="Active"/>
  </r>
  <r>
    <x v="7"/>
    <x v="3998"/>
    <x v="3961"/>
    <s v="KFC"/>
    <s v="南京肯德基有限公司"/>
    <x v="418"/>
    <x v="16"/>
    <x v="160"/>
    <s v="Active"/>
  </r>
  <r>
    <x v="7"/>
    <x v="3999"/>
    <x v="3962"/>
    <s v="KFC"/>
    <s v="南京肯德基有限公司"/>
    <x v="394"/>
    <x v="15"/>
    <x v="143"/>
    <s v="Active"/>
  </r>
  <r>
    <x v="7"/>
    <x v="4000"/>
    <x v="3963"/>
    <s v="KFC"/>
    <s v="南京肯德基有限公司"/>
    <x v="382"/>
    <x v="15"/>
    <x v="148"/>
    <s v="Active"/>
  </r>
  <r>
    <x v="7"/>
    <x v="4001"/>
    <x v="3964"/>
    <s v="KFC"/>
    <s v="南京肯德基有限公司"/>
    <x v="413"/>
    <x v="15"/>
    <x v="158"/>
    <s v="Active"/>
  </r>
  <r>
    <x v="7"/>
    <x v="4002"/>
    <x v="3965"/>
    <s v="KFC"/>
    <s v="南京肯德基有限公司"/>
    <x v="409"/>
    <x v="16"/>
    <x v="160"/>
    <s v="Active"/>
  </r>
  <r>
    <x v="7"/>
    <x v="4003"/>
    <x v="3966"/>
    <s v="KFC"/>
    <s v="南京肯德基有限公司"/>
    <x v="377"/>
    <x v="15"/>
    <x v="143"/>
    <s v="Active"/>
  </r>
  <r>
    <x v="7"/>
    <x v="4004"/>
    <x v="3967"/>
    <s v="KFC"/>
    <s v="南京肯德基有限公司"/>
    <x v="395"/>
    <x v="16"/>
    <x v="156"/>
    <s v="Active"/>
  </r>
  <r>
    <x v="7"/>
    <x v="4005"/>
    <x v="3968"/>
    <s v="KFC"/>
    <s v="南京肯德基有限公司"/>
    <x v="400"/>
    <x v="15"/>
    <x v="159"/>
    <s v="Active"/>
  </r>
  <r>
    <x v="7"/>
    <x v="4006"/>
    <x v="3969"/>
    <s v="KFC"/>
    <s v="南京肯德基有限公司"/>
    <x v="377"/>
    <x v="15"/>
    <x v="143"/>
    <s v="Active"/>
  </r>
  <r>
    <x v="7"/>
    <x v="4007"/>
    <x v="3970"/>
    <s v="KFC"/>
    <s v="南京肯德基有限公司"/>
    <x v="408"/>
    <x v="16"/>
    <x v="163"/>
    <s v="Active"/>
  </r>
  <r>
    <x v="7"/>
    <x v="4008"/>
    <x v="3971"/>
    <s v="KFC"/>
    <s v="南京肯德基有限公司"/>
    <x v="403"/>
    <x v="16"/>
    <x v="161"/>
    <s v="Active"/>
  </r>
  <r>
    <x v="7"/>
    <x v="4009"/>
    <x v="3972"/>
    <s v="KFC"/>
    <s v="南京肯德基有限公司"/>
    <x v="390"/>
    <x v="16"/>
    <x v="153"/>
    <s v="Active"/>
  </r>
  <r>
    <x v="7"/>
    <x v="4010"/>
    <x v="3973"/>
    <s v="KFC"/>
    <s v="南京肯德基有限公司"/>
    <x v="400"/>
    <x v="15"/>
    <x v="159"/>
    <s v="Active"/>
  </r>
  <r>
    <x v="7"/>
    <x v="4011"/>
    <x v="3974"/>
    <s v="KFC"/>
    <s v="南京肯德基有限公司"/>
    <x v="423"/>
    <x v="16"/>
    <x v="159"/>
    <s v="Active"/>
  </r>
  <r>
    <x v="7"/>
    <x v="4012"/>
    <x v="3975"/>
    <s v="KFC"/>
    <s v="南京肯德基有限公司"/>
    <x v="380"/>
    <x v="15"/>
    <x v="146"/>
    <s v="Active"/>
  </r>
  <r>
    <x v="7"/>
    <x v="4013"/>
    <x v="3976"/>
    <s v="KFC"/>
    <s v="南京肯德基有限公司"/>
    <x v="377"/>
    <x v="15"/>
    <x v="143"/>
    <s v="Active"/>
  </r>
  <r>
    <x v="7"/>
    <x v="4014"/>
    <x v="3977"/>
    <s v="KFC"/>
    <s v="南京肯德基有限公司"/>
    <x v="377"/>
    <x v="15"/>
    <x v="143"/>
    <s v="Active"/>
  </r>
  <r>
    <x v="7"/>
    <x v="4015"/>
    <x v="3978"/>
    <s v="KFC"/>
    <s v="南京肯德基有限公司"/>
    <x v="379"/>
    <x v="16"/>
    <x v="145"/>
    <s v="Active"/>
  </r>
  <r>
    <x v="7"/>
    <x v="4016"/>
    <x v="3979"/>
    <s v="KFC"/>
    <s v="南京肯德基有限公司"/>
    <x v="381"/>
    <x v="16"/>
    <x v="147"/>
    <s v="Active"/>
  </r>
  <r>
    <x v="7"/>
    <x v="4017"/>
    <x v="3980"/>
    <s v="KFC"/>
    <s v="南京肯德基有限公司"/>
    <x v="381"/>
    <x v="16"/>
    <x v="147"/>
    <s v="Active"/>
  </r>
  <r>
    <x v="7"/>
    <x v="4018"/>
    <x v="3981"/>
    <s v="KFC"/>
    <s v="南京肯德基有限公司"/>
    <x v="409"/>
    <x v="16"/>
    <x v="160"/>
    <s v="Active"/>
  </r>
  <r>
    <x v="7"/>
    <x v="4019"/>
    <x v="3982"/>
    <s v="KFC"/>
    <s v="南京肯德基有限公司"/>
    <x v="380"/>
    <x v="15"/>
    <x v="146"/>
    <s v="Active"/>
  </r>
  <r>
    <x v="7"/>
    <x v="4020"/>
    <x v="3983"/>
    <s v="KFC"/>
    <s v="南京肯德基有限公司"/>
    <x v="410"/>
    <x v="15"/>
    <x v="152"/>
    <s v="Active"/>
  </r>
  <r>
    <x v="7"/>
    <x v="4021"/>
    <x v="3984"/>
    <s v="KFC"/>
    <s v="南京肯德基有限公司"/>
    <x v="400"/>
    <x v="15"/>
    <x v="159"/>
    <s v="Active"/>
  </r>
  <r>
    <x v="7"/>
    <x v="4022"/>
    <x v="3985"/>
    <s v="KFC"/>
    <s v="南京肯德基有限公司"/>
    <x v="395"/>
    <x v="16"/>
    <x v="156"/>
    <s v="Active"/>
  </r>
  <r>
    <x v="7"/>
    <x v="4023"/>
    <x v="3986"/>
    <s v="KFC"/>
    <s v="南京肯德基有限公司"/>
    <x v="386"/>
    <x v="16"/>
    <x v="151"/>
    <s v="Active"/>
  </r>
  <r>
    <x v="7"/>
    <x v="4024"/>
    <x v="3987"/>
    <s v="KFC"/>
    <s v="南京肯德基有限公司"/>
    <x v="400"/>
    <x v="15"/>
    <x v="159"/>
    <s v="Active"/>
  </r>
  <r>
    <x v="7"/>
    <x v="4025"/>
    <x v="3988"/>
    <s v="KFC"/>
    <s v="南京肯德基有限公司"/>
    <x v="405"/>
    <x v="16"/>
    <x v="162"/>
    <s v="Active"/>
  </r>
  <r>
    <x v="7"/>
    <x v="4026"/>
    <x v="3989"/>
    <s v="KFC"/>
    <s v="南京肯德基有限公司"/>
    <x v="393"/>
    <x v="16"/>
    <x v="155"/>
    <s v="Active"/>
  </r>
  <r>
    <x v="7"/>
    <x v="4027"/>
    <x v="3990"/>
    <s v="KFC"/>
    <s v="南京肯德基有限公司"/>
    <x v="390"/>
    <x v="16"/>
    <x v="153"/>
    <s v="Active"/>
  </r>
  <r>
    <x v="7"/>
    <x v="4028"/>
    <x v="3991"/>
    <s v="KFC"/>
    <s v="南京肯德基有限公司"/>
    <x v="377"/>
    <x v="15"/>
    <x v="143"/>
    <s v="Active"/>
  </r>
  <r>
    <x v="7"/>
    <x v="4029"/>
    <x v="3992"/>
    <s v="KFC"/>
    <s v="南京肯德基有限公司"/>
    <x v="393"/>
    <x v="16"/>
    <x v="155"/>
    <s v="Active"/>
  </r>
  <r>
    <x v="7"/>
    <x v="4030"/>
    <x v="3993"/>
    <s v="KFC"/>
    <s v="南京肯德基有限公司"/>
    <x v="376"/>
    <x v="15"/>
    <x v="142"/>
    <s v="Active"/>
  </r>
  <r>
    <x v="7"/>
    <x v="4031"/>
    <x v="3994"/>
    <s v="KFC"/>
    <s v="南京肯德基有限公司"/>
    <x v="380"/>
    <x v="15"/>
    <x v="146"/>
    <s v="Active"/>
  </r>
  <r>
    <x v="7"/>
    <x v="4032"/>
    <x v="3995"/>
    <s v="KFC"/>
    <s v="南京肯德基有限公司"/>
    <x v="390"/>
    <x v="16"/>
    <x v="153"/>
    <s v="Active"/>
  </r>
  <r>
    <x v="7"/>
    <x v="4033"/>
    <x v="3996"/>
    <s v="KFC"/>
    <s v="南京肯德基有限公司"/>
    <x v="380"/>
    <x v="15"/>
    <x v="146"/>
    <s v="Active"/>
  </r>
  <r>
    <x v="7"/>
    <x v="4034"/>
    <x v="3997"/>
    <s v="KFC"/>
    <s v="南京肯德基有限公司"/>
    <x v="376"/>
    <x v="15"/>
    <x v="142"/>
    <s v="Active"/>
  </r>
  <r>
    <x v="7"/>
    <x v="4035"/>
    <x v="3998"/>
    <s v="KFC"/>
    <s v="南京肯德基有限公司"/>
    <x v="378"/>
    <x v="16"/>
    <x v="144"/>
    <s v="Active"/>
  </r>
  <r>
    <x v="7"/>
    <x v="4036"/>
    <x v="3999"/>
    <s v="KFC"/>
    <s v="南京肯德基有限公司"/>
    <x v="377"/>
    <x v="15"/>
    <x v="143"/>
    <s v="Active"/>
  </r>
  <r>
    <x v="7"/>
    <x v="4037"/>
    <x v="4000"/>
    <s v="KFC"/>
    <s v="南京肯德基有限公司"/>
    <x v="376"/>
    <x v="15"/>
    <x v="142"/>
    <s v="Active"/>
  </r>
  <r>
    <x v="7"/>
    <x v="4038"/>
    <x v="4001"/>
    <s v="KFC"/>
    <s v="南京肯德基有限公司"/>
    <x v="397"/>
    <x v="16"/>
    <x v="157"/>
    <s v="Active"/>
  </r>
  <r>
    <x v="7"/>
    <x v="4039"/>
    <x v="4002"/>
    <s v="KFC"/>
    <s v="南京肯德基有限公司"/>
    <x v="377"/>
    <x v="15"/>
    <x v="143"/>
    <s v="Active"/>
  </r>
  <r>
    <x v="7"/>
    <x v="4040"/>
    <x v="4003"/>
    <s v="KFC"/>
    <s v="南京肯德基有限公司"/>
    <x v="377"/>
    <x v="15"/>
    <x v="143"/>
    <s v="Active"/>
  </r>
  <r>
    <x v="7"/>
    <x v="4041"/>
    <x v="4004"/>
    <s v="KFC"/>
    <s v="南京肯德基有限公司"/>
    <x v="377"/>
    <x v="15"/>
    <x v="143"/>
    <s v="Active"/>
  </r>
  <r>
    <x v="7"/>
    <x v="4042"/>
    <x v="4005"/>
    <s v="KFC"/>
    <s v="南京肯德基有限公司"/>
    <x v="386"/>
    <x v="16"/>
    <x v="151"/>
    <s v="Active"/>
  </r>
  <r>
    <x v="7"/>
    <x v="4043"/>
    <x v="4006"/>
    <s v="KFC"/>
    <s v="南京肯德基有限公司"/>
    <x v="420"/>
    <x v="16"/>
    <x v="164"/>
    <s v="Active"/>
  </r>
  <r>
    <x v="7"/>
    <x v="4044"/>
    <x v="4007"/>
    <s v="KFC"/>
    <s v="南京肯德基有限公司"/>
    <x v="379"/>
    <x v="16"/>
    <x v="145"/>
    <s v="Active"/>
  </r>
  <r>
    <x v="7"/>
    <x v="4045"/>
    <x v="4008"/>
    <s v="KFC"/>
    <s v="南京肯德基有限公司"/>
    <x v="400"/>
    <x v="15"/>
    <x v="159"/>
    <s v="Active"/>
  </r>
  <r>
    <x v="7"/>
    <x v="4046"/>
    <x v="4009"/>
    <s v="KFC"/>
    <s v="南京肯德基有限公司"/>
    <x v="379"/>
    <x v="16"/>
    <x v="145"/>
    <s v="Active"/>
  </r>
  <r>
    <x v="7"/>
    <x v="4047"/>
    <x v="4010"/>
    <s v="KFC"/>
    <s v="南京肯德基有限公司"/>
    <x v="377"/>
    <x v="15"/>
    <x v="143"/>
    <s v="Active"/>
  </r>
  <r>
    <x v="7"/>
    <x v="4048"/>
    <x v="4011"/>
    <s v="KFC"/>
    <s v="南京肯德基有限公司"/>
    <x v="384"/>
    <x v="16"/>
    <x v="150"/>
    <s v="Active"/>
  </r>
  <r>
    <x v="7"/>
    <x v="4049"/>
    <x v="4012"/>
    <s v="KFC"/>
    <s v="南京肯德基有限公司"/>
    <x v="405"/>
    <x v="16"/>
    <x v="162"/>
    <s v="Active"/>
  </r>
  <r>
    <x v="7"/>
    <x v="4050"/>
    <x v="4013"/>
    <s v="KFC"/>
    <s v="南京肯德基有限公司"/>
    <x v="400"/>
    <x v="15"/>
    <x v="159"/>
    <s v="Active"/>
  </r>
  <r>
    <x v="7"/>
    <x v="4051"/>
    <x v="4014"/>
    <s v="KFC"/>
    <s v="南京肯德基有限公司"/>
    <x v="381"/>
    <x v="16"/>
    <x v="147"/>
    <s v="Active"/>
  </r>
  <r>
    <x v="7"/>
    <x v="4052"/>
    <x v="4015"/>
    <s v="KFC"/>
    <s v="南京肯德基有限公司"/>
    <x v="381"/>
    <x v="16"/>
    <x v="147"/>
    <s v="Active"/>
  </r>
  <r>
    <x v="7"/>
    <x v="4053"/>
    <x v="4016"/>
    <s v="KFC"/>
    <s v="南京肯德基有限公司"/>
    <x v="387"/>
    <x v="15"/>
    <x v="152"/>
    <s v="Active"/>
  </r>
  <r>
    <x v="7"/>
    <x v="4054"/>
    <x v="4017"/>
    <s v="KFC"/>
    <s v="南京肯德基有限公司"/>
    <x v="405"/>
    <x v="16"/>
    <x v="162"/>
    <s v="Active"/>
  </r>
  <r>
    <x v="7"/>
    <x v="4055"/>
    <x v="4018"/>
    <s v="KFC"/>
    <s v="南京肯德基有限公司"/>
    <x v="402"/>
    <x v="16"/>
    <x v="160"/>
    <s v="Active"/>
  </r>
  <r>
    <x v="7"/>
    <x v="4056"/>
    <x v="4019"/>
    <s v="KFC"/>
    <s v="南京肯德基有限公司"/>
    <x v="380"/>
    <x v="15"/>
    <x v="146"/>
    <s v="Active"/>
  </r>
  <r>
    <x v="7"/>
    <x v="4057"/>
    <x v="4020"/>
    <s v="KFC"/>
    <s v="南京肯德基有限公司"/>
    <x v="377"/>
    <x v="15"/>
    <x v="143"/>
    <s v="Active"/>
  </r>
  <r>
    <x v="7"/>
    <x v="4058"/>
    <x v="4021"/>
    <s v="KFC"/>
    <s v="南京肯德基有限公司"/>
    <x v="377"/>
    <x v="15"/>
    <x v="143"/>
    <s v="Active"/>
  </r>
  <r>
    <x v="7"/>
    <x v="4059"/>
    <x v="4022"/>
    <s v="KFC"/>
    <s v="南京肯德基有限公司"/>
    <x v="377"/>
    <x v="15"/>
    <x v="143"/>
    <s v="Active"/>
  </r>
  <r>
    <x v="7"/>
    <x v="4060"/>
    <x v="4023"/>
    <s v="KFC"/>
    <s v="南京肯德基有限公司"/>
    <x v="380"/>
    <x v="15"/>
    <x v="146"/>
    <s v="Active"/>
  </r>
  <r>
    <x v="7"/>
    <x v="4061"/>
    <x v="4024"/>
    <s v="KFC"/>
    <s v="南京肯德基有限公司"/>
    <x v="377"/>
    <x v="15"/>
    <x v="143"/>
    <s v="Active"/>
  </r>
  <r>
    <x v="7"/>
    <x v="4062"/>
    <x v="4025"/>
    <s v="KFC"/>
    <s v="南京肯德基有限公司"/>
    <x v="377"/>
    <x v="15"/>
    <x v="143"/>
    <s v="Active"/>
  </r>
  <r>
    <x v="7"/>
    <x v="4063"/>
    <x v="4026"/>
    <s v="KFC"/>
    <s v="南京肯德基有限公司"/>
    <x v="376"/>
    <x v="15"/>
    <x v="142"/>
    <s v="Active"/>
  </r>
  <r>
    <x v="7"/>
    <x v="4064"/>
    <x v="4027"/>
    <s v="KFC"/>
    <s v="南京肯德基有限公司"/>
    <x v="376"/>
    <x v="15"/>
    <x v="142"/>
    <s v="Active"/>
  </r>
  <r>
    <x v="7"/>
    <x v="4065"/>
    <x v="4028"/>
    <s v="KFC"/>
    <s v="南京肯德基有限公司"/>
    <x v="377"/>
    <x v="15"/>
    <x v="143"/>
    <s v="Active"/>
  </r>
  <r>
    <x v="7"/>
    <x v="4066"/>
    <x v="4029"/>
    <s v="KFC"/>
    <s v="南京肯德基有限公司"/>
    <x v="391"/>
    <x v="16"/>
    <x v="154"/>
    <s v="Active"/>
  </r>
  <r>
    <x v="7"/>
    <x v="4067"/>
    <x v="4030"/>
    <s v="KFC"/>
    <s v="南京肯德基有限公司"/>
    <x v="377"/>
    <x v="15"/>
    <x v="143"/>
    <s v="Active"/>
  </r>
  <r>
    <x v="7"/>
    <x v="4068"/>
    <x v="4031"/>
    <s v="KFC"/>
    <s v="南京肯德基有限公司"/>
    <x v="379"/>
    <x v="16"/>
    <x v="145"/>
    <s v="Active"/>
  </r>
  <r>
    <x v="7"/>
    <x v="4069"/>
    <x v="4032"/>
    <s v="KFC"/>
    <s v="南京肯德基有限公司"/>
    <x v="379"/>
    <x v="16"/>
    <x v="145"/>
    <s v="Active"/>
  </r>
  <r>
    <x v="7"/>
    <x v="4070"/>
    <x v="4033"/>
    <s v="KFC"/>
    <s v="南京肯德基有限公司"/>
    <x v="380"/>
    <x v="15"/>
    <x v="146"/>
    <s v="Active"/>
  </r>
  <r>
    <x v="7"/>
    <x v="4071"/>
    <x v="3749"/>
    <s v="KFC"/>
    <s v="溧阳泰丰餐饮有限公司"/>
    <x v="394"/>
    <x v="15"/>
    <x v="143"/>
    <s v="Active"/>
  </r>
  <r>
    <x v="7"/>
    <x v="4072"/>
    <x v="4034"/>
    <s v="KFC"/>
    <s v="溧阳泰丰餐饮有限公司"/>
    <x v="376"/>
    <x v="15"/>
    <x v="142"/>
    <s v="Active"/>
  </r>
  <r>
    <x v="7"/>
    <x v="4073"/>
    <x v="4035"/>
    <s v="KFC"/>
    <s v="溧阳泰丰餐饮有限公司"/>
    <x v="376"/>
    <x v="15"/>
    <x v="142"/>
    <s v="Active"/>
  </r>
  <r>
    <x v="7"/>
    <x v="4074"/>
    <x v="4036"/>
    <s v="KFC"/>
    <s v="淮安嘉龙饮食有限公司"/>
    <x v="400"/>
    <x v="15"/>
    <x v="159"/>
    <s v="Active"/>
  </r>
  <r>
    <x v="7"/>
    <x v="4075"/>
    <x v="4037"/>
    <s v="KFC"/>
    <s v="淮安嘉龙饮食有限公司"/>
    <x v="400"/>
    <x v="15"/>
    <x v="159"/>
    <s v="Active"/>
  </r>
  <r>
    <x v="7"/>
    <x v="4075"/>
    <x v="4038"/>
    <s v="KFC"/>
    <s v="淮安嘉龙饮食有限公司"/>
    <x v="400"/>
    <x v="15"/>
    <x v="159"/>
    <s v="Active"/>
  </r>
  <r>
    <x v="7"/>
    <x v="4076"/>
    <x v="4039"/>
    <s v="KFC"/>
    <s v="淮安嘉龙饮食有限公司"/>
    <x v="400"/>
    <x v="15"/>
    <x v="159"/>
    <s v="Active"/>
  </r>
  <r>
    <x v="7"/>
    <x v="4077"/>
    <x v="4040"/>
    <s v="KFC"/>
    <s v="连云港市金庭餐饮有限公司"/>
    <x v="413"/>
    <x v="15"/>
    <x v="158"/>
    <s v="Active"/>
  </r>
  <r>
    <x v="7"/>
    <x v="4078"/>
    <x v="4041"/>
    <s v="KFC"/>
    <s v="连云港市金庭餐饮有限公司"/>
    <x v="413"/>
    <x v="15"/>
    <x v="158"/>
    <s v="Active"/>
  </r>
  <r>
    <x v="7"/>
    <x v="4079"/>
    <x v="4042"/>
    <s v="KFC"/>
    <s v="连云港市金庭餐饮有限公司"/>
    <x v="413"/>
    <x v="15"/>
    <x v="158"/>
    <s v="Active"/>
  </r>
  <r>
    <x v="7"/>
    <x v="4080"/>
    <x v="4043"/>
    <s v="KFC"/>
    <s v="连云港市金庭餐饮有限公司"/>
    <x v="413"/>
    <x v="15"/>
    <x v="158"/>
    <s v="Active"/>
  </r>
  <r>
    <x v="7"/>
    <x v="4081"/>
    <x v="4044"/>
    <s v="KFC"/>
    <s v="铜陵金坛餐饮有限公司"/>
    <x v="420"/>
    <x v="16"/>
    <x v="164"/>
    <s v="Active"/>
  </r>
  <r>
    <x v="7"/>
    <x v="4082"/>
    <x v="4045"/>
    <s v="KFC"/>
    <s v="铜陵金坛餐饮有限公司"/>
    <x v="395"/>
    <x v="16"/>
    <x v="156"/>
    <s v="Active"/>
  </r>
  <r>
    <x v="7"/>
    <x v="4083"/>
    <x v="4046"/>
    <s v="KFC"/>
    <s v="铜陵金坛餐饮有限公司"/>
    <x v="420"/>
    <x v="16"/>
    <x v="164"/>
    <s v="Active"/>
  </r>
  <r>
    <x v="7"/>
    <x v="4084"/>
    <x v="4047"/>
    <s v="KFC"/>
    <s v="铜陵金坛餐饮有限公司"/>
    <x v="395"/>
    <x v="16"/>
    <x v="156"/>
    <s v="Active"/>
  </r>
  <r>
    <x v="7"/>
    <x v="4085"/>
    <x v="4048"/>
    <s v="KFC"/>
    <s v="铜陵金坛餐饮有限公司"/>
    <x v="378"/>
    <x v="16"/>
    <x v="144"/>
    <s v="Active"/>
  </r>
  <r>
    <x v="7"/>
    <x v="4086"/>
    <x v="4049"/>
    <s v="KFC"/>
    <s v="铜陵金坛餐饮有限公司"/>
    <x v="378"/>
    <x v="16"/>
    <x v="144"/>
    <s v="Active"/>
  </r>
  <r>
    <x v="7"/>
    <x v="4087"/>
    <x v="4050"/>
    <s v="KFC"/>
    <s v="博客餐饮(南京)有限公司"/>
    <x v="377"/>
    <x v="15"/>
    <x v="143"/>
    <s v="Active"/>
  </r>
  <r>
    <x v="7"/>
    <x v="4088"/>
    <x v="4051"/>
    <s v="KFC"/>
    <s v="博客餐饮(南京)有限公司"/>
    <x v="377"/>
    <x v="15"/>
    <x v="143"/>
    <s v="Active"/>
  </r>
  <r>
    <x v="7"/>
    <x v="4089"/>
    <x v="4052"/>
    <s v="KFC"/>
    <s v="博客餐饮(南京)有限公司"/>
    <x v="377"/>
    <x v="15"/>
    <x v="143"/>
    <s v="Active"/>
  </r>
  <r>
    <x v="7"/>
    <x v="4090"/>
    <x v="4053"/>
    <s v="KFC"/>
    <s v="博客餐饮(南京)有限公司"/>
    <x v="377"/>
    <x v="15"/>
    <x v="143"/>
    <s v="Active"/>
  </r>
  <r>
    <x v="7"/>
    <x v="4091"/>
    <x v="4054"/>
    <s v="KFC"/>
    <s v="蚌埠市金顺餐饮管理有限公司"/>
    <x v="397"/>
    <x v="16"/>
    <x v="157"/>
    <s v="Active"/>
  </r>
  <r>
    <x v="7"/>
    <x v="4092"/>
    <x v="4055"/>
    <s v="KFC"/>
    <s v="蚌埠市金顺餐饮管理有限公司"/>
    <x v="379"/>
    <x v="16"/>
    <x v="145"/>
    <s v="Active"/>
  </r>
  <r>
    <x v="7"/>
    <x v="4093"/>
    <x v="4056"/>
    <s v="KFC"/>
    <s v="蚌埠市金顺餐饮管理有限公司"/>
    <x v="379"/>
    <x v="16"/>
    <x v="145"/>
    <s v="Active"/>
  </r>
  <r>
    <x v="7"/>
    <x v="4094"/>
    <x v="4057"/>
    <s v="KFC"/>
    <s v="常州奇恩餐饮有限公司"/>
    <x v="376"/>
    <x v="15"/>
    <x v="142"/>
    <s v="Active"/>
  </r>
  <r>
    <x v="7"/>
    <x v="4095"/>
    <x v="4058"/>
    <s v="KFC"/>
    <s v="常州奇恩餐饮有限公司"/>
    <x v="376"/>
    <x v="15"/>
    <x v="142"/>
    <s v="Active"/>
  </r>
  <r>
    <x v="7"/>
    <x v="4096"/>
    <x v="4059"/>
    <s v="KFC"/>
    <s v="仪征越阳餐饮管理有限公司"/>
    <x v="424"/>
    <x v="15"/>
    <x v="148"/>
    <s v="Active"/>
  </r>
  <r>
    <x v="7"/>
    <x v="4097"/>
    <x v="4060"/>
    <s v="KFC"/>
    <s v="仪征越阳餐饮管理有限公司"/>
    <x v="424"/>
    <x v="15"/>
    <x v="148"/>
    <s v="Active"/>
  </r>
  <r>
    <x v="7"/>
    <x v="4098"/>
    <x v="4061"/>
    <s v="KFC"/>
    <s v="南京杰睿餐饮管理有限公司 "/>
    <x v="377"/>
    <x v="15"/>
    <x v="143"/>
    <s v="Active"/>
  </r>
  <r>
    <x v="7"/>
    <x v="4099"/>
    <x v="4062"/>
    <s v="KFC"/>
    <s v="南京杰睿餐饮管理有限公司 "/>
    <x v="377"/>
    <x v="15"/>
    <x v="143"/>
    <s v="Active"/>
  </r>
  <r>
    <x v="7"/>
    <x v="4100"/>
    <x v="4063"/>
    <s v="KFC"/>
    <s v="常州市谷轩餐饮管理有限公司"/>
    <x v="376"/>
    <x v="15"/>
    <x v="142"/>
    <s v="Active"/>
  </r>
  <r>
    <x v="7"/>
    <x v="4101"/>
    <x v="4064"/>
    <s v="KFC"/>
    <s v="常州杰瑛餐饮管理有限公司 "/>
    <x v="377"/>
    <x v="15"/>
    <x v="143"/>
    <s v="Active"/>
  </r>
  <r>
    <x v="7"/>
    <x v="4102"/>
    <x v="4065"/>
    <s v="KFC"/>
    <s v="南京膳安餐饮管理有限公司"/>
    <x v="377"/>
    <x v="15"/>
    <x v="143"/>
    <s v="Active"/>
  </r>
  <r>
    <x v="7"/>
    <x v="4103"/>
    <x v="4066"/>
    <s v="KFC"/>
    <s v="嘉龙餐饮管理（扬州）有限公司"/>
    <x v="382"/>
    <x v="15"/>
    <x v="148"/>
    <s v="Active"/>
  </r>
  <r>
    <x v="7"/>
    <x v="4104"/>
    <x v="4067"/>
    <s v="KFC"/>
    <s v="南京开方餐饮管理有限公司"/>
    <x v="377"/>
    <x v="15"/>
    <x v="143"/>
    <s v="Active"/>
  </r>
  <r>
    <x v="7"/>
    <x v="4105"/>
    <x v="4068"/>
    <s v="KFC"/>
    <s v="扬州宇欣餐饮管理有限公司"/>
    <x v="382"/>
    <x v="15"/>
    <x v="148"/>
    <s v="Active"/>
  </r>
  <r>
    <x v="7"/>
    <x v="4106"/>
    <x v="4069"/>
    <s v="KFC"/>
    <s v="扬州宇欣餐饮管理有限公司"/>
    <x v="382"/>
    <x v="15"/>
    <x v="148"/>
    <s v="Active"/>
  </r>
  <r>
    <x v="7"/>
    <x v="4107"/>
    <x v="4070"/>
    <s v="KFC"/>
    <s v="南京源利餐饮管理有限公司"/>
    <x v="377"/>
    <x v="15"/>
    <x v="143"/>
    <s v="Active"/>
  </r>
  <r>
    <x v="7"/>
    <x v="4108"/>
    <x v="4071"/>
    <s v="KFC"/>
    <s v="南京源利餐饮管理有限公司"/>
    <x v="377"/>
    <x v="15"/>
    <x v="143"/>
    <s v="Active"/>
  </r>
  <r>
    <x v="7"/>
    <x v="4109"/>
    <x v="4072"/>
    <s v="KFC"/>
    <s v="常州杰瑛餐饮管理有限公司 "/>
    <x v="376"/>
    <x v="15"/>
    <x v="142"/>
    <s v="Active"/>
  </r>
  <r>
    <x v="7"/>
    <x v="4110"/>
    <x v="4073"/>
    <s v="KFC"/>
    <s v="南京多米餐饮管理有限公司 "/>
    <x v="377"/>
    <x v="15"/>
    <x v="143"/>
    <s v="Active"/>
  </r>
  <r>
    <x v="7"/>
    <x v="4111"/>
    <x v="4074"/>
    <s v="KFC"/>
    <s v="南京阿卜几餐饮管理有限公司 "/>
    <x v="377"/>
    <x v="15"/>
    <x v="143"/>
    <s v="Active"/>
  </r>
  <r>
    <x v="7"/>
    <x v="4112"/>
    <x v="4075"/>
    <s v="KFC"/>
    <s v="徐州美米轩餐饮管理有限公司"/>
    <x v="380"/>
    <x v="15"/>
    <x v="146"/>
    <s v="Active"/>
  </r>
  <r>
    <x v="7"/>
    <x v="4113"/>
    <x v="4076"/>
    <s v="KFC"/>
    <s v="六安市徽宁记餐饮管理服务有限公司"/>
    <x v="386"/>
    <x v="16"/>
    <x v="151"/>
    <s v="Active"/>
  </r>
  <r>
    <x v="7"/>
    <x v="4114"/>
    <x v="4077"/>
    <s v="KFC"/>
    <s v="南京杰睿餐饮管理有限公司 "/>
    <x v="377"/>
    <x v="15"/>
    <x v="143"/>
    <s v="Active"/>
  </r>
  <r>
    <x v="7"/>
    <x v="4115"/>
    <x v="4078"/>
    <s v="KFC"/>
    <s v="蚌埠市金顺餐饮管理有限公司"/>
    <x v="379"/>
    <x v="16"/>
    <x v="145"/>
    <s v="Active"/>
  </r>
  <r>
    <x v="7"/>
    <x v="4116"/>
    <x v="4079"/>
    <s v="PHDI"/>
    <s v="上海必胜客有限公司"/>
    <x v="377"/>
    <x v="15"/>
    <x v="143"/>
    <s v="Active"/>
  </r>
  <r>
    <x v="7"/>
    <x v="4117"/>
    <x v="4080"/>
    <s v="PHDI"/>
    <s v="上海必胜客有限公司"/>
    <x v="379"/>
    <x v="16"/>
    <x v="145"/>
    <s v="Active"/>
  </r>
  <r>
    <x v="7"/>
    <x v="4118"/>
    <x v="4081"/>
    <s v="PHDI"/>
    <s v="上海必胜客有限公司"/>
    <x v="377"/>
    <x v="15"/>
    <x v="143"/>
    <s v="Active"/>
  </r>
  <r>
    <x v="7"/>
    <x v="4119"/>
    <x v="4082"/>
    <s v="PHDI"/>
    <s v="上海必胜客有限公司"/>
    <x v="376"/>
    <x v="15"/>
    <x v="142"/>
    <s v="Active"/>
  </r>
  <r>
    <x v="7"/>
    <x v="4120"/>
    <x v="4083"/>
    <s v="PHDI"/>
    <s v="上海必胜客有限公司"/>
    <x v="377"/>
    <x v="15"/>
    <x v="143"/>
    <s v="Active"/>
  </r>
  <r>
    <x v="7"/>
    <x v="4121"/>
    <x v="4084"/>
    <s v="PHDI"/>
    <s v="上海必胜客有限公司"/>
    <x v="380"/>
    <x v="15"/>
    <x v="146"/>
    <s v="Active"/>
  </r>
  <r>
    <x v="7"/>
    <x v="4122"/>
    <x v="4085"/>
    <s v="PHDI"/>
    <s v="上海必胜客有限公司"/>
    <x v="395"/>
    <x v="16"/>
    <x v="156"/>
    <s v="Active"/>
  </r>
  <r>
    <x v="7"/>
    <x v="4123"/>
    <x v="4086"/>
    <s v="PHDI"/>
    <s v="上海必胜客有限公司"/>
    <x v="377"/>
    <x v="15"/>
    <x v="143"/>
    <s v="Active"/>
  </r>
  <r>
    <x v="7"/>
    <x v="4124"/>
    <x v="4087"/>
    <s v="PHDI"/>
    <s v="上海必胜客有限公司"/>
    <x v="377"/>
    <x v="15"/>
    <x v="143"/>
    <s v="Active"/>
  </r>
  <r>
    <x v="7"/>
    <x v="4125"/>
    <x v="4088"/>
    <s v="PHDI"/>
    <s v="上海必胜客有限公司"/>
    <x v="377"/>
    <x v="15"/>
    <x v="143"/>
    <s v="Active"/>
  </r>
  <r>
    <x v="7"/>
    <x v="4126"/>
    <x v="4089"/>
    <s v="PHDI"/>
    <s v="上海必胜客有限公司"/>
    <x v="378"/>
    <x v="16"/>
    <x v="144"/>
    <s v="Active"/>
  </r>
  <r>
    <x v="7"/>
    <x v="4127"/>
    <x v="4090"/>
    <s v="PHDI"/>
    <s v="上海必胜客有限公司"/>
    <x v="377"/>
    <x v="15"/>
    <x v="143"/>
    <s v="Active"/>
  </r>
  <r>
    <x v="7"/>
    <x v="4128"/>
    <x v="4091"/>
    <s v="PHDI"/>
    <s v="上海必胜客有限公司"/>
    <x v="376"/>
    <x v="15"/>
    <x v="142"/>
    <s v="Active"/>
  </r>
  <r>
    <x v="7"/>
    <x v="4129"/>
    <x v="4092"/>
    <s v="PHDI"/>
    <s v="上海必胜客有限公司"/>
    <x v="379"/>
    <x v="16"/>
    <x v="145"/>
    <s v="Active"/>
  </r>
  <r>
    <x v="7"/>
    <x v="4130"/>
    <x v="4093"/>
    <s v="PHDI"/>
    <s v="上海必胜客有限公司"/>
    <x v="377"/>
    <x v="15"/>
    <x v="143"/>
    <s v="Active"/>
  </r>
  <r>
    <x v="7"/>
    <x v="4131"/>
    <x v="4094"/>
    <s v="PHDI"/>
    <s v="上海必胜客有限公司"/>
    <x v="394"/>
    <x v="15"/>
    <x v="143"/>
    <s v="Active"/>
  </r>
  <r>
    <x v="7"/>
    <x v="4132"/>
    <x v="4095"/>
    <s v="PHDI"/>
    <s v="上海必胜客有限公司"/>
    <x v="376"/>
    <x v="15"/>
    <x v="142"/>
    <s v="Active"/>
  </r>
  <r>
    <x v="7"/>
    <x v="4133"/>
    <x v="4096"/>
    <s v="PHDI"/>
    <s v="上海必胜客有限公司"/>
    <x v="377"/>
    <x v="15"/>
    <x v="143"/>
    <s v="Active"/>
  </r>
  <r>
    <x v="7"/>
    <x v="4134"/>
    <x v="4097"/>
    <s v="PHDI"/>
    <s v="上海必胜客有限公司"/>
    <x v="376"/>
    <x v="15"/>
    <x v="142"/>
    <s v="Active"/>
  </r>
  <r>
    <x v="7"/>
    <x v="4135"/>
    <x v="4098"/>
    <s v="PHDI"/>
    <s v="上海必胜客有限公司"/>
    <x v="377"/>
    <x v="15"/>
    <x v="143"/>
    <s v="Active"/>
  </r>
  <r>
    <x v="7"/>
    <x v="4136"/>
    <x v="4099"/>
    <s v="PHDI"/>
    <s v="上海必胜客有限公司"/>
    <x v="379"/>
    <x v="16"/>
    <x v="145"/>
    <s v="Active"/>
  </r>
  <r>
    <x v="7"/>
    <x v="4137"/>
    <x v="4100"/>
    <s v="PHDI"/>
    <s v="上海必胜客有限公司"/>
    <x v="377"/>
    <x v="15"/>
    <x v="143"/>
    <s v="Active"/>
  </r>
  <r>
    <x v="7"/>
    <x v="4138"/>
    <x v="4101"/>
    <s v="PHDI"/>
    <s v="上海必胜客有限公司"/>
    <x v="379"/>
    <x v="16"/>
    <x v="145"/>
    <s v="Active"/>
  </r>
  <r>
    <x v="7"/>
    <x v="4139"/>
    <x v="4102"/>
    <s v="PHDI"/>
    <s v="上海必胜客有限公司"/>
    <x v="400"/>
    <x v="15"/>
    <x v="159"/>
    <s v="Active"/>
  </r>
  <r>
    <x v="7"/>
    <x v="4140"/>
    <x v="4103"/>
    <s v="PHDI"/>
    <s v="上海必胜客有限公司"/>
    <x v="377"/>
    <x v="15"/>
    <x v="143"/>
    <s v="Active"/>
  </r>
  <r>
    <x v="7"/>
    <x v="4141"/>
    <x v="4104"/>
    <s v="PHDI"/>
    <s v="上海必胜客有限公司"/>
    <x v="379"/>
    <x v="16"/>
    <x v="145"/>
    <s v="Active"/>
  </r>
  <r>
    <x v="7"/>
    <x v="4142"/>
    <x v="4105"/>
    <s v="PHDI"/>
    <s v="上海必胜客有限公司"/>
    <x v="377"/>
    <x v="15"/>
    <x v="143"/>
    <s v="Active"/>
  </r>
  <r>
    <x v="7"/>
    <x v="4143"/>
    <x v="4106"/>
    <s v="PHDI"/>
    <s v="上海必胜客有限公司"/>
    <x v="376"/>
    <x v="15"/>
    <x v="142"/>
    <s v="Active"/>
  </r>
  <r>
    <x v="7"/>
    <x v="4144"/>
    <x v="4107"/>
    <s v="PHDI"/>
    <s v="上海必胜客有限公司"/>
    <x v="395"/>
    <x v="16"/>
    <x v="156"/>
    <s v="Active"/>
  </r>
  <r>
    <x v="7"/>
    <x v="4145"/>
    <x v="4108"/>
    <s v="PHDI"/>
    <s v="上海必胜客有限公司"/>
    <x v="382"/>
    <x v="15"/>
    <x v="148"/>
    <s v="Active"/>
  </r>
  <r>
    <x v="7"/>
    <x v="4146"/>
    <x v="4109"/>
    <s v="PHDI"/>
    <s v="上海必胜客有限公司"/>
    <x v="377"/>
    <x v="15"/>
    <x v="143"/>
    <s v="Active"/>
  </r>
  <r>
    <x v="7"/>
    <x v="4147"/>
    <x v="4110"/>
    <s v="PHDI"/>
    <s v="上海必胜客有限公司"/>
    <x v="377"/>
    <x v="15"/>
    <x v="143"/>
    <s v="Active"/>
  </r>
  <r>
    <x v="7"/>
    <x v="4148"/>
    <x v="4111"/>
    <s v="PHDI"/>
    <s v="上海必胜客有限公司"/>
    <x v="380"/>
    <x v="15"/>
    <x v="146"/>
    <s v="Active"/>
  </r>
  <r>
    <x v="7"/>
    <x v="4149"/>
    <x v="4112"/>
    <s v="PHDI"/>
    <s v="上海必胜客有限公司"/>
    <x v="376"/>
    <x v="15"/>
    <x v="142"/>
    <s v="Active"/>
  </r>
  <r>
    <x v="7"/>
    <x v="4150"/>
    <x v="4113"/>
    <s v="PHDI"/>
    <s v="上海必胜客有限公司"/>
    <x v="379"/>
    <x v="16"/>
    <x v="145"/>
    <s v="Active"/>
  </r>
  <r>
    <x v="7"/>
    <x v="4151"/>
    <x v="4114"/>
    <s v="PHDI"/>
    <s v="上海必胜客有限公司"/>
    <x v="408"/>
    <x v="16"/>
    <x v="163"/>
    <s v="Active"/>
  </r>
  <r>
    <x v="7"/>
    <x v="4152"/>
    <x v="4115"/>
    <s v="PHDI"/>
    <s v="上海必胜客有限公司"/>
    <x v="377"/>
    <x v="15"/>
    <x v="143"/>
    <s v="Active"/>
  </r>
  <r>
    <x v="7"/>
    <x v="4153"/>
    <x v="4116"/>
    <s v="PHDI"/>
    <s v="上海必胜客有限公司"/>
    <x v="376"/>
    <x v="15"/>
    <x v="142"/>
    <s v="Active"/>
  </r>
  <r>
    <x v="7"/>
    <x v="4154"/>
    <x v="4117"/>
    <s v="PHDI"/>
    <s v="上海必胜客有限公司"/>
    <x v="387"/>
    <x v="15"/>
    <x v="152"/>
    <s v="Active"/>
  </r>
  <r>
    <x v="7"/>
    <x v="4155"/>
    <x v="4118"/>
    <s v="PHDI"/>
    <s v="上海必胜客有限公司"/>
    <x v="376"/>
    <x v="15"/>
    <x v="142"/>
    <s v="Active"/>
  </r>
  <r>
    <x v="7"/>
    <x v="4156"/>
    <x v="4119"/>
    <s v="PHDI"/>
    <s v="上海必胜客有限公司"/>
    <x v="382"/>
    <x v="15"/>
    <x v="148"/>
    <s v="Active"/>
  </r>
  <r>
    <x v="7"/>
    <x v="4157"/>
    <x v="4120"/>
    <s v="PHDI"/>
    <s v="上海必胜客有限公司"/>
    <x v="379"/>
    <x v="16"/>
    <x v="145"/>
    <s v="Active"/>
  </r>
  <r>
    <x v="7"/>
    <x v="4158"/>
    <x v="4121"/>
    <s v="PHDI"/>
    <s v="上海必胜客有限公司"/>
    <x v="400"/>
    <x v="15"/>
    <x v="159"/>
    <s v="Active"/>
  </r>
  <r>
    <x v="7"/>
    <x v="4159"/>
    <x v="4122"/>
    <s v="PHDI"/>
    <s v="上海必胜客有限公司"/>
    <x v="377"/>
    <x v="15"/>
    <x v="143"/>
    <s v="Active"/>
  </r>
  <r>
    <x v="7"/>
    <x v="4160"/>
    <x v="3936"/>
    <s v="PHDI"/>
    <s v="上海必胜客有限公司"/>
    <x v="377"/>
    <x v="15"/>
    <x v="143"/>
    <s v="Active"/>
  </r>
  <r>
    <x v="7"/>
    <x v="4161"/>
    <x v="3943"/>
    <s v="PHDI"/>
    <s v="上海必胜客有限公司"/>
    <x v="395"/>
    <x v="16"/>
    <x v="156"/>
    <s v="Active"/>
  </r>
  <r>
    <x v="7"/>
    <x v="4162"/>
    <x v="4123"/>
    <s v="PHDI"/>
    <s v="上海必胜客有限公司"/>
    <x v="379"/>
    <x v="16"/>
    <x v="145"/>
    <s v="Active"/>
  </r>
  <r>
    <x v="7"/>
    <x v="4163"/>
    <x v="3947"/>
    <s v="PHDI"/>
    <s v="上海必胜客有限公司"/>
    <x v="397"/>
    <x v="16"/>
    <x v="157"/>
    <s v="Active"/>
  </r>
  <r>
    <x v="7"/>
    <x v="4164"/>
    <x v="4124"/>
    <s v="PHDI"/>
    <s v="上海必胜客有限公司"/>
    <x v="379"/>
    <x v="16"/>
    <x v="145"/>
    <s v="Active"/>
  </r>
  <r>
    <x v="7"/>
    <x v="4165"/>
    <x v="4125"/>
    <s v="PHDI"/>
    <s v="上海必胜客有限公司"/>
    <x v="379"/>
    <x v="16"/>
    <x v="145"/>
    <s v="Active"/>
  </r>
  <r>
    <x v="7"/>
    <x v="4166"/>
    <x v="4126"/>
    <s v="PHDI"/>
    <s v="上海必胜客有限公司"/>
    <x v="394"/>
    <x v="15"/>
    <x v="143"/>
    <s v="Active"/>
  </r>
  <r>
    <x v="7"/>
    <x v="4167"/>
    <x v="4127"/>
    <s v="PHDI"/>
    <s v="上海必胜客有限公司"/>
    <x v="409"/>
    <x v="16"/>
    <x v="160"/>
    <s v="Active"/>
  </r>
  <r>
    <x v="7"/>
    <x v="4168"/>
    <x v="4128"/>
    <s v="PHDI"/>
    <s v="上海必胜客有限公司"/>
    <x v="379"/>
    <x v="16"/>
    <x v="145"/>
    <s v="Active"/>
  </r>
  <r>
    <x v="7"/>
    <x v="4169"/>
    <x v="4129"/>
    <s v="PHDI"/>
    <s v="上海必胜客有限公司"/>
    <x v="391"/>
    <x v="16"/>
    <x v="154"/>
    <s v="Active"/>
  </r>
  <r>
    <x v="7"/>
    <x v="4170"/>
    <x v="3869"/>
    <s v="PHDI"/>
    <s v="上海必胜客有限公司"/>
    <x v="379"/>
    <x v="16"/>
    <x v="145"/>
    <s v="Active"/>
  </r>
  <r>
    <x v="7"/>
    <x v="4171"/>
    <x v="4130"/>
    <s v="PHDI"/>
    <s v="上海必胜客有限公司"/>
    <x v="377"/>
    <x v="15"/>
    <x v="143"/>
    <s v="Active"/>
  </r>
  <r>
    <x v="7"/>
    <x v="4172"/>
    <x v="4131"/>
    <s v="PHDI"/>
    <s v="上海必胜客有限公司"/>
    <x v="405"/>
    <x v="16"/>
    <x v="162"/>
    <s v="Active"/>
  </r>
  <r>
    <x v="7"/>
    <x v="4173"/>
    <x v="3972"/>
    <s v="PHDI"/>
    <s v="上海必胜客有限公司"/>
    <x v="390"/>
    <x v="16"/>
    <x v="153"/>
    <s v="Active"/>
  </r>
  <r>
    <x v="7"/>
    <x v="4174"/>
    <x v="4132"/>
    <s v="PHDI"/>
    <s v="上海必胜客有限公司"/>
    <x v="377"/>
    <x v="15"/>
    <x v="143"/>
    <s v="Active"/>
  </r>
  <r>
    <x v="7"/>
    <x v="4175"/>
    <x v="4133"/>
    <s v="PHDI"/>
    <s v="上海必胜客有限公司"/>
    <x v="378"/>
    <x v="16"/>
    <x v="144"/>
    <s v="Active"/>
  </r>
  <r>
    <x v="7"/>
    <x v="4176"/>
    <x v="3978"/>
    <s v="PHDI"/>
    <s v="上海必胜客有限公司"/>
    <x v="379"/>
    <x v="16"/>
    <x v="145"/>
    <s v="Active"/>
  </r>
  <r>
    <x v="7"/>
    <x v="4177"/>
    <x v="4134"/>
    <s v="PHDI"/>
    <s v="上海必胜客有限公司"/>
    <x v="380"/>
    <x v="15"/>
    <x v="146"/>
    <s v="Active"/>
  </r>
  <r>
    <x v="7"/>
    <x v="4178"/>
    <x v="4135"/>
    <s v="PHDI"/>
    <s v="上海必胜客有限公司"/>
    <x v="377"/>
    <x v="15"/>
    <x v="143"/>
    <s v="Active"/>
  </r>
  <r>
    <x v="7"/>
    <x v="4179"/>
    <x v="3951"/>
    <s v="PHDI"/>
    <s v="上海必胜客有限公司"/>
    <x v="397"/>
    <x v="16"/>
    <x v="157"/>
    <s v="Active"/>
  </r>
  <r>
    <x v="7"/>
    <x v="4180"/>
    <x v="4136"/>
    <s v="PHDI"/>
    <s v="上海必胜客有限公司"/>
    <x v="413"/>
    <x v="15"/>
    <x v="158"/>
    <s v="Active"/>
  </r>
  <r>
    <x v="7"/>
    <x v="4181"/>
    <x v="4137"/>
    <s v="PHDI"/>
    <s v="上海必胜客有限公司"/>
    <x v="377"/>
    <x v="15"/>
    <x v="143"/>
    <s v="Active"/>
  </r>
  <r>
    <x v="7"/>
    <x v="4182"/>
    <x v="4138"/>
    <s v="PHDI"/>
    <s v="上海必胜客有限公司"/>
    <x v="417"/>
    <x v="16"/>
    <x v="150"/>
    <s v="Active"/>
  </r>
  <r>
    <x v="7"/>
    <x v="4183"/>
    <x v="4139"/>
    <s v="PHDI"/>
    <s v="上海必胜客有限公司"/>
    <x v="381"/>
    <x v="16"/>
    <x v="147"/>
    <s v="Active"/>
  </r>
  <r>
    <x v="7"/>
    <x v="4184"/>
    <x v="4140"/>
    <s v="PHDI"/>
    <s v="上海必胜客有限公司"/>
    <x v="420"/>
    <x v="16"/>
    <x v="164"/>
    <s v="Active"/>
  </r>
  <r>
    <x v="7"/>
    <x v="4185"/>
    <x v="4141"/>
    <s v="PHDI"/>
    <s v="上海必胜客有限公司"/>
    <x v="383"/>
    <x v="16"/>
    <x v="149"/>
    <s v="Active"/>
  </r>
  <r>
    <x v="7"/>
    <x v="4186"/>
    <x v="4142"/>
    <s v="PHDI"/>
    <s v="上海必胜客有限公司"/>
    <x v="376"/>
    <x v="15"/>
    <x v="142"/>
    <s v="Active"/>
  </r>
  <r>
    <x v="7"/>
    <x v="4187"/>
    <x v="4143"/>
    <s v="PHDI"/>
    <s v="上海必胜客有限公司"/>
    <x v="380"/>
    <x v="15"/>
    <x v="146"/>
    <s v="Active"/>
  </r>
  <r>
    <x v="7"/>
    <x v="4188"/>
    <x v="4144"/>
    <s v="PHDI"/>
    <s v="上海必胜客有限公司"/>
    <x v="377"/>
    <x v="15"/>
    <x v="143"/>
    <s v="Active"/>
  </r>
  <r>
    <x v="7"/>
    <x v="4189"/>
    <x v="4145"/>
    <s v="PHDI"/>
    <s v="上海必胜客有限公司"/>
    <x v="376"/>
    <x v="15"/>
    <x v="142"/>
    <s v="Active"/>
  </r>
  <r>
    <x v="7"/>
    <x v="4190"/>
    <x v="4146"/>
    <s v="PHDI"/>
    <s v="上海必胜客有限公司"/>
    <x v="378"/>
    <x v="16"/>
    <x v="144"/>
    <s v="Active"/>
  </r>
  <r>
    <x v="7"/>
    <x v="4191"/>
    <x v="4147"/>
    <s v="PHDI"/>
    <s v="上海必胜客有限公司"/>
    <x v="383"/>
    <x v="16"/>
    <x v="149"/>
    <s v="Active"/>
  </r>
  <r>
    <x v="7"/>
    <x v="4192"/>
    <x v="4148"/>
    <s v="PHDI"/>
    <s v="上海必胜客有限公司"/>
    <x v="379"/>
    <x v="16"/>
    <x v="145"/>
    <s v="Active"/>
  </r>
  <r>
    <x v="7"/>
    <x v="4193"/>
    <x v="4011"/>
    <s v="PHDI"/>
    <s v="上海必胜客有限公司"/>
    <x v="384"/>
    <x v="16"/>
    <x v="150"/>
    <s v="Active"/>
  </r>
  <r>
    <x v="7"/>
    <x v="4194"/>
    <x v="4149"/>
    <s v="PHDI"/>
    <s v="上海必胜客有限公司"/>
    <x v="392"/>
    <x v="16"/>
    <x v="145"/>
    <s v="Active"/>
  </r>
  <r>
    <x v="7"/>
    <x v="4195"/>
    <x v="4150"/>
    <s v="PHDI"/>
    <s v="上海必胜客有限公司"/>
    <x v="393"/>
    <x v="16"/>
    <x v="155"/>
    <s v="Active"/>
  </r>
  <r>
    <x v="7"/>
    <x v="4196"/>
    <x v="3993"/>
    <s v="PHDI"/>
    <s v="上海必胜客有限公司"/>
    <x v="376"/>
    <x v="15"/>
    <x v="142"/>
    <s v="Active"/>
  </r>
  <r>
    <x v="7"/>
    <x v="4197"/>
    <x v="4151"/>
    <s v="PHDI"/>
    <s v="上海必胜客有限公司"/>
    <x v="377"/>
    <x v="15"/>
    <x v="143"/>
    <s v="Active"/>
  </r>
  <r>
    <x v="7"/>
    <x v="4198"/>
    <x v="4152"/>
    <s v="PHDI"/>
    <s v="上海必胜客有限公司"/>
    <x v="420"/>
    <x v="16"/>
    <x v="164"/>
    <s v="Active"/>
  </r>
  <r>
    <x v="7"/>
    <x v="4199"/>
    <x v="4153"/>
    <s v="PHDI"/>
    <s v="上海必胜客有限公司"/>
    <x v="382"/>
    <x v="15"/>
    <x v="148"/>
    <s v="Active"/>
  </r>
  <r>
    <x v="7"/>
    <x v="4200"/>
    <x v="4154"/>
    <s v="PHDI"/>
    <s v="上海必胜客有限公司"/>
    <x v="379"/>
    <x v="16"/>
    <x v="145"/>
    <s v="Active"/>
  </r>
  <r>
    <x v="7"/>
    <x v="4201"/>
    <x v="4155"/>
    <s v="PHDI"/>
    <s v="上海必胜客有限公司"/>
    <x v="386"/>
    <x v="16"/>
    <x v="151"/>
    <s v="Active"/>
  </r>
  <r>
    <x v="7"/>
    <x v="4202"/>
    <x v="4156"/>
    <s v="PHDI"/>
    <s v="上海必胜客有限公司"/>
    <x v="377"/>
    <x v="15"/>
    <x v="143"/>
    <s v="Active"/>
  </r>
  <r>
    <x v="7"/>
    <x v="4203"/>
    <x v="4157"/>
    <s v="PHDI"/>
    <s v="上海必胜客有限公司"/>
    <x v="377"/>
    <x v="15"/>
    <x v="143"/>
    <s v="Active"/>
  </r>
  <r>
    <x v="7"/>
    <x v="4204"/>
    <x v="4158"/>
    <s v="PHDI"/>
    <s v="上海必胜客有限公司"/>
    <x v="382"/>
    <x v="15"/>
    <x v="148"/>
    <s v="Active"/>
  </r>
  <r>
    <x v="7"/>
    <x v="4205"/>
    <x v="4159"/>
    <s v="PHDI"/>
    <s v="上海必胜客有限公司"/>
    <x v="413"/>
    <x v="15"/>
    <x v="158"/>
    <s v="Active"/>
  </r>
  <r>
    <x v="7"/>
    <x v="4206"/>
    <x v="4160"/>
    <s v="PHHS"/>
    <s v="上海必胜客有限公司"/>
    <x v="376"/>
    <x v="15"/>
    <x v="142"/>
    <s v="Active"/>
  </r>
  <r>
    <x v="7"/>
    <x v="4207"/>
    <x v="4161"/>
    <s v="PHHS"/>
    <s v="上海必胜客有限公司"/>
    <x v="377"/>
    <x v="15"/>
    <x v="143"/>
    <s v="Active"/>
  </r>
  <r>
    <x v="7"/>
    <x v="4208"/>
    <x v="4162"/>
    <s v="PHHS"/>
    <s v="上海必胜客有限公司"/>
    <x v="376"/>
    <x v="15"/>
    <x v="142"/>
    <s v="Active"/>
  </r>
  <r>
    <x v="7"/>
    <x v="4209"/>
    <x v="4163"/>
    <s v="PHHS"/>
    <s v="上海必胜客有限公司"/>
    <x v="382"/>
    <x v="15"/>
    <x v="148"/>
    <s v="Active"/>
  </r>
  <r>
    <x v="7"/>
    <x v="4210"/>
    <x v="4164"/>
    <s v="PHHS"/>
    <s v="上海必胜客有限公司"/>
    <x v="379"/>
    <x v="16"/>
    <x v="145"/>
    <s v="Active"/>
  </r>
  <r>
    <x v="7"/>
    <x v="4211"/>
    <x v="4165"/>
    <s v="PHHS"/>
    <s v="上海必胜客有限公司"/>
    <x v="377"/>
    <x v="15"/>
    <x v="143"/>
    <s v="Active"/>
  </r>
  <r>
    <x v="7"/>
    <x v="4212"/>
    <x v="4166"/>
    <s v="PHHS"/>
    <s v="上海必胜客有限公司"/>
    <x v="377"/>
    <x v="15"/>
    <x v="143"/>
    <s v="Active"/>
  </r>
  <r>
    <x v="7"/>
    <x v="4213"/>
    <x v="4167"/>
    <s v="PHHS"/>
    <s v="上海必胜客有限公司"/>
    <x v="377"/>
    <x v="15"/>
    <x v="143"/>
    <s v="Active"/>
  </r>
  <r>
    <x v="7"/>
    <x v="4214"/>
    <x v="4168"/>
    <s v="PHHS"/>
    <s v="上海必胜客有限公司"/>
    <x v="377"/>
    <x v="15"/>
    <x v="143"/>
    <s v="Active"/>
  </r>
  <r>
    <x v="7"/>
    <x v="4215"/>
    <x v="4169"/>
    <s v="PHHS"/>
    <s v="上海必胜客有限公司"/>
    <x v="377"/>
    <x v="15"/>
    <x v="143"/>
    <s v="Active"/>
  </r>
  <r>
    <x v="7"/>
    <x v="4216"/>
    <x v="4170"/>
    <s v="PHHS"/>
    <s v="上海必胜客有限公司"/>
    <x v="379"/>
    <x v="16"/>
    <x v="145"/>
    <s v="Active"/>
  </r>
  <r>
    <x v="7"/>
    <x v="4217"/>
    <x v="4171"/>
    <s v="PHHS"/>
    <s v="上海必胜客有限公司"/>
    <x v="379"/>
    <x v="16"/>
    <x v="145"/>
    <s v="Active"/>
  </r>
  <r>
    <x v="7"/>
    <x v="4218"/>
    <x v="4172"/>
    <s v="PHHS"/>
    <s v="上海必胜客有限公司"/>
    <x v="377"/>
    <x v="15"/>
    <x v="143"/>
    <s v="Active"/>
  </r>
  <r>
    <x v="7"/>
    <x v="4219"/>
    <x v="4173"/>
    <s v="ED"/>
    <s v="上海必胜客有限公司"/>
    <x v="377"/>
    <x v="15"/>
    <x v="143"/>
    <s v="Active"/>
  </r>
  <r>
    <x v="7"/>
    <x v="4220"/>
    <x v="4174"/>
    <s v="LS"/>
    <s v="内蒙古小肥羊餐饮连锁有限公司"/>
    <x v="397"/>
    <x v="16"/>
    <x v="157"/>
    <s v="Active"/>
  </r>
  <r>
    <x v="7"/>
    <x v="4221"/>
    <x v="4175"/>
    <s v="LS"/>
    <s v="南京蒙乐小肥羊餐饮有限公司"/>
    <x v="377"/>
    <x v="15"/>
    <x v="143"/>
    <s v="Active"/>
  </r>
  <r>
    <x v="7"/>
    <x v="4222"/>
    <x v="4176"/>
    <s v="LS"/>
    <s v="南京兴蒙小肥羊餐饮有限公司"/>
    <x v="377"/>
    <x v="15"/>
    <x v="143"/>
    <s v="Active"/>
  </r>
  <r>
    <x v="7"/>
    <x v="4223"/>
    <x v="4177"/>
    <s v="LS"/>
    <s v="南京蒙源小肥羊餐饮有限公司"/>
    <x v="377"/>
    <x v="15"/>
    <x v="143"/>
    <s v="Active"/>
  </r>
  <r>
    <x v="7"/>
    <x v="4224"/>
    <x v="4178"/>
    <s v="KFC"/>
    <s v="南京肯德基有限公司"/>
    <x v="387"/>
    <x v="15"/>
    <x v="152"/>
    <s v="Active"/>
  </r>
  <r>
    <x v="7"/>
    <x v="4225"/>
    <x v="4179"/>
    <s v="KFC"/>
    <s v="南京肯德基有限公司"/>
    <x v="382"/>
    <x v="15"/>
    <x v="148"/>
    <s v="Active"/>
  </r>
  <r>
    <x v="7"/>
    <x v="4226"/>
    <x v="4180"/>
    <s v="KFC"/>
    <s v="南京肯德基有限公司"/>
    <x v="376"/>
    <x v="15"/>
    <x v="142"/>
    <s v="Active"/>
  </r>
  <r>
    <x v="7"/>
    <x v="4227"/>
    <x v="4181"/>
    <s v="KFC"/>
    <s v="南京肯德基有限公司"/>
    <x v="425"/>
    <x v="16"/>
    <x v="156"/>
    <s v="Active"/>
  </r>
  <r>
    <x v="7"/>
    <x v="4228"/>
    <x v="4182"/>
    <s v="KFC"/>
    <s v="南京肯德基有限公司"/>
    <x v="391"/>
    <x v="16"/>
    <x v="154"/>
    <s v="Active"/>
  </r>
  <r>
    <x v="7"/>
    <x v="4229"/>
    <x v="4183"/>
    <s v="KFC"/>
    <s v="南京合泰餐饮管理有限公司"/>
    <x v="377"/>
    <x v="15"/>
    <x v="143"/>
    <s v="Active"/>
  </r>
  <r>
    <x v="7"/>
    <x v="4230"/>
    <x v="4184"/>
    <s v="KFC"/>
    <s v="南京宁记餐饮管理有限公司 "/>
    <x v="377"/>
    <x v="15"/>
    <x v="143"/>
    <s v="Active"/>
  </r>
  <r>
    <x v="7"/>
    <x v="4231"/>
    <x v="4185"/>
    <s v="KFC"/>
    <s v="南京宁记餐饮管理有限公司 "/>
    <x v="409"/>
    <x v="16"/>
    <x v="160"/>
    <s v="Active"/>
  </r>
  <r>
    <x v="7"/>
    <x v="4232"/>
    <x v="4186"/>
    <s v="PHDI"/>
    <s v="上海必胜客有限公司"/>
    <x v="381"/>
    <x v="16"/>
    <x v="147"/>
    <s v="Active"/>
  </r>
  <r>
    <x v="7"/>
    <x v="4233"/>
    <x v="4187"/>
    <s v="KFC"/>
    <s v="南京肯德基有限公司"/>
    <x v="377"/>
    <x v="15"/>
    <x v="143"/>
    <s v="Active"/>
  </r>
  <r>
    <x v="7"/>
    <x v="4234"/>
    <x v="4188"/>
    <s v="KFC"/>
    <s v="南京肯德基有限公司"/>
    <x v="379"/>
    <x v="16"/>
    <x v="145"/>
    <s v="Active"/>
  </r>
  <r>
    <x v="7"/>
    <x v="4235"/>
    <x v="4189"/>
    <s v="PHHS"/>
    <s v="上海必胜客有限公司"/>
    <x v="377"/>
    <x v="15"/>
    <x v="143"/>
    <s v="Active"/>
  </r>
  <r>
    <x v="7"/>
    <x v="4236"/>
    <x v="4190"/>
    <s v="PHHS"/>
    <s v="上海必胜客有限公司"/>
    <x v="380"/>
    <x v="15"/>
    <x v="146"/>
    <s v="Active"/>
  </r>
  <r>
    <x v="7"/>
    <x v="4237"/>
    <x v="4191"/>
    <s v="PHDI"/>
    <s v="上海必胜客有限公司"/>
    <x v="379"/>
    <x v="16"/>
    <x v="145"/>
    <s v="Active"/>
  </r>
  <r>
    <x v="7"/>
    <x v="4238"/>
    <x v="4192"/>
    <s v="PHDI"/>
    <s v="上海必胜客有限公司"/>
    <x v="377"/>
    <x v="15"/>
    <x v="143"/>
    <s v="Active"/>
  </r>
  <r>
    <x v="7"/>
    <x v="4239"/>
    <x v="4193"/>
    <s v="PHDI"/>
    <s v="上海必胜客有限公司"/>
    <x v="377"/>
    <x v="15"/>
    <x v="143"/>
    <s v="Active"/>
  </r>
  <r>
    <x v="7"/>
    <x v="4240"/>
    <x v="4194"/>
    <s v="LS"/>
    <s v="蚌埠市黉盛餐饮管理有限公司"/>
    <x v="397"/>
    <x v="16"/>
    <x v="157"/>
    <s v="Active"/>
  </r>
  <r>
    <x v="7"/>
    <x v="4241"/>
    <x v="4195"/>
    <s v="KFC"/>
    <s v="铜陵金坛餐饮有限公司"/>
    <x v="395"/>
    <x v="16"/>
    <x v="156"/>
    <s v="Active"/>
  </r>
  <r>
    <x v="7"/>
    <x v="4242"/>
    <x v="4196"/>
    <s v="KFC"/>
    <s v="铜陵金坛餐饮有限公司"/>
    <x v="379"/>
    <x v="16"/>
    <x v="145"/>
    <s v="Active"/>
  </r>
  <r>
    <x v="7"/>
    <x v="4243"/>
    <x v="4197"/>
    <s v="KFC"/>
    <s v="南京天携餐饮有限公司"/>
    <x v="377"/>
    <x v="15"/>
    <x v="143"/>
    <s v="Active"/>
  </r>
  <r>
    <x v="7"/>
    <x v="4244"/>
    <x v="4198"/>
    <s v="PHDI"/>
    <s v="上海必胜客有限公司"/>
    <x v="397"/>
    <x v="16"/>
    <x v="157"/>
    <s v="Active"/>
  </r>
  <r>
    <x v="7"/>
    <x v="4245"/>
    <x v="4199"/>
    <s v="PHDI"/>
    <s v="上海必胜客有限公司"/>
    <x v="381"/>
    <x v="16"/>
    <x v="147"/>
    <s v="Active"/>
  </r>
  <r>
    <x v="7"/>
    <x v="4246"/>
    <x v="4200"/>
    <s v="PHDI"/>
    <s v="上海必胜客有限公司"/>
    <x v="379"/>
    <x v="16"/>
    <x v="145"/>
    <s v="Active"/>
  </r>
  <r>
    <x v="7"/>
    <x v="4247"/>
    <x v="4201"/>
    <s v="PHDI"/>
    <s v="上海必胜客有限公司"/>
    <x v="399"/>
    <x v="15"/>
    <x v="146"/>
    <s v="Active"/>
  </r>
  <r>
    <x v="7"/>
    <x v="4248"/>
    <x v="4202"/>
    <s v="KFC"/>
    <s v="南京肯德基有限公司"/>
    <x v="376"/>
    <x v="15"/>
    <x v="142"/>
    <s v="Active"/>
  </r>
  <r>
    <x v="7"/>
    <x v="4249"/>
    <x v="4203"/>
    <s v="KFC"/>
    <s v="南京肯德基有限公司"/>
    <x v="379"/>
    <x v="16"/>
    <x v="145"/>
    <s v="Active"/>
  </r>
  <r>
    <x v="7"/>
    <x v="4250"/>
    <x v="4204"/>
    <s v="KFC"/>
    <s v="南京肯德基有限公司"/>
    <x v="395"/>
    <x v="16"/>
    <x v="156"/>
    <s v="Active"/>
  </r>
  <r>
    <x v="7"/>
    <x v="4251"/>
    <x v="4205"/>
    <s v="KFC"/>
    <s v="南京肯德基有限公司"/>
    <x v="384"/>
    <x v="16"/>
    <x v="150"/>
    <s v="Active"/>
  </r>
  <r>
    <x v="7"/>
    <x v="4252"/>
    <x v="4206"/>
    <s v="KFC"/>
    <s v="南京肯德基有限公司"/>
    <x v="376"/>
    <x v="15"/>
    <x v="142"/>
    <s v="Active"/>
  </r>
  <r>
    <x v="7"/>
    <x v="4253"/>
    <x v="4207"/>
    <s v="KFC"/>
    <s v="南京肯德基有限公司"/>
    <x v="381"/>
    <x v="16"/>
    <x v="147"/>
    <s v="Active"/>
  </r>
  <r>
    <x v="7"/>
    <x v="4254"/>
    <x v="4208"/>
    <s v="KFC"/>
    <s v="南京肯德基有限公司"/>
    <x v="401"/>
    <x v="15"/>
    <x v="148"/>
    <s v="Active"/>
  </r>
  <r>
    <x v="7"/>
    <x v="4255"/>
    <x v="4209"/>
    <s v="PHDI"/>
    <s v="上海必胜客有限公司"/>
    <x v="377"/>
    <x v="15"/>
    <x v="143"/>
    <s v="Active"/>
  </r>
  <r>
    <x v="7"/>
    <x v="4256"/>
    <x v="4210"/>
    <s v="KFC"/>
    <s v="南京肯德基有限公司"/>
    <x v="421"/>
    <x v="16"/>
    <x v="153"/>
    <s v="Active"/>
  </r>
  <r>
    <x v="7"/>
    <x v="4257"/>
    <x v="4211"/>
    <s v="KFC"/>
    <s v="南京肯德基有限公司"/>
    <x v="426"/>
    <x v="16"/>
    <x v="150"/>
    <s v="Active"/>
  </r>
  <r>
    <x v="7"/>
    <x v="4258"/>
    <x v="4212"/>
    <s v="KFC"/>
    <s v="南京肯德基有限公司"/>
    <x v="427"/>
    <x v="16"/>
    <x v="161"/>
    <s v="Active"/>
  </r>
  <r>
    <x v="7"/>
    <x v="4259"/>
    <x v="4213"/>
    <s v="KFC"/>
    <s v="南京肯德基有限公司"/>
    <x v="377"/>
    <x v="15"/>
    <x v="143"/>
    <s v="Active"/>
  </r>
  <r>
    <x v="7"/>
    <x v="4260"/>
    <x v="4214"/>
    <s v="KFC"/>
    <s v="南京肯德基有限公司"/>
    <x v="428"/>
    <x v="16"/>
    <x v="150"/>
    <s v="Active"/>
  </r>
  <r>
    <x v="7"/>
    <x v="4261"/>
    <x v="4215"/>
    <s v="KFC"/>
    <s v="南京肯德基有限公司"/>
    <x v="397"/>
    <x v="16"/>
    <x v="157"/>
    <s v="Active"/>
  </r>
  <r>
    <x v="7"/>
    <x v="4262"/>
    <x v="4216"/>
    <s v="KFC"/>
    <s v="南京肯德基有限公司"/>
    <x v="380"/>
    <x v="15"/>
    <x v="146"/>
    <s v="Active"/>
  </r>
  <r>
    <x v="7"/>
    <x v="4263"/>
    <x v="4217"/>
    <s v="PHDI"/>
    <s v="上海必胜客有限公司"/>
    <x v="400"/>
    <x v="15"/>
    <x v="159"/>
    <s v="Active"/>
  </r>
  <r>
    <x v="7"/>
    <x v="4264"/>
    <x v="4218"/>
    <s v="PHDI"/>
    <s v="上海必胜客有限公司"/>
    <x v="379"/>
    <x v="16"/>
    <x v="145"/>
    <s v="Active"/>
  </r>
  <r>
    <x v="7"/>
    <x v="4255"/>
    <x v="4209"/>
    <s v="PHDI"/>
    <s v="上海必胜客有限公司"/>
    <x v="377"/>
    <x v="15"/>
    <x v="143"/>
    <s v="Active"/>
  </r>
  <r>
    <x v="7"/>
    <x v="4265"/>
    <x v="4219"/>
    <s v="PHDI"/>
    <s v="上海必胜客有限公司"/>
    <x v="377"/>
    <x v="15"/>
    <x v="143"/>
    <s v="Active"/>
  </r>
  <r>
    <x v="7"/>
    <x v="4266"/>
    <x v="4220"/>
    <s v="PHDI"/>
    <s v="上海必胜客有限公司"/>
    <x v="389"/>
    <x v="15"/>
    <x v="148"/>
    <s v="Active"/>
  </r>
  <r>
    <x v="7"/>
    <x v="4267"/>
    <x v="4221"/>
    <s v="PHHS"/>
    <s v="上海必胜客有限公司"/>
    <x v="377"/>
    <x v="15"/>
    <x v="143"/>
    <s v="Active"/>
  </r>
  <r>
    <x v="7"/>
    <x v="4268"/>
    <x v="4222"/>
    <s v="KFC"/>
    <s v="南京肯德基有限公司"/>
    <x v="393"/>
    <x v="16"/>
    <x v="155"/>
    <s v="Active"/>
  </r>
  <r>
    <x v="7"/>
    <x v="4269"/>
    <x v="4223"/>
    <s v="KFC"/>
    <s v="南京肯德基有限公司"/>
    <x v="389"/>
    <x v="15"/>
    <x v="148"/>
    <s v="Active"/>
  </r>
  <r>
    <x v="7"/>
    <x v="4270"/>
    <x v="4224"/>
    <s v="KFC"/>
    <s v="南京肯德基有限公司"/>
    <x v="377"/>
    <x v="15"/>
    <x v="143"/>
    <s v="Active"/>
  </r>
  <r>
    <x v="7"/>
    <x v="4271"/>
    <x v="4225"/>
    <s v="KFC"/>
    <s v="南京肯德基有限公司"/>
    <x v="377"/>
    <x v="15"/>
    <x v="143"/>
    <s v="Active"/>
  </r>
  <r>
    <x v="7"/>
    <x v="4272"/>
    <x v="4226"/>
    <s v="PHDI"/>
    <s v="上海必胜客有限公司"/>
    <x v="377"/>
    <x v="15"/>
    <x v="143"/>
    <s v="Active"/>
  </r>
  <r>
    <x v="7"/>
    <x v="4273"/>
    <x v="4227"/>
    <s v="PHDI"/>
    <s v="上海必胜客有限公司"/>
    <x v="379"/>
    <x v="16"/>
    <x v="145"/>
    <s v="Active"/>
  </r>
  <r>
    <x v="7"/>
    <x v="4274"/>
    <x v="4228"/>
    <s v="PHDI"/>
    <s v="上海必胜客有限公司"/>
    <x v="379"/>
    <x v="16"/>
    <x v="145"/>
    <s v="Active"/>
  </r>
  <r>
    <x v="7"/>
    <x v="4275"/>
    <x v="4229"/>
    <s v="PHDI"/>
    <s v="亳州市真挚餐饮管理有限公司"/>
    <x v="393"/>
    <x v="16"/>
    <x v="155"/>
    <s v="Active"/>
  </r>
  <r>
    <x v="7"/>
    <x v="4276"/>
    <x v="4230"/>
    <s v="PHHS"/>
    <s v="上海必胜客有限公司"/>
    <x v="376"/>
    <x v="15"/>
    <x v="142"/>
    <s v="Active"/>
  </r>
  <r>
    <x v="7"/>
    <x v="4277"/>
    <x v="4231"/>
    <s v="PHDI"/>
    <s v="上海必胜客有限公司"/>
    <x v="376"/>
    <x v="15"/>
    <x v="142"/>
    <s v="Active"/>
  </r>
  <r>
    <x v="7"/>
    <x v="4278"/>
    <x v="4232"/>
    <s v="PHDI"/>
    <s v="上海必胜客有限公司"/>
    <x v="377"/>
    <x v="15"/>
    <x v="143"/>
    <s v="Active"/>
  </r>
  <r>
    <x v="7"/>
    <x v="4279"/>
    <x v="4233"/>
    <s v="PHDI"/>
    <s v="上海必胜客有限公司"/>
    <x v="380"/>
    <x v="15"/>
    <x v="146"/>
    <s v="Active"/>
  </r>
  <r>
    <x v="7"/>
    <x v="4280"/>
    <x v="4234"/>
    <s v="PHDI"/>
    <s v="上海必胜客有限公司"/>
    <x v="429"/>
    <x v="15"/>
    <x v="143"/>
    <s v="Active"/>
  </r>
  <r>
    <x v="7"/>
    <x v="4281"/>
    <x v="4235"/>
    <s v="PHDI"/>
    <s v="上海必胜客有限公司"/>
    <x v="395"/>
    <x v="16"/>
    <x v="156"/>
    <s v="Active"/>
  </r>
  <r>
    <x v="7"/>
    <x v="4282"/>
    <x v="4236"/>
    <s v="PHDI"/>
    <s v="上海必胜客有限公司"/>
    <x v="377"/>
    <x v="15"/>
    <x v="143"/>
    <s v="Active"/>
  </r>
  <r>
    <x v="7"/>
    <x v="4283"/>
    <x v="4237"/>
    <s v="PHDI"/>
    <s v="上海必胜客有限公司"/>
    <x v="395"/>
    <x v="16"/>
    <x v="156"/>
    <s v="Active"/>
  </r>
  <r>
    <x v="7"/>
    <x v="4284"/>
    <x v="4238"/>
    <s v="PHDI"/>
    <s v="上海必胜客有限公司"/>
    <x v="379"/>
    <x v="16"/>
    <x v="145"/>
    <s v="Active"/>
  </r>
  <r>
    <x v="7"/>
    <x v="4285"/>
    <x v="4239"/>
    <s v="PHDI"/>
    <s v="上海必胜客有限公司"/>
    <x v="377"/>
    <x v="15"/>
    <x v="143"/>
    <s v="Active"/>
  </r>
  <r>
    <x v="7"/>
    <x v="4286"/>
    <x v="4240"/>
    <s v="ED"/>
    <s v="东方既白（上海）餐饮管理有限公司"/>
    <x v="377"/>
    <x v="15"/>
    <x v="143"/>
    <s v="Active"/>
  </r>
  <r>
    <x v="7"/>
    <x v="4287"/>
    <x v="3893"/>
    <s v="KFC"/>
    <s v="扬州宇欣餐饮管理有限公司"/>
    <x v="409"/>
    <x v="16"/>
    <x v="160"/>
    <s v="Active"/>
  </r>
  <r>
    <x v="7"/>
    <x v="4288"/>
    <x v="4241"/>
    <s v="KFC"/>
    <s v="南京宁记餐饮管理服务有限公司"/>
    <x v="409"/>
    <x v="16"/>
    <x v="160"/>
    <s v="Active"/>
  </r>
  <r>
    <x v="7"/>
    <x v="4289"/>
    <x v="4242"/>
    <s v="KFC"/>
    <s v="南京宁记餐饮管理服务有限公司"/>
    <x v="409"/>
    <x v="16"/>
    <x v="160"/>
    <s v="Active"/>
  </r>
  <r>
    <x v="7"/>
    <x v="4290"/>
    <x v="4243"/>
    <s v="KFC"/>
    <s v="南京合泰餐饮管理有限公司"/>
    <x v="377"/>
    <x v="15"/>
    <x v="143"/>
    <s v="Active"/>
  </r>
  <r>
    <x v="7"/>
    <x v="4291"/>
    <x v="4244"/>
    <s v="KFC"/>
    <s v="南京肯德基有限公司"/>
    <x v="379"/>
    <x v="16"/>
    <x v="145"/>
    <s v="Active"/>
  </r>
  <r>
    <x v="7"/>
    <x v="4292"/>
    <x v="4245"/>
    <s v="KFC"/>
    <s v="南京肯德基有限公司"/>
    <x v="382"/>
    <x v="15"/>
    <x v="148"/>
    <s v="Active"/>
  </r>
  <r>
    <x v="7"/>
    <x v="4293"/>
    <x v="4246"/>
    <s v="LS"/>
    <s v="南京蒙乐小肥羊餐饮有限公司"/>
    <x v="377"/>
    <x v="15"/>
    <x v="143"/>
    <s v="Active"/>
  </r>
  <r>
    <x v="7"/>
    <x v="4294"/>
    <x v="4247"/>
    <s v="PHDI"/>
    <s v="连云港雅米餐饮管理有限公司"/>
    <x v="413"/>
    <x v="15"/>
    <x v="158"/>
    <s v="Active"/>
  </r>
  <r>
    <x v="7"/>
    <x v="4295"/>
    <x v="4248"/>
    <s v="PHDI"/>
    <s v="上海必胜客有限公司"/>
    <x v="380"/>
    <x v="15"/>
    <x v="146"/>
    <s v="Active"/>
  </r>
  <r>
    <x v="7"/>
    <x v="4296"/>
    <x v="4249"/>
    <s v="KFC"/>
    <s v="南京肯德基有限公司"/>
    <x v="380"/>
    <x v="15"/>
    <x v="146"/>
    <s v="Active"/>
  </r>
  <r>
    <x v="8"/>
    <x v="4297"/>
    <x v="4250"/>
    <s v="KFC"/>
    <s v="青岛肯德基有限公司"/>
    <x v="430"/>
    <x v="17"/>
    <x v="165"/>
    <s v="Active"/>
  </r>
  <r>
    <x v="8"/>
    <x v="4298"/>
    <x v="4251"/>
    <s v="PHDI"/>
    <s v="北京必胜客比萨饼有限公司青岛分公司"/>
    <x v="430"/>
    <x v="17"/>
    <x v="165"/>
    <s v="Active"/>
  </r>
  <r>
    <x v="8"/>
    <x v="4299"/>
    <x v="4252"/>
    <s v="KFC"/>
    <s v="青岛肯德基有限公司"/>
    <x v="430"/>
    <x v="17"/>
    <x v="165"/>
    <s v="Active"/>
  </r>
  <r>
    <x v="8"/>
    <x v="4300"/>
    <x v="4253"/>
    <s v="KFC"/>
    <s v="青岛肯德基有限公司"/>
    <x v="430"/>
    <x v="17"/>
    <x v="165"/>
    <s v="Active"/>
  </r>
  <r>
    <x v="8"/>
    <x v="4301"/>
    <x v="4254"/>
    <s v="KFC"/>
    <s v="青岛肯德基有限公司"/>
    <x v="430"/>
    <x v="17"/>
    <x v="165"/>
    <s v="Active"/>
  </r>
  <r>
    <x v="8"/>
    <x v="4302"/>
    <x v="4255"/>
    <s v="KFC"/>
    <s v="青岛肯德基有限公司"/>
    <x v="430"/>
    <x v="17"/>
    <x v="165"/>
    <s v="Active"/>
  </r>
  <r>
    <x v="8"/>
    <x v="4303"/>
    <x v="4256"/>
    <s v="PHDI"/>
    <s v="北京必胜客比萨饼有限公司青岛分公司"/>
    <x v="430"/>
    <x v="17"/>
    <x v="165"/>
    <s v="Active"/>
  </r>
  <r>
    <x v="8"/>
    <x v="4304"/>
    <x v="4257"/>
    <s v="KFC"/>
    <s v="青岛肯德基有限公司"/>
    <x v="430"/>
    <x v="17"/>
    <x v="165"/>
    <s v="Active"/>
  </r>
  <r>
    <x v="8"/>
    <x v="4305"/>
    <x v="4258"/>
    <s v="KFC"/>
    <s v="青岛肯德基有限公司"/>
    <x v="430"/>
    <x v="17"/>
    <x v="165"/>
    <s v="Active"/>
  </r>
  <r>
    <x v="8"/>
    <x v="4306"/>
    <x v="4259"/>
    <s v="PHHS"/>
    <s v="北京必胜客比萨饼有限公司青岛分公司"/>
    <x v="430"/>
    <x v="17"/>
    <x v="165"/>
    <s v="Active"/>
  </r>
  <r>
    <x v="8"/>
    <x v="4307"/>
    <x v="4260"/>
    <s v="PHDI"/>
    <s v="北京必胜客比萨饼有限公司青岛分公司"/>
    <x v="430"/>
    <x v="17"/>
    <x v="165"/>
    <s v="Active"/>
  </r>
  <r>
    <x v="8"/>
    <x v="4308"/>
    <x v="4261"/>
    <s v="KFC"/>
    <s v="青岛肯德基有限公司"/>
    <x v="430"/>
    <x v="17"/>
    <x v="165"/>
    <s v="Active"/>
  </r>
  <r>
    <x v="8"/>
    <x v="4309"/>
    <x v="4262"/>
    <s v="KFC"/>
    <s v="青岛肯德基有限公司"/>
    <x v="430"/>
    <x v="17"/>
    <x v="165"/>
    <s v="Active"/>
  </r>
  <r>
    <x v="8"/>
    <x v="4310"/>
    <x v="4263"/>
    <s v="KFC"/>
    <s v="青岛亨利德"/>
    <x v="430"/>
    <x v="17"/>
    <x v="165"/>
    <s v="Active"/>
  </r>
  <r>
    <x v="8"/>
    <x v="4311"/>
    <x v="4264"/>
    <s v="PHDI"/>
    <s v="北京必胜客比萨饼有限公司青岛分公司"/>
    <x v="430"/>
    <x v="17"/>
    <x v="165"/>
    <s v="Close"/>
  </r>
  <r>
    <x v="8"/>
    <x v="4312"/>
    <x v="4265"/>
    <s v="KFC"/>
    <s v="青岛肯德基有限公司"/>
    <x v="430"/>
    <x v="17"/>
    <x v="165"/>
    <s v="Close"/>
  </r>
  <r>
    <x v="8"/>
    <x v="4313"/>
    <x v="4266"/>
    <s v="KFC"/>
    <s v="青岛肯德基有限公司"/>
    <x v="430"/>
    <x v="17"/>
    <x v="165"/>
    <s v="Active"/>
  </r>
  <r>
    <x v="8"/>
    <x v="4314"/>
    <x v="4267"/>
    <s v="KFC"/>
    <s v="青岛肯德基有限公司"/>
    <x v="430"/>
    <x v="17"/>
    <x v="165"/>
    <s v="Active"/>
  </r>
  <r>
    <x v="8"/>
    <x v="4315"/>
    <x v="4268"/>
    <s v="PHDI"/>
    <s v="北京必胜客比萨饼有限公司青岛分公司"/>
    <x v="430"/>
    <x v="17"/>
    <x v="165"/>
    <s v="Active"/>
  </r>
  <r>
    <x v="8"/>
    <x v="4316"/>
    <x v="4269"/>
    <s v="KFC"/>
    <s v="青岛肯德基有限公司"/>
    <x v="430"/>
    <x v="17"/>
    <x v="165"/>
    <s v="Active"/>
  </r>
  <r>
    <x v="8"/>
    <x v="4317"/>
    <x v="4270"/>
    <s v="KFC"/>
    <s v="青岛肯德基有限公司"/>
    <x v="430"/>
    <x v="17"/>
    <x v="165"/>
    <s v="Close"/>
  </r>
  <r>
    <x v="8"/>
    <x v="4318"/>
    <x v="4271"/>
    <s v="PHDI"/>
    <s v="北京必胜客比萨饼有限公司青岛分公司"/>
    <x v="430"/>
    <x v="17"/>
    <x v="165"/>
    <s v="Active"/>
  </r>
  <r>
    <x v="8"/>
    <x v="4319"/>
    <x v="4272"/>
    <s v="KFC"/>
    <s v="青岛肯德基有限公司"/>
    <x v="430"/>
    <x v="17"/>
    <x v="165"/>
    <s v="Close"/>
  </r>
  <r>
    <x v="8"/>
    <x v="4320"/>
    <x v="4273"/>
    <s v="KFC"/>
    <s v="转加盟"/>
    <x v="430"/>
    <x v="17"/>
    <x v="165"/>
    <s v="Close"/>
  </r>
  <r>
    <x v="8"/>
    <x v="4321"/>
    <x v="4274"/>
    <s v="KFC"/>
    <s v="青岛欣盈"/>
    <x v="430"/>
    <x v="17"/>
    <x v="165"/>
    <s v="Active"/>
  </r>
  <r>
    <x v="8"/>
    <x v="4322"/>
    <x v="4275"/>
    <s v="KFC"/>
    <s v="青岛肯德基有限公司"/>
    <x v="430"/>
    <x v="17"/>
    <x v="165"/>
    <s v="Active"/>
  </r>
  <r>
    <x v="8"/>
    <x v="4323"/>
    <x v="4276"/>
    <s v="KFC"/>
    <s v="青岛肯德基有限公司"/>
    <x v="430"/>
    <x v="17"/>
    <x v="165"/>
    <s v="Active"/>
  </r>
  <r>
    <x v="8"/>
    <x v="4324"/>
    <x v="4277"/>
    <s v="KFC"/>
    <s v="青岛肯德基有限公司"/>
    <x v="430"/>
    <x v="17"/>
    <x v="165"/>
    <s v="Active"/>
  </r>
  <r>
    <x v="8"/>
    <x v="4325"/>
    <x v="4278"/>
    <s v="KFC"/>
    <s v="青岛肯德基有限公司"/>
    <x v="430"/>
    <x v="17"/>
    <x v="165"/>
    <s v="Active"/>
  </r>
  <r>
    <x v="8"/>
    <x v="4326"/>
    <x v="4279"/>
    <s v="PHDI"/>
    <s v="北京必胜客比萨饼有限公司青岛分公司"/>
    <x v="430"/>
    <x v="17"/>
    <x v="165"/>
    <s v="Active"/>
  </r>
  <r>
    <x v="8"/>
    <x v="4327"/>
    <x v="4280"/>
    <s v="KFC"/>
    <s v="青岛肯德基有限公司"/>
    <x v="430"/>
    <x v="17"/>
    <x v="165"/>
    <s v="Active"/>
  </r>
  <r>
    <x v="8"/>
    <x v="4328"/>
    <x v="4281"/>
    <s v="KFC"/>
    <s v="青岛肯德基有限公司"/>
    <x v="430"/>
    <x v="17"/>
    <x v="165"/>
    <s v="Active"/>
  </r>
  <r>
    <x v="8"/>
    <x v="4329"/>
    <x v="4282"/>
    <s v="KFC"/>
    <s v="青岛肯德基有限公司"/>
    <x v="430"/>
    <x v="17"/>
    <x v="165"/>
    <s v="Close"/>
  </r>
  <r>
    <x v="8"/>
    <x v="4330"/>
    <x v="4283"/>
    <s v="KFC"/>
    <s v="青岛肯德基有限公司"/>
    <x v="430"/>
    <x v="17"/>
    <x v="165"/>
    <s v="Active"/>
  </r>
  <r>
    <x v="8"/>
    <x v="4331"/>
    <x v="4284"/>
    <s v="KFC"/>
    <s v="转加盟"/>
    <x v="430"/>
    <x v="17"/>
    <x v="165"/>
    <s v="Close"/>
  </r>
  <r>
    <x v="8"/>
    <x v="4332"/>
    <x v="4285"/>
    <s v="KFC"/>
    <s v="青岛胶润"/>
    <x v="430"/>
    <x v="17"/>
    <x v="165"/>
    <s v="Active"/>
  </r>
  <r>
    <x v="8"/>
    <x v="4333"/>
    <x v="4286"/>
    <s v="KFC"/>
    <s v="青岛肯德基有限公司"/>
    <x v="430"/>
    <x v="17"/>
    <x v="165"/>
    <s v="Active"/>
  </r>
  <r>
    <x v="8"/>
    <x v="4334"/>
    <x v="4287"/>
    <s v="KFC"/>
    <s v="青岛肯德基有限公司"/>
    <x v="430"/>
    <x v="17"/>
    <x v="165"/>
    <s v="Active"/>
  </r>
  <r>
    <x v="8"/>
    <x v="4335"/>
    <x v="4288"/>
    <s v="PHDI"/>
    <s v="北京必胜客比萨饼有限公司青岛分公司"/>
    <x v="430"/>
    <x v="17"/>
    <x v="165"/>
    <s v="Active"/>
  </r>
  <r>
    <x v="8"/>
    <x v="4336"/>
    <x v="4289"/>
    <s v="KFC"/>
    <s v="青岛肯德基有限公司"/>
    <x v="430"/>
    <x v="17"/>
    <x v="165"/>
    <s v="Active"/>
  </r>
  <r>
    <x v="8"/>
    <x v="4337"/>
    <x v="4290"/>
    <s v="KFC"/>
    <s v="青岛肯德基有限公司"/>
    <x v="430"/>
    <x v="17"/>
    <x v="165"/>
    <s v="Active"/>
  </r>
  <r>
    <x v="8"/>
    <x v="4338"/>
    <x v="4291"/>
    <s v="KFC"/>
    <s v="青岛肯德基有限公司"/>
    <x v="430"/>
    <x v="17"/>
    <x v="165"/>
    <s v="Active"/>
  </r>
  <r>
    <x v="8"/>
    <x v="4339"/>
    <x v="4292"/>
    <s v="PHDI"/>
    <s v="北京必胜客比萨饼有限公司青岛分公司"/>
    <x v="430"/>
    <x v="17"/>
    <x v="165"/>
    <s v="Active"/>
  </r>
  <r>
    <x v="8"/>
    <x v="4340"/>
    <x v="4293"/>
    <s v="PHDI"/>
    <s v="北京必胜客比萨饼有限公司青岛分公司"/>
    <x v="430"/>
    <x v="17"/>
    <x v="165"/>
    <s v="Active"/>
  </r>
  <r>
    <x v="8"/>
    <x v="4341"/>
    <x v="4294"/>
    <s v="KFC"/>
    <s v="青岛肯德基有限公司"/>
    <x v="430"/>
    <x v="17"/>
    <x v="165"/>
    <s v="Active"/>
  </r>
  <r>
    <x v="8"/>
    <x v="4342"/>
    <x v="4295"/>
    <s v="KFC"/>
    <s v="青岛肯德基有限公司"/>
    <x v="430"/>
    <x v="17"/>
    <x v="165"/>
    <s v="Active"/>
  </r>
  <r>
    <x v="8"/>
    <x v="4343"/>
    <x v="4296"/>
    <s v="KFC"/>
    <s v="青岛肯德基有限公司"/>
    <x v="430"/>
    <x v="17"/>
    <x v="165"/>
    <s v="Active"/>
  </r>
  <r>
    <x v="8"/>
    <x v="4344"/>
    <x v="4297"/>
    <s v="PHDI"/>
    <s v="北京必胜客比萨饼有限公司青岛分公司"/>
    <x v="430"/>
    <x v="17"/>
    <x v="165"/>
    <s v="Active"/>
  </r>
  <r>
    <x v="8"/>
    <x v="4345"/>
    <x v="4298"/>
    <s v="KFC"/>
    <s v="青岛肯德基有限公司"/>
    <x v="430"/>
    <x v="17"/>
    <x v="165"/>
    <s v="Active"/>
  </r>
  <r>
    <x v="8"/>
    <x v="4346"/>
    <x v="4299"/>
    <s v="KFC"/>
    <s v="青岛肯德基有限公司"/>
    <x v="430"/>
    <x v="17"/>
    <x v="165"/>
    <s v="Close"/>
  </r>
  <r>
    <x v="8"/>
    <x v="4347"/>
    <x v="4300"/>
    <s v="PHDI"/>
    <s v="北京必胜客比萨饼有限公司青岛分公司"/>
    <x v="430"/>
    <x v="17"/>
    <x v="165"/>
    <s v="Close"/>
  </r>
  <r>
    <x v="8"/>
    <x v="4348"/>
    <x v="4301"/>
    <s v="KFC"/>
    <s v="转加盟"/>
    <x v="430"/>
    <x v="17"/>
    <x v="165"/>
    <s v="Close"/>
  </r>
  <r>
    <x v="8"/>
    <x v="4349"/>
    <x v="4302"/>
    <s v="PHDI"/>
    <s v="北京必胜客比萨饼有限公司青岛分公司"/>
    <x v="430"/>
    <x v="17"/>
    <x v="165"/>
    <s v="Active"/>
  </r>
  <r>
    <x v="8"/>
    <x v="4350"/>
    <x v="4303"/>
    <s v="KFC"/>
    <s v="青岛肯德基有限公司"/>
    <x v="430"/>
    <x v="17"/>
    <x v="165"/>
    <s v="Active"/>
  </r>
  <r>
    <x v="8"/>
    <x v="4351"/>
    <x v="4304"/>
    <s v="KFC"/>
    <s v="青岛肯德基有限公司"/>
    <x v="430"/>
    <x v="17"/>
    <x v="165"/>
    <s v="Active"/>
  </r>
  <r>
    <x v="8"/>
    <x v="4352"/>
    <x v="4305"/>
    <s v="PHDI"/>
    <s v="北京必胜客比萨饼有限公司青岛分公司"/>
    <x v="430"/>
    <x v="17"/>
    <x v="165"/>
    <s v="Active"/>
  </r>
  <r>
    <x v="8"/>
    <x v="4353"/>
    <x v="4306"/>
    <s v="KFC"/>
    <s v="青岛肯德基有限公司"/>
    <x v="430"/>
    <x v="17"/>
    <x v="165"/>
    <s v="Active"/>
  </r>
  <r>
    <x v="8"/>
    <x v="4354"/>
    <x v="4307"/>
    <s v="PHHS"/>
    <s v="北京必胜客比萨饼有限公司青岛分公司"/>
    <x v="430"/>
    <x v="17"/>
    <x v="165"/>
    <s v="Active"/>
  </r>
  <r>
    <x v="8"/>
    <x v="4355"/>
    <x v="4308"/>
    <s v="KFC"/>
    <s v="青岛肯德基有限公司"/>
    <x v="430"/>
    <x v="17"/>
    <x v="165"/>
    <s v="Active"/>
  </r>
  <r>
    <x v="8"/>
    <x v="4356"/>
    <x v="4309"/>
    <s v="PHDI"/>
    <s v="北京必胜客比萨饼有限公司青岛分公司"/>
    <x v="430"/>
    <x v="17"/>
    <x v="165"/>
    <s v="Active"/>
  </r>
  <r>
    <x v="8"/>
    <x v="4357"/>
    <x v="4310"/>
    <s v="KFC"/>
    <s v="青岛肯德基有限公司"/>
    <x v="430"/>
    <x v="17"/>
    <x v="165"/>
    <s v="Active"/>
  </r>
  <r>
    <x v="8"/>
    <x v="4358"/>
    <x v="4311"/>
    <s v="KFC"/>
    <s v="青岛肯德基有限公司"/>
    <x v="430"/>
    <x v="17"/>
    <x v="165"/>
    <s v="Active"/>
  </r>
  <r>
    <x v="8"/>
    <x v="4359"/>
    <x v="4312"/>
    <s v="LS"/>
    <s v="关店"/>
    <x v="430"/>
    <x v="17"/>
    <x v="165"/>
    <s v="Close"/>
  </r>
  <r>
    <x v="8"/>
    <x v="4360"/>
    <x v="4313"/>
    <s v="KFC"/>
    <s v="青岛肯德基有限公司"/>
    <x v="431"/>
    <x v="17"/>
    <x v="165"/>
    <s v="Active"/>
  </r>
  <r>
    <x v="8"/>
    <x v="4361"/>
    <x v="4314"/>
    <s v="KFC"/>
    <s v="青岛肯德基有限公司"/>
    <x v="431"/>
    <x v="17"/>
    <x v="165"/>
    <s v="Active"/>
  </r>
  <r>
    <x v="8"/>
    <x v="4362"/>
    <x v="4315"/>
    <s v="KFC"/>
    <s v="青岛肯德基有限公司"/>
    <x v="431"/>
    <x v="17"/>
    <x v="165"/>
    <s v="Active"/>
  </r>
  <r>
    <x v="8"/>
    <x v="4363"/>
    <x v="4316"/>
    <s v="PHDI"/>
    <s v="北京必胜客比萨饼有限公司青岛分公司"/>
    <x v="431"/>
    <x v="17"/>
    <x v="165"/>
    <s v="Active"/>
  </r>
  <r>
    <x v="8"/>
    <x v="4364"/>
    <x v="4317"/>
    <s v="KFC"/>
    <s v="青岛肯德基有限公司"/>
    <x v="431"/>
    <x v="17"/>
    <x v="165"/>
    <s v="Active"/>
  </r>
  <r>
    <x v="8"/>
    <x v="4365"/>
    <x v="4318"/>
    <s v="PHDI"/>
    <s v="北京必胜客比萨饼有限公司青岛分公司"/>
    <x v="431"/>
    <x v="17"/>
    <x v="165"/>
    <s v="Active"/>
  </r>
  <r>
    <x v="8"/>
    <x v="4366"/>
    <x v="4319"/>
    <s v="KFC"/>
    <s v="青岛胶润"/>
    <x v="432"/>
    <x v="17"/>
    <x v="165"/>
    <s v="Active"/>
  </r>
  <r>
    <x v="8"/>
    <x v="4367"/>
    <x v="4320"/>
    <s v="KFC"/>
    <s v="青岛肯德基有限公司"/>
    <x v="432"/>
    <x v="17"/>
    <x v="165"/>
    <s v="Active"/>
  </r>
  <r>
    <x v="8"/>
    <x v="4368"/>
    <x v="4321"/>
    <s v="PHDI"/>
    <s v="北京必胜客比萨饼有限公司山东省分公司"/>
    <x v="432"/>
    <x v="17"/>
    <x v="165"/>
    <s v="Active"/>
  </r>
  <r>
    <x v="8"/>
    <x v="4369"/>
    <x v="3709"/>
    <s v="KFC"/>
    <s v="青岛一仑"/>
    <x v="432"/>
    <x v="17"/>
    <x v="165"/>
    <s v="Active"/>
  </r>
  <r>
    <x v="8"/>
    <x v="4370"/>
    <x v="4322"/>
    <s v="KFC"/>
    <s v="青岛肯德基有限公司"/>
    <x v="432"/>
    <x v="17"/>
    <x v="165"/>
    <s v="Active"/>
  </r>
  <r>
    <x v="8"/>
    <x v="4371"/>
    <x v="4323"/>
    <s v="KFC"/>
    <s v="青岛肯德基有限公司"/>
    <x v="431"/>
    <x v="17"/>
    <x v="165"/>
    <s v="Active"/>
  </r>
  <r>
    <x v="8"/>
    <x v="4372"/>
    <x v="4324"/>
    <s v="KFC"/>
    <s v="青岛肯德基有限公司"/>
    <x v="431"/>
    <x v="17"/>
    <x v="165"/>
    <s v="Close"/>
  </r>
  <r>
    <x v="8"/>
    <x v="4373"/>
    <x v="4325"/>
    <s v="KFC"/>
    <s v="青岛肯德基有限公司"/>
    <x v="431"/>
    <x v="17"/>
    <x v="165"/>
    <s v="Active"/>
  </r>
  <r>
    <x v="8"/>
    <x v="4374"/>
    <x v="4326"/>
    <s v="PHDI"/>
    <s v="北京必胜客比萨饼有限公司青岛分公司"/>
    <x v="431"/>
    <x v="17"/>
    <x v="165"/>
    <s v="Active"/>
  </r>
  <r>
    <x v="8"/>
    <x v="4375"/>
    <x v="4327"/>
    <s v="KFC"/>
    <s v="青岛肯德基有限公司"/>
    <x v="431"/>
    <x v="17"/>
    <x v="165"/>
    <s v="Active"/>
  </r>
  <r>
    <x v="8"/>
    <x v="4376"/>
    <x v="4328"/>
    <s v="LS"/>
    <s v="关店"/>
    <x v="431"/>
    <x v="17"/>
    <x v="165"/>
    <s v="Close"/>
  </r>
  <r>
    <x v="8"/>
    <x v="4377"/>
    <x v="4329"/>
    <s v="KFC"/>
    <s v="青岛肯德基有限公司"/>
    <x v="431"/>
    <x v="17"/>
    <x v="165"/>
    <s v="Active"/>
  </r>
  <r>
    <x v="8"/>
    <x v="4378"/>
    <x v="4330"/>
    <s v="KFC"/>
    <s v="青岛肯德基有限公司"/>
    <x v="431"/>
    <x v="17"/>
    <x v="165"/>
    <s v="Active"/>
  </r>
  <r>
    <x v="8"/>
    <x v="4379"/>
    <x v="4331"/>
    <s v="KFC"/>
    <s v="青岛肯德基有限公司济南分公司"/>
    <x v="433"/>
    <x v="17"/>
    <x v="166"/>
    <s v="Active"/>
  </r>
  <r>
    <x v="8"/>
    <x v="4380"/>
    <x v="4332"/>
    <s v="KFC"/>
    <s v="青岛肯德基有限公司济南分公司"/>
    <x v="433"/>
    <x v="17"/>
    <x v="166"/>
    <s v="Active"/>
  </r>
  <r>
    <x v="8"/>
    <x v="4381"/>
    <x v="4333"/>
    <s v="KFC"/>
    <s v="青岛肯德基有限公司"/>
    <x v="434"/>
    <x v="17"/>
    <x v="165"/>
    <s v="Active"/>
  </r>
  <r>
    <x v="8"/>
    <x v="4382"/>
    <x v="3900"/>
    <s v="KFC"/>
    <s v="青岛肯德基有限公司"/>
    <x v="434"/>
    <x v="17"/>
    <x v="165"/>
    <s v="Active"/>
  </r>
  <r>
    <x v="8"/>
    <x v="4383"/>
    <x v="4334"/>
    <s v="KFC"/>
    <s v="青岛肯德基有限公司"/>
    <x v="434"/>
    <x v="17"/>
    <x v="165"/>
    <s v="Active"/>
  </r>
  <r>
    <x v="8"/>
    <x v="4384"/>
    <x v="4335"/>
    <s v="PHDI"/>
    <s v="北京必胜客比萨饼有限公司山东省分公司"/>
    <x v="434"/>
    <x v="17"/>
    <x v="165"/>
    <s v="Active"/>
  </r>
  <r>
    <x v="8"/>
    <x v="4385"/>
    <x v="4336"/>
    <s v="KFC"/>
    <s v="青岛肯德基有限公司"/>
    <x v="434"/>
    <x v="17"/>
    <x v="165"/>
    <s v="Active"/>
  </r>
  <r>
    <x v="8"/>
    <x v="4386"/>
    <x v="4337"/>
    <s v="KFC"/>
    <s v="青岛肯德基有限公司"/>
    <x v="434"/>
    <x v="17"/>
    <x v="165"/>
    <s v="Active"/>
  </r>
  <r>
    <x v="8"/>
    <x v="4387"/>
    <x v="4338"/>
    <s v="KFC"/>
    <s v="青岛肯德基有限公司"/>
    <x v="434"/>
    <x v="17"/>
    <x v="165"/>
    <s v="Active"/>
  </r>
  <r>
    <x v="8"/>
    <x v="4388"/>
    <x v="4339"/>
    <s v="KFC"/>
    <s v="青岛肯德基有限公司"/>
    <x v="434"/>
    <x v="17"/>
    <x v="165"/>
    <s v="Active"/>
  </r>
  <r>
    <x v="8"/>
    <x v="4389"/>
    <x v="4340"/>
    <s v="KFC"/>
    <s v="青岛肯德基有限公司"/>
    <x v="434"/>
    <x v="17"/>
    <x v="165"/>
    <s v="Active"/>
  </r>
  <r>
    <x v="8"/>
    <x v="4390"/>
    <x v="4341"/>
    <s v="KFC"/>
    <s v="日照海达"/>
    <x v="435"/>
    <x v="17"/>
    <x v="167"/>
    <s v="Active"/>
  </r>
  <r>
    <x v="8"/>
    <x v="4391"/>
    <x v="4342"/>
    <s v="KFC"/>
    <s v="青岛肯德基有限公司济南分公司"/>
    <x v="435"/>
    <x v="17"/>
    <x v="167"/>
    <s v="Active"/>
  </r>
  <r>
    <x v="8"/>
    <x v="4392"/>
    <x v="4343"/>
    <s v="KFC"/>
    <s v="青岛肯德基有限公司济南分公司"/>
    <x v="435"/>
    <x v="17"/>
    <x v="167"/>
    <s v="Active"/>
  </r>
  <r>
    <x v="8"/>
    <x v="4393"/>
    <x v="4344"/>
    <s v="KFC"/>
    <s v="日照海达"/>
    <x v="435"/>
    <x v="17"/>
    <x v="167"/>
    <s v="Active"/>
  </r>
  <r>
    <x v="8"/>
    <x v="4394"/>
    <x v="4345"/>
    <s v="KFC"/>
    <s v="青岛肯德基有限公司济南分公司"/>
    <x v="435"/>
    <x v="17"/>
    <x v="167"/>
    <s v="Active"/>
  </r>
  <r>
    <x v="8"/>
    <x v="4395"/>
    <x v="4346"/>
    <s v="KFC"/>
    <s v="日照海达"/>
    <x v="435"/>
    <x v="17"/>
    <x v="167"/>
    <s v="Active"/>
  </r>
  <r>
    <x v="8"/>
    <x v="4396"/>
    <x v="4347"/>
    <s v="KFC"/>
    <s v="日照海达"/>
    <x v="435"/>
    <x v="17"/>
    <x v="167"/>
    <s v="Active"/>
  </r>
  <r>
    <x v="8"/>
    <x v="4397"/>
    <x v="4348"/>
    <s v="KFC"/>
    <s v="青岛肯德基有限公司济南分公司"/>
    <x v="436"/>
    <x v="17"/>
    <x v="168"/>
    <s v="Active"/>
  </r>
  <r>
    <x v="8"/>
    <x v="4398"/>
    <x v="4349"/>
    <s v="KFC"/>
    <s v="青岛肯德基有限公司"/>
    <x v="437"/>
    <x v="17"/>
    <x v="165"/>
    <s v="Active"/>
  </r>
  <r>
    <x v="8"/>
    <x v="4399"/>
    <x v="4350"/>
    <s v="PHDI"/>
    <s v="北京必胜客比萨饼有限公司青岛分公司"/>
    <x v="437"/>
    <x v="17"/>
    <x v="165"/>
    <s v="Active"/>
  </r>
  <r>
    <x v="8"/>
    <x v="4400"/>
    <x v="3748"/>
    <s v="KFC"/>
    <s v="青岛肯德基有限公司"/>
    <x v="437"/>
    <x v="17"/>
    <x v="165"/>
    <s v="Active"/>
  </r>
  <r>
    <x v="8"/>
    <x v="4401"/>
    <x v="4351"/>
    <s v="PHDI"/>
    <s v="北京必胜客比萨饼有限公司青岛分公司"/>
    <x v="437"/>
    <x v="17"/>
    <x v="165"/>
    <s v="Active"/>
  </r>
  <r>
    <x v="8"/>
    <x v="4402"/>
    <x v="4352"/>
    <s v="KFC"/>
    <s v="青岛肯德基有限公司"/>
    <x v="437"/>
    <x v="17"/>
    <x v="165"/>
    <s v="Active"/>
  </r>
  <r>
    <x v="8"/>
    <x v="4403"/>
    <x v="4353"/>
    <s v="KFC"/>
    <s v="青岛肯德基有限公司"/>
    <x v="437"/>
    <x v="17"/>
    <x v="165"/>
    <s v="Active"/>
  </r>
  <r>
    <x v="8"/>
    <x v="4404"/>
    <x v="4354"/>
    <s v="KFC"/>
    <s v="青岛肯德基有限公司"/>
    <x v="437"/>
    <x v="17"/>
    <x v="165"/>
    <s v="Active"/>
  </r>
  <r>
    <x v="8"/>
    <x v="4405"/>
    <x v="3747"/>
    <s v="KFC"/>
    <s v="青岛柏斯奇"/>
    <x v="438"/>
    <x v="17"/>
    <x v="169"/>
    <s v="Active"/>
  </r>
  <r>
    <x v="8"/>
    <x v="4406"/>
    <x v="4355"/>
    <s v="KFC"/>
    <s v="青岛柏斯奇"/>
    <x v="438"/>
    <x v="17"/>
    <x v="169"/>
    <s v="Active"/>
  </r>
  <r>
    <x v="8"/>
    <x v="4407"/>
    <x v="4356"/>
    <s v="PHDI"/>
    <s v="北京必胜客比萨饼有限公司山东省分公司"/>
    <x v="438"/>
    <x v="17"/>
    <x v="169"/>
    <s v="Active"/>
  </r>
  <r>
    <x v="8"/>
    <x v="4408"/>
    <x v="4357"/>
    <s v="KFC"/>
    <s v="青岛肯德基有限公司"/>
    <x v="439"/>
    <x v="17"/>
    <x v="165"/>
    <s v="Active"/>
  </r>
  <r>
    <x v="8"/>
    <x v="4409"/>
    <x v="4358"/>
    <s v="PHDI"/>
    <s v="北京必胜客比萨饼有限公司青岛分公司"/>
    <x v="439"/>
    <x v="17"/>
    <x v="165"/>
    <s v="Active"/>
  </r>
  <r>
    <x v="8"/>
    <x v="4410"/>
    <x v="4359"/>
    <s v="KFC"/>
    <s v="青岛肯德基有限公司"/>
    <x v="439"/>
    <x v="17"/>
    <x v="165"/>
    <s v="Active"/>
  </r>
  <r>
    <x v="8"/>
    <x v="4411"/>
    <x v="4360"/>
    <s v="KFC"/>
    <s v="青岛海春德"/>
    <x v="439"/>
    <x v="17"/>
    <x v="165"/>
    <s v="Active"/>
  </r>
  <r>
    <x v="8"/>
    <x v="4412"/>
    <x v="4361"/>
    <s v="KFC"/>
    <s v="青岛肯德基有限公司济南分公司"/>
    <x v="440"/>
    <x v="17"/>
    <x v="166"/>
    <s v="Active"/>
  </r>
  <r>
    <x v="8"/>
    <x v="4413"/>
    <x v="4362"/>
    <s v="KFC"/>
    <s v="青岛肯德基有限公司济南分公司"/>
    <x v="440"/>
    <x v="17"/>
    <x v="166"/>
    <s v="Active"/>
  </r>
  <r>
    <x v="8"/>
    <x v="4414"/>
    <x v="4363"/>
    <s v="KFC"/>
    <s v="青岛肯德基有限公司济南分公司"/>
    <x v="440"/>
    <x v="17"/>
    <x v="166"/>
    <s v="Active"/>
  </r>
  <r>
    <x v="8"/>
    <x v="4415"/>
    <x v="4364"/>
    <s v="KFC"/>
    <s v="青岛肯德基有限公司济南分公司"/>
    <x v="440"/>
    <x v="17"/>
    <x v="166"/>
    <s v="Active"/>
  </r>
  <r>
    <x v="8"/>
    <x v="4416"/>
    <x v="3735"/>
    <s v="KFC"/>
    <s v="青岛肯德基有限公司济南分公司"/>
    <x v="440"/>
    <x v="17"/>
    <x v="166"/>
    <s v="Active"/>
  </r>
  <r>
    <x v="8"/>
    <x v="4417"/>
    <x v="4365"/>
    <s v="KFC"/>
    <s v="青岛肯德基有限公司济南分公司"/>
    <x v="440"/>
    <x v="17"/>
    <x v="166"/>
    <s v="Active"/>
  </r>
  <r>
    <x v="8"/>
    <x v="4418"/>
    <x v="4366"/>
    <s v="KFC"/>
    <s v="青岛肯德基有限公司济南分公司"/>
    <x v="440"/>
    <x v="17"/>
    <x v="166"/>
    <s v="Active"/>
  </r>
  <r>
    <x v="8"/>
    <x v="4419"/>
    <x v="4367"/>
    <s v="PHDI"/>
    <s v="北京必胜客比萨饼有限公司山东省分公司"/>
    <x v="440"/>
    <x v="17"/>
    <x v="166"/>
    <s v="Active"/>
  </r>
  <r>
    <x v="8"/>
    <x v="4420"/>
    <x v="4368"/>
    <s v="KFC"/>
    <s v="青岛肯德基有限公司济南分公司"/>
    <x v="440"/>
    <x v="17"/>
    <x v="166"/>
    <s v="Close"/>
  </r>
  <r>
    <x v="8"/>
    <x v="4421"/>
    <x v="3785"/>
    <s v="KFC"/>
    <s v="青岛肯德基有限公司济南分公司"/>
    <x v="440"/>
    <x v="17"/>
    <x v="166"/>
    <s v="Active"/>
  </r>
  <r>
    <x v="8"/>
    <x v="4422"/>
    <x v="4369"/>
    <s v="PHDI"/>
    <s v="北京必胜客比萨饼有限公司山东省分公司"/>
    <x v="440"/>
    <x v="17"/>
    <x v="166"/>
    <s v="Active"/>
  </r>
  <r>
    <x v="8"/>
    <x v="4423"/>
    <x v="4370"/>
    <s v="KFC"/>
    <s v="青岛肯德基有限公司济南分公司"/>
    <x v="440"/>
    <x v="17"/>
    <x v="166"/>
    <s v="Close"/>
  </r>
  <r>
    <x v="8"/>
    <x v="4424"/>
    <x v="4371"/>
    <s v="KFC"/>
    <s v="青岛肯德基有限公司济南分公司"/>
    <x v="441"/>
    <x v="17"/>
    <x v="166"/>
    <s v="Active"/>
  </r>
  <r>
    <x v="8"/>
    <x v="4425"/>
    <x v="4372"/>
    <s v="KFC"/>
    <s v="青岛金苹果"/>
    <x v="441"/>
    <x v="17"/>
    <x v="166"/>
    <s v="Active"/>
  </r>
  <r>
    <x v="8"/>
    <x v="4426"/>
    <x v="4373"/>
    <s v="KFC"/>
    <s v="青岛柏斯奇"/>
    <x v="441"/>
    <x v="17"/>
    <x v="166"/>
    <s v="Active"/>
  </r>
  <r>
    <x v="8"/>
    <x v="4427"/>
    <x v="4374"/>
    <s v="PHDI"/>
    <s v="北京必胜客比萨饼有限公司山东省分公司"/>
    <x v="440"/>
    <x v="17"/>
    <x v="166"/>
    <s v="Active"/>
  </r>
  <r>
    <x v="8"/>
    <x v="4428"/>
    <x v="4229"/>
    <s v="KFC"/>
    <s v="青岛肯德基有限公司济南分公司"/>
    <x v="440"/>
    <x v="17"/>
    <x v="166"/>
    <s v="Active"/>
  </r>
  <r>
    <x v="8"/>
    <x v="4429"/>
    <x v="4375"/>
    <s v="PHDI"/>
    <s v="北京必胜客比萨饼有限公司山东省分公司"/>
    <x v="440"/>
    <x v="17"/>
    <x v="166"/>
    <s v="Active"/>
  </r>
  <r>
    <x v="8"/>
    <x v="4430"/>
    <x v="4376"/>
    <s v="KFC"/>
    <s v="青岛肯德基有限公司济南分公司"/>
    <x v="440"/>
    <x v="17"/>
    <x v="166"/>
    <s v="Active"/>
  </r>
  <r>
    <x v="8"/>
    <x v="4431"/>
    <x v="3741"/>
    <s v="KFC"/>
    <s v="烟台济国"/>
    <x v="440"/>
    <x v="17"/>
    <x v="166"/>
    <s v="Active"/>
  </r>
  <r>
    <x v="8"/>
    <x v="4432"/>
    <x v="4377"/>
    <s v="KFC"/>
    <s v="青岛肯德基有限公司济南分公司"/>
    <x v="440"/>
    <x v="17"/>
    <x v="166"/>
    <s v="Active"/>
  </r>
  <r>
    <x v="8"/>
    <x v="4433"/>
    <x v="4378"/>
    <s v="KFC"/>
    <s v="青岛肯德基有限公司济南分公司"/>
    <x v="440"/>
    <x v="17"/>
    <x v="166"/>
    <s v="Active"/>
  </r>
  <r>
    <x v="8"/>
    <x v="4434"/>
    <x v="4379"/>
    <s v="PHDI"/>
    <s v="北京必胜客比萨饼有限公司山东省分公司"/>
    <x v="440"/>
    <x v="17"/>
    <x v="166"/>
    <s v="Active"/>
  </r>
  <r>
    <x v="8"/>
    <x v="4435"/>
    <x v="4380"/>
    <s v="KFC"/>
    <s v="青岛肯德基有限公司济南分公司"/>
    <x v="440"/>
    <x v="17"/>
    <x v="166"/>
    <s v="Active"/>
  </r>
  <r>
    <x v="8"/>
    <x v="4436"/>
    <x v="4381"/>
    <s v="KFC"/>
    <s v="青岛肯德基有限公司济南分公司"/>
    <x v="440"/>
    <x v="17"/>
    <x v="166"/>
    <s v="Active"/>
  </r>
  <r>
    <x v="8"/>
    <x v="4437"/>
    <x v="4382"/>
    <s v="KFC"/>
    <s v="青岛肯德基有限公司济南分公司"/>
    <x v="442"/>
    <x v="17"/>
    <x v="170"/>
    <s v="Close"/>
  </r>
  <r>
    <x v="8"/>
    <x v="4438"/>
    <x v="4383"/>
    <s v="KFC"/>
    <s v="青岛肯德基有限公司济南分公司"/>
    <x v="443"/>
    <x v="17"/>
    <x v="170"/>
    <s v="Active"/>
  </r>
  <r>
    <x v="8"/>
    <x v="4439"/>
    <x v="4384"/>
    <s v="KFC"/>
    <s v="青岛肯德基有限公司济南分公司"/>
    <x v="443"/>
    <x v="17"/>
    <x v="170"/>
    <s v="Active"/>
  </r>
  <r>
    <x v="8"/>
    <x v="4440"/>
    <x v="4385"/>
    <s v="KFC"/>
    <s v="青岛肯德基有限公司济南分公司"/>
    <x v="444"/>
    <x v="17"/>
    <x v="170"/>
    <s v="Active"/>
  </r>
  <r>
    <x v="8"/>
    <x v="4441"/>
    <x v="4386"/>
    <s v="KFC"/>
    <s v="威海有常"/>
    <x v="444"/>
    <x v="17"/>
    <x v="170"/>
    <s v="Active"/>
  </r>
  <r>
    <x v="8"/>
    <x v="4442"/>
    <x v="4387"/>
    <s v="KFC"/>
    <s v="青岛肯德基有限公司济南分公司"/>
    <x v="444"/>
    <x v="17"/>
    <x v="170"/>
    <s v="Active"/>
  </r>
  <r>
    <x v="8"/>
    <x v="4443"/>
    <x v="4388"/>
    <s v="KFC"/>
    <s v="青岛肯德基有限公司济南分公司"/>
    <x v="444"/>
    <x v="17"/>
    <x v="170"/>
    <s v="Active"/>
  </r>
  <r>
    <x v="8"/>
    <x v="4444"/>
    <x v="3747"/>
    <s v="KFC"/>
    <s v="青岛肯德基有限公司济南分公司"/>
    <x v="444"/>
    <x v="17"/>
    <x v="170"/>
    <s v="Active"/>
  </r>
  <r>
    <x v="8"/>
    <x v="4445"/>
    <x v="4389"/>
    <s v="PHDI"/>
    <s v="北京必胜客比萨饼有限公司山东省分公司"/>
    <x v="444"/>
    <x v="17"/>
    <x v="170"/>
    <s v="Active"/>
  </r>
  <r>
    <x v="8"/>
    <x v="4446"/>
    <x v="4390"/>
    <s v="KFC"/>
    <s v="青岛肯德基有限公司济南分公司"/>
    <x v="444"/>
    <x v="17"/>
    <x v="170"/>
    <s v="Active"/>
  </r>
  <r>
    <x v="8"/>
    <x v="4447"/>
    <x v="4391"/>
    <s v="KFC"/>
    <s v="青岛肯德基有限公司济南分公司"/>
    <x v="444"/>
    <x v="17"/>
    <x v="170"/>
    <s v="Active"/>
  </r>
  <r>
    <x v="8"/>
    <x v="4448"/>
    <x v="4392"/>
    <s v="KFC"/>
    <s v="青岛肯德基有限公司济南分公司"/>
    <x v="444"/>
    <x v="17"/>
    <x v="170"/>
    <s v="Active"/>
  </r>
  <r>
    <x v="8"/>
    <x v="4449"/>
    <x v="4393"/>
    <s v="KFC"/>
    <s v="威海有常"/>
    <x v="444"/>
    <x v="17"/>
    <x v="170"/>
    <s v="Active"/>
  </r>
  <r>
    <x v="8"/>
    <x v="4450"/>
    <x v="4394"/>
    <s v="KFC"/>
    <s v="青岛肯德基有限公司济南分公司"/>
    <x v="444"/>
    <x v="17"/>
    <x v="170"/>
    <s v="Close"/>
  </r>
  <r>
    <x v="8"/>
    <x v="4451"/>
    <x v="4395"/>
    <s v="KFC"/>
    <s v="青岛肯德基有限公司济南分公司"/>
    <x v="444"/>
    <x v="17"/>
    <x v="170"/>
    <s v="Active"/>
  </r>
  <r>
    <x v="8"/>
    <x v="4452"/>
    <x v="4396"/>
    <s v="PHDI"/>
    <s v="北京必胜客比萨饼有限公司山东省分公司"/>
    <x v="444"/>
    <x v="17"/>
    <x v="170"/>
    <s v="Active"/>
  </r>
  <r>
    <x v="8"/>
    <x v="4453"/>
    <x v="4397"/>
    <s v="KFC"/>
    <s v="青岛肯德基有限公司济南分公司"/>
    <x v="444"/>
    <x v="17"/>
    <x v="170"/>
    <s v="Close"/>
  </r>
  <r>
    <x v="8"/>
    <x v="4454"/>
    <x v="4398"/>
    <s v="KFC"/>
    <s v="青岛肯德基有限公司济南分公司"/>
    <x v="444"/>
    <x v="17"/>
    <x v="170"/>
    <s v="Close"/>
  </r>
  <r>
    <x v="8"/>
    <x v="4455"/>
    <x v="4399"/>
    <s v="KFC"/>
    <s v="青岛肯德基有限公司济南分公司"/>
    <x v="444"/>
    <x v="17"/>
    <x v="170"/>
    <s v="Active"/>
  </r>
  <r>
    <x v="8"/>
    <x v="4456"/>
    <x v="4400"/>
    <s v="KFC"/>
    <s v="青岛肯德基有限公司济南分公司"/>
    <x v="445"/>
    <x v="17"/>
    <x v="167"/>
    <s v="Active"/>
  </r>
  <r>
    <x v="8"/>
    <x v="4457"/>
    <x v="4401"/>
    <s v="KFC"/>
    <s v="日照海达"/>
    <x v="446"/>
    <x v="17"/>
    <x v="167"/>
    <s v="Active"/>
  </r>
  <r>
    <x v="8"/>
    <x v="4458"/>
    <x v="4402"/>
    <s v="KFC"/>
    <s v="临沂泰盛祥"/>
    <x v="447"/>
    <x v="17"/>
    <x v="168"/>
    <s v="Active"/>
  </r>
  <r>
    <x v="8"/>
    <x v="4459"/>
    <x v="4403"/>
    <s v="PHDI"/>
    <s v="北京必胜客比萨饼有限公司山东省分公司"/>
    <x v="447"/>
    <x v="17"/>
    <x v="168"/>
    <s v="Active"/>
  </r>
  <r>
    <x v="8"/>
    <x v="4460"/>
    <x v="4404"/>
    <s v="KFC"/>
    <s v="临沂天冉"/>
    <x v="447"/>
    <x v="17"/>
    <x v="168"/>
    <s v="Active"/>
  </r>
  <r>
    <x v="8"/>
    <x v="4461"/>
    <x v="4405"/>
    <s v="KFC"/>
    <s v="临沂天冉"/>
    <x v="447"/>
    <x v="17"/>
    <x v="168"/>
    <s v="Active"/>
  </r>
  <r>
    <x v="8"/>
    <x v="4462"/>
    <x v="4406"/>
    <s v="KFC"/>
    <s v="临沂天冉"/>
    <x v="447"/>
    <x v="17"/>
    <x v="168"/>
    <s v="Active"/>
  </r>
  <r>
    <x v="8"/>
    <x v="4463"/>
    <x v="4407"/>
    <s v="KFC"/>
    <s v="临沂天冉"/>
    <x v="447"/>
    <x v="17"/>
    <x v="168"/>
    <s v="Active"/>
  </r>
  <r>
    <x v="8"/>
    <x v="4464"/>
    <x v="4408"/>
    <s v="KFC"/>
    <s v="青岛肯德基有限公司济南分公司"/>
    <x v="448"/>
    <x v="17"/>
    <x v="168"/>
    <s v="Active"/>
  </r>
  <r>
    <x v="8"/>
    <x v="4465"/>
    <x v="4409"/>
    <s v="KFC"/>
    <s v="青岛肯德基有限公司济南分公司"/>
    <x v="449"/>
    <x v="17"/>
    <x v="168"/>
    <s v="Close"/>
  </r>
  <r>
    <x v="8"/>
    <x v="4466"/>
    <x v="4410"/>
    <s v="KFC"/>
    <s v="青岛肯德基有限公司济南分公司"/>
    <x v="447"/>
    <x v="17"/>
    <x v="168"/>
    <s v="Active"/>
  </r>
  <r>
    <x v="8"/>
    <x v="4467"/>
    <x v="4411"/>
    <s v="KFC"/>
    <s v="青岛肯德基有限公司济南分公司"/>
    <x v="447"/>
    <x v="17"/>
    <x v="168"/>
    <s v="Active"/>
  </r>
  <r>
    <x v="8"/>
    <x v="4468"/>
    <x v="4412"/>
    <s v="PHDI"/>
    <s v="北京必胜客比萨饼有限公司山东省分公司"/>
    <x v="447"/>
    <x v="17"/>
    <x v="168"/>
    <s v="Active"/>
  </r>
  <r>
    <x v="8"/>
    <x v="4469"/>
    <x v="4413"/>
    <s v="KFC"/>
    <s v="青岛肯德基有限公司济南分公司"/>
    <x v="447"/>
    <x v="17"/>
    <x v="168"/>
    <s v="Active"/>
  </r>
  <r>
    <x v="8"/>
    <x v="4470"/>
    <x v="4414"/>
    <s v="KFC"/>
    <s v="青岛肯德基有限公司济南分公司"/>
    <x v="447"/>
    <x v="17"/>
    <x v="168"/>
    <s v="Close"/>
  </r>
  <r>
    <x v="8"/>
    <x v="4471"/>
    <x v="4415"/>
    <s v="KFC"/>
    <s v="青岛肯德基有限公司济南分公司"/>
    <x v="447"/>
    <x v="17"/>
    <x v="168"/>
    <s v="Active"/>
  </r>
  <r>
    <x v="8"/>
    <x v="4472"/>
    <x v="4416"/>
    <s v="KFC"/>
    <s v="青岛肯德基有限公司济南分公司"/>
    <x v="447"/>
    <x v="17"/>
    <x v="168"/>
    <s v="Close"/>
  </r>
  <r>
    <x v="8"/>
    <x v="4473"/>
    <x v="4417"/>
    <s v="LS"/>
    <s v="小羊"/>
    <x v="447"/>
    <x v="17"/>
    <x v="168"/>
    <s v="Active"/>
  </r>
  <r>
    <x v="8"/>
    <x v="4474"/>
    <x v="4418"/>
    <s v="KFC"/>
    <s v="青岛肯德基有限公司济南分公司"/>
    <x v="450"/>
    <x v="17"/>
    <x v="168"/>
    <s v="Active"/>
  </r>
  <r>
    <x v="8"/>
    <x v="4475"/>
    <x v="4419"/>
    <s v="KFC"/>
    <s v="青岛肯德基有限公司济南分公司"/>
    <x v="451"/>
    <x v="17"/>
    <x v="168"/>
    <s v="Active"/>
  </r>
  <r>
    <x v="8"/>
    <x v="4476"/>
    <x v="4420"/>
    <s v="KFC"/>
    <s v="莱芜宏源"/>
    <x v="452"/>
    <x v="17"/>
    <x v="171"/>
    <s v="Active"/>
  </r>
  <r>
    <x v="8"/>
    <x v="4477"/>
    <x v="260"/>
    <s v="KFC"/>
    <s v="临沂天冉"/>
    <x v="452"/>
    <x v="17"/>
    <x v="171"/>
    <s v="Active"/>
  </r>
  <r>
    <x v="8"/>
    <x v="4478"/>
    <x v="4421"/>
    <s v="KFC"/>
    <s v="临沂天冉"/>
    <x v="452"/>
    <x v="17"/>
    <x v="171"/>
    <s v="Active"/>
  </r>
  <r>
    <x v="8"/>
    <x v="4479"/>
    <x v="4422"/>
    <s v="KFC"/>
    <s v="青岛肯德基有限公司济南分公司"/>
    <x v="453"/>
    <x v="17"/>
    <x v="172"/>
    <s v="Active"/>
  </r>
  <r>
    <x v="8"/>
    <x v="4480"/>
    <x v="4423"/>
    <s v="KFC"/>
    <s v="青岛肯德基有限公司济南分公司"/>
    <x v="454"/>
    <x v="17"/>
    <x v="166"/>
    <s v="Active"/>
  </r>
  <r>
    <x v="8"/>
    <x v="4481"/>
    <x v="4424"/>
    <s v="PHDI"/>
    <s v="北京必胜客比萨饼有限公司山东省分公司"/>
    <x v="454"/>
    <x v="17"/>
    <x v="166"/>
    <s v="Active"/>
  </r>
  <r>
    <x v="8"/>
    <x v="4482"/>
    <x v="4425"/>
    <s v="KFC"/>
    <s v="青岛肯德基有限公司济南分公司"/>
    <x v="454"/>
    <x v="17"/>
    <x v="166"/>
    <s v="Active"/>
  </r>
  <r>
    <x v="8"/>
    <x v="4483"/>
    <x v="4426"/>
    <s v="KFC"/>
    <s v="青岛肯德基有限公司济南分公司"/>
    <x v="454"/>
    <x v="17"/>
    <x v="166"/>
    <s v="Active"/>
  </r>
  <r>
    <x v="8"/>
    <x v="4484"/>
    <x v="4427"/>
    <s v="KFC"/>
    <s v="青岛肯德基有限公司济南分公司"/>
    <x v="455"/>
    <x v="17"/>
    <x v="166"/>
    <s v="Active"/>
  </r>
  <r>
    <x v="8"/>
    <x v="4485"/>
    <x v="4428"/>
    <s v="PHDI"/>
    <s v="北京必胜客比萨饼有限公司山东省分公司"/>
    <x v="455"/>
    <x v="17"/>
    <x v="166"/>
    <s v="Active"/>
  </r>
  <r>
    <x v="8"/>
    <x v="4486"/>
    <x v="4429"/>
    <s v="KFC"/>
    <s v="青岛肯德基有限公司济南分公司"/>
    <x v="455"/>
    <x v="17"/>
    <x v="166"/>
    <s v="Active"/>
  </r>
  <r>
    <x v="8"/>
    <x v="4487"/>
    <x v="4430"/>
    <s v="PHDI"/>
    <s v="北京必胜客比萨饼有限公司山东省分公司"/>
    <x v="456"/>
    <x v="17"/>
    <x v="166"/>
    <s v="Active"/>
  </r>
  <r>
    <x v="8"/>
    <x v="4488"/>
    <x v="4431"/>
    <s v="KFC"/>
    <s v="青岛肯德基有限公司济南分公司"/>
    <x v="456"/>
    <x v="17"/>
    <x v="166"/>
    <s v="Active"/>
  </r>
  <r>
    <x v="8"/>
    <x v="4489"/>
    <x v="4432"/>
    <s v="KFC"/>
    <s v="青岛肯德基有限公司济南分公司"/>
    <x v="456"/>
    <x v="17"/>
    <x v="166"/>
    <s v="Active"/>
  </r>
  <r>
    <x v="8"/>
    <x v="4490"/>
    <x v="3732"/>
    <s v="KFC"/>
    <s v="青岛肯德基有限公司济南分公司"/>
    <x v="457"/>
    <x v="17"/>
    <x v="166"/>
    <s v="Active"/>
  </r>
  <r>
    <x v="8"/>
    <x v="4491"/>
    <x v="4433"/>
    <s v="KFC"/>
    <s v="青岛肯德基有限公司济南分公司"/>
    <x v="458"/>
    <x v="17"/>
    <x v="173"/>
    <s v="Active"/>
  </r>
  <r>
    <x v="8"/>
    <x v="4492"/>
    <x v="4434"/>
    <s v="KFC"/>
    <s v="青岛肯德基有限公司济南分公司"/>
    <x v="459"/>
    <x v="17"/>
    <x v="174"/>
    <s v="Active"/>
  </r>
  <r>
    <x v="8"/>
    <x v="4493"/>
    <x v="4383"/>
    <s v="KFC"/>
    <s v="青岛肯德基有限公司济南分公司"/>
    <x v="460"/>
    <x v="17"/>
    <x v="174"/>
    <s v="Active"/>
  </r>
  <r>
    <x v="8"/>
    <x v="4494"/>
    <x v="4435"/>
    <s v="KFC"/>
    <s v="青岛肯德基有限公司济南分公司"/>
    <x v="460"/>
    <x v="17"/>
    <x v="174"/>
    <s v="Active"/>
  </r>
  <r>
    <x v="8"/>
    <x v="4495"/>
    <x v="4436"/>
    <s v="KFC"/>
    <s v="青岛肯德基有限公司济南分公司"/>
    <x v="460"/>
    <x v="17"/>
    <x v="174"/>
    <s v="Active"/>
  </r>
  <r>
    <x v="8"/>
    <x v="4496"/>
    <x v="4437"/>
    <s v="PHDI"/>
    <s v="北京必胜客比萨饼有限公司山东省分公司"/>
    <x v="460"/>
    <x v="17"/>
    <x v="174"/>
    <s v="Active"/>
  </r>
  <r>
    <x v="8"/>
    <x v="4497"/>
    <x v="4438"/>
    <s v="KFC"/>
    <s v="青岛肯德基有限公司济南分公司"/>
    <x v="460"/>
    <x v="17"/>
    <x v="174"/>
    <s v="Active"/>
  </r>
  <r>
    <x v="8"/>
    <x v="4498"/>
    <x v="4439"/>
    <s v="KFC"/>
    <s v="青岛肯德基有限公司济南分公司"/>
    <x v="461"/>
    <x v="17"/>
    <x v="174"/>
    <s v="Active"/>
  </r>
  <r>
    <x v="8"/>
    <x v="4499"/>
    <x v="4440"/>
    <s v="KFC"/>
    <s v="青岛肯德基有限公司济南分公司"/>
    <x v="462"/>
    <x v="17"/>
    <x v="174"/>
    <s v="Active"/>
  </r>
  <r>
    <x v="8"/>
    <x v="4500"/>
    <x v="414"/>
    <s v="KFC"/>
    <s v="青岛肯德基有限公司济南分公司"/>
    <x v="463"/>
    <x v="17"/>
    <x v="169"/>
    <s v="Active"/>
  </r>
  <r>
    <x v="8"/>
    <x v="4501"/>
    <x v="4441"/>
    <s v="PHDI"/>
    <s v="北京必胜客比萨饼有限公司山东省分公司"/>
    <x v="463"/>
    <x v="17"/>
    <x v="169"/>
    <s v="Active"/>
  </r>
  <r>
    <x v="8"/>
    <x v="4502"/>
    <x v="4442"/>
    <s v="KFC"/>
    <s v="寿光春亚"/>
    <x v="463"/>
    <x v="17"/>
    <x v="169"/>
    <s v="Active"/>
  </r>
  <r>
    <x v="8"/>
    <x v="4503"/>
    <x v="4443"/>
    <s v="KFC"/>
    <s v="青岛肯德基有限公司济南分公司"/>
    <x v="463"/>
    <x v="17"/>
    <x v="169"/>
    <s v="Active"/>
  </r>
  <r>
    <x v="8"/>
    <x v="4504"/>
    <x v="4444"/>
    <s v="KFC"/>
    <s v="青岛肯德基有限公司济南分公司"/>
    <x v="464"/>
    <x v="17"/>
    <x v="175"/>
    <s v="Active"/>
  </r>
  <r>
    <x v="8"/>
    <x v="4505"/>
    <x v="4445"/>
    <s v="PHDI"/>
    <s v="北京必胜客比萨饼有限公司山东省分公司"/>
    <x v="464"/>
    <x v="17"/>
    <x v="175"/>
    <s v="Active"/>
  </r>
  <r>
    <x v="8"/>
    <x v="4506"/>
    <x v="4446"/>
    <s v="KFC"/>
    <s v="青岛肯德基有限公司济南分公司"/>
    <x v="464"/>
    <x v="17"/>
    <x v="175"/>
    <s v="Active"/>
  </r>
  <r>
    <x v="8"/>
    <x v="4507"/>
    <x v="4447"/>
    <s v="KFC"/>
    <s v="青岛肯德基有限公司济南分公司"/>
    <x v="465"/>
    <x v="17"/>
    <x v="174"/>
    <s v="Active"/>
  </r>
  <r>
    <x v="8"/>
    <x v="4508"/>
    <x v="4448"/>
    <s v="PHDI"/>
    <s v="北京必胜客比萨饼有限公司山东省分公司"/>
    <x v="465"/>
    <x v="17"/>
    <x v="174"/>
    <s v="Active"/>
  </r>
  <r>
    <x v="8"/>
    <x v="4509"/>
    <x v="4449"/>
    <s v="KFC"/>
    <s v="青岛肯德基有限公司济南分公司"/>
    <x v="465"/>
    <x v="17"/>
    <x v="174"/>
    <s v="Active"/>
  </r>
  <r>
    <x v="8"/>
    <x v="4510"/>
    <x v="4344"/>
    <s v="KFC"/>
    <s v="青岛肯德基有限公司济南分公司"/>
    <x v="466"/>
    <x v="17"/>
    <x v="175"/>
    <s v="Close"/>
  </r>
  <r>
    <x v="8"/>
    <x v="4511"/>
    <x v="4450"/>
    <s v="KFC"/>
    <s v="青岛肯德基有限公司济南分公司"/>
    <x v="467"/>
    <x v="17"/>
    <x v="176"/>
    <s v="Active"/>
  </r>
  <r>
    <x v="8"/>
    <x v="4512"/>
    <x v="4451"/>
    <s v="KFC"/>
    <s v="青岛肯德基有限公司济南分公司"/>
    <x v="467"/>
    <x v="17"/>
    <x v="176"/>
    <s v="Active"/>
  </r>
  <r>
    <x v="8"/>
    <x v="4513"/>
    <x v="4452"/>
    <s v="KFC"/>
    <s v="青岛肯德基有限公司济南分公司"/>
    <x v="467"/>
    <x v="17"/>
    <x v="176"/>
    <s v="Active"/>
  </r>
  <r>
    <x v="8"/>
    <x v="4514"/>
    <x v="4453"/>
    <s v="KFC"/>
    <s v="青岛肯德基有限公司济南分公司"/>
    <x v="468"/>
    <x v="17"/>
    <x v="176"/>
    <s v="Active"/>
  </r>
  <r>
    <x v="8"/>
    <x v="4515"/>
    <x v="4454"/>
    <s v="KFC"/>
    <s v="青岛肯德基有限公司济南分公司"/>
    <x v="468"/>
    <x v="17"/>
    <x v="176"/>
    <s v="Active"/>
  </r>
  <r>
    <x v="8"/>
    <x v="4516"/>
    <x v="4455"/>
    <s v="KFC"/>
    <s v="青岛肯德基有限公司济南分公司"/>
    <x v="469"/>
    <x v="17"/>
    <x v="176"/>
    <s v="Active"/>
  </r>
  <r>
    <x v="8"/>
    <x v="4517"/>
    <x v="4456"/>
    <s v="PHDI"/>
    <s v="北京必胜客比萨饼有限公司山东省分公司"/>
    <x v="469"/>
    <x v="17"/>
    <x v="176"/>
    <s v="Active"/>
  </r>
  <r>
    <x v="8"/>
    <x v="4518"/>
    <x v="4457"/>
    <s v="KFC"/>
    <s v="青岛肯德基有限公司济南分公司"/>
    <x v="469"/>
    <x v="17"/>
    <x v="176"/>
    <s v="Close"/>
  </r>
  <r>
    <x v="8"/>
    <x v="4519"/>
    <x v="4458"/>
    <s v="PHDI"/>
    <s v="北京必胜客比萨饼有限公司山东省分公司"/>
    <x v="469"/>
    <x v="17"/>
    <x v="176"/>
    <s v="Active"/>
  </r>
  <r>
    <x v="8"/>
    <x v="4520"/>
    <x v="4459"/>
    <s v="KFC"/>
    <s v="青岛肯德基有限公司济南分公司"/>
    <x v="469"/>
    <x v="17"/>
    <x v="176"/>
    <s v="Active"/>
  </r>
  <r>
    <x v="8"/>
    <x v="4521"/>
    <x v="4460"/>
    <s v="PHDI"/>
    <s v="北京必胜客比萨饼有限公司山东省分公司"/>
    <x v="469"/>
    <x v="17"/>
    <x v="176"/>
    <s v="Active"/>
  </r>
  <r>
    <x v="8"/>
    <x v="4522"/>
    <x v="4461"/>
    <s v="KFC"/>
    <s v="青岛肯德基有限公司济南分公司"/>
    <x v="469"/>
    <x v="17"/>
    <x v="176"/>
    <s v="Active"/>
  </r>
  <r>
    <x v="8"/>
    <x v="4523"/>
    <x v="4462"/>
    <s v="KFC"/>
    <s v="青岛肯德基有限公司济南分公司"/>
    <x v="469"/>
    <x v="17"/>
    <x v="176"/>
    <s v="Active"/>
  </r>
  <r>
    <x v="8"/>
    <x v="4524"/>
    <x v="4463"/>
    <s v="KFC"/>
    <s v="青岛肯德基有限公司济南分公司"/>
    <x v="469"/>
    <x v="17"/>
    <x v="176"/>
    <s v="Active"/>
  </r>
  <r>
    <x v="8"/>
    <x v="4525"/>
    <x v="4464"/>
    <s v="KFC"/>
    <s v="青岛肯德基有限公司济南分公司"/>
    <x v="469"/>
    <x v="17"/>
    <x v="176"/>
    <s v="Close"/>
  </r>
  <r>
    <x v="8"/>
    <x v="4526"/>
    <x v="4465"/>
    <s v="PHDI"/>
    <s v="北京必胜客比萨饼有限公司山东省分公司"/>
    <x v="469"/>
    <x v="17"/>
    <x v="176"/>
    <s v="Active"/>
  </r>
  <r>
    <x v="8"/>
    <x v="4527"/>
    <x v="4466"/>
    <s v="KFC"/>
    <s v="青岛肯德基有限公司济南分公司"/>
    <x v="469"/>
    <x v="17"/>
    <x v="176"/>
    <s v="Close"/>
  </r>
  <r>
    <x v="8"/>
    <x v="4528"/>
    <x v="3754"/>
    <s v="KFC"/>
    <s v="青岛肯德基有限公司济南分公司"/>
    <x v="469"/>
    <x v="17"/>
    <x v="176"/>
    <s v="Active"/>
  </r>
  <r>
    <x v="8"/>
    <x v="4529"/>
    <x v="4467"/>
    <s v="KFC"/>
    <s v="青岛肯德基有限公司济南分公司"/>
    <x v="469"/>
    <x v="17"/>
    <x v="176"/>
    <s v="Active"/>
  </r>
  <r>
    <x v="8"/>
    <x v="4530"/>
    <x v="4468"/>
    <s v="KFC"/>
    <s v="青岛肯德基有限公司济南分公司"/>
    <x v="469"/>
    <x v="17"/>
    <x v="176"/>
    <s v="Active"/>
  </r>
  <r>
    <x v="8"/>
    <x v="4531"/>
    <x v="4469"/>
    <s v="LS"/>
    <s v="小羊"/>
    <x v="469"/>
    <x v="17"/>
    <x v="176"/>
    <s v="Active"/>
  </r>
  <r>
    <x v="8"/>
    <x v="4532"/>
    <x v="4470"/>
    <s v="PHDI"/>
    <s v="北京必胜客比萨饼有限公司山东省分公司"/>
    <x v="469"/>
    <x v="17"/>
    <x v="176"/>
    <s v="Active"/>
  </r>
  <r>
    <x v="8"/>
    <x v="4533"/>
    <x v="4471"/>
    <s v="KFC"/>
    <s v="济南雅乐"/>
    <x v="469"/>
    <x v="17"/>
    <x v="176"/>
    <s v="Active"/>
  </r>
  <r>
    <x v="8"/>
    <x v="4534"/>
    <x v="4472"/>
    <s v="KFC"/>
    <s v="青岛肯德基有限公司济南分公司"/>
    <x v="469"/>
    <x v="17"/>
    <x v="176"/>
    <s v="Active"/>
  </r>
  <r>
    <x v="8"/>
    <x v="4535"/>
    <x v="4473"/>
    <s v="KFC"/>
    <s v="青岛肯德基有限公司济南分公司"/>
    <x v="469"/>
    <x v="17"/>
    <x v="176"/>
    <s v="Active"/>
  </r>
  <r>
    <x v="8"/>
    <x v="4536"/>
    <x v="4474"/>
    <s v="KFC"/>
    <s v="青岛肯德基有限公司济南分公司"/>
    <x v="469"/>
    <x v="17"/>
    <x v="176"/>
    <s v="Active"/>
  </r>
  <r>
    <x v="8"/>
    <x v="4537"/>
    <x v="4475"/>
    <s v="KFC"/>
    <s v="青岛肯德基有限公司济南分公司"/>
    <x v="469"/>
    <x v="17"/>
    <x v="176"/>
    <s v="Active"/>
  </r>
  <r>
    <x v="8"/>
    <x v="4538"/>
    <x v="4476"/>
    <s v="PHDI"/>
    <s v="北京必胜客比萨饼有限公司山东省分公司"/>
    <x v="469"/>
    <x v="17"/>
    <x v="176"/>
    <s v="Active"/>
  </r>
  <r>
    <x v="8"/>
    <x v="4539"/>
    <x v="4477"/>
    <s v="KFC"/>
    <s v="青岛肯德基有限公司济南分公司"/>
    <x v="469"/>
    <x v="17"/>
    <x v="176"/>
    <s v="Active"/>
  </r>
  <r>
    <x v="8"/>
    <x v="4540"/>
    <x v="4478"/>
    <s v="PHDI"/>
    <s v="北京必胜客比萨饼有限公司山东省分公司"/>
    <x v="469"/>
    <x v="17"/>
    <x v="176"/>
    <s v="Active"/>
  </r>
  <r>
    <x v="8"/>
    <x v="4541"/>
    <x v="4479"/>
    <s v="PHHS"/>
    <s v="北京必胜客比萨饼有限公司山东省分公司"/>
    <x v="469"/>
    <x v="17"/>
    <x v="176"/>
    <s v="Active"/>
  </r>
  <r>
    <x v="8"/>
    <x v="4542"/>
    <x v="4480"/>
    <s v="KFC"/>
    <s v="青岛肯德基有限公司济南分公司"/>
    <x v="469"/>
    <x v="17"/>
    <x v="176"/>
    <s v="Active"/>
  </r>
  <r>
    <x v="8"/>
    <x v="4543"/>
    <x v="4481"/>
    <s v="PHDI"/>
    <s v="北京必胜客比萨饼有限公司山东省分公司"/>
    <x v="469"/>
    <x v="17"/>
    <x v="176"/>
    <s v="Active"/>
  </r>
  <r>
    <x v="8"/>
    <x v="4544"/>
    <x v="4482"/>
    <s v="KFC"/>
    <s v="青岛肯德基有限公司济南分公司"/>
    <x v="469"/>
    <x v="17"/>
    <x v="176"/>
    <s v="Active"/>
  </r>
  <r>
    <x v="8"/>
    <x v="4545"/>
    <x v="4483"/>
    <s v="KFC"/>
    <s v="青岛肯德基有限公司济南分公司"/>
    <x v="469"/>
    <x v="17"/>
    <x v="176"/>
    <s v="Active"/>
  </r>
  <r>
    <x v="8"/>
    <x v="4546"/>
    <x v="4484"/>
    <s v="KFC"/>
    <s v="青岛肯德基有限公司济南分公司"/>
    <x v="469"/>
    <x v="17"/>
    <x v="176"/>
    <s v="Close"/>
  </r>
  <r>
    <x v="8"/>
    <x v="4547"/>
    <x v="4485"/>
    <s v="KFC"/>
    <s v="青岛肯德基有限公司济南分公司"/>
    <x v="469"/>
    <x v="17"/>
    <x v="176"/>
    <s v="Active"/>
  </r>
  <r>
    <x v="8"/>
    <x v="4548"/>
    <x v="4486"/>
    <s v="PHDI"/>
    <s v="北京必胜客比萨饼有限公司山东省分公司"/>
    <x v="469"/>
    <x v="17"/>
    <x v="176"/>
    <s v="Active"/>
  </r>
  <r>
    <x v="8"/>
    <x v="4549"/>
    <x v="4487"/>
    <s v="KFC"/>
    <s v="青岛肯德基有限公司济南分公司"/>
    <x v="469"/>
    <x v="17"/>
    <x v="176"/>
    <s v="Active"/>
  </r>
  <r>
    <x v="8"/>
    <x v="4550"/>
    <x v="4488"/>
    <s v="KFC"/>
    <s v="济南同舜"/>
    <x v="469"/>
    <x v="17"/>
    <x v="176"/>
    <s v="Active"/>
  </r>
  <r>
    <x v="8"/>
    <x v="4551"/>
    <x v="4489"/>
    <s v="KFC"/>
    <s v="青岛肯德基有限公司济南分公司"/>
    <x v="469"/>
    <x v="17"/>
    <x v="176"/>
    <s v="Active"/>
  </r>
  <r>
    <x v="8"/>
    <x v="4552"/>
    <x v="4490"/>
    <s v="PHDI"/>
    <s v="北京必胜客比萨饼有限公司山东省分公司"/>
    <x v="469"/>
    <x v="17"/>
    <x v="176"/>
    <s v="Active"/>
  </r>
  <r>
    <x v="8"/>
    <x v="4553"/>
    <x v="4491"/>
    <s v="KFC"/>
    <s v="青岛肯德基有限公司济南分公司"/>
    <x v="469"/>
    <x v="17"/>
    <x v="176"/>
    <s v="Active"/>
  </r>
  <r>
    <x v="8"/>
    <x v="4554"/>
    <x v="4492"/>
    <s v="KFC"/>
    <s v="青岛肯德基有限公司济南分公司"/>
    <x v="469"/>
    <x v="17"/>
    <x v="176"/>
    <s v="Active"/>
  </r>
  <r>
    <x v="8"/>
    <x v="4555"/>
    <x v="4493"/>
    <s v="PHDI"/>
    <s v="北京必胜客比萨饼有限公司山东省分公司"/>
    <x v="469"/>
    <x v="17"/>
    <x v="176"/>
    <s v="Close"/>
  </r>
  <r>
    <x v="8"/>
    <x v="4556"/>
    <x v="4494"/>
    <s v="KFC"/>
    <s v="青岛肯德基有限公司济南分公司"/>
    <x v="469"/>
    <x v="17"/>
    <x v="176"/>
    <s v="Close"/>
  </r>
  <r>
    <x v="8"/>
    <x v="4557"/>
    <x v="4495"/>
    <s v="KFC"/>
    <s v="关店"/>
    <x v="469"/>
    <x v="17"/>
    <x v="176"/>
    <s v="Close"/>
  </r>
  <r>
    <x v="8"/>
    <x v="4558"/>
    <x v="4496"/>
    <s v="KFC"/>
    <s v="青岛肯德基有限公司济南分公司"/>
    <x v="469"/>
    <x v="17"/>
    <x v="176"/>
    <s v="Active"/>
  </r>
  <r>
    <x v="8"/>
    <x v="4559"/>
    <x v="319"/>
    <s v="KFC"/>
    <s v="青岛肯德基有限公司济南分公司"/>
    <x v="469"/>
    <x v="17"/>
    <x v="176"/>
    <s v="Active"/>
  </r>
  <r>
    <x v="8"/>
    <x v="4560"/>
    <x v="4497"/>
    <s v="KFC"/>
    <s v="青岛肯德基有限公司济南分公司"/>
    <x v="469"/>
    <x v="17"/>
    <x v="176"/>
    <s v="Active"/>
  </r>
  <r>
    <x v="8"/>
    <x v="4561"/>
    <x v="4498"/>
    <s v="KFC"/>
    <s v="青岛肯德基有限公司济南分公司"/>
    <x v="469"/>
    <x v="17"/>
    <x v="176"/>
    <s v="Active"/>
  </r>
  <r>
    <x v="8"/>
    <x v="4562"/>
    <x v="4499"/>
    <s v="KFC"/>
    <s v="济南同舜"/>
    <x v="469"/>
    <x v="17"/>
    <x v="176"/>
    <s v="Active"/>
  </r>
  <r>
    <x v="8"/>
    <x v="4563"/>
    <x v="4500"/>
    <s v="KFC"/>
    <s v="济南鸿丰"/>
    <x v="469"/>
    <x v="17"/>
    <x v="176"/>
    <s v="Close"/>
  </r>
  <r>
    <x v="8"/>
    <x v="4564"/>
    <x v="4501"/>
    <s v="KFC"/>
    <s v="青岛肯德基有限公司济南分公司"/>
    <x v="469"/>
    <x v="17"/>
    <x v="176"/>
    <s v="Active"/>
  </r>
  <r>
    <x v="8"/>
    <x v="4565"/>
    <x v="4502"/>
    <s v="KFC"/>
    <s v="青岛肯德基有限公司济南分公司"/>
    <x v="469"/>
    <x v="17"/>
    <x v="176"/>
    <s v="Active"/>
  </r>
  <r>
    <x v="8"/>
    <x v="4566"/>
    <x v="4503"/>
    <s v="KFC"/>
    <s v="青岛肯德基有限公司济南分公司"/>
    <x v="469"/>
    <x v="17"/>
    <x v="176"/>
    <s v="Active"/>
  </r>
  <r>
    <x v="8"/>
    <x v="4567"/>
    <x v="4504"/>
    <s v="KFC"/>
    <s v="青岛肯德基有限公司济南分公司"/>
    <x v="469"/>
    <x v="17"/>
    <x v="176"/>
    <s v="Active"/>
  </r>
  <r>
    <x v="8"/>
    <x v="4568"/>
    <x v="4505"/>
    <s v="PHHS"/>
    <s v="北京必胜客比萨饼有限公司山东省分公司"/>
    <x v="469"/>
    <x v="17"/>
    <x v="176"/>
    <s v="Active"/>
  </r>
  <r>
    <x v="8"/>
    <x v="4569"/>
    <x v="4506"/>
    <s v="PHDI"/>
    <s v="北京必胜客比萨饼有限公司山东省分公司"/>
    <x v="469"/>
    <x v="17"/>
    <x v="176"/>
    <s v="Active"/>
  </r>
  <r>
    <x v="8"/>
    <x v="4570"/>
    <x v="4507"/>
    <s v="PHDI"/>
    <s v="北京必胜客比萨饼有限公司山东省分公司"/>
    <x v="469"/>
    <x v="17"/>
    <x v="176"/>
    <s v="Active"/>
  </r>
  <r>
    <x v="8"/>
    <x v="4571"/>
    <x v="4508"/>
    <s v="KFC"/>
    <s v="济南隆源"/>
    <x v="469"/>
    <x v="17"/>
    <x v="176"/>
    <s v="Active"/>
  </r>
  <r>
    <x v="8"/>
    <x v="4572"/>
    <x v="4509"/>
    <s v="KFC"/>
    <s v="转加盟"/>
    <x v="469"/>
    <x v="17"/>
    <x v="176"/>
    <s v="Close"/>
  </r>
  <r>
    <x v="8"/>
    <x v="4573"/>
    <x v="4510"/>
    <s v="PHDI"/>
    <s v="北京必胜客比萨饼有限公司山东省分公司"/>
    <x v="469"/>
    <x v="17"/>
    <x v="176"/>
    <s v="Active"/>
  </r>
  <r>
    <x v="8"/>
    <x v="4574"/>
    <x v="4511"/>
    <s v="KFC"/>
    <s v="青岛肯德基有限公司济南分公司"/>
    <x v="469"/>
    <x v="17"/>
    <x v="176"/>
    <s v="Active"/>
  </r>
  <r>
    <x v="8"/>
    <x v="4575"/>
    <x v="4512"/>
    <s v="PHDI"/>
    <s v="北京必胜客比萨饼有限公司山东省分公司"/>
    <x v="469"/>
    <x v="17"/>
    <x v="176"/>
    <s v="Active"/>
  </r>
  <r>
    <x v="8"/>
    <x v="4576"/>
    <x v="4513"/>
    <s v="KFC"/>
    <s v="济南雅乐"/>
    <x v="469"/>
    <x v="17"/>
    <x v="176"/>
    <s v="Active"/>
  </r>
  <r>
    <x v="8"/>
    <x v="4577"/>
    <x v="4514"/>
    <s v="KFC"/>
    <s v="济南雅乐"/>
    <x v="469"/>
    <x v="17"/>
    <x v="176"/>
    <s v="Active"/>
  </r>
  <r>
    <x v="8"/>
    <x v="4578"/>
    <x v="4515"/>
    <s v="PHHS"/>
    <s v="北京必胜客比萨饼有限公司山东省分公司"/>
    <x v="469"/>
    <x v="17"/>
    <x v="176"/>
    <s v="Active"/>
  </r>
  <r>
    <x v="8"/>
    <x v="4579"/>
    <x v="4516"/>
    <s v="KFC"/>
    <s v="济南雅乐"/>
    <x v="469"/>
    <x v="17"/>
    <x v="176"/>
    <s v="Active"/>
  </r>
  <r>
    <x v="8"/>
    <x v="4580"/>
    <x v="4517"/>
    <s v="PHDI"/>
    <s v="北京必胜客比萨饼有限公司山东省分公司"/>
    <x v="469"/>
    <x v="17"/>
    <x v="176"/>
    <s v="Active"/>
  </r>
  <r>
    <x v="8"/>
    <x v="4581"/>
    <x v="4518"/>
    <s v="KFC"/>
    <s v="青岛肯德基有限公司济南分公司"/>
    <x v="469"/>
    <x v="17"/>
    <x v="176"/>
    <s v="Close"/>
  </r>
  <r>
    <x v="8"/>
    <x v="4582"/>
    <x v="4519"/>
    <s v="KFC"/>
    <s v="青岛肯德基有限公司济南分公司"/>
    <x v="469"/>
    <x v="17"/>
    <x v="176"/>
    <s v="Close"/>
  </r>
  <r>
    <x v="8"/>
    <x v="4583"/>
    <x v="4520"/>
    <s v="KFC"/>
    <s v="青岛肯德基有限公司济南分公司"/>
    <x v="469"/>
    <x v="17"/>
    <x v="176"/>
    <s v="Active"/>
  </r>
  <r>
    <x v="8"/>
    <x v="4584"/>
    <x v="4521"/>
    <s v="KFC"/>
    <s v="青岛肯德基有限公司济南分公司"/>
    <x v="469"/>
    <x v="17"/>
    <x v="176"/>
    <s v="Close"/>
  </r>
  <r>
    <x v="8"/>
    <x v="4585"/>
    <x v="4522"/>
    <s v="KFC"/>
    <s v="青岛肯德基有限公司济南分公司"/>
    <x v="469"/>
    <x v="17"/>
    <x v="176"/>
    <s v="Active"/>
  </r>
  <r>
    <x v="8"/>
    <x v="4586"/>
    <x v="4523"/>
    <s v="KFC"/>
    <s v="青岛肯德基有限公司济南分公司"/>
    <x v="469"/>
    <x v="17"/>
    <x v="176"/>
    <s v="Active"/>
  </r>
  <r>
    <x v="8"/>
    <x v="4587"/>
    <x v="4524"/>
    <s v="PHDI"/>
    <s v="北京必胜客比萨饼有限公司山东省分公司"/>
    <x v="469"/>
    <x v="17"/>
    <x v="176"/>
    <s v="Active"/>
  </r>
  <r>
    <x v="8"/>
    <x v="4588"/>
    <x v="4525"/>
    <s v="KFC"/>
    <s v="青岛肯德基有限公司济南分公司"/>
    <x v="469"/>
    <x v="17"/>
    <x v="176"/>
    <s v="Active"/>
  </r>
  <r>
    <x v="8"/>
    <x v="4589"/>
    <x v="4526"/>
    <s v="PHDI"/>
    <s v="北京必胜客比萨饼有限公司山东省分公司"/>
    <x v="469"/>
    <x v="17"/>
    <x v="176"/>
    <s v="Active"/>
  </r>
  <r>
    <x v="8"/>
    <x v="4590"/>
    <x v="458"/>
    <s v="KFC"/>
    <s v="青岛肯德基有限公司济南分公司"/>
    <x v="469"/>
    <x v="17"/>
    <x v="176"/>
    <s v="Active"/>
  </r>
  <r>
    <x v="8"/>
    <x v="4591"/>
    <x v="4319"/>
    <s v="KFC"/>
    <s v="青岛肯德基有限公司"/>
    <x v="470"/>
    <x v="17"/>
    <x v="165"/>
    <s v="Active"/>
  </r>
  <r>
    <x v="8"/>
    <x v="4592"/>
    <x v="4527"/>
    <s v="KFC"/>
    <s v="青岛新润"/>
    <x v="470"/>
    <x v="17"/>
    <x v="165"/>
    <s v="Active"/>
  </r>
  <r>
    <x v="8"/>
    <x v="4593"/>
    <x v="4528"/>
    <s v="KFC"/>
    <s v="青岛柏斯奇"/>
    <x v="470"/>
    <x v="17"/>
    <x v="165"/>
    <s v="Active"/>
  </r>
  <r>
    <x v="8"/>
    <x v="4594"/>
    <x v="4529"/>
    <s v="PHDI"/>
    <s v="北京必胜客比萨饼有限公司山东省分公司"/>
    <x v="471"/>
    <x v="17"/>
    <x v="173"/>
    <s v="Active"/>
  </r>
  <r>
    <x v="8"/>
    <x v="4595"/>
    <x v="4530"/>
    <s v="KFC"/>
    <s v="东营隆顺"/>
    <x v="471"/>
    <x v="17"/>
    <x v="173"/>
    <s v="Active"/>
  </r>
  <r>
    <x v="8"/>
    <x v="4596"/>
    <x v="4531"/>
    <s v="KFC"/>
    <s v="青岛肯德基有限公司济南分公司"/>
    <x v="471"/>
    <x v="17"/>
    <x v="173"/>
    <s v="Active"/>
  </r>
  <r>
    <x v="8"/>
    <x v="4597"/>
    <x v="4532"/>
    <s v="KFC"/>
    <s v="青岛肯德基有限公司济南分公司"/>
    <x v="471"/>
    <x v="17"/>
    <x v="173"/>
    <s v="Active"/>
  </r>
  <r>
    <x v="8"/>
    <x v="4598"/>
    <x v="4533"/>
    <s v="KFC"/>
    <s v="青岛肯德基有限公司济南分公司"/>
    <x v="471"/>
    <x v="17"/>
    <x v="173"/>
    <s v="Active"/>
  </r>
  <r>
    <x v="8"/>
    <x v="4599"/>
    <x v="4534"/>
    <s v="KFC"/>
    <s v="青岛肯德基有限公司济南分公司"/>
    <x v="471"/>
    <x v="17"/>
    <x v="173"/>
    <s v="Active"/>
  </r>
  <r>
    <x v="8"/>
    <x v="4600"/>
    <x v="4535"/>
    <s v="KFC"/>
    <s v="青岛肯德基有限公司济南分公司"/>
    <x v="471"/>
    <x v="17"/>
    <x v="173"/>
    <s v="Active"/>
  </r>
  <r>
    <x v="8"/>
    <x v="4601"/>
    <x v="4536"/>
    <s v="PHDI"/>
    <s v="北京必胜客比萨饼有限公司山东省分公司"/>
    <x v="471"/>
    <x v="17"/>
    <x v="173"/>
    <s v="Active"/>
  </r>
  <r>
    <x v="8"/>
    <x v="4602"/>
    <x v="4537"/>
    <s v="KFC"/>
    <s v="青岛肯德基有限公司济南分公司"/>
    <x v="471"/>
    <x v="17"/>
    <x v="173"/>
    <s v="Active"/>
  </r>
  <r>
    <x v="8"/>
    <x v="4603"/>
    <x v="4538"/>
    <s v="KFC"/>
    <s v="青岛肯德基有限公司济南分公司"/>
    <x v="471"/>
    <x v="17"/>
    <x v="173"/>
    <s v="Active"/>
  </r>
  <r>
    <x v="8"/>
    <x v="4604"/>
    <x v="4539"/>
    <s v="KFC"/>
    <s v="青岛肯德基有限公司济南分公司"/>
    <x v="471"/>
    <x v="17"/>
    <x v="173"/>
    <s v="Active"/>
  </r>
  <r>
    <x v="8"/>
    <x v="4605"/>
    <x v="4540"/>
    <s v="PHDI"/>
    <s v="北京必胜客比萨饼有限公司山东省分公司"/>
    <x v="471"/>
    <x v="17"/>
    <x v="173"/>
    <s v="Active"/>
  </r>
  <r>
    <x v="8"/>
    <x v="4606"/>
    <x v="4541"/>
    <s v="KFC"/>
    <s v="青岛肯德基有限公司济南分公司"/>
    <x v="472"/>
    <x v="17"/>
    <x v="173"/>
    <s v="Active"/>
  </r>
  <r>
    <x v="8"/>
    <x v="4607"/>
    <x v="4542"/>
    <s v="KFC"/>
    <s v="青岛肯德基有限公司济南分公司"/>
    <x v="473"/>
    <x v="17"/>
    <x v="173"/>
    <s v="Active"/>
  </r>
  <r>
    <x v="8"/>
    <x v="4608"/>
    <x v="3887"/>
    <s v="KFC"/>
    <s v="济南雅乐"/>
    <x v="474"/>
    <x v="17"/>
    <x v="175"/>
    <s v="Active"/>
  </r>
  <r>
    <x v="8"/>
    <x v="4609"/>
    <x v="4543"/>
    <s v="PHDI"/>
    <s v="北京必胜客比萨饼有限公司山东省分公司"/>
    <x v="474"/>
    <x v="17"/>
    <x v="175"/>
    <s v="Active"/>
  </r>
  <r>
    <x v="8"/>
    <x v="4610"/>
    <x v="4544"/>
    <s v="KFC"/>
    <s v="青岛肯德基有限公司济南分公司"/>
    <x v="474"/>
    <x v="17"/>
    <x v="175"/>
    <s v="Active"/>
  </r>
  <r>
    <x v="8"/>
    <x v="4611"/>
    <x v="4545"/>
    <s v="PHDI"/>
    <s v="北京必胜客比萨饼有限公司山东省分公司"/>
    <x v="474"/>
    <x v="17"/>
    <x v="175"/>
    <s v="Active"/>
  </r>
  <r>
    <x v="8"/>
    <x v="4612"/>
    <x v="4546"/>
    <s v="KFC"/>
    <s v="青岛肯德基有限公司济南分公司"/>
    <x v="474"/>
    <x v="17"/>
    <x v="175"/>
    <s v="Active"/>
  </r>
  <r>
    <x v="8"/>
    <x v="4613"/>
    <x v="4547"/>
    <s v="KFC"/>
    <s v="淄博久隆"/>
    <x v="474"/>
    <x v="17"/>
    <x v="175"/>
    <s v="Active"/>
  </r>
  <r>
    <x v="8"/>
    <x v="4614"/>
    <x v="4548"/>
    <s v="PHDI"/>
    <s v="北京必胜客比萨饼有限公司山东省分公司"/>
    <x v="474"/>
    <x v="17"/>
    <x v="175"/>
    <s v="Active"/>
  </r>
  <r>
    <x v="8"/>
    <x v="4615"/>
    <x v="4549"/>
    <s v="KFC"/>
    <s v="青岛肯德基有限公司济南分公司"/>
    <x v="475"/>
    <x v="17"/>
    <x v="175"/>
    <s v="Active"/>
  </r>
  <r>
    <x v="8"/>
    <x v="4616"/>
    <x v="4550"/>
    <s v="KFC"/>
    <s v="淄博瑞驰"/>
    <x v="475"/>
    <x v="17"/>
    <x v="175"/>
    <s v="Active"/>
  </r>
  <r>
    <x v="8"/>
    <x v="4617"/>
    <x v="4551"/>
    <s v="KFC"/>
    <s v="青岛海春德"/>
    <x v="476"/>
    <x v="17"/>
    <x v="169"/>
    <s v="Close"/>
  </r>
  <r>
    <x v="8"/>
    <x v="4618"/>
    <x v="4552"/>
    <s v="KFC"/>
    <s v="青岛肯德基有限公司济南分公司"/>
    <x v="477"/>
    <x v="17"/>
    <x v="169"/>
    <s v="Active"/>
  </r>
  <r>
    <x v="8"/>
    <x v="4619"/>
    <x v="4553"/>
    <s v="KFC"/>
    <s v="青岛肯德基有限公司济南分公司"/>
    <x v="474"/>
    <x v="17"/>
    <x v="175"/>
    <s v="Active"/>
  </r>
  <r>
    <x v="8"/>
    <x v="4620"/>
    <x v="4554"/>
    <s v="PHDI"/>
    <s v="北京必胜客比萨饼有限公司山东省分公司"/>
    <x v="474"/>
    <x v="17"/>
    <x v="175"/>
    <s v="Active"/>
  </r>
  <r>
    <x v="8"/>
    <x v="4621"/>
    <x v="4555"/>
    <s v="KFC"/>
    <s v="青岛肯德基有限公司济南分公司"/>
    <x v="474"/>
    <x v="17"/>
    <x v="175"/>
    <s v="Active"/>
  </r>
  <r>
    <x v="8"/>
    <x v="4622"/>
    <x v="4556"/>
    <s v="KFC"/>
    <s v="淄博海纳川"/>
    <x v="474"/>
    <x v="17"/>
    <x v="175"/>
    <s v="Active"/>
  </r>
  <r>
    <x v="8"/>
    <x v="4623"/>
    <x v="4557"/>
    <s v="KFC"/>
    <s v="淄博瑞驰"/>
    <x v="474"/>
    <x v="17"/>
    <x v="175"/>
    <s v="Active"/>
  </r>
  <r>
    <x v="8"/>
    <x v="4624"/>
    <x v="4558"/>
    <s v="KFC"/>
    <s v="青岛肯德基有限公司济南分公司"/>
    <x v="474"/>
    <x v="17"/>
    <x v="175"/>
    <s v="Active"/>
  </r>
  <r>
    <x v="8"/>
    <x v="4625"/>
    <x v="4559"/>
    <s v="KFC"/>
    <s v="淄博乐易特"/>
    <x v="478"/>
    <x v="17"/>
    <x v="175"/>
    <s v="Active"/>
  </r>
  <r>
    <x v="8"/>
    <x v="4626"/>
    <x v="4560"/>
    <s v="KFC"/>
    <s v="淄博乐易特"/>
    <x v="478"/>
    <x v="17"/>
    <x v="175"/>
    <s v="Active"/>
  </r>
  <r>
    <x v="8"/>
    <x v="4627"/>
    <x v="4561"/>
    <s v="KFC"/>
    <s v="青岛柏斯奇"/>
    <x v="479"/>
    <x v="17"/>
    <x v="169"/>
    <s v="Active"/>
  </r>
  <r>
    <x v="8"/>
    <x v="4628"/>
    <x v="4562"/>
    <s v="PHDI"/>
    <s v="北京必胜客比萨饼有限公司山东省分公司"/>
    <x v="479"/>
    <x v="17"/>
    <x v="169"/>
    <s v="Active"/>
  </r>
  <r>
    <x v="8"/>
    <x v="4629"/>
    <x v="4563"/>
    <s v="KFC"/>
    <s v="青岛肯德基有限公司济南分公司"/>
    <x v="479"/>
    <x v="17"/>
    <x v="169"/>
    <s v="Active"/>
  </r>
  <r>
    <x v="8"/>
    <x v="4630"/>
    <x v="4564"/>
    <s v="KFC"/>
    <s v="青岛肯德基有限公司济南分公司"/>
    <x v="480"/>
    <x v="17"/>
    <x v="169"/>
    <s v="Active"/>
  </r>
  <r>
    <x v="8"/>
    <x v="4631"/>
    <x v="4565"/>
    <s v="KFC"/>
    <s v="青岛肯德基有限公司济南分公司"/>
    <x v="480"/>
    <x v="17"/>
    <x v="169"/>
    <s v="Active"/>
  </r>
  <r>
    <x v="8"/>
    <x v="4632"/>
    <x v="4566"/>
    <s v="KFC"/>
    <s v="青岛柏斯奇"/>
    <x v="481"/>
    <x v="17"/>
    <x v="169"/>
    <s v="Close"/>
  </r>
  <r>
    <x v="8"/>
    <x v="4633"/>
    <x v="4567"/>
    <s v="PHDI"/>
    <s v="北京必胜客比萨饼有限公司山东省分公司"/>
    <x v="481"/>
    <x v="17"/>
    <x v="169"/>
    <s v="Active"/>
  </r>
  <r>
    <x v="8"/>
    <x v="4634"/>
    <x v="4568"/>
    <s v="KFC"/>
    <s v="青岛肯德基有限公司济南分公司"/>
    <x v="481"/>
    <x v="17"/>
    <x v="169"/>
    <s v="Active"/>
  </r>
  <r>
    <x v="8"/>
    <x v="4635"/>
    <x v="4569"/>
    <s v="PHDI"/>
    <s v="北京必胜客比萨饼有限公司山东省分公司"/>
    <x v="481"/>
    <x v="17"/>
    <x v="169"/>
    <s v="Active"/>
  </r>
  <r>
    <x v="8"/>
    <x v="4636"/>
    <x v="4570"/>
    <s v="KFC"/>
    <s v="青岛肯德基有限公司济南分公司"/>
    <x v="481"/>
    <x v="17"/>
    <x v="169"/>
    <s v="Active"/>
  </r>
  <r>
    <x v="8"/>
    <x v="4637"/>
    <x v="4571"/>
    <s v="KFC"/>
    <s v="青岛肯德基有限公司济南分公司"/>
    <x v="481"/>
    <x v="17"/>
    <x v="169"/>
    <s v="Active"/>
  </r>
  <r>
    <x v="8"/>
    <x v="4638"/>
    <x v="4572"/>
    <s v="KFC"/>
    <s v="青岛肯德基有限公司济南分公司"/>
    <x v="482"/>
    <x v="17"/>
    <x v="169"/>
    <s v="Active"/>
  </r>
  <r>
    <x v="8"/>
    <x v="4639"/>
    <x v="4573"/>
    <s v="KFC"/>
    <s v="潍坊春乐"/>
    <x v="481"/>
    <x v="17"/>
    <x v="169"/>
    <s v="Active"/>
  </r>
  <r>
    <x v="8"/>
    <x v="4640"/>
    <x v="4574"/>
    <s v="PHDI"/>
    <s v="北京必胜客比萨饼有限公司山东省分公司"/>
    <x v="481"/>
    <x v="17"/>
    <x v="169"/>
    <s v="Active"/>
  </r>
  <r>
    <x v="8"/>
    <x v="4641"/>
    <x v="4575"/>
    <s v="KFC"/>
    <s v="青岛肯德基有限公司济南分公司"/>
    <x v="481"/>
    <x v="17"/>
    <x v="169"/>
    <s v="Active"/>
  </r>
  <r>
    <x v="8"/>
    <x v="4642"/>
    <x v="4576"/>
    <s v="PHDI"/>
    <s v="北京必胜客比萨饼有限公司山东省分公司"/>
    <x v="481"/>
    <x v="17"/>
    <x v="169"/>
    <s v="Active"/>
  </r>
  <r>
    <x v="8"/>
    <x v="4643"/>
    <x v="4577"/>
    <s v="KFC"/>
    <s v="青岛肯德基有限公司济南分公司"/>
    <x v="481"/>
    <x v="17"/>
    <x v="169"/>
    <s v="Active"/>
  </r>
  <r>
    <x v="8"/>
    <x v="4644"/>
    <x v="4578"/>
    <s v="KFC"/>
    <s v="青岛肯德基有限公司济南分公司"/>
    <x v="481"/>
    <x v="17"/>
    <x v="169"/>
    <s v="Active"/>
  </r>
  <r>
    <x v="8"/>
    <x v="4645"/>
    <x v="4579"/>
    <s v="KFC"/>
    <s v="青岛肯德基有限公司济南分公司"/>
    <x v="483"/>
    <x v="17"/>
    <x v="169"/>
    <s v="Active"/>
  </r>
  <r>
    <x v="8"/>
    <x v="4646"/>
    <x v="4580"/>
    <s v="KFC"/>
    <s v="济南隆源"/>
    <x v="483"/>
    <x v="17"/>
    <x v="169"/>
    <s v="Active"/>
  </r>
  <r>
    <x v="8"/>
    <x v="4647"/>
    <x v="4581"/>
    <s v="PHDI"/>
    <s v="北京必胜客比萨饼有限公司山东省分公司"/>
    <x v="483"/>
    <x v="17"/>
    <x v="169"/>
    <s v="Active"/>
  </r>
  <r>
    <x v="8"/>
    <x v="4648"/>
    <x v="4582"/>
    <s v="KFC"/>
    <s v="青岛肯德基有限公司济南分公司"/>
    <x v="483"/>
    <x v="17"/>
    <x v="169"/>
    <s v="Active"/>
  </r>
  <r>
    <x v="8"/>
    <x v="4649"/>
    <x v="4583"/>
    <s v="KFC"/>
    <s v="青岛肯德基有限公司济南分公司"/>
    <x v="484"/>
    <x v="17"/>
    <x v="177"/>
    <s v="Active"/>
  </r>
  <r>
    <x v="8"/>
    <x v="4650"/>
    <x v="4584"/>
    <s v="KFC"/>
    <s v="青岛肯德基有限公司济南分公司"/>
    <x v="484"/>
    <x v="17"/>
    <x v="177"/>
    <s v="Active"/>
  </r>
  <r>
    <x v="8"/>
    <x v="4651"/>
    <x v="4585"/>
    <s v="PHDI"/>
    <s v="北京必胜客比萨饼有限公司山东省分公司"/>
    <x v="484"/>
    <x v="17"/>
    <x v="177"/>
    <s v="Active"/>
  </r>
  <r>
    <x v="8"/>
    <x v="4652"/>
    <x v="4586"/>
    <s v="KFC"/>
    <s v="青岛肯德基有限公司济南分公司"/>
    <x v="484"/>
    <x v="17"/>
    <x v="177"/>
    <s v="Active"/>
  </r>
  <r>
    <x v="8"/>
    <x v="4653"/>
    <x v="4587"/>
    <s v="KFC"/>
    <s v="青岛肯德基有限公司济南分公司"/>
    <x v="485"/>
    <x v="17"/>
    <x v="178"/>
    <s v="Active"/>
  </r>
  <r>
    <x v="8"/>
    <x v="4654"/>
    <x v="4588"/>
    <s v="KFC"/>
    <s v="青岛肯德基有限公司济南分公司"/>
    <x v="485"/>
    <x v="17"/>
    <x v="178"/>
    <s v="Active"/>
  </r>
  <r>
    <x v="8"/>
    <x v="4655"/>
    <x v="4589"/>
    <s v="KFC"/>
    <s v="青岛肯德基有限公司济南分公司"/>
    <x v="486"/>
    <x v="17"/>
    <x v="177"/>
    <s v="Active"/>
  </r>
  <r>
    <x v="8"/>
    <x v="4656"/>
    <x v="4590"/>
    <s v="KFC"/>
    <s v="青岛肯德基有限公司济南分公司"/>
    <x v="487"/>
    <x v="17"/>
    <x v="172"/>
    <s v="Active"/>
  </r>
  <r>
    <x v="8"/>
    <x v="4657"/>
    <x v="4591"/>
    <s v="KFC"/>
    <s v="青岛肯德基有限公司济南分公司"/>
    <x v="487"/>
    <x v="17"/>
    <x v="172"/>
    <s v="Active"/>
  </r>
  <r>
    <x v="8"/>
    <x v="4658"/>
    <x v="4592"/>
    <s v="KFC"/>
    <s v="青岛肯德基有限公司济南分公司"/>
    <x v="487"/>
    <x v="17"/>
    <x v="172"/>
    <s v="Close"/>
  </r>
  <r>
    <x v="8"/>
    <x v="4659"/>
    <x v="4593"/>
    <s v="KFC"/>
    <s v="青岛肯德基有限公司济南分公司"/>
    <x v="487"/>
    <x v="17"/>
    <x v="172"/>
    <s v="Active"/>
  </r>
  <r>
    <x v="8"/>
    <x v="4660"/>
    <x v="4594"/>
    <s v="KFC"/>
    <s v="青岛肯德基有限公司济南分公司"/>
    <x v="487"/>
    <x v="17"/>
    <x v="172"/>
    <s v="Active"/>
  </r>
  <r>
    <x v="8"/>
    <x v="4661"/>
    <x v="4595"/>
    <s v="KFC"/>
    <s v="青岛肯德基有限公司济南分公司"/>
    <x v="488"/>
    <x v="17"/>
    <x v="172"/>
    <s v="Active"/>
  </r>
  <r>
    <x v="8"/>
    <x v="4662"/>
    <x v="4596"/>
    <s v="KFC"/>
    <s v="青岛肯德基有限公司济南分公司"/>
    <x v="489"/>
    <x v="17"/>
    <x v="172"/>
    <s v="Close"/>
  </r>
  <r>
    <x v="8"/>
    <x v="4663"/>
    <x v="4597"/>
    <s v="KFC"/>
    <s v="青岛肯德基有限公司济南分公司"/>
    <x v="490"/>
    <x v="17"/>
    <x v="168"/>
    <s v="Close"/>
  </r>
  <r>
    <x v="8"/>
    <x v="4664"/>
    <x v="4598"/>
    <s v="KFC"/>
    <s v="青岛肯德基有限公司济南分公司"/>
    <x v="491"/>
    <x v="17"/>
    <x v="177"/>
    <s v="Active"/>
  </r>
  <r>
    <x v="8"/>
    <x v="4665"/>
    <x v="4599"/>
    <s v="KFC"/>
    <s v="青岛肯德基有限公司济南分公司"/>
    <x v="492"/>
    <x v="17"/>
    <x v="172"/>
    <s v="Active"/>
  </r>
  <r>
    <x v="8"/>
    <x v="4666"/>
    <x v="4600"/>
    <s v="KFC"/>
    <s v="青岛肯德基有限公司济南分公司"/>
    <x v="493"/>
    <x v="17"/>
    <x v="177"/>
    <s v="Active"/>
  </r>
  <r>
    <x v="8"/>
    <x v="4667"/>
    <x v="4601"/>
    <s v="KFC"/>
    <s v="青岛肯德基有限公司济南分公司"/>
    <x v="494"/>
    <x v="17"/>
    <x v="177"/>
    <s v="Close"/>
  </r>
  <r>
    <x v="8"/>
    <x v="4668"/>
    <x v="4602"/>
    <s v="KFC"/>
    <s v="青岛肯德基有限公司济南分公司"/>
    <x v="495"/>
    <x v="17"/>
    <x v="177"/>
    <s v="Active"/>
  </r>
  <r>
    <x v="8"/>
    <x v="4669"/>
    <x v="4603"/>
    <s v="PHDI"/>
    <s v="北京必胜客比萨饼有限公司山东省分公司"/>
    <x v="495"/>
    <x v="17"/>
    <x v="177"/>
    <s v="Active"/>
  </r>
  <r>
    <x v="8"/>
    <x v="4670"/>
    <x v="4604"/>
    <s v="KFC"/>
    <s v="青岛肯德基有限公司济南分公司"/>
    <x v="495"/>
    <x v="17"/>
    <x v="177"/>
    <s v="Active"/>
  </r>
  <r>
    <x v="8"/>
    <x v="4671"/>
    <x v="4605"/>
    <s v="KFC"/>
    <s v="青岛肯德基有限公司济南分公司"/>
    <x v="495"/>
    <x v="17"/>
    <x v="177"/>
    <s v="Active"/>
  </r>
  <r>
    <x v="8"/>
    <x v="4672"/>
    <x v="4606"/>
    <s v="KFC"/>
    <s v="青岛肯德基有限公司济南分公司"/>
    <x v="495"/>
    <x v="17"/>
    <x v="177"/>
    <s v="Active"/>
  </r>
  <r>
    <x v="8"/>
    <x v="4673"/>
    <x v="4607"/>
    <s v="KFC"/>
    <s v="青岛肯德基有限公司济南分公司"/>
    <x v="496"/>
    <x v="17"/>
    <x v="177"/>
    <s v="Active"/>
  </r>
  <r>
    <x v="8"/>
    <x v="4674"/>
    <x v="4608"/>
    <s v="KFC"/>
    <s v="青岛肯德基有限公司济南分公司"/>
    <x v="497"/>
    <x v="17"/>
    <x v="179"/>
    <s v="Active"/>
  </r>
  <r>
    <x v="8"/>
    <x v="4675"/>
    <x v="4609"/>
    <s v="KFC"/>
    <s v="青岛肯德基有限公司济南分公司"/>
    <x v="497"/>
    <x v="17"/>
    <x v="179"/>
    <s v="Active"/>
  </r>
  <r>
    <x v="8"/>
    <x v="4676"/>
    <x v="4610"/>
    <s v="PHDI"/>
    <s v="北京必胜客比萨饼有限公司山东省分公司"/>
    <x v="495"/>
    <x v="17"/>
    <x v="177"/>
    <s v="Active"/>
  </r>
  <r>
    <x v="8"/>
    <x v="4677"/>
    <x v="4611"/>
    <s v="KFC"/>
    <s v="青岛肯德基有限公司济南分公司"/>
    <x v="495"/>
    <x v="17"/>
    <x v="177"/>
    <s v="Active"/>
  </r>
  <r>
    <x v="8"/>
    <x v="4678"/>
    <x v="4612"/>
    <s v="PHDI"/>
    <s v="北京必胜客比萨饼有限公司山东省分公司"/>
    <x v="495"/>
    <x v="17"/>
    <x v="177"/>
    <s v="Active"/>
  </r>
  <r>
    <x v="8"/>
    <x v="4679"/>
    <x v="4613"/>
    <s v="KFC"/>
    <s v="青岛肯德基有限公司济南分公司"/>
    <x v="495"/>
    <x v="17"/>
    <x v="177"/>
    <s v="Active"/>
  </r>
  <r>
    <x v="8"/>
    <x v="4680"/>
    <x v="4614"/>
    <s v="KFC"/>
    <s v="青岛肯德基有限公司济南分公司"/>
    <x v="498"/>
    <x v="17"/>
    <x v="177"/>
    <s v="Active"/>
  </r>
  <r>
    <x v="8"/>
    <x v="4681"/>
    <x v="4615"/>
    <s v="KFC"/>
    <s v="青岛肯德基有限公司济南分公司"/>
    <x v="499"/>
    <x v="17"/>
    <x v="179"/>
    <s v="Close"/>
  </r>
  <r>
    <x v="8"/>
    <x v="4682"/>
    <x v="4616"/>
    <s v="KFC"/>
    <s v="青岛肯德基有限公司济南分公司"/>
    <x v="37"/>
    <x v="17"/>
    <x v="20"/>
    <s v="Active"/>
  </r>
  <r>
    <x v="8"/>
    <x v="4683"/>
    <x v="4617"/>
    <s v="KFC"/>
    <s v="青岛肯德基有限公司济南分公司"/>
    <x v="500"/>
    <x v="17"/>
    <x v="180"/>
    <s v="Active"/>
  </r>
  <r>
    <x v="8"/>
    <x v="4684"/>
    <x v="4618"/>
    <s v="KFC"/>
    <s v="青岛肯德基有限公司济南分公司"/>
    <x v="501"/>
    <x v="17"/>
    <x v="180"/>
    <s v="Active"/>
  </r>
  <r>
    <x v="8"/>
    <x v="4685"/>
    <x v="4619"/>
    <s v="KFC"/>
    <s v="青岛肯德基有限公司济南分公司"/>
    <x v="502"/>
    <x v="17"/>
    <x v="180"/>
    <s v="Active"/>
  </r>
  <r>
    <x v="8"/>
    <x v="4686"/>
    <x v="4620"/>
    <s v="KFC"/>
    <s v="青岛肯德基有限公司济南分公司"/>
    <x v="503"/>
    <x v="17"/>
    <x v="180"/>
    <s v="Active"/>
  </r>
  <r>
    <x v="8"/>
    <x v="4687"/>
    <x v="4621"/>
    <s v="PHDI"/>
    <s v="北京必胜客比萨饼有限公司山东省分公司"/>
    <x v="503"/>
    <x v="17"/>
    <x v="180"/>
    <s v="Active"/>
  </r>
  <r>
    <x v="8"/>
    <x v="4688"/>
    <x v="4622"/>
    <s v="KFC"/>
    <s v="青岛肯德基有限公司济南分公司"/>
    <x v="503"/>
    <x v="17"/>
    <x v="180"/>
    <s v="Active"/>
  </r>
  <r>
    <x v="8"/>
    <x v="4689"/>
    <x v="4623"/>
    <s v="KFC"/>
    <s v="青岛肯德基有限公司济南分公司"/>
    <x v="503"/>
    <x v="17"/>
    <x v="180"/>
    <s v="Active"/>
  </r>
  <r>
    <x v="8"/>
    <x v="4690"/>
    <x v="4624"/>
    <s v="KFC"/>
    <s v="青岛肯德基有限公司济南分公司"/>
    <x v="504"/>
    <x v="17"/>
    <x v="181"/>
    <s v="Active"/>
  </r>
  <r>
    <x v="8"/>
    <x v="4691"/>
    <x v="4625"/>
    <s v="KFC"/>
    <s v="青岛肯德基有限公司济南分公司"/>
    <x v="505"/>
    <x v="17"/>
    <x v="182"/>
    <s v="Active"/>
  </r>
  <r>
    <x v="8"/>
    <x v="4692"/>
    <x v="4626"/>
    <s v="KFC"/>
    <s v="青岛肯德基有限公司济南分公司"/>
    <x v="506"/>
    <x v="17"/>
    <x v="181"/>
    <s v="Active"/>
  </r>
  <r>
    <x v="8"/>
    <x v="4693"/>
    <x v="4627"/>
    <s v="PHDI"/>
    <s v="北京必胜客比萨饼有限公司山东省分公司"/>
    <x v="507"/>
    <x v="17"/>
    <x v="181"/>
    <s v="Active"/>
  </r>
  <r>
    <x v="8"/>
    <x v="4694"/>
    <x v="4628"/>
    <s v="KFC"/>
    <s v="青岛肯德基有限公司济南分公司"/>
    <x v="507"/>
    <x v="17"/>
    <x v="181"/>
    <s v="Active"/>
  </r>
  <r>
    <x v="8"/>
    <x v="4695"/>
    <x v="4629"/>
    <s v="KFC"/>
    <s v="青岛肯德基有限公司济南分公司"/>
    <x v="507"/>
    <x v="17"/>
    <x v="181"/>
    <s v="Active"/>
  </r>
  <r>
    <x v="8"/>
    <x v="4696"/>
    <x v="4630"/>
    <s v="KFC"/>
    <s v="青岛肯德基有限公司济南分公司"/>
    <x v="507"/>
    <x v="17"/>
    <x v="181"/>
    <s v="Active"/>
  </r>
  <r>
    <x v="8"/>
    <x v="4697"/>
    <x v="4631"/>
    <s v="PHDI"/>
    <s v="北京必胜客比萨饼有限公司山东省分公司"/>
    <x v="507"/>
    <x v="17"/>
    <x v="181"/>
    <s v="Active"/>
  </r>
  <r>
    <x v="8"/>
    <x v="4698"/>
    <x v="4632"/>
    <s v="KFC"/>
    <s v="青岛肯德基有限公司济南分公司"/>
    <x v="507"/>
    <x v="17"/>
    <x v="181"/>
    <s v="Active"/>
  </r>
  <r>
    <x v="8"/>
    <x v="4699"/>
    <x v="4633"/>
    <s v="KFC"/>
    <s v="青岛肯德基有限公司济南分公司"/>
    <x v="487"/>
    <x v="17"/>
    <x v="172"/>
    <s v="Active"/>
  </r>
  <r>
    <x v="8"/>
    <x v="4700"/>
    <x v="4634"/>
    <s v="PHDI"/>
    <s v="北京必胜客比萨饼有限公司山东省分公司"/>
    <x v="487"/>
    <x v="17"/>
    <x v="172"/>
    <s v="Active"/>
  </r>
  <r>
    <x v="8"/>
    <x v="4701"/>
    <x v="4635"/>
    <s v="KFC"/>
    <s v="青岛肯德基有限公司济南分公司"/>
    <x v="487"/>
    <x v="17"/>
    <x v="172"/>
    <s v="Active"/>
  </r>
  <r>
    <x v="8"/>
    <x v="4702"/>
    <x v="4636"/>
    <s v="KFC"/>
    <s v="泰安弘基"/>
    <x v="487"/>
    <x v="17"/>
    <x v="172"/>
    <s v="Active"/>
  </r>
  <r>
    <x v="8"/>
    <x v="4703"/>
    <x v="4637"/>
    <s v="KFC"/>
    <s v="青岛肯德基有限公司济南分公司"/>
    <x v="508"/>
    <x v="17"/>
    <x v="177"/>
    <s v="Active"/>
  </r>
  <r>
    <x v="8"/>
    <x v="4704"/>
    <x v="4638"/>
    <s v="KFC"/>
    <s v="青岛肯德基有限公司济南分公司"/>
    <x v="508"/>
    <x v="17"/>
    <x v="177"/>
    <s v="Active"/>
  </r>
  <r>
    <x v="8"/>
    <x v="4705"/>
    <x v="4639"/>
    <s v="KFC"/>
    <s v="青岛肯德基有限公司济南分公司"/>
    <x v="508"/>
    <x v="17"/>
    <x v="177"/>
    <s v="Active"/>
  </r>
  <r>
    <x v="8"/>
    <x v="4706"/>
    <x v="4640"/>
    <s v="LS"/>
    <s v="小羊"/>
    <x v="509"/>
    <x v="17"/>
    <x v="177"/>
    <s v="Close"/>
  </r>
  <r>
    <x v="8"/>
    <x v="4707"/>
    <x v="4641"/>
    <s v="PHDI"/>
    <s v="北京必胜客比萨饼有限公司山东省分公司"/>
    <x v="509"/>
    <x v="17"/>
    <x v="177"/>
    <s v="Active"/>
  </r>
  <r>
    <x v="8"/>
    <x v="4708"/>
    <x v="4642"/>
    <s v="KFC"/>
    <s v="青岛肯德基有限公司济南分公司"/>
    <x v="509"/>
    <x v="17"/>
    <x v="177"/>
    <s v="Active"/>
  </r>
  <r>
    <x v="8"/>
    <x v="4709"/>
    <x v="4643"/>
    <s v="KFC"/>
    <s v="青岛肯德基有限公司济南分公司"/>
    <x v="509"/>
    <x v="17"/>
    <x v="177"/>
    <s v="Active"/>
  </r>
  <r>
    <x v="8"/>
    <x v="4710"/>
    <x v="4644"/>
    <s v="KFC"/>
    <s v="青岛肯德基有限公司济南分公司"/>
    <x v="510"/>
    <x v="17"/>
    <x v="178"/>
    <s v="Active"/>
  </r>
  <r>
    <x v="8"/>
    <x v="4711"/>
    <x v="4645"/>
    <s v="KFC"/>
    <s v="青岛肯德基有限公司济南分公司"/>
    <x v="510"/>
    <x v="17"/>
    <x v="178"/>
    <s v="Active"/>
  </r>
  <r>
    <x v="8"/>
    <x v="4712"/>
    <x v="4646"/>
    <s v="KFC"/>
    <s v="青岛肯德基有限公司济南分公司"/>
    <x v="510"/>
    <x v="17"/>
    <x v="178"/>
    <s v="Active"/>
  </r>
  <r>
    <x v="8"/>
    <x v="4713"/>
    <x v="4647"/>
    <s v="KFC"/>
    <s v="青岛肯德基有限公司济南分公司"/>
    <x v="510"/>
    <x v="17"/>
    <x v="178"/>
    <s v="Close"/>
  </r>
  <r>
    <x v="8"/>
    <x v="4714"/>
    <x v="4273"/>
    <s v="KFC"/>
    <s v="青岛欣盈"/>
    <x v="430"/>
    <x v="17"/>
    <x v="165"/>
    <s v="Active"/>
  </r>
  <r>
    <x v="8"/>
    <x v="4715"/>
    <x v="4284"/>
    <s v="KFC"/>
    <s v="青岛胶润"/>
    <x v="430"/>
    <x v="17"/>
    <x v="165"/>
    <s v="Active"/>
  </r>
  <r>
    <x v="8"/>
    <x v="4716"/>
    <x v="4648"/>
    <s v="KFC"/>
    <s v="潍坊春乐"/>
    <x v="430"/>
    <x v="17"/>
    <x v="165"/>
    <s v="Active"/>
  </r>
  <r>
    <x v="8"/>
    <x v="4717"/>
    <x v="4649"/>
    <s v="KFC"/>
    <s v="济南捷怡"/>
    <x v="469"/>
    <x v="17"/>
    <x v="176"/>
    <s v="Active"/>
  </r>
  <r>
    <x v="8"/>
    <x v="4718"/>
    <x v="4650"/>
    <s v="KFC"/>
    <s v="济南九如居"/>
    <x v="469"/>
    <x v="17"/>
    <x v="176"/>
    <s v="Active"/>
  </r>
  <r>
    <x v="8"/>
    <x v="4719"/>
    <x v="4592"/>
    <s v="KFC"/>
    <s v="泰安弘基"/>
    <x v="487"/>
    <x v="17"/>
    <x v="172"/>
    <s v="Active"/>
  </r>
  <r>
    <x v="8"/>
    <x v="4720"/>
    <x v="4651"/>
    <s v="KFC"/>
    <s v="青岛海春德"/>
    <x v="476"/>
    <x v="17"/>
    <x v="169"/>
    <s v="Active"/>
  </r>
  <r>
    <x v="8"/>
    <x v="4721"/>
    <x v="1273"/>
    <s v="KFC"/>
    <s v="青岛肯德基有限公司"/>
    <x v="430"/>
    <x v="17"/>
    <x v="165"/>
    <s v="Active"/>
  </r>
  <r>
    <x v="8"/>
    <x v="4722"/>
    <x v="4652"/>
    <s v="PHDI"/>
    <s v="北京必胜客比萨饼有限公司山东省分公司"/>
    <x v="469"/>
    <x v="17"/>
    <x v="176"/>
    <s v="Active"/>
  </r>
  <r>
    <x v="8"/>
    <x v="4723"/>
    <x v="4653"/>
    <s v="PHDI"/>
    <s v="北京必胜客比萨饼有限公司山东省分公司"/>
    <x v="457"/>
    <x v="17"/>
    <x v="166"/>
    <s v="Active"/>
  </r>
  <r>
    <x v="8"/>
    <x v="4724"/>
    <x v="4652"/>
    <s v="KFC"/>
    <s v="青岛肯德基有限公司济南分公司"/>
    <x v="469"/>
    <x v="17"/>
    <x v="176"/>
    <s v="Active"/>
  </r>
  <r>
    <x v="8"/>
    <x v="4725"/>
    <x v="4654"/>
    <s v="PHDI"/>
    <s v="北京必胜客比萨饼有限公司山东省分公司"/>
    <x v="471"/>
    <x v="17"/>
    <x v="173"/>
    <s v="Active"/>
  </r>
  <r>
    <x v="8"/>
    <x v="4726"/>
    <x v="4655"/>
    <s v="PHDI"/>
    <s v="北京必胜客比萨饼有限公司山东省分公司"/>
    <x v="487"/>
    <x v="17"/>
    <x v="172"/>
    <s v="Active"/>
  </r>
  <r>
    <x v="8"/>
    <x v="4727"/>
    <x v="4656"/>
    <s v="KFC"/>
    <s v="青岛柏斯奇"/>
    <x v="471"/>
    <x v="17"/>
    <x v="173"/>
    <s v="Active"/>
  </r>
  <r>
    <x v="8"/>
    <x v="4728"/>
    <x v="4657"/>
    <s v="KFC"/>
    <s v="泰安弘基"/>
    <x v="487"/>
    <x v="17"/>
    <x v="172"/>
    <s v="Active"/>
  </r>
  <r>
    <x v="8"/>
    <x v="4729"/>
    <x v="4658"/>
    <s v="LS"/>
    <s v="小羊"/>
    <x v="487"/>
    <x v="17"/>
    <x v="172"/>
    <s v="Close"/>
  </r>
  <r>
    <x v="8"/>
    <x v="4730"/>
    <x v="4659"/>
    <s v="LS"/>
    <s v="小羊"/>
    <x v="481"/>
    <x v="17"/>
    <x v="169"/>
    <s v="Active"/>
  </r>
  <r>
    <x v="8"/>
    <x v="4731"/>
    <x v="4660"/>
    <s v="LS"/>
    <s v="小羊"/>
    <x v="481"/>
    <x v="17"/>
    <x v="169"/>
    <s v="Active"/>
  </r>
  <r>
    <x v="8"/>
    <x v="4732"/>
    <x v="4661"/>
    <s v="LS"/>
    <s v="小羊"/>
    <x v="507"/>
    <x v="17"/>
    <x v="181"/>
    <s v="Close"/>
  </r>
  <r>
    <x v="8"/>
    <x v="4733"/>
    <x v="4662"/>
    <s v="LS"/>
    <s v="小羊"/>
    <x v="481"/>
    <x v="17"/>
    <x v="169"/>
    <s v="Active"/>
  </r>
  <r>
    <x v="8"/>
    <x v="4734"/>
    <x v="4663"/>
    <s v="LS"/>
    <s v="小羊"/>
    <x v="474"/>
    <x v="17"/>
    <x v="175"/>
    <s v="Close"/>
  </r>
  <r>
    <x v="8"/>
    <x v="4735"/>
    <x v="4664"/>
    <s v="LS"/>
    <s v="小羊"/>
    <x v="481"/>
    <x v="17"/>
    <x v="169"/>
    <s v="Close"/>
  </r>
  <r>
    <x v="8"/>
    <x v="4736"/>
    <x v="4665"/>
    <s v="LS"/>
    <s v="小羊"/>
    <x v="452"/>
    <x v="17"/>
    <x v="171"/>
    <s v="Close"/>
  </r>
  <r>
    <x v="8"/>
    <x v="4737"/>
    <x v="4666"/>
    <s v="LS"/>
    <s v="小羊"/>
    <x v="503"/>
    <x v="17"/>
    <x v="180"/>
    <s v="Active"/>
  </r>
  <r>
    <x v="8"/>
    <x v="4738"/>
    <x v="4667"/>
    <s v="LS"/>
    <s v="小羊"/>
    <x v="507"/>
    <x v="17"/>
    <x v="181"/>
    <s v="Active"/>
  </r>
  <r>
    <x v="8"/>
    <x v="4739"/>
    <x v="4668"/>
    <s v="LS"/>
    <s v="小羊"/>
    <x v="503"/>
    <x v="17"/>
    <x v="180"/>
    <s v="Active"/>
  </r>
  <r>
    <x v="8"/>
    <x v="4740"/>
    <x v="4669"/>
    <s v="LS"/>
    <s v="小羊"/>
    <x v="495"/>
    <x v="17"/>
    <x v="177"/>
    <s v="Active"/>
  </r>
  <r>
    <x v="8"/>
    <x v="4741"/>
    <x v="4670"/>
    <s v="LS"/>
    <s v="小羊"/>
    <x v="444"/>
    <x v="17"/>
    <x v="170"/>
    <s v="Close"/>
  </r>
  <r>
    <x v="8"/>
    <x v="4742"/>
    <x v="4671"/>
    <s v="LS"/>
    <s v="小羊"/>
    <x v="469"/>
    <x v="17"/>
    <x v="176"/>
    <s v="Active"/>
  </r>
  <r>
    <x v="8"/>
    <x v="4743"/>
    <x v="4672"/>
    <s v="LS"/>
    <s v="小羊"/>
    <x v="507"/>
    <x v="17"/>
    <x v="181"/>
    <s v="Active"/>
  </r>
  <r>
    <x v="8"/>
    <x v="4744"/>
    <x v="4673"/>
    <s v="LS"/>
    <s v="小羊"/>
    <x v="510"/>
    <x v="17"/>
    <x v="178"/>
    <s v="Close"/>
  </r>
  <r>
    <x v="8"/>
    <x v="4745"/>
    <x v="4674"/>
    <s v="PHDI"/>
    <s v="北京必胜客比萨饼有限公司山东省分公司"/>
    <x v="474"/>
    <x v="17"/>
    <x v="175"/>
    <s v="Active"/>
  </r>
  <r>
    <x v="8"/>
    <x v="4746"/>
    <x v="4675"/>
    <s v="PHDI"/>
    <s v="北京必胜客比萨饼有限公司山东省分公司"/>
    <x v="469"/>
    <x v="17"/>
    <x v="176"/>
    <s v="Active"/>
  </r>
  <r>
    <x v="8"/>
    <x v="4747"/>
    <x v="4676"/>
    <s v="PHHS"/>
    <s v="北京必胜客比萨饼有限公司山东省分公司"/>
    <x v="469"/>
    <x v="17"/>
    <x v="176"/>
    <s v="Active"/>
  </r>
  <r>
    <x v="8"/>
    <x v="4748"/>
    <x v="4677"/>
    <s v="KFC"/>
    <s v="济源钰意"/>
    <x v="442"/>
    <x v="17"/>
    <x v="170"/>
    <s v="Active"/>
  </r>
  <r>
    <x v="8"/>
    <x v="4749"/>
    <x v="4678"/>
    <s v="LS"/>
    <s v="小羊"/>
    <x v="481"/>
    <x v="17"/>
    <x v="169"/>
    <s v="Active"/>
  </r>
  <r>
    <x v="8"/>
    <x v="4750"/>
    <x v="4679"/>
    <s v="KFC"/>
    <s v="青岛肯德基有限公司"/>
    <x v="437"/>
    <x v="17"/>
    <x v="165"/>
    <s v="Active"/>
  </r>
  <r>
    <x v="8"/>
    <x v="4751"/>
    <x v="4680"/>
    <s v="PHDI"/>
    <s v="北京必胜客比萨饼有限公司山东省分公司"/>
    <x v="507"/>
    <x v="17"/>
    <x v="181"/>
    <s v="Active"/>
  </r>
  <r>
    <x v="8"/>
    <x v="4752"/>
    <x v="4681"/>
    <s v="KFC"/>
    <s v="淄博瑞驰"/>
    <x v="466"/>
    <x v="17"/>
    <x v="175"/>
    <s v="Active"/>
  </r>
  <r>
    <x v="8"/>
    <x v="4753"/>
    <x v="4682"/>
    <s v="LS"/>
    <s v="关店"/>
    <x v="509"/>
    <x v="17"/>
    <x v="177"/>
    <s v="Active"/>
  </r>
  <r>
    <x v="8"/>
    <x v="4754"/>
    <x v="4683"/>
    <s v="KFC"/>
    <s v="青岛肯德基有限公司济南分公司"/>
    <x v="447"/>
    <x v="17"/>
    <x v="168"/>
    <s v="Active"/>
  </r>
  <r>
    <x v="8"/>
    <x v="4755"/>
    <x v="4684"/>
    <s v="KFC"/>
    <s v="青岛肯德基有限公司济南分公司"/>
    <x v="495"/>
    <x v="17"/>
    <x v="177"/>
    <s v="Active"/>
  </r>
  <r>
    <x v="8"/>
    <x v="4756"/>
    <x v="4685"/>
    <s v="PHDI"/>
    <s v="北京必胜客比萨饼有限公司山东省分公司"/>
    <x v="469"/>
    <x v="17"/>
    <x v="176"/>
    <s v="Active"/>
  </r>
  <r>
    <x v="8"/>
    <x v="4757"/>
    <x v="4686"/>
    <s v="PHDI"/>
    <s v="北京必胜客比萨饼有限公司山东省分公司"/>
    <x v="447"/>
    <x v="17"/>
    <x v="168"/>
    <s v="Active"/>
  </r>
  <r>
    <x v="8"/>
    <x v="4758"/>
    <x v="4687"/>
    <s v="PHDI"/>
    <s v="北京必胜客比萨饼有限公司青岛分公司"/>
    <x v="430"/>
    <x v="17"/>
    <x v="165"/>
    <s v="Active"/>
  </r>
  <r>
    <x v="8"/>
    <x v="4759"/>
    <x v="4688"/>
    <s v="PHDI"/>
    <s v="北京必胜客比萨饼有限公司青岛分公司"/>
    <x v="430"/>
    <x v="17"/>
    <x v="165"/>
    <s v="Active"/>
  </r>
  <r>
    <x v="8"/>
    <x v="4760"/>
    <x v="4689"/>
    <s v="PHDI"/>
    <s v="北京必胜客比萨饼有限公司青岛分公司"/>
    <x v="430"/>
    <x v="17"/>
    <x v="165"/>
    <s v="Active"/>
  </r>
  <r>
    <x v="8"/>
    <x v="4761"/>
    <x v="4690"/>
    <s v="KFC"/>
    <s v="曹县恒隆"/>
    <x v="511"/>
    <x v="17"/>
    <x v="179"/>
    <s v="Active"/>
  </r>
  <r>
    <x v="8"/>
    <x v="4762"/>
    <x v="4691"/>
    <s v="KFC"/>
    <s v="烟台济国"/>
    <x v="440"/>
    <x v="17"/>
    <x v="166"/>
    <s v="Active"/>
  </r>
  <r>
    <x v="8"/>
    <x v="4763"/>
    <x v="2944"/>
    <s v="KFC"/>
    <s v="济南鸿丰"/>
    <x v="469"/>
    <x v="17"/>
    <x v="176"/>
    <s v="Active"/>
  </r>
  <r>
    <x v="8"/>
    <x v="4764"/>
    <x v="4692"/>
    <s v="KFC"/>
    <s v="临沂泰盛祥"/>
    <x v="447"/>
    <x v="17"/>
    <x v="168"/>
    <s v="Active"/>
  </r>
  <r>
    <x v="8"/>
    <x v="4765"/>
    <x v="4693"/>
    <s v="KFC"/>
    <s v="青岛肯德基有限公司"/>
    <x v="430"/>
    <x v="17"/>
    <x v="165"/>
    <s v="Active"/>
  </r>
  <r>
    <x v="8"/>
    <x v="4766"/>
    <x v="4694"/>
    <s v="PHDI"/>
    <s v="北京必胜客比萨饼有限公司山东省分公司"/>
    <x v="440"/>
    <x v="17"/>
    <x v="166"/>
    <s v="Active"/>
  </r>
  <r>
    <x v="8"/>
    <x v="4767"/>
    <x v="4695"/>
    <s v="PHHS"/>
    <s v="北京必胜客比萨饼有限公司青岛分公司"/>
    <x v="430"/>
    <x v="17"/>
    <x v="165"/>
    <s v="Active"/>
  </r>
  <r>
    <x v="8"/>
    <x v="4768"/>
    <x v="4696"/>
    <s v="KFC"/>
    <s v="淄博久隆"/>
    <x v="440"/>
    <x v="17"/>
    <x v="166"/>
    <s v="Active"/>
  </r>
  <r>
    <x v="8"/>
    <x v="4769"/>
    <x v="4697"/>
    <s v="KFC"/>
    <s v="青岛肯德基有限公司"/>
    <x v="430"/>
    <x v="17"/>
    <x v="165"/>
    <s v="Active"/>
  </r>
  <r>
    <x v="8"/>
    <x v="4770"/>
    <x v="4698"/>
    <s v="PHDI"/>
    <s v="北京必胜客比萨饼有限公司山东省分公司"/>
    <x v="467"/>
    <x v="17"/>
    <x v="176"/>
    <s v="Active"/>
  </r>
  <r>
    <x v="8"/>
    <x v="4771"/>
    <x v="4699"/>
    <s v="KFC"/>
    <s v="青岛肯德基有限公司"/>
    <x v="437"/>
    <x v="17"/>
    <x v="165"/>
    <s v="Active"/>
  </r>
  <r>
    <x v="8"/>
    <x v="4772"/>
    <x v="4700"/>
    <s v="PHDI"/>
    <s v="北京必胜客比萨饼有限公司青岛分公司"/>
    <x v="437"/>
    <x v="17"/>
    <x v="165"/>
    <s v="Active"/>
  </r>
  <r>
    <x v="8"/>
    <x v="4773"/>
    <x v="4701"/>
    <s v="KFC"/>
    <s v="青岛肯德基有限公司"/>
    <x v="430"/>
    <x v="17"/>
    <x v="165"/>
    <s v="Active"/>
  </r>
  <r>
    <x v="8"/>
    <x v="4774"/>
    <x v="4701"/>
    <s v="PHDI"/>
    <s v="北京必胜客比萨饼有限公司青岛分公司"/>
    <x v="430"/>
    <x v="17"/>
    <x v="165"/>
    <s v="Active"/>
  </r>
  <r>
    <x v="8"/>
    <x v="4775"/>
    <x v="4702"/>
    <s v="PHDI"/>
    <s v="北京必胜客比萨饼有限公司山东省分公司"/>
    <x v="444"/>
    <x v="17"/>
    <x v="170"/>
    <s v="Active"/>
  </r>
  <r>
    <x v="8"/>
    <x v="4776"/>
    <x v="4703"/>
    <s v="PHDI"/>
    <s v="北京必胜客比萨饼有限公司山东省分公司"/>
    <x v="440"/>
    <x v="17"/>
    <x v="166"/>
    <s v="Active"/>
  </r>
  <r>
    <x v="8"/>
    <x v="4777"/>
    <x v="4704"/>
    <s v="PHHS"/>
    <s v="北京必胜客比萨饼有限公司青岛分公司"/>
    <x v="430"/>
    <x v="17"/>
    <x v="165"/>
    <s v="Active"/>
  </r>
  <r>
    <x v="8"/>
    <x v="4778"/>
    <x v="4705"/>
    <s v="KFC"/>
    <s v="青岛肯德基有限公司济南分公司"/>
    <x v="469"/>
    <x v="17"/>
    <x v="176"/>
    <s v="Active"/>
  </r>
  <r>
    <x v="8"/>
    <x v="4779"/>
    <x v="4706"/>
    <s v="KFC"/>
    <s v="青岛肯德基有限公司济南分公司"/>
    <x v="469"/>
    <x v="17"/>
    <x v="176"/>
    <s v="Active"/>
  </r>
  <r>
    <x v="8"/>
    <x v="4780"/>
    <x v="4707"/>
    <s v="KFC"/>
    <s v="青岛肯德基有限公司济南分公司"/>
    <x v="469"/>
    <x v="17"/>
    <x v="176"/>
    <s v="Active"/>
  </r>
  <r>
    <x v="8"/>
    <x v="4781"/>
    <x v="4708"/>
    <s v="KFC"/>
    <s v="青岛肯德基有限公司"/>
    <x v="430"/>
    <x v="17"/>
    <x v="165"/>
    <s v="Active"/>
  </r>
  <r>
    <x v="8"/>
    <x v="4782"/>
    <x v="4709"/>
    <s v="PHDI"/>
    <s v="北京必胜客比萨饼有限公司山东省分公司"/>
    <x v="469"/>
    <x v="17"/>
    <x v="176"/>
    <s v="Active"/>
  </r>
  <r>
    <x v="8"/>
    <x v="4783"/>
    <x v="4708"/>
    <s v="PHDI"/>
    <s v="北京必胜客比萨饼有限公司青岛分公司"/>
    <x v="430"/>
    <x v="17"/>
    <x v="165"/>
    <s v="Active"/>
  </r>
  <r>
    <x v="8"/>
    <x v="4784"/>
    <x v="4433"/>
    <s v="PHDI"/>
    <s v="北京必胜客比萨饼有限公司山东省分公司"/>
    <x v="471"/>
    <x v="17"/>
    <x v="173"/>
    <s v="Active"/>
  </r>
  <r>
    <x v="8"/>
    <x v="4785"/>
    <x v="4710"/>
    <s v="KFC"/>
    <s v="青岛锦利德餐饮管理有限公司"/>
    <x v="430"/>
    <x v="17"/>
    <x v="165"/>
    <s v="Active"/>
  </r>
  <r>
    <x v="8"/>
    <x v="4786"/>
    <x v="4711"/>
    <s v="KFC"/>
    <s v="莱芜宏源"/>
    <x v="487"/>
    <x v="17"/>
    <x v="172"/>
    <s v="Active"/>
  </r>
  <r>
    <x v="8"/>
    <x v="4787"/>
    <x v="4712"/>
    <s v="KFC"/>
    <s v="济南九如居"/>
    <x v="469"/>
    <x v="17"/>
    <x v="176"/>
    <s v="Active"/>
  </r>
  <r>
    <x v="8"/>
    <x v="4788"/>
    <x v="4713"/>
    <s v="KFC"/>
    <s v="青岛肯德基有限公司济南分公司"/>
    <x v="440"/>
    <x v="17"/>
    <x v="166"/>
    <s v="Active"/>
  </r>
  <r>
    <x v="8"/>
    <x v="4789"/>
    <x v="4714"/>
    <s v="PHDI"/>
    <s v="北京必胜客比萨饼有限公司山东省分公司"/>
    <x v="435"/>
    <x v="17"/>
    <x v="167"/>
    <s v="Active"/>
  </r>
  <r>
    <x v="8"/>
    <x v="4790"/>
    <x v="4409"/>
    <s v="KFC"/>
    <s v="临沂天冉"/>
    <x v="449"/>
    <x v="17"/>
    <x v="168"/>
    <s v="Active"/>
  </r>
  <r>
    <x v="8"/>
    <x v="4791"/>
    <x v="4715"/>
    <s v="KFC"/>
    <s v="青岛肯德基有限公司济南分公司"/>
    <x v="435"/>
    <x v="17"/>
    <x v="167"/>
    <s v="Active"/>
  </r>
  <r>
    <x v="8"/>
    <x v="4792"/>
    <x v="4716"/>
    <s v="KFC"/>
    <s v="寿光春亚"/>
    <x v="430"/>
    <x v="17"/>
    <x v="165"/>
    <s v="Active"/>
  </r>
  <r>
    <x v="8"/>
    <x v="4793"/>
    <x v="4717"/>
    <s v="KFC"/>
    <s v="临沂天冉"/>
    <x v="447"/>
    <x v="17"/>
    <x v="168"/>
    <s v="Active"/>
  </r>
  <r>
    <x v="8"/>
    <x v="4794"/>
    <x v="4713"/>
    <s v="PHDI"/>
    <s v="北京必胜客比萨饼有限公司山东省分公司"/>
    <x v="440"/>
    <x v="17"/>
    <x v="166"/>
    <s v="Active"/>
  </r>
  <r>
    <x v="9"/>
    <x v="4795"/>
    <x v="4718"/>
    <s v="KFC"/>
    <s v="上海肯德基有限公司"/>
    <x v="512"/>
    <x v="18"/>
    <x v="183"/>
    <s v="Close"/>
  </r>
  <r>
    <x v="9"/>
    <x v="4796"/>
    <x v="4719"/>
    <s v="KFC"/>
    <s v="上海肯德基有限公司"/>
    <x v="512"/>
    <x v="18"/>
    <x v="183"/>
    <s v="Active"/>
  </r>
  <r>
    <x v="9"/>
    <x v="4797"/>
    <x v="3777"/>
    <s v="KFC"/>
    <s v="上海肯德基有限公司"/>
    <x v="512"/>
    <x v="18"/>
    <x v="183"/>
    <s v="Active"/>
  </r>
  <r>
    <x v="9"/>
    <x v="4798"/>
    <x v="4720"/>
    <s v="KFC"/>
    <s v="上海肯德基有限公司"/>
    <x v="512"/>
    <x v="18"/>
    <x v="183"/>
    <s v="Active"/>
  </r>
  <r>
    <x v="9"/>
    <x v="4799"/>
    <x v="4721"/>
    <s v="KFC"/>
    <s v="上海肯德基有限公司"/>
    <x v="512"/>
    <x v="18"/>
    <x v="183"/>
    <s v="Active"/>
  </r>
  <r>
    <x v="9"/>
    <x v="4800"/>
    <x v="4722"/>
    <s v="KFC"/>
    <s v="上海肯德基有限公司"/>
    <x v="512"/>
    <x v="18"/>
    <x v="183"/>
    <s v="Active"/>
  </r>
  <r>
    <x v="9"/>
    <x v="4801"/>
    <x v="4723"/>
    <s v="KFC"/>
    <s v="上海肯德基有限公司"/>
    <x v="512"/>
    <x v="18"/>
    <x v="183"/>
    <s v="Active"/>
  </r>
  <r>
    <x v="9"/>
    <x v="4802"/>
    <x v="4724"/>
    <s v="KFC"/>
    <s v="上海肯德基有限公司"/>
    <x v="512"/>
    <x v="18"/>
    <x v="183"/>
    <s v="Active"/>
  </r>
  <r>
    <x v="9"/>
    <x v="4803"/>
    <x v="4725"/>
    <s v="KFC"/>
    <s v="上海肯德基有限公司"/>
    <x v="512"/>
    <x v="18"/>
    <x v="183"/>
    <s v="Active"/>
  </r>
  <r>
    <x v="9"/>
    <x v="4804"/>
    <x v="4726"/>
    <s v="KFC"/>
    <s v="上海肯德基有限公司"/>
    <x v="512"/>
    <x v="18"/>
    <x v="183"/>
    <s v="Active"/>
  </r>
  <r>
    <x v="9"/>
    <x v="4805"/>
    <x v="4727"/>
    <s v="KFC"/>
    <s v="上海肯德基有限公司"/>
    <x v="512"/>
    <x v="18"/>
    <x v="183"/>
    <s v="Active"/>
  </r>
  <r>
    <x v="9"/>
    <x v="4806"/>
    <x v="4728"/>
    <s v="KFC"/>
    <s v="上海肯德基有限公司"/>
    <x v="512"/>
    <x v="18"/>
    <x v="183"/>
    <s v="Active"/>
  </r>
  <r>
    <x v="9"/>
    <x v="4807"/>
    <x v="4729"/>
    <s v="KFC"/>
    <s v="上海肯德基有限公司"/>
    <x v="512"/>
    <x v="18"/>
    <x v="183"/>
    <s v="Close"/>
  </r>
  <r>
    <x v="9"/>
    <x v="4808"/>
    <x v="4730"/>
    <s v="KFC"/>
    <s v="上海肯德基有限公司"/>
    <x v="512"/>
    <x v="18"/>
    <x v="183"/>
    <s v="Active"/>
  </r>
  <r>
    <x v="9"/>
    <x v="4809"/>
    <x v="4731"/>
    <s v="KFC"/>
    <s v="上海肯德基有限公司"/>
    <x v="512"/>
    <x v="18"/>
    <x v="183"/>
    <s v="Active"/>
  </r>
  <r>
    <x v="9"/>
    <x v="4810"/>
    <x v="4732"/>
    <s v="KFC"/>
    <s v="上海肯德基有限公司"/>
    <x v="512"/>
    <x v="18"/>
    <x v="183"/>
    <s v="Active"/>
  </r>
  <r>
    <x v="9"/>
    <x v="4811"/>
    <x v="4733"/>
    <s v="KFC"/>
    <s v="上海肯德基有限公司"/>
    <x v="512"/>
    <x v="18"/>
    <x v="183"/>
    <s v="Active"/>
  </r>
  <r>
    <x v="9"/>
    <x v="4812"/>
    <x v="4734"/>
    <s v="KFC"/>
    <s v="上海肯德基有限公司"/>
    <x v="512"/>
    <x v="18"/>
    <x v="183"/>
    <s v="Active"/>
  </r>
  <r>
    <x v="9"/>
    <x v="4813"/>
    <x v="4735"/>
    <s v="KFC"/>
    <s v="上海肯德基有限公司"/>
    <x v="512"/>
    <x v="18"/>
    <x v="183"/>
    <s v="Active"/>
  </r>
  <r>
    <x v="9"/>
    <x v="4814"/>
    <x v="4736"/>
    <s v="KFC"/>
    <s v="上海肯德基有限公司"/>
    <x v="512"/>
    <x v="18"/>
    <x v="183"/>
    <s v="Active"/>
  </r>
  <r>
    <x v="9"/>
    <x v="4815"/>
    <x v="4737"/>
    <s v="KFC"/>
    <s v="上海肯德基有限公司"/>
    <x v="512"/>
    <x v="18"/>
    <x v="183"/>
    <s v="Active"/>
  </r>
  <r>
    <x v="9"/>
    <x v="4816"/>
    <x v="4738"/>
    <s v="KFC"/>
    <s v="上海肯德基有限公司"/>
    <x v="512"/>
    <x v="18"/>
    <x v="183"/>
    <s v="Active"/>
  </r>
  <r>
    <x v="9"/>
    <x v="4817"/>
    <x v="4739"/>
    <s v="KFC"/>
    <s v="上海肯德基有限公司"/>
    <x v="512"/>
    <x v="18"/>
    <x v="183"/>
    <s v="Active"/>
  </r>
  <r>
    <x v="9"/>
    <x v="4818"/>
    <x v="4740"/>
    <s v="KFC"/>
    <s v="上海肯德基有限公司"/>
    <x v="512"/>
    <x v="18"/>
    <x v="183"/>
    <s v="Active"/>
  </r>
  <r>
    <x v="9"/>
    <x v="4819"/>
    <x v="4741"/>
    <s v="KFC"/>
    <s v="上海肯德基有限公司"/>
    <x v="512"/>
    <x v="18"/>
    <x v="183"/>
    <s v="Active"/>
  </r>
  <r>
    <x v="9"/>
    <x v="4820"/>
    <x v="4383"/>
    <s v="KFC"/>
    <s v="上海肯德基有限公司"/>
    <x v="512"/>
    <x v="18"/>
    <x v="183"/>
    <s v="Active"/>
  </r>
  <r>
    <x v="9"/>
    <x v="4821"/>
    <x v="4742"/>
    <s v="KFC"/>
    <s v="上海肯德基有限公司"/>
    <x v="512"/>
    <x v="18"/>
    <x v="183"/>
    <s v="Active"/>
  </r>
  <r>
    <x v="9"/>
    <x v="4822"/>
    <x v="4743"/>
    <s v="KFC"/>
    <s v="上海肯德基有限公司"/>
    <x v="512"/>
    <x v="18"/>
    <x v="183"/>
    <s v="Active"/>
  </r>
  <r>
    <x v="9"/>
    <x v="4823"/>
    <x v="4744"/>
    <s v="KFC"/>
    <s v="上海肯德基有限公司"/>
    <x v="512"/>
    <x v="18"/>
    <x v="183"/>
    <s v="Active"/>
  </r>
  <r>
    <x v="9"/>
    <x v="4824"/>
    <x v="4745"/>
    <s v="KFC"/>
    <s v="上海肯德基有限公司"/>
    <x v="512"/>
    <x v="18"/>
    <x v="183"/>
    <s v="Active"/>
  </r>
  <r>
    <x v="9"/>
    <x v="4825"/>
    <x v="4746"/>
    <s v="KFC"/>
    <s v="上海肯德基有限公司"/>
    <x v="512"/>
    <x v="18"/>
    <x v="183"/>
    <s v="Close"/>
  </r>
  <r>
    <x v="9"/>
    <x v="4826"/>
    <x v="4747"/>
    <s v="KFC"/>
    <s v="上海肯德基有限公司"/>
    <x v="512"/>
    <x v="18"/>
    <x v="183"/>
    <s v="Active"/>
  </r>
  <r>
    <x v="9"/>
    <x v="4827"/>
    <x v="4748"/>
    <s v="KFC"/>
    <s v="上海肯德基有限公司"/>
    <x v="512"/>
    <x v="18"/>
    <x v="183"/>
    <s v="Active"/>
  </r>
  <r>
    <x v="9"/>
    <x v="4828"/>
    <x v="4749"/>
    <s v="KFC"/>
    <s v="上海肯德基有限公司"/>
    <x v="512"/>
    <x v="18"/>
    <x v="183"/>
    <s v="Active"/>
  </r>
  <r>
    <x v="9"/>
    <x v="4829"/>
    <x v="4750"/>
    <s v="KFC"/>
    <s v="上海肯德基有限公司"/>
    <x v="512"/>
    <x v="18"/>
    <x v="183"/>
    <s v="Active"/>
  </r>
  <r>
    <x v="9"/>
    <x v="4830"/>
    <x v="4751"/>
    <s v="KFC"/>
    <s v="上海肯德基有限公司"/>
    <x v="512"/>
    <x v="18"/>
    <x v="183"/>
    <s v="Active"/>
  </r>
  <r>
    <x v="9"/>
    <x v="4831"/>
    <x v="4752"/>
    <s v="KFC"/>
    <s v="上海肯德基有限公司"/>
    <x v="512"/>
    <x v="18"/>
    <x v="183"/>
    <s v="Active"/>
  </r>
  <r>
    <x v="9"/>
    <x v="4832"/>
    <x v="4753"/>
    <s v="KFC"/>
    <s v="上海肯德基有限公司"/>
    <x v="512"/>
    <x v="18"/>
    <x v="183"/>
    <s v="Active"/>
  </r>
  <r>
    <x v="9"/>
    <x v="4833"/>
    <x v="4754"/>
    <s v="KFC"/>
    <s v="上海肯德基有限公司"/>
    <x v="512"/>
    <x v="18"/>
    <x v="183"/>
    <s v="Active"/>
  </r>
  <r>
    <x v="9"/>
    <x v="4834"/>
    <x v="4755"/>
    <s v="KFC"/>
    <s v="上海肯德基有限公司"/>
    <x v="512"/>
    <x v="18"/>
    <x v="183"/>
    <s v="Active"/>
  </r>
  <r>
    <x v="9"/>
    <x v="4835"/>
    <x v="4756"/>
    <s v="KFC"/>
    <s v="上海肯德基有限公司"/>
    <x v="512"/>
    <x v="18"/>
    <x v="183"/>
    <s v="Active"/>
  </r>
  <r>
    <x v="9"/>
    <x v="4836"/>
    <x v="4757"/>
    <s v="KFC"/>
    <s v="上海肯德基有限公司"/>
    <x v="512"/>
    <x v="18"/>
    <x v="183"/>
    <s v="Active"/>
  </r>
  <r>
    <x v="9"/>
    <x v="4837"/>
    <x v="4758"/>
    <s v="KFC"/>
    <s v="上海肯德基有限公司"/>
    <x v="512"/>
    <x v="18"/>
    <x v="183"/>
    <s v="Active"/>
  </r>
  <r>
    <x v="9"/>
    <x v="4838"/>
    <x v="4759"/>
    <s v="KFC"/>
    <s v="上海肯德基有限公司"/>
    <x v="512"/>
    <x v="18"/>
    <x v="183"/>
    <s v="Active"/>
  </r>
  <r>
    <x v="9"/>
    <x v="4839"/>
    <x v="4760"/>
    <s v="KFC"/>
    <s v="上海肯德基有限公司"/>
    <x v="512"/>
    <x v="18"/>
    <x v="183"/>
    <s v="Active"/>
  </r>
  <r>
    <x v="9"/>
    <x v="4840"/>
    <x v="4761"/>
    <s v="KFC"/>
    <s v="上海肯德基有限公司"/>
    <x v="512"/>
    <x v="18"/>
    <x v="183"/>
    <s v="Active"/>
  </r>
  <r>
    <x v="9"/>
    <x v="4841"/>
    <x v="4762"/>
    <s v="KFC"/>
    <s v="上海肯德基有限公司"/>
    <x v="512"/>
    <x v="18"/>
    <x v="183"/>
    <s v="Close"/>
  </r>
  <r>
    <x v="9"/>
    <x v="4842"/>
    <x v="4763"/>
    <s v="KFC"/>
    <s v="上海肯德基有限公司"/>
    <x v="512"/>
    <x v="18"/>
    <x v="183"/>
    <s v="Active"/>
  </r>
  <r>
    <x v="9"/>
    <x v="4843"/>
    <x v="4764"/>
    <s v="KFC"/>
    <s v="上海肯德基有限公司"/>
    <x v="512"/>
    <x v="18"/>
    <x v="183"/>
    <s v="Active"/>
  </r>
  <r>
    <x v="9"/>
    <x v="4844"/>
    <x v="4765"/>
    <s v="KFC"/>
    <s v="上海肯德基有限公司"/>
    <x v="512"/>
    <x v="18"/>
    <x v="183"/>
    <s v="Active"/>
  </r>
  <r>
    <x v="9"/>
    <x v="4845"/>
    <x v="4766"/>
    <s v="KFC"/>
    <s v="上海肯德基有限公司"/>
    <x v="512"/>
    <x v="18"/>
    <x v="183"/>
    <s v="Active"/>
  </r>
  <r>
    <x v="9"/>
    <x v="4846"/>
    <x v="4767"/>
    <s v="KFC"/>
    <s v="上海肯德基有限公司"/>
    <x v="512"/>
    <x v="18"/>
    <x v="183"/>
    <s v="Active"/>
  </r>
  <r>
    <x v="9"/>
    <x v="4847"/>
    <x v="4768"/>
    <s v="KFC"/>
    <s v="上海肯德基有限公司"/>
    <x v="512"/>
    <x v="18"/>
    <x v="183"/>
    <s v="Active"/>
  </r>
  <r>
    <x v="9"/>
    <x v="4848"/>
    <x v="4769"/>
    <s v="KFC"/>
    <s v="上海肯德基有限公司"/>
    <x v="512"/>
    <x v="18"/>
    <x v="183"/>
    <s v="Active"/>
  </r>
  <r>
    <x v="9"/>
    <x v="4849"/>
    <x v="4770"/>
    <s v="KFC"/>
    <s v="上海肯德基有限公司"/>
    <x v="512"/>
    <x v="18"/>
    <x v="183"/>
    <s v="Active"/>
  </r>
  <r>
    <x v="9"/>
    <x v="4850"/>
    <x v="4771"/>
    <s v="KFC"/>
    <s v="上海肯德基有限公司"/>
    <x v="512"/>
    <x v="18"/>
    <x v="183"/>
    <s v="Active"/>
  </r>
  <r>
    <x v="9"/>
    <x v="4851"/>
    <x v="4772"/>
    <s v="KFC"/>
    <s v="上海肯德基有限公司"/>
    <x v="512"/>
    <x v="18"/>
    <x v="183"/>
    <s v="Active"/>
  </r>
  <r>
    <x v="9"/>
    <x v="4852"/>
    <x v="4773"/>
    <s v="KFC"/>
    <s v="上海肯德基有限公司"/>
    <x v="512"/>
    <x v="18"/>
    <x v="183"/>
    <s v="Active"/>
  </r>
  <r>
    <x v="9"/>
    <x v="4853"/>
    <x v="4774"/>
    <s v="KFC"/>
    <s v="上海肯德基有限公司"/>
    <x v="512"/>
    <x v="18"/>
    <x v="183"/>
    <s v="Active"/>
  </r>
  <r>
    <x v="9"/>
    <x v="4854"/>
    <x v="4775"/>
    <s v="KFC"/>
    <s v="上海肯德基有限公司"/>
    <x v="512"/>
    <x v="18"/>
    <x v="183"/>
    <s v="Active"/>
  </r>
  <r>
    <x v="9"/>
    <x v="4855"/>
    <x v="4776"/>
    <s v="KFC"/>
    <s v="上海肯德基有限公司"/>
    <x v="512"/>
    <x v="18"/>
    <x v="183"/>
    <s v="Active"/>
  </r>
  <r>
    <x v="9"/>
    <x v="4856"/>
    <x v="4777"/>
    <s v="KFC"/>
    <s v="上海肯德基有限公司"/>
    <x v="512"/>
    <x v="18"/>
    <x v="183"/>
    <s v="Active"/>
  </r>
  <r>
    <x v="9"/>
    <x v="4857"/>
    <x v="4778"/>
    <s v="KFC"/>
    <s v="上海肯德基有限公司"/>
    <x v="512"/>
    <x v="18"/>
    <x v="183"/>
    <s v="Active"/>
  </r>
  <r>
    <x v="9"/>
    <x v="4858"/>
    <x v="4779"/>
    <s v="KFC"/>
    <s v="上海肯德基有限公司"/>
    <x v="512"/>
    <x v="18"/>
    <x v="183"/>
    <s v="Active"/>
  </r>
  <r>
    <x v="9"/>
    <x v="4859"/>
    <x v="4780"/>
    <s v="KFC"/>
    <s v="上海肯德基有限公司"/>
    <x v="512"/>
    <x v="18"/>
    <x v="183"/>
    <s v="Active"/>
  </r>
  <r>
    <x v="9"/>
    <x v="4860"/>
    <x v="3747"/>
    <s v="KFC"/>
    <s v="上海肯德基有限公司"/>
    <x v="512"/>
    <x v="18"/>
    <x v="183"/>
    <s v="Active"/>
  </r>
  <r>
    <x v="9"/>
    <x v="4861"/>
    <x v="4781"/>
    <s v="KFC"/>
    <s v="上海肯德基有限公司"/>
    <x v="512"/>
    <x v="18"/>
    <x v="183"/>
    <s v="Active"/>
  </r>
  <r>
    <x v="9"/>
    <x v="4862"/>
    <x v="4782"/>
    <s v="KFC"/>
    <s v="上海肯德基有限公司"/>
    <x v="512"/>
    <x v="18"/>
    <x v="183"/>
    <s v="Active"/>
  </r>
  <r>
    <x v="9"/>
    <x v="4863"/>
    <x v="4783"/>
    <s v="KFC"/>
    <s v="上海肯德基有限公司"/>
    <x v="512"/>
    <x v="18"/>
    <x v="183"/>
    <s v="Active"/>
  </r>
  <r>
    <x v="9"/>
    <x v="4864"/>
    <x v="4784"/>
    <s v="KFC"/>
    <s v="上海肯德基有限公司"/>
    <x v="512"/>
    <x v="18"/>
    <x v="183"/>
    <s v="Active"/>
  </r>
  <r>
    <x v="9"/>
    <x v="4865"/>
    <x v="4785"/>
    <s v="KFC"/>
    <s v="上海肯德基有限公司"/>
    <x v="512"/>
    <x v="18"/>
    <x v="183"/>
    <s v="Active"/>
  </r>
  <r>
    <x v="9"/>
    <x v="4866"/>
    <x v="4786"/>
    <s v="KFC"/>
    <s v="上海肯德基有限公司"/>
    <x v="512"/>
    <x v="18"/>
    <x v="183"/>
    <s v="Active"/>
  </r>
  <r>
    <x v="9"/>
    <x v="4867"/>
    <x v="4787"/>
    <s v="KFC"/>
    <s v="上海肯德基有限公司"/>
    <x v="512"/>
    <x v="18"/>
    <x v="183"/>
    <s v="Active"/>
  </r>
  <r>
    <x v="9"/>
    <x v="4868"/>
    <x v="4788"/>
    <s v="KFC"/>
    <s v="上海肯德基有限公司"/>
    <x v="512"/>
    <x v="18"/>
    <x v="183"/>
    <s v="Active"/>
  </r>
  <r>
    <x v="9"/>
    <x v="4869"/>
    <x v="4789"/>
    <s v="KFC"/>
    <s v="上海肯德基有限公司"/>
    <x v="512"/>
    <x v="18"/>
    <x v="183"/>
    <s v="Active"/>
  </r>
  <r>
    <x v="9"/>
    <x v="4870"/>
    <x v="4790"/>
    <s v="KFC"/>
    <s v="上海肯德基有限公司"/>
    <x v="512"/>
    <x v="18"/>
    <x v="183"/>
    <s v="Active"/>
  </r>
  <r>
    <x v="9"/>
    <x v="4871"/>
    <x v="4791"/>
    <s v="KFC"/>
    <s v="上海肯德基有限公司"/>
    <x v="512"/>
    <x v="18"/>
    <x v="183"/>
    <s v="Close"/>
  </r>
  <r>
    <x v="9"/>
    <x v="4872"/>
    <x v="4792"/>
    <s v="KFC"/>
    <s v="上海肯德基有限公司"/>
    <x v="512"/>
    <x v="18"/>
    <x v="183"/>
    <s v="Active"/>
  </r>
  <r>
    <x v="9"/>
    <x v="4873"/>
    <x v="4793"/>
    <s v="KFC"/>
    <s v="上海肯德基有限公司"/>
    <x v="512"/>
    <x v="18"/>
    <x v="183"/>
    <s v="Active"/>
  </r>
  <r>
    <x v="9"/>
    <x v="4874"/>
    <x v="4794"/>
    <s v="KFC"/>
    <s v="上海肯德基有限公司"/>
    <x v="512"/>
    <x v="18"/>
    <x v="183"/>
    <s v="Active"/>
  </r>
  <r>
    <x v="9"/>
    <x v="4875"/>
    <x v="4795"/>
    <s v="KFC"/>
    <s v="上海肯德基有限公司"/>
    <x v="512"/>
    <x v="18"/>
    <x v="183"/>
    <s v="Active"/>
  </r>
  <r>
    <x v="9"/>
    <x v="4876"/>
    <x v="4796"/>
    <s v="KFC"/>
    <s v="上海肯德基有限公司"/>
    <x v="512"/>
    <x v="18"/>
    <x v="183"/>
    <s v="Active"/>
  </r>
  <r>
    <x v="9"/>
    <x v="4877"/>
    <x v="4797"/>
    <s v="KFC"/>
    <s v="上海肯德基有限公司"/>
    <x v="512"/>
    <x v="18"/>
    <x v="183"/>
    <s v="Active"/>
  </r>
  <r>
    <x v="9"/>
    <x v="4878"/>
    <x v="270"/>
    <s v="KFC"/>
    <s v="上海肯德基有限公司"/>
    <x v="512"/>
    <x v="18"/>
    <x v="183"/>
    <s v="Active"/>
  </r>
  <r>
    <x v="9"/>
    <x v="4879"/>
    <x v="4798"/>
    <s v="KFC"/>
    <s v="上海肯德基有限公司"/>
    <x v="512"/>
    <x v="18"/>
    <x v="183"/>
    <s v="Close"/>
  </r>
  <r>
    <x v="9"/>
    <x v="4880"/>
    <x v="4799"/>
    <s v="KFC"/>
    <s v="上海肯德基有限公司"/>
    <x v="512"/>
    <x v="18"/>
    <x v="183"/>
    <s v="Active"/>
  </r>
  <r>
    <x v="9"/>
    <x v="4881"/>
    <x v="4800"/>
    <s v="KFC"/>
    <s v="上海肯德基有限公司"/>
    <x v="512"/>
    <x v="18"/>
    <x v="183"/>
    <s v="Active"/>
  </r>
  <r>
    <x v="9"/>
    <x v="4882"/>
    <x v="4801"/>
    <s v="KFC"/>
    <s v="上海肯德基有限公司"/>
    <x v="512"/>
    <x v="18"/>
    <x v="183"/>
    <s v="Active"/>
  </r>
  <r>
    <x v="9"/>
    <x v="4883"/>
    <x v="4802"/>
    <s v="KFC"/>
    <s v="上海肯德基有限公司"/>
    <x v="512"/>
    <x v="18"/>
    <x v="183"/>
    <s v="Active"/>
  </r>
  <r>
    <x v="9"/>
    <x v="4884"/>
    <x v="4803"/>
    <s v="KFC"/>
    <s v="上海肯德基有限公司"/>
    <x v="512"/>
    <x v="18"/>
    <x v="183"/>
    <s v="Active"/>
  </r>
  <r>
    <x v="9"/>
    <x v="4885"/>
    <x v="4804"/>
    <s v="KFC"/>
    <s v="上海肯德基有限公司"/>
    <x v="512"/>
    <x v="18"/>
    <x v="183"/>
    <s v="Close"/>
  </r>
  <r>
    <x v="9"/>
    <x v="4886"/>
    <x v="4805"/>
    <s v="KFC"/>
    <s v="上海肯德基有限公司"/>
    <x v="512"/>
    <x v="18"/>
    <x v="183"/>
    <s v="Active"/>
  </r>
  <r>
    <x v="9"/>
    <x v="4887"/>
    <x v="4806"/>
    <s v="KFC"/>
    <s v="上海肯德基有限公司"/>
    <x v="512"/>
    <x v="18"/>
    <x v="183"/>
    <s v="Active"/>
  </r>
  <r>
    <x v="9"/>
    <x v="4888"/>
    <x v="4807"/>
    <s v="KFC"/>
    <s v="上海肯德基有限公司"/>
    <x v="512"/>
    <x v="18"/>
    <x v="183"/>
    <s v="Active"/>
  </r>
  <r>
    <x v="9"/>
    <x v="4889"/>
    <x v="4808"/>
    <s v="KFC"/>
    <s v="上海肯德基有限公司"/>
    <x v="512"/>
    <x v="18"/>
    <x v="183"/>
    <s v="Close"/>
  </r>
  <r>
    <x v="9"/>
    <x v="4890"/>
    <x v="4809"/>
    <s v="KFC"/>
    <s v="上海肯德基有限公司"/>
    <x v="512"/>
    <x v="18"/>
    <x v="183"/>
    <s v="Active"/>
  </r>
  <r>
    <x v="9"/>
    <x v="4891"/>
    <x v="4810"/>
    <s v="KFC"/>
    <s v="上海肯德基有限公司"/>
    <x v="512"/>
    <x v="18"/>
    <x v="183"/>
    <s v="Active"/>
  </r>
  <r>
    <x v="9"/>
    <x v="4892"/>
    <x v="4811"/>
    <s v="KFC"/>
    <s v="上海肯德基有限公司"/>
    <x v="512"/>
    <x v="18"/>
    <x v="183"/>
    <s v="Active"/>
  </r>
  <r>
    <x v="9"/>
    <x v="4893"/>
    <x v="4812"/>
    <s v="KFC"/>
    <s v="上海肯德基有限公司"/>
    <x v="512"/>
    <x v="18"/>
    <x v="183"/>
    <s v="Active"/>
  </r>
  <r>
    <x v="9"/>
    <x v="4894"/>
    <x v="4813"/>
    <s v="KFC"/>
    <s v="上海肯德基有限公司"/>
    <x v="512"/>
    <x v="18"/>
    <x v="183"/>
    <s v="Active"/>
  </r>
  <r>
    <x v="9"/>
    <x v="4895"/>
    <x v="4814"/>
    <s v="KFC"/>
    <s v="上海肯德基有限公司"/>
    <x v="512"/>
    <x v="18"/>
    <x v="183"/>
    <s v="Active"/>
  </r>
  <r>
    <x v="9"/>
    <x v="4896"/>
    <x v="4815"/>
    <s v="KFC"/>
    <s v="上海肯德基有限公司"/>
    <x v="512"/>
    <x v="18"/>
    <x v="183"/>
    <s v="Active"/>
  </r>
  <r>
    <x v="9"/>
    <x v="4897"/>
    <x v="4816"/>
    <s v="KFC"/>
    <s v="上海肯德基有限公司"/>
    <x v="512"/>
    <x v="18"/>
    <x v="183"/>
    <s v="Active"/>
  </r>
  <r>
    <x v="9"/>
    <x v="4898"/>
    <x v="4817"/>
    <s v="KFC"/>
    <s v="上海肯德基有限公司"/>
    <x v="512"/>
    <x v="18"/>
    <x v="183"/>
    <s v="Active"/>
  </r>
  <r>
    <x v="9"/>
    <x v="4899"/>
    <x v="4818"/>
    <s v="KFC"/>
    <s v="上海肯德基有限公司"/>
    <x v="512"/>
    <x v="18"/>
    <x v="183"/>
    <s v="Active"/>
  </r>
  <r>
    <x v="9"/>
    <x v="4900"/>
    <x v="4819"/>
    <s v="KFC"/>
    <s v="上海肯德基有限公司"/>
    <x v="512"/>
    <x v="18"/>
    <x v="183"/>
    <s v="Active"/>
  </r>
  <r>
    <x v="9"/>
    <x v="4901"/>
    <x v="4820"/>
    <s v="KFC"/>
    <s v="上海肯德基有限公司"/>
    <x v="512"/>
    <x v="18"/>
    <x v="183"/>
    <s v="Active"/>
  </r>
  <r>
    <x v="9"/>
    <x v="4902"/>
    <x v="4821"/>
    <s v="KFC"/>
    <s v="上海肯德基有限公司"/>
    <x v="512"/>
    <x v="18"/>
    <x v="183"/>
    <s v="Active"/>
  </r>
  <r>
    <x v="9"/>
    <x v="4903"/>
    <x v="4822"/>
    <s v="KFC"/>
    <s v="上海肯德基有限公司"/>
    <x v="512"/>
    <x v="18"/>
    <x v="183"/>
    <s v="Active"/>
  </r>
  <r>
    <x v="9"/>
    <x v="4904"/>
    <x v="4823"/>
    <s v="KFC"/>
    <s v="上海肯德基有限公司"/>
    <x v="512"/>
    <x v="18"/>
    <x v="183"/>
    <s v="Active"/>
  </r>
  <r>
    <x v="9"/>
    <x v="4905"/>
    <x v="4824"/>
    <s v="KFC"/>
    <s v="上海肯德基有限公司"/>
    <x v="512"/>
    <x v="18"/>
    <x v="183"/>
    <s v="Active"/>
  </r>
  <r>
    <x v="9"/>
    <x v="4906"/>
    <x v="4825"/>
    <s v="KFC"/>
    <s v="上海肯德基有限公司"/>
    <x v="512"/>
    <x v="18"/>
    <x v="183"/>
    <s v="Active"/>
  </r>
  <r>
    <x v="9"/>
    <x v="4907"/>
    <x v="4826"/>
    <s v="KFC"/>
    <s v="上海肯德基有限公司"/>
    <x v="512"/>
    <x v="18"/>
    <x v="183"/>
    <s v="Active"/>
  </r>
  <r>
    <x v="9"/>
    <x v="4908"/>
    <x v="4827"/>
    <s v="KFC"/>
    <s v="上海肯德基有限公司"/>
    <x v="512"/>
    <x v="18"/>
    <x v="183"/>
    <s v="Active"/>
  </r>
  <r>
    <x v="9"/>
    <x v="4909"/>
    <x v="4828"/>
    <s v="KFC"/>
    <s v="上海肯德基有限公司"/>
    <x v="512"/>
    <x v="18"/>
    <x v="183"/>
    <s v="Active"/>
  </r>
  <r>
    <x v="9"/>
    <x v="4910"/>
    <x v="4829"/>
    <s v="KFC"/>
    <s v="上海肯德基有限公司"/>
    <x v="512"/>
    <x v="18"/>
    <x v="183"/>
    <s v="Active"/>
  </r>
  <r>
    <x v="9"/>
    <x v="4911"/>
    <x v="4830"/>
    <s v="KFC"/>
    <s v="上海肯德基有限公司"/>
    <x v="512"/>
    <x v="18"/>
    <x v="183"/>
    <s v="Active"/>
  </r>
  <r>
    <x v="9"/>
    <x v="4912"/>
    <x v="4831"/>
    <s v="KFC"/>
    <s v="上海肯德基有限公司"/>
    <x v="512"/>
    <x v="18"/>
    <x v="183"/>
    <s v="Active"/>
  </r>
  <r>
    <x v="9"/>
    <x v="4913"/>
    <x v="4832"/>
    <s v="KFC"/>
    <s v="上海肯德基有限公司"/>
    <x v="512"/>
    <x v="18"/>
    <x v="183"/>
    <s v="Active"/>
  </r>
  <r>
    <x v="9"/>
    <x v="4914"/>
    <x v="4833"/>
    <s v="KFC"/>
    <s v="上海肯德基有限公司"/>
    <x v="512"/>
    <x v="18"/>
    <x v="183"/>
    <s v="Active"/>
  </r>
  <r>
    <x v="9"/>
    <x v="4915"/>
    <x v="4834"/>
    <s v="KFC"/>
    <s v="上海肯德基有限公司"/>
    <x v="512"/>
    <x v="18"/>
    <x v="183"/>
    <s v="Active"/>
  </r>
  <r>
    <x v="9"/>
    <x v="4916"/>
    <x v="4835"/>
    <s v="KFC"/>
    <s v="上海肯德基有限公司"/>
    <x v="512"/>
    <x v="18"/>
    <x v="183"/>
    <s v="Active"/>
  </r>
  <r>
    <x v="9"/>
    <x v="4917"/>
    <x v="4836"/>
    <s v="KFC"/>
    <s v="上海肯德基有限公司"/>
    <x v="512"/>
    <x v="18"/>
    <x v="183"/>
    <s v="Active"/>
  </r>
  <r>
    <x v="9"/>
    <x v="4918"/>
    <x v="4837"/>
    <s v="KFC"/>
    <s v="上海肯德基有限公司"/>
    <x v="512"/>
    <x v="18"/>
    <x v="183"/>
    <s v="Active"/>
  </r>
  <r>
    <x v="9"/>
    <x v="4919"/>
    <x v="4838"/>
    <s v="KFC"/>
    <s v="上海肯德基有限公司"/>
    <x v="512"/>
    <x v="18"/>
    <x v="183"/>
    <s v="Active"/>
  </r>
  <r>
    <x v="9"/>
    <x v="4920"/>
    <x v="3749"/>
    <s v="KFC"/>
    <s v="上海肯德基有限公司"/>
    <x v="512"/>
    <x v="18"/>
    <x v="183"/>
    <s v="Active"/>
  </r>
  <r>
    <x v="9"/>
    <x v="4921"/>
    <x v="4839"/>
    <s v="KFC"/>
    <s v="上海肯德基有限公司"/>
    <x v="512"/>
    <x v="18"/>
    <x v="183"/>
    <s v="Close"/>
  </r>
  <r>
    <x v="9"/>
    <x v="4922"/>
    <x v="4840"/>
    <s v="KFC"/>
    <s v="上海肯德基有限公司"/>
    <x v="512"/>
    <x v="18"/>
    <x v="183"/>
    <s v="Active"/>
  </r>
  <r>
    <x v="9"/>
    <x v="4923"/>
    <x v="4841"/>
    <s v="KFC"/>
    <s v="上海肯德基有限公司"/>
    <x v="512"/>
    <x v="18"/>
    <x v="183"/>
    <s v="Active"/>
  </r>
  <r>
    <x v="9"/>
    <x v="4924"/>
    <x v="4229"/>
    <s v="KFC"/>
    <s v="上海肯德基有限公司"/>
    <x v="512"/>
    <x v="18"/>
    <x v="183"/>
    <s v="Active"/>
  </r>
  <r>
    <x v="9"/>
    <x v="4925"/>
    <x v="4842"/>
    <s v="KFC"/>
    <s v="上海肯德基有限公司"/>
    <x v="512"/>
    <x v="18"/>
    <x v="183"/>
    <s v="Active"/>
  </r>
  <r>
    <x v="9"/>
    <x v="4926"/>
    <x v="4843"/>
    <s v="KFC"/>
    <s v="上海肯德基有限公司"/>
    <x v="512"/>
    <x v="18"/>
    <x v="183"/>
    <s v="Active"/>
  </r>
  <r>
    <x v="9"/>
    <x v="4927"/>
    <x v="4844"/>
    <s v="KFC"/>
    <s v="上海肯德基有限公司"/>
    <x v="512"/>
    <x v="18"/>
    <x v="183"/>
    <s v="Active"/>
  </r>
  <r>
    <x v="9"/>
    <x v="4928"/>
    <x v="851"/>
    <s v="KFC"/>
    <s v="上海肯德基有限公司"/>
    <x v="512"/>
    <x v="18"/>
    <x v="183"/>
    <s v="Active"/>
  </r>
  <r>
    <x v="9"/>
    <x v="4929"/>
    <x v="4845"/>
    <s v="KFC"/>
    <s v="上海肯德基有限公司"/>
    <x v="512"/>
    <x v="18"/>
    <x v="183"/>
    <s v="Close"/>
  </r>
  <r>
    <x v="9"/>
    <x v="4930"/>
    <x v="4846"/>
    <s v="KFC"/>
    <s v="上海肯德基有限公司"/>
    <x v="512"/>
    <x v="18"/>
    <x v="183"/>
    <s v="Active"/>
  </r>
  <r>
    <x v="9"/>
    <x v="4931"/>
    <x v="4847"/>
    <s v="KFC"/>
    <s v="上海肯德基有限公司"/>
    <x v="512"/>
    <x v="18"/>
    <x v="183"/>
    <s v="Active"/>
  </r>
  <r>
    <x v="9"/>
    <x v="4932"/>
    <x v="4848"/>
    <s v="KFC"/>
    <s v="上海肯德基有限公司"/>
    <x v="512"/>
    <x v="18"/>
    <x v="183"/>
    <s v="Active"/>
  </r>
  <r>
    <x v="9"/>
    <x v="4933"/>
    <x v="4849"/>
    <s v="KFC"/>
    <s v="上海肯德基有限公司"/>
    <x v="512"/>
    <x v="18"/>
    <x v="183"/>
    <s v="Active"/>
  </r>
  <r>
    <x v="9"/>
    <x v="4934"/>
    <x v="4850"/>
    <s v="KFC"/>
    <s v="上海肯德基有限公司"/>
    <x v="512"/>
    <x v="18"/>
    <x v="183"/>
    <s v="Active"/>
  </r>
  <r>
    <x v="9"/>
    <x v="4935"/>
    <x v="4851"/>
    <s v="KFC"/>
    <s v="上海肯德基有限公司"/>
    <x v="512"/>
    <x v="18"/>
    <x v="183"/>
    <s v="Active"/>
  </r>
  <r>
    <x v="9"/>
    <x v="4936"/>
    <x v="4852"/>
    <s v="KFC"/>
    <s v="上海肯德基有限公司"/>
    <x v="512"/>
    <x v="18"/>
    <x v="183"/>
    <s v="Active"/>
  </r>
  <r>
    <x v="9"/>
    <x v="4937"/>
    <x v="267"/>
    <s v="KFC"/>
    <s v="上海肯德基有限公司"/>
    <x v="512"/>
    <x v="18"/>
    <x v="183"/>
    <s v="Active"/>
  </r>
  <r>
    <x v="9"/>
    <x v="4938"/>
    <x v="4853"/>
    <s v="KFC"/>
    <s v="上海肯德基有限公司"/>
    <x v="512"/>
    <x v="18"/>
    <x v="183"/>
    <s v="Active"/>
  </r>
  <r>
    <x v="9"/>
    <x v="4939"/>
    <x v="4854"/>
    <s v="KFC"/>
    <s v="上海肯德基有限公司"/>
    <x v="512"/>
    <x v="18"/>
    <x v="183"/>
    <s v="Close"/>
  </r>
  <r>
    <x v="9"/>
    <x v="4940"/>
    <x v="4855"/>
    <s v="KFC"/>
    <s v="上海肯德基有限公司"/>
    <x v="512"/>
    <x v="18"/>
    <x v="183"/>
    <s v="Active"/>
  </r>
  <r>
    <x v="9"/>
    <x v="4941"/>
    <x v="4856"/>
    <s v="KFC"/>
    <s v="上海肯德基有限公司"/>
    <x v="512"/>
    <x v="18"/>
    <x v="183"/>
    <s v="Active"/>
  </r>
  <r>
    <x v="9"/>
    <x v="4942"/>
    <x v="4857"/>
    <s v="KFC"/>
    <s v="上海肯德基有限公司"/>
    <x v="512"/>
    <x v="18"/>
    <x v="183"/>
    <s v="Active"/>
  </r>
  <r>
    <x v="9"/>
    <x v="4943"/>
    <x v="4858"/>
    <s v="KFC"/>
    <s v="上海肯德基有限公司"/>
    <x v="512"/>
    <x v="18"/>
    <x v="183"/>
    <s v="Active"/>
  </r>
  <r>
    <x v="9"/>
    <x v="4944"/>
    <x v="4859"/>
    <s v="KFC"/>
    <s v="上海肯德基有限公司"/>
    <x v="512"/>
    <x v="18"/>
    <x v="183"/>
    <s v="Active"/>
  </r>
  <r>
    <x v="9"/>
    <x v="4945"/>
    <x v="4860"/>
    <s v="KFC"/>
    <s v="上海肯德基有限公司"/>
    <x v="512"/>
    <x v="18"/>
    <x v="183"/>
    <s v="Active"/>
  </r>
  <r>
    <x v="9"/>
    <x v="4946"/>
    <x v="4861"/>
    <s v="KFC"/>
    <s v="上海肯德基有限公司"/>
    <x v="512"/>
    <x v="18"/>
    <x v="183"/>
    <s v="Active"/>
  </r>
  <r>
    <x v="9"/>
    <x v="4947"/>
    <x v="4862"/>
    <s v="KFC"/>
    <s v="上海肯德基有限公司"/>
    <x v="512"/>
    <x v="18"/>
    <x v="183"/>
    <s v="Active"/>
  </r>
  <r>
    <x v="9"/>
    <x v="4948"/>
    <x v="4863"/>
    <s v="KFC"/>
    <s v="上海肯德基有限公司"/>
    <x v="512"/>
    <x v="18"/>
    <x v="183"/>
    <s v="Active"/>
  </r>
  <r>
    <x v="9"/>
    <x v="4949"/>
    <x v="439"/>
    <s v="KFC"/>
    <s v="上海肯德基有限公司"/>
    <x v="512"/>
    <x v="18"/>
    <x v="183"/>
    <s v="Active"/>
  </r>
  <r>
    <x v="9"/>
    <x v="4950"/>
    <x v="4864"/>
    <s v="KFC"/>
    <s v="上海肯德基有限公司"/>
    <x v="512"/>
    <x v="18"/>
    <x v="183"/>
    <s v="Active"/>
  </r>
  <r>
    <x v="9"/>
    <x v="4951"/>
    <x v="4865"/>
    <s v="KFC"/>
    <s v="上海肯德基有限公司"/>
    <x v="512"/>
    <x v="18"/>
    <x v="183"/>
    <s v="Active"/>
  </r>
  <r>
    <x v="9"/>
    <x v="4952"/>
    <x v="4866"/>
    <s v="KFC"/>
    <s v="上海肯德基有限公司"/>
    <x v="512"/>
    <x v="18"/>
    <x v="183"/>
    <s v="Active"/>
  </r>
  <r>
    <x v="9"/>
    <x v="4953"/>
    <x v="3744"/>
    <s v="KFC"/>
    <s v="上海肯德基有限公司"/>
    <x v="512"/>
    <x v="18"/>
    <x v="183"/>
    <s v="Active"/>
  </r>
  <r>
    <x v="9"/>
    <x v="4954"/>
    <x v="4867"/>
    <s v="KFC"/>
    <s v="上海肯德基有限公司"/>
    <x v="512"/>
    <x v="18"/>
    <x v="183"/>
    <s v="Active"/>
  </r>
  <r>
    <x v="9"/>
    <x v="4955"/>
    <x v="4392"/>
    <s v="KFC"/>
    <s v="上海肯德基有限公司"/>
    <x v="512"/>
    <x v="18"/>
    <x v="183"/>
    <s v="Active"/>
  </r>
  <r>
    <x v="9"/>
    <x v="4956"/>
    <x v="4868"/>
    <s v="KFC"/>
    <s v="上海肯德基有限公司"/>
    <x v="512"/>
    <x v="18"/>
    <x v="183"/>
    <s v="Active"/>
  </r>
  <r>
    <x v="9"/>
    <x v="4957"/>
    <x v="4869"/>
    <s v="KFC"/>
    <s v="上海肯德基有限公司"/>
    <x v="512"/>
    <x v="18"/>
    <x v="183"/>
    <s v="Active"/>
  </r>
  <r>
    <x v="9"/>
    <x v="4958"/>
    <x v="4870"/>
    <s v="KFC"/>
    <s v="上海肯德基有限公司"/>
    <x v="512"/>
    <x v="18"/>
    <x v="183"/>
    <s v="Active"/>
  </r>
  <r>
    <x v="9"/>
    <x v="4959"/>
    <x v="4871"/>
    <s v="KFC"/>
    <s v="上海肯德基有限公司"/>
    <x v="512"/>
    <x v="18"/>
    <x v="183"/>
    <s v="Active"/>
  </r>
  <r>
    <x v="9"/>
    <x v="4960"/>
    <x v="4872"/>
    <s v="KFC"/>
    <s v="上海肯德基有限公司"/>
    <x v="512"/>
    <x v="18"/>
    <x v="183"/>
    <s v="Active"/>
  </r>
  <r>
    <x v="9"/>
    <x v="4961"/>
    <x v="4873"/>
    <s v="KFC"/>
    <s v="上海肯德基有限公司"/>
    <x v="512"/>
    <x v="18"/>
    <x v="183"/>
    <s v="Active"/>
  </r>
  <r>
    <x v="9"/>
    <x v="4962"/>
    <x v="4874"/>
    <s v="KFC"/>
    <s v="上海肯德基有限公司"/>
    <x v="512"/>
    <x v="18"/>
    <x v="183"/>
    <s v="Active"/>
  </r>
  <r>
    <x v="9"/>
    <x v="4963"/>
    <x v="4875"/>
    <s v="KFC"/>
    <s v="上海肯德基有限公司"/>
    <x v="512"/>
    <x v="18"/>
    <x v="183"/>
    <s v="Active"/>
  </r>
  <r>
    <x v="9"/>
    <x v="4964"/>
    <x v="4876"/>
    <s v="KFC"/>
    <s v="上海肯德基有限公司"/>
    <x v="512"/>
    <x v="18"/>
    <x v="183"/>
    <s v="Active"/>
  </r>
  <r>
    <x v="9"/>
    <x v="4965"/>
    <x v="4877"/>
    <s v="KFC"/>
    <s v="上海肯德基有限公司"/>
    <x v="512"/>
    <x v="18"/>
    <x v="183"/>
    <s v="Active"/>
  </r>
  <r>
    <x v="9"/>
    <x v="4966"/>
    <x v="4878"/>
    <s v="KFC"/>
    <s v="上海肯德基有限公司"/>
    <x v="512"/>
    <x v="18"/>
    <x v="183"/>
    <s v="Active"/>
  </r>
  <r>
    <x v="9"/>
    <x v="4967"/>
    <x v="4879"/>
    <s v="KFC"/>
    <s v="上海肯德基有限公司"/>
    <x v="512"/>
    <x v="18"/>
    <x v="183"/>
    <s v="Active"/>
  </r>
  <r>
    <x v="9"/>
    <x v="4968"/>
    <x v="4880"/>
    <s v="KFC"/>
    <s v="上海肯德基有限公司"/>
    <x v="512"/>
    <x v="18"/>
    <x v="183"/>
    <s v="Active"/>
  </r>
  <r>
    <x v="9"/>
    <x v="4969"/>
    <x v="4881"/>
    <s v="KFC"/>
    <s v="上海肯德基有限公司"/>
    <x v="512"/>
    <x v="18"/>
    <x v="183"/>
    <s v="Active"/>
  </r>
  <r>
    <x v="9"/>
    <x v="4970"/>
    <x v="4882"/>
    <s v="KFC"/>
    <s v="上海肯德基有限公司"/>
    <x v="512"/>
    <x v="18"/>
    <x v="183"/>
    <s v="Active"/>
  </r>
  <r>
    <x v="9"/>
    <x v="4971"/>
    <x v="4883"/>
    <s v="KFC"/>
    <s v="上海肯德基有限公司"/>
    <x v="512"/>
    <x v="18"/>
    <x v="183"/>
    <s v="Active"/>
  </r>
  <r>
    <x v="9"/>
    <x v="4972"/>
    <x v="4884"/>
    <s v="KFC"/>
    <s v="上海肯德基有限公司"/>
    <x v="512"/>
    <x v="18"/>
    <x v="183"/>
    <s v="Active"/>
  </r>
  <r>
    <x v="9"/>
    <x v="4973"/>
    <x v="4885"/>
    <s v="KFC"/>
    <s v="上海肯德基有限公司"/>
    <x v="512"/>
    <x v="18"/>
    <x v="183"/>
    <s v="Active"/>
  </r>
  <r>
    <x v="9"/>
    <x v="4974"/>
    <x v="4886"/>
    <s v="KFC"/>
    <s v="上海肯德基有限公司"/>
    <x v="512"/>
    <x v="18"/>
    <x v="183"/>
    <s v="Active"/>
  </r>
  <r>
    <x v="9"/>
    <x v="4975"/>
    <x v="4887"/>
    <s v="KFC"/>
    <s v="上海肯德基有限公司"/>
    <x v="512"/>
    <x v="18"/>
    <x v="183"/>
    <s v="Active"/>
  </r>
  <r>
    <x v="9"/>
    <x v="4976"/>
    <x v="4888"/>
    <s v="KFC"/>
    <s v="上海肯德基有限公司"/>
    <x v="512"/>
    <x v="18"/>
    <x v="183"/>
    <s v="Active"/>
  </r>
  <r>
    <x v="9"/>
    <x v="4977"/>
    <x v="4889"/>
    <s v="KFC"/>
    <s v="上海肯德基有限公司"/>
    <x v="512"/>
    <x v="18"/>
    <x v="183"/>
    <s v="Active"/>
  </r>
  <r>
    <x v="9"/>
    <x v="4978"/>
    <x v="4890"/>
    <s v="KFC"/>
    <s v="上海肯德基有限公司"/>
    <x v="512"/>
    <x v="18"/>
    <x v="183"/>
    <s v="Active"/>
  </r>
  <r>
    <x v="9"/>
    <x v="4979"/>
    <x v="4891"/>
    <s v="KFC"/>
    <s v="上海肯德基有限公司"/>
    <x v="512"/>
    <x v="18"/>
    <x v="183"/>
    <s v="Active"/>
  </r>
  <r>
    <x v="9"/>
    <x v="4980"/>
    <x v="4892"/>
    <s v="KFC"/>
    <s v="上海肯德基有限公司"/>
    <x v="512"/>
    <x v="18"/>
    <x v="183"/>
    <s v="Active"/>
  </r>
  <r>
    <x v="9"/>
    <x v="4981"/>
    <x v="4893"/>
    <s v="KFC"/>
    <s v="上海肯德基有限公司"/>
    <x v="512"/>
    <x v="18"/>
    <x v="183"/>
    <s v="Close"/>
  </r>
  <r>
    <x v="9"/>
    <x v="4982"/>
    <x v="4894"/>
    <s v="KFC"/>
    <s v="上海肯德基有限公司"/>
    <x v="512"/>
    <x v="18"/>
    <x v="183"/>
    <s v="Active"/>
  </r>
  <r>
    <x v="9"/>
    <x v="4983"/>
    <x v="4895"/>
    <s v="KFC"/>
    <s v="上海肯德基有限公司"/>
    <x v="512"/>
    <x v="18"/>
    <x v="183"/>
    <s v="Active"/>
  </r>
  <r>
    <x v="9"/>
    <x v="4984"/>
    <x v="4896"/>
    <s v="KFC"/>
    <s v="上海肯德基有限公司"/>
    <x v="512"/>
    <x v="18"/>
    <x v="183"/>
    <s v="Active"/>
  </r>
  <r>
    <x v="9"/>
    <x v="4985"/>
    <x v="4897"/>
    <s v="KFC"/>
    <s v="上海肯德基有限公司"/>
    <x v="512"/>
    <x v="18"/>
    <x v="183"/>
    <s v="Active"/>
  </r>
  <r>
    <x v="9"/>
    <x v="4986"/>
    <x v="4898"/>
    <s v="KFC"/>
    <s v="上海肯德基有限公司"/>
    <x v="512"/>
    <x v="18"/>
    <x v="183"/>
    <s v="Active"/>
  </r>
  <r>
    <x v="9"/>
    <x v="4987"/>
    <x v="4899"/>
    <s v="KFC"/>
    <s v="上海肯德基有限公司"/>
    <x v="512"/>
    <x v="18"/>
    <x v="183"/>
    <s v="Active"/>
  </r>
  <r>
    <x v="9"/>
    <x v="4988"/>
    <x v="4900"/>
    <s v="KFC"/>
    <s v="上海肯德基有限公司"/>
    <x v="512"/>
    <x v="18"/>
    <x v="183"/>
    <s v="Active"/>
  </r>
  <r>
    <x v="9"/>
    <x v="4989"/>
    <x v="4901"/>
    <s v="KFC"/>
    <s v="上海肯德基有限公司"/>
    <x v="512"/>
    <x v="18"/>
    <x v="183"/>
    <s v="Active"/>
  </r>
  <r>
    <x v="9"/>
    <x v="4990"/>
    <x v="4902"/>
    <s v="KFC"/>
    <s v="上海肯德基有限公司"/>
    <x v="512"/>
    <x v="18"/>
    <x v="183"/>
    <s v="Active"/>
  </r>
  <r>
    <x v="9"/>
    <x v="4991"/>
    <x v="4903"/>
    <s v="KFC"/>
    <s v="上海肯德基有限公司"/>
    <x v="512"/>
    <x v="18"/>
    <x v="183"/>
    <s v="Active"/>
  </r>
  <r>
    <x v="9"/>
    <x v="4992"/>
    <x v="4904"/>
    <s v="KFC"/>
    <s v="上海肯德基有限公司"/>
    <x v="512"/>
    <x v="18"/>
    <x v="183"/>
    <s v="Active"/>
  </r>
  <r>
    <x v="9"/>
    <x v="4993"/>
    <x v="4905"/>
    <s v="KFC"/>
    <s v="上海肯德基有限公司"/>
    <x v="512"/>
    <x v="18"/>
    <x v="183"/>
    <s v="Active"/>
  </r>
  <r>
    <x v="9"/>
    <x v="4994"/>
    <x v="4906"/>
    <s v="KFC"/>
    <s v="上海肯德基有限公司"/>
    <x v="512"/>
    <x v="18"/>
    <x v="183"/>
    <s v="Active"/>
  </r>
  <r>
    <x v="9"/>
    <x v="4995"/>
    <x v="4907"/>
    <s v="KFC"/>
    <s v="上海肯德基有限公司"/>
    <x v="512"/>
    <x v="18"/>
    <x v="183"/>
    <s v="Active"/>
  </r>
  <r>
    <x v="9"/>
    <x v="4996"/>
    <x v="4908"/>
    <s v="KFC"/>
    <s v="上海肯德基有限公司"/>
    <x v="512"/>
    <x v="18"/>
    <x v="183"/>
    <s v="Active"/>
  </r>
  <r>
    <x v="9"/>
    <x v="4997"/>
    <x v="4909"/>
    <s v="KFC"/>
    <s v="上海肯德基有限公司"/>
    <x v="512"/>
    <x v="18"/>
    <x v="183"/>
    <s v="Active"/>
  </r>
  <r>
    <x v="9"/>
    <x v="4998"/>
    <x v="4910"/>
    <s v="KFC"/>
    <s v="上海肯德基有限公司"/>
    <x v="512"/>
    <x v="18"/>
    <x v="183"/>
    <s v="Close"/>
  </r>
  <r>
    <x v="9"/>
    <x v="4999"/>
    <x v="4911"/>
    <s v="KFC"/>
    <s v="上海肯德基有限公司"/>
    <x v="512"/>
    <x v="18"/>
    <x v="183"/>
    <s v="Active"/>
  </r>
  <r>
    <x v="9"/>
    <x v="5000"/>
    <x v="4912"/>
    <s v="KFC"/>
    <s v="上海肯德基有限公司"/>
    <x v="512"/>
    <x v="18"/>
    <x v="183"/>
    <s v="Active"/>
  </r>
  <r>
    <x v="9"/>
    <x v="5001"/>
    <x v="4913"/>
    <s v="KFC"/>
    <s v="上海肯德基有限公司"/>
    <x v="512"/>
    <x v="18"/>
    <x v="183"/>
    <s v="Active"/>
  </r>
  <r>
    <x v="9"/>
    <x v="5002"/>
    <x v="4914"/>
    <s v="KFC"/>
    <s v="上海肯德基有限公司"/>
    <x v="512"/>
    <x v="18"/>
    <x v="183"/>
    <s v="Active"/>
  </r>
  <r>
    <x v="9"/>
    <x v="5003"/>
    <x v="4915"/>
    <s v="KFC"/>
    <s v="上海肯德基有限公司"/>
    <x v="512"/>
    <x v="18"/>
    <x v="183"/>
    <s v="Active"/>
  </r>
  <r>
    <x v="9"/>
    <x v="5004"/>
    <x v="4916"/>
    <s v="KFC"/>
    <s v="上海肯德基有限公司"/>
    <x v="512"/>
    <x v="18"/>
    <x v="183"/>
    <s v="Active"/>
  </r>
  <r>
    <x v="9"/>
    <x v="5005"/>
    <x v="4917"/>
    <s v="KFC"/>
    <s v="上海肯德基有限公司"/>
    <x v="512"/>
    <x v="18"/>
    <x v="183"/>
    <s v="Active"/>
  </r>
  <r>
    <x v="9"/>
    <x v="5006"/>
    <x v="4918"/>
    <s v="KFC"/>
    <s v="上海肯德基有限公司"/>
    <x v="512"/>
    <x v="18"/>
    <x v="183"/>
    <s v="Active"/>
  </r>
  <r>
    <x v="9"/>
    <x v="5007"/>
    <x v="4919"/>
    <s v="KFC"/>
    <s v="上海肯德基有限公司"/>
    <x v="512"/>
    <x v="18"/>
    <x v="183"/>
    <s v="Active"/>
  </r>
  <r>
    <x v="9"/>
    <x v="5008"/>
    <x v="4920"/>
    <s v="KFC"/>
    <s v="上海肯德基有限公司"/>
    <x v="512"/>
    <x v="18"/>
    <x v="183"/>
    <s v="Active"/>
  </r>
  <r>
    <x v="9"/>
    <x v="5009"/>
    <x v="4921"/>
    <s v="KFC"/>
    <s v="上海肯德基有限公司"/>
    <x v="512"/>
    <x v="18"/>
    <x v="183"/>
    <s v="Active"/>
  </r>
  <r>
    <x v="9"/>
    <x v="5010"/>
    <x v="4922"/>
    <s v="KFC"/>
    <s v="上海肯德基有限公司"/>
    <x v="512"/>
    <x v="18"/>
    <x v="183"/>
    <s v="Close"/>
  </r>
  <r>
    <x v="9"/>
    <x v="5011"/>
    <x v="4923"/>
    <s v="KFC"/>
    <s v="上海肯德基有限公司"/>
    <x v="512"/>
    <x v="18"/>
    <x v="183"/>
    <s v="Active"/>
  </r>
  <r>
    <x v="9"/>
    <x v="5012"/>
    <x v="4924"/>
    <s v="KFC"/>
    <s v="上海肯德基有限公司"/>
    <x v="512"/>
    <x v="18"/>
    <x v="183"/>
    <s v="Active"/>
  </r>
  <r>
    <x v="9"/>
    <x v="5013"/>
    <x v="4925"/>
    <s v="KFC"/>
    <s v="上海肯德基有限公司"/>
    <x v="512"/>
    <x v="18"/>
    <x v="183"/>
    <s v="Active"/>
  </r>
  <r>
    <x v="9"/>
    <x v="5014"/>
    <x v="4926"/>
    <s v="KFC"/>
    <s v="上海肯德基有限公司"/>
    <x v="512"/>
    <x v="18"/>
    <x v="183"/>
    <s v="Active"/>
  </r>
  <r>
    <x v="9"/>
    <x v="5015"/>
    <x v="4927"/>
    <s v="KFC"/>
    <s v="上海肯德基有限公司"/>
    <x v="512"/>
    <x v="18"/>
    <x v="183"/>
    <s v="Active"/>
  </r>
  <r>
    <x v="9"/>
    <x v="5016"/>
    <x v="4928"/>
    <s v="KFC"/>
    <s v="上海肯德基有限公司"/>
    <x v="512"/>
    <x v="18"/>
    <x v="183"/>
    <s v="Close"/>
  </r>
  <r>
    <x v="9"/>
    <x v="5017"/>
    <x v="4929"/>
    <s v="KFC"/>
    <s v="上海肯德基有限公司"/>
    <x v="512"/>
    <x v="18"/>
    <x v="183"/>
    <s v="Active"/>
  </r>
  <r>
    <x v="9"/>
    <x v="5018"/>
    <x v="4930"/>
    <s v="KFC"/>
    <s v="上海肯德基有限公司"/>
    <x v="512"/>
    <x v="18"/>
    <x v="183"/>
    <s v="Active"/>
  </r>
  <r>
    <x v="9"/>
    <x v="5019"/>
    <x v="4931"/>
    <s v="KFC"/>
    <s v="上海肯德基有限公司"/>
    <x v="512"/>
    <x v="18"/>
    <x v="183"/>
    <s v="Active"/>
  </r>
  <r>
    <x v="9"/>
    <x v="5020"/>
    <x v="4932"/>
    <s v="KFC"/>
    <s v="上海肯德基有限公司"/>
    <x v="512"/>
    <x v="18"/>
    <x v="183"/>
    <s v="Close"/>
  </r>
  <r>
    <x v="9"/>
    <x v="5021"/>
    <x v="278"/>
    <s v="KFC"/>
    <s v="上海肯德基有限公司"/>
    <x v="512"/>
    <x v="18"/>
    <x v="183"/>
    <s v="Active"/>
  </r>
  <r>
    <x v="9"/>
    <x v="5022"/>
    <x v="4933"/>
    <s v="KFC"/>
    <s v="上海肯德基有限公司"/>
    <x v="512"/>
    <x v="18"/>
    <x v="183"/>
    <s v="Active"/>
  </r>
  <r>
    <x v="9"/>
    <x v="5023"/>
    <x v="4934"/>
    <s v="KFC"/>
    <s v="上海肯德基有限公司"/>
    <x v="512"/>
    <x v="18"/>
    <x v="183"/>
    <s v="Active"/>
  </r>
  <r>
    <x v="9"/>
    <x v="5024"/>
    <x v="4935"/>
    <s v="KFC"/>
    <s v="上海肯德基有限公司"/>
    <x v="512"/>
    <x v="18"/>
    <x v="183"/>
    <s v="Close"/>
  </r>
  <r>
    <x v="9"/>
    <x v="5025"/>
    <x v="4936"/>
    <s v="KFC"/>
    <s v="上海肯德基有限公司"/>
    <x v="512"/>
    <x v="18"/>
    <x v="183"/>
    <s v="Active"/>
  </r>
  <r>
    <x v="9"/>
    <x v="5026"/>
    <x v="4937"/>
    <s v="KFC"/>
    <s v="上海肯德基有限公司"/>
    <x v="512"/>
    <x v="18"/>
    <x v="183"/>
    <s v="Active"/>
  </r>
  <r>
    <x v="9"/>
    <x v="5027"/>
    <x v="4938"/>
    <s v="KFC"/>
    <s v="上海肯德基有限公司"/>
    <x v="512"/>
    <x v="18"/>
    <x v="183"/>
    <s v="Active"/>
  </r>
  <r>
    <x v="9"/>
    <x v="5028"/>
    <x v="4939"/>
    <s v="KFC"/>
    <s v="上海肯德基有限公司"/>
    <x v="512"/>
    <x v="18"/>
    <x v="183"/>
    <s v="Active"/>
  </r>
  <r>
    <x v="9"/>
    <x v="5029"/>
    <x v="4940"/>
    <s v="KFC"/>
    <s v="上海肯德基有限公司"/>
    <x v="512"/>
    <x v="18"/>
    <x v="183"/>
    <s v="Active"/>
  </r>
  <r>
    <x v="9"/>
    <x v="5030"/>
    <x v="4941"/>
    <s v="KFC"/>
    <s v="上海肯德基有限公司"/>
    <x v="512"/>
    <x v="18"/>
    <x v="183"/>
    <s v="Active"/>
  </r>
  <r>
    <x v="9"/>
    <x v="5031"/>
    <x v="4942"/>
    <s v="KFC"/>
    <s v="上海肯德基有限公司"/>
    <x v="512"/>
    <x v="18"/>
    <x v="183"/>
    <s v="Active"/>
  </r>
  <r>
    <x v="9"/>
    <x v="5032"/>
    <x v="4943"/>
    <s v="KFC"/>
    <s v="上海肯德基有限公司"/>
    <x v="512"/>
    <x v="18"/>
    <x v="183"/>
    <s v="Close"/>
  </r>
  <r>
    <x v="9"/>
    <x v="5033"/>
    <x v="4944"/>
    <s v="KFC"/>
    <s v="上海肯德基有限公司"/>
    <x v="512"/>
    <x v="18"/>
    <x v="183"/>
    <s v="Active"/>
  </r>
  <r>
    <x v="9"/>
    <x v="5034"/>
    <x v="4945"/>
    <s v="KFC"/>
    <s v="上海肯德基有限公司"/>
    <x v="512"/>
    <x v="18"/>
    <x v="183"/>
    <s v="Active"/>
  </r>
  <r>
    <x v="9"/>
    <x v="5035"/>
    <x v="4946"/>
    <s v="KFC"/>
    <s v="上海肯德基有限公司"/>
    <x v="512"/>
    <x v="18"/>
    <x v="183"/>
    <s v="Active"/>
  </r>
  <r>
    <x v="9"/>
    <x v="5036"/>
    <x v="4947"/>
    <s v="KFC"/>
    <s v="上海肯德基有限公司"/>
    <x v="512"/>
    <x v="18"/>
    <x v="183"/>
    <s v="Active"/>
  </r>
  <r>
    <x v="9"/>
    <x v="5037"/>
    <x v="4948"/>
    <s v="KFC"/>
    <s v="上海肯德基有限公司"/>
    <x v="512"/>
    <x v="18"/>
    <x v="183"/>
    <s v="Close"/>
  </r>
  <r>
    <x v="9"/>
    <x v="5038"/>
    <x v="4949"/>
    <s v="KFC"/>
    <s v="上海肯德基有限公司"/>
    <x v="512"/>
    <x v="18"/>
    <x v="183"/>
    <s v="Active"/>
  </r>
  <r>
    <x v="9"/>
    <x v="5039"/>
    <x v="4950"/>
    <s v="KFC"/>
    <s v="上海肯德基有限公司"/>
    <x v="512"/>
    <x v="18"/>
    <x v="183"/>
    <s v="Active"/>
  </r>
  <r>
    <x v="9"/>
    <x v="5040"/>
    <x v="4951"/>
    <s v="KFC"/>
    <s v="上海肯德基有限公司"/>
    <x v="512"/>
    <x v="18"/>
    <x v="183"/>
    <s v="Active"/>
  </r>
  <r>
    <x v="9"/>
    <x v="5041"/>
    <x v="4952"/>
    <s v="KFC"/>
    <s v="上海肯德基有限公司"/>
    <x v="512"/>
    <x v="18"/>
    <x v="183"/>
    <s v="Active"/>
  </r>
  <r>
    <x v="9"/>
    <x v="5042"/>
    <x v="4953"/>
    <s v="KFC"/>
    <s v="上海肯德基有限公司"/>
    <x v="512"/>
    <x v="18"/>
    <x v="183"/>
    <s v="Active"/>
  </r>
  <r>
    <x v="9"/>
    <x v="5043"/>
    <x v="4954"/>
    <s v="KFC"/>
    <s v="上海肯德基有限公司"/>
    <x v="512"/>
    <x v="18"/>
    <x v="183"/>
    <s v="Active"/>
  </r>
  <r>
    <x v="9"/>
    <x v="5044"/>
    <x v="4955"/>
    <s v="KFC"/>
    <s v="上海肯德基有限公司"/>
    <x v="512"/>
    <x v="18"/>
    <x v="183"/>
    <s v="Active"/>
  </r>
  <r>
    <x v="9"/>
    <x v="5045"/>
    <x v="4956"/>
    <s v="KFC"/>
    <s v="上海肯德基有限公司"/>
    <x v="512"/>
    <x v="18"/>
    <x v="183"/>
    <s v="Active"/>
  </r>
  <r>
    <x v="9"/>
    <x v="5046"/>
    <x v="4957"/>
    <s v="KFC"/>
    <s v="上海肯德基有限公司"/>
    <x v="512"/>
    <x v="18"/>
    <x v="183"/>
    <s v="Active"/>
  </r>
  <r>
    <x v="9"/>
    <x v="5047"/>
    <x v="4958"/>
    <s v="KFC"/>
    <s v="上海肯德基有限公司"/>
    <x v="512"/>
    <x v="18"/>
    <x v="183"/>
    <s v="Active"/>
  </r>
  <r>
    <x v="9"/>
    <x v="5048"/>
    <x v="4959"/>
    <s v="KFC"/>
    <s v="上海肯德基有限公司"/>
    <x v="512"/>
    <x v="18"/>
    <x v="183"/>
    <s v="Active"/>
  </r>
  <r>
    <x v="9"/>
    <x v="5049"/>
    <x v="4960"/>
    <s v="KFC"/>
    <s v="上海肯德基有限公司"/>
    <x v="512"/>
    <x v="18"/>
    <x v="183"/>
    <s v="Active"/>
  </r>
  <r>
    <x v="9"/>
    <x v="5050"/>
    <x v="4961"/>
    <s v="KFC"/>
    <s v="上海肯德基有限公司"/>
    <x v="512"/>
    <x v="18"/>
    <x v="183"/>
    <s v="Active"/>
  </r>
  <r>
    <x v="9"/>
    <x v="5051"/>
    <x v="4962"/>
    <s v="KFC"/>
    <s v="上海肯德基有限公司"/>
    <x v="512"/>
    <x v="18"/>
    <x v="183"/>
    <s v="Active"/>
  </r>
  <r>
    <x v="9"/>
    <x v="5052"/>
    <x v="4963"/>
    <s v="KFC"/>
    <s v="上海肯德基有限公司"/>
    <x v="512"/>
    <x v="18"/>
    <x v="183"/>
    <s v="Active"/>
  </r>
  <r>
    <x v="9"/>
    <x v="5053"/>
    <x v="4964"/>
    <s v="KFC"/>
    <s v="上海肯德基有限公司"/>
    <x v="512"/>
    <x v="18"/>
    <x v="183"/>
    <s v="Active"/>
  </r>
  <r>
    <x v="9"/>
    <x v="5054"/>
    <x v="4965"/>
    <s v="KFC"/>
    <s v="上海肯德基有限公司"/>
    <x v="512"/>
    <x v="18"/>
    <x v="183"/>
    <s v="Active"/>
  </r>
  <r>
    <x v="9"/>
    <x v="5055"/>
    <x v="4966"/>
    <s v="KFC"/>
    <s v="上海肯德基有限公司"/>
    <x v="512"/>
    <x v="18"/>
    <x v="183"/>
    <s v="Active"/>
  </r>
  <r>
    <x v="9"/>
    <x v="5056"/>
    <x v="4967"/>
    <s v="KFC"/>
    <s v="上海肯德基有限公司"/>
    <x v="512"/>
    <x v="18"/>
    <x v="183"/>
    <s v="Active"/>
  </r>
  <r>
    <x v="9"/>
    <x v="5057"/>
    <x v="4968"/>
    <s v="KFC"/>
    <s v="上海肯德基有限公司"/>
    <x v="512"/>
    <x v="18"/>
    <x v="183"/>
    <s v="Active"/>
  </r>
  <r>
    <x v="9"/>
    <x v="5058"/>
    <x v="4969"/>
    <s v="KFC"/>
    <s v="上海肯德基有限公司"/>
    <x v="512"/>
    <x v="18"/>
    <x v="183"/>
    <s v="Active"/>
  </r>
  <r>
    <x v="9"/>
    <x v="5059"/>
    <x v="4970"/>
    <s v="KFC"/>
    <s v="上海肯德基有限公司"/>
    <x v="512"/>
    <x v="18"/>
    <x v="183"/>
    <s v="Active"/>
  </r>
  <r>
    <x v="9"/>
    <x v="5060"/>
    <x v="4971"/>
    <s v="KFC"/>
    <s v="上海肯德基有限公司"/>
    <x v="512"/>
    <x v="18"/>
    <x v="183"/>
    <s v="Active"/>
  </r>
  <r>
    <x v="9"/>
    <x v="5061"/>
    <x v="4972"/>
    <s v="KFC"/>
    <s v="上海肯德基有限公司"/>
    <x v="512"/>
    <x v="18"/>
    <x v="183"/>
    <s v="Active"/>
  </r>
  <r>
    <x v="9"/>
    <x v="5062"/>
    <x v="4973"/>
    <s v="KFC"/>
    <s v="上海肯德基有限公司"/>
    <x v="512"/>
    <x v="18"/>
    <x v="183"/>
    <s v="Active"/>
  </r>
  <r>
    <x v="9"/>
    <x v="5063"/>
    <x v="4974"/>
    <s v="KFC"/>
    <s v="上海肯德基有限公司"/>
    <x v="512"/>
    <x v="18"/>
    <x v="183"/>
    <s v="Active"/>
  </r>
  <r>
    <x v="9"/>
    <x v="5064"/>
    <x v="4975"/>
    <s v="KFC"/>
    <s v="上海肯德基有限公司"/>
    <x v="512"/>
    <x v="18"/>
    <x v="183"/>
    <s v="Active"/>
  </r>
  <r>
    <x v="9"/>
    <x v="5065"/>
    <x v="4976"/>
    <s v="KFC"/>
    <s v="上海肯德基有限公司"/>
    <x v="512"/>
    <x v="18"/>
    <x v="183"/>
    <s v="Active"/>
  </r>
  <r>
    <x v="9"/>
    <x v="5066"/>
    <x v="4977"/>
    <s v="KFC"/>
    <s v="上海肯德基有限公司"/>
    <x v="512"/>
    <x v="18"/>
    <x v="183"/>
    <s v="Active"/>
  </r>
  <r>
    <x v="9"/>
    <x v="5067"/>
    <x v="4978"/>
    <s v="KFC"/>
    <s v="上海肯德基有限公司"/>
    <x v="512"/>
    <x v="18"/>
    <x v="183"/>
    <s v="Active"/>
  </r>
  <r>
    <x v="9"/>
    <x v="5068"/>
    <x v="4979"/>
    <s v="KFC"/>
    <s v="上海肯德基有限公司"/>
    <x v="512"/>
    <x v="18"/>
    <x v="183"/>
    <s v="Active"/>
  </r>
  <r>
    <x v="9"/>
    <x v="5069"/>
    <x v="4980"/>
    <s v="KFC"/>
    <s v="上海肯德基有限公司"/>
    <x v="512"/>
    <x v="18"/>
    <x v="183"/>
    <s v="Active"/>
  </r>
  <r>
    <x v="9"/>
    <x v="5070"/>
    <x v="4981"/>
    <s v="KFC"/>
    <s v="上海肯德基有限公司"/>
    <x v="512"/>
    <x v="18"/>
    <x v="183"/>
    <s v="Active"/>
  </r>
  <r>
    <x v="9"/>
    <x v="5071"/>
    <x v="4982"/>
    <s v="KFC"/>
    <s v="上海肯德基有限公司"/>
    <x v="512"/>
    <x v="18"/>
    <x v="183"/>
    <s v="Active"/>
  </r>
  <r>
    <x v="9"/>
    <x v="5072"/>
    <x v="4983"/>
    <s v="KFC"/>
    <s v="上海肯德基有限公司"/>
    <x v="512"/>
    <x v="18"/>
    <x v="183"/>
    <s v="Active"/>
  </r>
  <r>
    <x v="9"/>
    <x v="5073"/>
    <x v="4984"/>
    <s v="KFC"/>
    <s v="上海肯德基有限公司"/>
    <x v="512"/>
    <x v="18"/>
    <x v="183"/>
    <s v="Active"/>
  </r>
  <r>
    <x v="9"/>
    <x v="5074"/>
    <x v="4985"/>
    <s v="KFC"/>
    <s v="上海肯德基有限公司"/>
    <x v="512"/>
    <x v="18"/>
    <x v="183"/>
    <s v="Active"/>
  </r>
  <r>
    <x v="9"/>
    <x v="5075"/>
    <x v="4986"/>
    <s v="KFC"/>
    <s v="上海肯德基有限公司"/>
    <x v="512"/>
    <x v="18"/>
    <x v="183"/>
    <s v="Active"/>
  </r>
  <r>
    <x v="9"/>
    <x v="5076"/>
    <x v="4987"/>
    <s v="KFC"/>
    <s v="上海肯德基有限公司"/>
    <x v="512"/>
    <x v="18"/>
    <x v="183"/>
    <s v="Active"/>
  </r>
  <r>
    <x v="9"/>
    <x v="5077"/>
    <x v="4988"/>
    <s v="KFC"/>
    <s v="上海肯德基有限公司"/>
    <x v="512"/>
    <x v="18"/>
    <x v="183"/>
    <s v="Active"/>
  </r>
  <r>
    <x v="9"/>
    <x v="5078"/>
    <x v="4989"/>
    <s v="KFC"/>
    <s v="上海肯德基有限公司"/>
    <x v="512"/>
    <x v="18"/>
    <x v="183"/>
    <s v="Active"/>
  </r>
  <r>
    <x v="9"/>
    <x v="5079"/>
    <x v="4990"/>
    <s v="KFC"/>
    <s v="上海肯德基有限公司"/>
    <x v="512"/>
    <x v="18"/>
    <x v="183"/>
    <s v="Active"/>
  </r>
  <r>
    <x v="9"/>
    <x v="5080"/>
    <x v="4991"/>
    <s v="KFC"/>
    <s v="上海肯德基有限公司"/>
    <x v="512"/>
    <x v="18"/>
    <x v="183"/>
    <s v="Active"/>
  </r>
  <r>
    <x v="9"/>
    <x v="5081"/>
    <x v="4992"/>
    <s v="KFC"/>
    <s v="上海肯德基有限公司"/>
    <x v="512"/>
    <x v="18"/>
    <x v="183"/>
    <s v="Active"/>
  </r>
  <r>
    <x v="9"/>
    <x v="5082"/>
    <x v="4805"/>
    <s v="KFC"/>
    <s v="上海肯德基有限公司"/>
    <x v="512"/>
    <x v="18"/>
    <x v="183"/>
    <s v="Active"/>
  </r>
  <r>
    <x v="9"/>
    <x v="5083"/>
    <x v="4993"/>
    <s v="KFC"/>
    <s v="上海肯德基有限公司"/>
    <x v="512"/>
    <x v="18"/>
    <x v="183"/>
    <s v="Active"/>
  </r>
  <r>
    <x v="9"/>
    <x v="5084"/>
    <x v="4994"/>
    <s v="KFC"/>
    <s v="上海肯德基有限公司"/>
    <x v="512"/>
    <x v="18"/>
    <x v="183"/>
    <s v="Active"/>
  </r>
  <r>
    <x v="9"/>
    <x v="5085"/>
    <x v="4995"/>
    <s v="KFC"/>
    <s v="上海肯德基有限公司"/>
    <x v="512"/>
    <x v="18"/>
    <x v="183"/>
    <s v="Active"/>
  </r>
  <r>
    <x v="9"/>
    <x v="5086"/>
    <x v="4996"/>
    <s v="PHDI"/>
    <s v="上海必胜客有限公司"/>
    <x v="512"/>
    <x v="18"/>
    <x v="183"/>
    <s v="Active"/>
  </r>
  <r>
    <x v="9"/>
    <x v="5087"/>
    <x v="4997"/>
    <s v="PHDI"/>
    <s v="上海必胜客有限公司"/>
    <x v="512"/>
    <x v="18"/>
    <x v="183"/>
    <s v="Active"/>
  </r>
  <r>
    <x v="9"/>
    <x v="5088"/>
    <x v="4998"/>
    <s v="PHDI"/>
    <s v="上海必胜客有限公司"/>
    <x v="512"/>
    <x v="18"/>
    <x v="183"/>
    <s v="Active"/>
  </r>
  <r>
    <x v="9"/>
    <x v="5089"/>
    <x v="4999"/>
    <s v="PHDI"/>
    <s v="上海必胜客有限公司"/>
    <x v="512"/>
    <x v="18"/>
    <x v="183"/>
    <s v="Active"/>
  </r>
  <r>
    <x v="9"/>
    <x v="5090"/>
    <x v="5000"/>
    <s v="PHDI"/>
    <s v="上海必胜客有限公司"/>
    <x v="512"/>
    <x v="18"/>
    <x v="183"/>
    <s v="Active"/>
  </r>
  <r>
    <x v="9"/>
    <x v="5091"/>
    <x v="5001"/>
    <s v="PHDI"/>
    <s v="上海必胜客有限公司"/>
    <x v="512"/>
    <x v="18"/>
    <x v="183"/>
    <s v="Close"/>
  </r>
  <r>
    <x v="9"/>
    <x v="5092"/>
    <x v="5002"/>
    <s v="PHDI"/>
    <s v="上海必胜客有限公司"/>
    <x v="512"/>
    <x v="18"/>
    <x v="183"/>
    <s v="Active"/>
  </r>
  <r>
    <x v="9"/>
    <x v="5093"/>
    <x v="5003"/>
    <s v="PHDI"/>
    <s v="上海必胜客有限公司"/>
    <x v="512"/>
    <x v="18"/>
    <x v="183"/>
    <s v="Active"/>
  </r>
  <r>
    <x v="9"/>
    <x v="5094"/>
    <x v="4446"/>
    <s v="PHDI"/>
    <s v="上海必胜客有限公司"/>
    <x v="512"/>
    <x v="18"/>
    <x v="183"/>
    <s v="Close"/>
  </r>
  <r>
    <x v="9"/>
    <x v="5095"/>
    <x v="5004"/>
    <s v="PHDI"/>
    <s v="上海必胜客有限公司"/>
    <x v="512"/>
    <x v="18"/>
    <x v="183"/>
    <s v="Active"/>
  </r>
  <r>
    <x v="9"/>
    <x v="5096"/>
    <x v="4901"/>
    <s v="PHDI"/>
    <s v="上海必胜客有限公司"/>
    <x v="512"/>
    <x v="18"/>
    <x v="183"/>
    <s v="Active"/>
  </r>
  <r>
    <x v="9"/>
    <x v="5097"/>
    <x v="5005"/>
    <s v="PHDI"/>
    <s v="上海必胜客有限公司"/>
    <x v="512"/>
    <x v="18"/>
    <x v="183"/>
    <s v="Close"/>
  </r>
  <r>
    <x v="9"/>
    <x v="5098"/>
    <x v="244"/>
    <s v="PHDI"/>
    <s v="上海必胜客有限公司"/>
    <x v="512"/>
    <x v="18"/>
    <x v="183"/>
    <s v="Close"/>
  </r>
  <r>
    <x v="9"/>
    <x v="5099"/>
    <x v="5006"/>
    <s v="PHDI"/>
    <s v="上海必胜客有限公司"/>
    <x v="512"/>
    <x v="18"/>
    <x v="183"/>
    <s v="Active"/>
  </r>
  <r>
    <x v="9"/>
    <x v="5100"/>
    <x v="5007"/>
    <s v="PHDI"/>
    <s v="上海必胜客有限公司"/>
    <x v="512"/>
    <x v="18"/>
    <x v="183"/>
    <s v="Active"/>
  </r>
  <r>
    <x v="9"/>
    <x v="5101"/>
    <x v="5008"/>
    <s v="PHDI"/>
    <s v="上海必胜客有限公司"/>
    <x v="512"/>
    <x v="18"/>
    <x v="183"/>
    <s v="Active"/>
  </r>
  <r>
    <x v="9"/>
    <x v="5102"/>
    <x v="4793"/>
    <s v="PHDI"/>
    <s v="上海必胜客有限公司"/>
    <x v="512"/>
    <x v="18"/>
    <x v="183"/>
    <s v="Active"/>
  </r>
  <r>
    <x v="9"/>
    <x v="5103"/>
    <x v="5009"/>
    <s v="PHDI"/>
    <s v="上海必胜客有限公司"/>
    <x v="512"/>
    <x v="18"/>
    <x v="183"/>
    <s v="Active"/>
  </r>
  <r>
    <x v="9"/>
    <x v="5104"/>
    <x v="4728"/>
    <s v="PHDI"/>
    <s v="上海必胜客有限公司"/>
    <x v="512"/>
    <x v="18"/>
    <x v="183"/>
    <s v="Active"/>
  </r>
  <r>
    <x v="9"/>
    <x v="5105"/>
    <x v="5010"/>
    <s v="PHDI"/>
    <s v="上海必胜客有限公司"/>
    <x v="512"/>
    <x v="18"/>
    <x v="183"/>
    <s v="Active"/>
  </r>
  <r>
    <x v="9"/>
    <x v="5106"/>
    <x v="5011"/>
    <s v="PHDI"/>
    <s v="上海必胜客有限公司"/>
    <x v="512"/>
    <x v="18"/>
    <x v="183"/>
    <s v="Active"/>
  </r>
  <r>
    <x v="9"/>
    <x v="5107"/>
    <x v="5012"/>
    <s v="PHDI"/>
    <s v="上海必胜客有限公司"/>
    <x v="512"/>
    <x v="18"/>
    <x v="183"/>
    <s v="Close"/>
  </r>
  <r>
    <x v="9"/>
    <x v="5108"/>
    <x v="5013"/>
    <s v="PHDI"/>
    <s v="上海必胜客有限公司"/>
    <x v="512"/>
    <x v="18"/>
    <x v="183"/>
    <s v="Active"/>
  </r>
  <r>
    <x v="9"/>
    <x v="5109"/>
    <x v="5014"/>
    <s v="PHDI"/>
    <s v="上海必胜客有限公司"/>
    <x v="512"/>
    <x v="18"/>
    <x v="183"/>
    <s v="Active"/>
  </r>
  <r>
    <x v="9"/>
    <x v="5110"/>
    <x v="5015"/>
    <s v="PHDI"/>
    <s v="上海必胜客有限公司"/>
    <x v="512"/>
    <x v="18"/>
    <x v="183"/>
    <s v="Active"/>
  </r>
  <r>
    <x v="9"/>
    <x v="5111"/>
    <x v="5016"/>
    <s v="PHDI"/>
    <s v="上海必胜客有限公司"/>
    <x v="512"/>
    <x v="18"/>
    <x v="183"/>
    <s v="Active"/>
  </r>
  <r>
    <x v="9"/>
    <x v="5112"/>
    <x v="4782"/>
    <s v="PHDI"/>
    <s v="上海必胜客有限公司"/>
    <x v="512"/>
    <x v="18"/>
    <x v="183"/>
    <s v="Close"/>
  </r>
  <r>
    <x v="9"/>
    <x v="5113"/>
    <x v="5017"/>
    <s v="PHDI"/>
    <s v="上海必胜客有限公司"/>
    <x v="512"/>
    <x v="18"/>
    <x v="183"/>
    <s v="Active"/>
  </r>
  <r>
    <x v="9"/>
    <x v="5114"/>
    <x v="5018"/>
    <s v="PHDI"/>
    <s v="上海必胜客有限公司"/>
    <x v="512"/>
    <x v="18"/>
    <x v="183"/>
    <s v="Active"/>
  </r>
  <r>
    <x v="9"/>
    <x v="5115"/>
    <x v="5019"/>
    <s v="PHDI"/>
    <s v="上海必胜客有限公司"/>
    <x v="512"/>
    <x v="18"/>
    <x v="183"/>
    <s v="Active"/>
  </r>
  <r>
    <x v="9"/>
    <x v="5116"/>
    <x v="5020"/>
    <s v="PHDI"/>
    <s v="上海必胜客有限公司"/>
    <x v="512"/>
    <x v="18"/>
    <x v="183"/>
    <s v="Active"/>
  </r>
  <r>
    <x v="9"/>
    <x v="5117"/>
    <x v="5021"/>
    <s v="PHDI"/>
    <s v="上海必胜客有限公司"/>
    <x v="512"/>
    <x v="18"/>
    <x v="183"/>
    <s v="Active"/>
  </r>
  <r>
    <x v="9"/>
    <x v="5118"/>
    <x v="5022"/>
    <s v="PHDI"/>
    <s v="上海必胜客有限公司"/>
    <x v="512"/>
    <x v="18"/>
    <x v="183"/>
    <s v="Active"/>
  </r>
  <r>
    <x v="9"/>
    <x v="5119"/>
    <x v="5023"/>
    <s v="PHDI"/>
    <s v="上海必胜客有限公司"/>
    <x v="512"/>
    <x v="18"/>
    <x v="183"/>
    <s v="Active"/>
  </r>
  <r>
    <x v="9"/>
    <x v="5120"/>
    <x v="5024"/>
    <s v="PHDI"/>
    <s v="上海必胜客有限公司"/>
    <x v="512"/>
    <x v="18"/>
    <x v="183"/>
    <s v="Close"/>
  </r>
  <r>
    <x v="9"/>
    <x v="5121"/>
    <x v="5025"/>
    <s v="PHDI"/>
    <s v="上海必胜客有限公司"/>
    <x v="512"/>
    <x v="18"/>
    <x v="183"/>
    <s v="Active"/>
  </r>
  <r>
    <x v="9"/>
    <x v="5122"/>
    <x v="4805"/>
    <s v="PHDI"/>
    <s v="上海必胜客有限公司"/>
    <x v="512"/>
    <x v="18"/>
    <x v="183"/>
    <s v="Active"/>
  </r>
  <r>
    <x v="9"/>
    <x v="5123"/>
    <x v="5026"/>
    <s v="PHDI"/>
    <s v="上海必胜客有限公司"/>
    <x v="512"/>
    <x v="18"/>
    <x v="183"/>
    <s v="Active"/>
  </r>
  <r>
    <x v="9"/>
    <x v="5124"/>
    <x v="5027"/>
    <s v="PHDI"/>
    <s v="上海必胜客有限公司"/>
    <x v="512"/>
    <x v="18"/>
    <x v="183"/>
    <s v="Active"/>
  </r>
  <r>
    <x v="9"/>
    <x v="5125"/>
    <x v="3748"/>
    <s v="PHDI"/>
    <s v="上海必胜客有限公司"/>
    <x v="512"/>
    <x v="18"/>
    <x v="183"/>
    <s v="Active"/>
  </r>
  <r>
    <x v="9"/>
    <x v="5126"/>
    <x v="5028"/>
    <s v="PHDI"/>
    <s v="上海冒晟餐饮管理有限公司"/>
    <x v="512"/>
    <x v="18"/>
    <x v="183"/>
    <s v="Active"/>
  </r>
  <r>
    <x v="9"/>
    <x v="5127"/>
    <x v="4807"/>
    <s v="PHDI"/>
    <s v="上海必胜客有限公司"/>
    <x v="512"/>
    <x v="18"/>
    <x v="183"/>
    <s v="Active"/>
  </r>
  <r>
    <x v="9"/>
    <x v="5128"/>
    <x v="5029"/>
    <s v="PHDI"/>
    <s v="上海必胜客有限公司"/>
    <x v="512"/>
    <x v="18"/>
    <x v="183"/>
    <s v="Active"/>
  </r>
  <r>
    <x v="9"/>
    <x v="5129"/>
    <x v="4867"/>
    <s v="PHDI"/>
    <s v="上海必胜客有限公司"/>
    <x v="512"/>
    <x v="18"/>
    <x v="183"/>
    <s v="Close"/>
  </r>
  <r>
    <x v="9"/>
    <x v="5130"/>
    <x v="5030"/>
    <s v="PHDI"/>
    <s v="上海必胜客有限公司"/>
    <x v="512"/>
    <x v="18"/>
    <x v="183"/>
    <s v="Active"/>
  </r>
  <r>
    <x v="9"/>
    <x v="5131"/>
    <x v="5031"/>
    <s v="PHDI"/>
    <s v="上海必胜客有限公司"/>
    <x v="512"/>
    <x v="18"/>
    <x v="183"/>
    <s v="Active"/>
  </r>
  <r>
    <x v="9"/>
    <x v="5132"/>
    <x v="5032"/>
    <s v="PHDI"/>
    <s v="上海必胜客有限公司"/>
    <x v="512"/>
    <x v="18"/>
    <x v="183"/>
    <s v="Active"/>
  </r>
  <r>
    <x v="9"/>
    <x v="5133"/>
    <x v="5033"/>
    <s v="PHDI"/>
    <s v="上海必胜客有限公司"/>
    <x v="512"/>
    <x v="18"/>
    <x v="183"/>
    <s v="Active"/>
  </r>
  <r>
    <x v="9"/>
    <x v="5134"/>
    <x v="5034"/>
    <s v="PHDI"/>
    <s v="上海必胜客有限公司"/>
    <x v="512"/>
    <x v="18"/>
    <x v="183"/>
    <s v="Active"/>
  </r>
  <r>
    <x v="9"/>
    <x v="5135"/>
    <x v="4899"/>
    <s v="PHDI"/>
    <s v="上海必胜客有限公司"/>
    <x v="512"/>
    <x v="18"/>
    <x v="183"/>
    <s v="Active"/>
  </r>
  <r>
    <x v="9"/>
    <x v="5136"/>
    <x v="5035"/>
    <s v="PHDI"/>
    <s v="上海必胜客有限公司"/>
    <x v="512"/>
    <x v="18"/>
    <x v="183"/>
    <s v="Active"/>
  </r>
  <r>
    <x v="9"/>
    <x v="5137"/>
    <x v="5036"/>
    <s v="PHDI"/>
    <s v="上海必胜客有限公司"/>
    <x v="512"/>
    <x v="18"/>
    <x v="183"/>
    <s v="Active"/>
  </r>
  <r>
    <x v="9"/>
    <x v="5138"/>
    <x v="5037"/>
    <s v="PHDI"/>
    <s v="上海必胜客有限公司"/>
    <x v="512"/>
    <x v="18"/>
    <x v="183"/>
    <s v="Active"/>
  </r>
  <r>
    <x v="9"/>
    <x v="5139"/>
    <x v="5038"/>
    <s v="PHDI"/>
    <s v="上海必胜客有限公司"/>
    <x v="512"/>
    <x v="18"/>
    <x v="183"/>
    <s v="Active"/>
  </r>
  <r>
    <x v="9"/>
    <x v="5140"/>
    <x v="5039"/>
    <s v="PHDI"/>
    <s v="上海必胜客有限公司"/>
    <x v="512"/>
    <x v="18"/>
    <x v="183"/>
    <s v="Active"/>
  </r>
  <r>
    <x v="9"/>
    <x v="5141"/>
    <x v="5040"/>
    <s v="PHDI"/>
    <s v="上海必胜客有限公司"/>
    <x v="512"/>
    <x v="18"/>
    <x v="183"/>
    <s v="Active"/>
  </r>
  <r>
    <x v="9"/>
    <x v="5142"/>
    <x v="5041"/>
    <s v="PHDI"/>
    <s v="上海必胜客有限公司"/>
    <x v="512"/>
    <x v="18"/>
    <x v="183"/>
    <s v="Active"/>
  </r>
  <r>
    <x v="9"/>
    <x v="5143"/>
    <x v="5042"/>
    <s v="PHDI"/>
    <s v="上海必胜客有限公司"/>
    <x v="512"/>
    <x v="18"/>
    <x v="183"/>
    <s v="Active"/>
  </r>
  <r>
    <x v="9"/>
    <x v="5144"/>
    <x v="5043"/>
    <s v="PHDI"/>
    <s v="上海必胜客有限公司"/>
    <x v="512"/>
    <x v="18"/>
    <x v="183"/>
    <s v="Active"/>
  </r>
  <r>
    <x v="9"/>
    <x v="5145"/>
    <x v="5044"/>
    <s v="PHDI"/>
    <s v="上海必胜客有限公司"/>
    <x v="512"/>
    <x v="18"/>
    <x v="183"/>
    <s v="Close"/>
  </r>
  <r>
    <x v="9"/>
    <x v="5146"/>
    <x v="5045"/>
    <s v="PHDI"/>
    <s v="上海必胜客有限公司"/>
    <x v="512"/>
    <x v="18"/>
    <x v="183"/>
    <s v="Active"/>
  </r>
  <r>
    <x v="9"/>
    <x v="5147"/>
    <x v="5046"/>
    <s v="PHDI"/>
    <s v="上海必胜客有限公司"/>
    <x v="512"/>
    <x v="18"/>
    <x v="183"/>
    <s v="Close"/>
  </r>
  <r>
    <x v="9"/>
    <x v="5148"/>
    <x v="5047"/>
    <s v="PHDI"/>
    <s v="上海必胜客有限公司"/>
    <x v="512"/>
    <x v="18"/>
    <x v="183"/>
    <s v="Active"/>
  </r>
  <r>
    <x v="9"/>
    <x v="5149"/>
    <x v="5048"/>
    <s v="PHDI"/>
    <s v="上海必胜客有限公司"/>
    <x v="512"/>
    <x v="18"/>
    <x v="183"/>
    <s v="Active"/>
  </r>
  <r>
    <x v="9"/>
    <x v="5150"/>
    <x v="5049"/>
    <s v="PHDI"/>
    <s v="上海必胜客有限公司"/>
    <x v="512"/>
    <x v="18"/>
    <x v="183"/>
    <s v="Close"/>
  </r>
  <r>
    <x v="9"/>
    <x v="5151"/>
    <x v="4743"/>
    <s v="PHDI"/>
    <s v="上海必胜客有限公司"/>
    <x v="512"/>
    <x v="18"/>
    <x v="183"/>
    <s v="Active"/>
  </r>
  <r>
    <x v="9"/>
    <x v="5152"/>
    <x v="5050"/>
    <s v="PHDI"/>
    <s v="上海必胜客有限公司"/>
    <x v="512"/>
    <x v="18"/>
    <x v="183"/>
    <s v="Active"/>
  </r>
  <r>
    <x v="9"/>
    <x v="5153"/>
    <x v="5051"/>
    <s v="PHDI"/>
    <s v="上海必胜客有限公司"/>
    <x v="512"/>
    <x v="18"/>
    <x v="183"/>
    <s v="Active"/>
  </r>
  <r>
    <x v="9"/>
    <x v="5154"/>
    <x v="5052"/>
    <s v="PHDI"/>
    <s v="上海必胜客有限公司"/>
    <x v="512"/>
    <x v="18"/>
    <x v="183"/>
    <s v="Active"/>
  </r>
  <r>
    <x v="9"/>
    <x v="5155"/>
    <x v="5053"/>
    <s v="PHDI"/>
    <s v="上海必胜客有限公司"/>
    <x v="512"/>
    <x v="18"/>
    <x v="183"/>
    <s v="Active"/>
  </r>
  <r>
    <x v="9"/>
    <x v="5156"/>
    <x v="5054"/>
    <s v="PHDI"/>
    <s v="上海必胜客有限公司"/>
    <x v="512"/>
    <x v="18"/>
    <x v="183"/>
    <s v="Active"/>
  </r>
  <r>
    <x v="9"/>
    <x v="5157"/>
    <x v="5055"/>
    <s v="PHDI"/>
    <s v="上海必胜客有限公司"/>
    <x v="512"/>
    <x v="18"/>
    <x v="183"/>
    <s v="Active"/>
  </r>
  <r>
    <x v="9"/>
    <x v="5158"/>
    <x v="5056"/>
    <s v="PHDI"/>
    <s v="上海必胜客有限公司"/>
    <x v="512"/>
    <x v="18"/>
    <x v="183"/>
    <s v="Active"/>
  </r>
  <r>
    <x v="9"/>
    <x v="5159"/>
    <x v="5057"/>
    <s v="PHDI"/>
    <s v="上海必胜客有限公司"/>
    <x v="512"/>
    <x v="18"/>
    <x v="183"/>
    <s v="Active"/>
  </r>
  <r>
    <x v="9"/>
    <x v="5160"/>
    <x v="5058"/>
    <s v="PHDI"/>
    <s v="上海必胜客有限公司"/>
    <x v="512"/>
    <x v="18"/>
    <x v="183"/>
    <s v="Active"/>
  </r>
  <r>
    <x v="9"/>
    <x v="5161"/>
    <x v="5059"/>
    <s v="PHDI"/>
    <s v="上海必胜客有限公司"/>
    <x v="512"/>
    <x v="18"/>
    <x v="183"/>
    <s v="Active"/>
  </r>
  <r>
    <x v="9"/>
    <x v="5162"/>
    <x v="5060"/>
    <s v="PHDI"/>
    <s v="上海必胜客有限公司"/>
    <x v="512"/>
    <x v="18"/>
    <x v="183"/>
    <s v="Active"/>
  </r>
  <r>
    <x v="9"/>
    <x v="5163"/>
    <x v="5061"/>
    <s v="PHDI"/>
    <s v="上海必胜客有限公司"/>
    <x v="512"/>
    <x v="18"/>
    <x v="183"/>
    <s v="Active"/>
  </r>
  <r>
    <x v="9"/>
    <x v="5164"/>
    <x v="5062"/>
    <s v="PHHS"/>
    <s v="上海必胜客有限公司"/>
    <x v="512"/>
    <x v="18"/>
    <x v="183"/>
    <s v="Close"/>
  </r>
  <r>
    <x v="9"/>
    <x v="5165"/>
    <x v="5063"/>
    <s v="PHHS"/>
    <s v="上海必胜客有限公司"/>
    <x v="512"/>
    <x v="18"/>
    <x v="183"/>
    <s v="Active"/>
  </r>
  <r>
    <x v="9"/>
    <x v="5166"/>
    <x v="5064"/>
    <s v="PHHS"/>
    <s v="上海必胜客有限公司"/>
    <x v="512"/>
    <x v="18"/>
    <x v="183"/>
    <s v="Close"/>
  </r>
  <r>
    <x v="9"/>
    <x v="5167"/>
    <x v="5065"/>
    <s v="PHHS"/>
    <s v="上海必胜客有限公司"/>
    <x v="512"/>
    <x v="18"/>
    <x v="183"/>
    <s v="Active"/>
  </r>
  <r>
    <x v="9"/>
    <x v="5168"/>
    <x v="5066"/>
    <s v="PHHS"/>
    <s v="上海必胜客有限公司"/>
    <x v="512"/>
    <x v="18"/>
    <x v="183"/>
    <s v="Active"/>
  </r>
  <r>
    <x v="9"/>
    <x v="5169"/>
    <x v="5067"/>
    <s v="PHHS"/>
    <s v="上海必胜客有限公司"/>
    <x v="512"/>
    <x v="18"/>
    <x v="183"/>
    <s v="Active"/>
  </r>
  <r>
    <x v="9"/>
    <x v="5170"/>
    <x v="5068"/>
    <s v="PHHS"/>
    <s v="上海必胜客有限公司"/>
    <x v="512"/>
    <x v="18"/>
    <x v="183"/>
    <s v="Close"/>
  </r>
  <r>
    <x v="9"/>
    <x v="5171"/>
    <x v="5069"/>
    <s v="PHHS"/>
    <s v="上海必胜客有限公司"/>
    <x v="512"/>
    <x v="18"/>
    <x v="183"/>
    <s v="Active"/>
  </r>
  <r>
    <x v="9"/>
    <x v="5172"/>
    <x v="5070"/>
    <s v="PHHS"/>
    <s v="上海必胜客有限公司"/>
    <x v="512"/>
    <x v="18"/>
    <x v="183"/>
    <s v="Active"/>
  </r>
  <r>
    <x v="9"/>
    <x v="5173"/>
    <x v="5071"/>
    <s v="PHHS"/>
    <s v="上海必胜客有限公司"/>
    <x v="512"/>
    <x v="18"/>
    <x v="183"/>
    <s v="Active"/>
  </r>
  <r>
    <x v="9"/>
    <x v="5174"/>
    <x v="5072"/>
    <s v="PHHS"/>
    <s v="上海必胜客有限公司"/>
    <x v="512"/>
    <x v="18"/>
    <x v="183"/>
    <s v="Active"/>
  </r>
  <r>
    <x v="9"/>
    <x v="5175"/>
    <x v="5073"/>
    <s v="PHHS"/>
    <s v="上海必胜客有限公司"/>
    <x v="512"/>
    <x v="18"/>
    <x v="183"/>
    <s v="Active"/>
  </r>
  <r>
    <x v="9"/>
    <x v="5176"/>
    <x v="3733"/>
    <s v="PHHS"/>
    <s v="上海必胜客有限公司"/>
    <x v="512"/>
    <x v="18"/>
    <x v="183"/>
    <s v="Active"/>
  </r>
  <r>
    <x v="9"/>
    <x v="5177"/>
    <x v="5074"/>
    <s v="PHHS"/>
    <s v="上海必胜客有限公司"/>
    <x v="512"/>
    <x v="18"/>
    <x v="183"/>
    <s v="Active"/>
  </r>
  <r>
    <x v="9"/>
    <x v="5178"/>
    <x v="5075"/>
    <s v="PHHS"/>
    <s v="上海必胜客有限公司"/>
    <x v="512"/>
    <x v="18"/>
    <x v="183"/>
    <s v="Active"/>
  </r>
  <r>
    <x v="9"/>
    <x v="5179"/>
    <x v="4857"/>
    <s v="PHHS"/>
    <s v="上海必胜客有限公司"/>
    <x v="512"/>
    <x v="18"/>
    <x v="183"/>
    <s v="Active"/>
  </r>
  <r>
    <x v="9"/>
    <x v="5180"/>
    <x v="5076"/>
    <s v="PHHS"/>
    <s v="上海必胜客有限公司"/>
    <x v="512"/>
    <x v="18"/>
    <x v="183"/>
    <s v="Close"/>
  </r>
  <r>
    <x v="9"/>
    <x v="5181"/>
    <x v="4796"/>
    <s v="PHHS"/>
    <s v="上海必胜客有限公司"/>
    <x v="512"/>
    <x v="18"/>
    <x v="183"/>
    <s v="Active"/>
  </r>
  <r>
    <x v="9"/>
    <x v="5182"/>
    <x v="4550"/>
    <s v="PHHS"/>
    <s v="上海必胜客有限公司"/>
    <x v="512"/>
    <x v="18"/>
    <x v="183"/>
    <s v="Active"/>
  </r>
  <r>
    <x v="9"/>
    <x v="5183"/>
    <x v="5077"/>
    <s v="PHHS"/>
    <s v="上海必胜客有限公司"/>
    <x v="512"/>
    <x v="18"/>
    <x v="183"/>
    <s v="Active"/>
  </r>
  <r>
    <x v="9"/>
    <x v="5184"/>
    <x v="5078"/>
    <s v="PHHS"/>
    <s v="上海必胜客有限公司"/>
    <x v="512"/>
    <x v="18"/>
    <x v="183"/>
    <s v="Active"/>
  </r>
  <r>
    <x v="9"/>
    <x v="5185"/>
    <x v="4392"/>
    <s v="PHHS"/>
    <s v="上海必胜客有限公司"/>
    <x v="512"/>
    <x v="18"/>
    <x v="183"/>
    <s v="Active"/>
  </r>
  <r>
    <x v="9"/>
    <x v="5186"/>
    <x v="5079"/>
    <s v="PHHS"/>
    <s v="上海必胜客有限公司"/>
    <x v="512"/>
    <x v="18"/>
    <x v="183"/>
    <s v="Active"/>
  </r>
  <r>
    <x v="9"/>
    <x v="5187"/>
    <x v="5080"/>
    <s v="PHHS"/>
    <s v="上海必胜客有限公司"/>
    <x v="512"/>
    <x v="18"/>
    <x v="183"/>
    <s v="Active"/>
  </r>
  <r>
    <x v="9"/>
    <x v="5188"/>
    <x v="5081"/>
    <s v="PHHS"/>
    <s v="上海必胜客有限公司"/>
    <x v="512"/>
    <x v="18"/>
    <x v="183"/>
    <s v="Active"/>
  </r>
  <r>
    <x v="9"/>
    <x v="5189"/>
    <x v="5082"/>
    <s v="PHHS"/>
    <s v="上海必胜客有限公司"/>
    <x v="512"/>
    <x v="18"/>
    <x v="183"/>
    <s v="Active"/>
  </r>
  <r>
    <x v="9"/>
    <x v="5190"/>
    <x v="5083"/>
    <s v="PHHS"/>
    <s v="上海必胜客有限公司"/>
    <x v="512"/>
    <x v="18"/>
    <x v="183"/>
    <s v="Close"/>
  </r>
  <r>
    <x v="9"/>
    <x v="5191"/>
    <x v="5084"/>
    <s v="PHHS"/>
    <s v="上海必胜客有限公司"/>
    <x v="512"/>
    <x v="18"/>
    <x v="183"/>
    <s v="Active"/>
  </r>
  <r>
    <x v="9"/>
    <x v="5192"/>
    <x v="5085"/>
    <s v="PHHS"/>
    <s v="上海必胜客有限公司"/>
    <x v="512"/>
    <x v="18"/>
    <x v="183"/>
    <s v="Active"/>
  </r>
  <r>
    <x v="9"/>
    <x v="5193"/>
    <x v="5086"/>
    <s v="PHHS"/>
    <s v="上海必胜客有限公司"/>
    <x v="512"/>
    <x v="18"/>
    <x v="183"/>
    <s v="Active"/>
  </r>
  <r>
    <x v="9"/>
    <x v="5194"/>
    <x v="5087"/>
    <s v="PHHS"/>
    <s v="上海必胜客有限公司"/>
    <x v="512"/>
    <x v="18"/>
    <x v="183"/>
    <s v="Active"/>
  </r>
  <r>
    <x v="9"/>
    <x v="5195"/>
    <x v="5088"/>
    <s v="PHHS"/>
    <s v="上海必胜客有限公司"/>
    <x v="512"/>
    <x v="18"/>
    <x v="183"/>
    <s v="Active"/>
  </r>
  <r>
    <x v="9"/>
    <x v="5196"/>
    <x v="5089"/>
    <s v="PHHS"/>
    <s v="上海必胜客有限公司"/>
    <x v="512"/>
    <x v="18"/>
    <x v="183"/>
    <s v="Active"/>
  </r>
  <r>
    <x v="9"/>
    <x v="5197"/>
    <x v="5090"/>
    <s v="PHHS"/>
    <s v="上海必胜客有限公司"/>
    <x v="512"/>
    <x v="18"/>
    <x v="183"/>
    <s v="Active"/>
  </r>
  <r>
    <x v="9"/>
    <x v="5198"/>
    <x v="5091"/>
    <s v="PHHS"/>
    <s v="上海必胜客有限公司"/>
    <x v="512"/>
    <x v="18"/>
    <x v="183"/>
    <s v="Active"/>
  </r>
  <r>
    <x v="9"/>
    <x v="5199"/>
    <x v="5092"/>
    <s v="PHHS"/>
    <s v="上海必胜客有限公司"/>
    <x v="512"/>
    <x v="18"/>
    <x v="183"/>
    <s v="Active"/>
  </r>
  <r>
    <x v="9"/>
    <x v="5200"/>
    <x v="5093"/>
    <s v="PHHS"/>
    <s v="上海必胜客有限公司"/>
    <x v="512"/>
    <x v="18"/>
    <x v="183"/>
    <s v="Active"/>
  </r>
  <r>
    <x v="9"/>
    <x v="5201"/>
    <x v="4887"/>
    <s v="PHHS"/>
    <s v="上海必胜客有限公司"/>
    <x v="512"/>
    <x v="18"/>
    <x v="183"/>
    <s v="Active"/>
  </r>
  <r>
    <x v="9"/>
    <x v="5202"/>
    <x v="5094"/>
    <s v="PHHS"/>
    <s v="上海必胜客有限公司"/>
    <x v="512"/>
    <x v="18"/>
    <x v="183"/>
    <s v="Active"/>
  </r>
  <r>
    <x v="9"/>
    <x v="5203"/>
    <x v="5095"/>
    <s v="PHHS"/>
    <s v="上海必胜客有限公司"/>
    <x v="512"/>
    <x v="18"/>
    <x v="183"/>
    <s v="Active"/>
  </r>
  <r>
    <x v="9"/>
    <x v="5204"/>
    <x v="5096"/>
    <s v="PHHS"/>
    <s v="上海必胜客有限公司"/>
    <x v="512"/>
    <x v="18"/>
    <x v="183"/>
    <s v="Active"/>
  </r>
  <r>
    <x v="9"/>
    <x v="5205"/>
    <x v="5097"/>
    <s v="PHHS"/>
    <s v="上海必胜客有限公司"/>
    <x v="512"/>
    <x v="18"/>
    <x v="183"/>
    <s v="Active"/>
  </r>
  <r>
    <x v="9"/>
    <x v="5206"/>
    <x v="5098"/>
    <s v="PHHS"/>
    <s v="上海必胜客有限公司"/>
    <x v="512"/>
    <x v="18"/>
    <x v="183"/>
    <s v="Active"/>
  </r>
  <r>
    <x v="9"/>
    <x v="5207"/>
    <x v="5099"/>
    <s v="PHHS"/>
    <s v="上海必胜客有限公司"/>
    <x v="512"/>
    <x v="18"/>
    <x v="183"/>
    <s v="Active"/>
  </r>
  <r>
    <x v="9"/>
    <x v="5208"/>
    <x v="5100"/>
    <s v="PHHS"/>
    <s v="上海必胜客有限公司"/>
    <x v="512"/>
    <x v="18"/>
    <x v="183"/>
    <s v="Active"/>
  </r>
  <r>
    <x v="9"/>
    <x v="5209"/>
    <x v="5101"/>
    <s v="PHHS"/>
    <s v="上海必胜客有限公司"/>
    <x v="512"/>
    <x v="18"/>
    <x v="183"/>
    <s v="Active"/>
  </r>
  <r>
    <x v="9"/>
    <x v="5210"/>
    <x v="5102"/>
    <s v="PHHS"/>
    <s v="上海必胜客有限公司"/>
    <x v="512"/>
    <x v="18"/>
    <x v="183"/>
    <s v="Active"/>
  </r>
  <r>
    <x v="9"/>
    <x v="5211"/>
    <x v="5103"/>
    <s v="PHHS"/>
    <s v="上海必胜客有限公司"/>
    <x v="512"/>
    <x v="18"/>
    <x v="183"/>
    <s v="Active"/>
  </r>
  <r>
    <x v="9"/>
    <x v="5212"/>
    <x v="5104"/>
    <s v="PHHS"/>
    <s v="上海必胜客有限公司"/>
    <x v="512"/>
    <x v="18"/>
    <x v="183"/>
    <s v="Active"/>
  </r>
  <r>
    <x v="9"/>
    <x v="5213"/>
    <x v="5105"/>
    <s v="PHHS"/>
    <s v="上海必胜客有限公司"/>
    <x v="512"/>
    <x v="18"/>
    <x v="183"/>
    <s v="Active"/>
  </r>
  <r>
    <x v="9"/>
    <x v="5214"/>
    <x v="5106"/>
    <s v="PHHS"/>
    <s v="上海必胜客有限公司"/>
    <x v="512"/>
    <x v="18"/>
    <x v="183"/>
    <s v="Active"/>
  </r>
  <r>
    <x v="9"/>
    <x v="5215"/>
    <x v="5107"/>
    <s v="PHHS"/>
    <s v="上海必胜客有限公司"/>
    <x v="512"/>
    <x v="18"/>
    <x v="183"/>
    <s v="Active"/>
  </r>
  <r>
    <x v="9"/>
    <x v="5216"/>
    <x v="5108"/>
    <s v="PHHS"/>
    <s v="上海必胜客有限公司"/>
    <x v="512"/>
    <x v="18"/>
    <x v="183"/>
    <s v="Close"/>
  </r>
  <r>
    <x v="9"/>
    <x v="5217"/>
    <x v="5109"/>
    <s v="PHHS"/>
    <s v="上海必胜客有限公司"/>
    <x v="512"/>
    <x v="18"/>
    <x v="183"/>
    <s v="Active"/>
  </r>
  <r>
    <x v="9"/>
    <x v="5218"/>
    <x v="5110"/>
    <s v="PHHS"/>
    <s v="上海必胜客有限公司"/>
    <x v="512"/>
    <x v="18"/>
    <x v="183"/>
    <s v="Active"/>
  </r>
  <r>
    <x v="9"/>
    <x v="5219"/>
    <x v="5111"/>
    <s v="PHHS"/>
    <s v="上海必胜客有限公司"/>
    <x v="512"/>
    <x v="18"/>
    <x v="183"/>
    <s v="Active"/>
  </r>
  <r>
    <x v="9"/>
    <x v="5220"/>
    <x v="5112"/>
    <s v="PHHS"/>
    <s v="上海必胜客有限公司"/>
    <x v="512"/>
    <x v="18"/>
    <x v="183"/>
    <s v="Active"/>
  </r>
  <r>
    <x v="9"/>
    <x v="5221"/>
    <x v="5113"/>
    <s v="PHHS"/>
    <s v="上海必胜客有限公司"/>
    <x v="512"/>
    <x v="18"/>
    <x v="183"/>
    <s v="Active"/>
  </r>
  <r>
    <x v="9"/>
    <x v="5222"/>
    <x v="5114"/>
    <s v="PHHS"/>
    <s v="上海必胜客有限公司"/>
    <x v="512"/>
    <x v="18"/>
    <x v="183"/>
    <s v="Active"/>
  </r>
  <r>
    <x v="9"/>
    <x v="5223"/>
    <x v="5115"/>
    <s v="PHHS"/>
    <s v="上海必胜客有限公司"/>
    <x v="512"/>
    <x v="18"/>
    <x v="183"/>
    <s v="Active"/>
  </r>
  <r>
    <x v="9"/>
    <x v="5224"/>
    <x v="5116"/>
    <s v="PHHS"/>
    <s v="上海必胜客有限公司"/>
    <x v="512"/>
    <x v="18"/>
    <x v="183"/>
    <s v="Active"/>
  </r>
  <r>
    <x v="9"/>
    <x v="5225"/>
    <x v="5117"/>
    <s v="PHHS"/>
    <s v="上海必胜客有限公司"/>
    <x v="512"/>
    <x v="18"/>
    <x v="183"/>
    <s v="Active"/>
  </r>
  <r>
    <x v="9"/>
    <x v="5226"/>
    <x v="5118"/>
    <s v="PHHS"/>
    <s v="上海必胜客有限公司"/>
    <x v="512"/>
    <x v="18"/>
    <x v="183"/>
    <s v="Active"/>
  </r>
  <r>
    <x v="9"/>
    <x v="5227"/>
    <x v="5119"/>
    <s v="PHHS"/>
    <s v="上海必胜客有限公司"/>
    <x v="512"/>
    <x v="18"/>
    <x v="183"/>
    <s v="Active"/>
  </r>
  <r>
    <x v="9"/>
    <x v="5228"/>
    <x v="5120"/>
    <s v="PHHS"/>
    <s v="上海必胜客有限公司"/>
    <x v="512"/>
    <x v="18"/>
    <x v="183"/>
    <s v="Active"/>
  </r>
  <r>
    <x v="9"/>
    <x v="5229"/>
    <x v="4229"/>
    <s v="ED"/>
    <s v="东方既白（上海）餐饮管理有限公司"/>
    <x v="512"/>
    <x v="18"/>
    <x v="183"/>
    <s v="Active"/>
  </r>
  <r>
    <x v="9"/>
    <x v="5230"/>
    <x v="5121"/>
    <s v="ED"/>
    <s v="东方既白（上海）餐饮管理有限公司"/>
    <x v="512"/>
    <x v="18"/>
    <x v="183"/>
    <s v="Active"/>
  </r>
  <r>
    <x v="9"/>
    <x v="5231"/>
    <x v="439"/>
    <s v="ED"/>
    <s v="东方既白（上海）餐饮管理有限公司"/>
    <x v="512"/>
    <x v="18"/>
    <x v="183"/>
    <s v="Close"/>
  </r>
  <r>
    <x v="9"/>
    <x v="5232"/>
    <x v="5122"/>
    <s v="ED"/>
    <s v="东方既白（上海）餐饮管理有限公司"/>
    <x v="512"/>
    <x v="18"/>
    <x v="183"/>
    <s v="Close"/>
  </r>
  <r>
    <x v="9"/>
    <x v="5233"/>
    <x v="5123"/>
    <s v="ED"/>
    <s v="东方既白（上海）餐饮管理有限公司"/>
    <x v="512"/>
    <x v="18"/>
    <x v="183"/>
    <s v="Active"/>
  </r>
  <r>
    <x v="9"/>
    <x v="5234"/>
    <x v="5124"/>
    <s v="ED"/>
    <s v="东方既白（上海）餐饮管理有限公司"/>
    <x v="512"/>
    <x v="18"/>
    <x v="183"/>
    <s v="Active"/>
  </r>
  <r>
    <x v="9"/>
    <x v="5235"/>
    <x v="5125"/>
    <s v="ED"/>
    <s v="东方既白（上海）餐饮管理有限公司"/>
    <x v="512"/>
    <x v="18"/>
    <x v="183"/>
    <s v="Active"/>
  </r>
  <r>
    <x v="9"/>
    <x v="5236"/>
    <x v="5126"/>
    <s v="ED"/>
    <s v="东方既白（上海）餐饮管理有限公司"/>
    <x v="512"/>
    <x v="18"/>
    <x v="183"/>
    <s v="Close"/>
  </r>
  <r>
    <x v="9"/>
    <x v="5237"/>
    <x v="5127"/>
    <s v="ED"/>
    <s v="东方既白（上海）餐饮管理有限公司"/>
    <x v="512"/>
    <x v="18"/>
    <x v="183"/>
    <s v="Active"/>
  </r>
  <r>
    <x v="9"/>
    <x v="5238"/>
    <x v="5128"/>
    <s v="ED"/>
    <s v="东方既白（上海）餐饮管理有限公司"/>
    <x v="512"/>
    <x v="18"/>
    <x v="183"/>
    <s v="Close"/>
  </r>
  <r>
    <x v="9"/>
    <x v="5239"/>
    <x v="5129"/>
    <s v="ED"/>
    <s v="东方既白（上海）餐饮管理有限公司"/>
    <x v="512"/>
    <x v="18"/>
    <x v="183"/>
    <s v="Close"/>
  </r>
  <r>
    <x v="9"/>
    <x v="5240"/>
    <x v="5130"/>
    <s v="ED"/>
    <s v="东方既白（上海）餐饮管理有限公司"/>
    <x v="512"/>
    <x v="18"/>
    <x v="183"/>
    <s v="Close"/>
  </r>
  <r>
    <x v="9"/>
    <x v="5241"/>
    <x v="5131"/>
    <s v="ED"/>
    <s v="东方既白（上海）餐饮管理有限公司"/>
    <x v="512"/>
    <x v="18"/>
    <x v="183"/>
    <s v="Close"/>
  </r>
  <r>
    <x v="9"/>
    <x v="5242"/>
    <x v="5132"/>
    <s v="ED"/>
    <s v="东方既白（上海）餐饮管理有限公司"/>
    <x v="512"/>
    <x v="18"/>
    <x v="183"/>
    <s v="Active"/>
  </r>
  <r>
    <x v="9"/>
    <x v="5243"/>
    <x v="5133"/>
    <s v="ED"/>
    <s v="东方既白（上海）餐饮管理有限公司"/>
    <x v="512"/>
    <x v="18"/>
    <x v="183"/>
    <s v="Close"/>
  </r>
  <r>
    <x v="9"/>
    <x v="5244"/>
    <x v="5134"/>
    <s v="ED"/>
    <s v="东方既白（上海）餐饮管理有限公司"/>
    <x v="512"/>
    <x v="18"/>
    <x v="183"/>
    <s v="Active"/>
  </r>
  <r>
    <x v="9"/>
    <x v="5245"/>
    <x v="5135"/>
    <s v="ED"/>
    <s v="东方既白（上海）餐饮管理有限公司"/>
    <x v="512"/>
    <x v="18"/>
    <x v="183"/>
    <s v="Active"/>
  </r>
  <r>
    <x v="9"/>
    <x v="5246"/>
    <x v="5136"/>
    <s v="PHDI"/>
    <s v="上海又豪餐饮管理有限公司"/>
    <x v="512"/>
    <x v="18"/>
    <x v="183"/>
    <s v="Active"/>
  </r>
  <r>
    <x v="9"/>
    <x v="5247"/>
    <x v="5137"/>
    <s v="LS"/>
    <s v="内蒙古小肥羊餐饮有限公司"/>
    <x v="512"/>
    <x v="18"/>
    <x v="183"/>
    <s v="Close"/>
  </r>
  <r>
    <x v="9"/>
    <x v="5248"/>
    <x v="5138"/>
    <s v="LS"/>
    <s v="上海小肥羊餐饮有限公司"/>
    <x v="512"/>
    <x v="18"/>
    <x v="183"/>
    <s v="Active"/>
  </r>
  <r>
    <x v="9"/>
    <x v="5249"/>
    <x v="5139"/>
    <s v="LS"/>
    <s v="内蒙古小肥羊餐饮有限公司"/>
    <x v="512"/>
    <x v="18"/>
    <x v="183"/>
    <s v="Close"/>
  </r>
  <r>
    <x v="9"/>
    <x v="5250"/>
    <x v="5140"/>
    <s v="LS"/>
    <s v="内蒙古小肥羊餐饮有限公司"/>
    <x v="512"/>
    <x v="18"/>
    <x v="183"/>
    <s v="Active"/>
  </r>
  <r>
    <x v="9"/>
    <x v="5251"/>
    <x v="5141"/>
    <s v="LS"/>
    <s v="内蒙古小肥羊餐饮有限公司"/>
    <x v="512"/>
    <x v="18"/>
    <x v="183"/>
    <s v="Active"/>
  </r>
  <r>
    <x v="9"/>
    <x v="5252"/>
    <x v="5142"/>
    <s v="LS"/>
    <s v="上海小肥羊餐饮有限公司"/>
    <x v="512"/>
    <x v="18"/>
    <x v="183"/>
    <s v="Active"/>
  </r>
  <r>
    <x v="9"/>
    <x v="5253"/>
    <x v="5143"/>
    <s v="LS"/>
    <s v="上海小肥羊餐饮有限公司"/>
    <x v="512"/>
    <x v="18"/>
    <x v="183"/>
    <s v="Active"/>
  </r>
  <r>
    <x v="9"/>
    <x v="5254"/>
    <x v="5144"/>
    <s v="LS"/>
    <s v="上海小肥羊餐饮有限公司"/>
    <x v="512"/>
    <x v="18"/>
    <x v="183"/>
    <s v="Close"/>
  </r>
  <r>
    <x v="9"/>
    <x v="5255"/>
    <x v="5145"/>
    <s v="LS"/>
    <s v="上海小肥羊餐饮有限公司"/>
    <x v="512"/>
    <x v="18"/>
    <x v="183"/>
    <s v="Active"/>
  </r>
  <r>
    <x v="9"/>
    <x v="5256"/>
    <x v="5146"/>
    <s v="LS"/>
    <s v="上海小肥羊餐饮有限公司"/>
    <x v="512"/>
    <x v="18"/>
    <x v="183"/>
    <s v="Active"/>
  </r>
  <r>
    <x v="9"/>
    <x v="5257"/>
    <x v="5147"/>
    <s v="LS"/>
    <s v="上海小肥羊餐饮有限公司"/>
    <x v="512"/>
    <x v="18"/>
    <x v="183"/>
    <s v="Close"/>
  </r>
  <r>
    <x v="9"/>
    <x v="5258"/>
    <x v="5148"/>
    <s v="LS"/>
    <s v="上海小肥羊餐饮有限公司"/>
    <x v="512"/>
    <x v="18"/>
    <x v="183"/>
    <s v="Close"/>
  </r>
  <r>
    <x v="9"/>
    <x v="5259"/>
    <x v="5149"/>
    <s v="LS"/>
    <s v="上海小肥羊餐饮有限公司"/>
    <x v="512"/>
    <x v="18"/>
    <x v="183"/>
    <s v="Close"/>
  </r>
  <r>
    <x v="9"/>
    <x v="5260"/>
    <x v="5150"/>
    <s v="LS"/>
    <s v="上海小肥羊餐饮有限公司"/>
    <x v="512"/>
    <x v="18"/>
    <x v="183"/>
    <s v="Close"/>
  </r>
  <r>
    <x v="9"/>
    <x v="5261"/>
    <x v="5151"/>
    <s v="LS"/>
    <s v="上海小肥羊餐饮有限公司"/>
    <x v="512"/>
    <x v="18"/>
    <x v="183"/>
    <s v="Close"/>
  </r>
  <r>
    <x v="9"/>
    <x v="5262"/>
    <x v="5152"/>
    <s v="LS"/>
    <s v="内蒙古小肥羊餐饮有限公司"/>
    <x v="512"/>
    <x v="18"/>
    <x v="183"/>
    <s v="Close"/>
  </r>
  <r>
    <x v="9"/>
    <x v="5263"/>
    <x v="5153"/>
    <s v="KFC"/>
    <s v="上海肯德基有限公司"/>
    <x v="512"/>
    <x v="18"/>
    <x v="183"/>
    <s v="Active"/>
  </r>
  <r>
    <x v="9"/>
    <x v="5264"/>
    <x v="5154"/>
    <s v="PHHS"/>
    <s v="上海必胜客有限公司"/>
    <x v="512"/>
    <x v="18"/>
    <x v="183"/>
    <s v="Active"/>
  </r>
  <r>
    <x v="9"/>
    <x v="5265"/>
    <x v="5155"/>
    <s v="PHHS"/>
    <s v="上海必胜客有限公司"/>
    <x v="512"/>
    <x v="18"/>
    <x v="183"/>
    <s v="Active"/>
  </r>
  <r>
    <x v="9"/>
    <x v="5266"/>
    <x v="5156"/>
    <s v="PHDI"/>
    <s v="上海必胜客有限公司"/>
    <x v="512"/>
    <x v="18"/>
    <x v="183"/>
    <s v="Active"/>
  </r>
  <r>
    <x v="9"/>
    <x v="5267"/>
    <x v="5157"/>
    <s v="KFC"/>
    <s v="上海肯德基有限公司"/>
    <x v="512"/>
    <x v="18"/>
    <x v="183"/>
    <s v="Active"/>
  </r>
  <r>
    <x v="9"/>
    <x v="5268"/>
    <x v="5158"/>
    <s v="PHHS"/>
    <s v="上海必胜客有限公司"/>
    <x v="512"/>
    <x v="18"/>
    <x v="183"/>
    <s v="Active"/>
  </r>
  <r>
    <x v="9"/>
    <x v="5269"/>
    <x v="5159"/>
    <s v="KFC"/>
    <s v="上海肯德基有限公司"/>
    <x v="512"/>
    <x v="18"/>
    <x v="183"/>
    <s v="Active"/>
  </r>
  <r>
    <x v="9"/>
    <x v="5270"/>
    <x v="5160"/>
    <s v="PHHS"/>
    <s v="上海必胜客有限公司"/>
    <x v="512"/>
    <x v="18"/>
    <x v="183"/>
    <s v="Active"/>
  </r>
  <r>
    <x v="9"/>
    <x v="5271"/>
    <x v="5161"/>
    <s v="PHHS"/>
    <s v="上海必胜客有限公司"/>
    <x v="512"/>
    <x v="18"/>
    <x v="183"/>
    <s v="Active"/>
  </r>
  <r>
    <x v="9"/>
    <x v="5272"/>
    <x v="5162"/>
    <s v="KFC"/>
    <s v="上海肯德基有限公司"/>
    <x v="512"/>
    <x v="18"/>
    <x v="183"/>
    <s v="Active"/>
  </r>
  <r>
    <x v="9"/>
    <x v="5273"/>
    <x v="5163"/>
    <s v="KFC"/>
    <s v="上海肯德基有限公司"/>
    <x v="512"/>
    <x v="18"/>
    <x v="183"/>
    <s v="Active"/>
  </r>
  <r>
    <x v="9"/>
    <x v="5274"/>
    <x v="5164"/>
    <s v="PHHS"/>
    <s v="上海必胜客有限公司"/>
    <x v="512"/>
    <x v="18"/>
    <x v="183"/>
    <s v="Active"/>
  </r>
  <r>
    <x v="9"/>
    <x v="5275"/>
    <x v="5165"/>
    <s v="PHHS"/>
    <s v="上海必胜客有限公司"/>
    <x v="512"/>
    <x v="18"/>
    <x v="183"/>
    <s v="Active"/>
  </r>
  <r>
    <x v="9"/>
    <x v="5276"/>
    <x v="5166"/>
    <s v="PHDI"/>
    <s v="上海必胜客有限公司"/>
    <x v="512"/>
    <x v="18"/>
    <x v="183"/>
    <s v="Active"/>
  </r>
  <r>
    <x v="9"/>
    <x v="5277"/>
    <x v="5167"/>
    <s v="KFC"/>
    <s v="上海肯德基有限公司"/>
    <x v="512"/>
    <x v="18"/>
    <x v="183"/>
    <s v="Active"/>
  </r>
  <r>
    <x v="9"/>
    <x v="5278"/>
    <x v="5168"/>
    <s v="PHHS"/>
    <s v="上海必胜客有限公司"/>
    <x v="512"/>
    <x v="18"/>
    <x v="183"/>
    <s v="Active"/>
  </r>
  <r>
    <x v="9"/>
    <x v="5279"/>
    <x v="5169"/>
    <s v="PHHS"/>
    <s v="上海必胜客有限公司"/>
    <x v="512"/>
    <x v="18"/>
    <x v="183"/>
    <s v="Active"/>
  </r>
  <r>
    <x v="9"/>
    <x v="5280"/>
    <x v="5170"/>
    <s v="KFC"/>
    <s v="上海肯德基有限公司"/>
    <x v="512"/>
    <x v="18"/>
    <x v="183"/>
    <s v="Active"/>
  </r>
  <r>
    <x v="9"/>
    <x v="5281"/>
    <x v="5171"/>
    <s v="KFC"/>
    <s v="上海肯德基有限公司"/>
    <x v="512"/>
    <x v="18"/>
    <x v="183"/>
    <s v="Active"/>
  </r>
  <r>
    <x v="9"/>
    <x v="5282"/>
    <x v="5172"/>
    <s v="PHHS"/>
    <s v="上海必胜客有限公司"/>
    <x v="512"/>
    <x v="18"/>
    <x v="183"/>
    <s v="Active"/>
  </r>
  <r>
    <x v="9"/>
    <x v="5283"/>
    <x v="5173"/>
    <s v="PHHS"/>
    <s v="上海必胜客有限公司"/>
    <x v="512"/>
    <x v="18"/>
    <x v="183"/>
    <s v="Active"/>
  </r>
  <r>
    <x v="9"/>
    <x v="5284"/>
    <x v="5174"/>
    <s v="PHHS"/>
    <s v="上海必胜客有限公司"/>
    <x v="512"/>
    <x v="18"/>
    <x v="183"/>
    <s v="Active"/>
  </r>
  <r>
    <x v="9"/>
    <x v="5285"/>
    <x v="5175"/>
    <s v="KFC"/>
    <s v="上海肯德基有限公司"/>
    <x v="512"/>
    <x v="18"/>
    <x v="183"/>
    <s v="Active"/>
  </r>
  <r>
    <x v="9"/>
    <x v="5286"/>
    <x v="5176"/>
    <s v="PHHS"/>
    <s v="上海必胜客有限公司"/>
    <x v="512"/>
    <x v="18"/>
    <x v="183"/>
    <s v="Active"/>
  </r>
  <r>
    <x v="9"/>
    <x v="5287"/>
    <x v="5177"/>
    <s v="PHDI"/>
    <s v="上海必胜客有限公司"/>
    <x v="512"/>
    <x v="18"/>
    <x v="183"/>
    <s v="Active"/>
  </r>
  <r>
    <x v="9"/>
    <x v="5288"/>
    <x v="5178"/>
    <s v="PHDI"/>
    <s v="上海必胜客有限公司"/>
    <x v="512"/>
    <x v="18"/>
    <x v="183"/>
    <s v="Active"/>
  </r>
  <r>
    <x v="9"/>
    <x v="5289"/>
    <x v="5179"/>
    <s v="KFC "/>
    <s v="上海肯德基有限公司"/>
    <x v="512"/>
    <x v="18"/>
    <x v="183"/>
    <s v="Active"/>
  </r>
  <r>
    <x v="9"/>
    <x v="5290"/>
    <x v="5180"/>
    <s v="KFC "/>
    <s v="上海肯德基有限公司"/>
    <x v="512"/>
    <x v="18"/>
    <x v="183"/>
    <s v="Active"/>
  </r>
  <r>
    <x v="9"/>
    <x v="5291"/>
    <x v="5181"/>
    <s v="KFC "/>
    <s v="上海肯德基有限公司"/>
    <x v="512"/>
    <x v="18"/>
    <x v="183"/>
    <s v="Active"/>
  </r>
  <r>
    <x v="9"/>
    <x v="5292"/>
    <x v="5182"/>
    <s v="KFC "/>
    <s v="上海肯德基有限公司"/>
    <x v="512"/>
    <x v="18"/>
    <x v="183"/>
    <s v="Active"/>
  </r>
  <r>
    <x v="9"/>
    <x v="5293"/>
    <x v="5183"/>
    <s v="PHHS"/>
    <s v="上海必胜客有限公司"/>
    <x v="512"/>
    <x v="18"/>
    <x v="183"/>
    <s v="Active"/>
  </r>
  <r>
    <x v="9"/>
    <x v="5294"/>
    <x v="5184"/>
    <s v="PHHS"/>
    <s v="上海必胜客有限公司"/>
    <x v="512"/>
    <x v="18"/>
    <x v="183"/>
    <s v="Active"/>
  </r>
  <r>
    <x v="9"/>
    <x v="5295"/>
    <x v="5185"/>
    <s v="PHHS"/>
    <s v="上海必胜客有限公司"/>
    <x v="512"/>
    <x v="18"/>
    <x v="183"/>
    <s v="Active"/>
  </r>
  <r>
    <x v="9"/>
    <x v="5296"/>
    <x v="5186"/>
    <s v="PHHS"/>
    <s v="上海必胜客有限公司"/>
    <x v="512"/>
    <x v="18"/>
    <x v="183"/>
    <s v="Active"/>
  </r>
  <r>
    <x v="9"/>
    <x v="5297"/>
    <x v="5187"/>
    <s v="PHHS"/>
    <s v="上海必胜客有限公司"/>
    <x v="512"/>
    <x v="18"/>
    <x v="183"/>
    <s v="Active"/>
  </r>
  <r>
    <x v="9"/>
    <x v="5298"/>
    <x v="5188"/>
    <s v="PHDI"/>
    <s v="上海必胜客有限公司"/>
    <x v="512"/>
    <x v="18"/>
    <x v="183"/>
    <s v="Active"/>
  </r>
  <r>
    <x v="9"/>
    <x v="5299"/>
    <x v="5189"/>
    <s v="PHDI"/>
    <s v="上海必胜客有限公司"/>
    <x v="512"/>
    <x v="18"/>
    <x v="183"/>
    <s v="Active"/>
  </r>
  <r>
    <x v="9"/>
    <x v="5300"/>
    <x v="5190"/>
    <s v="KFC "/>
    <s v="上海肯德基有限公司"/>
    <x v="512"/>
    <x v="18"/>
    <x v="183"/>
    <s v="Active"/>
  </r>
  <r>
    <x v="9"/>
    <x v="5301"/>
    <x v="5191"/>
    <s v="KFC "/>
    <s v="上海肯德基有限公司"/>
    <x v="512"/>
    <x v="18"/>
    <x v="183"/>
    <s v="Active"/>
  </r>
  <r>
    <x v="9"/>
    <x v="5302"/>
    <x v="3623"/>
    <s v="KFC "/>
    <s v="上海肯德基有限公司"/>
    <x v="512"/>
    <x v="18"/>
    <x v="183"/>
    <s v="Active"/>
  </r>
  <r>
    <x v="9"/>
    <x v="5303"/>
    <x v="5192"/>
    <s v="PHHS"/>
    <s v="上海必胜客有限公司"/>
    <x v="512"/>
    <x v="18"/>
    <x v="183"/>
    <s v="Close"/>
  </r>
  <r>
    <x v="9"/>
    <x v="5304"/>
    <x v="5193"/>
    <s v="PHDI"/>
    <s v="上海又豪餐饮管理有限公司"/>
    <x v="512"/>
    <x v="18"/>
    <x v="183"/>
    <s v="Active"/>
  </r>
  <r>
    <x v="9"/>
    <x v="5305"/>
    <x v="5194"/>
    <s v="PHHS"/>
    <s v="上海必胜客有限公司"/>
    <x v="512"/>
    <x v="18"/>
    <x v="183"/>
    <s v="Active"/>
  </r>
  <r>
    <x v="9"/>
    <x v="5306"/>
    <x v="5195"/>
    <s v="KFC "/>
    <s v="上海肯德基有限公司"/>
    <x v="512"/>
    <x v="18"/>
    <x v="183"/>
    <s v="Active"/>
  </r>
  <r>
    <x v="9"/>
    <x v="5307"/>
    <x v="5196"/>
    <s v="LS"/>
    <s v="上海顺南餐饮有限公司"/>
    <x v="512"/>
    <x v="18"/>
    <x v="183"/>
    <s v="Close"/>
  </r>
  <r>
    <x v="9"/>
    <x v="5308"/>
    <x v="5197"/>
    <s v="LS"/>
    <s v="湖州吴兴汇智火锅店"/>
    <x v="512"/>
    <x v="18"/>
    <x v="183"/>
    <s v="Close"/>
  </r>
  <r>
    <x v="9"/>
    <x v="5309"/>
    <x v="5198"/>
    <s v="LS"/>
    <s v="上海魁泰餐饮管理有限公司"/>
    <x v="512"/>
    <x v="18"/>
    <x v="183"/>
    <s v="Active"/>
  </r>
  <r>
    <x v="9"/>
    <x v="5310"/>
    <x v="5199"/>
    <s v="KFC"/>
    <s v="上海肯德基有限公司"/>
    <x v="512"/>
    <x v="18"/>
    <x v="183"/>
    <s v="Active"/>
  </r>
  <r>
    <x v="9"/>
    <x v="5311"/>
    <x v="5200"/>
    <s v="KFC"/>
    <s v="上海肯德基有限公司"/>
    <x v="512"/>
    <x v="18"/>
    <x v="183"/>
    <s v="Active"/>
  </r>
  <r>
    <x v="9"/>
    <x v="5312"/>
    <x v="5201"/>
    <s v="KFC"/>
    <s v="上海肯德基有限公司"/>
    <x v="512"/>
    <x v="18"/>
    <x v="183"/>
    <s v="Active"/>
  </r>
  <r>
    <x v="9"/>
    <x v="5313"/>
    <x v="5202"/>
    <s v="KFC"/>
    <s v="上海肯德基有限公司"/>
    <x v="512"/>
    <x v="18"/>
    <x v="183"/>
    <s v="Active"/>
  </r>
  <r>
    <x v="9"/>
    <x v="5314"/>
    <x v="5203"/>
    <s v="PHHS"/>
    <s v="上海必胜客有限公司"/>
    <x v="512"/>
    <x v="18"/>
    <x v="183"/>
    <s v="Active"/>
  </r>
  <r>
    <x v="9"/>
    <x v="5315"/>
    <x v="5204"/>
    <s v="PHHS"/>
    <s v="上海必胜客有限公司"/>
    <x v="512"/>
    <x v="18"/>
    <x v="183"/>
    <s v="Active"/>
  </r>
  <r>
    <x v="9"/>
    <x v="5316"/>
    <x v="5205"/>
    <s v="PHHS"/>
    <s v="上海必胜客有限公司"/>
    <x v="512"/>
    <x v="18"/>
    <x v="183"/>
    <s v="Active"/>
  </r>
  <r>
    <x v="9"/>
    <x v="5317"/>
    <x v="5206"/>
    <s v="PHHS"/>
    <s v="上海必胜客有限公司"/>
    <x v="512"/>
    <x v="18"/>
    <x v="183"/>
    <s v="Active"/>
  </r>
  <r>
    <x v="9"/>
    <x v="5318"/>
    <x v="5207"/>
    <s v="PHHS"/>
    <s v="上海必胜客有限公司"/>
    <x v="512"/>
    <x v="18"/>
    <x v="183"/>
    <s v="Active"/>
  </r>
  <r>
    <x v="9"/>
    <x v="5319"/>
    <x v="5208"/>
    <s v="PHHS"/>
    <s v="上海必胜客有限公司"/>
    <x v="512"/>
    <x v="18"/>
    <x v="183"/>
    <s v="Active"/>
  </r>
  <r>
    <x v="9"/>
    <x v="5320"/>
    <x v="5209"/>
    <s v="PHDI"/>
    <s v="上海必胜客有限公司"/>
    <x v="512"/>
    <x v="18"/>
    <x v="183"/>
    <s v="Active"/>
  </r>
  <r>
    <x v="9"/>
    <x v="5321"/>
    <x v="5012"/>
    <s v="PHDI"/>
    <s v="上海必胜客有限公司"/>
    <x v="512"/>
    <x v="18"/>
    <x v="183"/>
    <s v="Active"/>
  </r>
  <r>
    <x v="9"/>
    <x v="5322"/>
    <x v="5210"/>
    <s v="PHDI"/>
    <s v="上海毅彦餐饮管理有限公司"/>
    <x v="512"/>
    <x v="18"/>
    <x v="183"/>
    <s v="Active"/>
  </r>
  <r>
    <x v="9"/>
    <x v="5323"/>
    <x v="5211"/>
    <s v="PHDI"/>
    <s v="上海加发餐饮管理有限公司"/>
    <x v="512"/>
    <x v="18"/>
    <x v="183"/>
    <s v="Active"/>
  </r>
  <r>
    <x v="9"/>
    <x v="5324"/>
    <x v="5212"/>
    <s v="KFC"/>
    <s v="上海肯德基有限公司"/>
    <x v="512"/>
    <x v="18"/>
    <x v="183"/>
    <s v="Active"/>
  </r>
  <r>
    <x v="9"/>
    <x v="5325"/>
    <x v="5213"/>
    <s v="LS"/>
    <s v="上海魁泰餐饮管理有限公司"/>
    <x v="512"/>
    <x v="18"/>
    <x v="183"/>
    <s v="Active"/>
  </r>
  <r>
    <x v="9"/>
    <x v="5326"/>
    <x v="5214"/>
    <s v="KFC"/>
    <s v="上海肯德基有限公司"/>
    <x v="512"/>
    <x v="18"/>
    <x v="183"/>
    <s v="Active"/>
  </r>
  <r>
    <x v="9"/>
    <x v="5327"/>
    <x v="5215"/>
    <s v="KFC"/>
    <s v="上海肯德基有限公司"/>
    <x v="512"/>
    <x v="18"/>
    <x v="183"/>
    <s v="Active"/>
  </r>
  <r>
    <x v="9"/>
    <x v="5328"/>
    <x v="5216"/>
    <s v="LS"/>
    <s v="上海七宝小肥羊餐饮有限公司"/>
    <x v="512"/>
    <x v="18"/>
    <x v="183"/>
    <s v="Active"/>
  </r>
  <r>
    <x v="9"/>
    <x v="5329"/>
    <x v="5217"/>
    <s v="LS"/>
    <s v="上海彭浦小肥羊餐饮有限公司"/>
    <x v="512"/>
    <x v="18"/>
    <x v="183"/>
    <s v="Active"/>
  </r>
  <r>
    <x v="9"/>
    <x v="5330"/>
    <x v="5218"/>
    <s v="PHDI"/>
    <s v="上海必胜客有限公司"/>
    <x v="512"/>
    <x v="18"/>
    <x v="183"/>
    <s v="Active"/>
  </r>
  <r>
    <x v="9"/>
    <x v="5331"/>
    <x v="5219"/>
    <s v="PHDI"/>
    <s v="上海必胜客有限公司"/>
    <x v="512"/>
    <x v="18"/>
    <x v="183"/>
    <s v="Active"/>
  </r>
  <r>
    <x v="9"/>
    <x v="5332"/>
    <x v="5220"/>
    <s v="PHHS"/>
    <s v="上海必胜客有限公司"/>
    <x v="512"/>
    <x v="18"/>
    <x v="183"/>
    <s v="Active"/>
  </r>
  <r>
    <x v="9"/>
    <x v="5333"/>
    <x v="5221"/>
    <s v="PHDI"/>
    <s v="上海必胜客有限公司"/>
    <x v="512"/>
    <x v="18"/>
    <x v="183"/>
    <s v="Active"/>
  </r>
  <r>
    <x v="9"/>
    <x v="5334"/>
    <x v="5222"/>
    <s v="KFC"/>
    <s v="上海肯德基有限公司"/>
    <x v="512"/>
    <x v="18"/>
    <x v="183"/>
    <s v="Active"/>
  </r>
  <r>
    <x v="9"/>
    <x v="5335"/>
    <x v="5223"/>
    <s v="KFC"/>
    <s v="上海肯德基有限公司"/>
    <x v="512"/>
    <x v="18"/>
    <x v="183"/>
    <s v="Active"/>
  </r>
  <r>
    <x v="9"/>
    <x v="5336"/>
    <x v="5224"/>
    <s v="KFC"/>
    <s v="上海肯德基有限公司"/>
    <x v="512"/>
    <x v="18"/>
    <x v="183"/>
    <s v="Active"/>
  </r>
  <r>
    <x v="9"/>
    <x v="5337"/>
    <x v="5225"/>
    <s v="KFC"/>
    <s v="上海肯德基有限公司"/>
    <x v="512"/>
    <x v="18"/>
    <x v="183"/>
    <s v="Active"/>
  </r>
  <r>
    <x v="9"/>
    <x v="5338"/>
    <x v="5226"/>
    <s v="PHDI"/>
    <s v="上海必胜客有限公司"/>
    <x v="512"/>
    <x v="18"/>
    <x v="183"/>
    <s v="Active"/>
  </r>
  <r>
    <x v="9"/>
    <x v="5339"/>
    <x v="5227"/>
    <s v="PHDI"/>
    <s v="上海必胜客有限公司"/>
    <x v="512"/>
    <x v="18"/>
    <x v="183"/>
    <s v="Active"/>
  </r>
  <r>
    <x v="9"/>
    <x v="5340"/>
    <x v="5228"/>
    <s v="PHDI"/>
    <s v="上海必胜客有限公司"/>
    <x v="512"/>
    <x v="18"/>
    <x v="183"/>
    <s v="Active"/>
  </r>
  <r>
    <x v="9"/>
    <x v="5341"/>
    <x v="5229"/>
    <s v="PHDI"/>
    <s v="上海必胜客有限公司"/>
    <x v="512"/>
    <x v="18"/>
    <x v="183"/>
    <s v="Active"/>
  </r>
  <r>
    <x v="9"/>
    <x v="5342"/>
    <x v="5230"/>
    <s v="PHDI"/>
    <s v="上海必胜客有限公司"/>
    <x v="512"/>
    <x v="18"/>
    <x v="183"/>
    <s v="Active"/>
  </r>
  <r>
    <x v="9"/>
    <x v="5343"/>
    <x v="5231"/>
    <s v="PHDI"/>
    <s v="上海必胜客有限公司"/>
    <x v="512"/>
    <x v="18"/>
    <x v="183"/>
    <s v="Active"/>
  </r>
  <r>
    <x v="9"/>
    <x v="5344"/>
    <x v="5232"/>
    <s v="PHDI"/>
    <s v="上海必胜客有限公司"/>
    <x v="512"/>
    <x v="18"/>
    <x v="183"/>
    <s v="Active"/>
  </r>
  <r>
    <x v="9"/>
    <x v="5345"/>
    <x v="5233"/>
    <s v="PHHS"/>
    <s v="上海必胜客有限公司"/>
    <x v="512"/>
    <x v="18"/>
    <x v="183"/>
    <s v="Active"/>
  </r>
  <r>
    <x v="9"/>
    <x v="5346"/>
    <x v="5234"/>
    <s v="PHDI"/>
    <s v="上海必胜客有限公司"/>
    <x v="512"/>
    <x v="18"/>
    <x v="183"/>
    <s v="Active"/>
  </r>
  <r>
    <x v="9"/>
    <x v="5347"/>
    <x v="5235"/>
    <s v="PHDI"/>
    <s v="上海必胜客有限公司"/>
    <x v="512"/>
    <x v="18"/>
    <x v="183"/>
    <s v="Active"/>
  </r>
  <r>
    <x v="9"/>
    <x v="5348"/>
    <x v="5236"/>
    <s v="PHDI"/>
    <s v="上海必胜客有限公司"/>
    <x v="512"/>
    <x v="18"/>
    <x v="183"/>
    <s v="Active"/>
  </r>
  <r>
    <x v="9"/>
    <x v="5349"/>
    <x v="4905"/>
    <s v="PHDI"/>
    <s v="上海必胜客有限公司"/>
    <x v="512"/>
    <x v="18"/>
    <x v="183"/>
    <s v="Active"/>
  </r>
  <r>
    <x v="9"/>
    <x v="5350"/>
    <x v="5237"/>
    <s v="PHHS"/>
    <s v="上海必胜客有限公司"/>
    <x v="512"/>
    <x v="18"/>
    <x v="183"/>
    <s v="Active"/>
  </r>
  <r>
    <x v="9"/>
    <x v="5351"/>
    <x v="5238"/>
    <s v="KFC"/>
    <s v="上海肯德基有限公司"/>
    <x v="512"/>
    <x v="18"/>
    <x v="183"/>
    <s v="Active"/>
  </r>
  <r>
    <x v="9"/>
    <x v="5352"/>
    <x v="5239"/>
    <s v="KFC"/>
    <s v="上海肯德基有限公司"/>
    <x v="512"/>
    <x v="18"/>
    <x v="183"/>
    <s v="Active"/>
  </r>
  <r>
    <x v="9"/>
    <x v="5353"/>
    <x v="5240"/>
    <s v="PHHS"/>
    <s v="上海必胜客有限公司"/>
    <x v="512"/>
    <x v="18"/>
    <x v="183"/>
    <s v="Active"/>
  </r>
  <r>
    <x v="9"/>
    <x v="5354"/>
    <x v="5241"/>
    <s v="KFC"/>
    <s v="上海肯德基有限公司"/>
    <x v="512"/>
    <x v="18"/>
    <x v="183"/>
    <s v="Active"/>
  </r>
  <r>
    <x v="9"/>
    <x v="5355"/>
    <x v="5242"/>
    <s v="KFC"/>
    <s v="上海肯德基有限公司"/>
    <x v="512"/>
    <x v="18"/>
    <x v="183"/>
    <s v="Active"/>
  </r>
  <r>
    <x v="9"/>
    <x v="5356"/>
    <x v="5243"/>
    <s v="PHHS"/>
    <s v="上海必胜客有限公司"/>
    <x v="512"/>
    <x v="18"/>
    <x v="183"/>
    <s v="Active"/>
  </r>
  <r>
    <x v="9"/>
    <x v="5357"/>
    <x v="5244"/>
    <s v="LS"/>
    <s v="上海魁泰餐饮管理有限公司"/>
    <x v="512"/>
    <x v="18"/>
    <x v="183"/>
    <s v="Active"/>
  </r>
  <r>
    <x v="9"/>
    <x v="5358"/>
    <x v="5245"/>
    <s v="PHDI"/>
    <s v="上海必胜客有限公司"/>
    <x v="512"/>
    <x v="18"/>
    <x v="183"/>
    <s v="Active"/>
  </r>
  <r>
    <x v="9"/>
    <x v="5359"/>
    <x v="5246"/>
    <s v="PHDI"/>
    <s v="上海必胜客有限公司"/>
    <x v="512"/>
    <x v="18"/>
    <x v="183"/>
    <s v="Active"/>
  </r>
  <r>
    <x v="9"/>
    <x v="5360"/>
    <x v="5247"/>
    <s v="PHDI"/>
    <s v="上海必胜客有限公司"/>
    <x v="512"/>
    <x v="18"/>
    <x v="183"/>
    <s v="Active"/>
  </r>
  <r>
    <x v="9"/>
    <x v="5361"/>
    <x v="5248"/>
    <s v="KFC"/>
    <s v="上海肯德基有限公司"/>
    <x v="512"/>
    <x v="18"/>
    <x v="183"/>
    <s v="Active"/>
  </r>
  <r>
    <x v="9"/>
    <x v="5362"/>
    <x v="5249"/>
    <s v="PHHS"/>
    <s v="上海必胜客有限公司"/>
    <x v="512"/>
    <x v="18"/>
    <x v="183"/>
    <s v="Active"/>
  </r>
  <r>
    <x v="9"/>
    <x v="5363"/>
    <x v="5250"/>
    <s v="KFC"/>
    <s v="上海肯德基有限公司"/>
    <x v="512"/>
    <x v="18"/>
    <x v="183"/>
    <s v="Active"/>
  </r>
  <r>
    <x v="9"/>
    <x v="5364"/>
    <x v="5251"/>
    <s v="LS"/>
    <s v="上海惠金小肥羊餐饮有限公司"/>
    <x v="512"/>
    <x v="18"/>
    <x v="183"/>
    <s v="Active"/>
  </r>
  <r>
    <x v="9"/>
    <x v="5365"/>
    <x v="5252"/>
    <s v="PHDI"/>
    <s v="上海必胜客有限公司"/>
    <x v="512"/>
    <x v="18"/>
    <x v="183"/>
    <s v="Active"/>
  </r>
  <r>
    <x v="9"/>
    <x v="5366"/>
    <x v="5253"/>
    <s v="PHDI"/>
    <s v="上海必胜客有限公司"/>
    <x v="512"/>
    <x v="18"/>
    <x v="183"/>
    <s v="Active"/>
  </r>
  <r>
    <x v="9"/>
    <x v="5367"/>
    <x v="5254"/>
    <s v="KFC"/>
    <s v="上海肯德基有限公司"/>
    <x v="512"/>
    <x v="18"/>
    <x v="183"/>
    <s v="Active"/>
  </r>
  <r>
    <x v="9"/>
    <x v="5368"/>
    <x v="5255"/>
    <s v="PHDI"/>
    <s v="上海必胜客有限公司"/>
    <x v="512"/>
    <x v="18"/>
    <x v="183"/>
    <s v="Active"/>
  </r>
  <r>
    <x v="10"/>
    <x v="5369"/>
    <x v="5256"/>
    <s v="KFC"/>
    <s v="鞍山市群津餐饮咨询有限公司"/>
    <x v="513"/>
    <x v="19"/>
    <x v="184"/>
    <s v="Active"/>
  </r>
  <r>
    <x v="10"/>
    <x v="5370"/>
    <x v="5257"/>
    <s v="KFC"/>
    <s v="百胜餐饮（沈阳）有限公司"/>
    <x v="513"/>
    <x v="19"/>
    <x v="184"/>
    <s v="Active"/>
  </r>
  <r>
    <x v="10"/>
    <x v="5371"/>
    <x v="5258"/>
    <s v="KFC"/>
    <s v="百胜餐饮（沈阳）有限公司"/>
    <x v="513"/>
    <x v="19"/>
    <x v="184"/>
    <s v="Active"/>
  </r>
  <r>
    <x v="10"/>
    <x v="5372"/>
    <x v="5259"/>
    <s v="KFC"/>
    <s v="百胜餐饮（沈阳）有限公司"/>
    <x v="513"/>
    <x v="19"/>
    <x v="184"/>
    <s v="Active"/>
  </r>
  <r>
    <x v="10"/>
    <x v="5373"/>
    <x v="5260"/>
    <s v="KFC"/>
    <s v="百胜餐饮（沈阳）有限公司"/>
    <x v="513"/>
    <x v="19"/>
    <x v="184"/>
    <s v="Active"/>
  </r>
  <r>
    <x v="10"/>
    <x v="5374"/>
    <x v="5261"/>
    <s v="KFC"/>
    <s v="百胜餐饮（沈阳）有限公司"/>
    <x v="513"/>
    <x v="19"/>
    <x v="184"/>
    <s v="Close"/>
  </r>
  <r>
    <x v="10"/>
    <x v="5375"/>
    <x v="5262"/>
    <s v="KFC"/>
    <s v="百胜餐饮（沈阳）有限公司"/>
    <x v="513"/>
    <x v="19"/>
    <x v="184"/>
    <s v="Active"/>
  </r>
  <r>
    <x v="10"/>
    <x v="5376"/>
    <x v="5263"/>
    <s v="KFC"/>
    <s v="百胜餐饮（沈阳）有限公司"/>
    <x v="513"/>
    <x v="19"/>
    <x v="184"/>
    <s v="Active"/>
  </r>
  <r>
    <x v="10"/>
    <x v="5377"/>
    <x v="5264"/>
    <s v="KFC"/>
    <s v="百胜餐饮（沈阳）有限公司"/>
    <x v="513"/>
    <x v="19"/>
    <x v="184"/>
    <s v="Active"/>
  </r>
  <r>
    <x v="10"/>
    <x v="5378"/>
    <x v="5265"/>
    <s v="KFC"/>
    <s v="百胜餐饮（沈阳）有限公司"/>
    <x v="513"/>
    <x v="19"/>
    <x v="184"/>
    <s v="Active"/>
  </r>
  <r>
    <x v="10"/>
    <x v="5379"/>
    <x v="5266"/>
    <s v="KFC"/>
    <s v="百胜餐饮（沈阳）有限公司"/>
    <x v="513"/>
    <x v="19"/>
    <x v="184"/>
    <s v="Active"/>
  </r>
  <r>
    <x v="10"/>
    <x v="5380"/>
    <x v="5267"/>
    <s v="PHDI"/>
    <s v="百胜餐饮（沈阳）有限公司"/>
    <x v="513"/>
    <x v="19"/>
    <x v="184"/>
    <s v="Active"/>
  </r>
  <r>
    <x v="10"/>
    <x v="5381"/>
    <x v="5268"/>
    <s v="PHDI"/>
    <s v="百胜餐饮（沈阳）有限公司"/>
    <x v="513"/>
    <x v="19"/>
    <x v="184"/>
    <s v="Active"/>
  </r>
  <r>
    <x v="10"/>
    <x v="5382"/>
    <x v="2904"/>
    <s v="KFC"/>
    <s v="百胜餐饮（沈阳）有限公司"/>
    <x v="514"/>
    <x v="19"/>
    <x v="185"/>
    <s v="Active"/>
  </r>
  <r>
    <x v="10"/>
    <x v="5383"/>
    <x v="5269"/>
    <s v="PHDI"/>
    <s v="百胜餐饮（沈阳）有限公司"/>
    <x v="514"/>
    <x v="19"/>
    <x v="185"/>
    <s v="Active"/>
  </r>
  <r>
    <x v="10"/>
    <x v="5384"/>
    <x v="5270"/>
    <s v="KFC"/>
    <s v="百胜餐饮（沈阳）有限公司吉林省分公司"/>
    <x v="515"/>
    <x v="11"/>
    <x v="186"/>
    <s v="Active"/>
  </r>
  <r>
    <x v="10"/>
    <x v="5385"/>
    <x v="5271"/>
    <s v="KFC"/>
    <s v="百胜餐饮（沈阳）有限公司"/>
    <x v="516"/>
    <x v="19"/>
    <x v="187"/>
    <s v="Active"/>
  </r>
  <r>
    <x v="10"/>
    <x v="5386"/>
    <x v="5272"/>
    <s v="KFC"/>
    <s v="沈阳晨淼餐饮管理有限公司"/>
    <x v="517"/>
    <x v="19"/>
    <x v="188"/>
    <s v="Active"/>
  </r>
  <r>
    <x v="10"/>
    <x v="5387"/>
    <x v="5273"/>
    <s v="LS"/>
    <s v="内蒙古小肥羊餐饮连锁有限公司"/>
    <x v="517"/>
    <x v="19"/>
    <x v="188"/>
    <s v="Close"/>
  </r>
  <r>
    <x v="10"/>
    <x v="5388"/>
    <x v="4691"/>
    <s v="KFC"/>
    <s v="百胜餐饮（沈阳）有限公司"/>
    <x v="517"/>
    <x v="19"/>
    <x v="188"/>
    <s v="Active"/>
  </r>
  <r>
    <x v="10"/>
    <x v="5389"/>
    <x v="5274"/>
    <s v="KFC"/>
    <s v="百胜餐饮（沈阳）有限公司"/>
    <x v="517"/>
    <x v="19"/>
    <x v="188"/>
    <s v="Active"/>
  </r>
  <r>
    <x v="10"/>
    <x v="5390"/>
    <x v="5275"/>
    <s v="PHDI"/>
    <s v="百胜餐饮（沈阳）有限公司"/>
    <x v="517"/>
    <x v="19"/>
    <x v="188"/>
    <s v="Active"/>
  </r>
  <r>
    <x v="10"/>
    <x v="5391"/>
    <x v="5276"/>
    <s v="KFC"/>
    <s v="百胜餐饮（沈阳）有限公司"/>
    <x v="518"/>
    <x v="19"/>
    <x v="187"/>
    <s v="Active"/>
  </r>
  <r>
    <x v="10"/>
    <x v="5392"/>
    <x v="5277"/>
    <s v="KFC"/>
    <s v="百胜餐饮（沈阳）有限公司"/>
    <x v="518"/>
    <x v="19"/>
    <x v="187"/>
    <s v="Active"/>
  </r>
  <r>
    <x v="10"/>
    <x v="5393"/>
    <x v="5278"/>
    <s v="KFC"/>
    <s v="百胜餐饮（沈阳）有限公司"/>
    <x v="518"/>
    <x v="19"/>
    <x v="187"/>
    <s v="Active"/>
  </r>
  <r>
    <x v="10"/>
    <x v="5394"/>
    <x v="5279"/>
    <s v="PHDI"/>
    <s v="百胜餐饮（沈阳）有限公司"/>
    <x v="518"/>
    <x v="19"/>
    <x v="187"/>
    <s v="Active"/>
  </r>
  <r>
    <x v="10"/>
    <x v="5395"/>
    <x v="5280"/>
    <s v="KFC"/>
    <s v="大连强锋餐饮管理有限公司"/>
    <x v="519"/>
    <x v="19"/>
    <x v="189"/>
    <s v="Active"/>
  </r>
  <r>
    <x v="10"/>
    <x v="5396"/>
    <x v="5281"/>
    <s v="KFC"/>
    <s v="大连佳雅郦餐饮管理有限公司"/>
    <x v="519"/>
    <x v="19"/>
    <x v="189"/>
    <s v="Active"/>
  </r>
  <r>
    <x v="10"/>
    <x v="5397"/>
    <x v="5282"/>
    <s v="KFC"/>
    <s v="大连强锋餐饮管理有限公司"/>
    <x v="519"/>
    <x v="19"/>
    <x v="189"/>
    <s v="Active"/>
  </r>
  <r>
    <x v="10"/>
    <x v="5398"/>
    <x v="5283"/>
    <s v="KFC"/>
    <s v="大连帝客餐饮管理有限公司"/>
    <x v="519"/>
    <x v="19"/>
    <x v="189"/>
    <s v="Active"/>
  </r>
  <r>
    <x v="10"/>
    <x v="5399"/>
    <x v="5284"/>
    <s v="KFC"/>
    <s v="大连肯德基有限公司"/>
    <x v="519"/>
    <x v="19"/>
    <x v="189"/>
    <s v="Active"/>
  </r>
  <r>
    <x v="10"/>
    <x v="5400"/>
    <x v="5285"/>
    <s v="KFC"/>
    <s v="大连肯德基有限公司"/>
    <x v="519"/>
    <x v="19"/>
    <x v="189"/>
    <s v="Active"/>
  </r>
  <r>
    <x v="10"/>
    <x v="5401"/>
    <x v="5286"/>
    <s v="KFC"/>
    <s v="大连肯德基有限公司"/>
    <x v="519"/>
    <x v="19"/>
    <x v="189"/>
    <s v="Active"/>
  </r>
  <r>
    <x v="10"/>
    <x v="5402"/>
    <x v="5287"/>
    <s v="KFC"/>
    <s v="大连肯德基有限公司"/>
    <x v="519"/>
    <x v="19"/>
    <x v="189"/>
    <s v="Active"/>
  </r>
  <r>
    <x v="10"/>
    <x v="5403"/>
    <x v="5288"/>
    <s v="KFC"/>
    <s v="大连肯德基有限公司"/>
    <x v="519"/>
    <x v="19"/>
    <x v="189"/>
    <s v="Active"/>
  </r>
  <r>
    <x v="10"/>
    <x v="5404"/>
    <x v="5289"/>
    <s v="KFC"/>
    <s v="大连肯德基有限公司"/>
    <x v="519"/>
    <x v="19"/>
    <x v="189"/>
    <s v="Active"/>
  </r>
  <r>
    <x v="10"/>
    <x v="5405"/>
    <x v="5290"/>
    <s v="KFC"/>
    <s v="大连肯德基有限公司"/>
    <x v="519"/>
    <x v="19"/>
    <x v="189"/>
    <s v="Active"/>
  </r>
  <r>
    <x v="10"/>
    <x v="5406"/>
    <x v="5291"/>
    <s v="KFC"/>
    <s v="大连肯德基有限公司"/>
    <x v="519"/>
    <x v="19"/>
    <x v="189"/>
    <s v="Active"/>
  </r>
  <r>
    <x v="10"/>
    <x v="5407"/>
    <x v="1401"/>
    <s v="KFC"/>
    <s v="大连肯德基有限公司"/>
    <x v="519"/>
    <x v="19"/>
    <x v="189"/>
    <s v="Active"/>
  </r>
  <r>
    <x v="10"/>
    <x v="5408"/>
    <x v="5292"/>
    <s v="KFC"/>
    <s v="大连肯德基有限公司"/>
    <x v="519"/>
    <x v="19"/>
    <x v="189"/>
    <s v="Active"/>
  </r>
  <r>
    <x v="10"/>
    <x v="5409"/>
    <x v="5293"/>
    <s v="KFC"/>
    <s v="大连肯德基有限公司"/>
    <x v="519"/>
    <x v="19"/>
    <x v="189"/>
    <s v="Active"/>
  </r>
  <r>
    <x v="10"/>
    <x v="5410"/>
    <x v="5294"/>
    <s v="KFC"/>
    <s v="大连肯德基有限公司"/>
    <x v="519"/>
    <x v="19"/>
    <x v="189"/>
    <s v="Active"/>
  </r>
  <r>
    <x v="10"/>
    <x v="5411"/>
    <x v="5295"/>
    <s v="KFC"/>
    <s v="大连肯德基有限公司"/>
    <x v="519"/>
    <x v="19"/>
    <x v="189"/>
    <s v="Active"/>
  </r>
  <r>
    <x v="10"/>
    <x v="5412"/>
    <x v="5296"/>
    <s v="KFC"/>
    <s v="大连肯德基有限公司"/>
    <x v="519"/>
    <x v="19"/>
    <x v="189"/>
    <s v="Active"/>
  </r>
  <r>
    <x v="10"/>
    <x v="5413"/>
    <x v="5297"/>
    <s v="KFC"/>
    <s v="大连肯德基有限公司"/>
    <x v="519"/>
    <x v="19"/>
    <x v="189"/>
    <s v="Active"/>
  </r>
  <r>
    <x v="10"/>
    <x v="5414"/>
    <x v="5298"/>
    <s v="KFC"/>
    <s v="大连肯德基有限公司"/>
    <x v="519"/>
    <x v="19"/>
    <x v="189"/>
    <s v="Active"/>
  </r>
  <r>
    <x v="10"/>
    <x v="5415"/>
    <x v="1265"/>
    <s v="KFC"/>
    <s v="大连肯德基有限公司"/>
    <x v="519"/>
    <x v="19"/>
    <x v="189"/>
    <s v="Active"/>
  </r>
  <r>
    <x v="10"/>
    <x v="5416"/>
    <x v="5299"/>
    <s v="KFC"/>
    <s v="大连肯德基有限公司"/>
    <x v="519"/>
    <x v="19"/>
    <x v="189"/>
    <s v="Active"/>
  </r>
  <r>
    <x v="10"/>
    <x v="5417"/>
    <x v="5300"/>
    <s v="KFC"/>
    <s v="大连肯德基有限公司"/>
    <x v="519"/>
    <x v="19"/>
    <x v="189"/>
    <s v="Close"/>
  </r>
  <r>
    <x v="10"/>
    <x v="5418"/>
    <x v="5301"/>
    <s v="KFC"/>
    <s v="大连肯德基有限公司"/>
    <x v="519"/>
    <x v="19"/>
    <x v="189"/>
    <s v="Active"/>
  </r>
  <r>
    <x v="10"/>
    <x v="5419"/>
    <x v="5302"/>
    <s v="KFC"/>
    <s v="大连肯德基有限公司"/>
    <x v="519"/>
    <x v="19"/>
    <x v="189"/>
    <s v="Active"/>
  </r>
  <r>
    <x v="10"/>
    <x v="5420"/>
    <x v="5303"/>
    <s v="KFC"/>
    <s v="大连肯德基有限公司"/>
    <x v="519"/>
    <x v="19"/>
    <x v="189"/>
    <s v="Close"/>
  </r>
  <r>
    <x v="10"/>
    <x v="5421"/>
    <x v="5304"/>
    <s v="KFC"/>
    <s v="大连肯德基有限公司"/>
    <x v="519"/>
    <x v="19"/>
    <x v="189"/>
    <s v="Active"/>
  </r>
  <r>
    <x v="10"/>
    <x v="5422"/>
    <x v="5305"/>
    <s v="KFC"/>
    <s v="大连肯德基有限公司"/>
    <x v="519"/>
    <x v="19"/>
    <x v="189"/>
    <s v="Active"/>
  </r>
  <r>
    <x v="10"/>
    <x v="5423"/>
    <x v="5306"/>
    <s v="KFC"/>
    <s v="大连肯德基有限公司"/>
    <x v="519"/>
    <x v="19"/>
    <x v="189"/>
    <s v="Active"/>
  </r>
  <r>
    <x v="10"/>
    <x v="5424"/>
    <x v="5307"/>
    <s v="KFC"/>
    <s v="大连肯德基有限公司"/>
    <x v="519"/>
    <x v="19"/>
    <x v="189"/>
    <s v="Close"/>
  </r>
  <r>
    <x v="10"/>
    <x v="5425"/>
    <x v="5308"/>
    <s v="KFC"/>
    <s v="大连肯德基有限公司"/>
    <x v="519"/>
    <x v="19"/>
    <x v="189"/>
    <s v="Active"/>
  </r>
  <r>
    <x v="10"/>
    <x v="5426"/>
    <x v="5309"/>
    <s v="KFC"/>
    <s v="大连肯德基有限公司"/>
    <x v="519"/>
    <x v="19"/>
    <x v="189"/>
    <s v="Active"/>
  </r>
  <r>
    <x v="10"/>
    <x v="5427"/>
    <x v="5310"/>
    <s v="KFC"/>
    <s v="大连肯德基有限公司"/>
    <x v="519"/>
    <x v="19"/>
    <x v="189"/>
    <s v="Active"/>
  </r>
  <r>
    <x v="10"/>
    <x v="5428"/>
    <x v="5311"/>
    <s v="KFC"/>
    <s v="大连肯德基有限公司"/>
    <x v="519"/>
    <x v="19"/>
    <x v="189"/>
    <s v="Active"/>
  </r>
  <r>
    <x v="10"/>
    <x v="5429"/>
    <x v="5312"/>
    <s v="KFC"/>
    <s v="大连肯德基有限公司"/>
    <x v="519"/>
    <x v="19"/>
    <x v="189"/>
    <s v="Active"/>
  </r>
  <r>
    <x v="10"/>
    <x v="5430"/>
    <x v="5313"/>
    <s v="KFC"/>
    <s v="大连肯德基有限公司"/>
    <x v="519"/>
    <x v="19"/>
    <x v="189"/>
    <s v="Active"/>
  </r>
  <r>
    <x v="10"/>
    <x v="5431"/>
    <x v="5314"/>
    <s v="KFC"/>
    <s v="大连肯德基有限公司"/>
    <x v="519"/>
    <x v="19"/>
    <x v="189"/>
    <s v="Active"/>
  </r>
  <r>
    <x v="10"/>
    <x v="5432"/>
    <x v="5315"/>
    <s v="KFC"/>
    <s v="大连肯德基有限公司"/>
    <x v="519"/>
    <x v="19"/>
    <x v="189"/>
    <s v="Active"/>
  </r>
  <r>
    <x v="10"/>
    <x v="5433"/>
    <x v="5316"/>
    <s v="KFC"/>
    <s v="大连肯德基有限公司"/>
    <x v="519"/>
    <x v="19"/>
    <x v="189"/>
    <s v="Active"/>
  </r>
  <r>
    <x v="10"/>
    <x v="5434"/>
    <x v="5317"/>
    <s v="KFC"/>
    <s v="大连肯德基有限公司"/>
    <x v="519"/>
    <x v="19"/>
    <x v="189"/>
    <s v="Active"/>
  </r>
  <r>
    <x v="10"/>
    <x v="5435"/>
    <x v="5318"/>
    <s v="KFC"/>
    <s v="大连肯德基有限公司"/>
    <x v="519"/>
    <x v="19"/>
    <x v="189"/>
    <s v="Active"/>
  </r>
  <r>
    <x v="10"/>
    <x v="5436"/>
    <x v="5319"/>
    <s v="KFC"/>
    <s v="大连肯德基有限公司"/>
    <x v="519"/>
    <x v="19"/>
    <x v="189"/>
    <s v="Active"/>
  </r>
  <r>
    <x v="10"/>
    <x v="5437"/>
    <x v="5320"/>
    <s v="KFC"/>
    <s v="大连肯德基有限公司"/>
    <x v="519"/>
    <x v="19"/>
    <x v="189"/>
    <s v="Close"/>
  </r>
  <r>
    <x v="10"/>
    <x v="5438"/>
    <x v="5321"/>
    <s v="KFC"/>
    <s v="大连肯德基有限公司"/>
    <x v="519"/>
    <x v="19"/>
    <x v="189"/>
    <s v="Close"/>
  </r>
  <r>
    <x v="10"/>
    <x v="5439"/>
    <x v="5322"/>
    <s v="KFC"/>
    <s v="大连肯德基有限公司"/>
    <x v="519"/>
    <x v="19"/>
    <x v="189"/>
    <s v="Active"/>
  </r>
  <r>
    <x v="10"/>
    <x v="5440"/>
    <x v="5323"/>
    <s v="PHDI"/>
    <s v="大连肯德基有限公司"/>
    <x v="519"/>
    <x v="19"/>
    <x v="189"/>
    <s v="Active"/>
  </r>
  <r>
    <x v="10"/>
    <x v="5441"/>
    <x v="5324"/>
    <s v="PHDI"/>
    <s v="大连肯德基有限公司"/>
    <x v="519"/>
    <x v="19"/>
    <x v="189"/>
    <s v="Active"/>
  </r>
  <r>
    <x v="10"/>
    <x v="5442"/>
    <x v="5325"/>
    <s v="PHDI"/>
    <s v="大连肯德基有限公司"/>
    <x v="519"/>
    <x v="19"/>
    <x v="189"/>
    <s v="Active"/>
  </r>
  <r>
    <x v="10"/>
    <x v="5443"/>
    <x v="5326"/>
    <s v="PHDI"/>
    <s v="大连肯德基有限公司"/>
    <x v="519"/>
    <x v="19"/>
    <x v="189"/>
    <s v="Close"/>
  </r>
  <r>
    <x v="10"/>
    <x v="5444"/>
    <x v="5327"/>
    <s v="PHDI"/>
    <s v="大连肯德基有限公司"/>
    <x v="519"/>
    <x v="19"/>
    <x v="189"/>
    <s v="Active"/>
  </r>
  <r>
    <x v="10"/>
    <x v="5445"/>
    <x v="5328"/>
    <s v="PHDI"/>
    <s v="大连肯德基有限公司"/>
    <x v="519"/>
    <x v="19"/>
    <x v="189"/>
    <s v="Active"/>
  </r>
  <r>
    <x v="10"/>
    <x v="5446"/>
    <x v="5329"/>
    <s v="PHDI"/>
    <s v="大连肯德基有限公司"/>
    <x v="519"/>
    <x v="19"/>
    <x v="189"/>
    <s v="Active"/>
  </r>
  <r>
    <x v="10"/>
    <x v="5447"/>
    <x v="5330"/>
    <s v="PHDI"/>
    <s v="大连肯德基有限公司"/>
    <x v="519"/>
    <x v="19"/>
    <x v="189"/>
    <s v="Active"/>
  </r>
  <r>
    <x v="10"/>
    <x v="5448"/>
    <x v="5331"/>
    <s v="PHDI"/>
    <s v="大连肯德基有限公司"/>
    <x v="519"/>
    <x v="19"/>
    <x v="189"/>
    <s v="Active"/>
  </r>
  <r>
    <x v="10"/>
    <x v="5449"/>
    <x v="5332"/>
    <s v="PHDI"/>
    <s v="大连肯德基有限公司"/>
    <x v="519"/>
    <x v="19"/>
    <x v="189"/>
    <s v="Active"/>
  </r>
  <r>
    <x v="10"/>
    <x v="5450"/>
    <x v="5333"/>
    <s v="PHDI"/>
    <s v="大连肯德基有限公司"/>
    <x v="519"/>
    <x v="19"/>
    <x v="189"/>
    <s v="Active"/>
  </r>
  <r>
    <x v="10"/>
    <x v="5451"/>
    <x v="5334"/>
    <s v="PHDI"/>
    <s v="大连肯德基有限公司"/>
    <x v="519"/>
    <x v="19"/>
    <x v="189"/>
    <s v="Active"/>
  </r>
  <r>
    <x v="10"/>
    <x v="5452"/>
    <x v="5335"/>
    <s v="PHDI"/>
    <s v="大连肯德基有限公司"/>
    <x v="519"/>
    <x v="19"/>
    <x v="189"/>
    <s v="Active"/>
  </r>
  <r>
    <x v="10"/>
    <x v="5453"/>
    <x v="5285"/>
    <s v="PHDI"/>
    <s v="大连肯德基有限公司"/>
    <x v="519"/>
    <x v="19"/>
    <x v="189"/>
    <s v="Active"/>
  </r>
  <r>
    <x v="10"/>
    <x v="5454"/>
    <x v="5336"/>
    <s v="PHDI"/>
    <s v="大连肯德基有限公司"/>
    <x v="519"/>
    <x v="19"/>
    <x v="189"/>
    <s v="Active"/>
  </r>
  <r>
    <x v="10"/>
    <x v="5455"/>
    <x v="5337"/>
    <s v="PHDI"/>
    <s v="大连肯德基有限公司"/>
    <x v="519"/>
    <x v="19"/>
    <x v="189"/>
    <s v="Active"/>
  </r>
  <r>
    <x v="10"/>
    <x v="5456"/>
    <x v="5338"/>
    <s v="PHDI"/>
    <s v="大连肯德基有限公司"/>
    <x v="519"/>
    <x v="19"/>
    <x v="189"/>
    <s v="Active"/>
  </r>
  <r>
    <x v="10"/>
    <x v="5457"/>
    <x v="5339"/>
    <s v="PHHS"/>
    <s v="大连肯德基有限公司"/>
    <x v="519"/>
    <x v="19"/>
    <x v="189"/>
    <s v="Active"/>
  </r>
  <r>
    <x v="10"/>
    <x v="5458"/>
    <x v="5340"/>
    <s v="KFC"/>
    <s v="大连肯德基有限公司"/>
    <x v="519"/>
    <x v="19"/>
    <x v="189"/>
    <s v="Active"/>
  </r>
  <r>
    <x v="10"/>
    <x v="5459"/>
    <x v="5341"/>
    <s v="KFC"/>
    <s v="大连肯德基有限公司"/>
    <x v="519"/>
    <x v="19"/>
    <x v="189"/>
    <s v="Active"/>
  </r>
  <r>
    <x v="10"/>
    <x v="5460"/>
    <x v="5342"/>
    <s v="KFC"/>
    <s v="大连肯德基有限公司"/>
    <x v="519"/>
    <x v="19"/>
    <x v="189"/>
    <s v="Active"/>
  </r>
  <r>
    <x v="10"/>
    <x v="5461"/>
    <x v="5343"/>
    <s v="KFC"/>
    <s v="大连肯德基有限公司"/>
    <x v="519"/>
    <x v="19"/>
    <x v="189"/>
    <s v="Active"/>
  </r>
  <r>
    <x v="10"/>
    <x v="5462"/>
    <x v="5344"/>
    <s v="KFC"/>
    <s v="百胜餐饮（沈阳）有限公司"/>
    <x v="520"/>
    <x v="19"/>
    <x v="185"/>
    <s v="Active"/>
  </r>
  <r>
    <x v="10"/>
    <x v="5463"/>
    <x v="5345"/>
    <s v="KFC"/>
    <s v="百胜餐饮（沈阳）有限公司"/>
    <x v="521"/>
    <x v="19"/>
    <x v="190"/>
    <s v="Active"/>
  </r>
  <r>
    <x v="10"/>
    <x v="5464"/>
    <x v="5346"/>
    <s v="KFC"/>
    <s v="百胜餐饮（沈阳）有限公司"/>
    <x v="521"/>
    <x v="19"/>
    <x v="190"/>
    <s v="Active"/>
  </r>
  <r>
    <x v="10"/>
    <x v="5465"/>
    <x v="5347"/>
    <s v="KFC"/>
    <s v="百胜餐饮（沈阳）有限公司"/>
    <x v="521"/>
    <x v="19"/>
    <x v="190"/>
    <s v="Active"/>
  </r>
  <r>
    <x v="10"/>
    <x v="5466"/>
    <x v="5348"/>
    <s v="KFC"/>
    <s v="百胜餐饮（沈阳）有限公司"/>
    <x v="521"/>
    <x v="19"/>
    <x v="190"/>
    <s v="Active"/>
  </r>
  <r>
    <x v="10"/>
    <x v="5467"/>
    <x v="5349"/>
    <s v="KFC"/>
    <s v="百胜餐饮（沈阳）有限公司"/>
    <x v="521"/>
    <x v="19"/>
    <x v="190"/>
    <s v="Close"/>
  </r>
  <r>
    <x v="10"/>
    <x v="5468"/>
    <x v="2820"/>
    <s v="KFC"/>
    <s v="百胜餐饮（沈阳）有限公司"/>
    <x v="521"/>
    <x v="19"/>
    <x v="190"/>
    <s v="Active"/>
  </r>
  <r>
    <x v="10"/>
    <x v="5469"/>
    <x v="5350"/>
    <s v="PHDI"/>
    <s v="百胜餐饮（沈阳）有限公司"/>
    <x v="521"/>
    <x v="19"/>
    <x v="190"/>
    <s v="Active"/>
  </r>
  <r>
    <x v="10"/>
    <x v="5470"/>
    <x v="5351"/>
    <s v="PHDI"/>
    <s v="百胜餐饮（沈阳）有限公司"/>
    <x v="521"/>
    <x v="19"/>
    <x v="190"/>
    <s v="Active"/>
  </r>
  <r>
    <x v="10"/>
    <x v="5471"/>
    <x v="5352"/>
    <s v="KFC"/>
    <s v="百胜餐饮（沈阳）有限公司"/>
    <x v="522"/>
    <x v="19"/>
    <x v="190"/>
    <s v="Active"/>
  </r>
  <r>
    <x v="10"/>
    <x v="5472"/>
    <x v="5353"/>
    <s v="KFC"/>
    <s v="百胜餐饮（沈阳）有限公司"/>
    <x v="522"/>
    <x v="19"/>
    <x v="190"/>
    <s v="Active"/>
  </r>
  <r>
    <x v="10"/>
    <x v="5473"/>
    <x v="5354"/>
    <s v="KFC"/>
    <s v="百胜餐饮（沈阳）有限公司"/>
    <x v="523"/>
    <x v="19"/>
    <x v="191"/>
    <s v="Active"/>
  </r>
  <r>
    <x v="10"/>
    <x v="5474"/>
    <x v="5355"/>
    <s v="KFC"/>
    <s v="百胜餐饮（沈阳）有限公司"/>
    <x v="523"/>
    <x v="19"/>
    <x v="191"/>
    <s v="Active"/>
  </r>
  <r>
    <x v="10"/>
    <x v="5475"/>
    <x v="5356"/>
    <s v="KFC"/>
    <s v="百胜餐饮（沈阳）有限公司"/>
    <x v="523"/>
    <x v="19"/>
    <x v="191"/>
    <s v="Active"/>
  </r>
  <r>
    <x v="10"/>
    <x v="5476"/>
    <x v="5357"/>
    <s v="KFC"/>
    <s v="百胜餐饮（沈阳）有限公司"/>
    <x v="523"/>
    <x v="19"/>
    <x v="191"/>
    <s v="Active"/>
  </r>
  <r>
    <x v="10"/>
    <x v="5477"/>
    <x v="5358"/>
    <s v="KFC"/>
    <s v="百胜餐饮（沈阳）有限公司"/>
    <x v="523"/>
    <x v="19"/>
    <x v="191"/>
    <s v="Active"/>
  </r>
  <r>
    <x v="10"/>
    <x v="5478"/>
    <x v="5359"/>
    <s v="KFC"/>
    <s v="百胜餐饮（沈阳）有限公司"/>
    <x v="523"/>
    <x v="19"/>
    <x v="191"/>
    <s v="Active"/>
  </r>
  <r>
    <x v="10"/>
    <x v="5479"/>
    <x v="5360"/>
    <s v="KFC"/>
    <s v="百胜餐饮（沈阳）有限公司"/>
    <x v="523"/>
    <x v="19"/>
    <x v="191"/>
    <s v="Active"/>
  </r>
  <r>
    <x v="10"/>
    <x v="5480"/>
    <x v="5361"/>
    <s v="PHDI"/>
    <s v="百胜餐饮（沈阳）有限公司"/>
    <x v="523"/>
    <x v="19"/>
    <x v="191"/>
    <s v="Active"/>
  </r>
  <r>
    <x v="10"/>
    <x v="5481"/>
    <x v="5362"/>
    <s v="PHDI"/>
    <s v="百胜餐饮（沈阳）有限公司"/>
    <x v="523"/>
    <x v="19"/>
    <x v="191"/>
    <s v="Active"/>
  </r>
  <r>
    <x v="10"/>
    <x v="5482"/>
    <x v="5363"/>
    <s v="PHDI"/>
    <s v="百胜餐饮（沈阳）有限公司"/>
    <x v="523"/>
    <x v="19"/>
    <x v="191"/>
    <s v="Active"/>
  </r>
  <r>
    <x v="10"/>
    <x v="5483"/>
    <x v="5364"/>
    <s v="KFC"/>
    <s v="阜新志博企业管理有限公司"/>
    <x v="524"/>
    <x v="19"/>
    <x v="192"/>
    <s v="Active"/>
  </r>
  <r>
    <x v="10"/>
    <x v="5484"/>
    <x v="5365"/>
    <s v="LS"/>
    <s v="内蒙古小肥羊餐饮连锁有限公司"/>
    <x v="525"/>
    <x v="19"/>
    <x v="193"/>
    <s v="Close"/>
  </r>
  <r>
    <x v="10"/>
    <x v="5485"/>
    <x v="5366"/>
    <s v="KFC"/>
    <s v="百胜餐饮（沈阳）有限公司"/>
    <x v="524"/>
    <x v="19"/>
    <x v="192"/>
    <s v="Active"/>
  </r>
  <r>
    <x v="10"/>
    <x v="5486"/>
    <x v="5367"/>
    <s v="PHDI"/>
    <s v="百胜餐饮（沈阳）有限公司"/>
    <x v="524"/>
    <x v="19"/>
    <x v="192"/>
    <s v="Active"/>
  </r>
  <r>
    <x v="10"/>
    <x v="5487"/>
    <x v="5368"/>
    <s v="KFC"/>
    <s v="百胜餐饮（沈阳）有限公司"/>
    <x v="524"/>
    <x v="19"/>
    <x v="192"/>
    <s v="Active"/>
  </r>
  <r>
    <x v="10"/>
    <x v="5488"/>
    <x v="5369"/>
    <s v="KFC"/>
    <s v="百胜餐饮（沈阳）有限公司"/>
    <x v="524"/>
    <x v="19"/>
    <x v="192"/>
    <s v="Active"/>
  </r>
  <r>
    <x v="10"/>
    <x v="5489"/>
    <x v="5370"/>
    <s v="KFC"/>
    <s v="百胜餐饮（沈阳）有限公司"/>
    <x v="524"/>
    <x v="19"/>
    <x v="192"/>
    <s v="Active"/>
  </r>
  <r>
    <x v="10"/>
    <x v="5490"/>
    <x v="5371"/>
    <s v="KFC"/>
    <s v="百胜餐饮（沈阳）有限公司"/>
    <x v="526"/>
    <x v="19"/>
    <x v="185"/>
    <s v="Active"/>
  </r>
  <r>
    <x v="10"/>
    <x v="5491"/>
    <x v="5372"/>
    <s v="KFC"/>
    <s v="百胜餐饮（沈阳）有限公司"/>
    <x v="526"/>
    <x v="19"/>
    <x v="185"/>
    <s v="Active"/>
  </r>
  <r>
    <x v="10"/>
    <x v="5492"/>
    <x v="5373"/>
    <s v="KFC"/>
    <s v="百胜餐饮（沈阳）有限公司"/>
    <x v="526"/>
    <x v="19"/>
    <x v="185"/>
    <s v="Active"/>
  </r>
  <r>
    <x v="10"/>
    <x v="5493"/>
    <x v="4725"/>
    <s v="KFC"/>
    <s v="百胜餐饮（沈阳）有限公司"/>
    <x v="527"/>
    <x v="19"/>
    <x v="184"/>
    <s v="Active"/>
  </r>
  <r>
    <x v="10"/>
    <x v="5494"/>
    <x v="5374"/>
    <s v="KFC"/>
    <s v="百胜餐饮（沈阳）有限公司"/>
    <x v="527"/>
    <x v="19"/>
    <x v="184"/>
    <s v="Active"/>
  </r>
  <r>
    <x v="10"/>
    <x v="5495"/>
    <x v="5375"/>
    <s v="KFC"/>
    <s v="百胜餐饮（沈阳）有限公司"/>
    <x v="528"/>
    <x v="19"/>
    <x v="123"/>
    <s v="Active"/>
  </r>
  <r>
    <x v="10"/>
    <x v="5496"/>
    <x v="3684"/>
    <s v="KFC"/>
    <s v="百胜餐饮（沈阳）有限公司"/>
    <x v="528"/>
    <x v="19"/>
    <x v="123"/>
    <s v="Active"/>
  </r>
  <r>
    <x v="10"/>
    <x v="5497"/>
    <x v="5376"/>
    <s v="KFC"/>
    <s v="百胜餐饮（沈阳）有限公司"/>
    <x v="528"/>
    <x v="19"/>
    <x v="123"/>
    <s v="Close"/>
  </r>
  <r>
    <x v="10"/>
    <x v="5498"/>
    <x v="5377"/>
    <s v="KFC"/>
    <s v="百胜餐饮（沈阳）有限公司"/>
    <x v="528"/>
    <x v="19"/>
    <x v="123"/>
    <s v="Active"/>
  </r>
  <r>
    <x v="10"/>
    <x v="5499"/>
    <x v="5378"/>
    <s v="KFC"/>
    <s v="百胜餐饮（沈阳）有限公司"/>
    <x v="528"/>
    <x v="19"/>
    <x v="123"/>
    <s v="Active"/>
  </r>
  <r>
    <x v="10"/>
    <x v="5500"/>
    <x v="5379"/>
    <s v="KFC"/>
    <s v="百胜餐饮（沈阳）有限公司"/>
    <x v="528"/>
    <x v="19"/>
    <x v="123"/>
    <s v="Active"/>
  </r>
  <r>
    <x v="10"/>
    <x v="5501"/>
    <x v="5380"/>
    <s v="PHDI"/>
    <s v="百胜餐饮（沈阳）有限公司"/>
    <x v="528"/>
    <x v="19"/>
    <x v="123"/>
    <s v="Active"/>
  </r>
  <r>
    <x v="10"/>
    <x v="5502"/>
    <x v="5381"/>
    <s v="PHDI"/>
    <s v="百胜餐饮（沈阳）有限公司"/>
    <x v="528"/>
    <x v="19"/>
    <x v="123"/>
    <s v="Active"/>
  </r>
  <r>
    <x v="10"/>
    <x v="5503"/>
    <x v="5382"/>
    <s v="KFC"/>
    <s v="百胜餐饮（沈阳）有限公司吉林省分公司"/>
    <x v="529"/>
    <x v="11"/>
    <x v="194"/>
    <s v="Active"/>
  </r>
  <r>
    <x v="10"/>
    <x v="5504"/>
    <x v="5383"/>
    <s v="LS"/>
    <s v="内蒙古小肥羊餐饮连锁有限公司"/>
    <x v="530"/>
    <x v="11"/>
    <x v="194"/>
    <s v="Close"/>
  </r>
  <r>
    <x v="10"/>
    <x v="5505"/>
    <x v="5384"/>
    <s v="KFC"/>
    <s v="百胜餐饮（沈阳）有限公司吉林省分公司"/>
    <x v="530"/>
    <x v="11"/>
    <x v="194"/>
    <s v="Active"/>
  </r>
  <r>
    <x v="10"/>
    <x v="5506"/>
    <x v="5385"/>
    <s v="KFC"/>
    <s v="百胜餐饮（沈阳）有限公司吉林省分公司"/>
    <x v="530"/>
    <x v="11"/>
    <x v="194"/>
    <s v="Active"/>
  </r>
  <r>
    <x v="10"/>
    <x v="5507"/>
    <x v="5386"/>
    <s v="KFC"/>
    <s v="百胜餐饮（沈阳）有限公司吉林省分公司"/>
    <x v="530"/>
    <x v="11"/>
    <x v="194"/>
    <s v="Close"/>
  </r>
  <r>
    <x v="10"/>
    <x v="5508"/>
    <x v="5387"/>
    <s v="KFC"/>
    <s v="百胜餐饮（沈阳）有限公司吉林省分公司"/>
    <x v="530"/>
    <x v="11"/>
    <x v="194"/>
    <s v="Active"/>
  </r>
  <r>
    <x v="10"/>
    <x v="5509"/>
    <x v="5388"/>
    <s v="KFC"/>
    <s v="百胜餐饮（沈阳）有限公司吉林省分公司"/>
    <x v="530"/>
    <x v="11"/>
    <x v="194"/>
    <s v="Active"/>
  </r>
  <r>
    <x v="10"/>
    <x v="5510"/>
    <x v="5389"/>
    <s v="KFC"/>
    <s v="百胜餐饮（沈阳）有限公司吉林省分公司"/>
    <x v="530"/>
    <x v="11"/>
    <x v="194"/>
    <s v="Active"/>
  </r>
  <r>
    <x v="10"/>
    <x v="5511"/>
    <x v="3259"/>
    <s v="KFC"/>
    <s v="百胜餐饮（沈阳）有限公司吉林省分公司"/>
    <x v="530"/>
    <x v="11"/>
    <x v="194"/>
    <s v="Active"/>
  </r>
  <r>
    <x v="10"/>
    <x v="5512"/>
    <x v="5390"/>
    <s v="KFC"/>
    <s v="百胜餐饮（沈阳）有限公司吉林省分公司"/>
    <x v="530"/>
    <x v="11"/>
    <x v="194"/>
    <s v="Active"/>
  </r>
  <r>
    <x v="10"/>
    <x v="5513"/>
    <x v="5391"/>
    <s v="KFC"/>
    <s v="百胜餐饮（沈阳）有限公司吉林省分公司"/>
    <x v="530"/>
    <x v="11"/>
    <x v="194"/>
    <s v="Active"/>
  </r>
  <r>
    <x v="10"/>
    <x v="5514"/>
    <x v="5392"/>
    <s v="KFC"/>
    <s v="百胜餐饮（沈阳）有限公司吉林省分公司"/>
    <x v="530"/>
    <x v="11"/>
    <x v="194"/>
    <s v="Active"/>
  </r>
  <r>
    <x v="10"/>
    <x v="5515"/>
    <x v="5393"/>
    <s v="KFC"/>
    <s v="百胜餐饮（沈阳）有限公司吉林省分公司"/>
    <x v="530"/>
    <x v="11"/>
    <x v="194"/>
    <s v="Active"/>
  </r>
  <r>
    <x v="10"/>
    <x v="5516"/>
    <x v="3754"/>
    <s v="KFC"/>
    <s v="百胜餐饮（沈阳）有限公司吉林省分公司"/>
    <x v="530"/>
    <x v="11"/>
    <x v="194"/>
    <s v="Active"/>
  </r>
  <r>
    <x v="10"/>
    <x v="5517"/>
    <x v="5394"/>
    <s v="PHDI"/>
    <s v="百胜餐饮（沈阳）有限公司吉林省分公司"/>
    <x v="530"/>
    <x v="11"/>
    <x v="194"/>
    <s v="Active"/>
  </r>
  <r>
    <x v="10"/>
    <x v="5518"/>
    <x v="5395"/>
    <s v="PHDI"/>
    <s v="百胜餐饮（沈阳）有限公司吉林省分公司"/>
    <x v="530"/>
    <x v="11"/>
    <x v="194"/>
    <s v="Active"/>
  </r>
  <r>
    <x v="10"/>
    <x v="5519"/>
    <x v="5396"/>
    <s v="PHDI"/>
    <s v="百胜餐饮（沈阳）有限公司吉林省分公司"/>
    <x v="530"/>
    <x v="11"/>
    <x v="194"/>
    <s v="Active"/>
  </r>
  <r>
    <x v="10"/>
    <x v="5520"/>
    <x v="5397"/>
    <s v="PHDI"/>
    <s v="百胜餐饮（沈阳）有限公司吉林省分公司"/>
    <x v="530"/>
    <x v="11"/>
    <x v="194"/>
    <s v="Active"/>
  </r>
  <r>
    <x v="10"/>
    <x v="5521"/>
    <x v="5398"/>
    <s v="KFC"/>
    <s v="百胜餐饮（沈阳）有限公司吉林省分公司"/>
    <x v="530"/>
    <x v="11"/>
    <x v="194"/>
    <s v="Active"/>
  </r>
  <r>
    <x v="10"/>
    <x v="5522"/>
    <x v="5399"/>
    <s v="KFC"/>
    <s v="百胜餐饮（沈阳）有限公司吉林省分公司"/>
    <x v="531"/>
    <x v="11"/>
    <x v="195"/>
    <s v="Active"/>
  </r>
  <r>
    <x v="10"/>
    <x v="5523"/>
    <x v="5400"/>
    <s v="KFC"/>
    <s v="百胜餐饮（沈阳）有限公司"/>
    <x v="532"/>
    <x v="19"/>
    <x v="196"/>
    <s v="Active"/>
  </r>
  <r>
    <x v="10"/>
    <x v="5524"/>
    <x v="5401"/>
    <s v="KFC"/>
    <s v="阜新志博企业管理有限公司"/>
    <x v="533"/>
    <x v="19"/>
    <x v="197"/>
    <s v="Active"/>
  </r>
  <r>
    <x v="10"/>
    <x v="5525"/>
    <x v="5402"/>
    <s v="KFC"/>
    <s v="百胜餐饮（沈阳）有限公司"/>
    <x v="533"/>
    <x v="19"/>
    <x v="197"/>
    <s v="Active"/>
  </r>
  <r>
    <x v="10"/>
    <x v="5526"/>
    <x v="5403"/>
    <s v="KFC"/>
    <s v="百胜餐饮（沈阳）有限公司"/>
    <x v="533"/>
    <x v="19"/>
    <x v="197"/>
    <s v="Active"/>
  </r>
  <r>
    <x v="10"/>
    <x v="5527"/>
    <x v="5404"/>
    <s v="KFC"/>
    <s v="百胜餐饮（沈阳）有限公司"/>
    <x v="533"/>
    <x v="19"/>
    <x v="197"/>
    <s v="Active"/>
  </r>
  <r>
    <x v="10"/>
    <x v="5528"/>
    <x v="5405"/>
    <s v="KFC"/>
    <s v="百胜餐饮（沈阳）有限公司"/>
    <x v="533"/>
    <x v="19"/>
    <x v="197"/>
    <s v="Active"/>
  </r>
  <r>
    <x v="10"/>
    <x v="5529"/>
    <x v="5406"/>
    <s v="PHDI"/>
    <s v="百胜餐饮（沈阳）有限公司"/>
    <x v="533"/>
    <x v="19"/>
    <x v="197"/>
    <s v="Active"/>
  </r>
  <r>
    <x v="10"/>
    <x v="5530"/>
    <x v="5407"/>
    <s v="KFC"/>
    <s v="开原市睿心达餐饮管理有限公司"/>
    <x v="534"/>
    <x v="19"/>
    <x v="198"/>
    <s v="Active"/>
  </r>
  <r>
    <x v="10"/>
    <x v="5531"/>
    <x v="5408"/>
    <s v="KFC"/>
    <s v="百胜餐饮（沈阳）有限公司"/>
    <x v="534"/>
    <x v="19"/>
    <x v="198"/>
    <s v="Active"/>
  </r>
  <r>
    <x v="10"/>
    <x v="5532"/>
    <x v="5409"/>
    <s v="KFC"/>
    <s v="百胜餐饮（沈阳）有限公司"/>
    <x v="535"/>
    <x v="19"/>
    <x v="199"/>
    <s v="Active"/>
  </r>
  <r>
    <x v="10"/>
    <x v="5533"/>
    <x v="5410"/>
    <s v="KFC"/>
    <s v="百胜餐饮（沈阳）有限公司"/>
    <x v="535"/>
    <x v="19"/>
    <x v="199"/>
    <s v="Active"/>
  </r>
  <r>
    <x v="10"/>
    <x v="5534"/>
    <x v="5411"/>
    <s v="KFC"/>
    <s v="百胜餐饮（沈阳）有限公司"/>
    <x v="535"/>
    <x v="19"/>
    <x v="199"/>
    <s v="Active"/>
  </r>
  <r>
    <x v="10"/>
    <x v="5535"/>
    <x v="5412"/>
    <s v="KFC"/>
    <s v="百胜餐饮（沈阳）有限公司"/>
    <x v="535"/>
    <x v="19"/>
    <x v="199"/>
    <s v="Active"/>
  </r>
  <r>
    <x v="10"/>
    <x v="5536"/>
    <x v="5413"/>
    <s v="KFC"/>
    <s v="百胜餐饮（沈阳）有限公司"/>
    <x v="535"/>
    <x v="19"/>
    <x v="199"/>
    <s v="Active"/>
  </r>
  <r>
    <x v="10"/>
    <x v="5537"/>
    <x v="5414"/>
    <s v="PHDI"/>
    <s v="百胜餐饮（沈阳）有限公司"/>
    <x v="535"/>
    <x v="19"/>
    <x v="199"/>
    <s v="Active"/>
  </r>
  <r>
    <x v="10"/>
    <x v="5538"/>
    <x v="5415"/>
    <s v="KFC"/>
    <s v="百胜餐饮（沈阳）有限公司吉林省分公司"/>
    <x v="536"/>
    <x v="11"/>
    <x v="200"/>
    <s v="Active"/>
  </r>
  <r>
    <x v="10"/>
    <x v="5539"/>
    <x v="5416"/>
    <s v="KFC"/>
    <s v="百胜餐饮（沈阳）有限公司吉林省分公司"/>
    <x v="536"/>
    <x v="11"/>
    <x v="200"/>
    <s v="Active"/>
  </r>
  <r>
    <x v="10"/>
    <x v="5540"/>
    <x v="5417"/>
    <s v="KFC"/>
    <s v="百胜餐饮（沈阳）有限公司"/>
    <x v="537"/>
    <x v="19"/>
    <x v="197"/>
    <s v="Active"/>
  </r>
  <r>
    <x v="10"/>
    <x v="5541"/>
    <x v="389"/>
    <s v="KFC"/>
    <s v="百胜餐饮（沈阳）有限公司吉林省分公司"/>
    <x v="538"/>
    <x v="11"/>
    <x v="124"/>
    <s v="Active"/>
  </r>
  <r>
    <x v="10"/>
    <x v="5542"/>
    <x v="5418"/>
    <s v="KFC"/>
    <s v="百胜餐饮（沈阳）有限公司吉林省分公司"/>
    <x v="538"/>
    <x v="11"/>
    <x v="124"/>
    <s v="Active"/>
  </r>
  <r>
    <x v="10"/>
    <x v="5543"/>
    <x v="5419"/>
    <s v="KFC"/>
    <s v="百胜餐饮（沈阳）有限公司"/>
    <x v="539"/>
    <x v="19"/>
    <x v="201"/>
    <s v="Active"/>
  </r>
  <r>
    <x v="10"/>
    <x v="5544"/>
    <x v="5420"/>
    <s v="KFC"/>
    <s v="百胜餐饮（沈阳）有限公司"/>
    <x v="539"/>
    <x v="19"/>
    <x v="201"/>
    <s v="Active"/>
  </r>
  <r>
    <x v="10"/>
    <x v="5545"/>
    <x v="5421"/>
    <s v="KFC"/>
    <s v="百胜餐饮（沈阳）有限公司"/>
    <x v="539"/>
    <x v="19"/>
    <x v="201"/>
    <s v="Active"/>
  </r>
  <r>
    <x v="10"/>
    <x v="5546"/>
    <x v="5422"/>
    <s v="KFC"/>
    <s v="百胜餐饮（沈阳）有限公司"/>
    <x v="539"/>
    <x v="19"/>
    <x v="201"/>
    <s v="Active"/>
  </r>
  <r>
    <x v="10"/>
    <x v="5547"/>
    <x v="5423"/>
    <s v="KFC"/>
    <s v="百胜餐饮（沈阳）有限公司"/>
    <x v="539"/>
    <x v="19"/>
    <x v="201"/>
    <s v="Active"/>
  </r>
  <r>
    <x v="10"/>
    <x v="5548"/>
    <x v="5424"/>
    <s v="KFC"/>
    <s v="百胜餐饮（沈阳）有限公司"/>
    <x v="539"/>
    <x v="19"/>
    <x v="201"/>
    <s v="Active"/>
  </r>
  <r>
    <x v="10"/>
    <x v="5549"/>
    <x v="5425"/>
    <s v="KFC"/>
    <s v="百胜餐饮（沈阳）有限公司"/>
    <x v="539"/>
    <x v="19"/>
    <x v="201"/>
    <s v="Active"/>
  </r>
  <r>
    <x v="10"/>
    <x v="5550"/>
    <x v="5426"/>
    <s v="PHDI"/>
    <s v="百胜餐饮（沈阳）有限公司"/>
    <x v="539"/>
    <x v="19"/>
    <x v="201"/>
    <s v="Active"/>
  </r>
  <r>
    <x v="10"/>
    <x v="5551"/>
    <x v="5427"/>
    <s v="KFC"/>
    <s v="大连肯德基有限公司"/>
    <x v="540"/>
    <x v="19"/>
    <x v="189"/>
    <s v="Active"/>
  </r>
  <r>
    <x v="10"/>
    <x v="5552"/>
    <x v="5428"/>
    <s v="KFC"/>
    <s v="大连肯德基有限公司"/>
    <x v="541"/>
    <x v="19"/>
    <x v="189"/>
    <s v="Active"/>
  </r>
  <r>
    <x v="10"/>
    <x v="5553"/>
    <x v="5429"/>
    <s v="KFC"/>
    <s v="沈阳晨淼餐饮管理有限公司"/>
    <x v="542"/>
    <x v="19"/>
    <x v="202"/>
    <s v="Active"/>
  </r>
  <r>
    <x v="10"/>
    <x v="5554"/>
    <x v="5430"/>
    <s v="KFC"/>
    <s v="沈阳晨淼餐饮管理有限公司"/>
    <x v="542"/>
    <x v="19"/>
    <x v="202"/>
    <s v="Active"/>
  </r>
  <r>
    <x v="10"/>
    <x v="5555"/>
    <x v="5431"/>
    <s v="KFC"/>
    <s v="沈阳宇辰餐饮管理有限公司 "/>
    <x v="542"/>
    <x v="19"/>
    <x v="202"/>
    <s v="Active"/>
  </r>
  <r>
    <x v="10"/>
    <x v="5556"/>
    <x v="5432"/>
    <s v="KFC"/>
    <s v="沈阳海月轩餐饮管理有限公司"/>
    <x v="542"/>
    <x v="19"/>
    <x v="202"/>
    <s v="Close"/>
  </r>
  <r>
    <x v="10"/>
    <x v="5557"/>
    <x v="5433"/>
    <s v="KFC"/>
    <s v="沈阳美悦餐饮管理有限公司"/>
    <x v="542"/>
    <x v="19"/>
    <x v="202"/>
    <s v="Active"/>
  </r>
  <r>
    <x v="10"/>
    <x v="5558"/>
    <x v="5434"/>
    <s v="KFC"/>
    <s v="沈阳朔月餐饮管理有限公司"/>
    <x v="542"/>
    <x v="19"/>
    <x v="202"/>
    <s v="Active"/>
  </r>
  <r>
    <x v="10"/>
    <x v="5559"/>
    <x v="5435"/>
    <s v="KFC"/>
    <s v="沈阳泰然餐饮管理有限公司 "/>
    <x v="542"/>
    <x v="19"/>
    <x v="202"/>
    <s v="Active"/>
  </r>
  <r>
    <x v="10"/>
    <x v="5560"/>
    <x v="5436"/>
    <s v="KFC"/>
    <s v="沈阳正朔餐饮管理有限公司"/>
    <x v="542"/>
    <x v="19"/>
    <x v="202"/>
    <s v="Active"/>
  </r>
  <r>
    <x v="10"/>
    <x v="5561"/>
    <x v="5437"/>
    <s v="KFC"/>
    <s v="百胜餐饮（沈阳）有限公司"/>
    <x v="542"/>
    <x v="19"/>
    <x v="202"/>
    <s v="Active"/>
  </r>
  <r>
    <x v="10"/>
    <x v="5562"/>
    <x v="5438"/>
    <s v="KFC"/>
    <s v="百胜餐饮（沈阳）有限公司"/>
    <x v="542"/>
    <x v="19"/>
    <x v="202"/>
    <s v="Active"/>
  </r>
  <r>
    <x v="10"/>
    <x v="5563"/>
    <x v="5439"/>
    <s v="KFC"/>
    <s v="百胜餐饮（沈阳）有限公司"/>
    <x v="542"/>
    <x v="19"/>
    <x v="202"/>
    <s v="Active"/>
  </r>
  <r>
    <x v="10"/>
    <x v="5564"/>
    <x v="5440"/>
    <s v="KFC"/>
    <s v="百胜餐饮（沈阳）有限公司"/>
    <x v="542"/>
    <x v="19"/>
    <x v="202"/>
    <s v="Active"/>
  </r>
  <r>
    <x v="10"/>
    <x v="5565"/>
    <x v="5441"/>
    <s v="KFC"/>
    <s v="百胜餐饮（沈阳）有限公司"/>
    <x v="542"/>
    <x v="19"/>
    <x v="202"/>
    <s v="Active"/>
  </r>
  <r>
    <x v="10"/>
    <x v="5566"/>
    <x v="5442"/>
    <s v="KFC"/>
    <s v="百胜餐饮（沈阳）有限公司"/>
    <x v="542"/>
    <x v="19"/>
    <x v="202"/>
    <s v="Active"/>
  </r>
  <r>
    <x v="10"/>
    <x v="5567"/>
    <x v="5443"/>
    <s v="KFC"/>
    <s v="百胜餐饮（沈阳）有限公司"/>
    <x v="542"/>
    <x v="19"/>
    <x v="202"/>
    <s v="Active"/>
  </r>
  <r>
    <x v="10"/>
    <x v="5568"/>
    <x v="5444"/>
    <s v="KFC"/>
    <s v="百胜餐饮（沈阳）有限公司"/>
    <x v="542"/>
    <x v="19"/>
    <x v="202"/>
    <s v="Active"/>
  </r>
  <r>
    <x v="10"/>
    <x v="5569"/>
    <x v="5445"/>
    <s v="KFC"/>
    <s v="百胜餐饮（沈阳）有限公司"/>
    <x v="542"/>
    <x v="19"/>
    <x v="202"/>
    <s v="Close"/>
  </r>
  <r>
    <x v="10"/>
    <x v="5570"/>
    <x v="5446"/>
    <s v="KFC"/>
    <s v="百胜餐饮（沈阳）有限公司"/>
    <x v="542"/>
    <x v="19"/>
    <x v="202"/>
    <s v="Active"/>
  </r>
  <r>
    <x v="10"/>
    <x v="5571"/>
    <x v="5447"/>
    <s v="KFC"/>
    <s v="百胜餐饮（沈阳）有限公司"/>
    <x v="542"/>
    <x v="19"/>
    <x v="202"/>
    <s v="Close"/>
  </r>
  <r>
    <x v="10"/>
    <x v="5572"/>
    <x v="5448"/>
    <s v="KFC"/>
    <s v="百胜餐饮（沈阳）有限公司"/>
    <x v="542"/>
    <x v="19"/>
    <x v="202"/>
    <s v="Active"/>
  </r>
  <r>
    <x v="10"/>
    <x v="5573"/>
    <x v="5449"/>
    <s v="KFC"/>
    <s v="百胜餐饮（沈阳）有限公司"/>
    <x v="542"/>
    <x v="19"/>
    <x v="202"/>
    <s v="Active"/>
  </r>
  <r>
    <x v="10"/>
    <x v="5574"/>
    <x v="5450"/>
    <s v="KFC"/>
    <s v="百胜餐饮（沈阳）有限公司"/>
    <x v="542"/>
    <x v="19"/>
    <x v="202"/>
    <s v="Active"/>
  </r>
  <r>
    <x v="10"/>
    <x v="5575"/>
    <x v="5451"/>
    <s v="KFC"/>
    <s v="百胜餐饮（沈阳）有限公司"/>
    <x v="542"/>
    <x v="19"/>
    <x v="202"/>
    <s v="Active"/>
  </r>
  <r>
    <x v="10"/>
    <x v="5576"/>
    <x v="5452"/>
    <s v="KFC"/>
    <s v="百胜餐饮（沈阳）有限公司"/>
    <x v="542"/>
    <x v="19"/>
    <x v="202"/>
    <s v="Active"/>
  </r>
  <r>
    <x v="10"/>
    <x v="5577"/>
    <x v="5453"/>
    <s v="KFC"/>
    <s v="百胜餐饮（沈阳）有限公司"/>
    <x v="542"/>
    <x v="19"/>
    <x v="202"/>
    <s v="Active"/>
  </r>
  <r>
    <x v="10"/>
    <x v="5578"/>
    <x v="5454"/>
    <s v="KFC"/>
    <s v="百胜餐饮（沈阳）有限公司"/>
    <x v="542"/>
    <x v="19"/>
    <x v="202"/>
    <s v="Close"/>
  </r>
  <r>
    <x v="10"/>
    <x v="5579"/>
    <x v="5455"/>
    <s v="KFC"/>
    <s v="百胜餐饮（沈阳）有限公司"/>
    <x v="542"/>
    <x v="19"/>
    <x v="202"/>
    <s v="Active"/>
  </r>
  <r>
    <x v="10"/>
    <x v="5580"/>
    <x v="5456"/>
    <s v="KFC"/>
    <s v="百胜餐饮（沈阳）有限公司"/>
    <x v="542"/>
    <x v="19"/>
    <x v="202"/>
    <s v="Active"/>
  </r>
  <r>
    <x v="10"/>
    <x v="5581"/>
    <x v="2807"/>
    <s v="KFC"/>
    <s v="百胜餐饮（沈阳）有限公司"/>
    <x v="542"/>
    <x v="19"/>
    <x v="202"/>
    <s v="Active"/>
  </r>
  <r>
    <x v="10"/>
    <x v="5582"/>
    <x v="5457"/>
    <s v="KFC"/>
    <s v="百胜餐饮（沈阳）有限公司"/>
    <x v="542"/>
    <x v="19"/>
    <x v="202"/>
    <s v="Close"/>
  </r>
  <r>
    <x v="10"/>
    <x v="5583"/>
    <x v="5458"/>
    <s v="KFC"/>
    <s v="百胜餐饮（沈阳）有限公司"/>
    <x v="542"/>
    <x v="19"/>
    <x v="202"/>
    <s v="Close"/>
  </r>
  <r>
    <x v="10"/>
    <x v="5584"/>
    <x v="5459"/>
    <s v="KFC"/>
    <s v="百胜餐饮（沈阳）有限公司"/>
    <x v="542"/>
    <x v="19"/>
    <x v="202"/>
    <s v="Active"/>
  </r>
  <r>
    <x v="10"/>
    <x v="5585"/>
    <x v="5460"/>
    <s v="KFC"/>
    <s v="百胜餐饮（沈阳）有限公司"/>
    <x v="542"/>
    <x v="19"/>
    <x v="202"/>
    <s v="Active"/>
  </r>
  <r>
    <x v="10"/>
    <x v="5586"/>
    <x v="5461"/>
    <s v="KFC"/>
    <s v="百胜餐饮（沈阳）有限公司"/>
    <x v="542"/>
    <x v="19"/>
    <x v="202"/>
    <s v="Active"/>
  </r>
  <r>
    <x v="10"/>
    <x v="5587"/>
    <x v="5462"/>
    <s v="KFC"/>
    <s v="百胜餐饮（沈阳）有限公司"/>
    <x v="542"/>
    <x v="19"/>
    <x v="202"/>
    <s v="Active"/>
  </r>
  <r>
    <x v="10"/>
    <x v="5588"/>
    <x v="5463"/>
    <s v="KFC"/>
    <s v="百胜餐饮（沈阳）有限公司"/>
    <x v="542"/>
    <x v="19"/>
    <x v="202"/>
    <s v="Close"/>
  </r>
  <r>
    <x v="10"/>
    <x v="5589"/>
    <x v="5464"/>
    <s v="KFC"/>
    <s v="百胜餐饮（沈阳）有限公司"/>
    <x v="542"/>
    <x v="19"/>
    <x v="202"/>
    <s v="Close"/>
  </r>
  <r>
    <x v="10"/>
    <x v="5590"/>
    <x v="5465"/>
    <s v="KFC"/>
    <s v="百胜餐饮（沈阳）有限公司"/>
    <x v="542"/>
    <x v="19"/>
    <x v="202"/>
    <s v="Active"/>
  </r>
  <r>
    <x v="10"/>
    <x v="5591"/>
    <x v="5466"/>
    <s v="KFC"/>
    <s v="百胜餐饮（沈阳）有限公司"/>
    <x v="542"/>
    <x v="19"/>
    <x v="202"/>
    <s v="Active"/>
  </r>
  <r>
    <x v="10"/>
    <x v="5592"/>
    <x v="5467"/>
    <s v="KFC"/>
    <s v="百胜餐饮（沈阳）有限公司"/>
    <x v="542"/>
    <x v="19"/>
    <x v="202"/>
    <s v="Active"/>
  </r>
  <r>
    <x v="10"/>
    <x v="5593"/>
    <x v="5468"/>
    <s v="KFC"/>
    <s v="百胜餐饮（沈阳）有限公司"/>
    <x v="542"/>
    <x v="19"/>
    <x v="202"/>
    <s v="Active"/>
  </r>
  <r>
    <x v="10"/>
    <x v="5594"/>
    <x v="5469"/>
    <s v="KFC"/>
    <s v="百胜餐饮（沈阳）有限公司"/>
    <x v="542"/>
    <x v="19"/>
    <x v="202"/>
    <s v="Active"/>
  </r>
  <r>
    <x v="10"/>
    <x v="5595"/>
    <x v="5470"/>
    <s v="KFC"/>
    <s v="百胜餐饮（沈阳）有限公司"/>
    <x v="542"/>
    <x v="19"/>
    <x v="202"/>
    <s v="Active"/>
  </r>
  <r>
    <x v="10"/>
    <x v="5596"/>
    <x v="5471"/>
    <s v="KFC"/>
    <s v="百胜餐饮（沈阳）有限公司"/>
    <x v="542"/>
    <x v="19"/>
    <x v="202"/>
    <s v="Active"/>
  </r>
  <r>
    <x v="10"/>
    <x v="5597"/>
    <x v="5472"/>
    <s v="KFC"/>
    <s v="百胜餐饮（沈阳）有限公司"/>
    <x v="542"/>
    <x v="19"/>
    <x v="202"/>
    <s v="Active"/>
  </r>
  <r>
    <x v="10"/>
    <x v="5598"/>
    <x v="5473"/>
    <s v="KFC"/>
    <s v="百胜餐饮（沈阳）有限公司"/>
    <x v="542"/>
    <x v="19"/>
    <x v="202"/>
    <s v="Active"/>
  </r>
  <r>
    <x v="10"/>
    <x v="5599"/>
    <x v="5474"/>
    <s v="KFC"/>
    <s v="百胜餐饮（沈阳）有限公司"/>
    <x v="542"/>
    <x v="19"/>
    <x v="202"/>
    <s v="Active"/>
  </r>
  <r>
    <x v="10"/>
    <x v="5600"/>
    <x v="3659"/>
    <s v="KFC"/>
    <s v="百胜餐饮（沈阳）有限公司"/>
    <x v="542"/>
    <x v="19"/>
    <x v="202"/>
    <s v="Active"/>
  </r>
  <r>
    <x v="10"/>
    <x v="5601"/>
    <x v="5475"/>
    <s v="KFC"/>
    <s v="百胜餐饮（沈阳）有限公司"/>
    <x v="542"/>
    <x v="19"/>
    <x v="202"/>
    <s v="Close"/>
  </r>
  <r>
    <x v="10"/>
    <x v="5602"/>
    <x v="5476"/>
    <s v="KFC"/>
    <s v="百胜餐饮（沈阳）有限公司"/>
    <x v="542"/>
    <x v="19"/>
    <x v="202"/>
    <s v="Close"/>
  </r>
  <r>
    <x v="10"/>
    <x v="5603"/>
    <x v="5477"/>
    <s v="KFC"/>
    <s v="百胜餐饮（沈阳）有限公司"/>
    <x v="542"/>
    <x v="19"/>
    <x v="202"/>
    <s v="Active"/>
  </r>
  <r>
    <x v="10"/>
    <x v="5604"/>
    <x v="5478"/>
    <s v="KFC"/>
    <s v="百胜餐饮（沈阳）有限公司"/>
    <x v="542"/>
    <x v="19"/>
    <x v="202"/>
    <s v="Close"/>
  </r>
  <r>
    <x v="10"/>
    <x v="5605"/>
    <x v="5479"/>
    <s v="KFC"/>
    <s v="百胜餐饮（沈阳）有限公司"/>
    <x v="542"/>
    <x v="19"/>
    <x v="202"/>
    <s v="Active"/>
  </r>
  <r>
    <x v="10"/>
    <x v="5606"/>
    <x v="5480"/>
    <s v="KFC"/>
    <s v="百胜餐饮（沈阳）有限公司"/>
    <x v="542"/>
    <x v="19"/>
    <x v="202"/>
    <s v="Active"/>
  </r>
  <r>
    <x v="10"/>
    <x v="5607"/>
    <x v="5481"/>
    <s v="KFC"/>
    <s v="百胜餐饮（沈阳）有限公司"/>
    <x v="542"/>
    <x v="19"/>
    <x v="202"/>
    <s v="Active"/>
  </r>
  <r>
    <x v="10"/>
    <x v="5608"/>
    <x v="5482"/>
    <s v="KFC"/>
    <s v="百胜餐饮（沈阳）有限公司"/>
    <x v="542"/>
    <x v="19"/>
    <x v="202"/>
    <s v="Active"/>
  </r>
  <r>
    <x v="10"/>
    <x v="5609"/>
    <x v="5483"/>
    <s v="KFC"/>
    <s v="百胜餐饮（沈阳）有限公司"/>
    <x v="542"/>
    <x v="19"/>
    <x v="202"/>
    <s v="Active"/>
  </r>
  <r>
    <x v="10"/>
    <x v="5610"/>
    <x v="5484"/>
    <s v="KFC"/>
    <s v="百胜餐饮（沈阳）有限公司"/>
    <x v="542"/>
    <x v="19"/>
    <x v="202"/>
    <s v="Active"/>
  </r>
  <r>
    <x v="10"/>
    <x v="5611"/>
    <x v="5485"/>
    <s v="KFC"/>
    <s v="百胜餐饮（沈阳）有限公司"/>
    <x v="542"/>
    <x v="19"/>
    <x v="202"/>
    <s v="Active"/>
  </r>
  <r>
    <x v="10"/>
    <x v="5612"/>
    <x v="5486"/>
    <s v="KFC"/>
    <s v="百胜餐饮（沈阳）有限公司"/>
    <x v="542"/>
    <x v="19"/>
    <x v="202"/>
    <s v="Close"/>
  </r>
  <r>
    <x v="10"/>
    <x v="5613"/>
    <x v="5487"/>
    <s v="KFC"/>
    <s v="百胜餐饮（沈阳）有限公司"/>
    <x v="542"/>
    <x v="19"/>
    <x v="202"/>
    <s v="Active"/>
  </r>
  <r>
    <x v="10"/>
    <x v="5614"/>
    <x v="5488"/>
    <s v="KFC"/>
    <s v="百胜餐饮（沈阳）有限公司"/>
    <x v="542"/>
    <x v="19"/>
    <x v="202"/>
    <s v="Active"/>
  </r>
  <r>
    <x v="10"/>
    <x v="5615"/>
    <x v="5489"/>
    <s v="KFC"/>
    <s v="百胜餐饮（沈阳）有限公司"/>
    <x v="542"/>
    <x v="19"/>
    <x v="202"/>
    <s v="Active"/>
  </r>
  <r>
    <x v="10"/>
    <x v="5616"/>
    <x v="5490"/>
    <s v="KFC"/>
    <s v="百胜餐饮（沈阳）有限公司"/>
    <x v="542"/>
    <x v="19"/>
    <x v="202"/>
    <s v="Close"/>
  </r>
  <r>
    <x v="10"/>
    <x v="5617"/>
    <x v="5491"/>
    <s v="KFC"/>
    <s v="百胜餐饮（沈阳）有限公司"/>
    <x v="542"/>
    <x v="19"/>
    <x v="202"/>
    <s v="Active"/>
  </r>
  <r>
    <x v="10"/>
    <x v="5618"/>
    <x v="5492"/>
    <s v="KFC"/>
    <s v="百胜餐饮（沈阳）有限公司"/>
    <x v="542"/>
    <x v="19"/>
    <x v="202"/>
    <s v="Active"/>
  </r>
  <r>
    <x v="10"/>
    <x v="5619"/>
    <x v="5493"/>
    <s v="KFC"/>
    <s v="百胜餐饮（沈阳）有限公司"/>
    <x v="542"/>
    <x v="19"/>
    <x v="202"/>
    <s v="Active"/>
  </r>
  <r>
    <x v="10"/>
    <x v="5620"/>
    <x v="5494"/>
    <s v="KFC"/>
    <s v="百胜餐饮（沈阳）有限公司"/>
    <x v="542"/>
    <x v="19"/>
    <x v="202"/>
    <s v="Active"/>
  </r>
  <r>
    <x v="10"/>
    <x v="5621"/>
    <x v="5495"/>
    <s v="KFC"/>
    <s v="百胜餐饮（沈阳）有限公司"/>
    <x v="542"/>
    <x v="19"/>
    <x v="202"/>
    <s v="Active"/>
  </r>
  <r>
    <x v="10"/>
    <x v="5622"/>
    <x v="5496"/>
    <s v="KFC"/>
    <s v="百胜餐饮（沈阳）有限公司"/>
    <x v="542"/>
    <x v="19"/>
    <x v="202"/>
    <s v="Active"/>
  </r>
  <r>
    <x v="10"/>
    <x v="5623"/>
    <x v="1354"/>
    <s v="KFC"/>
    <s v="百胜餐饮（沈阳）有限公司"/>
    <x v="542"/>
    <x v="19"/>
    <x v="202"/>
    <s v="Active"/>
  </r>
  <r>
    <x v="10"/>
    <x v="5624"/>
    <x v="5497"/>
    <s v="KFC"/>
    <s v="百胜餐饮（沈阳）有限公司"/>
    <x v="542"/>
    <x v="19"/>
    <x v="202"/>
    <s v="Active"/>
  </r>
  <r>
    <x v="10"/>
    <x v="5625"/>
    <x v="5498"/>
    <s v="KFC"/>
    <s v="百胜餐饮（沈阳）有限公司"/>
    <x v="542"/>
    <x v="19"/>
    <x v="202"/>
    <s v="Active"/>
  </r>
  <r>
    <x v="10"/>
    <x v="5626"/>
    <x v="5499"/>
    <s v="KFC"/>
    <s v="百胜餐饮（沈阳）有限公司"/>
    <x v="542"/>
    <x v="19"/>
    <x v="202"/>
    <s v="Active"/>
  </r>
  <r>
    <x v="10"/>
    <x v="5627"/>
    <x v="5500"/>
    <s v="KFC"/>
    <s v="百胜餐饮（沈阳）有限公司"/>
    <x v="542"/>
    <x v="19"/>
    <x v="202"/>
    <s v="Active"/>
  </r>
  <r>
    <x v="10"/>
    <x v="5628"/>
    <x v="5501"/>
    <s v="KFC"/>
    <s v="百胜餐饮（沈阳）有限公司"/>
    <x v="542"/>
    <x v="19"/>
    <x v="202"/>
    <s v="Close"/>
  </r>
  <r>
    <x v="10"/>
    <x v="5629"/>
    <x v="5502"/>
    <s v="KFC"/>
    <s v="百胜餐饮（沈阳）有限公司"/>
    <x v="542"/>
    <x v="19"/>
    <x v="202"/>
    <s v="Active"/>
  </r>
  <r>
    <x v="10"/>
    <x v="5630"/>
    <x v="5503"/>
    <s v="PHDI"/>
    <s v="百胜餐饮（沈阳）有限公司"/>
    <x v="542"/>
    <x v="19"/>
    <x v="202"/>
    <s v="Active"/>
  </r>
  <r>
    <x v="10"/>
    <x v="5631"/>
    <x v="5504"/>
    <s v="PHDI"/>
    <s v="百胜餐饮（沈阳）有限公司"/>
    <x v="542"/>
    <x v="19"/>
    <x v="202"/>
    <s v="Active"/>
  </r>
  <r>
    <x v="10"/>
    <x v="5632"/>
    <x v="5505"/>
    <s v="PHDI"/>
    <s v="百胜餐饮（沈阳）有限公司"/>
    <x v="542"/>
    <x v="19"/>
    <x v="202"/>
    <s v="Close"/>
  </r>
  <r>
    <x v="10"/>
    <x v="5633"/>
    <x v="5506"/>
    <s v="PHDI"/>
    <s v="百胜餐饮（沈阳）有限公司"/>
    <x v="542"/>
    <x v="19"/>
    <x v="202"/>
    <s v="Close"/>
  </r>
  <r>
    <x v="10"/>
    <x v="5634"/>
    <x v="5507"/>
    <s v="PHDI"/>
    <s v="百胜餐饮（沈阳）有限公司"/>
    <x v="542"/>
    <x v="19"/>
    <x v="202"/>
    <s v="Active"/>
  </r>
  <r>
    <x v="10"/>
    <x v="5635"/>
    <x v="5508"/>
    <s v="PHDI"/>
    <s v="百胜餐饮（沈阳）有限公司"/>
    <x v="542"/>
    <x v="19"/>
    <x v="202"/>
    <s v="Active"/>
  </r>
  <r>
    <x v="10"/>
    <x v="5636"/>
    <x v="5509"/>
    <s v="PHDI"/>
    <s v="百胜餐饮（沈阳）有限公司"/>
    <x v="542"/>
    <x v="19"/>
    <x v="202"/>
    <s v="Active"/>
  </r>
  <r>
    <x v="10"/>
    <x v="5637"/>
    <x v="5510"/>
    <s v="PHDI"/>
    <s v="百胜餐饮（沈阳）有限公司"/>
    <x v="542"/>
    <x v="19"/>
    <x v="202"/>
    <s v="Active"/>
  </r>
  <r>
    <x v="10"/>
    <x v="5638"/>
    <x v="5511"/>
    <s v="PHDI"/>
    <s v="百胜餐饮（沈阳）有限公司"/>
    <x v="542"/>
    <x v="19"/>
    <x v="202"/>
    <s v="Active"/>
  </r>
  <r>
    <x v="10"/>
    <x v="5639"/>
    <x v="5512"/>
    <s v="PHDI"/>
    <s v="百胜餐饮（沈阳）有限公司"/>
    <x v="542"/>
    <x v="19"/>
    <x v="202"/>
    <s v="Active"/>
  </r>
  <r>
    <x v="10"/>
    <x v="5640"/>
    <x v="5513"/>
    <s v="PHDI"/>
    <s v="百胜餐饮（沈阳）有限公司"/>
    <x v="542"/>
    <x v="19"/>
    <x v="202"/>
    <s v="Active"/>
  </r>
  <r>
    <x v="10"/>
    <x v="5641"/>
    <x v="4351"/>
    <s v="PHDI"/>
    <s v="百胜餐饮（沈阳）有限公司"/>
    <x v="542"/>
    <x v="19"/>
    <x v="202"/>
    <s v="Active"/>
  </r>
  <r>
    <x v="10"/>
    <x v="5642"/>
    <x v="5514"/>
    <s v="PHDI"/>
    <s v="百胜餐饮（沈阳）有限公司"/>
    <x v="542"/>
    <x v="19"/>
    <x v="202"/>
    <s v="Active"/>
  </r>
  <r>
    <x v="10"/>
    <x v="5643"/>
    <x v="5515"/>
    <s v="PHDI"/>
    <s v="百胜餐饮（沈阳）有限公司"/>
    <x v="542"/>
    <x v="19"/>
    <x v="202"/>
    <s v="Active"/>
  </r>
  <r>
    <x v="10"/>
    <x v="5644"/>
    <x v="5516"/>
    <s v="PHDI"/>
    <s v="百胜餐饮（沈阳）有限公司"/>
    <x v="542"/>
    <x v="19"/>
    <x v="202"/>
    <s v="Active"/>
  </r>
  <r>
    <x v="10"/>
    <x v="5645"/>
    <x v="5517"/>
    <s v="PHDI"/>
    <s v="百胜餐饮（沈阳）有限公司"/>
    <x v="542"/>
    <x v="19"/>
    <x v="202"/>
    <s v="Active"/>
  </r>
  <r>
    <x v="10"/>
    <x v="5646"/>
    <x v="5518"/>
    <s v="PHDI"/>
    <s v="百胜餐饮（沈阳）有限公司"/>
    <x v="542"/>
    <x v="19"/>
    <x v="202"/>
    <s v="Active"/>
  </r>
  <r>
    <x v="10"/>
    <x v="5647"/>
    <x v="5519"/>
    <s v="PHDI"/>
    <s v="百胜餐饮（沈阳）有限公司"/>
    <x v="542"/>
    <x v="19"/>
    <x v="202"/>
    <s v="Active"/>
  </r>
  <r>
    <x v="10"/>
    <x v="5648"/>
    <x v="5520"/>
    <s v="PHDI"/>
    <s v="百胜餐饮（沈阳）有限公司"/>
    <x v="542"/>
    <x v="19"/>
    <x v="202"/>
    <s v="Active"/>
  </r>
  <r>
    <x v="10"/>
    <x v="5649"/>
    <x v="5521"/>
    <s v="PHDI"/>
    <s v="百胜餐饮（沈阳）有限公司"/>
    <x v="542"/>
    <x v="19"/>
    <x v="202"/>
    <s v="Active"/>
  </r>
  <r>
    <x v="10"/>
    <x v="5650"/>
    <x v="5453"/>
    <s v="PHDI"/>
    <s v="百胜餐饮（沈阳）有限公司"/>
    <x v="542"/>
    <x v="19"/>
    <x v="202"/>
    <s v="Active"/>
  </r>
  <r>
    <x v="10"/>
    <x v="5651"/>
    <x v="5522"/>
    <s v="PHDI"/>
    <s v="百胜餐饮（沈阳）有限公司"/>
    <x v="542"/>
    <x v="19"/>
    <x v="202"/>
    <s v="Active"/>
  </r>
  <r>
    <x v="10"/>
    <x v="5652"/>
    <x v="5523"/>
    <s v="PHDI"/>
    <s v="百胜餐饮（沈阳）有限公司"/>
    <x v="542"/>
    <x v="19"/>
    <x v="202"/>
    <s v="Active"/>
  </r>
  <r>
    <x v="10"/>
    <x v="5653"/>
    <x v="5524"/>
    <s v="PHDI"/>
    <s v="百胜餐饮（沈阳）有限公司"/>
    <x v="542"/>
    <x v="19"/>
    <x v="202"/>
    <s v="Active"/>
  </r>
  <r>
    <x v="10"/>
    <x v="5654"/>
    <x v="5525"/>
    <s v="PHDI"/>
    <s v="百胜餐饮（沈阳）有限公司"/>
    <x v="542"/>
    <x v="19"/>
    <x v="202"/>
    <s v="Active"/>
  </r>
  <r>
    <x v="10"/>
    <x v="5655"/>
    <x v="5526"/>
    <s v="PHDI"/>
    <s v="百胜餐饮（沈阳）有限公司"/>
    <x v="542"/>
    <x v="19"/>
    <x v="202"/>
    <s v="Active"/>
  </r>
  <r>
    <x v="10"/>
    <x v="5656"/>
    <x v="5527"/>
    <s v="PHDI"/>
    <s v="百胜餐饮（沈阳）有限公司"/>
    <x v="542"/>
    <x v="19"/>
    <x v="202"/>
    <s v="Active"/>
  </r>
  <r>
    <x v="10"/>
    <x v="5657"/>
    <x v="5528"/>
    <s v="PHHS"/>
    <s v="百胜餐饮（沈阳）有限公司"/>
    <x v="542"/>
    <x v="19"/>
    <x v="202"/>
    <s v="Close"/>
  </r>
  <r>
    <x v="10"/>
    <x v="5658"/>
    <x v="5529"/>
    <s v="PHHS"/>
    <s v="百胜餐饮（沈阳）有限公司"/>
    <x v="542"/>
    <x v="19"/>
    <x v="202"/>
    <s v="Active"/>
  </r>
  <r>
    <x v="10"/>
    <x v="5659"/>
    <x v="5530"/>
    <s v="PHHS"/>
    <s v="百胜餐饮（沈阳）有限公司"/>
    <x v="542"/>
    <x v="19"/>
    <x v="202"/>
    <s v="Active"/>
  </r>
  <r>
    <x v="10"/>
    <x v="5660"/>
    <x v="5531"/>
    <s v="PHHS"/>
    <s v="百胜餐饮（沈阳）有限公司"/>
    <x v="542"/>
    <x v="19"/>
    <x v="202"/>
    <s v="Active"/>
  </r>
  <r>
    <x v="10"/>
    <x v="5661"/>
    <x v="5532"/>
    <s v="PHHS"/>
    <s v="百胜餐饮（沈阳）有限公司"/>
    <x v="542"/>
    <x v="19"/>
    <x v="202"/>
    <s v="Active"/>
  </r>
  <r>
    <x v="10"/>
    <x v="5662"/>
    <x v="5533"/>
    <s v="KFC"/>
    <s v="百胜餐饮（沈阳）有限公司"/>
    <x v="542"/>
    <x v="19"/>
    <x v="202"/>
    <s v="Active"/>
  </r>
  <r>
    <x v="10"/>
    <x v="5663"/>
    <x v="5534"/>
    <s v="KFC"/>
    <s v="百胜餐饮（沈阳）有限公司"/>
    <x v="542"/>
    <x v="19"/>
    <x v="202"/>
    <s v="Active"/>
  </r>
  <r>
    <x v="10"/>
    <x v="5664"/>
    <x v="5535"/>
    <s v="KFC"/>
    <s v="百胜餐饮（沈阳）有限公司吉林省分公司"/>
    <x v="543"/>
    <x v="11"/>
    <x v="196"/>
    <s v="Active"/>
  </r>
  <r>
    <x v="10"/>
    <x v="5665"/>
    <x v="5536"/>
    <s v="KFC"/>
    <s v="百胜餐饮（沈阳）有限公司吉林省分公司"/>
    <x v="543"/>
    <x v="11"/>
    <x v="196"/>
    <s v="Active"/>
  </r>
  <r>
    <x v="10"/>
    <x v="5666"/>
    <x v="5537"/>
    <s v="KFC"/>
    <s v="百胜餐饮（沈阳）有限公司吉林省分公司"/>
    <x v="543"/>
    <x v="11"/>
    <x v="196"/>
    <s v="Active"/>
  </r>
  <r>
    <x v="10"/>
    <x v="5667"/>
    <x v="5538"/>
    <s v="PHDI"/>
    <s v="百胜餐饮（沈阳）有限公司吉林省分公司"/>
    <x v="543"/>
    <x v="11"/>
    <x v="196"/>
    <s v="Active"/>
  </r>
  <r>
    <x v="10"/>
    <x v="5668"/>
    <x v="5539"/>
    <s v="KFC"/>
    <s v="百胜餐饮（沈阳）有限公司"/>
    <x v="544"/>
    <x v="19"/>
    <x v="198"/>
    <s v="Active"/>
  </r>
  <r>
    <x v="10"/>
    <x v="5669"/>
    <x v="5540"/>
    <s v="KFC"/>
    <s v="百胜餐饮（沈阳）有限公司"/>
    <x v="545"/>
    <x v="19"/>
    <x v="198"/>
    <s v="Active"/>
  </r>
  <r>
    <x v="10"/>
    <x v="5670"/>
    <x v="5541"/>
    <s v="PHDI"/>
    <s v="百胜餐饮（沈阳）有限公司"/>
    <x v="545"/>
    <x v="19"/>
    <x v="198"/>
    <s v="Active"/>
  </r>
  <r>
    <x v="10"/>
    <x v="5671"/>
    <x v="1280"/>
    <s v="KFC"/>
    <s v="通化市佳汇餐饮管理有限公司"/>
    <x v="546"/>
    <x v="11"/>
    <x v="124"/>
    <s v="Active"/>
  </r>
  <r>
    <x v="10"/>
    <x v="5672"/>
    <x v="5542"/>
    <s v="KFC"/>
    <s v="百胜餐饮（沈阳）有限公司吉林省分公司"/>
    <x v="546"/>
    <x v="11"/>
    <x v="124"/>
    <s v="Active"/>
  </r>
  <r>
    <x v="10"/>
    <x v="5673"/>
    <x v="5543"/>
    <s v="KFC"/>
    <s v="百胜餐饮（沈阳）有限公司吉林省分公司"/>
    <x v="546"/>
    <x v="11"/>
    <x v="124"/>
    <s v="Active"/>
  </r>
  <r>
    <x v="10"/>
    <x v="5674"/>
    <x v="5544"/>
    <s v="KFC"/>
    <s v="百胜餐饮（沈阳）有限公司吉林省分公司"/>
    <x v="546"/>
    <x v="11"/>
    <x v="124"/>
    <s v="Active"/>
  </r>
  <r>
    <x v="10"/>
    <x v="5675"/>
    <x v="5545"/>
    <s v="PHDI"/>
    <s v="百胜餐饮（沈阳）有限公司吉林省分公司"/>
    <x v="546"/>
    <x v="11"/>
    <x v="124"/>
    <s v="Active"/>
  </r>
  <r>
    <x v="10"/>
    <x v="5676"/>
    <x v="5546"/>
    <s v="KFC"/>
    <s v="百胜餐饮（沈阳）有限公司通辽市分公司"/>
    <x v="525"/>
    <x v="3"/>
    <x v="193"/>
    <s v="Active"/>
  </r>
  <r>
    <x v="10"/>
    <x v="5677"/>
    <x v="5547"/>
    <s v="KFC"/>
    <s v="百胜餐饮（沈阳）有限公司通辽市分公司"/>
    <x v="525"/>
    <x v="3"/>
    <x v="193"/>
    <s v="Active"/>
  </r>
  <r>
    <x v="10"/>
    <x v="5678"/>
    <x v="5548"/>
    <s v="KFC"/>
    <s v="百胜餐饮（沈阳）有限公司通辽市分公司"/>
    <x v="525"/>
    <x v="3"/>
    <x v="193"/>
    <s v="Active"/>
  </r>
  <r>
    <x v="10"/>
    <x v="5679"/>
    <x v="5549"/>
    <s v="PHDI"/>
    <s v="百胜餐饮（沈阳）有限公司通辽市分公司"/>
    <x v="525"/>
    <x v="3"/>
    <x v="193"/>
    <s v="Active"/>
  </r>
  <r>
    <x v="10"/>
    <x v="5680"/>
    <x v="5550"/>
    <s v="KFC"/>
    <s v="大连肯德基有限公司"/>
    <x v="547"/>
    <x v="19"/>
    <x v="189"/>
    <s v="Active"/>
  </r>
  <r>
    <x v="10"/>
    <x v="5681"/>
    <x v="5551"/>
    <s v="KFC"/>
    <s v="大连肯德基有限公司"/>
    <x v="547"/>
    <x v="19"/>
    <x v="189"/>
    <s v="Active"/>
  </r>
  <r>
    <x v="10"/>
    <x v="5682"/>
    <x v="5552"/>
    <s v="KFC"/>
    <s v="百胜餐饮（沈阳）有限公司"/>
    <x v="548"/>
    <x v="19"/>
    <x v="188"/>
    <s v="Active"/>
  </r>
  <r>
    <x v="10"/>
    <x v="5683"/>
    <x v="1255"/>
    <s v="KFC"/>
    <s v="百胜餐饮（沈阳）有限公司"/>
    <x v="549"/>
    <x v="19"/>
    <x v="185"/>
    <s v="Active"/>
  </r>
  <r>
    <x v="10"/>
    <x v="5684"/>
    <x v="5553"/>
    <s v="KFC"/>
    <s v="百胜餐饮（沈阳）有限公司"/>
    <x v="549"/>
    <x v="19"/>
    <x v="185"/>
    <s v="Active"/>
  </r>
  <r>
    <x v="10"/>
    <x v="5685"/>
    <x v="5554"/>
    <s v="KFC"/>
    <s v="百胜餐饮（沈阳）有限公司"/>
    <x v="549"/>
    <x v="19"/>
    <x v="185"/>
    <s v="Active"/>
  </r>
  <r>
    <x v="10"/>
    <x v="5686"/>
    <x v="5555"/>
    <s v="KFC"/>
    <s v="百胜餐饮（沈阳）有限公司"/>
    <x v="549"/>
    <x v="19"/>
    <x v="185"/>
    <s v="Close"/>
  </r>
  <r>
    <x v="10"/>
    <x v="5687"/>
    <x v="5556"/>
    <s v="PHDI"/>
    <s v="百胜餐饮（沈阳）有限公司"/>
    <x v="549"/>
    <x v="19"/>
    <x v="185"/>
    <s v="Active"/>
  </r>
  <r>
    <x v="10"/>
    <x v="5688"/>
    <x v="5557"/>
    <s v="KFC"/>
    <s v="百胜餐饮（沈阳）有限公司吉林省分公司"/>
    <x v="550"/>
    <x v="11"/>
    <x v="95"/>
    <s v="Active"/>
  </r>
  <r>
    <x v="10"/>
    <x v="5689"/>
    <x v="5558"/>
    <s v="PHDI"/>
    <s v="百胜餐饮（沈阳）有限公司吉林省分公司"/>
    <x v="550"/>
    <x v="11"/>
    <x v="95"/>
    <s v="Active"/>
  </r>
  <r>
    <x v="10"/>
    <x v="5690"/>
    <x v="5559"/>
    <s v="KFC"/>
    <s v="长春天惠餐饮管理有限公司"/>
    <x v="551"/>
    <x v="11"/>
    <x v="195"/>
    <s v="Active"/>
  </r>
  <r>
    <x v="10"/>
    <x v="5691"/>
    <x v="5560"/>
    <s v="KFC"/>
    <s v="长春瑞福嘉餐饮管理有限公司"/>
    <x v="551"/>
    <x v="11"/>
    <x v="195"/>
    <s v="Active"/>
  </r>
  <r>
    <x v="10"/>
    <x v="5692"/>
    <x v="5561"/>
    <s v="KFC"/>
    <s v="长春富京餐饮管理有限公司"/>
    <x v="551"/>
    <x v="11"/>
    <x v="195"/>
    <s v="Active"/>
  </r>
  <r>
    <x v="10"/>
    <x v="5693"/>
    <x v="5562"/>
    <s v="KFC"/>
    <s v="长春硕盈餐饮管理有限公司"/>
    <x v="551"/>
    <x v="11"/>
    <x v="195"/>
    <s v="Active"/>
  </r>
  <r>
    <x v="10"/>
    <x v="5694"/>
    <x v="5563"/>
    <s v="KFC"/>
    <s v="长春瑞福嘉餐饮管理有限公司"/>
    <x v="551"/>
    <x v="11"/>
    <x v="195"/>
    <s v="Active"/>
  </r>
  <r>
    <x v="10"/>
    <x v="5695"/>
    <x v="5564"/>
    <s v="KFC"/>
    <s v="百胜餐饮（沈阳）有限公司吉林省分公司"/>
    <x v="551"/>
    <x v="11"/>
    <x v="195"/>
    <s v="Active"/>
  </r>
  <r>
    <x v="10"/>
    <x v="5696"/>
    <x v="5565"/>
    <s v="KFC"/>
    <s v="百胜餐饮（沈阳）有限公司吉林省分公司"/>
    <x v="551"/>
    <x v="11"/>
    <x v="195"/>
    <s v="Active"/>
  </r>
  <r>
    <x v="10"/>
    <x v="5697"/>
    <x v="5566"/>
    <s v="KFC"/>
    <s v="百胜餐饮（沈阳）有限公司吉林省分公司"/>
    <x v="551"/>
    <x v="11"/>
    <x v="195"/>
    <s v="Active"/>
  </r>
  <r>
    <x v="10"/>
    <x v="5698"/>
    <x v="5567"/>
    <s v="KFC"/>
    <s v="百胜餐饮（沈阳）有限公司吉林省分公司"/>
    <x v="551"/>
    <x v="11"/>
    <x v="195"/>
    <s v="Active"/>
  </r>
  <r>
    <x v="10"/>
    <x v="5699"/>
    <x v="5568"/>
    <s v="KFC"/>
    <s v="百胜餐饮（沈阳）有限公司吉林省分公司"/>
    <x v="551"/>
    <x v="11"/>
    <x v="195"/>
    <s v="Active"/>
  </r>
  <r>
    <x v="10"/>
    <x v="5700"/>
    <x v="5569"/>
    <s v="KFC"/>
    <s v="百胜餐饮（沈阳）有限公司吉林省分公司"/>
    <x v="551"/>
    <x v="11"/>
    <x v="195"/>
    <s v="Active"/>
  </r>
  <r>
    <x v="10"/>
    <x v="5701"/>
    <x v="4284"/>
    <s v="KFC"/>
    <s v="百胜餐饮（沈阳）有限公司吉林省分公司"/>
    <x v="551"/>
    <x v="11"/>
    <x v="195"/>
    <s v="Active"/>
  </r>
  <r>
    <x v="10"/>
    <x v="5702"/>
    <x v="5570"/>
    <s v="KFC"/>
    <s v="百胜餐饮（沈阳）有限公司吉林省分公司"/>
    <x v="551"/>
    <x v="11"/>
    <x v="195"/>
    <s v="Active"/>
  </r>
  <r>
    <x v="10"/>
    <x v="5703"/>
    <x v="5571"/>
    <s v="KFC"/>
    <s v="百胜餐饮（沈阳）有限公司吉林省分公司"/>
    <x v="551"/>
    <x v="11"/>
    <x v="195"/>
    <s v="Close"/>
  </r>
  <r>
    <x v="10"/>
    <x v="5704"/>
    <x v="5572"/>
    <s v="KFC"/>
    <s v="百胜餐饮（沈阳）有限公司吉林省分公司"/>
    <x v="551"/>
    <x v="11"/>
    <x v="195"/>
    <s v="Close"/>
  </r>
  <r>
    <x v="10"/>
    <x v="5705"/>
    <x v="5573"/>
    <s v="KFC"/>
    <s v="百胜餐饮（沈阳）有限公司吉林省分公司"/>
    <x v="551"/>
    <x v="11"/>
    <x v="195"/>
    <s v="Active"/>
  </r>
  <r>
    <x v="10"/>
    <x v="5706"/>
    <x v="5574"/>
    <s v="KFC"/>
    <s v="百胜餐饮（沈阳）有限公司吉林省分公司"/>
    <x v="551"/>
    <x v="11"/>
    <x v="195"/>
    <s v="Active"/>
  </r>
  <r>
    <x v="10"/>
    <x v="5707"/>
    <x v="5575"/>
    <s v="KFC"/>
    <s v="百胜餐饮（沈阳）有限公司吉林省分公司"/>
    <x v="551"/>
    <x v="11"/>
    <x v="195"/>
    <s v="Active"/>
  </r>
  <r>
    <x v="10"/>
    <x v="5708"/>
    <x v="5576"/>
    <s v="KFC"/>
    <s v="百胜餐饮（沈阳）有限公司吉林省分公司"/>
    <x v="551"/>
    <x v="11"/>
    <x v="195"/>
    <s v="Active"/>
  </r>
  <r>
    <x v="10"/>
    <x v="5709"/>
    <x v="5577"/>
    <s v="KFC"/>
    <s v="百胜餐饮（沈阳）有限公司吉林省分公司"/>
    <x v="551"/>
    <x v="11"/>
    <x v="195"/>
    <s v="Active"/>
  </r>
  <r>
    <x v="10"/>
    <x v="5710"/>
    <x v="5578"/>
    <s v="KFC"/>
    <s v="百胜餐饮（沈阳）有限公司吉林省分公司"/>
    <x v="551"/>
    <x v="11"/>
    <x v="195"/>
    <s v="Active"/>
  </r>
  <r>
    <x v="10"/>
    <x v="5711"/>
    <x v="5579"/>
    <s v="KFC"/>
    <s v="百胜餐饮（沈阳）有限公司吉林省分公司"/>
    <x v="551"/>
    <x v="11"/>
    <x v="195"/>
    <s v="Close"/>
  </r>
  <r>
    <x v="10"/>
    <x v="5712"/>
    <x v="5580"/>
    <s v="KFC"/>
    <s v="百胜餐饮（沈阳）有限公司吉林省分公司"/>
    <x v="551"/>
    <x v="11"/>
    <x v="195"/>
    <s v="Active"/>
  </r>
  <r>
    <x v="10"/>
    <x v="5713"/>
    <x v="5581"/>
    <s v="KFC"/>
    <s v="百胜餐饮（沈阳）有限公司吉林省分公司"/>
    <x v="551"/>
    <x v="11"/>
    <x v="195"/>
    <s v="Active"/>
  </r>
  <r>
    <x v="10"/>
    <x v="5714"/>
    <x v="5582"/>
    <s v="KFC"/>
    <s v="百胜餐饮（沈阳）有限公司吉林省分公司"/>
    <x v="551"/>
    <x v="11"/>
    <x v="195"/>
    <s v="Active"/>
  </r>
  <r>
    <x v="10"/>
    <x v="5715"/>
    <x v="5583"/>
    <s v="KFC"/>
    <s v="百胜餐饮（沈阳）有限公司吉林省分公司"/>
    <x v="551"/>
    <x v="11"/>
    <x v="195"/>
    <s v="Active"/>
  </r>
  <r>
    <x v="10"/>
    <x v="5716"/>
    <x v="5584"/>
    <s v="KFC"/>
    <s v="百胜餐饮（沈阳）有限公司吉林省分公司"/>
    <x v="551"/>
    <x v="11"/>
    <x v="195"/>
    <s v="Active"/>
  </r>
  <r>
    <x v="10"/>
    <x v="5717"/>
    <x v="5585"/>
    <s v="KFC"/>
    <s v="百胜餐饮（沈阳）有限公司吉林省分公司"/>
    <x v="551"/>
    <x v="11"/>
    <x v="195"/>
    <s v="Active"/>
  </r>
  <r>
    <x v="10"/>
    <x v="5718"/>
    <x v="5586"/>
    <s v="KFC"/>
    <s v="百胜餐饮（沈阳）有限公司吉林省分公司"/>
    <x v="551"/>
    <x v="11"/>
    <x v="195"/>
    <s v="Active"/>
  </r>
  <r>
    <x v="10"/>
    <x v="5719"/>
    <x v="5587"/>
    <s v="KFC"/>
    <s v="百胜餐饮（沈阳）有限公司吉林省分公司"/>
    <x v="551"/>
    <x v="11"/>
    <x v="195"/>
    <s v="Active"/>
  </r>
  <r>
    <x v="10"/>
    <x v="5720"/>
    <x v="5588"/>
    <s v="KFC"/>
    <s v="百胜餐饮（沈阳）有限公司吉林省分公司"/>
    <x v="551"/>
    <x v="11"/>
    <x v="195"/>
    <s v="Active"/>
  </r>
  <r>
    <x v="10"/>
    <x v="5721"/>
    <x v="5589"/>
    <s v="KFC"/>
    <s v="百胜餐饮（沈阳）有限公司吉林省分公司"/>
    <x v="551"/>
    <x v="11"/>
    <x v="195"/>
    <s v="Active"/>
  </r>
  <r>
    <x v="10"/>
    <x v="5722"/>
    <x v="5590"/>
    <s v="KFC"/>
    <s v="百胜餐饮（沈阳）有限公司吉林省分公司"/>
    <x v="551"/>
    <x v="11"/>
    <x v="195"/>
    <s v="Active"/>
  </r>
  <r>
    <x v="10"/>
    <x v="5723"/>
    <x v="5591"/>
    <s v="KFC"/>
    <s v="百胜餐饮（沈阳）有限公司吉林省分公司"/>
    <x v="551"/>
    <x v="11"/>
    <x v="195"/>
    <s v="Active"/>
  </r>
  <r>
    <x v="10"/>
    <x v="5724"/>
    <x v="5592"/>
    <s v="KFC"/>
    <s v="百胜餐饮（沈阳）有限公司吉林省分公司"/>
    <x v="551"/>
    <x v="11"/>
    <x v="195"/>
    <s v="Active"/>
  </r>
  <r>
    <x v="10"/>
    <x v="5725"/>
    <x v="5593"/>
    <s v="KFC"/>
    <s v="百胜餐饮（沈阳）有限公司吉林省分公司"/>
    <x v="551"/>
    <x v="11"/>
    <x v="195"/>
    <s v="Active"/>
  </r>
  <r>
    <x v="10"/>
    <x v="5726"/>
    <x v="5594"/>
    <s v="KFC"/>
    <s v="百胜餐饮（沈阳）有限公司吉林省分公司"/>
    <x v="551"/>
    <x v="11"/>
    <x v="195"/>
    <s v="Active"/>
  </r>
  <r>
    <x v="10"/>
    <x v="5727"/>
    <x v="5595"/>
    <s v="KFC"/>
    <s v="百胜餐饮（沈阳）有限公司吉林省分公司"/>
    <x v="551"/>
    <x v="11"/>
    <x v="195"/>
    <s v="Active"/>
  </r>
  <r>
    <x v="10"/>
    <x v="5728"/>
    <x v="5596"/>
    <s v="KFC"/>
    <s v="百胜餐饮（沈阳）有限公司吉林省分公司"/>
    <x v="551"/>
    <x v="11"/>
    <x v="195"/>
    <s v="Active"/>
  </r>
  <r>
    <x v="10"/>
    <x v="5729"/>
    <x v="5597"/>
    <s v="KFC"/>
    <s v="百胜餐饮（沈阳）有限公司吉林省分公司"/>
    <x v="551"/>
    <x v="11"/>
    <x v="195"/>
    <s v="Active"/>
  </r>
  <r>
    <x v="10"/>
    <x v="5730"/>
    <x v="5598"/>
    <s v="KFC"/>
    <s v="百胜餐饮（沈阳）有限公司吉林省分公司"/>
    <x v="551"/>
    <x v="11"/>
    <x v="195"/>
    <s v="Active"/>
  </r>
  <r>
    <x v="10"/>
    <x v="5731"/>
    <x v="5599"/>
    <s v="KFC"/>
    <s v="百胜餐饮（沈阳）有限公司吉林省分公司"/>
    <x v="551"/>
    <x v="11"/>
    <x v="195"/>
    <s v="Active"/>
  </r>
  <r>
    <x v="10"/>
    <x v="5732"/>
    <x v="5600"/>
    <s v="KFC"/>
    <s v="百胜餐饮（沈阳）有限公司吉林省分公司"/>
    <x v="551"/>
    <x v="11"/>
    <x v="195"/>
    <s v="Active"/>
  </r>
  <r>
    <x v="10"/>
    <x v="5733"/>
    <x v="5601"/>
    <s v="KFC"/>
    <s v="百胜餐饮（沈阳）有限公司吉林省分公司"/>
    <x v="551"/>
    <x v="11"/>
    <x v="195"/>
    <s v="Active"/>
  </r>
  <r>
    <x v="10"/>
    <x v="5734"/>
    <x v="5602"/>
    <s v="KFC"/>
    <s v="百胜餐饮（沈阳）有限公司吉林省分公司"/>
    <x v="551"/>
    <x v="11"/>
    <x v="195"/>
    <s v="Active"/>
  </r>
  <r>
    <x v="10"/>
    <x v="5735"/>
    <x v="5603"/>
    <s v="KFC"/>
    <s v="百胜餐饮（沈阳）有限公司吉林省分公司"/>
    <x v="551"/>
    <x v="11"/>
    <x v="195"/>
    <s v="Active"/>
  </r>
  <r>
    <x v="10"/>
    <x v="5736"/>
    <x v="5604"/>
    <s v="KFC"/>
    <s v="百胜餐饮（沈阳）有限公司吉林省分公司"/>
    <x v="551"/>
    <x v="11"/>
    <x v="195"/>
    <s v="Close"/>
  </r>
  <r>
    <x v="10"/>
    <x v="5737"/>
    <x v="5605"/>
    <s v="KFC"/>
    <s v="百胜餐饮（沈阳）有限公司吉林省分公司"/>
    <x v="551"/>
    <x v="11"/>
    <x v="195"/>
    <s v="Active"/>
  </r>
  <r>
    <x v="10"/>
    <x v="5738"/>
    <x v="5606"/>
    <s v="KFC"/>
    <s v="百胜餐饮（沈阳）有限公司吉林省分公司"/>
    <x v="551"/>
    <x v="11"/>
    <x v="195"/>
    <s v="Active"/>
  </r>
  <r>
    <x v="10"/>
    <x v="5739"/>
    <x v="5607"/>
    <s v="KFC"/>
    <s v="百胜餐饮（沈阳）有限公司吉林省分公司"/>
    <x v="551"/>
    <x v="11"/>
    <x v="195"/>
    <s v="Active"/>
  </r>
  <r>
    <x v="10"/>
    <x v="5740"/>
    <x v="5608"/>
    <s v="KFC"/>
    <s v="百胜餐饮（沈阳）有限公司吉林省分公司"/>
    <x v="551"/>
    <x v="11"/>
    <x v="195"/>
    <s v="Active"/>
  </r>
  <r>
    <x v="10"/>
    <x v="5741"/>
    <x v="5609"/>
    <s v="PHDI"/>
    <s v="百胜餐饮（沈阳）有限公司吉林省分公司"/>
    <x v="551"/>
    <x v="11"/>
    <x v="195"/>
    <s v="Active"/>
  </r>
  <r>
    <x v="10"/>
    <x v="5742"/>
    <x v="5610"/>
    <s v="PHDI"/>
    <s v="百胜餐饮（沈阳）有限公司吉林省分公司"/>
    <x v="551"/>
    <x v="11"/>
    <x v="195"/>
    <s v="Active"/>
  </r>
  <r>
    <x v="10"/>
    <x v="5743"/>
    <x v="5611"/>
    <s v="PHDI"/>
    <s v="百胜餐饮（沈阳）有限公司吉林省分公司"/>
    <x v="551"/>
    <x v="11"/>
    <x v="195"/>
    <s v="Active"/>
  </r>
  <r>
    <x v="10"/>
    <x v="5744"/>
    <x v="5612"/>
    <s v="PHDI"/>
    <s v="百胜餐饮（沈阳）有限公司吉林省分公司"/>
    <x v="551"/>
    <x v="11"/>
    <x v="195"/>
    <s v="Active"/>
  </r>
  <r>
    <x v="10"/>
    <x v="5745"/>
    <x v="2956"/>
    <s v="PHDI"/>
    <s v="百胜餐饮（沈阳）有限公司吉林省分公司"/>
    <x v="551"/>
    <x v="11"/>
    <x v="195"/>
    <s v="Active"/>
  </r>
  <r>
    <x v="10"/>
    <x v="5746"/>
    <x v="5613"/>
    <s v="PHDI"/>
    <s v="百胜餐饮（沈阳）有限公司吉林省分公司"/>
    <x v="551"/>
    <x v="11"/>
    <x v="195"/>
    <s v="Active"/>
  </r>
  <r>
    <x v="10"/>
    <x v="5747"/>
    <x v="5614"/>
    <s v="PHDI"/>
    <s v="百胜餐饮（沈阳）有限公司吉林省分公司"/>
    <x v="551"/>
    <x v="11"/>
    <x v="195"/>
    <s v="Active"/>
  </r>
  <r>
    <x v="10"/>
    <x v="5748"/>
    <x v="5615"/>
    <s v="PHDI"/>
    <s v="百胜餐饮（沈阳）有限公司吉林省分公司"/>
    <x v="551"/>
    <x v="11"/>
    <x v="195"/>
    <s v="Active"/>
  </r>
  <r>
    <x v="10"/>
    <x v="5749"/>
    <x v="5616"/>
    <s v="PHDI"/>
    <s v="百胜餐饮（沈阳）有限公司吉林省分公司"/>
    <x v="551"/>
    <x v="11"/>
    <x v="195"/>
    <s v="Active"/>
  </r>
  <r>
    <x v="10"/>
    <x v="5750"/>
    <x v="5617"/>
    <s v="PHDI"/>
    <s v="百胜餐饮（沈阳）有限公司吉林省分公司"/>
    <x v="551"/>
    <x v="11"/>
    <x v="195"/>
    <s v="Active"/>
  </r>
  <r>
    <x v="10"/>
    <x v="5751"/>
    <x v="5618"/>
    <s v="KFC"/>
    <s v="百胜餐饮（沈阳）有限公司吉林省分公司"/>
    <x v="551"/>
    <x v="11"/>
    <x v="195"/>
    <s v="Active"/>
  </r>
  <r>
    <x v="10"/>
    <x v="5752"/>
    <x v="5619"/>
    <s v="KFC"/>
    <s v="百胜餐饮（沈阳）有限公司吉林省分公司"/>
    <x v="551"/>
    <x v="11"/>
    <x v="195"/>
    <s v="Active"/>
  </r>
  <r>
    <x v="10"/>
    <x v="5753"/>
    <x v="5620"/>
    <s v="KFC"/>
    <s v="百胜餐饮（沈阳）有限公司吉林省分公司"/>
    <x v="551"/>
    <x v="11"/>
    <x v="195"/>
    <s v="Active"/>
  </r>
  <r>
    <x v="10"/>
    <x v="5754"/>
    <x v="5621"/>
    <s v="KFC"/>
    <s v="百胜餐饮（沈阳）有限公司吉林省分公司"/>
    <x v="551"/>
    <x v="11"/>
    <x v="195"/>
    <s v="Active"/>
  </r>
  <r>
    <x v="10"/>
    <x v="5755"/>
    <x v="5622"/>
    <s v="KFC"/>
    <s v="大连肯德基有限公司"/>
    <x v="552"/>
    <x v="19"/>
    <x v="189"/>
    <s v="Active"/>
  </r>
  <r>
    <x v="10"/>
    <x v="5756"/>
    <x v="5623"/>
    <s v="KFC"/>
    <s v="大连肯德基有限公司"/>
    <x v="552"/>
    <x v="19"/>
    <x v="189"/>
    <s v="Active"/>
  </r>
  <r>
    <x v="10"/>
    <x v="5757"/>
    <x v="5624"/>
    <s v="PHDI"/>
    <s v="大连肯德基有限公司"/>
    <x v="552"/>
    <x v="19"/>
    <x v="189"/>
    <s v="Active"/>
  </r>
  <r>
    <x v="10"/>
    <x v="5758"/>
    <x v="5625"/>
    <s v="PHDI"/>
    <s v="百胜餐饮（沈阳）有限公司吉林省分公司"/>
    <x v="551"/>
    <x v="11"/>
    <x v="195"/>
    <s v="Active"/>
  </r>
  <r>
    <x v="10"/>
    <x v="5759"/>
    <x v="5626"/>
    <s v="PHDI"/>
    <s v="百胜餐饮（沈阳）有限公司"/>
    <x v="549"/>
    <x v="19"/>
    <x v="185"/>
    <s v="Active"/>
  </r>
  <r>
    <x v="10"/>
    <x v="5760"/>
    <x v="5627"/>
    <s v="KFC"/>
    <s v="大连肯德基有限公司"/>
    <x v="547"/>
    <x v="19"/>
    <x v="189"/>
    <s v="Active"/>
  </r>
  <r>
    <x v="10"/>
    <x v="5761"/>
    <x v="5628"/>
    <s v="PHDI"/>
    <s v="大连肯德基有限公司"/>
    <x v="519"/>
    <x v="19"/>
    <x v="189"/>
    <s v="Active"/>
  </r>
  <r>
    <x v="10"/>
    <x v="5762"/>
    <x v="5629"/>
    <s v="KFC"/>
    <s v="阜新志博企业管理有限公司"/>
    <x v="549"/>
    <x v="19"/>
    <x v="185"/>
    <s v="Active"/>
  </r>
  <r>
    <x v="10"/>
    <x v="5763"/>
    <x v="5630"/>
    <s v="KFC"/>
    <s v="大连肯德基有限公司"/>
    <x v="519"/>
    <x v="19"/>
    <x v="189"/>
    <s v="Active"/>
  </r>
  <r>
    <x v="10"/>
    <x v="5764"/>
    <x v="5631"/>
    <s v="PHDI"/>
    <s v="大连肯德基有限公司"/>
    <x v="519"/>
    <x v="19"/>
    <x v="189"/>
    <s v="Active"/>
  </r>
  <r>
    <x v="10"/>
    <x v="5765"/>
    <x v="5632"/>
    <s v="KFC"/>
    <s v="百胜餐饮（沈阳）有限公司"/>
    <x v="542"/>
    <x v="19"/>
    <x v="202"/>
    <s v="Active"/>
  </r>
  <r>
    <x v="10"/>
    <x v="5766"/>
    <x v="5633"/>
    <s v="PHDI"/>
    <s v="百胜餐饮（沈阳）有限公司"/>
    <x v="542"/>
    <x v="19"/>
    <x v="202"/>
    <s v="Active"/>
  </r>
  <r>
    <x v="10"/>
    <x v="5767"/>
    <x v="5634"/>
    <s v="KFC"/>
    <s v="百胜餐饮（沈阳）有限公司"/>
    <x v="542"/>
    <x v="19"/>
    <x v="202"/>
    <s v="Active"/>
  </r>
  <r>
    <x v="10"/>
    <x v="5768"/>
    <x v="5635"/>
    <s v="KFC"/>
    <s v="百胜餐饮（沈阳）有限公司"/>
    <x v="542"/>
    <x v="19"/>
    <x v="202"/>
    <s v="Active"/>
  </r>
  <r>
    <x v="10"/>
    <x v="5769"/>
    <x v="5636"/>
    <s v="KFC"/>
    <s v="百胜餐饮（沈阳）有限公司"/>
    <x v="542"/>
    <x v="19"/>
    <x v="202"/>
    <s v="Active"/>
  </r>
  <r>
    <x v="10"/>
    <x v="5770"/>
    <x v="5637"/>
    <s v="PHDI"/>
    <s v="百胜餐饮（沈阳）有限公司"/>
    <x v="542"/>
    <x v="19"/>
    <x v="202"/>
    <s v="Active"/>
  </r>
  <r>
    <x v="10"/>
    <x v="5771"/>
    <x v="5638"/>
    <s v="PHDI"/>
    <s v="百胜餐饮（沈阳）有限公司吉林省分公司"/>
    <x v="551"/>
    <x v="11"/>
    <x v="195"/>
    <s v="Active"/>
  </r>
  <r>
    <x v="10"/>
    <x v="5772"/>
    <x v="5639"/>
    <s v="KFC"/>
    <s v="百胜餐饮（沈阳）有限公司"/>
    <x v="553"/>
    <x v="19"/>
    <x v="199"/>
    <s v="Active"/>
  </r>
  <r>
    <x v="10"/>
    <x v="5773"/>
    <x v="5640"/>
    <s v="PHHS"/>
    <s v="百胜餐饮（沈阳）有限公司"/>
    <x v="519"/>
    <x v="19"/>
    <x v="189"/>
    <s v="Active"/>
  </r>
  <r>
    <x v="10"/>
    <x v="5774"/>
    <x v="5641"/>
    <s v="KFC"/>
    <s v="百胜餐饮（沈阳）有限公司吉林省分公司"/>
    <x v="554"/>
    <x v="11"/>
    <x v="95"/>
    <s v="Active"/>
  </r>
  <r>
    <x v="10"/>
    <x v="5775"/>
    <x v="5642"/>
    <s v="KFC"/>
    <s v="百胜餐饮（沈阳）有限公司"/>
    <x v="555"/>
    <x v="19"/>
    <x v="123"/>
    <s v="Active"/>
  </r>
  <r>
    <x v="10"/>
    <x v="5776"/>
    <x v="5643"/>
    <s v="KFC"/>
    <s v="沈阳旭乙餐饮管理有限公司"/>
    <x v="542"/>
    <x v="19"/>
    <x v="202"/>
    <s v="Active"/>
  </r>
  <r>
    <x v="10"/>
    <x v="5507"/>
    <x v="5644"/>
    <s v="KFC"/>
    <s v="百胜餐饮（沈阳）有限公司吉林省分公司"/>
    <x v="530"/>
    <x v="11"/>
    <x v="194"/>
    <s v="Close"/>
  </r>
  <r>
    <x v="10"/>
    <x v="5777"/>
    <x v="5645"/>
    <s v="KFC"/>
    <s v="百胜餐饮（沈阳）有限公司"/>
    <x v="521"/>
    <x v="19"/>
    <x v="190"/>
    <s v="Active"/>
  </r>
  <r>
    <x v="10"/>
    <x v="5778"/>
    <x v="5646"/>
    <s v="KFC"/>
    <s v="百胜餐饮（沈阳）有限公司吉林省分公司"/>
    <x v="551"/>
    <x v="11"/>
    <x v="195"/>
    <s v="Active"/>
  </r>
  <r>
    <x v="10"/>
    <x v="5779"/>
    <x v="5647"/>
    <s v="PHDI"/>
    <s v="百胜餐饮（沈阳）有限公司"/>
    <x v="542"/>
    <x v="19"/>
    <x v="202"/>
    <s v="Active"/>
  </r>
  <r>
    <x v="10"/>
    <x v="5780"/>
    <x v="5648"/>
    <s v="PHDI"/>
    <s v="百胜餐饮（沈阳）有限公司"/>
    <x v="542"/>
    <x v="19"/>
    <x v="202"/>
    <s v="Active"/>
  </r>
  <r>
    <x v="10"/>
    <x v="5781"/>
    <x v="5649"/>
    <s v="PHDI"/>
    <s v="百胜餐饮（沈阳）有限公司"/>
    <x v="542"/>
    <x v="19"/>
    <x v="202"/>
    <s v="Active"/>
  </r>
  <r>
    <x v="10"/>
    <x v="5782"/>
    <x v="5650"/>
    <s v="KFC"/>
    <s v="百胜餐饮（沈阳）有限公司吉林省分公司"/>
    <x v="556"/>
    <x v="11"/>
    <x v="196"/>
    <s v="Active"/>
  </r>
  <r>
    <x v="10"/>
    <x v="5783"/>
    <x v="5651"/>
    <s v="KFC"/>
    <s v="百胜餐饮（沈阳）有限公司吉林省分公司"/>
    <x v="530"/>
    <x v="11"/>
    <x v="194"/>
    <s v="Active"/>
  </r>
  <r>
    <x v="10"/>
    <x v="5784"/>
    <x v="5652"/>
    <s v="PHHS"/>
    <s v="百胜餐饮（沈阳）有限公司"/>
    <x v="542"/>
    <x v="19"/>
    <x v="202"/>
    <s v="Active"/>
  </r>
  <r>
    <x v="10"/>
    <x v="5785"/>
    <x v="5653"/>
    <s v="PHHS"/>
    <s v="百胜餐饮（沈阳）有限公司"/>
    <x v="542"/>
    <x v="19"/>
    <x v="202"/>
    <s v="Active"/>
  </r>
  <r>
    <x v="10"/>
    <x v="5786"/>
    <x v="5654"/>
    <s v="PHHS"/>
    <s v="百胜餐饮（沈阳）有限公司"/>
    <x v="542"/>
    <x v="19"/>
    <x v="202"/>
    <s v="Active"/>
  </r>
  <r>
    <x v="10"/>
    <x v="5787"/>
    <x v="5655"/>
    <s v="PHDI"/>
    <s v="百胜餐饮（沈阳）有限公司"/>
    <x v="533"/>
    <x v="19"/>
    <x v="197"/>
    <s v="Active"/>
  </r>
  <r>
    <x v="10"/>
    <x v="5788"/>
    <x v="5656"/>
    <s v="PHDI"/>
    <s v="百胜餐饮（沈阳）有限公司吉林省分公司"/>
    <x v="551"/>
    <x v="11"/>
    <x v="195"/>
    <s v="Close"/>
  </r>
  <r>
    <x v="10"/>
    <x v="5789"/>
    <x v="5657"/>
    <s v="KFC"/>
    <s v="沈阳朔月餐饮管理有限公司"/>
    <x v="542"/>
    <x v="19"/>
    <x v="202"/>
    <s v="Active"/>
  </r>
  <r>
    <x v="10"/>
    <x v="5790"/>
    <x v="5658"/>
    <s v="KFC"/>
    <s v="大连帝客餐饮管理有限公司"/>
    <x v="519"/>
    <x v="19"/>
    <x v="189"/>
    <s v="Active"/>
  </r>
  <r>
    <x v="10"/>
    <x v="5791"/>
    <x v="5659"/>
    <s v="KFC"/>
    <s v="沈阳宇辰餐饮管理有限公司 "/>
    <x v="542"/>
    <x v="19"/>
    <x v="202"/>
    <s v="Active"/>
  </r>
  <r>
    <x v="10"/>
    <x v="5792"/>
    <x v="5660"/>
    <s v="PHDI"/>
    <s v="沈阳乐侑食餐饮有限公司"/>
    <x v="542"/>
    <x v="19"/>
    <x v="202"/>
    <s v="Active"/>
  </r>
  <r>
    <x v="10"/>
    <x v="5793"/>
    <x v="5661"/>
    <s v="KFC"/>
    <s v="百胜餐饮（沈阳）有限公司通辽市分公司"/>
    <x v="525"/>
    <x v="3"/>
    <x v="193"/>
    <s v="Active"/>
  </r>
  <r>
    <x v="10"/>
    <x v="5794"/>
    <x v="5349"/>
    <s v="KFC"/>
    <s v="百胜餐饮（沈阳）有限公司"/>
    <x v="521"/>
    <x v="19"/>
    <x v="190"/>
    <s v="Active"/>
  </r>
  <r>
    <x v="10"/>
    <x v="5795"/>
    <x v="5662"/>
    <s v="KFC"/>
    <s v="百胜餐饮（沈阳）有限公司"/>
    <x v="517"/>
    <x v="19"/>
    <x v="188"/>
    <s v="Active"/>
  </r>
  <r>
    <x v="10"/>
    <x v="5796"/>
    <x v="5663"/>
    <s v="KFC"/>
    <s v="长春易佳亿餐饮管理有限公司"/>
    <x v="551"/>
    <x v="11"/>
    <x v="195"/>
    <s v="Active"/>
  </r>
  <r>
    <x v="10"/>
    <x v="5797"/>
    <x v="5664"/>
    <s v="KFC"/>
    <s v="百胜餐饮（沈阳）有限公司"/>
    <x v="549"/>
    <x v="19"/>
    <x v="185"/>
    <s v="Active"/>
  </r>
  <r>
    <x v="10"/>
    <x v="5798"/>
    <x v="5665"/>
    <s v="KFC"/>
    <s v="百胜餐饮（沈阳）有限公司吉林省分公司"/>
    <x v="543"/>
    <x v="11"/>
    <x v="196"/>
    <s v="Active"/>
  </r>
  <r>
    <x v="10"/>
    <x v="5799"/>
    <x v="5666"/>
    <s v="PHDI"/>
    <s v="百胜餐饮（沈阳）有限公司吉林省分公司"/>
    <x v="543"/>
    <x v="11"/>
    <x v="196"/>
    <s v="Active"/>
  </r>
  <r>
    <x v="10"/>
    <x v="5800"/>
    <x v="5667"/>
    <s v="KFC"/>
    <s v="大连肯德基有限公司"/>
    <x v="519"/>
    <x v="19"/>
    <x v="189"/>
    <s v="Active"/>
  </r>
  <r>
    <x v="10"/>
    <x v="5801"/>
    <x v="5668"/>
    <s v="PHDI"/>
    <s v="百胜餐饮（沈阳）有限公司"/>
    <x v="542"/>
    <x v="19"/>
    <x v="202"/>
    <s v="Active"/>
  </r>
  <r>
    <x v="10"/>
    <x v="5802"/>
    <x v="5669"/>
    <s v="KFC"/>
    <s v="百胜餐饮（沈阳）有限公司通辽市分公司"/>
    <x v="525"/>
    <x v="3"/>
    <x v="193"/>
    <s v="Active"/>
  </r>
  <r>
    <x v="10"/>
    <x v="5803"/>
    <x v="5670"/>
    <s v="PHDI"/>
    <s v="百胜餐饮（沈阳）有限公司通辽市分公司"/>
    <x v="525"/>
    <x v="3"/>
    <x v="193"/>
    <s v="Active"/>
  </r>
  <r>
    <x v="10"/>
    <x v="5804"/>
    <x v="5671"/>
    <s v="KFC"/>
    <s v="沈阳海月轩餐饮管理有限公司"/>
    <x v="542"/>
    <x v="19"/>
    <x v="202"/>
    <s v="Active"/>
  </r>
  <r>
    <x v="10"/>
    <x v="5805"/>
    <x v="5672"/>
    <s v="KFC"/>
    <s v="沈阳正朔餐饮管理有限公司"/>
    <x v="542"/>
    <x v="19"/>
    <x v="202"/>
    <s v="Active"/>
  </r>
  <r>
    <x v="10"/>
    <x v="5806"/>
    <x v="5673"/>
    <s v="KFC"/>
    <s v="百胜餐饮（沈阳）有限公司"/>
    <x v="539"/>
    <x v="19"/>
    <x v="201"/>
    <s v="Active"/>
  </r>
  <r>
    <x v="10"/>
    <x v="5807"/>
    <x v="5674"/>
    <s v="KFC"/>
    <s v="大连佳雅郦餐饮管理有限公司 "/>
    <x v="519"/>
    <x v="19"/>
    <x v="189"/>
    <s v="Active"/>
  </r>
  <r>
    <x v="10"/>
    <x v="5808"/>
    <x v="5675"/>
    <s v="KFC"/>
    <s v="大连利基餐饮管理有限公司"/>
    <x v="519"/>
    <x v="19"/>
    <x v="189"/>
    <s v="Active"/>
  </r>
  <r>
    <x v="10"/>
    <x v="5809"/>
    <x v="5676"/>
    <s v="KFC"/>
    <s v="大连盈盛餐饮管理有限公司 "/>
    <x v="519"/>
    <x v="19"/>
    <x v="189"/>
    <s v="Active"/>
  </r>
  <r>
    <x v="10"/>
    <x v="5810"/>
    <x v="5677"/>
    <s v="KFC"/>
    <s v="鞍山市钰润餐饮服务有限公司"/>
    <x v="513"/>
    <x v="19"/>
    <x v="184"/>
    <s v="Active"/>
  </r>
  <r>
    <x v="10"/>
    <x v="5811"/>
    <x v="5678"/>
    <s v="KFC"/>
    <s v="阜新志博企业管理有限公司"/>
    <x v="524"/>
    <x v="19"/>
    <x v="192"/>
    <s v="Active"/>
  </r>
  <r>
    <x v="10"/>
    <x v="5812"/>
    <x v="5679"/>
    <s v="KFC"/>
    <s v="百胜餐饮（沈阳）有限公司"/>
    <x v="539"/>
    <x v="19"/>
    <x v="201"/>
    <s v="Active"/>
  </r>
  <r>
    <x v="10"/>
    <x v="5813"/>
    <x v="5680"/>
    <s v="KFC"/>
    <s v="百胜餐饮（沈阳）有限公司"/>
    <x v="543"/>
    <x v="11"/>
    <x v="196"/>
    <s v="Active"/>
  </r>
  <r>
    <x v="10"/>
    <x v="5814"/>
    <x v="5681"/>
    <s v="PHDI"/>
    <s v="百胜餐饮（沈阳）有限公司"/>
    <x v="539"/>
    <x v="19"/>
    <x v="201"/>
    <s v="Active"/>
  </r>
  <r>
    <x v="11"/>
    <x v="5815"/>
    <x v="5682"/>
    <s v="LS"/>
    <s v="内蒙古小肥羊餐饮连锁有限公司"/>
    <x v="557"/>
    <x v="15"/>
    <x v="203"/>
    <s v="Active"/>
  </r>
  <r>
    <x v="11"/>
    <x v="5816"/>
    <x v="5683"/>
    <s v="LS"/>
    <s v="内蒙古小肥羊餐饮连锁有限公司"/>
    <x v="558"/>
    <x v="15"/>
    <x v="204"/>
    <s v="Close"/>
  </r>
  <r>
    <x v="11"/>
    <x v="5817"/>
    <x v="5684"/>
    <s v="LS"/>
    <s v="内蒙古小肥羊餐饮连锁有限公司"/>
    <x v="559"/>
    <x v="15"/>
    <x v="205"/>
    <s v="Close"/>
  </r>
  <r>
    <x v="11"/>
    <x v="5818"/>
    <x v="5685"/>
    <s v="LS"/>
    <s v="内蒙古小肥羊餐饮连锁有限公司"/>
    <x v="560"/>
    <x v="15"/>
    <x v="204"/>
    <s v="Close"/>
  </r>
  <r>
    <x v="11"/>
    <x v="5819"/>
    <x v="5686"/>
    <s v="LS"/>
    <s v="内蒙古小肥羊餐饮连锁有限公司"/>
    <x v="561"/>
    <x v="15"/>
    <x v="206"/>
    <s v="Active"/>
  </r>
  <r>
    <x v="11"/>
    <x v="5820"/>
    <x v="5687"/>
    <s v="LS"/>
    <s v="内蒙古小肥羊餐饮连锁有限公司"/>
    <x v="562"/>
    <x v="15"/>
    <x v="207"/>
    <s v="Close"/>
  </r>
  <r>
    <x v="11"/>
    <x v="5821"/>
    <x v="5688"/>
    <s v="LS"/>
    <s v="内蒙古小肥羊餐饮连锁有限公司"/>
    <x v="563"/>
    <x v="15"/>
    <x v="205"/>
    <s v="Active"/>
  </r>
  <r>
    <x v="11"/>
    <x v="5822"/>
    <x v="5689"/>
    <s v="LS"/>
    <s v="内蒙古小肥羊餐饮连锁有限公司"/>
    <x v="564"/>
    <x v="15"/>
    <x v="205"/>
    <s v="Active"/>
  </r>
  <r>
    <x v="11"/>
    <x v="5823"/>
    <x v="5690"/>
    <s v="LS"/>
    <s v="内蒙古小肥羊餐饮连锁有限公司"/>
    <x v="564"/>
    <x v="15"/>
    <x v="205"/>
    <s v="Active"/>
  </r>
  <r>
    <x v="11"/>
    <x v="5824"/>
    <x v="5691"/>
    <s v="LS"/>
    <s v="内蒙古小肥羊餐饮连锁有限公司"/>
    <x v="564"/>
    <x v="15"/>
    <x v="205"/>
    <s v="Active"/>
  </r>
  <r>
    <x v="11"/>
    <x v="5825"/>
    <x v="5692"/>
    <s v="LS"/>
    <s v="内蒙古小肥羊餐饮连锁有限公司"/>
    <x v="564"/>
    <x v="15"/>
    <x v="205"/>
    <s v="Active"/>
  </r>
  <r>
    <x v="11"/>
    <x v="5826"/>
    <x v="5693"/>
    <s v="LS"/>
    <s v="内蒙古小肥羊餐饮连锁有限公司"/>
    <x v="564"/>
    <x v="15"/>
    <x v="205"/>
    <s v="Active"/>
  </r>
  <r>
    <x v="11"/>
    <x v="5827"/>
    <x v="5694"/>
    <s v="LS"/>
    <s v="内蒙古小肥羊餐饮连锁有限公司"/>
    <x v="558"/>
    <x v="15"/>
    <x v="204"/>
    <s v="Active"/>
  </r>
  <r>
    <x v="11"/>
    <x v="5828"/>
    <x v="5695"/>
    <s v="KFC"/>
    <s v="无锡蓝米餐饮管理有限公司"/>
    <x v="564"/>
    <x v="15"/>
    <x v="205"/>
    <s v="Active"/>
  </r>
  <r>
    <x v="11"/>
    <x v="5829"/>
    <x v="5696"/>
    <s v="KFC"/>
    <s v="苏州帕尼尼餐饮管理有限公司"/>
    <x v="558"/>
    <x v="15"/>
    <x v="204"/>
    <s v="Active"/>
  </r>
  <r>
    <x v="11"/>
    <x v="5830"/>
    <x v="3887"/>
    <s v="PHDI"/>
    <s v="无锡钜胜餐饮管理有限公司"/>
    <x v="564"/>
    <x v="15"/>
    <x v="205"/>
    <s v="Active"/>
  </r>
  <r>
    <x v="11"/>
    <x v="5831"/>
    <x v="5697"/>
    <s v="KFC"/>
    <s v="无锡亿宝餐饮管理有限公司"/>
    <x v="564"/>
    <x v="15"/>
    <x v="205"/>
    <s v="Active"/>
  </r>
  <r>
    <x v="11"/>
    <x v="5832"/>
    <x v="5698"/>
    <s v="PHHS"/>
    <s v="上海必胜客食品有限公司"/>
    <x v="558"/>
    <x v="15"/>
    <x v="204"/>
    <s v="Active"/>
  </r>
  <r>
    <x v="11"/>
    <x v="5833"/>
    <x v="5699"/>
    <s v="PHHS"/>
    <s v="上海必胜客食品有限公司"/>
    <x v="564"/>
    <x v="15"/>
    <x v="205"/>
    <s v="Active"/>
  </r>
  <r>
    <x v="11"/>
    <x v="5834"/>
    <x v="5700"/>
    <s v="PHHS"/>
    <s v="上海必胜客食品有限公司"/>
    <x v="562"/>
    <x v="15"/>
    <x v="207"/>
    <s v="Active"/>
  </r>
  <r>
    <x v="11"/>
    <x v="5835"/>
    <x v="5701"/>
    <s v="PHHS"/>
    <s v="上海必胜客食品有限公司"/>
    <x v="561"/>
    <x v="15"/>
    <x v="206"/>
    <s v="Active"/>
  </r>
  <r>
    <x v="11"/>
    <x v="5836"/>
    <x v="5702"/>
    <s v="PHHS"/>
    <s v="上海必胜客食品有限公司"/>
    <x v="565"/>
    <x v="15"/>
    <x v="204"/>
    <s v="Active"/>
  </r>
  <r>
    <x v="11"/>
    <x v="5837"/>
    <x v="5703"/>
    <s v="PHHS"/>
    <s v="上海必胜客食品有限公司"/>
    <x v="558"/>
    <x v="15"/>
    <x v="204"/>
    <s v="Active"/>
  </r>
  <r>
    <x v="11"/>
    <x v="5838"/>
    <x v="5704"/>
    <s v="PHHS"/>
    <s v="上海必胜客食品有限公司"/>
    <x v="566"/>
    <x v="15"/>
    <x v="203"/>
    <s v="Active"/>
  </r>
  <r>
    <x v="11"/>
    <x v="5839"/>
    <x v="5705"/>
    <s v="PHHS"/>
    <s v="上海必胜客食品有限公司"/>
    <x v="564"/>
    <x v="15"/>
    <x v="205"/>
    <s v="Active"/>
  </r>
  <r>
    <x v="11"/>
    <x v="5840"/>
    <x v="5706"/>
    <s v="PHHS"/>
    <s v="上海必胜客食品有限公司"/>
    <x v="563"/>
    <x v="15"/>
    <x v="205"/>
    <s v="Active"/>
  </r>
  <r>
    <x v="11"/>
    <x v="5841"/>
    <x v="5707"/>
    <s v="KFC"/>
    <s v="苏州肯德基有限公司"/>
    <x v="566"/>
    <x v="15"/>
    <x v="203"/>
    <s v="Active"/>
  </r>
  <r>
    <x v="11"/>
    <x v="5842"/>
    <x v="5708"/>
    <s v="KFC"/>
    <s v="苏州肯德基有限公司"/>
    <x v="560"/>
    <x v="15"/>
    <x v="204"/>
    <s v="Active"/>
  </r>
  <r>
    <x v="11"/>
    <x v="5843"/>
    <x v="5709"/>
    <s v="KFC"/>
    <s v="苏州佰百基餐饮管理有限公司"/>
    <x v="558"/>
    <x v="15"/>
    <x v="204"/>
    <s v="Active"/>
  </r>
  <r>
    <x v="11"/>
    <x v="5844"/>
    <x v="5710"/>
    <s v="KFC"/>
    <s v="苏州肯德基有限公司"/>
    <x v="566"/>
    <x v="15"/>
    <x v="203"/>
    <s v="Active"/>
  </r>
  <r>
    <x v="11"/>
    <x v="5845"/>
    <x v="5711"/>
    <s v="KFC"/>
    <s v="苏州肯德基有限公司"/>
    <x v="567"/>
    <x v="15"/>
    <x v="204"/>
    <s v="Active"/>
  </r>
  <r>
    <x v="11"/>
    <x v="5846"/>
    <x v="5712"/>
    <s v="KFC"/>
    <s v="苏州肯德基有限公司"/>
    <x v="558"/>
    <x v="15"/>
    <x v="204"/>
    <s v="Active"/>
  </r>
  <r>
    <x v="11"/>
    <x v="5847"/>
    <x v="5713"/>
    <s v="KFC"/>
    <s v="苏州肯德基有限公司"/>
    <x v="565"/>
    <x v="15"/>
    <x v="204"/>
    <s v="Active"/>
  </r>
  <r>
    <x v="11"/>
    <x v="5848"/>
    <x v="5714"/>
    <s v="KFC"/>
    <s v="苏州肯德基有限公司"/>
    <x v="561"/>
    <x v="15"/>
    <x v="206"/>
    <s v="Active"/>
  </r>
  <r>
    <x v="11"/>
    <x v="5849"/>
    <x v="5715"/>
    <s v="KFC"/>
    <s v="苏州肯德基有限公司"/>
    <x v="558"/>
    <x v="15"/>
    <x v="204"/>
    <s v="Active"/>
  </r>
  <r>
    <x v="11"/>
    <x v="5850"/>
    <x v="5716"/>
    <s v="KFC"/>
    <s v="苏州肯德基有限公司"/>
    <x v="558"/>
    <x v="15"/>
    <x v="204"/>
    <s v="Active"/>
  </r>
  <r>
    <x v="11"/>
    <x v="5851"/>
    <x v="5717"/>
    <s v="KFC"/>
    <s v="苏州肯德基有限公司"/>
    <x v="558"/>
    <x v="15"/>
    <x v="204"/>
    <s v="Active"/>
  </r>
  <r>
    <x v="11"/>
    <x v="5852"/>
    <x v="5718"/>
    <s v="KFC"/>
    <s v="苏州肯德基有限公司"/>
    <x v="560"/>
    <x v="15"/>
    <x v="204"/>
    <s v="Active"/>
  </r>
  <r>
    <x v="11"/>
    <x v="5853"/>
    <x v="5719"/>
    <s v="KFC"/>
    <s v="苏州肯德基有限公司"/>
    <x v="566"/>
    <x v="15"/>
    <x v="203"/>
    <s v="Active"/>
  </r>
  <r>
    <x v="11"/>
    <x v="5854"/>
    <x v="5720"/>
    <s v="KFC"/>
    <s v="苏州肯德基有限公司"/>
    <x v="568"/>
    <x v="15"/>
    <x v="203"/>
    <s v="Active"/>
  </r>
  <r>
    <x v="11"/>
    <x v="5855"/>
    <x v="5721"/>
    <s v="KFC"/>
    <s v="苏州肯德基有限公司"/>
    <x v="558"/>
    <x v="15"/>
    <x v="204"/>
    <s v="Active"/>
  </r>
  <r>
    <x v="11"/>
    <x v="5856"/>
    <x v="5722"/>
    <s v="KFC"/>
    <s v="苏州肯德基有限公司"/>
    <x v="569"/>
    <x v="15"/>
    <x v="204"/>
    <s v="Active"/>
  </r>
  <r>
    <x v="11"/>
    <x v="5857"/>
    <x v="5723"/>
    <s v="KFC"/>
    <s v="苏州肯德基有限公司"/>
    <x v="561"/>
    <x v="15"/>
    <x v="206"/>
    <s v="Active"/>
  </r>
  <r>
    <x v="11"/>
    <x v="5858"/>
    <x v="5724"/>
    <s v="KFC"/>
    <s v="苏州肯德基有限公司"/>
    <x v="558"/>
    <x v="15"/>
    <x v="204"/>
    <s v="Active"/>
  </r>
  <r>
    <x v="11"/>
    <x v="5859"/>
    <x v="5725"/>
    <s v="KFC"/>
    <s v="苏州肯德基有限公司"/>
    <x v="570"/>
    <x v="15"/>
    <x v="206"/>
    <s v="Active"/>
  </r>
  <r>
    <x v="11"/>
    <x v="5860"/>
    <x v="5726"/>
    <s v="KFC"/>
    <s v="苏州肯德基有限公司"/>
    <x v="560"/>
    <x v="15"/>
    <x v="204"/>
    <s v="Active"/>
  </r>
  <r>
    <x v="11"/>
    <x v="5861"/>
    <x v="5727"/>
    <s v="KFC"/>
    <s v="苏州肯德基有限公司"/>
    <x v="565"/>
    <x v="15"/>
    <x v="204"/>
    <s v="Active"/>
  </r>
  <r>
    <x v="11"/>
    <x v="5862"/>
    <x v="5728"/>
    <s v="KFC"/>
    <s v="苏州肯德基有限公司"/>
    <x v="561"/>
    <x v="15"/>
    <x v="206"/>
    <s v="Active"/>
  </r>
  <r>
    <x v="11"/>
    <x v="5863"/>
    <x v="5729"/>
    <s v="KFC"/>
    <s v="苏州肯德基有限公司"/>
    <x v="558"/>
    <x v="15"/>
    <x v="204"/>
    <s v="Active"/>
  </r>
  <r>
    <x v="11"/>
    <x v="5864"/>
    <x v="5730"/>
    <s v="KFC"/>
    <s v="苏州肯德基有限公司"/>
    <x v="566"/>
    <x v="15"/>
    <x v="203"/>
    <s v="Active"/>
  </r>
  <r>
    <x v="11"/>
    <x v="5865"/>
    <x v="5731"/>
    <s v="KFC"/>
    <s v="苏州肯德基有限公司"/>
    <x v="558"/>
    <x v="15"/>
    <x v="204"/>
    <s v="Active"/>
  </r>
  <r>
    <x v="11"/>
    <x v="5866"/>
    <x v="5732"/>
    <s v="KFC"/>
    <s v="苏州肯德基有限公司"/>
    <x v="571"/>
    <x v="15"/>
    <x v="206"/>
    <s v="Active"/>
  </r>
  <r>
    <x v="11"/>
    <x v="5867"/>
    <x v="5733"/>
    <s v="KFC"/>
    <s v="苏州肯德基有限公司"/>
    <x v="558"/>
    <x v="15"/>
    <x v="204"/>
    <s v="Active"/>
  </r>
  <r>
    <x v="11"/>
    <x v="5868"/>
    <x v="5734"/>
    <s v="KFC"/>
    <s v="苏州肯德基有限公司"/>
    <x v="572"/>
    <x v="15"/>
    <x v="203"/>
    <s v="Active"/>
  </r>
  <r>
    <x v="11"/>
    <x v="5869"/>
    <x v="5735"/>
    <s v="KFC"/>
    <s v="苏州肯德基有限公司"/>
    <x v="573"/>
    <x v="15"/>
    <x v="204"/>
    <s v="Active"/>
  </r>
  <r>
    <x v="11"/>
    <x v="5870"/>
    <x v="5696"/>
    <s v="KFC"/>
    <s v="苏州肯德基有限公司"/>
    <x v="558"/>
    <x v="15"/>
    <x v="204"/>
    <s v="Close"/>
  </r>
  <r>
    <x v="11"/>
    <x v="5871"/>
    <x v="5736"/>
    <s v="KFC"/>
    <s v="苏州肯德基有限公司"/>
    <x v="560"/>
    <x v="15"/>
    <x v="204"/>
    <s v="Active"/>
  </r>
  <r>
    <x v="11"/>
    <x v="5872"/>
    <x v="5737"/>
    <s v="KFC"/>
    <s v="苏州肯德基有限公司"/>
    <x v="574"/>
    <x v="15"/>
    <x v="203"/>
    <s v="Active"/>
  </r>
  <r>
    <x v="11"/>
    <x v="5873"/>
    <x v="5738"/>
    <s v="KFC"/>
    <s v="苏州肯德基有限公司"/>
    <x v="566"/>
    <x v="15"/>
    <x v="203"/>
    <s v="Active"/>
  </r>
  <r>
    <x v="11"/>
    <x v="5874"/>
    <x v="5739"/>
    <s v="KFC"/>
    <s v="苏州肯德基有限公司"/>
    <x v="575"/>
    <x v="15"/>
    <x v="203"/>
    <s v="Active"/>
  </r>
  <r>
    <x v="11"/>
    <x v="5875"/>
    <x v="5740"/>
    <s v="KFC"/>
    <s v="苏州肯德基有限公司"/>
    <x v="565"/>
    <x v="15"/>
    <x v="204"/>
    <s v="Active"/>
  </r>
  <r>
    <x v="11"/>
    <x v="5876"/>
    <x v="5741"/>
    <s v="KFC"/>
    <s v="苏州肯德基有限公司"/>
    <x v="573"/>
    <x v="15"/>
    <x v="204"/>
    <s v="Active"/>
  </r>
  <r>
    <x v="11"/>
    <x v="5877"/>
    <x v="5742"/>
    <s v="KFC"/>
    <s v="苏州肯德基有限公司"/>
    <x v="573"/>
    <x v="15"/>
    <x v="204"/>
    <s v="Active"/>
  </r>
  <r>
    <x v="11"/>
    <x v="5878"/>
    <x v="5743"/>
    <s v="KFC"/>
    <s v="苏州肯德基有限公司"/>
    <x v="576"/>
    <x v="15"/>
    <x v="206"/>
    <s v="Active"/>
  </r>
  <r>
    <x v="11"/>
    <x v="5879"/>
    <x v="5744"/>
    <s v="KFC"/>
    <s v="苏州肯德基有限公司"/>
    <x v="558"/>
    <x v="15"/>
    <x v="204"/>
    <s v="Active"/>
  </r>
  <r>
    <x v="11"/>
    <x v="5880"/>
    <x v="5745"/>
    <s v="KFC"/>
    <s v="苏州肯德基有限公司"/>
    <x v="566"/>
    <x v="15"/>
    <x v="203"/>
    <s v="Active"/>
  </r>
  <r>
    <x v="11"/>
    <x v="5881"/>
    <x v="5746"/>
    <s v="KFC"/>
    <s v="苏州肯德基有限公司"/>
    <x v="558"/>
    <x v="15"/>
    <x v="204"/>
    <s v="Active"/>
  </r>
  <r>
    <x v="11"/>
    <x v="5882"/>
    <x v="5747"/>
    <s v="KFC"/>
    <s v="苏州肯德基有限公司"/>
    <x v="569"/>
    <x v="15"/>
    <x v="204"/>
    <s v="Active"/>
  </r>
  <r>
    <x v="11"/>
    <x v="5883"/>
    <x v="5748"/>
    <s v="KFC"/>
    <s v="苏州肯德基有限公司"/>
    <x v="561"/>
    <x v="15"/>
    <x v="206"/>
    <s v="Active"/>
  </r>
  <r>
    <x v="11"/>
    <x v="5884"/>
    <x v="5749"/>
    <s v="KFC"/>
    <s v="苏州肯德基有限公司"/>
    <x v="569"/>
    <x v="15"/>
    <x v="204"/>
    <s v="Active"/>
  </r>
  <r>
    <x v="11"/>
    <x v="5885"/>
    <x v="5750"/>
    <s v="KFC"/>
    <s v="苏州肯德基有限公司"/>
    <x v="577"/>
    <x v="15"/>
    <x v="206"/>
    <s v="Active"/>
  </r>
  <r>
    <x v="11"/>
    <x v="5886"/>
    <x v="5751"/>
    <s v="KFC"/>
    <s v="苏州肯德基有限公司"/>
    <x v="568"/>
    <x v="15"/>
    <x v="203"/>
    <s v="Active"/>
  </r>
  <r>
    <x v="11"/>
    <x v="5887"/>
    <x v="5752"/>
    <s v="KFC"/>
    <s v="苏州肯德基有限公司"/>
    <x v="565"/>
    <x v="15"/>
    <x v="204"/>
    <s v="Active"/>
  </r>
  <r>
    <x v="11"/>
    <x v="5888"/>
    <x v="5753"/>
    <s v="KFC"/>
    <s v="苏州肯德基有限公司"/>
    <x v="557"/>
    <x v="15"/>
    <x v="203"/>
    <s v="Active"/>
  </r>
  <r>
    <x v="11"/>
    <x v="5889"/>
    <x v="5754"/>
    <s v="KFC"/>
    <s v="苏州肯德基有限公司"/>
    <x v="558"/>
    <x v="15"/>
    <x v="204"/>
    <s v="Active"/>
  </r>
  <r>
    <x v="11"/>
    <x v="5890"/>
    <x v="5755"/>
    <s v="KFC"/>
    <s v="苏州肯德基有限公司"/>
    <x v="558"/>
    <x v="15"/>
    <x v="204"/>
    <s v="Active"/>
  </r>
  <r>
    <x v="11"/>
    <x v="5891"/>
    <x v="5756"/>
    <s v="KFC"/>
    <s v="苏州肯德基有限公司"/>
    <x v="558"/>
    <x v="15"/>
    <x v="204"/>
    <s v="Active"/>
  </r>
  <r>
    <x v="11"/>
    <x v="5892"/>
    <x v="5757"/>
    <s v="KFC"/>
    <s v="苏州肯德基有限公司"/>
    <x v="558"/>
    <x v="15"/>
    <x v="204"/>
    <s v="Active"/>
  </r>
  <r>
    <x v="11"/>
    <x v="5893"/>
    <x v="5758"/>
    <s v="KFC"/>
    <s v="苏州肯德基有限公司"/>
    <x v="578"/>
    <x v="15"/>
    <x v="203"/>
    <s v="Active"/>
  </r>
  <r>
    <x v="11"/>
    <x v="5894"/>
    <x v="5759"/>
    <s v="KFC"/>
    <s v="苏州肯德基有限公司"/>
    <x v="558"/>
    <x v="15"/>
    <x v="204"/>
    <s v="Active"/>
  </r>
  <r>
    <x v="11"/>
    <x v="5895"/>
    <x v="5760"/>
    <s v="KFC"/>
    <s v="苏州肯德基有限公司"/>
    <x v="579"/>
    <x v="15"/>
    <x v="206"/>
    <s v="Active"/>
  </r>
  <r>
    <x v="11"/>
    <x v="5896"/>
    <x v="5761"/>
    <s v="KFC"/>
    <s v="苏州肯德基有限公司"/>
    <x v="558"/>
    <x v="15"/>
    <x v="204"/>
    <s v="Active"/>
  </r>
  <r>
    <x v="11"/>
    <x v="5897"/>
    <x v="5762"/>
    <s v="KFC"/>
    <s v="苏州肯德基有限公司"/>
    <x v="561"/>
    <x v="15"/>
    <x v="206"/>
    <s v="Active"/>
  </r>
  <r>
    <x v="11"/>
    <x v="5898"/>
    <x v="5763"/>
    <s v="KFC"/>
    <s v="苏州肯德基有限公司"/>
    <x v="566"/>
    <x v="15"/>
    <x v="203"/>
    <s v="Active"/>
  </r>
  <r>
    <x v="11"/>
    <x v="5899"/>
    <x v="5764"/>
    <s v="KFC"/>
    <s v="苏州肯德基有限公司"/>
    <x v="558"/>
    <x v="15"/>
    <x v="204"/>
    <s v="Active"/>
  </r>
  <r>
    <x v="11"/>
    <x v="5900"/>
    <x v="5765"/>
    <s v="KFC"/>
    <s v="苏州肯德基有限公司"/>
    <x v="575"/>
    <x v="15"/>
    <x v="203"/>
    <s v="Active"/>
  </r>
  <r>
    <x v="11"/>
    <x v="5901"/>
    <x v="5766"/>
    <s v="KFC"/>
    <s v="苏州肯德基有限公司"/>
    <x v="560"/>
    <x v="15"/>
    <x v="204"/>
    <s v="Active"/>
  </r>
  <r>
    <x v="11"/>
    <x v="5902"/>
    <x v="5767"/>
    <s v="KFC"/>
    <s v="苏州肯德基有限公司"/>
    <x v="578"/>
    <x v="15"/>
    <x v="203"/>
    <s v="Active"/>
  </r>
  <r>
    <x v="11"/>
    <x v="5903"/>
    <x v="5768"/>
    <s v="KFC"/>
    <s v="苏州肯德基有限公司"/>
    <x v="573"/>
    <x v="15"/>
    <x v="204"/>
    <s v="Active"/>
  </r>
  <r>
    <x v="11"/>
    <x v="5904"/>
    <x v="5769"/>
    <s v="KFC"/>
    <s v="苏州肯德基有限公司"/>
    <x v="565"/>
    <x v="15"/>
    <x v="204"/>
    <s v="Active"/>
  </r>
  <r>
    <x v="11"/>
    <x v="5905"/>
    <x v="5770"/>
    <s v="KFC"/>
    <s v="苏州肯德基有限公司"/>
    <x v="558"/>
    <x v="15"/>
    <x v="204"/>
    <s v="Active"/>
  </r>
  <r>
    <x v="11"/>
    <x v="5906"/>
    <x v="5771"/>
    <s v="KFC"/>
    <s v="苏州肯德基有限公司"/>
    <x v="557"/>
    <x v="15"/>
    <x v="203"/>
    <s v="Active"/>
  </r>
  <r>
    <x v="11"/>
    <x v="5907"/>
    <x v="5772"/>
    <s v="KFC"/>
    <s v="苏州肯德基有限公司"/>
    <x v="565"/>
    <x v="15"/>
    <x v="204"/>
    <s v="Active"/>
  </r>
  <r>
    <x v="11"/>
    <x v="5908"/>
    <x v="5773"/>
    <s v="KFC"/>
    <s v="苏州肯德基有限公司"/>
    <x v="575"/>
    <x v="15"/>
    <x v="203"/>
    <s v="Active"/>
  </r>
  <r>
    <x v="11"/>
    <x v="5909"/>
    <x v="5774"/>
    <s v="KFC"/>
    <s v="苏州肯德基有限公司"/>
    <x v="558"/>
    <x v="15"/>
    <x v="204"/>
    <s v="Active"/>
  </r>
  <r>
    <x v="11"/>
    <x v="5910"/>
    <x v="5775"/>
    <s v="KFC"/>
    <s v="苏州肯德基有限公司"/>
    <x v="573"/>
    <x v="15"/>
    <x v="204"/>
    <s v="Active"/>
  </r>
  <r>
    <x v="11"/>
    <x v="5911"/>
    <x v="5776"/>
    <s v="KFC"/>
    <s v="苏州肯德基有限公司"/>
    <x v="574"/>
    <x v="15"/>
    <x v="203"/>
    <s v="Active"/>
  </r>
  <r>
    <x v="11"/>
    <x v="5912"/>
    <x v="5777"/>
    <s v="KFC"/>
    <s v="苏州肯德基有限公司"/>
    <x v="580"/>
    <x v="15"/>
    <x v="206"/>
    <s v="Active"/>
  </r>
  <r>
    <x v="11"/>
    <x v="5913"/>
    <x v="5778"/>
    <s v="KFC"/>
    <s v="苏州肯德基有限公司"/>
    <x v="561"/>
    <x v="15"/>
    <x v="206"/>
    <s v="Active"/>
  </r>
  <r>
    <x v="11"/>
    <x v="5914"/>
    <x v="5779"/>
    <s v="KFC"/>
    <s v="苏州肯德基有限公司"/>
    <x v="567"/>
    <x v="15"/>
    <x v="204"/>
    <s v="Active"/>
  </r>
  <r>
    <x v="11"/>
    <x v="5915"/>
    <x v="5780"/>
    <s v="KFC"/>
    <s v="苏州肯德基有限公司"/>
    <x v="560"/>
    <x v="15"/>
    <x v="204"/>
    <s v="Active"/>
  </r>
  <r>
    <x v="11"/>
    <x v="5916"/>
    <x v="5781"/>
    <s v="KFC"/>
    <s v="苏州肯德基有限公司"/>
    <x v="569"/>
    <x v="15"/>
    <x v="204"/>
    <s v="Active"/>
  </r>
  <r>
    <x v="11"/>
    <x v="5917"/>
    <x v="5782"/>
    <s v="KFC"/>
    <s v="苏州肯德基有限公司"/>
    <x v="565"/>
    <x v="15"/>
    <x v="204"/>
    <s v="Active"/>
  </r>
  <r>
    <x v="11"/>
    <x v="5918"/>
    <x v="5783"/>
    <s v="KFC"/>
    <s v="苏州肯德基有限公司"/>
    <x v="573"/>
    <x v="15"/>
    <x v="204"/>
    <s v="Active"/>
  </r>
  <r>
    <x v="11"/>
    <x v="5919"/>
    <x v="5784"/>
    <s v="KFC"/>
    <s v="苏州肯德基有限公司"/>
    <x v="569"/>
    <x v="15"/>
    <x v="204"/>
    <s v="Active"/>
  </r>
  <r>
    <x v="11"/>
    <x v="5920"/>
    <x v="5785"/>
    <s v="KFC"/>
    <s v="苏州肯德基有限公司"/>
    <x v="567"/>
    <x v="15"/>
    <x v="204"/>
    <s v="Active"/>
  </r>
  <r>
    <x v="11"/>
    <x v="5921"/>
    <x v="5786"/>
    <s v="KFC"/>
    <s v="苏州肯德基有限公司"/>
    <x v="560"/>
    <x v="15"/>
    <x v="204"/>
    <s v="Active"/>
  </r>
  <r>
    <x v="11"/>
    <x v="5922"/>
    <x v="5787"/>
    <s v="KFC"/>
    <s v="苏州肯德基有限公司"/>
    <x v="567"/>
    <x v="15"/>
    <x v="204"/>
    <s v="Active"/>
  </r>
  <r>
    <x v="11"/>
    <x v="5923"/>
    <x v="5788"/>
    <s v="KFC"/>
    <s v="苏州肯德基有限公司"/>
    <x v="578"/>
    <x v="15"/>
    <x v="203"/>
    <s v="Active"/>
  </r>
  <r>
    <x v="11"/>
    <x v="5924"/>
    <x v="5789"/>
    <s v="KFC"/>
    <s v="苏州肯德基有限公司"/>
    <x v="558"/>
    <x v="15"/>
    <x v="204"/>
    <s v="Active"/>
  </r>
  <r>
    <x v="11"/>
    <x v="5925"/>
    <x v="5790"/>
    <s v="KFC"/>
    <s v="苏州肯德基有限公司"/>
    <x v="558"/>
    <x v="15"/>
    <x v="204"/>
    <s v="Active"/>
  </r>
  <r>
    <x v="11"/>
    <x v="5926"/>
    <x v="5791"/>
    <s v="KFC"/>
    <s v="苏州肯德基有限公司"/>
    <x v="565"/>
    <x v="15"/>
    <x v="204"/>
    <s v="Active"/>
  </r>
  <r>
    <x v="11"/>
    <x v="5927"/>
    <x v="5792"/>
    <s v="KFC"/>
    <s v="苏州肯德基有限公司"/>
    <x v="574"/>
    <x v="15"/>
    <x v="203"/>
    <s v="Active"/>
  </r>
  <r>
    <x v="11"/>
    <x v="5928"/>
    <x v="5793"/>
    <s v="KFC"/>
    <s v="苏州肯德基有限公司"/>
    <x v="558"/>
    <x v="15"/>
    <x v="204"/>
    <s v="Active"/>
  </r>
  <r>
    <x v="11"/>
    <x v="5929"/>
    <x v="5794"/>
    <s v="KFC"/>
    <s v="苏州肯德基有限公司"/>
    <x v="558"/>
    <x v="15"/>
    <x v="204"/>
    <s v="Active"/>
  </r>
  <r>
    <x v="11"/>
    <x v="5930"/>
    <x v="5795"/>
    <s v="KFC"/>
    <s v="苏州肯德基有限公司"/>
    <x v="567"/>
    <x v="15"/>
    <x v="204"/>
    <s v="Active"/>
  </r>
  <r>
    <x v="11"/>
    <x v="5931"/>
    <x v="5796"/>
    <s v="KFC"/>
    <s v="苏州肯德基有限公司"/>
    <x v="565"/>
    <x v="15"/>
    <x v="204"/>
    <s v="Active"/>
  </r>
  <r>
    <x v="11"/>
    <x v="5932"/>
    <x v="5797"/>
    <s v="KFC"/>
    <s v="苏州肯德基有限公司"/>
    <x v="569"/>
    <x v="15"/>
    <x v="204"/>
    <s v="Close"/>
  </r>
  <r>
    <x v="11"/>
    <x v="5933"/>
    <x v="5798"/>
    <s v="KFC"/>
    <s v="苏州肯德基有限公司"/>
    <x v="572"/>
    <x v="15"/>
    <x v="203"/>
    <s v="Active"/>
  </r>
  <r>
    <x v="11"/>
    <x v="5934"/>
    <x v="5799"/>
    <s v="KFC"/>
    <s v="苏州肯德基有限公司"/>
    <x v="558"/>
    <x v="15"/>
    <x v="204"/>
    <s v="Active"/>
  </r>
  <r>
    <x v="11"/>
    <x v="5935"/>
    <x v="5800"/>
    <s v="KFC"/>
    <s v="苏州肯德基有限公司"/>
    <x v="558"/>
    <x v="15"/>
    <x v="204"/>
    <s v="Active"/>
  </r>
  <r>
    <x v="11"/>
    <x v="5936"/>
    <x v="5801"/>
    <s v="KFC"/>
    <s v="苏州肯德基有限公司"/>
    <x v="558"/>
    <x v="15"/>
    <x v="204"/>
    <s v="Active"/>
  </r>
  <r>
    <x v="11"/>
    <x v="5937"/>
    <x v="5802"/>
    <s v="KFC"/>
    <s v="苏州肯德基有限公司"/>
    <x v="558"/>
    <x v="15"/>
    <x v="204"/>
    <s v="Active"/>
  </r>
  <r>
    <x v="11"/>
    <x v="5938"/>
    <x v="5803"/>
    <s v="KFC"/>
    <s v="苏州肯德基有限公司"/>
    <x v="558"/>
    <x v="15"/>
    <x v="204"/>
    <s v="Active"/>
  </r>
  <r>
    <x v="11"/>
    <x v="5939"/>
    <x v="5804"/>
    <s v="KFC"/>
    <s v="苏州肯德基有限公司"/>
    <x v="558"/>
    <x v="15"/>
    <x v="204"/>
    <s v="Active"/>
  </r>
  <r>
    <x v="11"/>
    <x v="5940"/>
    <x v="5805"/>
    <s v="KFC"/>
    <s v="苏州肯德基有限公司"/>
    <x v="568"/>
    <x v="15"/>
    <x v="203"/>
    <s v="Active"/>
  </r>
  <r>
    <x v="11"/>
    <x v="5941"/>
    <x v="5806"/>
    <s v="KFC"/>
    <s v="苏州肯德基有限公司"/>
    <x v="576"/>
    <x v="15"/>
    <x v="206"/>
    <s v="Active"/>
  </r>
  <r>
    <x v="11"/>
    <x v="5942"/>
    <x v="5807"/>
    <s v="KFC"/>
    <s v="苏州肯德基有限公司"/>
    <x v="569"/>
    <x v="15"/>
    <x v="204"/>
    <s v="Active"/>
  </r>
  <r>
    <x v="11"/>
    <x v="5943"/>
    <x v="5808"/>
    <s v="KFC"/>
    <s v="苏州肯德基有限公司"/>
    <x v="558"/>
    <x v="15"/>
    <x v="204"/>
    <s v="Active"/>
  </r>
  <r>
    <x v="11"/>
    <x v="5944"/>
    <x v="5809"/>
    <s v="KFC"/>
    <s v="苏州肯德基有限公司"/>
    <x v="569"/>
    <x v="15"/>
    <x v="204"/>
    <s v="Active"/>
  </r>
  <r>
    <x v="11"/>
    <x v="5945"/>
    <x v="5810"/>
    <s v="KFC"/>
    <s v="苏州肯德基有限公司"/>
    <x v="558"/>
    <x v="15"/>
    <x v="204"/>
    <s v="Active"/>
  </r>
  <r>
    <x v="11"/>
    <x v="5946"/>
    <x v="5811"/>
    <s v="KFC"/>
    <s v="苏州肯德基有限公司"/>
    <x v="558"/>
    <x v="15"/>
    <x v="204"/>
    <s v="Active"/>
  </r>
  <r>
    <x v="11"/>
    <x v="5947"/>
    <x v="5812"/>
    <s v="KFC"/>
    <s v="苏州肯德基有限公司"/>
    <x v="560"/>
    <x v="15"/>
    <x v="204"/>
    <s v="Active"/>
  </r>
  <r>
    <x v="11"/>
    <x v="5948"/>
    <x v="5813"/>
    <s v="KFC"/>
    <s v="苏州肯德基有限公司"/>
    <x v="558"/>
    <x v="15"/>
    <x v="204"/>
    <s v="Active"/>
  </r>
  <r>
    <x v="11"/>
    <x v="5949"/>
    <x v="5814"/>
    <s v="KFC"/>
    <s v="苏州肯德基有限公司"/>
    <x v="560"/>
    <x v="15"/>
    <x v="204"/>
    <s v="Active"/>
  </r>
  <r>
    <x v="11"/>
    <x v="5950"/>
    <x v="5815"/>
    <s v="KFC"/>
    <s v="苏州肯德基有限公司"/>
    <x v="558"/>
    <x v="15"/>
    <x v="204"/>
    <s v="Active"/>
  </r>
  <r>
    <x v="11"/>
    <x v="5951"/>
    <x v="5816"/>
    <s v="KFC"/>
    <s v="苏州肯德基有限公司"/>
    <x v="558"/>
    <x v="15"/>
    <x v="204"/>
    <s v="Active"/>
  </r>
  <r>
    <x v="11"/>
    <x v="5952"/>
    <x v="5817"/>
    <s v="KFC"/>
    <s v="苏州肯德基有限公司"/>
    <x v="571"/>
    <x v="15"/>
    <x v="206"/>
    <s v="Active"/>
  </r>
  <r>
    <x v="11"/>
    <x v="5953"/>
    <x v="5818"/>
    <s v="KFC"/>
    <s v="苏州肯德基有限公司"/>
    <x v="558"/>
    <x v="15"/>
    <x v="204"/>
    <s v="Active"/>
  </r>
  <r>
    <x v="11"/>
    <x v="5954"/>
    <x v="5819"/>
    <s v="KFC"/>
    <s v="苏州肯德基有限公司"/>
    <x v="566"/>
    <x v="15"/>
    <x v="203"/>
    <s v="Active"/>
  </r>
  <r>
    <x v="11"/>
    <x v="5955"/>
    <x v="5820"/>
    <s v="KFC"/>
    <s v="苏州肯德基有限公司"/>
    <x v="568"/>
    <x v="15"/>
    <x v="203"/>
    <s v="Active"/>
  </r>
  <r>
    <x v="11"/>
    <x v="5956"/>
    <x v="5821"/>
    <s v="KFC"/>
    <s v="苏州肯德基有限公司"/>
    <x v="569"/>
    <x v="15"/>
    <x v="204"/>
    <s v="Active"/>
  </r>
  <r>
    <x v="11"/>
    <x v="5957"/>
    <x v="5822"/>
    <s v="KFC"/>
    <s v="苏州肯德基有限公司"/>
    <x v="570"/>
    <x v="15"/>
    <x v="206"/>
    <s v="Active"/>
  </r>
  <r>
    <x v="11"/>
    <x v="5958"/>
    <x v="5823"/>
    <s v="KFC"/>
    <s v="苏州肯德基有限公司"/>
    <x v="561"/>
    <x v="15"/>
    <x v="206"/>
    <s v="Active"/>
  </r>
  <r>
    <x v="11"/>
    <x v="5959"/>
    <x v="5824"/>
    <s v="KFC"/>
    <s v="苏州肯德基有限公司"/>
    <x v="558"/>
    <x v="15"/>
    <x v="204"/>
    <s v="Active"/>
  </r>
  <r>
    <x v="11"/>
    <x v="5960"/>
    <x v="5825"/>
    <s v="KFC"/>
    <s v="苏州肯德基有限公司"/>
    <x v="566"/>
    <x v="15"/>
    <x v="203"/>
    <s v="Active"/>
  </r>
  <r>
    <x v="11"/>
    <x v="5961"/>
    <x v="5826"/>
    <s v="KFC"/>
    <s v="苏州肯德基有限公司"/>
    <x v="573"/>
    <x v="15"/>
    <x v="204"/>
    <s v="Active"/>
  </r>
  <r>
    <x v="11"/>
    <x v="5962"/>
    <x v="5827"/>
    <s v="KFC"/>
    <s v="苏州肯德基有限公司"/>
    <x v="558"/>
    <x v="15"/>
    <x v="204"/>
    <s v="Active"/>
  </r>
  <r>
    <x v="11"/>
    <x v="5963"/>
    <x v="5828"/>
    <s v="KFC"/>
    <s v="苏州肯德基有限公司"/>
    <x v="560"/>
    <x v="15"/>
    <x v="204"/>
    <s v="Active"/>
  </r>
  <r>
    <x v="11"/>
    <x v="5964"/>
    <x v="5829"/>
    <s v="KFC"/>
    <s v="苏州肯德基有限公司"/>
    <x v="558"/>
    <x v="15"/>
    <x v="204"/>
    <s v="Active"/>
  </r>
  <r>
    <x v="11"/>
    <x v="5965"/>
    <x v="5830"/>
    <s v="KFC"/>
    <s v="苏州肯德基有限公司"/>
    <x v="566"/>
    <x v="15"/>
    <x v="203"/>
    <s v="Active"/>
  </r>
  <r>
    <x v="11"/>
    <x v="5966"/>
    <x v="5831"/>
    <s v="KFC"/>
    <s v="苏州肯德基有限公司"/>
    <x v="558"/>
    <x v="15"/>
    <x v="204"/>
    <s v="Active"/>
  </r>
  <r>
    <x v="11"/>
    <x v="5967"/>
    <x v="5832"/>
    <s v="KFC"/>
    <s v="苏州肯德基有限公司"/>
    <x v="558"/>
    <x v="15"/>
    <x v="204"/>
    <s v="Active"/>
  </r>
  <r>
    <x v="11"/>
    <x v="5968"/>
    <x v="5833"/>
    <s v="KFC"/>
    <s v="苏州肯德基有限公司"/>
    <x v="558"/>
    <x v="15"/>
    <x v="204"/>
    <s v="Active"/>
  </r>
  <r>
    <x v="11"/>
    <x v="5969"/>
    <x v="5834"/>
    <s v="KFC"/>
    <s v="苏州肯德基有限公司"/>
    <x v="561"/>
    <x v="15"/>
    <x v="206"/>
    <s v="Active"/>
  </r>
  <r>
    <x v="11"/>
    <x v="5970"/>
    <x v="5835"/>
    <s v="KFC"/>
    <s v="苏州肯德基有限公司"/>
    <x v="558"/>
    <x v="15"/>
    <x v="204"/>
    <s v="Active"/>
  </r>
  <r>
    <x v="11"/>
    <x v="5971"/>
    <x v="5836"/>
    <s v="KFC"/>
    <s v="苏州肯德基有限公司"/>
    <x v="560"/>
    <x v="15"/>
    <x v="204"/>
    <s v="Active"/>
  </r>
  <r>
    <x v="11"/>
    <x v="5972"/>
    <x v="5837"/>
    <s v="KFC"/>
    <s v="苏州肯德基有限公司"/>
    <x v="566"/>
    <x v="15"/>
    <x v="203"/>
    <s v="Active"/>
  </r>
  <r>
    <x v="11"/>
    <x v="5973"/>
    <x v="5838"/>
    <s v="KFC"/>
    <s v="苏州肯德基有限公司"/>
    <x v="561"/>
    <x v="15"/>
    <x v="206"/>
    <s v="Active"/>
  </r>
  <r>
    <x v="11"/>
    <x v="5974"/>
    <x v="5839"/>
    <s v="KFC"/>
    <s v="苏州肯德基有限公司"/>
    <x v="558"/>
    <x v="15"/>
    <x v="204"/>
    <s v="Active"/>
  </r>
  <r>
    <x v="11"/>
    <x v="5975"/>
    <x v="5840"/>
    <s v="KFC"/>
    <s v="苏州肯德基有限公司"/>
    <x v="574"/>
    <x v="15"/>
    <x v="203"/>
    <s v="Active"/>
  </r>
  <r>
    <x v="11"/>
    <x v="5976"/>
    <x v="5841"/>
    <s v="KFC"/>
    <s v="苏州肯德基有限公司"/>
    <x v="573"/>
    <x v="15"/>
    <x v="204"/>
    <s v="Active"/>
  </r>
  <r>
    <x v="11"/>
    <x v="5977"/>
    <x v="5842"/>
    <s v="KFC"/>
    <s v="苏州肯德基有限公司"/>
    <x v="560"/>
    <x v="15"/>
    <x v="204"/>
    <s v="Active"/>
  </r>
  <r>
    <x v="11"/>
    <x v="5978"/>
    <x v="5843"/>
    <s v="KFC"/>
    <s v="苏州肯德基有限公司"/>
    <x v="577"/>
    <x v="15"/>
    <x v="206"/>
    <s v="Active"/>
  </r>
  <r>
    <x v="11"/>
    <x v="5979"/>
    <x v="5844"/>
    <s v="KFC"/>
    <s v="苏州肯德基有限公司"/>
    <x v="558"/>
    <x v="15"/>
    <x v="204"/>
    <s v="Active"/>
  </r>
  <r>
    <x v="11"/>
    <x v="5980"/>
    <x v="5845"/>
    <s v="KFC"/>
    <s v="苏州肯德基有限公司"/>
    <x v="573"/>
    <x v="15"/>
    <x v="204"/>
    <s v="Active"/>
  </r>
  <r>
    <x v="11"/>
    <x v="5981"/>
    <x v="5846"/>
    <s v="KFC"/>
    <s v="苏州肯德基有限公司"/>
    <x v="573"/>
    <x v="15"/>
    <x v="204"/>
    <s v="Active"/>
  </r>
  <r>
    <x v="11"/>
    <x v="5982"/>
    <x v="5847"/>
    <s v="KFC"/>
    <s v="苏州肯德基有限公司"/>
    <x v="558"/>
    <x v="15"/>
    <x v="204"/>
    <s v="Active"/>
  </r>
  <r>
    <x v="11"/>
    <x v="5983"/>
    <x v="5848"/>
    <s v="KFC"/>
    <s v="苏州肯德基有限公司"/>
    <x v="558"/>
    <x v="15"/>
    <x v="204"/>
    <s v="Active"/>
  </r>
  <r>
    <x v="11"/>
    <x v="5984"/>
    <x v="5849"/>
    <s v="KFC"/>
    <s v="苏州肯德基有限公司"/>
    <x v="558"/>
    <x v="15"/>
    <x v="204"/>
    <s v="Active"/>
  </r>
  <r>
    <x v="11"/>
    <x v="5985"/>
    <x v="5850"/>
    <s v="KFC"/>
    <s v="苏州肯德基有限公司"/>
    <x v="560"/>
    <x v="15"/>
    <x v="204"/>
    <s v="Active"/>
  </r>
  <r>
    <x v="11"/>
    <x v="5986"/>
    <x v="5851"/>
    <s v="KFC"/>
    <s v="苏州肯德基有限公司"/>
    <x v="581"/>
    <x v="15"/>
    <x v="206"/>
    <s v="Active"/>
  </r>
  <r>
    <x v="11"/>
    <x v="5987"/>
    <x v="5852"/>
    <s v="KFC"/>
    <s v="苏州肯德基有限公司"/>
    <x v="558"/>
    <x v="15"/>
    <x v="204"/>
    <s v="Active"/>
  </r>
  <r>
    <x v="11"/>
    <x v="5988"/>
    <x v="5853"/>
    <s v="KFC"/>
    <s v="苏州肯德基有限公司"/>
    <x v="560"/>
    <x v="15"/>
    <x v="204"/>
    <s v="Active"/>
  </r>
  <r>
    <x v="11"/>
    <x v="5989"/>
    <x v="5854"/>
    <s v="KFC"/>
    <s v="苏州肯德基有限公司"/>
    <x v="558"/>
    <x v="15"/>
    <x v="204"/>
    <s v="Active"/>
  </r>
  <r>
    <x v="11"/>
    <x v="5990"/>
    <x v="5855"/>
    <s v="KFC"/>
    <s v="苏州肯德基有限公司"/>
    <x v="557"/>
    <x v="15"/>
    <x v="203"/>
    <s v="Active"/>
  </r>
  <r>
    <x v="11"/>
    <x v="5991"/>
    <x v="5856"/>
    <s v="KFC"/>
    <s v="苏州肯德基有限公司"/>
    <x v="558"/>
    <x v="15"/>
    <x v="204"/>
    <s v="Active"/>
  </r>
  <r>
    <x v="11"/>
    <x v="5992"/>
    <x v="5857"/>
    <s v="KFC"/>
    <s v="苏州肯德基有限公司"/>
    <x v="558"/>
    <x v="15"/>
    <x v="204"/>
    <s v="Active"/>
  </r>
  <r>
    <x v="11"/>
    <x v="5993"/>
    <x v="5858"/>
    <s v="KFC"/>
    <s v="苏州肯德基有限公司"/>
    <x v="573"/>
    <x v="15"/>
    <x v="204"/>
    <s v="Active"/>
  </r>
  <r>
    <x v="11"/>
    <x v="5994"/>
    <x v="5859"/>
    <s v="KFC"/>
    <s v="苏州肯德基有限公司"/>
    <x v="558"/>
    <x v="15"/>
    <x v="204"/>
    <s v="Active"/>
  </r>
  <r>
    <x v="11"/>
    <x v="5995"/>
    <x v="5860"/>
    <s v="KFC"/>
    <s v="苏州肯德基有限公司"/>
    <x v="568"/>
    <x v="15"/>
    <x v="203"/>
    <s v="Active"/>
  </r>
  <r>
    <x v="11"/>
    <x v="5996"/>
    <x v="5861"/>
    <s v="KFC"/>
    <s v="苏州肯德基有限公司"/>
    <x v="558"/>
    <x v="15"/>
    <x v="204"/>
    <s v="Active"/>
  </r>
  <r>
    <x v="11"/>
    <x v="5997"/>
    <x v="5862"/>
    <s v="KFC"/>
    <s v="苏州肯德基有限公司"/>
    <x v="558"/>
    <x v="15"/>
    <x v="204"/>
    <s v="Active"/>
  </r>
  <r>
    <x v="11"/>
    <x v="5998"/>
    <x v="5863"/>
    <s v="KFC"/>
    <s v="苏州肯德基有限公司"/>
    <x v="569"/>
    <x v="15"/>
    <x v="204"/>
    <s v="Active"/>
  </r>
  <r>
    <x v="11"/>
    <x v="5999"/>
    <x v="5864"/>
    <s v="KFC"/>
    <s v="苏州肯德基有限公司"/>
    <x v="558"/>
    <x v="15"/>
    <x v="204"/>
    <s v="Active"/>
  </r>
  <r>
    <x v="11"/>
    <x v="6000"/>
    <x v="5865"/>
    <s v="KFC"/>
    <s v="苏州肯德基有限公司"/>
    <x v="560"/>
    <x v="15"/>
    <x v="204"/>
    <s v="Close"/>
  </r>
  <r>
    <x v="11"/>
    <x v="6001"/>
    <x v="5866"/>
    <s v="KFC"/>
    <s v="苏州肯德基有限公司"/>
    <x v="560"/>
    <x v="15"/>
    <x v="204"/>
    <s v="Close"/>
  </r>
  <r>
    <x v="11"/>
    <x v="6002"/>
    <x v="5867"/>
    <s v="KFC"/>
    <s v="苏州肯德基有限公司"/>
    <x v="569"/>
    <x v="15"/>
    <x v="204"/>
    <s v="Active"/>
  </r>
  <r>
    <x v="11"/>
    <x v="6003"/>
    <x v="5868"/>
    <s v="KFC"/>
    <s v="苏州肯德基有限公司"/>
    <x v="566"/>
    <x v="15"/>
    <x v="203"/>
    <s v="Active"/>
  </r>
  <r>
    <x v="11"/>
    <x v="6004"/>
    <x v="5869"/>
    <s v="KFC"/>
    <s v="苏州肯德基有限公司"/>
    <x v="560"/>
    <x v="15"/>
    <x v="204"/>
    <s v="Active"/>
  </r>
  <r>
    <x v="11"/>
    <x v="6005"/>
    <x v="5870"/>
    <s v="KFC"/>
    <s v="苏州肯德基有限公司"/>
    <x v="567"/>
    <x v="15"/>
    <x v="204"/>
    <s v="Active"/>
  </r>
  <r>
    <x v="11"/>
    <x v="6006"/>
    <x v="5871"/>
    <s v="KFC"/>
    <s v="苏州肯德基有限公司"/>
    <x v="560"/>
    <x v="15"/>
    <x v="204"/>
    <s v="Active"/>
  </r>
  <r>
    <x v="11"/>
    <x v="6007"/>
    <x v="5872"/>
    <s v="KFC"/>
    <s v="苏州肯德基有限公司"/>
    <x v="567"/>
    <x v="15"/>
    <x v="204"/>
    <s v="Active"/>
  </r>
  <r>
    <x v="11"/>
    <x v="6008"/>
    <x v="5873"/>
    <s v="KFC"/>
    <s v="苏州肯德基有限公司"/>
    <x v="573"/>
    <x v="15"/>
    <x v="204"/>
    <s v="Active"/>
  </r>
  <r>
    <x v="11"/>
    <x v="6009"/>
    <x v="5874"/>
    <s v="KFC"/>
    <s v="苏州肯德基有限公司"/>
    <x v="558"/>
    <x v="15"/>
    <x v="204"/>
    <s v="Active"/>
  </r>
  <r>
    <x v="11"/>
    <x v="6010"/>
    <x v="5875"/>
    <s v="KFC"/>
    <s v="苏州肯德基有限公司"/>
    <x v="561"/>
    <x v="15"/>
    <x v="206"/>
    <s v="Active"/>
  </r>
  <r>
    <x v="11"/>
    <x v="6011"/>
    <x v="5876"/>
    <s v="KFC"/>
    <s v="苏州肯德基有限公司"/>
    <x v="558"/>
    <x v="15"/>
    <x v="204"/>
    <s v="Active"/>
  </r>
  <r>
    <x v="11"/>
    <x v="6012"/>
    <x v="5877"/>
    <s v="KFC"/>
    <s v="苏州肯德基有限公司"/>
    <x v="558"/>
    <x v="15"/>
    <x v="204"/>
    <s v="Active"/>
  </r>
  <r>
    <x v="11"/>
    <x v="6013"/>
    <x v="5878"/>
    <s v="KFC"/>
    <s v="苏州肯德基有限公司"/>
    <x v="558"/>
    <x v="15"/>
    <x v="204"/>
    <s v="Active"/>
  </r>
  <r>
    <x v="11"/>
    <x v="6014"/>
    <x v="5879"/>
    <s v="KFC"/>
    <s v="苏州肯德基有限公司"/>
    <x v="558"/>
    <x v="15"/>
    <x v="204"/>
    <s v="Active"/>
  </r>
  <r>
    <x v="11"/>
    <x v="6015"/>
    <x v="5880"/>
    <s v="KFC"/>
    <s v="苏州肯德基有限公司"/>
    <x v="560"/>
    <x v="15"/>
    <x v="204"/>
    <s v="Active"/>
  </r>
  <r>
    <x v="11"/>
    <x v="6016"/>
    <x v="5881"/>
    <s v="KFC"/>
    <s v="苏州肯德基有限公司"/>
    <x v="558"/>
    <x v="15"/>
    <x v="204"/>
    <s v="Active"/>
  </r>
  <r>
    <x v="11"/>
    <x v="6017"/>
    <x v="5882"/>
    <s v="KFC"/>
    <s v="苏州肯德基有限公司"/>
    <x v="558"/>
    <x v="15"/>
    <x v="204"/>
    <s v="Active"/>
  </r>
  <r>
    <x v="11"/>
    <x v="6018"/>
    <x v="5883"/>
    <s v="KFC"/>
    <s v="苏州肯德基有限公司"/>
    <x v="566"/>
    <x v="15"/>
    <x v="203"/>
    <s v="Active"/>
  </r>
  <r>
    <x v="11"/>
    <x v="6019"/>
    <x v="5884"/>
    <s v="KFC"/>
    <s v="苏州肯德基有限公司"/>
    <x v="561"/>
    <x v="15"/>
    <x v="206"/>
    <s v="Active"/>
  </r>
  <r>
    <x v="11"/>
    <x v="6020"/>
    <x v="5885"/>
    <s v="KFC"/>
    <s v="苏州肯德基有限公司"/>
    <x v="560"/>
    <x v="15"/>
    <x v="204"/>
    <s v="Active"/>
  </r>
  <r>
    <x v="11"/>
    <x v="6021"/>
    <x v="5886"/>
    <s v="KFC"/>
    <s v="苏州肯德基有限公司"/>
    <x v="558"/>
    <x v="15"/>
    <x v="204"/>
    <s v="Active"/>
  </r>
  <r>
    <x v="11"/>
    <x v="6022"/>
    <x v="5887"/>
    <s v="KFC"/>
    <s v="苏州肯德基有限公司"/>
    <x v="569"/>
    <x v="15"/>
    <x v="204"/>
    <s v="Active"/>
  </r>
  <r>
    <x v="11"/>
    <x v="6023"/>
    <x v="5888"/>
    <s v="KFC"/>
    <s v="苏州肯德基有限公司"/>
    <x v="558"/>
    <x v="15"/>
    <x v="204"/>
    <s v="Active"/>
  </r>
  <r>
    <x v="11"/>
    <x v="6024"/>
    <x v="5889"/>
    <s v="KFC"/>
    <s v="苏州肯德基有限公司"/>
    <x v="558"/>
    <x v="15"/>
    <x v="204"/>
    <s v="Active"/>
  </r>
  <r>
    <x v="11"/>
    <x v="6025"/>
    <x v="5890"/>
    <s v="KFC"/>
    <s v="苏州肯德基有限公司"/>
    <x v="557"/>
    <x v="15"/>
    <x v="203"/>
    <s v="Active"/>
  </r>
  <r>
    <x v="11"/>
    <x v="6026"/>
    <x v="5891"/>
    <s v="KFC"/>
    <s v="苏州肯德基有限公司"/>
    <x v="558"/>
    <x v="15"/>
    <x v="204"/>
    <s v="Active"/>
  </r>
  <r>
    <x v="11"/>
    <x v="6027"/>
    <x v="5892"/>
    <s v="KFC"/>
    <s v="苏州肯德基有限公司"/>
    <x v="558"/>
    <x v="15"/>
    <x v="204"/>
    <s v="Active"/>
  </r>
  <r>
    <x v="11"/>
    <x v="6028"/>
    <x v="5893"/>
    <s v="KFC"/>
    <s v="苏州肯德基有限公司"/>
    <x v="577"/>
    <x v="15"/>
    <x v="206"/>
    <s v="Active"/>
  </r>
  <r>
    <x v="11"/>
    <x v="6029"/>
    <x v="5894"/>
    <s v="KFC"/>
    <s v="苏州肯德基有限公司"/>
    <x v="558"/>
    <x v="15"/>
    <x v="204"/>
    <s v="Active"/>
  </r>
  <r>
    <x v="11"/>
    <x v="6030"/>
    <x v="5895"/>
    <s v="KFC"/>
    <s v="苏州肯德基有限公司"/>
    <x v="578"/>
    <x v="15"/>
    <x v="203"/>
    <s v="Active"/>
  </r>
  <r>
    <x v="11"/>
    <x v="6031"/>
    <x v="5896"/>
    <s v="KFC"/>
    <s v="苏州肯德基有限公司"/>
    <x v="573"/>
    <x v="15"/>
    <x v="204"/>
    <s v="Active"/>
  </r>
  <r>
    <x v="11"/>
    <x v="6032"/>
    <x v="5897"/>
    <s v="KFC"/>
    <s v="苏州肯德基有限公司"/>
    <x v="580"/>
    <x v="15"/>
    <x v="206"/>
    <s v="Active"/>
  </r>
  <r>
    <x v="11"/>
    <x v="6033"/>
    <x v="5898"/>
    <s v="KFC"/>
    <s v="苏州肯德基有限公司"/>
    <x v="560"/>
    <x v="15"/>
    <x v="204"/>
    <s v="Active"/>
  </r>
  <r>
    <x v="11"/>
    <x v="6034"/>
    <x v="5899"/>
    <s v="KFC"/>
    <s v="苏州肯德基有限公司"/>
    <x v="565"/>
    <x v="15"/>
    <x v="204"/>
    <s v="Active"/>
  </r>
  <r>
    <x v="11"/>
    <x v="6035"/>
    <x v="5900"/>
    <s v="KFC"/>
    <s v="苏州肯德基有限公司"/>
    <x v="577"/>
    <x v="15"/>
    <x v="206"/>
    <s v="Active"/>
  </r>
  <r>
    <x v="11"/>
    <x v="6036"/>
    <x v="5901"/>
    <s v="KFC"/>
    <s v="苏州肯德基有限公司"/>
    <x v="558"/>
    <x v="15"/>
    <x v="204"/>
    <s v="Active"/>
  </r>
  <r>
    <x v="11"/>
    <x v="6037"/>
    <x v="5902"/>
    <s v="KFC"/>
    <s v="苏州肯德基有限公司"/>
    <x v="558"/>
    <x v="15"/>
    <x v="204"/>
    <s v="Active"/>
  </r>
  <r>
    <x v="11"/>
    <x v="6038"/>
    <x v="5903"/>
    <s v="KFC"/>
    <s v="苏州肯德基有限公司"/>
    <x v="566"/>
    <x v="15"/>
    <x v="203"/>
    <s v="Active"/>
  </r>
  <r>
    <x v="11"/>
    <x v="6039"/>
    <x v="5904"/>
    <s v="KFC"/>
    <s v="苏州肯德基有限公司"/>
    <x v="558"/>
    <x v="15"/>
    <x v="204"/>
    <s v="Active"/>
  </r>
  <r>
    <x v="11"/>
    <x v="6040"/>
    <x v="5905"/>
    <s v="KFC"/>
    <s v="苏州肯德基有限公司"/>
    <x v="566"/>
    <x v="15"/>
    <x v="203"/>
    <s v="Active"/>
  </r>
  <r>
    <x v="11"/>
    <x v="6041"/>
    <x v="5906"/>
    <s v="KFC"/>
    <s v="苏州肯德基有限公司"/>
    <x v="561"/>
    <x v="15"/>
    <x v="206"/>
    <s v="Active"/>
  </r>
  <r>
    <x v="11"/>
    <x v="6042"/>
    <x v="5907"/>
    <s v="KFC"/>
    <s v="苏州肯德基有限公司"/>
    <x v="579"/>
    <x v="15"/>
    <x v="206"/>
    <s v="Active"/>
  </r>
  <r>
    <x v="11"/>
    <x v="6043"/>
    <x v="5908"/>
    <s v="KFC"/>
    <s v="苏州肯德基有限公司"/>
    <x v="580"/>
    <x v="15"/>
    <x v="206"/>
    <s v="Active"/>
  </r>
  <r>
    <x v="11"/>
    <x v="6044"/>
    <x v="5909"/>
    <s v="KFC"/>
    <s v="苏州肯德基有限公司"/>
    <x v="558"/>
    <x v="15"/>
    <x v="204"/>
    <s v="Active"/>
  </r>
  <r>
    <x v="11"/>
    <x v="6045"/>
    <x v="5910"/>
    <s v="KFC"/>
    <s v="苏州肯德基有限公司"/>
    <x v="566"/>
    <x v="15"/>
    <x v="203"/>
    <s v="Active"/>
  </r>
  <r>
    <x v="11"/>
    <x v="6046"/>
    <x v="5911"/>
    <s v="KFC"/>
    <s v="苏州肯德基有限公司"/>
    <x v="558"/>
    <x v="15"/>
    <x v="204"/>
    <s v="Active"/>
  </r>
  <r>
    <x v="11"/>
    <x v="6047"/>
    <x v="5912"/>
    <s v="KFC"/>
    <s v="苏州肯德基有限公司"/>
    <x v="570"/>
    <x v="15"/>
    <x v="206"/>
    <s v="Active"/>
  </r>
  <r>
    <x v="11"/>
    <x v="6048"/>
    <x v="5913"/>
    <s v="KFC"/>
    <s v="苏州肯德基有限公司"/>
    <x v="573"/>
    <x v="15"/>
    <x v="204"/>
    <s v="Active"/>
  </r>
  <r>
    <x v="11"/>
    <x v="6049"/>
    <x v="5914"/>
    <s v="KFC"/>
    <s v="苏州肯德基有限公司"/>
    <x v="558"/>
    <x v="15"/>
    <x v="204"/>
    <s v="Active"/>
  </r>
  <r>
    <x v="11"/>
    <x v="6050"/>
    <x v="5915"/>
    <s v="KFC"/>
    <s v="苏州肯德基有限公司"/>
    <x v="565"/>
    <x v="15"/>
    <x v="204"/>
    <s v="Active"/>
  </r>
  <r>
    <x v="11"/>
    <x v="6051"/>
    <x v="5916"/>
    <s v="KFC"/>
    <s v="苏州肯德基有限公司"/>
    <x v="573"/>
    <x v="15"/>
    <x v="204"/>
    <s v="Active"/>
  </r>
  <r>
    <x v="11"/>
    <x v="6052"/>
    <x v="5917"/>
    <s v="KFC"/>
    <s v="苏州肯德基有限公司"/>
    <x v="572"/>
    <x v="15"/>
    <x v="203"/>
    <s v="Active"/>
  </r>
  <r>
    <x v="11"/>
    <x v="6053"/>
    <x v="5918"/>
    <s v="KFC"/>
    <s v="苏州肯德基有限公司"/>
    <x v="557"/>
    <x v="15"/>
    <x v="203"/>
    <s v="Active"/>
  </r>
  <r>
    <x v="11"/>
    <x v="6054"/>
    <x v="5919"/>
    <s v="KFC"/>
    <s v="苏州肯德基有限公司"/>
    <x v="558"/>
    <x v="15"/>
    <x v="204"/>
    <s v="Active"/>
  </r>
  <r>
    <x v="11"/>
    <x v="6055"/>
    <x v="5920"/>
    <s v="KFC"/>
    <s v="苏州肯德基有限公司"/>
    <x v="560"/>
    <x v="15"/>
    <x v="204"/>
    <s v="Active"/>
  </r>
  <r>
    <x v="11"/>
    <x v="6056"/>
    <x v="5921"/>
    <s v="KFC"/>
    <s v="苏州肯德基有限公司"/>
    <x v="558"/>
    <x v="15"/>
    <x v="204"/>
    <s v="Active"/>
  </r>
  <r>
    <x v="11"/>
    <x v="6057"/>
    <x v="5922"/>
    <s v="KFC"/>
    <s v="苏州肯德基有限公司"/>
    <x v="566"/>
    <x v="15"/>
    <x v="203"/>
    <s v="Active"/>
  </r>
  <r>
    <x v="11"/>
    <x v="6058"/>
    <x v="5923"/>
    <s v="KFC"/>
    <s v="苏州肯德基有限公司"/>
    <x v="569"/>
    <x v="15"/>
    <x v="204"/>
    <s v="Active"/>
  </r>
  <r>
    <x v="11"/>
    <x v="6059"/>
    <x v="5924"/>
    <s v="KFC"/>
    <s v="苏州肯德基有限公司"/>
    <x v="566"/>
    <x v="15"/>
    <x v="203"/>
    <s v="Active"/>
  </r>
  <r>
    <x v="11"/>
    <x v="6060"/>
    <x v="5925"/>
    <s v="KFC"/>
    <s v="苏州肯德基有限公司"/>
    <x v="558"/>
    <x v="15"/>
    <x v="204"/>
    <s v="Active"/>
  </r>
  <r>
    <x v="11"/>
    <x v="6061"/>
    <x v="5926"/>
    <s v="KFC"/>
    <s v="苏州肯德基有限公司"/>
    <x v="566"/>
    <x v="15"/>
    <x v="203"/>
    <s v="Active"/>
  </r>
  <r>
    <x v="11"/>
    <x v="6062"/>
    <x v="5927"/>
    <s v="KFC"/>
    <s v="苏州肯德基有限公司"/>
    <x v="565"/>
    <x v="15"/>
    <x v="204"/>
    <s v="Active"/>
  </r>
  <r>
    <x v="11"/>
    <x v="6063"/>
    <x v="5928"/>
    <s v="KFC"/>
    <s v="苏州肯德基有限公司"/>
    <x v="560"/>
    <x v="15"/>
    <x v="204"/>
    <s v="Active"/>
  </r>
  <r>
    <x v="11"/>
    <x v="6064"/>
    <x v="5929"/>
    <s v="KFC"/>
    <s v="苏州肯德基有限公司"/>
    <x v="558"/>
    <x v="15"/>
    <x v="204"/>
    <s v="Active"/>
  </r>
  <r>
    <x v="11"/>
    <x v="6065"/>
    <x v="5930"/>
    <s v="KFC"/>
    <s v="苏州肯德基有限公司"/>
    <x v="558"/>
    <x v="15"/>
    <x v="204"/>
    <s v="Active"/>
  </r>
  <r>
    <x v="11"/>
    <x v="6066"/>
    <x v="5931"/>
    <s v="KFC"/>
    <s v="苏州肯德基有限公司"/>
    <x v="558"/>
    <x v="15"/>
    <x v="204"/>
    <s v="Active"/>
  </r>
  <r>
    <x v="11"/>
    <x v="6067"/>
    <x v="4924"/>
    <s v="KFC"/>
    <s v="苏州肯德基有限公司"/>
    <x v="558"/>
    <x v="15"/>
    <x v="204"/>
    <s v="Active"/>
  </r>
  <r>
    <x v="11"/>
    <x v="6068"/>
    <x v="5932"/>
    <s v="KFC"/>
    <s v="苏州肯德基有限公司"/>
    <x v="560"/>
    <x v="15"/>
    <x v="204"/>
    <s v="Close"/>
  </r>
  <r>
    <x v="11"/>
    <x v="6069"/>
    <x v="5933"/>
    <s v="KFC"/>
    <s v="苏州肯德基有限公司"/>
    <x v="565"/>
    <x v="15"/>
    <x v="204"/>
    <s v="Active"/>
  </r>
  <r>
    <x v="11"/>
    <x v="6070"/>
    <x v="5934"/>
    <s v="KFC"/>
    <s v="苏州肯德基有限公司"/>
    <x v="558"/>
    <x v="15"/>
    <x v="204"/>
    <s v="Active"/>
  </r>
  <r>
    <x v="11"/>
    <x v="6071"/>
    <x v="5935"/>
    <s v="KFC"/>
    <s v="苏州肯德基有限公司"/>
    <x v="567"/>
    <x v="15"/>
    <x v="204"/>
    <s v="Active"/>
  </r>
  <r>
    <x v="11"/>
    <x v="6072"/>
    <x v="5936"/>
    <s v="KFC"/>
    <s v="苏州肯德基有限公司"/>
    <x v="560"/>
    <x v="15"/>
    <x v="204"/>
    <s v="Active"/>
  </r>
  <r>
    <x v="11"/>
    <x v="6073"/>
    <x v="5937"/>
    <s v="KFC"/>
    <s v="苏州肯德基有限公司"/>
    <x v="565"/>
    <x v="15"/>
    <x v="204"/>
    <s v="Active"/>
  </r>
  <r>
    <x v="11"/>
    <x v="6074"/>
    <x v="5938"/>
    <s v="KFC"/>
    <s v="苏州肯德基有限公司"/>
    <x v="558"/>
    <x v="15"/>
    <x v="204"/>
    <s v="Active"/>
  </r>
  <r>
    <x v="11"/>
    <x v="6075"/>
    <x v="5939"/>
    <s v="KFC"/>
    <s v="苏州肯德基有限公司"/>
    <x v="558"/>
    <x v="15"/>
    <x v="204"/>
    <s v="Active"/>
  </r>
  <r>
    <x v="11"/>
    <x v="6076"/>
    <x v="5940"/>
    <s v="KFC"/>
    <s v="苏州肯德基有限公司"/>
    <x v="558"/>
    <x v="15"/>
    <x v="204"/>
    <s v="Active"/>
  </r>
  <r>
    <x v="11"/>
    <x v="6077"/>
    <x v="5941"/>
    <s v="KFC"/>
    <s v="苏州肯德基有限公司"/>
    <x v="567"/>
    <x v="15"/>
    <x v="204"/>
    <s v="Active"/>
  </r>
  <r>
    <x v="11"/>
    <x v="6078"/>
    <x v="5942"/>
    <s v="KFC"/>
    <s v="苏州肯德基有限公司"/>
    <x v="560"/>
    <x v="15"/>
    <x v="204"/>
    <s v="Active"/>
  </r>
  <r>
    <x v="11"/>
    <x v="6079"/>
    <x v="5943"/>
    <s v="KFC"/>
    <s v="苏州肯德基有限公司"/>
    <x v="569"/>
    <x v="15"/>
    <x v="204"/>
    <s v="Active"/>
  </r>
  <r>
    <x v="11"/>
    <x v="6080"/>
    <x v="5944"/>
    <s v="KFC"/>
    <s v="苏州肯德基有限公司"/>
    <x v="561"/>
    <x v="15"/>
    <x v="206"/>
    <s v="Active"/>
  </r>
  <r>
    <x v="11"/>
    <x v="6081"/>
    <x v="5945"/>
    <s v="KFC"/>
    <s v="苏州肯德基有限公司"/>
    <x v="558"/>
    <x v="15"/>
    <x v="204"/>
    <s v="Active"/>
  </r>
  <r>
    <x v="11"/>
    <x v="6082"/>
    <x v="5946"/>
    <s v="KFC"/>
    <s v="苏州肯德基有限公司"/>
    <x v="558"/>
    <x v="15"/>
    <x v="204"/>
    <s v="Active"/>
  </r>
  <r>
    <x v="11"/>
    <x v="6083"/>
    <x v="5947"/>
    <s v="KFC"/>
    <s v="苏州肯德基有限公司"/>
    <x v="569"/>
    <x v="15"/>
    <x v="204"/>
    <s v="Active"/>
  </r>
  <r>
    <x v="11"/>
    <x v="6084"/>
    <x v="5948"/>
    <s v="KFC"/>
    <s v="苏州肯德基有限公司"/>
    <x v="558"/>
    <x v="15"/>
    <x v="204"/>
    <s v="Active"/>
  </r>
  <r>
    <x v="11"/>
    <x v="6085"/>
    <x v="5949"/>
    <s v="KFC"/>
    <s v="无锡肯德基有限公司"/>
    <x v="562"/>
    <x v="15"/>
    <x v="207"/>
    <s v="Active"/>
  </r>
  <r>
    <x v="11"/>
    <x v="6086"/>
    <x v="5292"/>
    <s v="KFC"/>
    <s v="无锡肯德基有限公司"/>
    <x v="564"/>
    <x v="15"/>
    <x v="205"/>
    <s v="Active"/>
  </r>
  <r>
    <x v="11"/>
    <x v="6087"/>
    <x v="5950"/>
    <s v="KFC"/>
    <s v="无锡肯德基有限公司"/>
    <x v="559"/>
    <x v="15"/>
    <x v="205"/>
    <s v="Active"/>
  </r>
  <r>
    <x v="11"/>
    <x v="6088"/>
    <x v="5951"/>
    <s v="KFC"/>
    <s v="无锡肯德基有限公司"/>
    <x v="582"/>
    <x v="15"/>
    <x v="207"/>
    <s v="Active"/>
  </r>
  <r>
    <x v="11"/>
    <x v="6089"/>
    <x v="5952"/>
    <s v="KFC"/>
    <s v="无锡肯德基有限公司"/>
    <x v="583"/>
    <x v="15"/>
    <x v="208"/>
    <s v="Active"/>
  </r>
  <r>
    <x v="11"/>
    <x v="6090"/>
    <x v="5953"/>
    <s v="KFC"/>
    <s v="无锡肯德基有限公司"/>
    <x v="564"/>
    <x v="15"/>
    <x v="205"/>
    <s v="Active"/>
  </r>
  <r>
    <x v="11"/>
    <x v="6091"/>
    <x v="3221"/>
    <s v="KFC"/>
    <s v="无锡肯德基有限公司"/>
    <x v="564"/>
    <x v="15"/>
    <x v="205"/>
    <s v="Active"/>
  </r>
  <r>
    <x v="11"/>
    <x v="6092"/>
    <x v="5954"/>
    <s v="KFC"/>
    <s v="无锡肯德基有限公司"/>
    <x v="584"/>
    <x v="15"/>
    <x v="208"/>
    <s v="Active"/>
  </r>
  <r>
    <x v="11"/>
    <x v="6093"/>
    <x v="5955"/>
    <s v="KFC"/>
    <s v="无锡肯德基有限公司"/>
    <x v="564"/>
    <x v="15"/>
    <x v="205"/>
    <s v="Active"/>
  </r>
  <r>
    <x v="11"/>
    <x v="6094"/>
    <x v="5956"/>
    <s v="KFC"/>
    <s v="无锡肯德基有限公司"/>
    <x v="559"/>
    <x v="15"/>
    <x v="205"/>
    <s v="Active"/>
  </r>
  <r>
    <x v="11"/>
    <x v="6095"/>
    <x v="5957"/>
    <s v="KFC"/>
    <s v="无锡肯德基有限公司"/>
    <x v="585"/>
    <x v="15"/>
    <x v="208"/>
    <s v="Active"/>
  </r>
  <r>
    <x v="11"/>
    <x v="6096"/>
    <x v="5958"/>
    <s v="KFC"/>
    <s v="无锡肯德基有限公司"/>
    <x v="564"/>
    <x v="15"/>
    <x v="205"/>
    <s v="Active"/>
  </r>
  <r>
    <x v="11"/>
    <x v="6097"/>
    <x v="5264"/>
    <s v="KFC"/>
    <s v="无锡肯德基有限公司"/>
    <x v="564"/>
    <x v="15"/>
    <x v="205"/>
    <s v="Active"/>
  </r>
  <r>
    <x v="11"/>
    <x v="6098"/>
    <x v="5959"/>
    <s v="KFC"/>
    <s v="无锡肯德基有限公司"/>
    <x v="563"/>
    <x v="15"/>
    <x v="205"/>
    <s v="Active"/>
  </r>
  <r>
    <x v="11"/>
    <x v="6099"/>
    <x v="5960"/>
    <s v="KFC"/>
    <s v="无锡肯德基有限公司"/>
    <x v="564"/>
    <x v="15"/>
    <x v="205"/>
    <s v="Active"/>
  </r>
  <r>
    <x v="11"/>
    <x v="6100"/>
    <x v="2924"/>
    <s v="KFC"/>
    <s v="无锡肯德基有限公司"/>
    <x v="564"/>
    <x v="15"/>
    <x v="205"/>
    <s v="Active"/>
  </r>
  <r>
    <x v="11"/>
    <x v="6101"/>
    <x v="5961"/>
    <s v="KFC"/>
    <s v="无锡肯德基有限公司"/>
    <x v="584"/>
    <x v="15"/>
    <x v="208"/>
    <s v="Active"/>
  </r>
  <r>
    <x v="11"/>
    <x v="6102"/>
    <x v="5962"/>
    <s v="KFC"/>
    <s v="无锡肯德基有限公司"/>
    <x v="562"/>
    <x v="15"/>
    <x v="207"/>
    <s v="Active"/>
  </r>
  <r>
    <x v="11"/>
    <x v="6103"/>
    <x v="5963"/>
    <s v="KFC"/>
    <s v="无锡肯德基有限公司"/>
    <x v="564"/>
    <x v="15"/>
    <x v="205"/>
    <s v="Active"/>
  </r>
  <r>
    <x v="11"/>
    <x v="6104"/>
    <x v="5964"/>
    <s v="KFC"/>
    <s v="无锡肯德基有限公司"/>
    <x v="582"/>
    <x v="15"/>
    <x v="207"/>
    <s v="Active"/>
  </r>
  <r>
    <x v="11"/>
    <x v="6105"/>
    <x v="5965"/>
    <s v="KFC"/>
    <s v="无锡肯德基有限公司"/>
    <x v="563"/>
    <x v="15"/>
    <x v="205"/>
    <s v="Active"/>
  </r>
  <r>
    <x v="11"/>
    <x v="6106"/>
    <x v="5966"/>
    <s v="KFC"/>
    <s v="无锡肯德基有限公司"/>
    <x v="586"/>
    <x v="15"/>
    <x v="207"/>
    <s v="Active"/>
  </r>
  <r>
    <x v="11"/>
    <x v="6107"/>
    <x v="5967"/>
    <s v="KFC"/>
    <s v="无锡肯德基有限公司"/>
    <x v="587"/>
    <x v="15"/>
    <x v="207"/>
    <s v="Active"/>
  </r>
  <r>
    <x v="11"/>
    <x v="6108"/>
    <x v="5968"/>
    <s v="KFC"/>
    <s v="无锡肯德基有限公司"/>
    <x v="588"/>
    <x v="15"/>
    <x v="208"/>
    <s v="Active"/>
  </r>
  <r>
    <x v="11"/>
    <x v="6109"/>
    <x v="5969"/>
    <s v="KFC"/>
    <s v="无锡肯德基有限公司"/>
    <x v="564"/>
    <x v="15"/>
    <x v="205"/>
    <s v="Active"/>
  </r>
  <r>
    <x v="11"/>
    <x v="6110"/>
    <x v="5970"/>
    <s v="KFC"/>
    <s v="无锡肯德基有限公司"/>
    <x v="584"/>
    <x v="15"/>
    <x v="208"/>
    <s v="Active"/>
  </r>
  <r>
    <x v="11"/>
    <x v="6111"/>
    <x v="5971"/>
    <s v="KFC"/>
    <s v="无锡肯德基有限公司"/>
    <x v="564"/>
    <x v="15"/>
    <x v="205"/>
    <s v="Close"/>
  </r>
  <r>
    <x v="11"/>
    <x v="6112"/>
    <x v="5972"/>
    <s v="KFC"/>
    <s v="无锡肯德基有限公司"/>
    <x v="562"/>
    <x v="15"/>
    <x v="207"/>
    <s v="Active"/>
  </r>
  <r>
    <x v="11"/>
    <x v="6113"/>
    <x v="5973"/>
    <s v="KFC"/>
    <s v="无锡肯德基有限公司"/>
    <x v="563"/>
    <x v="15"/>
    <x v="205"/>
    <s v="Active"/>
  </r>
  <r>
    <x v="11"/>
    <x v="6114"/>
    <x v="5974"/>
    <s v="KFC"/>
    <s v="无锡肯德基有限公司"/>
    <x v="563"/>
    <x v="15"/>
    <x v="205"/>
    <s v="Active"/>
  </r>
  <r>
    <x v="11"/>
    <x v="6115"/>
    <x v="5975"/>
    <s v="KFC"/>
    <s v="无锡肯德基有限公司"/>
    <x v="559"/>
    <x v="15"/>
    <x v="205"/>
    <s v="Active"/>
  </r>
  <r>
    <x v="11"/>
    <x v="6116"/>
    <x v="5976"/>
    <s v="KFC"/>
    <s v="无锡肯德基有限公司"/>
    <x v="563"/>
    <x v="15"/>
    <x v="205"/>
    <s v="Active"/>
  </r>
  <r>
    <x v="11"/>
    <x v="6117"/>
    <x v="5977"/>
    <s v="KFC"/>
    <s v="无锡肯德基有限公司"/>
    <x v="559"/>
    <x v="15"/>
    <x v="205"/>
    <s v="Active"/>
  </r>
  <r>
    <x v="11"/>
    <x v="6118"/>
    <x v="5978"/>
    <s v="KFC"/>
    <s v="无锡肯德基有限公司"/>
    <x v="564"/>
    <x v="15"/>
    <x v="205"/>
    <s v="Active"/>
  </r>
  <r>
    <x v="11"/>
    <x v="6119"/>
    <x v="5979"/>
    <s v="KFC"/>
    <s v="无锡肯德基有限公司"/>
    <x v="559"/>
    <x v="15"/>
    <x v="205"/>
    <s v="Active"/>
  </r>
  <r>
    <x v="11"/>
    <x v="6120"/>
    <x v="5980"/>
    <s v="KFC"/>
    <s v="无锡肯德基有限公司"/>
    <x v="564"/>
    <x v="15"/>
    <x v="205"/>
    <s v="Active"/>
  </r>
  <r>
    <x v="11"/>
    <x v="6121"/>
    <x v="5981"/>
    <s v="KFC"/>
    <s v="无锡肯德基有限公司"/>
    <x v="564"/>
    <x v="15"/>
    <x v="205"/>
    <s v="Close"/>
  </r>
  <r>
    <x v="11"/>
    <x v="6122"/>
    <x v="5982"/>
    <s v="KFC"/>
    <s v="无锡肯德基有限公司"/>
    <x v="583"/>
    <x v="15"/>
    <x v="208"/>
    <s v="Active"/>
  </r>
  <r>
    <x v="11"/>
    <x v="6123"/>
    <x v="5983"/>
    <s v="KFC"/>
    <s v="无锡肯德基有限公司"/>
    <x v="562"/>
    <x v="15"/>
    <x v="207"/>
    <s v="Active"/>
  </r>
  <r>
    <x v="11"/>
    <x v="6124"/>
    <x v="5984"/>
    <s v="KFC"/>
    <s v="无锡肯德基有限公司"/>
    <x v="585"/>
    <x v="15"/>
    <x v="208"/>
    <s v="Active"/>
  </r>
  <r>
    <x v="11"/>
    <x v="6125"/>
    <x v="5985"/>
    <s v="KFC"/>
    <s v="无锡肯德基有限公司"/>
    <x v="584"/>
    <x v="15"/>
    <x v="208"/>
    <s v="Active"/>
  </r>
  <r>
    <x v="11"/>
    <x v="6126"/>
    <x v="5986"/>
    <s v="KFC"/>
    <s v="无锡肯德基有限公司"/>
    <x v="584"/>
    <x v="15"/>
    <x v="208"/>
    <s v="Active"/>
  </r>
  <r>
    <x v="11"/>
    <x v="6127"/>
    <x v="5987"/>
    <s v="KFC"/>
    <s v="无锡肯德基有限公司"/>
    <x v="564"/>
    <x v="15"/>
    <x v="205"/>
    <s v="Active"/>
  </r>
  <r>
    <x v="11"/>
    <x v="6128"/>
    <x v="3741"/>
    <s v="KFC"/>
    <s v="无锡肯德基有限公司"/>
    <x v="564"/>
    <x v="15"/>
    <x v="205"/>
    <s v="Active"/>
  </r>
  <r>
    <x v="11"/>
    <x v="6129"/>
    <x v="5988"/>
    <s v="KFC"/>
    <s v="无锡肯德基有限公司"/>
    <x v="589"/>
    <x v="15"/>
    <x v="208"/>
    <s v="Active"/>
  </r>
  <r>
    <x v="11"/>
    <x v="6130"/>
    <x v="5989"/>
    <s v="KFC"/>
    <s v="无锡肯德基有限公司"/>
    <x v="586"/>
    <x v="15"/>
    <x v="207"/>
    <s v="Active"/>
  </r>
  <r>
    <x v="11"/>
    <x v="6131"/>
    <x v="5990"/>
    <s v="KFC"/>
    <s v="无锡肯德基有限公司"/>
    <x v="564"/>
    <x v="15"/>
    <x v="205"/>
    <s v="Active"/>
  </r>
  <r>
    <x v="11"/>
    <x v="6132"/>
    <x v="5991"/>
    <s v="KFC"/>
    <s v="无锡肯德基有限公司"/>
    <x v="584"/>
    <x v="15"/>
    <x v="208"/>
    <s v="Active"/>
  </r>
  <r>
    <x v="11"/>
    <x v="6133"/>
    <x v="5992"/>
    <s v="KFC"/>
    <s v="无锡肯德基有限公司"/>
    <x v="562"/>
    <x v="15"/>
    <x v="207"/>
    <s v="Active"/>
  </r>
  <r>
    <x v="11"/>
    <x v="6134"/>
    <x v="5993"/>
    <s v="KFC"/>
    <s v="无锡肯德基有限公司"/>
    <x v="564"/>
    <x v="15"/>
    <x v="205"/>
    <s v="Active"/>
  </r>
  <r>
    <x v="11"/>
    <x v="6135"/>
    <x v="5994"/>
    <s v="KFC"/>
    <s v="无锡肯德基有限公司"/>
    <x v="564"/>
    <x v="15"/>
    <x v="205"/>
    <s v="Active"/>
  </r>
  <r>
    <x v="11"/>
    <x v="6136"/>
    <x v="4731"/>
    <s v="KFC"/>
    <s v="无锡肯德基有限公司"/>
    <x v="564"/>
    <x v="15"/>
    <x v="205"/>
    <s v="Active"/>
  </r>
  <r>
    <x v="11"/>
    <x v="6137"/>
    <x v="5995"/>
    <s v="KFC"/>
    <s v="无锡肯德基有限公司"/>
    <x v="559"/>
    <x v="15"/>
    <x v="205"/>
    <s v="Active"/>
  </r>
  <r>
    <x v="11"/>
    <x v="6138"/>
    <x v="5996"/>
    <s v="KFC"/>
    <s v="无锡肯德基有限公司"/>
    <x v="564"/>
    <x v="15"/>
    <x v="205"/>
    <s v="Active"/>
  </r>
  <r>
    <x v="11"/>
    <x v="6139"/>
    <x v="5997"/>
    <s v="KFC"/>
    <s v="无锡肯德基有限公司"/>
    <x v="564"/>
    <x v="15"/>
    <x v="205"/>
    <s v="Close"/>
  </r>
  <r>
    <x v="11"/>
    <x v="6140"/>
    <x v="5998"/>
    <s v="KFC"/>
    <s v="无锡肯德基有限公司"/>
    <x v="564"/>
    <x v="15"/>
    <x v="205"/>
    <s v="Active"/>
  </r>
  <r>
    <x v="11"/>
    <x v="6141"/>
    <x v="5999"/>
    <s v="KFC"/>
    <s v="无锡肯德基有限公司"/>
    <x v="564"/>
    <x v="15"/>
    <x v="205"/>
    <s v="Active"/>
  </r>
  <r>
    <x v="11"/>
    <x v="6142"/>
    <x v="6000"/>
    <s v="KFC"/>
    <s v="无锡肯德基有限公司"/>
    <x v="559"/>
    <x v="15"/>
    <x v="205"/>
    <s v="Active"/>
  </r>
  <r>
    <x v="11"/>
    <x v="6143"/>
    <x v="6001"/>
    <s v="KFC"/>
    <s v="无锡肯德基有限公司"/>
    <x v="564"/>
    <x v="15"/>
    <x v="205"/>
    <s v="Active"/>
  </r>
  <r>
    <x v="11"/>
    <x v="6144"/>
    <x v="6002"/>
    <s v="KFC"/>
    <s v="无锡肯德基有限公司"/>
    <x v="564"/>
    <x v="15"/>
    <x v="205"/>
    <s v="Active"/>
  </r>
  <r>
    <x v="11"/>
    <x v="6145"/>
    <x v="6003"/>
    <s v="KFC"/>
    <s v="无锡肯德基有限公司"/>
    <x v="564"/>
    <x v="15"/>
    <x v="205"/>
    <s v="Active"/>
  </r>
  <r>
    <x v="11"/>
    <x v="6146"/>
    <x v="6004"/>
    <s v="KFC"/>
    <s v="无锡肯德基有限公司"/>
    <x v="564"/>
    <x v="15"/>
    <x v="205"/>
    <s v="Active"/>
  </r>
  <r>
    <x v="11"/>
    <x v="6147"/>
    <x v="6005"/>
    <s v="KFC"/>
    <s v="无锡肯德基有限公司"/>
    <x v="588"/>
    <x v="15"/>
    <x v="208"/>
    <s v="Active"/>
  </r>
  <r>
    <x v="11"/>
    <x v="6148"/>
    <x v="6006"/>
    <s v="KFC"/>
    <s v="无锡肯德基有限公司"/>
    <x v="584"/>
    <x v="15"/>
    <x v="208"/>
    <s v="Active"/>
  </r>
  <r>
    <x v="11"/>
    <x v="6149"/>
    <x v="6007"/>
    <s v="KFC"/>
    <s v="无锡肯德基有限公司"/>
    <x v="564"/>
    <x v="15"/>
    <x v="205"/>
    <s v="Active"/>
  </r>
  <r>
    <x v="11"/>
    <x v="6150"/>
    <x v="6008"/>
    <s v="KFC"/>
    <s v="无锡肯德基有限公司"/>
    <x v="582"/>
    <x v="15"/>
    <x v="207"/>
    <s v="Active"/>
  </r>
  <r>
    <x v="11"/>
    <x v="6151"/>
    <x v="6009"/>
    <s v="KFC"/>
    <s v="无锡肯德基有限公司"/>
    <x v="563"/>
    <x v="15"/>
    <x v="205"/>
    <s v="Active"/>
  </r>
  <r>
    <x v="11"/>
    <x v="6152"/>
    <x v="6010"/>
    <s v="KFC"/>
    <s v="无锡肯德基有限公司"/>
    <x v="563"/>
    <x v="15"/>
    <x v="205"/>
    <s v="Active"/>
  </r>
  <r>
    <x v="11"/>
    <x v="6153"/>
    <x v="6011"/>
    <s v="KFC"/>
    <s v="无锡肯德基有限公司"/>
    <x v="585"/>
    <x v="15"/>
    <x v="208"/>
    <s v="Active"/>
  </r>
  <r>
    <x v="11"/>
    <x v="6154"/>
    <x v="6012"/>
    <s v="KFC"/>
    <s v="无锡肯德基有限公司"/>
    <x v="563"/>
    <x v="15"/>
    <x v="205"/>
    <s v="Active"/>
  </r>
  <r>
    <x v="11"/>
    <x v="6155"/>
    <x v="6013"/>
    <s v="KFC"/>
    <s v="无锡肯德基有限公司"/>
    <x v="584"/>
    <x v="15"/>
    <x v="208"/>
    <s v="Active"/>
  </r>
  <r>
    <x v="11"/>
    <x v="6156"/>
    <x v="6014"/>
    <s v="KFC"/>
    <s v="无锡肯德基有限公司"/>
    <x v="564"/>
    <x v="15"/>
    <x v="205"/>
    <s v="Active"/>
  </r>
  <r>
    <x v="11"/>
    <x v="6157"/>
    <x v="6015"/>
    <s v="KFC"/>
    <s v="无锡肯德基有限公司"/>
    <x v="585"/>
    <x v="15"/>
    <x v="208"/>
    <s v="Active"/>
  </r>
  <r>
    <x v="11"/>
    <x v="6158"/>
    <x v="6016"/>
    <s v="KFC"/>
    <s v="无锡肯德基有限公司"/>
    <x v="564"/>
    <x v="15"/>
    <x v="205"/>
    <s v="Active"/>
  </r>
  <r>
    <x v="11"/>
    <x v="6159"/>
    <x v="6017"/>
    <s v="KFC"/>
    <s v="无锡肯德基有限公司"/>
    <x v="562"/>
    <x v="15"/>
    <x v="207"/>
    <s v="Active"/>
  </r>
  <r>
    <x v="11"/>
    <x v="6160"/>
    <x v="3706"/>
    <s v="KFC"/>
    <s v="无锡肯德基有限公司"/>
    <x v="564"/>
    <x v="15"/>
    <x v="205"/>
    <s v="Active"/>
  </r>
  <r>
    <x v="11"/>
    <x v="6161"/>
    <x v="6018"/>
    <s v="KFC"/>
    <s v="无锡肯德基有限公司"/>
    <x v="564"/>
    <x v="15"/>
    <x v="205"/>
    <s v="Active"/>
  </r>
  <r>
    <x v="11"/>
    <x v="6162"/>
    <x v="6019"/>
    <s v="KFC"/>
    <s v="无锡肯德基有限公司"/>
    <x v="564"/>
    <x v="15"/>
    <x v="205"/>
    <s v="Active"/>
  </r>
  <r>
    <x v="11"/>
    <x v="6163"/>
    <x v="6020"/>
    <s v="KFC"/>
    <s v="无锡肯德基有限公司"/>
    <x v="562"/>
    <x v="15"/>
    <x v="207"/>
    <s v="Active"/>
  </r>
  <r>
    <x v="11"/>
    <x v="6164"/>
    <x v="6021"/>
    <s v="KFC"/>
    <s v="无锡肯德基有限公司"/>
    <x v="586"/>
    <x v="15"/>
    <x v="207"/>
    <s v="Active"/>
  </r>
  <r>
    <x v="11"/>
    <x v="6165"/>
    <x v="6022"/>
    <s v="KFC"/>
    <s v="无锡肯德基有限公司"/>
    <x v="564"/>
    <x v="15"/>
    <x v="205"/>
    <s v="Active"/>
  </r>
  <r>
    <x v="11"/>
    <x v="6166"/>
    <x v="6023"/>
    <s v="KFC"/>
    <s v="无锡肯德基有限公司"/>
    <x v="563"/>
    <x v="15"/>
    <x v="205"/>
    <s v="Active"/>
  </r>
  <r>
    <x v="11"/>
    <x v="6167"/>
    <x v="6024"/>
    <s v="KFC"/>
    <s v="无锡肯德基有限公司"/>
    <x v="585"/>
    <x v="15"/>
    <x v="208"/>
    <s v="Active"/>
  </r>
  <r>
    <x v="11"/>
    <x v="6168"/>
    <x v="6025"/>
    <s v="KFC"/>
    <s v="无锡肯德基有限公司"/>
    <x v="562"/>
    <x v="15"/>
    <x v="207"/>
    <s v="Active"/>
  </r>
  <r>
    <x v="11"/>
    <x v="6169"/>
    <x v="6026"/>
    <s v="KFC"/>
    <s v="无锡肯德基有限公司"/>
    <x v="563"/>
    <x v="15"/>
    <x v="205"/>
    <s v="Active"/>
  </r>
  <r>
    <x v="11"/>
    <x v="6170"/>
    <x v="6027"/>
    <s v="KFC"/>
    <s v="无锡肯德基有限公司"/>
    <x v="564"/>
    <x v="15"/>
    <x v="205"/>
    <s v="Active"/>
  </r>
  <r>
    <x v="11"/>
    <x v="6171"/>
    <x v="6028"/>
    <s v="KFC"/>
    <s v="无锡肯德基有限公司"/>
    <x v="564"/>
    <x v="15"/>
    <x v="205"/>
    <s v="Active"/>
  </r>
  <r>
    <x v="11"/>
    <x v="6172"/>
    <x v="6029"/>
    <s v="KFC"/>
    <s v="无锡肯德基有限公司"/>
    <x v="559"/>
    <x v="15"/>
    <x v="205"/>
    <s v="Active"/>
  </r>
  <r>
    <x v="11"/>
    <x v="6173"/>
    <x v="6030"/>
    <s v="KFC"/>
    <s v="无锡肯德基有限公司"/>
    <x v="564"/>
    <x v="15"/>
    <x v="205"/>
    <s v="Active"/>
  </r>
  <r>
    <x v="11"/>
    <x v="6174"/>
    <x v="6031"/>
    <s v="KFC"/>
    <s v="无锡肯德基有限公司"/>
    <x v="562"/>
    <x v="15"/>
    <x v="207"/>
    <s v="Active"/>
  </r>
  <r>
    <x v="11"/>
    <x v="6175"/>
    <x v="6032"/>
    <s v="KFC"/>
    <s v="无锡肯德基有限公司"/>
    <x v="588"/>
    <x v="15"/>
    <x v="208"/>
    <s v="Active"/>
  </r>
  <r>
    <x v="11"/>
    <x v="6176"/>
    <x v="6033"/>
    <s v="KFC"/>
    <s v="无锡肯德基有限公司"/>
    <x v="584"/>
    <x v="15"/>
    <x v="208"/>
    <s v="Active"/>
  </r>
  <r>
    <x v="11"/>
    <x v="6177"/>
    <x v="6034"/>
    <s v="KFC"/>
    <s v="无锡肯德基有限公司"/>
    <x v="562"/>
    <x v="15"/>
    <x v="207"/>
    <s v="Active"/>
  </r>
  <r>
    <x v="11"/>
    <x v="6178"/>
    <x v="6035"/>
    <s v="KFC"/>
    <s v="无锡肯德基有限公司"/>
    <x v="564"/>
    <x v="15"/>
    <x v="205"/>
    <s v="Active"/>
  </r>
  <r>
    <x v="11"/>
    <x v="6179"/>
    <x v="6036"/>
    <s v="KFC"/>
    <s v="无锡肯德基有限公司"/>
    <x v="559"/>
    <x v="15"/>
    <x v="205"/>
    <s v="Active"/>
  </r>
  <r>
    <x v="11"/>
    <x v="6180"/>
    <x v="6037"/>
    <s v="KFC"/>
    <s v="无锡肯德基有限公司"/>
    <x v="563"/>
    <x v="15"/>
    <x v="205"/>
    <s v="Active"/>
  </r>
  <r>
    <x v="11"/>
    <x v="6181"/>
    <x v="6038"/>
    <s v="KFC"/>
    <s v="无锡肯德基有限公司"/>
    <x v="562"/>
    <x v="15"/>
    <x v="207"/>
    <s v="Active"/>
  </r>
  <r>
    <x v="11"/>
    <x v="6182"/>
    <x v="6039"/>
    <s v="KFC"/>
    <s v="无锡肯德基有限公司"/>
    <x v="587"/>
    <x v="15"/>
    <x v="207"/>
    <s v="Active"/>
  </r>
  <r>
    <x v="11"/>
    <x v="6183"/>
    <x v="6040"/>
    <s v="KFC"/>
    <s v="无锡肯德基有限公司"/>
    <x v="583"/>
    <x v="15"/>
    <x v="208"/>
    <s v="Active"/>
  </r>
  <r>
    <x v="11"/>
    <x v="6184"/>
    <x v="6041"/>
    <s v="KFC"/>
    <s v="无锡肯德基有限公司"/>
    <x v="589"/>
    <x v="15"/>
    <x v="208"/>
    <s v="Active"/>
  </r>
  <r>
    <x v="11"/>
    <x v="6185"/>
    <x v="6042"/>
    <s v="KFC"/>
    <s v="无锡肯德基有限公司"/>
    <x v="563"/>
    <x v="15"/>
    <x v="205"/>
    <s v="Active"/>
  </r>
  <r>
    <x v="11"/>
    <x v="6186"/>
    <x v="6043"/>
    <s v="KFC"/>
    <s v="无锡肯德基有限公司"/>
    <x v="583"/>
    <x v="15"/>
    <x v="208"/>
    <s v="Active"/>
  </r>
  <r>
    <x v="11"/>
    <x v="6187"/>
    <x v="6044"/>
    <s v="KFC"/>
    <s v="无锡肯德基有限公司"/>
    <x v="562"/>
    <x v="15"/>
    <x v="207"/>
    <s v="Active"/>
  </r>
  <r>
    <x v="11"/>
    <x v="6188"/>
    <x v="6045"/>
    <s v="KFC"/>
    <s v="无锡肯德基有限公司"/>
    <x v="584"/>
    <x v="15"/>
    <x v="208"/>
    <s v="Active"/>
  </r>
  <r>
    <x v="11"/>
    <x v="6189"/>
    <x v="6046"/>
    <s v="KFC"/>
    <s v="无锡肯德基有限公司"/>
    <x v="564"/>
    <x v="15"/>
    <x v="205"/>
    <s v="Active"/>
  </r>
  <r>
    <x v="11"/>
    <x v="6190"/>
    <x v="6047"/>
    <s v="KFC"/>
    <s v="无锡肯德基有限公司"/>
    <x v="563"/>
    <x v="15"/>
    <x v="205"/>
    <s v="Active"/>
  </r>
  <r>
    <x v="11"/>
    <x v="6191"/>
    <x v="6048"/>
    <s v="KFC"/>
    <s v="无锡肯德基有限公司"/>
    <x v="564"/>
    <x v="15"/>
    <x v="205"/>
    <s v="Active"/>
  </r>
  <r>
    <x v="11"/>
    <x v="6192"/>
    <x v="6049"/>
    <s v="KFC"/>
    <s v="无锡肯德基有限公司"/>
    <x v="559"/>
    <x v="15"/>
    <x v="205"/>
    <s v="Active"/>
  </r>
  <r>
    <x v="11"/>
    <x v="6193"/>
    <x v="6050"/>
    <s v="KFC"/>
    <s v="无锡肯德基有限公司"/>
    <x v="564"/>
    <x v="15"/>
    <x v="205"/>
    <s v="Active"/>
  </r>
  <r>
    <x v="11"/>
    <x v="6194"/>
    <x v="6051"/>
    <s v="KFC"/>
    <s v="无锡肯德基有限公司"/>
    <x v="564"/>
    <x v="15"/>
    <x v="205"/>
    <s v="Active"/>
  </r>
  <r>
    <x v="11"/>
    <x v="6195"/>
    <x v="6052"/>
    <s v="KFC"/>
    <s v="无锡肯德基有限公司"/>
    <x v="564"/>
    <x v="15"/>
    <x v="205"/>
    <s v="Active"/>
  </r>
  <r>
    <x v="11"/>
    <x v="6196"/>
    <x v="6053"/>
    <s v="KFC"/>
    <s v="无锡肯德基有限公司"/>
    <x v="564"/>
    <x v="15"/>
    <x v="205"/>
    <s v="Active"/>
  </r>
  <r>
    <x v="11"/>
    <x v="6197"/>
    <x v="6054"/>
    <s v="KFC"/>
    <s v="无锡肯德基有限公司"/>
    <x v="564"/>
    <x v="15"/>
    <x v="205"/>
    <s v="Active"/>
  </r>
  <r>
    <x v="11"/>
    <x v="6198"/>
    <x v="6055"/>
    <s v="KFC"/>
    <s v="无锡肯德基有限公司"/>
    <x v="564"/>
    <x v="15"/>
    <x v="205"/>
    <s v="Active"/>
  </r>
  <r>
    <x v="11"/>
    <x v="6199"/>
    <x v="6056"/>
    <s v="KFC"/>
    <s v="无锡肯德基有限公司"/>
    <x v="582"/>
    <x v="15"/>
    <x v="207"/>
    <s v="Active"/>
  </r>
  <r>
    <x v="11"/>
    <x v="6200"/>
    <x v="6057"/>
    <s v="KFC"/>
    <s v="无锡肯德基有限公司"/>
    <x v="587"/>
    <x v="15"/>
    <x v="207"/>
    <s v="Active"/>
  </r>
  <r>
    <x v="11"/>
    <x v="6201"/>
    <x v="6058"/>
    <s v="KFC"/>
    <s v="无锡肯德基有限公司"/>
    <x v="564"/>
    <x v="15"/>
    <x v="205"/>
    <s v="Active"/>
  </r>
  <r>
    <x v="11"/>
    <x v="6202"/>
    <x v="6059"/>
    <s v="KFC"/>
    <s v="无锡肯德基有限公司"/>
    <x v="564"/>
    <x v="15"/>
    <x v="205"/>
    <s v="Active"/>
  </r>
  <r>
    <x v="11"/>
    <x v="6203"/>
    <x v="6060"/>
    <s v="KFC"/>
    <s v="无锡肯德基有限公司"/>
    <x v="564"/>
    <x v="15"/>
    <x v="205"/>
    <s v="Active"/>
  </r>
  <r>
    <x v="11"/>
    <x v="6204"/>
    <x v="6061"/>
    <s v="KFC"/>
    <s v="无锡肯德基有限公司"/>
    <x v="585"/>
    <x v="15"/>
    <x v="208"/>
    <s v="Active"/>
  </r>
  <r>
    <x v="11"/>
    <x v="6205"/>
    <x v="6062"/>
    <s v="KFC"/>
    <s v="无锡肯德基有限公司"/>
    <x v="584"/>
    <x v="15"/>
    <x v="208"/>
    <s v="Active"/>
  </r>
  <r>
    <x v="11"/>
    <x v="6206"/>
    <x v="6063"/>
    <s v="KFC"/>
    <s v="无锡肯德基有限公司"/>
    <x v="564"/>
    <x v="15"/>
    <x v="205"/>
    <s v="Active"/>
  </r>
  <r>
    <x v="11"/>
    <x v="6207"/>
    <x v="6064"/>
    <s v="KFC"/>
    <s v="无锡肯德基有限公司"/>
    <x v="563"/>
    <x v="15"/>
    <x v="205"/>
    <s v="Active"/>
  </r>
  <r>
    <x v="11"/>
    <x v="6208"/>
    <x v="6065"/>
    <s v="KFC"/>
    <s v="无锡肯德基有限公司"/>
    <x v="588"/>
    <x v="15"/>
    <x v="208"/>
    <s v="Active"/>
  </r>
  <r>
    <x v="11"/>
    <x v="6209"/>
    <x v="6066"/>
    <s v="KFC"/>
    <s v="无锡肯德基有限公司"/>
    <x v="563"/>
    <x v="15"/>
    <x v="205"/>
    <s v="Active"/>
  </r>
  <r>
    <x v="11"/>
    <x v="6210"/>
    <x v="6067"/>
    <s v="KFC"/>
    <s v="无锡肯德基有限公司"/>
    <x v="564"/>
    <x v="15"/>
    <x v="205"/>
    <s v="Active"/>
  </r>
  <r>
    <x v="11"/>
    <x v="6211"/>
    <x v="6068"/>
    <s v="KFC"/>
    <s v="无锡肯德基有限公司"/>
    <x v="563"/>
    <x v="15"/>
    <x v="205"/>
    <s v="Active"/>
  </r>
  <r>
    <x v="11"/>
    <x v="6212"/>
    <x v="6069"/>
    <s v="KFC"/>
    <s v="无锡肯德基有限公司"/>
    <x v="564"/>
    <x v="15"/>
    <x v="205"/>
    <s v="Active"/>
  </r>
  <r>
    <x v="11"/>
    <x v="6213"/>
    <x v="6070"/>
    <s v="KFC"/>
    <s v="无锡肯德基有限公司"/>
    <x v="564"/>
    <x v="15"/>
    <x v="205"/>
    <s v="Active"/>
  </r>
  <r>
    <x v="11"/>
    <x v="6214"/>
    <x v="6071"/>
    <s v="KFC"/>
    <s v="无锡肯德基有限公司"/>
    <x v="564"/>
    <x v="15"/>
    <x v="205"/>
    <s v="Active"/>
  </r>
  <r>
    <x v="11"/>
    <x v="6215"/>
    <x v="6072"/>
    <s v="KFC"/>
    <s v="无锡肯德基有限公司"/>
    <x v="586"/>
    <x v="15"/>
    <x v="207"/>
    <s v="Active"/>
  </r>
  <r>
    <x v="11"/>
    <x v="6216"/>
    <x v="6073"/>
    <s v="KFC"/>
    <s v="无锡肯德基有限公司"/>
    <x v="582"/>
    <x v="15"/>
    <x v="207"/>
    <s v="Active"/>
  </r>
  <r>
    <x v="11"/>
    <x v="6217"/>
    <x v="6074"/>
    <s v="KFC"/>
    <s v="无锡肯德基有限公司"/>
    <x v="582"/>
    <x v="15"/>
    <x v="207"/>
    <s v="Active"/>
  </r>
  <r>
    <x v="11"/>
    <x v="6218"/>
    <x v="6075"/>
    <s v="KFC"/>
    <s v="无锡肯德基有限公司"/>
    <x v="562"/>
    <x v="15"/>
    <x v="207"/>
    <s v="Active"/>
  </r>
  <r>
    <x v="11"/>
    <x v="6219"/>
    <x v="6076"/>
    <s v="KFC"/>
    <s v="无锡肯德基有限公司"/>
    <x v="563"/>
    <x v="15"/>
    <x v="205"/>
    <s v="Active"/>
  </r>
  <r>
    <x v="11"/>
    <x v="6220"/>
    <x v="6077"/>
    <s v="KFC"/>
    <s v="无锡肯德基有限公司"/>
    <x v="564"/>
    <x v="15"/>
    <x v="205"/>
    <s v="Active"/>
  </r>
  <r>
    <x v="11"/>
    <x v="6221"/>
    <x v="6078"/>
    <s v="KFC"/>
    <s v="无锡肯德基有限公司"/>
    <x v="564"/>
    <x v="15"/>
    <x v="205"/>
    <s v="Active"/>
  </r>
  <r>
    <x v="11"/>
    <x v="6222"/>
    <x v="6079"/>
    <s v="KFC"/>
    <s v="无锡肯德基有限公司"/>
    <x v="564"/>
    <x v="15"/>
    <x v="205"/>
    <s v="Active"/>
  </r>
  <r>
    <x v="11"/>
    <x v="6223"/>
    <x v="6080"/>
    <s v="KFC"/>
    <s v="无锡肯德基有限公司"/>
    <x v="562"/>
    <x v="15"/>
    <x v="207"/>
    <s v="Active"/>
  </r>
  <r>
    <x v="11"/>
    <x v="6224"/>
    <x v="6081"/>
    <s v="KFC"/>
    <s v="无锡肯德基有限公司"/>
    <x v="564"/>
    <x v="15"/>
    <x v="205"/>
    <s v="Active"/>
  </r>
  <r>
    <x v="11"/>
    <x v="6225"/>
    <x v="6082"/>
    <s v="KFC"/>
    <s v="无锡肯德基有限公司"/>
    <x v="564"/>
    <x v="15"/>
    <x v="205"/>
    <s v="Active"/>
  </r>
  <r>
    <x v="11"/>
    <x v="6226"/>
    <x v="6083"/>
    <s v="KFC"/>
    <s v="无锡肯德基有限公司"/>
    <x v="562"/>
    <x v="15"/>
    <x v="207"/>
    <s v="Active"/>
  </r>
  <r>
    <x v="11"/>
    <x v="6227"/>
    <x v="6084"/>
    <s v="KFC"/>
    <s v="无锡肯德基有限公司"/>
    <x v="564"/>
    <x v="15"/>
    <x v="205"/>
    <s v="Active"/>
  </r>
  <r>
    <x v="11"/>
    <x v="6228"/>
    <x v="6085"/>
    <s v="KFC"/>
    <s v="无锡肯德基有限公司"/>
    <x v="564"/>
    <x v="15"/>
    <x v="205"/>
    <s v="Active"/>
  </r>
  <r>
    <x v="11"/>
    <x v="6229"/>
    <x v="6086"/>
    <s v="KFC"/>
    <s v="无锡肯德基有限公司"/>
    <x v="584"/>
    <x v="15"/>
    <x v="208"/>
    <s v="Active"/>
  </r>
  <r>
    <x v="11"/>
    <x v="6230"/>
    <x v="6087"/>
    <s v="PHDI"/>
    <s v="上海必胜客食品有限公司"/>
    <x v="558"/>
    <x v="15"/>
    <x v="204"/>
    <s v="Active"/>
  </r>
  <r>
    <x v="11"/>
    <x v="6231"/>
    <x v="6088"/>
    <s v="PHDI"/>
    <s v="上海必胜客食品有限公司"/>
    <x v="558"/>
    <x v="15"/>
    <x v="204"/>
    <s v="Active"/>
  </r>
  <r>
    <x v="11"/>
    <x v="6232"/>
    <x v="6089"/>
    <s v="PHDI"/>
    <s v="上海必胜客食品有限公司"/>
    <x v="565"/>
    <x v="15"/>
    <x v="204"/>
    <s v="Active"/>
  </r>
  <r>
    <x v="11"/>
    <x v="6233"/>
    <x v="6090"/>
    <s v="PHDI"/>
    <s v="上海必胜客食品有限公司"/>
    <x v="558"/>
    <x v="15"/>
    <x v="204"/>
    <s v="Active"/>
  </r>
  <r>
    <x v="11"/>
    <x v="6234"/>
    <x v="6091"/>
    <s v="PHDI"/>
    <s v="上海必胜客食品有限公司"/>
    <x v="566"/>
    <x v="15"/>
    <x v="203"/>
    <s v="Active"/>
  </r>
  <r>
    <x v="11"/>
    <x v="6235"/>
    <x v="6092"/>
    <s v="PHDI"/>
    <s v="上海必胜客食品有限公司"/>
    <x v="558"/>
    <x v="15"/>
    <x v="204"/>
    <s v="Active"/>
  </r>
  <r>
    <x v="11"/>
    <x v="6236"/>
    <x v="5759"/>
    <s v="PHDI"/>
    <s v="上海必胜客食品有限公司"/>
    <x v="558"/>
    <x v="15"/>
    <x v="204"/>
    <s v="Active"/>
  </r>
  <r>
    <x v="11"/>
    <x v="6237"/>
    <x v="6093"/>
    <s v="PHDI"/>
    <s v="上海必胜客食品有限公司"/>
    <x v="584"/>
    <x v="15"/>
    <x v="208"/>
    <s v="Active"/>
  </r>
  <r>
    <x v="11"/>
    <x v="6238"/>
    <x v="6094"/>
    <s v="PHDI"/>
    <s v="上海必胜客食品有限公司"/>
    <x v="564"/>
    <x v="15"/>
    <x v="205"/>
    <s v="Active"/>
  </r>
  <r>
    <x v="11"/>
    <x v="6239"/>
    <x v="6095"/>
    <s v="PHDI"/>
    <s v="上海必胜客食品有限公司"/>
    <x v="563"/>
    <x v="15"/>
    <x v="205"/>
    <s v="Active"/>
  </r>
  <r>
    <x v="11"/>
    <x v="6240"/>
    <x v="5977"/>
    <s v="PHDI"/>
    <s v="上海必胜客食品有限公司"/>
    <x v="559"/>
    <x v="15"/>
    <x v="205"/>
    <s v="Active"/>
  </r>
  <r>
    <x v="11"/>
    <x v="6241"/>
    <x v="6096"/>
    <s v="PHDI"/>
    <s v="上海必胜客食品有限公司"/>
    <x v="560"/>
    <x v="15"/>
    <x v="204"/>
    <s v="Active"/>
  </r>
  <r>
    <x v="11"/>
    <x v="6242"/>
    <x v="6097"/>
    <s v="PHDI"/>
    <s v="上海必胜客食品有限公司"/>
    <x v="564"/>
    <x v="15"/>
    <x v="205"/>
    <s v="Active"/>
  </r>
  <r>
    <x v="11"/>
    <x v="6243"/>
    <x v="5785"/>
    <s v="PHDI"/>
    <s v="上海必胜客食品有限公司"/>
    <x v="567"/>
    <x v="15"/>
    <x v="204"/>
    <s v="Active"/>
  </r>
  <r>
    <x v="11"/>
    <x v="6244"/>
    <x v="6098"/>
    <s v="PHDI"/>
    <s v="上海必胜客食品有限公司"/>
    <x v="565"/>
    <x v="15"/>
    <x v="204"/>
    <s v="Active"/>
  </r>
  <r>
    <x v="11"/>
    <x v="6245"/>
    <x v="6099"/>
    <s v="PHDI"/>
    <s v="上海必胜客食品有限公司"/>
    <x v="564"/>
    <x v="15"/>
    <x v="205"/>
    <s v="Active"/>
  </r>
  <r>
    <x v="11"/>
    <x v="6246"/>
    <x v="6100"/>
    <s v="PHDI"/>
    <s v="上海必胜客食品有限公司"/>
    <x v="559"/>
    <x v="15"/>
    <x v="205"/>
    <s v="Active"/>
  </r>
  <r>
    <x v="11"/>
    <x v="6247"/>
    <x v="6101"/>
    <s v="PHDI"/>
    <s v="上海必胜客食品有限公司"/>
    <x v="565"/>
    <x v="15"/>
    <x v="204"/>
    <s v="Active"/>
  </r>
  <r>
    <x v="11"/>
    <x v="6248"/>
    <x v="5786"/>
    <s v="PHDI"/>
    <s v="上海必胜客食品有限公司"/>
    <x v="560"/>
    <x v="15"/>
    <x v="204"/>
    <s v="Active"/>
  </r>
  <r>
    <x v="11"/>
    <x v="6249"/>
    <x v="6102"/>
    <s v="PHDI"/>
    <s v="上海必胜客食品有限公司"/>
    <x v="569"/>
    <x v="15"/>
    <x v="204"/>
    <s v="Active"/>
  </r>
  <r>
    <x v="11"/>
    <x v="6250"/>
    <x v="6103"/>
    <s v="PHDI"/>
    <s v="上海必胜客食品有限公司"/>
    <x v="564"/>
    <x v="15"/>
    <x v="205"/>
    <s v="Close"/>
  </r>
  <r>
    <x v="11"/>
    <x v="6251"/>
    <x v="6104"/>
    <s v="PHDI"/>
    <s v="上海必胜客食品有限公司"/>
    <x v="558"/>
    <x v="15"/>
    <x v="204"/>
    <s v="Active"/>
  </r>
  <r>
    <x v="11"/>
    <x v="6252"/>
    <x v="6105"/>
    <s v="PHDI"/>
    <s v="上海必胜客食品有限公司"/>
    <x v="561"/>
    <x v="15"/>
    <x v="206"/>
    <s v="Active"/>
  </r>
  <r>
    <x v="11"/>
    <x v="6253"/>
    <x v="6106"/>
    <s v="PHDI"/>
    <s v="上海必胜客食品有限公司"/>
    <x v="564"/>
    <x v="15"/>
    <x v="205"/>
    <s v="Active"/>
  </r>
  <r>
    <x v="11"/>
    <x v="6254"/>
    <x v="6005"/>
    <s v="PHDI"/>
    <s v="上海必胜客食品有限公司"/>
    <x v="588"/>
    <x v="15"/>
    <x v="208"/>
    <s v="Active"/>
  </r>
  <r>
    <x v="11"/>
    <x v="6255"/>
    <x v="6107"/>
    <s v="PHDI"/>
    <s v="上海必胜客食品有限公司"/>
    <x v="573"/>
    <x v="15"/>
    <x v="204"/>
    <s v="Active"/>
  </r>
  <r>
    <x v="11"/>
    <x v="6256"/>
    <x v="6108"/>
    <s v="PHDI"/>
    <s v="上海必胜客食品有限公司"/>
    <x v="558"/>
    <x v="15"/>
    <x v="204"/>
    <s v="Active"/>
  </r>
  <r>
    <x v="11"/>
    <x v="6257"/>
    <x v="6109"/>
    <s v="PHDI"/>
    <s v="上海必胜客食品有限公司"/>
    <x v="558"/>
    <x v="15"/>
    <x v="204"/>
    <s v="Active"/>
  </r>
  <r>
    <x v="11"/>
    <x v="6258"/>
    <x v="6110"/>
    <s v="PHDI"/>
    <s v="上海必胜客食品有限公司"/>
    <x v="562"/>
    <x v="15"/>
    <x v="207"/>
    <s v="Active"/>
  </r>
  <r>
    <x v="11"/>
    <x v="6259"/>
    <x v="6111"/>
    <s v="PHDI"/>
    <s v="上海必胜客食品有限公司"/>
    <x v="564"/>
    <x v="15"/>
    <x v="205"/>
    <s v="Active"/>
  </r>
  <r>
    <x v="11"/>
    <x v="6260"/>
    <x v="6112"/>
    <s v="PHDI"/>
    <s v="上海必胜客食品有限公司"/>
    <x v="557"/>
    <x v="15"/>
    <x v="203"/>
    <s v="Active"/>
  </r>
  <r>
    <x v="11"/>
    <x v="6261"/>
    <x v="6113"/>
    <s v="PHDI"/>
    <s v="上海必胜客食品有限公司"/>
    <x v="568"/>
    <x v="15"/>
    <x v="203"/>
    <s v="Active"/>
  </r>
  <r>
    <x v="11"/>
    <x v="6262"/>
    <x v="6114"/>
    <s v="PHDI"/>
    <s v="上海必胜客食品有限公司"/>
    <x v="558"/>
    <x v="15"/>
    <x v="204"/>
    <s v="Active"/>
  </r>
  <r>
    <x v="11"/>
    <x v="6263"/>
    <x v="6115"/>
    <s v="PHDI"/>
    <s v="上海必胜客食品有限公司"/>
    <x v="564"/>
    <x v="15"/>
    <x v="205"/>
    <s v="Active"/>
  </r>
  <r>
    <x v="11"/>
    <x v="6264"/>
    <x v="6116"/>
    <s v="PHDI"/>
    <s v="上海必胜客食品有限公司"/>
    <x v="564"/>
    <x v="15"/>
    <x v="205"/>
    <s v="Close"/>
  </r>
  <r>
    <x v="11"/>
    <x v="6265"/>
    <x v="6117"/>
    <s v="PHDI"/>
    <s v="上海必胜客食品有限公司"/>
    <x v="564"/>
    <x v="15"/>
    <x v="205"/>
    <s v="Active"/>
  </r>
  <r>
    <x v="11"/>
    <x v="6266"/>
    <x v="6118"/>
    <s v="PHDI"/>
    <s v="上海必胜客食品有限公司"/>
    <x v="566"/>
    <x v="15"/>
    <x v="203"/>
    <s v="Active"/>
  </r>
  <r>
    <x v="11"/>
    <x v="6267"/>
    <x v="6119"/>
    <s v="PHDI"/>
    <s v="上海必胜客食品有限公司"/>
    <x v="574"/>
    <x v="15"/>
    <x v="203"/>
    <s v="Active"/>
  </r>
  <r>
    <x v="11"/>
    <x v="6268"/>
    <x v="6120"/>
    <s v="PHDI"/>
    <s v="上海必胜客食品有限公司"/>
    <x v="572"/>
    <x v="15"/>
    <x v="203"/>
    <s v="Active"/>
  </r>
  <r>
    <x v="11"/>
    <x v="6269"/>
    <x v="6121"/>
    <s v="PHDI"/>
    <s v="上海必胜客食品有限公司"/>
    <x v="584"/>
    <x v="15"/>
    <x v="208"/>
    <s v="Active"/>
  </r>
  <r>
    <x v="11"/>
    <x v="6270"/>
    <x v="6122"/>
    <s v="PHDI"/>
    <s v="上海必胜客食品有限公司"/>
    <x v="569"/>
    <x v="15"/>
    <x v="204"/>
    <s v="Active"/>
  </r>
  <r>
    <x v="11"/>
    <x v="6271"/>
    <x v="6123"/>
    <s v="PHDI"/>
    <s v="上海必胜客食品有限公司"/>
    <x v="564"/>
    <x v="15"/>
    <x v="205"/>
    <s v="Active"/>
  </r>
  <r>
    <x v="11"/>
    <x v="6272"/>
    <x v="6124"/>
    <s v="PHDI"/>
    <s v="上海必胜客食品有限公司"/>
    <x v="558"/>
    <x v="15"/>
    <x v="204"/>
    <s v="Active"/>
  </r>
  <r>
    <x v="11"/>
    <x v="6273"/>
    <x v="6125"/>
    <s v="PHDI"/>
    <s v="上海必胜客食品有限公司"/>
    <x v="558"/>
    <x v="15"/>
    <x v="204"/>
    <s v="Active"/>
  </r>
  <r>
    <x v="11"/>
    <x v="6274"/>
    <x v="6126"/>
    <s v="PHDI"/>
    <s v="上海必胜客食品有限公司"/>
    <x v="558"/>
    <x v="15"/>
    <x v="204"/>
    <s v="Active"/>
  </r>
  <r>
    <x v="11"/>
    <x v="6275"/>
    <x v="6127"/>
    <s v="PHDI"/>
    <s v="上海必胜客食品有限公司"/>
    <x v="563"/>
    <x v="15"/>
    <x v="205"/>
    <s v="Active"/>
  </r>
  <r>
    <x v="11"/>
    <x v="6276"/>
    <x v="6128"/>
    <s v="PHDI"/>
    <s v="上海必胜客食品有限公司"/>
    <x v="560"/>
    <x v="15"/>
    <x v="204"/>
    <s v="Active"/>
  </r>
  <r>
    <x v="11"/>
    <x v="6277"/>
    <x v="6129"/>
    <s v="PHDI"/>
    <s v="上海必胜客食品有限公司"/>
    <x v="567"/>
    <x v="15"/>
    <x v="204"/>
    <s v="Active"/>
  </r>
  <r>
    <x v="11"/>
    <x v="6278"/>
    <x v="5873"/>
    <s v="PHDI"/>
    <s v="上海必胜客食品有限公司"/>
    <x v="573"/>
    <x v="15"/>
    <x v="204"/>
    <s v="Active"/>
  </r>
  <r>
    <x v="11"/>
    <x v="6279"/>
    <x v="6130"/>
    <s v="PHDI"/>
    <s v="上海必胜客食品有限公司"/>
    <x v="558"/>
    <x v="15"/>
    <x v="204"/>
    <s v="Active"/>
  </r>
  <r>
    <x v="11"/>
    <x v="6280"/>
    <x v="6131"/>
    <s v="PHDI"/>
    <s v="上海必胜客食品有限公司"/>
    <x v="558"/>
    <x v="15"/>
    <x v="204"/>
    <s v="Active"/>
  </r>
  <r>
    <x v="11"/>
    <x v="6281"/>
    <x v="6132"/>
    <s v="PHDI"/>
    <s v="上海必胜客食品有限公司"/>
    <x v="585"/>
    <x v="15"/>
    <x v="208"/>
    <s v="Active"/>
  </r>
  <r>
    <x v="11"/>
    <x v="6282"/>
    <x v="6133"/>
    <s v="PHDI"/>
    <s v="上海必胜客食品有限公司"/>
    <x v="564"/>
    <x v="15"/>
    <x v="205"/>
    <s v="Active"/>
  </r>
  <r>
    <x v="11"/>
    <x v="6283"/>
    <x v="6134"/>
    <s v="PHDI"/>
    <s v="上海必胜客食品有限公司"/>
    <x v="562"/>
    <x v="15"/>
    <x v="207"/>
    <s v="Active"/>
  </r>
  <r>
    <x v="11"/>
    <x v="6284"/>
    <x v="6135"/>
    <s v="PHDI"/>
    <s v="上海必胜客食品有限公司"/>
    <x v="589"/>
    <x v="15"/>
    <x v="208"/>
    <s v="Active"/>
  </r>
  <r>
    <x v="11"/>
    <x v="6285"/>
    <x v="6136"/>
    <s v="PHDI"/>
    <s v="上海必胜客食品有限公司"/>
    <x v="561"/>
    <x v="15"/>
    <x v="206"/>
    <s v="Active"/>
  </r>
  <r>
    <x v="11"/>
    <x v="6286"/>
    <x v="6050"/>
    <s v="PHDI"/>
    <s v="上海必胜客食品有限公司"/>
    <x v="564"/>
    <x v="15"/>
    <x v="205"/>
    <s v="Active"/>
  </r>
  <r>
    <x v="11"/>
    <x v="6287"/>
    <x v="6137"/>
    <s v="PHDI"/>
    <s v="上海必胜客食品有限公司"/>
    <x v="559"/>
    <x v="15"/>
    <x v="205"/>
    <s v="Active"/>
  </r>
  <r>
    <x v="11"/>
    <x v="6288"/>
    <x v="6138"/>
    <s v="PHDI"/>
    <s v="上海必胜客食品有限公司"/>
    <x v="564"/>
    <x v="15"/>
    <x v="205"/>
    <s v="Active"/>
  </r>
  <r>
    <x v="11"/>
    <x v="6289"/>
    <x v="6055"/>
    <s v="PHDI"/>
    <s v="上海必胜客食品有限公司"/>
    <x v="564"/>
    <x v="15"/>
    <x v="205"/>
    <s v="Active"/>
  </r>
  <r>
    <x v="11"/>
    <x v="6290"/>
    <x v="6139"/>
    <s v="PHDI"/>
    <s v="上海必胜客食品有限公司"/>
    <x v="564"/>
    <x v="15"/>
    <x v="205"/>
    <s v="Active"/>
  </r>
  <r>
    <x v="11"/>
    <x v="6291"/>
    <x v="6140"/>
    <s v="PHDI"/>
    <s v="上海必胜客食品有限公司"/>
    <x v="575"/>
    <x v="15"/>
    <x v="203"/>
    <s v="Active"/>
  </r>
  <r>
    <x v="11"/>
    <x v="6292"/>
    <x v="6057"/>
    <s v="PHDI"/>
    <s v="上海必胜客食品有限公司"/>
    <x v="587"/>
    <x v="15"/>
    <x v="207"/>
    <s v="Active"/>
  </r>
  <r>
    <x v="11"/>
    <x v="6293"/>
    <x v="6141"/>
    <s v="PHDI"/>
    <s v="上海必胜客食品有限公司"/>
    <x v="561"/>
    <x v="15"/>
    <x v="206"/>
    <s v="Active"/>
  </r>
  <r>
    <x v="11"/>
    <x v="6294"/>
    <x v="6142"/>
    <s v="PHDI"/>
    <s v="上海必胜客食品有限公司"/>
    <x v="558"/>
    <x v="15"/>
    <x v="204"/>
    <s v="Active"/>
  </r>
  <r>
    <x v="11"/>
    <x v="6295"/>
    <x v="6143"/>
    <s v="PHDI"/>
    <s v="上海必胜客食品有限公司"/>
    <x v="582"/>
    <x v="15"/>
    <x v="207"/>
    <s v="Active"/>
  </r>
  <r>
    <x v="11"/>
    <x v="6296"/>
    <x v="6144"/>
    <s v="PHDI"/>
    <s v="上海必胜客食品有限公司"/>
    <x v="562"/>
    <x v="15"/>
    <x v="207"/>
    <s v="Active"/>
  </r>
  <r>
    <x v="11"/>
    <x v="6297"/>
    <x v="6145"/>
    <s v="PHDI"/>
    <s v="上海必胜客食品有限公司"/>
    <x v="569"/>
    <x v="15"/>
    <x v="204"/>
    <s v="Active"/>
  </r>
  <r>
    <x v="11"/>
    <x v="6298"/>
    <x v="6146"/>
    <s v="PHDI"/>
    <s v="上海必胜客食品有限公司"/>
    <x v="584"/>
    <x v="15"/>
    <x v="208"/>
    <s v="Active"/>
  </r>
  <r>
    <x v="11"/>
    <x v="6299"/>
    <x v="6147"/>
    <s v="PHDI"/>
    <s v="上海必胜客食品有限公司"/>
    <x v="559"/>
    <x v="15"/>
    <x v="205"/>
    <s v="Active"/>
  </r>
  <r>
    <x v="11"/>
    <x v="6300"/>
    <x v="6148"/>
    <s v="PHDI"/>
    <s v="上海必胜客食品有限公司"/>
    <x v="578"/>
    <x v="15"/>
    <x v="203"/>
    <s v="Active"/>
  </r>
  <r>
    <x v="11"/>
    <x v="6301"/>
    <x v="6149"/>
    <s v="PHDI"/>
    <s v="上海必胜客食品有限公司"/>
    <x v="566"/>
    <x v="15"/>
    <x v="203"/>
    <s v="Active"/>
  </r>
  <r>
    <x v="11"/>
    <x v="6302"/>
    <x v="5925"/>
    <s v="PHDI"/>
    <s v="上海必胜客食品有限公司"/>
    <x v="558"/>
    <x v="15"/>
    <x v="204"/>
    <s v="Active"/>
  </r>
  <r>
    <x v="11"/>
    <x v="6303"/>
    <x v="6150"/>
    <s v="PHDI"/>
    <s v="上海必胜客食品有限公司"/>
    <x v="568"/>
    <x v="15"/>
    <x v="203"/>
    <s v="Active"/>
  </r>
  <r>
    <x v="11"/>
    <x v="6304"/>
    <x v="6151"/>
    <s v="PHDI"/>
    <s v="上海必胜客食品有限公司"/>
    <x v="558"/>
    <x v="15"/>
    <x v="204"/>
    <s v="Active"/>
  </r>
  <r>
    <x v="11"/>
    <x v="6305"/>
    <x v="6152"/>
    <s v="PHDI"/>
    <s v="上海必胜客食品有限公司"/>
    <x v="560"/>
    <x v="15"/>
    <x v="204"/>
    <s v="Active"/>
  </r>
  <r>
    <x v="11"/>
    <x v="6306"/>
    <x v="6153"/>
    <s v="PHDI"/>
    <s v="上海必胜客食品有限公司"/>
    <x v="562"/>
    <x v="15"/>
    <x v="207"/>
    <s v="Active"/>
  </r>
  <r>
    <x v="11"/>
    <x v="6307"/>
    <x v="6154"/>
    <s v="PHDI"/>
    <s v="上海必胜客食品有限公司"/>
    <x v="571"/>
    <x v="15"/>
    <x v="206"/>
    <s v="Active"/>
  </r>
  <r>
    <x v="11"/>
    <x v="6308"/>
    <x v="6155"/>
    <s v="PHDI"/>
    <s v="上海必胜客食品有限公司"/>
    <x v="558"/>
    <x v="15"/>
    <x v="204"/>
    <s v="Active"/>
  </r>
  <r>
    <x v="11"/>
    <x v="6309"/>
    <x v="6156"/>
    <s v="PHDI"/>
    <s v="上海必胜客食品有限公司"/>
    <x v="558"/>
    <x v="15"/>
    <x v="204"/>
    <s v="Active"/>
  </r>
  <r>
    <x v="11"/>
    <x v="6310"/>
    <x v="6157"/>
    <s v="PHDI"/>
    <s v="上海必胜客食品有限公司"/>
    <x v="564"/>
    <x v="15"/>
    <x v="205"/>
    <s v="Active"/>
  </r>
  <r>
    <x v="11"/>
    <x v="6311"/>
    <x v="6158"/>
    <s v="PHDI"/>
    <s v="上海必胜客食品有限公司"/>
    <x v="588"/>
    <x v="15"/>
    <x v="208"/>
    <s v="Active"/>
  </r>
  <r>
    <x v="11"/>
    <x v="6312"/>
    <x v="6159"/>
    <s v="PHDI"/>
    <s v="上海必胜客食品有限公司"/>
    <x v="573"/>
    <x v="15"/>
    <x v="204"/>
    <s v="Active"/>
  </r>
  <r>
    <x v="11"/>
    <x v="6313"/>
    <x v="6160"/>
    <s v="PHDI"/>
    <s v="上海必胜客食品有限公司"/>
    <x v="561"/>
    <x v="15"/>
    <x v="206"/>
    <s v="Active"/>
  </r>
  <r>
    <x v="11"/>
    <x v="6314"/>
    <x v="6161"/>
    <s v="PHDI"/>
    <s v="上海必胜客食品有限公司"/>
    <x v="564"/>
    <x v="15"/>
    <x v="205"/>
    <s v="Active"/>
  </r>
  <r>
    <x v="11"/>
    <x v="6315"/>
    <x v="6162"/>
    <s v="PHDI"/>
    <s v="上海必胜客食品有限公司"/>
    <x v="566"/>
    <x v="15"/>
    <x v="203"/>
    <s v="Active"/>
  </r>
  <r>
    <x v="11"/>
    <x v="6316"/>
    <x v="6163"/>
    <s v="PHDI"/>
    <s v="上海必胜客食品有限公司"/>
    <x v="558"/>
    <x v="15"/>
    <x v="204"/>
    <s v="Active"/>
  </r>
  <r>
    <x v="11"/>
    <x v="6317"/>
    <x v="6164"/>
    <s v="PHDI"/>
    <s v="上海必胜客食品有限公司"/>
    <x v="565"/>
    <x v="15"/>
    <x v="204"/>
    <s v="Active"/>
  </r>
  <r>
    <x v="11"/>
    <x v="6318"/>
    <x v="6165"/>
    <s v="PHDI"/>
    <s v="上海必胜客食品有限公司"/>
    <x v="560"/>
    <x v="15"/>
    <x v="204"/>
    <s v="Active"/>
  </r>
  <r>
    <x v="11"/>
    <x v="6319"/>
    <x v="6074"/>
    <s v="PHDI"/>
    <s v="上海必胜客食品有限公司"/>
    <x v="582"/>
    <x v="15"/>
    <x v="207"/>
    <s v="Active"/>
  </r>
  <r>
    <x v="11"/>
    <x v="6320"/>
    <x v="6166"/>
    <s v="PHHS"/>
    <s v="上海必胜客食品有限公司"/>
    <x v="564"/>
    <x v="15"/>
    <x v="205"/>
    <s v="Active"/>
  </r>
  <r>
    <x v="11"/>
    <x v="6321"/>
    <x v="6167"/>
    <s v="PHHS"/>
    <s v="上海必胜客食品有限公司"/>
    <x v="564"/>
    <x v="15"/>
    <x v="205"/>
    <s v="Active"/>
  </r>
  <r>
    <x v="11"/>
    <x v="6322"/>
    <x v="6168"/>
    <s v="PHHS"/>
    <s v="上海必胜客食品有限公司"/>
    <x v="558"/>
    <x v="15"/>
    <x v="204"/>
    <s v="Active"/>
  </r>
  <r>
    <x v="11"/>
    <x v="6323"/>
    <x v="6169"/>
    <s v="PHHS"/>
    <s v="上海必胜客食品有限公司"/>
    <x v="564"/>
    <x v="15"/>
    <x v="205"/>
    <s v="Active"/>
  </r>
  <r>
    <x v="11"/>
    <x v="6324"/>
    <x v="6170"/>
    <s v="PHHS"/>
    <s v="上海必胜客食品有限公司"/>
    <x v="566"/>
    <x v="15"/>
    <x v="203"/>
    <s v="Active"/>
  </r>
  <r>
    <x v="11"/>
    <x v="6325"/>
    <x v="6171"/>
    <s v="ED"/>
    <s v=" 东方既白(上海)餐饮管理有限公司苏州分仓"/>
    <x v="558"/>
    <x v="15"/>
    <x v="204"/>
    <s v="Active"/>
  </r>
  <r>
    <x v="11"/>
    <x v="6326"/>
    <x v="6172"/>
    <s v="PHDI"/>
    <s v="上海必胜客食品有限公司"/>
    <x v="584"/>
    <x v="15"/>
    <x v="208"/>
    <s v="Active"/>
  </r>
  <r>
    <x v="11"/>
    <x v="6327"/>
    <x v="6173"/>
    <s v="KFC"/>
    <s v="苏州肯德基有限公司"/>
    <x v="566"/>
    <x v="15"/>
    <x v="203"/>
    <s v="Active"/>
  </r>
  <r>
    <x v="11"/>
    <x v="6328"/>
    <x v="6174"/>
    <s v="KFC"/>
    <s v="苏州肯德基有限公司"/>
    <x v="566"/>
    <x v="15"/>
    <x v="203"/>
    <s v="Active"/>
  </r>
  <r>
    <x v="11"/>
    <x v="6329"/>
    <x v="6175"/>
    <s v="KFC"/>
    <s v="苏州肯德基有限公司"/>
    <x v="565"/>
    <x v="15"/>
    <x v="204"/>
    <s v="Active"/>
  </r>
  <r>
    <x v="11"/>
    <x v="6330"/>
    <x v="6176"/>
    <s v="KFC"/>
    <s v="苏州肯德基有限公司"/>
    <x v="558"/>
    <x v="15"/>
    <x v="204"/>
    <s v="Active"/>
  </r>
  <r>
    <x v="11"/>
    <x v="6331"/>
    <x v="6177"/>
    <s v="KFC"/>
    <s v="苏州肯德基有限公司"/>
    <x v="558"/>
    <x v="15"/>
    <x v="204"/>
    <s v="Active"/>
  </r>
  <r>
    <x v="11"/>
    <x v="6332"/>
    <x v="6178"/>
    <s v="KFC"/>
    <s v="无锡肯德基有限公司"/>
    <x v="563"/>
    <x v="15"/>
    <x v="205"/>
    <s v="Active"/>
  </r>
  <r>
    <x v="12"/>
    <x v="6333"/>
    <x v="6179"/>
    <s v="KFC"/>
    <s v="百胜餐饮（武汉）有限公司"/>
    <x v="590"/>
    <x v="20"/>
    <x v="209"/>
    <s v="Active"/>
  </r>
  <r>
    <x v="12"/>
    <x v="6334"/>
    <x v="6180"/>
    <s v="KFC"/>
    <s v="百胜餐饮（武汉）有限公司"/>
    <x v="591"/>
    <x v="20"/>
    <x v="210"/>
    <s v="Active"/>
  </r>
  <r>
    <x v="12"/>
    <x v="6335"/>
    <x v="6181"/>
    <s v="KFC"/>
    <s v="百胜餐饮（武汉）有限公司"/>
    <x v="590"/>
    <x v="20"/>
    <x v="209"/>
    <s v="Active"/>
  </r>
  <r>
    <x v="12"/>
    <x v="6336"/>
    <x v="6182"/>
    <s v="KFC"/>
    <s v="百胜餐饮（武汉）有限公司"/>
    <x v="592"/>
    <x v="20"/>
    <x v="211"/>
    <s v="Active"/>
  </r>
  <r>
    <x v="12"/>
    <x v="6337"/>
    <x v="6183"/>
    <s v="KFC"/>
    <s v="百胜餐饮（武汉）有限公司"/>
    <x v="590"/>
    <x v="20"/>
    <x v="209"/>
    <s v="Active"/>
  </r>
  <r>
    <x v="12"/>
    <x v="6338"/>
    <x v="6184"/>
    <s v="KFC"/>
    <s v="百胜餐饮（武汉）有限公司"/>
    <x v="593"/>
    <x v="20"/>
    <x v="212"/>
    <s v="Active"/>
  </r>
  <r>
    <x v="12"/>
    <x v="6339"/>
    <x v="6185"/>
    <s v="KFC"/>
    <s v="百胜餐饮（武汉）有限公司"/>
    <x v="594"/>
    <x v="20"/>
    <x v="213"/>
    <s v="Active"/>
  </r>
  <r>
    <x v="12"/>
    <x v="6340"/>
    <x v="6186"/>
    <s v="KFC"/>
    <s v="百胜餐饮（武汉）有限公司"/>
    <x v="595"/>
    <x v="20"/>
    <x v="209"/>
    <s v="Active"/>
  </r>
  <r>
    <x v="12"/>
    <x v="6341"/>
    <x v="6187"/>
    <s v="KFC"/>
    <s v="百胜餐饮（武汉）有限公司"/>
    <x v="596"/>
    <x v="20"/>
    <x v="214"/>
    <s v="Active"/>
  </r>
  <r>
    <x v="12"/>
    <x v="6342"/>
    <x v="6188"/>
    <s v="KFC"/>
    <s v="百胜餐饮（武汉）有限公司"/>
    <x v="590"/>
    <x v="20"/>
    <x v="209"/>
    <s v="Active"/>
  </r>
  <r>
    <x v="12"/>
    <x v="6343"/>
    <x v="6189"/>
    <s v="KFC"/>
    <s v="百胜餐饮（武汉）有限公司"/>
    <x v="590"/>
    <x v="20"/>
    <x v="209"/>
    <s v="Active"/>
  </r>
  <r>
    <x v="12"/>
    <x v="6344"/>
    <x v="6190"/>
    <s v="KFC"/>
    <s v="百胜餐饮（武汉）有限公司"/>
    <x v="590"/>
    <x v="20"/>
    <x v="209"/>
    <s v="Active"/>
  </r>
  <r>
    <x v="12"/>
    <x v="6345"/>
    <x v="6191"/>
    <s v="KFC"/>
    <s v="百胜餐饮（武汉）有限公司"/>
    <x v="597"/>
    <x v="20"/>
    <x v="215"/>
    <s v="Active"/>
  </r>
  <r>
    <x v="12"/>
    <x v="6346"/>
    <x v="6192"/>
    <s v="KFC"/>
    <s v="百胜餐饮（武汉）有限公司"/>
    <x v="590"/>
    <x v="20"/>
    <x v="209"/>
    <s v="Active"/>
  </r>
  <r>
    <x v="12"/>
    <x v="6347"/>
    <x v="6193"/>
    <s v="KFC"/>
    <s v="百胜餐饮（武汉）有限公司"/>
    <x v="590"/>
    <x v="20"/>
    <x v="209"/>
    <s v="Active"/>
  </r>
  <r>
    <x v="12"/>
    <x v="6348"/>
    <x v="6194"/>
    <s v="KFC"/>
    <s v="百胜餐饮（武汉）有限公司"/>
    <x v="590"/>
    <x v="20"/>
    <x v="209"/>
    <s v="Active"/>
  </r>
  <r>
    <x v="12"/>
    <x v="6349"/>
    <x v="6195"/>
    <s v="KFC"/>
    <s v="百胜餐饮（武汉）有限公司"/>
    <x v="590"/>
    <x v="20"/>
    <x v="209"/>
    <s v="Active"/>
  </r>
  <r>
    <x v="12"/>
    <x v="6350"/>
    <x v="6196"/>
    <s v="KFC"/>
    <s v="百胜餐饮（武汉）有限公司"/>
    <x v="590"/>
    <x v="20"/>
    <x v="209"/>
    <s v="Active"/>
  </r>
  <r>
    <x v="12"/>
    <x v="6351"/>
    <x v="6197"/>
    <s v="KFC"/>
    <s v="百胜餐饮（武汉）有限公司"/>
    <x v="598"/>
    <x v="20"/>
    <x v="216"/>
    <s v="Active"/>
  </r>
  <r>
    <x v="12"/>
    <x v="6352"/>
    <x v="6198"/>
    <s v="KFC"/>
    <s v="百胜餐饮（武汉）有限公司"/>
    <x v="599"/>
    <x v="20"/>
    <x v="217"/>
    <s v="Active"/>
  </r>
  <r>
    <x v="12"/>
    <x v="6353"/>
    <x v="6199"/>
    <s v="KFC"/>
    <s v="百胜餐饮（武汉）有限公司"/>
    <x v="600"/>
    <x v="20"/>
    <x v="214"/>
    <s v="Active"/>
  </r>
  <r>
    <x v="12"/>
    <x v="6354"/>
    <x v="6200"/>
    <s v="KFC"/>
    <s v="百胜餐饮（武汉）有限公司"/>
    <x v="601"/>
    <x v="20"/>
    <x v="217"/>
    <s v="Active"/>
  </r>
  <r>
    <x v="12"/>
    <x v="6355"/>
    <x v="6201"/>
    <s v="KFC"/>
    <s v="百胜餐饮（武汉）有限公司"/>
    <x v="593"/>
    <x v="20"/>
    <x v="212"/>
    <s v="Active"/>
  </r>
  <r>
    <x v="12"/>
    <x v="6356"/>
    <x v="6202"/>
    <s v="KFC"/>
    <s v="百胜餐饮（武汉）有限公司"/>
    <x v="602"/>
    <x v="20"/>
    <x v="215"/>
    <s v="Active"/>
  </r>
  <r>
    <x v="12"/>
    <x v="6357"/>
    <x v="6203"/>
    <s v="KFC"/>
    <s v="百胜餐饮（武汉）有限公司"/>
    <x v="603"/>
    <x v="20"/>
    <x v="217"/>
    <s v="Active"/>
  </r>
  <r>
    <x v="12"/>
    <x v="6358"/>
    <x v="6204"/>
    <s v="KFC"/>
    <s v="百胜餐饮（武汉）有限公司"/>
    <x v="590"/>
    <x v="20"/>
    <x v="209"/>
    <s v="Active"/>
  </r>
  <r>
    <x v="12"/>
    <x v="6359"/>
    <x v="6205"/>
    <s v="KFC"/>
    <s v="百胜餐饮（武汉）有限公司"/>
    <x v="593"/>
    <x v="20"/>
    <x v="212"/>
    <s v="Active"/>
  </r>
  <r>
    <x v="12"/>
    <x v="6360"/>
    <x v="6206"/>
    <s v="KFC"/>
    <s v="百胜餐饮（武汉）有限公司"/>
    <x v="604"/>
    <x v="20"/>
    <x v="218"/>
    <s v="Active"/>
  </r>
  <r>
    <x v="12"/>
    <x v="6361"/>
    <x v="6207"/>
    <s v="KFC"/>
    <s v="百胜餐饮（武汉）有限公司"/>
    <x v="605"/>
    <x v="20"/>
    <x v="219"/>
    <s v="Active"/>
  </r>
  <r>
    <x v="12"/>
    <x v="6362"/>
    <x v="6208"/>
    <s v="KFC"/>
    <s v="百胜餐饮（武汉）有限公司"/>
    <x v="590"/>
    <x v="20"/>
    <x v="209"/>
    <s v="Active"/>
  </r>
  <r>
    <x v="12"/>
    <x v="6363"/>
    <x v="6209"/>
    <s v="KFC"/>
    <s v="百胜餐饮（武汉）有限公司"/>
    <x v="590"/>
    <x v="20"/>
    <x v="209"/>
    <s v="Active"/>
  </r>
  <r>
    <x v="12"/>
    <x v="6364"/>
    <x v="6210"/>
    <s v="KFC"/>
    <s v="百胜餐饮（武汉）有限公司"/>
    <x v="606"/>
    <x v="20"/>
    <x v="216"/>
    <s v="Active"/>
  </r>
  <r>
    <x v="12"/>
    <x v="6365"/>
    <x v="6211"/>
    <s v="KFC"/>
    <s v="百胜餐饮（武汉）有限公司"/>
    <x v="594"/>
    <x v="20"/>
    <x v="213"/>
    <s v="Active"/>
  </r>
  <r>
    <x v="12"/>
    <x v="6366"/>
    <x v="6212"/>
    <s v="KFC"/>
    <s v="百胜餐饮（武汉）有限公司"/>
    <x v="607"/>
    <x v="20"/>
    <x v="215"/>
    <s v="Active"/>
  </r>
  <r>
    <x v="12"/>
    <x v="6367"/>
    <x v="6213"/>
    <s v="KFC"/>
    <s v="百胜餐饮（武汉）有限公司"/>
    <x v="608"/>
    <x v="20"/>
    <x v="220"/>
    <s v="Active"/>
  </r>
  <r>
    <x v="12"/>
    <x v="6368"/>
    <x v="6214"/>
    <s v="KFC"/>
    <s v="百胜餐饮（武汉）有限公司"/>
    <x v="590"/>
    <x v="20"/>
    <x v="209"/>
    <s v="Active"/>
  </r>
  <r>
    <x v="12"/>
    <x v="6369"/>
    <x v="6215"/>
    <s v="KFC"/>
    <s v="百胜餐饮（武汉）有限公司"/>
    <x v="609"/>
    <x v="20"/>
    <x v="221"/>
    <s v="Active"/>
  </r>
  <r>
    <x v="12"/>
    <x v="6370"/>
    <x v="6216"/>
    <s v="KFC"/>
    <s v="百胜餐饮（武汉）有限公司"/>
    <x v="610"/>
    <x v="20"/>
    <x v="216"/>
    <s v="Active"/>
  </r>
  <r>
    <x v="12"/>
    <x v="6371"/>
    <x v="6217"/>
    <s v="KFC"/>
    <s v="百胜餐饮（武汉）有限公司"/>
    <x v="590"/>
    <x v="20"/>
    <x v="209"/>
    <s v="Active"/>
  </r>
  <r>
    <x v="12"/>
    <x v="6372"/>
    <x v="6218"/>
    <s v="KFC"/>
    <s v="百胜餐饮（武汉）有限公司"/>
    <x v="590"/>
    <x v="20"/>
    <x v="209"/>
    <s v="Active"/>
  </r>
  <r>
    <x v="12"/>
    <x v="6373"/>
    <x v="4636"/>
    <s v="KFC"/>
    <s v="百胜餐饮（武汉）有限公司"/>
    <x v="590"/>
    <x v="20"/>
    <x v="209"/>
    <s v="Active"/>
  </r>
  <r>
    <x v="12"/>
    <x v="6374"/>
    <x v="6219"/>
    <s v="KFC"/>
    <s v="百胜餐饮（武汉）有限公司"/>
    <x v="611"/>
    <x v="20"/>
    <x v="219"/>
    <s v="Active"/>
  </r>
  <r>
    <x v="12"/>
    <x v="6375"/>
    <x v="6220"/>
    <s v="KFC"/>
    <s v="百胜餐饮（武汉）有限公司"/>
    <x v="591"/>
    <x v="20"/>
    <x v="210"/>
    <s v="Active"/>
  </r>
  <r>
    <x v="12"/>
    <x v="6376"/>
    <x v="6221"/>
    <s v="KFC"/>
    <s v="百胜餐饮（武汉）有限公司"/>
    <x v="612"/>
    <x v="20"/>
    <x v="215"/>
    <s v="Close"/>
  </r>
  <r>
    <x v="12"/>
    <x v="6377"/>
    <x v="6222"/>
    <s v="KFC"/>
    <s v="百胜餐饮（武汉）有限公司"/>
    <x v="613"/>
    <x v="20"/>
    <x v="212"/>
    <s v="Active"/>
  </r>
  <r>
    <x v="12"/>
    <x v="6378"/>
    <x v="6223"/>
    <s v="KFC"/>
    <s v="百胜餐饮（武汉）有限公司"/>
    <x v="591"/>
    <x v="20"/>
    <x v="210"/>
    <s v="Active"/>
  </r>
  <r>
    <x v="12"/>
    <x v="6379"/>
    <x v="6224"/>
    <s v="KFC"/>
    <s v="百胜餐饮（武汉）有限公司"/>
    <x v="614"/>
    <x v="20"/>
    <x v="219"/>
    <s v="Active"/>
  </r>
  <r>
    <x v="12"/>
    <x v="6380"/>
    <x v="6225"/>
    <s v="KFC"/>
    <s v="百胜餐饮（武汉）有限公司"/>
    <x v="590"/>
    <x v="20"/>
    <x v="209"/>
    <s v="Active"/>
  </r>
  <r>
    <x v="12"/>
    <x v="6381"/>
    <x v="6226"/>
    <s v="KFC"/>
    <s v="百胜餐饮（武汉）有限公司"/>
    <x v="615"/>
    <x v="20"/>
    <x v="222"/>
    <s v="Active"/>
  </r>
  <r>
    <x v="12"/>
    <x v="6382"/>
    <x v="6227"/>
    <s v="KFC"/>
    <s v="百胜餐饮（武汉）有限公司"/>
    <x v="590"/>
    <x v="20"/>
    <x v="209"/>
    <s v="Active"/>
  </r>
  <r>
    <x v="12"/>
    <x v="6383"/>
    <x v="6228"/>
    <s v="KFC"/>
    <s v="百胜餐饮（武汉）有限公司"/>
    <x v="590"/>
    <x v="20"/>
    <x v="209"/>
    <s v="Active"/>
  </r>
  <r>
    <x v="12"/>
    <x v="6384"/>
    <x v="6229"/>
    <s v="KFC"/>
    <s v="百胜餐饮（武汉）有限公司"/>
    <x v="590"/>
    <x v="20"/>
    <x v="209"/>
    <s v="Active"/>
  </r>
  <r>
    <x v="12"/>
    <x v="6385"/>
    <x v="6230"/>
    <s v="KFC"/>
    <s v="百胜餐饮（武汉）有限公司"/>
    <x v="616"/>
    <x v="20"/>
    <x v="220"/>
    <s v="Active"/>
  </r>
  <r>
    <x v="12"/>
    <x v="6386"/>
    <x v="6231"/>
    <s v="KFC"/>
    <s v="百胜餐饮（武汉）有限公司"/>
    <x v="590"/>
    <x v="20"/>
    <x v="209"/>
    <s v="Active"/>
  </r>
  <r>
    <x v="12"/>
    <x v="6387"/>
    <x v="6232"/>
    <s v="KFC"/>
    <s v="百胜餐饮（武汉）有限公司"/>
    <x v="605"/>
    <x v="20"/>
    <x v="219"/>
    <s v="Active"/>
  </r>
  <r>
    <x v="12"/>
    <x v="6388"/>
    <x v="6233"/>
    <s v="KFC"/>
    <s v="百胜餐饮（武汉）有限公司"/>
    <x v="609"/>
    <x v="20"/>
    <x v="221"/>
    <s v="Active"/>
  </r>
  <r>
    <x v="12"/>
    <x v="6389"/>
    <x v="6234"/>
    <s v="KFC"/>
    <s v="百胜餐饮（武汉）有限公司"/>
    <x v="594"/>
    <x v="20"/>
    <x v="213"/>
    <s v="Active"/>
  </r>
  <r>
    <x v="12"/>
    <x v="6390"/>
    <x v="6235"/>
    <s v="KFC"/>
    <s v="百胜餐饮（武汉）有限公司"/>
    <x v="590"/>
    <x v="20"/>
    <x v="209"/>
    <s v="Active"/>
  </r>
  <r>
    <x v="12"/>
    <x v="6391"/>
    <x v="6236"/>
    <s v="KFC"/>
    <s v="百胜餐饮（武汉）有限公司"/>
    <x v="590"/>
    <x v="20"/>
    <x v="209"/>
    <s v="Active"/>
  </r>
  <r>
    <x v="12"/>
    <x v="6392"/>
    <x v="6237"/>
    <s v="KFC"/>
    <s v="百胜餐饮（武汉）有限公司"/>
    <x v="617"/>
    <x v="20"/>
    <x v="223"/>
    <s v="Active"/>
  </r>
  <r>
    <x v="12"/>
    <x v="6393"/>
    <x v="6238"/>
    <s v="KFC"/>
    <s v="百胜餐饮（武汉）有限公司"/>
    <x v="618"/>
    <x v="20"/>
    <x v="216"/>
    <s v="Active"/>
  </r>
  <r>
    <x v="12"/>
    <x v="6394"/>
    <x v="6239"/>
    <s v="KFC"/>
    <s v="百胜餐饮（武汉）有限公司"/>
    <x v="590"/>
    <x v="20"/>
    <x v="209"/>
    <s v="Active"/>
  </r>
  <r>
    <x v="12"/>
    <x v="6395"/>
    <x v="6240"/>
    <s v="KFC"/>
    <s v="百胜餐饮（武汉）有限公司"/>
    <x v="590"/>
    <x v="20"/>
    <x v="209"/>
    <s v="Active"/>
  </r>
  <r>
    <x v="12"/>
    <x v="6396"/>
    <x v="6241"/>
    <s v="KFC"/>
    <s v="百胜餐饮（武汉）有限公司"/>
    <x v="590"/>
    <x v="20"/>
    <x v="209"/>
    <s v="Close"/>
  </r>
  <r>
    <x v="12"/>
    <x v="6397"/>
    <x v="6242"/>
    <s v="KFC"/>
    <s v="百胜餐饮（武汉）有限公司"/>
    <x v="590"/>
    <x v="20"/>
    <x v="209"/>
    <s v="Active"/>
  </r>
  <r>
    <x v="12"/>
    <x v="6398"/>
    <x v="6243"/>
    <s v="KFC"/>
    <s v="百胜餐饮（武汉）有限公司"/>
    <x v="590"/>
    <x v="20"/>
    <x v="209"/>
    <s v="Active"/>
  </r>
  <r>
    <x v="12"/>
    <x v="6399"/>
    <x v="6244"/>
    <s v="KFC"/>
    <s v="百胜餐饮（武汉）有限公司"/>
    <x v="590"/>
    <x v="20"/>
    <x v="209"/>
    <s v="Active"/>
  </r>
  <r>
    <x v="12"/>
    <x v="6400"/>
    <x v="6245"/>
    <s v="KFC"/>
    <s v="百胜餐饮（武汉）有限公司"/>
    <x v="590"/>
    <x v="20"/>
    <x v="209"/>
    <s v="Active"/>
  </r>
  <r>
    <x v="12"/>
    <x v="6401"/>
    <x v="6246"/>
    <s v="KFC"/>
    <s v="百胜餐饮（武汉）有限公司"/>
    <x v="618"/>
    <x v="20"/>
    <x v="216"/>
    <s v="Active"/>
  </r>
  <r>
    <x v="12"/>
    <x v="6402"/>
    <x v="6247"/>
    <s v="KFC"/>
    <s v="百胜餐饮（武汉）有限公司"/>
    <x v="590"/>
    <x v="20"/>
    <x v="209"/>
    <s v="Close"/>
  </r>
  <r>
    <x v="12"/>
    <x v="6403"/>
    <x v="6248"/>
    <s v="KFC"/>
    <s v="百胜餐饮（武汉）有限公司"/>
    <x v="590"/>
    <x v="20"/>
    <x v="209"/>
    <s v="Active"/>
  </r>
  <r>
    <x v="12"/>
    <x v="6404"/>
    <x v="6249"/>
    <s v="KFC"/>
    <s v="百胜餐饮（武汉）有限公司"/>
    <x v="590"/>
    <x v="20"/>
    <x v="209"/>
    <s v="Active"/>
  </r>
  <r>
    <x v="12"/>
    <x v="6405"/>
    <x v="6250"/>
    <s v="KFC"/>
    <s v="百胜餐饮（武汉）有限公司"/>
    <x v="590"/>
    <x v="20"/>
    <x v="209"/>
    <s v="Active"/>
  </r>
  <r>
    <x v="12"/>
    <x v="6406"/>
    <x v="6251"/>
    <s v="KFC"/>
    <s v="百胜餐饮（武汉）有限公司"/>
    <x v="594"/>
    <x v="20"/>
    <x v="213"/>
    <s v="Active"/>
  </r>
  <r>
    <x v="12"/>
    <x v="6407"/>
    <x v="6252"/>
    <s v="KFC"/>
    <s v="百胜餐饮（武汉）有限公司"/>
    <x v="590"/>
    <x v="20"/>
    <x v="209"/>
    <s v="Active"/>
  </r>
  <r>
    <x v="12"/>
    <x v="6408"/>
    <x v="6253"/>
    <s v="KFC"/>
    <s v="百胜餐饮（武汉）有限公司"/>
    <x v="619"/>
    <x v="20"/>
    <x v="213"/>
    <s v="Active"/>
  </r>
  <r>
    <x v="12"/>
    <x v="6409"/>
    <x v="6254"/>
    <s v="KFC"/>
    <s v="百胜餐饮（武汉）有限公司"/>
    <x v="590"/>
    <x v="20"/>
    <x v="209"/>
    <s v="Active"/>
  </r>
  <r>
    <x v="12"/>
    <x v="6410"/>
    <x v="6255"/>
    <s v="KFC"/>
    <s v="百胜餐饮（武汉）有限公司"/>
    <x v="590"/>
    <x v="20"/>
    <x v="209"/>
    <s v="Active"/>
  </r>
  <r>
    <x v="12"/>
    <x v="6411"/>
    <x v="6256"/>
    <s v="KFC"/>
    <s v="百胜餐饮（武汉）有限公司"/>
    <x v="615"/>
    <x v="20"/>
    <x v="222"/>
    <s v="Active"/>
  </r>
  <r>
    <x v="12"/>
    <x v="6412"/>
    <x v="6257"/>
    <s v="KFC"/>
    <s v="百胜餐饮（武汉）有限公司"/>
    <x v="615"/>
    <x v="20"/>
    <x v="222"/>
    <s v="Active"/>
  </r>
  <r>
    <x v="12"/>
    <x v="6413"/>
    <x v="6258"/>
    <s v="KFC"/>
    <s v="百胜餐饮（武汉）有限公司"/>
    <x v="590"/>
    <x v="20"/>
    <x v="209"/>
    <s v="Active"/>
  </r>
  <r>
    <x v="12"/>
    <x v="6414"/>
    <x v="6259"/>
    <s v="KFC"/>
    <s v="百胜餐饮（武汉）有限公司"/>
    <x v="605"/>
    <x v="20"/>
    <x v="219"/>
    <s v="Active"/>
  </r>
  <r>
    <x v="12"/>
    <x v="6415"/>
    <x v="6260"/>
    <s v="KFC"/>
    <s v="百胜餐饮（武汉）有限公司"/>
    <x v="612"/>
    <x v="20"/>
    <x v="215"/>
    <s v="Close"/>
  </r>
  <r>
    <x v="12"/>
    <x v="6416"/>
    <x v="6261"/>
    <s v="KFC"/>
    <s v="百胜餐饮（武汉）有限公司"/>
    <x v="590"/>
    <x v="20"/>
    <x v="209"/>
    <s v="Active"/>
  </r>
  <r>
    <x v="12"/>
    <x v="6417"/>
    <x v="6262"/>
    <s v="KFC"/>
    <s v="百胜餐饮（武汉）有限公司"/>
    <x v="590"/>
    <x v="20"/>
    <x v="209"/>
    <s v="Active"/>
  </r>
  <r>
    <x v="12"/>
    <x v="6418"/>
    <x v="6263"/>
    <s v="KFC"/>
    <s v="百胜餐饮（武汉）有限公司"/>
    <x v="590"/>
    <x v="20"/>
    <x v="209"/>
    <s v="Active"/>
  </r>
  <r>
    <x v="12"/>
    <x v="6419"/>
    <x v="6264"/>
    <s v="KFC"/>
    <s v="百胜餐饮（武汉）有限公司"/>
    <x v="617"/>
    <x v="20"/>
    <x v="223"/>
    <s v="Active"/>
  </r>
  <r>
    <x v="12"/>
    <x v="6420"/>
    <x v="6265"/>
    <s v="KFC"/>
    <s v="百胜餐饮（武汉）有限公司"/>
    <x v="590"/>
    <x v="20"/>
    <x v="209"/>
    <s v="Active"/>
  </r>
  <r>
    <x v="12"/>
    <x v="6421"/>
    <x v="6266"/>
    <s v="KFC"/>
    <s v="百胜餐饮（武汉）有限公司"/>
    <x v="593"/>
    <x v="20"/>
    <x v="212"/>
    <s v="Active"/>
  </r>
  <r>
    <x v="12"/>
    <x v="6422"/>
    <x v="6267"/>
    <s v="KFC"/>
    <s v="百胜餐饮（武汉）有限公司"/>
    <x v="590"/>
    <x v="20"/>
    <x v="209"/>
    <s v="Close"/>
  </r>
  <r>
    <x v="12"/>
    <x v="6423"/>
    <x v="6268"/>
    <s v="KFC"/>
    <s v="百胜餐饮（武汉）有限公司"/>
    <x v="612"/>
    <x v="20"/>
    <x v="215"/>
    <s v="Close"/>
  </r>
  <r>
    <x v="12"/>
    <x v="6424"/>
    <x v="6269"/>
    <s v="KFC"/>
    <s v="百胜餐饮（武汉）有限公司"/>
    <x v="620"/>
    <x v="20"/>
    <x v="213"/>
    <s v="Active"/>
  </r>
  <r>
    <x v="12"/>
    <x v="6425"/>
    <x v="6270"/>
    <s v="KFC"/>
    <s v="百胜餐饮（武汉）有限公司"/>
    <x v="590"/>
    <x v="20"/>
    <x v="209"/>
    <s v="Active"/>
  </r>
  <r>
    <x v="12"/>
    <x v="6426"/>
    <x v="6271"/>
    <s v="KFC"/>
    <s v="百胜餐饮（武汉）有限公司"/>
    <x v="609"/>
    <x v="20"/>
    <x v="221"/>
    <s v="Active"/>
  </r>
  <r>
    <x v="12"/>
    <x v="6427"/>
    <x v="6272"/>
    <s v="KFC"/>
    <s v="百胜餐饮（武汉）有限公司"/>
    <x v="621"/>
    <x v="20"/>
    <x v="213"/>
    <s v="Active"/>
  </r>
  <r>
    <x v="12"/>
    <x v="6428"/>
    <x v="6273"/>
    <s v="KFC"/>
    <s v="百胜餐饮（武汉）有限公司"/>
    <x v="590"/>
    <x v="20"/>
    <x v="209"/>
    <s v="Active"/>
  </r>
  <r>
    <x v="12"/>
    <x v="6429"/>
    <x v="6274"/>
    <s v="KFC"/>
    <s v="百胜餐饮（武汉）有限公司"/>
    <x v="592"/>
    <x v="20"/>
    <x v="211"/>
    <s v="Active"/>
  </r>
  <r>
    <x v="12"/>
    <x v="6430"/>
    <x v="6275"/>
    <s v="KFC"/>
    <s v="百胜餐饮（武汉）有限公司"/>
    <x v="590"/>
    <x v="20"/>
    <x v="209"/>
    <s v="Active"/>
  </r>
  <r>
    <x v="12"/>
    <x v="6431"/>
    <x v="6276"/>
    <s v="KFC"/>
    <s v="百胜餐饮（武汉）有限公司"/>
    <x v="590"/>
    <x v="20"/>
    <x v="209"/>
    <s v="Active"/>
  </r>
  <r>
    <x v="12"/>
    <x v="6432"/>
    <x v="6277"/>
    <s v="KFC"/>
    <s v="百胜餐饮（武汉）有限公司"/>
    <x v="590"/>
    <x v="20"/>
    <x v="209"/>
    <s v="Close"/>
  </r>
  <r>
    <x v="12"/>
    <x v="6433"/>
    <x v="6278"/>
    <s v="KFC"/>
    <s v="百胜餐饮（武汉）有限公司"/>
    <x v="622"/>
    <x v="20"/>
    <x v="213"/>
    <s v="Active"/>
  </r>
  <r>
    <x v="12"/>
    <x v="6434"/>
    <x v="6279"/>
    <s v="KFC"/>
    <s v="百胜餐饮（武汉）有限公司"/>
    <x v="623"/>
    <x v="20"/>
    <x v="209"/>
    <s v="Active"/>
  </r>
  <r>
    <x v="12"/>
    <x v="6435"/>
    <x v="6280"/>
    <s v="KFC"/>
    <s v="百胜餐饮（武汉）有限公司"/>
    <x v="590"/>
    <x v="20"/>
    <x v="209"/>
    <s v="Active"/>
  </r>
  <r>
    <x v="12"/>
    <x v="6436"/>
    <x v="6281"/>
    <s v="KFC"/>
    <s v="百胜餐饮（武汉）有限公司"/>
    <x v="609"/>
    <x v="20"/>
    <x v="221"/>
    <s v="Active"/>
  </r>
  <r>
    <x v="12"/>
    <x v="6437"/>
    <x v="6282"/>
    <s v="KFC"/>
    <s v="百胜餐饮（武汉）有限公司"/>
    <x v="593"/>
    <x v="20"/>
    <x v="212"/>
    <s v="Active"/>
  </r>
  <r>
    <x v="12"/>
    <x v="6438"/>
    <x v="6283"/>
    <s v="KFC"/>
    <s v="百胜餐饮（武汉）有限公司"/>
    <x v="604"/>
    <x v="20"/>
    <x v="218"/>
    <s v="Active"/>
  </r>
  <r>
    <x v="12"/>
    <x v="6439"/>
    <x v="6284"/>
    <s v="KFC"/>
    <s v="百胜餐饮（武汉）有限公司"/>
    <x v="624"/>
    <x v="20"/>
    <x v="215"/>
    <s v="Active"/>
  </r>
  <r>
    <x v="12"/>
    <x v="6440"/>
    <x v="6285"/>
    <s v="KFC"/>
    <s v="百胜餐饮（武汉）有限公司"/>
    <x v="625"/>
    <x v="20"/>
    <x v="216"/>
    <s v="Active"/>
  </r>
  <r>
    <x v="12"/>
    <x v="6441"/>
    <x v="6286"/>
    <s v="KFC"/>
    <s v="百胜餐饮（武汉）有限公司"/>
    <x v="626"/>
    <x v="20"/>
    <x v="212"/>
    <s v="Active"/>
  </r>
  <r>
    <x v="12"/>
    <x v="6442"/>
    <x v="6287"/>
    <s v="KFC"/>
    <s v="百胜餐饮（武汉）有限公司"/>
    <x v="593"/>
    <x v="20"/>
    <x v="212"/>
    <s v="Active"/>
  </r>
  <r>
    <x v="12"/>
    <x v="6443"/>
    <x v="6288"/>
    <s v="KFC"/>
    <s v="百胜餐饮（武汉）有限公司"/>
    <x v="590"/>
    <x v="20"/>
    <x v="209"/>
    <s v="Active"/>
  </r>
  <r>
    <x v="12"/>
    <x v="6444"/>
    <x v="6289"/>
    <s v="KFC"/>
    <s v="百胜餐饮（武汉）有限公司"/>
    <x v="590"/>
    <x v="20"/>
    <x v="209"/>
    <s v="Active"/>
  </r>
  <r>
    <x v="12"/>
    <x v="6445"/>
    <x v="6290"/>
    <s v="KFC"/>
    <s v="百胜餐饮（武汉）有限公司"/>
    <x v="590"/>
    <x v="20"/>
    <x v="209"/>
    <s v="Active"/>
  </r>
  <r>
    <x v="12"/>
    <x v="6446"/>
    <x v="6291"/>
    <s v="KFC"/>
    <s v="百胜餐饮（武汉）有限公司"/>
    <x v="616"/>
    <x v="20"/>
    <x v="220"/>
    <s v="Active"/>
  </r>
  <r>
    <x v="12"/>
    <x v="6447"/>
    <x v="6292"/>
    <s v="KFC"/>
    <s v="百胜餐饮（武汉）有限公司"/>
    <x v="590"/>
    <x v="20"/>
    <x v="209"/>
    <s v="Active"/>
  </r>
  <r>
    <x v="12"/>
    <x v="6448"/>
    <x v="6293"/>
    <s v="KFC"/>
    <s v="百胜餐饮（武汉）有限公司"/>
    <x v="590"/>
    <x v="20"/>
    <x v="209"/>
    <s v="Active"/>
  </r>
  <r>
    <x v="12"/>
    <x v="6449"/>
    <x v="6294"/>
    <s v="KFC"/>
    <s v="百胜餐饮（武汉）有限公司"/>
    <x v="593"/>
    <x v="20"/>
    <x v="212"/>
    <s v="Close"/>
  </r>
  <r>
    <x v="12"/>
    <x v="6450"/>
    <x v="6295"/>
    <s v="KFC"/>
    <s v="百胜餐饮（武汉）有限公司"/>
    <x v="627"/>
    <x v="20"/>
    <x v="217"/>
    <s v="Active"/>
  </r>
  <r>
    <x v="12"/>
    <x v="6451"/>
    <x v="6296"/>
    <s v="KFC"/>
    <s v="百胜餐饮（武汉）有限公司"/>
    <x v="590"/>
    <x v="20"/>
    <x v="209"/>
    <s v="Active"/>
  </r>
  <r>
    <x v="12"/>
    <x v="6452"/>
    <x v="6297"/>
    <s v="KFC"/>
    <s v="百胜餐饮（武汉）有限公司"/>
    <x v="590"/>
    <x v="20"/>
    <x v="209"/>
    <s v="Active"/>
  </r>
  <r>
    <x v="12"/>
    <x v="6453"/>
    <x v="6298"/>
    <s v="KFC"/>
    <s v="百胜餐饮（武汉）有限公司"/>
    <x v="590"/>
    <x v="20"/>
    <x v="209"/>
    <s v="Active"/>
  </r>
  <r>
    <x v="12"/>
    <x v="6454"/>
    <x v="6299"/>
    <s v="KFC"/>
    <s v="百胜餐饮（武汉）有限公司"/>
    <x v="628"/>
    <x v="20"/>
    <x v="214"/>
    <s v="Active"/>
  </r>
  <r>
    <x v="12"/>
    <x v="6455"/>
    <x v="6300"/>
    <s v="KFC"/>
    <s v="百胜餐饮（武汉）有限公司"/>
    <x v="614"/>
    <x v="20"/>
    <x v="219"/>
    <s v="Active"/>
  </r>
  <r>
    <x v="12"/>
    <x v="6456"/>
    <x v="6301"/>
    <s v="KFC"/>
    <s v="百胜餐饮（武汉）有限公司"/>
    <x v="615"/>
    <x v="20"/>
    <x v="222"/>
    <s v="Active"/>
  </r>
  <r>
    <x v="12"/>
    <x v="6457"/>
    <x v="6302"/>
    <s v="KFC"/>
    <s v="百胜餐饮（武汉）有限公司"/>
    <x v="623"/>
    <x v="20"/>
    <x v="209"/>
    <s v="Active"/>
  </r>
  <r>
    <x v="12"/>
    <x v="6458"/>
    <x v="6303"/>
    <s v="KFC"/>
    <s v="百胜餐饮（武汉）有限公司"/>
    <x v="590"/>
    <x v="20"/>
    <x v="209"/>
    <s v="Active"/>
  </r>
  <r>
    <x v="12"/>
    <x v="6459"/>
    <x v="6304"/>
    <s v="KFC"/>
    <s v="百胜餐饮（武汉）有限公司"/>
    <x v="593"/>
    <x v="20"/>
    <x v="212"/>
    <s v="Active"/>
  </r>
  <r>
    <x v="12"/>
    <x v="6460"/>
    <x v="6305"/>
    <s v="KFC"/>
    <s v="百胜餐饮（武汉）有限公司"/>
    <x v="590"/>
    <x v="20"/>
    <x v="209"/>
    <s v="Active"/>
  </r>
  <r>
    <x v="12"/>
    <x v="6461"/>
    <x v="6306"/>
    <s v="KFC"/>
    <s v="百胜餐饮（武汉）有限公司"/>
    <x v="590"/>
    <x v="20"/>
    <x v="209"/>
    <s v="Active"/>
  </r>
  <r>
    <x v="12"/>
    <x v="6462"/>
    <x v="6307"/>
    <s v="KFC"/>
    <s v="百胜餐饮（武汉）有限公司"/>
    <x v="590"/>
    <x v="20"/>
    <x v="209"/>
    <s v="Active"/>
  </r>
  <r>
    <x v="12"/>
    <x v="6463"/>
    <x v="6308"/>
    <s v="KFC"/>
    <s v="百胜餐饮（武汉）有限公司"/>
    <x v="590"/>
    <x v="20"/>
    <x v="209"/>
    <s v="Active"/>
  </r>
  <r>
    <x v="12"/>
    <x v="6464"/>
    <x v="6309"/>
    <s v="KFC"/>
    <s v="百胜餐饮（武汉）有限公司"/>
    <x v="590"/>
    <x v="20"/>
    <x v="209"/>
    <s v="Active"/>
  </r>
  <r>
    <x v="12"/>
    <x v="6465"/>
    <x v="6310"/>
    <s v="KFC"/>
    <s v="百胜餐饮（武汉）有限公司"/>
    <x v="629"/>
    <x v="20"/>
    <x v="212"/>
    <s v="Active"/>
  </r>
  <r>
    <x v="12"/>
    <x v="6466"/>
    <x v="6311"/>
    <s v="KFC"/>
    <s v="百胜餐饮（武汉）有限公司"/>
    <x v="590"/>
    <x v="20"/>
    <x v="209"/>
    <s v="Active"/>
  </r>
  <r>
    <x v="12"/>
    <x v="6467"/>
    <x v="6312"/>
    <s v="KFC"/>
    <s v="百胜餐饮（武汉）有限公司"/>
    <x v="627"/>
    <x v="20"/>
    <x v="217"/>
    <s v="Close"/>
  </r>
  <r>
    <x v="12"/>
    <x v="6468"/>
    <x v="6313"/>
    <s v="KFC"/>
    <s v="百胜餐饮（武汉）有限公司"/>
    <x v="630"/>
    <x v="20"/>
    <x v="217"/>
    <s v="Active"/>
  </r>
  <r>
    <x v="12"/>
    <x v="6469"/>
    <x v="6314"/>
    <s v="KFC"/>
    <s v="百胜餐饮（武汉）有限公司"/>
    <x v="631"/>
    <x v="20"/>
    <x v="211"/>
    <s v="Active"/>
  </r>
  <r>
    <x v="12"/>
    <x v="6470"/>
    <x v="6315"/>
    <s v="KFC"/>
    <s v="百胜餐饮（武汉）有限公司"/>
    <x v="590"/>
    <x v="20"/>
    <x v="209"/>
    <s v="Active"/>
  </r>
  <r>
    <x v="12"/>
    <x v="6471"/>
    <x v="6316"/>
    <s v="KFC"/>
    <s v="百胜餐饮（武汉）有限公司"/>
    <x v="632"/>
    <x v="20"/>
    <x v="224"/>
    <s v="Active"/>
  </r>
  <r>
    <x v="12"/>
    <x v="6472"/>
    <x v="6317"/>
    <s v="KFC"/>
    <s v="百胜餐饮（武汉）有限公司"/>
    <x v="590"/>
    <x v="20"/>
    <x v="209"/>
    <s v="Active"/>
  </r>
  <r>
    <x v="12"/>
    <x v="6473"/>
    <x v="6318"/>
    <s v="KFC"/>
    <s v="百胜餐饮（武汉）有限公司"/>
    <x v="590"/>
    <x v="20"/>
    <x v="209"/>
    <s v="Active"/>
  </r>
  <r>
    <x v="12"/>
    <x v="6474"/>
    <x v="6319"/>
    <s v="KFC"/>
    <s v="百胜餐饮（武汉）有限公司"/>
    <x v="633"/>
    <x v="20"/>
    <x v="224"/>
    <s v="Active"/>
  </r>
  <r>
    <x v="12"/>
    <x v="6475"/>
    <x v="6320"/>
    <s v="KFC"/>
    <s v="百胜餐饮（武汉）有限公司"/>
    <x v="593"/>
    <x v="20"/>
    <x v="212"/>
    <s v="Active"/>
  </r>
  <r>
    <x v="12"/>
    <x v="6476"/>
    <x v="6321"/>
    <s v="KFC"/>
    <s v="百胜餐饮（武汉）有限公司"/>
    <x v="590"/>
    <x v="20"/>
    <x v="209"/>
    <s v="Active"/>
  </r>
  <r>
    <x v="12"/>
    <x v="6477"/>
    <x v="6322"/>
    <s v="KFC"/>
    <s v="百胜餐饮（武汉）有限公司"/>
    <x v="590"/>
    <x v="20"/>
    <x v="209"/>
    <s v="Active"/>
  </r>
  <r>
    <x v="12"/>
    <x v="6478"/>
    <x v="6323"/>
    <s v="KFC"/>
    <s v="百胜餐饮（武汉）有限公司"/>
    <x v="590"/>
    <x v="20"/>
    <x v="209"/>
    <s v="Active"/>
  </r>
  <r>
    <x v="12"/>
    <x v="6479"/>
    <x v="6324"/>
    <s v="KFC"/>
    <s v="百胜餐饮（武汉）有限公司"/>
    <x v="590"/>
    <x v="20"/>
    <x v="209"/>
    <s v="Active"/>
  </r>
  <r>
    <x v="12"/>
    <x v="6480"/>
    <x v="6325"/>
    <s v="KFC"/>
    <s v="郴州智麟餐饮管理有限公司"/>
    <x v="634"/>
    <x v="21"/>
    <x v="225"/>
    <s v="Active"/>
  </r>
  <r>
    <x v="12"/>
    <x v="6481"/>
    <x v="6326"/>
    <s v="KFC"/>
    <s v="鄂州百顺餐饮管理有限公司"/>
    <x v="635"/>
    <x v="20"/>
    <x v="226"/>
    <s v="Active"/>
  </r>
  <r>
    <x v="12"/>
    <x v="6482"/>
    <x v="6327"/>
    <s v="KFC"/>
    <s v="丰城市顺鑫泰餐饮管理有限公司"/>
    <x v="636"/>
    <x v="22"/>
    <x v="227"/>
    <s v="Active"/>
  </r>
  <r>
    <x v="12"/>
    <x v="6483"/>
    <x v="6328"/>
    <s v="KFC"/>
    <s v="湖南永悦餐饮管理有限公司"/>
    <x v="637"/>
    <x v="21"/>
    <x v="228"/>
    <s v="Active"/>
  </r>
  <r>
    <x v="12"/>
    <x v="6484"/>
    <x v="6329"/>
    <s v="KFC"/>
    <s v="江西鸿昌餐饮管理有限公司"/>
    <x v="638"/>
    <x v="22"/>
    <x v="229"/>
    <s v="Active"/>
  </r>
  <r>
    <x v="12"/>
    <x v="6485"/>
    <x v="6330"/>
    <s v="KFC"/>
    <s v="荆门百乐餐饮食品有限公司"/>
    <x v="590"/>
    <x v="20"/>
    <x v="209"/>
    <s v="Active"/>
  </r>
  <r>
    <x v="12"/>
    <x v="6486"/>
    <x v="6331"/>
    <s v="KFC"/>
    <s v="荆门百乐餐饮食品有限公司"/>
    <x v="639"/>
    <x v="20"/>
    <x v="224"/>
    <s v="Active"/>
  </r>
  <r>
    <x v="12"/>
    <x v="6487"/>
    <x v="6332"/>
    <s v="KFC"/>
    <s v="荆门百乐餐饮食品有限公司"/>
    <x v="594"/>
    <x v="20"/>
    <x v="213"/>
    <s v="Active"/>
  </r>
  <r>
    <x v="12"/>
    <x v="6488"/>
    <x v="6333"/>
    <s v="KFC"/>
    <s v="荆门百乐餐饮食品有限公司"/>
    <x v="594"/>
    <x v="20"/>
    <x v="213"/>
    <s v="Active"/>
  </r>
  <r>
    <x v="12"/>
    <x v="6489"/>
    <x v="6334"/>
    <s v="KFC"/>
    <s v="荆门百乐餐饮食品有限公司"/>
    <x v="640"/>
    <x v="20"/>
    <x v="212"/>
    <s v="Active"/>
  </r>
  <r>
    <x v="12"/>
    <x v="6490"/>
    <x v="6335"/>
    <s v="KFC"/>
    <s v="景德镇市卓宇餐饮管理有限公司"/>
    <x v="641"/>
    <x v="22"/>
    <x v="230"/>
    <s v="Active"/>
  </r>
  <r>
    <x v="12"/>
    <x v="6491"/>
    <x v="6336"/>
    <s v="KFC"/>
    <s v="景德镇市卓宇餐饮管理有限公司"/>
    <x v="641"/>
    <x v="22"/>
    <x v="230"/>
    <s v="Active"/>
  </r>
  <r>
    <x v="12"/>
    <x v="6492"/>
    <x v="6337"/>
    <s v="KFC"/>
    <s v="景德镇市卓宇餐饮管理有限公司"/>
    <x v="638"/>
    <x v="22"/>
    <x v="229"/>
    <s v="Active"/>
  </r>
  <r>
    <x v="12"/>
    <x v="6493"/>
    <x v="6338"/>
    <s v="KFC"/>
    <s v="南昌肯德基有限公司"/>
    <x v="638"/>
    <x v="22"/>
    <x v="229"/>
    <s v="Active"/>
  </r>
  <r>
    <x v="12"/>
    <x v="6494"/>
    <x v="6339"/>
    <s v="KFC"/>
    <s v="南昌肯德基有限公司"/>
    <x v="638"/>
    <x v="22"/>
    <x v="229"/>
    <s v="Active"/>
  </r>
  <r>
    <x v="12"/>
    <x v="6495"/>
    <x v="6340"/>
    <s v="KFC"/>
    <s v="南昌肯德基有限公司"/>
    <x v="638"/>
    <x v="22"/>
    <x v="229"/>
    <s v="Active"/>
  </r>
  <r>
    <x v="12"/>
    <x v="6496"/>
    <x v="6341"/>
    <s v="KFC"/>
    <s v="南昌肯德基有限公司"/>
    <x v="642"/>
    <x v="22"/>
    <x v="231"/>
    <s v="Active"/>
  </r>
  <r>
    <x v="12"/>
    <x v="6497"/>
    <x v="6342"/>
    <s v="KFC"/>
    <s v="南昌肯德基有限公司"/>
    <x v="643"/>
    <x v="22"/>
    <x v="232"/>
    <s v="Active"/>
  </r>
  <r>
    <x v="12"/>
    <x v="6498"/>
    <x v="6343"/>
    <s v="KFC"/>
    <s v="南昌肯德基有限公司"/>
    <x v="638"/>
    <x v="22"/>
    <x v="229"/>
    <s v="Active"/>
  </r>
  <r>
    <x v="12"/>
    <x v="6499"/>
    <x v="6344"/>
    <s v="KFC"/>
    <s v="南昌肯德基有限公司"/>
    <x v="642"/>
    <x v="22"/>
    <x v="231"/>
    <s v="Active"/>
  </r>
  <r>
    <x v="12"/>
    <x v="6500"/>
    <x v="6345"/>
    <s v="KFC"/>
    <s v="南昌肯德基有限公司"/>
    <x v="644"/>
    <x v="22"/>
    <x v="233"/>
    <s v="Active"/>
  </r>
  <r>
    <x v="12"/>
    <x v="6501"/>
    <x v="6346"/>
    <s v="KFC"/>
    <s v="南昌肯德基有限公司"/>
    <x v="645"/>
    <x v="22"/>
    <x v="234"/>
    <s v="Active"/>
  </r>
  <r>
    <x v="12"/>
    <x v="6502"/>
    <x v="6347"/>
    <s v="KFC"/>
    <s v="南昌肯德基有限公司"/>
    <x v="646"/>
    <x v="22"/>
    <x v="231"/>
    <s v="Active"/>
  </r>
  <r>
    <x v="12"/>
    <x v="6503"/>
    <x v="6348"/>
    <s v="KFC"/>
    <s v="南昌肯德基有限公司"/>
    <x v="638"/>
    <x v="22"/>
    <x v="229"/>
    <s v="Active"/>
  </r>
  <r>
    <x v="12"/>
    <x v="6504"/>
    <x v="6349"/>
    <s v="KFC"/>
    <s v="南昌肯德基有限公司"/>
    <x v="647"/>
    <x v="22"/>
    <x v="229"/>
    <s v="Active"/>
  </r>
  <r>
    <x v="12"/>
    <x v="6505"/>
    <x v="6350"/>
    <s v="KFC"/>
    <s v="南昌肯德基有限公司"/>
    <x v="638"/>
    <x v="22"/>
    <x v="229"/>
    <s v="Active"/>
  </r>
  <r>
    <x v="12"/>
    <x v="6506"/>
    <x v="6351"/>
    <s v="KFC"/>
    <s v="南昌肯德基有限公司"/>
    <x v="648"/>
    <x v="22"/>
    <x v="233"/>
    <s v="Active"/>
  </r>
  <r>
    <x v="12"/>
    <x v="6507"/>
    <x v="6352"/>
    <s v="KFC"/>
    <s v="南昌肯德基有限公司"/>
    <x v="638"/>
    <x v="22"/>
    <x v="229"/>
    <s v="Active"/>
  </r>
  <r>
    <x v="12"/>
    <x v="6508"/>
    <x v="6353"/>
    <s v="KFC"/>
    <s v="南昌肯德基有限公司"/>
    <x v="642"/>
    <x v="22"/>
    <x v="231"/>
    <s v="Active"/>
  </r>
  <r>
    <x v="12"/>
    <x v="6509"/>
    <x v="6354"/>
    <s v="KFC"/>
    <s v="南昌肯德基有限公司"/>
    <x v="638"/>
    <x v="22"/>
    <x v="229"/>
    <s v="Active"/>
  </r>
  <r>
    <x v="12"/>
    <x v="6510"/>
    <x v="6355"/>
    <s v="KFC"/>
    <s v="南昌肯德基有限公司"/>
    <x v="649"/>
    <x v="22"/>
    <x v="235"/>
    <s v="Active"/>
  </r>
  <r>
    <x v="12"/>
    <x v="6511"/>
    <x v="6356"/>
    <s v="KFC"/>
    <s v="南昌肯德基有限公司"/>
    <x v="650"/>
    <x v="22"/>
    <x v="231"/>
    <s v="Active"/>
  </r>
  <r>
    <x v="12"/>
    <x v="6512"/>
    <x v="6357"/>
    <s v="KFC"/>
    <s v="南昌肯德基有限公司"/>
    <x v="638"/>
    <x v="22"/>
    <x v="229"/>
    <s v="Active"/>
  </r>
  <r>
    <x v="12"/>
    <x v="6513"/>
    <x v="6358"/>
    <s v="KFC"/>
    <s v="南昌肯德基有限公司"/>
    <x v="651"/>
    <x v="22"/>
    <x v="233"/>
    <s v="Active"/>
  </r>
  <r>
    <x v="12"/>
    <x v="6514"/>
    <x v="6359"/>
    <s v="KFC"/>
    <s v="南昌肯德基有限公司"/>
    <x v="652"/>
    <x v="22"/>
    <x v="232"/>
    <s v="Active"/>
  </r>
  <r>
    <x v="12"/>
    <x v="6515"/>
    <x v="6360"/>
    <s v="KFC"/>
    <s v="南昌肯德基有限公司"/>
    <x v="638"/>
    <x v="22"/>
    <x v="229"/>
    <s v="Close"/>
  </r>
  <r>
    <x v="12"/>
    <x v="6516"/>
    <x v="6361"/>
    <s v="KFC"/>
    <s v="南昌肯德基有限公司"/>
    <x v="638"/>
    <x v="22"/>
    <x v="229"/>
    <s v="Close"/>
  </r>
  <r>
    <x v="12"/>
    <x v="6517"/>
    <x v="6362"/>
    <s v="KFC"/>
    <s v="南昌肯德基有限公司"/>
    <x v="653"/>
    <x v="22"/>
    <x v="227"/>
    <s v="Active"/>
  </r>
  <r>
    <x v="12"/>
    <x v="6518"/>
    <x v="6363"/>
    <s v="KFC"/>
    <s v="南昌肯德基有限公司"/>
    <x v="638"/>
    <x v="22"/>
    <x v="229"/>
    <s v="Active"/>
  </r>
  <r>
    <x v="12"/>
    <x v="6519"/>
    <x v="6364"/>
    <s v="KFC"/>
    <s v="南昌肯德基有限公司"/>
    <x v="638"/>
    <x v="22"/>
    <x v="229"/>
    <s v="Active"/>
  </r>
  <r>
    <x v="12"/>
    <x v="6520"/>
    <x v="6365"/>
    <s v="KFC"/>
    <s v="南昌肯德基有限公司"/>
    <x v="654"/>
    <x v="22"/>
    <x v="236"/>
    <s v="Active"/>
  </r>
  <r>
    <x v="12"/>
    <x v="6521"/>
    <x v="6366"/>
    <s v="KFC"/>
    <s v="南昌肯德基有限公司"/>
    <x v="649"/>
    <x v="22"/>
    <x v="235"/>
    <s v="Active"/>
  </r>
  <r>
    <x v="12"/>
    <x v="6522"/>
    <x v="6367"/>
    <s v="KFC"/>
    <s v="南昌肯德基有限公司"/>
    <x v="642"/>
    <x v="22"/>
    <x v="231"/>
    <s v="Active"/>
  </r>
  <r>
    <x v="12"/>
    <x v="6523"/>
    <x v="6368"/>
    <s v="KFC"/>
    <s v="南昌肯德基有限公司"/>
    <x v="638"/>
    <x v="22"/>
    <x v="229"/>
    <s v="Active"/>
  </r>
  <r>
    <x v="12"/>
    <x v="6524"/>
    <x v="6369"/>
    <s v="KFC"/>
    <s v="南昌肯德基有限公司"/>
    <x v="638"/>
    <x v="22"/>
    <x v="229"/>
    <s v="Active"/>
  </r>
  <r>
    <x v="12"/>
    <x v="6525"/>
    <x v="6370"/>
    <s v="KFC"/>
    <s v="南昌肯德基有限公司"/>
    <x v="655"/>
    <x v="22"/>
    <x v="237"/>
    <s v="Active"/>
  </r>
  <r>
    <x v="12"/>
    <x v="6526"/>
    <x v="6371"/>
    <s v="KFC"/>
    <s v="南昌肯德基有限公司"/>
    <x v="641"/>
    <x v="22"/>
    <x v="230"/>
    <s v="Active"/>
  </r>
  <r>
    <x v="12"/>
    <x v="6527"/>
    <x v="6372"/>
    <s v="KFC"/>
    <s v="南昌肯德基有限公司"/>
    <x v="642"/>
    <x v="22"/>
    <x v="231"/>
    <s v="Active"/>
  </r>
  <r>
    <x v="12"/>
    <x v="6528"/>
    <x v="6373"/>
    <s v="KFC"/>
    <s v="南昌肯德基有限公司"/>
    <x v="656"/>
    <x v="22"/>
    <x v="238"/>
    <s v="Active"/>
  </r>
  <r>
    <x v="12"/>
    <x v="6529"/>
    <x v="6374"/>
    <s v="KFC"/>
    <s v="南昌肯德基有限公司"/>
    <x v="649"/>
    <x v="22"/>
    <x v="235"/>
    <s v="Active"/>
  </r>
  <r>
    <x v="12"/>
    <x v="6530"/>
    <x v="6375"/>
    <s v="KFC"/>
    <s v="南昌肯德基有限公司"/>
    <x v="657"/>
    <x v="22"/>
    <x v="234"/>
    <s v="Active"/>
  </r>
  <r>
    <x v="12"/>
    <x v="6531"/>
    <x v="6376"/>
    <s v="KFC"/>
    <s v="南昌肯德基有限公司"/>
    <x v="658"/>
    <x v="22"/>
    <x v="233"/>
    <s v="Active"/>
  </r>
  <r>
    <x v="12"/>
    <x v="6532"/>
    <x v="6377"/>
    <s v="KFC"/>
    <s v="南昌肯德基有限公司"/>
    <x v="654"/>
    <x v="22"/>
    <x v="236"/>
    <s v="Active"/>
  </r>
  <r>
    <x v="12"/>
    <x v="6533"/>
    <x v="6378"/>
    <s v="KFC"/>
    <s v="南昌肯德基有限公司"/>
    <x v="638"/>
    <x v="22"/>
    <x v="229"/>
    <s v="Active"/>
  </r>
  <r>
    <x v="12"/>
    <x v="6534"/>
    <x v="6379"/>
    <s v="KFC"/>
    <s v="南昌肯德基有限公司"/>
    <x v="651"/>
    <x v="22"/>
    <x v="233"/>
    <s v="Active"/>
  </r>
  <r>
    <x v="12"/>
    <x v="6535"/>
    <x v="6380"/>
    <s v="KFC"/>
    <s v="南昌肯德基有限公司"/>
    <x v="638"/>
    <x v="22"/>
    <x v="229"/>
    <s v="Active"/>
  </r>
  <r>
    <x v="12"/>
    <x v="6536"/>
    <x v="6381"/>
    <s v="KFC"/>
    <s v="南昌肯德基有限公司"/>
    <x v="641"/>
    <x v="22"/>
    <x v="230"/>
    <s v="Active"/>
  </r>
  <r>
    <x v="12"/>
    <x v="6537"/>
    <x v="6382"/>
    <s v="KFC"/>
    <s v="南昌肯德基有限公司"/>
    <x v="657"/>
    <x v="22"/>
    <x v="234"/>
    <s v="Active"/>
  </r>
  <r>
    <x v="12"/>
    <x v="6538"/>
    <x v="6383"/>
    <s v="KFC"/>
    <s v="南昌肯德基有限公司"/>
    <x v="638"/>
    <x v="22"/>
    <x v="229"/>
    <s v="Close"/>
  </r>
  <r>
    <x v="12"/>
    <x v="6539"/>
    <x v="6384"/>
    <s v="KFC"/>
    <s v="南昌肯德基有限公司"/>
    <x v="638"/>
    <x v="22"/>
    <x v="229"/>
    <s v="Active"/>
  </r>
  <r>
    <x v="12"/>
    <x v="6540"/>
    <x v="6385"/>
    <s v="KFC"/>
    <s v="南昌肯德基有限公司"/>
    <x v="659"/>
    <x v="22"/>
    <x v="227"/>
    <s v="Active"/>
  </r>
  <r>
    <x v="12"/>
    <x v="6541"/>
    <x v="6386"/>
    <s v="KFC"/>
    <s v="南昌肯德基有限公司"/>
    <x v="638"/>
    <x v="22"/>
    <x v="229"/>
    <s v="Active"/>
  </r>
  <r>
    <x v="12"/>
    <x v="6542"/>
    <x v="6387"/>
    <s v="KFC"/>
    <s v="南昌肯德基有限公司"/>
    <x v="636"/>
    <x v="22"/>
    <x v="227"/>
    <s v="Active"/>
  </r>
  <r>
    <x v="12"/>
    <x v="6543"/>
    <x v="6388"/>
    <s v="KFC"/>
    <s v="南昌肯德基有限公司"/>
    <x v="660"/>
    <x v="22"/>
    <x v="233"/>
    <s v="Active"/>
  </r>
  <r>
    <x v="12"/>
    <x v="6544"/>
    <x v="6389"/>
    <s v="KFC"/>
    <s v="南昌肯德基有限公司"/>
    <x v="638"/>
    <x v="22"/>
    <x v="229"/>
    <s v="Close"/>
  </r>
  <r>
    <x v="12"/>
    <x v="6545"/>
    <x v="6390"/>
    <s v="KFC"/>
    <s v="南昌肯德基有限公司"/>
    <x v="638"/>
    <x v="22"/>
    <x v="229"/>
    <s v="Active"/>
  </r>
  <r>
    <x v="12"/>
    <x v="6546"/>
    <x v="6391"/>
    <s v="KFC"/>
    <s v="南昌肯德基有限公司"/>
    <x v="657"/>
    <x v="22"/>
    <x v="234"/>
    <s v="Active"/>
  </r>
  <r>
    <x v="12"/>
    <x v="6547"/>
    <x v="6392"/>
    <s v="KFC"/>
    <s v="南昌肯德基有限公司"/>
    <x v="661"/>
    <x v="22"/>
    <x v="231"/>
    <s v="Active"/>
  </r>
  <r>
    <x v="12"/>
    <x v="6548"/>
    <x v="6393"/>
    <s v="KFC"/>
    <s v="南昌肯德基有限公司"/>
    <x v="638"/>
    <x v="22"/>
    <x v="229"/>
    <s v="Active"/>
  </r>
  <r>
    <x v="12"/>
    <x v="6549"/>
    <x v="6394"/>
    <s v="KFC"/>
    <s v="南昌肯德基有限公司"/>
    <x v="662"/>
    <x v="22"/>
    <x v="227"/>
    <s v="Active"/>
  </r>
  <r>
    <x v="12"/>
    <x v="6550"/>
    <x v="6395"/>
    <s v="KFC"/>
    <s v="南昌肯德基有限公司"/>
    <x v="638"/>
    <x v="22"/>
    <x v="229"/>
    <s v="Active"/>
  </r>
  <r>
    <x v="12"/>
    <x v="6551"/>
    <x v="6396"/>
    <s v="KFC"/>
    <s v="南昌肯德基有限公司"/>
    <x v="657"/>
    <x v="22"/>
    <x v="234"/>
    <s v="Active"/>
  </r>
  <r>
    <x v="12"/>
    <x v="6552"/>
    <x v="6397"/>
    <s v="KFC"/>
    <s v="南昌肯德基有限公司"/>
    <x v="657"/>
    <x v="22"/>
    <x v="234"/>
    <s v="Active"/>
  </r>
  <r>
    <x v="12"/>
    <x v="6553"/>
    <x v="6398"/>
    <s v="KFC"/>
    <s v="南昌肯德基有限公司"/>
    <x v="663"/>
    <x v="22"/>
    <x v="230"/>
    <s v="Active"/>
  </r>
  <r>
    <x v="12"/>
    <x v="6554"/>
    <x v="6399"/>
    <s v="KFC"/>
    <s v="南昌肯德基有限公司"/>
    <x v="638"/>
    <x v="22"/>
    <x v="229"/>
    <s v="Active"/>
  </r>
  <r>
    <x v="12"/>
    <x v="6555"/>
    <x v="6400"/>
    <s v="KFC"/>
    <s v="南昌肯德基有限公司"/>
    <x v="649"/>
    <x v="22"/>
    <x v="235"/>
    <s v="Active"/>
  </r>
  <r>
    <x v="12"/>
    <x v="6556"/>
    <x v="6401"/>
    <s v="KFC"/>
    <s v="南昌肯德基有限公司"/>
    <x v="655"/>
    <x v="22"/>
    <x v="237"/>
    <s v="Active"/>
  </r>
  <r>
    <x v="12"/>
    <x v="6557"/>
    <x v="6402"/>
    <s v="KFC"/>
    <s v="南昌肯德基有限公司"/>
    <x v="664"/>
    <x v="22"/>
    <x v="233"/>
    <s v="Active"/>
  </r>
  <r>
    <x v="12"/>
    <x v="6558"/>
    <x v="6403"/>
    <s v="KFC"/>
    <s v="南昌肯德基有限公司"/>
    <x v="665"/>
    <x v="22"/>
    <x v="235"/>
    <s v="Active"/>
  </r>
  <r>
    <x v="12"/>
    <x v="6559"/>
    <x v="6404"/>
    <s v="KFC"/>
    <s v="南昌肯德基有限公司"/>
    <x v="638"/>
    <x v="22"/>
    <x v="229"/>
    <s v="Active"/>
  </r>
  <r>
    <x v="12"/>
    <x v="6560"/>
    <x v="6405"/>
    <s v="KFC"/>
    <s v="南昌肯德基有限公司"/>
    <x v="666"/>
    <x v="22"/>
    <x v="233"/>
    <s v="Active"/>
  </r>
  <r>
    <x v="12"/>
    <x v="6561"/>
    <x v="6406"/>
    <s v="KFC"/>
    <s v="南昌肯德基有限公司"/>
    <x v="652"/>
    <x v="22"/>
    <x v="232"/>
    <s v="Active"/>
  </r>
  <r>
    <x v="12"/>
    <x v="6562"/>
    <x v="6407"/>
    <s v="KFC"/>
    <s v="南昌肯德基有限公司"/>
    <x v="655"/>
    <x v="22"/>
    <x v="237"/>
    <s v="Active"/>
  </r>
  <r>
    <x v="12"/>
    <x v="6563"/>
    <x v="6408"/>
    <s v="KFC"/>
    <s v="南昌肯德基有限公司"/>
    <x v="654"/>
    <x v="22"/>
    <x v="236"/>
    <s v="Active"/>
  </r>
  <r>
    <x v="12"/>
    <x v="6564"/>
    <x v="6409"/>
    <s v="KFC"/>
    <s v="南昌肯德基有限公司"/>
    <x v="638"/>
    <x v="22"/>
    <x v="229"/>
    <s v="Close"/>
  </r>
  <r>
    <x v="12"/>
    <x v="6565"/>
    <x v="6410"/>
    <s v="KFC"/>
    <s v="南昌肯德基有限公司"/>
    <x v="638"/>
    <x v="22"/>
    <x v="229"/>
    <s v="Active"/>
  </r>
  <r>
    <x v="12"/>
    <x v="6566"/>
    <x v="6411"/>
    <s v="KFC"/>
    <s v="宁乡和胜餐饮管理有限公司"/>
    <x v="667"/>
    <x v="21"/>
    <x v="228"/>
    <s v="Active"/>
  </r>
  <r>
    <x v="12"/>
    <x v="6567"/>
    <x v="6412"/>
    <s v="KFC"/>
    <s v="武汉柄旭餐饮管理咨询有限公司"/>
    <x v="590"/>
    <x v="20"/>
    <x v="209"/>
    <s v="Close"/>
  </r>
  <r>
    <x v="12"/>
    <x v="6568"/>
    <x v="6413"/>
    <s v="KFC"/>
    <s v="武汉高圣餐饮管理有限公司"/>
    <x v="590"/>
    <x v="20"/>
    <x v="209"/>
    <s v="Active"/>
  </r>
  <r>
    <x v="12"/>
    <x v="6569"/>
    <x v="6414"/>
    <s v="KFC"/>
    <s v="孝感百福寅餐饮管理有限公司"/>
    <x v="627"/>
    <x v="20"/>
    <x v="217"/>
    <s v="Active"/>
  </r>
  <r>
    <x v="12"/>
    <x v="6570"/>
    <x v="6415"/>
    <s v="KFC"/>
    <s v="长沙多利旺餐饮管理有限公司"/>
    <x v="667"/>
    <x v="21"/>
    <x v="228"/>
    <s v="Active"/>
  </r>
  <r>
    <x v="12"/>
    <x v="6571"/>
    <x v="6416"/>
    <s v="KFC"/>
    <s v="长沙肯德基有限公司"/>
    <x v="637"/>
    <x v="21"/>
    <x v="228"/>
    <s v="Active"/>
  </r>
  <r>
    <x v="12"/>
    <x v="6572"/>
    <x v="6417"/>
    <s v="KFC"/>
    <s v="长沙肯德基有限公司"/>
    <x v="668"/>
    <x v="21"/>
    <x v="239"/>
    <s v="Active"/>
  </r>
  <r>
    <x v="12"/>
    <x v="6573"/>
    <x v="6418"/>
    <s v="KFC"/>
    <s v="长沙肯德基有限公司"/>
    <x v="637"/>
    <x v="21"/>
    <x v="228"/>
    <s v="Active"/>
  </r>
  <r>
    <x v="12"/>
    <x v="6574"/>
    <x v="6419"/>
    <s v="KFC"/>
    <s v="长沙肯德基有限公司"/>
    <x v="637"/>
    <x v="21"/>
    <x v="228"/>
    <s v="Active"/>
  </r>
  <r>
    <x v="12"/>
    <x v="6575"/>
    <x v="6420"/>
    <s v="KFC"/>
    <s v="长沙肯德基有限公司"/>
    <x v="669"/>
    <x v="21"/>
    <x v="240"/>
    <s v="Active"/>
  </r>
  <r>
    <x v="12"/>
    <x v="6576"/>
    <x v="6421"/>
    <s v="KFC"/>
    <s v="长沙肯德基有限公司"/>
    <x v="670"/>
    <x v="21"/>
    <x v="241"/>
    <s v="Active"/>
  </r>
  <r>
    <x v="12"/>
    <x v="6577"/>
    <x v="6422"/>
    <s v="KFC"/>
    <s v="长沙肯德基有限公司"/>
    <x v="671"/>
    <x v="21"/>
    <x v="242"/>
    <s v="Active"/>
  </r>
  <r>
    <x v="12"/>
    <x v="6578"/>
    <x v="6423"/>
    <s v="KFC"/>
    <s v="长沙肯德基有限公司"/>
    <x v="672"/>
    <x v="21"/>
    <x v="243"/>
    <s v="Active"/>
  </r>
  <r>
    <x v="12"/>
    <x v="6579"/>
    <x v="6424"/>
    <s v="KFC"/>
    <s v="长沙肯德基有限公司"/>
    <x v="673"/>
    <x v="21"/>
    <x v="244"/>
    <s v="Active"/>
  </r>
  <r>
    <x v="12"/>
    <x v="6580"/>
    <x v="6425"/>
    <s v="KFC"/>
    <s v="长沙肯德基有限公司"/>
    <x v="674"/>
    <x v="21"/>
    <x v="245"/>
    <s v="Active"/>
  </r>
  <r>
    <x v="12"/>
    <x v="6581"/>
    <x v="6426"/>
    <s v="KFC"/>
    <s v="长沙肯德基有限公司"/>
    <x v="675"/>
    <x v="21"/>
    <x v="246"/>
    <s v="Active"/>
  </r>
  <r>
    <x v="12"/>
    <x v="6582"/>
    <x v="6427"/>
    <s v="KFC"/>
    <s v="长沙肯德基有限公司"/>
    <x v="637"/>
    <x v="21"/>
    <x v="228"/>
    <s v="Active"/>
  </r>
  <r>
    <x v="12"/>
    <x v="6583"/>
    <x v="6428"/>
    <s v="KFC"/>
    <s v="长沙肯德基有限公司"/>
    <x v="671"/>
    <x v="21"/>
    <x v="242"/>
    <s v="Active"/>
  </r>
  <r>
    <x v="12"/>
    <x v="6584"/>
    <x v="6429"/>
    <s v="KFC"/>
    <s v="长沙肯德基有限公司"/>
    <x v="676"/>
    <x v="21"/>
    <x v="244"/>
    <s v="Active"/>
  </r>
  <r>
    <x v="12"/>
    <x v="6585"/>
    <x v="6430"/>
    <s v="KFC"/>
    <s v="长沙肯德基有限公司"/>
    <x v="637"/>
    <x v="21"/>
    <x v="228"/>
    <s v="Active"/>
  </r>
  <r>
    <x v="12"/>
    <x v="6586"/>
    <x v="6431"/>
    <s v="KFC"/>
    <s v="长沙肯德基有限公司"/>
    <x v="634"/>
    <x v="21"/>
    <x v="225"/>
    <s v="Active"/>
  </r>
  <r>
    <x v="12"/>
    <x v="6587"/>
    <x v="6432"/>
    <s v="KFC"/>
    <s v="长沙肯德基有限公司"/>
    <x v="677"/>
    <x v="21"/>
    <x v="244"/>
    <s v="Active"/>
  </r>
  <r>
    <x v="12"/>
    <x v="6588"/>
    <x v="6433"/>
    <s v="KFC"/>
    <s v="长沙肯德基有限公司"/>
    <x v="678"/>
    <x v="21"/>
    <x v="245"/>
    <s v="Active"/>
  </r>
  <r>
    <x v="12"/>
    <x v="6589"/>
    <x v="6434"/>
    <s v="KFC"/>
    <s v="长沙肯德基有限公司"/>
    <x v="637"/>
    <x v="21"/>
    <x v="228"/>
    <s v="Active"/>
  </r>
  <r>
    <x v="12"/>
    <x v="6590"/>
    <x v="6435"/>
    <s v="KFC"/>
    <s v="长沙肯德基有限公司"/>
    <x v="637"/>
    <x v="21"/>
    <x v="228"/>
    <s v="Active"/>
  </r>
  <r>
    <x v="12"/>
    <x v="6591"/>
    <x v="6436"/>
    <s v="KFC"/>
    <s v="长沙肯德基有限公司"/>
    <x v="679"/>
    <x v="21"/>
    <x v="246"/>
    <s v="Active"/>
  </r>
  <r>
    <x v="12"/>
    <x v="6592"/>
    <x v="6437"/>
    <s v="KFC"/>
    <s v="长沙肯德基有限公司"/>
    <x v="673"/>
    <x v="21"/>
    <x v="244"/>
    <s v="Active"/>
  </r>
  <r>
    <x v="12"/>
    <x v="6593"/>
    <x v="6438"/>
    <s v="KFC"/>
    <s v="长沙肯德基有限公司"/>
    <x v="637"/>
    <x v="21"/>
    <x v="228"/>
    <s v="Active"/>
  </r>
  <r>
    <x v="12"/>
    <x v="6594"/>
    <x v="6439"/>
    <s v="KFC"/>
    <s v="长沙肯德基有限公司"/>
    <x v="637"/>
    <x v="21"/>
    <x v="228"/>
    <s v="Close"/>
  </r>
  <r>
    <x v="12"/>
    <x v="6595"/>
    <x v="6440"/>
    <s v="KFC"/>
    <s v="长沙肯德基有限公司"/>
    <x v="680"/>
    <x v="21"/>
    <x v="247"/>
    <s v="Active"/>
  </r>
  <r>
    <x v="12"/>
    <x v="6596"/>
    <x v="6441"/>
    <s v="KFC"/>
    <s v="长沙肯德基有限公司"/>
    <x v="637"/>
    <x v="21"/>
    <x v="228"/>
    <s v="Active"/>
  </r>
  <r>
    <x v="12"/>
    <x v="6597"/>
    <x v="6442"/>
    <s v="KFC"/>
    <s v="长沙肯德基有限公司"/>
    <x v="672"/>
    <x v="21"/>
    <x v="243"/>
    <s v="Active"/>
  </r>
  <r>
    <x v="12"/>
    <x v="6598"/>
    <x v="6443"/>
    <s v="KFC"/>
    <s v="长沙肯德基有限公司"/>
    <x v="637"/>
    <x v="21"/>
    <x v="228"/>
    <s v="Active"/>
  </r>
  <r>
    <x v="12"/>
    <x v="6599"/>
    <x v="6444"/>
    <s v="KFC"/>
    <s v="长沙肯德基有限公司"/>
    <x v="681"/>
    <x v="21"/>
    <x v="248"/>
    <s v="Active"/>
  </r>
  <r>
    <x v="12"/>
    <x v="6600"/>
    <x v="6445"/>
    <s v="KFC"/>
    <s v="长沙肯德基有限公司"/>
    <x v="678"/>
    <x v="21"/>
    <x v="245"/>
    <s v="Active"/>
  </r>
  <r>
    <x v="12"/>
    <x v="6601"/>
    <x v="6446"/>
    <s v="KFC"/>
    <s v="长沙肯德基有限公司"/>
    <x v="669"/>
    <x v="21"/>
    <x v="240"/>
    <s v="Active"/>
  </r>
  <r>
    <x v="12"/>
    <x v="6602"/>
    <x v="6447"/>
    <s v="KFC"/>
    <s v="长沙肯德基有限公司"/>
    <x v="634"/>
    <x v="21"/>
    <x v="225"/>
    <s v="Active"/>
  </r>
  <r>
    <x v="12"/>
    <x v="6603"/>
    <x v="6448"/>
    <s v="KFC"/>
    <s v="长沙肯德基有限公司"/>
    <x v="669"/>
    <x v="21"/>
    <x v="240"/>
    <s v="Active"/>
  </r>
  <r>
    <x v="12"/>
    <x v="6604"/>
    <x v="6449"/>
    <s v="KFC"/>
    <s v="长沙肯德基有限公司"/>
    <x v="637"/>
    <x v="21"/>
    <x v="228"/>
    <s v="Active"/>
  </r>
  <r>
    <x v="12"/>
    <x v="6605"/>
    <x v="6450"/>
    <s v="KFC"/>
    <s v="长沙肯德基有限公司"/>
    <x v="673"/>
    <x v="21"/>
    <x v="244"/>
    <s v="Active"/>
  </r>
  <r>
    <x v="12"/>
    <x v="6606"/>
    <x v="6451"/>
    <s v="KFC"/>
    <s v="长沙肯德基有限公司"/>
    <x v="673"/>
    <x v="21"/>
    <x v="244"/>
    <s v="Active"/>
  </r>
  <r>
    <x v="12"/>
    <x v="6607"/>
    <x v="6452"/>
    <s v="KFC"/>
    <s v="长沙肯德基有限公司"/>
    <x v="637"/>
    <x v="21"/>
    <x v="228"/>
    <s v="Active"/>
  </r>
  <r>
    <x v="12"/>
    <x v="6608"/>
    <x v="6453"/>
    <s v="KFC"/>
    <s v="长沙肯德基有限公司"/>
    <x v="682"/>
    <x v="21"/>
    <x v="239"/>
    <s v="Active"/>
  </r>
  <r>
    <x v="12"/>
    <x v="6609"/>
    <x v="6454"/>
    <s v="KFC"/>
    <s v="长沙肯德基有限公司"/>
    <x v="669"/>
    <x v="21"/>
    <x v="240"/>
    <s v="Active"/>
  </r>
  <r>
    <x v="12"/>
    <x v="6610"/>
    <x v="6455"/>
    <s v="KFC"/>
    <s v="长沙肯德基有限公司"/>
    <x v="637"/>
    <x v="21"/>
    <x v="228"/>
    <s v="Active"/>
  </r>
  <r>
    <x v="12"/>
    <x v="6611"/>
    <x v="6456"/>
    <s v="KFC"/>
    <s v="长沙肯德基有限公司"/>
    <x v="672"/>
    <x v="21"/>
    <x v="243"/>
    <s v="Active"/>
  </r>
  <r>
    <x v="12"/>
    <x v="6612"/>
    <x v="6457"/>
    <s v="KFC"/>
    <s v="长沙肯德基有限公司"/>
    <x v="637"/>
    <x v="21"/>
    <x v="228"/>
    <s v="Active"/>
  </r>
  <r>
    <x v="12"/>
    <x v="6613"/>
    <x v="6458"/>
    <s v="KFC"/>
    <s v="长沙肯德基有限公司"/>
    <x v="637"/>
    <x v="21"/>
    <x v="228"/>
    <s v="Active"/>
  </r>
  <r>
    <x v="12"/>
    <x v="6614"/>
    <x v="6459"/>
    <s v="KFC"/>
    <s v="长沙肯德基有限公司"/>
    <x v="683"/>
    <x v="21"/>
    <x v="249"/>
    <s v="Close"/>
  </r>
  <r>
    <x v="12"/>
    <x v="6615"/>
    <x v="6460"/>
    <s v="KFC"/>
    <s v="长沙肯德基有限公司"/>
    <x v="675"/>
    <x v="21"/>
    <x v="246"/>
    <s v="Active"/>
  </r>
  <r>
    <x v="12"/>
    <x v="6616"/>
    <x v="6461"/>
    <s v="KFC"/>
    <s v="长沙肯德基有限公司"/>
    <x v="684"/>
    <x v="21"/>
    <x v="241"/>
    <s v="Active"/>
  </r>
  <r>
    <x v="12"/>
    <x v="6617"/>
    <x v="6462"/>
    <s v="KFC"/>
    <s v="长沙肯德基有限公司"/>
    <x v="637"/>
    <x v="21"/>
    <x v="228"/>
    <s v="Active"/>
  </r>
  <r>
    <x v="12"/>
    <x v="6618"/>
    <x v="6463"/>
    <s v="KFC"/>
    <s v="长沙肯德基有限公司"/>
    <x v="669"/>
    <x v="21"/>
    <x v="240"/>
    <s v="Active"/>
  </r>
  <r>
    <x v="12"/>
    <x v="6619"/>
    <x v="6464"/>
    <s v="KFC"/>
    <s v="长沙肯德基有限公司"/>
    <x v="685"/>
    <x v="21"/>
    <x v="242"/>
    <s v="Active"/>
  </r>
  <r>
    <x v="12"/>
    <x v="6620"/>
    <x v="6465"/>
    <s v="KFC"/>
    <s v="长沙肯德基有限公司"/>
    <x v="686"/>
    <x v="21"/>
    <x v="225"/>
    <s v="Active"/>
  </r>
  <r>
    <x v="12"/>
    <x v="6621"/>
    <x v="6466"/>
    <s v="KFC"/>
    <s v="长沙肯德基有限公司"/>
    <x v="680"/>
    <x v="21"/>
    <x v="247"/>
    <s v="Active"/>
  </r>
  <r>
    <x v="12"/>
    <x v="6622"/>
    <x v="6467"/>
    <s v="KFC"/>
    <s v="长沙肯德基有限公司"/>
    <x v="680"/>
    <x v="21"/>
    <x v="247"/>
    <s v="Active"/>
  </r>
  <r>
    <x v="12"/>
    <x v="6623"/>
    <x v="6468"/>
    <s v="KFC"/>
    <s v="长沙肯德基有限公司"/>
    <x v="673"/>
    <x v="21"/>
    <x v="244"/>
    <s v="Active"/>
  </r>
  <r>
    <x v="12"/>
    <x v="6624"/>
    <x v="6469"/>
    <s v="KFC"/>
    <s v="长沙肯德基有限公司"/>
    <x v="675"/>
    <x v="21"/>
    <x v="246"/>
    <s v="Active"/>
  </r>
  <r>
    <x v="12"/>
    <x v="6625"/>
    <x v="6470"/>
    <s v="KFC"/>
    <s v="长沙肯德基有限公司"/>
    <x v="687"/>
    <x v="21"/>
    <x v="250"/>
    <s v="Active"/>
  </r>
  <r>
    <x v="12"/>
    <x v="6626"/>
    <x v="6471"/>
    <s v="KFC"/>
    <s v="长沙肯德基有限公司"/>
    <x v="673"/>
    <x v="21"/>
    <x v="244"/>
    <s v="Active"/>
  </r>
  <r>
    <x v="12"/>
    <x v="6627"/>
    <x v="6472"/>
    <s v="KFC"/>
    <s v="长沙肯德基有限公司"/>
    <x v="676"/>
    <x v="21"/>
    <x v="244"/>
    <s v="Active"/>
  </r>
  <r>
    <x v="12"/>
    <x v="6628"/>
    <x v="6473"/>
    <s v="KFC"/>
    <s v="长沙肯德基有限公司"/>
    <x v="634"/>
    <x v="21"/>
    <x v="225"/>
    <s v="Active"/>
  </r>
  <r>
    <x v="12"/>
    <x v="6629"/>
    <x v="6474"/>
    <s v="KFC"/>
    <s v="长沙肯德基有限公司"/>
    <x v="637"/>
    <x v="21"/>
    <x v="228"/>
    <s v="Active"/>
  </r>
  <r>
    <x v="12"/>
    <x v="6630"/>
    <x v="6475"/>
    <s v="KFC"/>
    <s v="长沙肯德基有限公司"/>
    <x v="637"/>
    <x v="21"/>
    <x v="228"/>
    <s v="Active"/>
  </r>
  <r>
    <x v="12"/>
    <x v="6631"/>
    <x v="6476"/>
    <s v="KFC"/>
    <s v="长沙肯德基有限公司"/>
    <x v="637"/>
    <x v="21"/>
    <x v="228"/>
    <s v="Close"/>
  </r>
  <r>
    <x v="12"/>
    <x v="6632"/>
    <x v="6477"/>
    <s v="KFC"/>
    <s v="长沙肯德基有限公司"/>
    <x v="675"/>
    <x v="21"/>
    <x v="246"/>
    <s v="Active"/>
  </r>
  <r>
    <x v="12"/>
    <x v="6633"/>
    <x v="6478"/>
    <s v="KFC"/>
    <s v="长沙肯德基有限公司"/>
    <x v="688"/>
    <x v="21"/>
    <x v="242"/>
    <s v="Active"/>
  </r>
  <r>
    <x v="12"/>
    <x v="6634"/>
    <x v="6479"/>
    <s v="KFC"/>
    <s v="长沙肯德基有限公司"/>
    <x v="681"/>
    <x v="21"/>
    <x v="248"/>
    <s v="Active"/>
  </r>
  <r>
    <x v="12"/>
    <x v="6635"/>
    <x v="6480"/>
    <s v="KFC"/>
    <s v="长沙肯德基有限公司"/>
    <x v="689"/>
    <x v="21"/>
    <x v="228"/>
    <s v="Active"/>
  </r>
  <r>
    <x v="12"/>
    <x v="6636"/>
    <x v="6481"/>
    <s v="KFC"/>
    <s v="长沙肯德基有限公司"/>
    <x v="637"/>
    <x v="21"/>
    <x v="228"/>
    <s v="Active"/>
  </r>
  <r>
    <x v="12"/>
    <x v="6637"/>
    <x v="6482"/>
    <s v="KFC"/>
    <s v="长沙肯德基有限公司"/>
    <x v="637"/>
    <x v="21"/>
    <x v="228"/>
    <s v="Active"/>
  </r>
  <r>
    <x v="12"/>
    <x v="6638"/>
    <x v="6483"/>
    <s v="KFC"/>
    <s v="长沙肯德基有限公司"/>
    <x v="637"/>
    <x v="21"/>
    <x v="228"/>
    <s v="Active"/>
  </r>
  <r>
    <x v="12"/>
    <x v="6639"/>
    <x v="6484"/>
    <s v="KFC"/>
    <s v="长沙肯德基有限公司"/>
    <x v="637"/>
    <x v="21"/>
    <x v="228"/>
    <s v="Active"/>
  </r>
  <r>
    <x v="12"/>
    <x v="6640"/>
    <x v="6485"/>
    <s v="KFC"/>
    <s v="长沙肯德基有限公司"/>
    <x v="637"/>
    <x v="21"/>
    <x v="228"/>
    <s v="Active"/>
  </r>
  <r>
    <x v="12"/>
    <x v="6641"/>
    <x v="6486"/>
    <s v="KFC"/>
    <s v="长沙肯德基有限公司"/>
    <x v="637"/>
    <x v="21"/>
    <x v="228"/>
    <s v="Active"/>
  </r>
  <r>
    <x v="12"/>
    <x v="6642"/>
    <x v="6487"/>
    <s v="KFC"/>
    <s v="长沙肯德基有限公司"/>
    <x v="637"/>
    <x v="21"/>
    <x v="228"/>
    <s v="Active"/>
  </r>
  <r>
    <x v="12"/>
    <x v="6643"/>
    <x v="6488"/>
    <s v="KFC"/>
    <s v="长沙肯德基有限公司"/>
    <x v="678"/>
    <x v="21"/>
    <x v="245"/>
    <s v="Active"/>
  </r>
  <r>
    <x v="12"/>
    <x v="6644"/>
    <x v="6489"/>
    <s v="KFC"/>
    <s v="长沙肯德基有限公司"/>
    <x v="689"/>
    <x v="21"/>
    <x v="228"/>
    <s v="Active"/>
  </r>
  <r>
    <x v="12"/>
    <x v="6645"/>
    <x v="6490"/>
    <s v="KFC"/>
    <s v="长沙肯德基有限公司"/>
    <x v="637"/>
    <x v="21"/>
    <x v="228"/>
    <s v="Active"/>
  </r>
  <r>
    <x v="12"/>
    <x v="6646"/>
    <x v="6491"/>
    <s v="KFC"/>
    <s v="长沙肯德基有限公司"/>
    <x v="690"/>
    <x v="21"/>
    <x v="248"/>
    <s v="Active"/>
  </r>
  <r>
    <x v="12"/>
    <x v="6647"/>
    <x v="6492"/>
    <s v="KFC"/>
    <s v="长沙肯德基有限公司"/>
    <x v="673"/>
    <x v="21"/>
    <x v="244"/>
    <s v="Active"/>
  </r>
  <r>
    <x v="12"/>
    <x v="6648"/>
    <x v="6493"/>
    <s v="KFC"/>
    <s v="长沙肯德基有限公司"/>
    <x v="672"/>
    <x v="21"/>
    <x v="243"/>
    <s v="Close"/>
  </r>
  <r>
    <x v="12"/>
    <x v="6649"/>
    <x v="6494"/>
    <s v="KFC"/>
    <s v="长沙肯德基有限公司"/>
    <x v="681"/>
    <x v="21"/>
    <x v="248"/>
    <s v="Active"/>
  </r>
  <r>
    <x v="12"/>
    <x v="6650"/>
    <x v="6495"/>
    <s v="KFC"/>
    <s v="长沙肯德基有限公司"/>
    <x v="680"/>
    <x v="21"/>
    <x v="247"/>
    <s v="Active"/>
  </r>
  <r>
    <x v="12"/>
    <x v="6651"/>
    <x v="6496"/>
    <s v="KFC"/>
    <s v="长沙肯德基有限公司"/>
    <x v="637"/>
    <x v="21"/>
    <x v="228"/>
    <s v="Active"/>
  </r>
  <r>
    <x v="12"/>
    <x v="6652"/>
    <x v="6497"/>
    <s v="KFC"/>
    <s v="长沙肯德基有限公司"/>
    <x v="688"/>
    <x v="21"/>
    <x v="242"/>
    <s v="Active"/>
  </r>
  <r>
    <x v="12"/>
    <x v="6653"/>
    <x v="6498"/>
    <s v="KFC"/>
    <s v="长沙肯德基有限公司"/>
    <x v="634"/>
    <x v="21"/>
    <x v="225"/>
    <s v="Active"/>
  </r>
  <r>
    <x v="12"/>
    <x v="6654"/>
    <x v="6499"/>
    <s v="KFC"/>
    <s v="长沙肯德基有限公司"/>
    <x v="637"/>
    <x v="21"/>
    <x v="228"/>
    <s v="Active"/>
  </r>
  <r>
    <x v="12"/>
    <x v="6655"/>
    <x v="6500"/>
    <s v="KFC"/>
    <s v="长沙肯德基有限公司"/>
    <x v="675"/>
    <x v="21"/>
    <x v="246"/>
    <s v="Active"/>
  </r>
  <r>
    <x v="12"/>
    <x v="6656"/>
    <x v="6501"/>
    <s v="KFC"/>
    <s v="长沙肯德基有限公司"/>
    <x v="683"/>
    <x v="21"/>
    <x v="249"/>
    <s v="Active"/>
  </r>
  <r>
    <x v="12"/>
    <x v="6657"/>
    <x v="6502"/>
    <s v="KFC"/>
    <s v="长沙肯德基有限公司"/>
    <x v="691"/>
    <x v="21"/>
    <x v="247"/>
    <s v="Active"/>
  </r>
  <r>
    <x v="12"/>
    <x v="6658"/>
    <x v="6503"/>
    <s v="KFC"/>
    <s v="长沙肯德基有限公司"/>
    <x v="692"/>
    <x v="21"/>
    <x v="248"/>
    <s v="Active"/>
  </r>
  <r>
    <x v="12"/>
    <x v="6659"/>
    <x v="6504"/>
    <s v="KFC"/>
    <s v="长沙肯德基有限公司"/>
    <x v="693"/>
    <x v="21"/>
    <x v="247"/>
    <s v="Close"/>
  </r>
  <r>
    <x v="12"/>
    <x v="6660"/>
    <x v="6505"/>
    <s v="KFC"/>
    <s v="长沙肯德基有限公司"/>
    <x v="694"/>
    <x v="21"/>
    <x v="244"/>
    <s v="Active"/>
  </r>
  <r>
    <x v="12"/>
    <x v="6661"/>
    <x v="6506"/>
    <s v="KFC"/>
    <s v="长沙肯德基有限公司"/>
    <x v="669"/>
    <x v="21"/>
    <x v="240"/>
    <s v="Active"/>
  </r>
  <r>
    <x v="12"/>
    <x v="6662"/>
    <x v="6507"/>
    <s v="KFC"/>
    <s v="长沙肯德基有限公司"/>
    <x v="637"/>
    <x v="21"/>
    <x v="228"/>
    <s v="Active"/>
  </r>
  <r>
    <x v="12"/>
    <x v="6663"/>
    <x v="6508"/>
    <s v="KFC"/>
    <s v="长沙肯德基有限公司"/>
    <x v="637"/>
    <x v="21"/>
    <x v="228"/>
    <s v="Active"/>
  </r>
  <r>
    <x v="12"/>
    <x v="6664"/>
    <x v="6509"/>
    <s v="KFC"/>
    <s v="长沙肯德基有限公司"/>
    <x v="678"/>
    <x v="21"/>
    <x v="245"/>
    <s v="Active"/>
  </r>
  <r>
    <x v="12"/>
    <x v="6665"/>
    <x v="6510"/>
    <s v="KFC"/>
    <s v="长沙肯德基有限公司"/>
    <x v="673"/>
    <x v="21"/>
    <x v="244"/>
    <s v="Active"/>
  </r>
  <r>
    <x v="12"/>
    <x v="6666"/>
    <x v="6511"/>
    <s v="KFC"/>
    <s v="长沙肯德基有限公司"/>
    <x v="637"/>
    <x v="21"/>
    <x v="228"/>
    <s v="Active"/>
  </r>
  <r>
    <x v="12"/>
    <x v="6667"/>
    <x v="6512"/>
    <s v="KFC"/>
    <s v="长沙肯德基有限公司"/>
    <x v="637"/>
    <x v="21"/>
    <x v="228"/>
    <s v="Active"/>
  </r>
  <r>
    <x v="12"/>
    <x v="6668"/>
    <x v="6513"/>
    <s v="KFC"/>
    <s v="长沙肯德基有限公司"/>
    <x v="637"/>
    <x v="21"/>
    <x v="228"/>
    <s v="Active"/>
  </r>
  <r>
    <x v="12"/>
    <x v="6669"/>
    <x v="6514"/>
    <s v="KFC"/>
    <s v="长沙肯德基有限公司"/>
    <x v="637"/>
    <x v="21"/>
    <x v="228"/>
    <s v="Active"/>
  </r>
  <r>
    <x v="12"/>
    <x v="6670"/>
    <x v="6515"/>
    <s v="KFC"/>
    <s v="长沙肯德基有限公司"/>
    <x v="695"/>
    <x v="21"/>
    <x v="225"/>
    <s v="Active"/>
  </r>
  <r>
    <x v="12"/>
    <x v="6671"/>
    <x v="6516"/>
    <s v="KFC"/>
    <s v="长沙肯德基有限公司"/>
    <x v="672"/>
    <x v="21"/>
    <x v="243"/>
    <s v="Active"/>
  </r>
  <r>
    <x v="12"/>
    <x v="6672"/>
    <x v="6517"/>
    <s v="KFC"/>
    <s v="长沙肯德基有限公司"/>
    <x v="637"/>
    <x v="21"/>
    <x v="228"/>
    <s v="Active"/>
  </r>
  <r>
    <x v="12"/>
    <x v="6673"/>
    <x v="6518"/>
    <s v="KFC"/>
    <s v="长沙肯德基有限公司"/>
    <x v="696"/>
    <x v="21"/>
    <x v="247"/>
    <s v="Active"/>
  </r>
  <r>
    <x v="12"/>
    <x v="6674"/>
    <x v="6519"/>
    <s v="KFC"/>
    <s v="长沙肯德基有限公司"/>
    <x v="637"/>
    <x v="21"/>
    <x v="228"/>
    <s v="Active"/>
  </r>
  <r>
    <x v="12"/>
    <x v="6675"/>
    <x v="6520"/>
    <s v="KFC"/>
    <s v="长沙肯德基有限公司"/>
    <x v="685"/>
    <x v="21"/>
    <x v="242"/>
    <s v="Active"/>
  </r>
  <r>
    <x v="12"/>
    <x v="6676"/>
    <x v="6521"/>
    <s v="KFC"/>
    <s v="长沙肯德基有限公司"/>
    <x v="675"/>
    <x v="21"/>
    <x v="246"/>
    <s v="Active"/>
  </r>
  <r>
    <x v="12"/>
    <x v="6677"/>
    <x v="6522"/>
    <s v="KFC"/>
    <s v="长沙肯德基有限公司"/>
    <x v="697"/>
    <x v="21"/>
    <x v="240"/>
    <s v="Active"/>
  </r>
  <r>
    <x v="12"/>
    <x v="6678"/>
    <x v="6523"/>
    <s v="KFC"/>
    <s v="长沙肯德基有限公司"/>
    <x v="698"/>
    <x v="21"/>
    <x v="248"/>
    <s v="Active"/>
  </r>
  <r>
    <x v="12"/>
    <x v="6679"/>
    <x v="6524"/>
    <s v="KFC"/>
    <s v="长沙肯德基有限公司"/>
    <x v="637"/>
    <x v="21"/>
    <x v="228"/>
    <s v="Active"/>
  </r>
  <r>
    <x v="12"/>
    <x v="6680"/>
    <x v="6525"/>
    <s v="KFC"/>
    <s v="长沙肯德基有限公司"/>
    <x v="685"/>
    <x v="21"/>
    <x v="242"/>
    <s v="Active"/>
  </r>
  <r>
    <x v="12"/>
    <x v="6681"/>
    <x v="6526"/>
    <s v="KFC"/>
    <s v="长沙肯德基有限公司"/>
    <x v="637"/>
    <x v="21"/>
    <x v="228"/>
    <s v="Active"/>
  </r>
  <r>
    <x v="12"/>
    <x v="6682"/>
    <x v="6527"/>
    <s v="KFC"/>
    <s v="长沙肯德基有限公司"/>
    <x v="699"/>
    <x v="21"/>
    <x v="243"/>
    <s v="Active"/>
  </r>
  <r>
    <x v="12"/>
    <x v="6683"/>
    <x v="6528"/>
    <s v="KFC"/>
    <s v="长沙肯德基有限公司"/>
    <x v="700"/>
    <x v="21"/>
    <x v="225"/>
    <s v="Active"/>
  </r>
  <r>
    <x v="12"/>
    <x v="6684"/>
    <x v="6529"/>
    <s v="KFC"/>
    <s v="长沙肯德基有限公司"/>
    <x v="672"/>
    <x v="21"/>
    <x v="243"/>
    <s v="Active"/>
  </r>
  <r>
    <x v="12"/>
    <x v="6685"/>
    <x v="6530"/>
    <s v="KFC"/>
    <s v="长沙肯德基有限公司"/>
    <x v="701"/>
    <x v="21"/>
    <x v="244"/>
    <s v="Active"/>
  </r>
  <r>
    <x v="12"/>
    <x v="6686"/>
    <x v="6531"/>
    <s v="KFC"/>
    <s v="长沙肯德基有限公司"/>
    <x v="637"/>
    <x v="21"/>
    <x v="228"/>
    <s v="Active"/>
  </r>
  <r>
    <x v="12"/>
    <x v="6687"/>
    <x v="6532"/>
    <s v="KFC"/>
    <s v="长沙肯德基有限公司"/>
    <x v="667"/>
    <x v="21"/>
    <x v="228"/>
    <s v="Active"/>
  </r>
  <r>
    <x v="12"/>
    <x v="6688"/>
    <x v="6533"/>
    <s v="KFC"/>
    <s v="长沙肯德基有限公司"/>
    <x v="684"/>
    <x v="21"/>
    <x v="241"/>
    <s v="Active"/>
  </r>
  <r>
    <x v="12"/>
    <x v="6689"/>
    <x v="6534"/>
    <s v="KFC"/>
    <s v="长沙肯德基有限公司"/>
    <x v="637"/>
    <x v="21"/>
    <x v="228"/>
    <s v="Active"/>
  </r>
  <r>
    <x v="12"/>
    <x v="6690"/>
    <x v="6535"/>
    <s v="KFC"/>
    <s v="长沙肯德基有限公司"/>
    <x v="637"/>
    <x v="21"/>
    <x v="228"/>
    <s v="Active"/>
  </r>
  <r>
    <x v="12"/>
    <x v="6691"/>
    <x v="6536"/>
    <s v="KFC"/>
    <s v="长沙肯德基有限公司"/>
    <x v="669"/>
    <x v="21"/>
    <x v="240"/>
    <s v="Active"/>
  </r>
  <r>
    <x v="12"/>
    <x v="6692"/>
    <x v="6537"/>
    <s v="KFC"/>
    <s v="长沙肯德基有限公司"/>
    <x v="702"/>
    <x v="21"/>
    <x v="244"/>
    <s v="Active"/>
  </r>
  <r>
    <x v="12"/>
    <x v="6693"/>
    <x v="6538"/>
    <s v="KFC"/>
    <s v="长沙肯德基有限公司"/>
    <x v="703"/>
    <x v="21"/>
    <x v="240"/>
    <s v="Active"/>
  </r>
  <r>
    <x v="12"/>
    <x v="6694"/>
    <x v="6539"/>
    <s v="KFC"/>
    <s v="长沙肯德基有限公司"/>
    <x v="704"/>
    <x v="21"/>
    <x v="249"/>
    <s v="Active"/>
  </r>
  <r>
    <x v="12"/>
    <x v="6695"/>
    <x v="6540"/>
    <s v="KFC"/>
    <s v="长沙肯德基有限公司"/>
    <x v="705"/>
    <x v="21"/>
    <x v="248"/>
    <s v="Active"/>
  </r>
  <r>
    <x v="12"/>
    <x v="6696"/>
    <x v="6541"/>
    <s v="KFC"/>
    <s v="长沙肯德基有限公司"/>
    <x v="672"/>
    <x v="21"/>
    <x v="243"/>
    <s v="Active"/>
  </r>
  <r>
    <x v="12"/>
    <x v="6697"/>
    <x v="6542"/>
    <s v="KFC"/>
    <s v="长沙肯德基有限公司"/>
    <x v="706"/>
    <x v="21"/>
    <x v="241"/>
    <s v="Active"/>
  </r>
  <r>
    <x v="12"/>
    <x v="6698"/>
    <x v="6543"/>
    <s v="KFC"/>
    <s v="长沙肯德基有限公司"/>
    <x v="637"/>
    <x v="21"/>
    <x v="228"/>
    <s v="Active"/>
  </r>
  <r>
    <x v="12"/>
    <x v="6699"/>
    <x v="6544"/>
    <s v="KFC"/>
    <s v="长沙肯德基有限公司"/>
    <x v="682"/>
    <x v="21"/>
    <x v="239"/>
    <s v="Active"/>
  </r>
  <r>
    <x v="12"/>
    <x v="6700"/>
    <x v="6545"/>
    <s v="KFC"/>
    <s v="长沙肯德基有限公司"/>
    <x v="706"/>
    <x v="21"/>
    <x v="241"/>
    <s v="Active"/>
  </r>
  <r>
    <x v="12"/>
    <x v="6701"/>
    <x v="6546"/>
    <s v="KFC"/>
    <s v="长沙肯德基有限公司"/>
    <x v="681"/>
    <x v="21"/>
    <x v="248"/>
    <s v="Active"/>
  </r>
  <r>
    <x v="12"/>
    <x v="6702"/>
    <x v="6547"/>
    <s v="KFC"/>
    <s v="长沙肯德基有限公司"/>
    <x v="707"/>
    <x v="21"/>
    <x v="250"/>
    <s v="Active"/>
  </r>
  <r>
    <x v="12"/>
    <x v="6703"/>
    <x v="6548"/>
    <s v="KFC"/>
    <s v="长沙肯德基有限公司"/>
    <x v="680"/>
    <x v="21"/>
    <x v="247"/>
    <s v="Active"/>
  </r>
  <r>
    <x v="12"/>
    <x v="6704"/>
    <x v="6549"/>
    <s v="KFC"/>
    <s v="长沙肯德基有限公司"/>
    <x v="708"/>
    <x v="21"/>
    <x v="243"/>
    <s v="Active"/>
  </r>
  <r>
    <x v="12"/>
    <x v="6705"/>
    <x v="6550"/>
    <s v="KFC"/>
    <s v="长沙肯德基有限公司"/>
    <x v="689"/>
    <x v="21"/>
    <x v="228"/>
    <s v="Active"/>
  </r>
  <r>
    <x v="12"/>
    <x v="6706"/>
    <x v="6551"/>
    <s v="KFC"/>
    <s v="长沙肯德基有限公司"/>
    <x v="669"/>
    <x v="21"/>
    <x v="240"/>
    <s v="Active"/>
  </r>
  <r>
    <x v="12"/>
    <x v="6707"/>
    <x v="6552"/>
    <s v="KFC"/>
    <s v="长沙肯德基有限公司"/>
    <x v="672"/>
    <x v="21"/>
    <x v="243"/>
    <s v="Active"/>
  </r>
  <r>
    <x v="12"/>
    <x v="6708"/>
    <x v="6553"/>
    <s v="KFC"/>
    <s v="长沙肯德基有限公司"/>
    <x v="709"/>
    <x v="21"/>
    <x v="249"/>
    <s v="Active"/>
  </r>
  <r>
    <x v="12"/>
    <x v="6709"/>
    <x v="6554"/>
    <s v="KFC"/>
    <s v="长沙肯德基有限公司"/>
    <x v="710"/>
    <x v="21"/>
    <x v="246"/>
    <s v="Active"/>
  </r>
  <r>
    <x v="12"/>
    <x v="6710"/>
    <x v="6555"/>
    <s v="KFC"/>
    <s v="长沙肯德基有限公司"/>
    <x v="637"/>
    <x v="21"/>
    <x v="228"/>
    <s v="Active"/>
  </r>
  <r>
    <x v="12"/>
    <x v="6711"/>
    <x v="6556"/>
    <s v="KFC"/>
    <s v="长沙肯德基有限公司"/>
    <x v="637"/>
    <x v="21"/>
    <x v="228"/>
    <s v="Close"/>
  </r>
  <r>
    <x v="12"/>
    <x v="6712"/>
    <x v="6557"/>
    <s v="KFC"/>
    <s v="长沙肯德基有限公司"/>
    <x v="669"/>
    <x v="21"/>
    <x v="240"/>
    <s v="Active"/>
  </r>
  <r>
    <x v="12"/>
    <x v="6713"/>
    <x v="6558"/>
    <s v="KFC"/>
    <s v="长沙肯德基有限公司"/>
    <x v="637"/>
    <x v="21"/>
    <x v="228"/>
    <s v="Active"/>
  </r>
  <r>
    <x v="12"/>
    <x v="6714"/>
    <x v="6559"/>
    <s v="KFC"/>
    <s v="长沙三盛永丰餐饮管理有限公司"/>
    <x v="637"/>
    <x v="21"/>
    <x v="228"/>
    <s v="Active"/>
  </r>
  <r>
    <x v="12"/>
    <x v="6715"/>
    <x v="6560"/>
    <s v="KFC"/>
    <s v="长沙万福麒麟餐饮有限责任公司"/>
    <x v="637"/>
    <x v="21"/>
    <x v="228"/>
    <s v="Active"/>
  </r>
  <r>
    <x v="12"/>
    <x v="6716"/>
    <x v="6561"/>
    <s v="KFC"/>
    <s v="长沙万福麒麟餐饮有限责任公司"/>
    <x v="637"/>
    <x v="21"/>
    <x v="228"/>
    <s v="Active"/>
  </r>
  <r>
    <x v="12"/>
    <x v="6717"/>
    <x v="6562"/>
    <s v="KFC"/>
    <s v="长沙中恒德诚餐饮管理有限公司"/>
    <x v="637"/>
    <x v="21"/>
    <x v="228"/>
    <s v="Active"/>
  </r>
  <r>
    <x v="12"/>
    <x v="6718"/>
    <x v="6563"/>
    <s v="KFC"/>
    <s v="长沙中恒德诚餐饮管理有限公司"/>
    <x v="684"/>
    <x v="21"/>
    <x v="241"/>
    <s v="Active"/>
  </r>
  <r>
    <x v="12"/>
    <x v="6719"/>
    <x v="6564"/>
    <s v="LS"/>
    <s v="湖口县福辉火锅城"/>
    <x v="711"/>
    <x v="22"/>
    <x v="231"/>
    <s v="Close"/>
  </r>
  <r>
    <x v="12"/>
    <x v="6720"/>
    <x v="6565"/>
    <s v="LS"/>
    <s v="内蒙古小肥羊餐饮连锁有限公司"/>
    <x v="590"/>
    <x v="20"/>
    <x v="209"/>
    <s v="Close"/>
  </r>
  <r>
    <x v="12"/>
    <x v="6721"/>
    <x v="6566"/>
    <s v="LS"/>
    <s v="上饶市恒欣餐饮有限公司  "/>
    <x v="651"/>
    <x v="22"/>
    <x v="233"/>
    <s v="Active"/>
  </r>
  <r>
    <x v="12"/>
    <x v="6722"/>
    <x v="6567"/>
    <s v="LS"/>
    <s v="武汉市蒙旺餐饮有限公司"/>
    <x v="590"/>
    <x v="20"/>
    <x v="209"/>
    <s v="Close"/>
  </r>
  <r>
    <x v="12"/>
    <x v="6723"/>
    <x v="6568"/>
    <s v="LS"/>
    <s v="武汉市永傲餐饮有限公司"/>
    <x v="590"/>
    <x v="20"/>
    <x v="209"/>
    <s v="Close"/>
  </r>
  <r>
    <x v="12"/>
    <x v="6724"/>
    <x v="6569"/>
    <s v="LS"/>
    <s v="岳阳晟丰餐饮管理有限公司"/>
    <x v="672"/>
    <x v="21"/>
    <x v="243"/>
    <s v="Active"/>
  </r>
  <r>
    <x v="12"/>
    <x v="6725"/>
    <x v="6570"/>
    <s v="LS"/>
    <s v="长沙市芙蓉区合兴火锅"/>
    <x v="637"/>
    <x v="21"/>
    <x v="228"/>
    <s v="Active"/>
  </r>
  <r>
    <x v="12"/>
    <x v="6726"/>
    <x v="6571"/>
    <s v="LS"/>
    <s v="长沙市芙蓉区合兴火锅     "/>
    <x v="637"/>
    <x v="21"/>
    <x v="228"/>
    <s v="Active"/>
  </r>
  <r>
    <x v="12"/>
    <x v="6727"/>
    <x v="6572"/>
    <s v="LS"/>
    <s v="长沙市芙蓉区永旺火锅店"/>
    <x v="637"/>
    <x v="21"/>
    <x v="228"/>
    <s v="Active"/>
  </r>
  <r>
    <x v="12"/>
    <x v="6728"/>
    <x v="6573"/>
    <s v="PHDI"/>
    <s v="百胜餐饮（武汉）有限公司"/>
    <x v="618"/>
    <x v="20"/>
    <x v="216"/>
    <s v="Active"/>
  </r>
  <r>
    <x v="12"/>
    <x v="6729"/>
    <x v="6574"/>
    <s v="PHDI"/>
    <s v="百胜餐饮（武汉）有限公司"/>
    <x v="590"/>
    <x v="20"/>
    <x v="209"/>
    <s v="Active"/>
  </r>
  <r>
    <x v="12"/>
    <x v="6730"/>
    <x v="6575"/>
    <s v="PHDI"/>
    <s v="百胜餐饮（武汉）有限公司"/>
    <x v="641"/>
    <x v="22"/>
    <x v="230"/>
    <s v="Active"/>
  </r>
  <r>
    <x v="12"/>
    <x v="6731"/>
    <x v="6576"/>
    <s v="PHDI"/>
    <s v="百胜餐饮（武汉）有限公司"/>
    <x v="609"/>
    <x v="20"/>
    <x v="221"/>
    <s v="Active"/>
  </r>
  <r>
    <x v="12"/>
    <x v="6732"/>
    <x v="6577"/>
    <s v="PHDI"/>
    <s v="百胜餐饮（武汉）有限公司"/>
    <x v="590"/>
    <x v="20"/>
    <x v="209"/>
    <s v="Active"/>
  </r>
  <r>
    <x v="12"/>
    <x v="6733"/>
    <x v="6578"/>
    <s v="PHDI"/>
    <s v="百胜餐饮（武汉）有限公司"/>
    <x v="656"/>
    <x v="22"/>
    <x v="238"/>
    <s v="Active"/>
  </r>
  <r>
    <x v="12"/>
    <x v="6734"/>
    <x v="6579"/>
    <s v="PHDI"/>
    <s v="百胜餐饮（武汉）有限公司"/>
    <x v="651"/>
    <x v="22"/>
    <x v="233"/>
    <s v="Active"/>
  </r>
  <r>
    <x v="12"/>
    <x v="6735"/>
    <x v="6580"/>
    <s v="PHDI"/>
    <s v="百胜餐饮（武汉）有限公司"/>
    <x v="590"/>
    <x v="20"/>
    <x v="209"/>
    <s v="Active"/>
  </r>
  <r>
    <x v="12"/>
    <x v="6736"/>
    <x v="6581"/>
    <s v="PHDI"/>
    <s v="百胜餐饮（武汉）有限公司"/>
    <x v="593"/>
    <x v="20"/>
    <x v="212"/>
    <s v="Active"/>
  </r>
  <r>
    <x v="12"/>
    <x v="6737"/>
    <x v="1353"/>
    <s v="PHDI"/>
    <s v="百胜餐饮（武汉）有限公司"/>
    <x v="637"/>
    <x v="21"/>
    <x v="228"/>
    <s v="Active"/>
  </r>
  <r>
    <x v="12"/>
    <x v="6738"/>
    <x v="6582"/>
    <s v="PHDI"/>
    <s v="百胜餐饮（武汉）有限公司"/>
    <x v="637"/>
    <x v="21"/>
    <x v="228"/>
    <s v="Active"/>
  </r>
  <r>
    <x v="12"/>
    <x v="6739"/>
    <x v="6583"/>
    <s v="PHDI"/>
    <s v="百胜餐饮（武汉）有限公司"/>
    <x v="596"/>
    <x v="20"/>
    <x v="214"/>
    <s v="Active"/>
  </r>
  <r>
    <x v="12"/>
    <x v="6740"/>
    <x v="6584"/>
    <s v="PHDI"/>
    <s v="百胜餐饮（武汉）有限公司"/>
    <x v="594"/>
    <x v="20"/>
    <x v="213"/>
    <s v="Active"/>
  </r>
  <r>
    <x v="12"/>
    <x v="6741"/>
    <x v="6585"/>
    <s v="PHDI"/>
    <s v="百胜餐饮（武汉）有限公司"/>
    <x v="590"/>
    <x v="20"/>
    <x v="209"/>
    <s v="Active"/>
  </r>
  <r>
    <x v="12"/>
    <x v="6742"/>
    <x v="6586"/>
    <s v="PHDI"/>
    <s v="百胜餐饮（武汉）有限公司"/>
    <x v="637"/>
    <x v="21"/>
    <x v="228"/>
    <s v="Active"/>
  </r>
  <r>
    <x v="12"/>
    <x v="6743"/>
    <x v="6587"/>
    <s v="PHDI"/>
    <s v="百胜餐饮（武汉）有限公司"/>
    <x v="638"/>
    <x v="22"/>
    <x v="229"/>
    <s v="Active"/>
  </r>
  <r>
    <x v="12"/>
    <x v="6744"/>
    <x v="6588"/>
    <s v="PHDI"/>
    <s v="百胜餐饮（武汉）有限公司"/>
    <x v="590"/>
    <x v="20"/>
    <x v="209"/>
    <s v="Active"/>
  </r>
  <r>
    <x v="12"/>
    <x v="6745"/>
    <x v="6589"/>
    <s v="PHDI"/>
    <s v="百胜餐饮（武汉）有限公司"/>
    <x v="676"/>
    <x v="21"/>
    <x v="244"/>
    <s v="Active"/>
  </r>
  <r>
    <x v="12"/>
    <x v="6746"/>
    <x v="6590"/>
    <s v="PHDI"/>
    <s v="百胜餐饮（武汉）有限公司"/>
    <x v="675"/>
    <x v="21"/>
    <x v="246"/>
    <s v="Active"/>
  </r>
  <r>
    <x v="12"/>
    <x v="6747"/>
    <x v="6591"/>
    <s v="PHDI"/>
    <s v="百胜餐饮（武汉）有限公司"/>
    <x v="627"/>
    <x v="20"/>
    <x v="217"/>
    <s v="Active"/>
  </r>
  <r>
    <x v="12"/>
    <x v="6748"/>
    <x v="6592"/>
    <s v="PHDI"/>
    <s v="百胜餐饮（武汉）有限公司"/>
    <x v="590"/>
    <x v="20"/>
    <x v="209"/>
    <s v="Active"/>
  </r>
  <r>
    <x v="12"/>
    <x v="6749"/>
    <x v="6593"/>
    <s v="PHDI"/>
    <s v="百胜餐饮（武汉）有限公司"/>
    <x v="590"/>
    <x v="20"/>
    <x v="209"/>
    <s v="Active"/>
  </r>
  <r>
    <x v="12"/>
    <x v="6750"/>
    <x v="6594"/>
    <s v="PHDI"/>
    <s v="百胜餐饮（武汉）有限公司"/>
    <x v="667"/>
    <x v="21"/>
    <x v="228"/>
    <s v="Active"/>
  </r>
  <r>
    <x v="12"/>
    <x v="6751"/>
    <x v="6595"/>
    <s v="PHDI"/>
    <s v="百胜餐饮（武汉）有限公司"/>
    <x v="642"/>
    <x v="22"/>
    <x v="231"/>
    <s v="Active"/>
  </r>
  <r>
    <x v="12"/>
    <x v="6752"/>
    <x v="6596"/>
    <s v="PHDI"/>
    <s v="百胜餐饮（武汉）有限公司"/>
    <x v="638"/>
    <x v="22"/>
    <x v="229"/>
    <s v="Active"/>
  </r>
  <r>
    <x v="12"/>
    <x v="6753"/>
    <x v="6597"/>
    <s v="PHDI"/>
    <s v="百胜餐饮（武汉）有限公司"/>
    <x v="637"/>
    <x v="21"/>
    <x v="228"/>
    <s v="Active"/>
  </r>
  <r>
    <x v="12"/>
    <x v="6754"/>
    <x v="6598"/>
    <s v="PHDI"/>
    <s v="百胜餐饮（武汉）有限公司"/>
    <x v="590"/>
    <x v="20"/>
    <x v="209"/>
    <s v="Active"/>
  </r>
  <r>
    <x v="12"/>
    <x v="6755"/>
    <x v="6599"/>
    <s v="PHDI"/>
    <s v="百胜餐饮（武汉）有限公司"/>
    <x v="638"/>
    <x v="22"/>
    <x v="229"/>
    <s v="Active"/>
  </r>
  <r>
    <x v="12"/>
    <x v="6756"/>
    <x v="6600"/>
    <s v="PHDI"/>
    <s v="百胜餐饮（武汉）有限公司"/>
    <x v="590"/>
    <x v="20"/>
    <x v="209"/>
    <s v="Active"/>
  </r>
  <r>
    <x v="12"/>
    <x v="6757"/>
    <x v="6601"/>
    <s v="PHDI"/>
    <s v="百胜餐饮（武汉）有限公司"/>
    <x v="590"/>
    <x v="20"/>
    <x v="209"/>
    <s v="Active"/>
  </r>
  <r>
    <x v="12"/>
    <x v="6758"/>
    <x v="6602"/>
    <s v="PHDI"/>
    <s v="百胜餐饮（武汉）有限公司"/>
    <x v="637"/>
    <x v="21"/>
    <x v="228"/>
    <s v="Active"/>
  </r>
  <r>
    <x v="12"/>
    <x v="6759"/>
    <x v="6603"/>
    <s v="PHDI"/>
    <s v="百胜餐饮（武汉）有限公司"/>
    <x v="590"/>
    <x v="20"/>
    <x v="209"/>
    <s v="Active"/>
  </r>
  <r>
    <x v="12"/>
    <x v="6760"/>
    <x v="6604"/>
    <s v="PHDI"/>
    <s v="百胜餐饮（武汉）有限公司"/>
    <x v="669"/>
    <x v="21"/>
    <x v="240"/>
    <s v="Active"/>
  </r>
  <r>
    <x v="12"/>
    <x v="6761"/>
    <x v="6605"/>
    <s v="PHDI"/>
    <s v="百胜餐饮（武汉）有限公司"/>
    <x v="593"/>
    <x v="20"/>
    <x v="212"/>
    <s v="Active"/>
  </r>
  <r>
    <x v="12"/>
    <x v="6762"/>
    <x v="6606"/>
    <s v="PHDI"/>
    <s v="百胜餐饮（武汉）有限公司"/>
    <x v="590"/>
    <x v="20"/>
    <x v="209"/>
    <s v="Active"/>
  </r>
  <r>
    <x v="12"/>
    <x v="6763"/>
    <x v="6607"/>
    <s v="PHDI"/>
    <s v="百胜餐饮（武汉）有限公司"/>
    <x v="590"/>
    <x v="20"/>
    <x v="209"/>
    <s v="Active"/>
  </r>
  <r>
    <x v="12"/>
    <x v="6764"/>
    <x v="6608"/>
    <s v="PHDI"/>
    <s v="百胜餐饮（武汉）有限公司"/>
    <x v="590"/>
    <x v="20"/>
    <x v="209"/>
    <s v="Active"/>
  </r>
  <r>
    <x v="12"/>
    <x v="6765"/>
    <x v="6609"/>
    <s v="PHDI"/>
    <s v="百胜餐饮（武汉）有限公司"/>
    <x v="590"/>
    <x v="20"/>
    <x v="209"/>
    <s v="Active"/>
  </r>
  <r>
    <x v="12"/>
    <x v="6766"/>
    <x v="6610"/>
    <s v="PHDI"/>
    <s v="百胜餐饮（武汉）有限公司"/>
    <x v="678"/>
    <x v="21"/>
    <x v="245"/>
    <s v="Active"/>
  </r>
  <r>
    <x v="12"/>
    <x v="6767"/>
    <x v="6611"/>
    <s v="PHDI"/>
    <s v="百胜餐饮（武汉）有限公司"/>
    <x v="637"/>
    <x v="21"/>
    <x v="228"/>
    <s v="Active"/>
  </r>
  <r>
    <x v="12"/>
    <x v="6768"/>
    <x v="6612"/>
    <s v="PHDI"/>
    <s v="百胜餐饮（武汉）有限公司"/>
    <x v="637"/>
    <x v="21"/>
    <x v="228"/>
    <s v="Active"/>
  </r>
  <r>
    <x v="12"/>
    <x v="6769"/>
    <x v="6613"/>
    <s v="PHDI"/>
    <s v="百胜餐饮（武汉）有限公司"/>
    <x v="590"/>
    <x v="20"/>
    <x v="209"/>
    <s v="Active"/>
  </r>
  <r>
    <x v="12"/>
    <x v="6770"/>
    <x v="6614"/>
    <s v="PHDI"/>
    <s v="百胜餐饮（武汉）有限公司"/>
    <x v="590"/>
    <x v="20"/>
    <x v="209"/>
    <s v="Active"/>
  </r>
  <r>
    <x v="12"/>
    <x v="6771"/>
    <x v="6615"/>
    <s v="PHDI"/>
    <s v="百胜餐饮（武汉）有限公司"/>
    <x v="594"/>
    <x v="20"/>
    <x v="213"/>
    <s v="Active"/>
  </r>
  <r>
    <x v="12"/>
    <x v="6772"/>
    <x v="6616"/>
    <s v="PHDI"/>
    <s v="百胜餐饮（武汉）有限公司"/>
    <x v="590"/>
    <x v="20"/>
    <x v="209"/>
    <s v="Active"/>
  </r>
  <r>
    <x v="12"/>
    <x v="6773"/>
    <x v="6617"/>
    <s v="PHDI"/>
    <s v="百胜餐饮（武汉）有限公司"/>
    <x v="590"/>
    <x v="20"/>
    <x v="209"/>
    <s v="Active"/>
  </r>
  <r>
    <x v="12"/>
    <x v="6774"/>
    <x v="6618"/>
    <s v="PHDI"/>
    <s v="百胜餐饮（武汉）有限公司"/>
    <x v="638"/>
    <x v="22"/>
    <x v="229"/>
    <s v="Active"/>
  </r>
  <r>
    <x v="12"/>
    <x v="6775"/>
    <x v="6619"/>
    <s v="PHDI"/>
    <s v="百胜餐饮（武汉）有限公司"/>
    <x v="590"/>
    <x v="20"/>
    <x v="209"/>
    <s v="Active"/>
  </r>
  <r>
    <x v="12"/>
    <x v="6776"/>
    <x v="6620"/>
    <s v="PHDI"/>
    <s v="百胜餐饮（武汉）有限公司"/>
    <x v="637"/>
    <x v="21"/>
    <x v="228"/>
    <s v="Active"/>
  </r>
  <r>
    <x v="12"/>
    <x v="6777"/>
    <x v="6621"/>
    <s v="PHDI"/>
    <s v="百胜餐饮（武汉）有限公司"/>
    <x v="590"/>
    <x v="20"/>
    <x v="209"/>
    <s v="Active"/>
  </r>
  <r>
    <x v="12"/>
    <x v="6778"/>
    <x v="6622"/>
    <s v="PHDI"/>
    <s v="百胜餐饮（武汉）有限公司"/>
    <x v="637"/>
    <x v="21"/>
    <x v="228"/>
    <s v="Active"/>
  </r>
  <r>
    <x v="12"/>
    <x v="6779"/>
    <x v="6623"/>
    <s v="PHDI"/>
    <s v="百胜餐饮（武汉）有限公司"/>
    <x v="590"/>
    <x v="20"/>
    <x v="209"/>
    <s v="Active"/>
  </r>
  <r>
    <x v="12"/>
    <x v="6780"/>
    <x v="6624"/>
    <s v="PHDI"/>
    <s v="百胜餐饮（武汉）有限公司"/>
    <x v="590"/>
    <x v="20"/>
    <x v="209"/>
    <s v="Active"/>
  </r>
  <r>
    <x v="12"/>
    <x v="6781"/>
    <x v="6625"/>
    <s v="PHDI"/>
    <s v="百胜餐饮（武汉）有限公司"/>
    <x v="657"/>
    <x v="22"/>
    <x v="234"/>
    <s v="Active"/>
  </r>
  <r>
    <x v="12"/>
    <x v="6782"/>
    <x v="6626"/>
    <s v="PHDI"/>
    <s v="百胜餐饮（武汉）有限公司"/>
    <x v="637"/>
    <x v="21"/>
    <x v="228"/>
    <s v="Active"/>
  </r>
  <r>
    <x v="12"/>
    <x v="6783"/>
    <x v="6627"/>
    <s v="PHDI"/>
    <s v="百胜餐饮（武汉）有限公司"/>
    <x v="685"/>
    <x v="21"/>
    <x v="242"/>
    <s v="Active"/>
  </r>
  <r>
    <x v="12"/>
    <x v="6784"/>
    <x v="6628"/>
    <s v="PHDI"/>
    <s v="百胜餐饮（武汉）有限公司"/>
    <x v="623"/>
    <x v="20"/>
    <x v="209"/>
    <s v="Active"/>
  </r>
  <r>
    <x v="12"/>
    <x v="6785"/>
    <x v="6629"/>
    <s v="PHDI"/>
    <s v="百胜餐饮（武汉）有限公司"/>
    <x v="637"/>
    <x v="21"/>
    <x v="228"/>
    <s v="Active"/>
  </r>
  <r>
    <x v="12"/>
    <x v="6786"/>
    <x v="6630"/>
    <s v="PHDI"/>
    <s v="百胜餐饮（武汉）有限公司"/>
    <x v="672"/>
    <x v="21"/>
    <x v="243"/>
    <s v="Active"/>
  </r>
  <r>
    <x v="12"/>
    <x v="6787"/>
    <x v="6631"/>
    <s v="PHDI"/>
    <s v="百胜餐饮（武汉）有限公司"/>
    <x v="593"/>
    <x v="20"/>
    <x v="212"/>
    <s v="Active"/>
  </r>
  <r>
    <x v="12"/>
    <x v="6788"/>
    <x v="6632"/>
    <s v="PHDI"/>
    <s v="百胜餐饮（武汉）有限公司"/>
    <x v="637"/>
    <x v="21"/>
    <x v="228"/>
    <s v="Close"/>
  </r>
  <r>
    <x v="12"/>
    <x v="6789"/>
    <x v="6633"/>
    <s v="PHDI"/>
    <s v="百胜餐饮（武汉）有限公司"/>
    <x v="590"/>
    <x v="20"/>
    <x v="209"/>
    <s v="Close"/>
  </r>
  <r>
    <x v="12"/>
    <x v="6790"/>
    <x v="6634"/>
    <s v="PHDI"/>
    <s v="百胜餐饮（武汉）有限公司"/>
    <x v="634"/>
    <x v="21"/>
    <x v="225"/>
    <s v="Active"/>
  </r>
  <r>
    <x v="12"/>
    <x v="6791"/>
    <x v="6635"/>
    <s v="PHDI"/>
    <s v="百胜餐饮（武汉）有限公司"/>
    <x v="637"/>
    <x v="21"/>
    <x v="228"/>
    <s v="Active"/>
  </r>
  <r>
    <x v="12"/>
    <x v="6792"/>
    <x v="6636"/>
    <s v="PHDI"/>
    <s v="百胜餐饮（武汉）有限公司"/>
    <x v="590"/>
    <x v="20"/>
    <x v="209"/>
    <s v="Active"/>
  </r>
  <r>
    <x v="12"/>
    <x v="6793"/>
    <x v="6637"/>
    <s v="PHDI"/>
    <s v="百胜餐饮（武汉）有限公司"/>
    <x v="638"/>
    <x v="22"/>
    <x v="229"/>
    <s v="Active"/>
  </r>
  <r>
    <x v="12"/>
    <x v="6794"/>
    <x v="6638"/>
    <s v="PHDI"/>
    <s v="百胜餐饮（武汉）有限公司"/>
    <x v="655"/>
    <x v="22"/>
    <x v="237"/>
    <s v="Active"/>
  </r>
  <r>
    <x v="12"/>
    <x v="6795"/>
    <x v="6639"/>
    <s v="PHDI"/>
    <s v="百胜餐饮（武汉）有限公司"/>
    <x v="669"/>
    <x v="21"/>
    <x v="240"/>
    <s v="Active"/>
  </r>
  <r>
    <x v="12"/>
    <x v="6796"/>
    <x v="6640"/>
    <s v="PHDI"/>
    <s v="百胜餐饮（武汉）有限公司"/>
    <x v="637"/>
    <x v="21"/>
    <x v="228"/>
    <s v="Active"/>
  </r>
  <r>
    <x v="12"/>
    <x v="6797"/>
    <x v="6641"/>
    <s v="PHDI"/>
    <s v="百胜餐饮（武汉）有限公司"/>
    <x v="590"/>
    <x v="20"/>
    <x v="209"/>
    <s v="Active"/>
  </r>
  <r>
    <x v="12"/>
    <x v="6798"/>
    <x v="6642"/>
    <s v="PHDI"/>
    <s v="百胜餐饮（武汉）有限公司"/>
    <x v="590"/>
    <x v="20"/>
    <x v="209"/>
    <s v="Active"/>
  </r>
  <r>
    <x v="12"/>
    <x v="6799"/>
    <x v="6643"/>
    <s v="PHDI"/>
    <s v="百胜餐饮（武汉）有限公司"/>
    <x v="590"/>
    <x v="20"/>
    <x v="209"/>
    <s v="Active"/>
  </r>
  <r>
    <x v="12"/>
    <x v="6800"/>
    <x v="6644"/>
    <s v="PHDI"/>
    <s v="百胜餐饮（武汉）有限公司"/>
    <x v="669"/>
    <x v="21"/>
    <x v="240"/>
    <s v="Active"/>
  </r>
  <r>
    <x v="12"/>
    <x v="6801"/>
    <x v="6645"/>
    <s v="PHDI"/>
    <s v="百胜餐饮（武汉）有限公司"/>
    <x v="680"/>
    <x v="21"/>
    <x v="247"/>
    <s v="Active"/>
  </r>
  <r>
    <x v="12"/>
    <x v="6802"/>
    <x v="6646"/>
    <s v="PHDI"/>
    <s v="百胜餐饮（武汉）有限公司"/>
    <x v="672"/>
    <x v="21"/>
    <x v="243"/>
    <s v="Active"/>
  </r>
  <r>
    <x v="12"/>
    <x v="6803"/>
    <x v="6647"/>
    <s v="PHDI"/>
    <s v="百胜餐饮（武汉）有限公司"/>
    <x v="637"/>
    <x v="21"/>
    <x v="228"/>
    <s v="Active"/>
  </r>
  <r>
    <x v="12"/>
    <x v="6804"/>
    <x v="6648"/>
    <s v="PHDI"/>
    <s v="百胜餐饮（武汉）有限公司"/>
    <x v="652"/>
    <x v="22"/>
    <x v="232"/>
    <s v="Active"/>
  </r>
  <r>
    <x v="12"/>
    <x v="6805"/>
    <x v="6649"/>
    <s v="PHDI"/>
    <s v="百胜餐饮（武汉）有限公司"/>
    <x v="638"/>
    <x v="22"/>
    <x v="229"/>
    <s v="Active"/>
  </r>
  <r>
    <x v="12"/>
    <x v="6806"/>
    <x v="6650"/>
    <s v="PHDI"/>
    <s v="百胜餐饮（武汉）有限公司"/>
    <x v="638"/>
    <x v="22"/>
    <x v="229"/>
    <s v="Active"/>
  </r>
  <r>
    <x v="12"/>
    <x v="6807"/>
    <x v="6651"/>
    <s v="PHDI"/>
    <s v="百胜餐饮（武汉）有限公司"/>
    <x v="605"/>
    <x v="20"/>
    <x v="219"/>
    <s v="Active"/>
  </r>
  <r>
    <x v="12"/>
    <x v="6808"/>
    <x v="6652"/>
    <s v="PHDI"/>
    <s v="百胜餐饮（武汉）有限公司"/>
    <x v="637"/>
    <x v="21"/>
    <x v="228"/>
    <s v="Active"/>
  </r>
  <r>
    <x v="12"/>
    <x v="6809"/>
    <x v="6653"/>
    <s v="PHDI"/>
    <s v="百胜餐饮（武汉）有限公司"/>
    <x v="649"/>
    <x v="22"/>
    <x v="235"/>
    <s v="Active"/>
  </r>
  <r>
    <x v="12"/>
    <x v="6810"/>
    <x v="6654"/>
    <s v="PHDI"/>
    <s v="百胜餐饮（武汉）有限公司"/>
    <x v="591"/>
    <x v="20"/>
    <x v="210"/>
    <s v="Active"/>
  </r>
  <r>
    <x v="12"/>
    <x v="6811"/>
    <x v="6655"/>
    <s v="PHDI"/>
    <s v="百胜餐饮（武汉）有限公司"/>
    <x v="669"/>
    <x v="21"/>
    <x v="240"/>
    <s v="Active"/>
  </r>
  <r>
    <x v="12"/>
    <x v="6812"/>
    <x v="6656"/>
    <s v="PHDI"/>
    <s v="百胜餐饮（武汉）有限公司"/>
    <x v="593"/>
    <x v="20"/>
    <x v="212"/>
    <s v="Active"/>
  </r>
  <r>
    <x v="12"/>
    <x v="6813"/>
    <x v="6657"/>
    <s v="PHDI"/>
    <s v="百胜餐饮（武汉）有限公司"/>
    <x v="590"/>
    <x v="20"/>
    <x v="209"/>
    <s v="Active"/>
  </r>
  <r>
    <x v="12"/>
    <x v="6814"/>
    <x v="6658"/>
    <s v="PHDI"/>
    <s v="百胜餐饮（武汉）有限公司"/>
    <x v="590"/>
    <x v="20"/>
    <x v="209"/>
    <s v="Active"/>
  </r>
  <r>
    <x v="12"/>
    <x v="6815"/>
    <x v="6659"/>
    <s v="PHDI"/>
    <s v="百胜餐饮（武汉）有限公司"/>
    <x v="637"/>
    <x v="21"/>
    <x v="228"/>
    <s v="Active"/>
  </r>
  <r>
    <x v="12"/>
    <x v="6816"/>
    <x v="6660"/>
    <s v="PHDI"/>
    <s v="百胜餐饮（武汉）有限公司"/>
    <x v="637"/>
    <x v="21"/>
    <x v="228"/>
    <s v="Active"/>
  </r>
  <r>
    <x v="12"/>
    <x v="6817"/>
    <x v="6661"/>
    <s v="PHDI"/>
    <s v="百胜餐饮（武汉）有限公司"/>
    <x v="590"/>
    <x v="20"/>
    <x v="209"/>
    <s v="Active"/>
  </r>
  <r>
    <x v="12"/>
    <x v="6818"/>
    <x v="6662"/>
    <s v="PHDI"/>
    <s v="百胜餐饮（武汉）有限公司"/>
    <x v="638"/>
    <x v="22"/>
    <x v="229"/>
    <s v="Active"/>
  </r>
  <r>
    <x v="12"/>
    <x v="6819"/>
    <x v="6663"/>
    <s v="PHDI"/>
    <s v="百胜餐饮（武汉）有限公司"/>
    <x v="590"/>
    <x v="20"/>
    <x v="209"/>
    <s v="Active"/>
  </r>
  <r>
    <x v="12"/>
    <x v="6820"/>
    <x v="6664"/>
    <s v="PHDI"/>
    <s v="百胜餐饮（武汉）有限公司"/>
    <x v="590"/>
    <x v="20"/>
    <x v="209"/>
    <s v="Active"/>
  </r>
  <r>
    <x v="12"/>
    <x v="6821"/>
    <x v="6665"/>
    <s v="PHDI"/>
    <s v="百胜餐饮（武汉）有限公司"/>
    <x v="627"/>
    <x v="20"/>
    <x v="217"/>
    <s v="Active"/>
  </r>
  <r>
    <x v="12"/>
    <x v="6822"/>
    <x v="6666"/>
    <s v="PHDI"/>
    <s v="百胜餐饮（武汉）有限公司"/>
    <x v="616"/>
    <x v="20"/>
    <x v="220"/>
    <s v="Active"/>
  </r>
  <r>
    <x v="12"/>
    <x v="6823"/>
    <x v="6667"/>
    <s v="PHDI"/>
    <s v="百胜餐饮（武汉）有限公司"/>
    <x v="683"/>
    <x v="21"/>
    <x v="249"/>
    <s v="Active"/>
  </r>
  <r>
    <x v="12"/>
    <x v="6824"/>
    <x v="6668"/>
    <s v="PHDI"/>
    <s v="百胜餐饮（武汉）有限公司"/>
    <x v="638"/>
    <x v="22"/>
    <x v="229"/>
    <s v="Active"/>
  </r>
  <r>
    <x v="12"/>
    <x v="6825"/>
    <x v="6669"/>
    <s v="PHDI"/>
    <s v="百胜餐饮（武汉）有限公司"/>
    <x v="639"/>
    <x v="20"/>
    <x v="224"/>
    <s v="Active"/>
  </r>
  <r>
    <x v="12"/>
    <x v="6826"/>
    <x v="6670"/>
    <s v="PHHS"/>
    <s v="百胜餐饮（武汉）有限公司"/>
    <x v="637"/>
    <x v="21"/>
    <x v="228"/>
    <s v="Active"/>
  </r>
  <r>
    <x v="12"/>
    <x v="6827"/>
    <x v="6671"/>
    <s v="PHHS"/>
    <s v="百胜餐饮（武汉）有限公司"/>
    <x v="590"/>
    <x v="20"/>
    <x v="209"/>
    <s v="Active"/>
  </r>
  <r>
    <x v="12"/>
    <x v="6828"/>
    <x v="6672"/>
    <s v="PHHS"/>
    <s v="百胜餐饮（武汉）有限公司"/>
    <x v="590"/>
    <x v="20"/>
    <x v="209"/>
    <s v="Active"/>
  </r>
  <r>
    <x v="12"/>
    <x v="6829"/>
    <x v="6673"/>
    <s v="PHHS"/>
    <s v="百胜餐饮（武汉）有限公司"/>
    <x v="637"/>
    <x v="21"/>
    <x v="228"/>
    <s v="Active"/>
  </r>
  <r>
    <x v="12"/>
    <x v="6830"/>
    <x v="6674"/>
    <s v="PHHS"/>
    <s v="百胜餐饮（武汉）有限公司"/>
    <x v="590"/>
    <x v="20"/>
    <x v="209"/>
    <s v="Active"/>
  </r>
  <r>
    <x v="12"/>
    <x v="6831"/>
    <x v="6675"/>
    <s v="KFC"/>
    <s v="江西鸿昌餐饮管理有限公司 "/>
    <x v="638"/>
    <x v="22"/>
    <x v="229"/>
    <s v="Active"/>
  </r>
  <r>
    <x v="12"/>
    <x v="6832"/>
    <x v="6676"/>
    <s v="KFC"/>
    <s v="百胜餐饮（武汉）有限公司"/>
    <x v="590"/>
    <x v="20"/>
    <x v="209"/>
    <s v="Active"/>
  </r>
  <r>
    <x v="12"/>
    <x v="6833"/>
    <x v="6677"/>
    <s v="KFC"/>
    <s v="百胜餐饮（武汉）有限公司"/>
    <x v="605"/>
    <x v="20"/>
    <x v="219"/>
    <s v="Active"/>
  </r>
  <r>
    <x v="12"/>
    <x v="6834"/>
    <x v="6678"/>
    <s v="KFC"/>
    <s v="百胜餐饮（武汉）有限公司"/>
    <x v="593"/>
    <x v="20"/>
    <x v="212"/>
    <s v="Active"/>
  </r>
  <r>
    <x v="12"/>
    <x v="6835"/>
    <x v="6679"/>
    <s v="KFC"/>
    <s v="长沙肯德基有限公司"/>
    <x v="673"/>
    <x v="21"/>
    <x v="244"/>
    <s v="Active"/>
  </r>
  <r>
    <x v="12"/>
    <x v="6836"/>
    <x v="6680"/>
    <s v="KFC"/>
    <s v="长沙肯德基有限公司"/>
    <x v="687"/>
    <x v="21"/>
    <x v="250"/>
    <s v="Active"/>
  </r>
  <r>
    <x v="12"/>
    <x v="6837"/>
    <x v="6681"/>
    <s v="KFC"/>
    <s v="长沙肯德基有限公司"/>
    <x v="637"/>
    <x v="21"/>
    <x v="228"/>
    <s v="Active"/>
  </r>
  <r>
    <x v="12"/>
    <x v="6838"/>
    <x v="6682"/>
    <s v="KFC"/>
    <s v="长沙肯德基有限公司"/>
    <x v="698"/>
    <x v="21"/>
    <x v="248"/>
    <s v="Active"/>
  </r>
  <r>
    <x v="12"/>
    <x v="6839"/>
    <x v="6683"/>
    <s v="KFC"/>
    <s v="长沙肯德基有限公司"/>
    <x v="712"/>
    <x v="21"/>
    <x v="246"/>
    <s v="Active"/>
  </r>
  <r>
    <x v="12"/>
    <x v="6840"/>
    <x v="6684"/>
    <s v="KFC"/>
    <s v="长沙肯德基有限公司"/>
    <x v="682"/>
    <x v="21"/>
    <x v="239"/>
    <s v="Active"/>
  </r>
  <r>
    <x v="12"/>
    <x v="6841"/>
    <x v="6685"/>
    <s v="KFC"/>
    <s v="长沙肯德基有限公司"/>
    <x v="669"/>
    <x v="21"/>
    <x v="240"/>
    <s v="Active"/>
  </r>
  <r>
    <x v="12"/>
    <x v="6842"/>
    <x v="6686"/>
    <s v="KFC"/>
    <s v="南昌肯德基有限公司"/>
    <x v="642"/>
    <x v="22"/>
    <x v="231"/>
    <s v="Active"/>
  </r>
  <r>
    <x v="12"/>
    <x v="6843"/>
    <x v="6565"/>
    <s v="LS"/>
    <s v="武汉东湖新技术开发区麟睿火锅店"/>
    <x v="590"/>
    <x v="20"/>
    <x v="209"/>
    <s v="Active"/>
  </r>
  <r>
    <x v="12"/>
    <x v="6844"/>
    <x v="6568"/>
    <s v="LS"/>
    <s v="武汉唐家墩店"/>
    <x v="590"/>
    <x v="20"/>
    <x v="209"/>
    <s v="Active"/>
  </r>
  <r>
    <x v="12"/>
    <x v="6845"/>
    <x v="6633"/>
    <s v="PHDI"/>
    <s v="武汉业百宸餐饮管理有限公司"/>
    <x v="590"/>
    <x v="20"/>
    <x v="209"/>
    <s v="Active"/>
  </r>
  <r>
    <x v="12"/>
    <x v="6846"/>
    <x v="6687"/>
    <s v="PHDI"/>
    <s v="百胜餐饮（武汉）有限公司"/>
    <x v="673"/>
    <x v="21"/>
    <x v="244"/>
    <s v="Active"/>
  </r>
  <r>
    <x v="12"/>
    <x v="6847"/>
    <x v="6688"/>
    <s v="PHDI"/>
    <s v="百胜餐饮（武汉）有限公司"/>
    <x v="687"/>
    <x v="21"/>
    <x v="250"/>
    <s v="Active"/>
  </r>
  <r>
    <x v="12"/>
    <x v="6848"/>
    <x v="6689"/>
    <s v="PHDI"/>
    <s v="百胜餐饮（武汉）有限公司"/>
    <x v="637"/>
    <x v="21"/>
    <x v="228"/>
    <s v="Active"/>
  </r>
  <r>
    <x v="12"/>
    <x v="6849"/>
    <x v="6690"/>
    <s v="PHDI"/>
    <s v="百胜餐饮（武汉）有限公司"/>
    <x v="590"/>
    <x v="20"/>
    <x v="209"/>
    <s v="Active"/>
  </r>
  <r>
    <x v="12"/>
    <x v="6850"/>
    <x v="6691"/>
    <s v="PHDI"/>
    <s v="百胜餐饮（武汉）有限公司"/>
    <x v="698"/>
    <x v="21"/>
    <x v="248"/>
    <s v="Active"/>
  </r>
  <r>
    <x v="12"/>
    <x v="6851"/>
    <x v="6692"/>
    <s v="PHDI"/>
    <s v="百胜餐饮（武汉）有限公司"/>
    <x v="637"/>
    <x v="21"/>
    <x v="228"/>
    <s v="Active"/>
  </r>
  <r>
    <x v="12"/>
    <x v="6852"/>
    <x v="6693"/>
    <s v="PHDI"/>
    <s v="百胜餐饮（武汉）有限公司"/>
    <x v="605"/>
    <x v="20"/>
    <x v="219"/>
    <s v="Active"/>
  </r>
  <r>
    <x v="12"/>
    <x v="6853"/>
    <x v="6694"/>
    <s v="PHDI"/>
    <s v="百胜餐饮（武汉）有限公司"/>
    <x v="642"/>
    <x v="22"/>
    <x v="231"/>
    <s v="Active"/>
  </r>
  <r>
    <x v="12"/>
    <x v="6854"/>
    <x v="6695"/>
    <s v="PHHS"/>
    <s v="百胜餐饮（武汉）有限公司"/>
    <x v="590"/>
    <x v="20"/>
    <x v="209"/>
    <s v="Active"/>
  </r>
  <r>
    <x v="12"/>
    <x v="6855"/>
    <x v="6696"/>
    <s v="PHHS"/>
    <s v="百胜餐饮（武汉）有限公司"/>
    <x v="638"/>
    <x v="22"/>
    <x v="229"/>
    <s v="Active"/>
  </r>
  <r>
    <x v="12"/>
    <x v="6856"/>
    <x v="6459"/>
    <s v="KFC"/>
    <s v="郴州智麟餐饮管理有限公司"/>
    <x v="683"/>
    <x v="21"/>
    <x v="249"/>
    <s v="Active"/>
  </r>
  <r>
    <x v="12"/>
    <x v="6857"/>
    <x v="6412"/>
    <s v="KFC"/>
    <s v="武汉兴熹餐饮管理咨询有限公司"/>
    <x v="590"/>
    <x v="20"/>
    <x v="209"/>
    <s v="Active"/>
  </r>
  <r>
    <x v="12"/>
    <x v="6858"/>
    <x v="6697"/>
    <s v="KFC"/>
    <s v="南昌聚嘉益餐饮管理有限公司"/>
    <x v="638"/>
    <x v="22"/>
    <x v="229"/>
    <s v="Active"/>
  </r>
  <r>
    <x v="12"/>
    <x v="6859"/>
    <x v="6698"/>
    <s v="PHDI"/>
    <s v="百胜餐饮（武汉）有限公司"/>
    <x v="635"/>
    <x v="20"/>
    <x v="226"/>
    <s v="Active"/>
  </r>
  <r>
    <x v="12"/>
    <x v="6860"/>
    <x v="6699"/>
    <s v="PHDI"/>
    <s v="百胜餐饮（武汉）有限公司"/>
    <x v="609"/>
    <x v="20"/>
    <x v="221"/>
    <s v="Active"/>
  </r>
  <r>
    <x v="12"/>
    <x v="6861"/>
    <x v="6700"/>
    <s v="PHDI"/>
    <s v="百胜餐饮（武汉）有限公司"/>
    <x v="590"/>
    <x v="20"/>
    <x v="209"/>
    <s v="Active"/>
  </r>
  <r>
    <x v="12"/>
    <x v="6862"/>
    <x v="6701"/>
    <s v="PHDI"/>
    <s v="百胜餐饮（武汉）有限公司"/>
    <x v="673"/>
    <x v="20"/>
    <x v="244"/>
    <s v="Active"/>
  </r>
  <r>
    <x v="12"/>
    <x v="6863"/>
    <x v="6702"/>
    <s v="PHDI"/>
    <s v="百胜餐饮（武汉）有限公司"/>
    <x v="590"/>
    <x v="20"/>
    <x v="209"/>
    <s v="Active"/>
  </r>
  <r>
    <x v="12"/>
    <x v="6864"/>
    <x v="6703"/>
    <s v="PHDI"/>
    <s v="百胜餐饮（武汉）有限公司"/>
    <x v="637"/>
    <x v="21"/>
    <x v="228"/>
    <s v="Active"/>
  </r>
  <r>
    <x v="12"/>
    <x v="6865"/>
    <x v="6704"/>
    <s v="PHDI"/>
    <s v="百胜餐饮（武汉）有限公司"/>
    <x v="678"/>
    <x v="20"/>
    <x v="245"/>
    <s v="Active"/>
  </r>
  <r>
    <x v="12"/>
    <x v="6866"/>
    <x v="6705"/>
    <s v="PHDI"/>
    <s v="百胜餐饮（武汉）有限公司"/>
    <x v="689"/>
    <x v="21"/>
    <x v="228"/>
    <s v="Active"/>
  </r>
  <r>
    <x v="12"/>
    <x v="6867"/>
    <x v="6706"/>
    <s v="PHDI"/>
    <s v="百胜餐饮（武汉）有限公司"/>
    <x v="590"/>
    <x v="20"/>
    <x v="209"/>
    <s v="Active"/>
  </r>
  <r>
    <x v="12"/>
    <x v="6868"/>
    <x v="6707"/>
    <s v="PHDI"/>
    <s v="百胜餐饮（武汉）有限公司"/>
    <x v="590"/>
    <x v="20"/>
    <x v="209"/>
    <s v="Active"/>
  </r>
  <r>
    <x v="12"/>
    <x v="6869"/>
    <x v="6708"/>
    <s v="KFC"/>
    <s v="百胜餐饮（武汉）有限公司"/>
    <x v="590"/>
    <x v="20"/>
    <x v="209"/>
    <s v="Active"/>
  </r>
  <r>
    <x v="12"/>
    <x v="6870"/>
    <x v="6709"/>
    <s v="KFC"/>
    <s v="百胜餐饮（武汉）有限公司"/>
    <x v="609"/>
    <x v="20"/>
    <x v="221"/>
    <s v="Active"/>
  </r>
  <r>
    <x v="12"/>
    <x v="6871"/>
    <x v="6710"/>
    <s v="KFC"/>
    <s v="百胜餐饮（武汉）有限公司"/>
    <x v="713"/>
    <x v="20"/>
    <x v="209"/>
    <s v="Active"/>
  </r>
  <r>
    <x v="12"/>
    <x v="6872"/>
    <x v="6711"/>
    <s v="KFC"/>
    <s v="百胜餐饮（武汉）有限公司"/>
    <x v="590"/>
    <x v="20"/>
    <x v="209"/>
    <s v="Active"/>
  </r>
  <r>
    <x v="12"/>
    <x v="6873"/>
    <x v="6712"/>
    <s v="KFC"/>
    <s v="百胜餐饮（武汉）有限公司"/>
    <x v="590"/>
    <x v="20"/>
    <x v="209"/>
    <s v="Active"/>
  </r>
  <r>
    <x v="12"/>
    <x v="6874"/>
    <x v="6713"/>
    <s v="KFC"/>
    <s v="百胜餐饮（武汉）有限公司"/>
    <x v="592"/>
    <x v="20"/>
    <x v="211"/>
    <s v="Active"/>
  </r>
  <r>
    <x v="12"/>
    <x v="6875"/>
    <x v="6714"/>
    <s v="KFC"/>
    <s v="百胜餐饮（武汉）有限公司"/>
    <x v="590"/>
    <x v="20"/>
    <x v="209"/>
    <s v="Close"/>
  </r>
  <r>
    <x v="12"/>
    <x v="6876"/>
    <x v="6715"/>
    <s v="KFC"/>
    <s v="长沙肯德基有限公司"/>
    <x v="714"/>
    <x v="21"/>
    <x v="243"/>
    <s v="Active"/>
  </r>
  <r>
    <x v="12"/>
    <x v="6877"/>
    <x v="6716"/>
    <s v="KFC"/>
    <s v="长沙肯德基有限公司"/>
    <x v="689"/>
    <x v="21"/>
    <x v="228"/>
    <s v="Active"/>
  </r>
  <r>
    <x v="12"/>
    <x v="6878"/>
    <x v="6717"/>
    <s v="KFC"/>
    <s v="长沙肯德基有限公司"/>
    <x v="678"/>
    <x v="21"/>
    <x v="245"/>
    <s v="Active"/>
  </r>
  <r>
    <x v="12"/>
    <x v="6879"/>
    <x v="6718"/>
    <s v="KFC"/>
    <s v="南昌肯德基有限公司"/>
    <x v="657"/>
    <x v="22"/>
    <x v="234"/>
    <s v="Active"/>
  </r>
  <r>
    <x v="12"/>
    <x v="6880"/>
    <x v="6719"/>
    <s v="KFC"/>
    <s v="南昌肯德基有限公司"/>
    <x v="638"/>
    <x v="22"/>
    <x v="229"/>
    <s v="Active"/>
  </r>
  <r>
    <x v="12"/>
    <x v="6881"/>
    <x v="6720"/>
    <s v="KFC"/>
    <s v="湖南省荷香餐饮管理有限公司"/>
    <x v="637"/>
    <x v="21"/>
    <x v="228"/>
    <s v="Active"/>
  </r>
  <r>
    <x v="12"/>
    <x v="6882"/>
    <x v="6721"/>
    <s v="KFC"/>
    <s v="景德镇市卓宇餐饮管理有限公司"/>
    <x v="638"/>
    <x v="22"/>
    <x v="229"/>
    <s v="Active"/>
  </r>
  <r>
    <x v="12"/>
    <x v="6883"/>
    <x v="6722"/>
    <s v="PHDI"/>
    <s v="长沙祺禾餐饮管理有限公司"/>
    <x v="637"/>
    <x v="21"/>
    <x v="228"/>
    <s v="Active"/>
  </r>
  <r>
    <x v="12"/>
    <x v="6884"/>
    <x v="6723"/>
    <s v="PHDI"/>
    <s v="百胜餐饮（武汉）有限公司"/>
    <x v="682"/>
    <x v="21"/>
    <x v="239"/>
    <s v="Active"/>
  </r>
  <r>
    <x v="12"/>
    <x v="6885"/>
    <x v="6724"/>
    <s v="PHDI"/>
    <s v="百胜餐饮（武汉）有限公司"/>
    <x v="592"/>
    <x v="20"/>
    <x v="211"/>
    <s v="Active"/>
  </r>
  <r>
    <x v="12"/>
    <x v="6886"/>
    <x v="6725"/>
    <s v="PHDI"/>
    <s v="百胜餐饮（武汉）有限公司"/>
    <x v="651"/>
    <x v="22"/>
    <x v="233"/>
    <s v="Active"/>
  </r>
  <r>
    <x v="12"/>
    <x v="6887"/>
    <x v="6726"/>
    <s v="PHDI"/>
    <s v="百胜餐饮（武汉）有限公司"/>
    <x v="601"/>
    <x v="20"/>
    <x v="217"/>
    <s v="Active"/>
  </r>
  <r>
    <x v="12"/>
    <x v="6888"/>
    <x v="6727"/>
    <s v="PHDI"/>
    <s v="百胜餐饮（武汉）有限公司"/>
    <x v="637"/>
    <x v="21"/>
    <x v="228"/>
    <s v="Active"/>
  </r>
  <r>
    <x v="12"/>
    <x v="6889"/>
    <x v="6728"/>
    <s v="PHDI"/>
    <s v="百胜餐饮（武汉）有限公司"/>
    <x v="590"/>
    <x v="20"/>
    <x v="209"/>
    <s v="Active"/>
  </r>
  <r>
    <x v="12"/>
    <x v="6890"/>
    <x v="6729"/>
    <s v="PHDI"/>
    <s v="百胜餐饮（武汉）有限公司"/>
    <x v="642"/>
    <x v="22"/>
    <x v="231"/>
    <s v="Active"/>
  </r>
  <r>
    <x v="12"/>
    <x v="6891"/>
    <x v="6730"/>
    <s v="PHDI"/>
    <s v="百胜餐饮（武汉）有限公司"/>
    <x v="638"/>
    <x v="22"/>
    <x v="229"/>
    <s v="Active"/>
  </r>
  <r>
    <x v="12"/>
    <x v="6892"/>
    <x v="6731"/>
    <s v="PHDI"/>
    <s v="百胜餐饮（武汉）有限公司"/>
    <x v="590"/>
    <x v="20"/>
    <x v="209"/>
    <s v="Active"/>
  </r>
  <r>
    <x v="12"/>
    <x v="6893"/>
    <x v="6732"/>
    <s v="PHDI"/>
    <s v="百胜餐饮（武汉）有限公司"/>
    <x v="637"/>
    <x v="21"/>
    <x v="228"/>
    <s v="Active"/>
  </r>
  <r>
    <x v="12"/>
    <x v="6894"/>
    <x v="6733"/>
    <s v="KFC"/>
    <s v="百胜餐饮（武汉）有限公司"/>
    <x v="715"/>
    <x v="20"/>
    <x v="217"/>
    <s v="Active"/>
  </r>
  <r>
    <x v="12"/>
    <x v="6895"/>
    <x v="6734"/>
    <s v="KFC"/>
    <s v="百胜餐饮（武汉）有限公司"/>
    <x v="716"/>
    <x v="20"/>
    <x v="224"/>
    <s v="Active"/>
  </r>
  <r>
    <x v="12"/>
    <x v="6896"/>
    <x v="6735"/>
    <s v="KFC"/>
    <s v="百胜餐饮（武汉）有限公司"/>
    <x v="624"/>
    <x v="20"/>
    <x v="215"/>
    <s v="Active"/>
  </r>
  <r>
    <x v="12"/>
    <x v="6897"/>
    <x v="6736"/>
    <s v="KFC"/>
    <s v="百胜餐饮（武汉）有限公司"/>
    <x v="601"/>
    <x v="20"/>
    <x v="217"/>
    <s v="Active"/>
  </r>
  <r>
    <x v="12"/>
    <x v="6898"/>
    <x v="6737"/>
    <s v="PHHS"/>
    <s v="百胜餐饮（武汉）有限公司"/>
    <x v="637"/>
    <x v="21"/>
    <x v="228"/>
    <s v="Active"/>
  </r>
  <r>
    <x v="12"/>
    <x v="6899"/>
    <x v="6738"/>
    <s v="KFC"/>
    <s v="长沙肯德基有限公司"/>
    <x v="637"/>
    <x v="21"/>
    <x v="228"/>
    <s v="Active"/>
  </r>
  <r>
    <x v="12"/>
    <x v="6900"/>
    <x v="6739"/>
    <s v="KFC"/>
    <s v="长沙肯德基有限公司"/>
    <x v="637"/>
    <x v="21"/>
    <x v="228"/>
    <s v="Active"/>
  </r>
  <r>
    <x v="12"/>
    <x v="6901"/>
    <x v="6740"/>
    <s v="KFC"/>
    <s v="长沙肯德基有限公司"/>
    <x v="669"/>
    <x v="21"/>
    <x v="240"/>
    <s v="Active"/>
  </r>
  <r>
    <x v="12"/>
    <x v="6902"/>
    <x v="6741"/>
    <s v="KFC"/>
    <s v="长沙肯德基有限公司"/>
    <x v="680"/>
    <x v="21"/>
    <x v="247"/>
    <s v="Active"/>
  </r>
  <r>
    <x v="12"/>
    <x v="6903"/>
    <x v="6742"/>
    <s v="KFC"/>
    <s v="长沙肯德基有限公司"/>
    <x v="717"/>
    <x v="21"/>
    <x v="246"/>
    <s v="Active"/>
  </r>
  <r>
    <x v="12"/>
    <x v="6904"/>
    <x v="6743"/>
    <s v="KFC"/>
    <s v="长沙肯德基有限公司"/>
    <x v="718"/>
    <x v="21"/>
    <x v="250"/>
    <s v="Active"/>
  </r>
  <r>
    <x v="12"/>
    <x v="6905"/>
    <x v="6744"/>
    <s v="KFC"/>
    <s v="南昌肯德基有限公司"/>
    <x v="719"/>
    <x v="22"/>
    <x v="227"/>
    <s v="Active"/>
  </r>
  <r>
    <x v="12"/>
    <x v="6906"/>
    <x v="6745"/>
    <s v="KFC"/>
    <s v="南昌肯德基有限公司"/>
    <x v="651"/>
    <x v="22"/>
    <x v="233"/>
    <s v="Active"/>
  </r>
  <r>
    <x v="12"/>
    <x v="6907"/>
    <x v="6746"/>
    <s v="PHDI"/>
    <s v="百胜餐饮（武汉）有限公司"/>
    <x v="634"/>
    <x v="21"/>
    <x v="225"/>
    <s v="Active"/>
  </r>
  <r>
    <x v="12"/>
    <x v="6908"/>
    <x v="6747"/>
    <s v="PHDI"/>
    <s v="百胜餐饮（武汉）有限公司"/>
    <x v="675"/>
    <x v="21"/>
    <x v="246"/>
    <s v="Active"/>
  </r>
  <r>
    <x v="12"/>
    <x v="6909"/>
    <x v="6748"/>
    <s v="KFC"/>
    <s v="百胜餐饮（武汉）有限公司"/>
    <x v="590"/>
    <x v="20"/>
    <x v="209"/>
    <s v="Active"/>
  </r>
  <r>
    <x v="12"/>
    <x v="6910"/>
    <x v="6749"/>
    <s v="KFC"/>
    <s v="百胜餐饮（武汉）有限公司"/>
    <x v="720"/>
    <x v="20"/>
    <x v="212"/>
    <s v="Active"/>
  </r>
  <r>
    <x v="12"/>
    <x v="6911"/>
    <x v="6750"/>
    <s v="KFC"/>
    <s v="百胜餐饮（武汉）有限公司"/>
    <x v="590"/>
    <x v="20"/>
    <x v="209"/>
    <s v="Active"/>
  </r>
  <r>
    <x v="12"/>
    <x v="6912"/>
    <x v="6751"/>
    <s v="KFC"/>
    <s v="南昌肯德基有限公司"/>
    <x v="638"/>
    <x v="22"/>
    <x v="229"/>
    <s v="Active"/>
  </r>
  <r>
    <x v="12"/>
    <x v="6913"/>
    <x v="6752"/>
    <s v="KFC"/>
    <s v="南昌肯德基有限公司"/>
    <x v="638"/>
    <x v="22"/>
    <x v="229"/>
    <s v="Active"/>
  </r>
  <r>
    <x v="12"/>
    <x v="6914"/>
    <x v="6753"/>
    <s v="KFC"/>
    <s v="长沙肯德基有限公司"/>
    <x v="675"/>
    <x v="21"/>
    <x v="246"/>
    <s v="Active"/>
  </r>
  <r>
    <x v="12"/>
    <x v="6915"/>
    <x v="6754"/>
    <s v="KFC"/>
    <s v="长沙三盛永丰餐饮管理有限公司"/>
    <x v="637"/>
    <x v="21"/>
    <x v="228"/>
    <s v="Active"/>
  </r>
  <r>
    <x v="12"/>
    <x v="6916"/>
    <x v="6755"/>
    <s v="KFC"/>
    <s v="孝感百福寅餐饮管理有限公司"/>
    <x v="627"/>
    <x v="20"/>
    <x v="217"/>
    <s v="Active"/>
  </r>
  <r>
    <x v="12"/>
    <x v="6917"/>
    <x v="6756"/>
    <s v="PHDI"/>
    <s v="百胜餐饮（武汉）有限公司"/>
    <x v="590"/>
    <x v="20"/>
    <x v="209"/>
    <s v="Active"/>
  </r>
  <r>
    <x v="12"/>
    <x v="6918"/>
    <x v="6757"/>
    <s v="PHHS"/>
    <s v="百胜餐饮（武汉）有限公司"/>
    <x v="590"/>
    <x v="20"/>
    <x v="209"/>
    <s v="Active"/>
  </r>
  <r>
    <x v="12"/>
    <x v="6919"/>
    <x v="6758"/>
    <s v="KFC"/>
    <s v="百胜餐饮（武汉）有限公司"/>
    <x v="630"/>
    <x v="20"/>
    <x v="217"/>
    <s v="Active"/>
  </r>
  <r>
    <x v="12"/>
    <x v="6920"/>
    <x v="6759"/>
    <s v="KFC"/>
    <s v="百胜餐饮（武汉）有限公司"/>
    <x v="721"/>
    <x v="20"/>
    <x v="215"/>
    <s v="Active"/>
  </r>
  <r>
    <x v="12"/>
    <x v="6921"/>
    <x v="6760"/>
    <s v="PHHS"/>
    <s v="百胜餐饮（武汉）有限公司"/>
    <x v="590"/>
    <x v="20"/>
    <x v="209"/>
    <s v="Active"/>
  </r>
  <r>
    <x v="12"/>
    <x v="6922"/>
    <x v="6761"/>
    <s v="KFC"/>
    <s v="长沙肯德基有限公司"/>
    <x v="678"/>
    <x v="21"/>
    <x v="245"/>
    <s v="Active"/>
  </r>
  <r>
    <x v="12"/>
    <x v="6923"/>
    <x v="6762"/>
    <s v="KFC"/>
    <s v="南昌肯德基有限公司"/>
    <x v="722"/>
    <x v="22"/>
    <x v="231"/>
    <s v="Active"/>
  </r>
  <r>
    <x v="12"/>
    <x v="6924"/>
    <x v="6763"/>
    <s v="KFC"/>
    <s v="南昌肯德基有限公司"/>
    <x v="642"/>
    <x v="22"/>
    <x v="231"/>
    <s v="Active"/>
  </r>
  <r>
    <x v="12"/>
    <x v="6925"/>
    <x v="6764"/>
    <s v="PHDI"/>
    <s v="百胜餐饮（武汉）有限公司"/>
    <x v="639"/>
    <x v="20"/>
    <x v="224"/>
    <s v="Active"/>
  </r>
  <r>
    <x v="12"/>
    <x v="6926"/>
    <x v="6765"/>
    <s v="PHDI"/>
    <s v="百胜餐饮（武汉）有限公司"/>
    <x v="678"/>
    <x v="21"/>
    <x v="245"/>
    <s v="Active"/>
  </r>
  <r>
    <x v="12"/>
    <x v="6927"/>
    <x v="6766"/>
    <s v="PHDI"/>
    <s v="百胜餐饮（武汉）有限公司"/>
    <x v="638"/>
    <x v="22"/>
    <x v="229"/>
    <s v="Active"/>
  </r>
  <r>
    <x v="12"/>
    <x v="6928"/>
    <x v="6767"/>
    <s v="KFC"/>
    <s v="长沙肯德基有限公司"/>
    <x v="678"/>
    <x v="21"/>
    <x v="245"/>
    <s v="Active"/>
  </r>
  <r>
    <x v="12"/>
    <x v="6929"/>
    <x v="6768"/>
    <s v="KFC"/>
    <s v="南昌肯德基有限公司"/>
    <x v="638"/>
    <x v="22"/>
    <x v="229"/>
    <s v="Active"/>
  </r>
  <r>
    <x v="12"/>
    <x v="6930"/>
    <x v="6769"/>
    <s v="PHDI"/>
    <s v="百胜餐饮（武汉）有限公司"/>
    <x v="723"/>
    <x v="20"/>
    <x v="214"/>
    <s v="Active"/>
  </r>
  <r>
    <x v="12"/>
    <x v="6931"/>
    <x v="6770"/>
    <s v="PHDI"/>
    <s v="百胜餐饮（武汉）有限公司"/>
    <x v="637"/>
    <x v="21"/>
    <x v="228"/>
    <s v="Active"/>
  </r>
  <r>
    <x v="12"/>
    <x v="6932"/>
    <x v="6771"/>
    <s v="KFC"/>
    <s v="百胜餐饮（武汉）有限公司"/>
    <x v="723"/>
    <x v="20"/>
    <x v="214"/>
    <s v="Active"/>
  </r>
  <r>
    <x v="12"/>
    <x v="6933"/>
    <x v="6772"/>
    <s v="KFC"/>
    <s v="百胜餐饮（武汉）有限公司"/>
    <x v="639"/>
    <x v="20"/>
    <x v="224"/>
    <s v="Active"/>
  </r>
  <r>
    <x v="12"/>
    <x v="6934"/>
    <x v="6773"/>
    <s v="KFC"/>
    <s v="长沙肯德基有限公司"/>
    <x v="637"/>
    <x v="21"/>
    <x v="228"/>
    <s v="Active"/>
  </r>
  <r>
    <x v="12"/>
    <x v="6935"/>
    <x v="6774"/>
    <s v="KFC"/>
    <s v="长沙肯德基有限公司"/>
    <x v="637"/>
    <x v="21"/>
    <x v="228"/>
    <s v="Active"/>
  </r>
  <r>
    <x v="12"/>
    <x v="6936"/>
    <x v="6775"/>
    <s v="KFC"/>
    <s v="长沙肯德基有限公司"/>
    <x v="637"/>
    <x v="21"/>
    <x v="228"/>
    <s v="Active"/>
  </r>
  <r>
    <x v="12"/>
    <x v="6937"/>
    <x v="6776"/>
    <s v="KFC"/>
    <s v="武汉兴熹餐饮管理咨询有限公司"/>
    <x v="590"/>
    <x v="20"/>
    <x v="209"/>
    <s v="Active"/>
  </r>
  <r>
    <x v="12"/>
    <x v="6938"/>
    <x v="6777"/>
    <s v="KFC"/>
    <s v="长沙肯德基有限公司"/>
    <x v="637"/>
    <x v="21"/>
    <x v="228"/>
    <s v="Active"/>
  </r>
  <r>
    <x v="12"/>
    <x v="6939"/>
    <x v="6778"/>
    <s v="KFC"/>
    <s v="南昌肯德基有限公司"/>
    <x v="724"/>
    <x v="22"/>
    <x v="233"/>
    <s v="Active"/>
  </r>
  <r>
    <x v="12"/>
    <x v="6940"/>
    <x v="6779"/>
    <s v="PHDI"/>
    <s v="百胜餐饮（武汉）有限公司"/>
    <x v="672"/>
    <x v="21"/>
    <x v="243"/>
    <s v="Active"/>
  </r>
  <r>
    <x v="12"/>
    <x v="6941"/>
    <x v="6780"/>
    <s v="KFC"/>
    <s v="百胜餐饮（武汉）有限公司"/>
    <x v="615"/>
    <x v="20"/>
    <x v="222"/>
    <s v="Active"/>
  </r>
  <r>
    <x v="12"/>
    <x v="6942"/>
    <x v="6781"/>
    <s v="PHHS"/>
    <s v="百胜餐饮（武汉）有限公司"/>
    <x v="637"/>
    <x v="21"/>
    <x v="228"/>
    <s v="Active"/>
  </r>
  <r>
    <x v="12"/>
    <x v="6943"/>
    <x v="6782"/>
    <s v="KFC"/>
    <s v="长沙肯德基有限公司"/>
    <x v="637"/>
    <x v="21"/>
    <x v="228"/>
    <s v="Active"/>
  </r>
  <r>
    <x v="12"/>
    <x v="6944"/>
    <x v="6783"/>
    <s v="KFC"/>
    <s v="荆门百乐餐饮食品有限公司"/>
    <x v="639"/>
    <x v="20"/>
    <x v="224"/>
    <s v="Active"/>
  </r>
  <r>
    <x v="12"/>
    <x v="6945"/>
    <x v="6784"/>
    <s v="KFC"/>
    <s v="武汉百鼎龙辰餐饮有限责任公司"/>
    <x v="590"/>
    <x v="20"/>
    <x v="209"/>
    <s v="Active"/>
  </r>
  <r>
    <x v="12"/>
    <x v="6946"/>
    <x v="6785"/>
    <s v="KFC"/>
    <s v="岳阳泽胜餐饮管理有限公司"/>
    <x v="672"/>
    <x v="21"/>
    <x v="243"/>
    <s v="Active"/>
  </r>
  <r>
    <x v="12"/>
    <x v="6947"/>
    <x v="6786"/>
    <s v="PHDI"/>
    <s v="百胜餐饮（武汉）有限公司"/>
    <x v="654"/>
    <x v="22"/>
    <x v="236"/>
    <s v="Active"/>
  </r>
  <r>
    <x v="12"/>
    <x v="6948"/>
    <x v="6787"/>
    <s v="PHDI"/>
    <s v="百胜餐饮（武汉）有限公司"/>
    <x v="590"/>
    <x v="20"/>
    <x v="209"/>
    <s v="Active"/>
  </r>
  <r>
    <x v="12"/>
    <x v="6949"/>
    <x v="6788"/>
    <s v="KFC"/>
    <s v="百胜餐饮（武汉）有限公司"/>
    <x v="590"/>
    <x v="20"/>
    <x v="209"/>
    <s v="Active"/>
  </r>
  <r>
    <x v="12"/>
    <x v="6950"/>
    <x v="6789"/>
    <s v="KFC"/>
    <s v="百胜餐饮（武汉）有限公司"/>
    <x v="590"/>
    <x v="20"/>
    <x v="209"/>
    <s v="Active"/>
  </r>
  <r>
    <x v="12"/>
    <x v="6951"/>
    <x v="6790"/>
    <s v="KFC"/>
    <s v="长沙肯德基有限公司"/>
    <x v="634"/>
    <x v="21"/>
    <x v="225"/>
    <s v="Active"/>
  </r>
  <r>
    <x v="12"/>
    <x v="6952"/>
    <x v="6791"/>
    <s v="KFC"/>
    <s v="长沙肯德基有限公司"/>
    <x v="725"/>
    <x v="21"/>
    <x v="241"/>
    <s v="Active"/>
  </r>
  <r>
    <x v="12"/>
    <x v="6953"/>
    <x v="6792"/>
    <s v="KFC"/>
    <s v="长沙肯德基有限公司"/>
    <x v="726"/>
    <x v="21"/>
    <x v="250"/>
    <s v="Active"/>
  </r>
  <r>
    <x v="12"/>
    <x v="6954"/>
    <x v="6793"/>
    <s v="KFC"/>
    <s v="长沙肯德基有限公司"/>
    <x v="727"/>
    <x v="21"/>
    <x v="245"/>
    <s v="Active"/>
  </r>
  <r>
    <x v="12"/>
    <x v="6955"/>
    <x v="6794"/>
    <s v="KFC"/>
    <s v="长沙肯德基有限公司"/>
    <x v="728"/>
    <x v="21"/>
    <x v="243"/>
    <s v="Active"/>
  </r>
  <r>
    <x v="12"/>
    <x v="6956"/>
    <x v="6795"/>
    <s v="KFC"/>
    <s v="长沙肯德基有限公司"/>
    <x v="637"/>
    <x v="21"/>
    <x v="228"/>
    <s v="Active"/>
  </r>
  <r>
    <x v="12"/>
    <x v="6957"/>
    <x v="6796"/>
    <s v="KFC"/>
    <s v="南昌肯德基有限公司"/>
    <x v="729"/>
    <x v="22"/>
    <x v="235"/>
    <s v="Active"/>
  </r>
  <r>
    <x v="12"/>
    <x v="6958"/>
    <x v="6797"/>
    <s v="KFC"/>
    <s v="南昌肯德基有限公司"/>
    <x v="654"/>
    <x v="22"/>
    <x v="236"/>
    <s v="Active"/>
  </r>
  <r>
    <x v="12"/>
    <x v="6959"/>
    <x v="6798"/>
    <s v="LS"/>
    <s v="长沙市岳麓区鼎胜餐厅"/>
    <x v="637"/>
    <x v="21"/>
    <x v="228"/>
    <s v="Active"/>
  </r>
  <r>
    <x v="12"/>
    <x v="6960"/>
    <x v="6221"/>
    <s v="KFC"/>
    <s v="黄冈市德顺餐饮管理有限公司"/>
    <x v="612"/>
    <x v="20"/>
    <x v="215"/>
    <s v="Active"/>
  </r>
  <r>
    <x v="12"/>
    <x v="6961"/>
    <x v="6799"/>
    <s v="KFC"/>
    <s v="黄冈市德顺餐饮管理有限公司"/>
    <x v="612"/>
    <x v="20"/>
    <x v="215"/>
    <s v="Active"/>
  </r>
  <r>
    <x v="12"/>
    <x v="6962"/>
    <x v="6800"/>
    <s v="KFC"/>
    <s v="黄冈市德顺餐饮管理有限公司"/>
    <x v="612"/>
    <x v="20"/>
    <x v="215"/>
    <s v="Active"/>
  </r>
  <r>
    <x v="12"/>
    <x v="6963"/>
    <x v="6801"/>
    <s v="KFC"/>
    <s v="南昌肯德基有限公司"/>
    <x v="730"/>
    <x v="22"/>
    <x v="237"/>
    <s v="Active"/>
  </r>
  <r>
    <x v="13"/>
    <x v="6964"/>
    <x v="6802"/>
    <s v="KFC"/>
    <s v="兰州肯德基有限公司"/>
    <x v="731"/>
    <x v="23"/>
    <x v="251"/>
    <s v="Active"/>
  </r>
  <r>
    <x v="13"/>
    <x v="6965"/>
    <x v="6803"/>
    <s v="KFC"/>
    <s v="兰州肯德基有限公司"/>
    <x v="731"/>
    <x v="23"/>
    <x v="251"/>
    <s v="Active"/>
  </r>
  <r>
    <x v="13"/>
    <x v="6966"/>
    <x v="6804"/>
    <s v="KFC"/>
    <s v="兰州肯德基有限公司"/>
    <x v="732"/>
    <x v="23"/>
    <x v="252"/>
    <s v="Active"/>
  </r>
  <r>
    <x v="13"/>
    <x v="6967"/>
    <x v="6805"/>
    <s v="KFC"/>
    <s v="兰州肯德基有限公司"/>
    <x v="733"/>
    <x v="23"/>
    <x v="253"/>
    <s v="Active"/>
  </r>
  <r>
    <x v="13"/>
    <x v="6968"/>
    <x v="6806"/>
    <s v="KFC"/>
    <s v="兰州肯德基有限公司"/>
    <x v="733"/>
    <x v="23"/>
    <x v="253"/>
    <s v="Active"/>
  </r>
  <r>
    <x v="13"/>
    <x v="6969"/>
    <x v="6807"/>
    <s v="PHDI"/>
    <s v="北京必胜客比萨饼有限公司"/>
    <x v="733"/>
    <x v="23"/>
    <x v="253"/>
    <s v="Active"/>
  </r>
  <r>
    <x v="13"/>
    <x v="6970"/>
    <x v="6808"/>
    <s v="KFC"/>
    <s v="兰州肯德基有限公司"/>
    <x v="734"/>
    <x v="23"/>
    <x v="254"/>
    <s v="Active"/>
  </r>
  <r>
    <x v="13"/>
    <x v="6971"/>
    <x v="6809"/>
    <s v="KFC"/>
    <s v="兰州肯德基有限公司"/>
    <x v="735"/>
    <x v="23"/>
    <x v="255"/>
    <s v="Active"/>
  </r>
  <r>
    <x v="13"/>
    <x v="6972"/>
    <x v="6810"/>
    <s v="KFC"/>
    <s v="兰州肯德基有限公司"/>
    <x v="736"/>
    <x v="23"/>
    <x v="256"/>
    <s v="Active"/>
  </r>
  <r>
    <x v="13"/>
    <x v="6973"/>
    <x v="6811"/>
    <s v="KFC"/>
    <s v="兰州肯德基有限公司"/>
    <x v="737"/>
    <x v="23"/>
    <x v="257"/>
    <s v="Active"/>
  </r>
  <r>
    <x v="13"/>
    <x v="6974"/>
    <x v="6812"/>
    <s v="PHDI"/>
    <s v="北京必胜客比萨饼有限公司"/>
    <x v="737"/>
    <x v="23"/>
    <x v="257"/>
    <s v="Active"/>
  </r>
  <r>
    <x v="13"/>
    <x v="6975"/>
    <x v="3702"/>
    <s v="KFC"/>
    <s v="兰州肯德基有限公司"/>
    <x v="738"/>
    <x v="23"/>
    <x v="258"/>
    <s v="Active"/>
  </r>
  <r>
    <x v="13"/>
    <x v="6976"/>
    <x v="6813"/>
    <s v="KFC"/>
    <s v="兰州肯德基有限公司"/>
    <x v="739"/>
    <x v="23"/>
    <x v="259"/>
    <s v="Active"/>
  </r>
  <r>
    <x v="13"/>
    <x v="6977"/>
    <x v="6814"/>
    <s v="KFC"/>
    <s v="兰州肯德基有限公司"/>
    <x v="739"/>
    <x v="23"/>
    <x v="259"/>
    <s v="Active"/>
  </r>
  <r>
    <x v="13"/>
    <x v="6978"/>
    <x v="6815"/>
    <s v="KFC"/>
    <s v="兰州肯德基有限公司"/>
    <x v="739"/>
    <x v="23"/>
    <x v="259"/>
    <s v="Active"/>
  </r>
  <r>
    <x v="13"/>
    <x v="6979"/>
    <x v="6816"/>
    <s v="KFC"/>
    <s v="兰州肯德基有限公司"/>
    <x v="739"/>
    <x v="23"/>
    <x v="259"/>
    <s v="Active"/>
  </r>
  <r>
    <x v="13"/>
    <x v="6980"/>
    <x v="6817"/>
    <s v="KFC"/>
    <s v="兰州肯德基有限公司"/>
    <x v="739"/>
    <x v="23"/>
    <x v="259"/>
    <s v="Active"/>
  </r>
  <r>
    <x v="13"/>
    <x v="6981"/>
    <x v="3754"/>
    <s v="KFC"/>
    <s v="兰州肯德基有限公司"/>
    <x v="739"/>
    <x v="23"/>
    <x v="259"/>
    <s v="Active"/>
  </r>
  <r>
    <x v="13"/>
    <x v="6982"/>
    <x v="6818"/>
    <s v="KFC"/>
    <s v="兰州肯德基有限公司"/>
    <x v="739"/>
    <x v="23"/>
    <x v="259"/>
    <s v="Active"/>
  </r>
  <r>
    <x v="13"/>
    <x v="6983"/>
    <x v="6819"/>
    <s v="KFC"/>
    <s v="兰州肯德基有限公司"/>
    <x v="739"/>
    <x v="23"/>
    <x v="259"/>
    <s v="Active"/>
  </r>
  <r>
    <x v="13"/>
    <x v="6984"/>
    <x v="4809"/>
    <s v="KFC"/>
    <s v="兰州肯德基有限公司"/>
    <x v="739"/>
    <x v="23"/>
    <x v="259"/>
    <s v="Active"/>
  </r>
  <r>
    <x v="13"/>
    <x v="6985"/>
    <x v="6820"/>
    <s v="KFC"/>
    <s v="兰州肯德基有限公司"/>
    <x v="739"/>
    <x v="23"/>
    <x v="259"/>
    <s v="Active"/>
  </r>
  <r>
    <x v="13"/>
    <x v="6986"/>
    <x v="6821"/>
    <s v="KFC"/>
    <s v="兰州肯德基有限公司"/>
    <x v="739"/>
    <x v="23"/>
    <x v="259"/>
    <s v="Active"/>
  </r>
  <r>
    <x v="13"/>
    <x v="6987"/>
    <x v="6822"/>
    <s v="KFC"/>
    <s v="兰州肯德基有限公司"/>
    <x v="739"/>
    <x v="23"/>
    <x v="259"/>
    <s v="Active"/>
  </r>
  <r>
    <x v="13"/>
    <x v="6988"/>
    <x v="6823"/>
    <s v="KFC"/>
    <s v="兰州肯德基有限公司"/>
    <x v="739"/>
    <x v="23"/>
    <x v="259"/>
    <s v="Active"/>
  </r>
  <r>
    <x v="13"/>
    <x v="6989"/>
    <x v="6824"/>
    <s v="KFC"/>
    <s v="兰州肯德基有限公司"/>
    <x v="739"/>
    <x v="23"/>
    <x v="259"/>
    <s v="Active"/>
  </r>
  <r>
    <x v="13"/>
    <x v="6990"/>
    <x v="319"/>
    <s v="KFC"/>
    <s v="兰州肯德基有限公司"/>
    <x v="739"/>
    <x v="23"/>
    <x v="259"/>
    <s v="Active"/>
  </r>
  <r>
    <x v="13"/>
    <x v="6991"/>
    <x v="6825"/>
    <s v="PHDI"/>
    <s v="北京必胜客比萨饼有限公司"/>
    <x v="739"/>
    <x v="23"/>
    <x v="259"/>
    <s v="Active"/>
  </r>
  <r>
    <x v="13"/>
    <x v="6992"/>
    <x v="6826"/>
    <s v="PHDI"/>
    <s v="北京必胜客比萨饼有限公司"/>
    <x v="739"/>
    <x v="23"/>
    <x v="259"/>
    <s v="Close"/>
  </r>
  <r>
    <x v="13"/>
    <x v="6993"/>
    <x v="6827"/>
    <s v="PHDI"/>
    <s v="北京必胜客比萨饼有限公司"/>
    <x v="739"/>
    <x v="23"/>
    <x v="259"/>
    <s v="Active"/>
  </r>
  <r>
    <x v="13"/>
    <x v="6994"/>
    <x v="6828"/>
    <s v="PHDI"/>
    <s v="北京必胜客比萨饼有限公司"/>
    <x v="739"/>
    <x v="23"/>
    <x v="259"/>
    <s v="Active"/>
  </r>
  <r>
    <x v="13"/>
    <x v="6995"/>
    <x v="6829"/>
    <s v="PHDI"/>
    <s v="北京必胜客比萨饼有限公司"/>
    <x v="739"/>
    <x v="23"/>
    <x v="259"/>
    <s v="Active"/>
  </r>
  <r>
    <x v="13"/>
    <x v="6996"/>
    <x v="6830"/>
    <s v="PHDI"/>
    <s v="北京必胜客比萨饼有限公司"/>
    <x v="739"/>
    <x v="23"/>
    <x v="259"/>
    <s v="Active"/>
  </r>
  <r>
    <x v="13"/>
    <x v="6997"/>
    <x v="6831"/>
    <s v="PHDI"/>
    <s v="北京必胜客比萨饼有限公司"/>
    <x v="739"/>
    <x v="23"/>
    <x v="259"/>
    <s v="Active"/>
  </r>
  <r>
    <x v="13"/>
    <x v="6998"/>
    <x v="6832"/>
    <s v="KFC"/>
    <s v="兰州恒丰餐饮管理有限公司"/>
    <x v="739"/>
    <x v="23"/>
    <x v="259"/>
    <s v="Active"/>
  </r>
  <r>
    <x v="13"/>
    <x v="6999"/>
    <x v="6833"/>
    <s v="KFC"/>
    <s v="太原肯德基有限公司"/>
    <x v="740"/>
    <x v="1"/>
    <x v="260"/>
    <s v="Close"/>
  </r>
  <r>
    <x v="13"/>
    <x v="7000"/>
    <x v="6834"/>
    <s v="KFC"/>
    <s v="太原肯德基有限公司"/>
    <x v="741"/>
    <x v="1"/>
    <x v="261"/>
    <s v="Active"/>
  </r>
  <r>
    <x v="13"/>
    <x v="7001"/>
    <x v="4289"/>
    <s v="KFC"/>
    <s v="太原肯德基有限公司"/>
    <x v="741"/>
    <x v="1"/>
    <x v="261"/>
    <s v="Active"/>
  </r>
  <r>
    <x v="13"/>
    <x v="7002"/>
    <x v="6835"/>
    <s v="KFC"/>
    <s v="太原肯德基有限公司"/>
    <x v="741"/>
    <x v="1"/>
    <x v="261"/>
    <s v="Active"/>
  </r>
  <r>
    <x v="13"/>
    <x v="7003"/>
    <x v="6836"/>
    <s v="PHDI"/>
    <s v="北京必胜客比萨饼有限公司"/>
    <x v="741"/>
    <x v="1"/>
    <x v="261"/>
    <s v="Active"/>
  </r>
  <r>
    <x v="13"/>
    <x v="7004"/>
    <x v="6837"/>
    <s v="KFC"/>
    <s v="太原肯德基有限公司"/>
    <x v="742"/>
    <x v="1"/>
    <x v="261"/>
    <s v="Active"/>
  </r>
  <r>
    <x v="13"/>
    <x v="7005"/>
    <x v="6838"/>
    <s v="KFC"/>
    <s v="太原肯德基有限公司"/>
    <x v="743"/>
    <x v="1"/>
    <x v="262"/>
    <s v="Active"/>
  </r>
  <r>
    <x v="13"/>
    <x v="7006"/>
    <x v="6839"/>
    <s v="KFC"/>
    <s v="太原肯德基有限公司"/>
    <x v="743"/>
    <x v="1"/>
    <x v="262"/>
    <s v="Active"/>
  </r>
  <r>
    <x v="13"/>
    <x v="7007"/>
    <x v="6840"/>
    <s v="PHDI"/>
    <s v="北京必胜客比萨饼有限公司"/>
    <x v="743"/>
    <x v="1"/>
    <x v="262"/>
    <s v="Active"/>
  </r>
  <r>
    <x v="13"/>
    <x v="7008"/>
    <x v="6841"/>
    <s v="KFC"/>
    <s v="太原肯德基有限公司"/>
    <x v="744"/>
    <x v="1"/>
    <x v="263"/>
    <s v="Active"/>
  </r>
  <r>
    <x v="13"/>
    <x v="7009"/>
    <x v="6842"/>
    <s v="PHDI"/>
    <s v="北京必胜客比萨饼有限公司"/>
    <x v="745"/>
    <x v="1"/>
    <x v="263"/>
    <s v="Active"/>
  </r>
  <r>
    <x v="13"/>
    <x v="7010"/>
    <x v="6843"/>
    <s v="KFC"/>
    <s v="太原肯德基有限公司"/>
    <x v="745"/>
    <x v="1"/>
    <x v="263"/>
    <s v="Active"/>
  </r>
  <r>
    <x v="13"/>
    <x v="7011"/>
    <x v="6844"/>
    <s v="KFC"/>
    <s v="太原肯德基有限公司"/>
    <x v="745"/>
    <x v="1"/>
    <x v="263"/>
    <s v="Active"/>
  </r>
  <r>
    <x v="13"/>
    <x v="7012"/>
    <x v="6845"/>
    <s v="KFC"/>
    <s v="太原肯德基有限公司"/>
    <x v="745"/>
    <x v="1"/>
    <x v="263"/>
    <s v="Active"/>
  </r>
  <r>
    <x v="13"/>
    <x v="7013"/>
    <x v="6846"/>
    <s v="KFC"/>
    <s v="太原肯德基有限公司"/>
    <x v="746"/>
    <x v="1"/>
    <x v="263"/>
    <s v="Active"/>
  </r>
  <r>
    <x v="13"/>
    <x v="7014"/>
    <x v="6847"/>
    <s v="KFC"/>
    <s v="太原肯德基有限公司"/>
    <x v="747"/>
    <x v="1"/>
    <x v="260"/>
    <s v="Active"/>
  </r>
  <r>
    <x v="13"/>
    <x v="7015"/>
    <x v="6848"/>
    <s v="KFC"/>
    <s v="太原肯德基有限公司"/>
    <x v="748"/>
    <x v="1"/>
    <x v="260"/>
    <s v="Active"/>
  </r>
  <r>
    <x v="13"/>
    <x v="7016"/>
    <x v="6849"/>
    <s v="KFC"/>
    <s v="太原肯德基有限公司"/>
    <x v="748"/>
    <x v="1"/>
    <x v="260"/>
    <s v="Active"/>
  </r>
  <r>
    <x v="13"/>
    <x v="7017"/>
    <x v="6850"/>
    <s v="KFC"/>
    <s v="太原肯德基有限公司"/>
    <x v="748"/>
    <x v="1"/>
    <x v="260"/>
    <s v="Close"/>
  </r>
  <r>
    <x v="13"/>
    <x v="7018"/>
    <x v="6851"/>
    <s v="KFC"/>
    <s v="太原肯德基有限公司"/>
    <x v="748"/>
    <x v="1"/>
    <x v="260"/>
    <s v="Active"/>
  </r>
  <r>
    <x v="13"/>
    <x v="7019"/>
    <x v="6852"/>
    <s v="KFC"/>
    <s v="太原肯德基有限公司"/>
    <x v="749"/>
    <x v="1"/>
    <x v="260"/>
    <s v="Active"/>
  </r>
  <r>
    <x v="13"/>
    <x v="7020"/>
    <x v="6853"/>
    <s v="KFC"/>
    <s v="百胜餐饮（西安）有限公司"/>
    <x v="750"/>
    <x v="24"/>
    <x v="264"/>
    <s v="Active"/>
  </r>
  <r>
    <x v="13"/>
    <x v="7021"/>
    <x v="6854"/>
    <s v="KFC"/>
    <s v="百胜餐饮（西安）有限公司"/>
    <x v="750"/>
    <x v="24"/>
    <x v="264"/>
    <s v="Active"/>
  </r>
  <r>
    <x v="13"/>
    <x v="7022"/>
    <x v="6855"/>
    <s v="KFC"/>
    <s v="百胜餐饮（西安）有限公司"/>
    <x v="750"/>
    <x v="24"/>
    <x v="264"/>
    <s v="Active"/>
  </r>
  <r>
    <x v="13"/>
    <x v="7023"/>
    <x v="6856"/>
    <s v="KFC"/>
    <s v="百胜餐饮（西安）有限公司"/>
    <x v="750"/>
    <x v="24"/>
    <x v="264"/>
    <s v="Active"/>
  </r>
  <r>
    <x v="13"/>
    <x v="7024"/>
    <x v="6857"/>
    <s v="KFC"/>
    <s v="百胜餐饮（西安）有限公司"/>
    <x v="750"/>
    <x v="24"/>
    <x v="264"/>
    <s v="Active"/>
  </r>
  <r>
    <x v="13"/>
    <x v="7025"/>
    <x v="6858"/>
    <s v="KFC"/>
    <s v="百胜餐饮（西安）有限公司"/>
    <x v="750"/>
    <x v="24"/>
    <x v="264"/>
    <s v="Active"/>
  </r>
  <r>
    <x v="13"/>
    <x v="7026"/>
    <x v="6859"/>
    <s v="PHDI"/>
    <s v="北京必胜客比萨饼有限公司"/>
    <x v="750"/>
    <x v="24"/>
    <x v="264"/>
    <s v="Active"/>
  </r>
  <r>
    <x v="13"/>
    <x v="7027"/>
    <x v="6860"/>
    <s v="PHDI"/>
    <s v="北京必胜客比萨饼有限公司"/>
    <x v="750"/>
    <x v="24"/>
    <x v="264"/>
    <s v="Active"/>
  </r>
  <r>
    <x v="13"/>
    <x v="7028"/>
    <x v="6861"/>
    <s v="PHDI"/>
    <s v="北京必胜客比萨饼有限公司"/>
    <x v="750"/>
    <x v="24"/>
    <x v="264"/>
    <s v="Active"/>
  </r>
  <r>
    <x v="13"/>
    <x v="7029"/>
    <x v="3741"/>
    <s v="KFC"/>
    <s v="百胜餐饮（西安）有限公司"/>
    <x v="751"/>
    <x v="25"/>
    <x v="265"/>
    <s v="Close"/>
  </r>
  <r>
    <x v="13"/>
    <x v="7030"/>
    <x v="6862"/>
    <s v="KFC"/>
    <s v="百胜餐饮（西安）有限公司"/>
    <x v="751"/>
    <x v="25"/>
    <x v="265"/>
    <s v="Active"/>
  </r>
  <r>
    <x v="13"/>
    <x v="7031"/>
    <x v="6863"/>
    <s v="KFC"/>
    <s v="百胜餐饮（西安）有限公司"/>
    <x v="752"/>
    <x v="25"/>
    <x v="266"/>
    <s v="Active"/>
  </r>
  <r>
    <x v="13"/>
    <x v="7032"/>
    <x v="6864"/>
    <s v="KFC"/>
    <s v="百胜餐饮（西安）有限公司"/>
    <x v="752"/>
    <x v="25"/>
    <x v="266"/>
    <s v="Active"/>
  </r>
  <r>
    <x v="13"/>
    <x v="7033"/>
    <x v="3754"/>
    <s v="KFC"/>
    <s v="百胜餐饮（西安）有限公司"/>
    <x v="752"/>
    <x v="25"/>
    <x v="266"/>
    <s v="Active"/>
  </r>
  <r>
    <x v="13"/>
    <x v="7034"/>
    <x v="6865"/>
    <s v="KFC"/>
    <s v="百胜餐饮（西安）有限公司"/>
    <x v="752"/>
    <x v="25"/>
    <x v="266"/>
    <s v="Active"/>
  </r>
  <r>
    <x v="13"/>
    <x v="7035"/>
    <x v="6866"/>
    <s v="KFC"/>
    <s v="百胜餐饮（西安）有限公司"/>
    <x v="752"/>
    <x v="25"/>
    <x v="266"/>
    <s v="Active"/>
  </r>
  <r>
    <x v="13"/>
    <x v="7036"/>
    <x v="6867"/>
    <s v="KFC"/>
    <s v="百胜餐饮（西安）有限公司"/>
    <x v="752"/>
    <x v="25"/>
    <x v="266"/>
    <s v="Active"/>
  </r>
  <r>
    <x v="13"/>
    <x v="7037"/>
    <x v="6868"/>
    <s v="KFC"/>
    <s v="百胜餐饮（西安）有限公司"/>
    <x v="752"/>
    <x v="25"/>
    <x v="266"/>
    <s v="Active"/>
  </r>
  <r>
    <x v="13"/>
    <x v="7038"/>
    <x v="6869"/>
    <s v="KFC"/>
    <s v="百胜餐饮（西安）有限公司"/>
    <x v="752"/>
    <x v="25"/>
    <x v="266"/>
    <s v="Active"/>
  </r>
  <r>
    <x v="13"/>
    <x v="7039"/>
    <x v="6870"/>
    <s v="KFC"/>
    <s v="百胜餐饮（西安）有限公司"/>
    <x v="752"/>
    <x v="25"/>
    <x v="266"/>
    <s v="Active"/>
  </r>
  <r>
    <x v="13"/>
    <x v="7040"/>
    <x v="5500"/>
    <s v="KFC"/>
    <s v="百胜餐饮（西安）有限公司"/>
    <x v="752"/>
    <x v="25"/>
    <x v="266"/>
    <s v="Active"/>
  </r>
  <r>
    <x v="13"/>
    <x v="7041"/>
    <x v="6871"/>
    <s v="KFC"/>
    <s v="百胜餐饮（西安）有限公司"/>
    <x v="752"/>
    <x v="25"/>
    <x v="266"/>
    <s v="Active"/>
  </r>
  <r>
    <x v="13"/>
    <x v="7042"/>
    <x v="6872"/>
    <s v="PHDI"/>
    <s v="北京必胜客比萨饼有限公司"/>
    <x v="752"/>
    <x v="25"/>
    <x v="266"/>
    <s v="Active"/>
  </r>
  <r>
    <x v="13"/>
    <x v="7043"/>
    <x v="6873"/>
    <s v="PHDI"/>
    <s v="北京必胜客比萨饼有限公司"/>
    <x v="752"/>
    <x v="25"/>
    <x v="266"/>
    <s v="Active"/>
  </r>
  <r>
    <x v="13"/>
    <x v="7044"/>
    <x v="6874"/>
    <s v="PHDI"/>
    <s v="北京必胜客比萨饼有限公司"/>
    <x v="752"/>
    <x v="25"/>
    <x v="266"/>
    <s v="Active"/>
  </r>
  <r>
    <x v="13"/>
    <x v="7045"/>
    <x v="6875"/>
    <s v="PHDI"/>
    <s v="北京必胜客比萨饼有限公司"/>
    <x v="752"/>
    <x v="25"/>
    <x v="266"/>
    <s v="Active"/>
  </r>
  <r>
    <x v="13"/>
    <x v="7046"/>
    <x v="6876"/>
    <s v="KFC"/>
    <s v="百胜餐饮（西安）有限公司"/>
    <x v="753"/>
    <x v="26"/>
    <x v="267"/>
    <s v="Active"/>
  </r>
  <r>
    <x v="13"/>
    <x v="7047"/>
    <x v="6877"/>
    <s v="KFC"/>
    <s v="百胜餐饮（西安）有限公司"/>
    <x v="754"/>
    <x v="26"/>
    <x v="268"/>
    <s v="Active"/>
  </r>
  <r>
    <x v="13"/>
    <x v="7048"/>
    <x v="6878"/>
    <s v="KFC"/>
    <s v="百胜餐饮（西安）有限公司"/>
    <x v="755"/>
    <x v="26"/>
    <x v="269"/>
    <s v="Active"/>
  </r>
  <r>
    <x v="13"/>
    <x v="7049"/>
    <x v="6879"/>
    <s v="KFC"/>
    <s v="百胜餐饮（西安）有限公司"/>
    <x v="755"/>
    <x v="26"/>
    <x v="269"/>
    <s v="Active"/>
  </r>
  <r>
    <x v="13"/>
    <x v="7050"/>
    <x v="4466"/>
    <s v="KFC"/>
    <s v="百胜餐饮（西安）有限公司"/>
    <x v="755"/>
    <x v="26"/>
    <x v="269"/>
    <s v="Active"/>
  </r>
  <r>
    <x v="13"/>
    <x v="7051"/>
    <x v="6880"/>
    <s v="KFC"/>
    <s v="百胜餐饮（西安）有限公司"/>
    <x v="755"/>
    <x v="26"/>
    <x v="269"/>
    <s v="Active"/>
  </r>
  <r>
    <x v="13"/>
    <x v="7052"/>
    <x v="6881"/>
    <s v="PHDI"/>
    <s v="北京必胜客比萨饼有限公司"/>
    <x v="755"/>
    <x v="26"/>
    <x v="269"/>
    <s v="Active"/>
  </r>
  <r>
    <x v="13"/>
    <x v="7053"/>
    <x v="6882"/>
    <s v="PHDI"/>
    <s v="北京必胜客比萨饼有限公司"/>
    <x v="755"/>
    <x v="26"/>
    <x v="269"/>
    <s v="Active"/>
  </r>
  <r>
    <x v="13"/>
    <x v="7054"/>
    <x v="6883"/>
    <s v="KFC"/>
    <s v="百胜餐饮（西安）有限公司"/>
    <x v="756"/>
    <x v="26"/>
    <x v="270"/>
    <s v="Active"/>
  </r>
  <r>
    <x v="13"/>
    <x v="7055"/>
    <x v="6884"/>
    <s v="PHDI"/>
    <s v="北京必胜客比萨饼有限公司"/>
    <x v="756"/>
    <x v="26"/>
    <x v="270"/>
    <s v="Active"/>
  </r>
  <r>
    <x v="13"/>
    <x v="7056"/>
    <x v="6885"/>
    <s v="KFC"/>
    <s v="百胜餐饮（西安）有限公司"/>
    <x v="757"/>
    <x v="26"/>
    <x v="270"/>
    <s v="Active"/>
  </r>
  <r>
    <x v="13"/>
    <x v="7057"/>
    <x v="6886"/>
    <s v="KFC"/>
    <s v="百胜餐饮（西安）有限公司"/>
    <x v="758"/>
    <x v="26"/>
    <x v="270"/>
    <s v="Active"/>
  </r>
  <r>
    <x v="13"/>
    <x v="7058"/>
    <x v="4435"/>
    <s v="KFC"/>
    <s v="百胜餐饮（西安）有限公司"/>
    <x v="759"/>
    <x v="26"/>
    <x v="270"/>
    <s v="Active"/>
  </r>
  <r>
    <x v="13"/>
    <x v="7059"/>
    <x v="6887"/>
    <s v="KFC"/>
    <s v="百胜餐饮（西安）有限公司"/>
    <x v="760"/>
    <x v="26"/>
    <x v="270"/>
    <s v="Active"/>
  </r>
  <r>
    <x v="13"/>
    <x v="7060"/>
    <x v="6888"/>
    <s v="KFC"/>
    <s v="百胜餐饮（西安）有限公司"/>
    <x v="761"/>
    <x v="26"/>
    <x v="271"/>
    <s v="Active"/>
  </r>
  <r>
    <x v="13"/>
    <x v="7061"/>
    <x v="6889"/>
    <s v="KFC"/>
    <s v="百胜餐饮（西安）有限公司"/>
    <x v="762"/>
    <x v="26"/>
    <x v="272"/>
    <s v="Active"/>
  </r>
  <r>
    <x v="13"/>
    <x v="7062"/>
    <x v="6890"/>
    <s v="KFC"/>
    <s v="百胜餐饮（西安）有限公司"/>
    <x v="763"/>
    <x v="26"/>
    <x v="273"/>
    <s v="Active"/>
  </r>
  <r>
    <x v="13"/>
    <x v="7063"/>
    <x v="6891"/>
    <s v="KFC"/>
    <s v="百胜餐饮（西安）有限公司"/>
    <x v="764"/>
    <x v="26"/>
    <x v="274"/>
    <s v="Close"/>
  </r>
  <r>
    <x v="13"/>
    <x v="7064"/>
    <x v="3702"/>
    <s v="KFC"/>
    <s v="百胜餐饮（西安）有限公司"/>
    <x v="765"/>
    <x v="26"/>
    <x v="274"/>
    <s v="Close"/>
  </r>
  <r>
    <x v="13"/>
    <x v="7065"/>
    <x v="6892"/>
    <s v="PHDI"/>
    <s v="北京必胜客比萨饼有限公司"/>
    <x v="766"/>
    <x v="26"/>
    <x v="274"/>
    <s v="Active"/>
  </r>
  <r>
    <x v="13"/>
    <x v="7066"/>
    <x v="6893"/>
    <s v="KFC"/>
    <s v="百胜餐饮（西安）有限公司"/>
    <x v="766"/>
    <x v="26"/>
    <x v="274"/>
    <s v="Active"/>
  </r>
  <r>
    <x v="13"/>
    <x v="7067"/>
    <x v="6894"/>
    <s v="KFC"/>
    <s v="百胜餐饮（西安）有限公司"/>
    <x v="766"/>
    <x v="26"/>
    <x v="274"/>
    <s v="Active"/>
  </r>
  <r>
    <x v="13"/>
    <x v="7068"/>
    <x v="6895"/>
    <s v="KFC"/>
    <s v="百胜餐饮（西安）有限公司"/>
    <x v="766"/>
    <x v="26"/>
    <x v="274"/>
    <s v="Active"/>
  </r>
  <r>
    <x v="13"/>
    <x v="7069"/>
    <x v="3739"/>
    <s v="KFC"/>
    <s v="百胜餐饮（西安）有限公司"/>
    <x v="766"/>
    <x v="26"/>
    <x v="274"/>
    <s v="Active"/>
  </r>
  <r>
    <x v="13"/>
    <x v="7070"/>
    <x v="6896"/>
    <s v="KFC"/>
    <s v="百胜餐饮（西安）有限公司"/>
    <x v="766"/>
    <x v="26"/>
    <x v="274"/>
    <s v="Active"/>
  </r>
  <r>
    <x v="13"/>
    <x v="7071"/>
    <x v="6897"/>
    <s v="KFC"/>
    <s v="百胜餐饮（西安）有限公司"/>
    <x v="767"/>
    <x v="26"/>
    <x v="274"/>
    <s v="Active"/>
  </r>
  <r>
    <x v="13"/>
    <x v="7072"/>
    <x v="6898"/>
    <s v="KFC"/>
    <s v="百胜餐饮（西安）有限公司"/>
    <x v="768"/>
    <x v="26"/>
    <x v="274"/>
    <s v="Active"/>
  </r>
  <r>
    <x v="13"/>
    <x v="7073"/>
    <x v="6899"/>
    <s v="KFC"/>
    <s v="百胜餐饮（西安）有限公司"/>
    <x v="769"/>
    <x v="26"/>
    <x v="275"/>
    <s v="Active"/>
  </r>
  <r>
    <x v="13"/>
    <x v="7074"/>
    <x v="6900"/>
    <s v="KFC"/>
    <s v="百胜餐饮（西安）有限公司"/>
    <x v="769"/>
    <x v="26"/>
    <x v="275"/>
    <s v="Close"/>
  </r>
  <r>
    <x v="13"/>
    <x v="7075"/>
    <x v="4774"/>
    <s v="KFC"/>
    <s v="百胜餐饮（西安）有限公司"/>
    <x v="769"/>
    <x v="26"/>
    <x v="275"/>
    <s v="Active"/>
  </r>
  <r>
    <x v="13"/>
    <x v="7076"/>
    <x v="6901"/>
    <s v="KFC"/>
    <s v="百胜餐饮（西安）有限公司"/>
    <x v="769"/>
    <x v="26"/>
    <x v="275"/>
    <s v="Active"/>
  </r>
  <r>
    <x v="13"/>
    <x v="7077"/>
    <x v="6902"/>
    <s v="KFC"/>
    <s v="百胜餐饮（西安）有限公司"/>
    <x v="769"/>
    <x v="26"/>
    <x v="275"/>
    <s v="Active"/>
  </r>
  <r>
    <x v="13"/>
    <x v="7078"/>
    <x v="6903"/>
    <s v="PHDI"/>
    <s v="北京必胜客比萨饼有限公司"/>
    <x v="769"/>
    <x v="26"/>
    <x v="275"/>
    <s v="Active"/>
  </r>
  <r>
    <x v="13"/>
    <x v="7079"/>
    <x v="6904"/>
    <s v="PHDI"/>
    <s v="北京必胜客比萨饼有限公司"/>
    <x v="769"/>
    <x v="26"/>
    <x v="275"/>
    <s v="Active"/>
  </r>
  <r>
    <x v="13"/>
    <x v="7080"/>
    <x v="6905"/>
    <s v="KFC"/>
    <s v="百胜餐饮（西安）有限公司"/>
    <x v="770"/>
    <x v="26"/>
    <x v="274"/>
    <s v="Active"/>
  </r>
  <r>
    <x v="13"/>
    <x v="7081"/>
    <x v="6906"/>
    <s v="KFC"/>
    <s v="百胜餐饮（西安）有限公司"/>
    <x v="771"/>
    <x v="26"/>
    <x v="268"/>
    <s v="Active"/>
  </r>
  <r>
    <x v="13"/>
    <x v="7082"/>
    <x v="6907"/>
    <s v="KFC"/>
    <s v="百胜餐饮（西安）有限公司"/>
    <x v="771"/>
    <x v="26"/>
    <x v="268"/>
    <s v="Active"/>
  </r>
  <r>
    <x v="13"/>
    <x v="7083"/>
    <x v="4298"/>
    <s v="KFC"/>
    <s v="百胜餐饮（西安）有限公司"/>
    <x v="771"/>
    <x v="26"/>
    <x v="268"/>
    <s v="Active"/>
  </r>
  <r>
    <x v="13"/>
    <x v="7084"/>
    <x v="6908"/>
    <s v="KFC"/>
    <s v="百胜餐饮（西安）有限公司"/>
    <x v="771"/>
    <x v="26"/>
    <x v="268"/>
    <s v="Close"/>
  </r>
  <r>
    <x v="13"/>
    <x v="7085"/>
    <x v="6909"/>
    <s v="KFC"/>
    <s v="百胜餐饮（西安）有限公司"/>
    <x v="771"/>
    <x v="26"/>
    <x v="268"/>
    <s v="Active"/>
  </r>
  <r>
    <x v="13"/>
    <x v="7086"/>
    <x v="6910"/>
    <s v="PHDI"/>
    <s v="北京必胜客比萨饼有限公司"/>
    <x v="771"/>
    <x v="26"/>
    <x v="268"/>
    <s v="Active"/>
  </r>
  <r>
    <x v="13"/>
    <x v="7087"/>
    <x v="6911"/>
    <s v="PHDI"/>
    <s v="北京必胜客比萨饼有限公司"/>
    <x v="771"/>
    <x v="26"/>
    <x v="268"/>
    <s v="Active"/>
  </r>
  <r>
    <x v="13"/>
    <x v="7088"/>
    <x v="6912"/>
    <s v="KFC"/>
    <s v="百胜餐饮（西安）有限公司"/>
    <x v="772"/>
    <x v="26"/>
    <x v="276"/>
    <s v="Active"/>
  </r>
  <r>
    <x v="13"/>
    <x v="7089"/>
    <x v="6913"/>
    <s v="KFC"/>
    <s v="百胜餐饮（西安）有限公司"/>
    <x v="772"/>
    <x v="26"/>
    <x v="276"/>
    <s v="Close"/>
  </r>
  <r>
    <x v="13"/>
    <x v="7090"/>
    <x v="6914"/>
    <s v="KFC"/>
    <s v="百胜餐饮（西安）有限公司"/>
    <x v="772"/>
    <x v="26"/>
    <x v="276"/>
    <s v="Close"/>
  </r>
  <r>
    <x v="13"/>
    <x v="7091"/>
    <x v="6915"/>
    <s v="KFC"/>
    <s v="百胜餐饮（西安）有限公司"/>
    <x v="772"/>
    <x v="26"/>
    <x v="276"/>
    <s v="Active"/>
  </r>
  <r>
    <x v="13"/>
    <x v="7092"/>
    <x v="6916"/>
    <s v="KFC"/>
    <s v="百胜餐饮（西安）有限公司"/>
    <x v="772"/>
    <x v="26"/>
    <x v="276"/>
    <s v="Active"/>
  </r>
  <r>
    <x v="13"/>
    <x v="7093"/>
    <x v="6917"/>
    <s v="KFC"/>
    <s v="百胜餐饮（西安）有限公司"/>
    <x v="772"/>
    <x v="26"/>
    <x v="276"/>
    <s v="Active"/>
  </r>
  <r>
    <x v="13"/>
    <x v="7094"/>
    <x v="6918"/>
    <s v="KFC"/>
    <s v="百胜餐饮（西安）有限公司"/>
    <x v="772"/>
    <x v="26"/>
    <x v="276"/>
    <s v="Active"/>
  </r>
  <r>
    <x v="13"/>
    <x v="7095"/>
    <x v="6919"/>
    <s v="KFC"/>
    <s v="百胜餐饮（西安）有限公司"/>
    <x v="772"/>
    <x v="26"/>
    <x v="276"/>
    <s v="Active"/>
  </r>
  <r>
    <x v="13"/>
    <x v="7096"/>
    <x v="6920"/>
    <s v="KFC"/>
    <s v="百胜餐饮（西安）有限公司"/>
    <x v="772"/>
    <x v="26"/>
    <x v="276"/>
    <s v="Active"/>
  </r>
  <r>
    <x v="13"/>
    <x v="7097"/>
    <x v="4229"/>
    <s v="KFC"/>
    <s v="百胜餐饮（西安）有限公司"/>
    <x v="772"/>
    <x v="26"/>
    <x v="276"/>
    <s v="Active"/>
  </r>
  <r>
    <x v="13"/>
    <x v="7098"/>
    <x v="6921"/>
    <s v="KFC"/>
    <s v="百胜餐饮（西安）有限公司"/>
    <x v="772"/>
    <x v="26"/>
    <x v="276"/>
    <s v="Active"/>
  </r>
  <r>
    <x v="13"/>
    <x v="7099"/>
    <x v="6922"/>
    <s v="KFC"/>
    <s v="百胜餐饮（西安）有限公司"/>
    <x v="772"/>
    <x v="26"/>
    <x v="276"/>
    <s v="Active"/>
  </r>
  <r>
    <x v="13"/>
    <x v="7100"/>
    <x v="6923"/>
    <s v="KFC"/>
    <s v="百胜餐饮（西安）有限公司"/>
    <x v="772"/>
    <x v="26"/>
    <x v="276"/>
    <s v="Active"/>
  </r>
  <r>
    <x v="13"/>
    <x v="7101"/>
    <x v="6924"/>
    <s v="KFC"/>
    <s v="百胜餐饮（西安）有限公司"/>
    <x v="772"/>
    <x v="26"/>
    <x v="276"/>
    <s v="Active"/>
  </r>
  <r>
    <x v="13"/>
    <x v="7102"/>
    <x v="5499"/>
    <s v="KFC"/>
    <s v="百胜餐饮（西安）有限公司"/>
    <x v="772"/>
    <x v="26"/>
    <x v="276"/>
    <s v="Active"/>
  </r>
  <r>
    <x v="13"/>
    <x v="7103"/>
    <x v="6925"/>
    <s v="KFC"/>
    <s v="百胜餐饮（西安）有限公司"/>
    <x v="772"/>
    <x v="26"/>
    <x v="276"/>
    <s v="Active"/>
  </r>
  <r>
    <x v="13"/>
    <x v="7104"/>
    <x v="6926"/>
    <s v="KFC"/>
    <s v="百胜餐饮（西安）有限公司"/>
    <x v="772"/>
    <x v="26"/>
    <x v="276"/>
    <s v="Active"/>
  </r>
  <r>
    <x v="13"/>
    <x v="7105"/>
    <x v="6927"/>
    <s v="KFC"/>
    <s v="百胜餐饮（西安）有限公司"/>
    <x v="772"/>
    <x v="26"/>
    <x v="276"/>
    <s v="Active"/>
  </r>
  <r>
    <x v="13"/>
    <x v="7106"/>
    <x v="6928"/>
    <s v="KFC"/>
    <s v="百胜餐饮（西安）有限公司"/>
    <x v="772"/>
    <x v="26"/>
    <x v="276"/>
    <s v="Active"/>
  </r>
  <r>
    <x v="13"/>
    <x v="7107"/>
    <x v="6929"/>
    <s v="KFC"/>
    <s v="百胜餐饮（西安）有限公司"/>
    <x v="772"/>
    <x v="26"/>
    <x v="276"/>
    <s v="Active"/>
  </r>
  <r>
    <x v="13"/>
    <x v="7108"/>
    <x v="6930"/>
    <s v="KFC"/>
    <s v="百胜餐饮（西安）有限公司"/>
    <x v="772"/>
    <x v="26"/>
    <x v="276"/>
    <s v="Active"/>
  </r>
  <r>
    <x v="13"/>
    <x v="7109"/>
    <x v="6931"/>
    <s v="KFC"/>
    <s v="百胜餐饮（西安）有限公司"/>
    <x v="772"/>
    <x v="26"/>
    <x v="276"/>
    <s v="Active"/>
  </r>
  <r>
    <x v="13"/>
    <x v="7110"/>
    <x v="6932"/>
    <s v="KFC"/>
    <s v="百胜餐饮（西安）有限公司"/>
    <x v="772"/>
    <x v="26"/>
    <x v="276"/>
    <s v="Active"/>
  </r>
  <r>
    <x v="13"/>
    <x v="7111"/>
    <x v="6933"/>
    <s v="KFC"/>
    <s v="百胜餐饮（西安）有限公司"/>
    <x v="772"/>
    <x v="26"/>
    <x v="276"/>
    <s v="Active"/>
  </r>
  <r>
    <x v="13"/>
    <x v="7112"/>
    <x v="6934"/>
    <s v="KFC"/>
    <s v="百胜餐饮（西安）有限公司"/>
    <x v="772"/>
    <x v="26"/>
    <x v="276"/>
    <s v="Active"/>
  </r>
  <r>
    <x v="13"/>
    <x v="7113"/>
    <x v="3735"/>
    <s v="KFC"/>
    <s v="百胜餐饮（西安）有限公司"/>
    <x v="772"/>
    <x v="26"/>
    <x v="276"/>
    <s v="Active"/>
  </r>
  <r>
    <x v="13"/>
    <x v="7114"/>
    <x v="6935"/>
    <s v="KFC"/>
    <s v="百胜餐饮（西安）有限公司"/>
    <x v="772"/>
    <x v="26"/>
    <x v="276"/>
    <s v="Active"/>
  </r>
  <r>
    <x v="13"/>
    <x v="7115"/>
    <x v="6936"/>
    <s v="KFC"/>
    <s v="百胜餐饮（西安）有限公司"/>
    <x v="772"/>
    <x v="26"/>
    <x v="276"/>
    <s v="Active"/>
  </r>
  <r>
    <x v="13"/>
    <x v="7116"/>
    <x v="6937"/>
    <s v="KFC"/>
    <s v="百胜餐饮（西安）有限公司"/>
    <x v="772"/>
    <x v="26"/>
    <x v="276"/>
    <s v="Active"/>
  </r>
  <r>
    <x v="13"/>
    <x v="7117"/>
    <x v="6938"/>
    <s v="KFC"/>
    <s v="百胜餐饮（西安）有限公司"/>
    <x v="772"/>
    <x v="26"/>
    <x v="276"/>
    <s v="Active"/>
  </r>
  <r>
    <x v="13"/>
    <x v="7118"/>
    <x v="5126"/>
    <s v="KFC"/>
    <s v="百胜餐饮（西安）有限公司"/>
    <x v="772"/>
    <x v="26"/>
    <x v="276"/>
    <s v="Active"/>
  </r>
  <r>
    <x v="13"/>
    <x v="7119"/>
    <x v="5063"/>
    <s v="KFC"/>
    <s v="百胜餐饮（西安）有限公司"/>
    <x v="772"/>
    <x v="26"/>
    <x v="276"/>
    <s v="Active"/>
  </r>
  <r>
    <x v="13"/>
    <x v="7120"/>
    <x v="6939"/>
    <s v="KFC"/>
    <s v="百胜餐饮（西安）有限公司"/>
    <x v="772"/>
    <x v="26"/>
    <x v="276"/>
    <s v="Active"/>
  </r>
  <r>
    <x v="13"/>
    <x v="7121"/>
    <x v="6940"/>
    <s v="KFC"/>
    <s v="百胜餐饮（西安）有限公司"/>
    <x v="772"/>
    <x v="26"/>
    <x v="276"/>
    <s v="Active"/>
  </r>
  <r>
    <x v="13"/>
    <x v="7122"/>
    <x v="6941"/>
    <s v="KFC"/>
    <s v="百胜餐饮（西安）有限公司"/>
    <x v="772"/>
    <x v="26"/>
    <x v="276"/>
    <s v="Active"/>
  </r>
  <r>
    <x v="13"/>
    <x v="7123"/>
    <x v="6942"/>
    <s v="KFC"/>
    <s v="百胜餐饮（西安）有限公司"/>
    <x v="772"/>
    <x v="26"/>
    <x v="276"/>
    <s v="Active"/>
  </r>
  <r>
    <x v="13"/>
    <x v="7124"/>
    <x v="6943"/>
    <s v="KFC"/>
    <s v="百胜餐饮（西安）有限公司"/>
    <x v="772"/>
    <x v="26"/>
    <x v="276"/>
    <s v="Active"/>
  </r>
  <r>
    <x v="13"/>
    <x v="7125"/>
    <x v="5009"/>
    <s v="KFC"/>
    <s v="百胜餐饮（西安）有限公司"/>
    <x v="772"/>
    <x v="26"/>
    <x v="276"/>
    <s v="Active"/>
  </r>
  <r>
    <x v="13"/>
    <x v="7126"/>
    <x v="6944"/>
    <s v="KFC"/>
    <s v="百胜餐饮（西安）有限公司"/>
    <x v="772"/>
    <x v="26"/>
    <x v="276"/>
    <s v="Active"/>
  </r>
  <r>
    <x v="13"/>
    <x v="7127"/>
    <x v="6945"/>
    <s v="KFC"/>
    <s v="百胜餐饮（西安）有限公司"/>
    <x v="772"/>
    <x v="26"/>
    <x v="276"/>
    <s v="Active"/>
  </r>
  <r>
    <x v="13"/>
    <x v="7128"/>
    <x v="6946"/>
    <s v="KFC"/>
    <s v="百胜餐饮（西安）有限公司"/>
    <x v="772"/>
    <x v="26"/>
    <x v="276"/>
    <s v="Active"/>
  </r>
  <r>
    <x v="13"/>
    <x v="7129"/>
    <x v="6947"/>
    <s v="KFC"/>
    <s v="百胜餐饮（西安）有限公司"/>
    <x v="772"/>
    <x v="26"/>
    <x v="276"/>
    <s v="Active"/>
  </r>
  <r>
    <x v="13"/>
    <x v="7130"/>
    <x v="6948"/>
    <s v="KFC"/>
    <s v="百胜餐饮（西安）有限公司"/>
    <x v="772"/>
    <x v="26"/>
    <x v="276"/>
    <s v="Active"/>
  </r>
  <r>
    <x v="13"/>
    <x v="7131"/>
    <x v="6949"/>
    <s v="KFC"/>
    <s v="百胜餐饮（西安）有限公司"/>
    <x v="772"/>
    <x v="26"/>
    <x v="276"/>
    <s v="Active"/>
  </r>
  <r>
    <x v="13"/>
    <x v="7132"/>
    <x v="6950"/>
    <s v="KFC"/>
    <s v="百胜餐饮（西安）有限公司"/>
    <x v="772"/>
    <x v="26"/>
    <x v="276"/>
    <s v="Active"/>
  </r>
  <r>
    <x v="13"/>
    <x v="7133"/>
    <x v="6951"/>
    <s v="KFC"/>
    <s v="百胜餐饮（西安）有限公司"/>
    <x v="772"/>
    <x v="26"/>
    <x v="276"/>
    <s v="Active"/>
  </r>
  <r>
    <x v="13"/>
    <x v="7134"/>
    <x v="6952"/>
    <s v="KFC"/>
    <s v="百胜餐饮（西安）有限公司"/>
    <x v="772"/>
    <x v="26"/>
    <x v="276"/>
    <s v="Active"/>
  </r>
  <r>
    <x v="13"/>
    <x v="7135"/>
    <x v="6953"/>
    <s v="KFC"/>
    <s v="百胜餐饮（西安）有限公司"/>
    <x v="772"/>
    <x v="26"/>
    <x v="276"/>
    <s v="Active"/>
  </r>
  <r>
    <x v="13"/>
    <x v="7136"/>
    <x v="6954"/>
    <s v="KFC"/>
    <s v="百胜餐饮（西安）有限公司"/>
    <x v="772"/>
    <x v="26"/>
    <x v="276"/>
    <s v="Active"/>
  </r>
  <r>
    <x v="13"/>
    <x v="7137"/>
    <x v="6955"/>
    <s v="KFC"/>
    <s v="百胜餐饮（西安）有限公司"/>
    <x v="772"/>
    <x v="26"/>
    <x v="276"/>
    <s v="Active"/>
  </r>
  <r>
    <x v="13"/>
    <x v="7138"/>
    <x v="6956"/>
    <s v="KFC"/>
    <s v="百胜餐饮（西安）有限公司"/>
    <x v="772"/>
    <x v="26"/>
    <x v="276"/>
    <s v="Active"/>
  </r>
  <r>
    <x v="13"/>
    <x v="7139"/>
    <x v="6957"/>
    <s v="KFC"/>
    <s v="百胜餐饮（西安）有限公司"/>
    <x v="772"/>
    <x v="26"/>
    <x v="276"/>
    <s v="Active"/>
  </r>
  <r>
    <x v="13"/>
    <x v="7140"/>
    <x v="6958"/>
    <s v="KFC"/>
    <s v="百胜餐饮（西安）有限公司"/>
    <x v="772"/>
    <x v="26"/>
    <x v="276"/>
    <s v="Active"/>
  </r>
  <r>
    <x v="13"/>
    <x v="7141"/>
    <x v="6959"/>
    <s v="KFC"/>
    <s v="百胜餐饮（西安）有限公司"/>
    <x v="772"/>
    <x v="26"/>
    <x v="276"/>
    <s v="Active"/>
  </r>
  <r>
    <x v="13"/>
    <x v="7142"/>
    <x v="6960"/>
    <s v="KFC"/>
    <s v="百胜餐饮（西安）有限公司"/>
    <x v="772"/>
    <x v="26"/>
    <x v="276"/>
    <s v="Active"/>
  </r>
  <r>
    <x v="13"/>
    <x v="7143"/>
    <x v="6961"/>
    <s v="PHDI"/>
    <s v="北京必胜客比萨饼有限公司"/>
    <x v="772"/>
    <x v="26"/>
    <x v="276"/>
    <s v="Active"/>
  </r>
  <r>
    <x v="13"/>
    <x v="7144"/>
    <x v="6962"/>
    <s v="PHDI"/>
    <s v="北京必胜客比萨饼有限公司"/>
    <x v="772"/>
    <x v="26"/>
    <x v="276"/>
    <s v="Active"/>
  </r>
  <r>
    <x v="13"/>
    <x v="7145"/>
    <x v="6963"/>
    <s v="PHDI"/>
    <s v="北京必胜客比萨饼有限公司"/>
    <x v="772"/>
    <x v="26"/>
    <x v="276"/>
    <s v="Active"/>
  </r>
  <r>
    <x v="13"/>
    <x v="7146"/>
    <x v="6964"/>
    <s v="PHHS"/>
    <s v="北京必胜客比萨饼有限公司"/>
    <x v="772"/>
    <x v="26"/>
    <x v="276"/>
    <s v="Active"/>
  </r>
  <r>
    <x v="13"/>
    <x v="7147"/>
    <x v="6965"/>
    <s v="PHHS"/>
    <s v="北京必胜客比萨饼有限公司"/>
    <x v="772"/>
    <x v="26"/>
    <x v="276"/>
    <s v="Active"/>
  </r>
  <r>
    <x v="13"/>
    <x v="7148"/>
    <x v="6966"/>
    <s v="PHHS"/>
    <s v="北京必胜客比萨饼有限公司"/>
    <x v="772"/>
    <x v="26"/>
    <x v="276"/>
    <s v="Active"/>
  </r>
  <r>
    <x v="13"/>
    <x v="7149"/>
    <x v="6967"/>
    <s v="PHDI"/>
    <s v="北京必胜客比萨饼有限公司"/>
    <x v="772"/>
    <x v="26"/>
    <x v="276"/>
    <s v="Active"/>
  </r>
  <r>
    <x v="13"/>
    <x v="7150"/>
    <x v="4612"/>
    <s v="PHDI"/>
    <s v="北京必胜客比萨饼有限公司"/>
    <x v="772"/>
    <x v="26"/>
    <x v="276"/>
    <s v="Active"/>
  </r>
  <r>
    <x v="13"/>
    <x v="7151"/>
    <x v="6968"/>
    <s v="PHDI"/>
    <s v="北京必胜客比萨饼有限公司"/>
    <x v="772"/>
    <x v="26"/>
    <x v="276"/>
    <s v="Active"/>
  </r>
  <r>
    <x v="13"/>
    <x v="7152"/>
    <x v="6969"/>
    <s v="PHDI"/>
    <s v="北京必胜客比萨饼有限公司"/>
    <x v="772"/>
    <x v="26"/>
    <x v="276"/>
    <s v="Active"/>
  </r>
  <r>
    <x v="13"/>
    <x v="7153"/>
    <x v="6970"/>
    <s v="PHHS"/>
    <s v="北京必胜客比萨饼有限公司"/>
    <x v="772"/>
    <x v="26"/>
    <x v="276"/>
    <s v="Active"/>
  </r>
  <r>
    <x v="13"/>
    <x v="7154"/>
    <x v="6971"/>
    <s v="PHHS"/>
    <s v="北京必胜客比萨饼有限公司"/>
    <x v="772"/>
    <x v="26"/>
    <x v="276"/>
    <s v="Active"/>
  </r>
  <r>
    <x v="13"/>
    <x v="7155"/>
    <x v="6972"/>
    <s v="PHDI"/>
    <s v="北京必胜客比萨饼有限公司"/>
    <x v="772"/>
    <x v="26"/>
    <x v="276"/>
    <s v="Active"/>
  </r>
  <r>
    <x v="13"/>
    <x v="7156"/>
    <x v="6973"/>
    <s v="PHDI"/>
    <s v="北京必胜客比萨饼有限公司"/>
    <x v="772"/>
    <x v="26"/>
    <x v="276"/>
    <s v="Active"/>
  </r>
  <r>
    <x v="13"/>
    <x v="7157"/>
    <x v="6974"/>
    <s v="PHDI"/>
    <s v="北京必胜客比萨饼有限公司"/>
    <x v="772"/>
    <x v="26"/>
    <x v="276"/>
    <s v="Active"/>
  </r>
  <r>
    <x v="13"/>
    <x v="7158"/>
    <x v="6975"/>
    <s v="PHDI"/>
    <s v="北京必胜客比萨饼有限公司"/>
    <x v="772"/>
    <x v="26"/>
    <x v="276"/>
    <s v="Active"/>
  </r>
  <r>
    <x v="13"/>
    <x v="7159"/>
    <x v="6976"/>
    <s v="PHDI"/>
    <s v="北京必胜客比萨饼有限公司"/>
    <x v="772"/>
    <x v="26"/>
    <x v="276"/>
    <s v="Close"/>
  </r>
  <r>
    <x v="13"/>
    <x v="7160"/>
    <x v="6977"/>
    <s v="PHDI"/>
    <s v="北京必胜客比萨饼有限公司"/>
    <x v="772"/>
    <x v="26"/>
    <x v="276"/>
    <s v="Active"/>
  </r>
  <r>
    <x v="13"/>
    <x v="7161"/>
    <x v="6978"/>
    <s v="PHDI"/>
    <s v="北京必胜客比萨饼有限公司"/>
    <x v="772"/>
    <x v="26"/>
    <x v="276"/>
    <s v="Active"/>
  </r>
  <r>
    <x v="13"/>
    <x v="7162"/>
    <x v="6979"/>
    <s v="PHDI"/>
    <s v="北京必胜客比萨饼有限公司"/>
    <x v="772"/>
    <x v="26"/>
    <x v="276"/>
    <s v="Active"/>
  </r>
  <r>
    <x v="13"/>
    <x v="7163"/>
    <x v="6980"/>
    <s v="PHDI"/>
    <s v="北京必胜客比萨饼有限公司"/>
    <x v="772"/>
    <x v="26"/>
    <x v="276"/>
    <s v="Close"/>
  </r>
  <r>
    <x v="13"/>
    <x v="7164"/>
    <x v="6981"/>
    <s v="PHDI"/>
    <s v="北京必胜客比萨饼有限公司"/>
    <x v="772"/>
    <x v="26"/>
    <x v="276"/>
    <s v="Close"/>
  </r>
  <r>
    <x v="13"/>
    <x v="7165"/>
    <x v="6982"/>
    <s v="PHDI"/>
    <s v="北京必胜客比萨饼有限公司"/>
    <x v="772"/>
    <x v="26"/>
    <x v="276"/>
    <s v="Active"/>
  </r>
  <r>
    <x v="13"/>
    <x v="7166"/>
    <x v="6983"/>
    <s v="PHDI"/>
    <s v="北京必胜客比萨饼有限公司"/>
    <x v="772"/>
    <x v="26"/>
    <x v="276"/>
    <s v="Active"/>
  </r>
  <r>
    <x v="13"/>
    <x v="7167"/>
    <x v="6984"/>
    <s v="PHDI"/>
    <s v="北京必胜客比萨饼有限公司"/>
    <x v="772"/>
    <x v="26"/>
    <x v="276"/>
    <s v="Active"/>
  </r>
  <r>
    <x v="13"/>
    <x v="7168"/>
    <x v="6985"/>
    <s v="PHDI"/>
    <s v="北京必胜客比萨饼有限公司"/>
    <x v="772"/>
    <x v="26"/>
    <x v="276"/>
    <s v="Active"/>
  </r>
  <r>
    <x v="13"/>
    <x v="7169"/>
    <x v="6986"/>
    <s v="PHDI"/>
    <s v="北京必胜客比萨饼有限公司"/>
    <x v="772"/>
    <x v="26"/>
    <x v="276"/>
    <s v="Active"/>
  </r>
  <r>
    <x v="13"/>
    <x v="7170"/>
    <x v="6987"/>
    <s v="PHDI"/>
    <s v="北京必胜客比萨饼有限公司"/>
    <x v="772"/>
    <x v="26"/>
    <x v="276"/>
    <s v="Active"/>
  </r>
  <r>
    <x v="13"/>
    <x v="7171"/>
    <x v="6988"/>
    <s v="PHDI"/>
    <s v="北京必胜客比萨饼有限公司"/>
    <x v="772"/>
    <x v="26"/>
    <x v="276"/>
    <s v="Active"/>
  </r>
  <r>
    <x v="13"/>
    <x v="7172"/>
    <x v="4369"/>
    <s v="PHDI"/>
    <s v="北京必胜客比萨饼有限公司"/>
    <x v="772"/>
    <x v="26"/>
    <x v="276"/>
    <s v="Active"/>
  </r>
  <r>
    <x v="13"/>
    <x v="7173"/>
    <x v="6989"/>
    <s v="LS"/>
    <s v="内蒙古小肥羊餐饮连锁有限公司"/>
    <x v="731"/>
    <x v="23"/>
    <x v="251"/>
    <s v="Active"/>
  </r>
  <r>
    <x v="13"/>
    <x v="7174"/>
    <x v="6990"/>
    <s v="LS"/>
    <s v="内蒙古小肥羊餐饮连锁有限公司"/>
    <x v="731"/>
    <x v="23"/>
    <x v="251"/>
    <s v="Active"/>
  </r>
  <r>
    <x v="13"/>
    <x v="7175"/>
    <x v="6991"/>
    <s v="LS"/>
    <s v="内蒙古小肥羊餐饮连锁有限公司"/>
    <x v="748"/>
    <x v="1"/>
    <x v="260"/>
    <s v="Active"/>
  </r>
  <r>
    <x v="13"/>
    <x v="7176"/>
    <x v="6992"/>
    <s v="LS"/>
    <s v="内蒙古小肥羊餐饮连锁有限公司"/>
    <x v="745"/>
    <x v="1"/>
    <x v="263"/>
    <s v="Active"/>
  </r>
  <r>
    <x v="13"/>
    <x v="7177"/>
    <x v="6993"/>
    <s v="LS"/>
    <s v="内蒙古小肥羊餐饮连锁有限公司"/>
    <x v="755"/>
    <x v="26"/>
    <x v="269"/>
    <s v="Active"/>
  </r>
  <r>
    <x v="13"/>
    <x v="7178"/>
    <x v="6994"/>
    <s v="LS"/>
    <s v="内蒙古小肥羊餐饮连锁有限公司"/>
    <x v="772"/>
    <x v="26"/>
    <x v="276"/>
    <s v="Active"/>
  </r>
  <r>
    <x v="13"/>
    <x v="7179"/>
    <x v="6995"/>
    <s v="LS"/>
    <s v="内蒙古小肥羊餐饮连锁有限公司"/>
    <x v="772"/>
    <x v="26"/>
    <x v="276"/>
    <s v="Active"/>
  </r>
  <r>
    <x v="13"/>
    <x v="7180"/>
    <x v="6996"/>
    <s v="LS"/>
    <s v="内蒙古小肥羊餐饮连锁有限公司"/>
    <x v="772"/>
    <x v="26"/>
    <x v="276"/>
    <s v="Active"/>
  </r>
  <r>
    <x v="13"/>
    <x v="7181"/>
    <x v="6997"/>
    <s v="LS"/>
    <s v="内蒙古小肥羊餐饮连锁有限公司"/>
    <x v="773"/>
    <x v="26"/>
    <x v="268"/>
    <s v="Active"/>
  </r>
  <r>
    <x v="13"/>
    <x v="7182"/>
    <x v="6998"/>
    <s v="LS"/>
    <s v="内蒙古小肥羊餐饮连锁有限公司"/>
    <x v="754"/>
    <x v="26"/>
    <x v="268"/>
    <s v="Active"/>
  </r>
  <r>
    <x v="13"/>
    <x v="7183"/>
    <x v="6999"/>
    <s v="LS"/>
    <s v="内蒙古小肥羊餐饮连锁有限公司"/>
    <x v="769"/>
    <x v="26"/>
    <x v="275"/>
    <s v="Active"/>
  </r>
  <r>
    <x v="13"/>
    <x v="7184"/>
    <x v="7000"/>
    <s v="LS"/>
    <s v="内蒙古小肥羊餐饮连锁有限公司"/>
    <x v="769"/>
    <x v="26"/>
    <x v="275"/>
    <s v="Active"/>
  </r>
  <r>
    <x v="13"/>
    <x v="7185"/>
    <x v="7001"/>
    <s v="LS"/>
    <s v="内蒙古小肥羊餐饮连锁有限公司"/>
    <x v="769"/>
    <x v="26"/>
    <x v="275"/>
    <s v="Active"/>
  </r>
  <r>
    <x v="13"/>
    <x v="7186"/>
    <x v="7002"/>
    <s v="LS"/>
    <s v="内蒙古小肥羊餐饮连锁有限公司"/>
    <x v="769"/>
    <x v="26"/>
    <x v="275"/>
    <s v="Active"/>
  </r>
  <r>
    <x v="13"/>
    <x v="7187"/>
    <x v="7003"/>
    <s v="LS"/>
    <s v="内蒙古小肥羊餐饮连锁有限公司"/>
    <x v="766"/>
    <x v="26"/>
    <x v="274"/>
    <s v="Active"/>
  </r>
  <r>
    <x v="13"/>
    <x v="7188"/>
    <x v="7004"/>
    <s v="LS"/>
    <s v="内蒙古小肥羊餐饮连锁有限公司"/>
    <x v="755"/>
    <x v="26"/>
    <x v="269"/>
    <s v="Active"/>
  </r>
  <r>
    <x v="13"/>
    <x v="7189"/>
    <x v="7005"/>
    <s v="LS"/>
    <s v="内蒙古小肥羊餐饮连锁有限公司"/>
    <x v="771"/>
    <x v="26"/>
    <x v="268"/>
    <s v="Active"/>
  </r>
  <r>
    <x v="13"/>
    <x v="7190"/>
    <x v="7006"/>
    <s v="KFC"/>
    <s v="兰州肯德基有限公司"/>
    <x v="774"/>
    <x v="23"/>
    <x v="277"/>
    <s v="Active"/>
  </r>
  <r>
    <x v="13"/>
    <x v="7191"/>
    <x v="4836"/>
    <s v="KFC"/>
    <s v="太原肯德基有限公司"/>
    <x v="743"/>
    <x v="1"/>
    <x v="262"/>
    <s v="Active"/>
  </r>
  <r>
    <x v="13"/>
    <x v="7192"/>
    <x v="7007"/>
    <s v="LS"/>
    <s v="内蒙古小肥羊餐饮连锁有限公司"/>
    <x v="772"/>
    <x v="26"/>
    <x v="276"/>
    <s v="Active"/>
  </r>
  <r>
    <x v="13"/>
    <x v="7193"/>
    <x v="7008"/>
    <s v="KFC"/>
    <s v="百胜餐饮（西安）有限公司"/>
    <x v="772"/>
    <x v="26"/>
    <x v="276"/>
    <s v="Active"/>
  </r>
  <r>
    <x v="13"/>
    <x v="7194"/>
    <x v="7009"/>
    <s v="KFC"/>
    <s v="百胜餐饮（西安）有限公司"/>
    <x v="775"/>
    <x v="26"/>
    <x v="276"/>
    <s v="Active"/>
  </r>
  <r>
    <x v="13"/>
    <x v="7195"/>
    <x v="7010"/>
    <s v="PHDI"/>
    <s v="北京必胜客比萨饼有限公司"/>
    <x v="771"/>
    <x v="26"/>
    <x v="268"/>
    <s v="Active"/>
  </r>
  <r>
    <x v="13"/>
    <x v="7196"/>
    <x v="7011"/>
    <s v="KFC"/>
    <s v="陕西云邦餐饮管理有限公司"/>
    <x v="772"/>
    <x v="26"/>
    <x v="276"/>
    <s v="Active"/>
  </r>
  <r>
    <x v="13"/>
    <x v="7197"/>
    <x v="7012"/>
    <s v="KFC"/>
    <s v="陕西云邦餐饮管理有限公司"/>
    <x v="772"/>
    <x v="26"/>
    <x v="276"/>
    <s v="Active"/>
  </r>
  <r>
    <x v="13"/>
    <x v="7198"/>
    <x v="7013"/>
    <s v="KFC"/>
    <s v="陕西云邦餐饮管理有限公司"/>
    <x v="776"/>
    <x v="26"/>
    <x v="276"/>
    <s v="Active"/>
  </r>
  <r>
    <x v="13"/>
    <x v="7199"/>
    <x v="7014"/>
    <s v="PHDI"/>
    <s v="北京必胜客比萨饼有限公司"/>
    <x v="772"/>
    <x v="26"/>
    <x v="276"/>
    <s v="Active"/>
  </r>
  <r>
    <x v="13"/>
    <x v="7200"/>
    <x v="7015"/>
    <s v="PHHS"/>
    <s v="北京必胜客比萨饼有限公司"/>
    <x v="772"/>
    <x v="26"/>
    <x v="276"/>
    <s v="Active"/>
  </r>
  <r>
    <x v="13"/>
    <x v="7201"/>
    <x v="7016"/>
    <s v="KFC"/>
    <s v="百胜餐饮（西安）有限公司"/>
    <x v="750"/>
    <x v="24"/>
    <x v="264"/>
    <s v="Active"/>
  </r>
  <r>
    <x v="13"/>
    <x v="7202"/>
    <x v="7017"/>
    <s v="KFC"/>
    <s v="百胜餐饮（西安）有限公司"/>
    <x v="756"/>
    <x v="26"/>
    <x v="270"/>
    <s v="Active"/>
  </r>
  <r>
    <x v="13"/>
    <x v="7203"/>
    <x v="7018"/>
    <s v="KFC"/>
    <s v="陕西云邦餐饮管理有限公司"/>
    <x v="756"/>
    <x v="26"/>
    <x v="270"/>
    <s v="Active"/>
  </r>
  <r>
    <x v="13"/>
    <x v="7204"/>
    <x v="7019"/>
    <s v="KFC"/>
    <s v="陕西云邦餐饮管理有限公司"/>
    <x v="772"/>
    <x v="26"/>
    <x v="276"/>
    <s v="Active"/>
  </r>
  <r>
    <x v="13"/>
    <x v="7205"/>
    <x v="7020"/>
    <s v="PHDI"/>
    <s v="北京必胜客比萨饼有限公司"/>
    <x v="772"/>
    <x v="26"/>
    <x v="276"/>
    <s v="Active"/>
  </r>
  <r>
    <x v="13"/>
    <x v="7206"/>
    <x v="7021"/>
    <s v="KFC"/>
    <s v="陕西云邦餐饮管理有限公司"/>
    <x v="772"/>
    <x v="26"/>
    <x v="276"/>
    <s v="Active"/>
  </r>
  <r>
    <x v="13"/>
    <x v="7207"/>
    <x v="7022"/>
    <s v="KFC"/>
    <s v="陕西云邦餐饮管理有限公司"/>
    <x v="772"/>
    <x v="26"/>
    <x v="276"/>
    <s v="Active"/>
  </r>
  <r>
    <x v="13"/>
    <x v="7208"/>
    <x v="7023"/>
    <s v="KFC"/>
    <s v="陕西云邦餐饮管理有限公司"/>
    <x v="772"/>
    <x v="26"/>
    <x v="276"/>
    <s v="Active"/>
  </r>
  <r>
    <x v="13"/>
    <x v="7209"/>
    <x v="7024"/>
    <s v="PHDI"/>
    <s v="北京必胜客比萨饼有限公司"/>
    <x v="739"/>
    <x v="23"/>
    <x v="259"/>
    <s v="Active"/>
  </r>
  <r>
    <x v="13"/>
    <x v="7210"/>
    <x v="7025"/>
    <s v="KFC"/>
    <s v="陕西智旺餐饮管理有限公司"/>
    <x v="763"/>
    <x v="26"/>
    <x v="273"/>
    <s v="Active"/>
  </r>
  <r>
    <x v="13"/>
    <x v="7211"/>
    <x v="7026"/>
    <s v="KFC"/>
    <s v="陕西智旺餐饮管理有限公司"/>
    <x v="771"/>
    <x v="26"/>
    <x v="268"/>
    <s v="Active"/>
  </r>
  <r>
    <x v="13"/>
    <x v="7212"/>
    <x v="7027"/>
    <s v="KFC"/>
    <s v="陕西智旺餐饮管理有限公司"/>
    <x v="755"/>
    <x v="26"/>
    <x v="269"/>
    <s v="Active"/>
  </r>
  <r>
    <x v="13"/>
    <x v="7213"/>
    <x v="7028"/>
    <s v="KFC"/>
    <s v="陕西智旺餐饮管理有限公司"/>
    <x v="762"/>
    <x v="26"/>
    <x v="272"/>
    <s v="Active"/>
  </r>
  <r>
    <x v="13"/>
    <x v="7214"/>
    <x v="7029"/>
    <s v="KFC"/>
    <s v="陕西智旺餐饮管理有限公司"/>
    <x v="769"/>
    <x v="26"/>
    <x v="275"/>
    <s v="Active"/>
  </r>
  <r>
    <x v="13"/>
    <x v="7215"/>
    <x v="7030"/>
    <s v="PHDI"/>
    <s v="北京必胜客比萨饼有限公司"/>
    <x v="772"/>
    <x v="26"/>
    <x v="276"/>
    <s v="Active"/>
  </r>
  <r>
    <x v="13"/>
    <x v="7216"/>
    <x v="7031"/>
    <s v="PHDI"/>
    <s v="北京必胜客比萨饼有限公司"/>
    <x v="763"/>
    <x v="26"/>
    <x v="273"/>
    <s v="Active"/>
  </r>
  <r>
    <x v="13"/>
    <x v="7217"/>
    <x v="7032"/>
    <s v="KFC"/>
    <s v="百胜餐饮（西安）有限公司"/>
    <x v="772"/>
    <x v="26"/>
    <x v="276"/>
    <s v="Active"/>
  </r>
  <r>
    <x v="13"/>
    <x v="7218"/>
    <x v="7033"/>
    <s v="LS"/>
    <s v="内蒙古小肥羊餐饮连锁有限公司"/>
    <x v="766"/>
    <x v="26"/>
    <x v="274"/>
    <s v="Active"/>
  </r>
  <r>
    <x v="13"/>
    <x v="7219"/>
    <x v="7034"/>
    <s v="KFC"/>
    <s v="百胜餐饮（西安）有限公司"/>
    <x v="771"/>
    <x v="26"/>
    <x v="268"/>
    <s v="Active"/>
  </r>
  <r>
    <x v="13"/>
    <x v="7220"/>
    <x v="7035"/>
    <s v="KFC"/>
    <s v="百胜餐饮（西安）有限公司"/>
    <x v="771"/>
    <x v="26"/>
    <x v="268"/>
    <s v="Active"/>
  </r>
  <r>
    <x v="13"/>
    <x v="7221"/>
    <x v="7036"/>
    <s v="KFC"/>
    <s v="百胜餐饮（西安）有限公司"/>
    <x v="772"/>
    <x v="26"/>
    <x v="276"/>
    <s v="Active"/>
  </r>
  <r>
    <x v="13"/>
    <x v="7222"/>
    <x v="7037"/>
    <s v="LS"/>
    <s v="内蒙古小肥羊餐饮连锁有限公司"/>
    <x v="766"/>
    <x v="26"/>
    <x v="274"/>
    <s v="Active"/>
  </r>
  <r>
    <x v="13"/>
    <x v="7223"/>
    <x v="7038"/>
    <s v="PHDI"/>
    <s v="北京必胜客比萨饼有限公司"/>
    <x v="771"/>
    <x v="26"/>
    <x v="268"/>
    <s v="Active"/>
  </r>
  <r>
    <x v="13"/>
    <x v="7224"/>
    <x v="7039"/>
    <s v="PHDI"/>
    <s v="北京必胜客比萨饼有限公司"/>
    <x v="772"/>
    <x v="26"/>
    <x v="276"/>
    <s v="Active"/>
  </r>
  <r>
    <x v="13"/>
    <x v="7225"/>
    <x v="7040"/>
    <s v="KFC"/>
    <s v="兰州肯德基有限公司"/>
    <x v="777"/>
    <x v="23"/>
    <x v="257"/>
    <s v="Active"/>
  </r>
  <r>
    <x v="13"/>
    <x v="7226"/>
    <x v="7041"/>
    <s v="KFC"/>
    <s v="百胜餐饮（西安）有限公司"/>
    <x v="771"/>
    <x v="26"/>
    <x v="268"/>
    <s v="Active"/>
  </r>
  <r>
    <x v="13"/>
    <x v="7227"/>
    <x v="7042"/>
    <s v="KFC"/>
    <s v="百胜餐饮（西安）有限公司"/>
    <x v="771"/>
    <x v="26"/>
    <x v="268"/>
    <s v="Active"/>
  </r>
  <r>
    <x v="13"/>
    <x v="7228"/>
    <x v="7043"/>
    <s v="PHDI"/>
    <s v="北京必胜客比萨饼有限公司"/>
    <x v="751"/>
    <x v="25"/>
    <x v="265"/>
    <s v="Active"/>
  </r>
  <r>
    <x v="13"/>
    <x v="7229"/>
    <x v="4424"/>
    <s v="PHDI"/>
    <s v="北京必胜客比萨饼有限公司"/>
    <x v="772"/>
    <x v="26"/>
    <x v="276"/>
    <s v="Active"/>
  </r>
  <r>
    <x v="13"/>
    <x v="7230"/>
    <x v="7044"/>
    <s v="KFC"/>
    <s v="百胜餐饮（西安）有限公司"/>
    <x v="772"/>
    <x v="26"/>
    <x v="276"/>
    <s v="Active"/>
  </r>
  <r>
    <x v="13"/>
    <x v="7231"/>
    <x v="7045"/>
    <s v="PHHS"/>
    <s v="北京必胜客比萨饼有限公司"/>
    <x v="772"/>
    <x v="26"/>
    <x v="276"/>
    <s v="Active"/>
  </r>
  <r>
    <x v="13"/>
    <x v="7232"/>
    <x v="7046"/>
    <s v="PHDI"/>
    <s v="北京必胜客比萨饼有限公司"/>
    <x v="772"/>
    <x v="26"/>
    <x v="276"/>
    <s v="Active"/>
  </r>
  <r>
    <x v="13"/>
    <x v="7233"/>
    <x v="7047"/>
    <s v="PHDI"/>
    <s v="北京必胜客比萨饼有限公司"/>
    <x v="748"/>
    <x v="26"/>
    <x v="260"/>
    <s v="Active"/>
  </r>
  <r>
    <x v="13"/>
    <x v="7234"/>
    <x v="7048"/>
    <s v="PHDI"/>
    <s v="北京必胜客比萨饼有限公司"/>
    <x v="772"/>
    <x v="26"/>
    <x v="276"/>
    <s v="Active"/>
  </r>
  <r>
    <x v="13"/>
    <x v="7235"/>
    <x v="7049"/>
    <s v="KFC"/>
    <s v="百胜餐饮（西安）有限公司"/>
    <x v="772"/>
    <x v="26"/>
    <x v="276"/>
    <s v="Active"/>
  </r>
  <r>
    <x v="13"/>
    <x v="7236"/>
    <x v="7050"/>
    <s v="KFC"/>
    <s v="宁夏观承餐饮管理有限公司"/>
    <x v="752"/>
    <x v="25"/>
    <x v="266"/>
    <s v="Active"/>
  </r>
  <r>
    <x v="14"/>
    <x v="7237"/>
    <x v="7051"/>
    <s v="KFC"/>
    <s v="西藏大德餐饮管理有限公司"/>
    <x v="778"/>
    <x v="27"/>
    <x v="278"/>
    <s v="Active"/>
  </r>
  <r>
    <x v="13"/>
    <x v="7238"/>
    <x v="7052"/>
    <s v="LS"/>
    <s v="内蒙古小肥羊餐饮连锁有限公司"/>
    <x v="771"/>
    <x v="26"/>
    <x v="268"/>
    <s v="Active"/>
  </r>
  <r>
    <x v="13"/>
    <x v="7239"/>
    <x v="7053"/>
    <s v="LS"/>
    <s v="内蒙古小肥羊餐饮连锁有限公司"/>
    <x v="771"/>
    <x v="26"/>
    <x v="268"/>
    <s v="Active"/>
  </r>
  <r>
    <x v="13"/>
    <x v="7240"/>
    <x v="7054"/>
    <s v="LS"/>
    <s v="内蒙古小肥羊餐饮连锁有限公司"/>
    <x v="772"/>
    <x v="26"/>
    <x v="276"/>
    <s v="Active"/>
  </r>
  <r>
    <x v="13"/>
    <x v="7241"/>
    <x v="7055"/>
    <s v="LS"/>
    <s v="内蒙古小肥羊餐饮连锁有限公司"/>
    <x v="756"/>
    <x v="26"/>
    <x v="270"/>
    <s v="Active"/>
  </r>
  <r>
    <x v="13"/>
    <x v="7242"/>
    <x v="7056"/>
    <s v="PHDI"/>
    <s v="北京必胜客比萨饼有限公司"/>
    <x v="750"/>
    <x v="24"/>
    <x v="264"/>
    <s v="Active"/>
  </r>
  <r>
    <x v="13"/>
    <x v="7243"/>
    <x v="7057"/>
    <s v="KFC"/>
    <s v="百胜餐饮（西安）有限公司"/>
    <x v="750"/>
    <x v="24"/>
    <x v="264"/>
    <s v="Active"/>
  </r>
  <r>
    <x v="13"/>
    <x v="7244"/>
    <x v="7058"/>
    <s v="PHDI"/>
    <s v="北京必胜客比萨饼有限公司"/>
    <x v="750"/>
    <x v="24"/>
    <x v="264"/>
    <s v="Active"/>
  </r>
  <r>
    <x v="13"/>
    <x v="7245"/>
    <x v="7059"/>
    <s v="KFC"/>
    <s v="百胜餐饮（西安）有限公司"/>
    <x v="750"/>
    <x v="24"/>
    <x v="264"/>
    <s v="Active"/>
  </r>
  <r>
    <x v="13"/>
    <x v="7246"/>
    <x v="7060"/>
    <s v="PHHS"/>
    <s v="北京必胜客比萨饼有限公司"/>
    <x v="772"/>
    <x v="26"/>
    <x v="276"/>
    <s v="Active"/>
  </r>
  <r>
    <x v="13"/>
    <x v="7247"/>
    <x v="7061"/>
    <s v="PHHS"/>
    <s v="北京必胜客比萨饼有限公司"/>
    <x v="739"/>
    <x v="23"/>
    <x v="259"/>
    <s v="Active"/>
  </r>
  <r>
    <x v="13"/>
    <x v="7248"/>
    <x v="6908"/>
    <s v="KFC"/>
    <s v="陕西尚客尔餐饮服务有限公司"/>
    <x v="771"/>
    <x v="26"/>
    <x v="268"/>
    <s v="Active"/>
  </r>
  <r>
    <x v="13"/>
    <x v="7249"/>
    <x v="7062"/>
    <s v="PHDI"/>
    <s v="北京必胜客比萨饼有限公司"/>
    <x v="772"/>
    <x v="26"/>
    <x v="276"/>
    <s v="Active"/>
  </r>
  <r>
    <x v="13"/>
    <x v="7250"/>
    <x v="7063"/>
    <s v="KFC"/>
    <s v="百胜餐饮（西安）有限公司"/>
    <x v="772"/>
    <x v="26"/>
    <x v="276"/>
    <s v="Active"/>
  </r>
  <r>
    <x v="13"/>
    <x v="7251"/>
    <x v="7064"/>
    <s v="KFC"/>
    <s v="兰州肯德基有限公司"/>
    <x v="779"/>
    <x v="23"/>
    <x v="279"/>
    <s v="Active"/>
  </r>
  <r>
    <x v="13"/>
    <x v="7252"/>
    <x v="7065"/>
    <s v="KFC"/>
    <s v="百胜餐饮（西安）有限公司"/>
    <x v="750"/>
    <x v="24"/>
    <x v="264"/>
    <s v="Active"/>
  </r>
  <r>
    <x v="13"/>
    <x v="7253"/>
    <x v="7066"/>
    <s v="LS"/>
    <s v="内蒙古小肥羊餐饮连锁有限公司"/>
    <x v="772"/>
    <x v="26"/>
    <x v="276"/>
    <s v="Active"/>
  </r>
  <r>
    <x v="13"/>
    <x v="7254"/>
    <x v="7067"/>
    <s v="LS"/>
    <s v="内蒙古小肥羊餐饮连锁有限公司"/>
    <x v="769"/>
    <x v="26"/>
    <x v="275"/>
    <s v="Active"/>
  </r>
  <r>
    <x v="13"/>
    <x v="7255"/>
    <x v="7068"/>
    <s v="LS"/>
    <s v="内蒙古小肥羊餐饮连锁有限公司"/>
    <x v="772"/>
    <x v="26"/>
    <x v="276"/>
    <s v="Active"/>
  </r>
  <r>
    <x v="13"/>
    <x v="7256"/>
    <x v="7069"/>
    <s v="KFC"/>
    <s v="百胜餐饮（西安）有限公司"/>
    <x v="752"/>
    <x v="25"/>
    <x v="266"/>
    <s v="Active"/>
  </r>
  <r>
    <x v="15"/>
    <x v="7257"/>
    <x v="7070"/>
    <s v="KFC"/>
    <s v="新疆肯德基有限公司"/>
    <x v="780"/>
    <x v="28"/>
    <x v="280"/>
    <s v="Active"/>
  </r>
  <r>
    <x v="15"/>
    <x v="7258"/>
    <x v="6885"/>
    <s v="KFC"/>
    <s v="新疆肯德基有限公司"/>
    <x v="781"/>
    <x v="28"/>
    <x v="281"/>
    <s v="Active"/>
  </r>
  <r>
    <x v="15"/>
    <x v="7259"/>
    <x v="7071"/>
    <s v="KFC"/>
    <s v="新疆肯德基有限公司"/>
    <x v="780"/>
    <x v="28"/>
    <x v="280"/>
    <s v="Active"/>
  </r>
  <r>
    <x v="15"/>
    <x v="7260"/>
    <x v="7072"/>
    <s v="KFC"/>
    <s v="新疆肯德基有限公司"/>
    <x v="780"/>
    <x v="28"/>
    <x v="280"/>
    <s v="Active"/>
  </r>
  <r>
    <x v="15"/>
    <x v="7261"/>
    <x v="7073"/>
    <s v="KFC"/>
    <s v="新疆肯德基有限公司"/>
    <x v="782"/>
    <x v="28"/>
    <x v="282"/>
    <s v="Active"/>
  </r>
  <r>
    <x v="15"/>
    <x v="7262"/>
    <x v="7074"/>
    <s v="KFC"/>
    <s v="新疆肯德基有限公司"/>
    <x v="781"/>
    <x v="28"/>
    <x v="281"/>
    <s v="Active"/>
  </r>
  <r>
    <x v="15"/>
    <x v="7263"/>
    <x v="7075"/>
    <s v="KFC"/>
    <s v="新疆肯德基有限公司"/>
    <x v="781"/>
    <x v="28"/>
    <x v="281"/>
    <s v="Active"/>
  </r>
  <r>
    <x v="15"/>
    <x v="7264"/>
    <x v="7076"/>
    <s v="KFC"/>
    <s v="新疆肯德基有限公司"/>
    <x v="783"/>
    <x v="28"/>
    <x v="283"/>
    <s v="Active"/>
  </r>
  <r>
    <x v="15"/>
    <x v="7265"/>
    <x v="7077"/>
    <s v="KFC"/>
    <s v="新疆肯德基有限公司"/>
    <x v="784"/>
    <x v="28"/>
    <x v="284"/>
    <s v="Active"/>
  </r>
  <r>
    <x v="15"/>
    <x v="7266"/>
    <x v="7078"/>
    <s v="KFC"/>
    <s v="新疆肯德基有限公司"/>
    <x v="783"/>
    <x v="28"/>
    <x v="283"/>
    <s v="Active"/>
  </r>
  <r>
    <x v="15"/>
    <x v="7267"/>
    <x v="7079"/>
    <s v="KFC"/>
    <s v="新疆肯德基有限公司"/>
    <x v="785"/>
    <x v="28"/>
    <x v="285"/>
    <s v="Active"/>
  </r>
  <r>
    <x v="15"/>
    <x v="7268"/>
    <x v="7080"/>
    <s v="KFC"/>
    <s v="新疆肯德基有限公司"/>
    <x v="781"/>
    <x v="28"/>
    <x v="281"/>
    <s v="Active"/>
  </r>
  <r>
    <x v="15"/>
    <x v="7269"/>
    <x v="7081"/>
    <s v="KFC"/>
    <s v="新疆肯德基有限公司"/>
    <x v="781"/>
    <x v="28"/>
    <x v="281"/>
    <s v="Active"/>
  </r>
  <r>
    <x v="15"/>
    <x v="7270"/>
    <x v="7082"/>
    <s v="KFC"/>
    <s v="新疆肯德基有限公司"/>
    <x v="786"/>
    <x v="28"/>
    <x v="286"/>
    <s v="Active"/>
  </r>
  <r>
    <x v="15"/>
    <x v="7271"/>
    <x v="4527"/>
    <s v="KFC"/>
    <s v="新疆肯德基有限公司"/>
    <x v="781"/>
    <x v="28"/>
    <x v="281"/>
    <s v="Active"/>
  </r>
  <r>
    <x v="15"/>
    <x v="7272"/>
    <x v="4825"/>
    <s v="KFC"/>
    <s v="新疆肯德基有限公司"/>
    <x v="787"/>
    <x v="28"/>
    <x v="287"/>
    <s v="Active"/>
  </r>
  <r>
    <x v="15"/>
    <x v="7273"/>
    <x v="7083"/>
    <s v="KFC"/>
    <s v="新疆肯德基有限公司"/>
    <x v="788"/>
    <x v="28"/>
    <x v="287"/>
    <s v="Active"/>
  </r>
  <r>
    <x v="15"/>
    <x v="7274"/>
    <x v="7084"/>
    <s v="KFC"/>
    <s v="新疆肯德基有限公司"/>
    <x v="781"/>
    <x v="28"/>
    <x v="281"/>
    <s v="Active"/>
  </r>
  <r>
    <x v="15"/>
    <x v="7275"/>
    <x v="7085"/>
    <s v="KFC"/>
    <s v="新疆肯德基有限公司"/>
    <x v="781"/>
    <x v="28"/>
    <x v="281"/>
    <s v="Active"/>
  </r>
  <r>
    <x v="15"/>
    <x v="7276"/>
    <x v="7086"/>
    <s v="KFC"/>
    <s v="新疆肯德基有限公司"/>
    <x v="789"/>
    <x v="28"/>
    <x v="288"/>
    <s v="Active"/>
  </r>
  <r>
    <x v="15"/>
    <x v="7277"/>
    <x v="7087"/>
    <s v="KFC"/>
    <s v="新疆肯德基有限公司"/>
    <x v="789"/>
    <x v="28"/>
    <x v="288"/>
    <s v="Active"/>
  </r>
  <r>
    <x v="15"/>
    <x v="7278"/>
    <x v="3751"/>
    <s v="KFC"/>
    <s v="新疆肯德基有限公司"/>
    <x v="788"/>
    <x v="28"/>
    <x v="287"/>
    <s v="Active"/>
  </r>
  <r>
    <x v="15"/>
    <x v="7279"/>
    <x v="7088"/>
    <s v="KFC"/>
    <s v="新疆肯德基有限公司"/>
    <x v="781"/>
    <x v="28"/>
    <x v="281"/>
    <s v="Active"/>
  </r>
  <r>
    <x v="15"/>
    <x v="7280"/>
    <x v="7089"/>
    <s v="KFC"/>
    <s v="新疆肯德基有限公司"/>
    <x v="781"/>
    <x v="28"/>
    <x v="281"/>
    <s v="Active"/>
  </r>
  <r>
    <x v="15"/>
    <x v="7144"/>
    <x v="7090"/>
    <s v="KFC"/>
    <s v="新疆肯德基有限公司"/>
    <x v="772"/>
    <x v="28"/>
    <x v="276"/>
    <s v="Active"/>
  </r>
  <r>
    <x v="15"/>
    <x v="7281"/>
    <x v="7091"/>
    <s v="KFC"/>
    <s v="新疆言汐阁餐饮有限公司"/>
    <x v="781"/>
    <x v="28"/>
    <x v="281"/>
    <s v="Active"/>
  </r>
  <r>
    <x v="15"/>
    <x v="7282"/>
    <x v="7092"/>
    <s v="KFC"/>
    <s v="乌鲁木齐宝力麟餐饮管理有限公司"/>
    <x v="781"/>
    <x v="28"/>
    <x v="281"/>
    <s v="Active"/>
  </r>
  <r>
    <x v="15"/>
    <x v="7283"/>
    <x v="7093"/>
    <s v="KFC"/>
    <s v="奎屯谷禹餐饮管理有限公司"/>
    <x v="790"/>
    <x v="28"/>
    <x v="284"/>
    <s v="Active"/>
  </r>
  <r>
    <x v="0"/>
    <x v="683"/>
    <x v="7094"/>
    <s v="PHDI"/>
    <s v="北京必胜客比萨饼有限公司"/>
    <x v="14"/>
    <x v="4"/>
    <x v="9"/>
    <s v="Active"/>
  </r>
  <r>
    <x v="15"/>
    <x v="7284"/>
    <x v="7095"/>
    <s v="PHDI"/>
    <s v="北京必胜客比萨饼有限公司"/>
    <x v="781"/>
    <x v="28"/>
    <x v="281"/>
    <s v="Active"/>
  </r>
  <r>
    <x v="15"/>
    <x v="7285"/>
    <x v="7096"/>
    <s v="PHDI"/>
    <s v="北京必胜客比萨饼有限公司"/>
    <x v="780"/>
    <x v="28"/>
    <x v="280"/>
    <s v="Active"/>
  </r>
  <r>
    <x v="15"/>
    <x v="7286"/>
    <x v="7097"/>
    <s v="PHDI"/>
    <s v="北京必胜客比萨饼有限公司"/>
    <x v="780"/>
    <x v="28"/>
    <x v="280"/>
    <s v="Active"/>
  </r>
  <r>
    <x v="15"/>
    <x v="7287"/>
    <x v="7098"/>
    <s v="PHDI"/>
    <s v="北京必胜客比萨饼有限公司"/>
    <x v="781"/>
    <x v="28"/>
    <x v="281"/>
    <s v="Active"/>
  </r>
  <r>
    <x v="15"/>
    <x v="7288"/>
    <x v="7099"/>
    <s v="PHDI"/>
    <s v="北京必胜客比萨饼有限公司"/>
    <x v="781"/>
    <x v="28"/>
    <x v="281"/>
    <s v="Active"/>
  </r>
  <r>
    <x v="15"/>
    <x v="7289"/>
    <x v="7100"/>
    <s v="PHDI"/>
    <s v="北京必胜客比萨饼有限公司"/>
    <x v="788"/>
    <x v="28"/>
    <x v="287"/>
    <s v="Active"/>
  </r>
  <r>
    <x v="15"/>
    <x v="7290"/>
    <x v="7101"/>
    <s v="PHDI"/>
    <s v="北京必胜客比萨饼有限公司"/>
    <x v="781"/>
    <x v="28"/>
    <x v="281"/>
    <s v="Active"/>
  </r>
  <r>
    <x v="15"/>
    <x v="7291"/>
    <x v="7102"/>
    <s v="PHDI"/>
    <s v="北京必胜客比萨饼有限公司"/>
    <x v="783"/>
    <x v="28"/>
    <x v="283"/>
    <s v="Active"/>
  </r>
  <r>
    <x v="15"/>
    <x v="7292"/>
    <x v="4374"/>
    <s v="PHDI"/>
    <s v="北京必胜客比萨饼有限公司"/>
    <x v="781"/>
    <x v="28"/>
    <x v="281"/>
    <s v="Active"/>
  </r>
  <r>
    <x v="16"/>
    <x v="7293"/>
    <x v="7103"/>
    <s v="KFC"/>
    <s v="约克食品餐饮有限公司"/>
    <x v="791"/>
    <x v="29"/>
    <x v="289"/>
    <s v="Active"/>
  </r>
  <r>
    <x v="16"/>
    <x v="7294"/>
    <x v="7104"/>
    <s v="KFC"/>
    <s v="约克食品餐饮有限公司"/>
    <x v="791"/>
    <x v="29"/>
    <x v="289"/>
    <s v="Active"/>
  </r>
  <r>
    <x v="16"/>
    <x v="7295"/>
    <x v="7105"/>
    <s v="KFC"/>
    <s v="英特利餐饮有限公司"/>
    <x v="792"/>
    <x v="29"/>
    <x v="290"/>
    <s v="Active"/>
  </r>
  <r>
    <x v="16"/>
    <x v="7296"/>
    <x v="7106"/>
    <s v="KFC"/>
    <s v="英特利餐饮有限公司"/>
    <x v="793"/>
    <x v="29"/>
    <x v="291"/>
    <s v="Active"/>
  </r>
  <r>
    <x v="16"/>
    <x v="7297"/>
    <x v="7107"/>
    <s v="KFC"/>
    <s v="约克食品餐饮有限公司"/>
    <x v="794"/>
    <x v="29"/>
    <x v="289"/>
    <s v="Active"/>
  </r>
  <r>
    <x v="16"/>
    <x v="7298"/>
    <x v="7108"/>
    <s v="KFC"/>
    <s v="约克食品餐饮有限公司"/>
    <x v="795"/>
    <x v="29"/>
    <x v="289"/>
    <s v="Active"/>
  </r>
  <r>
    <x v="16"/>
    <x v="7299"/>
    <x v="7109"/>
    <s v="KFC"/>
    <s v="福州君奕餐饮管理有限公司"/>
    <x v="796"/>
    <x v="29"/>
    <x v="289"/>
    <s v="Active"/>
  </r>
  <r>
    <x v="16"/>
    <x v="7300"/>
    <x v="7110"/>
    <s v="KFC"/>
    <s v="英特利餐饮有限公司"/>
    <x v="797"/>
    <x v="29"/>
    <x v="291"/>
    <s v="Active"/>
  </r>
  <r>
    <x v="16"/>
    <x v="7301"/>
    <x v="7111"/>
    <s v="KFC"/>
    <s v="厦门汉绅餐饮管理有限公司"/>
    <x v="798"/>
    <x v="29"/>
    <x v="292"/>
    <s v="Active"/>
  </r>
  <r>
    <x v="16"/>
    <x v="7302"/>
    <x v="7112"/>
    <s v="KFC"/>
    <s v="石狮市怀特餐饮管理有限公司"/>
    <x v="799"/>
    <x v="29"/>
    <x v="291"/>
    <s v="Active"/>
  </r>
  <r>
    <x v="16"/>
    <x v="7303"/>
    <x v="7113"/>
    <s v="KFC"/>
    <s v="厦门金杰曼餐饮管理有限公司"/>
    <x v="800"/>
    <x v="29"/>
    <x v="160"/>
    <s v="Active"/>
  </r>
  <r>
    <x v="16"/>
    <x v="7304"/>
    <x v="7114"/>
    <s v="KFC"/>
    <s v="英特利餐饮有限公司"/>
    <x v="801"/>
    <x v="29"/>
    <x v="291"/>
    <s v="Close"/>
  </r>
  <r>
    <x v="16"/>
    <x v="7305"/>
    <x v="7115"/>
    <s v="KFC"/>
    <s v="晋江市盈润餐饮管理有限公司"/>
    <x v="802"/>
    <x v="29"/>
    <x v="291"/>
    <s v="Active"/>
  </r>
  <r>
    <x v="16"/>
    <x v="7306"/>
    <x v="7116"/>
    <s v="KFC"/>
    <s v="约克食品餐饮有限公司"/>
    <x v="795"/>
    <x v="29"/>
    <x v="289"/>
    <s v="Active"/>
  </r>
  <r>
    <x v="16"/>
    <x v="7307"/>
    <x v="7117"/>
    <s v="KFC"/>
    <s v="泉州市德胜餐饮管理有限公司"/>
    <x v="797"/>
    <x v="29"/>
    <x v="291"/>
    <s v="Active"/>
  </r>
  <r>
    <x v="16"/>
    <x v="7308"/>
    <x v="7118"/>
    <s v="KFC"/>
    <s v="英特利餐饮有限公司"/>
    <x v="797"/>
    <x v="29"/>
    <x v="291"/>
    <s v="Active"/>
  </r>
  <r>
    <x v="16"/>
    <x v="7309"/>
    <x v="7119"/>
    <s v="KFC"/>
    <s v="石狮市怀特餐饮管理有限公司"/>
    <x v="802"/>
    <x v="29"/>
    <x v="291"/>
    <s v="Active"/>
  </r>
  <r>
    <x v="16"/>
    <x v="7310"/>
    <x v="7120"/>
    <s v="KFC"/>
    <s v="厦门胜桥餐饮管理有限公司"/>
    <x v="798"/>
    <x v="29"/>
    <x v="292"/>
    <s v="Close"/>
  </r>
  <r>
    <x v="16"/>
    <x v="7311"/>
    <x v="7121"/>
    <s v="KFC"/>
    <s v="英特利餐饮有限公司"/>
    <x v="798"/>
    <x v="29"/>
    <x v="292"/>
    <s v="Active"/>
  </r>
  <r>
    <x v="16"/>
    <x v="7312"/>
    <x v="7122"/>
    <s v="KFC"/>
    <s v="厦门金杰曼餐饮管理有限公司"/>
    <x v="798"/>
    <x v="29"/>
    <x v="292"/>
    <s v="Active"/>
  </r>
  <r>
    <x v="16"/>
    <x v="7313"/>
    <x v="7123"/>
    <s v="KFC"/>
    <s v="厦门汉绅餐饮管理有限公司"/>
    <x v="798"/>
    <x v="29"/>
    <x v="292"/>
    <s v="Active"/>
  </r>
  <r>
    <x v="16"/>
    <x v="7314"/>
    <x v="7124"/>
    <s v="KFC"/>
    <s v="约克食品餐饮有限公司"/>
    <x v="803"/>
    <x v="29"/>
    <x v="293"/>
    <s v="Active"/>
  </r>
  <r>
    <x v="16"/>
    <x v="7315"/>
    <x v="7125"/>
    <s v="LS"/>
    <s v="龙岩市新罗区小肥羊火锅城"/>
    <x v="804"/>
    <x v="29"/>
    <x v="290"/>
    <s v="Close"/>
  </r>
  <r>
    <x v="16"/>
    <x v="7316"/>
    <x v="7126"/>
    <s v="LS"/>
    <s v="漳州市芗城区小绵羊火锅店"/>
    <x v="805"/>
    <x v="29"/>
    <x v="294"/>
    <s v="Active"/>
  </r>
  <r>
    <x v="16"/>
    <x v="7317"/>
    <x v="7127"/>
    <s v="KFC"/>
    <s v="揭阳喜扬餐饮管理咨询有限公司"/>
    <x v="806"/>
    <x v="9"/>
    <x v="295"/>
    <s v="Active"/>
  </r>
  <r>
    <x v="16"/>
    <x v="7318"/>
    <x v="7128"/>
    <s v="KFC"/>
    <s v="英特利餐饮有限公司"/>
    <x v="797"/>
    <x v="29"/>
    <x v="291"/>
    <s v="Active"/>
  </r>
  <r>
    <x v="16"/>
    <x v="7319"/>
    <x v="7129"/>
    <s v="KFC"/>
    <s v="英特利餐饮有限公司"/>
    <x v="792"/>
    <x v="29"/>
    <x v="290"/>
    <s v="Active"/>
  </r>
  <r>
    <x v="16"/>
    <x v="7320"/>
    <x v="7130"/>
    <s v="KFC"/>
    <s v="漳州四季红餐饮管理有限公司"/>
    <x v="793"/>
    <x v="29"/>
    <x v="291"/>
    <s v="Active"/>
  </r>
  <r>
    <x v="16"/>
    <x v="7321"/>
    <x v="7131"/>
    <s v="KFC"/>
    <s v="泉州市德胜餐饮管理有限公司"/>
    <x v="797"/>
    <x v="29"/>
    <x v="291"/>
    <s v="Active"/>
  </r>
  <r>
    <x v="16"/>
    <x v="7322"/>
    <x v="7132"/>
    <s v="KFC"/>
    <s v="石狮市晟嘉餐厅管理有限公司"/>
    <x v="799"/>
    <x v="29"/>
    <x v="291"/>
    <s v="Active"/>
  </r>
  <r>
    <x v="16"/>
    <x v="7323"/>
    <x v="7133"/>
    <s v="KFC"/>
    <s v="厦门胜桥餐饮管理有限公司"/>
    <x v="807"/>
    <x v="29"/>
    <x v="292"/>
    <s v="Active"/>
  </r>
  <r>
    <x v="16"/>
    <x v="7324"/>
    <x v="7134"/>
    <s v="LS"/>
    <s v="内蒙古小肥羊餐饮连锁有限公司"/>
    <x v="798"/>
    <x v="29"/>
    <x v="292"/>
    <s v="Active"/>
  </r>
  <r>
    <x v="16"/>
    <x v="7325"/>
    <x v="7135"/>
    <s v="LS"/>
    <s v="内蒙古小肥羊餐饮连锁有限公司"/>
    <x v="798"/>
    <x v="29"/>
    <x v="292"/>
    <s v="Close"/>
  </r>
  <r>
    <x v="16"/>
    <x v="7326"/>
    <x v="7136"/>
    <s v="LS"/>
    <s v="内蒙古小肥羊餐饮连锁有限公司"/>
    <x v="795"/>
    <x v="29"/>
    <x v="289"/>
    <s v="Active"/>
  </r>
  <r>
    <x v="16"/>
    <x v="7327"/>
    <x v="7137"/>
    <s v="LS"/>
    <s v="晋江宝龙广场安安餐饮"/>
    <x v="802"/>
    <x v="29"/>
    <x v="291"/>
    <s v="Active"/>
  </r>
  <r>
    <x v="16"/>
    <x v="7328"/>
    <x v="7138"/>
    <s v="LS"/>
    <s v="福州市鼓楼区安安餐饮店"/>
    <x v="795"/>
    <x v="29"/>
    <x v="289"/>
    <s v="Active"/>
  </r>
  <r>
    <x v="16"/>
    <x v="7329"/>
    <x v="7139"/>
    <s v="LS"/>
    <s v="厦门思明区扬安兰餐饮店"/>
    <x v="798"/>
    <x v="29"/>
    <x v="292"/>
    <s v="Active"/>
  </r>
  <r>
    <x v="16"/>
    <x v="7330"/>
    <x v="7140"/>
    <s v="LS"/>
    <s v="福州市鼓楼区华林小肥羊餐饮有限公司"/>
    <x v="795"/>
    <x v="29"/>
    <x v="289"/>
    <s v="Close"/>
  </r>
  <r>
    <x v="16"/>
    <x v="7331"/>
    <x v="7141"/>
    <s v="LS"/>
    <s v="厦门市莲前小肥羊餐饮有限公司"/>
    <x v="798"/>
    <x v="29"/>
    <x v="292"/>
    <s v="Active"/>
  </r>
  <r>
    <x v="16"/>
    <x v="7332"/>
    <x v="7142"/>
    <s v="KFC"/>
    <s v="百胜餐饮(福州)有限公司"/>
    <x v="795"/>
    <x v="29"/>
    <x v="289"/>
    <s v="Close"/>
  </r>
  <r>
    <x v="16"/>
    <x v="7333"/>
    <x v="7143"/>
    <s v="KFC"/>
    <s v="百胜餐饮(福州)有限公司"/>
    <x v="795"/>
    <x v="29"/>
    <x v="289"/>
    <s v="Active"/>
  </r>
  <r>
    <x v="16"/>
    <x v="7334"/>
    <x v="7144"/>
    <s v="KFC"/>
    <s v="百胜餐饮(福州)有限公司"/>
    <x v="795"/>
    <x v="29"/>
    <x v="289"/>
    <s v="Active"/>
  </r>
  <r>
    <x v="16"/>
    <x v="7335"/>
    <x v="7145"/>
    <s v="KFC"/>
    <s v="百胜餐饮(福州)有限公司"/>
    <x v="795"/>
    <x v="29"/>
    <x v="289"/>
    <s v="Active"/>
  </r>
  <r>
    <x v="16"/>
    <x v="7336"/>
    <x v="6926"/>
    <s v="KFC"/>
    <s v="百胜餐饮(福州)有限公司"/>
    <x v="808"/>
    <x v="29"/>
    <x v="289"/>
    <s v="Active"/>
  </r>
  <r>
    <x v="16"/>
    <x v="7337"/>
    <x v="7146"/>
    <s v="KFC"/>
    <s v="百胜餐饮(福州)有限公司"/>
    <x v="809"/>
    <x v="29"/>
    <x v="296"/>
    <s v="Active"/>
  </r>
  <r>
    <x v="16"/>
    <x v="7338"/>
    <x v="7147"/>
    <s v="KFC"/>
    <s v="百胜餐饮(福州)有限公司"/>
    <x v="810"/>
    <x v="29"/>
    <x v="297"/>
    <s v="Active"/>
  </r>
  <r>
    <x v="16"/>
    <x v="7339"/>
    <x v="7148"/>
    <s v="KFC"/>
    <s v="百胜餐饮(福州)有限公司"/>
    <x v="795"/>
    <x v="29"/>
    <x v="289"/>
    <s v="Active"/>
  </r>
  <r>
    <x v="16"/>
    <x v="7340"/>
    <x v="4843"/>
    <s v="KFC"/>
    <s v="百胜餐饮(福州)有限公司"/>
    <x v="811"/>
    <x v="29"/>
    <x v="298"/>
    <s v="Active"/>
  </r>
  <r>
    <x v="16"/>
    <x v="7341"/>
    <x v="3754"/>
    <s v="KFC"/>
    <s v="百胜餐饮(福州)有限公司"/>
    <x v="795"/>
    <x v="29"/>
    <x v="289"/>
    <s v="Active"/>
  </r>
  <r>
    <x v="16"/>
    <x v="7342"/>
    <x v="7149"/>
    <s v="KFC"/>
    <s v="百胜餐饮(福州)有限公司"/>
    <x v="812"/>
    <x v="29"/>
    <x v="293"/>
    <s v="Active"/>
  </r>
  <r>
    <x v="16"/>
    <x v="7343"/>
    <x v="7150"/>
    <s v="KFC"/>
    <s v="百胜餐饮(福州)有限公司"/>
    <x v="813"/>
    <x v="29"/>
    <x v="297"/>
    <s v="Active"/>
  </r>
  <r>
    <x v="16"/>
    <x v="7344"/>
    <x v="7151"/>
    <s v="KFC"/>
    <s v="百胜餐饮(福州)有限公司"/>
    <x v="795"/>
    <x v="29"/>
    <x v="289"/>
    <s v="Active"/>
  </r>
  <r>
    <x v="16"/>
    <x v="7345"/>
    <x v="3887"/>
    <s v="KFC"/>
    <s v="百胜餐饮(福州)有限公司"/>
    <x v="795"/>
    <x v="29"/>
    <x v="289"/>
    <s v="Active"/>
  </r>
  <r>
    <x v="16"/>
    <x v="7346"/>
    <x v="7152"/>
    <s v="KFC"/>
    <s v="百胜餐饮(福州)有限公司"/>
    <x v="814"/>
    <x v="29"/>
    <x v="297"/>
    <s v="Active"/>
  </r>
  <r>
    <x v="16"/>
    <x v="7347"/>
    <x v="7153"/>
    <s v="KFC"/>
    <s v="百胜餐饮(福州)有限公司"/>
    <x v="815"/>
    <x v="29"/>
    <x v="298"/>
    <s v="Close"/>
  </r>
  <r>
    <x v="16"/>
    <x v="7348"/>
    <x v="7154"/>
    <s v="KFC"/>
    <s v="百胜餐饮(福州)有限公司"/>
    <x v="813"/>
    <x v="29"/>
    <x v="297"/>
    <s v="Active"/>
  </r>
  <r>
    <x v="16"/>
    <x v="7349"/>
    <x v="7155"/>
    <s v="KFC"/>
    <s v="百胜餐饮(福州)有限公司"/>
    <x v="816"/>
    <x v="29"/>
    <x v="289"/>
    <s v="Active"/>
  </r>
  <r>
    <x v="16"/>
    <x v="7350"/>
    <x v="6928"/>
    <s v="KFC"/>
    <s v="百胜餐饮(福州)有限公司"/>
    <x v="813"/>
    <x v="29"/>
    <x v="297"/>
    <s v="Active"/>
  </r>
  <r>
    <x v="16"/>
    <x v="7351"/>
    <x v="7156"/>
    <s v="KFC"/>
    <s v="百胜餐饮(福州)有限公司"/>
    <x v="808"/>
    <x v="29"/>
    <x v="289"/>
    <s v="Active"/>
  </r>
  <r>
    <x v="16"/>
    <x v="7352"/>
    <x v="7157"/>
    <s v="KFC"/>
    <s v="百胜餐饮(福州)有限公司"/>
    <x v="808"/>
    <x v="29"/>
    <x v="289"/>
    <s v="Active"/>
  </r>
  <r>
    <x v="16"/>
    <x v="7353"/>
    <x v="7158"/>
    <s v="KFC"/>
    <s v="百胜餐饮(福州)有限公司"/>
    <x v="813"/>
    <x v="29"/>
    <x v="297"/>
    <s v="Active"/>
  </r>
  <r>
    <x v="16"/>
    <x v="7354"/>
    <x v="7159"/>
    <s v="KFC"/>
    <s v="百胜餐饮(福州)有限公司"/>
    <x v="795"/>
    <x v="29"/>
    <x v="289"/>
    <s v="Active"/>
  </r>
  <r>
    <x v="16"/>
    <x v="7355"/>
    <x v="7160"/>
    <s v="KFC"/>
    <s v="百胜餐饮(福州)有限公司"/>
    <x v="813"/>
    <x v="29"/>
    <x v="297"/>
    <s v="Active"/>
  </r>
  <r>
    <x v="16"/>
    <x v="7356"/>
    <x v="7161"/>
    <s v="KFC"/>
    <s v="百胜餐饮(福州)有限公司"/>
    <x v="813"/>
    <x v="29"/>
    <x v="297"/>
    <s v="Active"/>
  </r>
  <r>
    <x v="16"/>
    <x v="7357"/>
    <x v="7162"/>
    <s v="KFC"/>
    <s v="百胜餐饮(福州)有限公司"/>
    <x v="813"/>
    <x v="29"/>
    <x v="297"/>
    <s v="Active"/>
  </r>
  <r>
    <x v="16"/>
    <x v="7358"/>
    <x v="7090"/>
    <s v="KFC"/>
    <s v="百胜餐饮(福州)有限公司"/>
    <x v="795"/>
    <x v="29"/>
    <x v="289"/>
    <s v="Active"/>
  </r>
  <r>
    <x v="16"/>
    <x v="7359"/>
    <x v="7163"/>
    <s v="KFC"/>
    <s v="百胜餐饮(福州)有限公司"/>
    <x v="817"/>
    <x v="29"/>
    <x v="289"/>
    <s v="Active"/>
  </r>
  <r>
    <x v="16"/>
    <x v="7360"/>
    <x v="7164"/>
    <s v="KFC"/>
    <s v="百胜餐饮(福州)有限公司"/>
    <x v="795"/>
    <x v="29"/>
    <x v="289"/>
    <s v="Close"/>
  </r>
  <r>
    <x v="16"/>
    <x v="7361"/>
    <x v="7165"/>
    <s v="KFC"/>
    <s v="百胜餐饮(福州)有限公司"/>
    <x v="818"/>
    <x v="29"/>
    <x v="289"/>
    <s v="Close"/>
  </r>
  <r>
    <x v="16"/>
    <x v="7362"/>
    <x v="7166"/>
    <s v="KFC"/>
    <s v="百胜餐饮(福州)有限公司"/>
    <x v="795"/>
    <x v="29"/>
    <x v="289"/>
    <s v="Close"/>
  </r>
  <r>
    <x v="16"/>
    <x v="7363"/>
    <x v="7167"/>
    <s v="KFC"/>
    <s v="百胜餐饮(福州)有限公司"/>
    <x v="812"/>
    <x v="29"/>
    <x v="293"/>
    <s v="Active"/>
  </r>
  <r>
    <x v="16"/>
    <x v="7364"/>
    <x v="7168"/>
    <s v="KFC"/>
    <s v="百胜餐饮(福州)有限公司"/>
    <x v="795"/>
    <x v="29"/>
    <x v="289"/>
    <s v="Active"/>
  </r>
  <r>
    <x v="16"/>
    <x v="7365"/>
    <x v="7169"/>
    <s v="KFC"/>
    <s v="百胜餐饮(福州)有限公司"/>
    <x v="795"/>
    <x v="29"/>
    <x v="289"/>
    <s v="Active"/>
  </r>
  <r>
    <x v="16"/>
    <x v="7366"/>
    <x v="7170"/>
    <s v="KFC"/>
    <s v="百胜餐饮(福州)有限公司"/>
    <x v="816"/>
    <x v="29"/>
    <x v="289"/>
    <s v="Active"/>
  </r>
  <r>
    <x v="16"/>
    <x v="7367"/>
    <x v="7171"/>
    <s v="KFC"/>
    <s v="百胜餐饮(福州)有限公司"/>
    <x v="819"/>
    <x v="29"/>
    <x v="293"/>
    <s v="Active"/>
  </r>
  <r>
    <x v="16"/>
    <x v="7368"/>
    <x v="4522"/>
    <s v="KFC"/>
    <s v="百胜餐饮(福州)有限公司"/>
    <x v="819"/>
    <x v="29"/>
    <x v="293"/>
    <s v="Close"/>
  </r>
  <r>
    <x v="16"/>
    <x v="7369"/>
    <x v="7172"/>
    <s v="KFC"/>
    <s v="百胜餐饮(福州)有限公司"/>
    <x v="795"/>
    <x v="29"/>
    <x v="289"/>
    <s v="Active"/>
  </r>
  <r>
    <x v="16"/>
    <x v="7370"/>
    <x v="7173"/>
    <s v="KFC"/>
    <s v="百胜餐饮(福州)有限公司"/>
    <x v="795"/>
    <x v="29"/>
    <x v="289"/>
    <s v="Active"/>
  </r>
  <r>
    <x v="16"/>
    <x v="7371"/>
    <x v="7174"/>
    <s v="KFC"/>
    <s v="百胜餐饮(福州)有限公司"/>
    <x v="795"/>
    <x v="29"/>
    <x v="289"/>
    <s v="Active"/>
  </r>
  <r>
    <x v="16"/>
    <x v="7372"/>
    <x v="7175"/>
    <s v="KFC"/>
    <s v="百胜餐饮(福州)有限公司"/>
    <x v="815"/>
    <x v="29"/>
    <x v="298"/>
    <s v="Active"/>
  </r>
  <r>
    <x v="16"/>
    <x v="7373"/>
    <x v="7176"/>
    <s v="KFC"/>
    <s v="百胜餐饮(福州)有限公司"/>
    <x v="813"/>
    <x v="29"/>
    <x v="297"/>
    <s v="Active"/>
  </r>
  <r>
    <x v="16"/>
    <x v="7374"/>
    <x v="7177"/>
    <s v="KFC"/>
    <s v="百胜餐饮(福州)有限公司"/>
    <x v="795"/>
    <x v="29"/>
    <x v="289"/>
    <s v="Active"/>
  </r>
  <r>
    <x v="16"/>
    <x v="7375"/>
    <x v="7178"/>
    <s v="KFC"/>
    <s v="百胜餐饮(福州)有限公司"/>
    <x v="811"/>
    <x v="29"/>
    <x v="298"/>
    <s v="Active"/>
  </r>
  <r>
    <x v="16"/>
    <x v="7376"/>
    <x v="7179"/>
    <s v="KFC"/>
    <s v="百胜餐饮(福州)有限公司"/>
    <x v="795"/>
    <x v="29"/>
    <x v="289"/>
    <s v="Close"/>
  </r>
  <r>
    <x v="16"/>
    <x v="7377"/>
    <x v="7180"/>
    <s v="KFC"/>
    <s v="百胜餐饮(福州)有限公司"/>
    <x v="820"/>
    <x v="29"/>
    <x v="296"/>
    <s v="Active"/>
  </r>
  <r>
    <x v="16"/>
    <x v="7378"/>
    <x v="7181"/>
    <s v="KFC"/>
    <s v="百胜餐饮(福州)有限公司"/>
    <x v="795"/>
    <x v="29"/>
    <x v="289"/>
    <s v="Close"/>
  </r>
  <r>
    <x v="16"/>
    <x v="7379"/>
    <x v="7182"/>
    <s v="KFC"/>
    <s v="百胜餐饮(福州)有限公司"/>
    <x v="813"/>
    <x v="29"/>
    <x v="297"/>
    <s v="Active"/>
  </r>
  <r>
    <x v="16"/>
    <x v="7380"/>
    <x v="7183"/>
    <s v="KFC"/>
    <s v="百胜餐饮(福州)有限公司"/>
    <x v="821"/>
    <x v="29"/>
    <x v="296"/>
    <s v="Active"/>
  </r>
  <r>
    <x v="16"/>
    <x v="7381"/>
    <x v="7184"/>
    <s v="KFC"/>
    <s v="百胜餐饮(福州)有限公司"/>
    <x v="822"/>
    <x v="29"/>
    <x v="293"/>
    <s v="Active"/>
  </r>
  <r>
    <x v="16"/>
    <x v="7382"/>
    <x v="7185"/>
    <s v="KFC"/>
    <s v="百胜餐饮(福州)有限公司"/>
    <x v="791"/>
    <x v="29"/>
    <x v="289"/>
    <s v="Active"/>
  </r>
  <r>
    <x v="16"/>
    <x v="7383"/>
    <x v="7186"/>
    <s v="KFC"/>
    <s v="百胜餐饮(福州)有限公司"/>
    <x v="795"/>
    <x v="29"/>
    <x v="289"/>
    <s v="Active"/>
  </r>
  <r>
    <x v="16"/>
    <x v="7384"/>
    <x v="7187"/>
    <s v="KFC"/>
    <s v="百胜餐饮(福州)有限公司"/>
    <x v="791"/>
    <x v="29"/>
    <x v="289"/>
    <s v="Active"/>
  </r>
  <r>
    <x v="16"/>
    <x v="7385"/>
    <x v="7188"/>
    <s v="KFC"/>
    <s v="百胜餐饮(福州)有限公司"/>
    <x v="795"/>
    <x v="29"/>
    <x v="289"/>
    <s v="Active"/>
  </r>
  <r>
    <x v="16"/>
    <x v="7386"/>
    <x v="7189"/>
    <s v="KFC"/>
    <s v="百胜餐饮(福州)有限公司"/>
    <x v="812"/>
    <x v="29"/>
    <x v="293"/>
    <s v="Active"/>
  </r>
  <r>
    <x v="16"/>
    <x v="7387"/>
    <x v="7190"/>
    <s v="KFC"/>
    <s v="百胜餐饮(福州)有限公司"/>
    <x v="795"/>
    <x v="29"/>
    <x v="289"/>
    <s v="Active"/>
  </r>
  <r>
    <x v="16"/>
    <x v="7388"/>
    <x v="7191"/>
    <s v="KFC"/>
    <s v="百胜餐饮(福州)有限公司"/>
    <x v="819"/>
    <x v="29"/>
    <x v="293"/>
    <s v="Active"/>
  </r>
  <r>
    <x v="16"/>
    <x v="7389"/>
    <x v="7192"/>
    <s v="KFC"/>
    <s v="百胜餐饮(福州)有限公司"/>
    <x v="795"/>
    <x v="29"/>
    <x v="289"/>
    <s v="Active"/>
  </r>
  <r>
    <x v="16"/>
    <x v="7390"/>
    <x v="7193"/>
    <s v="KFC"/>
    <s v="百胜餐饮(福州)有限公司"/>
    <x v="795"/>
    <x v="29"/>
    <x v="289"/>
    <s v="Active"/>
  </r>
  <r>
    <x v="16"/>
    <x v="7391"/>
    <x v="4396"/>
    <s v="PHDI"/>
    <s v="百胜餐饮(福州)有限公司"/>
    <x v="807"/>
    <x v="29"/>
    <x v="292"/>
    <s v="Active"/>
  </r>
  <r>
    <x v="16"/>
    <x v="7392"/>
    <x v="7194"/>
    <s v="PHDI"/>
    <s v="百胜餐饮(福州)有限公司"/>
    <x v="797"/>
    <x v="29"/>
    <x v="291"/>
    <s v="Active"/>
  </r>
  <r>
    <x v="16"/>
    <x v="7393"/>
    <x v="7195"/>
    <s v="PHDI"/>
    <s v="百胜餐饮(福州)有限公司"/>
    <x v="795"/>
    <x v="29"/>
    <x v="289"/>
    <s v="Active"/>
  </r>
  <r>
    <x v="16"/>
    <x v="7394"/>
    <x v="7196"/>
    <s v="PHDI"/>
    <s v="百胜餐饮(福州)有限公司"/>
    <x v="807"/>
    <x v="29"/>
    <x v="292"/>
    <s v="Active"/>
  </r>
  <r>
    <x v="16"/>
    <x v="7395"/>
    <x v="7197"/>
    <s v="PHDI"/>
    <s v="百胜餐饮(福州)有限公司"/>
    <x v="797"/>
    <x v="29"/>
    <x v="291"/>
    <s v="Active"/>
  </r>
  <r>
    <x v="16"/>
    <x v="7396"/>
    <x v="7198"/>
    <s v="PHDI"/>
    <s v="百胜餐饮(福州)有限公司"/>
    <x v="795"/>
    <x v="29"/>
    <x v="289"/>
    <s v="Active"/>
  </r>
  <r>
    <x v="16"/>
    <x v="7397"/>
    <x v="7199"/>
    <s v="PHDI"/>
    <s v="百胜餐饮(福州)有限公司"/>
    <x v="807"/>
    <x v="29"/>
    <x v="292"/>
    <s v="Close"/>
  </r>
  <r>
    <x v="16"/>
    <x v="7398"/>
    <x v="7200"/>
    <s v="PHDI"/>
    <s v="百胜餐饮(福州)有限公司"/>
    <x v="807"/>
    <x v="29"/>
    <x v="292"/>
    <s v="Active"/>
  </r>
  <r>
    <x v="16"/>
    <x v="7399"/>
    <x v="7201"/>
    <s v="PHDI"/>
    <s v="百胜餐饮(福州)有限公司"/>
    <x v="799"/>
    <x v="29"/>
    <x v="291"/>
    <s v="Active"/>
  </r>
  <r>
    <x v="16"/>
    <x v="7400"/>
    <x v="7202"/>
    <s v="PHDI"/>
    <s v="百胜餐饮(福州)有限公司"/>
    <x v="807"/>
    <x v="29"/>
    <x v="292"/>
    <s v="Active"/>
  </r>
  <r>
    <x v="16"/>
    <x v="7401"/>
    <x v="7203"/>
    <s v="PHDI"/>
    <s v="百胜餐饮(福州)有限公司"/>
    <x v="807"/>
    <x v="29"/>
    <x v="292"/>
    <s v="Active"/>
  </r>
  <r>
    <x v="16"/>
    <x v="7402"/>
    <x v="7204"/>
    <s v="PHDI"/>
    <s v="百胜餐饮(福州)有限公司"/>
    <x v="795"/>
    <x v="29"/>
    <x v="289"/>
    <s v="Active"/>
  </r>
  <r>
    <x v="16"/>
    <x v="7403"/>
    <x v="7205"/>
    <s v="PHDI"/>
    <s v="百胜餐饮(福州)有限公司"/>
    <x v="813"/>
    <x v="29"/>
    <x v="297"/>
    <s v="Active"/>
  </r>
  <r>
    <x v="16"/>
    <x v="7404"/>
    <x v="7206"/>
    <s v="PHDI"/>
    <s v="百胜餐饮(福州)有限公司"/>
    <x v="823"/>
    <x v="9"/>
    <x v="299"/>
    <s v="Active"/>
  </r>
  <r>
    <x v="16"/>
    <x v="7405"/>
    <x v="7207"/>
    <s v="PHDI"/>
    <s v="百胜餐饮(福州)有限公司"/>
    <x v="802"/>
    <x v="29"/>
    <x v="291"/>
    <s v="Active"/>
  </r>
  <r>
    <x v="16"/>
    <x v="7406"/>
    <x v="7208"/>
    <s v="PHDI"/>
    <s v="百胜餐饮(福州)有限公司"/>
    <x v="799"/>
    <x v="29"/>
    <x v="291"/>
    <s v="Active"/>
  </r>
  <r>
    <x v="16"/>
    <x v="7407"/>
    <x v="7209"/>
    <s v="PHDI"/>
    <s v="百胜餐饮(福州)有限公司"/>
    <x v="795"/>
    <x v="29"/>
    <x v="289"/>
    <s v="Active"/>
  </r>
  <r>
    <x v="16"/>
    <x v="7408"/>
    <x v="7210"/>
    <s v="PHDI"/>
    <s v="百胜餐饮(福州)有限公司"/>
    <x v="807"/>
    <x v="29"/>
    <x v="292"/>
    <s v="Active"/>
  </r>
  <r>
    <x v="16"/>
    <x v="7409"/>
    <x v="7211"/>
    <s v="PHDI"/>
    <s v="百胜餐饮(福州)有限公司"/>
    <x v="807"/>
    <x v="29"/>
    <x v="292"/>
    <s v="Active"/>
  </r>
  <r>
    <x v="16"/>
    <x v="7410"/>
    <x v="7212"/>
    <s v="PHDI"/>
    <s v="百胜餐饮(福州)有限公司"/>
    <x v="807"/>
    <x v="29"/>
    <x v="292"/>
    <s v="Active"/>
  </r>
  <r>
    <x v="16"/>
    <x v="7411"/>
    <x v="4374"/>
    <s v="PHDI"/>
    <s v="百胜餐饮(福州)有限公司"/>
    <x v="795"/>
    <x v="29"/>
    <x v="289"/>
    <s v="Active"/>
  </r>
  <r>
    <x v="16"/>
    <x v="7412"/>
    <x v="7213"/>
    <s v="PHDI"/>
    <s v="百胜餐饮(福州)有限公司"/>
    <x v="824"/>
    <x v="29"/>
    <x v="292"/>
    <s v="Active"/>
  </r>
  <r>
    <x v="16"/>
    <x v="7413"/>
    <x v="7214"/>
    <s v="PHDI"/>
    <s v="百胜餐饮(福州)有限公司"/>
    <x v="807"/>
    <x v="29"/>
    <x v="292"/>
    <s v="Active"/>
  </r>
  <r>
    <x v="16"/>
    <x v="7414"/>
    <x v="7215"/>
    <s v="PHDI"/>
    <s v="百胜餐饮(福州)有限公司"/>
    <x v="807"/>
    <x v="29"/>
    <x v="292"/>
    <s v="Active"/>
  </r>
  <r>
    <x v="16"/>
    <x v="7415"/>
    <x v="7216"/>
    <s v="PHDI"/>
    <s v="百胜餐饮(福州)有限公司"/>
    <x v="795"/>
    <x v="29"/>
    <x v="289"/>
    <s v="Active"/>
  </r>
  <r>
    <x v="16"/>
    <x v="7416"/>
    <x v="7217"/>
    <s v="PHDI"/>
    <s v="百胜餐饮(福州)有限公司"/>
    <x v="819"/>
    <x v="29"/>
    <x v="293"/>
    <s v="Active"/>
  </r>
  <r>
    <x v="16"/>
    <x v="7417"/>
    <x v="7218"/>
    <s v="PHDI"/>
    <s v="百胜餐饮(福州)有限公司"/>
    <x v="795"/>
    <x v="29"/>
    <x v="289"/>
    <s v="Active"/>
  </r>
  <r>
    <x v="16"/>
    <x v="7418"/>
    <x v="7219"/>
    <s v="PHDI"/>
    <s v="百胜餐饮(福州)有限公司"/>
    <x v="792"/>
    <x v="29"/>
    <x v="290"/>
    <s v="Active"/>
  </r>
  <r>
    <x v="16"/>
    <x v="7419"/>
    <x v="7220"/>
    <s v="PHDI"/>
    <s v="百胜餐饮(福州)有限公司"/>
    <x v="802"/>
    <x v="29"/>
    <x v="291"/>
    <s v="Active"/>
  </r>
  <r>
    <x v="16"/>
    <x v="7420"/>
    <x v="7221"/>
    <s v="PHDI"/>
    <s v="百胜餐饮(福州)有限公司"/>
    <x v="795"/>
    <x v="29"/>
    <x v="289"/>
    <s v="Active"/>
  </r>
  <r>
    <x v="16"/>
    <x v="7421"/>
    <x v="7222"/>
    <s v="PHDI"/>
    <s v="百胜餐饮(福州)有限公司"/>
    <x v="815"/>
    <x v="29"/>
    <x v="298"/>
    <s v="Active"/>
  </r>
  <r>
    <x v="16"/>
    <x v="7422"/>
    <x v="7223"/>
    <s v="PHDI"/>
    <s v="百胜餐饮(福州)有限公司"/>
    <x v="795"/>
    <x v="29"/>
    <x v="289"/>
    <s v="Close"/>
  </r>
  <r>
    <x v="16"/>
    <x v="7423"/>
    <x v="7224"/>
    <s v="PHDI"/>
    <s v="百胜餐饮(福州)有限公司"/>
    <x v="797"/>
    <x v="29"/>
    <x v="291"/>
    <s v="Active"/>
  </r>
  <r>
    <x v="16"/>
    <x v="7424"/>
    <x v="7225"/>
    <s v="PHDI"/>
    <s v="百胜餐饮(福州)有限公司"/>
    <x v="813"/>
    <x v="29"/>
    <x v="297"/>
    <s v="Active"/>
  </r>
  <r>
    <x v="16"/>
    <x v="7425"/>
    <x v="7226"/>
    <s v="PHDI"/>
    <s v="百胜餐饮(福州)有限公司"/>
    <x v="805"/>
    <x v="29"/>
    <x v="294"/>
    <s v="Active"/>
  </r>
  <r>
    <x v="16"/>
    <x v="7426"/>
    <x v="7227"/>
    <s v="PHDI"/>
    <s v="百胜餐饮(福州)有限公司"/>
    <x v="825"/>
    <x v="29"/>
    <x v="292"/>
    <s v="Active"/>
  </r>
  <r>
    <x v="16"/>
    <x v="7427"/>
    <x v="7228"/>
    <s v="PHDI"/>
    <s v="百胜餐饮(福州)有限公司"/>
    <x v="798"/>
    <x v="29"/>
    <x v="292"/>
    <s v="Active"/>
  </r>
  <r>
    <x v="16"/>
    <x v="7428"/>
    <x v="7229"/>
    <s v="PHDI"/>
    <s v="百胜餐饮(福州)有限公司"/>
    <x v="795"/>
    <x v="29"/>
    <x v="289"/>
    <s v="Close"/>
  </r>
  <r>
    <x v="16"/>
    <x v="7429"/>
    <x v="7230"/>
    <s v="PHDI"/>
    <s v="百胜餐饮(福州)有限公司"/>
    <x v="826"/>
    <x v="29"/>
    <x v="292"/>
    <s v="Active"/>
  </r>
  <r>
    <x v="16"/>
    <x v="7430"/>
    <x v="7231"/>
    <s v="PHDI"/>
    <s v="百胜餐饮(福州)有限公司"/>
    <x v="827"/>
    <x v="9"/>
    <x v="86"/>
    <s v="Active"/>
  </r>
  <r>
    <x v="16"/>
    <x v="7431"/>
    <x v="7232"/>
    <s v="PHDI"/>
    <s v="百胜餐饮(福州)有限公司"/>
    <x v="807"/>
    <x v="29"/>
    <x v="292"/>
    <s v="Active"/>
  </r>
  <r>
    <x v="16"/>
    <x v="7432"/>
    <x v="7233"/>
    <s v="PHDI"/>
    <s v="百胜餐饮(福州)有限公司"/>
    <x v="795"/>
    <x v="29"/>
    <x v="289"/>
    <s v="Active"/>
  </r>
  <r>
    <x v="16"/>
    <x v="7433"/>
    <x v="7234"/>
    <s v="PHDI"/>
    <s v="百胜餐饮(福州)有限公司"/>
    <x v="802"/>
    <x v="29"/>
    <x v="291"/>
    <s v="Active"/>
  </r>
  <r>
    <x v="16"/>
    <x v="7434"/>
    <x v="7235"/>
    <s v="PHDI"/>
    <s v="百胜餐饮(福州)有限公司"/>
    <x v="828"/>
    <x v="9"/>
    <x v="295"/>
    <s v="Active"/>
  </r>
  <r>
    <x v="16"/>
    <x v="7435"/>
    <x v="7236"/>
    <s v="PHDI"/>
    <s v="百胜餐饮(福州)有限公司"/>
    <x v="802"/>
    <x v="29"/>
    <x v="291"/>
    <s v="Active"/>
  </r>
  <r>
    <x v="16"/>
    <x v="7436"/>
    <x v="7237"/>
    <s v="PHDI"/>
    <s v="百胜餐饮(福州)有限公司"/>
    <x v="795"/>
    <x v="29"/>
    <x v="289"/>
    <s v="Active"/>
  </r>
  <r>
    <x v="16"/>
    <x v="7437"/>
    <x v="7238"/>
    <s v="PHDI"/>
    <s v="百胜餐饮(福州)有限公司"/>
    <x v="812"/>
    <x v="29"/>
    <x v="293"/>
    <s v="Active"/>
  </r>
  <r>
    <x v="16"/>
    <x v="7438"/>
    <x v="7239"/>
    <s v="PHDI"/>
    <s v="百胜餐饮(福州)有限公司"/>
    <x v="827"/>
    <x v="9"/>
    <x v="86"/>
    <s v="Active"/>
  </r>
  <r>
    <x v="16"/>
    <x v="7439"/>
    <x v="7240"/>
    <s v="PHDI"/>
    <s v="百胜餐饮(福州)有限公司"/>
    <x v="796"/>
    <x v="29"/>
    <x v="289"/>
    <s v="Active"/>
  </r>
  <r>
    <x v="16"/>
    <x v="7440"/>
    <x v="7241"/>
    <s v="PHDI"/>
    <s v="百胜餐饮(福州)有限公司"/>
    <x v="829"/>
    <x v="29"/>
    <x v="291"/>
    <s v="Active"/>
  </r>
  <r>
    <x v="16"/>
    <x v="7441"/>
    <x v="7242"/>
    <s v="PHDI"/>
    <s v="百胜餐饮(福州)有限公司"/>
    <x v="811"/>
    <x v="29"/>
    <x v="298"/>
    <s v="Active"/>
  </r>
  <r>
    <x v="16"/>
    <x v="7442"/>
    <x v="7243"/>
    <s v="PHDI"/>
    <s v="百胜餐饮(福州)有限公司"/>
    <x v="807"/>
    <x v="29"/>
    <x v="292"/>
    <s v="Active"/>
  </r>
  <r>
    <x v="16"/>
    <x v="7443"/>
    <x v="7244"/>
    <s v="PHDI"/>
    <s v="百胜餐饮(福州)有限公司"/>
    <x v="816"/>
    <x v="29"/>
    <x v="289"/>
    <s v="Active"/>
  </r>
  <r>
    <x v="16"/>
    <x v="7444"/>
    <x v="7245"/>
    <s v="PHDI"/>
    <s v="百胜餐饮(福州)有限公司"/>
    <x v="830"/>
    <x v="29"/>
    <x v="291"/>
    <s v="Active"/>
  </r>
  <r>
    <x v="16"/>
    <x v="7445"/>
    <x v="7246"/>
    <s v="PHDI"/>
    <s v="百胜餐饮(福州)有限公司"/>
    <x v="792"/>
    <x v="29"/>
    <x v="290"/>
    <s v="Active"/>
  </r>
  <r>
    <x v="16"/>
    <x v="7446"/>
    <x v="7247"/>
    <s v="PHDI"/>
    <s v="百胜餐饮(福州)有限公司"/>
    <x v="800"/>
    <x v="29"/>
    <x v="160"/>
    <s v="Active"/>
  </r>
  <r>
    <x v="16"/>
    <x v="7447"/>
    <x v="7248"/>
    <s v="PHDI"/>
    <s v="百胜餐饮(福州)有限公司"/>
    <x v="791"/>
    <x v="29"/>
    <x v="289"/>
    <s v="Active"/>
  </r>
  <r>
    <x v="16"/>
    <x v="7448"/>
    <x v="7249"/>
    <s v="PHDI"/>
    <s v="百胜餐饮(福州)有限公司"/>
    <x v="795"/>
    <x v="29"/>
    <x v="289"/>
    <s v="Active"/>
  </r>
  <r>
    <x v="16"/>
    <x v="7449"/>
    <x v="7250"/>
    <s v="PHHS"/>
    <s v="百胜餐饮(福州)有限公司"/>
    <x v="798"/>
    <x v="29"/>
    <x v="292"/>
    <s v="Active"/>
  </r>
  <r>
    <x v="16"/>
    <x v="7450"/>
    <x v="7251"/>
    <s v="PHHS"/>
    <s v="百胜餐饮(福州)有限公司"/>
    <x v="798"/>
    <x v="29"/>
    <x v="292"/>
    <s v="Active"/>
  </r>
  <r>
    <x v="16"/>
    <x v="7451"/>
    <x v="7252"/>
    <s v="PHHS"/>
    <s v="百胜餐饮(福州)有限公司"/>
    <x v="795"/>
    <x v="29"/>
    <x v="289"/>
    <s v="Active"/>
  </r>
  <r>
    <x v="16"/>
    <x v="7452"/>
    <x v="7253"/>
    <s v="PHHS"/>
    <s v="百胜餐饮(福州)有限公司"/>
    <x v="795"/>
    <x v="29"/>
    <x v="289"/>
    <s v="Active"/>
  </r>
  <r>
    <x v="16"/>
    <x v="7453"/>
    <x v="7254"/>
    <s v="PHHS"/>
    <s v="百胜餐饮(福州)有限公司"/>
    <x v="795"/>
    <x v="29"/>
    <x v="289"/>
    <s v="Active"/>
  </r>
  <r>
    <x v="16"/>
    <x v="7454"/>
    <x v="7255"/>
    <s v="PHHS"/>
    <s v="百胜餐饮(福州)有限公司"/>
    <x v="798"/>
    <x v="29"/>
    <x v="292"/>
    <s v="Active"/>
  </r>
  <r>
    <x v="16"/>
    <x v="7455"/>
    <x v="7256"/>
    <s v="KFC"/>
    <s v="百胜餐饮(福州)有限公司"/>
    <x v="813"/>
    <x v="29"/>
    <x v="297"/>
    <s v="Active"/>
  </r>
  <r>
    <x v="16"/>
    <x v="7456"/>
    <x v="7257"/>
    <s v="KFC"/>
    <s v="百胜餐饮(福州)有限公司"/>
    <x v="831"/>
    <x v="29"/>
    <x v="289"/>
    <s v="Active"/>
  </r>
  <r>
    <x v="16"/>
    <x v="7457"/>
    <x v="7258"/>
    <s v="KFC"/>
    <s v="厦门肯德基有限公司"/>
    <x v="807"/>
    <x v="29"/>
    <x v="292"/>
    <s v="Active"/>
  </r>
  <r>
    <x v="16"/>
    <x v="7458"/>
    <x v="4453"/>
    <s v="KFC"/>
    <s v="厦门肯德基有限公司"/>
    <x v="198"/>
    <x v="9"/>
    <x v="86"/>
    <s v="Active"/>
  </r>
  <r>
    <x v="16"/>
    <x v="7459"/>
    <x v="7259"/>
    <s v="KFC"/>
    <s v="厦门肯德基有限公司"/>
    <x v="198"/>
    <x v="9"/>
    <x v="86"/>
    <s v="Active"/>
  </r>
  <r>
    <x v="16"/>
    <x v="7460"/>
    <x v="7260"/>
    <s v="KFC"/>
    <s v="厦门肯德基有限公司"/>
    <x v="823"/>
    <x v="9"/>
    <x v="299"/>
    <s v="Active"/>
  </r>
  <r>
    <x v="16"/>
    <x v="7461"/>
    <x v="7261"/>
    <s v="KFC"/>
    <s v="厦门肯德基有限公司"/>
    <x v="805"/>
    <x v="29"/>
    <x v="294"/>
    <s v="Active"/>
  </r>
  <r>
    <x v="16"/>
    <x v="7462"/>
    <x v="7262"/>
    <s v="KFC"/>
    <s v="厦门肯德基有限公司"/>
    <x v="807"/>
    <x v="29"/>
    <x v="292"/>
    <s v="Active"/>
  </r>
  <r>
    <x v="16"/>
    <x v="7463"/>
    <x v="7263"/>
    <s v="KFC"/>
    <s v="厦门肯德基有限公司"/>
    <x v="798"/>
    <x v="29"/>
    <x v="292"/>
    <s v="Active"/>
  </r>
  <r>
    <x v="16"/>
    <x v="7464"/>
    <x v="7264"/>
    <s v="KFC"/>
    <s v="厦门肯德基有限公司"/>
    <x v="807"/>
    <x v="29"/>
    <x v="292"/>
    <s v="Active"/>
  </r>
  <r>
    <x v="16"/>
    <x v="7465"/>
    <x v="7265"/>
    <s v="KFC"/>
    <s v="厦门肯德基有限公司"/>
    <x v="797"/>
    <x v="29"/>
    <x v="291"/>
    <s v="Active"/>
  </r>
  <r>
    <x v="16"/>
    <x v="7466"/>
    <x v="7266"/>
    <s v="KFC"/>
    <s v="厦门肯德基有限公司"/>
    <x v="832"/>
    <x v="29"/>
    <x v="292"/>
    <s v="Active"/>
  </r>
  <r>
    <x v="16"/>
    <x v="7467"/>
    <x v="3741"/>
    <s v="KFC"/>
    <s v="厦门肯德基有限公司"/>
    <x v="802"/>
    <x v="29"/>
    <x v="291"/>
    <s v="Active"/>
  </r>
  <r>
    <x v="16"/>
    <x v="7468"/>
    <x v="7267"/>
    <s v="KFC"/>
    <s v="厦门肯德基有限公司"/>
    <x v="807"/>
    <x v="29"/>
    <x v="292"/>
    <s v="Active"/>
  </r>
  <r>
    <x v="16"/>
    <x v="7469"/>
    <x v="7268"/>
    <s v="KFC"/>
    <s v="厦门肯德基有限公司"/>
    <x v="833"/>
    <x v="29"/>
    <x v="291"/>
    <s v="Active"/>
  </r>
  <r>
    <x v="16"/>
    <x v="7470"/>
    <x v="7269"/>
    <s v="KFC"/>
    <s v="厦门肯德基有限公司"/>
    <x v="807"/>
    <x v="29"/>
    <x v="292"/>
    <s v="Active"/>
  </r>
  <r>
    <x v="16"/>
    <x v="7471"/>
    <x v="7270"/>
    <s v="KFC"/>
    <s v="厦门肯德基有限公司"/>
    <x v="823"/>
    <x v="9"/>
    <x v="299"/>
    <s v="Active"/>
  </r>
  <r>
    <x v="16"/>
    <x v="7472"/>
    <x v="7271"/>
    <s v="KFC"/>
    <s v="厦门肯德基有限公司"/>
    <x v="799"/>
    <x v="29"/>
    <x v="291"/>
    <s v="Active"/>
  </r>
  <r>
    <x v="16"/>
    <x v="7473"/>
    <x v="7272"/>
    <s v="KFC"/>
    <s v="厦门肯德基有限公司"/>
    <x v="830"/>
    <x v="29"/>
    <x v="291"/>
    <s v="Active"/>
  </r>
  <r>
    <x v="16"/>
    <x v="7474"/>
    <x v="7273"/>
    <s v="KFC"/>
    <s v="厦门肯德基有限公司"/>
    <x v="828"/>
    <x v="9"/>
    <x v="295"/>
    <s v="Active"/>
  </r>
  <r>
    <x v="16"/>
    <x v="7475"/>
    <x v="7274"/>
    <s v="KFC"/>
    <s v="厦门肯德基有限公司"/>
    <x v="807"/>
    <x v="29"/>
    <x v="292"/>
    <s v="Active"/>
  </r>
  <r>
    <x v="16"/>
    <x v="7476"/>
    <x v="7275"/>
    <s v="KFC"/>
    <s v="厦门肯德基有限公司"/>
    <x v="797"/>
    <x v="29"/>
    <x v="291"/>
    <s v="Active"/>
  </r>
  <r>
    <x v="16"/>
    <x v="7477"/>
    <x v="7276"/>
    <s v="KFC"/>
    <s v="厦门肯德基有限公司"/>
    <x v="798"/>
    <x v="29"/>
    <x v="292"/>
    <s v="Active"/>
  </r>
  <r>
    <x v="16"/>
    <x v="7478"/>
    <x v="7277"/>
    <s v="KFC"/>
    <s v="厦门肯德基有限公司"/>
    <x v="798"/>
    <x v="29"/>
    <x v="292"/>
    <s v="Active"/>
  </r>
  <r>
    <x v="16"/>
    <x v="7479"/>
    <x v="7278"/>
    <s v="KFC"/>
    <s v="厦门肯德基有限公司"/>
    <x v="807"/>
    <x v="29"/>
    <x v="292"/>
    <s v="Close"/>
  </r>
  <r>
    <x v="16"/>
    <x v="7480"/>
    <x v="7279"/>
    <s v="KFC"/>
    <s v="厦门肯德基有限公司"/>
    <x v="806"/>
    <x v="9"/>
    <x v="295"/>
    <s v="Active"/>
  </r>
  <r>
    <x v="16"/>
    <x v="7481"/>
    <x v="7280"/>
    <s v="KFC"/>
    <s v="厦门肯德基有限公司"/>
    <x v="802"/>
    <x v="29"/>
    <x v="291"/>
    <s v="Active"/>
  </r>
  <r>
    <x v="16"/>
    <x v="7482"/>
    <x v="7281"/>
    <s v="KFC"/>
    <s v="厦门肯德基有限公司"/>
    <x v="802"/>
    <x v="29"/>
    <x v="291"/>
    <s v="Active"/>
  </r>
  <r>
    <x v="16"/>
    <x v="7483"/>
    <x v="7282"/>
    <s v="KFC"/>
    <s v="厦门肯德基有限公司"/>
    <x v="805"/>
    <x v="29"/>
    <x v="294"/>
    <s v="Active"/>
  </r>
  <r>
    <x v="16"/>
    <x v="7484"/>
    <x v="7283"/>
    <s v="KFC"/>
    <s v="厦门肯德基有限公司"/>
    <x v="832"/>
    <x v="29"/>
    <x v="292"/>
    <s v="Active"/>
  </r>
  <r>
    <x v="16"/>
    <x v="7485"/>
    <x v="7284"/>
    <s v="KFC"/>
    <s v="厦门肯德基有限公司"/>
    <x v="826"/>
    <x v="29"/>
    <x v="292"/>
    <s v="Active"/>
  </r>
  <r>
    <x v="16"/>
    <x v="7486"/>
    <x v="7285"/>
    <s v="KFC"/>
    <s v="厦门肯德基有限公司"/>
    <x v="798"/>
    <x v="29"/>
    <x v="292"/>
    <s v="Active"/>
  </r>
  <r>
    <x v="16"/>
    <x v="7487"/>
    <x v="7286"/>
    <s v="KFC"/>
    <s v="厦门肯德基有限公司"/>
    <x v="800"/>
    <x v="29"/>
    <x v="160"/>
    <s v="Active"/>
  </r>
  <r>
    <x v="16"/>
    <x v="7488"/>
    <x v="7287"/>
    <s v="KFC"/>
    <s v="厦门肯德基有限公司"/>
    <x v="802"/>
    <x v="29"/>
    <x v="291"/>
    <s v="Close"/>
  </r>
  <r>
    <x v="16"/>
    <x v="7489"/>
    <x v="7288"/>
    <s v="KFC"/>
    <s v="厦门肯德基有限公司"/>
    <x v="802"/>
    <x v="29"/>
    <x v="291"/>
    <s v="Active"/>
  </r>
  <r>
    <x v="16"/>
    <x v="7490"/>
    <x v="7289"/>
    <s v="KFC"/>
    <s v="厦门肯德基有限公司"/>
    <x v="825"/>
    <x v="29"/>
    <x v="292"/>
    <s v="Active"/>
  </r>
  <r>
    <x v="16"/>
    <x v="7491"/>
    <x v="7290"/>
    <s v="KFC"/>
    <s v="厦门肯德基有限公司"/>
    <x v="807"/>
    <x v="29"/>
    <x v="292"/>
    <s v="Active"/>
  </r>
  <r>
    <x v="16"/>
    <x v="7492"/>
    <x v="7291"/>
    <s v="KFC"/>
    <s v="厦门肯德基有限公司"/>
    <x v="807"/>
    <x v="29"/>
    <x v="292"/>
    <s v="Active"/>
  </r>
  <r>
    <x v="16"/>
    <x v="7493"/>
    <x v="7292"/>
    <s v="KFC"/>
    <s v="厦门肯德基有限公司"/>
    <x v="834"/>
    <x v="29"/>
    <x v="294"/>
    <s v="Active"/>
  </r>
  <r>
    <x v="16"/>
    <x v="7494"/>
    <x v="7293"/>
    <s v="KFC"/>
    <s v="厦门肯德基有限公司"/>
    <x v="835"/>
    <x v="29"/>
    <x v="291"/>
    <s v="Active"/>
  </r>
  <r>
    <x v="16"/>
    <x v="7495"/>
    <x v="7294"/>
    <s v="KFC"/>
    <s v="厦门肯德基有限公司"/>
    <x v="807"/>
    <x v="29"/>
    <x v="292"/>
    <s v="Active"/>
  </r>
  <r>
    <x v="16"/>
    <x v="7496"/>
    <x v="7295"/>
    <s v="KFC"/>
    <s v="厦门肯德基有限公司"/>
    <x v="807"/>
    <x v="29"/>
    <x v="292"/>
    <s v="Active"/>
  </r>
  <r>
    <x v="16"/>
    <x v="7497"/>
    <x v="7296"/>
    <s v="KFC"/>
    <s v="厦门肯德基有限公司"/>
    <x v="798"/>
    <x v="29"/>
    <x v="292"/>
    <s v="Active"/>
  </r>
  <r>
    <x v="16"/>
    <x v="7498"/>
    <x v="7297"/>
    <s v="KFC"/>
    <s v="厦门肯德基有限公司"/>
    <x v="806"/>
    <x v="9"/>
    <x v="295"/>
    <s v="Active"/>
  </r>
  <r>
    <x v="16"/>
    <x v="7499"/>
    <x v="7298"/>
    <s v="KFC"/>
    <s v="厦门肯德基有限公司"/>
    <x v="797"/>
    <x v="29"/>
    <x v="291"/>
    <s v="Active"/>
  </r>
  <r>
    <x v="16"/>
    <x v="7500"/>
    <x v="7299"/>
    <s v="KFC"/>
    <s v="厦门肯德基有限公司"/>
    <x v="830"/>
    <x v="29"/>
    <x v="291"/>
    <s v="Active"/>
  </r>
  <r>
    <x v="16"/>
    <x v="7501"/>
    <x v="7300"/>
    <s v="KFC"/>
    <s v="厦门肯德基有限公司"/>
    <x v="828"/>
    <x v="9"/>
    <x v="295"/>
    <s v="Active"/>
  </r>
  <r>
    <x v="16"/>
    <x v="7502"/>
    <x v="7301"/>
    <s v="KFC"/>
    <s v="厦门肯德基有限公司"/>
    <x v="827"/>
    <x v="9"/>
    <x v="86"/>
    <s v="Active"/>
  </r>
  <r>
    <x v="16"/>
    <x v="7503"/>
    <x v="7302"/>
    <s v="KFC"/>
    <s v="厦门肯德基有限公司"/>
    <x v="807"/>
    <x v="29"/>
    <x v="292"/>
    <s v="Active"/>
  </r>
  <r>
    <x v="16"/>
    <x v="7504"/>
    <x v="7303"/>
    <s v="KFC"/>
    <s v="厦门肯德基有限公司"/>
    <x v="798"/>
    <x v="29"/>
    <x v="292"/>
    <s v="Active"/>
  </r>
  <r>
    <x v="16"/>
    <x v="7505"/>
    <x v="7304"/>
    <s v="KFC"/>
    <s v="厦门肯德基有限公司"/>
    <x v="802"/>
    <x v="29"/>
    <x v="291"/>
    <s v="Active"/>
  </r>
  <r>
    <x v="16"/>
    <x v="7506"/>
    <x v="7305"/>
    <s v="KFC"/>
    <s v="厦门肯德基有限公司"/>
    <x v="799"/>
    <x v="29"/>
    <x v="291"/>
    <s v="Active"/>
  </r>
  <r>
    <x v="16"/>
    <x v="7507"/>
    <x v="7306"/>
    <s v="KFC"/>
    <s v="厦门肯德基有限公司"/>
    <x v="826"/>
    <x v="29"/>
    <x v="292"/>
    <s v="Active"/>
  </r>
  <r>
    <x v="16"/>
    <x v="7508"/>
    <x v="7090"/>
    <s v="KFC"/>
    <s v="厦门肯德基有限公司"/>
    <x v="807"/>
    <x v="29"/>
    <x v="292"/>
    <s v="Active"/>
  </r>
  <r>
    <x v="16"/>
    <x v="7509"/>
    <x v="7307"/>
    <s v="KFC"/>
    <s v="厦门肯德基有限公司"/>
    <x v="825"/>
    <x v="29"/>
    <x v="292"/>
    <s v="Active"/>
  </r>
  <r>
    <x v="16"/>
    <x v="7510"/>
    <x v="7308"/>
    <s v="KFC"/>
    <s v="厦门肯德基有限公司"/>
    <x v="807"/>
    <x v="29"/>
    <x v="292"/>
    <s v="Active"/>
  </r>
  <r>
    <x v="16"/>
    <x v="7511"/>
    <x v="7309"/>
    <s v="KFC"/>
    <s v="厦门肯德基有限公司"/>
    <x v="807"/>
    <x v="29"/>
    <x v="292"/>
    <s v="Active"/>
  </r>
  <r>
    <x v="16"/>
    <x v="7512"/>
    <x v="7310"/>
    <s v="KFC"/>
    <s v="厦门肯德基有限公司"/>
    <x v="833"/>
    <x v="29"/>
    <x v="291"/>
    <s v="Active"/>
  </r>
  <r>
    <x v="16"/>
    <x v="7513"/>
    <x v="7311"/>
    <s v="KFC"/>
    <s v="厦门肯德基有限公司"/>
    <x v="792"/>
    <x v="29"/>
    <x v="290"/>
    <s v="Active"/>
  </r>
  <r>
    <x v="16"/>
    <x v="7514"/>
    <x v="7312"/>
    <s v="KFC"/>
    <s v="厦门肯德基有限公司"/>
    <x v="836"/>
    <x v="9"/>
    <x v="299"/>
    <s v="Active"/>
  </r>
  <r>
    <x v="16"/>
    <x v="7515"/>
    <x v="7313"/>
    <s v="KFC"/>
    <s v="厦门肯德基有限公司"/>
    <x v="828"/>
    <x v="9"/>
    <x v="295"/>
    <s v="Active"/>
  </r>
  <r>
    <x v="16"/>
    <x v="7516"/>
    <x v="7314"/>
    <s v="KFC"/>
    <s v="厦门肯德基有限公司"/>
    <x v="807"/>
    <x v="29"/>
    <x v="292"/>
    <s v="Close"/>
  </r>
  <r>
    <x v="16"/>
    <x v="7517"/>
    <x v="7315"/>
    <s v="KFC"/>
    <s v="厦门肯德基有限公司"/>
    <x v="837"/>
    <x v="21"/>
    <x v="228"/>
    <s v="Active"/>
  </r>
  <r>
    <x v="16"/>
    <x v="7518"/>
    <x v="7316"/>
    <s v="KFC"/>
    <s v="厦门肯德基有限公司"/>
    <x v="838"/>
    <x v="29"/>
    <x v="292"/>
    <s v="Active"/>
  </r>
  <r>
    <x v="16"/>
    <x v="7519"/>
    <x v="1136"/>
    <s v="KFC"/>
    <s v="厦门肯德基有限公司"/>
    <x v="834"/>
    <x v="29"/>
    <x v="294"/>
    <s v="Active"/>
  </r>
  <r>
    <x v="16"/>
    <x v="7520"/>
    <x v="7317"/>
    <s v="KFC"/>
    <s v="厦门肯德基有限公司"/>
    <x v="828"/>
    <x v="9"/>
    <x v="295"/>
    <s v="Active"/>
  </r>
  <r>
    <x v="16"/>
    <x v="7521"/>
    <x v="7318"/>
    <s v="KFC"/>
    <s v="厦门肯德基有限公司"/>
    <x v="802"/>
    <x v="29"/>
    <x v="291"/>
    <s v="Active"/>
  </r>
  <r>
    <x v="16"/>
    <x v="7522"/>
    <x v="7319"/>
    <s v="KFC"/>
    <s v="厦门肯德基有限公司"/>
    <x v="797"/>
    <x v="29"/>
    <x v="291"/>
    <s v="Active"/>
  </r>
  <r>
    <x v="16"/>
    <x v="7523"/>
    <x v="7320"/>
    <s v="KFC"/>
    <s v="厦门肯德基有限公司"/>
    <x v="805"/>
    <x v="29"/>
    <x v="294"/>
    <s v="Active"/>
  </r>
  <r>
    <x v="16"/>
    <x v="7524"/>
    <x v="7321"/>
    <s v="KFC"/>
    <s v="厦门肯德基有限公司"/>
    <x v="797"/>
    <x v="29"/>
    <x v="291"/>
    <s v="Close"/>
  </r>
  <r>
    <x v="16"/>
    <x v="7525"/>
    <x v="7322"/>
    <s v="KFC"/>
    <s v="厦门肯德基有限公司"/>
    <x v="826"/>
    <x v="29"/>
    <x v="292"/>
    <s v="Active"/>
  </r>
  <r>
    <x v="16"/>
    <x v="7526"/>
    <x v="7323"/>
    <s v="KFC"/>
    <s v="厦门肯德基有限公司"/>
    <x v="830"/>
    <x v="29"/>
    <x v="291"/>
    <s v="Active"/>
  </r>
  <r>
    <x v="16"/>
    <x v="7527"/>
    <x v="7324"/>
    <s v="KFC"/>
    <s v="厦门肯德基有限公司"/>
    <x v="807"/>
    <x v="29"/>
    <x v="292"/>
    <s v="Active"/>
  </r>
  <r>
    <x v="16"/>
    <x v="7528"/>
    <x v="7325"/>
    <s v="KFC"/>
    <s v="厦门肯德基有限公司"/>
    <x v="806"/>
    <x v="9"/>
    <x v="295"/>
    <s v="Active"/>
  </r>
  <r>
    <x v="16"/>
    <x v="7529"/>
    <x v="7326"/>
    <s v="KFC"/>
    <s v="厦门肯德基有限公司"/>
    <x v="838"/>
    <x v="29"/>
    <x v="292"/>
    <s v="Active"/>
  </r>
  <r>
    <x v="16"/>
    <x v="7530"/>
    <x v="7327"/>
    <s v="KFC"/>
    <s v="厦门肯德基有限公司"/>
    <x v="839"/>
    <x v="29"/>
    <x v="294"/>
    <s v="Active"/>
  </r>
  <r>
    <x v="16"/>
    <x v="7531"/>
    <x v="7328"/>
    <s v="KFC"/>
    <s v="厦门肯德基有限公司"/>
    <x v="802"/>
    <x v="29"/>
    <x v="291"/>
    <s v="Active"/>
  </r>
  <r>
    <x v="16"/>
    <x v="7532"/>
    <x v="7329"/>
    <s v="KFC"/>
    <s v="厦门肯德基有限公司"/>
    <x v="797"/>
    <x v="29"/>
    <x v="291"/>
    <s v="Active"/>
  </r>
  <r>
    <x v="16"/>
    <x v="7533"/>
    <x v="7330"/>
    <s v="KFC"/>
    <s v="厦门肯德基有限公司"/>
    <x v="797"/>
    <x v="29"/>
    <x v="291"/>
    <s v="Active"/>
  </r>
  <r>
    <x v="16"/>
    <x v="7534"/>
    <x v="7331"/>
    <s v="KFC"/>
    <s v="厦门肯德基有限公司"/>
    <x v="807"/>
    <x v="29"/>
    <x v="292"/>
    <s v="Active"/>
  </r>
  <r>
    <x v="16"/>
    <x v="7535"/>
    <x v="7332"/>
    <s v="KFC"/>
    <s v="厦门肯德基有限公司"/>
    <x v="792"/>
    <x v="29"/>
    <x v="290"/>
    <s v="Active"/>
  </r>
  <r>
    <x v="16"/>
    <x v="7536"/>
    <x v="7333"/>
    <s v="KFC"/>
    <s v="厦门肯德基有限公司"/>
    <x v="826"/>
    <x v="29"/>
    <x v="292"/>
    <s v="Active"/>
  </r>
  <r>
    <x v="16"/>
    <x v="7537"/>
    <x v="7334"/>
    <s v="KFC"/>
    <s v="厦门肯德基有限公司"/>
    <x v="807"/>
    <x v="29"/>
    <x v="292"/>
    <s v="Active"/>
  </r>
  <r>
    <x v="16"/>
    <x v="7538"/>
    <x v="7335"/>
    <s v="KFC"/>
    <s v="厦门肯德基有限公司"/>
    <x v="807"/>
    <x v="29"/>
    <x v="292"/>
    <s v="Active"/>
  </r>
  <r>
    <x v="16"/>
    <x v="7539"/>
    <x v="7336"/>
    <s v="KFC"/>
    <s v="厦门肯德基有限公司"/>
    <x v="797"/>
    <x v="29"/>
    <x v="291"/>
    <s v="Active"/>
  </r>
  <r>
    <x v="16"/>
    <x v="7540"/>
    <x v="7337"/>
    <s v="KFC"/>
    <s v="厦门肯德基有限公司"/>
    <x v="805"/>
    <x v="29"/>
    <x v="294"/>
    <s v="Active"/>
  </r>
  <r>
    <x v="16"/>
    <x v="7541"/>
    <x v="7338"/>
    <s v="KFC"/>
    <s v="厦门肯德基有限公司"/>
    <x v="838"/>
    <x v="29"/>
    <x v="292"/>
    <s v="Active"/>
  </r>
  <r>
    <x v="16"/>
    <x v="7542"/>
    <x v="7339"/>
    <s v="KFC"/>
    <s v="厦门肯德基有限公司"/>
    <x v="797"/>
    <x v="29"/>
    <x v="291"/>
    <s v="Active"/>
  </r>
  <r>
    <x v="16"/>
    <x v="7543"/>
    <x v="7340"/>
    <s v="KFC"/>
    <s v="厦门肯德基有限公司"/>
    <x v="797"/>
    <x v="29"/>
    <x v="291"/>
    <s v="Active"/>
  </r>
  <r>
    <x v="16"/>
    <x v="7544"/>
    <x v="7341"/>
    <s v="KFC"/>
    <s v="厦门肯德基有限公司"/>
    <x v="840"/>
    <x v="29"/>
    <x v="294"/>
    <s v="Active"/>
  </r>
  <r>
    <x v="16"/>
    <x v="7545"/>
    <x v="7342"/>
    <s v="KFC"/>
    <s v="厦门肯德基有限公司"/>
    <x v="802"/>
    <x v="29"/>
    <x v="291"/>
    <s v="Active"/>
  </r>
  <r>
    <x v="16"/>
    <x v="7546"/>
    <x v="7343"/>
    <s v="KFC"/>
    <s v="厦门肯德基有限公司"/>
    <x v="828"/>
    <x v="9"/>
    <x v="295"/>
    <s v="Active"/>
  </r>
  <r>
    <x v="16"/>
    <x v="7547"/>
    <x v="7344"/>
    <s v="KFC"/>
    <s v="厦门肯德基有限公司"/>
    <x v="841"/>
    <x v="9"/>
    <x v="295"/>
    <s v="Active"/>
  </r>
  <r>
    <x v="16"/>
    <x v="7548"/>
    <x v="7345"/>
    <s v="KFC"/>
    <s v="汕头肯德基有限公司"/>
    <x v="198"/>
    <x v="9"/>
    <x v="86"/>
    <s v="Active"/>
  </r>
  <r>
    <x v="16"/>
    <x v="7549"/>
    <x v="7346"/>
    <s v="KFC"/>
    <s v="汕头肯德基有限公司"/>
    <x v="198"/>
    <x v="9"/>
    <x v="86"/>
    <s v="Close"/>
  </r>
  <r>
    <x v="16"/>
    <x v="7550"/>
    <x v="7347"/>
    <s v="KFC"/>
    <s v="汕头肯德基有限公司"/>
    <x v="842"/>
    <x v="9"/>
    <x v="86"/>
    <s v="Active"/>
  </r>
  <r>
    <x v="16"/>
    <x v="7551"/>
    <x v="7348"/>
    <s v="KFC"/>
    <s v="汕头肯德基有限公司"/>
    <x v="198"/>
    <x v="9"/>
    <x v="86"/>
    <s v="Active"/>
  </r>
  <r>
    <x v="16"/>
    <x v="7552"/>
    <x v="4594"/>
    <s v="KFC"/>
    <s v="汕头肯德基有限公司"/>
    <x v="842"/>
    <x v="9"/>
    <x v="86"/>
    <s v="Active"/>
  </r>
  <r>
    <x v="16"/>
    <x v="7553"/>
    <x v="7349"/>
    <s v="KFC"/>
    <s v="汕头肯德基有限公司"/>
    <x v="198"/>
    <x v="9"/>
    <x v="86"/>
    <s v="Active"/>
  </r>
  <r>
    <x v="16"/>
    <x v="7554"/>
    <x v="7350"/>
    <s v="KFC"/>
    <s v="汕头肯德基有限公司"/>
    <x v="843"/>
    <x v="9"/>
    <x v="86"/>
    <s v="Active"/>
  </r>
  <r>
    <x v="16"/>
    <x v="7555"/>
    <x v="7351"/>
    <s v="KFC"/>
    <s v="汕头肯德基有限公司"/>
    <x v="827"/>
    <x v="9"/>
    <x v="86"/>
    <s v="Close"/>
  </r>
  <r>
    <x v="16"/>
    <x v="7556"/>
    <x v="7352"/>
    <s v="KFC"/>
    <s v="汕头肯德基有限公司"/>
    <x v="844"/>
    <x v="9"/>
    <x v="86"/>
    <s v="Active"/>
  </r>
  <r>
    <x v="16"/>
    <x v="7557"/>
    <x v="7353"/>
    <s v="KFC"/>
    <s v="汕头肯德基有限公司"/>
    <x v="198"/>
    <x v="9"/>
    <x v="86"/>
    <s v="Active"/>
  </r>
  <r>
    <x v="16"/>
    <x v="7558"/>
    <x v="7354"/>
    <s v="KFC"/>
    <s v="汕头肯德基有限公司"/>
    <x v="827"/>
    <x v="9"/>
    <x v="86"/>
    <s v="Active"/>
  </r>
  <r>
    <x v="16"/>
    <x v="7559"/>
    <x v="7355"/>
    <s v="KFC"/>
    <s v="汕头肯德基有限公司"/>
    <x v="198"/>
    <x v="9"/>
    <x v="86"/>
    <s v="Active"/>
  </r>
  <r>
    <x v="16"/>
    <x v="7560"/>
    <x v="7356"/>
    <s v="KFC"/>
    <s v="百胜餐饮(福州)有限公司"/>
    <x v="845"/>
    <x v="29"/>
    <x v="289"/>
    <s v="Active"/>
  </r>
  <r>
    <x v="16"/>
    <x v="7561"/>
    <x v="7357"/>
    <s v="PHDI"/>
    <s v="百胜餐饮(福州)有限公司"/>
    <x v="799"/>
    <x v="29"/>
    <x v="291"/>
    <s v="Active"/>
  </r>
  <r>
    <x v="16"/>
    <x v="7562"/>
    <x v="7358"/>
    <s v="PHDI"/>
    <s v="百胜餐饮(福州)有限公司"/>
    <x v="795"/>
    <x v="29"/>
    <x v="289"/>
    <s v="Active"/>
  </r>
  <r>
    <x v="16"/>
    <x v="7563"/>
    <x v="7359"/>
    <s v="PHDI"/>
    <s v="百胜餐饮(福州)有限公司"/>
    <x v="806"/>
    <x v="9"/>
    <x v="295"/>
    <s v="Active"/>
  </r>
  <r>
    <x v="16"/>
    <x v="7564"/>
    <x v="7360"/>
    <s v="PHDI"/>
    <s v="百胜餐饮(福州)有限公司"/>
    <x v="198"/>
    <x v="9"/>
    <x v="86"/>
    <s v="Active"/>
  </r>
  <r>
    <x v="16"/>
    <x v="7565"/>
    <x v="7181"/>
    <s v="KFC"/>
    <s v="英特利餐饮有限公司"/>
    <x v="795"/>
    <x v="29"/>
    <x v="289"/>
    <s v="Active"/>
  </r>
  <r>
    <x v="16"/>
    <x v="7566"/>
    <x v="7361"/>
    <s v="KFC"/>
    <s v="厦门肯德基有限公司"/>
    <x v="846"/>
    <x v="29"/>
    <x v="291"/>
    <s v="Active"/>
  </r>
  <r>
    <x v="16"/>
    <x v="7567"/>
    <x v="7362"/>
    <s v="KFC"/>
    <s v="厦门肯德基有限公司"/>
    <x v="846"/>
    <x v="29"/>
    <x v="291"/>
    <s v="Active"/>
  </r>
  <r>
    <x v="16"/>
    <x v="7568"/>
    <x v="7363"/>
    <s v="KFC"/>
    <s v="汕头肯德基有限公司"/>
    <x v="198"/>
    <x v="9"/>
    <x v="86"/>
    <s v="Active"/>
  </r>
  <r>
    <x v="16"/>
    <x v="7569"/>
    <x v="7364"/>
    <s v="LS"/>
    <s v="莆田市美食莆餐饮服务有限公司"/>
    <x v="813"/>
    <x v="29"/>
    <x v="297"/>
    <s v="Active"/>
  </r>
  <r>
    <x v="16"/>
    <x v="7570"/>
    <x v="7365"/>
    <s v="LS"/>
    <s v="安溪县宝龙震源餐厅"/>
    <x v="793"/>
    <x v="29"/>
    <x v="291"/>
    <s v="Active"/>
  </r>
  <r>
    <x v="16"/>
    <x v="7571"/>
    <x v="7366"/>
    <s v="PHDI"/>
    <s v="百胜餐饮(福州)有限公司"/>
    <x v="198"/>
    <x v="9"/>
    <x v="86"/>
    <s v="Active"/>
  </r>
  <r>
    <x v="16"/>
    <x v="7572"/>
    <x v="7153"/>
    <s v="KFC"/>
    <s v="宁德奥利福餐饮有限公司"/>
    <x v="815"/>
    <x v="29"/>
    <x v="298"/>
    <s v="Active"/>
  </r>
  <r>
    <x v="16"/>
    <x v="7573"/>
    <x v="7367"/>
    <s v="KFC"/>
    <s v="百胜餐饮(福州)有限公司"/>
    <x v="810"/>
    <x v="29"/>
    <x v="297"/>
    <s v="Active"/>
  </r>
  <r>
    <x v="16"/>
    <x v="7574"/>
    <x v="7368"/>
    <s v="KFC"/>
    <s v="百胜餐饮(福州)有限公司"/>
    <x v="847"/>
    <x v="29"/>
    <x v="298"/>
    <s v="Active"/>
  </r>
  <r>
    <x v="16"/>
    <x v="7575"/>
    <x v="7369"/>
    <s v="KFC"/>
    <s v="约克食品餐饮有限公司"/>
    <x v="848"/>
    <x v="29"/>
    <x v="296"/>
    <s v="Active"/>
  </r>
  <r>
    <x v="16"/>
    <x v="7576"/>
    <x v="7370"/>
    <s v="KFC"/>
    <s v="揭阳喜扬餐饮管理咨询有限公司"/>
    <x v="828"/>
    <x v="29"/>
    <x v="295"/>
    <s v="Active"/>
  </r>
  <r>
    <x v="16"/>
    <x v="7577"/>
    <x v="7371"/>
    <s v="PHDI"/>
    <s v="百胜餐饮(福州)有限公司"/>
    <x v="813"/>
    <x v="29"/>
    <x v="297"/>
    <s v="Active"/>
  </r>
  <r>
    <x v="16"/>
    <x v="7578"/>
    <x v="7372"/>
    <s v="PHDI"/>
    <s v="百胜餐饮(福州)有限公司"/>
    <x v="832"/>
    <x v="29"/>
    <x v="292"/>
    <s v="Active"/>
  </r>
  <r>
    <x v="16"/>
    <x v="7579"/>
    <x v="7373"/>
    <s v="PHDI"/>
    <s v="百胜餐饮(福州)有限公司"/>
    <x v="808"/>
    <x v="29"/>
    <x v="289"/>
    <s v="Active"/>
  </r>
  <r>
    <x v="16"/>
    <x v="7580"/>
    <x v="7374"/>
    <s v="KFC"/>
    <s v="厦门金杰曼餐饮管理有限公司"/>
    <x v="798"/>
    <x v="29"/>
    <x v="292"/>
    <s v="Active"/>
  </r>
  <r>
    <x v="16"/>
    <x v="7581"/>
    <x v="7375"/>
    <s v="LS"/>
    <s v="荔城安安餐饮店"/>
    <x v="813"/>
    <x v="29"/>
    <x v="297"/>
    <s v="Active"/>
  </r>
  <r>
    <x v="16"/>
    <x v="7582"/>
    <x v="7179"/>
    <s v="KFC"/>
    <s v="约克食品餐饮有限公司"/>
    <x v="795"/>
    <x v="29"/>
    <x v="289"/>
    <s v="Active"/>
  </r>
  <r>
    <x v="16"/>
    <x v="7583"/>
    <x v="7314"/>
    <s v="KFC"/>
    <s v="厦门鼎琪盛餐饮有限公司"/>
    <x v="807"/>
    <x v="29"/>
    <x v="292"/>
    <s v="Active"/>
  </r>
  <r>
    <x v="16"/>
    <x v="7584"/>
    <x v="7376"/>
    <s v="KFC"/>
    <s v="百胜餐饮(福州)有限公司"/>
    <x v="820"/>
    <x v="29"/>
    <x v="296"/>
    <s v="Active"/>
  </r>
  <r>
    <x v="16"/>
    <x v="7585"/>
    <x v="7377"/>
    <s v="KFC"/>
    <s v="厦门肯德基有限公司"/>
    <x v="832"/>
    <x v="29"/>
    <x v="292"/>
    <s v="Active"/>
  </r>
  <r>
    <x v="16"/>
    <x v="7586"/>
    <x v="7378"/>
    <s v="KFC"/>
    <s v="石狮市怀特餐饮管理有限公司"/>
    <x v="849"/>
    <x v="29"/>
    <x v="291"/>
    <s v="Active"/>
  </r>
  <r>
    <x v="16"/>
    <x v="7587"/>
    <x v="7379"/>
    <s v="PHDI"/>
    <s v="百胜餐饮(福州)有限公司"/>
    <x v="805"/>
    <x v="29"/>
    <x v="294"/>
    <s v="Active"/>
  </r>
  <r>
    <x v="16"/>
    <x v="7588"/>
    <x v="7380"/>
    <s v="LS"/>
    <s v="集美客来居小吃店"/>
    <x v="826"/>
    <x v="29"/>
    <x v="292"/>
    <s v="Active"/>
  </r>
  <r>
    <x v="16"/>
    <x v="7589"/>
    <x v="7381"/>
    <s v="KFC"/>
    <s v="厦门肯德基有限公司"/>
    <x v="198"/>
    <x v="9"/>
    <x v="86"/>
    <s v="Active"/>
  </r>
  <r>
    <x v="16"/>
    <x v="7590"/>
    <x v="7382"/>
    <s v="KFC"/>
    <s v="百胜餐饮(福州)有限公司"/>
    <x v="821"/>
    <x v="29"/>
    <x v="296"/>
    <s v="Active"/>
  </r>
  <r>
    <x v="16"/>
    <x v="7591"/>
    <x v="7383"/>
    <s v="KFC"/>
    <s v="厦门肯德基有限公司"/>
    <x v="798"/>
    <x v="29"/>
    <x v="292"/>
    <s v="Active"/>
  </r>
  <r>
    <x v="16"/>
    <x v="7592"/>
    <x v="7384"/>
    <s v="KFC"/>
    <s v="汕头肯德基有限公司"/>
    <x v="827"/>
    <x v="9"/>
    <x v="86"/>
    <s v="Active"/>
  </r>
  <r>
    <x v="16"/>
    <x v="7593"/>
    <x v="7385"/>
    <s v="KFC"/>
    <s v="百胜餐饮(福州)有限公司"/>
    <x v="850"/>
    <x v="29"/>
    <x v="298"/>
    <s v="Active"/>
  </r>
  <r>
    <x v="16"/>
    <x v="7594"/>
    <x v="7386"/>
    <s v="KFC"/>
    <s v="百胜餐饮(福州)有限公司"/>
    <x v="810"/>
    <x v="29"/>
    <x v="297"/>
    <s v="Active"/>
  </r>
  <r>
    <x v="16"/>
    <x v="7595"/>
    <x v="7387"/>
    <s v="PHHS"/>
    <s v="百胜餐饮(福州)有限公司"/>
    <x v="838"/>
    <x v="29"/>
    <x v="292"/>
    <s v="Active"/>
  </r>
  <r>
    <x v="16"/>
    <x v="7596"/>
    <x v="7388"/>
    <s v="KFC"/>
    <s v="厦门肯德基有限公司"/>
    <x v="798"/>
    <x v="29"/>
    <x v="292"/>
    <s v="Active"/>
  </r>
  <r>
    <x v="16"/>
    <x v="7597"/>
    <x v="7389"/>
    <s v="PHDI"/>
    <s v="百胜餐饮(福州)有限公司"/>
    <x v="839"/>
    <x v="29"/>
    <x v="294"/>
    <s v="Active"/>
  </r>
  <r>
    <x v="16"/>
    <x v="7598"/>
    <x v="7390"/>
    <s v="PHDI"/>
    <s v="百胜餐饮(福州)有限公司"/>
    <x v="851"/>
    <x v="29"/>
    <x v="289"/>
    <s v="Active"/>
  </r>
  <r>
    <x v="16"/>
    <x v="7599"/>
    <x v="7391"/>
    <s v="PHDI"/>
    <s v="百胜餐饮(福州)有限公司"/>
    <x v="842"/>
    <x v="9"/>
    <x v="86"/>
    <s v="Active"/>
  </r>
  <r>
    <x v="16"/>
    <x v="7600"/>
    <x v="7392"/>
    <s v="KFC"/>
    <s v="英特利餐饮有限公司"/>
    <x v="797"/>
    <x v="29"/>
    <x v="291"/>
    <s v="Active"/>
  </r>
  <r>
    <x v="16"/>
    <x v="7601"/>
    <x v="7393"/>
    <s v="KFC"/>
    <s v="百胜餐饮(福州)有限公司"/>
    <x v="813"/>
    <x v="29"/>
    <x v="297"/>
    <s v="Active"/>
  </r>
  <r>
    <x v="17"/>
    <x v="7602"/>
    <x v="7394"/>
    <s v="KFC"/>
    <s v="洛阳永正餐饮管理有限公司"/>
    <x v="852"/>
    <x v="30"/>
    <x v="300"/>
    <s v="Active"/>
  </r>
  <r>
    <x v="17"/>
    <x v="7603"/>
    <x v="7395"/>
    <s v="KFC"/>
    <s v="开封佑利士餐饮管理有限公司"/>
    <x v="853"/>
    <x v="30"/>
    <x v="301"/>
    <s v="Active"/>
  </r>
  <r>
    <x v="17"/>
    <x v="7604"/>
    <x v="7396"/>
    <s v="KFC"/>
    <s v="洛阳和美餐饮管理有限公司"/>
    <x v="852"/>
    <x v="30"/>
    <x v="300"/>
    <s v="Active"/>
  </r>
  <r>
    <x v="17"/>
    <x v="7605"/>
    <x v="7397"/>
    <s v="KFC"/>
    <s v="济源钰益餐饮管理有限公司"/>
    <x v="854"/>
    <x v="30"/>
    <x v="302"/>
    <s v="Close"/>
  </r>
  <r>
    <x v="17"/>
    <x v="7606"/>
    <x v="7129"/>
    <s v="KFC"/>
    <s v="平顶山市生威餐饮有限公司"/>
    <x v="855"/>
    <x v="30"/>
    <x v="303"/>
    <s v="Close"/>
  </r>
  <r>
    <x v="17"/>
    <x v="7607"/>
    <x v="7398"/>
    <s v="KFC"/>
    <s v="平顶山市生威餐饮有限公司"/>
    <x v="856"/>
    <x v="30"/>
    <x v="304"/>
    <s v="Active"/>
  </r>
  <r>
    <x v="17"/>
    <x v="7608"/>
    <x v="7399"/>
    <s v="KFC"/>
    <s v="平顶山市生威餐饮有限公司"/>
    <x v="855"/>
    <x v="30"/>
    <x v="303"/>
    <s v="Active"/>
  </r>
  <r>
    <x v="17"/>
    <x v="7609"/>
    <x v="7400"/>
    <s v="KFC"/>
    <s v="平顶山市生威餐饮有限公司"/>
    <x v="855"/>
    <x v="30"/>
    <x v="303"/>
    <s v="Active"/>
  </r>
  <r>
    <x v="17"/>
    <x v="7610"/>
    <x v="7401"/>
    <s v="KFC"/>
    <s v="平顶山市生威餐饮有限公司"/>
    <x v="857"/>
    <x v="30"/>
    <x v="305"/>
    <s v="Active"/>
  </r>
  <r>
    <x v="17"/>
    <x v="7611"/>
    <x v="3702"/>
    <s v="KFC"/>
    <s v="平顶山市生威餐饮有限公司"/>
    <x v="857"/>
    <x v="30"/>
    <x v="305"/>
    <s v="Active"/>
  </r>
  <r>
    <x v="17"/>
    <x v="7612"/>
    <x v="7402"/>
    <s v="KFC"/>
    <s v="郑州肯德基有限公司"/>
    <x v="856"/>
    <x v="30"/>
    <x v="304"/>
    <s v="Active"/>
  </r>
  <r>
    <x v="17"/>
    <x v="7613"/>
    <x v="7403"/>
    <s v="KFC"/>
    <s v="郑州肯德基有限公司"/>
    <x v="853"/>
    <x v="30"/>
    <x v="301"/>
    <s v="Active"/>
  </r>
  <r>
    <x v="17"/>
    <x v="7614"/>
    <x v="6867"/>
    <s v="KFC"/>
    <s v="郑州肯德基有限公司"/>
    <x v="858"/>
    <x v="30"/>
    <x v="306"/>
    <s v="Active"/>
  </r>
  <r>
    <x v="17"/>
    <x v="7615"/>
    <x v="3751"/>
    <s v="KFC"/>
    <s v="郑州肯德基有限公司"/>
    <x v="859"/>
    <x v="30"/>
    <x v="307"/>
    <s v="Active"/>
  </r>
  <r>
    <x v="17"/>
    <x v="7616"/>
    <x v="6813"/>
    <s v="KFC"/>
    <s v="郑州肯德基有限公司"/>
    <x v="860"/>
    <x v="30"/>
    <x v="302"/>
    <s v="Active"/>
  </r>
  <r>
    <x v="17"/>
    <x v="7617"/>
    <x v="7404"/>
    <s v="KFC"/>
    <s v="郑州肯德基有限公司"/>
    <x v="856"/>
    <x v="30"/>
    <x v="304"/>
    <s v="Active"/>
  </r>
  <r>
    <x v="17"/>
    <x v="7618"/>
    <x v="7405"/>
    <s v="KFC"/>
    <s v="郑州肯德基有限公司"/>
    <x v="852"/>
    <x v="30"/>
    <x v="300"/>
    <s v="Close"/>
  </r>
  <r>
    <x v="17"/>
    <x v="7619"/>
    <x v="3749"/>
    <s v="KFC"/>
    <s v="郑州肯德基有限公司"/>
    <x v="856"/>
    <x v="30"/>
    <x v="304"/>
    <s v="Active"/>
  </r>
  <r>
    <x v="17"/>
    <x v="7620"/>
    <x v="4844"/>
    <s v="KFC"/>
    <s v="郑州肯德基有限公司"/>
    <x v="856"/>
    <x v="30"/>
    <x v="304"/>
    <s v="Active"/>
  </r>
  <r>
    <x v="17"/>
    <x v="7621"/>
    <x v="7291"/>
    <s v="KFC"/>
    <s v="郑州肯德基有限公司"/>
    <x v="856"/>
    <x v="30"/>
    <x v="304"/>
    <s v="Close"/>
  </r>
  <r>
    <x v="17"/>
    <x v="7622"/>
    <x v="3625"/>
    <s v="KFC"/>
    <s v="郑州肯德基有限公司"/>
    <x v="861"/>
    <x v="30"/>
    <x v="308"/>
    <s v="Active"/>
  </r>
  <r>
    <x v="17"/>
    <x v="7623"/>
    <x v="7406"/>
    <s v="KFC"/>
    <s v="郑州肯德基有限公司"/>
    <x v="862"/>
    <x v="30"/>
    <x v="309"/>
    <s v="Active"/>
  </r>
  <r>
    <x v="17"/>
    <x v="7624"/>
    <x v="7407"/>
    <s v="KFC"/>
    <s v="郑州肯德基有限公司"/>
    <x v="856"/>
    <x v="30"/>
    <x v="304"/>
    <s v="Active"/>
  </r>
  <r>
    <x v="17"/>
    <x v="7625"/>
    <x v="7408"/>
    <s v="KFC"/>
    <s v="郑州肯德基有限公司"/>
    <x v="863"/>
    <x v="30"/>
    <x v="310"/>
    <s v="Active"/>
  </r>
  <r>
    <x v="17"/>
    <x v="7626"/>
    <x v="7409"/>
    <s v="KFC"/>
    <s v="郑州肯德基有限公司"/>
    <x v="859"/>
    <x v="30"/>
    <x v="307"/>
    <s v="Active"/>
  </r>
  <r>
    <x v="17"/>
    <x v="7627"/>
    <x v="7410"/>
    <s v="KFC"/>
    <s v="郑州肯德基有限公司"/>
    <x v="864"/>
    <x v="30"/>
    <x v="311"/>
    <s v="Close"/>
  </r>
  <r>
    <x v="17"/>
    <x v="7628"/>
    <x v="7411"/>
    <s v="KFC"/>
    <s v="郑州肯德基有限公司"/>
    <x v="865"/>
    <x v="30"/>
    <x v="312"/>
    <s v="Active"/>
  </r>
  <r>
    <x v="17"/>
    <x v="7629"/>
    <x v="7412"/>
    <s v="KFC"/>
    <s v="郑州肯德基有限公司"/>
    <x v="866"/>
    <x v="30"/>
    <x v="304"/>
    <s v="Active"/>
  </r>
  <r>
    <x v="17"/>
    <x v="7630"/>
    <x v="7413"/>
    <s v="KFC"/>
    <s v="郑州肯德基有限公司"/>
    <x v="867"/>
    <x v="30"/>
    <x v="313"/>
    <s v="Active"/>
  </r>
  <r>
    <x v="17"/>
    <x v="7631"/>
    <x v="7414"/>
    <s v="KFC"/>
    <s v="郑州肯德基有限公司"/>
    <x v="862"/>
    <x v="30"/>
    <x v="309"/>
    <s v="Active"/>
  </r>
  <r>
    <x v="17"/>
    <x v="7632"/>
    <x v="7415"/>
    <s v="KFC"/>
    <s v="郑州肯德基有限公司"/>
    <x v="860"/>
    <x v="30"/>
    <x v="302"/>
    <s v="Active"/>
  </r>
  <r>
    <x v="17"/>
    <x v="7633"/>
    <x v="4852"/>
    <s v="KFC"/>
    <s v="郑州肯德基有限公司"/>
    <x v="868"/>
    <x v="30"/>
    <x v="314"/>
    <s v="Active"/>
  </r>
  <r>
    <x v="17"/>
    <x v="7634"/>
    <x v="6839"/>
    <s v="KFC"/>
    <s v="郑州肯德基有限公司"/>
    <x v="852"/>
    <x v="30"/>
    <x v="300"/>
    <s v="Active"/>
  </r>
  <r>
    <x v="17"/>
    <x v="7635"/>
    <x v="7416"/>
    <s v="KFC"/>
    <s v="郑州肯德基有限公司"/>
    <x v="856"/>
    <x v="30"/>
    <x v="304"/>
    <s v="Active"/>
  </r>
  <r>
    <x v="17"/>
    <x v="7636"/>
    <x v="7417"/>
    <s v="KFC"/>
    <s v="郑州肯德基有限公司"/>
    <x v="860"/>
    <x v="30"/>
    <x v="302"/>
    <s v="Active"/>
  </r>
  <r>
    <x v="17"/>
    <x v="7637"/>
    <x v="7418"/>
    <s v="KFC"/>
    <s v="郑州肯德基有限公司"/>
    <x v="856"/>
    <x v="30"/>
    <x v="304"/>
    <s v="Active"/>
  </r>
  <r>
    <x v="17"/>
    <x v="7638"/>
    <x v="7419"/>
    <s v="KFC"/>
    <s v="郑州肯德基有限公司"/>
    <x v="856"/>
    <x v="30"/>
    <x v="304"/>
    <s v="Active"/>
  </r>
  <r>
    <x v="17"/>
    <x v="7639"/>
    <x v="7420"/>
    <s v="KFC"/>
    <s v="郑州肯德基有限公司"/>
    <x v="852"/>
    <x v="30"/>
    <x v="300"/>
    <s v="Close"/>
  </r>
  <r>
    <x v="17"/>
    <x v="7640"/>
    <x v="6885"/>
    <s v="KFC"/>
    <s v="郑州肯德基有限公司"/>
    <x v="869"/>
    <x v="30"/>
    <x v="315"/>
    <s v="Active"/>
  </r>
  <r>
    <x v="17"/>
    <x v="7641"/>
    <x v="7421"/>
    <s v="KFC"/>
    <s v="郑州肯德基有限公司"/>
    <x v="870"/>
    <x v="30"/>
    <x v="182"/>
    <s v="Active"/>
  </r>
  <r>
    <x v="17"/>
    <x v="7642"/>
    <x v="7422"/>
    <s v="KFC"/>
    <s v="郑州肯德基有限公司"/>
    <x v="863"/>
    <x v="30"/>
    <x v="310"/>
    <s v="Active"/>
  </r>
  <r>
    <x v="17"/>
    <x v="7643"/>
    <x v="7423"/>
    <s v="KFC"/>
    <s v="郑州肯德基有限公司"/>
    <x v="863"/>
    <x v="30"/>
    <x v="310"/>
    <s v="Active"/>
  </r>
  <r>
    <x v="17"/>
    <x v="7644"/>
    <x v="7424"/>
    <s v="KFC"/>
    <s v="郑州肯德基有限公司"/>
    <x v="863"/>
    <x v="30"/>
    <x v="310"/>
    <s v="Active"/>
  </r>
  <r>
    <x v="17"/>
    <x v="7645"/>
    <x v="7425"/>
    <s v="KFC"/>
    <s v="郑州肯德基有限公司"/>
    <x v="856"/>
    <x v="30"/>
    <x v="304"/>
    <s v="Active"/>
  </r>
  <r>
    <x v="17"/>
    <x v="7646"/>
    <x v="7426"/>
    <s v="KFC"/>
    <s v="郑州肯德基有限公司"/>
    <x v="856"/>
    <x v="30"/>
    <x v="304"/>
    <s v="Active"/>
  </r>
  <r>
    <x v="17"/>
    <x v="7647"/>
    <x v="3754"/>
    <s v="KFC"/>
    <s v="郑州肯德基有限公司"/>
    <x v="856"/>
    <x v="30"/>
    <x v="304"/>
    <s v="Active"/>
  </r>
  <r>
    <x v="17"/>
    <x v="7648"/>
    <x v="7427"/>
    <s v="KFC"/>
    <s v="郑州肯德基有限公司"/>
    <x v="856"/>
    <x v="30"/>
    <x v="304"/>
    <s v="Active"/>
  </r>
  <r>
    <x v="17"/>
    <x v="7649"/>
    <x v="7428"/>
    <s v="KFC"/>
    <s v="郑州肯德基有限公司"/>
    <x v="870"/>
    <x v="30"/>
    <x v="182"/>
    <s v="Active"/>
  </r>
  <r>
    <x v="17"/>
    <x v="7650"/>
    <x v="7429"/>
    <s v="KFC"/>
    <s v="郑州肯德基有限公司"/>
    <x v="859"/>
    <x v="30"/>
    <x v="307"/>
    <s v="Active"/>
  </r>
  <r>
    <x v="17"/>
    <x v="7651"/>
    <x v="7430"/>
    <s v="KFC"/>
    <s v="郑州肯德基有限公司"/>
    <x v="870"/>
    <x v="30"/>
    <x v="182"/>
    <s v="Active"/>
  </r>
  <r>
    <x v="17"/>
    <x v="7652"/>
    <x v="7431"/>
    <s v="KFC"/>
    <s v="郑州肯德基有限公司"/>
    <x v="857"/>
    <x v="30"/>
    <x v="305"/>
    <s v="Active"/>
  </r>
  <r>
    <x v="17"/>
    <x v="7653"/>
    <x v="7432"/>
    <s v="KFC"/>
    <s v="郑州肯德基有限公司"/>
    <x v="858"/>
    <x v="30"/>
    <x v="306"/>
    <s v="Active"/>
  </r>
  <r>
    <x v="17"/>
    <x v="7654"/>
    <x v="7433"/>
    <s v="KFC"/>
    <s v="郑州肯德基有限公司"/>
    <x v="862"/>
    <x v="30"/>
    <x v="309"/>
    <s v="Close"/>
  </r>
  <r>
    <x v="17"/>
    <x v="7655"/>
    <x v="7434"/>
    <s v="KFC"/>
    <s v="郑州肯德基有限公司"/>
    <x v="859"/>
    <x v="30"/>
    <x v="307"/>
    <s v="Active"/>
  </r>
  <r>
    <x v="17"/>
    <x v="7656"/>
    <x v="7435"/>
    <s v="KFC"/>
    <s v="郑州肯德基有限公司"/>
    <x v="871"/>
    <x v="30"/>
    <x v="304"/>
    <s v="Active"/>
  </r>
  <r>
    <x v="17"/>
    <x v="7657"/>
    <x v="7436"/>
    <s v="KFC"/>
    <s v="郑州肯德基有限公司"/>
    <x v="856"/>
    <x v="30"/>
    <x v="304"/>
    <s v="Close"/>
  </r>
  <r>
    <x v="17"/>
    <x v="7658"/>
    <x v="7437"/>
    <s v="KFC"/>
    <s v="郑州肯德基有限公司"/>
    <x v="858"/>
    <x v="30"/>
    <x v="306"/>
    <s v="Active"/>
  </r>
  <r>
    <x v="17"/>
    <x v="7659"/>
    <x v="7438"/>
    <s v="KFC"/>
    <s v="郑州肯德基有限公司"/>
    <x v="856"/>
    <x v="30"/>
    <x v="304"/>
    <s v="Active"/>
  </r>
  <r>
    <x v="17"/>
    <x v="7660"/>
    <x v="7439"/>
    <s v="KFC"/>
    <s v="郑州肯德基有限公司"/>
    <x v="856"/>
    <x v="30"/>
    <x v="304"/>
    <s v="Active"/>
  </r>
  <r>
    <x v="17"/>
    <x v="7661"/>
    <x v="7440"/>
    <s v="KFC"/>
    <s v="郑州肯德基有限公司"/>
    <x v="853"/>
    <x v="30"/>
    <x v="301"/>
    <s v="Active"/>
  </r>
  <r>
    <x v="17"/>
    <x v="7662"/>
    <x v="3754"/>
    <s v="KFC"/>
    <s v="郑州肯德基有限公司"/>
    <x v="852"/>
    <x v="30"/>
    <x v="300"/>
    <s v="Active"/>
  </r>
  <r>
    <x v="17"/>
    <x v="7663"/>
    <x v="7441"/>
    <s v="KFC"/>
    <s v="郑州肯德基有限公司"/>
    <x v="872"/>
    <x v="30"/>
    <x v="309"/>
    <s v="Active"/>
  </r>
  <r>
    <x v="17"/>
    <x v="7664"/>
    <x v="7442"/>
    <s v="KFC"/>
    <s v="郑州肯德基有限公司"/>
    <x v="868"/>
    <x v="30"/>
    <x v="314"/>
    <s v="Close"/>
  </r>
  <r>
    <x v="17"/>
    <x v="7665"/>
    <x v="7443"/>
    <s v="KFC"/>
    <s v="郑州肯德基有限公司"/>
    <x v="856"/>
    <x v="30"/>
    <x v="304"/>
    <s v="Active"/>
  </r>
  <r>
    <x v="17"/>
    <x v="7666"/>
    <x v="7444"/>
    <s v="KFC"/>
    <s v="郑州肯德基有限公司"/>
    <x v="856"/>
    <x v="30"/>
    <x v="304"/>
    <s v="Active"/>
  </r>
  <r>
    <x v="17"/>
    <x v="7667"/>
    <x v="7445"/>
    <s v="KFC"/>
    <s v="郑州肯德基有限公司"/>
    <x v="864"/>
    <x v="30"/>
    <x v="311"/>
    <s v="Active"/>
  </r>
  <r>
    <x v="17"/>
    <x v="7668"/>
    <x v="7446"/>
    <s v="KFC"/>
    <s v="郑州肯德基有限公司"/>
    <x v="863"/>
    <x v="30"/>
    <x v="310"/>
    <s v="Active"/>
  </r>
  <r>
    <x v="17"/>
    <x v="7669"/>
    <x v="7447"/>
    <s v="KFC"/>
    <s v="郑州肯德基有限公司"/>
    <x v="852"/>
    <x v="30"/>
    <x v="300"/>
    <s v="Active"/>
  </r>
  <r>
    <x v="17"/>
    <x v="7670"/>
    <x v="7448"/>
    <s v="KFC"/>
    <s v="郑州肯德基有限公司"/>
    <x v="856"/>
    <x v="30"/>
    <x v="304"/>
    <s v="Active"/>
  </r>
  <r>
    <x v="17"/>
    <x v="7671"/>
    <x v="7449"/>
    <s v="KFC"/>
    <s v="郑州肯德基有限公司"/>
    <x v="856"/>
    <x v="30"/>
    <x v="304"/>
    <s v="Active"/>
  </r>
  <r>
    <x v="17"/>
    <x v="7672"/>
    <x v="7450"/>
    <s v="KFC"/>
    <s v="郑州肯德基有限公司"/>
    <x v="856"/>
    <x v="30"/>
    <x v="304"/>
    <s v="Active"/>
  </r>
  <r>
    <x v="17"/>
    <x v="7673"/>
    <x v="7451"/>
    <s v="KFC"/>
    <s v="郑州肯德基有限公司"/>
    <x v="852"/>
    <x v="30"/>
    <x v="300"/>
    <s v="Active"/>
  </r>
  <r>
    <x v="17"/>
    <x v="7674"/>
    <x v="7452"/>
    <s v="KFC"/>
    <s v="郑州肯德基有限公司"/>
    <x v="873"/>
    <x v="30"/>
    <x v="309"/>
    <s v="Active"/>
  </r>
  <r>
    <x v="17"/>
    <x v="7675"/>
    <x v="7453"/>
    <s v="KFC"/>
    <s v="郑州肯德基有限公司"/>
    <x v="856"/>
    <x v="30"/>
    <x v="304"/>
    <s v="Active"/>
  </r>
  <r>
    <x v="17"/>
    <x v="7676"/>
    <x v="7454"/>
    <s v="KFC"/>
    <s v="郑州肯德基有限公司"/>
    <x v="856"/>
    <x v="30"/>
    <x v="304"/>
    <s v="Active"/>
  </r>
  <r>
    <x v="17"/>
    <x v="7677"/>
    <x v="7455"/>
    <s v="KFC"/>
    <s v="郑州肯德基有限公司"/>
    <x v="856"/>
    <x v="30"/>
    <x v="304"/>
    <s v="Active"/>
  </r>
  <r>
    <x v="17"/>
    <x v="7678"/>
    <x v="7456"/>
    <s v="KFC"/>
    <s v="郑州肯德基有限公司"/>
    <x v="856"/>
    <x v="30"/>
    <x v="304"/>
    <s v="Close"/>
  </r>
  <r>
    <x v="17"/>
    <x v="7679"/>
    <x v="7457"/>
    <s v="KFC"/>
    <s v="郑州肯德基有限公司"/>
    <x v="856"/>
    <x v="30"/>
    <x v="304"/>
    <s v="Active"/>
  </r>
  <r>
    <x v="17"/>
    <x v="7680"/>
    <x v="7458"/>
    <s v="KFC"/>
    <s v="郑州肯德基有限公司"/>
    <x v="859"/>
    <x v="30"/>
    <x v="307"/>
    <s v="Active"/>
  </r>
  <r>
    <x v="17"/>
    <x v="7681"/>
    <x v="7459"/>
    <s v="KFC"/>
    <s v="郑州肯德基有限公司"/>
    <x v="856"/>
    <x v="30"/>
    <x v="304"/>
    <s v="Active"/>
  </r>
  <r>
    <x v="17"/>
    <x v="7682"/>
    <x v="7460"/>
    <s v="KFC"/>
    <s v="郑州肯德基有限公司"/>
    <x v="505"/>
    <x v="30"/>
    <x v="182"/>
    <s v="Active"/>
  </r>
  <r>
    <x v="17"/>
    <x v="7683"/>
    <x v="7461"/>
    <s v="KFC"/>
    <s v="郑州肯德基有限公司"/>
    <x v="853"/>
    <x v="30"/>
    <x v="301"/>
    <s v="Active"/>
  </r>
  <r>
    <x v="17"/>
    <x v="7684"/>
    <x v="7462"/>
    <s v="KFC"/>
    <s v="郑州肯德基有限公司"/>
    <x v="853"/>
    <x v="30"/>
    <x v="301"/>
    <s v="Active"/>
  </r>
  <r>
    <x v="17"/>
    <x v="7685"/>
    <x v="7463"/>
    <s v="KFC"/>
    <s v="郑州肯德基有限公司"/>
    <x v="856"/>
    <x v="30"/>
    <x v="304"/>
    <s v="Active"/>
  </r>
  <r>
    <x v="17"/>
    <x v="7686"/>
    <x v="7464"/>
    <s v="KFC"/>
    <s v="郑州肯德基有限公司"/>
    <x v="874"/>
    <x v="30"/>
    <x v="182"/>
    <s v="Active"/>
  </r>
  <r>
    <x v="17"/>
    <x v="7687"/>
    <x v="7465"/>
    <s v="KFC"/>
    <s v="郑州肯德基有限公司"/>
    <x v="856"/>
    <x v="30"/>
    <x v="304"/>
    <s v="Active"/>
  </r>
  <r>
    <x v="17"/>
    <x v="7688"/>
    <x v="7466"/>
    <s v="KFC"/>
    <s v="郑州肯德基有限公司"/>
    <x v="862"/>
    <x v="30"/>
    <x v="309"/>
    <s v="Active"/>
  </r>
  <r>
    <x v="17"/>
    <x v="7689"/>
    <x v="7467"/>
    <s v="KFC"/>
    <s v="郑州肯德基有限公司"/>
    <x v="856"/>
    <x v="30"/>
    <x v="304"/>
    <s v="Active"/>
  </r>
  <r>
    <x v="17"/>
    <x v="7690"/>
    <x v="7468"/>
    <s v="KFC"/>
    <s v="郑州肯德基有限公司"/>
    <x v="856"/>
    <x v="30"/>
    <x v="304"/>
    <s v="Active"/>
  </r>
  <r>
    <x v="17"/>
    <x v="7691"/>
    <x v="7469"/>
    <s v="KFC"/>
    <s v="郑州肯德基有限公司"/>
    <x v="856"/>
    <x v="30"/>
    <x v="304"/>
    <s v="Active"/>
  </r>
  <r>
    <x v="17"/>
    <x v="7692"/>
    <x v="7470"/>
    <s v="KFC"/>
    <s v="郑州肯德基有限公司"/>
    <x v="858"/>
    <x v="30"/>
    <x v="306"/>
    <s v="Close"/>
  </r>
  <r>
    <x v="17"/>
    <x v="7693"/>
    <x v="7471"/>
    <s v="KFC"/>
    <s v="郑州肯德基有限公司"/>
    <x v="862"/>
    <x v="30"/>
    <x v="309"/>
    <s v="Active"/>
  </r>
  <r>
    <x v="17"/>
    <x v="7694"/>
    <x v="4467"/>
    <s v="KFC"/>
    <s v="郑州肯德基有限公司"/>
    <x v="856"/>
    <x v="30"/>
    <x v="304"/>
    <s v="Active"/>
  </r>
  <r>
    <x v="17"/>
    <x v="7695"/>
    <x v="7472"/>
    <s v="KFC"/>
    <s v="郑州肯德基有限公司"/>
    <x v="856"/>
    <x v="30"/>
    <x v="304"/>
    <s v="Active"/>
  </r>
  <r>
    <x v="17"/>
    <x v="7696"/>
    <x v="7473"/>
    <s v="KFC"/>
    <s v="郑州肯德基有限公司"/>
    <x v="856"/>
    <x v="30"/>
    <x v="304"/>
    <s v="Active"/>
  </r>
  <r>
    <x v="17"/>
    <x v="7697"/>
    <x v="7474"/>
    <s v="KFC"/>
    <s v="郑州肯德基有限公司"/>
    <x v="856"/>
    <x v="30"/>
    <x v="304"/>
    <s v="Close"/>
  </r>
  <r>
    <x v="17"/>
    <x v="7698"/>
    <x v="7475"/>
    <s v="KFC"/>
    <s v="郑州肯德基有限公司"/>
    <x v="875"/>
    <x v="30"/>
    <x v="302"/>
    <s v="Active"/>
  </r>
  <r>
    <x v="17"/>
    <x v="7699"/>
    <x v="7476"/>
    <s v="KFC"/>
    <s v="郑州肯德基有限公司"/>
    <x v="876"/>
    <x v="30"/>
    <x v="302"/>
    <s v="Active"/>
  </r>
  <r>
    <x v="17"/>
    <x v="7700"/>
    <x v="7477"/>
    <s v="KFC"/>
    <s v="郑州肯德基有限公司"/>
    <x v="877"/>
    <x v="30"/>
    <x v="303"/>
    <s v="Active"/>
  </r>
  <r>
    <x v="17"/>
    <x v="7701"/>
    <x v="7478"/>
    <s v="KFC"/>
    <s v="郑州肯德基有限公司"/>
    <x v="856"/>
    <x v="30"/>
    <x v="304"/>
    <s v="Active"/>
  </r>
  <r>
    <x v="17"/>
    <x v="7702"/>
    <x v="7479"/>
    <s v="KFC"/>
    <s v="郑州肯德基有限公司"/>
    <x v="856"/>
    <x v="30"/>
    <x v="304"/>
    <s v="Active"/>
  </r>
  <r>
    <x v="17"/>
    <x v="7703"/>
    <x v="7480"/>
    <s v="KFC"/>
    <s v="郑州肯德基有限公司"/>
    <x v="852"/>
    <x v="30"/>
    <x v="300"/>
    <s v="Active"/>
  </r>
  <r>
    <x v="17"/>
    <x v="7704"/>
    <x v="4306"/>
    <s v="KFC"/>
    <s v="郑州肯德基有限公司"/>
    <x v="856"/>
    <x v="30"/>
    <x v="304"/>
    <s v="Active"/>
  </r>
  <r>
    <x v="17"/>
    <x v="7705"/>
    <x v="7481"/>
    <s v="KFC"/>
    <s v="郑州肯德基有限公司"/>
    <x v="878"/>
    <x v="30"/>
    <x v="305"/>
    <s v="Active"/>
  </r>
  <r>
    <x v="17"/>
    <x v="7706"/>
    <x v="7482"/>
    <s v="KFC"/>
    <s v="郑州肯德基有限公司"/>
    <x v="879"/>
    <x v="30"/>
    <x v="304"/>
    <s v="Active"/>
  </r>
  <r>
    <x v="17"/>
    <x v="7707"/>
    <x v="7483"/>
    <s v="KFC"/>
    <s v="郑州肯德基有限公司"/>
    <x v="880"/>
    <x v="30"/>
    <x v="306"/>
    <s v="Active"/>
  </r>
  <r>
    <x v="17"/>
    <x v="7708"/>
    <x v="7484"/>
    <s v="KFC"/>
    <s v="郑州肯德基有限公司"/>
    <x v="856"/>
    <x v="30"/>
    <x v="304"/>
    <s v="Active"/>
  </r>
  <r>
    <x v="17"/>
    <x v="7709"/>
    <x v="7485"/>
    <s v="KFC"/>
    <s v="郑州肯德基有限公司"/>
    <x v="864"/>
    <x v="30"/>
    <x v="311"/>
    <s v="Active"/>
  </r>
  <r>
    <x v="17"/>
    <x v="7710"/>
    <x v="7486"/>
    <s v="KFC"/>
    <s v="郑州肯德基有限公司"/>
    <x v="854"/>
    <x v="30"/>
    <x v="302"/>
    <s v="Active"/>
  </r>
  <r>
    <x v="17"/>
    <x v="7711"/>
    <x v="7487"/>
    <s v="KFC"/>
    <s v="郑州肯德基有限公司"/>
    <x v="881"/>
    <x v="30"/>
    <x v="314"/>
    <s v="Active"/>
  </r>
  <r>
    <x v="17"/>
    <x v="7712"/>
    <x v="7488"/>
    <s v="KFC"/>
    <s v="济南雅乐餐饮管理有限公司"/>
    <x v="882"/>
    <x v="17"/>
    <x v="179"/>
    <s v="Active"/>
  </r>
  <r>
    <x v="17"/>
    <x v="7713"/>
    <x v="7489"/>
    <s v="KFC"/>
    <s v="青岛肯德基有限公司"/>
    <x v="882"/>
    <x v="17"/>
    <x v="179"/>
    <s v="Close"/>
  </r>
  <r>
    <x v="17"/>
    <x v="7714"/>
    <x v="7408"/>
    <s v="KFC"/>
    <s v="青岛肯德基有限公司"/>
    <x v="882"/>
    <x v="17"/>
    <x v="179"/>
    <s v="Close"/>
  </r>
  <r>
    <x v="17"/>
    <x v="7715"/>
    <x v="7490"/>
    <s v="KFC"/>
    <s v="青岛肯德基有限公司"/>
    <x v="882"/>
    <x v="17"/>
    <x v="179"/>
    <s v="Active"/>
  </r>
  <r>
    <x v="17"/>
    <x v="7716"/>
    <x v="7491"/>
    <s v="KFC"/>
    <s v="青岛肯德基有限公司"/>
    <x v="883"/>
    <x v="17"/>
    <x v="179"/>
    <s v="Active"/>
  </r>
  <r>
    <x v="17"/>
    <x v="7717"/>
    <x v="7492"/>
    <s v="PHDI"/>
    <s v="北京必胜客比萨饼有限公司河南分公司"/>
    <x v="869"/>
    <x v="30"/>
    <x v="315"/>
    <s v="Active"/>
  </r>
  <r>
    <x v="17"/>
    <x v="7718"/>
    <x v="7493"/>
    <s v="PHDI"/>
    <s v="北京必胜客比萨饼有限公司河南分公司"/>
    <x v="856"/>
    <x v="30"/>
    <x v="304"/>
    <s v="Active"/>
  </r>
  <r>
    <x v="17"/>
    <x v="7719"/>
    <x v="7494"/>
    <s v="PHDI"/>
    <s v="北京必胜客比萨饼有限公司河南分公司"/>
    <x v="856"/>
    <x v="30"/>
    <x v="304"/>
    <s v="Active"/>
  </r>
  <r>
    <x v="17"/>
    <x v="7720"/>
    <x v="7495"/>
    <s v="PHDI"/>
    <s v="北京必胜客比萨饼有限公司河南分公司"/>
    <x v="856"/>
    <x v="30"/>
    <x v="304"/>
    <s v="Active"/>
  </r>
  <r>
    <x v="17"/>
    <x v="7721"/>
    <x v="7496"/>
    <s v="PHDI"/>
    <s v="北京必胜客比萨饼有限公司河南分公司"/>
    <x v="868"/>
    <x v="30"/>
    <x v="314"/>
    <s v="Active"/>
  </r>
  <r>
    <x v="17"/>
    <x v="7722"/>
    <x v="7497"/>
    <s v="PHDI"/>
    <s v="北京必胜客比萨饼有限公司河南分公司"/>
    <x v="857"/>
    <x v="30"/>
    <x v="305"/>
    <s v="Active"/>
  </r>
  <r>
    <x v="17"/>
    <x v="7723"/>
    <x v="7498"/>
    <s v="PHDI"/>
    <s v="北京必胜客比萨饼有限公司河南分公司"/>
    <x v="853"/>
    <x v="30"/>
    <x v="301"/>
    <s v="Active"/>
  </r>
  <r>
    <x v="17"/>
    <x v="7724"/>
    <x v="7395"/>
    <s v="PHDI"/>
    <s v="北京必胜客比萨饼有限公司河南分公司"/>
    <x v="853"/>
    <x v="30"/>
    <x v="301"/>
    <s v="Active"/>
  </r>
  <r>
    <x v="17"/>
    <x v="7725"/>
    <x v="7468"/>
    <s v="PHDI"/>
    <s v="北京必胜客比萨饼有限公司河南分公司"/>
    <x v="856"/>
    <x v="30"/>
    <x v="304"/>
    <s v="Active"/>
  </r>
  <r>
    <x v="17"/>
    <x v="7726"/>
    <x v="7499"/>
    <s v="PHDI"/>
    <s v="北京必胜客比萨饼有限公司河南分公司"/>
    <x v="856"/>
    <x v="30"/>
    <x v="304"/>
    <s v="Active"/>
  </r>
  <r>
    <x v="17"/>
    <x v="7727"/>
    <x v="4492"/>
    <s v="PHDI"/>
    <s v="北京必胜客比萨饼有限公司河南分公司"/>
    <x v="860"/>
    <x v="30"/>
    <x v="302"/>
    <s v="Active"/>
  </r>
  <r>
    <x v="17"/>
    <x v="7728"/>
    <x v="5079"/>
    <s v="PHDI"/>
    <s v="北京必胜客比萨饼有限公司河南分公司"/>
    <x v="860"/>
    <x v="30"/>
    <x v="302"/>
    <s v="Active"/>
  </r>
  <r>
    <x v="17"/>
    <x v="7729"/>
    <x v="7500"/>
    <s v="PHDI"/>
    <s v="北京必胜客比萨饼有限公司河南分公司"/>
    <x v="862"/>
    <x v="30"/>
    <x v="309"/>
    <s v="Active"/>
  </r>
  <r>
    <x v="17"/>
    <x v="7730"/>
    <x v="7419"/>
    <s v="PHDI"/>
    <s v="北京必胜客比萨饼有限公司河南分公司"/>
    <x v="856"/>
    <x v="30"/>
    <x v="304"/>
    <s v="Active"/>
  </r>
  <r>
    <x v="17"/>
    <x v="7731"/>
    <x v="7501"/>
    <s v="PHDI"/>
    <s v="北京必胜客比萨饼有限公司河南分公司"/>
    <x v="856"/>
    <x v="30"/>
    <x v="304"/>
    <s v="Active"/>
  </r>
  <r>
    <x v="17"/>
    <x v="7732"/>
    <x v="7502"/>
    <s v="PHDI"/>
    <s v="北京必胜客比萨饼有限公司河南分公司"/>
    <x v="859"/>
    <x v="30"/>
    <x v="307"/>
    <s v="Active"/>
  </r>
  <r>
    <x v="17"/>
    <x v="7733"/>
    <x v="7448"/>
    <s v="PHDI"/>
    <s v="北京必胜客比萨饼有限公司河南分公司"/>
    <x v="856"/>
    <x v="30"/>
    <x v="304"/>
    <s v="Active"/>
  </r>
  <r>
    <x v="17"/>
    <x v="7734"/>
    <x v="7410"/>
    <s v="PHDI"/>
    <s v="北京必胜客比萨饼有限公司河南分公司"/>
    <x v="864"/>
    <x v="30"/>
    <x v="311"/>
    <s v="Active"/>
  </r>
  <r>
    <x v="17"/>
    <x v="7735"/>
    <x v="7503"/>
    <s v="PHDI"/>
    <s v="北京必胜客比萨饼有限公司河南分公司"/>
    <x v="856"/>
    <x v="30"/>
    <x v="304"/>
    <s v="Active"/>
  </r>
  <r>
    <x v="17"/>
    <x v="7736"/>
    <x v="7449"/>
    <s v="PHDI"/>
    <s v="北京必胜客比萨饼有限公司河南分公司"/>
    <x v="856"/>
    <x v="30"/>
    <x v="304"/>
    <s v="Close"/>
  </r>
  <r>
    <x v="17"/>
    <x v="7737"/>
    <x v="7408"/>
    <s v="PHDI"/>
    <s v="北京必胜客比萨饼有限公司河南分公司"/>
    <x v="863"/>
    <x v="30"/>
    <x v="310"/>
    <s v="Active"/>
  </r>
  <r>
    <x v="17"/>
    <x v="7738"/>
    <x v="7504"/>
    <s v="PHDI"/>
    <s v="北京必胜客比萨饼有限公司河南分公司"/>
    <x v="852"/>
    <x v="30"/>
    <x v="300"/>
    <s v="Active"/>
  </r>
  <r>
    <x v="17"/>
    <x v="7739"/>
    <x v="7505"/>
    <s v="PHDI"/>
    <s v="北京必胜客比萨饼有限公司河南分公司"/>
    <x v="852"/>
    <x v="30"/>
    <x v="300"/>
    <s v="Active"/>
  </r>
  <r>
    <x v="17"/>
    <x v="7740"/>
    <x v="7506"/>
    <s v="PHDI"/>
    <s v="北京必胜客比萨饼有限公司河南分公司"/>
    <x v="855"/>
    <x v="30"/>
    <x v="303"/>
    <s v="Active"/>
  </r>
  <r>
    <x v="17"/>
    <x v="7741"/>
    <x v="7507"/>
    <s v="PHDI"/>
    <s v="北京必胜客比萨饼有限公司河南分公司"/>
    <x v="852"/>
    <x v="30"/>
    <x v="300"/>
    <s v="Active"/>
  </r>
  <r>
    <x v="17"/>
    <x v="7742"/>
    <x v="7451"/>
    <s v="PHDI"/>
    <s v="北京必胜客比萨饼有限公司河南分公司"/>
    <x v="852"/>
    <x v="30"/>
    <x v="300"/>
    <s v="Active"/>
  </r>
  <r>
    <x v="17"/>
    <x v="7743"/>
    <x v="7472"/>
    <s v="PHDI"/>
    <s v="北京必胜客比萨饼有限公司河南分公司"/>
    <x v="856"/>
    <x v="30"/>
    <x v="304"/>
    <s v="Active"/>
  </r>
  <r>
    <x v="17"/>
    <x v="7744"/>
    <x v="7508"/>
    <s v="PHDI"/>
    <s v="北京必胜客比萨饼有限公司河南分公司"/>
    <x v="861"/>
    <x v="30"/>
    <x v="308"/>
    <s v="Active"/>
  </r>
  <r>
    <x v="17"/>
    <x v="7745"/>
    <x v="7407"/>
    <s v="PHDI"/>
    <s v="北京必胜客比萨饼有限公司河南分公司"/>
    <x v="856"/>
    <x v="30"/>
    <x v="304"/>
    <s v="Active"/>
  </r>
  <r>
    <x v="17"/>
    <x v="7746"/>
    <x v="260"/>
    <s v="PHDI"/>
    <s v="北京必胜客比萨饼有限公司河南分公司"/>
    <x v="856"/>
    <x v="30"/>
    <x v="304"/>
    <s v="Active"/>
  </r>
  <r>
    <x v="17"/>
    <x v="7747"/>
    <x v="7430"/>
    <s v="PHDI"/>
    <s v="北京必胜客比萨饼有限公司河南分公司"/>
    <x v="870"/>
    <x v="30"/>
    <x v="182"/>
    <s v="Active"/>
  </r>
  <r>
    <x v="17"/>
    <x v="7748"/>
    <x v="7416"/>
    <s v="PHHS"/>
    <s v="北京必胜客比萨饼有限公司河南分公司"/>
    <x v="856"/>
    <x v="30"/>
    <x v="304"/>
    <s v="Active"/>
  </r>
  <r>
    <x v="17"/>
    <x v="7749"/>
    <x v="7509"/>
    <s v="KFC"/>
    <s v="郑州肯德基有限公司"/>
    <x v="852"/>
    <x v="30"/>
    <x v="300"/>
    <s v="Active"/>
  </r>
  <r>
    <x v="17"/>
    <x v="7750"/>
    <x v="7510"/>
    <s v="KFC"/>
    <s v="郑州肯德基有限公司"/>
    <x v="858"/>
    <x v="30"/>
    <x v="306"/>
    <s v="Active"/>
  </r>
  <r>
    <x v="17"/>
    <x v="7751"/>
    <x v="7449"/>
    <s v="PHDI"/>
    <s v="郑州真挚餐饮管理有限公司"/>
    <x v="856"/>
    <x v="30"/>
    <x v="304"/>
    <s v="Active"/>
  </r>
  <r>
    <x v="17"/>
    <x v="7752"/>
    <x v="7511"/>
    <s v="PHDI"/>
    <s v="北京必胜客比萨饼有限公司河南分公司"/>
    <x v="858"/>
    <x v="30"/>
    <x v="306"/>
    <s v="Active"/>
  </r>
  <r>
    <x v="17"/>
    <x v="7753"/>
    <x v="7512"/>
    <s v="PHDI"/>
    <s v="北京必胜客比萨饼有限公司河南分公司"/>
    <x v="859"/>
    <x v="30"/>
    <x v="307"/>
    <s v="Active"/>
  </r>
  <r>
    <x v="17"/>
    <x v="7754"/>
    <x v="7513"/>
    <s v="KFC"/>
    <s v="平顶山市生威餐饮有限公司"/>
    <x v="856"/>
    <x v="30"/>
    <x v="304"/>
    <s v="Active"/>
  </r>
  <r>
    <x v="17"/>
    <x v="7755"/>
    <x v="7514"/>
    <s v="PHDI"/>
    <s v="北京必胜客比萨饼有限公司河南分公司"/>
    <x v="852"/>
    <x v="30"/>
    <x v="300"/>
    <s v="Active"/>
  </r>
  <r>
    <x v="17"/>
    <x v="7756"/>
    <x v="7515"/>
    <s v="KFC"/>
    <s v="郑州肯德基有限公司"/>
    <x v="863"/>
    <x v="30"/>
    <x v="310"/>
    <s v="Active"/>
  </r>
  <r>
    <x v="17"/>
    <x v="7757"/>
    <x v="7516"/>
    <s v="KFC"/>
    <s v="郑州肯德基有限公司"/>
    <x v="856"/>
    <x v="30"/>
    <x v="304"/>
    <s v="Active"/>
  </r>
  <r>
    <x v="17"/>
    <x v="7758"/>
    <x v="7517"/>
    <s v="KFC"/>
    <s v="郑州肯德基有限公司"/>
    <x v="856"/>
    <x v="30"/>
    <x v="304"/>
    <s v="Active"/>
  </r>
  <r>
    <x v="17"/>
    <x v="7759"/>
    <x v="7518"/>
    <s v="KFC"/>
    <s v="郑州肯德基有限公司"/>
    <x v="852"/>
    <x v="30"/>
    <x v="300"/>
    <s v="Active"/>
  </r>
  <r>
    <x v="17"/>
    <x v="7760"/>
    <x v="7519"/>
    <s v="KFC"/>
    <s v="郑州肯德基有限公司"/>
    <x v="863"/>
    <x v="30"/>
    <x v="310"/>
    <s v="Active"/>
  </r>
  <r>
    <x v="17"/>
    <x v="7761"/>
    <x v="7520"/>
    <s v="PHDI"/>
    <s v="北京必胜客比萨饼有限公司河南分公司"/>
    <x v="858"/>
    <x v="30"/>
    <x v="306"/>
    <s v="Active"/>
  </r>
  <r>
    <x v="17"/>
    <x v="7762"/>
    <x v="7521"/>
    <s v="PHDI"/>
    <s v="北京必胜客比萨饼有限公司河南分公司"/>
    <x v="852"/>
    <x v="30"/>
    <x v="300"/>
    <s v="Active"/>
  </r>
  <r>
    <x v="17"/>
    <x v="7763"/>
    <x v="7522"/>
    <s v="PHDI"/>
    <s v="北京必胜客比萨饼有限公司河南分公司"/>
    <x v="857"/>
    <x v="30"/>
    <x v="305"/>
    <s v="Active"/>
  </r>
  <r>
    <x v="17"/>
    <x v="7764"/>
    <x v="7523"/>
    <s v="PHDI"/>
    <s v="北京必胜客比萨饼有限公司河南分公司"/>
    <x v="854"/>
    <x v="30"/>
    <x v="302"/>
    <s v="Active"/>
  </r>
  <r>
    <x v="17"/>
    <x v="7765"/>
    <x v="7524"/>
    <s v="PHDI"/>
    <s v="北京必胜客比萨饼有限公司河南分公司"/>
    <x v="856"/>
    <x v="30"/>
    <x v="304"/>
    <s v="Active"/>
  </r>
  <r>
    <x v="17"/>
    <x v="7766"/>
    <x v="7525"/>
    <s v="PHHS"/>
    <s v="北京必胜客比萨饼有限公司河南分公司"/>
    <x v="856"/>
    <x v="30"/>
    <x v="304"/>
    <s v="Active"/>
  </r>
  <r>
    <x v="17"/>
    <x v="7767"/>
    <x v="7526"/>
    <s v="KFC"/>
    <s v="济南雅乐餐饮管理有限公司"/>
    <x v="882"/>
    <x v="17"/>
    <x v="179"/>
    <s v="Active"/>
  </r>
  <r>
    <x v="17"/>
    <x v="7768"/>
    <x v="7521"/>
    <s v="KFC"/>
    <s v="郑州肯德基有限公司"/>
    <x v="856"/>
    <x v="30"/>
    <x v="304"/>
    <s v="Active"/>
  </r>
  <r>
    <x v="17"/>
    <x v="7769"/>
    <x v="7527"/>
    <s v="PHDI"/>
    <s v="北京必胜客比萨饼有限公司河南分公司"/>
    <x v="856"/>
    <x v="30"/>
    <x v="304"/>
    <s v="Active"/>
  </r>
  <r>
    <x v="17"/>
    <x v="7770"/>
    <x v="7528"/>
    <s v="PHHS"/>
    <s v="北京必胜客比萨饼有限公司河南分公司"/>
    <x v="856"/>
    <x v="30"/>
    <x v="304"/>
    <s v="Active"/>
  </r>
  <r>
    <x v="17"/>
    <x v="7771"/>
    <x v="7529"/>
    <s v="PHHS"/>
    <s v="北京必胜客比萨饼有限公司河南分公司"/>
    <x v="856"/>
    <x v="30"/>
    <x v="304"/>
    <s v="Active"/>
  </r>
  <r>
    <x v="17"/>
    <x v="7772"/>
    <x v="7530"/>
    <s v="KFC"/>
    <s v="生威餐饮"/>
    <x v="856"/>
    <x v="30"/>
    <x v="304"/>
    <s v="Active"/>
  </r>
  <r>
    <x v="17"/>
    <x v="7773"/>
    <x v="7531"/>
    <s v="KFC"/>
    <s v="郑州肯德基有限公司"/>
    <x v="864"/>
    <x v="30"/>
    <x v="311"/>
    <s v="Active"/>
  </r>
  <r>
    <x v="17"/>
    <x v="7774"/>
    <x v="7502"/>
    <s v="KFC"/>
    <s v="郑州肯德基有限公司"/>
    <x v="853"/>
    <x v="30"/>
    <x v="301"/>
    <s v="Active"/>
  </r>
  <r>
    <x v="17"/>
    <x v="7775"/>
    <x v="7532"/>
    <s v="KFC"/>
    <s v="郑州肯德基有限公司"/>
    <x v="852"/>
    <x v="30"/>
    <x v="300"/>
    <s v="Active"/>
  </r>
  <r>
    <x v="17"/>
    <x v="7776"/>
    <x v="7533"/>
    <s v="PHDI"/>
    <s v="北京必胜客比萨饼有限公司河南分公司"/>
    <x v="856"/>
    <x v="30"/>
    <x v="304"/>
    <s v="Active"/>
  </r>
  <r>
    <x v="17"/>
    <x v="7777"/>
    <x v="7534"/>
    <s v="KFC"/>
    <s v="郑州肯德基有限公司"/>
    <x v="865"/>
    <x v="30"/>
    <x v="312"/>
    <s v="Active"/>
  </r>
  <r>
    <x v="17"/>
    <x v="7778"/>
    <x v="7535"/>
    <s v="PHDI"/>
    <s v="北京必胜客比萨饼有限公司河南分公司"/>
    <x v="855"/>
    <x v="30"/>
    <x v="303"/>
    <s v="Active"/>
  </r>
  <r>
    <x v="17"/>
    <x v="7779"/>
    <x v="7536"/>
    <s v="PHDI"/>
    <s v="北京必胜客比萨饼有限公司河南分公司"/>
    <x v="856"/>
    <x v="30"/>
    <x v="304"/>
    <s v="Activ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786">
  <r>
    <x v="0"/>
    <n v="9703103"/>
    <s v="天津金耀"/>
    <s v="KFC"/>
    <s v="天津大快朵颐餐饮管理有限公司"/>
    <s v="天津"/>
    <x v="0"/>
    <x v="0"/>
  </r>
  <r>
    <x v="0"/>
    <n v="9706276"/>
    <s v="天津泛洋"/>
    <s v="KFC"/>
    <s v="天津美盛餐饮管理有限公司"/>
    <s v="天津"/>
    <x v="0"/>
    <x v="0"/>
  </r>
  <r>
    <x v="0"/>
    <n v="10128636"/>
    <s v="天津迎水道"/>
    <s v="KFC"/>
    <s v="天津凯海餐饮管理有限公司 "/>
    <s v="天津"/>
    <x v="0"/>
    <x v="0"/>
  </r>
  <r>
    <x v="0"/>
    <n v="10246354"/>
    <s v="太原建设"/>
    <s v="KFC"/>
    <s v="太原美尼亚餐饮管理有限公司"/>
    <s v="太原"/>
    <x v="1"/>
    <x v="1"/>
  </r>
  <r>
    <x v="0"/>
    <n v="10268130"/>
    <s v="天津恒华"/>
    <s v="KFC"/>
    <s v="天津曼德瑞餐饮管理有限公司"/>
    <s v="天津"/>
    <x v="0"/>
    <x v="0"/>
  </r>
  <r>
    <x v="0"/>
    <n v="11051796"/>
    <s v="天津八里台"/>
    <s v="KFC"/>
    <s v="天津大快朵颐餐饮管理有限公司"/>
    <s v="天津"/>
    <x v="0"/>
    <x v="0"/>
  </r>
  <r>
    <x v="0"/>
    <n v="11178799"/>
    <s v="阳泉金街"/>
    <s v="KFC"/>
    <s v="太原美尼亚餐饮管理有限公司"/>
    <s v="阳泉"/>
    <x v="1"/>
    <x v="2"/>
  </r>
  <r>
    <x v="0"/>
    <n v="11235513"/>
    <s v="天津北辰"/>
    <s v="KFC"/>
    <s v="天津鸿语轩昀餐饮管理有限公司"/>
    <s v="天津"/>
    <x v="0"/>
    <x v="0"/>
  </r>
  <r>
    <x v="0"/>
    <n v="11337619"/>
    <s v="天津卫国道"/>
    <s v="KFC"/>
    <s v="天津曼德瑞餐饮管理有限公司"/>
    <s v="天津"/>
    <x v="0"/>
    <x v="0"/>
  </r>
  <r>
    <x v="0"/>
    <n v="11440981"/>
    <s v="保定环城"/>
    <s v="KFC"/>
    <s v="保定隶乐餐饮管理有限公司"/>
    <s v="保定"/>
    <x v="2"/>
    <x v="3"/>
  </r>
  <r>
    <x v="0"/>
    <n v="11513826"/>
    <s v="秦皇岛天洋"/>
    <s v="KFC"/>
    <s v="秦皇岛卫秋城餐饮管理有限公司"/>
    <s v="秦皇岛"/>
    <x v="2"/>
    <x v="4"/>
  </r>
  <r>
    <x v="0"/>
    <n v="11559271"/>
    <s v="PH天津大沽南路"/>
    <s v="PHDI"/>
    <s v="晋美顺渔餐饮有限公司"/>
    <s v="天津"/>
    <x v="0"/>
    <x v="0"/>
  </r>
  <r>
    <x v="0"/>
    <n v="11666020"/>
    <s v="LS巴林右旗泽润"/>
    <s v="LS"/>
    <s v="内蒙古小肥羊餐饮连锁有限公司"/>
    <s v="巴林右旗"/>
    <x v="3"/>
    <x v="5"/>
  </r>
  <r>
    <x v="0"/>
    <n v="11666021"/>
    <s v="LS巴彦淖尔丽景"/>
    <s v="LS"/>
    <s v="内蒙古小肥羊餐饮连锁有限公司"/>
    <s v="巴彦淖尔"/>
    <x v="3"/>
    <x v="6"/>
  </r>
  <r>
    <x v="0"/>
    <n v="11666022"/>
    <s v="LS敖汉旗"/>
    <s v="LS"/>
    <s v="内蒙古小肥羊餐饮连锁有限公司"/>
    <s v="敖汉旗"/>
    <x v="3"/>
    <x v="5"/>
  </r>
  <r>
    <x v="0"/>
    <n v="11666024"/>
    <s v="土默特右旗萨拉齐香都火锅饭店"/>
    <s v="LS"/>
    <s v="自提"/>
    <s v="土默特右旗"/>
    <x v="3"/>
    <x v="7"/>
  </r>
  <r>
    <x v="0"/>
    <n v="11666025"/>
    <s v="乌审旗香都火锅店"/>
    <s v="LS"/>
    <s v="自提"/>
    <s v="乌审旗"/>
    <x v="3"/>
    <x v="8"/>
  </r>
  <r>
    <x v="0"/>
    <n v="11666029"/>
    <s v="LS克什克旗应昌路"/>
    <s v="LS"/>
    <s v="内蒙古小肥羊餐饮连锁有限公司"/>
    <s v="克什克腾旗"/>
    <x v="3"/>
    <x v="5"/>
  </r>
  <r>
    <x v="0"/>
    <n v="11666030"/>
    <s v="LS赤峰天运"/>
    <s v="LS"/>
    <s v="内蒙古小肥羊餐饮连锁有限公司"/>
    <s v="赤峰"/>
    <x v="3"/>
    <x v="5"/>
  </r>
  <r>
    <x v="0"/>
    <n v="11666031"/>
    <s v="LS包头东河工业"/>
    <s v="LS"/>
    <s v="内蒙古小肥羊餐饮连锁有限公司"/>
    <s v="包头"/>
    <x v="3"/>
    <x v="7"/>
  </r>
  <r>
    <x v="0"/>
    <n v="11666032"/>
    <s v="LS包头九原建兴"/>
    <s v="LS"/>
    <s v="内蒙古小肥羊餐饮连锁有限公司"/>
    <s v="包头"/>
    <x v="3"/>
    <x v="7"/>
  </r>
  <r>
    <x v="0"/>
    <n v="11666034"/>
    <s v="LS包头青山宾馆"/>
    <s v="LS"/>
    <s v="内蒙古小肥羊餐饮连锁有限公司"/>
    <s v="包头"/>
    <x v="3"/>
    <x v="7"/>
  </r>
  <r>
    <x v="0"/>
    <n v="11666043"/>
    <s v="LS静海店"/>
    <s v="LS"/>
    <s v="内蒙古小肥羊餐饮连锁有限公司"/>
    <s v="静海"/>
    <x v="0"/>
    <x v="0"/>
  </r>
  <r>
    <x v="0"/>
    <n v="11666045"/>
    <s v="北京市天天小肥羊火锅城"/>
    <s v="LS"/>
    <s v="自提"/>
    <s v="北京"/>
    <x v="4"/>
    <x v="9"/>
  </r>
  <r>
    <x v="0"/>
    <n v="11666046"/>
    <s v="北京吉日坊火锅城"/>
    <s v="LS"/>
    <s v="自提"/>
    <s v="北京"/>
    <x v="4"/>
    <x v="9"/>
  </r>
  <r>
    <x v="0"/>
    <n v="11666047"/>
    <s v="LS北苑"/>
    <s v="LS"/>
    <s v="内蒙古小肥羊餐饮连锁有限公司"/>
    <s v="北京"/>
    <x v="4"/>
    <x v="9"/>
  </r>
  <r>
    <x v="0"/>
    <n v="11666049"/>
    <s v="LS昌平鼓楼南大街"/>
    <s v="LS"/>
    <s v="内蒙古小肥羊餐饮连锁有限公司"/>
    <s v="北京"/>
    <x v="4"/>
    <x v="9"/>
  </r>
  <r>
    <x v="0"/>
    <n v="11666051"/>
    <s v="LS朝阳门沸沸杨"/>
    <s v="LS"/>
    <s v="内蒙古小肥羊餐饮连锁有限公司"/>
    <s v="北京"/>
    <x v="4"/>
    <x v="9"/>
  </r>
  <r>
    <x v="0"/>
    <n v="11666053"/>
    <s v="高碑店白沟小肥羊城"/>
    <s v="LS"/>
    <s v="自提"/>
    <s v="高碑店"/>
    <x v="2"/>
    <x v="3"/>
  </r>
  <r>
    <x v="0"/>
    <n v="11666058"/>
    <s v="LS滦县立新"/>
    <s v="LS"/>
    <s v="内蒙古小肥羊餐饮连锁有限公司"/>
    <s v="滦县"/>
    <x v="2"/>
    <x v="10"/>
  </r>
  <r>
    <x v="0"/>
    <n v="11666061"/>
    <s v="LS隆尧"/>
    <s v="LS"/>
    <s v="内蒙古小肥羊餐饮连锁有限公司"/>
    <s v="隆尧"/>
    <x v="2"/>
    <x v="11"/>
  </r>
  <r>
    <x v="0"/>
    <n v="11666062"/>
    <s v="LS石家庄时光"/>
    <s v="LS"/>
    <s v="内蒙古小肥羊餐饮连锁有限公司"/>
    <s v="石家庄"/>
    <x v="2"/>
    <x v="12"/>
  </r>
  <r>
    <x v="0"/>
    <n v="11666064"/>
    <s v="石家庄市河北小肥羊总店"/>
    <s v="LS"/>
    <s v="自提"/>
    <s v="石家庄"/>
    <x v="2"/>
    <x v="12"/>
  </r>
  <r>
    <x v="0"/>
    <n v="11666066"/>
    <s v="石家庄新华区石岗小肥羊"/>
    <s v="LS"/>
    <s v="自提"/>
    <s v="石家庄"/>
    <x v="2"/>
    <x v="12"/>
  </r>
  <r>
    <x v="0"/>
    <n v="11666068"/>
    <s v="石家庄市新华区小肥羊酒店"/>
    <s v="LS"/>
    <s v="自提"/>
    <s v="石家庄"/>
    <x v="2"/>
    <x v="12"/>
  </r>
  <r>
    <x v="0"/>
    <n v="11666073"/>
    <s v="石家庄长宁区建设北大街店"/>
    <s v="LS"/>
    <s v="自提"/>
    <s v="石家庄"/>
    <x v="2"/>
    <x v="12"/>
  </r>
  <r>
    <x v="0"/>
    <n v="11666074"/>
    <s v="LS保定环宇"/>
    <s v="LS"/>
    <s v="内蒙古小肥羊餐饮连锁有限公司"/>
    <s v="保定"/>
    <x v="2"/>
    <x v="3"/>
  </r>
  <r>
    <x v="0"/>
    <n v="11666258"/>
    <s v="LS通州通朝大街"/>
    <s v="LS"/>
    <s v="内蒙古小肥羊餐饮连锁有限公司"/>
    <s v="北京"/>
    <x v="4"/>
    <x v="9"/>
  </r>
  <r>
    <x v="0"/>
    <n v="11666260"/>
    <s v="呼市乌兰察布店"/>
    <s v="LS"/>
    <s v="自提"/>
    <s v="呼市"/>
    <x v="3"/>
    <x v="13"/>
  </r>
  <r>
    <x v="0"/>
    <n v="11666262"/>
    <s v="LS鄂尔多斯广场街店"/>
    <s v="LS"/>
    <s v="内蒙古小肥羊餐饮连锁有限公司"/>
    <s v="鄂尔多斯"/>
    <x v="3"/>
    <x v="8"/>
  </r>
  <r>
    <x v="0"/>
    <n v="11666273"/>
    <s v="LS天津红旗路"/>
    <s v="LS"/>
    <s v="内蒙古小肥羊餐饮连锁有限公司"/>
    <s v="天津"/>
    <x v="0"/>
    <x v="0"/>
  </r>
  <r>
    <x v="0"/>
    <n v="11666274"/>
    <s v="LS塘沽河北路"/>
    <s v="LS"/>
    <s v="内蒙古小肥羊餐饮连锁有限公司"/>
    <s v="天津"/>
    <x v="0"/>
    <x v="0"/>
  </r>
  <r>
    <x v="0"/>
    <n v="11666275"/>
    <s v="LS天津金钟"/>
    <s v="LS"/>
    <s v="内蒙古小肥羊餐饮连锁有限公司"/>
    <s v="天津"/>
    <x v="0"/>
    <x v="0"/>
  </r>
  <r>
    <x v="0"/>
    <n v="11666279"/>
    <s v="LS丰台东大街"/>
    <s v="LS"/>
    <s v="内蒙古小肥羊餐饮连锁有限公司"/>
    <s v="北京"/>
    <x v="4"/>
    <x v="9"/>
  </r>
  <r>
    <x v="0"/>
    <n v="11666311"/>
    <s v="LS赤峰巴林左旗林东店"/>
    <s v="LS"/>
    <s v="内蒙古小肥羊餐饮连锁有限公司"/>
    <s v="巴林左旗"/>
    <x v="3"/>
    <x v="5"/>
  </r>
  <r>
    <x v="0"/>
    <n v="11666313"/>
    <s v="LS天津多隆餐厅"/>
    <s v="LS"/>
    <s v="内蒙古小肥羊餐饮连锁有限公司"/>
    <s v="天津"/>
    <x v="0"/>
    <x v="0"/>
  </r>
  <r>
    <x v="0"/>
    <n v="11666320"/>
    <s v="LS武清香江广场店"/>
    <s v="LS"/>
    <s v="内蒙古小肥羊餐饮连锁有限公司"/>
    <s v="武清"/>
    <x v="0"/>
    <x v="0"/>
  </r>
  <r>
    <x v="0"/>
    <n v="11666321"/>
    <s v="LS易县盛甫"/>
    <s v="LS"/>
    <s v="内蒙古小肥羊餐饮连锁有限公司"/>
    <s v="易县"/>
    <x v="2"/>
    <x v="3"/>
  </r>
  <r>
    <x v="0"/>
    <n v="11666325"/>
    <s v="LS雄县绿港新城店"/>
    <s v="LS"/>
    <s v="内蒙古小肥羊餐饮连锁有限公司"/>
    <s v="雄县"/>
    <x v="2"/>
    <x v="3"/>
  </r>
  <r>
    <x v="0"/>
    <n v="11666326"/>
    <s v="赤峰新城区水岸天街万达店"/>
    <s v="LS"/>
    <s v="内蒙古小肥羊餐饮连锁有限公司"/>
    <s v="赤峰"/>
    <x v="2"/>
    <x v="5"/>
  </r>
  <r>
    <x v="0"/>
    <n v="11666330"/>
    <s v="LS太原府东沐阳"/>
    <s v="LS"/>
    <s v="内蒙古小肥羊餐饮连锁有限公司"/>
    <s v="太原"/>
    <x v="1"/>
    <x v="1"/>
  </r>
  <r>
    <x v="0"/>
    <n v="11666351"/>
    <s v="天津东丽区飞跃火锅店"/>
    <s v="LS"/>
    <s v="内蒙古小肥羊餐饮连锁有限公司"/>
    <s v="天津"/>
    <x v="0"/>
    <x v="0"/>
  </r>
  <r>
    <x v="0"/>
    <n v="11666353"/>
    <s v="山西太原长治路店"/>
    <s v="LS"/>
    <s v="内蒙古小肥羊餐饮连锁有限公司"/>
    <s v="太原"/>
    <x v="1"/>
    <x v="1"/>
  </r>
  <r>
    <x v="0"/>
    <n v="11666355"/>
    <s v="原平百合店"/>
    <s v="LS"/>
    <s v="内蒙古小肥羊餐饮连锁有限公司"/>
    <s v="原平"/>
    <x v="1"/>
    <x v="14"/>
  </r>
  <r>
    <x v="0"/>
    <n v="11666370"/>
    <s v="石家庄白佛店"/>
    <s v="LS"/>
    <s v="内蒙古小肥羊餐饮连锁有限公司"/>
    <s v="石家庄"/>
    <x v="2"/>
    <x v="12"/>
  </r>
  <r>
    <x v="0"/>
    <n v="11708235"/>
    <s v="天津张家窝"/>
    <s v="KFC"/>
    <s v="天津凯海餐饮管理有限公司 "/>
    <s v="天津"/>
    <x v="0"/>
    <x v="0"/>
  </r>
  <r>
    <x v="0"/>
    <n v="11708369"/>
    <s v="天津泰达城"/>
    <s v="KFC"/>
    <s v="天津安胜餐饮有限公司"/>
    <s v="天津"/>
    <x v="0"/>
    <x v="0"/>
  </r>
  <r>
    <x v="0"/>
    <n v="11785245"/>
    <s v="天津珠峰"/>
    <s v="KFC"/>
    <s v="天津大快朵颐餐饮管理有限公司"/>
    <s v="天津"/>
    <x v="0"/>
    <x v="0"/>
  </r>
  <r>
    <x v="0"/>
    <n v="11840900"/>
    <s v="天津嘉华"/>
    <s v="KFC"/>
    <s v="美宜迪餐饮有限公司"/>
    <s v="天津"/>
    <x v="0"/>
    <x v="0"/>
  </r>
  <r>
    <x v="0"/>
    <n v="11938556"/>
    <s v="石家庄平安"/>
    <s v="KFC"/>
    <s v="庆安餐饮有限公司"/>
    <s v="石家庄"/>
    <x v="2"/>
    <x v="12"/>
  </r>
  <r>
    <x v="0"/>
    <n v="11941485"/>
    <s v="天津金河"/>
    <s v="KFC"/>
    <s v="多德益餐饮有限公司"/>
    <s v="天津"/>
    <x v="0"/>
    <x v="0"/>
  </r>
  <r>
    <x v="0"/>
    <n v="12028134"/>
    <s v="迁安"/>
    <s v="KFC"/>
    <s v="迎君餐饮有限公司"/>
    <s v="迁安"/>
    <x v="2"/>
    <x v="10"/>
  </r>
  <r>
    <x v="0"/>
    <n v="12210774"/>
    <s v="新乐飞云"/>
    <s v="KFC"/>
    <s v="嘉隆餐饮有限公司"/>
    <s v="新乐"/>
    <x v="2"/>
    <x v="12"/>
  </r>
  <r>
    <x v="0"/>
    <n v="12250544"/>
    <s v="青县凤城"/>
    <s v="KFC"/>
    <s v="天津肯塔胜客餐饮管理有限公司"/>
    <s v="沧州"/>
    <x v="2"/>
    <x v="15"/>
  </r>
  <r>
    <x v="0"/>
    <n v="12293913"/>
    <s v="天津利津"/>
    <s v="KFC"/>
    <s v="文尚餐饮有限公司"/>
    <s v="天津"/>
    <x v="0"/>
    <x v="0"/>
  </r>
  <r>
    <x v="0"/>
    <n v="12381816"/>
    <s v="天津咸阳路"/>
    <s v="KFC"/>
    <s v="天津鸿语轩昀餐饮管理有限公司"/>
    <s v="天津"/>
    <x v="0"/>
    <x v="0"/>
  </r>
  <r>
    <x v="0"/>
    <n v="12450848"/>
    <s v="天津双街"/>
    <s v="KFC"/>
    <s v="天津鸿语轩昀餐饮管理有限公司"/>
    <s v="天津"/>
    <x v="0"/>
    <x v="0"/>
  </r>
  <r>
    <x v="0"/>
    <n v="12462257"/>
    <s v="天津北宁湾"/>
    <s v="KFC"/>
    <s v="天津美盛餐饮管理有限公司"/>
    <s v="天津"/>
    <x v="0"/>
    <x v="0"/>
  </r>
  <r>
    <x v="0"/>
    <n v="12526330"/>
    <s v="天津长江道"/>
    <s v="KFC"/>
    <s v="天津美盛餐饮管理有限公司"/>
    <s v="天津"/>
    <x v="0"/>
    <x v="0"/>
  </r>
  <r>
    <x v="0"/>
    <n v="12547311"/>
    <s v="林萃路"/>
    <s v="KFC"/>
    <s v="北京美宝茂宜"/>
    <s v="北京"/>
    <x v="4"/>
    <x v="9"/>
  </r>
  <r>
    <x v="0"/>
    <n v="12562151"/>
    <s v="天津津塘"/>
    <s v="KFC"/>
    <s v="秦皇岛卫秋城餐饮管理有限公司"/>
    <s v="天津"/>
    <x v="0"/>
    <x v="0"/>
  </r>
  <r>
    <x v="0"/>
    <n v="12579970"/>
    <s v="新天地"/>
    <s v="KFC"/>
    <s v="大同市恒润餐饮"/>
    <s v="大同"/>
    <x v="1"/>
    <x v="16"/>
  </r>
  <r>
    <x v="0"/>
    <n v="12599283"/>
    <s v="PH甜水园"/>
    <s v="PHDI"/>
    <s v="必迈必拓（北京）"/>
    <s v="北京"/>
    <x v="4"/>
    <x v="9"/>
  </r>
  <r>
    <x v="0"/>
    <n v="12604798"/>
    <s v="塘沽海泰DT"/>
    <s v="KFC"/>
    <s v="天津万东餐饮"/>
    <s v="天津"/>
    <x v="0"/>
    <x v="0"/>
  </r>
  <r>
    <x v="0"/>
    <n v="12629968"/>
    <s v="大港团结"/>
    <s v="KFC"/>
    <s v="天津一横一竖餐饮"/>
    <s v="天津"/>
    <x v="0"/>
    <x v="0"/>
  </r>
  <r>
    <x v="0"/>
    <n v="12646392"/>
    <s v="靖江路"/>
    <s v="KFC"/>
    <s v="天津肯塔胜客餐饮管理有限公司"/>
    <s v="天津"/>
    <x v="0"/>
    <x v="0"/>
  </r>
  <r>
    <x v="0"/>
    <n v="12737461"/>
    <s v="天津柳林DT"/>
    <s v="KFC"/>
    <s v="天津鑫美力餐饮管理有限公司"/>
    <s v="天津"/>
    <x v="0"/>
    <x v="0"/>
  </r>
  <r>
    <x v="0"/>
    <n v="12739365"/>
    <s v="天津新黑牛城"/>
    <s v="KFC"/>
    <s v="天津昊雨餐饮管理有限公司"/>
    <s v="天津"/>
    <x v="0"/>
    <x v="0"/>
  </r>
  <r>
    <x v="0"/>
    <n v="12739382"/>
    <s v="石家庄广安"/>
    <s v="KFC"/>
    <s v="庆安餐饮有限公司"/>
    <s v="石家庄"/>
    <x v="2"/>
    <x v="12"/>
  </r>
  <r>
    <x v="0"/>
    <n v="12792045"/>
    <s v="白沟阳光"/>
    <s v="KFC"/>
    <s v="保定尝今餐饮管理有限公司"/>
    <s v="白沟"/>
    <x v="2"/>
    <x v="3"/>
  </r>
  <r>
    <x v="0"/>
    <n v="12823241"/>
    <s v="天津中山门"/>
    <s v="KFC"/>
    <s v="多德益餐饮有限公司"/>
    <s v="天津"/>
    <x v="0"/>
    <x v="0"/>
  </r>
  <r>
    <x v="0"/>
    <n v="12823289"/>
    <s v="静海金桥国贸"/>
    <s v="KFC"/>
    <s v="天津真味园餐饮管理"/>
    <s v="天津"/>
    <x v="0"/>
    <x v="0"/>
  </r>
  <r>
    <x v="0"/>
    <n v="12826325"/>
    <s v="大同西环"/>
    <s v="KFC"/>
    <s v="山西道禾餐饮管理"/>
    <s v="大同"/>
    <x v="1"/>
    <x v="16"/>
  </r>
  <r>
    <x v="0"/>
    <n v="12827944"/>
    <s v="天津丁字沽"/>
    <s v="KFC"/>
    <s v="天津安胜餐饮有限公司"/>
    <s v="天津"/>
    <x v="0"/>
    <x v="0"/>
  </r>
  <r>
    <x v="0"/>
    <n v="12834511"/>
    <s v="固安幸福港湾"/>
    <s v="KFC"/>
    <s v="保定隶乐餐饮管理有限公司"/>
    <s v="固安"/>
    <x v="2"/>
    <x v="17"/>
  </r>
  <r>
    <x v="0"/>
    <n v="12837565"/>
    <s v="太原赛博"/>
    <s v="KFC"/>
    <s v="太原美尼亚餐饮管理有限公司"/>
    <s v="太原"/>
    <x v="1"/>
    <x v="1"/>
  </r>
  <r>
    <x v="0"/>
    <n v="12838844"/>
    <s v="PH天津号外"/>
    <s v="PHDI"/>
    <s v="天津百嘉和餐饮管理有限公司"/>
    <s v="天津"/>
    <x v="0"/>
    <x v="0"/>
  </r>
  <r>
    <x v="0"/>
    <n v="76201005"/>
    <s v="LS八角南路"/>
    <s v="LS"/>
    <s v="内蒙古小肥羊餐饮连锁有限公司"/>
    <s v="北京"/>
    <x v="4"/>
    <x v="9"/>
  </r>
  <r>
    <x v="0"/>
    <n v="76201011"/>
    <s v="LS军博"/>
    <s v="LS"/>
    <s v="内蒙古小肥羊餐饮连锁有限公司"/>
    <s v="北京"/>
    <x v="4"/>
    <x v="9"/>
  </r>
  <r>
    <x v="0"/>
    <n v="76201081"/>
    <s v="LS包头总店"/>
    <s v="LS"/>
    <s v="内蒙古小肥羊餐饮连锁有限公司"/>
    <s v="包头"/>
    <x v="3"/>
    <x v="7"/>
  </r>
  <r>
    <x v="0"/>
    <n v="76201090"/>
    <s v="LS西三旗桥东"/>
    <s v="LS"/>
    <s v="内蒙古小肥羊餐饮连锁有限公司"/>
    <s v="北京"/>
    <x v="4"/>
    <x v="9"/>
  </r>
  <r>
    <x v="0"/>
    <n v="76308001"/>
    <s v="LS包头神华"/>
    <s v="LS"/>
    <s v="内蒙古小肥羊餐饮连锁有限公司"/>
    <s v="包头"/>
    <x v="3"/>
    <x v="7"/>
  </r>
  <r>
    <x v="0"/>
    <n v="80021001"/>
    <s v="PH太阳宫"/>
    <s v="PHDI"/>
    <s v="北京必胜客比萨饼有限公司"/>
    <s v="北京"/>
    <x v="4"/>
    <x v="9"/>
  </r>
  <r>
    <x v="0"/>
    <n v="80023001"/>
    <s v="PH赤峰园林"/>
    <s v="PHDI"/>
    <s v="北京必胜客比萨饼有限公司"/>
    <s v="赤峰"/>
    <x v="3"/>
    <x v="5"/>
  </r>
  <r>
    <x v="0"/>
    <n v="80023002"/>
    <s v="PH张家口武城"/>
    <s v="PHDI"/>
    <s v="北京必胜客比萨饼有限公司"/>
    <s v="张家口"/>
    <x v="2"/>
    <x v="18"/>
  </r>
  <r>
    <x v="0"/>
    <n v="80023003"/>
    <s v="PH武清佛罗伦萨"/>
    <s v="PHDI"/>
    <s v="北京必胜客比萨饼有限公司"/>
    <s v="天津"/>
    <x v="0"/>
    <x v="0"/>
  </r>
  <r>
    <x v="0"/>
    <n v="80023004"/>
    <s v="PH三河鑫乐汇"/>
    <s v="PHDI"/>
    <s v="北京必胜客比萨饼有限公司"/>
    <s v="三河"/>
    <x v="2"/>
    <x v="17"/>
  </r>
  <r>
    <x v="0"/>
    <n v="80023005"/>
    <s v="PH沧州华北"/>
    <s v="PHDI"/>
    <s v="北京必胜客比萨饼有限公司"/>
    <s v="沧州"/>
    <x v="2"/>
    <x v="15"/>
  </r>
  <r>
    <x v="0"/>
    <n v="80023006"/>
    <s v="PH鄂尔多斯新每天"/>
    <s v="PHDI"/>
    <s v="北京必胜客比萨饼有限公司"/>
    <s v="鄂尔多斯"/>
    <x v="3"/>
    <x v="8"/>
  </r>
  <r>
    <x v="0"/>
    <n v="80023007"/>
    <s v="PH大港彩虹"/>
    <s v="PHDI"/>
    <s v="北京必胜客比萨饼有限公司"/>
    <s v="天津"/>
    <x v="0"/>
    <x v="0"/>
  </r>
  <r>
    <x v="0"/>
    <n v="80023008"/>
    <s v="PH石家庄空中花园"/>
    <s v="PHDI"/>
    <s v="北京必胜客比萨饼有限公司"/>
    <s v="石家庄"/>
    <x v="2"/>
    <x v="12"/>
  </r>
  <r>
    <x v="0"/>
    <n v="80023009"/>
    <s v="PH赤峰维多利"/>
    <s v="PHDI"/>
    <s v="北京必胜客比萨饼有限公司"/>
    <s v="赤峰"/>
    <x v="3"/>
    <x v="5"/>
  </r>
  <r>
    <x v="0"/>
    <n v="80023011"/>
    <s v="PH乌海通用"/>
    <s v="PHDI"/>
    <s v="北京必胜客比萨饼有限公司"/>
    <s v="乌海"/>
    <x v="3"/>
    <x v="19"/>
  </r>
  <r>
    <x v="0"/>
    <n v="80023012"/>
    <s v="PH石家庄万象"/>
    <s v="PHDI"/>
    <s v="北京必胜客比萨饼有限公司"/>
    <s v="石家庄"/>
    <x v="2"/>
    <x v="12"/>
  </r>
  <r>
    <x v="0"/>
    <n v="80023013"/>
    <s v="PH沧州颐和"/>
    <s v="PHDI"/>
    <s v="北京必胜客比萨饼有限公司"/>
    <s v="沧州"/>
    <x v="2"/>
    <x v="15"/>
  </r>
  <r>
    <x v="0"/>
    <n v="80023014"/>
    <s v="PH天津欢乐谷"/>
    <s v="PHDI"/>
    <s v="北京必胜客比萨饼有限公司"/>
    <s v="天津"/>
    <x v="0"/>
    <x v="0"/>
  </r>
  <r>
    <x v="0"/>
    <n v="80023016"/>
    <s v="PH天津名众"/>
    <s v="PHDI"/>
    <s v="北京必胜客比萨饼有限公司"/>
    <s v="天津"/>
    <x v="0"/>
    <x v="0"/>
  </r>
  <r>
    <x v="0"/>
    <n v="80023017"/>
    <s v="PH石家庄海世界"/>
    <s v="PHDI"/>
    <s v="北京必胜客比萨饼有限公司"/>
    <s v="石家庄"/>
    <x v="2"/>
    <x v="12"/>
  </r>
  <r>
    <x v="0"/>
    <n v="80023018"/>
    <s v="PH涿州范阳"/>
    <s v="PHDI"/>
    <s v="北京必胜客比萨饼有限公司"/>
    <s v="涿州"/>
    <x v="2"/>
    <x v="3"/>
  </r>
  <r>
    <x v="0"/>
    <n v="80023019"/>
    <s v="PH天津阳光"/>
    <s v="PHDI"/>
    <s v="北京必胜客比萨饼有限公司"/>
    <s v="天津"/>
    <x v="0"/>
    <x v="0"/>
  </r>
  <r>
    <x v="0"/>
    <n v="80023020"/>
    <s v="PH邢台中北"/>
    <s v="PHDI"/>
    <s v="北京必胜客比萨饼有限公司"/>
    <s v="邢台"/>
    <x v="2"/>
    <x v="11"/>
  </r>
  <r>
    <x v="0"/>
    <n v="80023021"/>
    <s v="PH天津友谊南路"/>
    <s v="PHDI"/>
    <s v="北京必胜客比萨饼有限公司"/>
    <s v="天津"/>
    <x v="0"/>
    <x v="0"/>
  </r>
  <r>
    <x v="0"/>
    <n v="80023022"/>
    <s v="PH石家庄新石"/>
    <s v="PHDI"/>
    <s v="北京必胜客比萨饼有限公司"/>
    <s v="石家庄"/>
    <x v="2"/>
    <x v="12"/>
  </r>
  <r>
    <x v="0"/>
    <n v="80023023"/>
    <s v="PH承德翠桥"/>
    <s v="PHDI"/>
    <s v="北京必胜客比萨饼有限公司"/>
    <s v="承德"/>
    <x v="3"/>
    <x v="20"/>
  </r>
  <r>
    <x v="0"/>
    <n v="80023024"/>
    <s v="PH包头白云"/>
    <s v="PHDI"/>
    <s v="北京必胜客比萨饼有限公司"/>
    <s v="包头"/>
    <x v="3"/>
    <x v="7"/>
  </r>
  <r>
    <x v="0"/>
    <n v="80023025"/>
    <s v="PH唐山丰润"/>
    <s v="PHDI"/>
    <s v="北京必胜客比萨饼有限公司"/>
    <s v="唐山"/>
    <x v="2"/>
    <x v="10"/>
  </r>
  <r>
    <x v="0"/>
    <n v="80023026"/>
    <s v="PH唐山友谊"/>
    <s v="PHDI"/>
    <s v="北京必胜客比萨饼有限公司"/>
    <s v="唐山"/>
    <x v="2"/>
    <x v="10"/>
  </r>
  <r>
    <x v="0"/>
    <n v="80023027"/>
    <s v="PH黄骅华贸"/>
    <s v="PHDI"/>
    <s v="北京必胜客比萨饼有限公司"/>
    <s v="黄骅"/>
    <x v="2"/>
    <x v="15"/>
  </r>
  <r>
    <x v="0"/>
    <n v="80023028"/>
    <s v="PH石家庄益友"/>
    <s v="PHDI"/>
    <s v="北京必胜客比萨饼有限公司"/>
    <s v="石家庄"/>
    <x v="2"/>
    <x v="12"/>
  </r>
  <r>
    <x v="0"/>
    <n v="80023029"/>
    <s v="PH三河天洋城"/>
    <s v="PHDI"/>
    <s v="北京必胜客比萨饼有限公司"/>
    <s v="三河"/>
    <x v="2"/>
    <x v="17"/>
  </r>
  <r>
    <x v="0"/>
    <n v="80023030"/>
    <s v="PH天津意街"/>
    <s v="PHDI"/>
    <s v="北京必胜客比萨饼有限公司"/>
    <s v="天津"/>
    <x v="0"/>
    <x v="0"/>
  </r>
  <r>
    <x v="0"/>
    <n v="80023031"/>
    <s v="PH天津紫金山"/>
    <s v="PHDI"/>
    <s v="北京必胜客比萨饼有限公司"/>
    <s v="天津"/>
    <x v="0"/>
    <x v="0"/>
  </r>
  <r>
    <x v="0"/>
    <n v="80023032"/>
    <s v="PH赤峰红宝"/>
    <s v="PHDI"/>
    <s v="北京必胜客比萨饼有限公司"/>
    <s v="赤峰"/>
    <x v="3"/>
    <x v="5"/>
  </r>
  <r>
    <x v="0"/>
    <n v="80023033"/>
    <s v="PH古冶腾达"/>
    <s v="PHDI"/>
    <s v="北京必胜客比萨饼有限公司"/>
    <s v="唐山"/>
    <x v="2"/>
    <x v="10"/>
  </r>
  <r>
    <x v="0"/>
    <n v="80023034"/>
    <s v="PH汉沽汉友"/>
    <s v="PHDI"/>
    <s v="北京必胜客比萨饼有限公司"/>
    <s v="天津"/>
    <x v="0"/>
    <x v="0"/>
  </r>
  <r>
    <x v="0"/>
    <n v="80023036"/>
    <s v="PH天津先锋路"/>
    <s v="PHDI"/>
    <s v="北京必胜客比萨饼有限公司"/>
    <s v="天津"/>
    <x v="0"/>
    <x v="0"/>
  </r>
  <r>
    <x v="0"/>
    <n v="80023037"/>
    <s v="PH锡林浩特"/>
    <s v="PHDI"/>
    <s v="北京必胜客比萨饼有限公司"/>
    <s v="锡林浩特"/>
    <x v="3"/>
    <x v="21"/>
  </r>
  <r>
    <x v="0"/>
    <n v="80023038"/>
    <s v="PH蓟县渔阳"/>
    <s v="PHDI"/>
    <s v="北京必胜客比萨饼有限公司"/>
    <s v="蓟县"/>
    <x v="0"/>
    <x v="0"/>
  </r>
  <r>
    <x v="0"/>
    <n v="80023039"/>
    <s v="PH任丘蕾莎"/>
    <s v="PHDI"/>
    <s v="北京必胜客比萨饼有限公司"/>
    <s v="任丘"/>
    <x v="2"/>
    <x v="15"/>
  </r>
  <r>
    <x v="0"/>
    <n v="80023040"/>
    <s v="PH迁安崇尚"/>
    <s v="PHDI"/>
    <s v="北京必胜客比萨饼有限公司"/>
    <s v="迁安"/>
    <x v="2"/>
    <x v="10"/>
  </r>
  <r>
    <x v="0"/>
    <n v="80023041"/>
    <s v="PH石家庄东胜"/>
    <s v="PHDI"/>
    <s v="北京必胜客比萨饼有限公司"/>
    <s v="石家庄"/>
    <x v="2"/>
    <x v="12"/>
  </r>
  <r>
    <x v="0"/>
    <n v="80023042"/>
    <s v="PH邯郸天鸿"/>
    <s v="PHDI"/>
    <s v="北京必胜客比萨饼有限公司"/>
    <s v="邯郸"/>
    <x v="2"/>
    <x v="22"/>
  </r>
  <r>
    <x v="0"/>
    <n v="80023043"/>
    <s v="PH石家庄西美花街"/>
    <s v="PHDI"/>
    <s v="北京必胜客比萨饼有限公司"/>
    <s v="石家庄"/>
    <x v="2"/>
    <x v="12"/>
  </r>
  <r>
    <x v="0"/>
    <n v="80023044"/>
    <s v="PH乌兰察布维多利"/>
    <s v="PHDI"/>
    <s v="北京必胜客比萨饼有限公司"/>
    <s v="乌兰察布"/>
    <x v="3"/>
    <x v="23"/>
  </r>
  <r>
    <x v="0"/>
    <n v="80023045"/>
    <s v="PH包头维多利"/>
    <s v="PHDI"/>
    <s v="北京必胜客比萨饼有限公司"/>
    <s v="包头"/>
    <x v="3"/>
    <x v="7"/>
  </r>
  <r>
    <x v="0"/>
    <n v="80023046"/>
    <s v="PH石家庄益庄"/>
    <s v="PHDI"/>
    <s v="北京必胜客比萨饼有限公司"/>
    <s v="石家庄"/>
    <x v="2"/>
    <x v="12"/>
  </r>
  <r>
    <x v="0"/>
    <n v="80023047"/>
    <s v="PH滦南中红"/>
    <s v="PHDI"/>
    <s v="北京必胜客比萨饼有限公司"/>
    <s v="滦南县"/>
    <x v="2"/>
    <x v="10"/>
  </r>
  <r>
    <x v="0"/>
    <n v="80023048"/>
    <s v="PH张家口银座"/>
    <s v="PHDI"/>
    <s v="北京必胜客比萨饼有限公司"/>
    <s v="张家口"/>
    <x v="2"/>
    <x v="18"/>
  </r>
  <r>
    <x v="0"/>
    <n v="80023049"/>
    <s v="PH宝坻天宝"/>
    <s v="PHDI"/>
    <s v="北京必胜客比萨饼有限公司"/>
    <s v="天津"/>
    <x v="0"/>
    <x v="0"/>
  </r>
  <r>
    <x v="0"/>
    <n v="80023050"/>
    <s v="PH石家庄怀特"/>
    <s v="PHDI"/>
    <s v="北京必胜客比萨饼有限公司"/>
    <s v="石家庄"/>
    <x v="2"/>
    <x v="12"/>
  </r>
  <r>
    <x v="0"/>
    <n v="80023051"/>
    <s v="PH呼市金游城"/>
    <s v="PHDI"/>
    <s v="北京必胜客比萨饼有限公司"/>
    <s v="呼和浩特"/>
    <x v="3"/>
    <x v="13"/>
  </r>
  <r>
    <x v="0"/>
    <n v="80023052"/>
    <s v="PH塘沽开发区"/>
    <s v="PHDI"/>
    <s v="北京必胜客比萨饼有限公司"/>
    <s v="天津"/>
    <x v="0"/>
    <x v="0"/>
  </r>
  <r>
    <x v="0"/>
    <n v="80023053"/>
    <s v="PH遵化开元"/>
    <s v="PHDI"/>
    <s v="北京必胜客比萨饼有限公司"/>
    <s v="遵化"/>
    <x v="2"/>
    <x v="10"/>
  </r>
  <r>
    <x v="0"/>
    <n v="80023054"/>
    <s v="PH呼市滨海友谊"/>
    <s v="PHDI"/>
    <s v="北京必胜客比萨饼有限公司"/>
    <s v="呼和浩特"/>
    <x v="3"/>
    <x v="13"/>
  </r>
  <r>
    <x v="0"/>
    <n v="80023056"/>
    <s v="PH芦台宁河"/>
    <s v="PHDI"/>
    <s v="北京必胜客比萨饼有限公司"/>
    <s v="天津"/>
    <x v="0"/>
    <x v="0"/>
  </r>
  <r>
    <x v="0"/>
    <n v="80023058"/>
    <s v="PH熙悦购物中心"/>
    <s v="PHDI"/>
    <s v="北京必胜客比萨饼有限公司"/>
    <s v="天津"/>
    <x v="2"/>
    <x v="0"/>
  </r>
  <r>
    <x v="0"/>
    <n v="80023059"/>
    <s v="PH廊坊万向城"/>
    <s v="PHDI"/>
    <s v="北京必胜客比萨饼有限公司"/>
    <s v="廊坊"/>
    <x v="2"/>
    <x v="17"/>
  </r>
  <r>
    <x v="0"/>
    <n v="80023060"/>
    <s v="秦皇岛海阳"/>
    <s v="PHDI"/>
    <s v="北京必胜客比萨饼有限公司"/>
    <s v="秦皇岛"/>
    <x v="2"/>
    <x v="4"/>
  </r>
  <r>
    <x v="0"/>
    <n v="80023061"/>
    <s v="秦皇岛北戴河"/>
    <s v="PHDI"/>
    <s v="北京必胜客比萨饼有限公司"/>
    <s v="北戴河"/>
    <x v="2"/>
    <x v="4"/>
  </r>
  <r>
    <x v="0"/>
    <n v="80023062"/>
    <s v="天津空港经济区"/>
    <s v="PHDI"/>
    <s v="北京必胜客比萨饼有限公司"/>
    <s v="天津"/>
    <x v="2"/>
    <x v="0"/>
  </r>
  <r>
    <x v="0"/>
    <n v="80023064"/>
    <s v="保定定州大世界"/>
    <s v="PHDI"/>
    <s v="北京必胜客比萨饼有限公司"/>
    <s v="定州"/>
    <x v="2"/>
    <x v="3"/>
  </r>
  <r>
    <x v="0"/>
    <n v="80023065"/>
    <s v="石家庄先天下"/>
    <s v="PHDI"/>
    <s v="北京必胜客比萨饼有限公司"/>
    <s v="石家庄"/>
    <x v="2"/>
    <x v="12"/>
  </r>
  <r>
    <x v="0"/>
    <n v="80023066"/>
    <s v="御龙湾"/>
    <s v="PHDI"/>
    <s v="北京必胜客比萨饼有限公司"/>
    <s v="天津"/>
    <x v="2"/>
    <x v="0"/>
  </r>
  <r>
    <x v="0"/>
    <n v="80023067"/>
    <s v="廊坊固安万隆"/>
    <s v="PHDI"/>
    <s v="北京必胜客比萨饼有限公司"/>
    <s v="固安"/>
    <x v="2"/>
    <x v="17"/>
  </r>
  <r>
    <x v="0"/>
    <n v="80023068"/>
    <s v="PH塘沽于家堡"/>
    <s v="PHDI"/>
    <s v="北京必胜客比萨饼有限公司"/>
    <s v="天津"/>
    <x v="0"/>
    <x v="0"/>
  </r>
  <r>
    <x v="0"/>
    <n v="80023070"/>
    <s v="PH霸州"/>
    <s v="PHDI"/>
    <s v="北京必胜客比萨饼有限公司"/>
    <s v="霸州"/>
    <x v="2"/>
    <x v="17"/>
  </r>
  <r>
    <x v="0"/>
    <n v="80023071"/>
    <s v="PH衡水怡园"/>
    <s v="PHDI"/>
    <s v="北京必胜客比萨饼有限公司"/>
    <s v="衡水"/>
    <x v="2"/>
    <x v="24"/>
  </r>
  <r>
    <x v="0"/>
    <n v="80023072"/>
    <s v="PH呼市七彩城"/>
    <s v="PHDI"/>
    <s v="北京必胜客比萨饼有限公司"/>
    <s v="呼市"/>
    <x v="3"/>
    <x v="13"/>
  </r>
  <r>
    <x v="0"/>
    <n v="80023073"/>
    <s v="PH包头富强路"/>
    <s v="PHDI"/>
    <s v="北京必胜客比萨饼有限公司"/>
    <s v="包头"/>
    <x v="3"/>
    <x v="7"/>
  </r>
  <r>
    <x v="0"/>
    <n v="80023074"/>
    <s v="PH玉田"/>
    <s v="PHDI"/>
    <s v="北京必胜客比萨饼有限公司"/>
    <s v="玉田"/>
    <x v="2"/>
    <x v="10"/>
  </r>
  <r>
    <x v="0"/>
    <n v="80023075"/>
    <s v="PH高碑店悦百汇"/>
    <s v="PHDI"/>
    <s v="北京必胜客比萨饼有限公司"/>
    <s v="高碑店"/>
    <x v="2"/>
    <x v="3"/>
  </r>
  <r>
    <x v="0"/>
    <n v="80023076"/>
    <s v="PH赤峰华联"/>
    <s v="PHDI"/>
    <s v="北京必胜客比萨饼有限公司"/>
    <s v="赤峰"/>
    <x v="2"/>
    <x v="5"/>
  </r>
  <r>
    <x v="0"/>
    <n v="80023078"/>
    <s v="PH巴彦淖尔市 临河维多利"/>
    <s v="PHDI"/>
    <s v="北京必胜客比萨饼有限公司"/>
    <s v="巴彦淖尔"/>
    <x v="3"/>
    <x v="6"/>
  </r>
  <r>
    <x v="0"/>
    <n v="80023079"/>
    <s v="PH乌海万达"/>
    <s v="PHDI"/>
    <s v="北京必胜客比萨饼有限公司"/>
    <s v="乌海"/>
    <x v="3"/>
    <x v="19"/>
  </r>
  <r>
    <x v="0"/>
    <n v="80023080"/>
    <s v="PH三河富达"/>
    <s v="PHDI"/>
    <s v="北京必胜客比萨饼有限公司"/>
    <s v="三河"/>
    <x v="2"/>
    <x v="17"/>
  </r>
  <r>
    <x v="0"/>
    <n v="80023081"/>
    <s v="PH大港世纪大道"/>
    <s v="PHDI"/>
    <s v="北京必胜客比萨饼有限公司"/>
    <s v="天津"/>
    <x v="0"/>
    <x v="0"/>
  </r>
  <r>
    <x v="0"/>
    <n v="80023082"/>
    <s v="PH武清友谊"/>
    <s v="PHDI"/>
    <s v="北京必胜客比萨饼有限公司"/>
    <s v="武清"/>
    <x v="0"/>
    <x v="0"/>
  </r>
  <r>
    <x v="0"/>
    <n v="80023083"/>
    <s v="PH张家口宣化"/>
    <s v="PHDI"/>
    <s v="北京必胜客比萨饼有限公司"/>
    <s v="张家口"/>
    <x v="2"/>
    <x v="18"/>
  </r>
  <r>
    <x v="0"/>
    <n v="80023701"/>
    <s v="HS石家庄益东"/>
    <s v="PHHS"/>
    <s v="北京必胜客比萨饼有限公司"/>
    <s v="石家庄"/>
    <x v="2"/>
    <x v="12"/>
  </r>
  <r>
    <x v="0"/>
    <n v="80023702"/>
    <s v="HS石家庄友谊"/>
    <s v="PHHS"/>
    <s v="北京必胜客比萨饼有限公司"/>
    <s v="石家庄"/>
    <x v="2"/>
    <x v="12"/>
  </r>
  <r>
    <x v="0"/>
    <n v="80023703"/>
    <s v="HS天津泗水道"/>
    <s v="PHHS"/>
    <s v="北京必胜客比萨饼有限公司"/>
    <s v="天津"/>
    <x v="0"/>
    <x v="0"/>
  </r>
  <r>
    <x v="0"/>
    <n v="80023704"/>
    <s v="HS唐山凤城国际"/>
    <s v="PHHS"/>
    <s v="北京必胜客比萨饼有限公司"/>
    <s v="唐山"/>
    <x v="2"/>
    <x v="10"/>
  </r>
  <r>
    <x v="0"/>
    <n v="80023705"/>
    <s v="HS石家庄翟营"/>
    <s v="PHHS"/>
    <s v="北京必胜客比萨饼有限公司"/>
    <s v="石家庄"/>
    <x v="2"/>
    <x v="12"/>
  </r>
  <r>
    <x v="0"/>
    <n v="80023706"/>
    <s v="HS塘沽黄海路"/>
    <s v="PHHS"/>
    <s v="北京必胜客比萨饼有限公司"/>
    <s v="天津"/>
    <x v="0"/>
    <x v="0"/>
  </r>
  <r>
    <x v="0"/>
    <n v="80023707"/>
    <s v="HS天津北宁湾"/>
    <s v="PHHS"/>
    <s v="北京必胜客比萨饼有限公司"/>
    <s v="天津"/>
    <x v="0"/>
    <x v="0"/>
  </r>
  <r>
    <x v="0"/>
    <n v="80023708"/>
    <s v="HS呼市丰州路"/>
    <s v="PHHS"/>
    <s v="北京必胜客比萨饼有限公司"/>
    <s v="呼市"/>
    <x v="3"/>
    <x v="13"/>
  </r>
  <r>
    <x v="0"/>
    <n v="80023709"/>
    <s v="HS天津 王顶堤"/>
    <s v="PHHS"/>
    <s v="北京必胜客比萨饼有限公司"/>
    <s v="天津"/>
    <x v="0"/>
    <x v="0"/>
  </r>
  <r>
    <x v="0"/>
    <n v="80023710"/>
    <s v="HS秦皇岛巴塞罗那"/>
    <s v="PHHS"/>
    <s v="北京必胜客比萨饼有限公司"/>
    <s v="秦皇岛市"/>
    <x v="2"/>
    <x v="4"/>
  </r>
  <r>
    <x v="0"/>
    <n v="80023711"/>
    <s v="HS唐山长宁道"/>
    <s v="PHHS"/>
    <s v="北京必胜客比萨饼有限公司"/>
    <s v="唐山"/>
    <x v="2"/>
    <x v="10"/>
  </r>
  <r>
    <x v="0"/>
    <n v="80023712"/>
    <s v="HS呼市七彩城"/>
    <s v="PHHS"/>
    <s v="北京必胜客比萨饼有限公司"/>
    <s v="呼市"/>
    <x v="3"/>
    <x v="13"/>
  </r>
  <r>
    <x v="0"/>
    <n v="80023713"/>
    <s v="HS天津光明道"/>
    <s v="PHHS"/>
    <s v="北京必胜客比萨饼有限公司"/>
    <s v="天津"/>
    <x v="0"/>
    <x v="0"/>
  </r>
  <r>
    <x v="0"/>
    <n v="80023714"/>
    <s v="HS天津熙悦汇"/>
    <s v="PHHS"/>
    <s v="北京必胜客比萨饼有限公司"/>
    <s v="天津"/>
    <x v="0"/>
    <x v="0"/>
  </r>
  <r>
    <x v="0"/>
    <n v="80023715"/>
    <s v="HS天津十五经路"/>
    <s v="PHHS"/>
    <s v="北京必胜客比萨饼有限公司"/>
    <s v="天津"/>
    <x v="0"/>
    <x v="0"/>
  </r>
  <r>
    <x v="0"/>
    <n v="80023716"/>
    <s v="HS天津卫津南路"/>
    <s v="PHHS"/>
    <s v="北京必胜客比萨饼有限公司"/>
    <s v="天津"/>
    <x v="0"/>
    <x v="0"/>
  </r>
  <r>
    <x v="0"/>
    <n v="80023717"/>
    <s v="HS呼市财富港"/>
    <s v="PHHS"/>
    <s v="北京必胜客比萨饼有限公司"/>
    <s v="呼和浩特"/>
    <x v="3"/>
    <x v="13"/>
  </r>
  <r>
    <x v="0"/>
    <n v="80027003"/>
    <s v="PH大同同泉"/>
    <s v="PHDI"/>
    <s v="北京必胜客比萨饼有限公司"/>
    <s v="大同"/>
    <x v="1"/>
    <x v="16"/>
  </r>
  <r>
    <x v="0"/>
    <n v="80027011"/>
    <s v="PH榆次中都"/>
    <s v="PHDI"/>
    <s v="北京必胜客比萨饼有限公司"/>
    <s v="晋中"/>
    <x v="1"/>
    <x v="25"/>
  </r>
  <r>
    <x v="0"/>
    <n v="80027014"/>
    <s v="PH太原亲贤"/>
    <s v="PHDI"/>
    <s v="北京必胜客比萨饼有限公司"/>
    <s v="太原"/>
    <x v="1"/>
    <x v="1"/>
  </r>
  <r>
    <x v="0"/>
    <n v="80027016"/>
    <s v="PH孝义新义"/>
    <s v="PHDI"/>
    <s v="北京必胜客比萨饼有限公司"/>
    <s v="孝义"/>
    <x v="1"/>
    <x v="26"/>
  </r>
  <r>
    <x v="0"/>
    <n v="80027022"/>
    <s v="PH大同熙成"/>
    <s v="PHDI"/>
    <s v="北京必胜客比萨饼有限公司"/>
    <s v="大同"/>
    <x v="1"/>
    <x v="16"/>
  </r>
  <r>
    <x v="0"/>
    <n v="80027025"/>
    <s v="PH忻州长征"/>
    <s v="PHDI"/>
    <s v="北京必胜客比萨饼有限公司"/>
    <s v="忻州"/>
    <x v="1"/>
    <x v="14"/>
  </r>
  <r>
    <x v="0"/>
    <n v="80027030"/>
    <s v="PH大同御西店"/>
    <s v="PHDI"/>
    <s v="北京必胜客比萨饼有限公司"/>
    <s v="大同"/>
    <x v="1"/>
    <x v="16"/>
  </r>
  <r>
    <x v="0"/>
    <n v="80027031"/>
    <s v="PH太原怡丰"/>
    <s v="PHDI"/>
    <s v="北京必胜客比萨饼有限公司"/>
    <s v="太原"/>
    <x v="1"/>
    <x v="1"/>
  </r>
  <r>
    <x v="0"/>
    <n v="80027039"/>
    <s v="PH大同永泰"/>
    <s v="PHDI"/>
    <s v="北京必胜客比萨饼有限公司"/>
    <s v="大同"/>
    <x v="1"/>
    <x v="16"/>
  </r>
  <r>
    <x v="0"/>
    <n v="80027040"/>
    <s v="PH太原阳光"/>
    <s v="PHDI"/>
    <s v="北京必胜客比萨饼有限公司"/>
    <s v="太原"/>
    <x v="1"/>
    <x v="1"/>
  </r>
  <r>
    <x v="0"/>
    <n v="80027051"/>
    <s v="太原龙湖"/>
    <s v="PHDI"/>
    <s v="北京必胜客比萨饼有限公司"/>
    <s v="太原"/>
    <x v="1"/>
    <x v="1"/>
  </r>
  <r>
    <x v="0"/>
    <n v="80027058"/>
    <s v="TPH朔州民福"/>
    <s v="PHDI"/>
    <s v="北京必胜客比萨饼有限公司"/>
    <s v="太原"/>
    <x v="1"/>
    <x v="1"/>
  </r>
  <r>
    <x v="0"/>
    <n v="80027701"/>
    <s v="HS太原府西"/>
    <s v="PHHS"/>
    <s v="北京必胜客比萨饼有限公司"/>
    <s v="太原"/>
    <x v="1"/>
    <x v="1"/>
  </r>
  <r>
    <x v="0"/>
    <n v="80027704"/>
    <s v="HS太原阳光"/>
    <s v="PHHS"/>
    <s v="北京必胜客比萨饼有限公司"/>
    <s v="太原"/>
    <x v="1"/>
    <x v="1"/>
  </r>
  <r>
    <x v="0"/>
    <n v="80027708"/>
    <s v="HS太原下元"/>
    <s v="PHHS"/>
    <s v="北京必胜客比萨饼有限公司"/>
    <s v="太原"/>
    <x v="1"/>
    <x v="1"/>
  </r>
  <r>
    <x v="0"/>
    <n v="80101001"/>
    <s v="天津机场T"/>
    <s v="KFC"/>
    <s v="天津肯德基有限公司"/>
    <s v="天津"/>
    <x v="0"/>
    <x v="0"/>
  </r>
  <r>
    <x v="0"/>
    <n v="80101002"/>
    <s v="石家庄东站房"/>
    <s v="KFC"/>
    <s v="天津肯德基有限公司"/>
    <s v="石家庄"/>
    <x v="2"/>
    <x v="12"/>
  </r>
  <r>
    <x v="0"/>
    <n v="80101003"/>
    <s v="沧州荣盛"/>
    <s v="KFC"/>
    <s v="天津肯德基有限公司"/>
    <s v="沧州"/>
    <x v="2"/>
    <x v="15"/>
  </r>
  <r>
    <x v="0"/>
    <n v="80101004"/>
    <s v="任丘蕾莎"/>
    <s v="KFC"/>
    <s v="天津肯德基有限公司"/>
    <s v="任丘"/>
    <x v="2"/>
    <x v="15"/>
  </r>
  <r>
    <x v="0"/>
    <n v="80101005"/>
    <s v="涿州钻石"/>
    <s v="KFC"/>
    <s v="天津肯德基有限公司"/>
    <s v="涿州"/>
    <x v="2"/>
    <x v="3"/>
  </r>
  <r>
    <x v="0"/>
    <n v="80101006"/>
    <s v="锡林浩特维多利"/>
    <s v="KFC"/>
    <s v="天津肯德基有限公司"/>
    <s v="锡林浩特"/>
    <x v="3"/>
    <x v="21"/>
  </r>
  <r>
    <x v="0"/>
    <n v="80101007"/>
    <s v="呼市金翡丽"/>
    <s v="KFC"/>
    <s v="天津肯德基有限公司"/>
    <s v="呼和浩特"/>
    <x v="3"/>
    <x v="13"/>
  </r>
  <r>
    <x v="0"/>
    <n v="80101008"/>
    <s v="邯郸天鸿"/>
    <s v="KFC"/>
    <s v="天津肯德基有限公司"/>
    <s v="邯郸"/>
    <x v="2"/>
    <x v="22"/>
  </r>
  <r>
    <x v="0"/>
    <n v="80101009"/>
    <s v="石家庄西美花街"/>
    <s v="KFC"/>
    <s v="天津肯德基有限公司"/>
    <s v="石家庄"/>
    <x v="2"/>
    <x v="12"/>
  </r>
  <r>
    <x v="0"/>
    <n v="80101010"/>
    <s v="衡水怡水园"/>
    <s v="KFC"/>
    <s v="天津肯德基有限公司"/>
    <s v="衡水"/>
    <x v="2"/>
    <x v="24"/>
  </r>
  <r>
    <x v="0"/>
    <n v="80101011"/>
    <s v="乌兰察布维多利"/>
    <s v="KFC"/>
    <s v="天津肯德基有限公司"/>
    <s v="乌兰察布"/>
    <x v="3"/>
    <x v="23"/>
  </r>
  <r>
    <x v="0"/>
    <n v="80101012"/>
    <s v="包头东河维多利"/>
    <s v="KFC"/>
    <s v="天津肯德基有限公司"/>
    <s v="包头"/>
    <x v="3"/>
    <x v="7"/>
  </r>
  <r>
    <x v="0"/>
    <n v="80101013"/>
    <s v="衡水天鸿尚都"/>
    <s v="KFC"/>
    <s v="天津肯德基有限公司"/>
    <s v="衡水"/>
    <x v="2"/>
    <x v="24"/>
  </r>
  <r>
    <x v="0"/>
    <n v="80101015"/>
    <s v="丰宁"/>
    <s v="KFC"/>
    <s v="天津肯德基有限公司"/>
    <s v="丰宁"/>
    <x v="2"/>
    <x v="20"/>
  </r>
  <r>
    <x v="0"/>
    <n v="80101016"/>
    <s v="保定火车站"/>
    <s v="KFC"/>
    <s v="天津肯德基有限公司"/>
    <s v="保定"/>
    <x v="2"/>
    <x v="3"/>
  </r>
  <r>
    <x v="0"/>
    <n v="80101017"/>
    <s v="呼市金游城10"/>
    <s v="KFC"/>
    <s v="天津肯德基有限公司"/>
    <s v="呼和浩特"/>
    <x v="3"/>
    <x v="13"/>
  </r>
  <r>
    <x v="0"/>
    <n v="80101018"/>
    <s v="呼市通道北街"/>
    <s v="KFC"/>
    <s v="天津肯德基有限公司"/>
    <s v="呼和浩特"/>
    <x v="3"/>
    <x v="13"/>
  </r>
  <r>
    <x v="0"/>
    <n v="80101019"/>
    <s v="呼市滨海友谊"/>
    <s v="KFC"/>
    <s v="天津肯德基有限公司"/>
    <s v="呼和浩特"/>
    <x v="3"/>
    <x v="13"/>
  </r>
  <r>
    <x v="0"/>
    <n v="80101020"/>
    <s v="遵化开元国际"/>
    <s v="KFC"/>
    <s v="天津肯德基有限公司"/>
    <s v="遵化"/>
    <x v="2"/>
    <x v="10"/>
  </r>
  <r>
    <x v="0"/>
    <n v="80101021"/>
    <s v="天津友谊新都"/>
    <s v="KFC"/>
    <s v="天津肯德基有限公司"/>
    <s v="天津"/>
    <x v="0"/>
    <x v="0"/>
  </r>
  <r>
    <x v="0"/>
    <n v="80101022"/>
    <s v="涿州服务区"/>
    <s v="KFC"/>
    <s v="天津肯德基有限公司"/>
    <s v="涿州"/>
    <x v="2"/>
    <x v="3"/>
  </r>
  <r>
    <x v="0"/>
    <n v="80101023"/>
    <s v="张家口世博"/>
    <s v="KFC"/>
    <s v="天津肯德基有限公司"/>
    <s v="张家口"/>
    <x v="2"/>
    <x v="18"/>
  </r>
  <r>
    <x v="0"/>
    <n v="80101024"/>
    <s v="石家庄怀特二期"/>
    <s v="KFC"/>
    <s v="天津肯德基有限公司"/>
    <s v="石家庄"/>
    <x v="2"/>
    <x v="12"/>
  </r>
  <r>
    <x v="0"/>
    <n v="80101025"/>
    <s v="天津军粮城"/>
    <s v="KFC"/>
    <s v="天津肯德基有限公司"/>
    <s v="天津"/>
    <x v="0"/>
    <x v="0"/>
  </r>
  <r>
    <x v="0"/>
    <n v="80101026"/>
    <s v="保定清苑"/>
    <s v="KFC"/>
    <s v="天津肯德基有限公司"/>
    <s v="保定"/>
    <x v="2"/>
    <x v="3"/>
  </r>
  <r>
    <x v="0"/>
    <n v="80101027"/>
    <s v="包头机场"/>
    <s v="KFC"/>
    <s v="天津肯德基有限公司"/>
    <s v="包头"/>
    <x v="3"/>
    <x v="7"/>
  </r>
  <r>
    <x v="0"/>
    <n v="80101028"/>
    <s v="任丘油田"/>
    <s v="KFC"/>
    <s v="天津肯德基有限公司"/>
    <s v="任丘"/>
    <x v="2"/>
    <x v="15"/>
  </r>
  <r>
    <x v="0"/>
    <n v="80101029"/>
    <s v="廊坊万向城"/>
    <s v="KFC"/>
    <s v="天津肯德基有限公司"/>
    <s v="廊坊"/>
    <x v="2"/>
    <x v="17"/>
  </r>
  <r>
    <x v="0"/>
    <n v="80101030"/>
    <s v="泰昌"/>
    <s v="KFC"/>
    <s v="天津肯德基有限公司"/>
    <s v="献县"/>
    <x v="2"/>
    <x v="15"/>
  </r>
  <r>
    <x v="0"/>
    <n v="80101031"/>
    <s v="欧玛克"/>
    <s v="KFC"/>
    <s v="天津肯德基有限公司"/>
    <s v="北戴河"/>
    <x v="2"/>
    <x v="4"/>
  </r>
  <r>
    <x v="0"/>
    <n v="80101032"/>
    <s v="廊坊固安幸福广场"/>
    <s v="KFC"/>
    <s v="天津肯德基有限公司"/>
    <s v="固安"/>
    <x v="2"/>
    <x v="17"/>
  </r>
  <r>
    <x v="0"/>
    <n v="80101034"/>
    <s v="乌拉特前旗"/>
    <s v="KFC"/>
    <s v="天津肯德基有限公司"/>
    <s v="乌拉特前旗"/>
    <x v="3"/>
    <x v="6"/>
  </r>
  <r>
    <x v="0"/>
    <n v="80101035"/>
    <s v="天津熙悦汇"/>
    <s v="KFC"/>
    <s v="天津肯德基有限公司"/>
    <s v="天津"/>
    <x v="2"/>
    <x v="0"/>
  </r>
  <r>
    <x v="0"/>
    <n v="80101037"/>
    <s v="石家庄悦享天地KFC"/>
    <s v="KFC"/>
    <s v="天津肯德基有限公司"/>
    <s v="石家庄"/>
    <x v="2"/>
    <x v="12"/>
  </r>
  <r>
    <x v="0"/>
    <n v="80101038"/>
    <s v="冀州市吉美百货"/>
    <s v="KFC"/>
    <s v="天津肯德基有限公司"/>
    <s v="冀州市"/>
    <x v="2"/>
    <x v="24"/>
  </r>
  <r>
    <x v="0"/>
    <n v="80101039"/>
    <s v="阿拉善左旗 巴彦浩特"/>
    <s v="KFC"/>
    <s v="天津肯德基有限公司"/>
    <s v="阿拉善左旗"/>
    <x v="3"/>
    <x v="27"/>
  </r>
  <r>
    <x v="0"/>
    <n v="80101040"/>
    <s v="平庄世元"/>
    <s v="KFC"/>
    <s v="天津肯德基有限公司"/>
    <s v="赤峰"/>
    <x v="3"/>
    <x v="5"/>
  </r>
  <r>
    <x v="0"/>
    <n v="80101041"/>
    <s v="赤峰广达"/>
    <s v="KFC"/>
    <s v="天津肯德基有限公司"/>
    <s v="赤峰"/>
    <x v="3"/>
    <x v="5"/>
  </r>
  <r>
    <x v="0"/>
    <n v="80101043"/>
    <s v="津南双桥河"/>
    <s v="KFC"/>
    <s v="天津肯德基有限公司"/>
    <s v="天津"/>
    <x v="0"/>
    <x v="0"/>
  </r>
  <r>
    <x v="0"/>
    <n v="80101044"/>
    <s v="蓟县洲河湾"/>
    <s v="KFC"/>
    <s v="天津肯德基有限公司"/>
    <s v="蓟县"/>
    <x v="0"/>
    <x v="0"/>
  </r>
  <r>
    <x v="0"/>
    <n v="80101045"/>
    <s v="乌海万达"/>
    <s v="KFC"/>
    <s v="天津肯德基有限公司"/>
    <s v="乌海"/>
    <x v="3"/>
    <x v="19"/>
  </r>
  <r>
    <x v="0"/>
    <n v="80101046"/>
    <s v="磁县"/>
    <s v="KFC"/>
    <s v="天津肯德基有限公司"/>
    <s v="磁县"/>
    <x v="2"/>
    <x v="22"/>
  </r>
  <r>
    <x v="0"/>
    <n v="80101047"/>
    <s v="保定容城"/>
    <s v="KFC"/>
    <s v="天津肯德基有限公司"/>
    <s v="保定"/>
    <x v="2"/>
    <x v="3"/>
  </r>
  <r>
    <x v="0"/>
    <n v="80101048"/>
    <s v="大城"/>
    <s v="KFC"/>
    <s v="天津肯德基有限公司"/>
    <s v="大城"/>
    <x v="2"/>
    <x v="17"/>
  </r>
  <r>
    <x v="0"/>
    <n v="80101050"/>
    <s v="曲阳"/>
    <s v="KFC"/>
    <s v="天津肯德基有限公司"/>
    <s v="曲阳"/>
    <x v="2"/>
    <x v="3"/>
  </r>
  <r>
    <x v="0"/>
    <n v="80101052"/>
    <s v="SMB塘沽新港二号"/>
    <s v="KFC"/>
    <s v="天津肯德基有限公司"/>
    <s v="塘沽"/>
    <x v="0"/>
    <x v="0"/>
  </r>
  <r>
    <x v="0"/>
    <n v="80101054"/>
    <s v="鹿泉"/>
    <s v="KFC"/>
    <s v="天津肯德基有限公司"/>
    <s v="鹿泉"/>
    <x v="2"/>
    <x v="12"/>
  </r>
  <r>
    <x v="0"/>
    <n v="86001001"/>
    <s v="前门"/>
    <s v="KFC"/>
    <s v="北京肯德基有限公司"/>
    <s v="北京"/>
    <x v="4"/>
    <x v="9"/>
  </r>
  <r>
    <x v="0"/>
    <n v="86001008"/>
    <s v="京源"/>
    <s v="KFC"/>
    <s v="北京肯德基有限公司"/>
    <s v="北京"/>
    <x v="4"/>
    <x v="9"/>
  </r>
  <r>
    <x v="0"/>
    <n v="86001010"/>
    <s v="东大桥"/>
    <s v="KFC"/>
    <s v="北京肯德基有限公司"/>
    <s v="北京"/>
    <x v="4"/>
    <x v="9"/>
  </r>
  <r>
    <x v="0"/>
    <n v="86001014"/>
    <s v="方庄"/>
    <s v="KFC"/>
    <s v="北京肯德基有限公司"/>
    <s v="北京"/>
    <x v="4"/>
    <x v="9"/>
  </r>
  <r>
    <x v="0"/>
    <n v="86001015"/>
    <s v="安定门"/>
    <s v="KFC"/>
    <s v="北京肯德基有限公司"/>
    <s v="北京"/>
    <x v="4"/>
    <x v="9"/>
  </r>
  <r>
    <x v="0"/>
    <n v="86001017"/>
    <s v="航天桥"/>
    <s v="KFC"/>
    <s v="北京肯德基有限公司"/>
    <s v="北京"/>
    <x v="4"/>
    <x v="9"/>
  </r>
  <r>
    <x v="0"/>
    <n v="86001018"/>
    <s v="展览路"/>
    <s v="KFC"/>
    <s v="北京肯德基有限公司"/>
    <s v="北京"/>
    <x v="4"/>
    <x v="9"/>
  </r>
  <r>
    <x v="0"/>
    <n v="86001020"/>
    <s v="劲松"/>
    <s v="KFC"/>
    <s v="北京肯德基有限公司"/>
    <s v="北京"/>
    <x v="4"/>
    <x v="9"/>
  </r>
  <r>
    <x v="0"/>
    <n v="86001021"/>
    <s v="西罗园"/>
    <s v="KFC"/>
    <s v="北京肯德基有限公司"/>
    <s v="北京"/>
    <x v="4"/>
    <x v="9"/>
  </r>
  <r>
    <x v="0"/>
    <n v="86001022"/>
    <s v="蓝桥"/>
    <s v="KFC"/>
    <s v="北京肯德基有限公司"/>
    <s v="北京"/>
    <x v="4"/>
    <x v="9"/>
  </r>
  <r>
    <x v="0"/>
    <n v="86001023"/>
    <s v="六里桥"/>
    <s v="KFC"/>
    <s v="北京肯德基有限公司"/>
    <s v="北京"/>
    <x v="4"/>
    <x v="9"/>
  </r>
  <r>
    <x v="0"/>
    <n v="86001024"/>
    <s v="万惠"/>
    <s v="KFC"/>
    <s v="北京肯德基有限公司"/>
    <s v="北京"/>
    <x v="4"/>
    <x v="9"/>
  </r>
  <r>
    <x v="0"/>
    <n v="86001026"/>
    <s v="团结湖"/>
    <s v="KFC"/>
    <s v="北京肯德基有限公司"/>
    <s v="北京"/>
    <x v="4"/>
    <x v="9"/>
  </r>
  <r>
    <x v="0"/>
    <n v="86001027"/>
    <s v="花园路"/>
    <s v="KFC"/>
    <s v="北京肯德基有限公司"/>
    <s v="北京"/>
    <x v="4"/>
    <x v="9"/>
  </r>
  <r>
    <x v="0"/>
    <n v="86001028"/>
    <s v="新街口"/>
    <s v="KFC"/>
    <s v="北京肯德基有限公司"/>
    <s v="北京"/>
    <x v="4"/>
    <x v="9"/>
  </r>
  <r>
    <x v="0"/>
    <n v="86001029"/>
    <s v="酒仙桥"/>
    <s v="KFC"/>
    <s v="北京肯德基有限公司"/>
    <s v="北京"/>
    <x v="4"/>
    <x v="9"/>
  </r>
  <r>
    <x v="0"/>
    <n v="86001031"/>
    <s v="国展"/>
    <s v="KFC"/>
    <s v="北京肯德基有限公司"/>
    <s v="北京"/>
    <x v="4"/>
    <x v="9"/>
  </r>
  <r>
    <x v="0"/>
    <n v="86001033"/>
    <s v="宣武门"/>
    <s v="KFC"/>
    <s v="北京肯德基有限公司"/>
    <s v="北京"/>
    <x v="4"/>
    <x v="9"/>
  </r>
  <r>
    <x v="0"/>
    <n v="86001034"/>
    <s v="建华"/>
    <s v="KFC"/>
    <s v="北京肯德基有限公司"/>
    <s v="北京"/>
    <x v="4"/>
    <x v="9"/>
  </r>
  <r>
    <x v="0"/>
    <n v="86001036"/>
    <s v="地安门"/>
    <s v="KFC"/>
    <s v="北京肯德基有限公司"/>
    <s v="北京"/>
    <x v="4"/>
    <x v="9"/>
  </r>
  <r>
    <x v="0"/>
    <n v="86001038"/>
    <s v="清河"/>
    <s v="KFC"/>
    <s v="北京肯德基有限公司"/>
    <s v="北京"/>
    <x v="4"/>
    <x v="9"/>
  </r>
  <r>
    <x v="0"/>
    <n v="86001039"/>
    <s v="东单"/>
    <s v="KFC"/>
    <s v="北京肯德基有限公司"/>
    <s v="北京"/>
    <x v="4"/>
    <x v="9"/>
  </r>
  <r>
    <x v="0"/>
    <n v="86001040"/>
    <s v="朝阳门"/>
    <s v="KFC"/>
    <s v="北京肯德基有限公司"/>
    <s v="北京"/>
    <x v="4"/>
    <x v="9"/>
  </r>
  <r>
    <x v="0"/>
    <n v="86001041"/>
    <s v="通州"/>
    <s v="KFC"/>
    <s v="北京肯德基有限公司"/>
    <s v="北京"/>
    <x v="4"/>
    <x v="9"/>
  </r>
  <r>
    <x v="0"/>
    <n v="86001042"/>
    <s v="海淀镇"/>
    <s v="KFC"/>
    <s v="北京肯德基有限公司"/>
    <s v="北京"/>
    <x v="4"/>
    <x v="9"/>
  </r>
  <r>
    <x v="0"/>
    <n v="86001043"/>
    <s v="崇文门"/>
    <s v="KFC"/>
    <s v="北京肯德基有限公司"/>
    <s v="北京"/>
    <x v="4"/>
    <x v="9"/>
  </r>
  <r>
    <x v="0"/>
    <n v="86001044"/>
    <s v="苏州桥"/>
    <s v="KFC"/>
    <s v="北京肯德基有限公司"/>
    <s v="北京"/>
    <x v="4"/>
    <x v="9"/>
  </r>
  <r>
    <x v="0"/>
    <n v="86001045"/>
    <s v="双榆树"/>
    <s v="KFC"/>
    <s v="北京肯德基有限公司"/>
    <s v="北京"/>
    <x v="4"/>
    <x v="9"/>
  </r>
  <r>
    <x v="0"/>
    <n v="86001046"/>
    <s v="天坛东路"/>
    <s v="KFC"/>
    <s v="北京肯德基有限公司"/>
    <s v="北京"/>
    <x v="4"/>
    <x v="9"/>
  </r>
  <r>
    <x v="0"/>
    <n v="86001047"/>
    <s v="紫竹桥"/>
    <s v="KFC"/>
    <s v="北京肯德基有限公司"/>
    <s v="北京"/>
    <x v="4"/>
    <x v="9"/>
  </r>
  <r>
    <x v="0"/>
    <n v="86001048"/>
    <s v="大兴"/>
    <s v="KFC"/>
    <s v="北京肯德基有限公司"/>
    <s v="北京"/>
    <x v="4"/>
    <x v="9"/>
  </r>
  <r>
    <x v="0"/>
    <n v="86001049"/>
    <s v="昌平"/>
    <s v="KFC"/>
    <s v="北京肯德基有限公司"/>
    <s v="北京"/>
    <x v="4"/>
    <x v="9"/>
  </r>
  <r>
    <x v="0"/>
    <n v="86001050"/>
    <s v="和平里"/>
    <s v="KFC"/>
    <s v="北京肯德基有限公司"/>
    <s v="北京"/>
    <x v="4"/>
    <x v="9"/>
  </r>
  <r>
    <x v="0"/>
    <n v="86001051"/>
    <s v="北太平庄"/>
    <s v="KFC"/>
    <s v="北京肯德基有限公司"/>
    <s v="北京"/>
    <x v="4"/>
    <x v="9"/>
  </r>
  <r>
    <x v="0"/>
    <n v="86001054"/>
    <s v="松榆里"/>
    <s v="KFC"/>
    <s v="北京肯德基有限公司"/>
    <s v="北京"/>
    <x v="4"/>
    <x v="9"/>
  </r>
  <r>
    <x v="0"/>
    <n v="86001055"/>
    <s v="白石桥"/>
    <s v="KFC"/>
    <s v="北京肯德基有限公司"/>
    <s v="北京"/>
    <x v="4"/>
    <x v="9"/>
  </r>
  <r>
    <x v="0"/>
    <n v="86001056"/>
    <s v="右安门"/>
    <s v="KFC"/>
    <s v="北京肯德基有限公司"/>
    <s v="北京"/>
    <x v="4"/>
    <x v="9"/>
  </r>
  <r>
    <x v="0"/>
    <n v="86001057"/>
    <s v="魏公村"/>
    <s v="KFC"/>
    <s v="北京肯德基有限公司"/>
    <s v="北京"/>
    <x v="4"/>
    <x v="9"/>
  </r>
  <r>
    <x v="0"/>
    <n v="86001058"/>
    <s v="阳光广场"/>
    <s v="KFC"/>
    <s v="北京肯德基有限公司"/>
    <s v="北京"/>
    <x v="4"/>
    <x v="9"/>
  </r>
  <r>
    <x v="0"/>
    <n v="86001059"/>
    <s v="复兴门"/>
    <s v="KFC"/>
    <s v="北京肯德基有限公司"/>
    <s v="北京"/>
    <x v="4"/>
    <x v="9"/>
  </r>
  <r>
    <x v="0"/>
    <n v="86001061"/>
    <s v="羊坊店"/>
    <s v="KFC"/>
    <s v="北京肯德基有限公司"/>
    <s v="北京"/>
    <x v="4"/>
    <x v="9"/>
  </r>
  <r>
    <x v="0"/>
    <n v="86001063"/>
    <s v="延庆"/>
    <s v="KFC"/>
    <s v="北京肯德基有限公司"/>
    <s v="北京"/>
    <x v="4"/>
    <x v="9"/>
  </r>
  <r>
    <x v="0"/>
    <n v="86001064"/>
    <s v="万商"/>
    <s v="KFC"/>
    <s v="北京肯德基有限公司"/>
    <s v="北京"/>
    <x v="4"/>
    <x v="9"/>
  </r>
  <r>
    <x v="0"/>
    <n v="86001066"/>
    <s v="房山"/>
    <s v="KFC"/>
    <s v="北京肯德基有限公司"/>
    <s v="北京"/>
    <x v="4"/>
    <x v="9"/>
  </r>
  <r>
    <x v="0"/>
    <n v="86001069"/>
    <s v="南苑"/>
    <s v="KFC"/>
    <s v="北京肯德基有限公司"/>
    <s v="北京"/>
    <x v="4"/>
    <x v="9"/>
  </r>
  <r>
    <x v="0"/>
    <n v="86001070"/>
    <s v="洋桥"/>
    <s v="KFC"/>
    <s v="北京肯德基有限公司"/>
    <s v="北京"/>
    <x v="4"/>
    <x v="9"/>
  </r>
  <r>
    <x v="0"/>
    <n v="86001071"/>
    <s v="惠新里"/>
    <s v="KFC"/>
    <s v="北京肯德基有限公司"/>
    <s v="北京"/>
    <x v="4"/>
    <x v="9"/>
  </r>
  <r>
    <x v="0"/>
    <n v="86001072"/>
    <s v="育慧里"/>
    <s v="KFC"/>
    <s v="北京肯德基有限公司"/>
    <s v="北京"/>
    <x v="4"/>
    <x v="9"/>
  </r>
  <r>
    <x v="0"/>
    <n v="86001073"/>
    <s v="三里河"/>
    <s v="KFC"/>
    <s v="北京肯德基有限公司"/>
    <s v="北京"/>
    <x v="4"/>
    <x v="9"/>
  </r>
  <r>
    <x v="0"/>
    <n v="86001074"/>
    <s v="密云"/>
    <s v="KFC"/>
    <s v="北京肯德基有限公司"/>
    <s v="北京"/>
    <x v="4"/>
    <x v="9"/>
  </r>
  <r>
    <x v="0"/>
    <n v="86001076"/>
    <s v="丰台"/>
    <s v="KFC"/>
    <s v="北京肯德基有限公司"/>
    <s v="北京"/>
    <x v="4"/>
    <x v="9"/>
  </r>
  <r>
    <x v="0"/>
    <n v="86001077"/>
    <s v="良乡"/>
    <s v="KFC"/>
    <s v="北京肯德基有限公司"/>
    <s v="北京"/>
    <x v="4"/>
    <x v="9"/>
  </r>
  <r>
    <x v="0"/>
    <n v="86001079"/>
    <s v="花园村"/>
    <s v="KFC"/>
    <s v="北京肯德基有限公司"/>
    <s v="北京"/>
    <x v="4"/>
    <x v="9"/>
  </r>
  <r>
    <x v="0"/>
    <n v="86001080"/>
    <s v="中福"/>
    <s v="KFC"/>
    <s v="北京肯德基有限公司"/>
    <s v="北京"/>
    <x v="4"/>
    <x v="9"/>
  </r>
  <r>
    <x v="0"/>
    <n v="86001081"/>
    <s v="上地"/>
    <s v="KFC"/>
    <s v="北京肯德基有限公司"/>
    <s v="北京"/>
    <x v="4"/>
    <x v="9"/>
  </r>
  <r>
    <x v="0"/>
    <n v="86001082"/>
    <s v="京通新城"/>
    <s v="KFC"/>
    <s v="北京肯德基有限公司"/>
    <s v="北京"/>
    <x v="4"/>
    <x v="9"/>
  </r>
  <r>
    <x v="0"/>
    <n v="86001083"/>
    <s v="和义"/>
    <s v="KFC"/>
    <s v="北京肯德基有限公司"/>
    <s v="北京"/>
    <x v="4"/>
    <x v="9"/>
  </r>
  <r>
    <x v="0"/>
    <n v="86001084"/>
    <s v="新兴桥"/>
    <s v="KFC"/>
    <s v="北京肯德基有限公司"/>
    <s v="北京"/>
    <x v="4"/>
    <x v="9"/>
  </r>
  <r>
    <x v="0"/>
    <n v="86001085"/>
    <s v="旧宫"/>
    <s v="KFC"/>
    <s v="北京肯德基有限公司"/>
    <s v="北京"/>
    <x v="4"/>
    <x v="9"/>
  </r>
  <r>
    <x v="0"/>
    <n v="86001087"/>
    <s v="平谷"/>
    <s v="KFC"/>
    <s v="北京肯德基有限公司"/>
    <s v="北京"/>
    <x v="4"/>
    <x v="9"/>
  </r>
  <r>
    <x v="0"/>
    <n v="86001090"/>
    <s v="甘家口"/>
    <s v="KFC"/>
    <s v="北京肯德基有限公司"/>
    <s v="北京"/>
    <x v="4"/>
    <x v="9"/>
  </r>
  <r>
    <x v="0"/>
    <n v="86001092"/>
    <s v="石佛营"/>
    <s v="KFC"/>
    <s v="北京肯德基有限公司"/>
    <s v="北京"/>
    <x v="4"/>
    <x v="9"/>
  </r>
  <r>
    <x v="0"/>
    <n v="86001093"/>
    <s v="门头沟"/>
    <s v="KFC"/>
    <s v="北京肯德基有限公司"/>
    <s v="北京"/>
    <x v="4"/>
    <x v="9"/>
  </r>
  <r>
    <x v="0"/>
    <n v="86001095"/>
    <s v="世都"/>
    <s v="KFC"/>
    <s v="北京肯德基有限公司"/>
    <s v="北京"/>
    <x v="4"/>
    <x v="9"/>
  </r>
  <r>
    <x v="0"/>
    <n v="86001096"/>
    <s v="云岗"/>
    <s v="KFC"/>
    <s v="北京肯德基有限公司"/>
    <s v="北京"/>
    <x v="4"/>
    <x v="9"/>
  </r>
  <r>
    <x v="0"/>
    <n v="86001100"/>
    <s v="板井路"/>
    <s v="KFC"/>
    <s v="北京肯德基有限公司"/>
    <s v="北京"/>
    <x v="4"/>
    <x v="9"/>
  </r>
  <r>
    <x v="0"/>
    <n v="86001101"/>
    <s v="学院南路"/>
    <s v="KFC"/>
    <s v="北京肯德基有限公司"/>
    <s v="北京"/>
    <x v="4"/>
    <x v="9"/>
  </r>
  <r>
    <x v="0"/>
    <n v="86001102"/>
    <s v="珠市口"/>
    <s v="KFC"/>
    <s v="北京肯德基有限公司"/>
    <s v="北京"/>
    <x v="4"/>
    <x v="9"/>
  </r>
  <r>
    <x v="0"/>
    <n v="86001103"/>
    <s v="通州新华大街"/>
    <s v="KFC"/>
    <s v="北京肯德基有限公司"/>
    <s v="北京"/>
    <x v="4"/>
    <x v="9"/>
  </r>
  <r>
    <x v="0"/>
    <n v="86001105"/>
    <s v="五道口"/>
    <s v="KFC"/>
    <s v="北京肯德基有限公司"/>
    <s v="北京"/>
    <x v="4"/>
    <x v="9"/>
  </r>
  <r>
    <x v="0"/>
    <n v="86001107"/>
    <s v="马莲道"/>
    <s v="KFC"/>
    <s v="北京肯德基有限公司"/>
    <s v="北京"/>
    <x v="4"/>
    <x v="9"/>
  </r>
  <r>
    <x v="0"/>
    <n v="86001111"/>
    <s v="白广路"/>
    <s v="KFC"/>
    <s v="北京肯德基有限公司"/>
    <s v="北京"/>
    <x v="4"/>
    <x v="9"/>
  </r>
  <r>
    <x v="0"/>
    <n v="86001112"/>
    <s v="西客站"/>
    <s v="KFC"/>
    <s v="北京肯德基有限公司"/>
    <s v="北京"/>
    <x v="4"/>
    <x v="9"/>
  </r>
  <r>
    <x v="0"/>
    <n v="86001113"/>
    <s v="黄寺大街"/>
    <s v="KFC"/>
    <s v="北京肯德基有限公司"/>
    <s v="北京"/>
    <x v="4"/>
    <x v="9"/>
  </r>
  <r>
    <x v="0"/>
    <n v="86001114"/>
    <s v="光明楼"/>
    <s v="KFC"/>
    <s v="北京肯德基有限公司"/>
    <s v="北京"/>
    <x v="4"/>
    <x v="9"/>
  </r>
  <r>
    <x v="0"/>
    <n v="86001116"/>
    <s v="白纸坊"/>
    <s v="KFC"/>
    <s v="北京肯德基有限公司"/>
    <s v="北京"/>
    <x v="4"/>
    <x v="9"/>
  </r>
  <r>
    <x v="0"/>
    <n v="86001117"/>
    <s v="中关村广场"/>
    <s v="KFC"/>
    <s v="北京肯德基有限公司"/>
    <s v="北京"/>
    <x v="4"/>
    <x v="9"/>
  </r>
  <r>
    <x v="0"/>
    <n v="86001118"/>
    <s v="樱花东街"/>
    <s v="KFC"/>
    <s v="北京肯德基有限公司"/>
    <s v="北京"/>
    <x v="4"/>
    <x v="9"/>
  </r>
  <r>
    <x v="0"/>
    <n v="86001119"/>
    <s v="北京站前街"/>
    <s v="KFC"/>
    <s v="北京肯德基有限公司"/>
    <s v="北京"/>
    <x v="4"/>
    <x v="9"/>
  </r>
  <r>
    <x v="0"/>
    <n v="86001120"/>
    <s v="四季青桥"/>
    <s v="KFC"/>
    <s v="北京肯德基有限公司"/>
    <s v="北京"/>
    <x v="4"/>
    <x v="9"/>
  </r>
  <r>
    <x v="0"/>
    <n v="86001121"/>
    <s v="牡丹园"/>
    <s v="KFC"/>
    <s v="北京肯德基有限公司"/>
    <s v="北京"/>
    <x v="4"/>
    <x v="9"/>
  </r>
  <r>
    <x v="0"/>
    <n v="86001122"/>
    <s v="光彩路"/>
    <s v="KFC"/>
    <s v="北京肯德基有限公司"/>
    <s v="北京"/>
    <x v="4"/>
    <x v="9"/>
  </r>
  <r>
    <x v="0"/>
    <n v="86001123"/>
    <s v="西单民航"/>
    <s v="KFC"/>
    <s v="北京肯德基有限公司"/>
    <s v="北京"/>
    <x v="4"/>
    <x v="9"/>
  </r>
  <r>
    <x v="0"/>
    <n v="86001126"/>
    <s v="六里桥南"/>
    <s v="KFC"/>
    <s v="北京肯德基有限公司"/>
    <s v="北京"/>
    <x v="4"/>
    <x v="9"/>
  </r>
  <r>
    <x v="0"/>
    <n v="86001129"/>
    <s v="密云鼓楼"/>
    <s v="KFC"/>
    <s v="北京肯德基有限公司"/>
    <s v="北京"/>
    <x v="4"/>
    <x v="9"/>
  </r>
  <r>
    <x v="0"/>
    <n v="86001131"/>
    <s v="广渠路"/>
    <s v="KFC"/>
    <s v="北京肯德基有限公司"/>
    <s v="北京"/>
    <x v="4"/>
    <x v="9"/>
  </r>
  <r>
    <x v="0"/>
    <n v="86001133"/>
    <s v="城乡"/>
    <s v="KFC"/>
    <s v="北京肯德基有限公司"/>
    <s v="北京"/>
    <x v="4"/>
    <x v="9"/>
  </r>
  <r>
    <x v="0"/>
    <n v="86001134"/>
    <s v="机场1号"/>
    <s v="KFC"/>
    <s v="北京肯德基有限公司"/>
    <s v="北京"/>
    <x v="4"/>
    <x v="9"/>
  </r>
  <r>
    <x v="0"/>
    <n v="86001135"/>
    <s v="通运东大街"/>
    <s v="KFC"/>
    <s v="北京肯德基有限公司"/>
    <s v="北京"/>
    <x v="4"/>
    <x v="9"/>
  </r>
  <r>
    <x v="0"/>
    <n v="86001136"/>
    <s v="广外"/>
    <s v="KFC"/>
    <s v="北京肯德基有限公司"/>
    <s v="北京"/>
    <x v="4"/>
    <x v="9"/>
  </r>
  <r>
    <x v="0"/>
    <n v="86001137"/>
    <s v="机场2号"/>
    <s v="KFC"/>
    <s v="北京肯德基有限公司"/>
    <s v="北京"/>
    <x v="4"/>
    <x v="9"/>
  </r>
  <r>
    <x v="0"/>
    <n v="86001139"/>
    <s v="远大路"/>
    <s v="KFC"/>
    <s v="北京肯德基有限公司"/>
    <s v="北京"/>
    <x v="4"/>
    <x v="9"/>
  </r>
  <r>
    <x v="0"/>
    <n v="86001140"/>
    <s v="新一代"/>
    <s v="KFC"/>
    <s v="北京肯德基有限公司"/>
    <s v="北京"/>
    <x v="4"/>
    <x v="9"/>
  </r>
  <r>
    <x v="0"/>
    <n v="86001141"/>
    <s v="永定路"/>
    <s v="KFC"/>
    <s v="北京肯德基有限公司"/>
    <s v="北京"/>
    <x v="4"/>
    <x v="9"/>
  </r>
  <r>
    <x v="0"/>
    <n v="86001144"/>
    <s v="花家地"/>
    <s v="KFC"/>
    <s v="北京肯德基有限公司"/>
    <s v="北京"/>
    <x v="4"/>
    <x v="9"/>
  </r>
  <r>
    <x v="0"/>
    <n v="86001145"/>
    <s v="新顺"/>
    <s v="KFC"/>
    <s v="北京肯德基有限公司"/>
    <s v="北京"/>
    <x v="4"/>
    <x v="9"/>
  </r>
  <r>
    <x v="0"/>
    <n v="86001147"/>
    <s v="马连洼"/>
    <s v="KFC"/>
    <s v="北京肯德基有限公司"/>
    <s v="北京"/>
    <x v="4"/>
    <x v="9"/>
  </r>
  <r>
    <x v="0"/>
    <n v="86001148"/>
    <s v="学清路"/>
    <s v="KFC"/>
    <s v="北京肯德基有限公司"/>
    <s v="北京"/>
    <x v="4"/>
    <x v="9"/>
  </r>
  <r>
    <x v="0"/>
    <n v="86001150"/>
    <s v="回龙观"/>
    <s v="KFC"/>
    <s v="北京肯德基有限公司"/>
    <s v="北京"/>
    <x v="4"/>
    <x v="9"/>
  </r>
  <r>
    <x v="0"/>
    <n v="86001151"/>
    <s v="木樨园"/>
    <s v="KFC"/>
    <s v="北京肯德基有限公司"/>
    <s v="北京"/>
    <x v="4"/>
    <x v="9"/>
  </r>
  <r>
    <x v="0"/>
    <n v="86001152"/>
    <s v="霄云路"/>
    <s v="KFC"/>
    <s v="北京肯德基有限公司"/>
    <s v="北京"/>
    <x v="4"/>
    <x v="9"/>
  </r>
  <r>
    <x v="0"/>
    <n v="86001153"/>
    <s v="望京街"/>
    <s v="KFC"/>
    <s v="北京肯德基有限公司"/>
    <s v="北京"/>
    <x v="4"/>
    <x v="9"/>
  </r>
  <r>
    <x v="0"/>
    <n v="86001154"/>
    <s v="亦庄"/>
    <s v="KFC"/>
    <s v="北京肯德基有限公司"/>
    <s v="北京"/>
    <x v="4"/>
    <x v="9"/>
  </r>
  <r>
    <x v="0"/>
    <n v="86001155"/>
    <s v="顺义石园南大街"/>
    <s v="KFC"/>
    <s v="北京肯德基有限公司"/>
    <s v="北京"/>
    <x v="4"/>
    <x v="9"/>
  </r>
  <r>
    <x v="0"/>
    <n v="86001156"/>
    <s v="北京站广场"/>
    <s v="KFC"/>
    <s v="北京肯德基有限公司"/>
    <s v="北京"/>
    <x v="4"/>
    <x v="9"/>
  </r>
  <r>
    <x v="0"/>
    <n v="86001157"/>
    <s v="北苑(易出）"/>
    <s v="KFC"/>
    <s v="北京肯德基有限公司"/>
    <s v="北京"/>
    <x v="4"/>
    <x v="9"/>
  </r>
  <r>
    <x v="0"/>
    <n v="86001158"/>
    <s v="大兴兴华大街"/>
    <s v="KFC"/>
    <s v="北京肯德基有限公司"/>
    <s v="北京"/>
    <x v="4"/>
    <x v="9"/>
  </r>
  <r>
    <x v="0"/>
    <n v="86001159"/>
    <s v="青塔"/>
    <s v="KFC"/>
    <s v="北京肯德基有限公司"/>
    <s v="北京"/>
    <x v="4"/>
    <x v="9"/>
  </r>
  <r>
    <x v="0"/>
    <n v="86001160"/>
    <s v="十里河"/>
    <s v="KFC"/>
    <s v="北京肯德基有限公司"/>
    <s v="北京"/>
    <x v="4"/>
    <x v="9"/>
  </r>
  <r>
    <x v="0"/>
    <n v="86001161"/>
    <s v="京广桥"/>
    <s v="KFC"/>
    <s v="北京肯德基有限公司"/>
    <s v="北京"/>
    <x v="4"/>
    <x v="9"/>
  </r>
  <r>
    <x v="0"/>
    <n v="86001163"/>
    <s v="甘露园"/>
    <s v="KFC"/>
    <s v="北京肯德基有限公司"/>
    <s v="北京"/>
    <x v="4"/>
    <x v="9"/>
  </r>
  <r>
    <x v="0"/>
    <n v="86001164"/>
    <s v="新中关"/>
    <s v="KFC"/>
    <s v="北京肯德基有限公司"/>
    <s v="北京"/>
    <x v="4"/>
    <x v="9"/>
  </r>
  <r>
    <x v="0"/>
    <n v="86001165"/>
    <s v="浦黄榆"/>
    <s v="KFC"/>
    <s v="北京肯德基有限公司"/>
    <s v="北京"/>
    <x v="4"/>
    <x v="9"/>
  </r>
  <r>
    <x v="0"/>
    <n v="86001166"/>
    <s v="西客站内1店"/>
    <s v="KFC"/>
    <s v="北京肯德基有限公司"/>
    <s v="北京"/>
    <x v="4"/>
    <x v="9"/>
  </r>
  <r>
    <x v="0"/>
    <n v="86001167"/>
    <s v="建外SOHO"/>
    <s v="KFC"/>
    <s v="北京肯德基有限公司"/>
    <s v="北京"/>
    <x v="4"/>
    <x v="9"/>
  </r>
  <r>
    <x v="0"/>
    <n v="86001168"/>
    <s v="磁器口"/>
    <s v="KFC"/>
    <s v="北京肯德基有限公司"/>
    <s v="北京"/>
    <x v="4"/>
    <x v="9"/>
  </r>
  <r>
    <x v="0"/>
    <n v="86001169"/>
    <s v="王府井大街"/>
    <s v="KFC"/>
    <s v="北京肯德基有限公司"/>
    <s v="北京"/>
    <x v="4"/>
    <x v="9"/>
  </r>
  <r>
    <x v="0"/>
    <n v="86001170"/>
    <s v="知春路"/>
    <s v="KFC"/>
    <s v="北京肯德基有限公司"/>
    <s v="北京"/>
    <x v="4"/>
    <x v="9"/>
  </r>
  <r>
    <x v="0"/>
    <n v="86001171"/>
    <s v="宣外大街"/>
    <s v="KFC"/>
    <s v="北京肯德基有限公司"/>
    <s v="北京"/>
    <x v="4"/>
    <x v="9"/>
  </r>
  <r>
    <x v="0"/>
    <n v="86001172"/>
    <s v="金融街"/>
    <s v="KFC"/>
    <s v="北京肯德基有限公司"/>
    <s v="北京"/>
    <x v="4"/>
    <x v="9"/>
  </r>
  <r>
    <x v="0"/>
    <n v="86001174"/>
    <s v="百环"/>
    <s v="KFC"/>
    <s v="北京肯德基有限公司"/>
    <s v="北京"/>
    <x v="4"/>
    <x v="9"/>
  </r>
  <r>
    <x v="0"/>
    <n v="86001175"/>
    <s v="百子湾"/>
    <s v="KFC"/>
    <s v="北京肯德基有限公司"/>
    <s v="北京"/>
    <x v="4"/>
    <x v="9"/>
  </r>
  <r>
    <x v="0"/>
    <n v="86001176"/>
    <s v="北辰"/>
    <s v="KFC"/>
    <s v="北京肯德基有限公司"/>
    <s v="北京"/>
    <x v="4"/>
    <x v="9"/>
  </r>
  <r>
    <x v="0"/>
    <n v="86001177"/>
    <s v="马家堡"/>
    <s v="KFC"/>
    <s v="北京肯德基有限公司"/>
    <s v="北京"/>
    <x v="4"/>
    <x v="9"/>
  </r>
  <r>
    <x v="0"/>
    <n v="86001178"/>
    <s v="回龙观华联"/>
    <s v="KFC"/>
    <s v="北京肯德基有限公司"/>
    <s v="北京"/>
    <x v="4"/>
    <x v="9"/>
  </r>
  <r>
    <x v="0"/>
    <n v="86001179"/>
    <s v="华贸"/>
    <s v="KFC"/>
    <s v="北京肯德基有限公司"/>
    <s v="北京"/>
    <x v="4"/>
    <x v="9"/>
  </r>
  <r>
    <x v="0"/>
    <n v="86001180"/>
    <s v="马甸"/>
    <s v="KFC"/>
    <s v="北京肯德基有限公司"/>
    <s v="北京"/>
    <x v="4"/>
    <x v="9"/>
  </r>
  <r>
    <x v="0"/>
    <n v="86001181"/>
    <s v="酒仙二店"/>
    <s v="KFC"/>
    <s v="北京肯德基有限公司"/>
    <s v="北京"/>
    <x v="4"/>
    <x v="9"/>
  </r>
  <r>
    <x v="0"/>
    <n v="86001182"/>
    <s v="华侨城"/>
    <s v="KFC"/>
    <s v="北京肯德基有限公司"/>
    <s v="北京"/>
    <x v="4"/>
    <x v="9"/>
  </r>
  <r>
    <x v="0"/>
    <n v="86001183"/>
    <s v="望京嘉贸"/>
    <s v="KFC"/>
    <s v="北京肯德基有限公司"/>
    <s v="北京"/>
    <x v="4"/>
    <x v="9"/>
  </r>
  <r>
    <x v="0"/>
    <n v="86001184"/>
    <s v="通州八里桥"/>
    <s v="KFC"/>
    <s v="北京肯德基有限公司"/>
    <s v="北京"/>
    <x v="4"/>
    <x v="9"/>
  </r>
  <r>
    <x v="0"/>
    <n v="86001185"/>
    <s v="机场3号"/>
    <s v="KFC"/>
    <s v="北京肯德基有限公司"/>
    <s v="北京"/>
    <x v="4"/>
    <x v="9"/>
  </r>
  <r>
    <x v="0"/>
    <n v="86001189"/>
    <s v="昌平东"/>
    <s v="KFC"/>
    <s v="北京肯德基有限公司"/>
    <s v="北京"/>
    <x v="4"/>
    <x v="9"/>
  </r>
  <r>
    <x v="0"/>
    <n v="86001190"/>
    <s v="阜成路"/>
    <s v="KFC"/>
    <s v="北京肯德基有限公司"/>
    <s v="北京"/>
    <x v="4"/>
    <x v="9"/>
  </r>
  <r>
    <x v="0"/>
    <n v="86001191"/>
    <s v="回龙育知东路"/>
    <s v="KFC"/>
    <s v="北京肯德基有限公司"/>
    <s v="北京"/>
    <x v="4"/>
    <x v="9"/>
  </r>
  <r>
    <x v="0"/>
    <n v="86001192"/>
    <s v="丰台东路"/>
    <s v="KFC"/>
    <s v="北京肯德基有限公司"/>
    <s v="北京"/>
    <x v="4"/>
    <x v="9"/>
  </r>
  <r>
    <x v="0"/>
    <n v="86001193"/>
    <s v="双桥"/>
    <s v="KFC"/>
    <s v="北京肯德基有限公司"/>
    <s v="北京"/>
    <x v="4"/>
    <x v="9"/>
  </r>
  <r>
    <x v="0"/>
    <n v="86001194"/>
    <s v="甜水园"/>
    <s v="KFC"/>
    <s v="北京肯德基有限公司"/>
    <s v="北京"/>
    <x v="4"/>
    <x v="9"/>
  </r>
  <r>
    <x v="0"/>
    <n v="86001195"/>
    <s v="积水潭"/>
    <s v="KFC"/>
    <s v="北京肯德基有限公司"/>
    <s v="北京"/>
    <x v="4"/>
    <x v="9"/>
  </r>
  <r>
    <x v="0"/>
    <n v="86001196"/>
    <s v="文慧桥"/>
    <s v="KFC"/>
    <s v="北京肯德基有限公司"/>
    <s v="北京"/>
    <x v="4"/>
    <x v="9"/>
  </r>
  <r>
    <x v="0"/>
    <n v="86001197"/>
    <s v="西单商场"/>
    <s v="KFC"/>
    <s v="北京肯德基有限公司"/>
    <s v="北京"/>
    <x v="4"/>
    <x v="9"/>
  </r>
  <r>
    <x v="0"/>
    <n v="86001200"/>
    <s v="成府路"/>
    <s v="KFC"/>
    <s v="北京肯德基有限公司"/>
    <s v="北京"/>
    <x v="4"/>
    <x v="9"/>
  </r>
  <r>
    <x v="0"/>
    <n v="86001201"/>
    <s v="建国路"/>
    <s v="KFC"/>
    <s v="北京肯德基有限公司"/>
    <s v="北京"/>
    <x v="4"/>
    <x v="9"/>
  </r>
  <r>
    <x v="0"/>
    <n v="86001203"/>
    <s v="宽街"/>
    <s v="KFC"/>
    <s v="北京肯德基有限公司"/>
    <s v="北京"/>
    <x v="4"/>
    <x v="9"/>
  </r>
  <r>
    <x v="0"/>
    <n v="86001204"/>
    <s v="管庄"/>
    <s v="KFC"/>
    <s v="北京肯德基有限公司"/>
    <s v="北京"/>
    <x v="4"/>
    <x v="9"/>
  </r>
  <r>
    <x v="0"/>
    <n v="86001205"/>
    <s v="西直门"/>
    <s v="KFC"/>
    <s v="北京肯德基有限公司"/>
    <s v="北京"/>
    <x v="4"/>
    <x v="9"/>
  </r>
  <r>
    <x v="0"/>
    <n v="86001206"/>
    <s v="和平西街"/>
    <s v="KFC"/>
    <s v="北京肯德基有限公司"/>
    <s v="北京"/>
    <x v="4"/>
    <x v="9"/>
  </r>
  <r>
    <x v="0"/>
    <n v="86001207"/>
    <s v="慈云寺"/>
    <s v="KFC"/>
    <s v="北京肯德基有限公司"/>
    <s v="北京"/>
    <x v="4"/>
    <x v="9"/>
  </r>
  <r>
    <x v="0"/>
    <n v="86001208"/>
    <s v="丰管路"/>
    <s v="KFC"/>
    <s v="北京肯德基有限公司"/>
    <s v="北京"/>
    <x v="4"/>
    <x v="9"/>
  </r>
  <r>
    <x v="0"/>
    <n v="86001209"/>
    <s v="昌平鼓楼"/>
    <s v="KFC"/>
    <s v="北京肯德基有限公司"/>
    <s v="北京"/>
    <x v="4"/>
    <x v="9"/>
  </r>
  <r>
    <x v="0"/>
    <n v="86001210"/>
    <s v="天通北苑"/>
    <s v="KFC"/>
    <s v="北京肯德基有限公司"/>
    <s v="北京"/>
    <x v="4"/>
    <x v="9"/>
  </r>
  <r>
    <x v="0"/>
    <n v="86001211"/>
    <s v="信息路"/>
    <s v="KFC"/>
    <s v="北京肯德基有限公司"/>
    <s v="北京"/>
    <x v="4"/>
    <x v="9"/>
  </r>
  <r>
    <x v="0"/>
    <n v="86001212"/>
    <s v="天通西苑"/>
    <s v="KFC"/>
    <s v="北京肯德基有限公司"/>
    <s v="北京"/>
    <x v="4"/>
    <x v="9"/>
  </r>
  <r>
    <x v="0"/>
    <n v="86001213"/>
    <s v="五棵松文体中心"/>
    <s v="KFC"/>
    <s v="北京肯德基有限公司"/>
    <s v="北京"/>
    <x v="4"/>
    <x v="9"/>
  </r>
  <r>
    <x v="0"/>
    <n v="86001214"/>
    <s v="东鼎"/>
    <s v="KFC"/>
    <s v="北京肯德基有限公司"/>
    <s v="北京"/>
    <x v="4"/>
    <x v="9"/>
  </r>
  <r>
    <x v="0"/>
    <n v="86001215"/>
    <s v="车公庄"/>
    <s v="KFC"/>
    <s v="北京肯德基有限公司"/>
    <s v="北京"/>
    <x v="4"/>
    <x v="9"/>
  </r>
  <r>
    <x v="0"/>
    <n v="86001216"/>
    <s v="礼士路"/>
    <s v="KFC"/>
    <s v="北京肯德基有限公司"/>
    <s v="北京"/>
    <x v="4"/>
    <x v="9"/>
  </r>
  <r>
    <x v="0"/>
    <n v="86001217"/>
    <s v="双井"/>
    <s v="KFC"/>
    <s v="北京肯德基有限公司"/>
    <s v="北京"/>
    <x v="4"/>
    <x v="9"/>
  </r>
  <r>
    <x v="0"/>
    <n v="86001219"/>
    <s v="顺义光明大街"/>
    <s v="KFC"/>
    <s v="北京肯德基有限公司"/>
    <s v="北京"/>
    <x v="4"/>
    <x v="9"/>
  </r>
  <r>
    <x v="0"/>
    <n v="86001220"/>
    <s v="良乡西潞"/>
    <s v="KFC"/>
    <s v="北京肯德基有限公司"/>
    <s v="北京"/>
    <x v="4"/>
    <x v="9"/>
  </r>
  <r>
    <x v="0"/>
    <n v="86001221"/>
    <s v="鲁谷"/>
    <s v="KFC"/>
    <s v="北京肯德基有限公司"/>
    <s v="北京"/>
    <x v="4"/>
    <x v="9"/>
  </r>
  <r>
    <x v="0"/>
    <n v="86001222"/>
    <s v="双清路"/>
    <s v="KFC"/>
    <s v="北京肯德基有限公司"/>
    <s v="北京"/>
    <x v="4"/>
    <x v="9"/>
  </r>
  <r>
    <x v="0"/>
    <n v="86001223"/>
    <s v="北京南站一店"/>
    <s v="KFC"/>
    <s v="北京肯德基有限公司"/>
    <s v="北京"/>
    <x v="4"/>
    <x v="9"/>
  </r>
  <r>
    <x v="0"/>
    <n v="86001225"/>
    <s v="来广营"/>
    <s v="KFC"/>
    <s v="北京肯德基有限公司"/>
    <s v="北京"/>
    <x v="4"/>
    <x v="9"/>
  </r>
  <r>
    <x v="0"/>
    <n v="86001226"/>
    <s v="鼎好"/>
    <s v="KFC"/>
    <s v="北京肯德基有限公司"/>
    <s v="北京"/>
    <x v="4"/>
    <x v="9"/>
  </r>
  <r>
    <x v="0"/>
    <n v="86001227"/>
    <s v="怀柔开放路餐厅"/>
    <s v="KFC"/>
    <s v="北京肯德基有限公司"/>
    <s v="北京"/>
    <x v="4"/>
    <x v="9"/>
  </r>
  <r>
    <x v="0"/>
    <n v="86001228"/>
    <s v="北清路"/>
    <s v="KFC"/>
    <s v="北京肯德基有限公司"/>
    <s v="北京"/>
    <x v="4"/>
    <x v="9"/>
  </r>
  <r>
    <x v="0"/>
    <n v="86001229"/>
    <s v="学院路"/>
    <s v="KFC"/>
    <s v="北京肯德基有限公司"/>
    <s v="北京"/>
    <x v="4"/>
    <x v="9"/>
  </r>
  <r>
    <x v="0"/>
    <n v="86001230"/>
    <s v="东直门来福士"/>
    <s v="KFC"/>
    <s v="北京肯德基有限公司"/>
    <s v="北京"/>
    <x v="4"/>
    <x v="9"/>
  </r>
  <r>
    <x v="0"/>
    <n v="86001231"/>
    <s v="姚家园路"/>
    <s v="KFC"/>
    <s v="北京肯德基有限公司"/>
    <s v="北京"/>
    <x v="4"/>
    <x v="9"/>
  </r>
  <r>
    <x v="0"/>
    <n v="86001232"/>
    <s v="通州果园"/>
    <s v="KFC"/>
    <s v="北京肯德基有限公司"/>
    <s v="北京"/>
    <x v="4"/>
    <x v="9"/>
  </r>
  <r>
    <x v="0"/>
    <n v="86001233"/>
    <s v="丰台路口"/>
    <s v="KFC"/>
    <s v="北京肯德基有限公司"/>
    <s v="北京"/>
    <x v="4"/>
    <x v="9"/>
  </r>
  <r>
    <x v="0"/>
    <n v="86001234"/>
    <s v="大红门新世纪"/>
    <s v="KFC"/>
    <s v="北京肯德基有限公司"/>
    <s v="北京"/>
    <x v="4"/>
    <x v="9"/>
  </r>
  <r>
    <x v="0"/>
    <n v="86001235"/>
    <s v="八达岭步行街"/>
    <s v="KFC"/>
    <s v="北京肯德基有限公司"/>
    <s v="北京"/>
    <x v="4"/>
    <x v="9"/>
  </r>
  <r>
    <x v="0"/>
    <n v="86001236"/>
    <s v="方庄桥"/>
    <s v="KFC"/>
    <s v="北京肯德基有限公司"/>
    <s v="北京"/>
    <x v="4"/>
    <x v="9"/>
  </r>
  <r>
    <x v="0"/>
    <n v="86001237"/>
    <s v="前门步行街"/>
    <s v="KFC"/>
    <s v="北京肯德基有限公司"/>
    <s v="北京"/>
    <x v="4"/>
    <x v="9"/>
  </r>
  <r>
    <x v="0"/>
    <n v="86001238"/>
    <s v="通州梨园"/>
    <s v="KFC"/>
    <s v="北京肯德基有限公司"/>
    <s v="北京"/>
    <x v="4"/>
    <x v="9"/>
  </r>
  <r>
    <x v="0"/>
    <n v="86001239"/>
    <s v="上海沙龙"/>
    <s v="KFC"/>
    <s v="北京肯德基有限公司"/>
    <s v="北京"/>
    <x v="4"/>
    <x v="9"/>
  </r>
  <r>
    <x v="0"/>
    <n v="86001241"/>
    <s v="昌平世纪联华"/>
    <s v="KFC"/>
    <s v="北京肯德基有限公司"/>
    <s v="北京"/>
    <x v="4"/>
    <x v="9"/>
  </r>
  <r>
    <x v="0"/>
    <n v="86001242"/>
    <s v="延庆二店"/>
    <s v="KFC"/>
    <s v="北京肯德基有限公司"/>
    <s v="北京"/>
    <x v="4"/>
    <x v="9"/>
  </r>
  <r>
    <x v="0"/>
    <n v="86001243"/>
    <s v="莲芳桥"/>
    <s v="KFC"/>
    <s v="北京肯德基有限公司"/>
    <s v="北京"/>
    <x v="4"/>
    <x v="9"/>
  </r>
  <r>
    <x v="0"/>
    <n v="86001244"/>
    <s v="马驹桥"/>
    <s v="KFC"/>
    <s v="北京肯德基有限公司"/>
    <s v="北京"/>
    <x v="4"/>
    <x v="9"/>
  </r>
  <r>
    <x v="0"/>
    <n v="86001245"/>
    <s v="望京阜荣街"/>
    <s v="KFC"/>
    <s v="北京肯德基有限公司"/>
    <s v="北京"/>
    <x v="4"/>
    <x v="9"/>
  </r>
  <r>
    <x v="0"/>
    <n v="86001246"/>
    <s v="公益西桥"/>
    <s v="KFC"/>
    <s v="北京肯德基有限公司"/>
    <s v="北京"/>
    <x v="4"/>
    <x v="9"/>
  </r>
  <r>
    <x v="0"/>
    <n v="86001247"/>
    <s v="西站北广场"/>
    <s v="KFC"/>
    <s v="北京肯德基有限公司"/>
    <s v="北京"/>
    <x v="4"/>
    <x v="9"/>
  </r>
  <r>
    <x v="0"/>
    <n v="86001248"/>
    <s v="通武夷华联"/>
    <s v="KFC"/>
    <s v="北京肯德基有限公司"/>
    <s v="北京"/>
    <x v="4"/>
    <x v="9"/>
  </r>
  <r>
    <x v="0"/>
    <n v="86001249"/>
    <s v="朝阳北路"/>
    <s v="KFC"/>
    <s v="北京肯德基有限公司"/>
    <s v="北京"/>
    <x v="4"/>
    <x v="9"/>
  </r>
  <r>
    <x v="0"/>
    <n v="86001250"/>
    <s v="巴沟"/>
    <s v="KFC"/>
    <s v="北京肯德基有限公司"/>
    <s v="北京"/>
    <x v="4"/>
    <x v="9"/>
  </r>
  <r>
    <x v="0"/>
    <n v="86001252"/>
    <s v="国瑞城"/>
    <s v="KFC"/>
    <s v="北京肯德基有限公司"/>
    <s v="北京"/>
    <x v="4"/>
    <x v="9"/>
  </r>
  <r>
    <x v="0"/>
    <n v="86001253"/>
    <s v="中鼎"/>
    <s v="KFC"/>
    <s v="北京肯德基有限公司"/>
    <s v="北京"/>
    <x v="4"/>
    <x v="9"/>
  </r>
  <r>
    <x v="0"/>
    <n v="86001254"/>
    <s v="西三旗桥东"/>
    <s v="KFC"/>
    <s v="北京肯德基有限公司"/>
    <s v="北京"/>
    <x v="4"/>
    <x v="9"/>
  </r>
  <r>
    <x v="0"/>
    <n v="86001255"/>
    <s v="苏州街"/>
    <s v="KFC"/>
    <s v="北京肯德基有限公司"/>
    <s v="北京"/>
    <x v="4"/>
    <x v="9"/>
  </r>
  <r>
    <x v="0"/>
    <n v="86001256"/>
    <s v="宝宸"/>
    <s v="KFC"/>
    <s v="北京肯德基有限公司"/>
    <s v="北京"/>
    <x v="4"/>
    <x v="9"/>
  </r>
  <r>
    <x v="0"/>
    <n v="86001257"/>
    <s v="欢乐谷"/>
    <s v="KFC"/>
    <s v="北京肯德基有限公司"/>
    <s v="北京"/>
    <x v="4"/>
    <x v="9"/>
  </r>
  <r>
    <x v="0"/>
    <n v="86001258"/>
    <s v="朝阳大悦城"/>
    <s v="KFC"/>
    <s v="北京肯德基有限公司"/>
    <s v="北京"/>
    <x v="4"/>
    <x v="9"/>
  </r>
  <r>
    <x v="0"/>
    <n v="86001259"/>
    <s v="现代城"/>
    <s v="KFC"/>
    <s v="北京肯德基有限公司"/>
    <s v="北京"/>
    <x v="4"/>
    <x v="9"/>
  </r>
  <r>
    <x v="0"/>
    <n v="86001260"/>
    <s v="学清路美廉美"/>
    <s v="KFC"/>
    <s v="北京肯德基有限公司"/>
    <s v="北京"/>
    <x v="4"/>
    <x v="9"/>
  </r>
  <r>
    <x v="0"/>
    <n v="86001261"/>
    <s v="旧宫永辉"/>
    <s v="KFC"/>
    <s v="北京肯德基有限公司"/>
    <s v="北京"/>
    <x v="4"/>
    <x v="9"/>
  </r>
  <r>
    <x v="0"/>
    <n v="86001263"/>
    <s v="木偶剧院"/>
    <s v="KFC"/>
    <s v="北京肯德基有限公司"/>
    <s v="北京"/>
    <x v="4"/>
    <x v="9"/>
  </r>
  <r>
    <x v="0"/>
    <n v="86001264"/>
    <s v="五孔桥"/>
    <s v="KFC"/>
    <s v="北京肯德基有限公司"/>
    <s v="北京"/>
    <x v="4"/>
    <x v="9"/>
  </r>
  <r>
    <x v="0"/>
    <n v="86001266"/>
    <s v="大兴火神"/>
    <s v="KFC"/>
    <s v="北京肯德基有限公司"/>
    <s v="北京"/>
    <x v="4"/>
    <x v="9"/>
  </r>
  <r>
    <x v="0"/>
    <n v="86001267"/>
    <s v="安贞桥东"/>
    <s v="KFC"/>
    <s v="北京肯德基有限公司"/>
    <s v="北京"/>
    <x v="4"/>
    <x v="9"/>
  </r>
  <r>
    <x v="0"/>
    <n v="86001268"/>
    <s v="十里河永辉"/>
    <s v="KFC"/>
    <s v="北京肯德基有限公司"/>
    <s v="北京"/>
    <x v="4"/>
    <x v="9"/>
  </r>
  <r>
    <x v="0"/>
    <n v="86001269"/>
    <s v="北宫门"/>
    <s v="KFC"/>
    <s v="北京肯德基有限公司"/>
    <s v="北京"/>
    <x v="4"/>
    <x v="9"/>
  </r>
  <r>
    <x v="0"/>
    <n v="86001270"/>
    <s v="亦庄沃尔玛"/>
    <s v="KFC"/>
    <s v="北京肯德基有限公司"/>
    <s v="北京"/>
    <x v="4"/>
    <x v="9"/>
  </r>
  <r>
    <x v="0"/>
    <n v="86001271"/>
    <s v="金顶东街"/>
    <s v="KFC"/>
    <s v="北京肯德基有限公司"/>
    <s v="北京"/>
    <x v="4"/>
    <x v="9"/>
  </r>
  <r>
    <x v="0"/>
    <n v="86001272"/>
    <s v="青塔京客隆"/>
    <s v="KFC"/>
    <s v="北京肯德基有限公司"/>
    <s v="北京"/>
    <x v="4"/>
    <x v="9"/>
  </r>
  <r>
    <x v="0"/>
    <n v="86001273"/>
    <s v="良乡家乐福"/>
    <s v="KFC"/>
    <s v="北京肯德基有限公司"/>
    <s v="北京"/>
    <x v="4"/>
    <x v="9"/>
  </r>
  <r>
    <x v="0"/>
    <n v="86001274"/>
    <s v="成寿寺"/>
    <s v="KFC"/>
    <s v="北京肯德基有限公司"/>
    <s v="北京"/>
    <x v="4"/>
    <x v="9"/>
  </r>
  <r>
    <x v="0"/>
    <n v="86001276"/>
    <s v="新发地"/>
    <s v="KFC"/>
    <s v="北京肯德基有限公司"/>
    <s v="北京"/>
    <x v="4"/>
    <x v="9"/>
  </r>
  <r>
    <x v="0"/>
    <n v="86001278"/>
    <s v="西苑"/>
    <s v="KFC"/>
    <s v="北京肯德基有限公司"/>
    <s v="北京"/>
    <x v="4"/>
    <x v="9"/>
  </r>
  <r>
    <x v="0"/>
    <n v="86001279"/>
    <s v="燕山"/>
    <s v="KFC"/>
    <s v="北京肯德基有限公司"/>
    <s v="北京"/>
    <x v="4"/>
    <x v="9"/>
  </r>
  <r>
    <x v="0"/>
    <n v="86001280"/>
    <s v="美域家园"/>
    <s v="KFC"/>
    <s v="北京肯德基有限公司"/>
    <s v="北京"/>
    <x v="4"/>
    <x v="9"/>
  </r>
  <r>
    <x v="0"/>
    <n v="86001282"/>
    <s v="北新桥"/>
    <s v="KFC"/>
    <s v="北京肯德基有限公司"/>
    <s v="北京"/>
    <x v="4"/>
    <x v="9"/>
  </r>
  <r>
    <x v="0"/>
    <n v="86001283"/>
    <s v="科荟路"/>
    <s v="KFC"/>
    <s v="北京肯德基有限公司"/>
    <s v="北京"/>
    <x v="4"/>
    <x v="9"/>
  </r>
  <r>
    <x v="0"/>
    <n v="86001284"/>
    <s v="北七家"/>
    <s v="KFC"/>
    <s v="北京肯德基有限公司"/>
    <s v="北京"/>
    <x v="4"/>
    <x v="9"/>
  </r>
  <r>
    <x v="0"/>
    <n v="86001286"/>
    <s v="云岗二店"/>
    <s v="KFC"/>
    <s v="北京肯德基有限公司"/>
    <s v="北京"/>
    <x v="4"/>
    <x v="9"/>
  </r>
  <r>
    <x v="0"/>
    <n v="86001287"/>
    <s v="雍和宫"/>
    <s v="KFC"/>
    <s v="北京肯德基有限公司"/>
    <s v="北京"/>
    <x v="4"/>
    <x v="9"/>
  </r>
  <r>
    <x v="0"/>
    <n v="86001288"/>
    <s v="顺光明北大街"/>
    <s v="KFC"/>
    <s v="北京肯德基有限公司"/>
    <s v="北京"/>
    <x v="4"/>
    <x v="9"/>
  </r>
  <r>
    <x v="0"/>
    <n v="86001292"/>
    <s v="橡树湾"/>
    <s v="KFC"/>
    <s v="北京肯德基有限公司"/>
    <s v="北京"/>
    <x v="4"/>
    <x v="9"/>
  </r>
  <r>
    <x v="0"/>
    <n v="86001294"/>
    <s v="前门东大街"/>
    <s v="KFC"/>
    <s v="北京肯德基有限公司"/>
    <s v="北京"/>
    <x v="4"/>
    <x v="9"/>
  </r>
  <r>
    <x v="0"/>
    <n v="86001296"/>
    <s v="回龙观东"/>
    <s v="KFC"/>
    <s v="北京肯德基有限公司"/>
    <s v="北京"/>
    <x v="4"/>
    <x v="9"/>
  </r>
  <r>
    <x v="0"/>
    <n v="86001298"/>
    <s v="永泰庄"/>
    <s v="KFC"/>
    <s v="北京肯德基有限公司"/>
    <s v="北京"/>
    <x v="4"/>
    <x v="9"/>
  </r>
  <r>
    <x v="0"/>
    <n v="86001299"/>
    <s v="南站二店"/>
    <s v="KFC"/>
    <s v="北京肯德基有限公司"/>
    <s v="北京"/>
    <x v="4"/>
    <x v="9"/>
  </r>
  <r>
    <x v="0"/>
    <n v="86001301"/>
    <s v="机场精选"/>
    <s v="KFC"/>
    <s v="北京肯德基有限公司"/>
    <s v="北京"/>
    <x v="4"/>
    <x v="9"/>
  </r>
  <r>
    <x v="0"/>
    <n v="86001303"/>
    <s v="站广场精选"/>
    <s v="KFC"/>
    <s v="北京肯德基有限公司"/>
    <s v="北京"/>
    <x v="4"/>
    <x v="9"/>
  </r>
  <r>
    <x v="0"/>
    <n v="86001306"/>
    <s v="站广场精选2店"/>
    <s v="KFC"/>
    <s v="北京肯德基有限公司"/>
    <s v="北京"/>
    <x v="4"/>
    <x v="9"/>
  </r>
  <r>
    <x v="0"/>
    <n v="86001307"/>
    <s v="站广场精选3店"/>
    <s v="KFC"/>
    <s v="北京肯德基有限公司"/>
    <s v="北京"/>
    <x v="4"/>
    <x v="9"/>
  </r>
  <r>
    <x v="0"/>
    <n v="86001351"/>
    <s v="潘家园"/>
    <s v="KFC"/>
    <s v="北京肯德基有限公司"/>
    <s v="北京"/>
    <x v="4"/>
    <x v="9"/>
  </r>
  <r>
    <x v="0"/>
    <n v="86001352"/>
    <s v="西客站内3店"/>
    <s v="KFC"/>
    <s v="北京肯德基有限公司"/>
    <s v="北京"/>
    <x v="4"/>
    <x v="9"/>
  </r>
  <r>
    <x v="0"/>
    <n v="86001355"/>
    <s v="健翔桥"/>
    <s v="KFC"/>
    <s v="北京肯德基有限公司"/>
    <s v="北京"/>
    <x v="4"/>
    <x v="9"/>
  </r>
  <r>
    <x v="0"/>
    <n v="86001356"/>
    <s v="通州北苑华联"/>
    <s v="KFC"/>
    <s v="北京肯德基有限公司"/>
    <s v="北京"/>
    <x v="4"/>
    <x v="9"/>
  </r>
  <r>
    <x v="0"/>
    <n v="86001357"/>
    <s v="宋家庄"/>
    <s v="KFC"/>
    <s v="北京肯德基有限公司"/>
    <s v="北京"/>
    <x v="4"/>
    <x v="9"/>
  </r>
  <r>
    <x v="0"/>
    <n v="86001359"/>
    <s v="花园北路"/>
    <s v="KFC"/>
    <s v="北京肯德基有限公司"/>
    <s v="北京"/>
    <x v="4"/>
    <x v="9"/>
  </r>
  <r>
    <x v="0"/>
    <n v="86001360"/>
    <s v="三元桥东"/>
    <s v="KFC"/>
    <s v="北京肯德基有限公司"/>
    <s v="北京"/>
    <x v="4"/>
    <x v="9"/>
  </r>
  <r>
    <x v="0"/>
    <n v="86001362"/>
    <s v="常营"/>
    <s v="KFC"/>
    <s v="北京肯德基有限公司"/>
    <s v="北京"/>
    <x v="4"/>
    <x v="9"/>
  </r>
  <r>
    <x v="0"/>
    <n v="86001363"/>
    <s v="翠城永辉"/>
    <s v="KFC"/>
    <s v="北京肯德基有限公司"/>
    <s v="北京"/>
    <x v="4"/>
    <x v="9"/>
  </r>
  <r>
    <x v="0"/>
    <n v="86001364"/>
    <s v="洋桥银泰"/>
    <s v="KFC"/>
    <s v="北京肯德基有限公司"/>
    <s v="北京"/>
    <x v="4"/>
    <x v="9"/>
  </r>
  <r>
    <x v="0"/>
    <n v="86001365"/>
    <s v="顺义宜宾国泰"/>
    <s v="KFC"/>
    <s v="北京肯德基有限公司"/>
    <s v="北京"/>
    <x v="4"/>
    <x v="9"/>
  </r>
  <r>
    <x v="0"/>
    <n v="86001366"/>
    <s v="顺义石门"/>
    <s v="KFC"/>
    <s v="北京肯德基有限公司"/>
    <s v="北京"/>
    <x v="4"/>
    <x v="9"/>
  </r>
  <r>
    <x v="0"/>
    <n v="86001368"/>
    <s v="五棵松桥"/>
    <s v="KFC"/>
    <s v="北京肯德基有限公司"/>
    <s v="北京"/>
    <x v="4"/>
    <x v="9"/>
  </r>
  <r>
    <x v="0"/>
    <n v="86001369"/>
    <s v="回龙观文华路"/>
    <s v="KFC"/>
    <s v="北京肯德基有限公司"/>
    <s v="北京"/>
    <x v="4"/>
    <x v="9"/>
  </r>
  <r>
    <x v="0"/>
    <n v="86001370"/>
    <s v="赛特奥莱"/>
    <s v="KFC"/>
    <s v="北京肯德基有限公司"/>
    <s v="北京"/>
    <x v="4"/>
    <x v="9"/>
  </r>
  <r>
    <x v="0"/>
    <n v="86001372"/>
    <s v="平西府"/>
    <s v="KFC"/>
    <s v="北京肯德基有限公司"/>
    <s v="北京"/>
    <x v="4"/>
    <x v="9"/>
  </r>
  <r>
    <x v="0"/>
    <n v="86001373"/>
    <s v="门头沟双峪"/>
    <s v="KFC"/>
    <s v="北京肯德基有限公司"/>
    <s v="北京"/>
    <x v="4"/>
    <x v="9"/>
  </r>
  <r>
    <x v="0"/>
    <n v="86001375"/>
    <s v="八大处路"/>
    <s v="KFC"/>
    <s v="北京肯德基有限公司"/>
    <s v="北京"/>
    <x v="4"/>
    <x v="9"/>
  </r>
  <r>
    <x v="0"/>
    <n v="86001376"/>
    <s v="西环嘉茂"/>
    <s v="KFC"/>
    <s v="北京肯德基有限公司"/>
    <s v="北京"/>
    <x v="4"/>
    <x v="9"/>
  </r>
  <r>
    <x v="0"/>
    <n v="86001377"/>
    <s v="大兴绿地乐购"/>
    <s v="KFC"/>
    <s v="北京肯德基有限公司"/>
    <s v="北京"/>
    <x v="4"/>
    <x v="9"/>
  </r>
  <r>
    <x v="0"/>
    <n v="86001378"/>
    <s v="天桥商场"/>
    <s v="KFC"/>
    <s v="北京肯德基有限公司"/>
    <s v="北京"/>
    <x v="4"/>
    <x v="9"/>
  </r>
  <r>
    <x v="0"/>
    <n v="86001379"/>
    <s v="良乡长虹东路"/>
    <s v="KFC"/>
    <s v="北京肯德基有限公司"/>
    <s v="北京"/>
    <x v="4"/>
    <x v="9"/>
  </r>
  <r>
    <x v="0"/>
    <n v="86001380"/>
    <s v="顺义鑫海韵通"/>
    <s v="KFC"/>
    <s v="北京肯德基有限公司"/>
    <s v="北京"/>
    <x v="4"/>
    <x v="9"/>
  </r>
  <r>
    <x v="0"/>
    <n v="86001381"/>
    <s v="靛厂路"/>
    <s v="KFC"/>
    <s v="北京肯德基有限公司"/>
    <s v="北京"/>
    <x v="4"/>
    <x v="9"/>
  </r>
  <r>
    <x v="0"/>
    <n v="86001382"/>
    <s v="昌平京客隆"/>
    <s v="KFC"/>
    <s v="北京肯德基有限公司"/>
    <s v="北京"/>
    <x v="4"/>
    <x v="9"/>
  </r>
  <r>
    <x v="0"/>
    <n v="86001387"/>
    <s v="天辰东路"/>
    <s v="KFC"/>
    <s v="北京肯德基有限公司"/>
    <s v="北京"/>
    <x v="4"/>
    <x v="9"/>
  </r>
  <r>
    <x v="0"/>
    <n v="86001388"/>
    <s v="搜秀"/>
    <s v="KFC"/>
    <s v="北京肯德基有限公司"/>
    <s v="北京"/>
    <x v="4"/>
    <x v="9"/>
  </r>
  <r>
    <x v="0"/>
    <n v="86001389"/>
    <s v="太阳宫"/>
    <s v="KFC"/>
    <s v="北京肯德基有限公司"/>
    <s v="北京"/>
    <x v="4"/>
    <x v="9"/>
  </r>
  <r>
    <x v="0"/>
    <n v="86001392"/>
    <s v="南站三店"/>
    <s v="KFC"/>
    <s v="北京肯德基有限公司"/>
    <s v="北京"/>
    <x v="4"/>
    <x v="9"/>
  </r>
  <r>
    <x v="0"/>
    <n v="86001393"/>
    <s v="南站五店"/>
    <s v="KFC"/>
    <s v="北京肯德基有限公司"/>
    <s v="北京"/>
    <x v="4"/>
    <x v="9"/>
  </r>
  <r>
    <x v="0"/>
    <n v="86001394"/>
    <s v="南站六店"/>
    <s v="KFC"/>
    <s v="北京肯德基有限公司"/>
    <s v="北京"/>
    <x v="4"/>
    <x v="9"/>
  </r>
  <r>
    <x v="0"/>
    <n v="86001395"/>
    <s v="窦店"/>
    <s v="KFC"/>
    <s v="北京肯德基有限公司"/>
    <s v="北京"/>
    <x v="4"/>
    <x v="9"/>
  </r>
  <r>
    <x v="0"/>
    <n v="86001396"/>
    <s v="大兴乐家"/>
    <s v="KFC"/>
    <s v="北京肯德基有限公司"/>
    <s v="北京"/>
    <x v="4"/>
    <x v="9"/>
  </r>
  <r>
    <x v="0"/>
    <n v="86001397"/>
    <s v="朝阳新城"/>
    <s v="KFC"/>
    <s v="北京肯德基有限公司"/>
    <s v="北京"/>
    <x v="4"/>
    <x v="9"/>
  </r>
  <r>
    <x v="0"/>
    <n v="86001401"/>
    <s v="西单民航甜品店"/>
    <s v="KFC"/>
    <s v="北京肯德基有限公司"/>
    <s v="北京"/>
    <x v="4"/>
    <x v="9"/>
  </r>
  <r>
    <x v="0"/>
    <n v="86001452"/>
    <s v="门头沟新桥大街"/>
    <s v="KFC"/>
    <s v="北京肯德基有限公司"/>
    <s v="北京"/>
    <x v="4"/>
    <x v="9"/>
  </r>
  <r>
    <x v="0"/>
    <n v="86001453"/>
    <s v="西坝河"/>
    <s v="KFC"/>
    <s v="北京肯德基有限公司"/>
    <s v="北京"/>
    <x v="4"/>
    <x v="9"/>
  </r>
  <r>
    <x v="0"/>
    <n v="86001455"/>
    <s v="北京站广场二店"/>
    <s v="KFC"/>
    <s v="北京肯德基有限公司"/>
    <s v="北京"/>
    <x v="4"/>
    <x v="9"/>
  </r>
  <r>
    <x v="0"/>
    <n v="86001456"/>
    <s v="中关村E世界"/>
    <s v="KFC"/>
    <s v="北京肯德基有限公司"/>
    <s v="北京"/>
    <x v="4"/>
    <x v="9"/>
  </r>
  <r>
    <x v="0"/>
    <n v="86001459"/>
    <s v="大兴狼垡"/>
    <s v="KFC"/>
    <s v="北京肯德基有限公司"/>
    <s v="北京"/>
    <x v="4"/>
    <x v="9"/>
  </r>
  <r>
    <x v="0"/>
    <n v="86001460"/>
    <s v="温泉天客隆"/>
    <s v="KFC"/>
    <s v="北京肯德基有限公司"/>
    <s v="北京"/>
    <x v="4"/>
    <x v="9"/>
  </r>
  <r>
    <x v="0"/>
    <n v="86001461"/>
    <s v="长阳华冠"/>
    <s v="KFC"/>
    <s v="北京肯德基有限公司"/>
    <s v="北京"/>
    <x v="4"/>
    <x v="9"/>
  </r>
  <r>
    <x v="0"/>
    <n v="86001462"/>
    <s v="安河桥北华联"/>
    <s v="KFC"/>
    <s v="北京肯德基有限公司"/>
    <s v="北京"/>
    <x v="4"/>
    <x v="9"/>
  </r>
  <r>
    <x v="0"/>
    <n v="86001463"/>
    <s v="丰台北路"/>
    <s v="KFC"/>
    <s v="北京肯德基有限公司"/>
    <s v="北京"/>
    <x v="4"/>
    <x v="9"/>
  </r>
  <r>
    <x v="0"/>
    <n v="86001464"/>
    <s v="昌平南口镇"/>
    <s v="KFC"/>
    <s v="北京肯德基有限公司"/>
    <s v="北京"/>
    <x v="4"/>
    <x v="9"/>
  </r>
  <r>
    <x v="0"/>
    <n v="86001465"/>
    <s v="东直门"/>
    <s v="KFC"/>
    <s v="北京肯德基有限公司"/>
    <s v="北京"/>
    <x v="4"/>
    <x v="9"/>
  </r>
  <r>
    <x v="0"/>
    <n v="86001466"/>
    <s v="龙湖长楹天街"/>
    <s v="KFC"/>
    <s v="北京肯德基有限公司"/>
    <s v="北京"/>
    <x v="4"/>
    <x v="9"/>
  </r>
  <r>
    <x v="0"/>
    <n v="86001467"/>
    <s v="双龙路"/>
    <s v="KFC"/>
    <s v="北京肯德基有限公司"/>
    <s v="北京"/>
    <x v="4"/>
    <x v="9"/>
  </r>
  <r>
    <x v="0"/>
    <n v="86001468"/>
    <s v="通州万达广场"/>
    <s v="KFC"/>
    <s v="北京肯德基有限公司"/>
    <s v="北京"/>
    <x v="4"/>
    <x v="9"/>
  </r>
  <r>
    <x v="0"/>
    <n v="86001469"/>
    <s v="天通苑华联"/>
    <s v="KFC"/>
    <s v="北京肯德基有限公司"/>
    <s v="北京"/>
    <x v="4"/>
    <x v="9"/>
  </r>
  <r>
    <x v="0"/>
    <n v="86001470"/>
    <s v="大兴宜家"/>
    <s v="KFC"/>
    <s v="北京肯德基有限公司"/>
    <s v="北京"/>
    <x v="4"/>
    <x v="9"/>
  </r>
  <r>
    <x v="0"/>
    <n v="86001471"/>
    <s v="新光天地"/>
    <s v="KFC"/>
    <s v="北京肯德基有限公司"/>
    <s v="北京"/>
    <x v="4"/>
    <x v="9"/>
  </r>
  <r>
    <x v="0"/>
    <n v="86001472"/>
    <s v="怀柔国泰"/>
    <s v="KFC"/>
    <s v="北京肯德基有限公司"/>
    <s v="北京"/>
    <x v="4"/>
    <x v="9"/>
  </r>
  <r>
    <x v="0"/>
    <n v="86001473"/>
    <s v="长阳2店"/>
    <s v="KFC"/>
    <s v="北京肯德基有限公司"/>
    <s v="北京"/>
    <x v="4"/>
    <x v="9"/>
  </r>
  <r>
    <x v="0"/>
    <n v="86001475"/>
    <s v="西客站南广场"/>
    <s v="KFC"/>
    <s v="北京肯德基有限公司"/>
    <s v="北京"/>
    <x v="4"/>
    <x v="9"/>
  </r>
  <r>
    <x v="0"/>
    <n v="86001476"/>
    <s v="水立方"/>
    <s v="KFC"/>
    <s v="北京肯德基有限公司"/>
    <s v="北京"/>
    <x v="4"/>
    <x v="9"/>
  </r>
  <r>
    <x v="0"/>
    <n v="86001477"/>
    <s v="和谐广场"/>
    <s v="KFC"/>
    <s v="北京肯德基有限公司"/>
    <s v="北京"/>
    <x v="4"/>
    <x v="9"/>
  </r>
  <r>
    <x v="0"/>
    <n v="86001478"/>
    <s v="SMB平谷华联"/>
    <s v="KFC"/>
    <s v="北京肯德基有限公司"/>
    <s v="北京"/>
    <x v="4"/>
    <x v="9"/>
  </r>
  <r>
    <x v="0"/>
    <n v="86001479"/>
    <s v="长城奥莱"/>
    <s v="KFC"/>
    <s v="北京肯德基有限公司"/>
    <s v="北京"/>
    <x v="4"/>
    <x v="9"/>
  </r>
  <r>
    <x v="0"/>
    <n v="86001480"/>
    <s v="SMB沙河物美"/>
    <s v="KFC"/>
    <s v="北京肯德基有限公司"/>
    <s v="北京"/>
    <x v="4"/>
    <x v="9"/>
  </r>
  <r>
    <x v="0"/>
    <n v="86001481"/>
    <s v="SMB玉泉路"/>
    <s v="KFC"/>
    <s v="北京肯德基有限公司"/>
    <s v="北京"/>
    <x v="4"/>
    <x v="9"/>
  </r>
  <r>
    <x v="0"/>
    <n v="86001482"/>
    <s v="SMB大兴星光"/>
    <s v="KFC"/>
    <s v="北京肯德基有限公司"/>
    <s v="北京"/>
    <x v="4"/>
    <x v="9"/>
  </r>
  <r>
    <x v="0"/>
    <n v="86001483"/>
    <s v="机场五号"/>
    <s v="KFC"/>
    <s v="北京肯德基有限公司"/>
    <s v="北京"/>
    <x v="4"/>
    <x v="9"/>
  </r>
  <r>
    <x v="0"/>
    <n v="86001484"/>
    <s v="大兴龙湖"/>
    <s v="KFC"/>
    <s v="北京肯德基有限公司"/>
    <s v="北京"/>
    <x v="4"/>
    <x v="9"/>
  </r>
  <r>
    <x v="0"/>
    <n v="86001486"/>
    <s v="南苑机场"/>
    <s v="KFC"/>
    <s v="北京肯德基有限公司"/>
    <s v="北京"/>
    <x v="4"/>
    <x v="9"/>
  </r>
  <r>
    <x v="0"/>
    <n v="86001854"/>
    <s v="DT后沙峪"/>
    <s v="KFC"/>
    <s v="北京肯德基有限公司"/>
    <s v="北京"/>
    <x v="4"/>
    <x v="9"/>
  </r>
  <r>
    <x v="0"/>
    <n v="86001855"/>
    <s v="DT大郊亭"/>
    <s v="KFC"/>
    <s v="北京肯德基有限公司"/>
    <s v="北京"/>
    <x v="4"/>
    <x v="9"/>
  </r>
  <r>
    <x v="0"/>
    <n v="86001856"/>
    <s v="DT大兴火车站"/>
    <s v="KFC"/>
    <s v="北京肯德基有限公司"/>
    <s v="北京"/>
    <x v="4"/>
    <x v="9"/>
  </r>
  <r>
    <x v="0"/>
    <n v="86001860"/>
    <s v="DT顺义马坡"/>
    <s v="KFC"/>
    <s v="北京肯德基有限公司"/>
    <s v="北京"/>
    <x v="4"/>
    <x v="9"/>
  </r>
  <r>
    <x v="0"/>
    <n v="86001861"/>
    <s v="DT新城外城"/>
    <s v="KFC"/>
    <s v="北京肯德基有限公司"/>
    <s v="北京"/>
    <x v="4"/>
    <x v="9"/>
  </r>
  <r>
    <x v="0"/>
    <n v="86001862"/>
    <s v="DT通州怡乐中路"/>
    <s v="KFC"/>
    <s v="北京肯德基有限公司"/>
    <s v="北京"/>
    <x v="4"/>
    <x v="9"/>
  </r>
  <r>
    <x v="0"/>
    <n v="86001863"/>
    <s v="DT大兴新宫"/>
    <s v="KFC"/>
    <s v="北京肯德基有限公司"/>
    <s v="北京"/>
    <x v="4"/>
    <x v="9"/>
  </r>
  <r>
    <x v="0"/>
    <n v="86001865"/>
    <s v="DT杜家坎"/>
    <s v="KFC"/>
    <s v="北京肯德基有限公司"/>
    <s v="北京"/>
    <x v="4"/>
    <x v="9"/>
  </r>
  <r>
    <x v="0"/>
    <n v="86001866"/>
    <s v="DT怀柔雁栖"/>
    <s v="KFC"/>
    <s v="北京肯德基有限公司"/>
    <s v="北京"/>
    <x v="4"/>
    <x v="9"/>
  </r>
  <r>
    <x v="0"/>
    <n v="86001867"/>
    <s v="DT金融广场"/>
    <s v="KFC"/>
    <s v="北京肯德基有限公司"/>
    <s v="北京"/>
    <x v="4"/>
    <x v="9"/>
  </r>
  <r>
    <x v="0"/>
    <n v="86002001"/>
    <s v="PH东直门"/>
    <s v="PHDI"/>
    <s v="北京必胜客比萨饼有限公司"/>
    <s v="北京"/>
    <x v="4"/>
    <x v="9"/>
  </r>
  <r>
    <x v="0"/>
    <n v="86002010"/>
    <s v="PH新世界"/>
    <s v="PHDI"/>
    <s v="北京必胜客比萨饼有限公司"/>
    <s v="北京"/>
    <x v="4"/>
    <x v="9"/>
  </r>
  <r>
    <x v="0"/>
    <n v="86002011"/>
    <s v="PH紫金"/>
    <s v="PHDI"/>
    <s v="北京必胜客比萨饼有限公司"/>
    <s v="北京"/>
    <x v="4"/>
    <x v="9"/>
  </r>
  <r>
    <x v="0"/>
    <n v="86002012"/>
    <s v="PH国展"/>
    <s v="PHDI"/>
    <s v="北京必胜客比萨饼有限公司"/>
    <s v="北京"/>
    <x v="4"/>
    <x v="9"/>
  </r>
  <r>
    <x v="0"/>
    <n v="86002013"/>
    <s v="PH方庄"/>
    <s v="PHDI"/>
    <s v="北京必胜客比萨饼有限公司"/>
    <s v="北京"/>
    <x v="4"/>
    <x v="9"/>
  </r>
  <r>
    <x v="0"/>
    <n v="86002015"/>
    <s v="PH双榆树"/>
    <s v="PHDI"/>
    <s v="北京必胜客比萨饼有限公司"/>
    <s v="北京"/>
    <x v="4"/>
    <x v="9"/>
  </r>
  <r>
    <x v="0"/>
    <n v="86002019"/>
    <s v="PH望京"/>
    <s v="PHDI"/>
    <s v="北京必胜客比萨饼有限公司"/>
    <s v="北京"/>
    <x v="4"/>
    <x v="9"/>
  </r>
  <r>
    <x v="0"/>
    <n v="86002021"/>
    <s v="PH十里堡"/>
    <s v="PHDI"/>
    <s v="北京必胜客比萨饼有限公司"/>
    <s v="北京"/>
    <x v="4"/>
    <x v="9"/>
  </r>
  <r>
    <x v="0"/>
    <n v="86002023"/>
    <s v="PH天津国际"/>
    <s v="PHDI"/>
    <s v="北京必胜客比萨饼有限公司"/>
    <s v="天津"/>
    <x v="0"/>
    <x v="0"/>
  </r>
  <r>
    <x v="0"/>
    <n v="86002027"/>
    <s v="PH亚运村"/>
    <s v="PHDI"/>
    <s v="北京必胜客比萨饼有限公司"/>
    <s v="北京"/>
    <x v="4"/>
    <x v="9"/>
  </r>
  <r>
    <x v="0"/>
    <n v="86002028"/>
    <s v="PH希望"/>
    <s v="PHDI"/>
    <s v="北京必胜客比萨饼有限公司"/>
    <s v="北京"/>
    <x v="4"/>
    <x v="9"/>
  </r>
  <r>
    <x v="0"/>
    <n v="86002029"/>
    <s v="PH五道口"/>
    <s v="PHDI"/>
    <s v="北京必胜客比萨饼有限公司"/>
    <s v="北京"/>
    <x v="4"/>
    <x v="9"/>
  </r>
  <r>
    <x v="0"/>
    <n v="86002030"/>
    <s v="PH城乡"/>
    <s v="PHDI"/>
    <s v="北京必胜客比萨饼有限公司"/>
    <s v="北京"/>
    <x v="4"/>
    <x v="9"/>
  </r>
  <r>
    <x v="0"/>
    <n v="86002033"/>
    <s v="PH光明楼"/>
    <s v="PHDI"/>
    <s v="北京必胜客比萨饼有限公司"/>
    <s v="北京"/>
    <x v="4"/>
    <x v="9"/>
  </r>
  <r>
    <x v="0"/>
    <n v="86002034"/>
    <s v="PH天津海光寺"/>
    <s v="PHDI"/>
    <s v="北京必胜客比萨饼有限公司"/>
    <s v="天津"/>
    <x v="0"/>
    <x v="0"/>
  </r>
  <r>
    <x v="0"/>
    <n v="86002037"/>
    <s v="PH劲松"/>
    <s v="PHDI"/>
    <s v="北京必胜客比萨饼有限公司"/>
    <s v="北京"/>
    <x v="4"/>
    <x v="9"/>
  </r>
  <r>
    <x v="0"/>
    <n v="86002038"/>
    <s v="PH阜城门"/>
    <s v="PHDI"/>
    <s v="北京必胜客比萨饼有限公司"/>
    <s v="北京"/>
    <x v="4"/>
    <x v="9"/>
  </r>
  <r>
    <x v="0"/>
    <n v="86002039"/>
    <s v="PH朝外"/>
    <s v="PHDI"/>
    <s v="北京必胜客比萨饼有限公司"/>
    <s v="北京"/>
    <x v="4"/>
    <x v="9"/>
  </r>
  <r>
    <x v="0"/>
    <n v="86002040"/>
    <s v="PH广渠路"/>
    <s v="PHDI"/>
    <s v="北京必胜客比萨饼有限公司"/>
    <s v="北京"/>
    <x v="4"/>
    <x v="9"/>
  </r>
  <r>
    <x v="0"/>
    <n v="86002044"/>
    <s v="PH广外"/>
    <s v="PHDI"/>
    <s v="北京必胜客比萨饼有限公司"/>
    <s v="北京"/>
    <x v="4"/>
    <x v="9"/>
  </r>
  <r>
    <x v="0"/>
    <n v="86002046"/>
    <s v="PH呼市青城"/>
    <s v="PHDI"/>
    <s v="北京必胜客比萨饼有限公司"/>
    <s v="呼和浩特"/>
    <x v="3"/>
    <x v="13"/>
  </r>
  <r>
    <x v="0"/>
    <n v="86002047"/>
    <s v="PH白石桥"/>
    <s v="PHDI"/>
    <s v="北京必胜客比萨饼有限公司"/>
    <s v="北京"/>
    <x v="4"/>
    <x v="9"/>
  </r>
  <r>
    <x v="0"/>
    <n v="86002049"/>
    <s v="PH酒仙桥"/>
    <s v="PHDI"/>
    <s v="北京必胜客比萨饼有限公司"/>
    <s v="北京"/>
    <x v="4"/>
    <x v="9"/>
  </r>
  <r>
    <x v="0"/>
    <n v="86002054"/>
    <s v="PH通州"/>
    <s v="PHDI"/>
    <s v="北京必胜客比萨饼有限公司"/>
    <s v="北京"/>
    <x v="4"/>
    <x v="9"/>
  </r>
  <r>
    <x v="0"/>
    <n v="86002056"/>
    <s v="PH西单"/>
    <s v="PHDI"/>
    <s v="北京必胜客比萨饼有限公司"/>
    <s v="北京"/>
    <x v="4"/>
    <x v="9"/>
  </r>
  <r>
    <x v="0"/>
    <n v="86002058"/>
    <s v="PH天津东马路"/>
    <s v="PHDI"/>
    <s v="北京必胜客比萨饼有限公司"/>
    <s v="天津"/>
    <x v="0"/>
    <x v="0"/>
  </r>
  <r>
    <x v="0"/>
    <n v="86002059"/>
    <s v="PH塘沽外滩"/>
    <s v="PHDI"/>
    <s v="北京必胜客比萨饼有限公司"/>
    <s v="天津"/>
    <x v="0"/>
    <x v="0"/>
  </r>
  <r>
    <x v="0"/>
    <n v="86002061"/>
    <s v="PH大兴"/>
    <s v="PHDI"/>
    <s v="北京必胜客比萨饼有限公司"/>
    <s v="北京"/>
    <x v="4"/>
    <x v="9"/>
  </r>
  <r>
    <x v="0"/>
    <n v="86002062"/>
    <s v="PH太原长风"/>
    <s v="PHDI"/>
    <s v="北京必胜客比萨饼有限公司"/>
    <s v="太原"/>
    <x v="1"/>
    <x v="1"/>
  </r>
  <r>
    <x v="0"/>
    <n v="86002064"/>
    <s v="PH昌平"/>
    <s v="PHDI"/>
    <s v="北京必胜客比萨饼有限公司"/>
    <s v="北京"/>
    <x v="4"/>
    <x v="9"/>
  </r>
  <r>
    <x v="0"/>
    <n v="86002068"/>
    <s v="PH宣武门"/>
    <s v="PHDI"/>
    <s v="北京必胜客比萨饼有限公司"/>
    <s v="北京"/>
    <x v="4"/>
    <x v="9"/>
  </r>
  <r>
    <x v="0"/>
    <n v="86002069"/>
    <s v="PH唐山新华"/>
    <s v="PHDI"/>
    <s v="北京必胜客比萨饼有限公司"/>
    <s v="唐山"/>
    <x v="2"/>
    <x v="10"/>
  </r>
  <r>
    <x v="0"/>
    <n v="86002070"/>
    <s v="PH慧新东桥"/>
    <s v="PHDI"/>
    <s v="北京必胜客比萨饼有限公司"/>
    <s v="北京"/>
    <x v="4"/>
    <x v="9"/>
  </r>
  <r>
    <x v="0"/>
    <n v="86002073"/>
    <s v="PH金融街"/>
    <s v="PHDI"/>
    <s v="北京必胜客比萨饼有限公司"/>
    <s v="北京"/>
    <x v="4"/>
    <x v="9"/>
  </r>
  <r>
    <x v="0"/>
    <n v="86002074"/>
    <s v="PH回龙观"/>
    <s v="PHDI"/>
    <s v="北京必胜客比萨饼有限公司"/>
    <s v="北京"/>
    <x v="4"/>
    <x v="9"/>
  </r>
  <r>
    <x v="0"/>
    <n v="86002076"/>
    <s v="PH航天桥"/>
    <s v="PHDI"/>
    <s v="北京必胜客比萨饼有限公司"/>
    <s v="北京"/>
    <x v="4"/>
    <x v="9"/>
  </r>
  <r>
    <x v="0"/>
    <n v="86002077"/>
    <s v="PH邯郸新世纪"/>
    <s v="PHDI"/>
    <s v="北京必胜客比萨饼有限公司"/>
    <s v="邯郸"/>
    <x v="2"/>
    <x v="22"/>
  </r>
  <r>
    <x v="0"/>
    <n v="86002078"/>
    <s v="PH马家堡"/>
    <s v="PHDI"/>
    <s v="北京必胜客比萨饼有限公司"/>
    <s v="北京"/>
    <x v="4"/>
    <x v="9"/>
  </r>
  <r>
    <x v="0"/>
    <n v="86002080"/>
    <s v="PH天津中纬"/>
    <s v="PHDI"/>
    <s v="北京必胜客比萨饼有限公司"/>
    <s v="天津"/>
    <x v="0"/>
    <x v="0"/>
  </r>
  <r>
    <x v="0"/>
    <n v="86002085"/>
    <s v="PH机场"/>
    <s v="PHDI"/>
    <s v="北京必胜客比萨饼有限公司"/>
    <s v="北京"/>
    <x v="4"/>
    <x v="9"/>
  </r>
  <r>
    <x v="0"/>
    <n v="86002086"/>
    <s v="PH西环广场"/>
    <s v="PHDI"/>
    <s v="北京必胜客比萨饼有限公司"/>
    <s v="北京"/>
    <x v="4"/>
    <x v="9"/>
  </r>
  <r>
    <x v="0"/>
    <n v="86002087"/>
    <s v="PH白广路"/>
    <s v="PHDI"/>
    <s v="北京必胜客比萨饼有限公司"/>
    <s v="北京"/>
    <x v="4"/>
    <x v="9"/>
  </r>
  <r>
    <x v="0"/>
    <n v="86002092"/>
    <s v="PH万丰路"/>
    <s v="PHDI"/>
    <s v="北京必胜客比萨饼有限公司"/>
    <s v="北京"/>
    <x v="4"/>
    <x v="9"/>
  </r>
  <r>
    <x v="0"/>
    <n v="86002095"/>
    <s v="PH天津乐宾"/>
    <s v="PHDI"/>
    <s v="北京必胜客比萨饼有限公司"/>
    <s v="天津"/>
    <x v="0"/>
    <x v="0"/>
  </r>
  <r>
    <x v="0"/>
    <n v="86002096"/>
    <s v="PH塘沽津塘"/>
    <s v="PHDI"/>
    <s v="北京必胜客比萨饼有限公司"/>
    <s v="天津"/>
    <x v="0"/>
    <x v="0"/>
  </r>
  <r>
    <x v="0"/>
    <n v="86002097"/>
    <s v="PH枫蓝国际"/>
    <s v="PHDI"/>
    <s v="北京必胜客比萨饼有限公司"/>
    <s v="北京"/>
    <x v="4"/>
    <x v="9"/>
  </r>
  <r>
    <x v="0"/>
    <n v="86002103"/>
    <s v="PH积水潭"/>
    <s v="PHDI"/>
    <s v="北京必胜客比萨饼有限公司"/>
    <s v="北京"/>
    <x v="4"/>
    <x v="9"/>
  </r>
  <r>
    <x v="0"/>
    <n v="86002104"/>
    <s v="PH建国路"/>
    <s v="PHDI"/>
    <s v="北京必胜客比萨饼有限公司"/>
    <s v="北京"/>
    <x v="4"/>
    <x v="9"/>
  </r>
  <r>
    <x v="0"/>
    <n v="86002108"/>
    <s v="PH牡丹园"/>
    <s v="PHDI"/>
    <s v="北京必胜客比萨饼有限公司"/>
    <s v="北京"/>
    <x v="4"/>
    <x v="9"/>
  </r>
  <r>
    <x v="0"/>
    <n v="86002109"/>
    <s v="PH上地"/>
    <s v="PHDI"/>
    <s v="北京必胜客比萨饼有限公司"/>
    <s v="北京"/>
    <x v="4"/>
    <x v="9"/>
  </r>
  <r>
    <x v="0"/>
    <n v="86002110"/>
    <s v="PH天通苑"/>
    <s v="PHDI"/>
    <s v="北京必胜客比萨饼有限公司"/>
    <s v="北京"/>
    <x v="4"/>
    <x v="9"/>
  </r>
  <r>
    <x v="0"/>
    <n v="86002112"/>
    <s v="PH五棵松"/>
    <s v="PHDI"/>
    <s v="北京必胜客比萨饼有限公司"/>
    <s v="北京"/>
    <x v="4"/>
    <x v="9"/>
  </r>
  <r>
    <x v="0"/>
    <n v="86002113"/>
    <s v="PH津南津沽"/>
    <s v="PHDI"/>
    <s v="北京必胜客比萨饼有限公司"/>
    <s v="天津"/>
    <x v="0"/>
    <x v="0"/>
  </r>
  <r>
    <x v="0"/>
    <n v="86002115"/>
    <s v="PH双井"/>
    <s v="PHDI"/>
    <s v="北京必胜客比萨饼有限公司"/>
    <s v="北京"/>
    <x v="4"/>
    <x v="9"/>
  </r>
  <r>
    <x v="0"/>
    <n v="86002117"/>
    <s v="PH望京南大街"/>
    <s v="PHDI"/>
    <s v="北京必胜客比萨饼有限公司"/>
    <s v="北京"/>
    <x v="4"/>
    <x v="9"/>
  </r>
  <r>
    <x v="0"/>
    <n v="86002118"/>
    <s v="PH石家庄东尚"/>
    <s v="PHDI"/>
    <s v="北京必胜客比萨饼有限公司"/>
    <s v="石家庄"/>
    <x v="2"/>
    <x v="12"/>
  </r>
  <r>
    <x v="0"/>
    <n v="86002119"/>
    <s v="PH天津柳林"/>
    <s v="PHDI"/>
    <s v="北京必胜客比萨饼有限公司"/>
    <s v="天津"/>
    <x v="0"/>
    <x v="0"/>
  </r>
  <r>
    <x v="0"/>
    <n v="86002121"/>
    <s v="PH天津奥城"/>
    <s v="PHDI"/>
    <s v="北京必胜客比萨饼有限公司"/>
    <s v="天津"/>
    <x v="0"/>
    <x v="0"/>
  </r>
  <r>
    <x v="0"/>
    <n v="86002122"/>
    <s v="PH石景山"/>
    <s v="PHDI"/>
    <s v="北京必胜客比萨饼有限公司"/>
    <s v="北京"/>
    <x v="4"/>
    <x v="9"/>
  </r>
  <r>
    <x v="0"/>
    <n v="86002123"/>
    <s v="PH唐山远洋城"/>
    <s v="PHDI"/>
    <s v="北京必胜客比萨饼有限公司"/>
    <s v="唐山"/>
    <x v="2"/>
    <x v="10"/>
  </r>
  <r>
    <x v="0"/>
    <n v="86002125"/>
    <s v="PH天津科贸"/>
    <s v="PHDI"/>
    <s v="北京必胜客比萨饼有限公司"/>
    <s v="天津"/>
    <x v="0"/>
    <x v="0"/>
  </r>
  <r>
    <x v="0"/>
    <n v="86002126"/>
    <s v="PH华侨城"/>
    <s v="PHDI"/>
    <s v="北京必胜客比萨饼有限公司"/>
    <s v="北京"/>
    <x v="4"/>
    <x v="9"/>
  </r>
  <r>
    <x v="0"/>
    <n v="86002127"/>
    <s v="PH天津滨江"/>
    <s v="PHDI"/>
    <s v="北京必胜客比萨饼有限公司"/>
    <s v="天津"/>
    <x v="0"/>
    <x v="0"/>
  </r>
  <r>
    <x v="0"/>
    <n v="86002128"/>
    <s v="PH天津新开路"/>
    <s v="PHDI"/>
    <s v="北京必胜客比萨饼有限公司"/>
    <s v="天津"/>
    <x v="0"/>
    <x v="0"/>
  </r>
  <r>
    <x v="0"/>
    <n v="86002129"/>
    <s v="PH紫竹桥苏宁"/>
    <s v="PHDI"/>
    <s v="北京必胜客比萨饼有限公司"/>
    <s v="北京"/>
    <x v="4"/>
    <x v="9"/>
  </r>
  <r>
    <x v="0"/>
    <n v="86002134"/>
    <s v="PH天津金河"/>
    <s v="PHDI"/>
    <s v="北京必胜客比萨饼有限公司"/>
    <s v="天津"/>
    <x v="0"/>
    <x v="0"/>
  </r>
  <r>
    <x v="0"/>
    <n v="86002137"/>
    <s v="PH公益西桥"/>
    <s v="PHDI"/>
    <s v="北京必胜客比萨饼有限公司"/>
    <s v="北京"/>
    <x v="4"/>
    <x v="9"/>
  </r>
  <r>
    <x v="0"/>
    <n v="86002138"/>
    <s v="PH天津金钟"/>
    <s v="PHDI"/>
    <s v="北京必胜客比萨饼有限公司"/>
    <s v="天津"/>
    <x v="0"/>
    <x v="0"/>
  </r>
  <r>
    <x v="0"/>
    <n v="86002139"/>
    <s v="PH魏公村"/>
    <s v="PHDI"/>
    <s v="北京必胜客比萨饼有限公司"/>
    <s v="北京"/>
    <x v="4"/>
    <x v="9"/>
  </r>
  <r>
    <x v="0"/>
    <n v="86002140"/>
    <s v="PH巴沟"/>
    <s v="PHDI"/>
    <s v="北京必胜客比萨饼有限公司"/>
    <s v="北京"/>
    <x v="4"/>
    <x v="9"/>
  </r>
  <r>
    <x v="0"/>
    <n v="86002141"/>
    <s v="PH秦皇岛乐都汇"/>
    <s v="PHDI"/>
    <s v="北京必胜客比萨饼有限公司"/>
    <s v="秦皇岛"/>
    <x v="2"/>
    <x v="4"/>
  </r>
  <r>
    <x v="0"/>
    <n v="86002142"/>
    <s v="PH保定裕华"/>
    <s v="PHDI"/>
    <s v="北京必胜客比萨饼有限公司"/>
    <s v="保定"/>
    <x v="2"/>
    <x v="3"/>
  </r>
  <r>
    <x v="0"/>
    <n v="86002144"/>
    <s v="PH恒基中心"/>
    <s v="PHDI"/>
    <s v="北京必胜客比萨饼有限公司"/>
    <s v="北京"/>
    <x v="4"/>
    <x v="9"/>
  </r>
  <r>
    <x v="0"/>
    <n v="86002145"/>
    <s v="PH太原铜锣湾"/>
    <s v="PHDI"/>
    <s v="北京必胜客比萨饼有限公司"/>
    <s v="太原"/>
    <x v="1"/>
    <x v="1"/>
  </r>
  <r>
    <x v="0"/>
    <n v="86002146"/>
    <s v="PH大钟寺"/>
    <s v="PHDI"/>
    <s v="北京必胜客比萨饼有限公司"/>
    <s v="北京"/>
    <x v="4"/>
    <x v="9"/>
  </r>
  <r>
    <x v="0"/>
    <n v="86002147"/>
    <s v="PH西三旗"/>
    <s v="PHDI"/>
    <s v="北京必胜客比萨饼有限公司"/>
    <s v="北京"/>
    <x v="4"/>
    <x v="9"/>
  </r>
  <r>
    <x v="0"/>
    <n v="86002148"/>
    <s v="PH朝阳大悦城"/>
    <s v="PHDI"/>
    <s v="北京必胜客比萨饼有限公司"/>
    <s v="北京"/>
    <x v="4"/>
    <x v="9"/>
  </r>
  <r>
    <x v="0"/>
    <n v="86002149"/>
    <s v="PH天津迎水道"/>
    <s v="PHDI"/>
    <s v="北京必胜客比萨饼有限公司"/>
    <s v="天津"/>
    <x v="0"/>
    <x v="0"/>
  </r>
  <r>
    <x v="0"/>
    <n v="86002151"/>
    <s v="PH天津海富"/>
    <s v="PHDI"/>
    <s v="北京必胜客比萨饼有限公司"/>
    <s v="天津"/>
    <x v="0"/>
    <x v="0"/>
  </r>
  <r>
    <x v="0"/>
    <n v="86002152"/>
    <s v="PH顺义"/>
    <s v="PHDI"/>
    <s v="北京必胜客比萨饼有限公司"/>
    <s v="北京"/>
    <x v="4"/>
    <x v="9"/>
  </r>
  <r>
    <x v="0"/>
    <n v="86002153"/>
    <s v="PH北苑路"/>
    <s v="PHDI"/>
    <s v="北京必胜客比萨饼有限公司"/>
    <s v="北京"/>
    <x v="4"/>
    <x v="9"/>
  </r>
  <r>
    <x v="0"/>
    <n v="86002154"/>
    <s v="PH塘沽永旺"/>
    <s v="PHDI"/>
    <s v="北京必胜客比萨饼有限公司"/>
    <s v="天津"/>
    <x v="0"/>
    <x v="0"/>
  </r>
  <r>
    <x v="0"/>
    <n v="86002155"/>
    <s v="PH天津三马路"/>
    <s v="PHDI"/>
    <s v="北京必胜客比萨饼有限公司"/>
    <s v="天津"/>
    <x v="0"/>
    <x v="0"/>
  </r>
  <r>
    <x v="0"/>
    <n v="86002156"/>
    <s v="PH大兴火神庙"/>
    <s v="PHDI"/>
    <s v="北京必胜客比萨饼有限公司"/>
    <s v="北京"/>
    <x v="4"/>
    <x v="9"/>
  </r>
  <r>
    <x v="0"/>
    <n v="86002157"/>
    <s v="PH太原三晋"/>
    <s v="PHDI"/>
    <s v="北京必胜客比萨饼有限公司"/>
    <s v="太原"/>
    <x v="1"/>
    <x v="1"/>
  </r>
  <r>
    <x v="0"/>
    <n v="86002158"/>
    <s v="PH廊坊爱民"/>
    <s v="PHDI"/>
    <s v="北京必胜客比萨饼有限公司"/>
    <s v="廊坊"/>
    <x v="2"/>
    <x v="17"/>
  </r>
  <r>
    <x v="0"/>
    <n v="86002161"/>
    <s v="PH太原迎泽"/>
    <s v="PHDI"/>
    <s v="北京必胜客比萨饼有限公司"/>
    <s v="太原"/>
    <x v="1"/>
    <x v="1"/>
  </r>
  <r>
    <x v="0"/>
    <n v="86002163"/>
    <s v="PH天津津滨"/>
    <s v="PHDI"/>
    <s v="北京必胜客比萨饼有限公司"/>
    <s v="天津"/>
    <x v="0"/>
    <x v="0"/>
  </r>
  <r>
    <x v="0"/>
    <n v="86002164"/>
    <s v="PH包头万达"/>
    <s v="PHDI"/>
    <s v="北京必胜客比萨饼有限公司"/>
    <s v="包头"/>
    <x v="3"/>
    <x v="7"/>
  </r>
  <r>
    <x v="0"/>
    <n v="86002165"/>
    <s v="PH呼市万达广场"/>
    <s v="PHDI"/>
    <s v="北京必胜客比萨饼有限公司"/>
    <s v="呼和浩特"/>
    <x v="3"/>
    <x v="13"/>
  </r>
  <r>
    <x v="0"/>
    <n v="86002168"/>
    <s v="PH呼市长乐宫"/>
    <s v="PHDI"/>
    <s v="北京必胜客比萨饼有限公司"/>
    <s v="呼和浩特"/>
    <x v="3"/>
    <x v="13"/>
  </r>
  <r>
    <x v="0"/>
    <n v="86002169"/>
    <s v="PH良乡"/>
    <s v="PHDI"/>
    <s v="北京必胜客比萨饼有限公司"/>
    <s v="北京"/>
    <x v="4"/>
    <x v="9"/>
  </r>
  <r>
    <x v="0"/>
    <n v="86002170"/>
    <s v="PH分钟寺"/>
    <s v="PHDI"/>
    <s v="北京必胜客比萨饼有限公司"/>
    <s v="北京"/>
    <x v="4"/>
    <x v="9"/>
  </r>
  <r>
    <x v="0"/>
    <n v="86002173"/>
    <s v="PH保定保百"/>
    <s v="PHDI"/>
    <s v="北京必胜客比萨饼有限公司"/>
    <s v="保定"/>
    <x v="2"/>
    <x v="3"/>
  </r>
  <r>
    <x v="0"/>
    <n v="86002175"/>
    <s v="PH西苑"/>
    <s v="PHDI"/>
    <s v="北京必胜客比萨饼有限公司"/>
    <s v="北京"/>
    <x v="4"/>
    <x v="9"/>
  </r>
  <r>
    <x v="0"/>
    <n v="86002176"/>
    <s v="PH石家庄新人民"/>
    <s v="PHDI"/>
    <s v="北京必胜客比萨饼有限公司"/>
    <s v="石家庄"/>
    <x v="2"/>
    <x v="12"/>
  </r>
  <r>
    <x v="0"/>
    <n v="86002177"/>
    <s v="PH天津大岛"/>
    <s v="PHDI"/>
    <s v="北京必胜客比萨饼有限公司"/>
    <s v="天津"/>
    <x v="0"/>
    <x v="0"/>
  </r>
  <r>
    <x v="0"/>
    <n v="86002178"/>
    <s v="PH旧宫物美"/>
    <s v="PHDI"/>
    <s v="北京必胜客比萨饼有限公司"/>
    <s v="北京"/>
    <x v="4"/>
    <x v="9"/>
  </r>
  <r>
    <x v="0"/>
    <n v="86002180"/>
    <s v="PH阳泉滨河"/>
    <s v="PHDI"/>
    <s v="北京必胜客比萨饼有限公司"/>
    <s v="阳泉"/>
    <x v="1"/>
    <x v="2"/>
  </r>
  <r>
    <x v="0"/>
    <n v="86002186"/>
    <s v="PH保定华创"/>
    <s v="PHDI"/>
    <s v="北京必胜客比萨饼有限公司"/>
    <s v="保定"/>
    <x v="2"/>
    <x v="3"/>
  </r>
  <r>
    <x v="0"/>
    <n v="86002187"/>
    <s v="PH塘沽金元宝"/>
    <s v="PHDI"/>
    <s v="北京必胜客比萨饼有限公司"/>
    <s v="天津"/>
    <x v="0"/>
    <x v="0"/>
  </r>
  <r>
    <x v="0"/>
    <n v="86002188"/>
    <s v="PH邢台天一城"/>
    <s v="PHDI"/>
    <s v="北京必胜客比萨饼有限公司"/>
    <s v="邢台"/>
    <x v="2"/>
    <x v="11"/>
  </r>
  <r>
    <x v="0"/>
    <n v="86002189"/>
    <s v="PH保定万博"/>
    <s v="PHDI"/>
    <s v="北京必胜客比萨饼有限公司"/>
    <s v="保定"/>
    <x v="2"/>
    <x v="3"/>
  </r>
  <r>
    <x v="0"/>
    <n v="86002191"/>
    <s v="PH石家庄尖岭万达"/>
    <s v="PHDI"/>
    <s v="北京必胜客比萨饼有限公司"/>
    <s v="石家庄"/>
    <x v="2"/>
    <x v="12"/>
  </r>
  <r>
    <x v="0"/>
    <n v="86002192"/>
    <s v="PH宋家庄"/>
    <s v="PHDI"/>
    <s v="北京必胜客比萨饼有限公司"/>
    <s v="北京"/>
    <x v="4"/>
    <x v="9"/>
  </r>
  <r>
    <x v="0"/>
    <n v="86002193"/>
    <s v="PH唐山万达"/>
    <s v="PHDI"/>
    <s v="北京必胜客比萨饼有限公司"/>
    <s v="唐山"/>
    <x v="2"/>
    <x v="10"/>
  </r>
  <r>
    <x v="0"/>
    <n v="86002197"/>
    <s v="PH中关村广场"/>
    <s v="PHDI"/>
    <s v="北京必胜客比萨饼有限公司"/>
    <s v="北京"/>
    <x v="4"/>
    <x v="9"/>
  </r>
  <r>
    <x v="0"/>
    <n v="86002199"/>
    <s v="PH天津黑牛城"/>
    <s v="PHDI"/>
    <s v="北京必胜客比萨饼有限公司"/>
    <s v="天津"/>
    <x v="0"/>
    <x v="0"/>
  </r>
  <r>
    <x v="0"/>
    <n v="86002200"/>
    <s v="PH朝阳门"/>
    <s v="PHDI"/>
    <s v="北京必胜客比萨饼有限公司"/>
    <s v="北京"/>
    <x v="4"/>
    <x v="9"/>
  </r>
  <r>
    <x v="0"/>
    <n v="86002201"/>
    <s v="PH廊坊万达"/>
    <s v="PHDI"/>
    <s v="北京必胜客比萨饼有限公司"/>
    <s v="廊坊"/>
    <x v="2"/>
    <x v="17"/>
  </r>
  <r>
    <x v="0"/>
    <n v="86002203"/>
    <s v="PH知春路"/>
    <s v="PHDI"/>
    <s v="北京必胜客比萨饼有限公司"/>
    <s v="北京"/>
    <x v="4"/>
    <x v="9"/>
  </r>
  <r>
    <x v="0"/>
    <n v="86002207"/>
    <s v="PH五棵松桥"/>
    <s v="PHDI"/>
    <s v="北京必胜客比萨饼有限公司"/>
    <s v="北京"/>
    <x v="4"/>
    <x v="9"/>
  </r>
  <r>
    <x v="0"/>
    <n v="86002209"/>
    <s v="PH呼市凯德."/>
    <s v="PHDI"/>
    <s v="北京必胜客比萨饼有限公司"/>
    <s v="呼和浩特"/>
    <x v="3"/>
    <x v="13"/>
  </r>
  <r>
    <x v="0"/>
    <n v="86002210"/>
    <s v="PH青塔翠微"/>
    <s v="PHDI"/>
    <s v="北京必胜客比萨饼有限公司"/>
    <s v="北京"/>
    <x v="4"/>
    <x v="9"/>
  </r>
  <r>
    <x v="0"/>
    <n v="86002211"/>
    <s v="PH八大处路"/>
    <s v="PHDI"/>
    <s v="北京必胜客比萨饼有限公司"/>
    <s v="北京"/>
    <x v="4"/>
    <x v="9"/>
  </r>
  <r>
    <x v="0"/>
    <n v="86002216"/>
    <s v="PH丰南"/>
    <s v="PHDI"/>
    <s v="北京必胜客比萨饼有限公司"/>
    <s v="唐山"/>
    <x v="2"/>
    <x v="10"/>
  </r>
  <r>
    <x v="0"/>
    <n v="86002218"/>
    <s v="PH天津大悦城"/>
    <s v="PHDI"/>
    <s v="北京必胜客比萨饼有限公司"/>
    <s v="天津"/>
    <x v="0"/>
    <x v="0"/>
  </r>
  <r>
    <x v="0"/>
    <n v="86002219"/>
    <s v="PH天通中苑"/>
    <s v="PHDI"/>
    <s v="北京必胜客比萨饼有限公司"/>
    <s v="北京"/>
    <x v="4"/>
    <x v="9"/>
  </r>
  <r>
    <x v="0"/>
    <n v="86002220"/>
    <s v="PH洋桥银泰"/>
    <s v="PHDI"/>
    <s v="北京必胜客比萨饼有限公司"/>
    <s v="北京"/>
    <x v="4"/>
    <x v="9"/>
  </r>
  <r>
    <x v="0"/>
    <n v="86002225"/>
    <s v="PH天津银河国际"/>
    <s v="PHDI"/>
    <s v="北京必胜客比萨饼有限公司"/>
    <s v="天津"/>
    <x v="0"/>
    <x v="0"/>
  </r>
  <r>
    <x v="0"/>
    <n v="86002228"/>
    <s v="PH鄂尔多斯万正"/>
    <s v="PHDI"/>
    <s v="北京必胜客比萨饼有限公司"/>
    <s v="鄂尔多斯"/>
    <x v="3"/>
    <x v="8"/>
  </r>
  <r>
    <x v="0"/>
    <n v="86002230"/>
    <s v="PH天津中北旺"/>
    <s v="PHDI"/>
    <s v="北京必胜客比萨饼有限公司"/>
    <s v="天津"/>
    <x v="0"/>
    <x v="0"/>
  </r>
  <r>
    <x v="0"/>
    <n v="86002231"/>
    <s v="PH石家庄勒泰"/>
    <s v="PHDI"/>
    <s v="北京必胜客比萨饼有限公司"/>
    <s v="石家庄"/>
    <x v="2"/>
    <x v="12"/>
  </r>
  <r>
    <x v="0"/>
    <n v="86002232"/>
    <s v="PH石家庄花园"/>
    <s v="PHDI"/>
    <s v="北京必胜客比萨饼有限公司"/>
    <s v="石家庄"/>
    <x v="2"/>
    <x v="12"/>
  </r>
  <r>
    <x v="0"/>
    <n v="86002236"/>
    <s v="PH天津财富大厦"/>
    <s v="PHDI"/>
    <s v="北京必胜客比萨饼有限公司"/>
    <s v="天津"/>
    <x v="0"/>
    <x v="0"/>
  </r>
  <r>
    <x v="0"/>
    <n v="86002237"/>
    <s v="PH静海金桥国贸"/>
    <s v="PHDI"/>
    <s v="北京必胜客比萨饼有限公司"/>
    <s v="天津"/>
    <x v="0"/>
    <x v="0"/>
  </r>
  <r>
    <x v="0"/>
    <n v="86002239"/>
    <s v="PH衡水衡百"/>
    <s v="PHDI"/>
    <s v="北京必胜客比萨饼有限公司"/>
    <s v="衡水"/>
    <x v="2"/>
    <x v="24"/>
  </r>
  <r>
    <x v="0"/>
    <n v="86002240"/>
    <s v="PH秦皇岛燕山"/>
    <s v="PHDI"/>
    <s v="北京必胜客比萨饼有限公司"/>
    <s v="秦皇岛"/>
    <x v="2"/>
    <x v="4"/>
  </r>
  <r>
    <x v="0"/>
    <n v="86002241"/>
    <s v="PH石佛营"/>
    <s v="PHDI"/>
    <s v="北京必胜客比萨饼有限公司"/>
    <s v="北京"/>
    <x v="4"/>
    <x v="9"/>
  </r>
  <r>
    <x v="0"/>
    <n v="86002242"/>
    <s v="PH机场二店"/>
    <s v="PHDI"/>
    <s v="北京必胜客比萨饼有限公司"/>
    <s v="北京"/>
    <x v="4"/>
    <x v="9"/>
  </r>
  <r>
    <x v="0"/>
    <n v="86002243"/>
    <s v="PH双桥"/>
    <s v="PHDI"/>
    <s v="北京必胜客比萨饼有限公司"/>
    <s v="北京"/>
    <x v="4"/>
    <x v="9"/>
  </r>
  <r>
    <x v="0"/>
    <n v="86002245"/>
    <s v="PH五彩城"/>
    <s v="PHDI"/>
    <s v="北京必胜客比萨饼有限公司"/>
    <s v="北京"/>
    <x v="4"/>
    <x v="9"/>
  </r>
  <r>
    <x v="0"/>
    <n v="86002247"/>
    <s v="PH安河桥北华联"/>
    <s v="PHDI"/>
    <s v="北京必胜客比萨饼有限公司"/>
    <s v="北京"/>
    <x v="4"/>
    <x v="9"/>
  </r>
  <r>
    <x v="0"/>
    <n v="86002248"/>
    <s v="PH长安商场"/>
    <s v="PHDI"/>
    <s v="北京必胜客比萨饼有限公司"/>
    <s v="北京"/>
    <x v="4"/>
    <x v="9"/>
  </r>
  <r>
    <x v="0"/>
    <n v="86002249"/>
    <s v="PH望京华彩"/>
    <s v="PHDI"/>
    <s v="北京必胜客比萨饼有限公司"/>
    <s v="北京"/>
    <x v="4"/>
    <x v="9"/>
  </r>
  <r>
    <x v="0"/>
    <n v="86002251"/>
    <s v="PH工体北路"/>
    <s v="PHDI"/>
    <s v="北京必胜客比萨饼有限公司"/>
    <s v="北京"/>
    <x v="4"/>
    <x v="9"/>
  </r>
  <r>
    <x v="0"/>
    <n v="86002252"/>
    <s v="PH房山"/>
    <s v="PHDI"/>
    <s v="北京必胜客比萨饼有限公司"/>
    <s v="北京"/>
    <x v="4"/>
    <x v="9"/>
  </r>
  <r>
    <x v="0"/>
    <n v="86002254"/>
    <s v="PH常营华联"/>
    <s v="PHDI"/>
    <s v="北京必胜客比萨饼有限公司"/>
    <s v="北京"/>
    <x v="4"/>
    <x v="9"/>
  </r>
  <r>
    <x v="0"/>
    <n v="86002256"/>
    <s v="PH远大路"/>
    <s v="PHDI"/>
    <s v="北京必胜客比萨饼有限公司"/>
    <s v="北京"/>
    <x v="4"/>
    <x v="9"/>
  </r>
  <r>
    <x v="0"/>
    <n v="86002258"/>
    <s v="PH北京南站"/>
    <s v="PHDI"/>
    <s v="北京必胜客比萨饼有限公司"/>
    <s v="北京"/>
    <x v="4"/>
    <x v="9"/>
  </r>
  <r>
    <x v="0"/>
    <n v="86002259"/>
    <s v="PH红桥"/>
    <s v="PHDI"/>
    <s v="北京必胜客比萨饼有限公司"/>
    <s v="北京"/>
    <x v="4"/>
    <x v="9"/>
  </r>
  <r>
    <x v="0"/>
    <n v="86002260"/>
    <s v="PH龙湖长楹天街"/>
    <s v="PHDI"/>
    <s v="北京必胜客比萨饼有限公司"/>
    <s v="北京"/>
    <x v="4"/>
    <x v="9"/>
  </r>
  <r>
    <x v="0"/>
    <n v="86002261"/>
    <s v="PH亦庄力宝"/>
    <s v="PHDI"/>
    <s v="北京必胜客比萨饼有限公司"/>
    <s v="北京"/>
    <x v="4"/>
    <x v="9"/>
  </r>
  <r>
    <x v="0"/>
    <n v="86002262"/>
    <s v="PH通州九棵树"/>
    <s v="PHDI"/>
    <s v="北京必胜客比萨饼有限公司"/>
    <s v="北京"/>
    <x v="4"/>
    <x v="9"/>
  </r>
  <r>
    <x v="0"/>
    <n v="86002264"/>
    <s v="PH王府井淘汇"/>
    <s v="PHDI"/>
    <s v="北京必胜客比萨饼有限公司"/>
    <s v="北京"/>
    <x v="4"/>
    <x v="9"/>
  </r>
  <r>
    <x v="0"/>
    <n v="86002266"/>
    <s v="PH清河翠微"/>
    <s v="PHDI"/>
    <s v="北京必胜客比萨饼有限公司"/>
    <s v="北京"/>
    <x v="4"/>
    <x v="9"/>
  </r>
  <r>
    <x v="0"/>
    <n v="86002267"/>
    <s v="PH通州万达"/>
    <s v="PHDI"/>
    <s v="北京必胜客比萨饼有限公司"/>
    <s v="北京"/>
    <x v="4"/>
    <x v="9"/>
  </r>
  <r>
    <x v="0"/>
    <n v="86002268"/>
    <s v="PH西红门理想城"/>
    <s v="PHDI"/>
    <s v="北京必胜客比萨饼有限公司"/>
    <s v="北京"/>
    <x v="4"/>
    <x v="9"/>
  </r>
  <r>
    <x v="0"/>
    <n v="86002269"/>
    <s v="PH西红门"/>
    <s v="PHDI"/>
    <s v="北京必胜客比萨饼有限公司"/>
    <s v="北京"/>
    <x v="4"/>
    <x v="9"/>
  </r>
  <r>
    <x v="0"/>
    <n v="86002270"/>
    <s v="PH怀柔国泰"/>
    <s v="PHDI"/>
    <s v="北京必胜客比萨饼有限公司"/>
    <s v="北京"/>
    <x v="4"/>
    <x v="9"/>
  </r>
  <r>
    <x v="0"/>
    <n v="86002271"/>
    <s v="PH房山长阳"/>
    <s v="PHDI"/>
    <s v="北京必胜客比萨饼有限公司"/>
    <s v="北京"/>
    <x v="4"/>
    <x v="9"/>
  </r>
  <r>
    <x v="0"/>
    <n v="86002272"/>
    <s v="PH安贞华联"/>
    <s v="PHDI"/>
    <s v="北京必胜客比萨饼有限公司"/>
    <s v="北京"/>
    <x v="4"/>
    <x v="9"/>
  </r>
  <r>
    <x v="0"/>
    <n v="86002273"/>
    <s v="PH绿地新都会"/>
    <s v="PHDI"/>
    <s v="北京必胜客比萨饼有限公司"/>
    <s v="北京"/>
    <x v="4"/>
    <x v="9"/>
  </r>
  <r>
    <x v="0"/>
    <n v="86002274"/>
    <s v="PH前门"/>
    <s v="PHDI"/>
    <s v="北京必胜客比萨饼有限公司"/>
    <s v="北京"/>
    <x v="4"/>
    <x v="9"/>
  </r>
  <r>
    <x v="0"/>
    <n v="86002275"/>
    <s v="PH东坝"/>
    <s v="PHDI"/>
    <s v="北京必胜客比萨饼有限公司"/>
    <s v="北京"/>
    <x v="4"/>
    <x v="9"/>
  </r>
  <r>
    <x v="0"/>
    <n v="86002276"/>
    <s v="PH密云"/>
    <s v="PHDI"/>
    <s v="北京必胜客比萨饼有限公司"/>
    <s v="北京"/>
    <x v="4"/>
    <x v="9"/>
  </r>
  <r>
    <x v="0"/>
    <n v="86002277"/>
    <s v="PH和谐广场"/>
    <s v="PHDI"/>
    <s v="北京必胜客比萨饼有限公司"/>
    <s v="北京"/>
    <x v="4"/>
    <x v="9"/>
  </r>
  <r>
    <x v="0"/>
    <n v="86002278"/>
    <s v="PH慈云寺"/>
    <s v="PHDI"/>
    <s v="北京必胜客比萨饼有限公司"/>
    <s v="北京"/>
    <x v="4"/>
    <x v="9"/>
  </r>
  <r>
    <x v="0"/>
    <n v="86002279"/>
    <s v="PH平谷华联"/>
    <s v="PHDI"/>
    <s v="北京必胜客比萨饼有限公司"/>
    <s v="北京"/>
    <x v="4"/>
    <x v="9"/>
  </r>
  <r>
    <x v="0"/>
    <n v="86002280"/>
    <s v="PH西单君太"/>
    <s v="PHDI"/>
    <s v="北京必胜客比萨饼有限公司"/>
    <s v="北京"/>
    <x v="4"/>
    <x v="9"/>
  </r>
  <r>
    <x v="0"/>
    <n v="86002281"/>
    <s v="PH长城奥莱"/>
    <s v="PHDI"/>
    <s v="北京必胜客比萨饼有限公司"/>
    <s v="北京"/>
    <x v="4"/>
    <x v="9"/>
  </r>
  <r>
    <x v="0"/>
    <n v="86002282"/>
    <s v="PH南锣鼓巷餐厅"/>
    <s v="PHDI"/>
    <s v="北京必胜客比萨饼有限公司"/>
    <s v="北京"/>
    <x v="4"/>
    <x v="9"/>
  </r>
  <r>
    <x v="0"/>
    <n v="86002283"/>
    <s v="古城邮局"/>
    <s v="PHDI"/>
    <s v="北京必胜客比萨饼有限公司"/>
    <s v="北京"/>
    <x v="4"/>
    <x v="9"/>
  </r>
  <r>
    <x v="0"/>
    <n v="86002284"/>
    <s v="PH玉泉远洋"/>
    <s v="PHDI"/>
    <s v="北京必胜客比萨饼有限公司"/>
    <s v="北京"/>
    <x v="4"/>
    <x v="9"/>
  </r>
  <r>
    <x v="0"/>
    <n v="86002286"/>
    <s v="PH右安门"/>
    <s v="PHDI"/>
    <s v="北京必胜客比萨饼有限公司"/>
    <s v="北京"/>
    <x v="4"/>
    <x v="9"/>
  </r>
  <r>
    <x v="0"/>
    <n v="86002287"/>
    <s v="PH北苑未来客"/>
    <s v="PHDI"/>
    <s v="北京必胜客比萨饼有限公司"/>
    <s v="北京"/>
    <x v="4"/>
    <x v="9"/>
  </r>
  <r>
    <x v="0"/>
    <n v="86002288"/>
    <s v="PH旧宫万科"/>
    <s v="PHDI"/>
    <s v="北京必胜客比萨饼有限公司"/>
    <s v="北京"/>
    <x v="4"/>
    <x v="9"/>
  </r>
  <r>
    <x v="0"/>
    <n v="86002289"/>
    <s v="大兴龙湖"/>
    <s v="PHDI"/>
    <s v="北京必胜客比萨饼有限公司"/>
    <s v="北京"/>
    <x v="4"/>
    <x v="9"/>
  </r>
  <r>
    <x v="0"/>
    <n v="86002290"/>
    <s v="PH天北路"/>
    <s v="PHDI"/>
    <s v="北京必胜客比萨饼有限公司"/>
    <s v="北京"/>
    <x v="4"/>
    <x v="9"/>
  </r>
  <r>
    <x v="0"/>
    <n v="86002701"/>
    <s v="HS惠新西街"/>
    <s v="PHHS"/>
    <s v="北京必胜客比萨饼有限公司"/>
    <s v="北京"/>
    <x v="4"/>
    <x v="9"/>
  </r>
  <r>
    <x v="0"/>
    <n v="86002705"/>
    <s v="HS青年路"/>
    <s v="PHHS"/>
    <s v="北京必胜客比萨饼有限公司"/>
    <s v="北京"/>
    <x v="4"/>
    <x v="9"/>
  </r>
  <r>
    <x v="0"/>
    <n v="86002706"/>
    <s v="HS磁器口"/>
    <s v="PHHS"/>
    <s v="北京必胜客比萨饼有限公司"/>
    <s v="北京"/>
    <x v="4"/>
    <x v="9"/>
  </r>
  <r>
    <x v="0"/>
    <n v="86002707"/>
    <s v="HS劲松"/>
    <s v="PHHS"/>
    <s v="北京必胜客比萨饼有限公司"/>
    <s v="北京"/>
    <x v="4"/>
    <x v="9"/>
  </r>
  <r>
    <x v="0"/>
    <n v="86002709"/>
    <s v="HS蒲芳路"/>
    <s v="PHHS"/>
    <s v="北京必胜客比萨饼有限公司"/>
    <s v="北京"/>
    <x v="4"/>
    <x v="9"/>
  </r>
  <r>
    <x v="0"/>
    <n v="86002710"/>
    <s v="HS通州九棵树"/>
    <s v="PHHS"/>
    <s v="北京必胜客比萨饼有限公司"/>
    <s v="北京"/>
    <x v="4"/>
    <x v="9"/>
  </r>
  <r>
    <x v="0"/>
    <n v="86002711"/>
    <s v="HS阜成路"/>
    <s v="PHHS"/>
    <s v="北京必胜客比萨饼有限公司"/>
    <s v="北京"/>
    <x v="4"/>
    <x v="9"/>
  </r>
  <r>
    <x v="0"/>
    <n v="86002712"/>
    <s v="HS富丰桥"/>
    <s v="PHHS"/>
    <s v="北京必胜客比萨饼有限公司"/>
    <s v="北京"/>
    <x v="4"/>
    <x v="9"/>
  </r>
  <r>
    <x v="0"/>
    <n v="86002713"/>
    <s v="HS明光桥"/>
    <s v="PHHS"/>
    <s v="北京必胜客比萨饼有限公司"/>
    <s v="北京"/>
    <x v="4"/>
    <x v="9"/>
  </r>
  <r>
    <x v="0"/>
    <n v="86002714"/>
    <s v="HS星城国际"/>
    <s v="PHHS"/>
    <s v="北京必胜客比萨饼有限公司"/>
    <s v="北京"/>
    <x v="4"/>
    <x v="9"/>
  </r>
  <r>
    <x v="0"/>
    <n v="86002716"/>
    <s v="HS天津九龙"/>
    <s v="PHHS"/>
    <s v="北京必胜客比萨饼有限公司"/>
    <s v="天津"/>
    <x v="0"/>
    <x v="0"/>
  </r>
  <r>
    <x v="0"/>
    <n v="86002717"/>
    <s v="HS回龙观"/>
    <s v="PHHS"/>
    <s v="北京必胜客比萨饼有限公司"/>
    <s v="北京"/>
    <x v="4"/>
    <x v="9"/>
  </r>
  <r>
    <x v="0"/>
    <n v="86002718"/>
    <s v="HS大成路"/>
    <s v="PHHS"/>
    <s v="北京必胜客比萨饼有限公司"/>
    <s v="北京"/>
    <x v="4"/>
    <x v="9"/>
  </r>
  <r>
    <x v="0"/>
    <n v="86002719"/>
    <s v="HS慧忠路"/>
    <s v="PHHS"/>
    <s v="北京必胜客比萨饼有限公司"/>
    <s v="北京"/>
    <x v="4"/>
    <x v="9"/>
  </r>
  <r>
    <x v="0"/>
    <n v="86002720"/>
    <s v="HS塘沽福州道"/>
    <s v="PHHS"/>
    <s v="北京必胜客比萨饼有限公司"/>
    <s v="天津"/>
    <x v="0"/>
    <x v="0"/>
  </r>
  <r>
    <x v="0"/>
    <n v="86002721"/>
    <s v="HS双清路"/>
    <s v="PHHS"/>
    <s v="北京必胜客比萨饼有限公司"/>
    <s v="北京"/>
    <x v="4"/>
    <x v="9"/>
  </r>
  <r>
    <x v="0"/>
    <n v="86002722"/>
    <s v="HS天津卫国道"/>
    <s v="PHHS"/>
    <s v="北京必胜客比萨饼有限公司"/>
    <s v="天津"/>
    <x v="0"/>
    <x v="0"/>
  </r>
  <r>
    <x v="0"/>
    <n v="86002723"/>
    <s v="HS立汤路"/>
    <s v="PHHS"/>
    <s v="北京必胜客比萨饼有限公司"/>
    <s v="北京"/>
    <x v="4"/>
    <x v="9"/>
  </r>
  <r>
    <x v="0"/>
    <n v="86002724"/>
    <s v="HS安外大街"/>
    <s v="PHHS"/>
    <s v="北京必胜客比萨饼有限公司"/>
    <s v="北京"/>
    <x v="4"/>
    <x v="9"/>
  </r>
  <r>
    <x v="0"/>
    <n v="86002725"/>
    <s v="HS三元桥"/>
    <s v="PHHS"/>
    <s v="北京必胜客比萨饼有限公司"/>
    <s v="北京"/>
    <x v="4"/>
    <x v="9"/>
  </r>
  <r>
    <x v="0"/>
    <n v="86002726"/>
    <s v="HS杨庄"/>
    <s v="PHHS"/>
    <s v="北京必胜客比萨饼有限公司"/>
    <s v="北京"/>
    <x v="4"/>
    <x v="9"/>
  </r>
  <r>
    <x v="0"/>
    <n v="86002727"/>
    <s v="HS天津南马路"/>
    <s v="PHHS"/>
    <s v="北京必胜客比萨饼有限公司"/>
    <s v="天津"/>
    <x v="0"/>
    <x v="0"/>
  </r>
  <r>
    <x v="0"/>
    <n v="86002728"/>
    <s v="HS天津嘉华"/>
    <s v="PHHS"/>
    <s v="北京必胜客比萨饼有限公司"/>
    <s v="天津"/>
    <x v="0"/>
    <x v="0"/>
  </r>
  <r>
    <x v="0"/>
    <n v="86002729"/>
    <s v="HS天津新海湾"/>
    <s v="PHHS"/>
    <s v="北京必胜客比萨饼有限公司"/>
    <s v="天津"/>
    <x v="0"/>
    <x v="0"/>
  </r>
  <r>
    <x v="0"/>
    <n v="86002730"/>
    <s v="HS四季青"/>
    <s v="PHHS"/>
    <s v="北京必胜客比萨饼有限公司"/>
    <s v="北京"/>
    <x v="4"/>
    <x v="9"/>
  </r>
  <r>
    <x v="0"/>
    <n v="86002731"/>
    <s v="HS望京"/>
    <s v="PHHS"/>
    <s v="北京必胜客比萨饼有限公司"/>
    <s v="北京"/>
    <x v="4"/>
    <x v="9"/>
  </r>
  <r>
    <x v="0"/>
    <n v="86002732"/>
    <s v="HS花园路"/>
    <s v="PHHS"/>
    <s v="北京必胜客比萨饼有限公司"/>
    <s v="北京"/>
    <x v="4"/>
    <x v="9"/>
  </r>
  <r>
    <x v="0"/>
    <n v="86002733"/>
    <s v="HS八里庄"/>
    <s v="PHHS"/>
    <s v="北京必胜客比萨饼有限公司"/>
    <s v="北京"/>
    <x v="4"/>
    <x v="9"/>
  </r>
  <r>
    <x v="0"/>
    <n v="86002734"/>
    <s v="HS朝内"/>
    <s v="PHHS"/>
    <s v="北京必胜客比萨饼有限公司"/>
    <s v="北京"/>
    <x v="4"/>
    <x v="9"/>
  </r>
  <r>
    <x v="0"/>
    <n v="86002736"/>
    <s v="HS百子湾"/>
    <s v="PHHS"/>
    <s v="北京必胜客比萨饼有限公司"/>
    <s v="北京"/>
    <x v="4"/>
    <x v="9"/>
  </r>
  <r>
    <x v="0"/>
    <n v="86002737"/>
    <s v="HS管庄"/>
    <s v="PHHS"/>
    <s v="北京必胜客比萨饼有限公司"/>
    <s v="北京"/>
    <x v="4"/>
    <x v="9"/>
  </r>
  <r>
    <x v="0"/>
    <n v="86002738"/>
    <s v="HS天津咸阳路"/>
    <s v="PHHS"/>
    <s v="北京必胜客比萨饼有限公司"/>
    <s v="天津"/>
    <x v="0"/>
    <x v="0"/>
  </r>
  <r>
    <x v="0"/>
    <n v="86002739"/>
    <s v="HS香河园"/>
    <s v="PHHS"/>
    <s v="北京必胜客比萨饼有限公司"/>
    <s v="北京"/>
    <x v="4"/>
    <x v="9"/>
  </r>
  <r>
    <x v="0"/>
    <n v="86002740"/>
    <s v="HS北苑"/>
    <s v="PHHS"/>
    <s v="北京必胜客比萨饼有限公司"/>
    <s v="北京"/>
    <x v="4"/>
    <x v="9"/>
  </r>
  <r>
    <x v="0"/>
    <n v="86002744"/>
    <s v="HS善缘街"/>
    <s v="PHHS"/>
    <s v="北京必胜客比萨饼有限公司"/>
    <s v="北京"/>
    <x v="4"/>
    <x v="9"/>
  </r>
  <r>
    <x v="0"/>
    <n v="86002745"/>
    <s v="HS马官营"/>
    <s v="PHHS"/>
    <s v="北京必胜客比萨饼有限公司"/>
    <s v="北京"/>
    <x v="4"/>
    <x v="9"/>
  </r>
  <r>
    <x v="0"/>
    <n v="86002746"/>
    <s v="HS姚家园路"/>
    <s v="PHHS"/>
    <s v="北京必胜客比萨饼有限公司"/>
    <s v="北京"/>
    <x v="4"/>
    <x v="9"/>
  </r>
  <r>
    <x v="0"/>
    <n v="86002748"/>
    <s v="HS马连洼"/>
    <s v="PHHS"/>
    <s v="北京必胜客比萨饼有限公司"/>
    <s v="北京"/>
    <x v="4"/>
    <x v="9"/>
  </r>
  <r>
    <x v="0"/>
    <n v="86002749"/>
    <s v="HS宋庄路"/>
    <s v="PHHS"/>
    <s v="北京必胜客比萨饼有限公司"/>
    <s v="北京"/>
    <x v="4"/>
    <x v="9"/>
  </r>
  <r>
    <x v="0"/>
    <n v="86002750"/>
    <s v="HS马家堡"/>
    <s v="PHHS"/>
    <s v="北京必胜客比萨饼有限公司"/>
    <s v="北京"/>
    <x v="4"/>
    <x v="9"/>
  </r>
  <r>
    <x v="0"/>
    <n v="86002751"/>
    <s v="HS西二旗"/>
    <s v="PHHS"/>
    <s v="北京必胜客比萨饼有限公司"/>
    <s v="北京"/>
    <x v="4"/>
    <x v="9"/>
  </r>
  <r>
    <x v="0"/>
    <n v="86002752"/>
    <s v="HS灯市口"/>
    <s v="PHHS"/>
    <s v="北京必胜客比萨饼有限公司"/>
    <s v="北京"/>
    <x v="4"/>
    <x v="9"/>
  </r>
  <r>
    <x v="0"/>
    <n v="86002753"/>
    <s v="HS富力阳光"/>
    <s v="PHHS"/>
    <s v="北京必胜客比萨饼有限公司"/>
    <s v="北京"/>
    <x v="4"/>
    <x v="9"/>
  </r>
  <r>
    <x v="0"/>
    <n v="86002754"/>
    <s v="HS陶然桥"/>
    <s v="PHHS"/>
    <s v="北京必胜客比萨饼有限公司"/>
    <s v="北京"/>
    <x v="4"/>
    <x v="9"/>
  </r>
  <r>
    <x v="0"/>
    <n v="86002755"/>
    <s v="HS信息路"/>
    <s v="PHHS"/>
    <s v="北京必胜客比萨饼有限公司"/>
    <s v="北京"/>
    <x v="4"/>
    <x v="9"/>
  </r>
  <r>
    <x v="0"/>
    <n v="86002756"/>
    <s v="HS万柳东路"/>
    <s v="PHHS"/>
    <s v="北京必胜客比萨饼有限公司"/>
    <s v="北京"/>
    <x v="4"/>
    <x v="9"/>
  </r>
  <r>
    <x v="0"/>
    <n v="86002757"/>
    <s v="HS大兴青城"/>
    <s v="PHHS"/>
    <s v="北京必胜客比萨饼有限公司"/>
    <s v="北京"/>
    <x v="4"/>
    <x v="9"/>
  </r>
  <r>
    <x v="0"/>
    <n v="86002758"/>
    <s v="HS清河东"/>
    <s v="PHHS"/>
    <s v="北京必胜客比萨饼有限公司"/>
    <s v="北京"/>
    <x v="4"/>
    <x v="9"/>
  </r>
  <r>
    <x v="0"/>
    <n v="86002759"/>
    <s v="HS增光路"/>
    <s v="PHHS"/>
    <s v="北京必胜客比萨饼有限公司"/>
    <s v="北京"/>
    <x v="4"/>
    <x v="9"/>
  </r>
  <r>
    <x v="0"/>
    <n v="86002760"/>
    <s v="HS回龙观东"/>
    <s v="PHHS"/>
    <s v="北京必胜客比萨饼有限公司"/>
    <s v="北京"/>
    <x v="4"/>
    <x v="9"/>
  </r>
  <r>
    <x v="0"/>
    <n v="86002761"/>
    <s v="HS科荟路"/>
    <s v="PHHS"/>
    <s v="北京必胜客比萨饼有限公司"/>
    <s v="北京"/>
    <x v="4"/>
    <x v="9"/>
  </r>
  <r>
    <x v="0"/>
    <n v="86002762"/>
    <s v="双龙"/>
    <s v="PHHS"/>
    <s v="北京必胜客比萨饼有限公司"/>
    <s v="北京"/>
    <x v="4"/>
    <x v="9"/>
  </r>
  <r>
    <x v="0"/>
    <n v="86002763"/>
    <s v="HS光华路"/>
    <s v="PHHS"/>
    <s v="北京必胜客比萨饼有限公司"/>
    <s v="北京"/>
    <x v="4"/>
    <x v="9"/>
  </r>
  <r>
    <x v="0"/>
    <n v="86002764"/>
    <s v="HS潘家园"/>
    <s v="PHHS"/>
    <s v="北京必胜客比萨饼有限公司"/>
    <s v="北京"/>
    <x v="4"/>
    <x v="9"/>
  </r>
  <r>
    <x v="0"/>
    <n v="86002765"/>
    <s v="HS亚运村"/>
    <s v="PHHS"/>
    <s v="北京必胜客比萨饼有限公司"/>
    <s v="北京"/>
    <x v="4"/>
    <x v="9"/>
  </r>
  <r>
    <x v="0"/>
    <n v="86002766"/>
    <s v="HS团结湖"/>
    <s v="PHHS"/>
    <s v="北京必胜客比萨饼有限公司"/>
    <s v="北京"/>
    <x v="4"/>
    <x v="9"/>
  </r>
  <r>
    <x v="0"/>
    <n v="86002767"/>
    <s v="玉海园"/>
    <s v="PHHS"/>
    <s v="北京必胜客比萨饼有限公司"/>
    <s v="北京"/>
    <x v="4"/>
    <x v="9"/>
  </r>
  <r>
    <x v="0"/>
    <n v="86002768"/>
    <s v="必胜宅急送亦庄"/>
    <s v="PHHS"/>
    <s v="北京必胜客比萨饼有限公司"/>
    <s v="北京"/>
    <x v="4"/>
    <x v="9"/>
  </r>
  <r>
    <x v="0"/>
    <n v="86002769"/>
    <s v="鲁谷PHHS 餐厅"/>
    <s v="PHHS"/>
    <s v="北京必胜客比萨饼有限公司"/>
    <s v="北京"/>
    <x v="4"/>
    <x v="9"/>
  </r>
  <r>
    <x v="0"/>
    <n v="86002770"/>
    <s v="HS顺义"/>
    <s v="PHHS"/>
    <s v="北京必胜客比萨饼有限公司"/>
    <s v="北京"/>
    <x v="4"/>
    <x v="9"/>
  </r>
  <r>
    <x v="0"/>
    <n v="86002771"/>
    <s v="HS紫竹院"/>
    <s v="PHHS"/>
    <s v="北京必胜客比萨饼有限公司"/>
    <s v="北京"/>
    <x v="4"/>
    <x v="9"/>
  </r>
  <r>
    <x v="0"/>
    <n v="86002772"/>
    <s v="HS广莲路"/>
    <s v="PHHS"/>
    <s v="北京必胜客比萨饼有限公司"/>
    <s v="北京"/>
    <x v="4"/>
    <x v="9"/>
  </r>
  <r>
    <x v="0"/>
    <n v="86002773"/>
    <s v="HS高米店"/>
    <s v="PHHS"/>
    <s v="北京必胜客比萨饼有限公司"/>
    <s v="北京"/>
    <x v="4"/>
    <x v="9"/>
  </r>
  <r>
    <x v="0"/>
    <n v="86002774"/>
    <s v="HS金融街"/>
    <s v="PHHS"/>
    <s v="北京必胜客比萨饼有限公司"/>
    <s v="北京"/>
    <x v="4"/>
    <x v="9"/>
  </r>
  <r>
    <x v="0"/>
    <n v="86002775"/>
    <s v="HS东坝"/>
    <s v="PHHS"/>
    <s v="北京必胜客比萨饼有限公司"/>
    <s v="北京"/>
    <x v="4"/>
    <x v="9"/>
  </r>
  <r>
    <x v="0"/>
    <n v="86010001"/>
    <s v="天津南楼"/>
    <s v="KFC"/>
    <s v="天津肯德基有限公司"/>
    <s v="天津"/>
    <x v="0"/>
    <x v="0"/>
  </r>
  <r>
    <x v="0"/>
    <n v="86010004"/>
    <s v="天津小白楼"/>
    <s v="KFC"/>
    <s v="天津肯德基有限公司"/>
    <s v="天津"/>
    <x v="0"/>
    <x v="0"/>
  </r>
  <r>
    <x v="0"/>
    <n v="86010005"/>
    <s v="塘沽滨海"/>
    <s v="KFC"/>
    <s v="天津肯德基有限公司"/>
    <s v="天津"/>
    <x v="0"/>
    <x v="0"/>
  </r>
  <r>
    <x v="0"/>
    <n v="86010006"/>
    <s v="天津东站"/>
    <s v="KFC"/>
    <s v="天津肯德基有限公司"/>
    <s v="天津"/>
    <x v="0"/>
    <x v="0"/>
  </r>
  <r>
    <x v="0"/>
    <n v="86010007"/>
    <s v="石家庄丽华"/>
    <s v="KFC"/>
    <s v="天津肯德基有限公司"/>
    <s v="石家庄"/>
    <x v="2"/>
    <x v="12"/>
  </r>
  <r>
    <x v="0"/>
    <n v="86010008"/>
    <s v="天津东北角"/>
    <s v="KFC"/>
    <s v="天津肯德基有限公司"/>
    <s v="天津"/>
    <x v="0"/>
    <x v="0"/>
  </r>
  <r>
    <x v="0"/>
    <n v="86010013"/>
    <s v="天津体院北"/>
    <s v="KFC"/>
    <s v="天津肯德基有限公司"/>
    <s v="天津"/>
    <x v="0"/>
    <x v="0"/>
  </r>
  <r>
    <x v="0"/>
    <n v="86010014"/>
    <s v="保定裕华"/>
    <s v="KFC"/>
    <s v="天津肯德基有限公司"/>
    <s v="保定"/>
    <x v="2"/>
    <x v="3"/>
  </r>
  <r>
    <x v="0"/>
    <n v="86010018"/>
    <s v="廊坊明珠"/>
    <s v="KFC"/>
    <s v="天津肯德基有限公司"/>
    <s v="廊坊"/>
    <x v="2"/>
    <x v="17"/>
  </r>
  <r>
    <x v="0"/>
    <n v="86010019"/>
    <s v="石家庄中山"/>
    <s v="KFC"/>
    <s v="天津肯德基有限公司"/>
    <s v="石家庄"/>
    <x v="2"/>
    <x v="12"/>
  </r>
  <r>
    <x v="0"/>
    <n v="86010021"/>
    <s v="唐山唐百"/>
    <s v="KFC"/>
    <s v="天津肯德基有限公司"/>
    <s v="唐山"/>
    <x v="2"/>
    <x v="10"/>
  </r>
  <r>
    <x v="0"/>
    <n v="86010024"/>
    <s v="呼市百盛"/>
    <s v="KFC"/>
    <s v="天津肯德基有限公司"/>
    <s v="呼和浩特"/>
    <x v="3"/>
    <x v="13"/>
  </r>
  <r>
    <x v="0"/>
    <n v="86010025"/>
    <s v="大港迎宾"/>
    <s v="KFC"/>
    <s v="天津肯德基有限公司"/>
    <s v="天津"/>
    <x v="0"/>
    <x v="0"/>
  </r>
  <r>
    <x v="0"/>
    <n v="86010026"/>
    <s v="呼市民族"/>
    <s v="KFC"/>
    <s v="天津肯德基有限公司"/>
    <s v="呼和浩特"/>
    <x v="3"/>
    <x v="13"/>
  </r>
  <r>
    <x v="0"/>
    <n v="86010028"/>
    <s v="石家庄八一"/>
    <s v="KFC"/>
    <s v="天津肯德基有限公司"/>
    <s v="石家庄"/>
    <x v="2"/>
    <x v="12"/>
  </r>
  <r>
    <x v="0"/>
    <n v="86010029"/>
    <s v="包头包百"/>
    <s v="KFC"/>
    <s v="天津肯德基有限公司"/>
    <s v="包头"/>
    <x v="3"/>
    <x v="7"/>
  </r>
  <r>
    <x v="0"/>
    <n v="86010032"/>
    <s v="天津海光寺"/>
    <s v="KFC"/>
    <s v="天津肯德基有限公司"/>
    <s v="天津"/>
    <x v="0"/>
    <x v="0"/>
  </r>
  <r>
    <x v="0"/>
    <n v="86010033"/>
    <s v="天津津汇"/>
    <s v="KFC"/>
    <s v="天津肯德基有限公司"/>
    <s v="天津"/>
    <x v="0"/>
    <x v="0"/>
  </r>
  <r>
    <x v="0"/>
    <n v="86010034"/>
    <s v="天津王顶堤"/>
    <s v="KFC"/>
    <s v="天津肯德基有限公司"/>
    <s v="天津"/>
    <x v="0"/>
    <x v="0"/>
  </r>
  <r>
    <x v="0"/>
    <n v="86010035"/>
    <s v="沧州华北"/>
    <s v="KFC"/>
    <s v="天津肯德基有限公司"/>
    <s v="沧州"/>
    <x v="2"/>
    <x v="15"/>
  </r>
  <r>
    <x v="0"/>
    <n v="86010037"/>
    <s v="塘沽新百"/>
    <s v="KFC"/>
    <s v="天津肯德基有限公司"/>
    <s v="天津"/>
    <x v="0"/>
    <x v="0"/>
  </r>
  <r>
    <x v="0"/>
    <n v="86010038"/>
    <s v="塘沽新洋"/>
    <s v="KFC"/>
    <s v="天津肯德基有限公司"/>
    <s v="天津"/>
    <x v="0"/>
    <x v="0"/>
  </r>
  <r>
    <x v="0"/>
    <n v="86010039"/>
    <s v="保定朝阳"/>
    <s v="KFC"/>
    <s v="天津肯德基有限公司"/>
    <s v="保定"/>
    <x v="2"/>
    <x v="3"/>
  </r>
  <r>
    <x v="0"/>
    <n v="86010040"/>
    <s v="天津津工"/>
    <s v="KFC"/>
    <s v="天津肯德基有限公司"/>
    <s v="天津"/>
    <x v="0"/>
    <x v="0"/>
  </r>
  <r>
    <x v="0"/>
    <n v="86010046"/>
    <s v="呼市新城"/>
    <s v="KFC"/>
    <s v="天津肯德基有限公司"/>
    <s v="呼和浩特"/>
    <x v="3"/>
    <x v="13"/>
  </r>
  <r>
    <x v="0"/>
    <n v="86010047"/>
    <s v="呼市锡林郭勒"/>
    <s v="KFC"/>
    <s v="天津肯德基有限公司"/>
    <s v="呼和浩特"/>
    <x v="3"/>
    <x v="13"/>
  </r>
  <r>
    <x v="0"/>
    <n v="86010052"/>
    <s v="张家口宣化路"/>
    <s v="KFC"/>
    <s v="天津肯德基有限公司"/>
    <s v="张家口"/>
    <x v="2"/>
    <x v="18"/>
  </r>
  <r>
    <x v="0"/>
    <n v="86010055"/>
    <s v="包头青山"/>
    <s v="KFC"/>
    <s v="天津肯德基有限公司"/>
    <s v="包头"/>
    <x v="3"/>
    <x v="7"/>
  </r>
  <r>
    <x v="0"/>
    <n v="86010056"/>
    <s v="天津九龙"/>
    <s v="KFC"/>
    <s v="天津肯德基有限公司"/>
    <s v="天津"/>
    <x v="0"/>
    <x v="0"/>
  </r>
  <r>
    <x v="0"/>
    <n v="86010057"/>
    <s v="石家庄友谊"/>
    <s v="KFC"/>
    <s v="天津肯德基有限公司"/>
    <s v="石家庄"/>
    <x v="2"/>
    <x v="12"/>
  </r>
  <r>
    <x v="0"/>
    <n v="86010061"/>
    <s v="石家庄柏林"/>
    <s v="KFC"/>
    <s v="天津肯德基有限公司"/>
    <s v="石家庄"/>
    <x v="2"/>
    <x v="12"/>
  </r>
  <r>
    <x v="0"/>
    <n v="86010066"/>
    <s v="涿州国贸"/>
    <s v="KFC"/>
    <s v="天津肯德基有限公司"/>
    <s v="涿州"/>
    <x v="2"/>
    <x v="3"/>
  </r>
  <r>
    <x v="0"/>
    <n v="86010068"/>
    <s v="汉沽"/>
    <s v="KFC"/>
    <s v="天津肯德基有限公司"/>
    <s v="天津"/>
    <x v="0"/>
    <x v="0"/>
  </r>
  <r>
    <x v="0"/>
    <n v="86010069"/>
    <s v="天津劝业场"/>
    <s v="KFC"/>
    <s v="天津肯德基有限公司"/>
    <s v="天津"/>
    <x v="0"/>
    <x v="0"/>
  </r>
  <r>
    <x v="0"/>
    <n v="86010070"/>
    <s v="天津红旗路"/>
    <s v="KFC"/>
    <s v="天津肯德基有限公司"/>
    <s v="天津"/>
    <x v="0"/>
    <x v="0"/>
  </r>
  <r>
    <x v="0"/>
    <n v="86010072"/>
    <s v="石家庄新世隆"/>
    <s v="KFC"/>
    <s v="天津肯德基有限公司"/>
    <s v="石家庄"/>
    <x v="2"/>
    <x v="12"/>
  </r>
  <r>
    <x v="0"/>
    <n v="86010074"/>
    <s v="邯郸万达"/>
    <s v="KFC"/>
    <s v="天津肯德基有限公司"/>
    <s v="邯郸"/>
    <x v="2"/>
    <x v="22"/>
  </r>
  <r>
    <x v="0"/>
    <n v="86010075"/>
    <s v="津南津沽"/>
    <s v="KFC"/>
    <s v="天津肯德基有限公司"/>
    <s v="天津"/>
    <x v="0"/>
    <x v="0"/>
  </r>
  <r>
    <x v="0"/>
    <n v="86010077"/>
    <s v="石家庄翟营"/>
    <s v="KFC"/>
    <s v="天津肯德基有限公司"/>
    <s v="石家庄"/>
    <x v="2"/>
    <x v="12"/>
  </r>
  <r>
    <x v="0"/>
    <n v="86010079"/>
    <s v="包头林荫"/>
    <s v="KFC"/>
    <s v="天津肯德基有限公司"/>
    <s v="包头"/>
    <x v="3"/>
    <x v="7"/>
  </r>
  <r>
    <x v="0"/>
    <n v="86010080"/>
    <s v="赤峰哈达"/>
    <s v="KFC"/>
    <s v="天津肯德基有限公司"/>
    <s v="赤峰"/>
    <x v="3"/>
    <x v="5"/>
  </r>
  <r>
    <x v="0"/>
    <n v="86010081"/>
    <s v="呼市长乐宫"/>
    <s v="KFC"/>
    <s v="天津肯德基有限公司"/>
    <s v="呼和浩特"/>
    <x v="3"/>
    <x v="13"/>
  </r>
  <r>
    <x v="0"/>
    <n v="86010083"/>
    <s v="天津和平"/>
    <s v="KFC"/>
    <s v="天津肯德基有限公司"/>
    <s v="天津"/>
    <x v="0"/>
    <x v="0"/>
  </r>
  <r>
    <x v="0"/>
    <n v="86010085"/>
    <s v="衡水衡百"/>
    <s v="KFC"/>
    <s v="天津肯德基有限公司"/>
    <s v="衡水"/>
    <x v="2"/>
    <x v="24"/>
  </r>
  <r>
    <x v="0"/>
    <n v="86010086"/>
    <s v="唐山丰润"/>
    <s v="KFC"/>
    <s v="天津肯德基有限公司"/>
    <s v="唐山"/>
    <x v="2"/>
    <x v="10"/>
  </r>
  <r>
    <x v="0"/>
    <n v="86010087"/>
    <s v="张家口宣化南大街"/>
    <s v="KFC"/>
    <s v="天津肯德基有限公司"/>
    <s v="张家口"/>
    <x v="2"/>
    <x v="18"/>
  </r>
  <r>
    <x v="0"/>
    <n v="86010088"/>
    <s v="包头东河"/>
    <s v="KFC"/>
    <s v="天津肯德基有限公司"/>
    <s v="包头"/>
    <x v="3"/>
    <x v="7"/>
  </r>
  <r>
    <x v="0"/>
    <n v="86010090"/>
    <s v="唐山八方"/>
    <s v="KFC"/>
    <s v="天津肯德基有限公司"/>
    <s v="唐山"/>
    <x v="2"/>
    <x v="10"/>
  </r>
  <r>
    <x v="0"/>
    <n v="86010091"/>
    <s v="唐山远洋"/>
    <s v="KFC"/>
    <s v="天津肯德基有限公司"/>
    <s v="唐山"/>
    <x v="2"/>
    <x v="10"/>
  </r>
  <r>
    <x v="0"/>
    <n v="86010094"/>
    <s v="保定北国"/>
    <s v="KFC"/>
    <s v="天津肯德基有限公司"/>
    <s v="保定"/>
    <x v="2"/>
    <x v="3"/>
  </r>
  <r>
    <x v="0"/>
    <n v="86010096"/>
    <s v="天津学府"/>
    <s v="KFC"/>
    <s v="天津肯德基有限公司"/>
    <s v="天津"/>
    <x v="0"/>
    <x v="0"/>
  </r>
  <r>
    <x v="0"/>
    <n v="86010100"/>
    <s v="天津广汇"/>
    <s v="KFC"/>
    <s v="天津肯德基有限公司"/>
    <s v="天津"/>
    <x v="0"/>
    <x v="0"/>
  </r>
  <r>
    <x v="0"/>
    <n v="86010102"/>
    <s v="邢台财富"/>
    <s v="KFC"/>
    <s v="天津肯德基有限公司"/>
    <s v="邢台"/>
    <x v="2"/>
    <x v="11"/>
  </r>
  <r>
    <x v="0"/>
    <n v="86010103"/>
    <s v="邯郸金正"/>
    <s v="KFC"/>
    <s v="天津肯德基有限公司"/>
    <s v="邯郸"/>
    <x v="2"/>
    <x v="22"/>
  </r>
  <r>
    <x v="0"/>
    <n v="86010105"/>
    <s v="大港胜利"/>
    <s v="KFC"/>
    <s v="天津肯德基有限公司"/>
    <s v="天津"/>
    <x v="0"/>
    <x v="0"/>
  </r>
  <r>
    <x v="0"/>
    <n v="86010107"/>
    <s v="承德白天鹅"/>
    <s v="KFC"/>
    <s v="天津肯德基有限公司"/>
    <s v="承德"/>
    <x v="3"/>
    <x v="20"/>
  </r>
  <r>
    <x v="0"/>
    <n v="86010108"/>
    <s v="高碑店家兴"/>
    <s v="KFC"/>
    <s v="天津肯德基有限公司"/>
    <s v="高碑店"/>
    <x v="2"/>
    <x v="3"/>
  </r>
  <r>
    <x v="0"/>
    <n v="86010111"/>
    <s v="唐山光明"/>
    <s v="KFC"/>
    <s v="天津肯德基有限公司"/>
    <s v="唐山"/>
    <x v="2"/>
    <x v="10"/>
  </r>
  <r>
    <x v="0"/>
    <n v="86010113"/>
    <s v="静海怡安"/>
    <s v="KFC"/>
    <s v="天津肯德基有限公司"/>
    <s v="天津"/>
    <x v="0"/>
    <x v="0"/>
  </r>
  <r>
    <x v="0"/>
    <n v="86010114"/>
    <s v="廊坊时代"/>
    <s v="KFC"/>
    <s v="天津肯德基有限公司"/>
    <s v="廊坊"/>
    <x v="2"/>
    <x v="17"/>
  </r>
  <r>
    <x v="0"/>
    <n v="86010118"/>
    <s v="古冶"/>
    <s v="KFC"/>
    <s v="天津肯德基有限公司"/>
    <s v="唐山"/>
    <x v="2"/>
    <x v="10"/>
  </r>
  <r>
    <x v="0"/>
    <n v="86010119"/>
    <s v="沧州顺城"/>
    <s v="KFC"/>
    <s v="天津肯德基有限公司"/>
    <s v="沧州"/>
    <x v="2"/>
    <x v="15"/>
  </r>
  <r>
    <x v="0"/>
    <n v="86010120"/>
    <s v="定州开元"/>
    <s v="KFC"/>
    <s v="天津肯德基有限公司"/>
    <s v="定州"/>
    <x v="2"/>
    <x v="3"/>
  </r>
  <r>
    <x v="0"/>
    <n v="86010121"/>
    <s v="秦皇岛港城"/>
    <s v="KFC"/>
    <s v="天津肯德基有限公司"/>
    <s v="秦皇岛"/>
    <x v="2"/>
    <x v="4"/>
  </r>
  <r>
    <x v="0"/>
    <n v="86010122"/>
    <s v="武清雍阳"/>
    <s v="KFC"/>
    <s v="天津肯德基有限公司"/>
    <s v="天津"/>
    <x v="0"/>
    <x v="0"/>
  </r>
  <r>
    <x v="0"/>
    <n v="86010123"/>
    <s v="塘沽秀谷"/>
    <s v="KFC"/>
    <s v="天津肯德基有限公司"/>
    <s v="天津"/>
    <x v="0"/>
    <x v="0"/>
  </r>
  <r>
    <x v="0"/>
    <n v="86010124"/>
    <s v="天津紫金"/>
    <s v="KFC"/>
    <s v="天津肯德基有限公司"/>
    <s v="天津"/>
    <x v="0"/>
    <x v="0"/>
  </r>
  <r>
    <x v="0"/>
    <n v="86010125"/>
    <s v="天津奥城"/>
    <s v="KFC"/>
    <s v="天津肯德基有限公司"/>
    <s v="天津"/>
    <x v="0"/>
    <x v="0"/>
  </r>
  <r>
    <x v="0"/>
    <n v="86010126"/>
    <s v="玉田"/>
    <s v="KFC"/>
    <s v="天津肯德基有限公司"/>
    <s v="玉田"/>
    <x v="2"/>
    <x v="10"/>
  </r>
  <r>
    <x v="0"/>
    <n v="86010127"/>
    <s v="三河"/>
    <s v="KFC"/>
    <s v="天津肯德基有限公司"/>
    <s v="三河"/>
    <x v="2"/>
    <x v="17"/>
  </r>
  <r>
    <x v="0"/>
    <n v="86010129"/>
    <s v="涿州宜佳"/>
    <s v="KFC"/>
    <s v="天津肯德基有限公司"/>
    <s v="涿州"/>
    <x v="2"/>
    <x v="3"/>
  </r>
  <r>
    <x v="0"/>
    <n v="86010130"/>
    <s v="静海东方红"/>
    <s v="KFC"/>
    <s v="天津肯德基有限公司"/>
    <s v="天津"/>
    <x v="0"/>
    <x v="0"/>
  </r>
  <r>
    <x v="0"/>
    <n v="86010132"/>
    <s v="廊坊永华"/>
    <s v="KFC"/>
    <s v="天津肯德基有限公司"/>
    <s v="廊坊"/>
    <x v="2"/>
    <x v="17"/>
  </r>
  <r>
    <x v="0"/>
    <n v="86010133"/>
    <s v="蓟县渔阳"/>
    <s v="KFC"/>
    <s v="天津肯德基有限公司"/>
    <s v="蓟县"/>
    <x v="0"/>
    <x v="0"/>
  </r>
  <r>
    <x v="0"/>
    <n v="86010134"/>
    <s v="秦皇岛广缘"/>
    <s v="KFC"/>
    <s v="天津肯德基有限公司"/>
    <s v="秦皇岛"/>
    <x v="2"/>
    <x v="4"/>
  </r>
  <r>
    <x v="0"/>
    <n v="86010137"/>
    <s v="三河兴达"/>
    <s v="KFC"/>
    <s v="天津肯德基有限公司"/>
    <s v="三河"/>
    <x v="2"/>
    <x v="17"/>
  </r>
  <r>
    <x v="0"/>
    <n v="86010138"/>
    <s v="宝坻劝宝"/>
    <s v="KFC"/>
    <s v="天津肯德基有限公司"/>
    <s v="天津"/>
    <x v="0"/>
    <x v="0"/>
  </r>
  <r>
    <x v="0"/>
    <n v="86010140"/>
    <s v="芦台"/>
    <s v="KFC"/>
    <s v="天津肯德基有限公司"/>
    <s v="天津"/>
    <x v="0"/>
    <x v="0"/>
  </r>
  <r>
    <x v="0"/>
    <n v="86010141"/>
    <s v="呼市蒙苑"/>
    <s v="KFC"/>
    <s v="天津肯德基有限公司"/>
    <s v="呼和浩特"/>
    <x v="3"/>
    <x v="13"/>
  </r>
  <r>
    <x v="0"/>
    <n v="86010142"/>
    <s v="廊坊爱民"/>
    <s v="KFC"/>
    <s v="天津肯德基有限公司"/>
    <s v="廊坊"/>
    <x v="2"/>
    <x v="17"/>
  </r>
  <r>
    <x v="0"/>
    <n v="86010143"/>
    <s v="塘沽鸿泰"/>
    <s v="KFC"/>
    <s v="天津肯德基有限公司"/>
    <s v="天津"/>
    <x v="0"/>
    <x v="0"/>
  </r>
  <r>
    <x v="0"/>
    <n v="86010144"/>
    <s v="张家口帝达"/>
    <s v="KFC"/>
    <s v="天津肯德基有限公司"/>
    <s v="张家口"/>
    <x v="2"/>
    <x v="18"/>
  </r>
  <r>
    <x v="0"/>
    <n v="86010145"/>
    <s v="香河香百"/>
    <s v="KFC"/>
    <s v="天津肯德基有限公司"/>
    <s v="香河"/>
    <x v="2"/>
    <x v="17"/>
  </r>
  <r>
    <x v="0"/>
    <n v="86010146"/>
    <s v="包头九星"/>
    <s v="KFC"/>
    <s v="天津肯德基有限公司"/>
    <s v="包头"/>
    <x v="3"/>
    <x v="7"/>
  </r>
  <r>
    <x v="0"/>
    <n v="86010147"/>
    <s v="霸州金宝"/>
    <s v="KFC"/>
    <s v="天津肯德基有限公司"/>
    <s v="霸州"/>
    <x v="2"/>
    <x v="17"/>
  </r>
  <r>
    <x v="0"/>
    <n v="86010149"/>
    <s v="天津中纬"/>
    <s v="KFC"/>
    <s v="天津肯德基有限公司"/>
    <s v="天津"/>
    <x v="0"/>
    <x v="0"/>
  </r>
  <r>
    <x v="0"/>
    <n v="86010150"/>
    <s v="邯郸龙湖"/>
    <s v="KFC"/>
    <s v="天津肯德基有限公司"/>
    <s v="邯郸"/>
    <x v="2"/>
    <x v="22"/>
  </r>
  <r>
    <x v="0"/>
    <n v="86010151"/>
    <s v="张家口金鼎10"/>
    <s v="KFC"/>
    <s v="天津肯德基有限公司"/>
    <s v="张家口"/>
    <x v="2"/>
    <x v="18"/>
  </r>
  <r>
    <x v="0"/>
    <n v="86010152"/>
    <s v="鄂尔多斯新天地"/>
    <s v="KFC"/>
    <s v="天津肯德基有限公司"/>
    <s v="鄂尔多斯"/>
    <x v="3"/>
    <x v="8"/>
  </r>
  <r>
    <x v="0"/>
    <n v="86010153"/>
    <s v="保定天鹅"/>
    <s v="KFC"/>
    <s v="天津肯德基有限公司"/>
    <s v="保定"/>
    <x v="2"/>
    <x v="3"/>
  </r>
  <r>
    <x v="0"/>
    <n v="86010154"/>
    <s v="呼市果园"/>
    <s v="KFC"/>
    <s v="天津肯德基有限公司"/>
    <s v="呼和浩特"/>
    <x v="3"/>
    <x v="13"/>
  </r>
  <r>
    <x v="0"/>
    <n v="86010155"/>
    <s v="承德翠桥"/>
    <s v="KFC"/>
    <s v="天津肯德基有限公司"/>
    <s v="承德"/>
    <x v="3"/>
    <x v="20"/>
  </r>
  <r>
    <x v="0"/>
    <n v="86010156"/>
    <s v="唐山尚座"/>
    <s v="KFC"/>
    <s v="天津肯德基有限公司"/>
    <s v="唐山"/>
    <x v="2"/>
    <x v="10"/>
  </r>
  <r>
    <x v="0"/>
    <n v="86010159"/>
    <s v="张家口明德"/>
    <s v="KFC"/>
    <s v="天津肯德基有限公司"/>
    <s v="张家口"/>
    <x v="2"/>
    <x v="18"/>
  </r>
  <r>
    <x v="0"/>
    <n v="86010160"/>
    <s v="任丘燕春"/>
    <s v="KFC"/>
    <s v="天津肯德基有限公司"/>
    <s v="任丘"/>
    <x v="2"/>
    <x v="15"/>
  </r>
  <r>
    <x v="0"/>
    <n v="86010161"/>
    <s v="津南月坛"/>
    <s v="KFC"/>
    <s v="天津肯德基有限公司"/>
    <s v="天津"/>
    <x v="0"/>
    <x v="0"/>
  </r>
  <r>
    <x v="0"/>
    <n v="86010162"/>
    <s v="天津万新"/>
    <s v="KFC"/>
    <s v="天津肯德基有限公司"/>
    <s v="天津"/>
    <x v="0"/>
    <x v="0"/>
  </r>
  <r>
    <x v="0"/>
    <n v="86010163"/>
    <s v="塘沽巨川"/>
    <s v="KFC"/>
    <s v="天津肯德基有限公司"/>
    <s v="天津"/>
    <x v="0"/>
    <x v="0"/>
  </r>
  <r>
    <x v="0"/>
    <n v="86010164"/>
    <s v="辛集束鹿"/>
    <s v="KFC"/>
    <s v="天津肯德基有限公司"/>
    <s v="辛集"/>
    <x v="2"/>
    <x v="12"/>
  </r>
  <r>
    <x v="0"/>
    <n v="86010165"/>
    <s v="保定青年"/>
    <s v="KFC"/>
    <s v="天津肯德基有限公司"/>
    <s v="保定"/>
    <x v="2"/>
    <x v="3"/>
  </r>
  <r>
    <x v="0"/>
    <n v="86010166"/>
    <s v="唐山翔云"/>
    <s v="KFC"/>
    <s v="天津肯德基有限公司"/>
    <s v="唐山"/>
    <x v="2"/>
    <x v="10"/>
  </r>
  <r>
    <x v="0"/>
    <n v="86010167"/>
    <s v="武安武新"/>
    <s v="KFC"/>
    <s v="天津肯德基有限公司"/>
    <s v="武安"/>
    <x v="2"/>
    <x v="22"/>
  </r>
  <r>
    <x v="0"/>
    <n v="86010169"/>
    <s v="秦皇岛燕山"/>
    <s v="KFC"/>
    <s v="天津肯德基有限公司"/>
    <s v="秦皇岛"/>
    <x v="2"/>
    <x v="4"/>
  </r>
  <r>
    <x v="0"/>
    <n v="86010170"/>
    <s v="天津乐宾"/>
    <s v="KFC"/>
    <s v="天津肯德基有限公司"/>
    <s v="天津"/>
    <x v="0"/>
    <x v="0"/>
  </r>
  <r>
    <x v="0"/>
    <n v="86010171"/>
    <s v="包头东海"/>
    <s v="KFC"/>
    <s v="天津肯德基有限公司"/>
    <s v="包头"/>
    <x v="3"/>
    <x v="7"/>
  </r>
  <r>
    <x v="0"/>
    <n v="86010172"/>
    <s v="沧州颐和"/>
    <s v="KFC"/>
    <s v="天津肯德基有限公司"/>
    <s v="沧州"/>
    <x v="2"/>
    <x v="15"/>
  </r>
  <r>
    <x v="0"/>
    <n v="86010173"/>
    <s v="石家庄怀特"/>
    <s v="KFC"/>
    <s v="天津肯德基有限公司"/>
    <s v="石家庄"/>
    <x v="2"/>
    <x v="12"/>
  </r>
  <r>
    <x v="0"/>
    <n v="86010174"/>
    <s v="胜芳凯顺"/>
    <s v="KFC"/>
    <s v="天津肯德基有限公司"/>
    <s v="霸州"/>
    <x v="2"/>
    <x v="17"/>
  </r>
  <r>
    <x v="0"/>
    <n v="86010175"/>
    <s v="天津滨海机场"/>
    <s v="KFC"/>
    <s v="天津肯德基有限公司"/>
    <s v="天津"/>
    <x v="0"/>
    <x v="0"/>
  </r>
  <r>
    <x v="0"/>
    <n v="86010176"/>
    <s v="正定常山"/>
    <s v="KFC"/>
    <s v="天津肯德基有限公司"/>
    <s v="石家庄"/>
    <x v="2"/>
    <x v="12"/>
  </r>
  <r>
    <x v="0"/>
    <n v="86010177"/>
    <s v="廊坊东方大学城"/>
    <s v="KFC"/>
    <s v="天津肯德基有限公司"/>
    <s v="廊坊"/>
    <x v="2"/>
    <x v="17"/>
  </r>
  <r>
    <x v="0"/>
    <n v="86010179"/>
    <s v="邯郸人民"/>
    <s v="KFC"/>
    <s v="天津肯德基有限公司"/>
    <s v="邯郸"/>
    <x v="2"/>
    <x v="22"/>
  </r>
  <r>
    <x v="0"/>
    <n v="86010180"/>
    <s v="宝坻天宝"/>
    <s v="KFC"/>
    <s v="天津肯德基有限公司"/>
    <s v="天津"/>
    <x v="0"/>
    <x v="0"/>
  </r>
  <r>
    <x v="0"/>
    <n v="86010181"/>
    <s v="乐亭夏日"/>
    <s v="KFC"/>
    <s v="天津肯德基有限公司"/>
    <s v="乐亭"/>
    <x v="2"/>
    <x v="10"/>
  </r>
  <r>
    <x v="0"/>
    <n v="86010182"/>
    <s v="石家庄华安"/>
    <s v="KFC"/>
    <s v="天津肯德基有限公司"/>
    <s v="石家庄"/>
    <x v="2"/>
    <x v="12"/>
  </r>
  <r>
    <x v="0"/>
    <n v="86010183"/>
    <s v="石家庄天山"/>
    <s v="KFC"/>
    <s v="天津肯德基有限公司"/>
    <s v="石家庄"/>
    <x v="2"/>
    <x v="12"/>
  </r>
  <r>
    <x v="0"/>
    <n v="86010185"/>
    <s v="裕东"/>
    <s v="KFC"/>
    <s v="天津肯德基有限公司"/>
    <s v="石家庄"/>
    <x v="2"/>
    <x v="12"/>
  </r>
  <r>
    <x v="0"/>
    <n v="86010187"/>
    <s v="唐山开平"/>
    <s v="KFC"/>
    <s v="天津肯德基有限公司"/>
    <s v="唐山"/>
    <x v="2"/>
    <x v="10"/>
  </r>
  <r>
    <x v="0"/>
    <n v="86010188"/>
    <s v="黄骅耀华"/>
    <s v="KFC"/>
    <s v="天津肯德基有限公司"/>
    <s v="黄骅"/>
    <x v="2"/>
    <x v="15"/>
  </r>
  <r>
    <x v="0"/>
    <n v="86010189"/>
    <s v="天津站1店"/>
    <s v="KFC"/>
    <s v="天津肯德基有限公司"/>
    <s v="天津"/>
    <x v="0"/>
    <x v="0"/>
  </r>
  <r>
    <x v="0"/>
    <n v="86010190"/>
    <s v="石家庄中槐"/>
    <s v="KFC"/>
    <s v="天津肯德基有限公司"/>
    <s v="石家庄"/>
    <x v="2"/>
    <x v="12"/>
  </r>
  <r>
    <x v="0"/>
    <n v="86010191"/>
    <s v="塘沽福州道"/>
    <s v="KFC"/>
    <s v="天津肯德基有限公司"/>
    <s v="天津"/>
    <x v="0"/>
    <x v="0"/>
  </r>
  <r>
    <x v="0"/>
    <n v="86010192"/>
    <s v="安国祈州"/>
    <s v="KFC"/>
    <s v="天津肯德基有限公司"/>
    <s v="安国"/>
    <x v="2"/>
    <x v="3"/>
  </r>
  <r>
    <x v="0"/>
    <n v="86010194"/>
    <s v="天津新围堤道"/>
    <s v="KFC"/>
    <s v="天津肯德基有限公司"/>
    <s v="天津"/>
    <x v="0"/>
    <x v="0"/>
  </r>
  <r>
    <x v="0"/>
    <n v="86010195"/>
    <s v="安平惠祥"/>
    <s v="KFC"/>
    <s v="天津肯德基有限公司"/>
    <s v="安平"/>
    <x v="2"/>
    <x v="24"/>
  </r>
  <r>
    <x v="0"/>
    <n v="86010196"/>
    <s v="涉县龙山"/>
    <s v="KFC"/>
    <s v="天津肯德基有限公司"/>
    <s v="涉县"/>
    <x v="2"/>
    <x v="22"/>
  </r>
  <r>
    <x v="0"/>
    <n v="86010197"/>
    <s v="石家庄益元"/>
    <s v="KFC"/>
    <s v="天津肯德基有限公司"/>
    <s v="石家庄"/>
    <x v="2"/>
    <x v="12"/>
  </r>
  <r>
    <x v="0"/>
    <n v="86010198"/>
    <s v="天津科贸"/>
    <s v="KFC"/>
    <s v="天津肯德基有限公司"/>
    <s v="天津"/>
    <x v="0"/>
    <x v="0"/>
  </r>
  <r>
    <x v="0"/>
    <n v="86010199"/>
    <s v="石家庄西丽"/>
    <s v="KFC"/>
    <s v="天津肯德基有限公司"/>
    <s v="石家庄"/>
    <x v="2"/>
    <x v="12"/>
  </r>
  <r>
    <x v="0"/>
    <n v="86010200"/>
    <s v="河间"/>
    <s v="KFC"/>
    <s v="天津肯德基有限公司"/>
    <s v="河间"/>
    <x v="2"/>
    <x v="15"/>
  </r>
  <r>
    <x v="0"/>
    <n v="86010201"/>
    <s v="唐山龙泽"/>
    <s v="KFC"/>
    <s v="天津肯德基有限公司"/>
    <s v="唐山"/>
    <x v="2"/>
    <x v="10"/>
  </r>
  <r>
    <x v="0"/>
    <n v="86010202"/>
    <s v="山海关"/>
    <s v="KFC"/>
    <s v="天津肯德基有限公司"/>
    <s v="山海关"/>
    <x v="2"/>
    <x v="4"/>
  </r>
  <r>
    <x v="0"/>
    <n v="86010203"/>
    <s v="天津中北"/>
    <s v="KFC"/>
    <s v="天津肯德基有限公司"/>
    <s v="天津"/>
    <x v="0"/>
    <x v="0"/>
  </r>
  <r>
    <x v="0"/>
    <n v="86010204"/>
    <s v="高碑店现代"/>
    <s v="KFC"/>
    <s v="天津肯德基有限公司"/>
    <s v="高碑店"/>
    <x v="2"/>
    <x v="3"/>
  </r>
  <r>
    <x v="0"/>
    <n v="86010205"/>
    <s v="衡水爱特"/>
    <s v="KFC"/>
    <s v="天津肯德基有限公司"/>
    <s v="衡水"/>
    <x v="2"/>
    <x v="24"/>
  </r>
  <r>
    <x v="0"/>
    <n v="86010206"/>
    <s v="石家庄天河"/>
    <s v="KFC"/>
    <s v="天津肯德基有限公司"/>
    <s v="石家庄"/>
    <x v="2"/>
    <x v="12"/>
  </r>
  <r>
    <x v="0"/>
    <n v="86010208"/>
    <s v="泊头"/>
    <s v="KFC"/>
    <s v="天津肯德基有限公司"/>
    <s v="泊头"/>
    <x v="2"/>
    <x v="15"/>
  </r>
  <r>
    <x v="0"/>
    <n v="86010210"/>
    <s v="秦皇岛茂业"/>
    <s v="KFC"/>
    <s v="天津肯德基有限公司"/>
    <s v="秦皇岛"/>
    <x v="2"/>
    <x v="4"/>
  </r>
  <r>
    <x v="0"/>
    <n v="86010211"/>
    <s v="保定钟楼"/>
    <s v="KFC"/>
    <s v="天津肯德基有限公司"/>
    <s v="保定"/>
    <x v="2"/>
    <x v="3"/>
  </r>
  <r>
    <x v="0"/>
    <n v="86010212"/>
    <s v="秦皇岛海阳"/>
    <s v="KFC"/>
    <s v="天津肯德基有限公司"/>
    <s v="秦皇岛"/>
    <x v="2"/>
    <x v="4"/>
  </r>
  <r>
    <x v="0"/>
    <n v="86010215"/>
    <s v="迁西喜峰"/>
    <s v="KFC"/>
    <s v="天津肯德基有限公司"/>
    <s v="迁西县"/>
    <x v="2"/>
    <x v="10"/>
  </r>
  <r>
    <x v="0"/>
    <n v="86010216"/>
    <s v="赤峰新泰和"/>
    <s v="KFC"/>
    <s v="天津肯德基有限公司"/>
    <s v="赤峰"/>
    <x v="3"/>
    <x v="5"/>
  </r>
  <r>
    <x v="0"/>
    <n v="86010217"/>
    <s v="唐山丰润赛特"/>
    <s v="KFC"/>
    <s v="天津肯德基有限公司"/>
    <s v="唐山"/>
    <x v="2"/>
    <x v="10"/>
  </r>
  <r>
    <x v="0"/>
    <n v="86010219"/>
    <s v="呼市金宇"/>
    <s v="KFC"/>
    <s v="天津肯德基有限公司"/>
    <s v="呼和浩特"/>
    <x v="3"/>
    <x v="13"/>
  </r>
  <r>
    <x v="0"/>
    <n v="86010222"/>
    <s v="石家庄万象"/>
    <s v="KFC"/>
    <s v="天津肯德基有限公司"/>
    <s v="石家庄"/>
    <x v="2"/>
    <x v="12"/>
  </r>
  <r>
    <x v="0"/>
    <n v="86010224"/>
    <s v="呼市站前"/>
    <s v="KFC"/>
    <s v="天津肯德基有限公司"/>
    <s v="呼和浩特"/>
    <x v="3"/>
    <x v="13"/>
  </r>
  <r>
    <x v="0"/>
    <n v="86010225"/>
    <s v="石家庄新丽华"/>
    <s v="KFC"/>
    <s v="天津肯德基有限公司"/>
    <s v="石家庄"/>
    <x v="2"/>
    <x v="12"/>
  </r>
  <r>
    <x v="0"/>
    <n v="86010226"/>
    <s v="廊坊康庄道"/>
    <s v="KFC"/>
    <s v="天津肯德基有限公司"/>
    <s v="廊坊"/>
    <x v="2"/>
    <x v="17"/>
  </r>
  <r>
    <x v="0"/>
    <n v="86010227"/>
    <s v="三河燕京"/>
    <s v="KFC"/>
    <s v="天津肯德基有限公司"/>
    <s v="三河"/>
    <x v="2"/>
    <x v="17"/>
  </r>
  <r>
    <x v="0"/>
    <n v="86010229"/>
    <s v="巴彦淖尔河港"/>
    <s v="KFC"/>
    <s v="天津肯德基有限公司"/>
    <s v="巴彦淖尔"/>
    <x v="3"/>
    <x v="6"/>
  </r>
  <r>
    <x v="0"/>
    <n v="86010230"/>
    <s v="天津西南角"/>
    <s v="KFC"/>
    <s v="天津肯德基有限公司"/>
    <s v="天津"/>
    <x v="0"/>
    <x v="0"/>
  </r>
  <r>
    <x v="0"/>
    <n v="86010231"/>
    <s v="秦皇岛乐都汇"/>
    <s v="KFC"/>
    <s v="天津肯德基有限公司"/>
    <s v="秦皇岛"/>
    <x v="2"/>
    <x v="4"/>
  </r>
  <r>
    <x v="0"/>
    <n v="86010232"/>
    <s v="包头东源"/>
    <s v="KFC"/>
    <s v="天津肯德基有限公司"/>
    <s v="包头"/>
    <x v="3"/>
    <x v="7"/>
  </r>
  <r>
    <x v="0"/>
    <n v="86010233"/>
    <s v="围场"/>
    <s v="KFC"/>
    <s v="天津肯德基有限公司"/>
    <s v="围场"/>
    <x v="2"/>
    <x v="20"/>
  </r>
  <r>
    <x v="0"/>
    <n v="86010236"/>
    <s v="唐山华岩"/>
    <s v="KFC"/>
    <s v="天津肯德基有限公司"/>
    <s v="唐山"/>
    <x v="2"/>
    <x v="10"/>
  </r>
  <r>
    <x v="0"/>
    <n v="86010237"/>
    <s v="乌海盈泽元"/>
    <s v="KFC"/>
    <s v="天津肯德基有限公司"/>
    <s v="乌海"/>
    <x v="3"/>
    <x v="19"/>
  </r>
  <r>
    <x v="0"/>
    <n v="86010238"/>
    <s v="津南小站"/>
    <s v="KFC"/>
    <s v="天津肯德基有限公司"/>
    <s v="天津"/>
    <x v="0"/>
    <x v="0"/>
  </r>
  <r>
    <x v="0"/>
    <n v="86010239"/>
    <s v="呼市海亮"/>
    <s v="KFC"/>
    <s v="天津肯德基有限公司"/>
    <s v="呼和浩特"/>
    <x v="3"/>
    <x v="13"/>
  </r>
  <r>
    <x v="0"/>
    <n v="86010240"/>
    <s v="高阳"/>
    <s v="KFC"/>
    <s v="天津肯德基有限公司"/>
    <s v="高阳县"/>
    <x v="2"/>
    <x v="3"/>
  </r>
  <r>
    <x v="0"/>
    <n v="86010241"/>
    <s v="天津王串场"/>
    <s v="KFC"/>
    <s v="天津肯德基有限公司"/>
    <s v="天津"/>
    <x v="0"/>
    <x v="0"/>
  </r>
  <r>
    <x v="0"/>
    <n v="86010242"/>
    <s v="锡林浩特民盛"/>
    <s v="KFC"/>
    <s v="天津肯德基有限公司"/>
    <s v="锡林浩特"/>
    <x v="3"/>
    <x v="21"/>
  </r>
  <r>
    <x v="0"/>
    <n v="86010243"/>
    <s v="武清中房"/>
    <s v="KFC"/>
    <s v="天津肯德基有限公司"/>
    <s v="天津"/>
    <x v="0"/>
    <x v="0"/>
  </r>
  <r>
    <x v="0"/>
    <n v="86010244"/>
    <s v="塘沽永旺"/>
    <s v="KFC"/>
    <s v="天津肯德基有限公司"/>
    <s v="天津"/>
    <x v="0"/>
    <x v="0"/>
  </r>
  <r>
    <x v="0"/>
    <n v="86010245"/>
    <s v="唐山新华贸"/>
    <s v="KFC"/>
    <s v="天津肯德基有限公司"/>
    <s v="唐山"/>
    <x v="2"/>
    <x v="10"/>
  </r>
  <r>
    <x v="0"/>
    <n v="86010246"/>
    <s v="沧州解放路"/>
    <s v="KFC"/>
    <s v="天津肯德基有限公司"/>
    <s v="沧州"/>
    <x v="2"/>
    <x v="15"/>
  </r>
  <r>
    <x v="0"/>
    <n v="86010247"/>
    <s v="包头保利"/>
    <s v="KFC"/>
    <s v="天津肯德基有限公司"/>
    <s v="包头"/>
    <x v="3"/>
    <x v="7"/>
  </r>
  <r>
    <x v="0"/>
    <n v="86010248"/>
    <s v="滦南"/>
    <s v="KFC"/>
    <s v="天津肯德基有限公司"/>
    <s v="滦南县"/>
    <x v="2"/>
    <x v="10"/>
  </r>
  <r>
    <x v="0"/>
    <n v="86010251"/>
    <s v="包头银河广场"/>
    <s v="KFC"/>
    <s v="天津肯德基有限公司"/>
    <s v="包头"/>
    <x v="3"/>
    <x v="7"/>
  </r>
  <r>
    <x v="0"/>
    <n v="86010252"/>
    <s v="呼市万达广场"/>
    <s v="KFC"/>
    <s v="天津肯德基有限公司"/>
    <s v="呼和浩特"/>
    <x v="3"/>
    <x v="13"/>
  </r>
  <r>
    <x v="0"/>
    <n v="86010253"/>
    <s v="石家庄益中"/>
    <s v="KFC"/>
    <s v="天津肯德基有限公司"/>
    <s v="石家庄"/>
    <x v="2"/>
    <x v="12"/>
  </r>
  <r>
    <x v="0"/>
    <n v="86010255"/>
    <s v="天津副广场"/>
    <s v="KFC"/>
    <s v="天津肯德基有限公司"/>
    <s v="天津"/>
    <x v="0"/>
    <x v="0"/>
  </r>
  <r>
    <x v="0"/>
    <n v="86010256"/>
    <s v="天津津滨"/>
    <s v="KFC"/>
    <s v="天津肯德基有限公司"/>
    <s v="天津"/>
    <x v="0"/>
    <x v="0"/>
  </r>
  <r>
    <x v="0"/>
    <n v="86010257"/>
    <s v="天津奥园"/>
    <s v="KFC"/>
    <s v="天津肯德基有限公司"/>
    <s v="天津"/>
    <x v="0"/>
    <x v="0"/>
  </r>
  <r>
    <x v="0"/>
    <n v="86010259"/>
    <s v="天津东马路"/>
    <s v="KFC"/>
    <s v="天津肯德基有限公司"/>
    <s v="天津"/>
    <x v="0"/>
    <x v="0"/>
  </r>
  <r>
    <x v="0"/>
    <n v="86010260"/>
    <s v="迁安兴安"/>
    <s v="KFC"/>
    <s v="天津肯德基有限公司"/>
    <s v="迁安"/>
    <x v="2"/>
    <x v="10"/>
  </r>
  <r>
    <x v="0"/>
    <n v="86010261"/>
    <s v="霸州兴华"/>
    <s v="KFC"/>
    <s v="天津肯德基有限公司"/>
    <s v="霸州"/>
    <x v="2"/>
    <x v="17"/>
  </r>
  <r>
    <x v="0"/>
    <n v="86010262"/>
    <s v="保定保百"/>
    <s v="KFC"/>
    <s v="天津肯德基有限公司"/>
    <s v="保定"/>
    <x v="2"/>
    <x v="3"/>
  </r>
  <r>
    <x v="0"/>
    <n v="86010263"/>
    <s v="徐水双隆"/>
    <s v="KFC"/>
    <s v="天津肯德基有限公司"/>
    <s v="徐水县"/>
    <x v="2"/>
    <x v="3"/>
  </r>
  <r>
    <x v="0"/>
    <n v="86010265"/>
    <s v="天津大岛"/>
    <s v="KFC"/>
    <s v="天津肯德基有限公司"/>
    <s v="天津"/>
    <x v="0"/>
    <x v="0"/>
  </r>
  <r>
    <x v="0"/>
    <n v="86010266"/>
    <s v="石家庄益东"/>
    <s v="KFC"/>
    <s v="天津肯德基有限公司"/>
    <s v="石家庄"/>
    <x v="2"/>
    <x v="12"/>
  </r>
  <r>
    <x v="0"/>
    <n v="86010267"/>
    <s v="廊坊新源"/>
    <s v="KFC"/>
    <s v="天津肯德基有限公司"/>
    <s v="廊坊"/>
    <x v="2"/>
    <x v="17"/>
  </r>
  <r>
    <x v="0"/>
    <n v="86010268"/>
    <s v="衡水吉美"/>
    <s v="KFC"/>
    <s v="天津肯德基有限公司"/>
    <s v="衡水"/>
    <x v="2"/>
    <x v="24"/>
  </r>
  <r>
    <x v="0"/>
    <n v="86010269"/>
    <s v="昌黎"/>
    <s v="KFC"/>
    <s v="天津肯德基有限公司"/>
    <s v="昌黎县"/>
    <x v="2"/>
    <x v="4"/>
  </r>
  <r>
    <x v="0"/>
    <n v="86010271"/>
    <s v="天津新海湾"/>
    <s v="KFC"/>
    <s v="天津肯德基有限公司"/>
    <s v="天津"/>
    <x v="0"/>
    <x v="0"/>
  </r>
  <r>
    <x v="0"/>
    <n v="86010272"/>
    <s v="保定华创"/>
    <s v="KFC"/>
    <s v="天津肯德基有限公司"/>
    <s v="保定"/>
    <x v="2"/>
    <x v="3"/>
  </r>
  <r>
    <x v="0"/>
    <n v="86010273"/>
    <s v="呼市白塔机场"/>
    <s v="KFC"/>
    <s v="天津肯德基有限公司"/>
    <s v="呼和浩特"/>
    <x v="3"/>
    <x v="13"/>
  </r>
  <r>
    <x v="0"/>
    <n v="86010274"/>
    <s v="保定先天下"/>
    <s v="KFC"/>
    <s v="天津肯德基有限公司"/>
    <s v="保定"/>
    <x v="2"/>
    <x v="3"/>
  </r>
  <r>
    <x v="0"/>
    <n v="86010275"/>
    <s v="武清佛罗伦萨"/>
    <s v="KFC"/>
    <s v="天津肯德基有限公司"/>
    <s v="天津"/>
    <x v="0"/>
    <x v="0"/>
  </r>
  <r>
    <x v="0"/>
    <n v="86010277"/>
    <s v="平泉"/>
    <s v="KFC"/>
    <s v="天津肯德基有限公司"/>
    <s v="平泉县"/>
    <x v="2"/>
    <x v="20"/>
  </r>
  <r>
    <x v="0"/>
    <n v="86010278"/>
    <s v="包头友谊大街"/>
    <s v="KFC"/>
    <s v="天津肯德基有限公司"/>
    <s v="包头"/>
    <x v="3"/>
    <x v="7"/>
  </r>
  <r>
    <x v="0"/>
    <n v="86010279"/>
    <s v="石家庄南三条"/>
    <s v="KFC"/>
    <s v="天津肯德基有限公司"/>
    <s v="石家庄"/>
    <x v="2"/>
    <x v="12"/>
  </r>
  <r>
    <x v="0"/>
    <n v="86010281"/>
    <s v="天津西站高架层"/>
    <s v="KFC"/>
    <s v="天津肯德基有限公司"/>
    <s v="天津"/>
    <x v="0"/>
    <x v="0"/>
  </r>
  <r>
    <x v="0"/>
    <n v="86010284"/>
    <s v="沙河"/>
    <s v="KFC"/>
    <s v="天津肯德基有限公司"/>
    <s v="沙河"/>
    <x v="2"/>
    <x v="11"/>
  </r>
  <r>
    <x v="0"/>
    <n v="86010285"/>
    <s v="邢台天一城"/>
    <s v="KFC"/>
    <s v="天津肯德基有限公司"/>
    <s v="邢台"/>
    <x v="2"/>
    <x v="11"/>
  </r>
  <r>
    <x v="0"/>
    <n v="86010287"/>
    <s v="包头钢铁大街"/>
    <s v="KFC"/>
    <s v="天津肯德基有限公司"/>
    <s v="包头"/>
    <x v="3"/>
    <x v="7"/>
  </r>
  <r>
    <x v="0"/>
    <n v="86010288"/>
    <s v="唐山新丰南"/>
    <s v="KFC"/>
    <s v="天津肯德基有限公司"/>
    <s v="唐山"/>
    <x v="2"/>
    <x v="10"/>
  </r>
  <r>
    <x v="0"/>
    <n v="86010289"/>
    <s v="天津集贤"/>
    <s v="KFC"/>
    <s v="天津肯德基有限公司"/>
    <s v="天津"/>
    <x v="0"/>
    <x v="0"/>
  </r>
  <r>
    <x v="0"/>
    <n v="86010290"/>
    <s v="天津中山北路"/>
    <s v="KFC"/>
    <s v="天津肯德基有限公司"/>
    <s v="天津"/>
    <x v="0"/>
    <x v="0"/>
  </r>
  <r>
    <x v="0"/>
    <n v="86010292"/>
    <s v="武清京津广场"/>
    <s v="KFC"/>
    <s v="天津肯德基有限公司"/>
    <s v="天津"/>
    <x v="0"/>
    <x v="0"/>
  </r>
  <r>
    <x v="0"/>
    <n v="86010293"/>
    <s v="遵化遵缘"/>
    <s v="KFC"/>
    <s v="天津肯德基有限公司"/>
    <s v="遵化"/>
    <x v="2"/>
    <x v="10"/>
  </r>
  <r>
    <x v="0"/>
    <n v="86010294"/>
    <s v="石家庄省院"/>
    <s v="KFC"/>
    <s v="天津肯德基有限公司"/>
    <s v="石家庄"/>
    <x v="2"/>
    <x v="12"/>
  </r>
  <r>
    <x v="0"/>
    <n v="86010295"/>
    <s v="石家庄尖岭万达"/>
    <s v="KFC"/>
    <s v="天津肯德基有限公司"/>
    <s v="石家庄"/>
    <x v="2"/>
    <x v="12"/>
  </r>
  <r>
    <x v="0"/>
    <n v="86010302"/>
    <s v="天津换乘精品"/>
    <s v="KFC"/>
    <s v="天津肯德基有限公司"/>
    <s v="天津"/>
    <x v="0"/>
    <x v="0"/>
  </r>
  <r>
    <x v="0"/>
    <n v="86010303"/>
    <s v="天津站候车大厅精选"/>
    <s v="KFC"/>
    <s v="天津肯德基有限公司"/>
    <s v="天津"/>
    <x v="0"/>
    <x v="0"/>
  </r>
  <r>
    <x v="0"/>
    <n v="86010353"/>
    <s v="定兴"/>
    <s v="KFC"/>
    <s v="天津肯德基有限公司"/>
    <s v="定兴"/>
    <x v="2"/>
    <x v="3"/>
  </r>
  <r>
    <x v="0"/>
    <n v="86010355"/>
    <s v="晋州"/>
    <s v="KFC"/>
    <s v="天津肯德基有限公司"/>
    <s v="石家庄"/>
    <x v="2"/>
    <x v="12"/>
  </r>
  <r>
    <x v="0"/>
    <n v="86010356"/>
    <s v="任丘新绿洲"/>
    <s v="KFC"/>
    <s v="天津肯德基有限公司"/>
    <s v="任丘"/>
    <x v="2"/>
    <x v="15"/>
  </r>
  <r>
    <x v="0"/>
    <n v="86010357"/>
    <s v="天津阳光乐园"/>
    <s v="KFC"/>
    <s v="天津肯德基有限公司"/>
    <s v="天津"/>
    <x v="0"/>
    <x v="0"/>
  </r>
  <r>
    <x v="0"/>
    <n v="86010358"/>
    <s v="天津太阳城"/>
    <s v="KFC"/>
    <s v="天津肯德基有限公司"/>
    <s v="天津"/>
    <x v="0"/>
    <x v="0"/>
  </r>
  <r>
    <x v="0"/>
    <n v="86010359"/>
    <s v="天津银河国际"/>
    <s v="KFC"/>
    <s v="天津肯德基有限公司"/>
    <s v="天津"/>
    <x v="0"/>
    <x v="0"/>
  </r>
  <r>
    <x v="0"/>
    <n v="86010360"/>
    <s v="石家庄中华北"/>
    <s v="KFC"/>
    <s v="天津肯德基有限公司"/>
    <s v="石家庄"/>
    <x v="2"/>
    <x v="12"/>
  </r>
  <r>
    <x v="0"/>
    <n v="86010361"/>
    <s v="廊坊万达"/>
    <s v="KFC"/>
    <s v="天津肯德基有限公司"/>
    <s v="廊坊"/>
    <x v="2"/>
    <x v="17"/>
  </r>
  <r>
    <x v="0"/>
    <n v="86010363"/>
    <s v="张家口同盛"/>
    <s v="KFC"/>
    <s v="天津肯德基有限公司"/>
    <s v="张家口"/>
    <x v="2"/>
    <x v="18"/>
  </r>
  <r>
    <x v="0"/>
    <n v="86010364"/>
    <s v="天津西客站"/>
    <s v="KFC"/>
    <s v="天津肯德基有限公司"/>
    <s v="天津"/>
    <x v="0"/>
    <x v="0"/>
  </r>
  <r>
    <x v="0"/>
    <n v="86010366"/>
    <s v="迁安崇尚"/>
    <s v="KFC"/>
    <s v="天津肯德基有限公司"/>
    <s v="迁安"/>
    <x v="2"/>
    <x v="10"/>
  </r>
  <r>
    <x v="0"/>
    <n v="86010367"/>
    <s v="辛集金圆"/>
    <s v="KFC"/>
    <s v="天津肯德基有限公司"/>
    <s v="辛集"/>
    <x v="2"/>
    <x v="12"/>
  </r>
  <r>
    <x v="0"/>
    <n v="86010368"/>
    <s v="张家口盛华"/>
    <s v="KFC"/>
    <s v="天津肯德基有限公司"/>
    <s v="张家口"/>
    <x v="2"/>
    <x v="18"/>
  </r>
  <r>
    <x v="0"/>
    <n v="86010369"/>
    <s v="唐山丰南文化"/>
    <s v="KFC"/>
    <s v="天津肯德基有限公司"/>
    <s v="唐山"/>
    <x v="2"/>
    <x v="10"/>
  </r>
  <r>
    <x v="0"/>
    <n v="86010371"/>
    <s v="天津华明"/>
    <s v="KFC"/>
    <s v="天津肯德基有限公司"/>
    <s v="天津"/>
    <x v="0"/>
    <x v="0"/>
  </r>
  <r>
    <x v="0"/>
    <n v="86010372"/>
    <s v="天津大悦城"/>
    <s v="KFC"/>
    <s v="天津肯德基有限公司"/>
    <s v="天津"/>
    <x v="0"/>
    <x v="0"/>
  </r>
  <r>
    <x v="0"/>
    <n v="86010373"/>
    <s v="鄂尔多斯万正"/>
    <s v="KFC"/>
    <s v="天津肯德基有限公司"/>
    <s v="鄂尔多斯"/>
    <x v="3"/>
    <x v="8"/>
  </r>
  <r>
    <x v="0"/>
    <n v="86010374"/>
    <s v="廊坊乐都"/>
    <s v="KFC"/>
    <s v="天津肯德基有限公司"/>
    <s v="廊坊"/>
    <x v="2"/>
    <x v="17"/>
  </r>
  <r>
    <x v="0"/>
    <n v="86010375"/>
    <s v="抚宁"/>
    <s v="KFC"/>
    <s v="天津肯德基有限公司"/>
    <s v="抚宁县"/>
    <x v="2"/>
    <x v="4"/>
  </r>
  <r>
    <x v="0"/>
    <n v="86010376"/>
    <s v="石家庄民心广场"/>
    <s v="KFC"/>
    <s v="天津肯德基有限公司"/>
    <s v="石家庄"/>
    <x v="2"/>
    <x v="12"/>
  </r>
  <r>
    <x v="0"/>
    <n v="86010377"/>
    <s v="宁晋"/>
    <s v="KFC"/>
    <s v="天津肯德基有限公司"/>
    <s v="宁晋"/>
    <x v="2"/>
    <x v="11"/>
  </r>
  <r>
    <x v="0"/>
    <n v="86010378"/>
    <s v="天津曹庄"/>
    <s v="KFC"/>
    <s v="天津肯德基有限公司"/>
    <s v="天津"/>
    <x v="0"/>
    <x v="0"/>
  </r>
  <r>
    <x v="0"/>
    <n v="86010379"/>
    <s v="唐山凤城国际"/>
    <s v="KFC"/>
    <s v="天津肯德基有限公司"/>
    <s v="唐山"/>
    <x v="2"/>
    <x v="10"/>
  </r>
  <r>
    <x v="0"/>
    <n v="86010380"/>
    <s v="石家庄勒泰"/>
    <s v="KFC"/>
    <s v="天津肯德基有限公司"/>
    <s v="石家庄"/>
    <x v="2"/>
    <x v="12"/>
  </r>
  <r>
    <x v="0"/>
    <n v="86010383"/>
    <s v="承德双滦"/>
    <s v="KFC"/>
    <s v="天津肯德基有限公司"/>
    <s v="承德"/>
    <x v="3"/>
    <x v="20"/>
  </r>
  <r>
    <x v="0"/>
    <n v="86010384"/>
    <s v="大港彩虹"/>
    <s v="KFC"/>
    <s v="天津肯德基有限公司"/>
    <s v="天津"/>
    <x v="0"/>
    <x v="0"/>
  </r>
  <r>
    <x v="0"/>
    <n v="86010386"/>
    <s v="张家口滨河"/>
    <s v="KFC"/>
    <s v="天津肯德基有限公司"/>
    <s v="张家口"/>
    <x v="2"/>
    <x v="18"/>
  </r>
  <r>
    <x v="0"/>
    <n v="86010387"/>
    <s v="承德双安"/>
    <s v="KFC"/>
    <s v="天津肯德基有限公司"/>
    <s v="承德"/>
    <x v="3"/>
    <x v="20"/>
  </r>
  <r>
    <x v="0"/>
    <n v="86010388"/>
    <s v="沧州东体"/>
    <s v="KFC"/>
    <s v="天津肯德基有限公司"/>
    <s v="沧州"/>
    <x v="2"/>
    <x v="15"/>
  </r>
  <r>
    <x v="0"/>
    <n v="86010389"/>
    <s v="唐山渤海"/>
    <s v="KFC"/>
    <s v="天津肯德基有限公司"/>
    <s v="唐山"/>
    <x v="2"/>
    <x v="10"/>
  </r>
  <r>
    <x v="0"/>
    <n v="86010390"/>
    <s v="三河鑫乐汇"/>
    <s v="KFC"/>
    <s v="天津肯德基有限公司"/>
    <s v="三河"/>
    <x v="2"/>
    <x v="17"/>
  </r>
  <r>
    <x v="0"/>
    <n v="86010391"/>
    <s v="天津珠江装饰城"/>
    <s v="KFC"/>
    <s v="天津肯德基有限公司"/>
    <s v="天津"/>
    <x v="0"/>
    <x v="0"/>
  </r>
  <r>
    <x v="0"/>
    <n v="86010392"/>
    <s v="邯郸前进"/>
    <s v="KFC"/>
    <s v="天津肯德基有限公司"/>
    <s v="邯郸"/>
    <x v="2"/>
    <x v="22"/>
  </r>
  <r>
    <x v="0"/>
    <n v="86010393"/>
    <s v="峰峰"/>
    <s v="KFC"/>
    <s v="天津肯德基有限公司"/>
    <s v="峰峰矿区"/>
    <x v="2"/>
    <x v="22"/>
  </r>
  <r>
    <x v="0"/>
    <n v="86010394"/>
    <s v="乌兰察布春天"/>
    <s v="KFC"/>
    <s v="天津肯德基有限公司"/>
    <s v="乌兰察布"/>
    <x v="3"/>
    <x v="23"/>
  </r>
  <r>
    <x v="0"/>
    <n v="86010395"/>
    <s v="沧州华北餐饮层"/>
    <s v="KFC"/>
    <s v="天津肯德基有限公司"/>
    <s v="沧州"/>
    <x v="2"/>
    <x v="15"/>
  </r>
  <r>
    <x v="0"/>
    <n v="86010396"/>
    <s v="滦县"/>
    <s v="KFC"/>
    <s v="天津肯德基有限公司"/>
    <s v="滦县"/>
    <x v="2"/>
    <x v="10"/>
  </r>
  <r>
    <x v="0"/>
    <n v="86010397"/>
    <s v="鄂尔多斯太古"/>
    <s v="KFC"/>
    <s v="天津肯德基有限公司"/>
    <s v="鄂尔多斯"/>
    <x v="3"/>
    <x v="8"/>
  </r>
  <r>
    <x v="0"/>
    <n v="86010398"/>
    <s v="天津泗水道"/>
    <s v="KFC"/>
    <s v="天津肯德基有限公司"/>
    <s v="天津"/>
    <x v="0"/>
    <x v="0"/>
  </r>
  <r>
    <x v="0"/>
    <n v="86010399"/>
    <s v="东光"/>
    <s v="KFC"/>
    <s v="天津肯德基有限公司"/>
    <s v="沧州"/>
    <x v="2"/>
    <x v="15"/>
  </r>
  <r>
    <x v="0"/>
    <n v="86010452"/>
    <s v="大名"/>
    <s v="KFC"/>
    <s v="天津肯德基有限公司"/>
    <s v="邯郸"/>
    <x v="2"/>
    <x v="22"/>
  </r>
  <r>
    <x v="0"/>
    <n v="86010453"/>
    <s v="唐山万达"/>
    <s v="KFC"/>
    <s v="天津肯德基有限公司"/>
    <s v="唐山"/>
    <x v="2"/>
    <x v="10"/>
  </r>
  <r>
    <x v="0"/>
    <n v="86010454"/>
    <s v="二连浩特"/>
    <s v="KFC"/>
    <s v="天津肯德基有限公司"/>
    <s v="二连浩特"/>
    <x v="3"/>
    <x v="21"/>
  </r>
  <r>
    <x v="0"/>
    <n v="86010457"/>
    <s v="赤峰长青园"/>
    <s v="KFC"/>
    <s v="天津肯德基有限公司"/>
    <s v="赤峰"/>
    <x v="3"/>
    <x v="5"/>
  </r>
  <r>
    <x v="0"/>
    <n v="86010458"/>
    <s v="宽城"/>
    <s v="KFC"/>
    <s v="天津肯德基有限公司"/>
    <s v="宽城"/>
    <x v="2"/>
    <x v="20"/>
  </r>
  <r>
    <x v="0"/>
    <n v="86010459"/>
    <s v="秦皇岛世纪港湾"/>
    <s v="KFC"/>
    <s v="天津肯德基有限公司"/>
    <s v="秦皇岛"/>
    <x v="2"/>
    <x v="4"/>
  </r>
  <r>
    <x v="0"/>
    <n v="86010460"/>
    <s v="玉田文明"/>
    <s v="KFC"/>
    <s v="天津肯德基有限公司"/>
    <s v="玉田"/>
    <x v="2"/>
    <x v="10"/>
  </r>
  <r>
    <x v="0"/>
    <n v="86010461"/>
    <s v="唐县"/>
    <s v="KFC"/>
    <s v="天津肯德基有限公司"/>
    <s v="唐县"/>
    <x v="2"/>
    <x v="3"/>
  </r>
  <r>
    <x v="0"/>
    <n v="86010462"/>
    <s v="北戴河"/>
    <s v="KFC"/>
    <s v="天津肯德基有限公司"/>
    <s v="北戴河"/>
    <x v="2"/>
    <x v="4"/>
  </r>
  <r>
    <x v="0"/>
    <n v="86010463"/>
    <s v="邢台冶金路"/>
    <s v="KFC"/>
    <s v="天津肯德基有限公司"/>
    <s v="邢台"/>
    <x v="2"/>
    <x v="11"/>
  </r>
  <r>
    <x v="0"/>
    <n v="86010464"/>
    <s v="天津大学城"/>
    <s v="KFC"/>
    <s v="天津肯德基有限公司"/>
    <s v="天津"/>
    <x v="0"/>
    <x v="0"/>
  </r>
  <r>
    <x v="0"/>
    <n v="86010465"/>
    <s v="滦南天承"/>
    <s v="KFC"/>
    <s v="天津肯德基有限公司"/>
    <s v="滦南县"/>
    <x v="2"/>
    <x v="10"/>
  </r>
  <r>
    <x v="0"/>
    <n v="86010468"/>
    <s v="黄骅华贸"/>
    <s v="KFC"/>
    <s v="天津肯德基有限公司"/>
    <s v="黄骅"/>
    <x v="2"/>
    <x v="15"/>
  </r>
  <r>
    <x v="0"/>
    <n v="86010469"/>
    <s v="石家庄西站房"/>
    <s v="KFC"/>
    <s v="天津肯德基有限公司"/>
    <s v="石家庄"/>
    <x v="2"/>
    <x v="12"/>
  </r>
  <r>
    <x v="0"/>
    <n v="86010470"/>
    <s v="呼市方恒"/>
    <s v="KFC"/>
    <s v="天津肯德基有限公司"/>
    <s v="呼和浩特"/>
    <x v="3"/>
    <x v="13"/>
  </r>
  <r>
    <x v="0"/>
    <n v="86010471"/>
    <s v="呼市名都"/>
    <s v="KFC"/>
    <s v="天津肯德基有限公司"/>
    <s v="呼和浩特"/>
    <x v="3"/>
    <x v="13"/>
  </r>
  <r>
    <x v="0"/>
    <n v="86010472"/>
    <s v="蓟县兴华大街"/>
    <s v="KFC"/>
    <s v="天津肯德基有限公司"/>
    <s v="蓟县"/>
    <x v="0"/>
    <x v="0"/>
  </r>
  <r>
    <x v="0"/>
    <n v="86010473"/>
    <s v="赤峰大都会"/>
    <s v="KFC"/>
    <s v="天津肯德基有限公司"/>
    <s v="赤峰"/>
    <x v="3"/>
    <x v="5"/>
  </r>
  <r>
    <x v="0"/>
    <n v="86010474"/>
    <s v="永年"/>
    <s v="KFC"/>
    <s v="天津肯德基有限公司"/>
    <s v="永年"/>
    <x v="2"/>
    <x v="22"/>
  </r>
  <r>
    <x v="0"/>
    <n v="86010475"/>
    <s v="邢台邢州"/>
    <s v="KFC"/>
    <s v="天津肯德基有限公司"/>
    <s v="邢台"/>
    <x v="2"/>
    <x v="11"/>
  </r>
  <r>
    <x v="0"/>
    <n v="86010476"/>
    <s v="承德西大街"/>
    <s v="KFC"/>
    <s v="天津肯德基有限公司"/>
    <s v="承德"/>
    <x v="3"/>
    <x v="20"/>
  </r>
  <r>
    <x v="0"/>
    <n v="86010477"/>
    <s v="天津龙居"/>
    <s v="KFC"/>
    <s v="天津肯德基有限公司"/>
    <s v="天津"/>
    <x v="0"/>
    <x v="0"/>
  </r>
  <r>
    <x v="0"/>
    <n v="86010478"/>
    <s v="涿州豪庭"/>
    <s v="KFC"/>
    <s v="天津肯德基有限公司"/>
    <s v="涿州"/>
    <x v="2"/>
    <x v="3"/>
  </r>
  <r>
    <x v="0"/>
    <n v="86010479"/>
    <s v="天津欢乐谷"/>
    <s v="KFC"/>
    <s v="天津肯德基有限公司"/>
    <s v="天津"/>
    <x v="0"/>
    <x v="0"/>
  </r>
  <r>
    <x v="0"/>
    <n v="86010480"/>
    <s v="准格尔旗薛家湾"/>
    <s v="KFC"/>
    <s v="天津肯德基有限公司"/>
    <s v="准格尔旗"/>
    <x v="3"/>
    <x v="8"/>
  </r>
  <r>
    <x v="0"/>
    <n v="86010481"/>
    <s v="武清北家乐"/>
    <s v="KFC"/>
    <s v="天津肯德基有限公司"/>
    <s v="天津"/>
    <x v="0"/>
    <x v="0"/>
  </r>
  <r>
    <x v="0"/>
    <n v="86010482"/>
    <s v="石家庄乐惠家"/>
    <s v="KFC"/>
    <s v="天津肯德基有限公司"/>
    <s v="石家庄"/>
    <x v="2"/>
    <x v="12"/>
  </r>
  <r>
    <x v="0"/>
    <n v="86010483"/>
    <s v="平山"/>
    <s v="KFC"/>
    <s v="天津肯德基有限公司"/>
    <s v="石家庄"/>
    <x v="2"/>
    <x v="12"/>
  </r>
  <r>
    <x v="0"/>
    <n v="86010485"/>
    <s v="塘沽河北路"/>
    <s v="KFC"/>
    <s v="天津肯德基有限公司"/>
    <s v="天津"/>
    <x v="0"/>
    <x v="0"/>
  </r>
  <r>
    <x v="0"/>
    <n v="86010486"/>
    <s v="天津名众"/>
    <s v="KFC"/>
    <s v="天津肯德基有限公司"/>
    <s v="天津"/>
    <x v="0"/>
    <x v="0"/>
  </r>
  <r>
    <x v="0"/>
    <n v="86010487"/>
    <s v="正定机场"/>
    <s v="KFC"/>
    <s v="天津肯德基有限公司"/>
    <s v="石家庄"/>
    <x v="2"/>
    <x v="12"/>
  </r>
  <r>
    <x v="0"/>
    <n v="86010488"/>
    <s v="唐山南湖"/>
    <s v="KFC"/>
    <s v="天津肯德基有限公司"/>
    <s v="唐山"/>
    <x v="2"/>
    <x v="10"/>
  </r>
  <r>
    <x v="0"/>
    <n v="86010489"/>
    <s v="唐山火车站"/>
    <s v="KFC"/>
    <s v="天津肯德基有限公司"/>
    <s v="唐山"/>
    <x v="2"/>
    <x v="10"/>
  </r>
  <r>
    <x v="0"/>
    <n v="86010490"/>
    <s v="邢台中北"/>
    <s v="KFC"/>
    <s v="天津肯德基有限公司"/>
    <s v="邢台"/>
    <x v="2"/>
    <x v="11"/>
  </r>
  <r>
    <x v="0"/>
    <n v="86010491"/>
    <s v="天津友谊南路"/>
    <s v="KFC"/>
    <s v="天津肯德基有限公司"/>
    <s v="天津"/>
    <x v="0"/>
    <x v="0"/>
  </r>
  <r>
    <x v="0"/>
    <n v="86010492"/>
    <s v="三河天洋城"/>
    <s v="KFC"/>
    <s v="天津肯德基有限公司"/>
    <s v="三河"/>
    <x v="2"/>
    <x v="17"/>
  </r>
  <r>
    <x v="0"/>
    <n v="86010493"/>
    <s v="石家庄红旗大街"/>
    <s v="KFC"/>
    <s v="天津肯德基有限公司"/>
    <s v="石家庄"/>
    <x v="2"/>
    <x v="12"/>
  </r>
  <r>
    <x v="0"/>
    <n v="86010494"/>
    <s v="秦皇岛  巴塞罗那"/>
    <s v="KFC"/>
    <s v="天津肯德基有限公司"/>
    <s v="秦皇岛"/>
    <x v="2"/>
    <x v="4"/>
  </r>
  <r>
    <x v="0"/>
    <n v="86010495"/>
    <s v="赤峰达达"/>
    <s v="KFC"/>
    <s v="天津肯德基有限公司"/>
    <s v="赤峰"/>
    <x v="3"/>
    <x v="5"/>
  </r>
  <r>
    <x v="0"/>
    <n v="86010496"/>
    <s v="徐水惠友"/>
    <s v="KFC"/>
    <s v="天津肯德基有限公司"/>
    <s v="徐水县"/>
    <x v="2"/>
    <x v="3"/>
  </r>
  <r>
    <x v="0"/>
    <n v="86010497"/>
    <s v="文安"/>
    <s v="KFC"/>
    <s v="天津肯德基有限公司"/>
    <s v="廊坊"/>
    <x v="2"/>
    <x v="17"/>
  </r>
  <r>
    <x v="0"/>
    <n v="86010498"/>
    <s v="三河星罗城"/>
    <s v="KFC"/>
    <s v="天津肯德基有限公司"/>
    <s v="三河"/>
    <x v="2"/>
    <x v="17"/>
  </r>
  <r>
    <x v="0"/>
    <n v="86010499"/>
    <s v="汉沽汉友"/>
    <s v="KFC"/>
    <s v="天津肯德基有限公司"/>
    <s v="天津"/>
    <x v="0"/>
    <x v="0"/>
  </r>
  <r>
    <x v="0"/>
    <n v="86010855"/>
    <s v="白沟保津DT"/>
    <s v="KFC"/>
    <s v="天津肯德基有限公司"/>
    <s v="白沟"/>
    <x v="2"/>
    <x v="3"/>
  </r>
  <r>
    <x v="0"/>
    <n v="86010856"/>
    <s v="芦台幸福DT"/>
    <s v="KFC"/>
    <s v="天津肯德基有限公司"/>
    <s v="天津"/>
    <x v="0"/>
    <x v="0"/>
  </r>
  <r>
    <x v="0"/>
    <n v="86010857"/>
    <s v="天津南口路DT"/>
    <s v="KFC"/>
    <s v="天津肯德基有限公司"/>
    <s v="天津"/>
    <x v="0"/>
    <x v="0"/>
  </r>
  <r>
    <x v="0"/>
    <n v="86010858"/>
    <s v="天津招远DT"/>
    <s v="KFC"/>
    <s v="天津肯德基有限公司"/>
    <s v="天津"/>
    <x v="0"/>
    <x v="0"/>
  </r>
  <r>
    <x v="0"/>
    <n v="86010859"/>
    <s v="津南金地DT"/>
    <s v="KFC"/>
    <s v="天津肯德基有限公司"/>
    <s v="天津"/>
    <x v="0"/>
    <x v="0"/>
  </r>
  <r>
    <x v="0"/>
    <n v="86010861"/>
    <s v="天津第六田园DT"/>
    <s v="KFC"/>
    <s v="天津肯德基有限公司"/>
    <s v="天津"/>
    <x v="0"/>
    <x v="0"/>
  </r>
  <r>
    <x v="0"/>
    <n v="86010863"/>
    <s v="津南葛沽DT"/>
    <s v="KFC"/>
    <s v="天津肯德基有限公司"/>
    <s v="天津"/>
    <x v="0"/>
    <x v="0"/>
  </r>
  <r>
    <x v="0"/>
    <n v="86010864"/>
    <s v="青县DT"/>
    <s v="KFC"/>
    <s v="天津肯德基有限公司"/>
    <s v="青县"/>
    <x v="2"/>
    <x v="15"/>
  </r>
  <r>
    <x v="0"/>
    <n v="86010867"/>
    <s v="天津普济河道DT"/>
    <s v="KFC"/>
    <s v="天津肯德基有限公司"/>
    <s v="天津"/>
    <x v="0"/>
    <x v="0"/>
  </r>
  <r>
    <x v="0"/>
    <n v="86010868"/>
    <s v="三河金万福DT"/>
    <s v="KFC"/>
    <s v="天津肯德基有限公司"/>
    <s v="三河"/>
    <x v="2"/>
    <x v="17"/>
  </r>
  <r>
    <x v="0"/>
    <n v="86010871"/>
    <s v="承德世纪城DT"/>
    <s v="KFC"/>
    <s v="天津肯德基有限公司"/>
    <s v="承德"/>
    <x v="3"/>
    <x v="20"/>
  </r>
  <r>
    <x v="0"/>
    <n v="86025017"/>
    <s v="太原东民"/>
    <s v="KFC"/>
    <s v=" 太原肯德基有限公司"/>
    <s v="太原"/>
    <x v="1"/>
    <x v="1"/>
  </r>
  <r>
    <x v="0"/>
    <n v="86025020"/>
    <s v="太原漪汾"/>
    <s v="KFC"/>
    <s v=" 太原肯德基有限公司"/>
    <s v="太原"/>
    <x v="1"/>
    <x v="1"/>
  </r>
  <r>
    <x v="0"/>
    <n v="86025026"/>
    <s v="太原亲贤"/>
    <s v="KFC"/>
    <s v=" 太原肯德基有限公司"/>
    <s v="太原"/>
    <x v="1"/>
    <x v="1"/>
  </r>
  <r>
    <x v="0"/>
    <n v="86025030"/>
    <s v="太原千峰"/>
    <s v="KFC"/>
    <s v=" 太原肯德基有限公司"/>
    <s v="太原"/>
    <x v="1"/>
    <x v="1"/>
  </r>
  <r>
    <x v="0"/>
    <n v="86025031"/>
    <s v="太原桃园"/>
    <s v="KFC"/>
    <s v=" 太原肯德基有限公司"/>
    <s v="太原"/>
    <x v="1"/>
    <x v="1"/>
  </r>
  <r>
    <x v="0"/>
    <n v="86025032"/>
    <s v="太原铜锣湾"/>
    <s v="KFC"/>
    <s v=" 太原肯德基有限公司"/>
    <s v="太原"/>
    <x v="1"/>
    <x v="1"/>
  </r>
  <r>
    <x v="0"/>
    <n v="86025040"/>
    <s v="太原长风"/>
    <s v="KFC"/>
    <s v=" 太原肯德基有限公司"/>
    <s v="太原"/>
    <x v="1"/>
    <x v="1"/>
  </r>
  <r>
    <x v="0"/>
    <n v="86025041"/>
    <s v="太原五一"/>
    <s v="KFC"/>
    <s v=" 太原肯德基有限公司"/>
    <s v="太原"/>
    <x v="1"/>
    <x v="1"/>
  </r>
  <r>
    <x v="0"/>
    <n v="86025045"/>
    <s v="太原平阳"/>
    <s v="KFC"/>
    <s v=" 太原肯德基有限公司"/>
    <s v="太原"/>
    <x v="1"/>
    <x v="1"/>
  </r>
  <r>
    <x v="0"/>
    <n v="86025052"/>
    <s v="忻州长征"/>
    <s v="KFC"/>
    <s v=" 太原肯德基有限公司"/>
    <s v="忻州"/>
    <x v="1"/>
    <x v="14"/>
  </r>
  <r>
    <x v="0"/>
    <n v="86025058"/>
    <s v="大同永泰"/>
    <s v="KFC"/>
    <s v=" 太原肯德基有限公司"/>
    <s v="大同"/>
    <x v="1"/>
    <x v="16"/>
  </r>
  <r>
    <x v="0"/>
    <n v="86025059"/>
    <s v="离石兴隆"/>
    <s v="KFC"/>
    <s v=" 太原肯德基有限公司"/>
    <s v="吕梁"/>
    <x v="1"/>
    <x v="26"/>
  </r>
  <r>
    <x v="0"/>
    <n v="86025064"/>
    <s v="太原兴华"/>
    <s v="KFC"/>
    <s v=" 太原肯德基有限公司"/>
    <s v="太原"/>
    <x v="1"/>
    <x v="1"/>
  </r>
  <r>
    <x v="0"/>
    <n v="86025067"/>
    <s v="阳泉桃河"/>
    <s v="KFC"/>
    <s v=" 太原肯德基有限公司"/>
    <s v="阳泉"/>
    <x v="1"/>
    <x v="2"/>
  </r>
  <r>
    <x v="0"/>
    <n v="86025068"/>
    <s v="大同华严"/>
    <s v="KFC"/>
    <s v=" 太原肯德基有限公司"/>
    <s v="大同"/>
    <x v="1"/>
    <x v="16"/>
  </r>
  <r>
    <x v="0"/>
    <n v="86025072"/>
    <s v="太原盛世"/>
    <s v="KFC"/>
    <s v=" 太原肯德基有限公司"/>
    <s v="太原"/>
    <x v="1"/>
    <x v="1"/>
  </r>
  <r>
    <x v="0"/>
    <n v="86025074"/>
    <s v="朔州世纪"/>
    <s v="KFC"/>
    <s v=" 太原肯德基有限公司"/>
    <s v="朔州"/>
    <x v="1"/>
    <x v="28"/>
  </r>
  <r>
    <x v="0"/>
    <n v="86025076"/>
    <s v="孝义府前街"/>
    <s v="KFC"/>
    <s v=" 太原肯德基有限公司"/>
    <s v="孝义"/>
    <x v="1"/>
    <x v="26"/>
  </r>
  <r>
    <x v="0"/>
    <n v="86025078"/>
    <s v="太原桥头街"/>
    <s v="KFC"/>
    <s v=" 太原肯德基有限公司"/>
    <s v="太原"/>
    <x v="1"/>
    <x v="1"/>
  </r>
  <r>
    <x v="0"/>
    <n v="86025080"/>
    <s v="太原朝阳"/>
    <s v="KFC"/>
    <s v=" 太原肯德基有限公司"/>
    <s v="太原"/>
    <x v="1"/>
    <x v="1"/>
  </r>
  <r>
    <x v="0"/>
    <n v="86025082"/>
    <s v="太原邬城"/>
    <s v="KFC"/>
    <s v=" 太原肯德基有限公司"/>
    <s v="太原"/>
    <x v="1"/>
    <x v="1"/>
  </r>
  <r>
    <x v="0"/>
    <n v="86025086"/>
    <s v="太原世贸"/>
    <s v="KFC"/>
    <s v=" 太原肯德基有限公司"/>
    <s v="太原"/>
    <x v="1"/>
    <x v="1"/>
  </r>
  <r>
    <x v="0"/>
    <n v="86025090"/>
    <s v="榆次汇通"/>
    <s v="KFC"/>
    <s v=" 太原肯德基有限公司"/>
    <s v="晋中"/>
    <x v="1"/>
    <x v="25"/>
  </r>
  <r>
    <x v="0"/>
    <n v="86025094"/>
    <s v="大同熙成"/>
    <s v="KFC"/>
    <s v=" 太原肯德基有限公司"/>
    <s v="大同"/>
    <x v="1"/>
    <x v="16"/>
  </r>
  <r>
    <x v="0"/>
    <n v="86025095"/>
    <s v="榆次榆百"/>
    <s v="KFC"/>
    <s v=" 太原肯德基有限公司"/>
    <s v="晋中"/>
    <x v="1"/>
    <x v="25"/>
  </r>
  <r>
    <x v="0"/>
    <n v="86025097"/>
    <s v="太原盛嘉"/>
    <s v="KFC"/>
    <s v=" 太原肯德基有限公司"/>
    <s v="太原"/>
    <x v="1"/>
    <x v="1"/>
  </r>
  <r>
    <x v="0"/>
    <n v="86025105"/>
    <s v="阳泉天利"/>
    <s v="KFC"/>
    <s v=" 太原肯德基有限公司"/>
    <s v="阳泉"/>
    <x v="1"/>
    <x v="2"/>
  </r>
  <r>
    <x v="0"/>
    <n v="86025106"/>
    <s v="太原北宫"/>
    <s v="KFC"/>
    <s v=" 太原肯德基有限公司"/>
    <s v="太原"/>
    <x v="1"/>
    <x v="1"/>
  </r>
  <r>
    <x v="0"/>
    <n v="86025107"/>
    <s v="太原下元"/>
    <s v="KFC"/>
    <s v=" 太原肯德基有限公司"/>
    <s v="太原"/>
    <x v="1"/>
    <x v="1"/>
  </r>
  <r>
    <x v="0"/>
    <n v="86025118"/>
    <s v="太原府西"/>
    <s v="KFC"/>
    <s v=" 太原肯德基有限公司"/>
    <s v="太原"/>
    <x v="1"/>
    <x v="1"/>
  </r>
  <r>
    <x v="0"/>
    <n v="86025132"/>
    <s v="太原双西"/>
    <s v="KFC"/>
    <s v=" 太原肯德基有限公司"/>
    <s v="太原"/>
    <x v="1"/>
    <x v="1"/>
  </r>
  <r>
    <x v="0"/>
    <n v="86025133"/>
    <s v="太原西山"/>
    <s v="KFC"/>
    <s v=" 太原肯德基有限公司"/>
    <s v="太原"/>
    <x v="1"/>
    <x v="1"/>
  </r>
  <r>
    <x v="0"/>
    <n v="86025135"/>
    <s v="太原机场"/>
    <s v="KFC"/>
    <s v=" 太原肯德基有限公司"/>
    <s v="太原"/>
    <x v="1"/>
    <x v="1"/>
  </r>
  <r>
    <x v="0"/>
    <n v="86025142"/>
    <s v="太原三晋"/>
    <s v="KFC"/>
    <s v=" 太原肯德基有限公司"/>
    <s v="太原"/>
    <x v="1"/>
    <x v="1"/>
  </r>
  <r>
    <x v="0"/>
    <n v="86025147"/>
    <s v="太原新迎泽"/>
    <s v="KFC"/>
    <s v=" 太原肯德基有限公司"/>
    <s v="太原"/>
    <x v="1"/>
    <x v="1"/>
  </r>
  <r>
    <x v="0"/>
    <n v="86025148"/>
    <s v="太原人民"/>
    <s v="KFC"/>
    <s v=" 太原肯德基有限公司"/>
    <s v="太原"/>
    <x v="1"/>
    <x v="1"/>
  </r>
  <r>
    <x v="0"/>
    <n v="86025159"/>
    <s v="太原府东"/>
    <s v="KFC"/>
    <s v=" 太原肯德基有限公司"/>
    <s v="太原"/>
    <x v="1"/>
    <x v="1"/>
  </r>
  <r>
    <x v="0"/>
    <n v="86025160"/>
    <s v="太原服装城"/>
    <s v="KFC"/>
    <s v=" 太原肯德基有限公司"/>
    <s v="太原"/>
    <x v="1"/>
    <x v="1"/>
  </r>
  <r>
    <x v="0"/>
    <n v="86025161"/>
    <s v="原平前进"/>
    <s v="KFC"/>
    <s v=" 太原肯德基有限公司"/>
    <s v="原平"/>
    <x v="1"/>
    <x v="14"/>
  </r>
  <r>
    <x v="0"/>
    <n v="86025172"/>
    <s v="太原千禧"/>
    <s v="KFC"/>
    <s v=" 太原肯德基有限公司"/>
    <s v="太原"/>
    <x v="1"/>
    <x v="1"/>
  </r>
  <r>
    <x v="0"/>
    <n v="86025181"/>
    <s v="太原西华"/>
    <s v="KFC"/>
    <s v=" 太原肯德基有限公司"/>
    <s v="太原"/>
    <x v="1"/>
    <x v="1"/>
  </r>
  <r>
    <x v="0"/>
    <n v="86025192"/>
    <s v="大同平泉"/>
    <s v="KFC"/>
    <s v=" 太原肯德基有限公司"/>
    <s v="大同"/>
    <x v="1"/>
    <x v="16"/>
  </r>
  <r>
    <x v="0"/>
    <n v="86025200"/>
    <s v="柳林贺昌"/>
    <s v="KFC"/>
    <s v=" 太原肯德基有限公司"/>
    <s v="柳林"/>
    <x v="1"/>
    <x v="26"/>
  </r>
  <r>
    <x v="0"/>
    <n v="86025208"/>
    <s v="太原康宁"/>
    <s v="KFC"/>
    <s v=" 太原肯德基有限公司"/>
    <s v="太原"/>
    <x v="1"/>
    <x v="1"/>
  </r>
  <r>
    <x v="0"/>
    <n v="86025214"/>
    <s v="忻州和平"/>
    <s v="KFC"/>
    <s v=" 太原肯德基有限公司"/>
    <s v="忻州"/>
    <x v="1"/>
    <x v="14"/>
  </r>
  <r>
    <x v="0"/>
    <n v="86025217"/>
    <s v="孝义新义"/>
    <s v="KFC"/>
    <s v=" 太原肯德基有限公司"/>
    <s v="孝义"/>
    <x v="1"/>
    <x v="26"/>
  </r>
  <r>
    <x v="0"/>
    <n v="86025218"/>
    <s v="太原体育场路"/>
    <s v="KFC"/>
    <s v=" 太原肯德基有限公司"/>
    <s v="太原"/>
    <x v="1"/>
    <x v="1"/>
  </r>
  <r>
    <x v="0"/>
    <n v="86025224"/>
    <s v="离石龙凤"/>
    <s v="KFC"/>
    <s v=" 太原肯德基有限公司"/>
    <s v="吕梁"/>
    <x v="1"/>
    <x v="26"/>
  </r>
  <r>
    <x v="0"/>
    <n v="86025227"/>
    <s v="大同武定"/>
    <s v="KFC"/>
    <s v=" 太原肯德基有限公司"/>
    <s v="大同"/>
    <x v="1"/>
    <x v="16"/>
  </r>
  <r>
    <x v="0"/>
    <n v="86025230"/>
    <s v="怀仁开元"/>
    <s v="KFC"/>
    <s v=" 太原肯德基有限公司"/>
    <s v="怀仁"/>
    <x v="1"/>
    <x v="28"/>
  </r>
  <r>
    <x v="0"/>
    <n v="86025234"/>
    <s v="太原怡丰"/>
    <s v="KFC"/>
    <s v=" 太原肯德基有限公司"/>
    <s v="太原"/>
    <x v="1"/>
    <x v="1"/>
  </r>
  <r>
    <x v="0"/>
    <n v="86025236"/>
    <s v="晋中大学城"/>
    <s v="KFC"/>
    <s v=" 太原肯德基有限公司"/>
    <s v="晋中"/>
    <x v="1"/>
    <x v="25"/>
  </r>
  <r>
    <x v="0"/>
    <n v="86025241"/>
    <s v="太原南站"/>
    <s v="KFC"/>
    <s v=" 太原肯德基有限公司"/>
    <s v="太原"/>
    <x v="1"/>
    <x v="1"/>
  </r>
  <r>
    <x v="0"/>
    <n v="86025253"/>
    <s v="大同尚都10"/>
    <s v="KFC"/>
    <s v=" 太原肯德基有限公司"/>
    <s v="大同"/>
    <x v="1"/>
    <x v="16"/>
  </r>
  <r>
    <x v="0"/>
    <n v="86025254"/>
    <s v="大同和宁"/>
    <s v="KFC"/>
    <s v=" 太原肯德基有限公司"/>
    <s v="大同"/>
    <x v="1"/>
    <x v="16"/>
  </r>
  <r>
    <x v="0"/>
    <n v="86025259"/>
    <s v="太原火车站"/>
    <s v="KFC"/>
    <s v=" 太原肯德基有限公司"/>
    <s v="太原"/>
    <x v="1"/>
    <x v="1"/>
  </r>
  <r>
    <x v="0"/>
    <n v="86025268"/>
    <s v="龙湖"/>
    <s v="KFC"/>
    <s v=" 太原肯德基有限公司"/>
    <s v="太原"/>
    <x v="1"/>
    <x v="1"/>
  </r>
  <r>
    <x v="0"/>
    <n v="86025274"/>
    <s v="T朔州民福"/>
    <s v="KFC"/>
    <s v=" 太原肯德基有限公司"/>
    <s v="朔州"/>
    <x v="1"/>
    <x v="28"/>
  </r>
  <r>
    <x v="0"/>
    <n v="86025852"/>
    <s v="阳泉滨河DT"/>
    <s v="KFC"/>
    <s v=" 太原肯德基有限公司"/>
    <s v="阳泉"/>
    <x v="1"/>
    <x v="2"/>
  </r>
  <r>
    <x v="0"/>
    <n v="86046938"/>
    <s v="ED北京南站"/>
    <s v="ED"/>
    <s v="东方既白（上海）有限公司"/>
    <s v="北京"/>
    <x v="4"/>
    <x v="9"/>
  </r>
  <r>
    <x v="1"/>
    <n v="86015843"/>
    <s v="宜宾莱茵春天店PH"/>
    <s v="PHDI"/>
    <s v="百胜餐饮(武汉)有限公司"/>
    <s v="宜宾"/>
    <x v="5"/>
    <x v="29"/>
  </r>
  <r>
    <x v="1"/>
    <n v="86015842"/>
    <s v="黔灵店PH"/>
    <s v="PHDI"/>
    <s v="百胜餐饮(武汉)有限公司"/>
    <s v="贵阳"/>
    <x v="6"/>
    <x v="30"/>
  </r>
  <r>
    <x v="1"/>
    <n v="86015834"/>
    <s v="PH德阳岷江西路"/>
    <s v="PHDI"/>
    <s v="百胜餐饮(武汉)有限公司"/>
    <s v="德阳"/>
    <x v="5"/>
    <x v="31"/>
  </r>
  <r>
    <x v="1"/>
    <n v="86015827"/>
    <s v="PH遵义星力城店"/>
    <s v="PHDI"/>
    <s v="百胜餐饮(武汉)有限公司"/>
    <s v="遵义"/>
    <x v="6"/>
    <x v="32"/>
  </r>
  <r>
    <x v="1"/>
    <n v="86015822"/>
    <s v="PH贵阳花果园店"/>
    <s v="PHDI"/>
    <s v="百胜餐饮(武汉)有限公司"/>
    <s v="贵阳"/>
    <x v="6"/>
    <x v="30"/>
  </r>
  <r>
    <x v="1"/>
    <n v="86015818"/>
    <s v="PH金牛万达店"/>
    <s v="PHDI"/>
    <s v="百胜餐饮(武汉)有限公司"/>
    <s v="成都"/>
    <x v="5"/>
    <x v="33"/>
  </r>
  <r>
    <x v="1"/>
    <n v="86015817"/>
    <s v="PH光华优品店"/>
    <s v="PHDI"/>
    <s v="百胜餐饮(武汉)有限公司"/>
    <s v="成都"/>
    <x v="5"/>
    <x v="33"/>
  </r>
  <r>
    <x v="1"/>
    <n v="86015812"/>
    <s v="PH绵阳涪城万达店"/>
    <s v="PHDI"/>
    <s v="百胜餐饮(武汉)有限公司"/>
    <s v="绵阳"/>
    <x v="5"/>
    <x v="34"/>
  </r>
  <r>
    <x v="1"/>
    <n v="86015811"/>
    <s v="PH晋阳店"/>
    <s v="PHDI"/>
    <s v="百胜餐饮(武汉)有限公司"/>
    <s v="成都"/>
    <x v="5"/>
    <x v="33"/>
  </r>
  <r>
    <x v="1"/>
    <n v="86015809"/>
    <s v="PH九方店"/>
    <s v="PHDI"/>
    <s v="百胜餐饮(武汉)有限公司"/>
    <s v="成都"/>
    <x v="5"/>
    <x v="33"/>
  </r>
  <r>
    <x v="1"/>
    <n v="86015805"/>
    <s v="PH奥克斯广场店"/>
    <s v="PHDI"/>
    <s v="百胜餐饮(武汉)有限公司"/>
    <s v="成都"/>
    <x v="5"/>
    <x v="33"/>
  </r>
  <r>
    <x v="1"/>
    <n v="86015713"/>
    <s v="成都跳伞塔店PHHS"/>
    <s v="PHHS"/>
    <s v="百胜餐饮(武汉)有限公司"/>
    <s v="成都"/>
    <x v="5"/>
    <x v="33"/>
  </r>
  <r>
    <x v="1"/>
    <n v="86015711"/>
    <s v="成都苏宁广场店PHHS"/>
    <s v="PHHS"/>
    <s v="百胜餐饮(武汉)有限公司"/>
    <s v="成都"/>
    <x v="5"/>
    <x v="33"/>
  </r>
  <r>
    <x v="1"/>
    <n v="86015709"/>
    <s v="成都营门口店PHHS"/>
    <s v="PHHS"/>
    <s v="百胜餐饮(武汉)有限公司"/>
    <s v="成都"/>
    <x v="5"/>
    <x v="33"/>
  </r>
  <r>
    <x v="1"/>
    <n v="86015704"/>
    <s v="PHHS莱蒙店"/>
    <s v="PHHS"/>
    <s v="百胜餐饮(武汉)有限公司"/>
    <s v="成都"/>
    <x v="5"/>
    <x v="33"/>
  </r>
  <r>
    <x v="1"/>
    <n v="86015702"/>
    <s v="PHHS少城店"/>
    <s v="PHHS"/>
    <s v="百胜餐饮(武汉)有限公司"/>
    <s v="成都"/>
    <x v="5"/>
    <x v="33"/>
  </r>
  <r>
    <x v="1"/>
    <n v="86015701"/>
    <s v="家园店"/>
    <s v="PHHS"/>
    <s v="百胜餐饮(武汉)有限公司"/>
    <s v="成都"/>
    <x v="5"/>
    <x v="33"/>
  </r>
  <r>
    <x v="1"/>
    <n v="86015594"/>
    <s v="PH莱蒙店"/>
    <s v="PHDI"/>
    <s v="百胜餐饮(武汉)有限公司"/>
    <s v="成都"/>
    <x v="5"/>
    <x v="33"/>
  </r>
  <r>
    <x v="1"/>
    <n v="86015592"/>
    <s v="PH成都万象城店"/>
    <s v="PHDI"/>
    <s v="百胜餐饮(武汉)有限公司"/>
    <s v="成都"/>
    <x v="5"/>
    <x v="33"/>
  </r>
  <r>
    <x v="1"/>
    <n v="86015590"/>
    <s v="PH绵阳新世界店"/>
    <s v="PHDI"/>
    <s v="百胜餐饮(武汉)有限公司"/>
    <s v="绵阳"/>
    <x v="5"/>
    <x v="34"/>
  </r>
  <r>
    <x v="1"/>
    <n v="86015580"/>
    <s v="PH成都机场T2店"/>
    <s v="PHDI"/>
    <s v="百胜餐饮(武汉)有限公司"/>
    <s v="成都"/>
    <x v="5"/>
    <x v="33"/>
  </r>
  <r>
    <x v="1"/>
    <n v="86015578"/>
    <s v="PH金阳店"/>
    <s v="PHDI"/>
    <s v="百胜餐饮(武汉)有限公司"/>
    <s v="贵阳"/>
    <x v="6"/>
    <x v="30"/>
  </r>
  <r>
    <x v="1"/>
    <n v="86015577"/>
    <s v="PH软件园店"/>
    <s v="PHDI"/>
    <s v="百胜餐饮(武汉)有限公司"/>
    <s v="成都"/>
    <x v="5"/>
    <x v="33"/>
  </r>
  <r>
    <x v="1"/>
    <n v="86015573"/>
    <s v="PH新南天地店"/>
    <s v="PHDI"/>
    <s v="百胜餐饮(武汉)有限公司"/>
    <s v="成都"/>
    <x v="5"/>
    <x v="33"/>
  </r>
  <r>
    <x v="1"/>
    <n v="86015564"/>
    <s v="新科华店"/>
    <s v="PHDI"/>
    <s v="百胜餐饮(武汉)有限公司"/>
    <s v="成都"/>
    <x v="5"/>
    <x v="33"/>
  </r>
  <r>
    <x v="1"/>
    <n v="86015562"/>
    <s v="府青PH店"/>
    <s v="PHDI"/>
    <s v="百胜餐饮(武汉)有限公司"/>
    <s v="成都"/>
    <x v="5"/>
    <x v="33"/>
  </r>
  <r>
    <x v="1"/>
    <n v="86015559"/>
    <s v="成都蜀都店"/>
    <s v="PHDI"/>
    <s v="百胜餐饮(武汉)有限公司"/>
    <s v="成都"/>
    <x v="5"/>
    <x v="33"/>
  </r>
  <r>
    <x v="1"/>
    <n v="86015557"/>
    <s v="成都华侨城店"/>
    <s v="PHDI"/>
    <s v="百胜餐饮(武汉)有限公司"/>
    <s v="成都"/>
    <x v="5"/>
    <x v="33"/>
  </r>
  <r>
    <x v="1"/>
    <n v="86015556"/>
    <s v="成都蜀汉"/>
    <s v="PHDI"/>
    <s v="百胜餐饮(武汉)有限公司"/>
    <s v="成都"/>
    <x v="5"/>
    <x v="33"/>
  </r>
  <r>
    <x v="1"/>
    <n v="86015553"/>
    <s v="绵阳涪城"/>
    <s v="PHDI"/>
    <s v="百胜餐饮(武汉)有限公司"/>
    <s v="绵阳"/>
    <x v="5"/>
    <x v="34"/>
  </r>
  <r>
    <x v="1"/>
    <n v="86015551"/>
    <s v="成都逸都"/>
    <s v="PHDI"/>
    <s v="百胜餐饮(武汉)有限公司"/>
    <s v="成都"/>
    <x v="5"/>
    <x v="33"/>
  </r>
  <r>
    <x v="1"/>
    <n v="86015549"/>
    <s v="成都建设"/>
    <s v="PHDI"/>
    <s v="百胜餐饮(武汉)有限公司"/>
    <s v="成都"/>
    <x v="5"/>
    <x v="33"/>
  </r>
  <r>
    <x v="1"/>
    <n v="86015540"/>
    <s v="成都锦华"/>
    <s v="PHDI"/>
    <s v="百胜餐饮(武汉)有限公司"/>
    <s v="成都"/>
    <x v="5"/>
    <x v="33"/>
  </r>
  <r>
    <x v="1"/>
    <n v="86015539"/>
    <s v="成都光华"/>
    <s v="PHDI"/>
    <s v="百胜餐饮(武汉)有限公司"/>
    <s v="成都"/>
    <x v="5"/>
    <x v="33"/>
  </r>
  <r>
    <x v="1"/>
    <n v="86015535"/>
    <s v="成都锦都"/>
    <s v="PHDI"/>
    <s v="百胜餐饮(武汉)有限公司"/>
    <s v="成都"/>
    <x v="5"/>
    <x v="33"/>
  </r>
  <r>
    <x v="1"/>
    <n v="86015534"/>
    <s v="成都站华"/>
    <s v="PHDI"/>
    <s v="百胜餐饮(武汉)有限公司"/>
    <s v="成都"/>
    <x v="5"/>
    <x v="33"/>
  </r>
  <r>
    <x v="1"/>
    <n v="86015533"/>
    <s v="大西门店"/>
    <s v="PHDI"/>
    <s v="百胜餐饮(武汉)有限公司"/>
    <s v="贵阳"/>
    <x v="6"/>
    <x v="30"/>
  </r>
  <r>
    <x v="1"/>
    <n v="86015527"/>
    <s v="必胜客成都交"/>
    <s v="PHDI"/>
    <s v="百胜餐饮(武汉)有限公司"/>
    <s v="成都"/>
    <x v="5"/>
    <x v="33"/>
  </r>
  <r>
    <x v="1"/>
    <n v="86015524"/>
    <s v="骡马市PH店"/>
    <s v="PHDI"/>
    <s v="百胜餐饮(武汉)有限公司"/>
    <s v="成都"/>
    <x v="5"/>
    <x v="33"/>
  </r>
  <r>
    <x v="1"/>
    <n v="86015522"/>
    <s v="必胜客贵阳国"/>
    <s v="PHDI"/>
    <s v="百胜餐饮(武汉)有限公司"/>
    <s v="贵阳"/>
    <x v="6"/>
    <x v="30"/>
  </r>
  <r>
    <x v="1"/>
    <n v="86015507"/>
    <s v="必胜客盐市口"/>
    <s v="PHDI"/>
    <s v="百胜餐饮(武汉)有限公司"/>
    <s v="成都"/>
    <x v="5"/>
    <x v="33"/>
  </r>
  <r>
    <x v="1"/>
    <n v="86012859"/>
    <s v="软件园DT店"/>
    <s v="KFC"/>
    <s v="百胜餐饮(成都)有限公司"/>
    <s v="成都"/>
    <x v="5"/>
    <x v="33"/>
  </r>
  <r>
    <x v="1"/>
    <n v="86012858"/>
    <s v="幸福DT店"/>
    <s v="KFC"/>
    <s v="百胜餐饮(成都)有限公司"/>
    <s v="都江堰"/>
    <x v="5"/>
    <x v="33"/>
  </r>
  <r>
    <x v="1"/>
    <n v="86012856"/>
    <s v="温江DT店"/>
    <s v="KFC"/>
    <s v="百胜餐饮(成都)有限公司"/>
    <s v="成都"/>
    <x v="5"/>
    <x v="33"/>
  </r>
  <r>
    <x v="1"/>
    <n v="86012853"/>
    <s v="双林DT店"/>
    <s v="KFC"/>
    <s v="百胜餐饮(成都)有限公司"/>
    <s v="成都"/>
    <x v="5"/>
    <x v="33"/>
  </r>
  <r>
    <x v="1"/>
    <n v="86012851"/>
    <s v="蓝谷地DT店"/>
    <s v="KFC"/>
    <s v="百胜餐饮(成都)有限公司"/>
    <s v="成都"/>
    <x v="5"/>
    <x v="33"/>
  </r>
  <r>
    <x v="1"/>
    <n v="86012220"/>
    <s v="新总府店"/>
    <s v="KFC"/>
    <s v="百胜餐饮(成都)有限公司"/>
    <s v="成都"/>
    <x v="5"/>
    <x v="33"/>
  </r>
  <r>
    <x v="1"/>
    <n v="86012217"/>
    <s v="红岩子店"/>
    <s v="KFC"/>
    <s v="百胜餐饮(成都)有限公司"/>
    <s v="南充"/>
    <x v="5"/>
    <x v="35"/>
  </r>
  <r>
    <x v="1"/>
    <n v="86012214"/>
    <s v="思源店"/>
    <s v="KFC"/>
    <s v="百胜餐饮(成都)有限公司"/>
    <s v="广安"/>
    <x v="5"/>
    <x v="36"/>
  </r>
  <r>
    <x v="1"/>
    <n v="86012213"/>
    <s v="世豪广场店"/>
    <s v="KFC"/>
    <s v="百胜餐饮(成都)有限公司"/>
    <s v="成都"/>
    <x v="5"/>
    <x v="33"/>
  </r>
  <r>
    <x v="1"/>
    <n v="86012212"/>
    <s v="犀浦店"/>
    <s v="KFC"/>
    <s v="百胜餐饮(成都)有限公司"/>
    <s v="成都"/>
    <x v="5"/>
    <x v="33"/>
  </r>
  <r>
    <x v="1"/>
    <n v="86012210"/>
    <s v="白衣上街店"/>
    <s v="KFC"/>
    <s v="百胜餐饮(成都)有限公司"/>
    <s v="成都"/>
    <x v="5"/>
    <x v="33"/>
  </r>
  <r>
    <x v="1"/>
    <n v="86012208"/>
    <s v="新罗马假日店"/>
    <s v="KFC"/>
    <s v="百胜餐饮(成都)有限公司"/>
    <s v="成都"/>
    <x v="5"/>
    <x v="33"/>
  </r>
  <r>
    <x v="1"/>
    <n v="86012207"/>
    <s v="莱茵春天店"/>
    <s v="KFC"/>
    <s v="百胜餐饮(成都)有限公司"/>
    <s v="宜宾"/>
    <x v="5"/>
    <x v="29"/>
  </r>
  <r>
    <x v="1"/>
    <n v="86012206"/>
    <s v="凯旋国际店"/>
    <s v="KFC"/>
    <s v="百胜餐饮(成都)有限公司"/>
    <s v="德阳"/>
    <x v="5"/>
    <x v="31"/>
  </r>
  <r>
    <x v="1"/>
    <n v="86012205"/>
    <s v="福州路店"/>
    <s v="KFC"/>
    <s v="百胜餐饮(成都)有限公司"/>
    <s v="广汉"/>
    <x v="5"/>
    <x v="31"/>
  </r>
  <r>
    <x v="1"/>
    <n v="86012203"/>
    <s v="绵阳火车站"/>
    <s v="KFC"/>
    <s v="百胜餐饮(成都)有限公司"/>
    <s v="绵阳"/>
    <x v="5"/>
    <x v="34"/>
  </r>
  <r>
    <x v="1"/>
    <n v="86012202"/>
    <s v="资阳摩根时代"/>
    <s v="KFC"/>
    <s v="百胜餐饮(成都)有限公司"/>
    <s v="资阳"/>
    <x v="5"/>
    <x v="37"/>
  </r>
  <r>
    <x v="1"/>
    <n v="86012201"/>
    <s v="杭州路"/>
    <s v="KFC"/>
    <s v="百胜餐饮(成都)有限公司"/>
    <s v="眉山"/>
    <x v="5"/>
    <x v="38"/>
  </r>
  <r>
    <x v="1"/>
    <n v="86012200"/>
    <s v="名山路"/>
    <s v="KFC"/>
    <s v="百胜餐饮(成都)有限公司"/>
    <s v="峨眉山"/>
    <x v="5"/>
    <x v="39"/>
  </r>
  <r>
    <x v="1"/>
    <n v="86012197"/>
    <s v="司马大道餐厅"/>
    <s v="KFC"/>
    <s v="百胜餐饮(成都)有限公司"/>
    <s v="邛崃"/>
    <x v="5"/>
    <x v="33"/>
  </r>
  <r>
    <x v="1"/>
    <n v="86012192"/>
    <s v="金牛万达店"/>
    <s v="KFC"/>
    <s v="百胜餐饮(成都)有限公司"/>
    <s v="成都"/>
    <x v="5"/>
    <x v="33"/>
  </r>
  <r>
    <x v="1"/>
    <n v="86012190"/>
    <s v="涪城万达店"/>
    <s v="KFC"/>
    <s v="百胜餐饮(成都)有限公司"/>
    <s v="绵阳"/>
    <x v="5"/>
    <x v="34"/>
  </r>
  <r>
    <x v="1"/>
    <n v="86012189"/>
    <s v="新金轮店"/>
    <s v="KFC"/>
    <s v="百胜餐饮(成都)有限公司"/>
    <s v="江油"/>
    <x v="5"/>
    <x v="34"/>
  </r>
  <r>
    <x v="1"/>
    <n v="86012188"/>
    <s v="奥克斯广场店"/>
    <s v="KFC"/>
    <s v="百胜餐饮(成都)有限公司"/>
    <s v="成都"/>
    <x v="5"/>
    <x v="33"/>
  </r>
  <r>
    <x v="1"/>
    <n v="86012185"/>
    <s v="九方店"/>
    <s v="KFC"/>
    <s v="百胜餐饮(成都)有限公司"/>
    <s v="成都"/>
    <x v="5"/>
    <x v="33"/>
  </r>
  <r>
    <x v="1"/>
    <n v="86012183"/>
    <s v="郫县恒创店"/>
    <s v="KFC"/>
    <s v="百胜餐饮(成都)有限公司"/>
    <s v="成都"/>
    <x v="5"/>
    <x v="33"/>
  </r>
  <r>
    <x v="1"/>
    <n v="86012178"/>
    <s v="金鱼岭店"/>
    <s v="KFC"/>
    <s v="百胜餐饮(成都)有限公司"/>
    <s v="南充"/>
    <x v="5"/>
    <x v="35"/>
  </r>
  <r>
    <x v="1"/>
    <n v="86012173"/>
    <s v="南充滨江店"/>
    <s v="KFC"/>
    <s v="百胜餐饮(成都)有限公司"/>
    <s v="南充"/>
    <x v="5"/>
    <x v="35"/>
  </r>
  <r>
    <x v="1"/>
    <n v="86012172"/>
    <s v="金彭店"/>
    <s v="KFC"/>
    <s v="百胜餐饮(成都)有限公司"/>
    <s v="彭州"/>
    <x v="5"/>
    <x v="33"/>
  </r>
  <r>
    <x v="1"/>
    <n v="86012170"/>
    <s v="莱蒙店"/>
    <s v="KFC"/>
    <s v="百胜餐饮(成都)有限公司"/>
    <s v="成都"/>
    <x v="5"/>
    <x v="33"/>
  </r>
  <r>
    <x v="1"/>
    <n v="86012169"/>
    <s v="天府新谷店"/>
    <s v="KFC"/>
    <s v="百胜餐饮(成都)有限公司"/>
    <s v="成都"/>
    <x v="5"/>
    <x v="33"/>
  </r>
  <r>
    <x v="1"/>
    <n v="86012167"/>
    <s v="成都万象城店"/>
    <s v="KFC"/>
    <s v="百胜餐饮(成都)有限公司"/>
    <s v="成都"/>
    <x v="5"/>
    <x v="33"/>
  </r>
  <r>
    <x v="1"/>
    <n v="86012165"/>
    <s v="长虹国际城店"/>
    <s v="KFC"/>
    <s v="百胜餐饮(成都)有限公司"/>
    <s v="绵阳"/>
    <x v="5"/>
    <x v="34"/>
  </r>
  <r>
    <x v="1"/>
    <n v="86012164"/>
    <s v="仁寿店"/>
    <s v="KFC"/>
    <s v="百胜餐饮(成都)有限公司"/>
    <s v="仁寿"/>
    <x v="5"/>
    <x v="38"/>
  </r>
  <r>
    <x v="1"/>
    <n v="12500672"/>
    <s v="都江明珠店"/>
    <s v="KFC"/>
    <s v="四川皓泽餐饮管理有限公司"/>
    <s v="都江堰"/>
    <x v="5"/>
    <x v="33"/>
  </r>
  <r>
    <x v="1"/>
    <n v="86012159"/>
    <s v="中江店"/>
    <s v="KFC"/>
    <s v="百胜餐饮(成都)有限公司"/>
    <s v="中江"/>
    <x v="5"/>
    <x v="31"/>
  </r>
  <r>
    <x v="1"/>
    <n v="86012157"/>
    <s v="荣县望景店"/>
    <s v="KFC"/>
    <s v="百胜餐饮(成都)有限公司"/>
    <s v="荣县"/>
    <x v="5"/>
    <x v="40"/>
  </r>
  <r>
    <x v="1"/>
    <n v="86012155"/>
    <s v="新都和信店"/>
    <s v="KFC"/>
    <s v="百胜餐饮(成都)有限公司"/>
    <s v="成都"/>
    <x v="5"/>
    <x v="33"/>
  </r>
  <r>
    <x v="1"/>
    <n v="86012153"/>
    <s v="成都机场T2店"/>
    <s v="KFC"/>
    <s v="百胜餐饮(成都)有限公司"/>
    <s v="成都"/>
    <x v="5"/>
    <x v="33"/>
  </r>
  <r>
    <x v="1"/>
    <n v="86012152"/>
    <s v="大邑店"/>
    <s v="KFC"/>
    <s v="百胜餐饮(成都)有限公司"/>
    <s v="成都"/>
    <x v="5"/>
    <x v="33"/>
  </r>
  <r>
    <x v="1"/>
    <n v="86012150"/>
    <s v="彩灯公园店"/>
    <s v="KFC"/>
    <s v="百胜餐饮(成都)有限公司"/>
    <s v="自贡"/>
    <x v="5"/>
    <x v="40"/>
  </r>
  <r>
    <x v="1"/>
    <n v="86012148"/>
    <s v="五彩广场店"/>
    <s v="KFC"/>
    <s v="百胜餐饮(成都)有限公司"/>
    <s v="邛崃"/>
    <x v="5"/>
    <x v="33"/>
  </r>
  <r>
    <x v="1"/>
    <n v="86012146"/>
    <s v="清江路店"/>
    <s v="KFC"/>
    <s v="百胜餐饮(成都)有限公司"/>
    <s v="成都"/>
    <x v="5"/>
    <x v="33"/>
  </r>
  <r>
    <x v="1"/>
    <n v="86012145"/>
    <s v="新南天地店"/>
    <s v="KFC"/>
    <s v="百胜餐饮(成都)有限公司"/>
    <s v="成都"/>
    <x v="5"/>
    <x v="33"/>
  </r>
  <r>
    <x v="1"/>
    <n v="86012144"/>
    <s v="天府时代店"/>
    <s v="KFC"/>
    <s v="百胜餐饮(成都)有限公司"/>
    <s v="成都"/>
    <x v="5"/>
    <x v="33"/>
  </r>
  <r>
    <x v="1"/>
    <n v="12498889"/>
    <s v="环湖店"/>
    <s v="KFC"/>
    <s v="眉山盛和餐饮管理有限公司"/>
    <s v="眉山"/>
    <x v="5"/>
    <x v="38"/>
  </r>
  <r>
    <x v="1"/>
    <n v="12599381"/>
    <s v="中山广场店"/>
    <s v="KFC"/>
    <s v="成都启忞餐饮管理有限公司"/>
    <s v="成都"/>
    <x v="5"/>
    <x v="33"/>
  </r>
  <r>
    <x v="1"/>
    <n v="86012139"/>
    <s v="磨子桥店"/>
    <s v="KFC"/>
    <s v="百胜餐饮(成都)有限公司"/>
    <s v="成都"/>
    <x v="5"/>
    <x v="33"/>
  </r>
  <r>
    <x v="1"/>
    <n v="86012138"/>
    <s v="新天府汇城店"/>
    <s v="KFC"/>
    <s v="百胜餐饮(成都)有限公司"/>
    <s v="成都"/>
    <x v="5"/>
    <x v="33"/>
  </r>
  <r>
    <x v="1"/>
    <n v="86012135"/>
    <s v="火车东站店"/>
    <s v="KFC"/>
    <s v="百胜餐饮(成都)有限公司"/>
    <s v="成都"/>
    <x v="5"/>
    <x v="33"/>
  </r>
  <r>
    <x v="1"/>
    <n v="86012134"/>
    <s v="青白江店"/>
    <s v="KFC"/>
    <s v="百胜餐饮(成都)有限公司"/>
    <s v="成都"/>
    <x v="5"/>
    <x v="33"/>
  </r>
  <r>
    <x v="1"/>
    <n v="86012133"/>
    <s v="自贡汇东店"/>
    <s v="KFC"/>
    <s v="百胜餐饮(成都)有限公司"/>
    <s v="自贡"/>
    <x v="5"/>
    <x v="40"/>
  </r>
  <r>
    <x v="1"/>
    <n v="86012132"/>
    <s v="华阳欧尚店"/>
    <s v="KFC"/>
    <s v="百胜餐饮(成都)有限公司"/>
    <s v="成都"/>
    <x v="5"/>
    <x v="33"/>
  </r>
  <r>
    <x v="1"/>
    <n v="86012131"/>
    <s v="茶店子店"/>
    <s v="KFC"/>
    <s v="百胜餐饮(成都)有限公司"/>
    <s v="成都"/>
    <x v="5"/>
    <x v="33"/>
  </r>
  <r>
    <x v="1"/>
    <n v="86012128"/>
    <s v="文庙店"/>
    <s v="KFC"/>
    <s v="百胜餐饮(成都)有限公司"/>
    <s v="成都"/>
    <x v="5"/>
    <x v="33"/>
  </r>
  <r>
    <x v="1"/>
    <n v="12820560"/>
    <s v="群光店"/>
    <s v="KFC"/>
    <s v="成都启忞餐饮管理有限公司"/>
    <s v="成都"/>
    <x v="5"/>
    <x v="33"/>
  </r>
  <r>
    <x v="1"/>
    <n v="86012126"/>
    <s v="府青店"/>
    <s v="KFC"/>
    <s v="百胜餐饮(成都)有限公司"/>
    <s v="成都"/>
    <x v="5"/>
    <x v="33"/>
  </r>
  <r>
    <x v="1"/>
    <n v="86012119"/>
    <s v="红牌楼店"/>
    <s v="KFC"/>
    <s v="百胜餐饮(成都)有限公司"/>
    <s v="成都"/>
    <x v="5"/>
    <x v="33"/>
  </r>
  <r>
    <x v="1"/>
    <n v="86012118"/>
    <s v="羊西店"/>
    <s v="KFC"/>
    <s v="百胜餐饮(成都)有限公司"/>
    <s v="成都"/>
    <x v="5"/>
    <x v="33"/>
  </r>
  <r>
    <x v="1"/>
    <n v="86012117"/>
    <s v="朝阳店"/>
    <s v="KFC"/>
    <s v="百胜餐饮(成都)有限公司"/>
    <s v="达州"/>
    <x v="5"/>
    <x v="41"/>
  </r>
  <r>
    <x v="1"/>
    <n v="86012110"/>
    <s v="公园口店"/>
    <s v="KFC"/>
    <s v="百胜餐饮(成都)有限公司"/>
    <s v="绵阳"/>
    <x v="5"/>
    <x v="34"/>
  </r>
  <r>
    <x v="1"/>
    <n v="86012109"/>
    <s v="新涪城店"/>
    <s v="KFC"/>
    <s v="百胜餐饮(成都)有限公司"/>
    <s v="绵阳"/>
    <x v="5"/>
    <x v="34"/>
  </r>
  <r>
    <x v="1"/>
    <n v="86012107"/>
    <s v="文武店"/>
    <s v="KFC"/>
    <s v="百胜餐饮(成都)有限公司"/>
    <s v="成都"/>
    <x v="5"/>
    <x v="33"/>
  </r>
  <r>
    <x v="1"/>
    <n v="86012106"/>
    <s v="簇桥店"/>
    <s v="KFC"/>
    <s v="百胜餐饮(成都)有限公司"/>
    <s v="成都"/>
    <x v="5"/>
    <x v="33"/>
  </r>
  <r>
    <x v="1"/>
    <n v="86012105"/>
    <s v="北湖店"/>
    <s v="KFC"/>
    <s v="百胜餐饮(成都)有限公司"/>
    <s v="南充"/>
    <x v="5"/>
    <x v="35"/>
  </r>
  <r>
    <x v="1"/>
    <n v="86012104"/>
    <s v="加州湾店"/>
    <s v="KFC"/>
    <s v="百胜餐饮(成都)有限公司"/>
    <s v="成都"/>
    <x v="5"/>
    <x v="33"/>
  </r>
  <r>
    <x v="1"/>
    <n v="86012103"/>
    <s v="天山店"/>
    <s v="KFC"/>
    <s v="百胜餐饮(成都)有限公司"/>
    <s v="德阳"/>
    <x v="5"/>
    <x v="31"/>
  </r>
  <r>
    <x v="1"/>
    <n v="86012101"/>
    <s v="嘉禾店"/>
    <s v="KFC"/>
    <s v="百胜餐饮(成都)有限公司"/>
    <s v="遂宁"/>
    <x v="5"/>
    <x v="42"/>
  </r>
  <r>
    <x v="1"/>
    <n v="86012100"/>
    <s v="南岸店"/>
    <s v="KFC"/>
    <s v="百胜餐饮(成都)有限公司"/>
    <s v="宜宾"/>
    <x v="5"/>
    <x v="29"/>
  </r>
  <r>
    <x v="1"/>
    <n v="86012094"/>
    <s v="三苏店"/>
    <s v="KFC"/>
    <s v="百胜餐饮(成都)有限公司"/>
    <s v="眉山"/>
    <x v="5"/>
    <x v="38"/>
  </r>
  <r>
    <x v="1"/>
    <n v="86012093"/>
    <s v="文化店"/>
    <s v="KFC"/>
    <s v="百胜餐饮(成都)有限公司"/>
    <s v="南充"/>
    <x v="5"/>
    <x v="35"/>
  </r>
  <r>
    <x v="1"/>
    <n v="86012092"/>
    <s v="光华优品店"/>
    <s v="KFC"/>
    <s v="百胜餐饮(成都)有限公司"/>
    <s v="成都"/>
    <x v="5"/>
    <x v="33"/>
  </r>
  <r>
    <x v="1"/>
    <n v="86012091"/>
    <s v="太和店"/>
    <s v="KFC"/>
    <s v="百胜餐饮(成都)有限公司"/>
    <s v="射洪"/>
    <x v="5"/>
    <x v="42"/>
  </r>
  <r>
    <x v="1"/>
    <n v="86012089"/>
    <s v="华侨城店"/>
    <s v="KFC"/>
    <s v="百胜餐饮(成都)有限公司"/>
    <s v="成都"/>
    <x v="5"/>
    <x v="33"/>
  </r>
  <r>
    <x v="1"/>
    <n v="86012085"/>
    <s v="东升店"/>
    <s v="KFC"/>
    <s v="百胜餐饮(成都)有限公司"/>
    <s v="成都"/>
    <x v="5"/>
    <x v="33"/>
  </r>
  <r>
    <x v="1"/>
    <n v="86012083"/>
    <s v="大观楼店"/>
    <s v="KFC"/>
    <s v="百胜餐饮(成都)有限公司"/>
    <s v="宜宾"/>
    <x v="5"/>
    <x v="29"/>
  </r>
  <r>
    <x v="1"/>
    <n v="86012081"/>
    <s v="上南店"/>
    <s v="KFC"/>
    <s v="百胜餐饮(成都)有限公司"/>
    <s v="内江"/>
    <x v="5"/>
    <x v="43"/>
  </r>
  <r>
    <x v="1"/>
    <n v="86012080"/>
    <s v="新少城店"/>
    <s v="KFC"/>
    <s v="百胜餐饮(成都)有限公司"/>
    <s v="成都"/>
    <x v="5"/>
    <x v="33"/>
  </r>
  <r>
    <x v="1"/>
    <n v="86012079"/>
    <s v="晋阳店"/>
    <s v="KFC"/>
    <s v="百胜餐饮(成都)有限公司"/>
    <s v="成都"/>
    <x v="5"/>
    <x v="33"/>
  </r>
  <r>
    <x v="1"/>
    <n v="86012078"/>
    <s v="光华店"/>
    <s v="KFC"/>
    <s v="百胜餐饮(成都)有限公司"/>
    <s v="成都"/>
    <x v="5"/>
    <x v="33"/>
  </r>
  <r>
    <x v="1"/>
    <n v="86012077"/>
    <s v="锦华店"/>
    <s v="KFC"/>
    <s v="百胜餐饮(成都)有限公司"/>
    <s v="成都"/>
    <x v="5"/>
    <x v="33"/>
  </r>
  <r>
    <x v="1"/>
    <n v="86012076"/>
    <s v="明都店"/>
    <s v="KFC"/>
    <s v="百胜餐饮(成都)有限公司"/>
    <s v="成都"/>
    <x v="5"/>
    <x v="33"/>
  </r>
  <r>
    <x v="1"/>
    <n v="86012075"/>
    <s v="站华店"/>
    <s v="KFC"/>
    <s v="百胜餐饮(成都)有限公司"/>
    <s v="成都"/>
    <x v="5"/>
    <x v="33"/>
  </r>
  <r>
    <x v="1"/>
    <n v="86012074"/>
    <s v="站前广场店"/>
    <s v="KFC"/>
    <s v="百胜餐饮(成都)有限公司"/>
    <s v="成都"/>
    <x v="5"/>
    <x v="33"/>
  </r>
  <r>
    <x v="1"/>
    <n v="86012073"/>
    <s v="火车站店"/>
    <s v="KFC"/>
    <s v="百胜餐饮(成都)有限公司"/>
    <s v="成都"/>
    <x v="5"/>
    <x v="33"/>
  </r>
  <r>
    <x v="1"/>
    <n v="86012072"/>
    <s v="新世界店"/>
    <s v="KFC"/>
    <s v="百胜餐饮(成都)有限公司"/>
    <s v="成都"/>
    <x v="5"/>
    <x v="33"/>
  </r>
  <r>
    <x v="1"/>
    <n v="86012070"/>
    <s v="成都机场店"/>
    <s v="KFC"/>
    <s v="百胜餐饮(成都)有限公司"/>
    <s v="成都"/>
    <x v="5"/>
    <x v="33"/>
  </r>
  <r>
    <x v="1"/>
    <n v="86012069"/>
    <s v="科技桥店"/>
    <s v="KFC"/>
    <s v="百胜餐饮(成都)有限公司"/>
    <s v="绵阳"/>
    <x v="5"/>
    <x v="34"/>
  </r>
  <r>
    <x v="1"/>
    <n v="86012068"/>
    <s v="财富店"/>
    <s v="KFC"/>
    <s v="百胜餐饮(成都)有限公司"/>
    <s v="成都"/>
    <x v="5"/>
    <x v="33"/>
  </r>
  <r>
    <x v="1"/>
    <n v="86012067"/>
    <s v="跳伞塔店"/>
    <s v="KFC"/>
    <s v="百胜餐饮(成都)有限公司"/>
    <s v="成都"/>
    <x v="5"/>
    <x v="33"/>
  </r>
  <r>
    <x v="1"/>
    <n v="86012066"/>
    <s v="交大店"/>
    <s v="KFC"/>
    <s v="百胜餐饮(成都)有限公司"/>
    <s v="成都"/>
    <x v="5"/>
    <x v="33"/>
  </r>
  <r>
    <x v="1"/>
    <n v="86012063"/>
    <s v="老车坝店"/>
    <s v="KFC"/>
    <s v="百胜餐饮(成都)有限公司"/>
    <s v="达州"/>
    <x v="5"/>
    <x v="41"/>
  </r>
  <r>
    <x v="1"/>
    <n v="12723129"/>
    <s v="新城市广场店"/>
    <s v="KFC"/>
    <s v="百胜餐饮(成都)有限公司"/>
    <s v="成都"/>
    <x v="5"/>
    <x v="33"/>
  </r>
  <r>
    <x v="1"/>
    <n v="86012054"/>
    <s v="会展店"/>
    <s v="KFC"/>
    <s v="百胜餐饮(成都)有限公司"/>
    <s v="成都"/>
    <x v="5"/>
    <x v="33"/>
  </r>
  <r>
    <x v="1"/>
    <n v="86012050"/>
    <s v="天津桥店"/>
    <s v="KFC"/>
    <s v="百胜餐饮(成都)有限公司"/>
    <s v="绵阳"/>
    <x v="5"/>
    <x v="34"/>
  </r>
  <r>
    <x v="1"/>
    <n v="86012040"/>
    <s v="蜀汉店"/>
    <s v="KFC"/>
    <s v="百胜餐饮(成都)有限公司"/>
    <s v="成都"/>
    <x v="5"/>
    <x v="33"/>
  </r>
  <r>
    <x v="1"/>
    <n v="86012039"/>
    <s v="遂宁春天店"/>
    <s v="KFC"/>
    <s v="百胜餐饮(成都)有限公司"/>
    <s v="遂宁"/>
    <x v="5"/>
    <x v="42"/>
  </r>
  <r>
    <x v="1"/>
    <n v="86012038"/>
    <s v="模范店"/>
    <s v="KFC"/>
    <s v="百胜餐饮(成都)有限公司"/>
    <s v="南充"/>
    <x v="5"/>
    <x v="35"/>
  </r>
  <r>
    <x v="1"/>
    <n v="86012037"/>
    <s v="逸都店"/>
    <s v="KFC"/>
    <s v="百胜餐饮(成都)有限公司"/>
    <s v="成都"/>
    <x v="5"/>
    <x v="33"/>
  </r>
  <r>
    <x v="1"/>
    <n v="86012036"/>
    <s v="建设店"/>
    <s v="KFC"/>
    <s v="百胜餐饮(成都)有限公司"/>
    <s v="成都"/>
    <x v="5"/>
    <x v="33"/>
  </r>
  <r>
    <x v="1"/>
    <n v="86012035"/>
    <s v="春禧店"/>
    <s v="KFC"/>
    <s v="百胜餐饮(成都)有限公司"/>
    <s v="成都"/>
    <x v="5"/>
    <x v="33"/>
  </r>
  <r>
    <x v="1"/>
    <n v="86012034"/>
    <s v="双桥店"/>
    <s v="KFC"/>
    <s v="百胜餐饮(成都)有限公司"/>
    <s v="成都"/>
    <x v="5"/>
    <x v="33"/>
  </r>
  <r>
    <x v="1"/>
    <n v="86012033"/>
    <s v="五星店"/>
    <s v="KFC"/>
    <s v="百胜餐饮(成都)有限公司"/>
    <s v="自贡"/>
    <x v="5"/>
    <x v="40"/>
  </r>
  <r>
    <x v="1"/>
    <n v="86012027"/>
    <s v="大世界店"/>
    <s v="KFC"/>
    <s v="百胜餐饮(成都)有限公司"/>
    <s v="成都"/>
    <x v="5"/>
    <x v="33"/>
  </r>
  <r>
    <x v="1"/>
    <n v="86012019"/>
    <s v="佳乐店"/>
    <s v="KFC"/>
    <s v="百胜餐饮(成都)有限公司"/>
    <s v="泸州"/>
    <x v="5"/>
    <x v="44"/>
  </r>
  <r>
    <x v="1"/>
    <n v="86012005"/>
    <s v="华达店"/>
    <s v="KFC"/>
    <s v="百胜餐饮(成都)有限公司"/>
    <s v="成都"/>
    <x v="5"/>
    <x v="33"/>
  </r>
  <r>
    <x v="1"/>
    <n v="86012002"/>
    <s v="八宝店"/>
    <s v="KFC"/>
    <s v="百胜餐饮(成都)有限公司"/>
    <s v="成都"/>
    <x v="5"/>
    <x v="33"/>
  </r>
  <r>
    <x v="1"/>
    <n v="80151551"/>
    <s v="贵阳鸿通城店PH"/>
    <s v="PHDI"/>
    <s v="百胜餐饮(武汉)有限公司"/>
    <s v="贵阳"/>
    <x v="6"/>
    <x v="30"/>
  </r>
  <r>
    <x v="1"/>
    <n v="80151548"/>
    <s v="内江汉安大道店PH"/>
    <s v="PHDI"/>
    <s v="百胜餐饮(武汉)有限公司"/>
    <s v="内江"/>
    <x v="5"/>
    <x v="43"/>
  </r>
  <r>
    <x v="1"/>
    <n v="80151546"/>
    <s v="眉山环湖店PH"/>
    <s v="PHDI"/>
    <s v="百胜餐饮(武汉)有限公司"/>
    <s v="眉山"/>
    <x v="5"/>
    <x v="38"/>
  </r>
  <r>
    <x v="1"/>
    <n v="80151528"/>
    <s v="南充滨江店PH"/>
    <s v="PHDI"/>
    <s v="百胜餐饮(武汉)有限公司"/>
    <s v="南充"/>
    <x v="5"/>
    <x v="35"/>
  </r>
  <r>
    <x v="1"/>
    <n v="80151515"/>
    <s v="成都世豪广场店PH"/>
    <s v="PHDI"/>
    <s v="百胜餐饮(武汉)有限公司"/>
    <s v="成都"/>
    <x v="5"/>
    <x v="33"/>
  </r>
  <r>
    <x v="1"/>
    <n v="80151514"/>
    <s v="资阳店PH"/>
    <s v="PHDI"/>
    <s v="百胜餐饮(武汉)有限公司"/>
    <s v="资阳"/>
    <x v="5"/>
    <x v="37"/>
  </r>
  <r>
    <x v="1"/>
    <n v="80151512"/>
    <s v="贵阳亨特店PH"/>
    <s v="PHDI"/>
    <s v="百胜餐饮(武汉)有限公司"/>
    <s v="贵阳"/>
    <x v="6"/>
    <x v="30"/>
  </r>
  <r>
    <x v="1"/>
    <n v="80151506"/>
    <s v="成都簇桥店PH"/>
    <s v="PHDI"/>
    <s v="百胜餐饮(武汉)有限公司"/>
    <s v="成都"/>
    <x v="5"/>
    <x v="33"/>
  </r>
  <r>
    <x v="1"/>
    <n v="11821209"/>
    <s v="金杯餐厅"/>
    <s v="KFC"/>
    <s v="乐山富胜餐饮管理有限公司"/>
    <s v="乐山"/>
    <x v="5"/>
    <x v="39"/>
  </r>
  <r>
    <x v="1"/>
    <n v="9679571"/>
    <s v="成都SM餐厅"/>
    <s v="KFC"/>
    <s v="益聚餐饮(成都)有限公司"/>
    <s v="成都"/>
    <x v="5"/>
    <x v="33"/>
  </r>
  <r>
    <x v="1"/>
    <n v="86012225"/>
    <s v="广元万达肯德基"/>
    <s v="KFC"/>
    <s v="百胜餐饮(成都)有限公司"/>
    <s v="广元"/>
    <x v="5"/>
    <x v="45"/>
  </r>
  <r>
    <x v="1"/>
    <n v="86012227"/>
    <s v="内江万达"/>
    <s v="KFC"/>
    <s v="百胜餐饮(成都)有限公司"/>
    <s v="内江"/>
    <x v="5"/>
    <x v="43"/>
  </r>
  <r>
    <x v="1"/>
    <n v="80151560"/>
    <s v="PH广元万达"/>
    <s v="PHDI"/>
    <s v="百胜餐饮(武汉)有限公司"/>
    <s v="广元"/>
    <x v="5"/>
    <x v="45"/>
  </r>
  <r>
    <x v="1"/>
    <n v="80151561"/>
    <s v="PH内江万达"/>
    <s v="PHDI"/>
    <s v="百胜餐饮(武汉)有限公司"/>
    <s v="内江"/>
    <x v="5"/>
    <x v="43"/>
  </r>
  <r>
    <x v="1"/>
    <n v="86015717"/>
    <s v="PHHS九眼桥"/>
    <s v="PHHS"/>
    <s v="百胜餐饮(武汉)有限公司"/>
    <s v="成都"/>
    <x v="5"/>
    <x v="33"/>
  </r>
  <r>
    <x v="1"/>
    <n v="86015838"/>
    <s v="重庆时代天街店PH"/>
    <s v="PHDI"/>
    <s v="百胜餐饮(武汉)有限公司"/>
    <s v="重庆"/>
    <x v="7"/>
    <x v="46"/>
  </r>
  <r>
    <x v="1"/>
    <n v="86015837"/>
    <s v="重庆财富中心店PH"/>
    <s v="PHDI"/>
    <s v="百胜餐饮(武汉)有限公司"/>
    <s v="重庆"/>
    <x v="7"/>
    <x v="46"/>
  </r>
  <r>
    <x v="1"/>
    <n v="86015835"/>
    <s v="PH万州万达广场"/>
    <s v="PHDI"/>
    <s v="百胜餐饮(武汉)有限公司"/>
    <s v="重庆"/>
    <x v="7"/>
    <x v="46"/>
  </r>
  <r>
    <x v="1"/>
    <n v="86015828"/>
    <s v="PH重庆金开大道店"/>
    <s v="PHDI"/>
    <s v="百胜餐饮(武汉)有限公司"/>
    <s v="重庆"/>
    <x v="7"/>
    <x v="46"/>
  </r>
  <r>
    <x v="1"/>
    <n v="86015813"/>
    <s v="PH重庆松青路店"/>
    <s v="PHDI"/>
    <s v="百胜餐饮(武汉)有限公司"/>
    <s v="重庆"/>
    <x v="7"/>
    <x v="46"/>
  </r>
  <r>
    <x v="1"/>
    <n v="86015587"/>
    <s v="PH北城天街店"/>
    <s v="PHDI"/>
    <s v="百胜餐饮(武汉)有限公司"/>
    <s v="重庆"/>
    <x v="7"/>
    <x v="46"/>
  </r>
  <r>
    <x v="1"/>
    <n v="86015572"/>
    <s v="PH八一路店"/>
    <s v="PHDI"/>
    <s v="百胜餐饮(武汉)有限公司"/>
    <s v="重庆"/>
    <x v="7"/>
    <x v="46"/>
  </r>
  <r>
    <x v="1"/>
    <n v="86015560"/>
    <s v="重庆上海城PH店"/>
    <s v="PHDI"/>
    <s v="百胜餐饮(武汉)有限公司"/>
    <s v="重庆"/>
    <x v="7"/>
    <x v="46"/>
  </r>
  <r>
    <x v="1"/>
    <n v="86015552"/>
    <s v="重庆观音"/>
    <s v="PHDI"/>
    <s v="百胜餐饮(武汉)有限公司"/>
    <s v="重庆"/>
    <x v="7"/>
    <x v="46"/>
  </r>
  <r>
    <x v="1"/>
    <n v="86015520"/>
    <s v="必胜客重庆斌"/>
    <s v="PHDI"/>
    <s v="百胜餐饮(武汉)有限公司"/>
    <s v="重庆"/>
    <x v="7"/>
    <x v="46"/>
  </r>
  <r>
    <x v="1"/>
    <n v="86015519"/>
    <s v="必胜客重庆民"/>
    <s v="PHDI"/>
    <s v="百胜餐饮(武汉)有限公司"/>
    <s v="重庆"/>
    <x v="7"/>
    <x v="46"/>
  </r>
  <r>
    <x v="1"/>
    <n v="86015513"/>
    <s v="必胜客华宇店"/>
    <s v="PHDI"/>
    <s v="百胜餐饮(武汉)有限公司"/>
    <s v="重庆"/>
    <x v="7"/>
    <x v="46"/>
  </r>
  <r>
    <x v="1"/>
    <n v="80151532"/>
    <s v="重庆万象城店PH"/>
    <s v="PHDI"/>
    <s v="百胜餐饮(武汉)有限公司"/>
    <s v="重庆"/>
    <x v="7"/>
    <x v="46"/>
  </r>
  <r>
    <x v="1"/>
    <n v="80151520"/>
    <s v="重庆新茂业店PH"/>
    <s v="PHDI"/>
    <s v="百胜餐饮(武汉)有限公司"/>
    <s v="重庆"/>
    <x v="7"/>
    <x v="46"/>
  </r>
  <r>
    <x v="1"/>
    <n v="86012232"/>
    <s v="高新时代"/>
    <s v="KFC"/>
    <s v="百胜餐饮(成都)有限公司"/>
    <s v="成都"/>
    <x v="5"/>
    <x v="33"/>
  </r>
  <r>
    <x v="1"/>
    <n v="80151563"/>
    <s v="PH中华南路"/>
    <s v="PHDI"/>
    <s v="百胜餐饮(武汉)有限公司"/>
    <s v="安顺"/>
    <x v="6"/>
    <x v="47"/>
  </r>
  <r>
    <x v="1"/>
    <n v="80151569"/>
    <s v="PH金渝"/>
    <s v="PHDI"/>
    <s v="百胜餐饮(武汉)有限公司"/>
    <s v="重庆"/>
    <x v="7"/>
    <x v="46"/>
  </r>
  <r>
    <x v="1"/>
    <n v="80151574"/>
    <s v="PH春南"/>
    <s v="PHDI"/>
    <s v="百胜餐饮(武汉)有限公司"/>
    <s v="成都"/>
    <x v="5"/>
    <x v="33"/>
  </r>
  <r>
    <x v="1"/>
    <n v="86012229"/>
    <s v="永康路店"/>
    <s v="KFC"/>
    <s v="百胜餐饮(成都)有限公司"/>
    <s v="成都"/>
    <x v="5"/>
    <x v="33"/>
  </r>
  <r>
    <x v="1"/>
    <n v="86012233"/>
    <s v="金楠天街"/>
    <s v="KFC"/>
    <s v="百胜餐饮(成都)有限公司"/>
    <s v="成都"/>
    <x v="5"/>
    <x v="33"/>
  </r>
  <r>
    <x v="1"/>
    <n v="86012235"/>
    <s v="泸州万象汇"/>
    <s v="KFC"/>
    <s v="百胜餐饮(成都)有限公司"/>
    <s v="泸州"/>
    <x v="5"/>
    <x v="44"/>
  </r>
  <r>
    <x v="1"/>
    <n v="86012863"/>
    <s v="泸州客运站DT"/>
    <s v="KFC"/>
    <s v="百胜餐饮(成都)有限公司"/>
    <s v="泸州"/>
    <x v="5"/>
    <x v="44"/>
  </r>
  <r>
    <x v="1"/>
    <n v="80151553"/>
    <s v="PH凯里"/>
    <s v="PHDI"/>
    <s v="百胜餐饮(武汉)有限公司"/>
    <s v="凯里"/>
    <x v="6"/>
    <x v="48"/>
  </r>
  <r>
    <x v="1"/>
    <n v="80151554"/>
    <s v="PH飞大壹号"/>
    <s v="PHDI"/>
    <s v="百胜餐饮(武汉)有限公司"/>
    <s v="成都"/>
    <x v="5"/>
    <x v="33"/>
  </r>
  <r>
    <x v="1"/>
    <n v="80151571"/>
    <s v="PH大坪英利"/>
    <s v="PHDI"/>
    <s v="百胜餐饮(武汉)有限公司"/>
    <s v="重庆"/>
    <x v="7"/>
    <x v="46"/>
  </r>
  <r>
    <x v="1"/>
    <n v="80151577"/>
    <s v="PH巴南"/>
    <s v="PHDI"/>
    <s v="百胜餐饮(武汉)有限公司"/>
    <s v="重庆"/>
    <x v="7"/>
    <x v="46"/>
  </r>
  <r>
    <x v="1"/>
    <n v="80151578"/>
    <s v="成都银泰城"/>
    <s v="KFC"/>
    <s v="百胜餐饮(成都)有限公司"/>
    <s v="成都"/>
    <x v="5"/>
    <x v="33"/>
  </r>
  <r>
    <x v="1"/>
    <n v="80151579"/>
    <s v="PH熙街"/>
    <s v="PHDI"/>
    <s v="百胜餐饮(武汉)有限公司"/>
    <s v="重庆"/>
    <x v="7"/>
    <x v="46"/>
  </r>
  <r>
    <x v="1"/>
    <n v="80151582"/>
    <s v="泸州万象汇PH"/>
    <s v="PHDI"/>
    <s v="百胜餐饮(武汉)有限公司"/>
    <s v="泸州"/>
    <x v="5"/>
    <x v="44"/>
  </r>
  <r>
    <x v="1"/>
    <n v="86015715"/>
    <s v="PHHS飞大壹号"/>
    <s v="PHHS"/>
    <s v="百胜餐饮(武汉)有限公司"/>
    <s v="成都"/>
    <x v="5"/>
    <x v="33"/>
  </r>
  <r>
    <x v="1"/>
    <n v="86012223"/>
    <s v="飞大壹号"/>
    <s v="KFC"/>
    <s v="百胜餐饮(成都)有限公司"/>
    <s v="成都"/>
    <x v="5"/>
    <x v="33"/>
  </r>
  <r>
    <x v="1"/>
    <n v="80151581"/>
    <s v="必胜客欢乐餐厅成都大悦城店"/>
    <s v="PHDI"/>
    <s v="百胜餐饮(武汉)有限公司"/>
    <s v="成都"/>
    <x v="5"/>
    <x v="33"/>
  </r>
  <r>
    <x v="1"/>
    <n v="80151588"/>
    <s v="五块石餐厅"/>
    <s v="PHDI"/>
    <s v="百胜餐饮(武汉)有限公司"/>
    <s v="成都"/>
    <x v="5"/>
    <x v="33"/>
  </r>
  <r>
    <x v="1"/>
    <n v="86015720"/>
    <s v="PHHS九眼桥"/>
    <s v="PHHS"/>
    <s v="百胜餐饮(武汉)有限公司"/>
    <s v="成都"/>
    <x v="5"/>
    <x v="33"/>
  </r>
  <r>
    <x v="1"/>
    <n v="86012218"/>
    <s v="中元广场店"/>
    <s v="KFC"/>
    <s v="百胜餐饮(成都)有限公司"/>
    <s v="绵阳"/>
    <x v="5"/>
    <x v="34"/>
  </r>
  <r>
    <x v="1"/>
    <n v="86012224"/>
    <s v="新世代春天"/>
    <s v="KFC"/>
    <s v="百胜餐饮(成都)有限公司"/>
    <s v="成都"/>
    <x v="5"/>
    <x v="33"/>
  </r>
  <r>
    <x v="1"/>
    <n v="80151596"/>
    <s v="郫县蜀都万达"/>
    <s v="PHDI"/>
    <s v="百胜餐饮(武汉)有限公司"/>
    <s v="成都"/>
    <x v="5"/>
    <x v="33"/>
  </r>
  <r>
    <x v="1"/>
    <n v="86012238"/>
    <s v="蜀都万达"/>
    <s v="KFC"/>
    <s v="百胜餐饮(成都)有限公司"/>
    <s v="成都"/>
    <x v="5"/>
    <x v="33"/>
  </r>
  <r>
    <x v="1"/>
    <n v="86012241"/>
    <s v="资阳万达"/>
    <s v="KFC"/>
    <s v="百胜餐饮(成都)有限公司"/>
    <s v="资阳"/>
    <x v="5"/>
    <x v="37"/>
  </r>
  <r>
    <x v="1"/>
    <n v="86012237"/>
    <s v="KFC简阳旭海广场"/>
    <s v="KFC"/>
    <s v="百胜餐饮(成都)有限公司"/>
    <s v="简阳"/>
    <x v="5"/>
    <x v="37"/>
  </r>
  <r>
    <x v="1"/>
    <n v="86015724"/>
    <s v="PHHS奥克斯"/>
    <s v="PHHS"/>
    <s v="百胜餐饮(武汉)有限公司"/>
    <s v="成都"/>
    <x v="5"/>
    <x v="33"/>
  </r>
  <r>
    <x v="1"/>
    <n v="80152503"/>
    <s v="PH德阳万达"/>
    <s v="PH"/>
    <s v="百胜餐饮(武汉)有限公司"/>
    <s v="德阳"/>
    <x v="5"/>
    <x v="31"/>
  </r>
  <r>
    <x v="1"/>
    <n v="86012231"/>
    <s v="KFC蜀州中路"/>
    <s v="KFC"/>
    <s v="百胜餐饮(成都)有限公司"/>
    <s v="成都"/>
    <x v="5"/>
    <x v="33"/>
  </r>
  <r>
    <x v="1"/>
    <n v="80151533"/>
    <s v="PH新总府"/>
    <s v="PH"/>
    <s v="百胜餐饮(武汉)有限公司"/>
    <s v="成都"/>
    <x v="5"/>
    <x v="33"/>
  </r>
  <r>
    <x v="1"/>
    <n v="86012245"/>
    <s v="KFC遂宁万达"/>
    <s v="KFC"/>
    <s v="百胜餐饮(成都)有限公司"/>
    <s v="遂宁"/>
    <x v="5"/>
    <x v="42"/>
  </r>
  <r>
    <x v="1"/>
    <n v="80152509"/>
    <s v="PH奥特莱斯"/>
    <s v="PH"/>
    <s v="百胜餐饮(武汉)有限公司"/>
    <s v="成都"/>
    <x v="5"/>
    <x v="33"/>
  </r>
  <r>
    <x v="1"/>
    <n v="80152501"/>
    <s v="PH环球中心"/>
    <s v="PH"/>
    <s v="百胜餐饮(武汉)有限公司"/>
    <s v="成都"/>
    <x v="5"/>
    <x v="33"/>
  </r>
  <r>
    <x v="1"/>
    <n v="80152505"/>
    <s v="PH融信"/>
    <s v="PH"/>
    <s v="百胜餐饮(武汉)有限公司"/>
    <s v="重庆"/>
    <x v="7"/>
    <x v="46"/>
  </r>
  <r>
    <x v="1"/>
    <n v="80152508"/>
    <s v="PH南坪万达"/>
    <s v="PH"/>
    <s v="百胜餐饮(武汉)有限公司"/>
    <s v="重庆"/>
    <x v="7"/>
    <x v="46"/>
  </r>
  <r>
    <x v="1"/>
    <n v="80152506"/>
    <s v="PH遂宁万达"/>
    <s v="PH"/>
    <s v="百胜餐饮(武汉)有限公司"/>
    <s v="遂宁"/>
    <x v="5"/>
    <x v="42"/>
  </r>
  <r>
    <x v="1"/>
    <n v="86015725"/>
    <s v="PHHS凯旋"/>
    <s v="PHHS"/>
    <s v="百胜餐饮(武汉)有限公司"/>
    <s v="成都"/>
    <x v="5"/>
    <x v="33"/>
  </r>
  <r>
    <x v="1"/>
    <n v="80152511"/>
    <s v="PH红星"/>
    <s v="PH"/>
    <s v="百胜餐饮(武汉)有限公司"/>
    <s v="重庆"/>
    <x v="7"/>
    <x v="46"/>
  </r>
  <r>
    <x v="2"/>
    <n v="86019204"/>
    <s v="万象城店"/>
    <s v="KFC"/>
    <s v="重庆肯德基有限公司"/>
    <s v="重庆"/>
    <x v="7"/>
    <x v="46"/>
  </r>
  <r>
    <x v="2"/>
    <n v="86019203"/>
    <s v="大足印象店"/>
    <s v="KFC"/>
    <s v="重庆肯德基有限公司"/>
    <s v="重庆"/>
    <x v="7"/>
    <x v="46"/>
  </r>
  <r>
    <x v="2"/>
    <n v="86019202"/>
    <s v="茂业店"/>
    <s v="KFC"/>
    <s v="重庆肯德基有限公司"/>
    <s v="重庆"/>
    <x v="7"/>
    <x v="46"/>
  </r>
  <r>
    <x v="2"/>
    <n v="86019201"/>
    <s v="合川海润店"/>
    <s v="KFC"/>
    <s v="重庆肯德基有限公司"/>
    <s v="重庆"/>
    <x v="7"/>
    <x v="46"/>
  </r>
  <r>
    <x v="2"/>
    <n v="86019200"/>
    <s v="万州万达"/>
    <s v="KFC"/>
    <s v="重庆肯德基有限公司"/>
    <s v="重庆"/>
    <x v="7"/>
    <x v="46"/>
  </r>
  <r>
    <x v="2"/>
    <n v="86019199"/>
    <s v="长寿桃花新城"/>
    <s v="KFC"/>
    <s v="重庆肯德基有限公司"/>
    <s v="重庆"/>
    <x v="7"/>
    <x v="46"/>
  </r>
  <r>
    <x v="2"/>
    <n v="86019195"/>
    <s v="时代天街"/>
    <s v="KFC"/>
    <s v="重庆肯德基有限公司"/>
    <s v="重庆"/>
    <x v="7"/>
    <x v="46"/>
  </r>
  <r>
    <x v="2"/>
    <n v="86019193"/>
    <s v="金开大道餐厅"/>
    <s v="KFC"/>
    <s v="重庆肯德基有限公司"/>
    <s v="重庆"/>
    <x v="7"/>
    <x v="46"/>
  </r>
  <r>
    <x v="2"/>
    <n v="86019186"/>
    <s v="綦江店"/>
    <s v="KFC"/>
    <s v="重庆肯德基有限公司"/>
    <s v="重庆"/>
    <x v="7"/>
    <x v="46"/>
  </r>
  <r>
    <x v="2"/>
    <n v="86019182"/>
    <s v="鱼洞店"/>
    <s v="KFC"/>
    <s v="重庆肯德基有限公司"/>
    <s v="重庆"/>
    <x v="7"/>
    <x v="46"/>
  </r>
  <r>
    <x v="2"/>
    <n v="86019171"/>
    <s v="星湖路店"/>
    <s v="KFC"/>
    <s v="重庆肯德基有限公司"/>
    <s v="重庆"/>
    <x v="7"/>
    <x v="46"/>
  </r>
  <r>
    <x v="2"/>
    <n v="86019166"/>
    <s v="李家沱店"/>
    <s v="KFC"/>
    <s v="重庆肯德基有限公司"/>
    <s v="重庆"/>
    <x v="7"/>
    <x v="46"/>
  </r>
  <r>
    <x v="2"/>
    <n v="86019163"/>
    <s v="北城天街店"/>
    <s v="KFC"/>
    <s v="重庆肯德基有限公司"/>
    <s v="重庆"/>
    <x v="7"/>
    <x v="46"/>
  </r>
  <r>
    <x v="2"/>
    <n v="86019161"/>
    <s v="较场口店"/>
    <s v="KFC"/>
    <s v="重庆肯德基有限公司"/>
    <s v="重庆"/>
    <x v="7"/>
    <x v="46"/>
  </r>
  <r>
    <x v="2"/>
    <n v="86019156"/>
    <s v="黔江店"/>
    <s v="KFC"/>
    <s v="重庆肯德基有限公司"/>
    <s v="重庆"/>
    <x v="7"/>
    <x v="46"/>
  </r>
  <r>
    <x v="2"/>
    <n v="86019154"/>
    <s v="雄风店"/>
    <s v="KFC"/>
    <s v="重庆肯德基有限公司"/>
    <s v="重庆"/>
    <x v="7"/>
    <x v="46"/>
  </r>
  <r>
    <x v="2"/>
    <n v="86019151"/>
    <s v="得意世界店"/>
    <s v="KFC"/>
    <s v="重庆肯德基有限公司"/>
    <s v="重庆"/>
    <x v="7"/>
    <x v="46"/>
  </r>
  <r>
    <x v="2"/>
    <n v="86019143"/>
    <s v="龙头寺汽车站店"/>
    <s v="KFC"/>
    <s v="重庆肯德基有限公司"/>
    <s v="重庆"/>
    <x v="7"/>
    <x v="46"/>
  </r>
  <r>
    <x v="2"/>
    <n v="86019137"/>
    <s v="永川店"/>
    <s v="KFC"/>
    <s v="重庆肯德基有限公司"/>
    <s v="重庆"/>
    <x v="7"/>
    <x v="46"/>
  </r>
  <r>
    <x v="2"/>
    <n v="86019124"/>
    <s v="重庆机场店"/>
    <s v="KFC"/>
    <s v="重庆肯德基有限公司"/>
    <s v="重庆"/>
    <x v="7"/>
    <x v="46"/>
  </r>
  <r>
    <x v="2"/>
    <n v="86019121"/>
    <s v="石桥铺店"/>
    <s v="KFC"/>
    <s v="重庆肯德基有限公司"/>
    <s v="重庆"/>
    <x v="7"/>
    <x v="46"/>
  </r>
  <r>
    <x v="2"/>
    <n v="86019120"/>
    <s v="万州店"/>
    <s v="KFC"/>
    <s v="重庆肯德基有限公司"/>
    <s v="重庆"/>
    <x v="7"/>
    <x v="46"/>
  </r>
  <r>
    <x v="2"/>
    <n v="86019115"/>
    <s v="上海城店"/>
    <s v="KFC"/>
    <s v="重庆肯德基有限公司"/>
    <s v="重庆"/>
    <x v="7"/>
    <x v="46"/>
  </r>
  <r>
    <x v="2"/>
    <n v="86019114"/>
    <s v="万达广场店"/>
    <s v="KFC"/>
    <s v="重庆肯德基有限公司"/>
    <s v="重庆"/>
    <x v="7"/>
    <x v="46"/>
  </r>
  <r>
    <x v="2"/>
    <n v="86019112"/>
    <s v="袁家岗店"/>
    <s v="KFC"/>
    <s v="重庆肯德基有限公司"/>
    <s v="重庆"/>
    <x v="7"/>
    <x v="46"/>
  </r>
  <r>
    <x v="2"/>
    <n v="86019108"/>
    <s v="地王店"/>
    <s v="KFC"/>
    <s v="重庆肯德基有限公司"/>
    <s v="重庆"/>
    <x v="7"/>
    <x v="46"/>
  </r>
  <r>
    <x v="2"/>
    <n v="86019090"/>
    <s v="易诚店"/>
    <s v="KFC"/>
    <s v="重庆肯德基有限公司"/>
    <s v="重庆"/>
    <x v="7"/>
    <x v="46"/>
  </r>
  <r>
    <x v="2"/>
    <n v="86019086"/>
    <s v="观音桥店"/>
    <s v="KFC"/>
    <s v="重庆肯德基有限公司"/>
    <s v="重庆"/>
    <x v="7"/>
    <x v="46"/>
  </r>
  <r>
    <x v="2"/>
    <n v="86019082"/>
    <s v="西城天街店"/>
    <s v="KFC"/>
    <s v="重庆肯德基有限公司"/>
    <s v="重庆"/>
    <x v="7"/>
    <x v="46"/>
  </r>
  <r>
    <x v="2"/>
    <n v="86019071"/>
    <s v="国瑞店"/>
    <s v="KFC"/>
    <s v="重庆肯德基有限公司"/>
    <s v="重庆"/>
    <x v="7"/>
    <x v="46"/>
  </r>
  <r>
    <x v="2"/>
    <n v="86019059"/>
    <s v="缙麓店"/>
    <s v="KFC"/>
    <s v="重庆肯德基有限公司"/>
    <s v="重庆"/>
    <x v="7"/>
    <x v="46"/>
  </r>
  <r>
    <x v="2"/>
    <n v="86019057"/>
    <s v="元旦店"/>
    <s v="KFC"/>
    <s v="重庆肯德基有限公司"/>
    <s v="重庆"/>
    <x v="7"/>
    <x v="46"/>
  </r>
  <r>
    <x v="2"/>
    <n v="86019056"/>
    <s v="三角碑店"/>
    <s v="KFC"/>
    <s v="重庆肯德基有限公司"/>
    <s v="重庆"/>
    <x v="7"/>
    <x v="46"/>
  </r>
  <r>
    <x v="2"/>
    <n v="86019053"/>
    <s v="九龙广场店"/>
    <s v="KFC"/>
    <s v="重庆肯德基有限公司"/>
    <s v="重庆"/>
    <x v="7"/>
    <x v="46"/>
  </r>
  <r>
    <x v="2"/>
    <n v="86019052"/>
    <s v="斌鑫店"/>
    <s v="KFC"/>
    <s v="重庆肯德基有限公司"/>
    <s v="重庆"/>
    <x v="7"/>
    <x v="46"/>
  </r>
  <r>
    <x v="2"/>
    <n v="86019049"/>
    <s v="大礼堂店"/>
    <s v="KFC"/>
    <s v="重庆肯德基有限公司"/>
    <s v="重庆"/>
    <x v="7"/>
    <x v="46"/>
  </r>
  <r>
    <x v="2"/>
    <n v="86019046"/>
    <s v="易家坝店"/>
    <s v="KFC"/>
    <s v="重庆肯德基有限公司"/>
    <s v="涪陵"/>
    <x v="7"/>
    <x v="46"/>
  </r>
  <r>
    <x v="2"/>
    <n v="86019045"/>
    <s v="华宇店"/>
    <s v="KFC"/>
    <s v="重庆肯德基有限公司"/>
    <s v="重庆"/>
    <x v="7"/>
    <x v="46"/>
  </r>
  <r>
    <x v="2"/>
    <n v="86019010"/>
    <s v="民权路店"/>
    <s v="KFC"/>
    <s v="重庆肯德基有限公司"/>
    <s v="重庆"/>
    <x v="7"/>
    <x v="46"/>
  </r>
  <r>
    <x v="2"/>
    <n v="12459968"/>
    <s v="东和餐厅"/>
    <s v="KFC"/>
    <s v="贵州东宸祥运餐饮管理有限公司"/>
    <s v="重庆"/>
    <x v="7"/>
    <x v="46"/>
  </r>
  <r>
    <x v="2"/>
    <n v="86012221"/>
    <s v="乌江中路店"/>
    <s v="KFC"/>
    <s v="百胜餐饮(成都)有限公司"/>
    <s v="遵义"/>
    <x v="6"/>
    <x v="32"/>
  </r>
  <r>
    <x v="2"/>
    <n v="86012215"/>
    <s v="韶山店"/>
    <s v="KFC"/>
    <s v="百胜餐饮(成都)有限公司"/>
    <s v="凯里"/>
    <x v="6"/>
    <x v="48"/>
  </r>
  <r>
    <x v="2"/>
    <n v="86012209"/>
    <s v="帝都新城店"/>
    <s v="KFC"/>
    <s v="百胜餐饮(成都)有限公司"/>
    <s v="六盘水"/>
    <x v="6"/>
    <x v="49"/>
  </r>
  <r>
    <x v="2"/>
    <n v="86012198"/>
    <s v="新龙洞堡机场"/>
    <s v="KFC"/>
    <s v="百胜餐饮(成都)有限公司"/>
    <s v="贵阳"/>
    <x v="6"/>
    <x v="30"/>
  </r>
  <r>
    <x v="2"/>
    <n v="86012196"/>
    <s v="花果园餐厅"/>
    <s v="KFC"/>
    <s v="百胜餐饮(成都)有限公司"/>
    <s v="贵阳"/>
    <x v="6"/>
    <x v="30"/>
  </r>
  <r>
    <x v="2"/>
    <n v="86012194"/>
    <s v="星力城餐厅"/>
    <s v="KFC"/>
    <s v="百胜餐饮(成都)有限公司"/>
    <s v="遵义"/>
    <x v="6"/>
    <x v="32"/>
  </r>
  <r>
    <x v="2"/>
    <n v="86012181"/>
    <s v="武庙店"/>
    <s v="KFC"/>
    <s v="百胜餐饮(成都)有限公司"/>
    <s v="安顺"/>
    <x v="6"/>
    <x v="47"/>
  </r>
  <r>
    <x v="2"/>
    <n v="86012177"/>
    <s v="黄河路店"/>
    <s v="KFC"/>
    <s v="百胜餐饮(成都)有限公司"/>
    <s v="贵阳"/>
    <x v="6"/>
    <x v="30"/>
  </r>
  <r>
    <x v="2"/>
    <n v="86012175"/>
    <s v="锦江店"/>
    <s v="KFC"/>
    <s v="百胜餐饮(成都)有限公司"/>
    <s v="铜仁"/>
    <x v="6"/>
    <x v="50"/>
  </r>
  <r>
    <x v="2"/>
    <n v="86012168"/>
    <s v="国酒路店"/>
    <s v="KFC"/>
    <s v="百胜餐饮(成都)有限公司"/>
    <s v="仁怀"/>
    <x v="6"/>
    <x v="32"/>
  </r>
  <r>
    <x v="2"/>
    <n v="86012160"/>
    <s v="黄果树店"/>
    <s v="KFC"/>
    <s v="百胜餐饮(成都)有限公司"/>
    <s v="安顺"/>
    <x v="6"/>
    <x v="47"/>
  </r>
  <r>
    <x v="2"/>
    <n v="86012147"/>
    <s v="白云中路店"/>
    <s v="KFC"/>
    <s v="百胜餐饮(成都)有限公司"/>
    <s v="贵阳"/>
    <x v="6"/>
    <x v="30"/>
  </r>
  <r>
    <x v="2"/>
    <n v="86012136"/>
    <s v="文昌阁店"/>
    <s v="KFC"/>
    <s v="百胜餐饮(成都)有限公司"/>
    <s v="贵阳"/>
    <x v="6"/>
    <x v="30"/>
  </r>
  <r>
    <x v="2"/>
    <n v="86012130"/>
    <s v="金阳店"/>
    <s v="KFC"/>
    <s v="百胜餐饮(成都)有限公司"/>
    <s v="贵阳"/>
    <x v="6"/>
    <x v="30"/>
  </r>
  <r>
    <x v="2"/>
    <n v="86012122"/>
    <s v="小河店"/>
    <s v="KFC"/>
    <s v="百胜餐饮(成都)有限公司"/>
    <s v="贵阳"/>
    <x v="6"/>
    <x v="30"/>
  </r>
  <r>
    <x v="2"/>
    <n v="86012095"/>
    <s v="民主店"/>
    <s v="KFC"/>
    <s v="百胜餐饮(成都)有限公司"/>
    <s v="遵义"/>
    <x v="6"/>
    <x v="32"/>
  </r>
  <r>
    <x v="2"/>
    <n v="86012088"/>
    <s v="海鑫店"/>
    <s v="KFC"/>
    <s v="百胜餐饮(成都)有限公司"/>
    <s v="六盘水"/>
    <x v="6"/>
    <x v="49"/>
  </r>
  <r>
    <x v="2"/>
    <n v="86012087"/>
    <s v="喷水池店"/>
    <s v="KFC"/>
    <s v="百胜餐饮(成都)有限公司"/>
    <s v="贵阳"/>
    <x v="6"/>
    <x v="30"/>
  </r>
  <r>
    <x v="2"/>
    <n v="86012084"/>
    <s v="太阳广场店"/>
    <s v="KFC"/>
    <s v="百胜餐饮(成都)有限公司"/>
    <s v="六盘水"/>
    <x v="6"/>
    <x v="49"/>
  </r>
  <r>
    <x v="2"/>
    <n v="86012065"/>
    <s v="富水店"/>
    <s v="KFC"/>
    <s v="百胜餐饮(成都)有限公司"/>
    <s v="贵阳"/>
    <x v="6"/>
    <x v="30"/>
  </r>
  <r>
    <x v="2"/>
    <n v="86012064"/>
    <s v="港澳广场店"/>
    <s v="KFC"/>
    <s v="百胜餐饮(成都)有限公司"/>
    <s v="遵义"/>
    <x v="6"/>
    <x v="32"/>
  </r>
  <r>
    <x v="2"/>
    <n v="86012055"/>
    <s v="腾达店"/>
    <s v="KFC"/>
    <s v="百胜餐饮(成都)有限公司"/>
    <s v="贵阳"/>
    <x v="6"/>
    <x v="30"/>
  </r>
  <r>
    <x v="2"/>
    <n v="86012043"/>
    <s v="贵阳人民广场"/>
    <s v="KFC"/>
    <s v="百胜餐饮(成都)有限公司"/>
    <s v="贵阳"/>
    <x v="6"/>
    <x v="30"/>
  </r>
  <r>
    <x v="2"/>
    <n v="86012022"/>
    <s v="华中店"/>
    <s v="KFC"/>
    <s v="百胜餐饮(成都)有限公司"/>
    <s v="贵阳"/>
    <x v="6"/>
    <x v="30"/>
  </r>
  <r>
    <x v="2"/>
    <n v="11365405"/>
    <s v="大南门餐厅"/>
    <s v="KFC"/>
    <s v="贵州东宸祥运餐饮管理有限公司"/>
    <s v="贵阳"/>
    <x v="6"/>
    <x v="30"/>
  </r>
  <r>
    <x v="2"/>
    <n v="86012226"/>
    <s v="金阳北路"/>
    <s v="KFC"/>
    <s v="百胜餐饮(成都)有限公司"/>
    <s v="贵阳"/>
    <x v="6"/>
    <x v="30"/>
  </r>
  <r>
    <x v="2"/>
    <n v="86012230"/>
    <s v="观山东路"/>
    <s v="KFC"/>
    <s v="百胜餐饮(成都)有限公司"/>
    <s v="贵阳"/>
    <x v="6"/>
    <x v="30"/>
  </r>
  <r>
    <x v="2"/>
    <n v="86012228"/>
    <s v="新添大道"/>
    <s v="KFC"/>
    <s v="百胜餐饮(成都)有限公司"/>
    <s v="贵阳"/>
    <x v="6"/>
    <x v="30"/>
  </r>
  <r>
    <x v="2"/>
    <n v="86019205"/>
    <s v="火车北站南广场"/>
    <s v="KFC"/>
    <s v="重庆肯德基有限公司"/>
    <s v="重庆"/>
    <x v="7"/>
    <x v="46"/>
  </r>
  <r>
    <x v="2"/>
    <n v="86019206"/>
    <s v="巴南万达"/>
    <s v="KFC"/>
    <s v="重庆肯德基有限公司"/>
    <s v="重庆"/>
    <x v="7"/>
    <x v="46"/>
  </r>
  <r>
    <x v="2"/>
    <n v="86019207"/>
    <s v="重庆大学城餐厅"/>
    <s v="KFC"/>
    <s v="重庆肯德基有限公司"/>
    <s v="重庆"/>
    <x v="7"/>
    <x v="46"/>
  </r>
  <r>
    <x v="2"/>
    <n v="86019209"/>
    <s v="酉阳"/>
    <s v="KFC"/>
    <s v="重庆肯德基有限公司"/>
    <s v="重庆"/>
    <x v="7"/>
    <x v="46"/>
  </r>
  <r>
    <x v="2"/>
    <n v="86012242"/>
    <s v="珠江路"/>
    <s v="KFC"/>
    <s v="百胜餐饮(成都)有限公司"/>
    <s v="贵阳"/>
    <x v="6"/>
    <x v="30"/>
  </r>
  <r>
    <x v="2"/>
    <n v="86019210"/>
    <s v="永川万达"/>
    <s v="KFC"/>
    <s v="重庆肯德基有限公司"/>
    <s v="重庆"/>
    <x v="7"/>
    <x v="46"/>
  </r>
  <r>
    <x v="2"/>
    <n v="86019208"/>
    <s v="KFC重庆北广场"/>
    <s v="KFC"/>
    <s v="重庆肯德基有限公司"/>
    <s v="重庆"/>
    <x v="7"/>
    <x v="46"/>
  </r>
  <r>
    <x v="2"/>
    <n v="86019211"/>
    <s v="KFC融信"/>
    <s v="KFC"/>
    <s v="重庆肯德基有限公司"/>
    <s v="重庆"/>
    <x v="7"/>
    <x v="46"/>
  </r>
  <r>
    <x v="2"/>
    <n v="86012236"/>
    <s v="KFC拥军路"/>
    <s v="KFC"/>
    <s v="百胜餐饮(成都)有限公司"/>
    <s v="贵阳"/>
    <x v="6"/>
    <x v="30"/>
  </r>
  <r>
    <x v="3"/>
    <s v="9550775"/>
    <s v="柳州柳州"/>
    <s v="KFC"/>
    <s v="波特曼餐饮（柳州）有限公司"/>
    <s v="柳州"/>
    <x v="8"/>
    <x v="51"/>
  </r>
  <r>
    <x v="3"/>
    <s v="9550776"/>
    <s v="花都花都"/>
    <s v="KFC"/>
    <s v="广州市旺鼎餐饮有限公司"/>
    <s v="花都"/>
    <x v="9"/>
    <x v="52"/>
  </r>
  <r>
    <x v="3"/>
    <s v="9550777"/>
    <s v="东莞厚街厚街"/>
    <s v="KFC"/>
    <s v="丰盛餐饮(东莞)有限公司"/>
    <s v="东莞"/>
    <x v="9"/>
    <x v="53"/>
  </r>
  <r>
    <x v="3"/>
    <s v="9550778"/>
    <s v="新会新会"/>
    <s v="KFC"/>
    <s v="冠豪(江门)餐饮有限公司"/>
    <s v="新会"/>
    <x v="9"/>
    <x v="54"/>
  </r>
  <r>
    <x v="3"/>
    <s v="9550780"/>
    <s v="海口琼山"/>
    <s v="KFC"/>
    <s v="海南海胜餐饮服务有限公司"/>
    <s v="海口"/>
    <x v="10"/>
    <x v="55"/>
  </r>
  <r>
    <x v="3"/>
    <s v="9550781"/>
    <s v="惠阳崇雅"/>
    <s v="KFC"/>
    <s v="雅瑞丰餐饮发展(惠州)有限公司"/>
    <s v="惠阳"/>
    <x v="9"/>
    <x v="56"/>
  </r>
  <r>
    <x v="3"/>
    <s v="9550782"/>
    <s v="云浮云浮"/>
    <s v="KFC"/>
    <s v="云浮市天添餐饮有限公司"/>
    <s v="云浮"/>
    <x v="9"/>
    <x v="57"/>
  </r>
  <r>
    <x v="3"/>
    <s v="9567133"/>
    <s v="花都狮岭东升"/>
    <s v="KFC"/>
    <s v="广州市旺鼎餐饮有限公司"/>
    <s v="花都"/>
    <x v="9"/>
    <x v="52"/>
  </r>
  <r>
    <x v="3"/>
    <s v="9596955"/>
    <s v="东莞大岭山"/>
    <s v="KFC"/>
    <s v="丰盛餐饮(东莞)有限公司"/>
    <s v="东莞"/>
    <x v="9"/>
    <x v="53"/>
  </r>
  <r>
    <x v="3"/>
    <s v="9609810"/>
    <s v="中山沙溪沙溪"/>
    <s v="KFC"/>
    <s v="冠豪(江门)餐饮有限公司"/>
    <s v="中山"/>
    <x v="9"/>
    <x v="58"/>
  </r>
  <r>
    <x v="3"/>
    <s v="9624791"/>
    <s v="惠阳惠阳时代"/>
    <s v="KFC"/>
    <s v="雅瑞丰餐饮发展(惠州)有限公司"/>
    <s v="惠阳"/>
    <x v="9"/>
    <x v="56"/>
  </r>
  <r>
    <x v="3"/>
    <s v="9627420"/>
    <s v="琼海琼海"/>
    <s v="KFC"/>
    <s v="海南海胜餐饮服务有限公司"/>
    <s v="琼海"/>
    <x v="10"/>
    <x v="59"/>
  </r>
  <r>
    <x v="3"/>
    <s v="9668568"/>
    <s v="花都龙珠"/>
    <s v="KFC"/>
    <s v="广州市旺鼎餐饮有限公司"/>
    <s v="花都"/>
    <x v="9"/>
    <x v="52"/>
  </r>
  <r>
    <x v="3"/>
    <s v="9679521"/>
    <s v="柳州星河"/>
    <s v="KFC"/>
    <s v="波特曼餐饮（柳州）有限公司"/>
    <s v="柳州"/>
    <x v="8"/>
    <x v="51"/>
  </r>
  <r>
    <x v="3"/>
    <s v="9687480"/>
    <s v="增城荔城"/>
    <s v="KFC"/>
    <s v="广州福高餐饮有限公司"/>
    <s v="增城"/>
    <x v="9"/>
    <x v="52"/>
  </r>
  <r>
    <x v="3"/>
    <s v="9700445"/>
    <s v="东莞厚街大道"/>
    <s v="KFC"/>
    <s v="丰盛餐饮(东莞)有限公司"/>
    <s v="东莞"/>
    <x v="9"/>
    <x v="53"/>
  </r>
  <r>
    <x v="3"/>
    <s v="9714773"/>
    <s v="中山三乡三乡"/>
    <s v="KFC"/>
    <s v="冠豪(江门)餐饮有限公司"/>
    <s v="中山"/>
    <x v="9"/>
    <x v="58"/>
  </r>
  <r>
    <x v="3"/>
    <s v="9717076"/>
    <s v="罗定罗定"/>
    <s v="KFC"/>
    <s v="云浮市天添餐饮有限公司"/>
    <s v="罗定"/>
    <x v="9"/>
    <x v="57"/>
  </r>
  <r>
    <x v="3"/>
    <s v="9717077"/>
    <s v="海丰海城"/>
    <s v="KFC"/>
    <s v="雅瑞丰餐饮发展(惠州)有限公司"/>
    <s v="海丰"/>
    <x v="9"/>
    <x v="60"/>
  </r>
  <r>
    <x v="3"/>
    <s v="9717079"/>
    <s v="花都新华"/>
    <s v="KFC"/>
    <s v="广州市旺鼎餐饮有限公司"/>
    <s v="花都"/>
    <x v="9"/>
    <x v="52"/>
  </r>
  <r>
    <x v="3"/>
    <s v="9734954"/>
    <s v="东莞大岭山凯东"/>
    <s v="KFC"/>
    <s v="丰盛餐饮(东莞)有限公司"/>
    <s v="东莞"/>
    <x v="9"/>
    <x v="53"/>
  </r>
  <r>
    <x v="3"/>
    <s v="9740735"/>
    <s v="东莞华南摩尔"/>
    <s v="KFC"/>
    <s v="东莞市雅米餐饮管理有限公司"/>
    <s v="东莞"/>
    <x v="9"/>
    <x v="53"/>
  </r>
  <r>
    <x v="3"/>
    <s v="9743471"/>
    <s v="惠州博罗"/>
    <s v="KFC"/>
    <s v="雅瑞丰餐饮发展(惠州)有限公司"/>
    <s v="惠州"/>
    <x v="9"/>
    <x v="56"/>
  </r>
  <r>
    <x v="3"/>
    <s v="9760213"/>
    <s v="万宁万宁"/>
    <s v="KFC"/>
    <s v="海南海胜餐饮服务有限公司"/>
    <s v="万宁"/>
    <x v="10"/>
    <x v="61"/>
  </r>
  <r>
    <x v="3"/>
    <s v="9806533"/>
    <s v="新会新会大道"/>
    <s v="KFC"/>
    <s v="冠豪(江门)餐饮有限公司"/>
    <s v="新会"/>
    <x v="9"/>
    <x v="54"/>
  </r>
  <r>
    <x v="3"/>
    <s v="9812962"/>
    <s v="云浮新兴时代广场"/>
    <s v="KFC"/>
    <s v="云浮市天添餐饮有限公司"/>
    <s v="云浮"/>
    <x v="9"/>
    <x v="57"/>
  </r>
  <r>
    <x v="3"/>
    <s v="9856425"/>
    <s v="增城荔新"/>
    <s v="KFC"/>
    <s v="广州福高餐饮有限公司"/>
    <s v="增城"/>
    <x v="9"/>
    <x v="52"/>
  </r>
  <r>
    <x v="3"/>
    <s v="9974785"/>
    <s v="海口金世纪"/>
    <s v="KFC"/>
    <s v="海南海胜餐饮服务有限公司"/>
    <s v="海口"/>
    <x v="10"/>
    <x v="55"/>
  </r>
  <r>
    <x v="3"/>
    <s v="10006164"/>
    <s v="东莞元美"/>
    <s v="KFC"/>
    <s v="东莞市雅米餐饮管理有限公司"/>
    <s v="东莞"/>
    <x v="9"/>
    <x v="53"/>
  </r>
  <r>
    <x v="3"/>
    <s v="10050484"/>
    <s v="深圳南山蔚蓝海岸"/>
    <s v="KFC"/>
    <s v="深圳市金三湘餐饮管理有限公司"/>
    <s v="深圳"/>
    <x v="9"/>
    <x v="62"/>
  </r>
  <r>
    <x v="3"/>
    <s v="10086490"/>
    <s v="番禺光明北"/>
    <s v="KFC"/>
    <s v="广州蔓菁餐饮管理有限公司"/>
    <s v="番禺"/>
    <x v="9"/>
    <x v="52"/>
  </r>
  <r>
    <x v="3"/>
    <s v="10097397"/>
    <s v="廉江新广隆"/>
    <s v="KFC"/>
    <s v="廉江市誉丰餐饮有限公司"/>
    <s v="濂江"/>
    <x v="9"/>
    <x v="63"/>
  </r>
  <r>
    <x v="3"/>
    <s v="10106583"/>
    <s v="广州中旅S"/>
    <s v="KFC"/>
    <s v="广州润玮餐饮管理有限公司"/>
    <s v="广州"/>
    <x v="9"/>
    <x v="52"/>
  </r>
  <r>
    <x v="3"/>
    <s v="10106774"/>
    <s v="东莞石龙现代广场"/>
    <s v="KFC"/>
    <s v="广州福高餐饮有限公司"/>
    <s v="东莞"/>
    <x v="9"/>
    <x v="53"/>
  </r>
  <r>
    <x v="3"/>
    <s v="10114195"/>
    <s v="贺州贺洲"/>
    <s v="KFC"/>
    <s v="贺州市麒胜餐饮有限公司"/>
    <s v="贺州"/>
    <x v="8"/>
    <x v="64"/>
  </r>
  <r>
    <x v="3"/>
    <s v="10128722"/>
    <s v="顺德杏坛杏坛"/>
    <s v="KFC"/>
    <s v="佛山市顺德区森垚餐饮管理有限公司"/>
    <s v="顺德"/>
    <x v="9"/>
    <x v="65"/>
  </r>
  <r>
    <x v="3"/>
    <s v="10254853"/>
    <s v="台山台山"/>
    <s v="KFC"/>
    <s v="冠豪(江门)餐饮有限公司"/>
    <s v="台山"/>
    <x v="9"/>
    <x v="54"/>
  </r>
  <r>
    <x v="3"/>
    <s v="10254858"/>
    <s v="台山天岭"/>
    <s v="KFC"/>
    <s v="冠豪(江门)餐饮有限公司"/>
    <s v="台山"/>
    <x v="9"/>
    <x v="54"/>
  </r>
  <r>
    <x v="3"/>
    <s v="10266609"/>
    <s v="东莞寮步寮步"/>
    <s v="KFC"/>
    <s v="东莞市雅米餐饮管理有限公司"/>
    <s v="东莞"/>
    <x v="9"/>
    <x v="53"/>
  </r>
  <r>
    <x v="3"/>
    <s v="10327784"/>
    <s v="开平开平"/>
    <s v="KFC"/>
    <s v="开平市鼎盛餐饮管理有限公司"/>
    <s v="开平"/>
    <x v="9"/>
    <x v="54"/>
  </r>
  <r>
    <x v="3"/>
    <s v="10372313"/>
    <s v="茂名信宜"/>
    <s v="KFC"/>
    <s v="信宜市新鑫餐饮管理有限公司"/>
    <s v="信宜"/>
    <x v="9"/>
    <x v="66"/>
  </r>
  <r>
    <x v="3"/>
    <s v="10393269"/>
    <s v="龙洲"/>
    <s v="KFC"/>
    <s v="东莞市安隆餐饮管理有限公司"/>
    <s v="东莞"/>
    <x v="9"/>
    <x v="53"/>
  </r>
  <r>
    <x v="3"/>
    <s v="10450062"/>
    <s v="梧州中山"/>
    <s v="KFC"/>
    <s v="贺州市麒胜餐饮有限公司"/>
    <s v="梧州"/>
    <x v="8"/>
    <x v="67"/>
  </r>
  <r>
    <x v="3"/>
    <s v="10522668"/>
    <s v="梅州兴宁兴田"/>
    <s v="KFC"/>
    <s v="兴宁市味先餐饮管理有限公司"/>
    <s v="兴宁"/>
    <x v="9"/>
    <x v="68"/>
  </r>
  <r>
    <x v="3"/>
    <s v="10523482"/>
    <s v="番禺石基城市广场S"/>
    <s v="KFC"/>
    <s v="广州和富餐饮企业管理有限公司"/>
    <s v="番禺"/>
    <x v="9"/>
    <x v="52"/>
  </r>
  <r>
    <x v="3"/>
    <s v="10527035"/>
    <s v="深圳固戍S"/>
    <s v="KFC"/>
    <s v="深圳惟胜餐饮管理有限公司"/>
    <s v="深圳"/>
    <x v="9"/>
    <x v="62"/>
  </r>
  <r>
    <x v="3"/>
    <s v="10542132"/>
    <s v="中山三角旭日"/>
    <s v="KFC"/>
    <s v="中山麟胜餐饮管理有限公司"/>
    <s v="中山"/>
    <x v="9"/>
    <x v="58"/>
  </r>
  <r>
    <x v="3"/>
    <s v="10682781"/>
    <s v="深圳福田华强东"/>
    <s v="KFC"/>
    <s v="深圳市鑫美饮食管理有限公司"/>
    <s v="深圳"/>
    <x v="9"/>
    <x v="62"/>
  </r>
  <r>
    <x v="3"/>
    <s v="10683071"/>
    <s v="东莞高埗高埗"/>
    <s v="KFC"/>
    <s v="东莞市铭胜餐饮管理有限公司"/>
    <s v="东莞"/>
    <x v="9"/>
    <x v="53"/>
  </r>
  <r>
    <x v="3"/>
    <s v="10728810"/>
    <s v="东莞麻涌麻涌"/>
    <s v="KFC"/>
    <s v="东莞市雅米餐饮管理有限公司"/>
    <s v="东莞"/>
    <x v="9"/>
    <x v="53"/>
  </r>
  <r>
    <x v="3"/>
    <s v="10797473"/>
    <s v="梧州新兴"/>
    <s v="KFC"/>
    <s v="贺州市麒胜餐饮有限公司"/>
    <s v="梧州"/>
    <x v="8"/>
    <x v="67"/>
  </r>
  <r>
    <x v="3"/>
    <s v="10903769"/>
    <s v="番禺大岗S"/>
    <s v="KFC"/>
    <s v="广州蔓菁餐饮管理有限公司"/>
    <s v="番禺"/>
    <x v="9"/>
    <x v="52"/>
  </r>
  <r>
    <x v="3"/>
    <s v="10907153"/>
    <s v="惠州三新广场"/>
    <s v="KFC"/>
    <s v="惠州茗胜餐饮管理有限公司"/>
    <s v="惠州"/>
    <x v="9"/>
    <x v="56"/>
  </r>
  <r>
    <x v="3"/>
    <s v="10918571"/>
    <s v="桂林西城"/>
    <s v="KFC"/>
    <s v="桂林丰胜餐饮管理有限公司"/>
    <s v="桂林"/>
    <x v="8"/>
    <x v="69"/>
  </r>
  <r>
    <x v="3"/>
    <s v="10961910"/>
    <s v="三水文锋"/>
    <s v="KFC"/>
    <s v="广州市旺鼎餐饮有限公司"/>
    <s v="三水"/>
    <x v="9"/>
    <x v="65"/>
  </r>
  <r>
    <x v="3"/>
    <s v="11141889"/>
    <s v="广州儿童公园S"/>
    <s v="KFC"/>
    <s v="广州市祥腾餐饮管理有限公司"/>
    <s v="广州"/>
    <x v="9"/>
    <x v="52"/>
  </r>
  <r>
    <x v="3"/>
    <s v="11141934"/>
    <s v="江门荷塘"/>
    <s v="KFC"/>
    <s v="江门嘉园餐饮管理有限公司"/>
    <s v="江门"/>
    <x v="9"/>
    <x v="54"/>
  </r>
  <r>
    <x v="3"/>
    <s v="11141990"/>
    <s v="广州万国S"/>
    <s v="KFC"/>
    <s v="广州市鼎丰餐饮企业管理有限公司"/>
    <s v="广州"/>
    <x v="9"/>
    <x v="52"/>
  </r>
  <r>
    <x v="3"/>
    <s v="11146001"/>
    <s v="韶关曲江"/>
    <s v="KFC"/>
    <s v="韶关市宏潮餐饮管理有限公司"/>
    <s v="韶关"/>
    <x v="9"/>
    <x v="70"/>
  </r>
  <r>
    <x v="3"/>
    <s v="11178809"/>
    <s v="东莞中堂中新"/>
    <s v="KFC"/>
    <s v="东莞市雅米餐饮管理有限公司"/>
    <s v="东莞"/>
    <x v="9"/>
    <x v="53"/>
  </r>
  <r>
    <x v="3"/>
    <s v="11179019"/>
    <s v="化州化州"/>
    <s v="KFC"/>
    <s v="化州市臻胜餐饮管理发展有限公司"/>
    <s v="化州"/>
    <x v="9"/>
    <x v="66"/>
  </r>
  <r>
    <x v="3"/>
    <s v="11179035"/>
    <s v="东莞常平东站"/>
    <s v="KFC"/>
    <s v="东莞市雅怡餐饮管理有限公司"/>
    <s v="东莞"/>
    <x v="9"/>
    <x v="53"/>
  </r>
  <r>
    <x v="3"/>
    <s v="11211630"/>
    <s v="广州青年路"/>
    <s v="KFC"/>
    <s v="广州福高餐饮有限公司"/>
    <s v="广州"/>
    <x v="9"/>
    <x v="52"/>
  </r>
  <r>
    <x v="3"/>
    <s v="11234384"/>
    <s v="东莞长安福海"/>
    <s v="KFC"/>
    <s v="东莞市安隆餐饮管理有限公司"/>
    <s v="东莞"/>
    <x v="9"/>
    <x v="53"/>
  </r>
  <r>
    <x v="3"/>
    <s v="11278808"/>
    <s v="深圳民乐"/>
    <s v="KFC"/>
    <s v="深圳旺升坊餐饮管理有限公司"/>
    <s v="深圳"/>
    <x v="9"/>
    <x v="62"/>
  </r>
  <r>
    <x v="3"/>
    <s v="11280501"/>
    <s v="深圳福田竹子林"/>
    <s v="KFC"/>
    <s v="深圳市嘉诚轩餐饮管理有限公司"/>
    <s v="深圳"/>
    <x v="9"/>
    <x v="62"/>
  </r>
  <r>
    <x v="3"/>
    <s v="11337603"/>
    <s v="四会四会大道"/>
    <s v="KFC"/>
    <s v="云浮市天添餐饮有限公司"/>
    <s v="四会"/>
    <x v="9"/>
    <x v="71"/>
  </r>
  <r>
    <x v="3"/>
    <s v="11337682"/>
    <s v="东莞厚街南环"/>
    <s v="KFC"/>
    <s v="丰盛餐饮(东莞)有限公司"/>
    <s v="东莞"/>
    <x v="9"/>
    <x v="53"/>
  </r>
  <r>
    <x v="3"/>
    <s v="11365004"/>
    <s v="东莞厚街三屯"/>
    <s v="KFC"/>
    <s v="东莞应许之地餐饮管理有限公司"/>
    <s v="东莞"/>
    <x v="9"/>
    <x v="53"/>
  </r>
  <r>
    <x v="3"/>
    <s v="11376812"/>
    <s v="东莞企石宝石"/>
    <s v="KFC"/>
    <s v="东莞市顺盈餐饮管理有限公司"/>
    <s v="东莞"/>
    <x v="9"/>
    <x v="53"/>
  </r>
  <r>
    <x v="3"/>
    <s v="11376897"/>
    <s v="广州信和S"/>
    <s v="KFC"/>
    <s v="广州市满旺餐饮管理有限公司"/>
    <s v="广州"/>
    <x v="9"/>
    <x v="52"/>
  </r>
  <r>
    <x v="3"/>
    <s v="11377141"/>
    <s v="佛山南海嘉洲广场"/>
    <s v="KFC"/>
    <s v="佛山市南海区芯壹餐饮管理有限公司"/>
    <s v="南海"/>
    <x v="9"/>
    <x v="65"/>
  </r>
  <r>
    <x v="3"/>
    <s v="11634675"/>
    <s v="佛山南海桂南名都S"/>
    <s v="KFC"/>
    <s v="佛山启盈盛餐饮管理有限公司"/>
    <s v="南海"/>
    <x v="9"/>
    <x v="65"/>
  </r>
  <r>
    <x v="3"/>
    <s v="11635157"/>
    <s v="顺德北窖碧桂园DT"/>
    <s v="KFC"/>
    <s v="佛山市谷典餐饮管理有限公司"/>
    <s v="顺德"/>
    <x v="9"/>
    <x v="65"/>
  </r>
  <r>
    <x v="3"/>
    <s v="11666200"/>
    <s v="中山古镇体育路LS"/>
    <s v="LS"/>
    <s v="内蒙古小肥羊餐饮连锁有限公司"/>
    <s v="中山"/>
    <x v="9"/>
    <x v="58"/>
  </r>
  <r>
    <x v="3"/>
    <s v="11666202"/>
    <s v="四会四会LS"/>
    <s v="LS"/>
    <s v="内蒙古小肥羊餐饮连锁有限公司"/>
    <s v="四会"/>
    <x v="9"/>
    <x v="71"/>
  </r>
  <r>
    <x v="3"/>
    <s v="11666205"/>
    <s v="佛山容桂凤祥北路LS"/>
    <s v="LS"/>
    <s v="内蒙古小肥羊餐饮连锁有限公司"/>
    <s v="顺德"/>
    <x v="9"/>
    <x v="65"/>
  </r>
  <r>
    <x v="3"/>
    <s v="11666206"/>
    <s v="佛山大良鉴海路LS"/>
    <s v="LS"/>
    <s v="内蒙古小肥羊餐饮连锁有限公司"/>
    <s v="顺德"/>
    <x v="9"/>
    <x v="65"/>
  </r>
  <r>
    <x v="3"/>
    <s v="11666207"/>
    <s v="东莞常平联邦广场LS"/>
    <s v="LS"/>
    <s v="内蒙古小肥羊餐饮连锁有限公司"/>
    <s v="东莞"/>
    <x v="9"/>
    <x v="53"/>
  </r>
  <r>
    <x v="3"/>
    <s v="11666208"/>
    <s v="文昌和平北路LS（准备好抽检样品）"/>
    <s v="LS"/>
    <s v="内蒙古小肥羊餐饮连锁有限公司"/>
    <s v="文昌"/>
    <x v="10"/>
    <x v="72"/>
  </r>
  <r>
    <x v="3"/>
    <s v="11666210"/>
    <s v="三亚河西路LS（准备好抽检样品）"/>
    <s v="LS"/>
    <s v="内蒙古小肥羊餐饮连锁有限公司"/>
    <s v="三亚"/>
    <x v="10"/>
    <x v="73"/>
  </r>
  <r>
    <x v="3"/>
    <s v="11666211"/>
    <s v="三亚亚龙湾百花谷LS（准备好抽检样品）"/>
    <s v="LS"/>
    <s v="内蒙古小肥羊餐饮连锁有限公司"/>
    <s v="三亚"/>
    <x v="10"/>
    <x v="73"/>
  </r>
  <r>
    <x v="3"/>
    <s v="11666212"/>
    <s v="宜州车江路LS"/>
    <s v="LS"/>
    <s v="内蒙古小肥羊餐饮连锁有限公司"/>
    <s v="宜州"/>
    <x v="8"/>
    <x v="74"/>
  </r>
  <r>
    <x v="3"/>
    <s v="11666213"/>
    <s v="钦州市钦州LS"/>
    <s v="LS"/>
    <s v="内蒙古小肥羊餐饮连锁有限公司"/>
    <s v="钦州"/>
    <x v="8"/>
    <x v="75"/>
  </r>
  <r>
    <x v="3"/>
    <s v="11666217"/>
    <s v="兴义市桔丰LS"/>
    <s v="LS"/>
    <s v="内蒙古小肥羊餐饮连锁有限公司"/>
    <s v="兴义"/>
    <x v="6"/>
    <x v="76"/>
  </r>
  <r>
    <x v="3"/>
    <s v="11666253"/>
    <s v="佛山南海黄岐LS"/>
    <s v="LS"/>
    <s v="内蒙古小肥羊餐饮连锁有限公司"/>
    <s v="南海"/>
    <x v="9"/>
    <x v="65"/>
  </r>
  <r>
    <x v="3"/>
    <s v="11666254"/>
    <s v="南宁一佳LSS"/>
    <s v="LS"/>
    <s v="内蒙古小肥羊餐饮连锁有限公司"/>
    <s v="南宁"/>
    <x v="8"/>
    <x v="77"/>
  </r>
  <r>
    <x v="3"/>
    <s v="11666256"/>
    <s v="广州同和LS"/>
    <s v="LS"/>
    <s v="内蒙古小肥羊餐饮连锁有限公司"/>
    <s v="广州"/>
    <x v="9"/>
    <x v="52"/>
  </r>
  <r>
    <x v="3"/>
    <s v="11666269"/>
    <s v="南宁溢佳LS"/>
    <s v="LS"/>
    <s v="内蒙古小肥羊餐饮连锁有限公司"/>
    <s v="南宁"/>
    <x v="8"/>
    <x v="77"/>
  </r>
  <r>
    <x v="3"/>
    <s v="11666276"/>
    <s v="广州汇赢广场LS"/>
    <s v="LS"/>
    <s v="内蒙古小肥羊餐饮连锁有限公司"/>
    <s v="广州"/>
    <x v="9"/>
    <x v="52"/>
  </r>
  <r>
    <x v="3"/>
    <s v="11666280"/>
    <s v="深圳福田振华路LS"/>
    <s v="LS"/>
    <s v="内蒙古小肥羊餐饮连锁有限公司"/>
    <s v="深圳"/>
    <x v="9"/>
    <x v="62"/>
  </r>
  <r>
    <x v="3"/>
    <s v="11666281"/>
    <s v="深圳西乡LS"/>
    <s v="LS"/>
    <s v="内蒙古小肥羊餐饮连锁有限公司"/>
    <s v="深圳"/>
    <x v="9"/>
    <x v="62"/>
  </r>
  <r>
    <x v="3"/>
    <s v="11666284"/>
    <s v="梅州百花洲LS"/>
    <s v="LS"/>
    <s v="内蒙古小肥羊餐饮连锁有限公司"/>
    <s v="梅州"/>
    <x v="9"/>
    <x v="68"/>
  </r>
  <r>
    <x v="3"/>
    <s v="11666285"/>
    <s v="南宁金湖LSS"/>
    <s v="LS"/>
    <s v="内蒙古小肥羊餐饮连锁有限公司"/>
    <s v="南宁"/>
    <x v="8"/>
    <x v="77"/>
  </r>
  <r>
    <x v="3"/>
    <s v="11666286"/>
    <s v="云浮牧羊路LS"/>
    <s v="LS"/>
    <s v="内蒙古小肥羊餐饮连锁有限公司"/>
    <s v="云浮"/>
    <x v="9"/>
    <x v="57"/>
  </r>
  <r>
    <x v="3"/>
    <s v="11666287"/>
    <s v="番禺喜悦天地LSS"/>
    <s v="LS"/>
    <s v="内蒙古小肥羊餐饮连锁有限公司"/>
    <s v="番禺"/>
    <x v="9"/>
    <x v="52"/>
  </r>
  <r>
    <x v="3"/>
    <s v="11666293"/>
    <s v="柳州谷埠LSS"/>
    <s v="LS"/>
    <s v="内蒙古小肥羊餐饮连锁有限公司"/>
    <s v="柳州"/>
    <x v="8"/>
    <x v="51"/>
  </r>
  <r>
    <x v="3"/>
    <s v="11666294"/>
    <s v="柳州龙城LSS"/>
    <s v="LS"/>
    <s v="内蒙古小肥羊餐饮连锁有限公司"/>
    <s v="柳州"/>
    <x v="8"/>
    <x v="51"/>
  </r>
  <r>
    <x v="3"/>
    <s v="11666296"/>
    <s v="海口京华路店LS"/>
    <s v="LS"/>
    <s v="内蒙古小肥羊餐饮连锁有限公司"/>
    <s v="海口"/>
    <x v="10"/>
    <x v="55"/>
  </r>
  <r>
    <x v="3"/>
    <s v="11666297"/>
    <s v="广州小北LS"/>
    <s v="LS"/>
    <s v="内蒙古小肥羊餐饮连锁有限公司"/>
    <s v="广州"/>
    <x v="9"/>
    <x v="52"/>
  </r>
  <r>
    <x v="3"/>
    <s v="11666298"/>
    <s v="深圳皇岗LS"/>
    <s v="LS"/>
    <s v="内蒙古小肥羊餐饮连锁有限公司"/>
    <s v="深圳"/>
    <x v="9"/>
    <x v="62"/>
  </r>
  <r>
    <x v="3"/>
    <s v="11666303"/>
    <s v="深圳南山大道LS"/>
    <s v="LS"/>
    <s v="内蒙古小肥羊餐饮连锁有限公司"/>
    <s v="深圳"/>
    <x v="9"/>
    <x v="62"/>
  </r>
  <r>
    <x v="3"/>
    <s v="11666305"/>
    <s v="江门东华LS"/>
    <s v="LS"/>
    <s v="内蒙古小肥羊餐饮连锁有限公司"/>
    <s v="江门"/>
    <x v="9"/>
    <x v="54"/>
  </r>
  <r>
    <x v="3"/>
    <s v="11666307"/>
    <s v="珠海迎宾LS"/>
    <s v="LS"/>
    <s v="内蒙古小肥羊餐饮连锁有限公司"/>
    <s v="珠海"/>
    <x v="9"/>
    <x v="78"/>
  </r>
  <r>
    <x v="3"/>
    <s v="11666314"/>
    <s v="深圳白鸽路LS"/>
    <s v="LS"/>
    <s v="内蒙古小肥羊餐饮连锁有限公司"/>
    <s v="深圳"/>
    <x v="9"/>
    <x v="62"/>
  </r>
  <r>
    <x v="3"/>
    <s v="11666350"/>
    <s v="广西贵港"/>
    <s v="LS"/>
    <s v="内蒙古小肥羊餐饮连锁有限公司"/>
    <s v="贵港"/>
    <x v="8"/>
    <x v="79"/>
  </r>
  <r>
    <x v="3"/>
    <s v="11727094"/>
    <s v="海口上邦"/>
    <s v="KFC"/>
    <s v="海南海胜餐饮服务有限公司"/>
    <s v="海口"/>
    <x v="10"/>
    <x v="55"/>
  </r>
  <r>
    <x v="3"/>
    <s v="11758565"/>
    <s v="番禺桥南"/>
    <s v="KFC"/>
    <s v="广州蔓菁餐饮管理有限公司"/>
    <s v="番禺"/>
    <x v="9"/>
    <x v="52"/>
  </r>
  <r>
    <x v="3"/>
    <s v="11802452"/>
    <s v="中山大涌大涌"/>
    <s v="KFC"/>
    <s v="冠豪(江门)餐饮有限公司"/>
    <s v="中山"/>
    <x v="9"/>
    <x v="58"/>
  </r>
  <r>
    <x v="3"/>
    <s v="11821336"/>
    <s v="深圳南山鸿洲S"/>
    <s v="KFC"/>
    <s v="深圳惟胜餐饮管理有限公司"/>
    <s v="深圳"/>
    <x v="9"/>
    <x v="62"/>
  </r>
  <r>
    <x v="3"/>
    <s v="11822761"/>
    <s v="中山富华"/>
    <s v="KFC"/>
    <s v="中山市澳友餐饮管理有限公司"/>
    <s v="中山"/>
    <x v="9"/>
    <x v="58"/>
  </r>
  <r>
    <x v="3"/>
    <s v="11938648"/>
    <s v="开平水口"/>
    <s v="KFC"/>
    <s v="开平市海沣餐饮管理有限公司"/>
    <s v="开平"/>
    <x v="9"/>
    <x v="54"/>
  </r>
  <r>
    <x v="3"/>
    <s v="11998214"/>
    <s v="桂林桂百"/>
    <s v="KFC"/>
    <s v="桂林丰胜餐饮管理有限公司"/>
    <s v="桂林"/>
    <x v="8"/>
    <x v="69"/>
  </r>
  <r>
    <x v="3"/>
    <s v="11998315"/>
    <s v="中山古镇东兴"/>
    <s v="KFC"/>
    <s v="中山市宏展餐饮管理有限公司"/>
    <s v="中山"/>
    <x v="9"/>
    <x v="58"/>
  </r>
  <r>
    <x v="3"/>
    <s v="12025046"/>
    <s v="东莞凤岗官井头"/>
    <s v="KFC"/>
    <s v="东莞市雅怡餐饮管理有限公司"/>
    <s v="东莞"/>
    <x v="9"/>
    <x v="53"/>
  </r>
  <r>
    <x v="3"/>
    <s v="12027338"/>
    <s v="北海合浦"/>
    <s v="KFC"/>
    <s v="合浦县锦胜餐饮管理有限公司"/>
    <s v="北海"/>
    <x v="8"/>
    <x v="80"/>
  </r>
  <r>
    <x v="3"/>
    <s v="12087769"/>
    <s v="深圳新天地"/>
    <s v="KFC"/>
    <s v="深圳旺升坊餐饮管理有限公司"/>
    <s v="深圳"/>
    <x v="9"/>
    <x v="62"/>
  </r>
  <r>
    <x v="3"/>
    <s v="12088570"/>
    <s v="广州江高"/>
    <s v="KFC"/>
    <s v="广州桦盛餐饮管理有限公司"/>
    <s v="广州"/>
    <x v="9"/>
    <x v="52"/>
  </r>
  <r>
    <x v="3"/>
    <s v="12139853"/>
    <s v="广州清湖"/>
    <s v="KFC"/>
    <s v="广州祥盈餐饮管理有限公司配销中心"/>
    <s v="广州"/>
    <x v="9"/>
    <x v="52"/>
  </r>
  <r>
    <x v="3"/>
    <s v="12192981"/>
    <s v="茂名人民路S"/>
    <s v="KFC"/>
    <s v="茂名市丰谷餐饮管理有限公司"/>
    <s v="茂名"/>
    <x v="9"/>
    <x v="66"/>
  </r>
  <r>
    <x v="3"/>
    <s v="12208760"/>
    <s v="东莞茶山茶山"/>
    <s v="KFC"/>
    <s v="惠州茗胜餐饮管理有限公司"/>
    <s v="东莞"/>
    <x v="9"/>
    <x v="53"/>
  </r>
  <r>
    <x v="3"/>
    <s v="12208761"/>
    <s v="广宁广宁"/>
    <s v="KFC"/>
    <s v="肇庆蔓源餐饮管理有限公司"/>
    <s v="肇庆"/>
    <x v="9"/>
    <x v="71"/>
  </r>
  <r>
    <x v="3"/>
    <s v="12255291"/>
    <s v="广州江燕路S"/>
    <s v="KFC"/>
    <s v="广州市满旺餐饮管理有限公司"/>
    <s v="广州"/>
    <x v="9"/>
    <x v="52"/>
  </r>
  <r>
    <x v="3"/>
    <s v="12262680"/>
    <s v="深圳南园S"/>
    <s v="KFC"/>
    <s v="深圳市金三湘餐饮管理有限公司"/>
    <s v="深圳"/>
    <x v="9"/>
    <x v="62"/>
  </r>
  <r>
    <x v="3"/>
    <s v="12353666"/>
    <s v="玉林玉林"/>
    <s v="KFC"/>
    <s v="贺州市麒胜餐饮有限公司"/>
    <s v="玉林"/>
    <x v="8"/>
    <x v="81"/>
  </r>
  <r>
    <x v="3"/>
    <s v="12360004"/>
    <s v="东莞道窖振兴"/>
    <s v="KFC"/>
    <s v="东莞市铭胜餐饮管理有限公司"/>
    <s v="东莞"/>
    <x v="9"/>
    <x v="53"/>
  </r>
  <r>
    <x v="3"/>
    <s v="12545625"/>
    <s v="梅州丰顺KFC"/>
    <s v="KFC"/>
    <s v="丰顺家傲餐饮管理有限公司"/>
    <s v="梅州"/>
    <x v="9"/>
    <x v="68"/>
  </r>
  <r>
    <x v="3"/>
    <s v="12646357"/>
    <s v="贺州灵峰"/>
    <s v="KFC"/>
    <s v="贺州市麒胜餐饮有限公司"/>
    <s v="贺州"/>
    <x v="8"/>
    <x v="64"/>
  </r>
  <r>
    <x v="3"/>
    <s v="12646361"/>
    <s v="恩平恩平"/>
    <s v="KFC"/>
    <s v="开平市鼎盛餐饮管理有限公司"/>
    <s v="恩平"/>
    <x v="9"/>
    <x v="54"/>
  </r>
  <r>
    <x v="3"/>
    <s v="12648410"/>
    <s v="深圳龙华油松S"/>
    <s v="KFC"/>
    <s v="深圳旺升坊餐饮管理有限公司"/>
    <s v="深圳"/>
    <x v="9"/>
    <x v="62"/>
  </r>
  <r>
    <x v="3"/>
    <s v="12648477"/>
    <s v="东莞莞太假日"/>
    <s v="KFC"/>
    <s v="东莞市铭胜餐饮管理有限公司"/>
    <s v="东莞"/>
    <x v="9"/>
    <x v="53"/>
  </r>
  <r>
    <x v="3"/>
    <s v="12648492"/>
    <s v="柳州谷埠"/>
    <s v="KFC"/>
    <s v="波特曼餐饮（柳州）有限公司"/>
    <s v="柳州"/>
    <x v="8"/>
    <x v="51"/>
  </r>
  <r>
    <x v="3"/>
    <s v="12649003"/>
    <s v="东莞中山路DT"/>
    <s v="KFC"/>
    <s v="东莞金簋餐饮管理有限公司"/>
    <s v="东莞"/>
    <x v="9"/>
    <x v="53"/>
  </r>
  <r>
    <x v="3"/>
    <s v="12649704"/>
    <s v="东莞常平市场路"/>
    <s v="KFC"/>
    <s v="东莞市雅怡餐饮管理有限公司"/>
    <s v="东莞"/>
    <x v="9"/>
    <x v="53"/>
  </r>
  <r>
    <x v="3"/>
    <s v="12663016"/>
    <s v="海口国贸"/>
    <s v="KFC"/>
    <s v="海南锐泽餐饮管理有限公司"/>
    <s v="海口"/>
    <x v="10"/>
    <x v="55"/>
  </r>
  <r>
    <x v="3"/>
    <s v="12665866"/>
    <s v="佛山南海府前"/>
    <s v="KFC"/>
    <s v="佛山市熙茂餐饮管理有限公司"/>
    <s v="南海"/>
    <x v="9"/>
    <x v="65"/>
  </r>
  <r>
    <x v="3"/>
    <s v="12666184"/>
    <s v="广州中华广场PH"/>
    <s v="PHDI"/>
    <s v="广州市远珍餐饮管理有限公司"/>
    <s v="广州"/>
    <x v="9"/>
    <x v="52"/>
  </r>
  <r>
    <x v="3"/>
    <s v="12687260"/>
    <s v="增城港口大道"/>
    <s v="KFC"/>
    <s v="广州和富餐饮企业管理有限公司"/>
    <s v="增城"/>
    <x v="9"/>
    <x v="52"/>
  </r>
  <r>
    <x v="3"/>
    <s v="76201061"/>
    <s v="广州五羊LSS"/>
    <s v="LS"/>
    <s v="内蒙古小肥羊餐饮连锁有限公司"/>
    <s v="广州"/>
    <x v="9"/>
    <x v="52"/>
  </r>
  <r>
    <x v="3"/>
    <s v="76201068"/>
    <s v="深圳梅华路LS"/>
    <s v="LS"/>
    <s v="内蒙古小肥羊餐饮连锁有限公司"/>
    <s v="深圳"/>
    <x v="9"/>
    <x v="62"/>
  </r>
  <r>
    <x v="3"/>
    <s v="76201070"/>
    <s v="深圳国贸LS"/>
    <s v="LS"/>
    <s v="内蒙古小肥羊餐饮连锁有限公司"/>
    <s v="深圳"/>
    <x v="9"/>
    <x v="62"/>
  </r>
  <r>
    <x v="3"/>
    <s v="76201501"/>
    <s v="东莞宏伟LS"/>
    <s v="LS"/>
    <s v="内蒙古小肥羊餐饮连锁有限公司"/>
    <s v="东莞"/>
    <x v="9"/>
    <x v="53"/>
  </r>
  <r>
    <x v="3"/>
    <s v="76201502"/>
    <s v="珠海迎宾LS"/>
    <s v="LS"/>
    <s v="内蒙古小肥羊餐饮连锁有限公司"/>
    <s v="珠海"/>
    <x v="9"/>
    <x v="78"/>
  </r>
  <r>
    <x v="3"/>
    <s v="76215001"/>
    <s v="深圳中兴路LS"/>
    <s v="LS"/>
    <s v="内蒙古小肥羊餐饮连锁有限公司"/>
    <s v="深圳"/>
    <x v="9"/>
    <x v="62"/>
  </r>
  <r>
    <x v="3"/>
    <s v="76215003"/>
    <s v="深圳南山大道LSS"/>
    <s v="LS"/>
    <s v="内蒙古小肥羊餐饮连锁有限公司"/>
    <s v="深圳"/>
    <x v="9"/>
    <x v="62"/>
  </r>
  <r>
    <x v="3"/>
    <s v="76215004"/>
    <s v="东莞东城西LS"/>
    <s v="LS"/>
    <s v="内蒙古小肥羊餐饮连锁有限公司"/>
    <s v="东莞"/>
    <x v="9"/>
    <x v="53"/>
  </r>
  <r>
    <x v="3"/>
    <s v="76215005"/>
    <s v="深圳福田八卦岭LS"/>
    <s v="LS"/>
    <s v="内蒙古小肥羊餐饮连锁有限公司"/>
    <s v="深圳"/>
    <x v="9"/>
    <x v="62"/>
  </r>
  <r>
    <x v="3"/>
    <s v="76215007"/>
    <s v="深圳皇岗LS"/>
    <s v="LS"/>
    <s v="内蒙古小肥羊餐饮连锁有限公司"/>
    <s v="深圳"/>
    <x v="9"/>
    <x v="62"/>
  </r>
  <r>
    <x v="3"/>
    <s v="76216001"/>
    <s v="东莞虎门太沙路LS"/>
    <s v="LS"/>
    <s v="内蒙古小肥羊餐饮连锁有限公司"/>
    <s v="东莞"/>
    <x v="9"/>
    <x v="53"/>
  </r>
  <r>
    <x v="3"/>
    <s v="76342001"/>
    <s v="广州小北LS"/>
    <s v="LS"/>
    <s v="内蒙古小肥羊餐饮连锁有限公司"/>
    <s v="广州"/>
    <x v="9"/>
    <x v="52"/>
  </r>
  <r>
    <x v="3"/>
    <s v="76342003"/>
    <s v="番禺广州大北路LS"/>
    <s v="LS"/>
    <s v="内蒙古小肥羊餐饮连锁有限公司"/>
    <s v="番禺"/>
    <x v="9"/>
    <x v="52"/>
  </r>
  <r>
    <x v="3"/>
    <s v="76342004"/>
    <s v="广州林乐路LS"/>
    <s v="LS"/>
    <s v="内蒙古小肥羊餐饮连锁有限公司"/>
    <s v="广州"/>
    <x v="9"/>
    <x v="52"/>
  </r>
  <r>
    <x v="3"/>
    <s v="11666369"/>
    <s v="增城新塘LS"/>
    <s v="LS"/>
    <s v="内蒙古小肥羊餐饮连锁有限公司"/>
    <s v="增城"/>
    <x v="9"/>
    <x v="52"/>
  </r>
  <r>
    <x v="3"/>
    <s v="76344001"/>
    <s v="广州盈丰LSS"/>
    <s v="LS"/>
    <s v="内蒙古小肥羊餐饮连锁有限公司"/>
    <s v="广州"/>
    <x v="9"/>
    <x v="52"/>
  </r>
  <r>
    <x v="3"/>
    <s v="76345001"/>
    <s v="番禺桥南街LS"/>
    <s v="LS"/>
    <s v="内蒙古小肥羊餐饮连锁有限公司"/>
    <s v="番禺"/>
    <x v="9"/>
    <x v="52"/>
  </r>
  <r>
    <x v="3"/>
    <s v="76346001"/>
    <s v="广州远景LS"/>
    <s v="LS"/>
    <s v="内蒙古小肥羊餐饮连锁有限公司"/>
    <s v="广州"/>
    <x v="9"/>
    <x v="52"/>
  </r>
  <r>
    <x v="3"/>
    <s v="76352001"/>
    <s v="南宁朝阳LSS"/>
    <s v="LS"/>
    <s v="内蒙古小肥羊餐饮连锁有限公司"/>
    <s v="南宁"/>
    <x v="8"/>
    <x v="77"/>
  </r>
  <r>
    <x v="3"/>
    <s v="76354001"/>
    <s v="佛山禅城季华LS"/>
    <s v="LS"/>
    <s v="内蒙古小肥羊餐饮连锁有限公司"/>
    <s v="佛山"/>
    <x v="9"/>
    <x v="65"/>
  </r>
  <r>
    <x v="3"/>
    <n v="11666375"/>
    <s v="佛山禅城翡翠城LS"/>
    <s v="LS"/>
    <s v="内蒙古小肥羊餐饮连锁有限公司"/>
    <s v="佛山"/>
    <x v="9"/>
    <x v="65"/>
  </r>
  <r>
    <x v="3"/>
    <s v="76355002"/>
    <s v="佛山南海南桂东路LSS"/>
    <s v="LS"/>
    <s v="内蒙古小肥羊餐饮连锁有限公司"/>
    <s v="南海"/>
    <x v="9"/>
    <x v="65"/>
  </r>
  <r>
    <x v="3"/>
    <s v="76356001"/>
    <s v="深圳龙华和平路LSS"/>
    <s v="LS"/>
    <s v="内蒙古小肥羊餐饮连锁有限公司"/>
    <s v="深圳"/>
    <x v="9"/>
    <x v="62"/>
  </r>
  <r>
    <x v="3"/>
    <s v="76357001"/>
    <s v="深圳龙岗白鸽路LS"/>
    <s v="LS"/>
    <s v="内蒙古小肥羊餐饮连锁有限公司"/>
    <s v="深圳"/>
    <x v="9"/>
    <x v="62"/>
  </r>
  <r>
    <x v="3"/>
    <s v="76358001"/>
    <s v="深圳梅龙路LSS"/>
    <s v="LS"/>
    <s v="内蒙古小肥羊餐饮连锁有限公司"/>
    <s v="深圳"/>
    <x v="9"/>
    <x v="62"/>
  </r>
  <r>
    <x v="3"/>
    <s v="76358002"/>
    <s v="深圳罗湖地王LS"/>
    <s v="LS"/>
    <s v="内蒙古小肥羊餐饮连锁有限公司"/>
    <s v="深圳"/>
    <x v="9"/>
    <x v="62"/>
  </r>
  <r>
    <x v="3"/>
    <s v="76358003"/>
    <s v="深圳罗湖东门南路LS"/>
    <s v="LS"/>
    <s v="内蒙古小肥羊餐饮连锁有限公司"/>
    <s v="深圳"/>
    <x v="9"/>
    <x v="62"/>
  </r>
  <r>
    <x v="3"/>
    <s v="76359001"/>
    <s v="江门东华LS"/>
    <s v="LS"/>
    <s v="内蒙古小肥羊餐饮连锁有限公司"/>
    <s v="江门"/>
    <x v="9"/>
    <x v="54"/>
  </r>
  <r>
    <x v="3"/>
    <s v="76360001"/>
    <s v="中山康华LS"/>
    <s v="LS"/>
    <s v="内蒙古小肥羊餐饮连锁有限公司"/>
    <s v="中山"/>
    <x v="9"/>
    <x v="58"/>
  </r>
  <r>
    <x v="3"/>
    <s v="76361001"/>
    <s v="惠州华贸LSS"/>
    <s v="LS"/>
    <s v="内蒙古小肥羊餐饮连锁有限公司"/>
    <s v="惠州"/>
    <x v="9"/>
    <x v="56"/>
  </r>
  <r>
    <x v="3"/>
    <s v="80051001"/>
    <s v="惠州水口S"/>
    <s v="KFC"/>
    <s v="百胜餐饮（广东）有限公司"/>
    <s v="惠州"/>
    <x v="9"/>
    <x v="56"/>
  </r>
  <r>
    <x v="3"/>
    <s v="80051002"/>
    <s v="番禺东涌S"/>
    <s v="KFC"/>
    <s v="百胜餐饮（广东）有限公司"/>
    <s v="番禺"/>
    <x v="9"/>
    <x v="52"/>
  </r>
  <r>
    <x v="3"/>
    <s v="80051003"/>
    <s v="德庆德庆"/>
    <s v="KFC"/>
    <s v="百胜餐饮（广东）有限公司"/>
    <s v="德庆"/>
    <x v="9"/>
    <x v="71"/>
  </r>
  <r>
    <x v="3"/>
    <s v="80051004"/>
    <s v="广州西城都荟"/>
    <s v="KFC"/>
    <s v="百胜餐饮（广东）有限公司"/>
    <s v="广州"/>
    <x v="9"/>
    <x v="52"/>
  </r>
  <r>
    <x v="3"/>
    <s v="80051005"/>
    <s v="广州乐都汇"/>
    <s v="KFC"/>
    <s v="百胜餐饮（广东）有限公司"/>
    <s v="广州"/>
    <x v="9"/>
    <x v="52"/>
  </r>
  <r>
    <x v="3"/>
    <s v="80051006"/>
    <s v="增城凤凰城"/>
    <s v="KFC"/>
    <s v="百胜餐饮（广东）有限公司"/>
    <s v="增城"/>
    <x v="9"/>
    <x v="52"/>
  </r>
  <r>
    <x v="3"/>
    <s v="80051007"/>
    <s v="广州乐峰S"/>
    <s v="KFC"/>
    <s v="百胜餐饮（广东）有限公司"/>
    <s v="广州"/>
    <x v="9"/>
    <x v="52"/>
  </r>
  <r>
    <x v="3"/>
    <s v="80051008"/>
    <s v="陆丰陆河大道"/>
    <s v="KFC"/>
    <s v="百胜餐饮（广东）有限公司"/>
    <s v="陆丰"/>
    <x v="9"/>
    <x v="60"/>
  </r>
  <r>
    <x v="3"/>
    <s v="80051009"/>
    <s v="梅州五华五华"/>
    <s v="KFC"/>
    <s v="百胜餐饮（广东）有限公司"/>
    <s v="梅州"/>
    <x v="9"/>
    <x v="68"/>
  </r>
  <r>
    <x v="3"/>
    <s v="80051010"/>
    <s v="广州海珠新都荟S"/>
    <s v="KFC"/>
    <s v="百胜餐饮（广东）有限公司"/>
    <s v="广州"/>
    <x v="9"/>
    <x v="52"/>
  </r>
  <r>
    <x v="3"/>
    <s v="80051011"/>
    <s v="番禺鸿禧S"/>
    <s v="KFC"/>
    <s v="百胜餐饮（广东）有限公司"/>
    <s v="番禺"/>
    <x v="9"/>
    <x v="52"/>
  </r>
  <r>
    <x v="3"/>
    <s v="80051012"/>
    <s v="鹤山鹤山广场"/>
    <s v="KFC"/>
    <s v="百胜餐饮（广东）有限公司"/>
    <s v="鹤山"/>
    <x v="9"/>
    <x v="54"/>
  </r>
  <r>
    <x v="3"/>
    <s v="80051013"/>
    <s v="广州永泰站"/>
    <s v="KFC"/>
    <s v="百胜餐饮（广东）有限公司"/>
    <s v="广州"/>
    <x v="9"/>
    <x v="52"/>
  </r>
  <r>
    <x v="3"/>
    <s v="80051015"/>
    <s v="佛山南海博爱"/>
    <s v="KFC"/>
    <s v="百胜餐饮（广东）有限公司"/>
    <s v="南海"/>
    <x v="9"/>
    <x v="65"/>
  </r>
  <r>
    <x v="3"/>
    <s v="80051016"/>
    <s v="中山兴中广场"/>
    <s v="KFC"/>
    <s v="百胜餐饮（广东）有限公司"/>
    <s v="中山"/>
    <x v="9"/>
    <x v="58"/>
  </r>
  <r>
    <x v="3"/>
    <s v="80051017"/>
    <s v="佛山禅城季华七路S"/>
    <s v="KFC"/>
    <s v="百胜餐饮（广东）有限公司"/>
    <s v="佛山"/>
    <x v="9"/>
    <x v="65"/>
  </r>
  <r>
    <x v="3"/>
    <s v="80051018"/>
    <s v="广州百信广场"/>
    <s v="KFC"/>
    <s v="百胜餐饮（广东）有限公司"/>
    <s v="广州"/>
    <x v="9"/>
    <x v="52"/>
  </r>
  <r>
    <x v="3"/>
    <s v="80051019"/>
    <s v="湛江金沙湾广场S"/>
    <s v="KFC"/>
    <s v="百胜餐饮（广东）有限公司"/>
    <s v="湛江"/>
    <x v="9"/>
    <x v="63"/>
  </r>
  <r>
    <x v="3"/>
    <s v="80051020"/>
    <s v="广州增槎路"/>
    <s v="KFC"/>
    <s v="百胜餐饮（广东）有限公司"/>
    <s v="广州"/>
    <x v="9"/>
    <x v="52"/>
  </r>
  <r>
    <x v="3"/>
    <s v="80051021"/>
    <s v="四会清塘大道"/>
    <s v="KFC"/>
    <s v="百胜餐饮（广东）有限公司"/>
    <s v="四会"/>
    <x v="9"/>
    <x v="71"/>
  </r>
  <r>
    <x v="3"/>
    <s v="80051022"/>
    <s v="广州滨江东KFCS"/>
    <s v="KFC"/>
    <s v="百胜餐饮（广东）有限公司"/>
    <s v="广州"/>
    <x v="9"/>
    <x v="52"/>
  </r>
  <r>
    <x v="3"/>
    <s v="80051023"/>
    <s v="高明沧江路KFC"/>
    <s v="KFC"/>
    <s v="百胜餐饮（广东）有限公司"/>
    <s v="高明"/>
    <x v="9"/>
    <x v="65"/>
  </r>
  <r>
    <x v="3"/>
    <s v="12787837"/>
    <s v="惠州秋长KFC"/>
    <s v="KFC"/>
    <s v="百胜餐饮（广东）有限公司"/>
    <s v="惠阳"/>
    <x v="9"/>
    <x v="56"/>
  </r>
  <r>
    <x v="3"/>
    <s v="80051025"/>
    <s v="广州花城湾KFCS"/>
    <s v="KFC"/>
    <s v="百胜餐饮（广东）有限公司"/>
    <s v="广州"/>
    <x v="9"/>
    <x v="52"/>
  </r>
  <r>
    <x v="3"/>
    <s v="80051026"/>
    <s v="番禺万达广场KFCS"/>
    <s v="KFC"/>
    <s v="百胜餐饮（广东）有限公司"/>
    <s v="番禺"/>
    <x v="9"/>
    <x v="52"/>
  </r>
  <r>
    <x v="3"/>
    <s v="80051027"/>
    <s v="流花车站"/>
    <s v="KFC"/>
    <s v="百胜餐饮（广东）有限公司"/>
    <s v="广州"/>
    <x v="9"/>
    <x v="52"/>
  </r>
  <r>
    <x v="3"/>
    <s v="80051029"/>
    <s v="增城万达KFC"/>
    <s v="KFC"/>
    <s v="百胜餐饮（广东）有限公司"/>
    <s v="增城"/>
    <x v="9"/>
    <x v="52"/>
  </r>
  <r>
    <x v="3"/>
    <s v="80051031"/>
    <s v="开平车站KFC"/>
    <s v="KFC"/>
    <s v="百胜餐饮（广东）有限公司"/>
    <s v="开平"/>
    <x v="9"/>
    <x v="54"/>
  </r>
  <r>
    <x v="3"/>
    <s v="80051032"/>
    <s v="南海万达S"/>
    <s v="KFC"/>
    <s v="百胜餐饮（广东）有限公司"/>
    <s v="南海"/>
    <x v="9"/>
    <x v="65"/>
  </r>
  <r>
    <x v="3"/>
    <s v="80051033"/>
    <s v="湛江鼎盛广场S"/>
    <s v="KFC"/>
    <s v="百胜餐饮（广东）有限公司"/>
    <s v="湛江"/>
    <x v="9"/>
    <x v="63"/>
  </r>
  <r>
    <x v="3"/>
    <s v="80051034"/>
    <s v="江门万达KFC"/>
    <s v="KFC"/>
    <s v="百胜餐饮（广东）有限公司"/>
    <s v="江门"/>
    <x v="9"/>
    <x v="54"/>
  </r>
  <r>
    <x v="3"/>
    <s v="80051035"/>
    <s v="广州萧岗"/>
    <s v="PHDI"/>
    <s v="百胜餐饮（广东）有限公司"/>
    <s v="广州"/>
    <x v="9"/>
    <x v="52"/>
  </r>
  <r>
    <x v="3"/>
    <s v="80051037"/>
    <s v="阳西阳西"/>
    <s v="KFC"/>
    <s v="百胜餐饮（广东）有限公司"/>
    <s v="阳江"/>
    <x v="9"/>
    <x v="82"/>
  </r>
  <r>
    <x v="3"/>
    <s v="80051039"/>
    <s v="惠州仲凯KFC"/>
    <s v="KFC"/>
    <s v="百胜餐饮（广东）有限公司"/>
    <s v="惠州"/>
    <x v="9"/>
    <x v="56"/>
  </r>
  <r>
    <x v="3"/>
    <s v="80051040"/>
    <s v="中山古镇大信KFC"/>
    <s v="KFC"/>
    <s v="百胜餐饮（广东）有限公司"/>
    <s v="中山"/>
    <x v="9"/>
    <x v="58"/>
  </r>
  <r>
    <x v="3"/>
    <s v="80051041"/>
    <s v="罗定大润发KFC"/>
    <s v="KFC"/>
    <s v="百胜餐饮（广东）有限公司"/>
    <s v="罗定"/>
    <x v="9"/>
    <x v="57"/>
  </r>
  <r>
    <x v="3"/>
    <s v="80051042"/>
    <s v="广州洛溪KFC"/>
    <s v="KFC"/>
    <s v="百胜餐饮（广东）有限公司"/>
    <s v="番禺"/>
    <x v="9"/>
    <x v="52"/>
  </r>
  <r>
    <x v="3"/>
    <s v="80051043"/>
    <s v="佛山禅城升平S"/>
    <s v="KFC"/>
    <s v="百胜餐饮（广东）有限公司"/>
    <s v="佛山"/>
    <x v="9"/>
    <x v="65"/>
  </r>
  <r>
    <x v="3"/>
    <s v="80051046"/>
    <s v="广州萝岗万达KFC"/>
    <s v="KFC"/>
    <s v="百胜餐饮（广东）有限公司"/>
    <s v="广州"/>
    <x v="9"/>
    <x v="52"/>
  </r>
  <r>
    <x v="3"/>
    <s v="80051051"/>
    <s v="番禺永旺"/>
    <s v="KFC"/>
    <s v="百胜餐饮（广东）有限公司"/>
    <s v="广州"/>
    <x v="9"/>
    <x v="52"/>
  </r>
  <r>
    <x v="3"/>
    <s v="80051501"/>
    <s v="广州远景PH"/>
    <s v="PHDI"/>
    <s v="百胜餐饮（广东）有限公司"/>
    <s v="广州"/>
    <x v="9"/>
    <x v="52"/>
  </r>
  <r>
    <x v="3"/>
    <s v="80051502"/>
    <s v="广州鹤龙PH"/>
    <s v="PHDI"/>
    <s v="百胜餐饮（广东）有限公司"/>
    <s v="广州"/>
    <x v="9"/>
    <x v="52"/>
  </r>
  <r>
    <x v="3"/>
    <s v="80051503"/>
    <s v="佛山南海罗村PH"/>
    <s v="PHDI"/>
    <s v="百胜餐饮（广东）有限公司"/>
    <s v="南海"/>
    <x v="9"/>
    <x v="65"/>
  </r>
  <r>
    <x v="3"/>
    <s v="80051504"/>
    <s v="广州昌岗苏宁PHS"/>
    <s v="PHDI"/>
    <s v="百胜餐饮（广东）有限公司"/>
    <s v="广州"/>
    <x v="9"/>
    <x v="52"/>
  </r>
  <r>
    <x v="3"/>
    <s v="80051505"/>
    <s v="江门胜利路PH"/>
    <s v="PHDI"/>
    <s v="百胜餐饮（广东）有限公司"/>
    <s v="江门"/>
    <x v="9"/>
    <x v="54"/>
  </r>
  <r>
    <x v="3"/>
    <s v="80051506"/>
    <s v="花都广百PH"/>
    <s v="PHDI"/>
    <s v="百胜餐饮（广东）有限公司"/>
    <s v="花都"/>
    <x v="9"/>
    <x v="52"/>
  </r>
  <r>
    <x v="3"/>
    <s v="80051507"/>
    <s v="番禺奥园PH"/>
    <s v="PHDI"/>
    <s v="百胜餐饮（广东）有限公司"/>
    <s v="番禺"/>
    <x v="9"/>
    <x v="52"/>
  </r>
  <r>
    <x v="3"/>
    <s v="80051508"/>
    <s v="惠州意生国际PHS"/>
    <s v="PHDI"/>
    <s v="百胜餐饮（广东）有限公司"/>
    <s v="惠州"/>
    <x v="9"/>
    <x v="56"/>
  </r>
  <r>
    <x v="3"/>
    <s v="80051509"/>
    <s v="东莞大朗美景PH"/>
    <s v="PHDI"/>
    <s v="百胜餐饮（广东）有限公司"/>
    <s v="东莞"/>
    <x v="9"/>
    <x v="53"/>
  </r>
  <r>
    <x v="3"/>
    <s v="80051510"/>
    <s v="佛山禅城普君PH"/>
    <s v="PHDI"/>
    <s v="百胜餐饮（广东）有限公司"/>
    <s v="佛山"/>
    <x v="9"/>
    <x v="65"/>
  </r>
  <r>
    <x v="3"/>
    <s v="80051511"/>
    <s v="珠海明珠PH"/>
    <s v="PHDI"/>
    <s v="百胜餐饮（广东）有限公司"/>
    <s v="珠海"/>
    <x v="9"/>
    <x v="78"/>
  </r>
  <r>
    <x v="3"/>
    <s v="80051512"/>
    <s v="东莞城市风景PH"/>
    <s v="PHDI"/>
    <s v="百胜餐饮（广东）有限公司"/>
    <s v="东莞"/>
    <x v="9"/>
    <x v="53"/>
  </r>
  <r>
    <x v="3"/>
    <s v="80051513"/>
    <s v="广州中大科技园PHS"/>
    <s v="PHDI"/>
    <s v="百胜餐饮（广东）有限公司"/>
    <s v="广州"/>
    <x v="9"/>
    <x v="52"/>
  </r>
  <r>
    <x v="3"/>
    <s v="80051514"/>
    <s v="儋州创新PH"/>
    <s v="PHDI"/>
    <s v="百胜餐饮（广东）有限公司"/>
    <s v="儋州"/>
    <x v="10"/>
    <x v="55"/>
  </r>
  <r>
    <x v="3"/>
    <s v="80051515"/>
    <s v="海口名门PH"/>
    <s v="PHDI"/>
    <s v="百胜餐饮（广东）有限公司"/>
    <s v="海口"/>
    <x v="10"/>
    <x v="55"/>
  </r>
  <r>
    <x v="3"/>
    <s v="80051516"/>
    <s v="番禺华汇广场PHS"/>
    <s v="PHDI"/>
    <s v="百胜餐饮（广东）有限公司"/>
    <s v="番禺"/>
    <x v="9"/>
    <x v="52"/>
  </r>
  <r>
    <x v="3"/>
    <s v="80051517"/>
    <s v="广州荔景PHS"/>
    <s v="PHDI"/>
    <s v="百胜餐饮（广东）有限公司"/>
    <s v="广州"/>
    <x v="9"/>
    <x v="52"/>
  </r>
  <r>
    <x v="3"/>
    <s v="80051518"/>
    <s v="深圳水榭春天PHS"/>
    <s v="PHDI"/>
    <s v="百胜餐饮（广东）有限公司"/>
    <s v="深圳"/>
    <x v="9"/>
    <x v="62"/>
  </r>
  <r>
    <x v="3"/>
    <s v="80051519"/>
    <s v="从化从城大道PH"/>
    <s v="PHDI"/>
    <s v="百胜餐饮（广东）有限公司"/>
    <s v="从化"/>
    <x v="9"/>
    <x v="52"/>
  </r>
  <r>
    <x v="3"/>
    <s v="80051520"/>
    <s v="东莞常平市场路PH"/>
    <s v="PHDI"/>
    <s v="百胜餐饮（广东）有限公司"/>
    <s v="东莞"/>
    <x v="9"/>
    <x v="53"/>
  </r>
  <r>
    <x v="3"/>
    <s v="80051521"/>
    <s v="阳春阳春大道PH"/>
    <s v="PHDI"/>
    <s v="百胜餐饮（广东）有限公司"/>
    <s v="阳江"/>
    <x v="9"/>
    <x v="82"/>
  </r>
  <r>
    <x v="3"/>
    <s v="80051522"/>
    <s v="深圳横岗横岗PH"/>
    <s v="PHDI"/>
    <s v="百胜餐饮（广东）有限公司"/>
    <s v="深圳"/>
    <x v="9"/>
    <x v="62"/>
  </r>
  <r>
    <x v="3"/>
    <s v="80051523"/>
    <s v="广州农林下路PHS"/>
    <s v="PHDI"/>
    <s v="百胜餐饮（广东）有限公司"/>
    <s v="广州"/>
    <x v="9"/>
    <x v="52"/>
  </r>
  <r>
    <x v="3"/>
    <s v="80051524"/>
    <s v="广州百信广场PH"/>
    <s v="PHDI"/>
    <s v="百胜餐饮（广东）有限公司"/>
    <s v="广州"/>
    <x v="9"/>
    <x v="52"/>
  </r>
  <r>
    <x v="3"/>
    <s v="80051525"/>
    <s v="广州正佳PH"/>
    <s v="PHDI"/>
    <s v="百胜餐饮（广东）有限公司"/>
    <s v="广州"/>
    <x v="9"/>
    <x v="52"/>
  </r>
  <r>
    <x v="3"/>
    <s v="80051526"/>
    <s v="广州骏盈PH"/>
    <s v="PHDI"/>
    <s v="百胜餐饮（广东）有限公司"/>
    <s v="广州"/>
    <x v="9"/>
    <x v="52"/>
  </r>
  <r>
    <x v="3"/>
    <s v="80051527"/>
    <s v="佛山西樵樵高PH"/>
    <s v="PHDI"/>
    <s v="百胜餐饮（广东）有限公司"/>
    <s v="南海"/>
    <x v="9"/>
    <x v="65"/>
  </r>
  <r>
    <x v="3"/>
    <s v="80051528"/>
    <s v="海口玉沙PH"/>
    <s v="PHDI"/>
    <s v="百胜餐饮（广东）有限公司"/>
    <s v="海口"/>
    <x v="10"/>
    <x v="55"/>
  </r>
  <r>
    <x v="3"/>
    <s v="80051529"/>
    <s v="东莞樟木头天一城PH"/>
    <s v="PHDI"/>
    <s v="百胜餐饮（广东）有限公司"/>
    <s v="东莞"/>
    <x v="9"/>
    <x v="53"/>
  </r>
  <r>
    <x v="3"/>
    <s v="80051530"/>
    <s v="韶关北江PH"/>
    <s v="PHDI"/>
    <s v="百胜餐饮（广东）有限公司"/>
    <s v="韶关"/>
    <x v="9"/>
    <x v="70"/>
  </r>
  <r>
    <x v="3"/>
    <s v="80051531"/>
    <s v="佛山南海南庄吉利PH"/>
    <s v="PHDI"/>
    <s v="百胜餐饮（广东）有限公司"/>
    <s v="南海"/>
    <x v="9"/>
    <x v="65"/>
  </r>
  <r>
    <x v="3"/>
    <s v="80051532"/>
    <s v="广州骏唐广场PH"/>
    <s v="PHDI"/>
    <s v="百胜餐饮（广东）有限公司"/>
    <s v="广州"/>
    <x v="9"/>
    <x v="52"/>
  </r>
  <r>
    <x v="3"/>
    <s v="80051533"/>
    <s v="广州石牌东PH"/>
    <s v="PHDI"/>
    <s v="百胜餐饮（广东）有限公司"/>
    <s v="广州"/>
    <x v="9"/>
    <x v="52"/>
  </r>
  <r>
    <x v="3"/>
    <s v="80051534"/>
    <s v="广州人和站PH"/>
    <s v="PHDI"/>
    <s v="百胜餐饮（广东）有限公司"/>
    <s v="广州"/>
    <x v="9"/>
    <x v="52"/>
  </r>
  <r>
    <x v="3"/>
    <s v="80051535"/>
    <s v="海口海甸PH"/>
    <s v="PHDI"/>
    <s v="百胜餐饮（广东）有限公司"/>
    <s v="海口"/>
    <x v="10"/>
    <x v="55"/>
  </r>
  <r>
    <x v="3"/>
    <s v="80051536"/>
    <s v="北海财富PH"/>
    <s v="PHDI"/>
    <s v="百胜餐饮（广东）有限公司"/>
    <s v="北海"/>
    <x v="8"/>
    <x v="80"/>
  </r>
  <r>
    <x v="3"/>
    <s v="80051537"/>
    <s v="番禺富丽PHS"/>
    <s v="PHDI"/>
    <s v="百胜餐饮（广东）有限公司"/>
    <s v="番禺"/>
    <x v="9"/>
    <x v="52"/>
  </r>
  <r>
    <x v="3"/>
    <s v="80051539"/>
    <s v="三水三水广场PH"/>
    <s v="PHDI"/>
    <s v="百胜餐饮（广东）有限公司"/>
    <s v="三水"/>
    <x v="9"/>
    <x v="65"/>
  </r>
  <r>
    <x v="3"/>
    <s v="80051540"/>
    <s v="顺德大良佛山嘉信PH"/>
    <s v="PHDI"/>
    <s v="百胜餐饮（广东）有限公司"/>
    <s v="顺德"/>
    <x v="9"/>
    <x v="65"/>
  </r>
  <r>
    <x v="3"/>
    <s v="80051541"/>
    <s v="深圳宝能太古城PHS"/>
    <s v="PHDI"/>
    <s v="百胜餐饮（广东）有限公司"/>
    <s v="深圳"/>
    <x v="9"/>
    <x v="62"/>
  </r>
  <r>
    <x v="3"/>
    <s v="80051542"/>
    <s v="顺德伦教伦教PH"/>
    <s v="PHDI"/>
    <s v="百胜餐饮（广东）有限公司"/>
    <s v="顺德"/>
    <x v="9"/>
    <x v="65"/>
  </r>
  <r>
    <x v="3"/>
    <s v="80051543"/>
    <s v="广州百花PHS"/>
    <s v="PHDI"/>
    <s v="百胜餐饮（广东）有限公司"/>
    <s v="广州"/>
    <x v="9"/>
    <x v="52"/>
  </r>
  <r>
    <x v="3"/>
    <s v="80051544"/>
    <s v="佛山禅城季华四路PH"/>
    <s v="PHDI"/>
    <s v="百胜餐饮（广东）有限公司"/>
    <s v="佛山"/>
    <x v="9"/>
    <x v="65"/>
  </r>
  <r>
    <x v="3"/>
    <s v="80051545"/>
    <s v="海口望海PH"/>
    <s v="PHDI"/>
    <s v="百胜餐饮（广东）有限公司"/>
    <s v="海口"/>
    <x v="10"/>
    <x v="55"/>
  </r>
  <r>
    <x v="3"/>
    <s v="80051546"/>
    <s v="海口红城湖PH"/>
    <s v="PHDI"/>
    <s v="百胜餐饮（广东）有限公司"/>
    <s v="海口"/>
    <x v="10"/>
    <x v="55"/>
  </r>
  <r>
    <x v="3"/>
    <s v="80051547"/>
    <s v="柳州谷埠PHS"/>
    <s v="PHDI"/>
    <s v="百胜餐饮（广东）有限公司"/>
    <s v="柳州"/>
    <x v="8"/>
    <x v="51"/>
  </r>
  <r>
    <x v="3"/>
    <s v="80051548"/>
    <s v="南宁淡村PH"/>
    <s v="PHDI"/>
    <s v="百胜餐饮（广东）有限公司"/>
    <s v="南宁"/>
    <x v="8"/>
    <x v="77"/>
  </r>
  <r>
    <x v="3"/>
    <s v="80051549"/>
    <s v="海丰地王广场PH"/>
    <s v="PHDI"/>
    <s v="百胜餐饮（广东）有限公司"/>
    <s v="海丰"/>
    <x v="9"/>
    <x v="60"/>
  </r>
  <r>
    <x v="3"/>
    <s v="80051550"/>
    <s v="新会冈州PH"/>
    <s v="PHDI"/>
    <s v="百胜餐饮（广东）有限公司"/>
    <s v="新会"/>
    <x v="9"/>
    <x v="54"/>
  </r>
  <r>
    <x v="3"/>
    <s v="80051551"/>
    <s v="清远康乐PH"/>
    <s v="PHDI"/>
    <s v="百胜餐饮（广东）有限公司"/>
    <s v="清远"/>
    <x v="9"/>
    <x v="83"/>
  </r>
  <r>
    <x v="3"/>
    <s v="80051554"/>
    <s v="南宁盛天地PHS"/>
    <s v="PHDI"/>
    <s v="百胜餐饮（广东）有限公司"/>
    <s v="南宁"/>
    <x v="8"/>
    <x v="77"/>
  </r>
  <r>
    <x v="3"/>
    <s v="80051555"/>
    <s v="河源建设大道PH"/>
    <s v="PHDI"/>
    <s v="百胜餐饮（广东）有限公司"/>
    <s v="河源"/>
    <x v="9"/>
    <x v="84"/>
  </r>
  <r>
    <x v="3"/>
    <s v="80051557"/>
    <s v="广州淘金路PH"/>
    <s v="PHDI"/>
    <s v="百胜餐饮（广东）有限公司"/>
    <s v="广州"/>
    <x v="9"/>
    <x v="52"/>
  </r>
  <r>
    <x v="3"/>
    <s v="80051558"/>
    <s v="佛山南海海北建设大道PHS"/>
    <s v="PHDI"/>
    <s v="百胜餐饮（广东）有限公司"/>
    <s v="南海"/>
    <x v="9"/>
    <x v="65"/>
  </r>
  <r>
    <x v="3"/>
    <s v="80051559"/>
    <s v="汕尾名门PH"/>
    <s v="PHDI"/>
    <s v="百胜餐饮（广东）有限公司"/>
    <s v="汕尾"/>
    <x v="9"/>
    <x v="60"/>
  </r>
  <r>
    <x v="3"/>
    <s v="80051560"/>
    <s v="广州西成都荟PHS"/>
    <s v="PHDI"/>
    <s v="百胜餐饮（广东）有限公司"/>
    <s v="广州"/>
    <x v="9"/>
    <x v="52"/>
  </r>
  <r>
    <x v="3"/>
    <s v="80051561"/>
    <s v="深圳南山欧洲城PHS"/>
    <s v="PHDI"/>
    <s v="百胜餐饮（广东）有限公司"/>
    <s v="深圳"/>
    <x v="9"/>
    <x v="62"/>
  </r>
  <r>
    <x v="3"/>
    <s v="80051562"/>
    <s v="广州乐都汇PH"/>
    <s v="PHDI"/>
    <s v="百胜餐饮（广东）有限公司"/>
    <s v="广州"/>
    <x v="9"/>
    <x v="52"/>
  </r>
  <r>
    <x v="3"/>
    <s v="80051563"/>
    <s v="南宁世贸西城PHS"/>
    <s v="PHDI"/>
    <s v="百胜餐饮（广东）有限公司"/>
    <s v="南宁"/>
    <x v="8"/>
    <x v="77"/>
  </r>
  <r>
    <x v="3"/>
    <s v="80051564"/>
    <s v="深圳新闻路PHS"/>
    <s v="PHDI"/>
    <s v="百胜餐饮（广东）有限公司"/>
    <s v="深圳"/>
    <x v="9"/>
    <x v="62"/>
  </r>
  <r>
    <x v="3"/>
    <s v="80051565"/>
    <s v="增城凤凰城PH"/>
    <s v="PHDI"/>
    <s v="百胜餐饮（广东）有限公司"/>
    <s v="增城"/>
    <x v="9"/>
    <x v="52"/>
  </r>
  <r>
    <x v="3"/>
    <s v="80051566"/>
    <s v="广州乐峰PHS"/>
    <s v="PHDI"/>
    <s v="百胜餐饮（广东）有限公司"/>
    <s v="广州"/>
    <x v="9"/>
    <x v="52"/>
  </r>
  <r>
    <x v="3"/>
    <s v="80051567"/>
    <s v="广州新都荟PHS"/>
    <s v="PHDI"/>
    <s v="百胜餐饮（广东）有限公司"/>
    <s v="广州"/>
    <x v="9"/>
    <x v="52"/>
  </r>
  <r>
    <x v="3"/>
    <s v="80051568"/>
    <s v="深圳横岗天虹PH"/>
    <s v="PHDI"/>
    <s v="百胜餐饮（广东）有限公司"/>
    <s v="深圳"/>
    <x v="9"/>
    <x v="62"/>
  </r>
  <r>
    <x v="3"/>
    <s v="80051569"/>
    <s v="桂林联达PH"/>
    <s v="PHDI"/>
    <s v="百胜餐饮（广东）有限公司"/>
    <s v="桂林"/>
    <x v="8"/>
    <x v="69"/>
  </r>
  <r>
    <x v="3"/>
    <s v="80051570"/>
    <s v="佛山南海里水PH"/>
    <s v="PHDI"/>
    <s v="百胜餐饮（广东）有限公司"/>
    <s v="南海"/>
    <x v="9"/>
    <x v="65"/>
  </r>
  <r>
    <x v="3"/>
    <s v="80051571"/>
    <s v="湛江湛川大道PH"/>
    <s v="PHDI"/>
    <s v="百胜餐饮（广东）有限公司"/>
    <s v="湛江"/>
    <x v="9"/>
    <x v="63"/>
  </r>
  <r>
    <x v="3"/>
    <s v="80051572"/>
    <s v="清远锦绣清城PH"/>
    <s v="PHDI"/>
    <s v="百胜餐饮（广东）有限公司"/>
    <s v="清远"/>
    <x v="9"/>
    <x v="83"/>
  </r>
  <r>
    <x v="3"/>
    <s v="80051573"/>
    <s v="东莞桥头桥光PH"/>
    <s v="PHDI"/>
    <s v="百胜餐饮（广东）有限公司"/>
    <s v="东莞"/>
    <x v="9"/>
    <x v="53"/>
  </r>
  <r>
    <x v="3"/>
    <s v="80051574"/>
    <s v="广州黄埔东路PH"/>
    <s v="PHDI"/>
    <s v="百胜餐饮（广东）有限公司"/>
    <s v="广州"/>
    <x v="9"/>
    <x v="52"/>
  </r>
  <r>
    <x v="3"/>
    <s v="80051575"/>
    <s v="佛山南海博爱PH"/>
    <s v="PHDI"/>
    <s v="百胜餐饮（广东）有限公司"/>
    <s v="南海"/>
    <x v="9"/>
    <x v="65"/>
  </r>
  <r>
    <x v="3"/>
    <s v="80051576"/>
    <s v="东莞长安万达PH"/>
    <s v="PHDI"/>
    <s v="百胜餐饮（广东）有限公司"/>
    <s v="东莞"/>
    <x v="9"/>
    <x v="53"/>
  </r>
  <r>
    <x v="3"/>
    <s v="80051577"/>
    <s v="深圳海雅缤纷城PHS"/>
    <s v="PHDI"/>
    <s v="百胜餐饮（广东）有限公司"/>
    <s v="深圳"/>
    <x v="9"/>
    <x v="62"/>
  </r>
  <r>
    <x v="3"/>
    <s v="80051578"/>
    <s v="东莞松山湖松湖烟雨PH"/>
    <s v="PHDI"/>
    <s v="百胜餐饮（广东）有限公司"/>
    <s v="东莞"/>
    <x v="9"/>
    <x v="53"/>
  </r>
  <r>
    <x v="3"/>
    <s v="80051579"/>
    <s v="清远松林公园PH"/>
    <s v="PHDI"/>
    <s v="百胜餐饮（广东）有限公司"/>
    <s v="清远"/>
    <x v="9"/>
    <x v="83"/>
  </r>
  <r>
    <x v="3"/>
    <s v="80051580"/>
    <s v="广州花城湾PHS"/>
    <s v="PHDI"/>
    <s v="百胜餐饮（广东）有限公司"/>
    <s v="广州"/>
    <x v="9"/>
    <x v="52"/>
  </r>
  <r>
    <x v="3"/>
    <s v="80051581"/>
    <s v="番禺如意PHS"/>
    <s v="PHDI"/>
    <s v="百胜餐饮（广东）有限公司"/>
    <s v="番禺"/>
    <x v="9"/>
    <x v="52"/>
  </r>
  <r>
    <x v="3"/>
    <s v="80051582"/>
    <s v="三亚三亚站PH"/>
    <s v="PHDI"/>
    <s v="百胜餐饮（广东）有限公司"/>
    <s v="三亚"/>
    <x v="10"/>
    <x v="73"/>
  </r>
  <r>
    <x v="3"/>
    <s v="80051583"/>
    <s v="中山兴中广场PH"/>
    <s v="PHDI"/>
    <s v="百胜餐饮（广东）有限公司"/>
    <s v="中山"/>
    <x v="9"/>
    <x v="58"/>
  </r>
  <r>
    <x v="3"/>
    <s v="80051584"/>
    <s v="台山环市东PH"/>
    <s v="PHDI"/>
    <s v="百胜餐饮（广东）有限公司"/>
    <s v="台山"/>
    <x v="9"/>
    <x v="54"/>
  </r>
  <r>
    <x v="3"/>
    <s v="80051585"/>
    <s v="中山东凤名扬PH"/>
    <s v="PHDI"/>
    <s v="百胜餐饮（广东）有限公司"/>
    <s v="中山"/>
    <x v="9"/>
    <x v="58"/>
  </r>
  <r>
    <x v="3"/>
    <s v="80051586"/>
    <s v="佛山禅城季华七路PHS"/>
    <s v="PHDI"/>
    <s v="百胜餐饮（广东）有限公司"/>
    <s v="佛山"/>
    <x v="9"/>
    <x v="65"/>
  </r>
  <r>
    <x v="3"/>
    <s v="80051587"/>
    <s v="吴川同德城PH"/>
    <s v="PHDI"/>
    <s v="百胜餐饮（广东）有限公司"/>
    <s v="吴川"/>
    <x v="9"/>
    <x v="63"/>
  </r>
  <r>
    <x v="3"/>
    <s v="80051588"/>
    <s v="惠东华侨城PH"/>
    <s v="KFC"/>
    <s v="百胜餐饮（广东）有限公司"/>
    <s v="惠东"/>
    <x v="9"/>
    <x v="56"/>
  </r>
  <r>
    <x v="3"/>
    <s v="80051589"/>
    <s v="顺德乐从PH"/>
    <s v="PHDI"/>
    <s v="百胜餐饮（广东）有限公司"/>
    <s v="顺德"/>
    <x v="9"/>
    <x v="65"/>
  </r>
  <r>
    <x v="3"/>
    <s v="80051590"/>
    <s v="深圳龙岗和田PH"/>
    <s v="PHDI"/>
    <s v="百胜餐饮（广东）有限公司"/>
    <s v="深圳"/>
    <x v="9"/>
    <x v="62"/>
  </r>
  <r>
    <x v="3"/>
    <s v="80051591"/>
    <s v="柳州新地王PHS"/>
    <s v="PHDI"/>
    <s v="百胜餐饮（广东）有限公司"/>
    <s v="柳州"/>
    <x v="8"/>
    <x v="51"/>
  </r>
  <r>
    <x v="3"/>
    <s v="80051592"/>
    <s v="南海海三路PHS"/>
    <s v="PHDI"/>
    <s v="百胜餐饮（广东）有限公司"/>
    <s v="南海"/>
    <x v="9"/>
    <x v="65"/>
  </r>
  <r>
    <x v="3"/>
    <s v="80051593"/>
    <s v="广州万菱汇PH"/>
    <s v="PHDI"/>
    <s v="百胜餐饮（广东）有限公司"/>
    <s v="广州"/>
    <x v="9"/>
    <x v="52"/>
  </r>
  <r>
    <x v="3"/>
    <s v="80051594"/>
    <s v="中山世纪PH"/>
    <s v="PHDI"/>
    <s v="百胜餐饮（广东）有限公司"/>
    <s v="中山"/>
    <x v="9"/>
    <x v="58"/>
  </r>
  <r>
    <x v="3"/>
    <s v="80051595"/>
    <s v="英德英德PH"/>
    <s v="PHDI"/>
    <s v="百胜餐饮（广东）有限公司"/>
    <s v="英德"/>
    <x v="9"/>
    <x v="83"/>
  </r>
  <r>
    <x v="3"/>
    <s v="80051596"/>
    <s v="湛江金沙湾广场PHS"/>
    <s v="PHDI"/>
    <s v="百胜餐饮（广东）有限公司"/>
    <s v="湛江"/>
    <x v="9"/>
    <x v="63"/>
  </r>
  <r>
    <x v="3"/>
    <s v="80051597"/>
    <s v="中山康华路PH"/>
    <s v="PHDI"/>
    <s v="百胜餐饮（广东）有限公司"/>
    <s v="中山"/>
    <x v="9"/>
    <x v="58"/>
  </r>
  <r>
    <x v="3"/>
    <s v="80051598"/>
    <s v="深圳彩德城PH"/>
    <s v="PHDI"/>
    <s v="百胜餐饮（广东）有限公司"/>
    <s v="深圳"/>
    <x v="9"/>
    <x v="62"/>
  </r>
  <r>
    <x v="3"/>
    <s v="80051599"/>
    <s v="四会清塘大道PH"/>
    <s v="PHDI"/>
    <s v="百胜餐饮（广东）有限公司"/>
    <s v="四会"/>
    <x v="9"/>
    <x v="71"/>
  </r>
  <r>
    <x v="3"/>
    <s v="80051803"/>
    <s v="琼海东风PH"/>
    <s v="PHDI"/>
    <s v="百胜餐饮（广东）有限公司"/>
    <s v="琼海"/>
    <x v="10"/>
    <x v="59"/>
  </r>
  <r>
    <x v="3"/>
    <s v="80051804"/>
    <s v="深圳沙井西荟城PHS"/>
    <s v="PHDI"/>
    <s v="百胜餐饮（广东）有限公司"/>
    <s v="深圳"/>
    <x v="9"/>
    <x v="62"/>
  </r>
  <r>
    <x v="3"/>
    <s v="80051805"/>
    <s v="三亚步行街PH"/>
    <s v="PHDI"/>
    <s v="百胜餐饮（广东）有限公司"/>
    <s v="三亚"/>
    <x v="10"/>
    <x v="73"/>
  </r>
  <r>
    <x v="3"/>
    <s v="80051806"/>
    <s v="中山利和PH"/>
    <s v="PHDI"/>
    <s v="百胜餐饮（广东）有限公司"/>
    <s v="中山"/>
    <x v="9"/>
    <x v="58"/>
  </r>
  <r>
    <x v="3"/>
    <s v="80051807"/>
    <s v="河源丽日PH"/>
    <s v="PHDI"/>
    <s v="百胜餐饮（广东）有限公司"/>
    <s v="河源"/>
    <x v="9"/>
    <x v="84"/>
  </r>
  <r>
    <x v="3"/>
    <s v="80051808"/>
    <s v="广州滨江东PHS"/>
    <s v="PHDI"/>
    <s v="百胜餐饮（广东）有限公司"/>
    <s v="广州"/>
    <x v="9"/>
    <x v="52"/>
  </r>
  <r>
    <x v="3"/>
    <s v="80051809"/>
    <s v="深圳沙井中心PHS"/>
    <s v="PHDI"/>
    <s v="百胜餐饮（广东）有限公司"/>
    <s v="深圳"/>
    <x v="9"/>
    <x v="62"/>
  </r>
  <r>
    <x v="3"/>
    <s v="80051810"/>
    <s v="东莞东泰PH"/>
    <s v="PHDI"/>
    <s v="百胜餐饮（广东）有限公司"/>
    <s v="东莞"/>
    <x v="9"/>
    <x v="53"/>
  </r>
  <r>
    <x v="3"/>
    <s v="80051811"/>
    <s v="惠州港惠PHS"/>
    <s v="PHDI"/>
    <s v="百胜餐饮（广东）有限公司"/>
    <s v="惠州"/>
    <x v="9"/>
    <x v="56"/>
  </r>
  <r>
    <x v="3"/>
    <s v="80051812"/>
    <s v="东莞中堂PH"/>
    <s v="PHDI"/>
    <s v="百胜餐饮（广东）有限公司"/>
    <s v="东莞"/>
    <x v="9"/>
    <x v="53"/>
  </r>
  <r>
    <x v="3"/>
    <s v="80051813"/>
    <s v="惠州瑞峰天虹PHS"/>
    <s v="PHDI"/>
    <s v="百胜餐饮（广东）有限公司"/>
    <s v="惠州"/>
    <x v="9"/>
    <x v="56"/>
  </r>
  <r>
    <x v="3"/>
    <s v="80051814"/>
    <s v="深圳欢乐谷PHS"/>
    <s v="PHDI"/>
    <s v="百胜餐饮（广东）有限公司"/>
    <s v="深圳"/>
    <x v="9"/>
    <x v="62"/>
  </r>
  <r>
    <x v="3"/>
    <s v="80051815"/>
    <s v="中山东升PH"/>
    <s v="PHDI"/>
    <s v="百胜餐饮（广东）有限公司"/>
    <s v="中山"/>
    <x v="9"/>
    <x v="58"/>
  </r>
  <r>
    <x v="3"/>
    <s v="80051816"/>
    <s v="东莞塘厦迎宾大道PH"/>
    <s v="PHDI"/>
    <s v="百胜餐饮（广东）有限公司"/>
    <s v="东莞"/>
    <x v="9"/>
    <x v="53"/>
  </r>
  <r>
    <x v="3"/>
    <s v="80051817"/>
    <s v="韶关南雄PH"/>
    <s v="PHDI"/>
    <s v="百胜餐饮（广东）有限公司"/>
    <s v="韶关"/>
    <x v="9"/>
    <x v="70"/>
  </r>
  <r>
    <x v="3"/>
    <s v="80051818"/>
    <s v="东莞厚街莞太PH"/>
    <s v="PHDI"/>
    <s v="百胜餐饮（广东）有限公司"/>
    <s v="番禺"/>
    <x v="9"/>
    <x v="52"/>
  </r>
  <r>
    <x v="3"/>
    <s v="80051819"/>
    <s v="番禺星河湾PHS"/>
    <s v="PHDI"/>
    <s v="百胜餐饮（广东）有限公司"/>
    <s v="番禺"/>
    <x v="9"/>
    <x v="52"/>
  </r>
  <r>
    <x v="3"/>
    <s v="80051820"/>
    <s v="梧州旺城PH"/>
    <s v="PHDI"/>
    <s v="百胜餐饮（广东）有限公司"/>
    <s v="梧州"/>
    <x v="8"/>
    <x v="67"/>
  </r>
  <r>
    <x v="3"/>
    <s v="80051821"/>
    <s v="番禺万达PHS"/>
    <s v="PHDI"/>
    <s v="百胜餐饮（广东）有限公司"/>
    <s v="番禺"/>
    <x v="9"/>
    <x v="52"/>
  </r>
  <r>
    <x v="3"/>
    <s v="80051823"/>
    <s v="深圳万科广场PH"/>
    <s v="PHDI"/>
    <s v="百胜餐饮（广东）有限公司"/>
    <s v="深圳"/>
    <x v="9"/>
    <x v="62"/>
  </r>
  <r>
    <x v="3"/>
    <s v="80051824"/>
    <s v="增城万达PH"/>
    <s v="PHDI"/>
    <s v="百胜餐饮（广东）有限公司"/>
    <s v="增城"/>
    <x v="9"/>
    <x v="52"/>
  </r>
  <r>
    <x v="3"/>
    <s v="80051825"/>
    <s v="深圳新海上世界PHS"/>
    <s v="PHDI"/>
    <s v="百胜餐饮（广东）有限公司"/>
    <s v="深圳"/>
    <x v="9"/>
    <x v="62"/>
  </r>
  <r>
    <x v="3"/>
    <s v="80051827"/>
    <s v="深圳公明PHS"/>
    <s v="PHDI"/>
    <s v="百胜餐饮（广东）有限公司"/>
    <s v="深圳"/>
    <x v="9"/>
    <x v="62"/>
  </r>
  <r>
    <x v="3"/>
    <s v="80051828"/>
    <s v="儋州中兴PH"/>
    <s v="PHDI"/>
    <s v="百胜餐饮（广东）有限公司"/>
    <s v="儋州"/>
    <x v="10"/>
    <x v="55"/>
  </r>
  <r>
    <x v="3"/>
    <s v="80051829"/>
    <s v="佛山祖庙PHS"/>
    <s v="PHDI"/>
    <s v="百胜餐饮（广东）有限公司"/>
    <s v="佛山"/>
    <x v="9"/>
    <x v="65"/>
  </r>
  <r>
    <x v="3"/>
    <s v="80051830"/>
    <s v="海口大同PH"/>
    <s v="PHDI"/>
    <s v="百胜餐饮（广东）有限公司"/>
    <s v="海口"/>
    <x v="10"/>
    <x v="55"/>
  </r>
  <r>
    <x v="3"/>
    <s v="80051831"/>
    <s v="韶关百年东街PH"/>
    <s v="PHDI"/>
    <s v="百胜餐饮（广东）有限公司"/>
    <s v="韶关"/>
    <x v="9"/>
    <x v="70"/>
  </r>
  <r>
    <x v="3"/>
    <s v="80051832"/>
    <s v="珠海华发PH"/>
    <s v="PHDI"/>
    <s v="百胜餐饮（广东）有限公司"/>
    <s v="珠海"/>
    <x v="9"/>
    <x v="78"/>
  </r>
  <r>
    <x v="3"/>
    <s v="80051833"/>
    <s v="深圳坂田PHS"/>
    <s v="PHDI"/>
    <s v="百胜餐饮（广东）有限公司"/>
    <s v="深圳"/>
    <x v="9"/>
    <x v="62"/>
  </r>
  <r>
    <x v="3"/>
    <s v="80051834"/>
    <s v="东莞东城万达PH"/>
    <s v="PHDI"/>
    <s v="百胜餐饮（广东）有限公司"/>
    <s v="东莞"/>
    <x v="9"/>
    <x v="53"/>
  </r>
  <r>
    <x v="3"/>
    <s v="80051835"/>
    <s v="南海万达PHS"/>
    <s v="PHDI"/>
    <s v="百胜餐饮（广东）有限公司"/>
    <s v="佛山"/>
    <x v="9"/>
    <x v="65"/>
  </r>
  <r>
    <x v="3"/>
    <s v="80051836"/>
    <s v="东莞长安万科PH"/>
    <s v="PHDI"/>
    <s v="百胜餐饮（广东）有限公司"/>
    <s v="东莞"/>
    <x v="9"/>
    <x v="53"/>
  </r>
  <r>
    <x v="3"/>
    <s v="80051837"/>
    <s v="深圳兴业PHS"/>
    <s v="PHDI"/>
    <s v="百胜餐饮（广东）有限公司"/>
    <s v="深圳"/>
    <x v="9"/>
    <x v="62"/>
  </r>
  <r>
    <x v="3"/>
    <s v="80051838"/>
    <s v="湛江鼎盛广场PH"/>
    <s v="PHDI"/>
    <s v="百胜餐饮（广东）有限公司"/>
    <s v="湛江"/>
    <x v="9"/>
    <x v="63"/>
  </r>
  <r>
    <x v="3"/>
    <s v="80051839"/>
    <s v="深圳中兴PH"/>
    <s v="PHDI"/>
    <s v="百胜餐饮（广东）有限公司"/>
    <s v="深圳"/>
    <x v="9"/>
    <x v="62"/>
  </r>
  <r>
    <x v="3"/>
    <s v="80051840"/>
    <s v="南宁东葛路PH"/>
    <s v="PHDI"/>
    <s v="百胜餐饮（广东）有限公司"/>
    <s v="南宁"/>
    <x v="8"/>
    <x v="77"/>
  </r>
  <r>
    <x v="3"/>
    <s v="80051841"/>
    <s v="南宁航洋PH"/>
    <s v="PHDI"/>
    <s v="百胜餐饮（广东）有限公司"/>
    <s v="南宁"/>
    <x v="8"/>
    <x v="77"/>
  </r>
  <r>
    <x v="3"/>
    <s v="80051842"/>
    <s v="深圳壹海城PH"/>
    <s v="PHDI"/>
    <s v="百胜餐饮（广东）有限公司"/>
    <s v="深圳"/>
    <x v="9"/>
    <x v="62"/>
  </r>
  <r>
    <x v="3"/>
    <s v="80051843"/>
    <s v="三亚海棠湾PH（不允许私自拆线）"/>
    <s v="PHDI"/>
    <s v="百胜餐饮（广东）有限公司"/>
    <s v="三亚"/>
    <x v="10"/>
    <x v="73"/>
  </r>
  <r>
    <x v="3"/>
    <s v="80051845"/>
    <s v="东莞花园新街PH"/>
    <s v="PHDI"/>
    <s v="百胜餐饮（广东）有限公司"/>
    <s v="东莞"/>
    <x v="9"/>
    <x v="53"/>
  </r>
  <r>
    <x v="3"/>
    <s v="80051846"/>
    <s v="江门万达PH"/>
    <s v="PHDI"/>
    <s v="百胜餐饮（广东）有限公司"/>
    <s v="江门"/>
    <x v="9"/>
    <x v="54"/>
  </r>
  <r>
    <x v="3"/>
    <s v="80051847"/>
    <s v="南宁西关PH"/>
    <s v="PHDI"/>
    <s v="百胜餐饮（广东）有限公司"/>
    <s v="南宁"/>
    <x v="8"/>
    <x v="77"/>
  </r>
  <r>
    <x v="3"/>
    <s v="80052501"/>
    <s v="深圳星河盛世PHS"/>
    <s v="PHDI"/>
    <s v="百胜餐饮（广东）有限公司"/>
    <s v="深圳"/>
    <x v="9"/>
    <x v="62"/>
  </r>
  <r>
    <x v="3"/>
    <s v="80052502"/>
    <s v="广州站前PH"/>
    <s v="PHDI"/>
    <s v="百胜餐饮（广东）有限公司"/>
    <s v="广州"/>
    <x v="9"/>
    <x v="52"/>
  </r>
  <r>
    <x v="3"/>
    <s v="80052503"/>
    <s v="南宁青秀万达PH"/>
    <s v="PHDI"/>
    <s v="百胜餐饮（广东）有限公司"/>
    <s v="南宁"/>
    <x v="8"/>
    <x v="77"/>
  </r>
  <r>
    <x v="3"/>
    <s v="80052504"/>
    <s v="顺德清晖路PH"/>
    <s v="PHDI"/>
    <s v="百胜餐饮（广东）有限公司"/>
    <s v="顺德"/>
    <x v="9"/>
    <x v="65"/>
  </r>
  <r>
    <x v="3"/>
    <s v="80052505"/>
    <s v="开平金桥PH"/>
    <s v="PHDI"/>
    <s v="百胜餐饮（广东）有限公司"/>
    <s v="开平"/>
    <x v="9"/>
    <x v="54"/>
  </r>
  <r>
    <x v="3"/>
    <s v="80052506"/>
    <s v="佛山怡丰城PH"/>
    <s v="PHDI"/>
    <s v="百胜餐饮（广东）有限公司"/>
    <s v="佛山"/>
    <x v="9"/>
    <x v="65"/>
  </r>
  <r>
    <x v="3"/>
    <s v="80052507"/>
    <s v="深圳宝安机场PHS"/>
    <s v="PHDI"/>
    <s v="百胜餐饮（广东）有限公司"/>
    <s v="深圳"/>
    <x v="9"/>
    <x v="62"/>
  </r>
  <r>
    <x v="3"/>
    <s v="80052508"/>
    <s v="南宁朝阳PH"/>
    <s v="PHDI"/>
    <s v="百胜餐饮（广东）有限公司"/>
    <s v="南宁"/>
    <x v="8"/>
    <x v="77"/>
  </r>
  <r>
    <x v="3"/>
    <s v="80052509"/>
    <s v="江门院士路PH"/>
    <s v="PHDI"/>
    <s v="百胜餐饮（广东）有限公司"/>
    <s v="江门"/>
    <x v="9"/>
    <x v="54"/>
  </r>
  <r>
    <x v="3"/>
    <s v="80052510"/>
    <s v="湛江南国豪苑PH"/>
    <s v="PHDI"/>
    <s v="百胜餐饮（广东）有限公司"/>
    <s v="湛江"/>
    <x v="9"/>
    <x v="63"/>
  </r>
  <r>
    <x v="3"/>
    <s v="80052511"/>
    <s v="深圳大芬PH"/>
    <s v="PHDI"/>
    <s v="百胜餐饮（广东）有限公司"/>
    <s v="深圳"/>
    <x v="9"/>
    <x v="62"/>
  </r>
  <r>
    <x v="3"/>
    <s v="80052512"/>
    <s v="珠海富华里PH"/>
    <s v="PHDI"/>
    <s v="百胜餐饮（广东）有限公司"/>
    <s v="珠海"/>
    <x v="9"/>
    <x v="78"/>
  </r>
  <r>
    <x v="3"/>
    <s v="80052513"/>
    <s v="惠州仲凯PH"/>
    <s v="PHDI"/>
    <s v="百胜餐饮（广东）有限公司"/>
    <s v="惠州"/>
    <x v="9"/>
    <x v="56"/>
  </r>
  <r>
    <x v="3"/>
    <s v="80052515"/>
    <s v="东莞大岭山大道PH"/>
    <s v="PHDI"/>
    <s v="百胜餐饮（广东）有限公司"/>
    <s v="东莞"/>
    <x v="9"/>
    <x v="53"/>
  </r>
  <r>
    <x v="3"/>
    <s v="80052516"/>
    <s v="深圳观澜PHS"/>
    <s v="PHDI"/>
    <s v="百胜餐饮（广东）有限公司"/>
    <s v="深圳"/>
    <x v="9"/>
    <x v="62"/>
  </r>
  <r>
    <x v="3"/>
    <s v="80052518"/>
    <s v="海南东方PH"/>
    <s v="PHDI"/>
    <s v="百胜餐饮（广东）有限公司"/>
    <s v="东方"/>
    <x v="10"/>
    <x v="85"/>
  </r>
  <r>
    <x v="3"/>
    <s v="80052519"/>
    <s v="顺德盈信广场PH"/>
    <s v="PHDI"/>
    <s v="百胜餐饮（广东）有限公司"/>
    <s v="顺德"/>
    <x v="9"/>
    <x v="65"/>
  </r>
  <r>
    <x v="3"/>
    <s v="80052520"/>
    <s v="厚街康乐北PH"/>
    <s v="PHDI"/>
    <s v="百胜餐饮（广东）有限公司"/>
    <s v="东莞"/>
    <x v="9"/>
    <x v="53"/>
  </r>
  <r>
    <x v="3"/>
    <s v="80052521"/>
    <s v="广西贺州PH"/>
    <s v="PHDI"/>
    <s v="百胜餐饮（广东）有限公司"/>
    <s v="贺州"/>
    <x v="8"/>
    <x v="64"/>
  </r>
  <r>
    <x v="3"/>
    <s v="80052522"/>
    <s v="广州萝岗万达PH"/>
    <s v="PHDI"/>
    <s v="百胜餐饮（广东）有限公司"/>
    <s v="广州"/>
    <x v="9"/>
    <x v="52"/>
  </r>
  <r>
    <x v="3"/>
    <s v="80052523"/>
    <s v="深圳四海PH"/>
    <s v="PHDI"/>
    <s v="百胜餐饮（广东）有限公司"/>
    <s v="深圳"/>
    <x v="9"/>
    <x v="62"/>
  </r>
  <r>
    <x v="3"/>
    <s v="86005004"/>
    <s v="广州五羊新城S"/>
    <s v="KFC"/>
    <s v="百胜餐饮（广东）有限公司"/>
    <s v="广州"/>
    <x v="9"/>
    <x v="52"/>
  </r>
  <r>
    <x v="3"/>
    <s v="86005006"/>
    <s v="肇庆肇庆"/>
    <s v="KFC"/>
    <s v="百胜餐饮（广东）有限公司"/>
    <s v="肇庆"/>
    <x v="9"/>
    <x v="71"/>
  </r>
  <r>
    <x v="3"/>
    <s v="86005013"/>
    <s v="佛山KFC"/>
    <s v="KFC"/>
    <s v="百胜餐饮（广东）有限公司"/>
    <s v="佛山"/>
    <x v="9"/>
    <x v="65"/>
  </r>
  <r>
    <x v="3"/>
    <s v="86005016"/>
    <s v="佛山南海大沥客运站"/>
    <s v="KFC"/>
    <s v="百胜餐饮（广东）有限公司"/>
    <s v="南海"/>
    <x v="9"/>
    <x v="65"/>
  </r>
  <r>
    <x v="3"/>
    <s v="86005017"/>
    <s v="广州署前路S"/>
    <s v="KFC"/>
    <s v="百胜餐饮（广东）有限公司"/>
    <s v="广州"/>
    <x v="9"/>
    <x v="52"/>
  </r>
  <r>
    <x v="3"/>
    <s v="86005018"/>
    <s v="广州淘金路"/>
    <s v="KFC"/>
    <s v="百胜餐饮（广东）有限公司"/>
    <s v="广州"/>
    <x v="9"/>
    <x v="52"/>
  </r>
  <r>
    <x v="3"/>
    <s v="86005020"/>
    <s v="广州好又多"/>
    <s v="KFC"/>
    <s v="百胜餐饮（广东）有限公司"/>
    <s v="广州"/>
    <x v="9"/>
    <x v="52"/>
  </r>
  <r>
    <x v="3"/>
    <s v="86005021"/>
    <s v="韶关仁化"/>
    <s v="KFC"/>
    <s v="百胜餐饮（广东）有限公司"/>
    <s v="韶关"/>
    <x v="9"/>
    <x v="70"/>
  </r>
  <r>
    <x v="3"/>
    <s v="86005022"/>
    <s v="雷州西湖"/>
    <s v="KFC"/>
    <s v="百胜餐饮（广东）有限公司"/>
    <s v="雷州"/>
    <x v="9"/>
    <x v="63"/>
  </r>
  <r>
    <x v="3"/>
    <s v="86005024"/>
    <s v="顺德大良凤山"/>
    <s v="KFC"/>
    <s v="百胜餐饮（广东）有限公司"/>
    <s v="顺德"/>
    <x v="9"/>
    <x v="65"/>
  </r>
  <r>
    <x v="3"/>
    <s v="86005025"/>
    <s v="广州万客隆22点前到店"/>
    <s v="KFC"/>
    <s v="百胜餐饮（广东）有限公司"/>
    <s v="广州"/>
    <x v="9"/>
    <x v="52"/>
  </r>
  <r>
    <x v="3"/>
    <s v="86005027"/>
    <s v="广州北京路S"/>
    <s v="KFC"/>
    <s v="百胜餐饮（广东）有限公司"/>
    <s v="广州"/>
    <x v="9"/>
    <x v="52"/>
  </r>
  <r>
    <x v="3"/>
    <s v="86005028"/>
    <s v="中山中恳"/>
    <s v="KFC"/>
    <s v="百胜餐饮（广东）有限公司"/>
    <s v="中山"/>
    <x v="9"/>
    <x v="58"/>
  </r>
  <r>
    <x v="3"/>
    <s v="86005030"/>
    <s v="番禺南村S"/>
    <s v="KFC"/>
    <s v="百胜餐饮（广东）有限公司"/>
    <s v="番禺"/>
    <x v="9"/>
    <x v="52"/>
  </r>
  <r>
    <x v="3"/>
    <s v="86005031"/>
    <s v="湛江国贸"/>
    <s v="KFC"/>
    <s v="百胜餐饮（广东）有限公司"/>
    <s v="湛江"/>
    <x v="9"/>
    <x v="63"/>
  </r>
  <r>
    <x v="3"/>
    <s v="86005032"/>
    <s v="惠州南坛"/>
    <s v="KFC"/>
    <s v="百胜餐饮（广东）有限公司"/>
    <s v="惠州"/>
    <x v="9"/>
    <x v="56"/>
  </r>
  <r>
    <x v="3"/>
    <s v="86005033"/>
    <s v="佛山南海南海"/>
    <s v="KFC"/>
    <s v="百胜餐饮（广东）有限公司"/>
    <s v="南海"/>
    <x v="9"/>
    <x v="65"/>
  </r>
  <r>
    <x v="3"/>
    <s v="86005034"/>
    <s v="增城逸富"/>
    <s v="KFC"/>
    <s v="百胜餐饮（广东）有限公司"/>
    <s v="增城"/>
    <x v="9"/>
    <x v="52"/>
  </r>
  <r>
    <x v="3"/>
    <s v="86005035"/>
    <s v="佛山禅城季华"/>
    <s v="KFC"/>
    <s v="百胜餐饮（广东）有限公司"/>
    <s v="佛山"/>
    <x v="9"/>
    <x v="65"/>
  </r>
  <r>
    <x v="3"/>
    <s v="86005037"/>
    <s v="江门胜利"/>
    <s v="KFC"/>
    <s v="百胜餐饮（广东）有限公司"/>
    <s v="江门"/>
    <x v="9"/>
    <x v="54"/>
  </r>
  <r>
    <x v="3"/>
    <s v="86005039"/>
    <s v="广州广雅"/>
    <s v="KFC"/>
    <s v="百胜餐饮（广东）有限公司"/>
    <s v="广州"/>
    <x v="9"/>
    <x v="52"/>
  </r>
  <r>
    <x v="3"/>
    <s v="86005042"/>
    <s v="广州购书中心"/>
    <s v="KFC"/>
    <s v="百胜餐饮（广东）有限公司"/>
    <s v="广州"/>
    <x v="9"/>
    <x v="52"/>
  </r>
  <r>
    <x v="3"/>
    <s v="86005043"/>
    <s v="广州东郊"/>
    <s v="KFC"/>
    <s v="百胜餐饮（广东）有限公司"/>
    <s v="广州"/>
    <x v="9"/>
    <x v="52"/>
  </r>
  <r>
    <x v="3"/>
    <s v="86005044"/>
    <s v="中山万佳"/>
    <s v="KFC"/>
    <s v="百胜餐饮（广东）有限公司"/>
    <s v="中山"/>
    <x v="9"/>
    <x v="58"/>
  </r>
  <r>
    <x v="3"/>
    <s v="86005045"/>
    <s v="顺德容桂容桂"/>
    <s v="KFC"/>
    <s v="百胜餐饮（广东）有限公司"/>
    <s v="顺德"/>
    <x v="9"/>
    <x v="65"/>
  </r>
  <r>
    <x v="3"/>
    <s v="86005046"/>
    <s v="广州南油S"/>
    <s v="KFC"/>
    <s v="百胜餐饮（广东）有限公司"/>
    <s v="广州"/>
    <x v="9"/>
    <x v="52"/>
  </r>
  <r>
    <x v="3"/>
    <s v="86005049"/>
    <s v="江门中远"/>
    <s v="KFC"/>
    <s v="百胜餐饮（广东）有限公司"/>
    <s v="江门"/>
    <x v="9"/>
    <x v="54"/>
  </r>
  <r>
    <x v="3"/>
    <s v="86005050"/>
    <s v="茂名茂名S"/>
    <s v="KFC"/>
    <s v="百胜餐饮（广东）有限公司"/>
    <s v="茂名"/>
    <x v="9"/>
    <x v="66"/>
  </r>
  <r>
    <x v="3"/>
    <s v="86005051"/>
    <s v="广州前进"/>
    <s v="KFC"/>
    <s v="百胜餐饮（广东）有限公司"/>
    <s v="广州"/>
    <x v="9"/>
    <x v="52"/>
  </r>
  <r>
    <x v="3"/>
    <s v="86005053"/>
    <s v="花都云山大道"/>
    <s v="KFC"/>
    <s v="百胜餐饮（广东）有限公司"/>
    <s v="花都"/>
    <x v="9"/>
    <x v="52"/>
  </r>
  <r>
    <x v="3"/>
    <s v="86005054"/>
    <s v="广州新市"/>
    <s v="KFC"/>
    <s v="百胜餐饮（广东）有限公司"/>
    <s v="广州"/>
    <x v="9"/>
    <x v="52"/>
  </r>
  <r>
    <x v="3"/>
    <s v="86005055"/>
    <s v="广州恒宝SY（无人交接）"/>
    <s v="KFC"/>
    <s v="百胜餐饮（广东）有限公司"/>
    <s v="广州"/>
    <x v="9"/>
    <x v="52"/>
  </r>
  <r>
    <x v="3"/>
    <s v="86005056"/>
    <s v="梅州梅江"/>
    <s v="KFC"/>
    <s v="百胜餐饮（广东）有限公司"/>
    <s v="梅州"/>
    <x v="9"/>
    <x v="68"/>
  </r>
  <r>
    <x v="3"/>
    <s v="86005057"/>
    <s v="广州龙口东"/>
    <s v="KFC"/>
    <s v="百胜餐饮（广东）有限公司"/>
    <s v="广州"/>
    <x v="9"/>
    <x v="52"/>
  </r>
  <r>
    <x v="3"/>
    <s v="86005058"/>
    <s v="云浮城中"/>
    <s v="KFC"/>
    <s v="百胜餐饮（广东）有限公司"/>
    <s v="云浮"/>
    <x v="9"/>
    <x v="57"/>
  </r>
  <r>
    <x v="3"/>
    <s v="86005059"/>
    <s v="广州荔景S"/>
    <s v="KFC"/>
    <s v="百胜餐饮（广东）有限公司"/>
    <s v="广州"/>
    <x v="9"/>
    <x v="52"/>
  </r>
  <r>
    <x v="3"/>
    <s v="86005061"/>
    <s v="广州东峻S"/>
    <s v="KFC"/>
    <s v="百胜餐饮（广东）有限公司"/>
    <s v="广州"/>
    <x v="9"/>
    <x v="52"/>
  </r>
  <r>
    <x v="3"/>
    <s v="86005062"/>
    <s v="广州大沙东"/>
    <s v="KFC"/>
    <s v="百胜餐饮（广东）有限公司"/>
    <s v="广州"/>
    <x v="9"/>
    <x v="52"/>
  </r>
  <r>
    <x v="3"/>
    <s v="86005063"/>
    <s v="江门江会"/>
    <s v="KFC"/>
    <s v="百胜餐饮（广东）有限公司"/>
    <s v="江门"/>
    <x v="9"/>
    <x v="54"/>
  </r>
  <r>
    <x v="3"/>
    <s v="86005064"/>
    <s v="惠州南湖花园"/>
    <s v="KFC"/>
    <s v="百胜餐饮（广东）有限公司"/>
    <s v="惠州"/>
    <x v="9"/>
    <x v="56"/>
  </r>
  <r>
    <x v="3"/>
    <s v="86005066"/>
    <s v="惠东汽车站KFC"/>
    <s v="KFC"/>
    <s v="百胜餐饮（广东）有限公司"/>
    <s v="惠东"/>
    <x v="9"/>
    <x v="56"/>
  </r>
  <r>
    <x v="3"/>
    <s v="86005069"/>
    <s v="好世界KFC"/>
    <s v="KFC"/>
    <s v="百胜餐饮（广东）有限公司"/>
    <s v="肇庆"/>
    <x v="9"/>
    <x v="71"/>
  </r>
  <r>
    <x v="3"/>
    <s v="86005070"/>
    <s v="广州赤岗KFC"/>
    <s v="KFC"/>
    <s v="百胜餐饮（广东）有限公司"/>
    <s v="广州"/>
    <x v="9"/>
    <x v="52"/>
  </r>
  <r>
    <x v="3"/>
    <s v="86005072"/>
    <s v="文昌KFC"/>
    <s v="KFC"/>
    <s v="百胜餐饮（广东）有限公司"/>
    <s v="高明"/>
    <x v="9"/>
    <x v="65"/>
  </r>
  <r>
    <x v="3"/>
    <s v="86005073"/>
    <s v="先锋KFC"/>
    <s v="KFC"/>
    <s v="百胜餐饮（广东）有限公司"/>
    <s v="清远"/>
    <x v="9"/>
    <x v="83"/>
  </r>
  <r>
    <x v="3"/>
    <s v="86005074"/>
    <s v="湛江世贸KFC"/>
    <s v="KFC"/>
    <s v="百胜餐饮（广东）有限公司"/>
    <s v="湛江"/>
    <x v="9"/>
    <x v="63"/>
  </r>
  <r>
    <x v="3"/>
    <s v="86005075"/>
    <s v="小榄KFC"/>
    <s v="KFC"/>
    <s v="百胜餐饮（广东）有限公司"/>
    <s v="中山"/>
    <x v="9"/>
    <x v="58"/>
  </r>
  <r>
    <x v="3"/>
    <s v="86005076"/>
    <s v="广州新世界KFC"/>
    <s v="KFC"/>
    <s v="百胜餐饮（广东）有限公司"/>
    <s v="广州"/>
    <x v="9"/>
    <x v="52"/>
  </r>
  <r>
    <x v="3"/>
    <s v="86005078"/>
    <s v="广州丽影S"/>
    <s v="KFC"/>
    <s v="百胜餐饮（广东）有限公司"/>
    <s v="广州"/>
    <x v="9"/>
    <x v="52"/>
  </r>
  <r>
    <x v="3"/>
    <s v="86005079"/>
    <s v="阳江南恩"/>
    <s v="KFC"/>
    <s v="百胜餐饮（广东）有限公司"/>
    <s v="阳江"/>
    <x v="9"/>
    <x v="82"/>
  </r>
  <r>
    <x v="3"/>
    <s v="86005080"/>
    <s v="中山君悦"/>
    <s v="KFC"/>
    <s v="百胜餐饮（广东）有限公司"/>
    <s v="中山"/>
    <x v="9"/>
    <x v="58"/>
  </r>
  <r>
    <x v="3"/>
    <s v="86005081"/>
    <s v="顺德大良桂州大道"/>
    <s v="KFC"/>
    <s v="百胜餐饮（广东）有限公司"/>
    <s v="顺德"/>
    <x v="9"/>
    <x v="65"/>
  </r>
  <r>
    <x v="3"/>
    <s v="86005083"/>
    <s v="增城新塘"/>
    <s v="KFC"/>
    <s v="百胜餐饮（广东）有限公司"/>
    <s v="增城"/>
    <x v="9"/>
    <x v="52"/>
  </r>
  <r>
    <x v="3"/>
    <s v="86005085"/>
    <s v="广州黄埔"/>
    <s v="KFC"/>
    <s v="百胜餐饮（广东）有限公司"/>
    <s v="广州"/>
    <x v="9"/>
    <x v="52"/>
  </r>
  <r>
    <x v="3"/>
    <s v="86005086"/>
    <s v="廉江廉江广场"/>
    <s v="KFC"/>
    <s v="百胜餐饮（广东）有限公司"/>
    <s v="濂江"/>
    <x v="9"/>
    <x v="63"/>
  </r>
  <r>
    <x v="3"/>
    <s v="86005087"/>
    <s v="韶关亿和"/>
    <s v="KFC"/>
    <s v="百胜餐饮（广东）有限公司"/>
    <s v="韶关"/>
    <x v="9"/>
    <x v="70"/>
  </r>
  <r>
    <x v="3"/>
    <s v="86005088"/>
    <s v="惠东大润发"/>
    <s v="KFC"/>
    <s v="百胜餐饮（广东）有限公司"/>
    <s v="惠东"/>
    <x v="9"/>
    <x v="56"/>
  </r>
  <r>
    <x v="3"/>
    <s v="86005089"/>
    <s v="惠州横江"/>
    <s v="KFC"/>
    <s v="百胜餐饮（广东）有限公司"/>
    <s v="惠州"/>
    <x v="9"/>
    <x v="56"/>
  </r>
  <r>
    <x v="3"/>
    <s v="86005090"/>
    <s v="惠州陈江陈江"/>
    <s v="KFC"/>
    <s v="百胜餐饮（广东）有限公司"/>
    <s v="惠州"/>
    <x v="9"/>
    <x v="56"/>
  </r>
  <r>
    <x v="3"/>
    <s v="86005091"/>
    <s v="河源龙川"/>
    <s v="KFC"/>
    <s v="百胜餐饮（广东）有限公司"/>
    <s v="河源"/>
    <x v="9"/>
    <x v="84"/>
  </r>
  <r>
    <x v="3"/>
    <s v="86005092"/>
    <s v="河源广晟"/>
    <s v="KFC"/>
    <s v="百胜餐饮（广东）有限公司"/>
    <s v="河源"/>
    <x v="9"/>
    <x v="84"/>
  </r>
  <r>
    <x v="3"/>
    <s v="86005094"/>
    <s v="佛山南海黄歧"/>
    <s v="KFC"/>
    <s v="百胜餐饮（广东）有限公司"/>
    <s v="南海"/>
    <x v="9"/>
    <x v="65"/>
  </r>
  <r>
    <x v="3"/>
    <s v="86005095"/>
    <s v="广州新光S"/>
    <s v="KFC"/>
    <s v="百胜餐饮（广东）有限公司"/>
    <s v="广州"/>
    <x v="9"/>
    <x v="52"/>
  </r>
  <r>
    <x v="3"/>
    <s v="86005096"/>
    <s v="阳江天润广场"/>
    <s v="KFC"/>
    <s v="百胜餐饮（广东）有限公司"/>
    <s v="阳江"/>
    <x v="9"/>
    <x v="82"/>
  </r>
  <r>
    <x v="3"/>
    <s v="86005100"/>
    <s v="中山大信"/>
    <s v="KFC"/>
    <s v="百胜餐饮（广东）有限公司"/>
    <s v="中山"/>
    <x v="9"/>
    <x v="58"/>
  </r>
  <r>
    <x v="3"/>
    <s v="86005101"/>
    <s v="广州锦轩S"/>
    <s v="KFC"/>
    <s v="百胜餐饮（广东）有限公司"/>
    <s v="广州"/>
    <x v="9"/>
    <x v="52"/>
  </r>
  <r>
    <x v="3"/>
    <s v="86005103"/>
    <s v="鹤山鹤山"/>
    <s v="KFC"/>
    <s v="百胜餐饮（广东）有限公司"/>
    <s v="鹤山"/>
    <x v="9"/>
    <x v="54"/>
  </r>
  <r>
    <x v="3"/>
    <s v="86005104"/>
    <s v="佛山禅城东方广场"/>
    <s v="KFC"/>
    <s v="百胜餐饮（广东）有限公司"/>
    <s v="佛山"/>
    <x v="9"/>
    <x v="65"/>
  </r>
  <r>
    <x v="3"/>
    <s v="86005105"/>
    <s v="顺德北窖北滘广场"/>
    <s v="KFC"/>
    <s v="百胜餐饮（广东）有限公司"/>
    <s v="顺德"/>
    <x v="9"/>
    <x v="65"/>
  </r>
  <r>
    <x v="3"/>
    <s v="86005106"/>
    <s v="广州赛博S"/>
    <s v="KFC"/>
    <s v="百胜餐饮（广东）有限公司"/>
    <s v="广州"/>
    <x v="9"/>
    <x v="52"/>
  </r>
  <r>
    <x v="3"/>
    <s v="86005110"/>
    <s v="广州芳村客运站S"/>
    <s v="KFC"/>
    <s v="百胜餐饮（广东）有限公司"/>
    <s v="广州"/>
    <x v="9"/>
    <x v="52"/>
  </r>
  <r>
    <x v="3"/>
    <s v="86005114"/>
    <s v="顺德大良延年路"/>
    <s v="KFC"/>
    <s v="百胜餐饮（广东）有限公司"/>
    <s v="顺德"/>
    <x v="9"/>
    <x v="65"/>
  </r>
  <r>
    <x v="3"/>
    <s v="86005115"/>
    <s v="惠州百佳"/>
    <s v="KFC"/>
    <s v="百胜餐饮（广东）有限公司"/>
    <s v="惠州"/>
    <x v="9"/>
    <x v="56"/>
  </r>
  <r>
    <x v="3"/>
    <s v="86005116"/>
    <s v="广州天河城"/>
    <s v="KFC"/>
    <s v="百胜餐饮（广东）有限公司"/>
    <s v="广州"/>
    <x v="9"/>
    <x v="52"/>
  </r>
  <r>
    <x v="3"/>
    <s v="86005119"/>
    <s v="中山古镇古镇"/>
    <s v="KFC"/>
    <s v="百胜餐饮（广东）有限公司"/>
    <s v="中山"/>
    <x v="9"/>
    <x v="58"/>
  </r>
  <r>
    <x v="3"/>
    <s v="86005120"/>
    <s v="江门易初莲花"/>
    <s v="KFC"/>
    <s v="百胜餐饮（广东）有限公司"/>
    <s v="江门"/>
    <x v="9"/>
    <x v="54"/>
  </r>
  <r>
    <x v="3"/>
    <s v="86005121"/>
    <s v="汕尾信利"/>
    <s v="KFC"/>
    <s v="百胜餐饮（广东）有限公司"/>
    <s v="汕尾"/>
    <x v="9"/>
    <x v="60"/>
  </r>
  <r>
    <x v="3"/>
    <s v="86005123"/>
    <s v="梅州丰顺"/>
    <s v="KFC"/>
    <s v="百胜餐饮（广东）有限公司"/>
    <s v="梅州"/>
    <x v="9"/>
    <x v="68"/>
  </r>
  <r>
    <x v="3"/>
    <s v="86005124"/>
    <s v="广州东圃"/>
    <s v="KFC"/>
    <s v="百胜餐饮（广东）有限公司"/>
    <s v="广州"/>
    <x v="9"/>
    <x v="52"/>
  </r>
  <r>
    <x v="3"/>
    <s v="86005125"/>
    <s v="湛江遂溪KFC"/>
    <s v="KFC"/>
    <s v="百胜餐饮（广东）有限公司"/>
    <s v="湛江"/>
    <x v="9"/>
    <x v="63"/>
  </r>
  <r>
    <x v="3"/>
    <s v="86005126"/>
    <s v="阳江兴国"/>
    <s v="KFC"/>
    <s v="百胜餐饮（广东）有限公司"/>
    <s v="阳江"/>
    <x v="9"/>
    <x v="82"/>
  </r>
  <r>
    <x v="3"/>
    <s v="86005127"/>
    <s v="广州骏盈"/>
    <s v="KFC"/>
    <s v="百胜餐饮（广东）有限公司"/>
    <s v="广州"/>
    <x v="9"/>
    <x v="52"/>
  </r>
  <r>
    <x v="3"/>
    <s v="86005128"/>
    <s v="广州奥体KFC"/>
    <s v="KFC"/>
    <s v="百胜餐饮（广东）有限公司"/>
    <s v="广州"/>
    <x v="9"/>
    <x v="52"/>
  </r>
  <r>
    <x v="3"/>
    <s v="86005129"/>
    <s v="中山假日"/>
    <s v="KFC"/>
    <s v="百胜餐饮（广东）有限公司"/>
    <s v="中山"/>
    <x v="9"/>
    <x v="58"/>
  </r>
  <r>
    <x v="3"/>
    <s v="86005131"/>
    <s v="广州科学大道"/>
    <s v="KFC"/>
    <s v="百胜餐饮（广东）有限公司"/>
    <s v="广州"/>
    <x v="9"/>
    <x v="52"/>
  </r>
  <r>
    <x v="3"/>
    <s v="86005132"/>
    <s v="佛山南海巴黎春天"/>
    <s v="KFC"/>
    <s v="百胜餐饮（广东）有限公司"/>
    <s v="南海"/>
    <x v="9"/>
    <x v="65"/>
  </r>
  <r>
    <x v="3"/>
    <s v="86005133"/>
    <s v="番禺百德广场"/>
    <s v="KFC"/>
    <s v="百胜餐饮（广东）有限公司"/>
    <s v="番禺"/>
    <x v="9"/>
    <x v="52"/>
  </r>
  <r>
    <x v="3"/>
    <s v="86005134"/>
    <s v="中山东升中江"/>
    <s v="KFC"/>
    <s v="百胜餐饮（广东）有限公司"/>
    <s v="中山"/>
    <x v="9"/>
    <x v="58"/>
  </r>
  <r>
    <x v="3"/>
    <s v="86005135"/>
    <s v="中山东升江中"/>
    <s v="KFC"/>
    <s v="百胜餐饮（广东）有限公司"/>
    <s v="中山"/>
    <x v="9"/>
    <x v="58"/>
  </r>
  <r>
    <x v="3"/>
    <s v="86005136"/>
    <s v="从化新世纪G带检疫证"/>
    <s v="KFC"/>
    <s v="百胜餐饮（广东）有限公司"/>
    <s v="从化"/>
    <x v="9"/>
    <x v="52"/>
  </r>
  <r>
    <x v="3"/>
    <s v="86005138"/>
    <s v="肇庆时代广场"/>
    <s v="KFC"/>
    <s v="百胜餐饮（广东）有限公司"/>
    <s v="肇庆"/>
    <x v="9"/>
    <x v="71"/>
  </r>
  <r>
    <x v="3"/>
    <s v="86005139"/>
    <s v="惠州江北丽日"/>
    <s v="KFC"/>
    <s v="百胜餐饮（广东）有限公司"/>
    <s v="惠州"/>
    <x v="9"/>
    <x v="56"/>
  </r>
  <r>
    <x v="3"/>
    <s v="86005140"/>
    <s v="广州中山大道"/>
    <s v="KFC"/>
    <s v="百胜餐饮（广东）有限公司"/>
    <s v="广州"/>
    <x v="9"/>
    <x v="52"/>
  </r>
  <r>
    <x v="3"/>
    <s v="86005141"/>
    <s v="佛山南海里水"/>
    <s v="KFC"/>
    <s v="百胜餐饮（广东）有限公司"/>
    <s v="南海"/>
    <x v="9"/>
    <x v="65"/>
  </r>
  <r>
    <x v="3"/>
    <s v="86005143"/>
    <s v="广州东晓南路S"/>
    <s v="KFC"/>
    <s v="百胜餐饮（广东）有限公司"/>
    <s v="广州"/>
    <x v="9"/>
    <x v="52"/>
  </r>
  <r>
    <x v="3"/>
    <s v="86005144"/>
    <s v="广州员村"/>
    <s v="KFC"/>
    <s v="百胜餐饮（广东）有限公司"/>
    <s v="广州"/>
    <x v="9"/>
    <x v="52"/>
  </r>
  <r>
    <x v="3"/>
    <s v="86005145"/>
    <s v="中山人民医院"/>
    <s v="KFC"/>
    <s v="百胜餐饮（广东）有限公司"/>
    <s v="中山"/>
    <x v="9"/>
    <x v="58"/>
  </r>
  <r>
    <x v="3"/>
    <s v="86005146"/>
    <s v="广州远景"/>
    <s v="KFC"/>
    <s v="百胜餐饮（广东）有限公司"/>
    <s v="广州"/>
    <x v="9"/>
    <x v="52"/>
  </r>
  <r>
    <x v="3"/>
    <s v="86005147"/>
    <s v="三水三水广场"/>
    <s v="KFC"/>
    <s v="百胜餐饮（广东）有限公司"/>
    <s v="三水"/>
    <x v="9"/>
    <x v="65"/>
  </r>
  <r>
    <x v="3"/>
    <s v="86005148"/>
    <s v="花都广百"/>
    <s v="KFC"/>
    <s v="百胜餐饮（广东）有限公司"/>
    <s v="花都"/>
    <x v="9"/>
    <x v="52"/>
  </r>
  <r>
    <x v="3"/>
    <s v="86005149"/>
    <s v="番禺西丽"/>
    <s v="KFC"/>
    <s v="百胜餐饮（广东）有限公司"/>
    <s v="番禺"/>
    <x v="9"/>
    <x v="52"/>
  </r>
  <r>
    <x v="3"/>
    <s v="86005150"/>
    <s v="广州林和西"/>
    <s v="KFC"/>
    <s v="百胜餐饮（广东）有限公司"/>
    <s v="广州"/>
    <x v="9"/>
    <x v="52"/>
  </r>
  <r>
    <x v="3"/>
    <s v="86005151"/>
    <s v="吴川吴川"/>
    <s v="KFC"/>
    <s v="百胜餐饮（广东）有限公司"/>
    <s v="吴川"/>
    <x v="9"/>
    <x v="63"/>
  </r>
  <r>
    <x v="3"/>
    <s v="86005152"/>
    <s v="广州太和"/>
    <s v="KFC"/>
    <s v="百胜餐饮（广东）有限公司"/>
    <s v="广州"/>
    <x v="9"/>
    <x v="52"/>
  </r>
  <r>
    <x v="3"/>
    <s v="86005153"/>
    <s v="广州五山"/>
    <s v="KFC"/>
    <s v="百胜餐饮（广东）有限公司"/>
    <s v="广州"/>
    <x v="9"/>
    <x v="52"/>
  </r>
  <r>
    <x v="3"/>
    <s v="86005154"/>
    <s v="番禺吉祥"/>
    <s v="KFC"/>
    <s v="百胜餐饮（广东）有限公司"/>
    <s v="番禺"/>
    <x v="9"/>
    <x v="52"/>
  </r>
  <r>
    <x v="3"/>
    <s v="86005155"/>
    <s v="番禺广州南站二店"/>
    <s v="KFC"/>
    <s v="百胜餐饮（广东）有限公司"/>
    <s v="番禺"/>
    <x v="9"/>
    <x v="52"/>
  </r>
  <r>
    <x v="3"/>
    <s v="86005156"/>
    <s v="中山小榄大信"/>
    <s v="KFC"/>
    <s v="百胜餐饮（广东）有限公司"/>
    <s v="中山"/>
    <x v="9"/>
    <x v="58"/>
  </r>
  <r>
    <x v="3"/>
    <s v="86005159"/>
    <s v="广州英雄广场S"/>
    <s v="KFC"/>
    <s v="百胜餐饮（广东）有限公司"/>
    <s v="广州"/>
    <x v="9"/>
    <x v="52"/>
  </r>
  <r>
    <x v="3"/>
    <s v="86005160"/>
    <s v="惠州意生国际S"/>
    <s v="KFC"/>
    <s v="百胜餐饮（广东）有限公司"/>
    <s v="惠州"/>
    <x v="9"/>
    <x v="56"/>
  </r>
  <r>
    <x v="3"/>
    <s v="86005162"/>
    <s v="佛山禅城普君"/>
    <s v="KFC"/>
    <s v="百胜餐饮（广东）有限公司"/>
    <s v="佛山"/>
    <x v="9"/>
    <x v="65"/>
  </r>
  <r>
    <x v="3"/>
    <s v="86005163"/>
    <s v="广州光明广场S"/>
    <s v="KFC"/>
    <s v="百胜餐饮（广东）有限公司"/>
    <s v="广州"/>
    <x v="9"/>
    <x v="52"/>
  </r>
  <r>
    <x v="3"/>
    <s v="86005164"/>
    <s v="顺德大良天佑城"/>
    <s v="KFC"/>
    <s v="百胜餐饮（广东）有限公司"/>
    <s v="顺德"/>
    <x v="9"/>
    <x v="65"/>
  </r>
  <r>
    <x v="3"/>
    <s v="86005165"/>
    <s v="广州金沙S"/>
    <s v="KFC"/>
    <s v="百胜餐饮（广东）有限公司"/>
    <s v="广州"/>
    <x v="9"/>
    <x v="52"/>
  </r>
  <r>
    <x v="3"/>
    <s v="86005166"/>
    <s v="清远赢之城"/>
    <s v="KFC"/>
    <s v="百胜餐饮（广东）有限公司"/>
    <s v="清远"/>
    <x v="9"/>
    <x v="83"/>
  </r>
  <r>
    <x v="3"/>
    <s v="86005167"/>
    <s v="广州五月花SY（无人交接）"/>
    <s v="KFC"/>
    <s v="百胜餐饮（广东）有限公司"/>
    <s v="广州"/>
    <x v="9"/>
    <x v="52"/>
  </r>
  <r>
    <x v="3"/>
    <s v="86005169"/>
    <s v="广州广安大厦"/>
    <s v="KFC"/>
    <s v="百胜餐饮（广东）有限公司"/>
    <s v="广州"/>
    <x v="9"/>
    <x v="52"/>
  </r>
  <r>
    <x v="3"/>
    <s v="86005170"/>
    <s v="顺德陈村顺联广场"/>
    <s v="KFC"/>
    <s v="百胜餐饮（广东）有限公司"/>
    <s v="顺德"/>
    <x v="9"/>
    <x v="65"/>
  </r>
  <r>
    <x v="3"/>
    <s v="86005171"/>
    <s v="广州科技园S"/>
    <s v="KFC"/>
    <s v="百胜餐饮（广东）有限公司"/>
    <s v="广州"/>
    <x v="9"/>
    <x v="52"/>
  </r>
  <r>
    <x v="3"/>
    <s v="86005172"/>
    <s v="梅州华侨城"/>
    <s v="KFC"/>
    <s v="百胜餐饮（广东）有限公司"/>
    <s v="梅州"/>
    <x v="9"/>
    <x v="68"/>
  </r>
  <r>
    <x v="3"/>
    <s v="86005173"/>
    <s v="佛山南海海北S"/>
    <s v="KFC"/>
    <s v="百胜餐饮（广东）有限公司"/>
    <s v="南海"/>
    <x v="9"/>
    <x v="65"/>
  </r>
  <r>
    <x v="3"/>
    <s v="86005174"/>
    <s v="广州百脑汇"/>
    <s v="KFC"/>
    <s v="百胜餐饮（广东）有限公司"/>
    <s v="广州"/>
    <x v="9"/>
    <x v="52"/>
  </r>
  <r>
    <x v="3"/>
    <s v="86005175"/>
    <s v="广州站前"/>
    <s v="KFC"/>
    <s v="百胜餐饮（广东）有限公司"/>
    <s v="广州"/>
    <x v="9"/>
    <x v="52"/>
  </r>
  <r>
    <x v="3"/>
    <s v="86005176"/>
    <s v="惠东惠东"/>
    <s v="KFC"/>
    <s v="百胜餐饮（广东）有限公司"/>
    <s v="惠东"/>
    <x v="9"/>
    <x v="56"/>
  </r>
  <r>
    <x v="3"/>
    <s v="86005177"/>
    <s v="番禺大学城S"/>
    <s v="KFC"/>
    <s v="百胜餐饮（广东）有限公司"/>
    <s v="番禺"/>
    <x v="9"/>
    <x v="52"/>
  </r>
  <r>
    <x v="3"/>
    <s v="86005178"/>
    <s v="顺德龙江龙江"/>
    <s v="KFC"/>
    <s v="百胜餐饮（广东）有限公司"/>
    <s v="顺德"/>
    <x v="9"/>
    <x v="65"/>
  </r>
  <r>
    <x v="3"/>
    <s v="86005181"/>
    <s v="从化从城大道"/>
    <s v="KFC"/>
    <s v="百胜餐饮（广东）有限公司"/>
    <s v="从化"/>
    <x v="9"/>
    <x v="52"/>
  </r>
  <r>
    <x v="3"/>
    <s v="86005182"/>
    <s v="广州车站"/>
    <s v="KFC"/>
    <s v="百胜餐饮（广东）有限公司"/>
    <s v="广州"/>
    <x v="9"/>
    <x v="52"/>
  </r>
  <r>
    <x v="3"/>
    <s v="86005183"/>
    <s v="湛江城市广场"/>
    <s v="KFC"/>
    <s v="百胜餐饮（广东）有限公司"/>
    <s v="湛江"/>
    <x v="9"/>
    <x v="63"/>
  </r>
  <r>
    <x v="3"/>
    <s v="86005184"/>
    <s v="广州人和"/>
    <s v="KFC"/>
    <s v="百胜餐饮（广东）有限公司"/>
    <s v="广州"/>
    <x v="9"/>
    <x v="52"/>
  </r>
  <r>
    <x v="3"/>
    <s v="86005185"/>
    <s v="中山沙溪星宝"/>
    <s v="KFC"/>
    <s v="百胜餐饮（广东）有限公司"/>
    <s v="中山"/>
    <x v="9"/>
    <x v="58"/>
  </r>
  <r>
    <x v="3"/>
    <s v="86005186"/>
    <s v="广州中怡"/>
    <s v="KFC"/>
    <s v="百胜餐饮（广东）有限公司"/>
    <s v="广州"/>
    <x v="9"/>
    <x v="52"/>
  </r>
  <r>
    <x v="3"/>
    <s v="86005187"/>
    <s v="茂名嘉信茂S"/>
    <s v="KFC"/>
    <s v="百胜餐饮（广东）有限公司"/>
    <s v="茂名"/>
    <x v="9"/>
    <x v="66"/>
  </r>
  <r>
    <x v="3"/>
    <s v="86005188"/>
    <s v="广州石牌西"/>
    <s v="KFC"/>
    <s v="百胜餐饮（广东）有限公司"/>
    <s v="广州"/>
    <x v="9"/>
    <x v="52"/>
  </r>
  <r>
    <x v="3"/>
    <s v="86005189"/>
    <s v="番禺华汇广场S"/>
    <s v="KFC"/>
    <s v="百胜餐饮（广东）有限公司"/>
    <s v="番禺"/>
    <x v="9"/>
    <x v="52"/>
  </r>
  <r>
    <x v="3"/>
    <s v="86005191"/>
    <s v="广州新一城S"/>
    <s v="KFC"/>
    <s v="百胜餐饮（广东）有限公司"/>
    <s v="广州"/>
    <x v="9"/>
    <x v="52"/>
  </r>
  <r>
    <x v="3"/>
    <s v="86005192"/>
    <s v="高州高州"/>
    <s v="KFC"/>
    <s v="百胜餐饮（广东）有限公司"/>
    <s v="高州"/>
    <x v="9"/>
    <x v="66"/>
  </r>
  <r>
    <x v="3"/>
    <s v="86005195"/>
    <s v="阳春阳春大道"/>
    <s v="KFC"/>
    <s v="百胜餐饮（广东）有限公司"/>
    <s v="阳江"/>
    <x v="9"/>
    <x v="82"/>
  </r>
  <r>
    <x v="3"/>
    <s v="86005196"/>
    <s v="顺德大良南国"/>
    <s v="KFC"/>
    <s v="百胜餐饮（广东）有限公司"/>
    <s v="顺德"/>
    <x v="9"/>
    <x v="65"/>
  </r>
  <r>
    <x v="3"/>
    <s v="86005197"/>
    <s v="广州东站"/>
    <s v="KFC"/>
    <s v="百胜餐饮（广东）有限公司"/>
    <s v="广州"/>
    <x v="9"/>
    <x v="52"/>
  </r>
  <r>
    <x v="3"/>
    <s v="86005199"/>
    <s v="韶关风度名城"/>
    <s v="KFC"/>
    <s v="百胜餐饮（广东）有限公司"/>
    <s v="韶关"/>
    <x v="9"/>
    <x v="70"/>
  </r>
  <r>
    <x v="3"/>
    <s v="86005201"/>
    <s v="佛山南海嘉信贸S"/>
    <s v="KFC"/>
    <s v="百胜餐饮（广东）有限公司"/>
    <s v="佛山"/>
    <x v="9"/>
    <x v="65"/>
  </r>
  <r>
    <x v="3"/>
    <s v="86005202"/>
    <s v="广州佳润"/>
    <s v="KFC"/>
    <s v="百胜餐饮（广东）有限公司"/>
    <s v="广州"/>
    <x v="9"/>
    <x v="52"/>
  </r>
  <r>
    <x v="3"/>
    <s v="86005203"/>
    <s v="广州竹料"/>
    <s v="KFC"/>
    <s v="百胜餐饮（广东）有限公司"/>
    <s v="广州"/>
    <x v="9"/>
    <x v="52"/>
  </r>
  <r>
    <x v="3"/>
    <s v="86005204"/>
    <s v="英德太阳城"/>
    <s v="KFC"/>
    <s v="百胜餐饮（广东）有限公司"/>
    <s v="英德"/>
    <x v="9"/>
    <x v="83"/>
  </r>
  <r>
    <x v="3"/>
    <s v="86005205"/>
    <s v="惠州港惠城"/>
    <s v="KFC"/>
    <s v="百胜餐饮（广东）有限公司"/>
    <s v="惠州"/>
    <x v="9"/>
    <x v="56"/>
  </r>
  <r>
    <x v="3"/>
    <s v="86005206"/>
    <s v="开平万家"/>
    <s v="KFC"/>
    <s v="百胜餐饮（广东）有限公司"/>
    <s v="开平"/>
    <x v="9"/>
    <x v="54"/>
  </r>
  <r>
    <x v="3"/>
    <s v="86005207"/>
    <s v="四会四会"/>
    <s v="KFC"/>
    <s v="百胜餐饮（广东）有限公司"/>
    <s v="四会"/>
    <x v="9"/>
    <x v="71"/>
  </r>
  <r>
    <x v="3"/>
    <s v="86005208"/>
    <s v="肇庆康乐"/>
    <s v="KFC"/>
    <s v="百胜餐饮（广东）有限公司"/>
    <s v="肇庆"/>
    <x v="9"/>
    <x v="71"/>
  </r>
  <r>
    <x v="3"/>
    <s v="86005209"/>
    <s v="惠阳大亚湾"/>
    <s v="KFC"/>
    <s v="百胜餐饮（广东）有限公司"/>
    <s v="惠阳"/>
    <x v="9"/>
    <x v="56"/>
  </r>
  <r>
    <x v="3"/>
    <s v="86005210"/>
    <s v="花都百业"/>
    <s v="KFC"/>
    <s v="百胜餐饮（广东）有限公司"/>
    <s v="花都"/>
    <x v="9"/>
    <x v="52"/>
  </r>
  <r>
    <x v="3"/>
    <s v="86005212"/>
    <s v="广州客运站"/>
    <s v="KFC"/>
    <s v="百胜餐饮（广东）有限公司"/>
    <s v="广州"/>
    <x v="9"/>
    <x v="52"/>
  </r>
  <r>
    <x v="3"/>
    <s v="86005213"/>
    <s v="韶关乐昌顺易"/>
    <s v="KFC"/>
    <s v="百胜餐饮（广东）有限公司"/>
    <s v="韶关"/>
    <x v="9"/>
    <x v="70"/>
  </r>
  <r>
    <x v="3"/>
    <s v="86005216"/>
    <s v="湛江康顺"/>
    <s v="KFC"/>
    <s v="百胜餐饮（广东）有限公司"/>
    <s v="湛江"/>
    <x v="9"/>
    <x v="63"/>
  </r>
  <r>
    <x v="3"/>
    <s v="86005218"/>
    <s v="佛山南海保利水城S"/>
    <s v="KFC"/>
    <s v="百胜餐饮（广东）有限公司"/>
    <s v="南海"/>
    <x v="9"/>
    <x v="65"/>
  </r>
  <r>
    <x v="3"/>
    <s v="86005219"/>
    <s v="广州保天汇城"/>
    <s v="KFC"/>
    <s v="百胜餐饮（广东）有限公司"/>
    <s v="广州"/>
    <x v="9"/>
    <x v="52"/>
  </r>
  <r>
    <x v="3"/>
    <s v="86005223"/>
    <s v="电白电白"/>
    <s v="KFC"/>
    <s v="百胜餐饮（广东）有限公司"/>
    <s v="茂名"/>
    <x v="9"/>
    <x v="66"/>
  </r>
  <r>
    <x v="3"/>
    <s v="86005224"/>
    <s v="花都狮岭丽莎广场"/>
    <s v="KFC"/>
    <s v="百胜餐饮（广东）有限公司"/>
    <s v="花都"/>
    <x v="9"/>
    <x v="52"/>
  </r>
  <r>
    <x v="3"/>
    <s v="86005225"/>
    <s v="广州人和站KFC"/>
    <s v="KFC"/>
    <s v="百胜餐饮（广东）有限公司"/>
    <s v="广州"/>
    <x v="9"/>
    <x v="52"/>
  </r>
  <r>
    <x v="3"/>
    <s v="86005226"/>
    <s v="韶关体育中心"/>
    <s v="KFC"/>
    <s v="百胜餐饮（广东）有限公司"/>
    <s v="韶关"/>
    <x v="9"/>
    <x v="70"/>
  </r>
  <r>
    <x v="3"/>
    <s v="86005227"/>
    <s v="江门中环广场"/>
    <s v="KFC"/>
    <s v="百胜餐饮（广东）有限公司"/>
    <s v="江门"/>
    <x v="9"/>
    <x v="54"/>
  </r>
  <r>
    <x v="3"/>
    <s v="86005228"/>
    <s v="广州沙步"/>
    <s v="KFC"/>
    <s v="百胜餐饮（广东）有限公司"/>
    <s v="广州"/>
    <x v="9"/>
    <x v="52"/>
  </r>
  <r>
    <x v="3"/>
    <s v="86005230"/>
    <s v="广州名盛"/>
    <s v="KFC"/>
    <s v="百胜餐饮（广东）有限公司"/>
    <s v="广州"/>
    <x v="9"/>
    <x v="52"/>
  </r>
  <r>
    <x v="3"/>
    <s v="86005231"/>
    <s v="肇庆星湖国际"/>
    <s v="KFC"/>
    <s v="百胜餐饮（广东）有限公司"/>
    <s v="肇庆"/>
    <x v="9"/>
    <x v="71"/>
  </r>
  <r>
    <x v="3"/>
    <s v="86005232"/>
    <s v="惠东吉隆"/>
    <s v="KFC"/>
    <s v="百胜餐饮（广东）有限公司"/>
    <s v="惠东"/>
    <x v="9"/>
    <x v="56"/>
  </r>
  <r>
    <x v="3"/>
    <s v="86005234"/>
    <s v="陆丰陆丰KFC"/>
    <s v="KFC"/>
    <s v="百胜餐饮（广东）有限公司"/>
    <s v="陆丰"/>
    <x v="9"/>
    <x v="60"/>
  </r>
  <r>
    <x v="3"/>
    <s v="86005235"/>
    <s v="湛江怡福国际"/>
    <s v="KFC"/>
    <s v="百胜餐饮（广东）有限公司"/>
    <s v="湛江"/>
    <x v="9"/>
    <x v="63"/>
  </r>
  <r>
    <x v="3"/>
    <s v="86005236"/>
    <s v="广州宏明"/>
    <s v="KFC"/>
    <s v="百胜餐饮（广东）有限公司"/>
    <s v="广州"/>
    <x v="9"/>
    <x v="52"/>
  </r>
  <r>
    <x v="3"/>
    <s v="86005237"/>
    <s v="广州赤岗北S"/>
    <s v="KFC"/>
    <s v="百胜餐饮（广东）有限公司"/>
    <s v="广州"/>
    <x v="9"/>
    <x v="52"/>
  </r>
  <r>
    <x v="3"/>
    <s v="86005238"/>
    <s v="广州石牌东KFC"/>
    <s v="KFC"/>
    <s v="百胜餐饮（广东）有限公司"/>
    <s v="广州"/>
    <x v="9"/>
    <x v="52"/>
  </r>
  <r>
    <x v="3"/>
    <s v="86005239"/>
    <s v="梅州鸿都"/>
    <s v="KFC"/>
    <s v="百胜餐饮（广东）有限公司"/>
    <s v="梅州"/>
    <x v="9"/>
    <x v="68"/>
  </r>
  <r>
    <x v="3"/>
    <s v="86005241"/>
    <s v="江门益华"/>
    <s v="KFC"/>
    <s v="百胜餐饮（广东）有限公司"/>
    <s v="江门"/>
    <x v="9"/>
    <x v="54"/>
  </r>
  <r>
    <x v="3"/>
    <s v="86005243"/>
    <s v="广州机场路"/>
    <s v="KFC"/>
    <s v="百胜餐饮（广东）有限公司"/>
    <s v="广州"/>
    <x v="9"/>
    <x v="52"/>
  </r>
  <r>
    <x v="3"/>
    <s v="86005244"/>
    <s v="湛江兴华"/>
    <s v="KFC"/>
    <s v="百胜餐饮（广东）有限公司"/>
    <s v="湛江"/>
    <x v="9"/>
    <x v="63"/>
  </r>
  <r>
    <x v="3"/>
    <s v="86005247"/>
    <s v="番禺今洲广场S"/>
    <s v="KFC"/>
    <s v="百胜餐饮（广东）有限公司"/>
    <s v="番禺"/>
    <x v="9"/>
    <x v="52"/>
  </r>
  <r>
    <x v="3"/>
    <s v="86005248"/>
    <s v="广州中山四S"/>
    <s v="KFC"/>
    <s v="百胜餐饮（广东）有限公司"/>
    <s v="广州"/>
    <x v="9"/>
    <x v="52"/>
  </r>
  <r>
    <x v="3"/>
    <s v="86005249"/>
    <s v="广州柏西商都"/>
    <s v="KFC"/>
    <s v="百胜餐饮（广东）有限公司"/>
    <s v="广州"/>
    <x v="9"/>
    <x v="52"/>
  </r>
  <r>
    <x v="3"/>
    <s v="86005251"/>
    <s v="番禺富丽S"/>
    <s v="KFC"/>
    <s v="百胜餐饮（广东）有限公司"/>
    <s v="番禺"/>
    <x v="9"/>
    <x v="52"/>
  </r>
  <r>
    <x v="3"/>
    <s v="86005252"/>
    <s v="惠州东平"/>
    <s v="KFC"/>
    <s v="百胜餐饮（广东）有限公司"/>
    <s v="惠州"/>
    <x v="9"/>
    <x v="56"/>
  </r>
  <r>
    <x v="3"/>
    <s v="86005253"/>
    <s v="广州中六乐购"/>
    <s v="KFC"/>
    <s v="百胜餐饮（广东）有限公司"/>
    <s v="广州"/>
    <x v="9"/>
    <x v="52"/>
  </r>
  <r>
    <x v="3"/>
    <s v="86005254"/>
    <s v="中山怡华"/>
    <s v="KFC"/>
    <s v="百胜餐饮（广东）有限公司"/>
    <s v="中山"/>
    <x v="9"/>
    <x v="58"/>
  </r>
  <r>
    <x v="3"/>
    <s v="86005256"/>
    <s v="惠东利埔"/>
    <s v="KFC"/>
    <s v="百胜餐饮（广东）有限公司"/>
    <s v="惠东"/>
    <x v="9"/>
    <x v="56"/>
  </r>
  <r>
    <x v="3"/>
    <s v="86005259"/>
    <s v="广州石井"/>
    <s v="KFC"/>
    <s v="百胜餐饮（广东）有限公司"/>
    <s v="广州"/>
    <x v="9"/>
    <x v="52"/>
  </r>
  <r>
    <x v="3"/>
    <s v="86005260"/>
    <s v="惠州龙门"/>
    <s v="KFC"/>
    <s v="百胜餐饮（广东）有限公司"/>
    <s v="惠州"/>
    <x v="9"/>
    <x v="56"/>
  </r>
  <r>
    <x v="3"/>
    <s v="86005262"/>
    <s v="番禺钟村"/>
    <s v="KFC"/>
    <s v="百胜餐饮（广东）有限公司"/>
    <s v="番禺"/>
    <x v="9"/>
    <x v="52"/>
  </r>
  <r>
    <x v="3"/>
    <s v="86005263"/>
    <s v="佛山南海江浦"/>
    <s v="KFC"/>
    <s v="百胜餐饮（广东）有限公司"/>
    <s v="南海"/>
    <x v="9"/>
    <x v="65"/>
  </r>
  <r>
    <x v="3"/>
    <s v="86005264"/>
    <s v="广州工业大道S"/>
    <s v="KFC"/>
    <s v="百胜餐饮（广东）有限公司"/>
    <s v="广州"/>
    <x v="9"/>
    <x v="52"/>
  </r>
  <r>
    <x v="3"/>
    <s v="86005265"/>
    <s v="广州十甫S"/>
    <s v="KFC"/>
    <s v="百胜餐饮（广东）有限公司"/>
    <s v="广州"/>
    <x v="9"/>
    <x v="52"/>
  </r>
  <r>
    <x v="3"/>
    <s v="86005266"/>
    <s v="广州金聚S"/>
    <s v="KFC"/>
    <s v="百胜餐饮（广东）有限公司"/>
    <s v="广州"/>
    <x v="9"/>
    <x v="52"/>
  </r>
  <r>
    <x v="3"/>
    <s v="86005267"/>
    <s v="惠州陈江民乐福"/>
    <s v="KFC"/>
    <s v="百胜餐饮（广东）有限公司"/>
    <s v="惠州"/>
    <x v="9"/>
    <x v="56"/>
  </r>
  <r>
    <x v="3"/>
    <s v="86005268"/>
    <s v="中山东凤东凤"/>
    <s v="KFC"/>
    <s v="百胜餐饮（广东）有限公司"/>
    <s v="中山"/>
    <x v="9"/>
    <x v="58"/>
  </r>
  <r>
    <x v="3"/>
    <s v="86005270"/>
    <s v="吴川港丰"/>
    <s v="KFC"/>
    <s v="百胜餐饮（广东）有限公司"/>
    <s v="吴川"/>
    <x v="9"/>
    <x v="63"/>
  </r>
  <r>
    <x v="3"/>
    <s v="86005271"/>
    <s v="广州客运站外卖店"/>
    <s v="KFC"/>
    <s v="百胜餐饮（广东）有限公司"/>
    <s v="广州"/>
    <x v="9"/>
    <x v="52"/>
  </r>
  <r>
    <x v="3"/>
    <s v="86005275"/>
    <s v="顺德均安均安"/>
    <s v="KFC"/>
    <s v="百胜餐饮（广东）有限公司"/>
    <s v="顺德"/>
    <x v="9"/>
    <x v="65"/>
  </r>
  <r>
    <x v="3"/>
    <s v="86005276"/>
    <s v="阳春阳春"/>
    <s v="KFC"/>
    <s v="百胜餐饮（广东）有限公司"/>
    <s v="阳江"/>
    <x v="9"/>
    <x v="82"/>
  </r>
  <r>
    <x v="3"/>
    <s v="86005280"/>
    <s v="中山坦洲坦洲"/>
    <s v="KFC"/>
    <s v="百胜餐饮（广东）有限公司"/>
    <s v="中山"/>
    <x v="9"/>
    <x v="58"/>
  </r>
  <r>
    <x v="3"/>
    <s v="86005282"/>
    <s v="广州太阳城"/>
    <s v="KFC"/>
    <s v="百胜餐饮（广东）有限公司"/>
    <s v="广州"/>
    <x v="9"/>
    <x v="52"/>
  </r>
  <r>
    <x v="3"/>
    <s v="86005283"/>
    <s v="番禺繁华"/>
    <s v="KFC"/>
    <s v="百胜餐饮（广东）有限公司"/>
    <s v="番禺"/>
    <x v="9"/>
    <x v="52"/>
  </r>
  <r>
    <x v="3"/>
    <s v="86005284"/>
    <s v="番禺大石S"/>
    <s v="KFC"/>
    <s v="百胜餐饮（广东）有限公司"/>
    <s v="番禺"/>
    <x v="9"/>
    <x v="52"/>
  </r>
  <r>
    <x v="3"/>
    <s v="86005285"/>
    <s v="顺德大良嘉信"/>
    <s v="KFC"/>
    <s v="百胜餐饮（广东）有限公司"/>
    <s v="顺德"/>
    <x v="9"/>
    <x v="65"/>
  </r>
  <r>
    <x v="3"/>
    <s v="86005287"/>
    <s v="广州龙洞"/>
    <s v="KFC"/>
    <s v="百胜餐饮（广东）有限公司"/>
    <s v="广州"/>
    <x v="9"/>
    <x v="52"/>
  </r>
  <r>
    <x v="3"/>
    <s v="86005288"/>
    <s v="汕尾名门"/>
    <s v="KFC"/>
    <s v="百胜餐饮（广东）有限公司"/>
    <s v="汕尾"/>
    <x v="9"/>
    <x v="60"/>
  </r>
  <r>
    <x v="3"/>
    <s v="86005289"/>
    <s v="惠州世贸中心"/>
    <s v="KFC"/>
    <s v="百胜餐饮（广东）有限公司"/>
    <s v="惠州"/>
    <x v="9"/>
    <x v="56"/>
  </r>
  <r>
    <x v="3"/>
    <s v="86005290"/>
    <s v="花都白云机场"/>
    <s v="KFC"/>
    <s v="百胜餐饮（广东）有限公司"/>
    <s v="花都"/>
    <x v="9"/>
    <x v="52"/>
  </r>
  <r>
    <x v="3"/>
    <s v="86005291"/>
    <s v="佛山南海海三路S"/>
    <s v="KFC"/>
    <s v="百胜餐饮（广东）有限公司"/>
    <s v="南海"/>
    <x v="9"/>
    <x v="65"/>
  </r>
  <r>
    <x v="3"/>
    <s v="86005292"/>
    <s v="开平梁金山广湛"/>
    <s v="KFC"/>
    <s v="百胜餐饮（广东）有限公司"/>
    <s v="开平"/>
    <x v="9"/>
    <x v="54"/>
  </r>
  <r>
    <x v="3"/>
    <s v="86005293"/>
    <s v="开平梁金山湛广"/>
    <s v="KFC"/>
    <s v="百胜餐饮（广东）有限公司"/>
    <s v="开平"/>
    <x v="9"/>
    <x v="54"/>
  </r>
  <r>
    <x v="3"/>
    <s v="86005294"/>
    <s v="广州新港西S"/>
    <s v="KFC"/>
    <s v="百胜餐饮（广东）有限公司"/>
    <s v="广州"/>
    <x v="9"/>
    <x v="52"/>
  </r>
  <r>
    <x v="3"/>
    <s v="86005295"/>
    <s v="佛山禅城玫瑰园"/>
    <s v="KFC"/>
    <s v="百胜餐饮（广东）有限公司"/>
    <s v="佛山"/>
    <x v="9"/>
    <x v="65"/>
  </r>
  <r>
    <x v="3"/>
    <s v="86005298"/>
    <s v="连州连州大道"/>
    <s v="KFC"/>
    <s v="百胜餐饮（广东）有限公司"/>
    <s v="清远"/>
    <x v="9"/>
    <x v="83"/>
  </r>
  <r>
    <x v="3"/>
    <s v="86005299"/>
    <s v="广州省客运站"/>
    <s v="KFC"/>
    <s v="百胜餐饮（广东）有限公司"/>
    <s v="广州"/>
    <x v="9"/>
    <x v="52"/>
  </r>
  <r>
    <x v="3"/>
    <s v="86005300"/>
    <s v="广州天河客运站"/>
    <s v="KFC"/>
    <s v="百胜餐饮（广东）有限公司"/>
    <s v="广州"/>
    <x v="9"/>
    <x v="52"/>
  </r>
  <r>
    <x v="3"/>
    <s v="86005301"/>
    <s v="广州东站候车室"/>
    <s v="KFC"/>
    <s v="百胜餐饮（广东）有限公司"/>
    <s v="广州"/>
    <x v="9"/>
    <x v="52"/>
  </r>
  <r>
    <x v="3"/>
    <s v="86005302"/>
    <s v="广州花城汇S"/>
    <s v="KFC"/>
    <s v="百胜餐饮（广东）有限公司"/>
    <s v="广州"/>
    <x v="9"/>
    <x v="52"/>
  </r>
  <r>
    <x v="3"/>
    <s v="86005303"/>
    <s v="番禺武广高铁站S"/>
    <s v="KFC"/>
    <s v="百胜餐饮（广东）有限公司"/>
    <s v="番禺"/>
    <x v="9"/>
    <x v="52"/>
  </r>
  <r>
    <x v="3"/>
    <s v="86005353"/>
    <s v="怀集怀集"/>
    <s v="KFC"/>
    <s v="百胜餐饮（广东）有限公司"/>
    <s v="肇庆"/>
    <x v="9"/>
    <x v="71"/>
  </r>
  <r>
    <x v="3"/>
    <s v="86005354"/>
    <s v="顺德伦教伦教"/>
    <s v="KFC"/>
    <s v="百胜餐饮（广东）有限公司"/>
    <s v="顺德"/>
    <x v="9"/>
    <x v="65"/>
  </r>
  <r>
    <x v="3"/>
    <s v="86005355"/>
    <s v="阳江三环"/>
    <s v="KFC"/>
    <s v="百胜餐饮（广东）有限公司"/>
    <s v="阳江"/>
    <x v="9"/>
    <x v="82"/>
  </r>
  <r>
    <x v="3"/>
    <s v="86005356"/>
    <s v="韶关南雄"/>
    <s v="KFC"/>
    <s v="百胜餐饮（广东）有限公司"/>
    <s v="韶关"/>
    <x v="9"/>
    <x v="70"/>
  </r>
  <r>
    <x v="3"/>
    <s v="86005357"/>
    <s v="广州粤垦"/>
    <s v="KFC"/>
    <s v="百胜餐饮（广东）有限公司"/>
    <s v="广州"/>
    <x v="9"/>
    <x v="52"/>
  </r>
  <r>
    <x v="3"/>
    <s v="86005358"/>
    <s v="梅州蕉岭府前"/>
    <s v="KFC"/>
    <s v="百胜餐饮（广东）有限公司"/>
    <s v="梅州"/>
    <x v="9"/>
    <x v="68"/>
  </r>
  <r>
    <x v="3"/>
    <s v="86005359"/>
    <s v="中山中山世纪"/>
    <s v="KFC"/>
    <s v="百胜餐饮（广东）有限公司"/>
    <s v="中山"/>
    <x v="9"/>
    <x v="58"/>
  </r>
  <r>
    <x v="3"/>
    <s v="86005360"/>
    <s v="番禺石楼S"/>
    <s v="KFC"/>
    <s v="百胜餐饮（广东）有限公司"/>
    <s v="番禺"/>
    <x v="9"/>
    <x v="52"/>
  </r>
  <r>
    <x v="3"/>
    <s v="86005361"/>
    <s v="广州同泰"/>
    <s v="KFC"/>
    <s v="百胜餐饮（广东）有限公司"/>
    <s v="广州"/>
    <x v="9"/>
    <x v="52"/>
  </r>
  <r>
    <x v="3"/>
    <s v="86005362"/>
    <s v="清远城市广场"/>
    <s v="KFC"/>
    <s v="百胜餐饮（广东）有限公司"/>
    <s v="清远"/>
    <x v="9"/>
    <x v="83"/>
  </r>
  <r>
    <x v="3"/>
    <s v="86005363"/>
    <s v="顺德勒流勒流"/>
    <s v="KFC"/>
    <s v="百胜餐饮（广东）有限公司"/>
    <s v="顺德"/>
    <x v="9"/>
    <x v="65"/>
  </r>
  <r>
    <x v="3"/>
    <s v="86005364"/>
    <s v="广州百花路S"/>
    <s v="KFC"/>
    <s v="百胜餐饮（广东）有限公司"/>
    <s v="广州"/>
    <x v="9"/>
    <x v="52"/>
  </r>
  <r>
    <x v="3"/>
    <s v="86005365"/>
    <s v="英德利民"/>
    <s v="KFC"/>
    <s v="百胜餐饮（广东）有限公司"/>
    <s v="英德"/>
    <x v="9"/>
    <x v="83"/>
  </r>
  <r>
    <x v="3"/>
    <s v="86005366"/>
    <s v="广州棠德南"/>
    <s v="KFC"/>
    <s v="百胜餐饮（广东）有限公司"/>
    <s v="广州"/>
    <x v="9"/>
    <x v="52"/>
  </r>
  <r>
    <x v="3"/>
    <s v="86005367"/>
    <s v="惠州丽日银座S"/>
    <s v="KFC"/>
    <s v="百胜餐饮（广东）有限公司"/>
    <s v="惠州"/>
    <x v="9"/>
    <x v="56"/>
  </r>
  <r>
    <x v="3"/>
    <s v="86005368"/>
    <s v="广州滘口S"/>
    <s v="KFC"/>
    <s v="百胜餐饮（广东）有限公司"/>
    <s v="广州"/>
    <x v="9"/>
    <x v="52"/>
  </r>
  <r>
    <x v="3"/>
    <s v="86005369"/>
    <s v="恩平新平"/>
    <s v="KFC"/>
    <s v="百胜餐饮（广东）有限公司"/>
    <s v="恩平"/>
    <x v="9"/>
    <x v="54"/>
  </r>
  <r>
    <x v="3"/>
    <s v="86005370"/>
    <s v="广州万达22点后到店"/>
    <s v="KFC"/>
    <s v="百胜餐饮（广东）有限公司"/>
    <s v="广州"/>
    <x v="9"/>
    <x v="52"/>
  </r>
  <r>
    <x v="3"/>
    <s v="86005372"/>
    <s v="阳江北环"/>
    <s v="KFC"/>
    <s v="百胜餐饮（广东）有限公司"/>
    <s v="阳江"/>
    <x v="9"/>
    <x v="82"/>
  </r>
  <r>
    <x v="3"/>
    <s v="86005373"/>
    <s v="河源长鸿花园"/>
    <s v="KFC"/>
    <s v="百胜餐饮（广东）有限公司"/>
    <s v="河源"/>
    <x v="9"/>
    <x v="84"/>
  </r>
  <r>
    <x v="3"/>
    <s v="86005374"/>
    <s v="海丰地王广场"/>
    <s v="KFC"/>
    <s v="百胜餐饮（广东）有限公司"/>
    <s v="海丰"/>
    <x v="9"/>
    <x v="60"/>
  </r>
  <r>
    <x v="3"/>
    <s v="86005375"/>
    <s v="惠州小金口"/>
    <s v="KFC"/>
    <s v="百胜餐饮（广东）有限公司"/>
    <s v="惠州"/>
    <x v="9"/>
    <x v="56"/>
  </r>
  <r>
    <x v="3"/>
    <s v="86005376"/>
    <s v="广州东圃四季"/>
    <s v="KFC"/>
    <s v="百胜餐饮（广东）有限公司"/>
    <s v="广州"/>
    <x v="9"/>
    <x v="52"/>
  </r>
  <r>
    <x v="3"/>
    <s v="86005377"/>
    <s v="从化汽车站"/>
    <s v="KFC"/>
    <s v="百胜餐饮（广东）有限公司"/>
    <s v="从化"/>
    <x v="9"/>
    <x v="52"/>
  </r>
  <r>
    <x v="3"/>
    <s v="86005378"/>
    <s v="顺德乐从乐平"/>
    <s v="KFC"/>
    <s v="百胜餐饮（广东）有限公司"/>
    <s v="顺德"/>
    <x v="9"/>
    <x v="65"/>
  </r>
  <r>
    <x v="3"/>
    <s v="86005379"/>
    <s v="佛山南海九江"/>
    <s v="KFC"/>
    <s v="百胜餐饮（广东）有限公司"/>
    <s v="南海"/>
    <x v="9"/>
    <x v="65"/>
  </r>
  <r>
    <x v="3"/>
    <s v="86005380"/>
    <s v="广州广武"/>
    <s v="KFC"/>
    <s v="百胜餐饮（广东）有限公司"/>
    <s v="广州"/>
    <x v="9"/>
    <x v="52"/>
  </r>
  <r>
    <x v="3"/>
    <s v="86005381"/>
    <s v="清远锦绣清城"/>
    <s v="KFC"/>
    <s v="百胜餐饮（广东）有限公司"/>
    <s v="清远"/>
    <x v="9"/>
    <x v="83"/>
  </r>
  <r>
    <x v="3"/>
    <s v="86005383"/>
    <s v="番禺广州南站"/>
    <s v="KFC"/>
    <s v="百胜餐饮（广东）有限公司"/>
    <s v="番禺"/>
    <x v="9"/>
    <x v="52"/>
  </r>
  <r>
    <x v="3"/>
    <s v="86005384"/>
    <s v="番禺清河东"/>
    <s v="KFC"/>
    <s v="百胜餐饮（广东）有限公司"/>
    <s v="番禺"/>
    <x v="9"/>
    <x v="52"/>
  </r>
  <r>
    <x v="3"/>
    <s v="86005386"/>
    <s v="河源建设大道"/>
    <s v="KFC"/>
    <s v="百胜餐饮（广东）有限公司"/>
    <s v="河源"/>
    <x v="9"/>
    <x v="84"/>
  </r>
  <r>
    <x v="3"/>
    <s v="86005387"/>
    <s v="顺德大良顺德客运站"/>
    <s v="KFC"/>
    <s v="百胜餐饮（广东）有限公司"/>
    <s v="顺德"/>
    <x v="9"/>
    <x v="65"/>
  </r>
  <r>
    <x v="3"/>
    <s v="86005388"/>
    <s v="惠州华贸天地S"/>
    <s v="KFC"/>
    <s v="百胜餐饮（广东）有限公司"/>
    <s v="惠州"/>
    <x v="9"/>
    <x v="56"/>
  </r>
  <r>
    <x v="3"/>
    <s v="86005389"/>
    <s v="江门客运站"/>
    <s v="KFC"/>
    <s v="百胜餐饮（广东）有限公司"/>
    <s v="江门"/>
    <x v="9"/>
    <x v="54"/>
  </r>
  <r>
    <x v="3"/>
    <s v="86005391"/>
    <s v="佛山南海南庄吉利"/>
    <s v="KFC"/>
    <s v="百胜餐饮（广东）有限公司"/>
    <s v="南海"/>
    <x v="9"/>
    <x v="65"/>
  </r>
  <r>
    <x v="3"/>
    <s v="86005392"/>
    <s v="花都狮岭宝峰"/>
    <s v="KFC"/>
    <s v="百胜餐饮（广东）有限公司"/>
    <s v="花都"/>
    <x v="9"/>
    <x v="52"/>
  </r>
  <r>
    <x v="3"/>
    <s v="86005393"/>
    <s v="中山南朗南朗"/>
    <s v="KFC"/>
    <s v="百胜餐饮（广东）有限公司"/>
    <s v="中山"/>
    <x v="9"/>
    <x v="58"/>
  </r>
  <r>
    <x v="3"/>
    <s v="86005394"/>
    <s v="湛江江霞"/>
    <s v="KFC"/>
    <s v="百胜餐饮（广东）有限公司"/>
    <s v="湛江"/>
    <x v="9"/>
    <x v="63"/>
  </r>
  <r>
    <x v="3"/>
    <s v="86005395"/>
    <s v="佛山南海新天地S"/>
    <s v="KFC"/>
    <s v="百胜餐饮（广东）有限公司"/>
    <s v="南海"/>
    <x v="9"/>
    <x v="65"/>
  </r>
  <r>
    <x v="3"/>
    <s v="86005396"/>
    <s v="佛山禅城惠景S"/>
    <s v="KFC"/>
    <s v="百胜餐饮（广东）有限公司"/>
    <s v="佛山"/>
    <x v="9"/>
    <x v="65"/>
  </r>
  <r>
    <x v="3"/>
    <s v="86005397"/>
    <s v="广州棠下大舜"/>
    <s v="KFC"/>
    <s v="百胜餐饮（广东）有限公司"/>
    <s v="广州"/>
    <x v="9"/>
    <x v="52"/>
  </r>
  <r>
    <x v="3"/>
    <s v="86005398"/>
    <s v="番禺东兴"/>
    <s v="KFC"/>
    <s v="百胜餐饮（广东）有限公司"/>
    <s v="番禺"/>
    <x v="9"/>
    <x v="52"/>
  </r>
  <r>
    <x v="3"/>
    <s v="86005399"/>
    <s v="广州天州广场"/>
    <s v="KFC"/>
    <s v="百胜餐饮（广东）有限公司"/>
    <s v="广州"/>
    <x v="9"/>
    <x v="52"/>
  </r>
  <r>
    <x v="3"/>
    <s v="86005451"/>
    <s v="阳山阳山"/>
    <s v="KFC"/>
    <s v="百胜餐饮（广东）有限公司"/>
    <s v="清远"/>
    <x v="9"/>
    <x v="83"/>
  </r>
  <r>
    <x v="3"/>
    <s v="86005452"/>
    <s v="佛山南海佛平"/>
    <s v="KFC"/>
    <s v="百胜餐饮（广东）有限公司"/>
    <s v="南海"/>
    <x v="9"/>
    <x v="65"/>
  </r>
  <r>
    <x v="3"/>
    <s v="86005453"/>
    <s v="广州中八站S"/>
    <s v="KFC"/>
    <s v="百胜餐饮（广东）有限公司"/>
    <s v="广州"/>
    <x v="9"/>
    <x v="52"/>
  </r>
  <r>
    <x v="3"/>
    <s v="86005454"/>
    <s v="广州上社"/>
    <s v="KFC"/>
    <s v="百胜餐饮（广东）有限公司"/>
    <s v="广州"/>
    <x v="9"/>
    <x v="52"/>
  </r>
  <r>
    <x v="3"/>
    <s v="86005456"/>
    <s v="广州桥中北S"/>
    <s v="KFC"/>
    <s v="百胜餐饮（广东）有限公司"/>
    <s v="广州"/>
    <x v="9"/>
    <x v="52"/>
  </r>
  <r>
    <x v="3"/>
    <s v="86005457"/>
    <s v="雷州雷州"/>
    <s v="KFC"/>
    <s v="百胜餐饮（广东）有限公司"/>
    <s v="雷州"/>
    <x v="9"/>
    <x v="63"/>
  </r>
  <r>
    <x v="3"/>
    <s v="86005458"/>
    <s v="惠东大岭"/>
    <s v="KFC"/>
    <s v="百胜餐饮（广东）有限公司"/>
    <s v="惠东"/>
    <x v="9"/>
    <x v="56"/>
  </r>
  <r>
    <x v="3"/>
    <s v="86005459"/>
    <s v="广州黄石西"/>
    <s v="KFC"/>
    <s v="百胜餐饮（广东）有限公司"/>
    <s v="广州"/>
    <x v="9"/>
    <x v="52"/>
  </r>
  <r>
    <x v="3"/>
    <s v="86005460"/>
    <s v="佛山南海海北建设大道S"/>
    <s v="KFC"/>
    <s v="百胜餐饮（广东）有限公司"/>
    <s v="南海"/>
    <x v="9"/>
    <x v="65"/>
  </r>
  <r>
    <x v="3"/>
    <s v="86005461"/>
    <s v="广州瑶台"/>
    <s v="KFC"/>
    <s v="百胜餐饮（广东）有限公司"/>
    <s v="广州"/>
    <x v="9"/>
    <x v="52"/>
  </r>
  <r>
    <x v="3"/>
    <s v="86005462"/>
    <s v="顺德乐从河滨路"/>
    <s v="KFC"/>
    <s v="百胜餐饮（广东）有限公司"/>
    <s v="顺德"/>
    <x v="9"/>
    <x v="65"/>
  </r>
  <r>
    <x v="3"/>
    <s v="86005463"/>
    <s v="惠州美地花园城"/>
    <s v="KFC"/>
    <s v="百胜餐饮（广东）有限公司"/>
    <s v="惠州"/>
    <x v="9"/>
    <x v="56"/>
  </r>
  <r>
    <x v="3"/>
    <s v="86005464"/>
    <s v="广州燕岭"/>
    <s v="KFC"/>
    <s v="百胜餐饮（广东）有限公司"/>
    <s v="广州"/>
    <x v="9"/>
    <x v="52"/>
  </r>
  <r>
    <x v="3"/>
    <s v="86005465"/>
    <s v="广州火车站西广场"/>
    <s v="KFC"/>
    <s v="百胜餐饮（广东）有限公司"/>
    <s v="广州"/>
    <x v="9"/>
    <x v="52"/>
  </r>
  <r>
    <x v="3"/>
    <s v="86005467"/>
    <s v="中山沙溪金逸"/>
    <s v="KFC"/>
    <s v="百胜餐饮（广东）有限公司"/>
    <s v="中山"/>
    <x v="9"/>
    <x v="58"/>
  </r>
  <r>
    <x v="3"/>
    <s v="86005468"/>
    <s v="新会冈州"/>
    <s v="KFC"/>
    <s v="百胜餐饮（广东）有限公司"/>
    <s v="江门"/>
    <x v="9"/>
    <x v="54"/>
  </r>
  <r>
    <x v="3"/>
    <s v="86005469"/>
    <s v="广州梅花园"/>
    <s v="KFC"/>
    <s v="百胜餐饮（广东）有限公司"/>
    <s v="广州"/>
    <x v="9"/>
    <x v="52"/>
  </r>
  <r>
    <x v="3"/>
    <s v="86005470"/>
    <s v="广州合一"/>
    <s v="KFC"/>
    <s v="百胜餐饮（广东）有限公司"/>
    <s v="广州"/>
    <x v="9"/>
    <x v="52"/>
  </r>
  <r>
    <x v="3"/>
    <s v="86005473"/>
    <s v="广州庆丰"/>
    <s v="KFC"/>
    <s v="百胜餐饮（广东）有限公司"/>
    <s v="广州"/>
    <x v="9"/>
    <x v="52"/>
  </r>
  <r>
    <x v="3"/>
    <s v="86005474"/>
    <s v="广州环翠北S"/>
    <s v="KFC"/>
    <s v="百胜餐饮（广东）有限公司"/>
    <s v="广州"/>
    <x v="9"/>
    <x v="52"/>
  </r>
  <r>
    <x v="3"/>
    <s v="86005475"/>
    <s v="佛山南海北湖"/>
    <s v="KFC"/>
    <s v="百胜餐饮（广东）有限公司"/>
    <s v="南海"/>
    <x v="9"/>
    <x v="65"/>
  </r>
  <r>
    <x v="3"/>
    <s v="86005476"/>
    <s v="河源丽日"/>
    <s v="KFC"/>
    <s v="百胜餐饮（广东）有限公司"/>
    <s v="河源"/>
    <x v="9"/>
    <x v="84"/>
  </r>
  <r>
    <x v="3"/>
    <s v="86005477"/>
    <s v="番禺捷进"/>
    <s v="KFC"/>
    <s v="百胜餐饮（广东）有限公司"/>
    <s v="番禺"/>
    <x v="9"/>
    <x v="52"/>
  </r>
  <r>
    <x v="3"/>
    <s v="86005478"/>
    <s v="广州天河路"/>
    <s v="KFC"/>
    <s v="百胜餐饮（广东）有限公司"/>
    <s v="广州"/>
    <x v="9"/>
    <x v="52"/>
  </r>
  <r>
    <x v="3"/>
    <s v="86005479"/>
    <s v="增城增城广场"/>
    <s v="KFC"/>
    <s v="百胜餐饮（广东）有限公司"/>
    <s v="增城"/>
    <x v="9"/>
    <x v="52"/>
  </r>
  <r>
    <x v="3"/>
    <s v="86005480"/>
    <s v="中山黄圃黄圃"/>
    <s v="KFC"/>
    <s v="百胜餐饮（广东）有限公司"/>
    <s v="中山"/>
    <x v="9"/>
    <x v="58"/>
  </r>
  <r>
    <x v="3"/>
    <s v="86005482"/>
    <s v="广州车陂"/>
    <s v="KFC"/>
    <s v="百胜餐饮（广东）有限公司"/>
    <s v="广州"/>
    <x v="9"/>
    <x v="52"/>
  </r>
  <r>
    <x v="3"/>
    <s v="86005483"/>
    <s v="佛山禅城同济西"/>
    <s v="KFC"/>
    <s v="百胜餐饮（广东）有限公司"/>
    <s v="佛山"/>
    <x v="9"/>
    <x v="65"/>
  </r>
  <r>
    <x v="3"/>
    <s v="86005485"/>
    <s v="惠东黄埠"/>
    <s v="KFC"/>
    <s v="百胜餐饮（广东）有限公司"/>
    <s v="惠东"/>
    <x v="9"/>
    <x v="56"/>
  </r>
  <r>
    <x v="3"/>
    <s v="86005486"/>
    <s v="韶关火车站"/>
    <s v="KFC"/>
    <s v="百胜餐饮（广东）有限公司"/>
    <s v="韶关"/>
    <x v="9"/>
    <x v="70"/>
  </r>
  <r>
    <x v="3"/>
    <s v="86005487"/>
    <s v="鹤山鹤山大道"/>
    <s v="KFC"/>
    <s v="百胜餐饮（广东）有限公司"/>
    <s v="鹤山"/>
    <x v="9"/>
    <x v="54"/>
  </r>
  <r>
    <x v="3"/>
    <s v="86005489"/>
    <s v="罗定园前"/>
    <s v="KFC"/>
    <s v="百胜餐饮（广东）有限公司"/>
    <s v="罗定"/>
    <x v="9"/>
    <x v="57"/>
  </r>
  <r>
    <x v="3"/>
    <s v="86005490"/>
    <s v="广州云城西"/>
    <s v="KFC"/>
    <s v="百胜餐饮（广东）有限公司"/>
    <s v="广州"/>
    <x v="9"/>
    <x v="52"/>
  </r>
  <r>
    <x v="3"/>
    <s v="86005491"/>
    <s v="顺德大良清晖路"/>
    <s v="KFC"/>
    <s v="百胜餐饮（广东）有限公司"/>
    <s v="顺德"/>
    <x v="9"/>
    <x v="65"/>
  </r>
  <r>
    <x v="3"/>
    <s v="86005492"/>
    <s v="茂名官渡S"/>
    <s v="KFC"/>
    <s v="百胜餐饮（广东）有限公司"/>
    <s v="茂名"/>
    <x v="9"/>
    <x v="66"/>
  </r>
  <r>
    <x v="3"/>
    <s v="86005493"/>
    <s v="花都狮岭银锣湾"/>
    <s v="KFC"/>
    <s v="百胜餐饮（广东）有限公司"/>
    <s v="花都"/>
    <x v="9"/>
    <x v="52"/>
  </r>
  <r>
    <x v="3"/>
    <s v="86005494"/>
    <s v="广州大剧院S"/>
    <s v="KFC"/>
    <s v="百胜餐饮（广东）有限公司"/>
    <s v="广州"/>
    <x v="9"/>
    <x v="52"/>
  </r>
  <r>
    <x v="3"/>
    <s v="86005495"/>
    <s v="肇庆大旺"/>
    <s v="KFC"/>
    <s v="百胜餐饮（广东）有限公司"/>
    <s v="肇庆"/>
    <x v="9"/>
    <x v="71"/>
  </r>
  <r>
    <x v="3"/>
    <s v="86005496"/>
    <s v="佛山南海松岗S"/>
    <s v="KFC"/>
    <s v="百胜餐饮（广东）有限公司"/>
    <s v="南海"/>
    <x v="9"/>
    <x v="65"/>
  </r>
  <r>
    <x v="3"/>
    <s v="86005499"/>
    <s v="广州宝岗大道S"/>
    <s v="KFC"/>
    <s v="百胜餐饮（广东）有限公司"/>
    <s v="广州"/>
    <x v="9"/>
    <x v="52"/>
  </r>
  <r>
    <x v="3"/>
    <s v="86005503"/>
    <s v="广州北京路PHS"/>
    <s v="PHDI"/>
    <s v="百胜餐饮（广东）有限公司"/>
    <s v="广州"/>
    <x v="9"/>
    <x v="52"/>
  </r>
  <r>
    <x v="3"/>
    <s v="86005506"/>
    <s v="深圳东门PH"/>
    <s v="PHDI"/>
    <s v="百胜餐饮（广东）有限公司"/>
    <s v="深圳"/>
    <x v="9"/>
    <x v="62"/>
  </r>
  <r>
    <x v="3"/>
    <s v="86005508"/>
    <s v="广州宜安PH"/>
    <s v="PHDI"/>
    <s v="百胜餐饮（广东）有限公司"/>
    <s v="广州"/>
    <x v="9"/>
    <x v="52"/>
  </r>
  <r>
    <x v="3"/>
    <s v="86005509"/>
    <s v="广州荔湾PHS"/>
    <s v="PHDI"/>
    <s v="百胜餐饮（广东）有限公司"/>
    <s v="广州"/>
    <x v="9"/>
    <x v="52"/>
  </r>
  <r>
    <x v="3"/>
    <s v="86005512"/>
    <s v="珠海吉大PH"/>
    <s v="PHDI"/>
    <s v="百胜餐饮（广东）有限公司"/>
    <s v="珠海"/>
    <x v="9"/>
    <x v="78"/>
  </r>
  <r>
    <x v="3"/>
    <s v="86005513"/>
    <s v="番禺番禺PH"/>
    <s v="PHDI"/>
    <s v="百胜餐饮（广东）有限公司"/>
    <s v="番禺"/>
    <x v="9"/>
    <x v="52"/>
  </r>
  <r>
    <x v="3"/>
    <s v="86005515"/>
    <s v="深圳罗湖鸿展PH"/>
    <s v="PHDI"/>
    <s v="百胜餐饮（广东）有限公司"/>
    <s v="深圳"/>
    <x v="9"/>
    <x v="62"/>
  </r>
  <r>
    <x v="3"/>
    <s v="86005516"/>
    <s v="汕头金砂PH"/>
    <s v="PHDI"/>
    <s v="百胜餐饮（广东）有限公司"/>
    <s v="汕头"/>
    <x v="9"/>
    <x v="86"/>
  </r>
  <r>
    <x v="3"/>
    <s v="86005517"/>
    <s v="广州东峻PHS"/>
    <s v="PHDI"/>
    <s v="百胜餐饮（广东）有限公司"/>
    <s v="广州"/>
    <x v="9"/>
    <x v="52"/>
  </r>
  <r>
    <x v="3"/>
    <s v="86005518"/>
    <s v="深圳福田振华PH"/>
    <s v="PHDI"/>
    <s v="百胜餐饮（广东）有限公司"/>
    <s v="深圳"/>
    <x v="9"/>
    <x v="62"/>
  </r>
  <r>
    <x v="3"/>
    <s v="86005519"/>
    <s v="深圳城市PH"/>
    <s v="PHDI"/>
    <s v="百胜餐饮（广东）有限公司"/>
    <s v="深圳"/>
    <x v="9"/>
    <x v="62"/>
  </r>
  <r>
    <x v="3"/>
    <s v="86005521"/>
    <s v="深圳东方雅苑PH"/>
    <s v="PHDI"/>
    <s v="百胜餐饮（广东）有限公司"/>
    <s v="深圳"/>
    <x v="9"/>
    <x v="62"/>
  </r>
  <r>
    <x v="3"/>
    <s v="86005522"/>
    <s v="深圳泰华PHS"/>
    <s v="PHDI"/>
    <s v="百胜餐饮（广东）有限公司"/>
    <s v="深圳"/>
    <x v="9"/>
    <x v="62"/>
  </r>
  <r>
    <x v="3"/>
    <s v="86005523"/>
    <s v="广州棠下PH"/>
    <s v="PHDI"/>
    <s v="百胜餐饮（广东）有限公司"/>
    <s v="广州"/>
    <x v="9"/>
    <x v="52"/>
  </r>
  <r>
    <x v="3"/>
    <s v="86005524"/>
    <s v="广州天河北万佳PH"/>
    <s v="PHDI"/>
    <s v="百胜餐饮（广东）有限公司"/>
    <s v="广州"/>
    <x v="9"/>
    <x v="52"/>
  </r>
  <r>
    <x v="3"/>
    <s v="86005525"/>
    <s v="深圳梅林PH"/>
    <s v="PHDI"/>
    <s v="百胜餐饮（广东）有限公司"/>
    <s v="深圳"/>
    <x v="9"/>
    <x v="62"/>
  </r>
  <r>
    <x v="3"/>
    <s v="86005528"/>
    <s v="惠州惠州PHS"/>
    <s v="PHDI"/>
    <s v="百胜餐饮（广东）有限公司"/>
    <s v="惠州"/>
    <x v="9"/>
    <x v="56"/>
  </r>
  <r>
    <x v="3"/>
    <s v="86005529"/>
    <s v="深圳万象城PH"/>
    <s v="PHDI"/>
    <s v="百胜餐饮（广东）有限公司"/>
    <s v="深圳"/>
    <x v="9"/>
    <x v="62"/>
  </r>
  <r>
    <x v="3"/>
    <s v="86005530"/>
    <s v="深圳龙岗五洲风情PH"/>
    <s v="PHDI"/>
    <s v="百胜餐饮（广东）有限公司"/>
    <s v="深圳"/>
    <x v="9"/>
    <x v="62"/>
  </r>
  <r>
    <x v="3"/>
    <s v="86005531"/>
    <s v="佛山南海桂城PHS"/>
    <s v="PHDI"/>
    <s v="百胜餐饮（广东）有限公司"/>
    <s v="南海"/>
    <x v="9"/>
    <x v="65"/>
  </r>
  <r>
    <x v="3"/>
    <s v="86005533"/>
    <s v="深圳南山嵩尚PHS"/>
    <s v="PHDI"/>
    <s v="百胜餐饮（广东）有限公司"/>
    <s v="深圳"/>
    <x v="9"/>
    <x v="62"/>
  </r>
  <r>
    <x v="3"/>
    <s v="86005534"/>
    <s v="东莞华南摩尔PH"/>
    <s v="PHDI"/>
    <s v="百胜餐饮（广东）有限公司"/>
    <s v="东莞"/>
    <x v="9"/>
    <x v="53"/>
  </r>
  <r>
    <x v="3"/>
    <s v="86005535"/>
    <s v="东莞地王广场PH"/>
    <s v="PHDI"/>
    <s v="百胜餐饮（广东）有限公司"/>
    <s v="东莞"/>
    <x v="9"/>
    <x v="53"/>
  </r>
  <r>
    <x v="3"/>
    <s v="86005536"/>
    <s v="肇庆时代PH"/>
    <s v="PHDI"/>
    <s v="百胜餐饮（广东）有限公司"/>
    <s v="肇庆"/>
    <x v="9"/>
    <x v="71"/>
  </r>
  <r>
    <x v="3"/>
    <s v="86005537"/>
    <s v="广州天河城PH"/>
    <s v="PHDI"/>
    <s v="百胜餐饮（广东）有限公司"/>
    <s v="广州"/>
    <x v="9"/>
    <x v="52"/>
  </r>
  <r>
    <x v="3"/>
    <s v="86005538"/>
    <s v="中山小榄小榄PH"/>
    <s v="PHDI"/>
    <s v="百胜餐饮（广东）有限公司"/>
    <s v="中山"/>
    <x v="9"/>
    <x v="58"/>
  </r>
  <r>
    <x v="3"/>
    <s v="86005539"/>
    <s v="佛山南海嘉洲广场PH"/>
    <s v="PHDI"/>
    <s v="百胜餐饮（广东）有限公司"/>
    <s v="南海"/>
    <x v="9"/>
    <x v="65"/>
  </r>
  <r>
    <x v="3"/>
    <s v="86005540"/>
    <s v="中山大信PH"/>
    <s v="PHDI"/>
    <s v="百胜餐饮（广东）有限公司"/>
    <s v="中山"/>
    <x v="9"/>
    <x v="58"/>
  </r>
  <r>
    <x v="3"/>
    <s v="86005541"/>
    <s v="海口海秀PHY"/>
    <s v="PHDI"/>
    <s v="百胜餐饮（广东）有限公司"/>
    <s v="海口"/>
    <x v="10"/>
    <x v="55"/>
  </r>
  <r>
    <x v="3"/>
    <s v="86005542"/>
    <s v="广州广安大厦PH"/>
    <s v="PHDI"/>
    <s v="百胜餐饮（广东）有限公司"/>
    <s v="广州"/>
    <x v="9"/>
    <x v="52"/>
  </r>
  <r>
    <x v="3"/>
    <s v="86005543"/>
    <s v="广州百信PH"/>
    <s v="PHDI"/>
    <s v="百胜餐饮（广东）有限公司"/>
    <s v="广州"/>
    <x v="9"/>
    <x v="52"/>
  </r>
  <r>
    <x v="3"/>
    <s v="86005544"/>
    <s v="广州五月花PHS"/>
    <s v="PHDI"/>
    <s v="百胜餐饮（广东）有限公司"/>
    <s v="广州"/>
    <x v="9"/>
    <x v="52"/>
  </r>
  <r>
    <x v="3"/>
    <s v="86005545"/>
    <s v="佛山禅城东方广场PH"/>
    <s v="PHDI"/>
    <s v="百胜餐饮（广东）有限公司"/>
    <s v="佛山"/>
    <x v="9"/>
    <x v="65"/>
  </r>
  <r>
    <x v="3"/>
    <s v="86005546"/>
    <s v="广州百脑汇PH"/>
    <s v="PHDI"/>
    <s v="百胜餐饮（广东）有限公司"/>
    <s v="广州"/>
    <x v="9"/>
    <x v="52"/>
  </r>
  <r>
    <x v="3"/>
    <s v="86005547"/>
    <s v="深圳西丽西丽PHS"/>
    <s v="PHDI"/>
    <s v="百胜餐饮（广东）有限公司"/>
    <s v="深圳"/>
    <x v="9"/>
    <x v="62"/>
  </r>
  <r>
    <x v="3"/>
    <s v="86005548"/>
    <s v="深圳福田中心城PH"/>
    <s v="PHDI"/>
    <s v="百胜餐饮（广东）有限公司"/>
    <s v="深圳"/>
    <x v="9"/>
    <x v="62"/>
  </r>
  <r>
    <x v="3"/>
    <s v="86005549"/>
    <s v="深圳金光华PH"/>
    <s v="PHDI"/>
    <s v="百胜餐饮（广东）有限公司"/>
    <s v="深圳"/>
    <x v="9"/>
    <x v="62"/>
  </r>
  <r>
    <x v="3"/>
    <s v="86005550"/>
    <s v="桂林中山PH"/>
    <s v="PHDI"/>
    <s v="百胜餐饮（广东）有限公司"/>
    <s v="桂林"/>
    <x v="8"/>
    <x v="69"/>
  </r>
  <r>
    <x v="3"/>
    <s v="86005551"/>
    <s v="深圳港隆城PHS"/>
    <s v="PHDI"/>
    <s v="百胜餐饮（广东）有限公司"/>
    <s v="深圳"/>
    <x v="9"/>
    <x v="62"/>
  </r>
  <r>
    <x v="3"/>
    <s v="86005552"/>
    <s v="深圳保利PHS"/>
    <s v="PHDI"/>
    <s v="百胜餐饮（广东）有限公司"/>
    <s v="深圳"/>
    <x v="9"/>
    <x v="62"/>
  </r>
  <r>
    <x v="3"/>
    <s v="86005553"/>
    <s v="深圳罗湖北方大厦PH"/>
    <s v="PHDI"/>
    <s v="百胜餐饮（广东）有限公司"/>
    <s v="深圳"/>
    <x v="9"/>
    <x v="62"/>
  </r>
  <r>
    <x v="3"/>
    <s v="86005554"/>
    <s v="深圳福田中心书城PH"/>
    <s v="PHDI"/>
    <s v="百胜餐饮（广东）有限公司"/>
    <s v="深圳"/>
    <x v="9"/>
    <x v="62"/>
  </r>
  <r>
    <x v="3"/>
    <s v="86005555"/>
    <s v="广州丽影PHS"/>
    <s v="PHDI"/>
    <s v="百胜餐饮（广东）有限公司"/>
    <s v="广州"/>
    <x v="9"/>
    <x v="52"/>
  </r>
  <r>
    <x v="3"/>
    <s v="86005556"/>
    <s v="深圳龙华美丽PHS"/>
    <s v="PHDI"/>
    <s v="百胜餐饮（广东）有限公司"/>
    <s v="深圳"/>
    <x v="9"/>
    <x v="62"/>
  </r>
  <r>
    <x v="3"/>
    <s v="86005557"/>
    <s v="广州昌岗PHS"/>
    <s v="PHDI"/>
    <s v="百胜餐饮（广东）有限公司"/>
    <s v="广州"/>
    <x v="9"/>
    <x v="52"/>
  </r>
  <r>
    <x v="3"/>
    <s v="86005558"/>
    <s v="湛江城市PH"/>
    <s v="PHDI"/>
    <s v="百胜餐饮（广东）有限公司"/>
    <s v="湛江"/>
    <x v="9"/>
    <x v="63"/>
  </r>
  <r>
    <x v="3"/>
    <s v="86005559"/>
    <s v="广州十甫PHS"/>
    <s v="PHDI"/>
    <s v="百胜餐饮（广东）有限公司"/>
    <s v="广州"/>
    <x v="9"/>
    <x v="52"/>
  </r>
  <r>
    <x v="3"/>
    <s v="86005560"/>
    <s v="广州中怡PH"/>
    <s v="PHDI"/>
    <s v="百胜餐饮（广东）有限公司"/>
    <s v="广州"/>
    <x v="9"/>
    <x v="52"/>
  </r>
  <r>
    <x v="3"/>
    <s v="86005561"/>
    <s v="东莞虎门文化广场PH"/>
    <s v="PHDI"/>
    <s v="百胜餐饮（广东）有限公司"/>
    <s v="东莞"/>
    <x v="9"/>
    <x v="53"/>
  </r>
  <r>
    <x v="3"/>
    <s v="86005562"/>
    <s v="东莞鸿福PH"/>
    <s v="PHDI"/>
    <s v="百胜餐饮（广东）有限公司"/>
    <s v="东莞"/>
    <x v="9"/>
    <x v="53"/>
  </r>
  <r>
    <x v="3"/>
    <s v="86005563"/>
    <s v="佛山禅城季华PH"/>
    <s v="PHDI"/>
    <s v="百胜餐饮（广东）有限公司"/>
    <s v="佛山"/>
    <x v="9"/>
    <x v="65"/>
  </r>
  <r>
    <x v="3"/>
    <s v="86005564"/>
    <s v="深圳新湖PHS"/>
    <s v="PHDI"/>
    <s v="百胜餐饮（广东）有限公司"/>
    <s v="深圳"/>
    <x v="9"/>
    <x v="62"/>
  </r>
  <r>
    <x v="3"/>
    <s v="86005565"/>
    <s v="顺德大良南国PH"/>
    <s v="PHDI"/>
    <s v="百胜餐饮（广东）有限公司"/>
    <s v="顺德"/>
    <x v="9"/>
    <x v="65"/>
  </r>
  <r>
    <x v="3"/>
    <s v="86005567"/>
    <s v="海口宜欣PHY"/>
    <s v="PHDI"/>
    <s v="百胜餐饮（广东）有限公司"/>
    <s v="海口"/>
    <x v="10"/>
    <x v="55"/>
  </r>
  <r>
    <x v="3"/>
    <s v="86005571"/>
    <s v="广州广花PH22点前到店"/>
    <s v="PHDI"/>
    <s v="百胜餐饮（广东）有限公司"/>
    <s v="广州"/>
    <x v="9"/>
    <x v="52"/>
  </r>
  <r>
    <x v="3"/>
    <s v="86005572"/>
    <s v="广州佳润PH"/>
    <s v="PHDI"/>
    <s v="百胜餐饮（广东）有限公司"/>
    <s v="广州"/>
    <x v="9"/>
    <x v="52"/>
  </r>
  <r>
    <x v="3"/>
    <s v="86005574"/>
    <s v="花都百业PH"/>
    <s v="PHDI"/>
    <s v="百胜餐饮（广东）有限公司"/>
    <s v="花都"/>
    <x v="9"/>
    <x v="52"/>
  </r>
  <r>
    <x v="3"/>
    <s v="86005575"/>
    <s v="番禺大学城PHS"/>
    <s v="PHDI"/>
    <s v="百胜餐饮（广东）有限公司"/>
    <s v="番禺"/>
    <x v="9"/>
    <x v="52"/>
  </r>
  <r>
    <x v="3"/>
    <s v="86005576"/>
    <s v="深圳侨香PHS"/>
    <s v="PHDI"/>
    <s v="百胜餐饮（广东）有限公司"/>
    <s v="深圳"/>
    <x v="9"/>
    <x v="62"/>
  </r>
  <r>
    <x v="3"/>
    <s v="86005578"/>
    <s v="东莞长安长青PH"/>
    <s v="PHDI"/>
    <s v="百胜餐饮（广东）有限公司"/>
    <s v="东莞"/>
    <x v="9"/>
    <x v="53"/>
  </r>
  <r>
    <x v="3"/>
    <s v="86005579"/>
    <s v="广州天汇城PH"/>
    <s v="PHDI"/>
    <s v="百胜餐饮（广东）有限公司"/>
    <s v="广州"/>
    <x v="9"/>
    <x v="52"/>
  </r>
  <r>
    <x v="3"/>
    <s v="86005580"/>
    <s v="柳州龙城PH"/>
    <s v="PHDI"/>
    <s v="百胜餐饮（广东）有限公司"/>
    <s v="柳州"/>
    <x v="8"/>
    <x v="51"/>
  </r>
  <r>
    <x v="3"/>
    <s v="86005581"/>
    <s v="深圳益田假日PHS"/>
    <s v="PHDI"/>
    <s v="百胜餐饮（广东）有限公司"/>
    <s v="深圳"/>
    <x v="9"/>
    <x v="62"/>
  </r>
  <r>
    <x v="3"/>
    <s v="86005582"/>
    <s v="惠阳嘉信茂PH"/>
    <s v="PHDI"/>
    <s v="百胜餐饮（广东）有限公司"/>
    <s v="惠阳"/>
    <x v="9"/>
    <x v="56"/>
  </r>
  <r>
    <x v="3"/>
    <s v="86005583"/>
    <s v="东莞君豪PH"/>
    <s v="PHDI"/>
    <s v="百胜餐饮（广东）有限公司"/>
    <s v="东莞"/>
    <x v="9"/>
    <x v="53"/>
  </r>
  <r>
    <x v="3"/>
    <s v="86005585"/>
    <s v="广州名盛PHS"/>
    <s v="PHDI"/>
    <s v="百胜餐饮（广东）有限公司"/>
    <s v="广州"/>
    <x v="9"/>
    <x v="52"/>
  </r>
  <r>
    <x v="3"/>
    <s v="86005586"/>
    <s v="深圳南山御景东方PHS"/>
    <s v="PHDI"/>
    <s v="百胜餐饮（广东）有限公司"/>
    <s v="深圳"/>
    <x v="9"/>
    <x v="62"/>
  </r>
  <r>
    <x v="3"/>
    <s v="86005587"/>
    <s v="深圳万科城PHS"/>
    <s v="PHDI"/>
    <s v="百胜餐饮（广东）有限公司"/>
    <s v="深圳"/>
    <x v="9"/>
    <x v="62"/>
  </r>
  <r>
    <x v="3"/>
    <s v="86005588"/>
    <s v="深圳盐田大峡谷PH"/>
    <s v="PHDI"/>
    <s v="百胜餐饮（广东）有限公司"/>
    <s v="深圳"/>
    <x v="9"/>
    <x v="62"/>
  </r>
  <r>
    <x v="3"/>
    <s v="86005589"/>
    <s v="广州柏西商都PH"/>
    <s v="PHDI"/>
    <s v="百胜餐饮（广东）有限公司"/>
    <s v="广州"/>
    <x v="9"/>
    <x v="52"/>
  </r>
  <r>
    <x v="3"/>
    <s v="86005590"/>
    <s v="东莞西城楼PH"/>
    <s v="PHDI"/>
    <s v="百胜餐饮（广东）有限公司"/>
    <s v="东莞"/>
    <x v="9"/>
    <x v="53"/>
  </r>
  <r>
    <x v="3"/>
    <s v="86005591"/>
    <s v="珠海仁恒PH"/>
    <s v="PHDI"/>
    <s v="百胜餐饮（广东）有限公司"/>
    <s v="珠海"/>
    <x v="9"/>
    <x v="78"/>
  </r>
  <r>
    <x v="3"/>
    <s v="86005592"/>
    <s v="广州中六乐购PHS"/>
    <s v="PHDI"/>
    <s v="百胜餐饮（广东）有限公司"/>
    <s v="广州"/>
    <x v="9"/>
    <x v="52"/>
  </r>
  <r>
    <x v="3"/>
    <s v="86005593"/>
    <s v="江门益华PH"/>
    <s v="PHDI"/>
    <s v="百胜餐饮（广东）有限公司"/>
    <s v="江门"/>
    <x v="9"/>
    <x v="54"/>
  </r>
  <r>
    <x v="3"/>
    <s v="86005594"/>
    <s v="汕头平东PH"/>
    <s v="PHDI"/>
    <s v="百胜餐饮（广东）有限公司"/>
    <s v="汕头"/>
    <x v="9"/>
    <x v="86"/>
  </r>
  <r>
    <x v="3"/>
    <s v="86005595"/>
    <s v="清远城市广场PH"/>
    <s v="PHDI"/>
    <s v="百胜餐饮（广东）有限公司"/>
    <s v="清远"/>
    <x v="9"/>
    <x v="83"/>
  </r>
  <r>
    <x v="3"/>
    <s v="86005596"/>
    <s v="东莞宏伟PH"/>
    <s v="PHDI"/>
    <s v="百胜餐饮（广东）有限公司"/>
    <s v="东莞"/>
    <x v="9"/>
    <x v="53"/>
  </r>
  <r>
    <x v="3"/>
    <s v="86005597"/>
    <s v="茂名光华PHS"/>
    <s v="PHDI"/>
    <s v="百胜餐饮（广东）有限公司"/>
    <s v="茂名"/>
    <x v="9"/>
    <x v="66"/>
  </r>
  <r>
    <x v="3"/>
    <s v="86005701"/>
    <s v="深圳福田景田HSS"/>
    <s v="PHHS"/>
    <s v="百胜餐饮（广东）有限公司"/>
    <s v="深圳"/>
    <x v="9"/>
    <x v="62"/>
  </r>
  <r>
    <x v="3"/>
    <s v="86005703"/>
    <s v="深圳南山华侨城HSS"/>
    <s v="PHHS"/>
    <s v="百胜餐饮（广东）有限公司"/>
    <s v="深圳"/>
    <x v="9"/>
    <x v="62"/>
  </r>
  <r>
    <x v="3"/>
    <s v="86005704"/>
    <s v="广州天河公园HS"/>
    <s v="PHHS"/>
    <s v="百胜餐饮（广东）有限公司"/>
    <s v="广州"/>
    <x v="9"/>
    <x v="52"/>
  </r>
  <r>
    <x v="3"/>
    <s v="86005705"/>
    <s v="深圳福田华强东HS"/>
    <s v="PHHS"/>
    <s v="百胜餐饮（广东）有限公司"/>
    <s v="深圳"/>
    <x v="9"/>
    <x v="62"/>
  </r>
  <r>
    <x v="3"/>
    <s v="86005706"/>
    <s v="番禺洛溪HSS"/>
    <s v="PHHS"/>
    <s v="百胜餐饮（广东）有限公司"/>
    <s v="番禺"/>
    <x v="9"/>
    <x v="52"/>
  </r>
  <r>
    <x v="3"/>
    <s v="86005707"/>
    <s v="深圳南山麒麟HSS"/>
    <s v="PHHS"/>
    <s v="百胜餐饮（广东）有限公司"/>
    <s v="深圳"/>
    <x v="9"/>
    <x v="62"/>
  </r>
  <r>
    <x v="3"/>
    <s v="86005708"/>
    <s v="深圳新湖HSS"/>
    <s v="PHHS"/>
    <s v="百胜餐饮（广东）有限公司"/>
    <s v="深圳"/>
    <x v="9"/>
    <x v="62"/>
  </r>
  <r>
    <x v="3"/>
    <s v="86005709"/>
    <s v="广州滨江东HSS"/>
    <s v="PHHS"/>
    <s v="百胜餐饮（广东）有限公司"/>
    <s v="广州"/>
    <x v="9"/>
    <x v="52"/>
  </r>
  <r>
    <x v="3"/>
    <s v="86005710"/>
    <s v="东佳HS"/>
    <s v="PHHS"/>
    <s v="百胜餐饮（广东）有限公司"/>
    <s v="深圳"/>
    <x v="9"/>
    <x v="62"/>
  </r>
  <r>
    <x v="3"/>
    <s v="86005711"/>
    <s v="广州区庄HS"/>
    <s v="PHHS"/>
    <s v="百胜餐饮（广东）有限公司"/>
    <s v="广州"/>
    <x v="9"/>
    <x v="52"/>
  </r>
  <r>
    <x v="3"/>
    <s v="86005712"/>
    <s v="深圳福田中央花园HS"/>
    <s v="PHHS"/>
    <s v="百胜餐饮（广东）有限公司"/>
    <s v="深圳"/>
    <x v="9"/>
    <x v="62"/>
  </r>
  <r>
    <x v="3"/>
    <s v="86005713"/>
    <s v="广州五羊HSS"/>
    <s v="PHHS"/>
    <s v="百胜餐饮（广东）有限公司"/>
    <s v="广州"/>
    <x v="9"/>
    <x v="52"/>
  </r>
  <r>
    <x v="3"/>
    <s v="86005714"/>
    <s v="广州中山七HSS"/>
    <s v="PHHS"/>
    <s v="百胜餐饮（广东）有限公司"/>
    <s v="广州"/>
    <x v="9"/>
    <x v="52"/>
  </r>
  <r>
    <x v="3"/>
    <s v="86005715"/>
    <s v="广州珠江新城HSS"/>
    <s v="PHHS"/>
    <s v="百胜餐饮（广东）有限公司"/>
    <s v="广州"/>
    <x v="9"/>
    <x v="52"/>
  </r>
  <r>
    <x v="3"/>
    <s v="86005717"/>
    <s v="广州远景HS"/>
    <s v="PHHS"/>
    <s v="百胜餐饮（广东）有限公司"/>
    <s v="广州"/>
    <x v="9"/>
    <x v="52"/>
  </r>
  <r>
    <x v="3"/>
    <s v="86005718"/>
    <s v="广州龙口西HS"/>
    <s v="PHHS"/>
    <s v="百胜餐饮（广东）有限公司"/>
    <s v="广州"/>
    <x v="9"/>
    <x v="52"/>
  </r>
  <r>
    <x v="3"/>
    <s v="86005720"/>
    <s v="广州昌岗HSS"/>
    <s v="PHHS"/>
    <s v="百胜餐饮（广东）有限公司"/>
    <s v="广州"/>
    <x v="9"/>
    <x v="52"/>
  </r>
  <r>
    <x v="3"/>
    <s v="86005721"/>
    <s v="广州中山四PHHSS"/>
    <s v="PHHS"/>
    <s v="百胜餐饮（广东）有限公司"/>
    <s v="广州"/>
    <x v="9"/>
    <x v="52"/>
  </r>
  <r>
    <x v="3"/>
    <s v="86005722"/>
    <s v="深圳罗湖翠竹HS"/>
    <s v="PHHS"/>
    <s v="百胜餐饮（广东）有限公司"/>
    <s v="深圳"/>
    <x v="9"/>
    <x v="62"/>
  </r>
  <r>
    <x v="3"/>
    <s v="86005723"/>
    <s v="广州东圃HS"/>
    <s v="PHHS"/>
    <s v="百胜餐饮（广东）有限公司"/>
    <s v="广州"/>
    <x v="9"/>
    <x v="52"/>
  </r>
  <r>
    <x v="3"/>
    <s v="86005724"/>
    <s v="广州爱都HSS"/>
    <s v="PHHS"/>
    <s v="百胜餐饮（广东）有限公司"/>
    <s v="广州"/>
    <x v="9"/>
    <x v="52"/>
  </r>
  <r>
    <x v="3"/>
    <s v="86005725"/>
    <s v="广州东漖PHHSS"/>
    <s v="PHHS"/>
    <s v="百胜餐饮（广东）有限公司"/>
    <s v="广州"/>
    <x v="9"/>
    <x v="52"/>
  </r>
  <r>
    <x v="3"/>
    <s v="86005726"/>
    <s v="深圳福田梅林HS"/>
    <s v="PHHS"/>
    <s v="百胜餐饮（广东）有限公司"/>
    <s v="深圳"/>
    <x v="9"/>
    <x v="62"/>
  </r>
  <r>
    <x v="3"/>
    <s v="86005727"/>
    <s v="深圳南山后海HSS"/>
    <s v="PHHS"/>
    <s v="百胜餐饮（广东）有限公司"/>
    <s v="深圳"/>
    <x v="9"/>
    <x v="62"/>
  </r>
  <r>
    <x v="3"/>
    <s v="86005728"/>
    <s v="深圳福田丰盛町HSS"/>
    <s v="PHHS"/>
    <s v="百胜餐饮（广东）有限公司"/>
    <s v="深圳"/>
    <x v="9"/>
    <x v="62"/>
  </r>
  <r>
    <x v="3"/>
    <s v="86005729"/>
    <s v="深圳南山前海HSS"/>
    <s v="PHHS"/>
    <s v="百胜餐饮（广东）有限公司"/>
    <s v="深圳"/>
    <x v="9"/>
    <x v="62"/>
  </r>
  <r>
    <x v="3"/>
    <s v="86005730"/>
    <s v="广州天州广场HS"/>
    <s v="PHHS"/>
    <s v="百胜餐饮（广东）有限公司"/>
    <s v="广州"/>
    <x v="9"/>
    <x v="52"/>
  </r>
  <r>
    <x v="3"/>
    <s v="86005732"/>
    <s v="深圳南山蛇口PHHSS"/>
    <s v="PHHS"/>
    <s v="百胜餐饮（广东）有限公司"/>
    <s v="深圳"/>
    <x v="9"/>
    <x v="62"/>
  </r>
  <r>
    <x v="3"/>
    <s v="86005733"/>
    <s v="深圳南山科苑PHHSS"/>
    <s v="PHHS"/>
    <s v="百胜餐饮（广东）有限公司"/>
    <s v="深圳"/>
    <x v="9"/>
    <x v="62"/>
  </r>
  <r>
    <x v="3"/>
    <s v="86005734"/>
    <s v="佛山南海海北建设大道PHHSS"/>
    <s v="PHHS"/>
    <s v="百胜餐饮（广东）有限公司"/>
    <s v="南海"/>
    <x v="9"/>
    <x v="65"/>
  </r>
  <r>
    <x v="3"/>
    <s v="86005735"/>
    <s v="增城凤凰城PHHS"/>
    <s v="PHHS"/>
    <s v="百胜餐饮（广东）有限公司"/>
    <s v="增城"/>
    <x v="9"/>
    <x v="52"/>
  </r>
  <r>
    <x v="3"/>
    <s v="86005736"/>
    <s v="番禺鸿禧PHHSS"/>
    <s v="PHHS"/>
    <s v="百胜餐饮（广东）有限公司"/>
    <s v="番禺"/>
    <x v="9"/>
    <x v="52"/>
  </r>
  <r>
    <x v="3"/>
    <s v="86005737"/>
    <s v="深圳福田福保PHHS"/>
    <s v="PHHS"/>
    <s v="百胜餐饮（广东）有限公司"/>
    <s v="深圳"/>
    <x v="9"/>
    <x v="62"/>
  </r>
  <r>
    <x v="3"/>
    <s v="86005738"/>
    <s v="深圳罗湖鸿翔PHHS"/>
    <s v="PHHS"/>
    <s v="百胜餐饮（广东）有限公司"/>
    <s v="深圳"/>
    <x v="9"/>
    <x v="62"/>
  </r>
  <r>
    <x v="3"/>
    <s v="86005739"/>
    <s v="广州新市PHHS"/>
    <s v="PHHS"/>
    <s v="百胜餐饮（广东）有限公司"/>
    <s v="广州"/>
    <x v="9"/>
    <x v="52"/>
  </r>
  <r>
    <x v="3"/>
    <s v="86005740"/>
    <s v="广州赤岗北PHHSS"/>
    <s v="PHHS"/>
    <s v="百胜餐饮（广东）有限公司"/>
    <s v="广州"/>
    <x v="9"/>
    <x v="52"/>
  </r>
  <r>
    <x v="3"/>
    <s v="86005741"/>
    <s v="深圳彩德城PHHS"/>
    <s v="PHHS"/>
    <s v="百胜餐饮（广东）有限公司"/>
    <s v="深圳"/>
    <x v="9"/>
    <x v="62"/>
  </r>
  <r>
    <x v="3"/>
    <s v="86005742"/>
    <s v="深圳龙城PHHS"/>
    <s v="PHHS"/>
    <s v="百胜餐饮（广东）有限公司"/>
    <s v="深圳"/>
    <x v="9"/>
    <x v="62"/>
  </r>
  <r>
    <x v="3"/>
    <s v="86005743"/>
    <s v="广州金沙PHHSS"/>
    <s v="PHHS"/>
    <s v="百胜餐饮（广东）有限公司"/>
    <s v="广州"/>
    <x v="9"/>
    <x v="52"/>
  </r>
  <r>
    <x v="3"/>
    <s v="86005744"/>
    <s v="深圳民治PHHSS"/>
    <s v="PHHS"/>
    <s v="百胜餐饮（广东）有限公司"/>
    <s v="深圳"/>
    <x v="9"/>
    <x v="62"/>
  </r>
  <r>
    <x v="3"/>
    <s v="86005745"/>
    <s v="深圳红荔西PHHSS"/>
    <s v="PHHS"/>
    <s v="百胜餐饮（广东）有限公司"/>
    <s v="深圳"/>
    <x v="9"/>
    <x v="62"/>
  </r>
  <r>
    <x v="3"/>
    <s v="86005746"/>
    <s v="花都龙珠PHHS"/>
    <s v="PHHS"/>
    <s v="百胜餐饮（广东）有限公司"/>
    <s v="花都"/>
    <x v="9"/>
    <x v="52"/>
  </r>
  <r>
    <x v="3"/>
    <s v="86005747"/>
    <s v="佛山绿景路PHHS"/>
    <s v="PHHS"/>
    <s v="百胜餐饮（广东）有限公司"/>
    <s v="佛山"/>
    <x v="9"/>
    <x v="65"/>
  </r>
  <r>
    <x v="3"/>
    <s v="86005748"/>
    <s v="海口国贸PHHS"/>
    <s v="PHHS"/>
    <s v="百胜餐饮（广东）有限公司"/>
    <s v="海口"/>
    <x v="10"/>
    <x v="55"/>
  </r>
  <r>
    <x v="3"/>
    <s v="86005758"/>
    <s v="梅林阁HS"/>
    <s v="PHHS"/>
    <s v="百胜餐饮（广东）有限公司"/>
    <s v="深圳"/>
    <x v="9"/>
    <x v="62"/>
  </r>
  <r>
    <x v="3"/>
    <s v="86005801"/>
    <s v="深圳南山金鸡PHS"/>
    <s v="PHDI"/>
    <s v="百胜餐饮（广东）有限公司"/>
    <s v="深圳"/>
    <x v="9"/>
    <x v="62"/>
  </r>
  <r>
    <x v="3"/>
    <s v="86005802"/>
    <s v="深圳罗湖金融中心PH"/>
    <s v="PHDI"/>
    <s v="百胜餐饮（广东）有限公司"/>
    <s v="深圳"/>
    <x v="9"/>
    <x v="62"/>
  </r>
  <r>
    <x v="3"/>
    <s v="86005803"/>
    <s v="番禺富华PHS"/>
    <s v="PHDI"/>
    <s v="百胜餐饮（广东）有限公司"/>
    <s v="番禺"/>
    <x v="9"/>
    <x v="52"/>
  </r>
  <r>
    <x v="3"/>
    <s v="86005804"/>
    <s v="广州万达广场PH22点后到店"/>
    <s v="PHDI"/>
    <s v="百胜餐饮（广东）有限公司"/>
    <s v="广州"/>
    <x v="9"/>
    <x v="52"/>
  </r>
  <r>
    <x v="3"/>
    <s v="86005805"/>
    <s v="深圳盐田大梅沙PH"/>
    <s v="PHDI"/>
    <s v="百胜餐饮（广东）有限公司"/>
    <s v="深圳"/>
    <x v="9"/>
    <x v="62"/>
  </r>
  <r>
    <x v="3"/>
    <s v="86005806"/>
    <s v="佛山禅城印象城PH"/>
    <s v="PHDI"/>
    <s v="百胜餐饮（广东）有限公司"/>
    <s v="佛山"/>
    <x v="9"/>
    <x v="65"/>
  </r>
  <r>
    <x v="3"/>
    <s v="86005807"/>
    <s v="深圳书香门第PHS"/>
    <s v="PHDI"/>
    <s v="百胜餐饮（广东）有限公司"/>
    <s v="深圳"/>
    <x v="9"/>
    <x v="62"/>
  </r>
  <r>
    <x v="3"/>
    <s v="86005808"/>
    <s v="惠州华贸天地PHS"/>
    <s v="PHDI"/>
    <s v="百胜餐饮（广东）有限公司"/>
    <s v="惠州"/>
    <x v="9"/>
    <x v="56"/>
  </r>
  <r>
    <x v="3"/>
    <s v="86005809"/>
    <s v="深圳南山信和PHS"/>
    <s v="PHDI"/>
    <s v="百胜餐饮（广东）有限公司"/>
    <s v="深圳"/>
    <x v="9"/>
    <x v="62"/>
  </r>
  <r>
    <x v="3"/>
    <s v="86005811"/>
    <s v="广州机场路PH"/>
    <s v="PHDI"/>
    <s v="百胜餐饮（广东）有限公司"/>
    <s v="广州"/>
    <x v="9"/>
    <x v="52"/>
  </r>
  <r>
    <x v="3"/>
    <s v="86005812"/>
    <s v="南宁古城PH"/>
    <s v="PHDI"/>
    <s v="百胜餐饮（广东）有限公司"/>
    <s v="南宁"/>
    <x v="8"/>
    <x v="77"/>
  </r>
  <r>
    <x v="3"/>
    <s v="86005813"/>
    <s v="增城增城广场PH"/>
    <s v="PHDI"/>
    <s v="百胜餐饮（广东）有限公司"/>
    <s v="增城"/>
    <x v="9"/>
    <x v="52"/>
  </r>
  <r>
    <x v="3"/>
    <s v="86005814"/>
    <s v="广州中八PHS"/>
    <s v="PHDI"/>
    <s v="百胜餐饮（广东）有限公司"/>
    <s v="广州"/>
    <x v="9"/>
    <x v="52"/>
  </r>
  <r>
    <x v="3"/>
    <s v="86005815"/>
    <s v="深圳新洲PHS"/>
    <s v="PHDI"/>
    <s v="百胜餐饮（广东）有限公司"/>
    <s v="深圳"/>
    <x v="9"/>
    <x v="62"/>
  </r>
  <r>
    <x v="3"/>
    <s v="86005816"/>
    <s v="三亚百花谷PH"/>
    <s v="PHDI"/>
    <s v="百胜餐饮（广东）有限公司"/>
    <s v="三亚"/>
    <x v="10"/>
    <x v="73"/>
  </r>
  <r>
    <x v="3"/>
    <s v="86005817"/>
    <s v="珠海迎宾PH"/>
    <s v="PHDI"/>
    <s v="百胜餐饮（广东）有限公司"/>
    <s v="珠海"/>
    <x v="9"/>
    <x v="78"/>
  </r>
  <r>
    <x v="3"/>
    <s v="86005818"/>
    <s v="东莞虎门连升路PH"/>
    <s v="PHDI"/>
    <s v="百胜餐饮（广东）有限公司"/>
    <s v="东莞"/>
    <x v="9"/>
    <x v="53"/>
  </r>
  <r>
    <x v="3"/>
    <s v="86005819"/>
    <s v="龙岗珠江广场PH"/>
    <s v="PHDI"/>
    <s v="百胜餐饮（广东）有限公司"/>
    <s v="深圳"/>
    <x v="9"/>
    <x v="62"/>
  </r>
  <r>
    <x v="3"/>
    <s v="86005820"/>
    <s v="广州东圃四季PH"/>
    <s v="PHDI"/>
    <s v="百胜餐饮（广东）有限公司"/>
    <s v="广州"/>
    <x v="9"/>
    <x v="52"/>
  </r>
  <r>
    <x v="3"/>
    <s v="86005821"/>
    <s v="梅州梅江PH"/>
    <s v="PHDI"/>
    <s v="百胜餐饮（广东）有限公司"/>
    <s v="梅州"/>
    <x v="9"/>
    <x v="68"/>
  </r>
  <r>
    <x v="3"/>
    <s v="86005822"/>
    <s v="广州天河路PH"/>
    <s v="PHDI"/>
    <s v="百胜餐饮（广东）有限公司"/>
    <s v="广州"/>
    <x v="9"/>
    <x v="52"/>
  </r>
  <r>
    <x v="3"/>
    <s v="86005823"/>
    <s v="东莞黄江环城路PH"/>
    <s v="PHDI"/>
    <s v="百胜餐饮（广东）有限公司"/>
    <s v="东莞"/>
    <x v="9"/>
    <x v="53"/>
  </r>
  <r>
    <x v="3"/>
    <s v="12789203"/>
    <s v="车陂PH"/>
    <s v="PHDI"/>
    <s v="百胜餐饮（广东）有限公司"/>
    <s v="广州"/>
    <x v="9"/>
    <x v="52"/>
  </r>
  <r>
    <x v="3"/>
    <s v="86005825"/>
    <s v="三亚大东海PH"/>
    <s v="PHDI"/>
    <s v="百胜餐饮（广东）有限公司"/>
    <s v="三亚"/>
    <x v="10"/>
    <x v="73"/>
  </r>
  <r>
    <x v="3"/>
    <s v="86005826"/>
    <s v="深圳龙岗布吉万科红PH"/>
    <s v="PHDI"/>
    <s v="百胜餐饮（广东）有限公司"/>
    <s v="深圳"/>
    <x v="9"/>
    <x v="62"/>
  </r>
  <r>
    <x v="3"/>
    <s v="86005827"/>
    <s v="三亚时代海岸PH"/>
    <s v="PHDI"/>
    <s v="百胜餐饮（广东）有限公司"/>
    <s v="三亚"/>
    <x v="10"/>
    <x v="73"/>
  </r>
  <r>
    <x v="3"/>
    <s v="86005828"/>
    <s v="钦州年年丰PH"/>
    <s v="PHDI"/>
    <s v="百胜餐饮（广东）有限公司"/>
    <s v="钦州"/>
    <x v="8"/>
    <x v="75"/>
  </r>
  <r>
    <x v="3"/>
    <s v="86005829"/>
    <s v="鹤山鹤山大道PH"/>
    <s v="PHDI"/>
    <s v="百胜餐饮（广东）有限公司"/>
    <s v="鹤山"/>
    <x v="9"/>
    <x v="54"/>
  </r>
  <r>
    <x v="3"/>
    <s v="86005830"/>
    <s v="广州云城西PH"/>
    <s v="PHDI"/>
    <s v="百胜餐饮（广东）有限公司"/>
    <s v="广州"/>
    <x v="9"/>
    <x v="52"/>
  </r>
  <r>
    <x v="3"/>
    <s v="86005831"/>
    <s v="海口佳心PHY"/>
    <s v="PHDI"/>
    <s v="百胜餐饮（广东）有限公司"/>
    <s v="海口"/>
    <x v="10"/>
    <x v="55"/>
  </r>
  <r>
    <x v="3"/>
    <s v="86005832"/>
    <s v="阳江名扬国际PH"/>
    <s v="PHDI"/>
    <s v="百胜餐饮（广东）有限公司"/>
    <s v="阳江"/>
    <x v="9"/>
    <x v="82"/>
  </r>
  <r>
    <x v="3"/>
    <s v="86005833"/>
    <s v="花都狮岭宝峰PH"/>
    <s v="PHDI"/>
    <s v="百胜餐饮（广东）有限公司"/>
    <s v="花都"/>
    <x v="9"/>
    <x v="52"/>
  </r>
  <r>
    <x v="3"/>
    <s v="86005834"/>
    <s v="广州大剧院PHS"/>
    <s v="PHDI"/>
    <s v="百胜餐饮（广东）有限公司"/>
    <s v="广州"/>
    <x v="9"/>
    <x v="52"/>
  </r>
  <r>
    <x v="3"/>
    <s v="86005837"/>
    <s v="广州宝岗大道PHS"/>
    <s v="PHDI"/>
    <s v="百胜餐饮（广东）有限公司"/>
    <s v="广州"/>
    <x v="9"/>
    <x v="52"/>
  </r>
  <r>
    <x v="3"/>
    <s v="86005838"/>
    <s v="南宁万象城PHS"/>
    <s v="PHDI"/>
    <s v="百胜餐饮（广东）有限公司"/>
    <s v="南宁"/>
    <x v="8"/>
    <x v="77"/>
  </r>
  <r>
    <x v="3"/>
    <s v="86005839"/>
    <s v="广州珠江新城PHS"/>
    <s v="PHDI"/>
    <s v="百胜餐饮（广东）有限公司"/>
    <s v="广州"/>
    <x v="9"/>
    <x v="52"/>
  </r>
  <r>
    <x v="3"/>
    <s v="86005841"/>
    <s v="顺德大良桂州大道PH"/>
    <s v="PHDI"/>
    <s v="百胜餐饮（广东）有限公司"/>
    <s v="顺德"/>
    <x v="9"/>
    <x v="65"/>
  </r>
  <r>
    <x v="3"/>
    <s v="86005842"/>
    <s v="深圳科苑PHS"/>
    <s v="PHDI"/>
    <s v="百胜餐饮（广东）有限公司"/>
    <s v="深圳"/>
    <x v="9"/>
    <x v="62"/>
  </r>
  <r>
    <x v="3"/>
    <s v="86005843"/>
    <s v="深圳岗厦PH"/>
    <s v="PHDI"/>
    <s v="百胜餐饮（广东）有限公司"/>
    <s v="深圳"/>
    <x v="9"/>
    <x v="62"/>
  </r>
  <r>
    <x v="3"/>
    <s v="86005844"/>
    <s v="肇庆星湖PH"/>
    <s v="PHDI"/>
    <s v="百胜餐饮（广东）有限公司"/>
    <s v="肇庆"/>
    <x v="9"/>
    <x v="71"/>
  </r>
  <r>
    <x v="3"/>
    <s v="86005845"/>
    <s v="东莞横沥中山路PH"/>
    <s v="PHDI"/>
    <s v="百胜餐饮（广东）有限公司"/>
    <s v="东莞"/>
    <x v="9"/>
    <x v="53"/>
  </r>
  <r>
    <x v="3"/>
    <s v="86005846"/>
    <s v="深圳购物公园PH"/>
    <s v="PHDI"/>
    <s v="百胜餐饮（广东）有限公司"/>
    <s v="深圳"/>
    <x v="9"/>
    <x v="62"/>
  </r>
  <r>
    <x v="3"/>
    <s v="86005847"/>
    <s v="龙岗星河时代PH"/>
    <s v="PHDI"/>
    <s v="百胜餐饮（广东）有限公司"/>
    <s v="深圳"/>
    <x v="9"/>
    <x v="62"/>
  </r>
  <r>
    <x v="3"/>
    <s v="86005848"/>
    <s v="广州奥体PH"/>
    <s v="PHDI"/>
    <s v="百胜餐饮（广东）有限公司"/>
    <s v="广州"/>
    <x v="9"/>
    <x v="52"/>
  </r>
  <r>
    <x v="3"/>
    <s v="86005849"/>
    <s v="广州科学大道PH"/>
    <s v="PHDI"/>
    <s v="百胜餐饮（广东）有限公司"/>
    <s v="广州"/>
    <x v="9"/>
    <x v="52"/>
  </r>
  <r>
    <x v="3"/>
    <s v="86005855"/>
    <s v="广州永泰DT"/>
    <s v="KFC"/>
    <s v="百胜餐饮（广东）有限公司"/>
    <s v="广州"/>
    <x v="9"/>
    <x v="52"/>
  </r>
  <r>
    <x v="3"/>
    <s v="86005857"/>
    <s v="佛山南海盐步DT"/>
    <s v="KFC"/>
    <s v="百胜餐饮（广东）有限公司"/>
    <s v="南海"/>
    <x v="9"/>
    <x v="65"/>
  </r>
  <r>
    <x v="3"/>
    <s v="86005858"/>
    <s v="佛山南海櫵高路DT"/>
    <s v="KFC"/>
    <s v="百胜餐饮（广东）有限公司"/>
    <s v="南海"/>
    <x v="9"/>
    <x v="65"/>
  </r>
  <r>
    <x v="3"/>
    <s v="86005859"/>
    <s v="广州嘉禾DT"/>
    <s v="KFC"/>
    <s v="百胜餐饮（广东）有限公司"/>
    <s v="广州"/>
    <x v="9"/>
    <x v="52"/>
  </r>
  <r>
    <x v="3"/>
    <s v="86005860"/>
    <s v="佛山南海乐安DT"/>
    <s v="KFC"/>
    <s v="百胜餐饮（广东）有限公司"/>
    <s v="佛山"/>
    <x v="9"/>
    <x v="65"/>
  </r>
  <r>
    <x v="3"/>
    <s v="86005861"/>
    <s v="广州金域蓝湾"/>
    <s v="KFC"/>
    <s v="百胜餐饮（广东）有限公司"/>
    <s v="广州"/>
    <x v="9"/>
    <x v="52"/>
  </r>
  <r>
    <x v="3"/>
    <s v="86005862"/>
    <s v="中山东升东升DT"/>
    <s v="KFC"/>
    <s v="百胜餐饮（广东）有限公司"/>
    <s v="中山"/>
    <x v="9"/>
    <x v="58"/>
  </r>
  <r>
    <x v="3"/>
    <s v="86005863"/>
    <s v="清远清新DT"/>
    <s v="KFC"/>
    <s v="百胜餐饮（广东）有限公司"/>
    <s v="清远"/>
    <x v="9"/>
    <x v="83"/>
  </r>
  <r>
    <x v="3"/>
    <s v="86005865"/>
    <s v="南海瑶平路DT"/>
    <s v="PHDI"/>
    <s v="百胜餐饮（广东）有限公司"/>
    <s v="南海"/>
    <x v="9"/>
    <x v="65"/>
  </r>
  <r>
    <x v="3"/>
    <s v="86005866"/>
    <s v="广州鹤龙DT"/>
    <s v="KFC"/>
    <s v="百胜餐饮（广东）有限公司"/>
    <s v="广州"/>
    <x v="9"/>
    <x v="52"/>
  </r>
  <r>
    <x v="3"/>
    <s v="86005867"/>
    <s v="肇庆景山岗DT"/>
    <s v="KFC"/>
    <s v="百胜餐饮（广东）有限公司"/>
    <s v="肇庆"/>
    <x v="9"/>
    <x v="71"/>
  </r>
  <r>
    <x v="3"/>
    <s v="86005869"/>
    <s v="中山窈窕DT"/>
    <s v="KFC"/>
    <s v="百胜餐饮（广东）有限公司"/>
    <s v="中山"/>
    <x v="9"/>
    <x v="58"/>
  </r>
  <r>
    <x v="3"/>
    <s v="86005875"/>
    <s v="佛山南海广佛路DT"/>
    <s v="KFC"/>
    <s v="百胜餐饮（广东）有限公司"/>
    <s v="南海"/>
    <x v="9"/>
    <x v="65"/>
  </r>
  <r>
    <x v="3"/>
    <s v="86005876"/>
    <s v="花都莲塘DT"/>
    <s v="KFC"/>
    <s v="百胜餐饮（广东）有限公司"/>
    <s v="花都"/>
    <x v="9"/>
    <x v="52"/>
  </r>
  <r>
    <x v="3"/>
    <s v="86005883"/>
    <s v="广州龙岗DT"/>
    <s v="KFC"/>
    <s v="百胜餐饮（广东）有限公司"/>
    <s v="广州"/>
    <x v="9"/>
    <x v="52"/>
  </r>
  <r>
    <x v="3"/>
    <s v="86005885"/>
    <s v="广州平沙DT"/>
    <s v="KFC"/>
    <s v="百胜餐饮（广东）有限公司"/>
    <s v="广州"/>
    <x v="9"/>
    <x v="52"/>
  </r>
  <r>
    <x v="3"/>
    <s v="86005886"/>
    <s v="花都北兴DT"/>
    <s v="KFC"/>
    <s v="百胜餐饮（广东）有限公司"/>
    <s v="花都"/>
    <x v="9"/>
    <x v="52"/>
  </r>
  <r>
    <x v="3"/>
    <s v="86005887"/>
    <s v="广州沙汕DT"/>
    <s v="KFC"/>
    <s v="百胜餐饮（广东）有限公司"/>
    <s v="广州"/>
    <x v="9"/>
    <x v="52"/>
  </r>
  <r>
    <x v="3"/>
    <s v="86005888"/>
    <s v="广州花地大道DTS"/>
    <s v="KFC"/>
    <s v="百胜餐饮（广东）有限公司"/>
    <s v="广州"/>
    <x v="9"/>
    <x v="52"/>
  </r>
  <r>
    <x v="3"/>
    <s v="86005890"/>
    <s v="广州黄边DT"/>
    <s v="KFC"/>
    <s v="百胜餐饮（广东）有限公司"/>
    <s v="广州"/>
    <x v="9"/>
    <x v="52"/>
  </r>
  <r>
    <x v="3"/>
    <s v="86005891"/>
    <s v="南海九江沙龙路DT"/>
    <s v="KFC"/>
    <s v="百胜餐饮（广东）有限公司"/>
    <s v="南海"/>
    <x v="9"/>
    <x v="65"/>
  </r>
  <r>
    <x v="3"/>
    <s v="86005892"/>
    <s v="广州东平DT"/>
    <s v="KFC"/>
    <s v="百胜餐饮（广东）有限公司"/>
    <s v="广州"/>
    <x v="9"/>
    <x v="52"/>
  </r>
  <r>
    <x v="3"/>
    <s v="86005893"/>
    <s v="大亚湾龙海DT"/>
    <s v="KFC"/>
    <s v="百胜餐饮（广东）有限公司"/>
    <s v="惠阳"/>
    <x v="9"/>
    <x v="56"/>
  </r>
  <r>
    <x v="3"/>
    <s v="86005896"/>
    <s v="高要金利新时代广场DTKFC"/>
    <s v="KFC"/>
    <s v="百胜餐饮（广东）有限公司"/>
    <s v="肇庆"/>
    <x v="9"/>
    <x v="71"/>
  </r>
  <r>
    <x v="3"/>
    <s v="86005898"/>
    <s v="从化新光DTKFC"/>
    <s v="KFC"/>
    <s v="百胜餐饮（广东）有限公司"/>
    <s v="广州"/>
    <x v="9"/>
    <x v="52"/>
  </r>
  <r>
    <x v="3"/>
    <s v="86005901"/>
    <s v="广州市天河城CQSR"/>
    <s v="ED"/>
    <s v="百胜餐饮（广东）有限公司"/>
    <s v="广州"/>
    <x v="9"/>
    <x v="52"/>
  </r>
  <r>
    <x v="3"/>
    <s v="86005907"/>
    <s v="广州昌岗苏宁EDS"/>
    <s v="ED"/>
    <s v="百胜餐饮（广东）有限公司"/>
    <s v="广州"/>
    <x v="9"/>
    <x v="52"/>
  </r>
  <r>
    <x v="3"/>
    <s v="86005980"/>
    <s v="机场外卖店KFC"/>
    <s v="KFC"/>
    <s v="百胜餐饮（广东）有限公司"/>
    <s v="花都"/>
    <x v="9"/>
    <x v="52"/>
  </r>
  <r>
    <x v="3"/>
    <s v="86016001"/>
    <s v="深圳福田振华"/>
    <s v="KFC"/>
    <s v="百胜餐饮（深圳）有限公司"/>
    <s v="深圳"/>
    <x v="9"/>
    <x v="62"/>
  </r>
  <r>
    <x v="3"/>
    <s v="86016003"/>
    <s v="深圳罗湖深南东"/>
    <s v="KFC"/>
    <s v="百胜餐饮（深圳）有限公司"/>
    <s v="深圳"/>
    <x v="9"/>
    <x v="62"/>
  </r>
  <r>
    <x v="3"/>
    <s v="86016004"/>
    <s v="深圳宝安公园S"/>
    <s v="KFC"/>
    <s v="百胜餐饮（深圳）有限公司"/>
    <s v="深圳"/>
    <x v="9"/>
    <x v="62"/>
  </r>
  <r>
    <x v="3"/>
    <s v="86016006"/>
    <s v="深圳罗湖新园"/>
    <s v="KFC"/>
    <s v="百胜餐饮（深圳）有限公司"/>
    <s v="深圳"/>
    <x v="9"/>
    <x v="62"/>
  </r>
  <r>
    <x v="3"/>
    <s v="86016007"/>
    <s v="深圳罗湖凤凰"/>
    <s v="KFC"/>
    <s v="百胜餐饮（深圳）有限公司"/>
    <s v="深圳"/>
    <x v="9"/>
    <x v="62"/>
  </r>
  <r>
    <x v="3"/>
    <s v="86016008"/>
    <s v="深圳福田东园"/>
    <s v="KFC"/>
    <s v="百胜餐饮（深圳）有限公司"/>
    <s v="深圳"/>
    <x v="9"/>
    <x v="62"/>
  </r>
  <r>
    <x v="3"/>
    <s v="86016009"/>
    <s v="深圳罗湖松园"/>
    <s v="KFC"/>
    <s v="百胜餐饮（深圳）有限公司"/>
    <s v="深圳"/>
    <x v="9"/>
    <x v="62"/>
  </r>
  <r>
    <x v="3"/>
    <s v="86016011"/>
    <s v="深圳罗湖东门中"/>
    <s v="KFC"/>
    <s v="百胜餐饮（深圳）有限公司"/>
    <s v="深圳"/>
    <x v="9"/>
    <x v="62"/>
  </r>
  <r>
    <x v="3"/>
    <s v="86016013"/>
    <s v="珠海吉大"/>
    <s v="KFC"/>
    <s v="百胜餐饮（深圳）有限公司"/>
    <s v="珠海"/>
    <x v="9"/>
    <x v="78"/>
  </r>
  <r>
    <x v="3"/>
    <s v="86016014"/>
    <s v="深圳南山欢乐谷S"/>
    <s v="KFC"/>
    <s v="百胜餐饮（深圳）有限公司"/>
    <s v="深圳"/>
    <x v="9"/>
    <x v="62"/>
  </r>
  <r>
    <x v="3"/>
    <s v="86016015"/>
    <s v="深圳横岗横岗"/>
    <s v="KFC"/>
    <s v="百胜餐饮（深圳）有限公司"/>
    <s v="深圳"/>
    <x v="9"/>
    <x v="62"/>
  </r>
  <r>
    <x v="3"/>
    <s v="86016016"/>
    <s v="珠海迎宾"/>
    <s v="KFC"/>
    <s v="百胜餐饮（深圳）有限公司"/>
    <s v="珠海"/>
    <x v="9"/>
    <x v="78"/>
  </r>
  <r>
    <x v="3"/>
    <s v="86016018"/>
    <s v="珠海香洲"/>
    <s v="KFC"/>
    <s v="百胜餐饮（深圳）有限公司"/>
    <s v="珠海"/>
    <x v="9"/>
    <x v="78"/>
  </r>
  <r>
    <x v="3"/>
    <s v="86016019"/>
    <s v="深圳南山四海S"/>
    <s v="KFC"/>
    <s v="百胜餐饮（深圳）有限公司"/>
    <s v="深圳"/>
    <x v="9"/>
    <x v="62"/>
  </r>
  <r>
    <x v="3"/>
    <s v="86016020"/>
    <s v="深圳龙岗布吉国都"/>
    <s v="KFC"/>
    <s v="百胜餐饮（深圳）有限公司"/>
    <s v="深圳"/>
    <x v="9"/>
    <x v="62"/>
  </r>
  <r>
    <x v="3"/>
    <s v="86016021"/>
    <s v="深圳梅林"/>
    <s v="KFC"/>
    <s v="百胜餐饮（深圳）有限公司"/>
    <s v="深圳"/>
    <x v="9"/>
    <x v="62"/>
  </r>
  <r>
    <x v="3"/>
    <s v="86016022"/>
    <s v="海口海秀"/>
    <s v="KFC"/>
    <s v="百胜餐饮（深圳）有限公司"/>
    <s v="海口"/>
    <x v="10"/>
    <x v="55"/>
  </r>
  <r>
    <x v="3"/>
    <s v="86016023"/>
    <s v="海口大同海口检疫证交付"/>
    <s v="KFC"/>
    <s v="百胜餐饮（深圳）有限公司"/>
    <s v="海口"/>
    <x v="10"/>
    <x v="55"/>
  </r>
  <r>
    <x v="3"/>
    <s v="86016024"/>
    <s v="深圳罗湖春风"/>
    <s v="KFC"/>
    <s v="百胜餐饮（深圳）有限公司"/>
    <s v="深圳"/>
    <x v="9"/>
    <x v="62"/>
  </r>
  <r>
    <x v="3"/>
    <s v="86016025"/>
    <s v="珠海口岸"/>
    <s v="KFC"/>
    <s v="百胜餐饮（深圳）有限公司"/>
    <s v="珠海"/>
    <x v="9"/>
    <x v="78"/>
  </r>
  <r>
    <x v="3"/>
    <s v="86016026"/>
    <s v="深圳南山招商S"/>
    <s v="KFC"/>
    <s v="百胜餐饮（深圳）有限公司"/>
    <s v="深圳"/>
    <x v="9"/>
    <x v="62"/>
  </r>
  <r>
    <x v="3"/>
    <s v="86016027"/>
    <s v="深圳福田八卦岭"/>
    <s v="KFC"/>
    <s v="百胜餐饮（深圳）有限公司"/>
    <s v="深圳"/>
    <x v="9"/>
    <x v="62"/>
  </r>
  <r>
    <x v="3"/>
    <s v="86016028"/>
    <s v="深圳横岗六约"/>
    <s v="KFC"/>
    <s v="百胜餐饮（深圳）有限公司"/>
    <s v="深圳"/>
    <x v="9"/>
    <x v="62"/>
  </r>
  <r>
    <x v="3"/>
    <s v="86016029"/>
    <s v="珠海斗门井岸"/>
    <s v="KFC"/>
    <s v="百胜餐饮（深圳）有限公司"/>
    <s v="珠海"/>
    <x v="9"/>
    <x v="78"/>
  </r>
  <r>
    <x v="3"/>
    <s v="86016031"/>
    <s v="深圳福田彩田"/>
    <s v="KFC"/>
    <s v="百胜餐饮（深圳）有限公司"/>
    <s v="深圳"/>
    <x v="9"/>
    <x v="62"/>
  </r>
  <r>
    <x v="3"/>
    <s v="86016032"/>
    <s v="珠海紫荆"/>
    <s v="KFC"/>
    <s v="百胜餐饮（深圳）有限公司"/>
    <s v="珠海"/>
    <x v="9"/>
    <x v="78"/>
  </r>
  <r>
    <x v="3"/>
    <s v="86016034"/>
    <s v="深圳龙华宝华S"/>
    <s v="KFC"/>
    <s v="百胜餐饮（深圳）有限公司"/>
    <s v="深圳"/>
    <x v="9"/>
    <x v="62"/>
  </r>
  <r>
    <x v="3"/>
    <s v="86016035"/>
    <s v="深圳沙井沙井S"/>
    <s v="KFC"/>
    <s v="百胜餐饮（深圳）有限公司"/>
    <s v="深圳"/>
    <x v="9"/>
    <x v="62"/>
  </r>
  <r>
    <x v="3"/>
    <s v="86016036"/>
    <s v="深圳松岗松岗S"/>
    <s v="KFC"/>
    <s v="百胜餐饮（深圳）有限公司"/>
    <s v="深圳"/>
    <x v="9"/>
    <x v="62"/>
  </r>
  <r>
    <x v="3"/>
    <s v="86016037"/>
    <s v="深圳景田S"/>
    <s v="KFC"/>
    <s v="百胜餐饮（深圳）有限公司"/>
    <s v="深圳"/>
    <x v="9"/>
    <x v="62"/>
  </r>
  <r>
    <x v="3"/>
    <s v="86016038"/>
    <s v="深圳创业S"/>
    <s v="KFC"/>
    <s v="百胜餐饮（深圳）有限公司"/>
    <s v="深圳"/>
    <x v="9"/>
    <x v="62"/>
  </r>
  <r>
    <x v="3"/>
    <s v="86016039"/>
    <s v="深圳龙岗龙翔"/>
    <s v="KFC"/>
    <s v="百胜餐饮（深圳）有限公司"/>
    <s v="深圳"/>
    <x v="9"/>
    <x v="62"/>
  </r>
  <r>
    <x v="3"/>
    <s v="86016040"/>
    <s v="深圳荔园S"/>
    <s v="KFC"/>
    <s v="百胜餐饮（深圳）有限公司"/>
    <s v="深圳"/>
    <x v="9"/>
    <x v="62"/>
  </r>
  <r>
    <x v="3"/>
    <s v="86016042"/>
    <s v="深圳罗湖园岭"/>
    <s v="KFC"/>
    <s v="百胜餐饮（深圳）有限公司"/>
    <s v="深圳"/>
    <x v="9"/>
    <x v="62"/>
  </r>
  <r>
    <x v="3"/>
    <s v="86016043"/>
    <s v="深圳罗湖东湖"/>
    <s v="KFC"/>
    <s v="百胜餐饮（深圳）有限公司"/>
    <s v="深圳"/>
    <x v="9"/>
    <x v="62"/>
  </r>
  <r>
    <x v="3"/>
    <s v="86016045"/>
    <s v="深圳南山桃园S"/>
    <s v="KFC"/>
    <s v="百胜餐饮（深圳）有限公司"/>
    <s v="深圳"/>
    <x v="9"/>
    <x v="62"/>
  </r>
  <r>
    <x v="3"/>
    <s v="86016046"/>
    <s v="深圳盐田沙头角"/>
    <s v="KFC"/>
    <s v="百胜餐饮（深圳）有限公司"/>
    <s v="深圳"/>
    <x v="9"/>
    <x v="62"/>
  </r>
  <r>
    <x v="3"/>
    <s v="86016047"/>
    <s v="深圳公明公明S"/>
    <s v="KFC"/>
    <s v="百胜餐饮（深圳）有限公司"/>
    <s v="深圳"/>
    <x v="9"/>
    <x v="62"/>
  </r>
  <r>
    <x v="3"/>
    <s v="86016049"/>
    <s v="深圳平湖平湖"/>
    <s v="KFC"/>
    <s v="百胜餐饮（深圳）有限公司"/>
    <s v="深圳"/>
    <x v="9"/>
    <x v="62"/>
  </r>
  <r>
    <x v="3"/>
    <s v="86016050"/>
    <s v="深圳福田群星广场"/>
    <s v="KFC"/>
    <s v="百胜餐饮（深圳）有限公司"/>
    <s v="深圳"/>
    <x v="9"/>
    <x v="62"/>
  </r>
  <r>
    <x v="3"/>
    <s v="86016051"/>
    <s v="深圳西丽宝珠S"/>
    <s v="KFC"/>
    <s v="百胜餐饮（深圳）有限公司"/>
    <s v="深圳"/>
    <x v="9"/>
    <x v="62"/>
  </r>
  <r>
    <x v="3"/>
    <s v="86016052"/>
    <s v="深圳中港城"/>
    <s v="KFC"/>
    <s v="百胜餐饮（深圳）有限公司"/>
    <s v="深圳"/>
    <x v="9"/>
    <x v="62"/>
  </r>
  <r>
    <x v="3"/>
    <s v="86016053"/>
    <s v="深圳南山海雅S"/>
    <s v="KFC"/>
    <s v="百胜餐饮（深圳）有限公司"/>
    <s v="深圳"/>
    <x v="9"/>
    <x v="62"/>
  </r>
  <r>
    <x v="3"/>
    <s v="86016054"/>
    <s v="深圳龙华龙观S"/>
    <s v="KFC"/>
    <s v="百胜餐饮（深圳）有限公司"/>
    <s v="深圳"/>
    <x v="9"/>
    <x v="62"/>
  </r>
  <r>
    <x v="3"/>
    <s v="86016055"/>
    <s v="深圳东方雅苑"/>
    <s v="KFC"/>
    <s v="百胜餐饮（深圳）有限公司"/>
    <s v="深圳"/>
    <x v="9"/>
    <x v="62"/>
  </r>
  <r>
    <x v="3"/>
    <s v="86016056"/>
    <s v="深圳万象S"/>
    <s v="KFC"/>
    <s v="百胜餐饮（深圳）有限公司"/>
    <s v="深圳"/>
    <x v="9"/>
    <x v="62"/>
  </r>
  <r>
    <x v="3"/>
    <s v="86016057"/>
    <s v="深圳龙岗信义"/>
    <s v="KFC"/>
    <s v="百胜餐饮（深圳）有限公司"/>
    <s v="深圳"/>
    <x v="9"/>
    <x v="62"/>
  </r>
  <r>
    <x v="3"/>
    <s v="86016058"/>
    <s v="深圳金色家园S"/>
    <s v="KFC"/>
    <s v="百胜餐饮（深圳）有限公司"/>
    <s v="深圳"/>
    <x v="9"/>
    <x v="62"/>
  </r>
  <r>
    <x v="3"/>
    <s v="86016059"/>
    <s v="深圳梅华"/>
    <s v="KFC"/>
    <s v="百胜餐饮（深圳）有限公司"/>
    <s v="深圳"/>
    <x v="9"/>
    <x v="62"/>
  </r>
  <r>
    <x v="3"/>
    <s v="86016060"/>
    <s v="深圳南山世界之窗S"/>
    <s v="KFC"/>
    <s v="百胜餐饮（深圳）有限公司"/>
    <s v="深圳"/>
    <x v="9"/>
    <x v="62"/>
  </r>
  <r>
    <x v="3"/>
    <s v="86016061"/>
    <s v="深圳南山湾畔S"/>
    <s v="KFC"/>
    <s v="百胜餐饮（深圳）有限公司"/>
    <s v="深圳"/>
    <x v="9"/>
    <x v="62"/>
  </r>
  <r>
    <x v="3"/>
    <s v="86016062"/>
    <s v="深圳盐田大梅沙"/>
    <s v="KFC"/>
    <s v="百胜餐饮（深圳）有限公司"/>
    <s v="深圳"/>
    <x v="9"/>
    <x v="62"/>
  </r>
  <r>
    <x v="3"/>
    <s v="86016063"/>
    <s v="深圳罗湖翡翠"/>
    <s v="KFC"/>
    <s v="百胜餐饮（深圳）有限公司"/>
    <s v="深圳"/>
    <x v="9"/>
    <x v="62"/>
  </r>
  <r>
    <x v="3"/>
    <s v="86016066"/>
    <s v="深圳前进S"/>
    <s v="KFC"/>
    <s v="百胜餐饮（深圳）有限公司"/>
    <s v="深圳"/>
    <x v="9"/>
    <x v="62"/>
  </r>
  <r>
    <x v="3"/>
    <s v="86016067"/>
    <s v="深圳福田天安S"/>
    <s v="KFC"/>
    <s v="百胜餐饮（深圳）有限公司"/>
    <s v="深圳"/>
    <x v="9"/>
    <x v="62"/>
  </r>
  <r>
    <x v="3"/>
    <s v="86016068"/>
    <s v="华强KFC"/>
    <s v="KFC"/>
    <s v="百胜餐饮（深圳）有限公司"/>
    <s v="深圳"/>
    <x v="9"/>
    <x v="62"/>
  </r>
  <r>
    <x v="3"/>
    <s v="86016069"/>
    <s v="深圳罗湖东龙"/>
    <s v="KFC"/>
    <s v="百胜餐饮（深圳）有限公司"/>
    <s v="深圳"/>
    <x v="9"/>
    <x v="62"/>
  </r>
  <r>
    <x v="3"/>
    <s v="86016071"/>
    <s v="珠海柠溪"/>
    <s v="KFC"/>
    <s v="百胜餐饮（深圳）有限公司"/>
    <s v="珠海"/>
    <x v="9"/>
    <x v="78"/>
  </r>
  <r>
    <x v="3"/>
    <s v="86016072"/>
    <s v="深圳龙岗坪地"/>
    <s v="KFC"/>
    <s v="百胜餐饮（深圳）有限公司"/>
    <s v="深圳"/>
    <x v="9"/>
    <x v="62"/>
  </r>
  <r>
    <x v="3"/>
    <s v="86016073"/>
    <s v="深圳沙井创新S"/>
    <s v="KFC"/>
    <s v="百胜餐饮（深圳）有限公司"/>
    <s v="深圳"/>
    <x v="9"/>
    <x v="62"/>
  </r>
  <r>
    <x v="3"/>
    <s v="86016074"/>
    <s v="三亚三亚"/>
    <s v="KFC"/>
    <s v="百胜餐饮（深圳）有限公司"/>
    <s v="三亚"/>
    <x v="10"/>
    <x v="73"/>
  </r>
  <r>
    <x v="3"/>
    <s v="86016075"/>
    <s v="深圳罗湖百仕达"/>
    <s v="KFC"/>
    <s v="百胜餐饮（深圳）有限公司"/>
    <s v="深圳"/>
    <x v="9"/>
    <x v="62"/>
  </r>
  <r>
    <x v="3"/>
    <s v="86016076"/>
    <s v="深圳龙岗布吉中兴"/>
    <s v="KFC"/>
    <s v="百胜餐饮（深圳）有限公司"/>
    <s v="深圳"/>
    <x v="9"/>
    <x v="62"/>
  </r>
  <r>
    <x v="3"/>
    <s v="86016077"/>
    <s v="深圳罗湖万象城"/>
    <s v="KFC"/>
    <s v="百胜餐饮（深圳）有限公司"/>
    <s v="深圳"/>
    <x v="9"/>
    <x v="62"/>
  </r>
  <r>
    <x v="3"/>
    <s v="86016078"/>
    <s v="深圳石岩石岩S"/>
    <s v="KFC"/>
    <s v="百胜餐饮（深圳）有限公司"/>
    <s v="深圳"/>
    <x v="9"/>
    <x v="62"/>
  </r>
  <r>
    <x v="3"/>
    <s v="86016079"/>
    <s v="深圳黄金台S"/>
    <s v="KFC"/>
    <s v="百胜餐饮（深圳）有限公司"/>
    <s v="深圳"/>
    <x v="9"/>
    <x v="62"/>
  </r>
  <r>
    <x v="3"/>
    <s v="86016081"/>
    <s v="珠海拱北"/>
    <s v="KFC"/>
    <s v="百胜餐饮（深圳）有限公司"/>
    <s v="珠海"/>
    <x v="9"/>
    <x v="78"/>
  </r>
  <r>
    <x v="3"/>
    <s v="86016082"/>
    <s v="深圳福田金田"/>
    <s v="KFC"/>
    <s v="百胜餐饮（深圳）有限公司"/>
    <s v="深圳"/>
    <x v="9"/>
    <x v="62"/>
  </r>
  <r>
    <x v="3"/>
    <s v="86016083"/>
    <s v="海口海甸"/>
    <s v="KFC"/>
    <s v="百胜餐饮（深圳）有限公司"/>
    <s v="海口"/>
    <x v="10"/>
    <x v="55"/>
  </r>
  <r>
    <x v="3"/>
    <s v="86016084"/>
    <s v="深圳观澜S"/>
    <s v="KFC"/>
    <s v="百胜餐饮（深圳）有限公司"/>
    <s v="深圳"/>
    <x v="9"/>
    <x v="62"/>
  </r>
  <r>
    <x v="3"/>
    <s v="86016085"/>
    <s v="珠海兴业"/>
    <s v="KFC"/>
    <s v="百胜餐饮（深圳）有限公司"/>
    <s v="珠海"/>
    <x v="9"/>
    <x v="78"/>
  </r>
  <r>
    <x v="3"/>
    <s v="86016086"/>
    <s v="深圳罗湖莲塘"/>
    <s v="KFC"/>
    <s v="百胜餐饮（深圳）有限公司"/>
    <s v="深圳"/>
    <x v="9"/>
    <x v="62"/>
  </r>
  <r>
    <x v="3"/>
    <s v="86016088"/>
    <s v="深圳松岗宝利豪庭S"/>
    <s v="KFC"/>
    <s v="百胜餐饮（深圳）有限公司"/>
    <s v="深圳"/>
    <x v="9"/>
    <x v="62"/>
  </r>
  <r>
    <x v="3"/>
    <s v="86016089"/>
    <s v="深圳西丽西丽S"/>
    <s v="KFC"/>
    <s v="百胜餐饮（深圳）有限公司"/>
    <s v="深圳"/>
    <x v="9"/>
    <x v="62"/>
  </r>
  <r>
    <x v="3"/>
    <s v="86016090"/>
    <s v="深圳万科城S"/>
    <s v="KFC"/>
    <s v="百胜餐饮（深圳）有限公司"/>
    <s v="深圳"/>
    <x v="9"/>
    <x v="62"/>
  </r>
  <r>
    <x v="3"/>
    <s v="86016091"/>
    <s v="深圳五洲风情"/>
    <s v="KFC"/>
    <s v="百胜餐饮（深圳）有限公司"/>
    <s v="深圳"/>
    <x v="9"/>
    <x v="62"/>
  </r>
  <r>
    <x v="3"/>
    <s v="86016092"/>
    <s v="深圳南山高新区S"/>
    <s v="KFC"/>
    <s v="百胜餐饮（深圳）有限公司"/>
    <s v="深圳"/>
    <x v="9"/>
    <x v="62"/>
  </r>
  <r>
    <x v="3"/>
    <s v="86016093"/>
    <s v="深圳南山海上世界S"/>
    <s v="KFC"/>
    <s v="百胜餐饮（深圳）有限公司"/>
    <s v="深圳"/>
    <x v="9"/>
    <x v="62"/>
  </r>
  <r>
    <x v="3"/>
    <s v="86016094"/>
    <s v="深圳罗湖金光华"/>
    <s v="KFC"/>
    <s v="百胜餐饮（深圳）有限公司"/>
    <s v="深圳"/>
    <x v="9"/>
    <x v="62"/>
  </r>
  <r>
    <x v="3"/>
    <s v="86016096"/>
    <s v="深圳龙岗吉祥"/>
    <s v="KFC"/>
    <s v="百胜餐饮（深圳）有限公司"/>
    <s v="深圳"/>
    <x v="9"/>
    <x v="62"/>
  </r>
  <r>
    <x v="3"/>
    <s v="86016097"/>
    <s v="深圳龙岗坪山"/>
    <s v="KFC"/>
    <s v="百胜餐饮（深圳）有限公司"/>
    <s v="深圳"/>
    <x v="9"/>
    <x v="62"/>
  </r>
  <r>
    <x v="3"/>
    <s v="86016100"/>
    <s v="深圳花好园S"/>
    <s v="KFC"/>
    <s v="百胜餐饮（深圳）有限公司"/>
    <s v="深圳"/>
    <x v="9"/>
    <x v="62"/>
  </r>
  <r>
    <x v="3"/>
    <s v="86016101"/>
    <s v="深圳龙岗布吉大芬"/>
    <s v="KFC"/>
    <s v="百胜餐饮（深圳）有限公司"/>
    <s v="深圳"/>
    <x v="9"/>
    <x v="62"/>
  </r>
  <r>
    <x v="3"/>
    <s v="86016102"/>
    <s v="珠海时代广场"/>
    <s v="KFC"/>
    <s v="百胜餐饮（深圳）有限公司"/>
    <s v="珠海"/>
    <x v="9"/>
    <x v="78"/>
  </r>
  <r>
    <x v="3"/>
    <s v="86016103"/>
    <s v="深圳香缤广场S"/>
    <s v="KFC"/>
    <s v="百胜餐饮（深圳）有限公司"/>
    <s v="深圳"/>
    <x v="9"/>
    <x v="62"/>
  </r>
  <r>
    <x v="3"/>
    <s v="86016104"/>
    <s v="儋州儋州（儋州检疫证交付）"/>
    <s v="KFC"/>
    <s v="百胜餐饮（深圳）有限公司"/>
    <s v="儋州"/>
    <x v="10"/>
    <x v="55"/>
  </r>
  <r>
    <x v="3"/>
    <s v="86016105"/>
    <s v="深圳福田COCO Park"/>
    <s v="KFC"/>
    <s v="百胜餐饮（深圳）有限公司"/>
    <s v="深圳"/>
    <x v="9"/>
    <x v="62"/>
  </r>
  <r>
    <x v="3"/>
    <s v="86016106"/>
    <s v="深圳福田中心书城"/>
    <s v="KFC"/>
    <s v="百胜餐饮（深圳）有限公司"/>
    <s v="深圳"/>
    <x v="9"/>
    <x v="62"/>
  </r>
  <r>
    <x v="3"/>
    <s v="86016107"/>
    <s v="东方东方"/>
    <s v="KFC"/>
    <s v="百胜餐饮（深圳）有限公司"/>
    <s v="东方"/>
    <x v="10"/>
    <x v="85"/>
  </r>
  <r>
    <x v="3"/>
    <s v="86016108"/>
    <s v="深圳港隆城S"/>
    <s v="KFC"/>
    <s v="百胜餐饮（深圳）有限公司"/>
    <s v="深圳"/>
    <x v="9"/>
    <x v="62"/>
  </r>
  <r>
    <x v="3"/>
    <s v="86016109"/>
    <s v="海口海府"/>
    <s v="KFC"/>
    <s v="百胜餐饮（深圳）有限公司"/>
    <s v="海口"/>
    <x v="10"/>
    <x v="55"/>
  </r>
  <r>
    <x v="3"/>
    <s v="86016110"/>
    <s v="海口宜欣广场"/>
    <s v="KFC"/>
    <s v="百胜餐饮（深圳）有限公司"/>
    <s v="海口"/>
    <x v="10"/>
    <x v="55"/>
  </r>
  <r>
    <x v="3"/>
    <s v="86016111"/>
    <s v="深圳桃园居S"/>
    <s v="KFC"/>
    <s v="百胜餐饮（深圳）有限公司"/>
    <s v="深圳"/>
    <x v="9"/>
    <x v="62"/>
  </r>
  <r>
    <x v="3"/>
    <s v="86016112"/>
    <s v="深圳盐田盐田"/>
    <s v="KFC"/>
    <s v="百胜餐饮（深圳）有限公司"/>
    <s v="深圳"/>
    <x v="9"/>
    <x v="62"/>
  </r>
  <r>
    <x v="3"/>
    <s v="86016113"/>
    <s v="深圳福田怡景"/>
    <s v="KFC"/>
    <s v="百胜餐饮（深圳）有限公司"/>
    <s v="深圳"/>
    <x v="9"/>
    <x v="62"/>
  </r>
  <r>
    <x v="3"/>
    <s v="86016114"/>
    <s v="深圳南山麒麟S"/>
    <s v="KFC"/>
    <s v="百胜餐饮（深圳）有限公司"/>
    <s v="深圳"/>
    <x v="9"/>
    <x v="62"/>
  </r>
  <r>
    <x v="3"/>
    <s v="86016117"/>
    <s v="深圳东方城S"/>
    <s v="KFC"/>
    <s v="百胜餐饮（深圳）有限公司"/>
    <s v="深圳"/>
    <x v="9"/>
    <x v="62"/>
  </r>
  <r>
    <x v="3"/>
    <s v="86016118"/>
    <s v="深圳石岩如意S"/>
    <s v="KFC"/>
    <s v="百胜餐饮（深圳）有限公司"/>
    <s v="深圳"/>
    <x v="9"/>
    <x v="62"/>
  </r>
  <r>
    <x v="3"/>
    <s v="86016119"/>
    <s v="深圳格澜郡S"/>
    <s v="KFC"/>
    <s v="百胜餐饮（深圳）有限公司"/>
    <s v="深圳"/>
    <x v="9"/>
    <x v="62"/>
  </r>
  <r>
    <x v="3"/>
    <s v="86016120"/>
    <s v="珠海明珠"/>
    <s v="KFC"/>
    <s v="百胜餐饮（深圳）有限公司"/>
    <s v="珠海"/>
    <x v="9"/>
    <x v="78"/>
  </r>
  <r>
    <x v="3"/>
    <s v="86016121"/>
    <s v="深圳盐田茶溪谷"/>
    <s v="KFC"/>
    <s v="百胜餐饮（深圳）有限公司"/>
    <s v="深圳"/>
    <x v="9"/>
    <x v="62"/>
  </r>
  <r>
    <x v="3"/>
    <s v="86016123"/>
    <s v="深圳南山保利S"/>
    <s v="KFC"/>
    <s v="百胜餐饮（深圳）有限公司"/>
    <s v="深圳"/>
    <x v="9"/>
    <x v="62"/>
  </r>
  <r>
    <x v="3"/>
    <s v="86016124"/>
    <s v="深圳龙华和平大润发S"/>
    <s v="KFC"/>
    <s v="百胜餐饮（深圳）有限公司"/>
    <s v="深圳"/>
    <x v="9"/>
    <x v="62"/>
  </r>
  <r>
    <x v="3"/>
    <s v="86016125"/>
    <s v="深圳侨香S"/>
    <s v="KFC"/>
    <s v="百胜餐饮（深圳）有限公司"/>
    <s v="深圳"/>
    <x v="9"/>
    <x v="62"/>
  </r>
  <r>
    <x v="3"/>
    <s v="86016126"/>
    <s v="深圳民治S"/>
    <s v="KFC"/>
    <s v="百胜餐饮（深圳）有限公司"/>
    <s v="深圳"/>
    <x v="9"/>
    <x v="62"/>
  </r>
  <r>
    <x v="3"/>
    <s v="86016127"/>
    <s v="深圳公明雍景城S"/>
    <s v="KFC"/>
    <s v="百胜餐饮（深圳）有限公司"/>
    <s v="深圳"/>
    <x v="9"/>
    <x v="62"/>
  </r>
  <r>
    <x v="3"/>
    <s v="86016128"/>
    <s v="深圳龙岗南岭"/>
    <s v="KFC"/>
    <s v="百胜餐饮（深圳）有限公司"/>
    <s v="深圳"/>
    <x v="9"/>
    <x v="62"/>
  </r>
  <r>
    <x v="3"/>
    <s v="86016130"/>
    <s v="海口国兴"/>
    <s v="KFC"/>
    <s v="百胜餐饮（深圳）有限公司"/>
    <s v="海口"/>
    <x v="10"/>
    <x v="55"/>
  </r>
  <r>
    <x v="3"/>
    <s v="86016131"/>
    <s v="深圳龙岗葵涌"/>
    <s v="KFC"/>
    <s v="百胜餐饮（深圳）有限公司"/>
    <s v="深圳"/>
    <x v="9"/>
    <x v="62"/>
  </r>
  <r>
    <x v="3"/>
    <s v="86016135"/>
    <s v="深圳新湖S"/>
    <s v="KFC"/>
    <s v="百胜餐饮（深圳）有限公司"/>
    <s v="深圳"/>
    <x v="9"/>
    <x v="62"/>
  </r>
  <r>
    <x v="3"/>
    <s v="86016136"/>
    <s v="深圳沙井裕客隆S"/>
    <s v="KFC"/>
    <s v="百胜餐饮（深圳）有限公司"/>
    <s v="深圳"/>
    <x v="9"/>
    <x v="62"/>
  </r>
  <r>
    <x v="3"/>
    <s v="86016137"/>
    <s v="深圳吉华S"/>
    <s v="KFC"/>
    <s v="百胜餐饮（深圳）有限公司"/>
    <s v="深圳"/>
    <x v="9"/>
    <x v="62"/>
  </r>
  <r>
    <x v="3"/>
    <s v="86016138"/>
    <s v="深圳白金假日S"/>
    <s v="KFC"/>
    <s v="百胜餐饮（深圳）有限公司"/>
    <s v="深圳"/>
    <x v="9"/>
    <x v="62"/>
  </r>
  <r>
    <x v="3"/>
    <s v="86016139"/>
    <s v="深圳龙岗龙平"/>
    <s v="KFC"/>
    <s v="百胜餐饮（深圳）有限公司"/>
    <s v="深圳"/>
    <x v="9"/>
    <x v="62"/>
  </r>
  <r>
    <x v="3"/>
    <s v="86016140"/>
    <s v="珠海拱北汽车站"/>
    <s v="KFC"/>
    <s v="百胜餐饮（深圳）有限公司"/>
    <s v="珠海"/>
    <x v="9"/>
    <x v="78"/>
  </r>
  <r>
    <x v="3"/>
    <s v="86016141"/>
    <s v="深圳锦花S"/>
    <s v="KFC"/>
    <s v="百胜餐饮（深圳）有限公司"/>
    <s v="深圳"/>
    <x v="9"/>
    <x v="62"/>
  </r>
  <r>
    <x v="3"/>
    <s v="86016142"/>
    <s v="深圳龙岗龙城"/>
    <s v="KFC"/>
    <s v="百胜餐饮（深圳）有限公司"/>
    <s v="深圳"/>
    <x v="9"/>
    <x v="62"/>
  </r>
  <r>
    <x v="3"/>
    <s v="86016146"/>
    <s v="深圳罗湖新都"/>
    <s v="KFC"/>
    <s v="百胜餐饮（深圳）有限公司"/>
    <s v="深圳"/>
    <x v="9"/>
    <x v="62"/>
  </r>
  <r>
    <x v="3"/>
    <s v="86016147"/>
    <s v="深圳南山欧洲城S"/>
    <s v="KFC"/>
    <s v="百胜餐饮（深圳）有限公司"/>
    <s v="深圳"/>
    <x v="9"/>
    <x v="62"/>
  </r>
  <r>
    <x v="3"/>
    <s v="86016148"/>
    <s v="深圳福田口岸"/>
    <s v="KFC"/>
    <s v="百胜餐饮（深圳）有限公司"/>
    <s v="深圳"/>
    <x v="9"/>
    <x v="62"/>
  </r>
  <r>
    <x v="3"/>
    <s v="86016149"/>
    <s v="深圳益田假日S"/>
    <s v="KFC"/>
    <s v="百胜餐饮（深圳）有限公司"/>
    <s v="深圳"/>
    <x v="9"/>
    <x v="62"/>
  </r>
  <r>
    <x v="3"/>
    <s v="86016150"/>
    <s v="三亚解放"/>
    <s v="KFC"/>
    <s v="百胜餐饮（深圳）有限公司"/>
    <s v="三亚"/>
    <x v="10"/>
    <x v="73"/>
  </r>
  <r>
    <x v="3"/>
    <s v="86016151"/>
    <s v="深圳南山御景东方S"/>
    <s v="KFC"/>
    <s v="百胜餐饮（深圳）有限公司"/>
    <s v="深圳"/>
    <x v="9"/>
    <x v="62"/>
  </r>
  <r>
    <x v="3"/>
    <s v="86016152"/>
    <s v="珠海三炤映月"/>
    <s v="KFC"/>
    <s v="百胜餐饮（深圳）有限公司"/>
    <s v="珠海"/>
    <x v="9"/>
    <x v="78"/>
  </r>
  <r>
    <x v="3"/>
    <s v="86016153"/>
    <s v="深圳盐田大峡谷"/>
    <s v="KFC"/>
    <s v="百胜餐饮（深圳）有限公司"/>
    <s v="深圳"/>
    <x v="9"/>
    <x v="62"/>
  </r>
  <r>
    <x v="3"/>
    <s v="86016154"/>
    <s v="深圳福永天福S"/>
    <s v="KFC"/>
    <s v="百胜餐饮（深圳）有限公司"/>
    <s v="深圳"/>
    <x v="9"/>
    <x v="62"/>
  </r>
  <r>
    <x v="3"/>
    <s v="86016155"/>
    <s v="深圳龙岗大鹏"/>
    <s v="KFC"/>
    <s v="百胜餐饮（深圳）有限公司"/>
    <s v="深圳"/>
    <x v="9"/>
    <x v="62"/>
  </r>
  <r>
    <x v="3"/>
    <s v="86016156"/>
    <s v="深圳福永宝利来S"/>
    <s v="KFC"/>
    <s v="百胜餐饮（深圳）有限公司"/>
    <s v="深圳"/>
    <x v="9"/>
    <x v="62"/>
  </r>
  <r>
    <x v="3"/>
    <s v="86016157"/>
    <s v="深圳福田华海"/>
    <s v="KFC"/>
    <s v="百胜餐饮（深圳）有限公司"/>
    <s v="深圳"/>
    <x v="9"/>
    <x v="62"/>
  </r>
  <r>
    <x v="3"/>
    <s v="86016159"/>
    <s v="珠海九州港"/>
    <s v="KFC"/>
    <s v="百胜餐饮（深圳）有限公司"/>
    <s v="珠海"/>
    <x v="9"/>
    <x v="78"/>
  </r>
  <r>
    <x v="3"/>
    <s v="86016160"/>
    <s v="三亚宝盛三亚检疫证交付"/>
    <s v="KFC"/>
    <s v="百胜餐饮（深圳）有限公司"/>
    <s v="三亚"/>
    <x v="10"/>
    <x v="73"/>
  </r>
  <r>
    <x v="3"/>
    <s v="86016161"/>
    <s v="珠海仁恒"/>
    <s v="KFC"/>
    <s v="百胜餐饮（深圳）有限公司"/>
    <s v="珠海"/>
    <x v="9"/>
    <x v="78"/>
  </r>
  <r>
    <x v="3"/>
    <s v="86016162"/>
    <s v="深圳南山桃源村S"/>
    <s v="KFC"/>
    <s v="百胜餐饮（深圳）有限公司"/>
    <s v="深圳"/>
    <x v="9"/>
    <x v="62"/>
  </r>
  <r>
    <x v="3"/>
    <s v="86016163"/>
    <s v="珠海夏湾"/>
    <s v="KFC"/>
    <s v="百胜餐饮（深圳）有限公司"/>
    <s v="珠海"/>
    <x v="9"/>
    <x v="78"/>
  </r>
  <r>
    <x v="3"/>
    <s v="86016164"/>
    <s v="深圳石岩宝石S"/>
    <s v="KFC"/>
    <s v="百胜餐饮（深圳）有限公司"/>
    <s v="深圳"/>
    <x v="9"/>
    <x v="62"/>
  </r>
  <r>
    <x v="3"/>
    <s v="86016165"/>
    <s v="深圳福田华强广场"/>
    <s v="KFC"/>
    <s v="百胜餐饮（深圳）有限公司"/>
    <s v="深圳"/>
    <x v="9"/>
    <x v="62"/>
  </r>
  <r>
    <x v="3"/>
    <s v="86016166"/>
    <s v="深圳福田丰盛町S"/>
    <s v="KFC"/>
    <s v="百胜餐饮（深圳）有限公司"/>
    <s v="深圳"/>
    <x v="9"/>
    <x v="62"/>
  </r>
  <r>
    <x v="3"/>
    <s v="86016167"/>
    <s v="深圳龙华华旺S"/>
    <s v="KFC"/>
    <s v="百胜餐饮（深圳）有限公司"/>
    <s v="深圳"/>
    <x v="9"/>
    <x v="62"/>
  </r>
  <r>
    <x v="3"/>
    <s v="86016168"/>
    <s v="深圳横岗六和"/>
    <s v="KFC"/>
    <s v="百胜餐饮（深圳）有限公司"/>
    <s v="深圳"/>
    <x v="9"/>
    <x v="62"/>
  </r>
  <r>
    <x v="3"/>
    <s v="86016169"/>
    <s v="深圳罗湖东兴"/>
    <s v="KFC"/>
    <s v="百胜餐饮（深圳）有限公司"/>
    <s v="深圳"/>
    <x v="9"/>
    <x v="62"/>
  </r>
  <r>
    <x v="3"/>
    <s v="86016170"/>
    <s v="深圳南山大新S"/>
    <s v="KFC"/>
    <s v="百胜餐饮（深圳）有限公司"/>
    <s v="深圳"/>
    <x v="9"/>
    <x v="62"/>
  </r>
  <r>
    <x v="3"/>
    <s v="86016171"/>
    <s v="珠海侨光"/>
    <s v="KFC"/>
    <s v="百胜餐饮（深圳）有限公司"/>
    <s v="珠海"/>
    <x v="9"/>
    <x v="78"/>
  </r>
  <r>
    <x v="3"/>
    <s v="86016172"/>
    <s v="海口红城湖"/>
    <s v="KFC"/>
    <s v="百胜餐饮（深圳）有限公司"/>
    <s v="海口"/>
    <x v="10"/>
    <x v="55"/>
  </r>
  <r>
    <x v="3"/>
    <s v="86016173"/>
    <s v="深圳沙井松福S"/>
    <s v="KFC"/>
    <s v="百胜餐饮（深圳）有限公司"/>
    <s v="深圳"/>
    <x v="9"/>
    <x v="62"/>
  </r>
  <r>
    <x v="3"/>
    <s v="86016174"/>
    <s v="珠海斗门朝福"/>
    <s v="KFC"/>
    <s v="百胜餐饮（深圳）有限公司"/>
    <s v="珠海"/>
    <x v="9"/>
    <x v="78"/>
  </r>
  <r>
    <x v="3"/>
    <s v="86016175"/>
    <s v="深圳万众S"/>
    <s v="KFC"/>
    <s v="百胜餐饮（深圳）有限公司"/>
    <s v="深圳"/>
    <x v="9"/>
    <x v="62"/>
  </r>
  <r>
    <x v="3"/>
    <s v="86016176"/>
    <s v="深圳裕安S"/>
    <s v="KFC"/>
    <s v="百胜餐饮（深圳）有限公司"/>
    <s v="深圳"/>
    <x v="9"/>
    <x v="62"/>
  </r>
  <r>
    <x v="3"/>
    <s v="86016177"/>
    <s v="深圳富通城S"/>
    <s v="KFC"/>
    <s v="百胜餐饮（深圳）有限公司"/>
    <s v="深圳"/>
    <x v="9"/>
    <x v="62"/>
  </r>
  <r>
    <x v="3"/>
    <s v="86016178"/>
    <s v="三亚国际"/>
    <s v="KFC"/>
    <s v="百胜餐饮（深圳）有限公司"/>
    <s v="三亚"/>
    <x v="10"/>
    <x v="73"/>
  </r>
  <r>
    <x v="3"/>
    <s v="86016180"/>
    <s v="深圳龙岗坑梓"/>
    <s v="KFC"/>
    <s v="百胜餐饮（深圳）有限公司"/>
    <s v="深圳"/>
    <x v="9"/>
    <x v="62"/>
  </r>
  <r>
    <x v="3"/>
    <s v="86016182"/>
    <s v="深圳龙华中心站S"/>
    <s v="KFC"/>
    <s v="百胜餐饮（深圳）有限公司"/>
    <s v="深圳"/>
    <x v="9"/>
    <x v="62"/>
  </r>
  <r>
    <x v="3"/>
    <s v="86016183"/>
    <s v="珠海丰泽园"/>
    <s v="KFC"/>
    <s v="百胜餐饮（深圳）有限公司"/>
    <s v="珠海"/>
    <x v="9"/>
    <x v="78"/>
  </r>
  <r>
    <x v="3"/>
    <s v="86016184"/>
    <s v="深圳福田汽车站S"/>
    <s v="KFC"/>
    <s v="百胜餐饮（深圳）有限公司"/>
    <s v="深圳"/>
    <x v="9"/>
    <x v="62"/>
  </r>
  <r>
    <x v="3"/>
    <s v="86016185"/>
    <s v="深圳龙岗瑞景园"/>
    <s v="KFC"/>
    <s v="百胜餐饮（深圳）有限公司"/>
    <s v="深圳"/>
    <x v="9"/>
    <x v="62"/>
  </r>
  <r>
    <x v="3"/>
    <s v="86016186"/>
    <s v="深圳龙岗宝龙"/>
    <s v="KFC"/>
    <s v="百胜餐饮（深圳）有限公司"/>
    <s v="深圳"/>
    <x v="9"/>
    <x v="62"/>
  </r>
  <r>
    <x v="3"/>
    <s v="86016187"/>
    <s v="深圳沙井联城S"/>
    <s v="KFC"/>
    <s v="百胜餐饮（深圳）有限公司"/>
    <s v="深圳"/>
    <x v="9"/>
    <x v="62"/>
  </r>
  <r>
    <x v="3"/>
    <s v="86016188"/>
    <s v="深圳龙华崇尚S"/>
    <s v="KFC"/>
    <s v="百胜餐饮（深圳）有限公司"/>
    <s v="深圳"/>
    <x v="9"/>
    <x v="62"/>
  </r>
  <r>
    <x v="3"/>
    <s v="86016189"/>
    <s v="深圳福田上步"/>
    <s v="KFC"/>
    <s v="百胜餐饮（深圳）有限公司"/>
    <s v="深圳"/>
    <x v="9"/>
    <x v="62"/>
  </r>
  <r>
    <x v="3"/>
    <s v="86016190"/>
    <s v="珠海前山"/>
    <s v="KFC"/>
    <s v="百胜餐饮（深圳）有限公司"/>
    <s v="珠海"/>
    <x v="9"/>
    <x v="78"/>
  </r>
  <r>
    <x v="3"/>
    <s v="86016191"/>
    <s v="深圳新洲S"/>
    <s v="KFC"/>
    <s v="百胜餐饮（深圳）有限公司"/>
    <s v="深圳"/>
    <x v="9"/>
    <x v="62"/>
  </r>
  <r>
    <x v="3"/>
    <s v="86016192"/>
    <s v="深圳鼎新S"/>
    <s v="KFC"/>
    <s v="百胜餐饮（深圳）有限公司"/>
    <s v="深圳"/>
    <x v="9"/>
    <x v="62"/>
  </r>
  <r>
    <x v="3"/>
    <s v="86016193"/>
    <s v="海口海垦"/>
    <s v="KFC"/>
    <s v="百胜餐饮（深圳）有限公司"/>
    <s v="海口"/>
    <x v="10"/>
    <x v="55"/>
  </r>
  <r>
    <x v="3"/>
    <s v="86016194"/>
    <s v="三亚凤凰机场"/>
    <s v="KFC"/>
    <s v="百胜餐饮（深圳）有限公司"/>
    <s v="三亚"/>
    <x v="10"/>
    <x v="73"/>
  </r>
  <r>
    <x v="3"/>
    <s v="86016195"/>
    <s v="深圳罗湖田贝"/>
    <s v="KFC"/>
    <s v="百胜餐饮（深圳）有限公司"/>
    <s v="深圳"/>
    <x v="9"/>
    <x v="62"/>
  </r>
  <r>
    <x v="3"/>
    <s v="86016196"/>
    <s v="深圳深圳湾体育中心S"/>
    <s v="KFC"/>
    <s v="百胜餐饮（深圳）有限公司"/>
    <s v="深圳"/>
    <x v="9"/>
    <x v="62"/>
  </r>
  <r>
    <x v="3"/>
    <s v="86016197"/>
    <s v="澄迈"/>
    <s v="KFC"/>
    <s v="百胜餐饮（深圳）有限公司"/>
    <s v="澄迈"/>
    <x v="10"/>
    <x v="55"/>
  </r>
  <r>
    <x v="3"/>
    <s v="86016198"/>
    <s v="深圳南山新保辉S"/>
    <s v="KFC"/>
    <s v="百胜餐饮（深圳）有限公司"/>
    <s v="深圳"/>
    <x v="9"/>
    <x v="62"/>
  </r>
  <r>
    <x v="3"/>
    <s v="86016199"/>
    <s v="深圳南山前海S"/>
    <s v="KFC"/>
    <s v="百胜餐饮（深圳）有限公司"/>
    <s v="深圳"/>
    <x v="9"/>
    <x v="62"/>
  </r>
  <r>
    <x v="3"/>
    <s v="86016200"/>
    <s v="深圳南山德赛S"/>
    <s v="KFC"/>
    <s v="百胜餐饮（深圳）有限公司"/>
    <s v="深圳"/>
    <x v="9"/>
    <x v="62"/>
  </r>
  <r>
    <x v="3"/>
    <s v="86016202"/>
    <s v="深圳宝安深圳北站高铁S"/>
    <s v="KFC"/>
    <s v="百胜餐饮（深圳）有限公司"/>
    <s v="深圳"/>
    <x v="9"/>
    <x v="62"/>
  </r>
  <r>
    <x v="3"/>
    <s v="86016204"/>
    <s v="珠海华夏"/>
    <s v="KFC"/>
    <s v="百胜餐饮（深圳）有限公司"/>
    <s v="珠海"/>
    <x v="9"/>
    <x v="78"/>
  </r>
  <r>
    <x v="3"/>
    <s v="86016205"/>
    <s v="海口佳心"/>
    <s v="KFC"/>
    <s v="百胜餐饮（深圳）有限公司"/>
    <s v="海口"/>
    <x v="10"/>
    <x v="55"/>
  </r>
  <r>
    <x v="3"/>
    <s v="86016206"/>
    <s v="三亚时代海岸"/>
    <s v="KFC"/>
    <s v="百胜餐饮（深圳）有限公司"/>
    <s v="三亚"/>
    <x v="10"/>
    <x v="73"/>
  </r>
  <r>
    <x v="3"/>
    <s v="86016207"/>
    <s v="深圳罗湖金山"/>
    <s v="KFC"/>
    <s v="百胜餐饮（深圳）有限公司"/>
    <s v="深圳"/>
    <x v="9"/>
    <x v="62"/>
  </r>
  <r>
    <x v="3"/>
    <s v="86016209"/>
    <s v="海口东站"/>
    <s v="KFC"/>
    <s v="百胜餐饮（深圳）有限公司"/>
    <s v="海口"/>
    <x v="10"/>
    <x v="55"/>
  </r>
  <r>
    <x v="3"/>
    <s v="86016210"/>
    <s v="三亚三亚站"/>
    <s v="KFC"/>
    <s v="百胜餐饮（深圳）有限公司"/>
    <s v="三亚"/>
    <x v="10"/>
    <x v="73"/>
  </r>
  <r>
    <x v="3"/>
    <s v="86016211"/>
    <s v="深圳福永凤凰山S"/>
    <s v="KFC"/>
    <s v="百胜餐饮（深圳）有限公司"/>
    <s v="深圳"/>
    <x v="9"/>
    <x v="62"/>
  </r>
  <r>
    <x v="3"/>
    <s v="86016213"/>
    <s v="深圳沙井客运站S"/>
    <s v="KFC"/>
    <s v="百胜餐饮（深圳）有限公司"/>
    <s v="深圳"/>
    <x v="9"/>
    <x v="62"/>
  </r>
  <r>
    <x v="3"/>
    <s v="86016214"/>
    <s v="深圳公明友谊S"/>
    <s v="KFC"/>
    <s v="百胜餐饮（深圳）有限公司"/>
    <s v="深圳"/>
    <x v="9"/>
    <x v="62"/>
  </r>
  <r>
    <x v="3"/>
    <s v="86016216"/>
    <s v="深圳固戍地铁站S"/>
    <s v="KFC"/>
    <s v="百胜餐饮（深圳）有限公司"/>
    <s v="深圳"/>
    <x v="9"/>
    <x v="62"/>
  </r>
  <r>
    <x v="3"/>
    <s v="86016217"/>
    <s v="深圳连城新天地（22:00前到达）"/>
    <s v="KFC"/>
    <s v="百胜餐饮（深圳）有限公司"/>
    <s v="深圳"/>
    <x v="9"/>
    <x v="62"/>
  </r>
  <r>
    <x v="3"/>
    <s v="86016219"/>
    <s v="深圳兴万达S"/>
    <s v="KFC"/>
    <s v="百胜餐饮（深圳）有限公司"/>
    <s v="深圳"/>
    <x v="9"/>
    <x v="62"/>
  </r>
  <r>
    <x v="3"/>
    <s v="86016220"/>
    <s v="深圳福永政丰S"/>
    <s v="KFC"/>
    <s v="百胜餐饮（深圳）有限公司"/>
    <s v="深圳"/>
    <x v="9"/>
    <x v="62"/>
  </r>
  <r>
    <x v="3"/>
    <s v="86016221"/>
    <s v="深圳龙岗百门前"/>
    <s v="KFC"/>
    <s v="百胜餐饮（深圳）有限公司"/>
    <s v="深圳"/>
    <x v="9"/>
    <x v="62"/>
  </r>
  <r>
    <x v="3"/>
    <s v="86016222"/>
    <s v="儋州大勇"/>
    <s v="KFC"/>
    <s v="百胜餐饮（深圳）有限公司"/>
    <s v="儋州"/>
    <x v="10"/>
    <x v="55"/>
  </r>
  <r>
    <x v="3"/>
    <s v="86016223"/>
    <s v="深圳岗夏"/>
    <s v="KFC"/>
    <s v="百胜餐饮（深圳）有限公司"/>
    <s v="深圳"/>
    <x v="9"/>
    <x v="62"/>
  </r>
  <r>
    <x v="3"/>
    <s v="86016224"/>
    <s v="深圳购物公园"/>
    <s v="KFC"/>
    <s v="百胜餐饮（深圳）有限公司"/>
    <s v="深圳"/>
    <x v="9"/>
    <x v="62"/>
  </r>
  <r>
    <x v="3"/>
    <s v="86016226"/>
    <s v="深圳平湖华南城"/>
    <s v="KFC"/>
    <s v="百胜餐饮（深圳）有限公司"/>
    <s v="深圳"/>
    <x v="9"/>
    <x v="62"/>
  </r>
  <r>
    <x v="3"/>
    <s v="86016227"/>
    <s v="深圳科苑S"/>
    <s v="KFC"/>
    <s v="百胜餐饮（深圳）有限公司"/>
    <s v="深圳"/>
    <x v="9"/>
    <x v="62"/>
  </r>
  <r>
    <x v="3"/>
    <s v="86016228"/>
    <s v="深圳盐田上东湾"/>
    <s v="KFC"/>
    <s v="百胜餐饮（深圳）有限公司"/>
    <s v="深圳"/>
    <x v="9"/>
    <x v="62"/>
  </r>
  <r>
    <x v="3"/>
    <s v="86016229"/>
    <s v="文昌文中（文昌检疫证交付）"/>
    <s v="KFC"/>
    <s v="百胜餐饮（深圳）有限公司"/>
    <s v="文昌"/>
    <x v="10"/>
    <x v="72"/>
  </r>
  <r>
    <x v="3"/>
    <s v="86016230"/>
    <s v="深圳龙岗星河时代"/>
    <s v="KFC"/>
    <s v="百胜餐饮（深圳）有限公司"/>
    <s v="深圳"/>
    <x v="9"/>
    <x v="62"/>
  </r>
  <r>
    <x v="3"/>
    <s v="86016231"/>
    <s v="深圳罗湖火车站"/>
    <s v="KFC"/>
    <s v="百胜餐饮（深圳）有限公司"/>
    <s v="深圳"/>
    <x v="9"/>
    <x v="62"/>
  </r>
  <r>
    <x v="3"/>
    <s v="86016233"/>
    <s v="深圳龙华三联S"/>
    <s v="KFC"/>
    <s v="百胜餐饮（深圳）有限公司"/>
    <s v="深圳"/>
    <x v="9"/>
    <x v="62"/>
  </r>
  <r>
    <x v="3"/>
    <s v="86016234"/>
    <s v="三亚步行街"/>
    <s v="KFC"/>
    <s v="百胜餐饮（深圳）有限公司"/>
    <s v="三亚"/>
    <x v="10"/>
    <x v="73"/>
  </r>
  <r>
    <x v="3"/>
    <s v="86016235"/>
    <s v="儋州创新"/>
    <s v="KFC"/>
    <s v="百胜餐饮（深圳）有限公司"/>
    <s v="儋州"/>
    <x v="10"/>
    <x v="55"/>
  </r>
  <r>
    <x v="3"/>
    <s v="86016236"/>
    <s v="深圳罗湖坭岗"/>
    <s v="KFC"/>
    <s v="百胜餐饮（深圳）有限公司"/>
    <s v="深圳"/>
    <x v="9"/>
    <x v="62"/>
  </r>
  <r>
    <x v="3"/>
    <s v="86016237"/>
    <s v="海口名门"/>
    <s v="KFC"/>
    <s v="百胜餐饮（深圳）有限公司"/>
    <s v="海口"/>
    <x v="10"/>
    <x v="55"/>
  </r>
  <r>
    <x v="3"/>
    <s v="86016238"/>
    <s v="深圳罗湖罗湖口岸"/>
    <s v="KFC"/>
    <s v="百胜餐饮（深圳）有限公司"/>
    <s v="深圳"/>
    <x v="9"/>
    <x v="62"/>
  </r>
  <r>
    <x v="3"/>
    <s v="86016239"/>
    <s v="深圳水榭春天S"/>
    <s v="KFC"/>
    <s v="百胜餐饮（深圳）有限公司"/>
    <s v="深圳"/>
    <x v="9"/>
    <x v="62"/>
  </r>
  <r>
    <x v="3"/>
    <s v="86016240"/>
    <s v="深圳横岗松柏"/>
    <s v="KFC"/>
    <s v="百胜餐饮（深圳）有限公司"/>
    <s v="深圳"/>
    <x v="9"/>
    <x v="62"/>
  </r>
  <r>
    <x v="3"/>
    <s v="86016241"/>
    <s v="深圳民旺S"/>
    <s v="KFC"/>
    <s v="百胜餐饮（深圳）有限公司"/>
    <s v="深圳"/>
    <x v="9"/>
    <x v="62"/>
  </r>
  <r>
    <x v="3"/>
    <s v="86016242"/>
    <s v="海口金茂"/>
    <s v="KFC"/>
    <s v="百胜餐饮（深圳）有限公司"/>
    <s v="海口"/>
    <x v="10"/>
    <x v="55"/>
  </r>
  <r>
    <x v="3"/>
    <s v="86016243"/>
    <s v="深圳福永兴围S"/>
    <s v="KFC"/>
    <s v="百胜餐饮（深圳）有限公司"/>
    <s v="深圳"/>
    <x v="9"/>
    <x v="62"/>
  </r>
  <r>
    <x v="3"/>
    <s v="86016244"/>
    <s v="深圳缤纷S"/>
    <s v="KFC"/>
    <s v="百胜餐饮（深圳）有限公司"/>
    <s v="深圳"/>
    <x v="9"/>
    <x v="62"/>
  </r>
  <r>
    <x v="3"/>
    <s v="86016245"/>
    <s v="深圳罗湖新银座"/>
    <s v="KFC"/>
    <s v="百胜餐饮（深圳）有限公司"/>
    <s v="深圳"/>
    <x v="9"/>
    <x v="62"/>
  </r>
  <r>
    <x v="3"/>
    <s v="86016246"/>
    <s v="深圳平湖双拥"/>
    <s v="KFC"/>
    <s v="百胜餐饮（深圳）有限公司"/>
    <s v="深圳"/>
    <x v="9"/>
    <x v="62"/>
  </r>
  <r>
    <x v="3"/>
    <s v="86016247"/>
    <s v="珠海口岸"/>
    <s v="KFC"/>
    <s v="百胜餐饮（深圳）有限公司"/>
    <s v="珠海"/>
    <x v="9"/>
    <x v="78"/>
  </r>
  <r>
    <x v="3"/>
    <s v="86016248"/>
    <s v="深圳宝能太古城KFCS"/>
    <s v="KFC"/>
    <s v="百胜餐饮（深圳）有限公司"/>
    <s v="深圳"/>
    <x v="9"/>
    <x v="62"/>
  </r>
  <r>
    <x v="3"/>
    <s v="86016249"/>
    <s v="深圳石岩塘头S"/>
    <s v="KFC"/>
    <s v="百胜餐饮（深圳）有限公司"/>
    <s v="深圳"/>
    <x v="9"/>
    <x v="62"/>
  </r>
  <r>
    <x v="3"/>
    <s v="86016250"/>
    <s v="深圳西城上筑S"/>
    <s v="KFC"/>
    <s v="百胜餐饮（深圳）有限公司"/>
    <s v="深圳"/>
    <x v="9"/>
    <x v="62"/>
  </r>
  <r>
    <x v="3"/>
    <s v="86016251"/>
    <s v="深圳松坪山S"/>
    <s v="KFC"/>
    <s v="百胜餐饮（深圳）有限公司"/>
    <s v="深圳"/>
    <x v="9"/>
    <x v="62"/>
  </r>
  <r>
    <x v="3"/>
    <s v="86016252"/>
    <s v="海口望海KFC"/>
    <s v="KFC"/>
    <s v="百胜餐饮（深圳）有限公司"/>
    <s v="海口"/>
    <x v="10"/>
    <x v="55"/>
  </r>
  <r>
    <x v="3"/>
    <s v="86016253"/>
    <s v="深圳罗湖笋岗"/>
    <s v="KFC"/>
    <s v="百胜餐饮（深圳）有限公司"/>
    <s v="深圳"/>
    <x v="9"/>
    <x v="62"/>
  </r>
  <r>
    <x v="3"/>
    <s v="86016254"/>
    <s v="深圳龙岗布吉老街"/>
    <s v="KFC"/>
    <s v="百胜餐饮（深圳）有限公司"/>
    <s v="深圳"/>
    <x v="9"/>
    <x v="62"/>
  </r>
  <r>
    <x v="3"/>
    <s v="86016255"/>
    <s v="深圳松岗西岸华府S"/>
    <s v="KFC"/>
    <s v="百胜餐饮（深圳）有限公司"/>
    <s v="深圳"/>
    <x v="9"/>
    <x v="62"/>
  </r>
  <r>
    <x v="3"/>
    <s v="86016256"/>
    <s v="昌江"/>
    <s v="KFC"/>
    <s v="百胜餐饮（深圳）有限公司"/>
    <s v="昌江"/>
    <x v="10"/>
    <x v="87"/>
  </r>
  <r>
    <x v="3"/>
    <s v="86016257"/>
    <s v="深圳机场T3出发厅S"/>
    <s v="KFC"/>
    <s v="百胜餐饮（深圳）有限公司"/>
    <s v="深圳"/>
    <x v="9"/>
    <x v="62"/>
  </r>
  <r>
    <x v="3"/>
    <s v="86016258"/>
    <s v="深圳机场T3到达厅S"/>
    <s v="KFC"/>
    <s v="百胜餐饮（深圳）有限公司"/>
    <s v="深圳"/>
    <x v="9"/>
    <x v="62"/>
  </r>
  <r>
    <x v="3"/>
    <s v="86016259"/>
    <s v="陵水（陵水检疫证交付）"/>
    <s v="KFC"/>
    <s v="百胜餐饮（深圳）有限公司"/>
    <s v="陵水"/>
    <x v="10"/>
    <x v="88"/>
  </r>
  <r>
    <x v="3"/>
    <s v="86016260"/>
    <s v="三亚亚龙湾"/>
    <s v="KFC"/>
    <s v="百胜餐饮（深圳）有限公司"/>
    <s v="三亚"/>
    <x v="10"/>
    <x v="73"/>
  </r>
  <r>
    <x v="3"/>
    <s v="86016261"/>
    <s v="深圳松岗喜港城S"/>
    <s v="KFC"/>
    <s v="百胜餐饮（深圳）有限公司"/>
    <s v="深圳"/>
    <x v="9"/>
    <x v="62"/>
  </r>
  <r>
    <x v="3"/>
    <s v="86016262"/>
    <s v="深圳彩徳城KFC"/>
    <s v="KFC"/>
    <s v="百胜餐饮（深圳）有限公司"/>
    <s v="深圳"/>
    <x v="9"/>
    <x v="62"/>
  </r>
  <r>
    <x v="3"/>
    <s v="12766655"/>
    <s v="海南琼海东升KFC"/>
    <s v="KFC"/>
    <s v="百胜餐饮（深圳）有限公司"/>
    <s v="琼海"/>
    <x v="10"/>
    <x v="59"/>
  </r>
  <r>
    <x v="3"/>
    <s v="86016264"/>
    <s v="定安（定安检疫证交付）"/>
    <s v="KFC"/>
    <s v="百胜餐饮（深圳）有限公司"/>
    <s v="定安"/>
    <x v="10"/>
    <x v="89"/>
  </r>
  <r>
    <x v="3"/>
    <s v="86016265"/>
    <s v="深圳红荔西S"/>
    <s v="KFC"/>
    <s v="百胜餐饮（深圳）有限公司"/>
    <s v="深圳"/>
    <x v="9"/>
    <x v="62"/>
  </r>
  <r>
    <x v="3"/>
    <s v="86016266"/>
    <s v="海口友谊"/>
    <s v="KFC"/>
    <s v="百胜餐饮（深圳）有限公司"/>
    <s v="海口"/>
    <x v="10"/>
    <x v="55"/>
  </r>
  <r>
    <x v="3"/>
    <s v="86016267"/>
    <s v="深圳嘉御山S"/>
    <s v="KFC"/>
    <s v="百胜餐饮（深圳）有限公司"/>
    <s v="深圳"/>
    <x v="9"/>
    <x v="62"/>
  </r>
  <r>
    <x v="3"/>
    <s v="86016268"/>
    <s v="海口龙昆南"/>
    <s v="KFC"/>
    <s v="百胜餐饮（深圳）有限公司"/>
    <s v="海口"/>
    <x v="10"/>
    <x v="55"/>
  </r>
  <r>
    <x v="3"/>
    <s v="86016269"/>
    <s v="海口白龙KFC"/>
    <s v="KFC"/>
    <s v="百胜餐饮（深圳）有限公司"/>
    <s v="海口"/>
    <x v="10"/>
    <x v="55"/>
  </r>
  <r>
    <x v="3"/>
    <s v="86016270"/>
    <s v="珠海华发商都"/>
    <s v="KFC"/>
    <s v="百胜餐饮（深圳）有限公司"/>
    <s v="珠海"/>
    <x v="9"/>
    <x v="78"/>
  </r>
  <r>
    <x v="3"/>
    <s v="86016271"/>
    <s v="三亚港华"/>
    <s v="KFC"/>
    <s v="百胜餐饮（深圳）有限公司"/>
    <s v="三亚"/>
    <x v="10"/>
    <x v="73"/>
  </r>
  <r>
    <x v="3"/>
    <s v="86016272"/>
    <s v="珠海机场"/>
    <s v="KFC"/>
    <s v="百胜餐饮（深圳）有限公司"/>
    <s v="珠海"/>
    <x v="9"/>
    <x v="78"/>
  </r>
  <r>
    <x v="3"/>
    <s v="86016273"/>
    <s v="三亚海棠湾（不允许私自拆线）"/>
    <s v="KFC"/>
    <s v="百胜餐饮（深圳）有限公司"/>
    <s v="三亚"/>
    <x v="10"/>
    <x v="73"/>
  </r>
  <r>
    <x v="3"/>
    <s v="86016274"/>
    <s v="深圳金稻田"/>
    <s v="KFC"/>
    <s v="百胜餐饮（深圳）有限公司"/>
    <s v="深圳"/>
    <x v="9"/>
    <x v="62"/>
  </r>
  <r>
    <x v="3"/>
    <s v="86016275"/>
    <s v="深圳福荣路"/>
    <s v="KFC"/>
    <s v="百胜餐饮（深圳）有限公司"/>
    <s v="深圳"/>
    <x v="9"/>
    <x v="62"/>
  </r>
  <r>
    <x v="3"/>
    <s v="86016276"/>
    <s v="珠海富华里KFC"/>
    <s v="KFC"/>
    <s v="百胜餐饮（深圳）有限公司"/>
    <s v="珠海"/>
    <x v="9"/>
    <x v="78"/>
  </r>
  <r>
    <x v="3"/>
    <s v="86016277"/>
    <s v="深圳华强北"/>
    <s v="KFC"/>
    <s v="百胜餐饮（深圳）有限公司"/>
    <s v="深圳"/>
    <x v="9"/>
    <x v="62"/>
  </r>
  <r>
    <x v="3"/>
    <s v="86016279"/>
    <s v="深圳富民路"/>
    <s v="KFC"/>
    <s v="百胜餐饮（深圳）有限公司"/>
    <s v="深圳"/>
    <x v="9"/>
    <x v="62"/>
  </r>
  <r>
    <x v="3"/>
    <s v="86016280"/>
    <s v="屯昌屯昌餐厅"/>
    <s v="KFC"/>
    <s v="百胜餐饮（深圳）有限公司"/>
    <s v="屯昌"/>
    <x v="10"/>
    <x v="90"/>
  </r>
  <r>
    <x v="3"/>
    <s v="86016281"/>
    <s v="深圳龙华中航天逸S"/>
    <s v="KFC"/>
    <s v="百胜餐饮（深圳）有限公司"/>
    <s v="深圳"/>
    <x v="9"/>
    <x v="62"/>
  </r>
  <r>
    <x v="3"/>
    <s v="86016282"/>
    <s v="深圳金鸡路KFC"/>
    <s v="KFC"/>
    <s v="百胜餐饮（深圳）有限公司"/>
    <s v="深圳"/>
    <x v="9"/>
    <x v="62"/>
  </r>
  <r>
    <x v="3"/>
    <s v="86016283"/>
    <s v="深圳桥头KFC"/>
    <s v="KFC"/>
    <s v="百胜餐饮（深圳）有限公司"/>
    <s v="深圳"/>
    <x v="9"/>
    <x v="62"/>
  </r>
  <r>
    <x v="3"/>
    <s v="86016284"/>
    <s v="深圳塘尾KFC"/>
    <s v="KFC"/>
    <s v="百胜餐饮（深圳）有限公司"/>
    <s v="深圳"/>
    <x v="9"/>
    <x v="62"/>
  </r>
  <r>
    <x v="3"/>
    <s v="86016287"/>
    <s v="海南鹏晖"/>
    <s v="KFC"/>
    <s v="百胜餐饮（深圳）有限公司"/>
    <s v="海口"/>
    <x v="10"/>
    <x v="55"/>
  </r>
  <r>
    <x v="3"/>
    <s v="86016292"/>
    <s v="海南临高"/>
    <s v="KFC"/>
    <s v="百胜餐饮（深圳）有限公司"/>
    <s v="临高"/>
    <x v="10"/>
    <x v="91"/>
  </r>
  <r>
    <x v="3"/>
    <s v="86016294"/>
    <s v="深圳水径"/>
    <s v="KFC"/>
    <s v="百胜餐饮（深圳）有限公司"/>
    <s v="深圳"/>
    <x v="9"/>
    <x v="62"/>
  </r>
  <r>
    <x v="3"/>
    <s v="86016301"/>
    <s v="深圳金矿S"/>
    <s v="KFC"/>
    <s v="百胜餐饮（深圳）有限公司"/>
    <s v="深圳"/>
    <x v="9"/>
    <x v="62"/>
  </r>
  <r>
    <x v="3"/>
    <s v="86016303"/>
    <s v="三亚凤凰机场国际厅"/>
    <s v="KFC"/>
    <s v="百胜餐饮（深圳）有限公司"/>
    <s v="三亚"/>
    <x v="10"/>
    <x v="73"/>
  </r>
  <r>
    <x v="3"/>
    <s v="86016304"/>
    <s v="深圳梅华上梅林"/>
    <s v="KFC"/>
    <s v="百胜餐饮（深圳）有限公司"/>
    <s v="深圳"/>
    <x v="9"/>
    <x v="62"/>
  </r>
  <r>
    <x v="3"/>
    <s v="86016305"/>
    <s v="深圳书香门第民乐早餐甜品站"/>
    <s v="KFC"/>
    <s v="百胜餐饮（深圳）有限公司"/>
    <s v="深圳"/>
    <x v="9"/>
    <x v="62"/>
  </r>
  <r>
    <x v="3"/>
    <s v="86016306"/>
    <s v="深圳书香门第白石龙早餐甜品站"/>
    <s v="KFC"/>
    <s v="百胜餐饮（深圳）有限公司"/>
    <s v="深圳"/>
    <x v="9"/>
    <x v="62"/>
  </r>
  <r>
    <x v="3"/>
    <s v="86016307"/>
    <s v="深圳北站"/>
    <s v="KFC"/>
    <s v="百胜餐饮（深圳）有限公司"/>
    <s v="深圳"/>
    <x v="9"/>
    <x v="62"/>
  </r>
  <r>
    <x v="3"/>
    <s v="86016310"/>
    <s v="深圳龙华中心龙胜"/>
    <s v="KFC"/>
    <s v="百胜餐饮（深圳）有限公司"/>
    <s v="深圳"/>
    <x v="9"/>
    <x v="62"/>
  </r>
  <r>
    <x v="3"/>
    <s v="86016311"/>
    <s v="深圳龙华中心龙华S"/>
    <s v="KFC"/>
    <s v="百胜餐饮（深圳）有限公司"/>
    <s v="深圳"/>
    <x v="9"/>
    <x v="62"/>
  </r>
  <r>
    <x v="3"/>
    <s v="86016312"/>
    <s v="深圳龙华清湖"/>
    <s v="KFC"/>
    <s v="百胜餐饮（深圳）有限公司"/>
    <s v="深圳"/>
    <x v="9"/>
    <x v="62"/>
  </r>
  <r>
    <x v="3"/>
    <s v="86016313"/>
    <s v="深圳火车站"/>
    <s v="KFC"/>
    <s v="百胜餐饮（深圳）有限公司"/>
    <s v="深圳"/>
    <x v="9"/>
    <x v="62"/>
  </r>
  <r>
    <x v="3"/>
    <s v="86016401"/>
    <s v="深圳四海甜品店"/>
    <s v="KFC"/>
    <s v="百胜餐饮（深圳）有限公司"/>
    <s v="深圳"/>
    <x v="9"/>
    <x v="62"/>
  </r>
  <r>
    <x v="3"/>
    <s v="86016852"/>
    <s v="海口滨海DT"/>
    <s v="KFC"/>
    <s v="百胜餐饮（深圳）有限公司"/>
    <s v="海口"/>
    <x v="10"/>
    <x v="55"/>
  </r>
  <r>
    <x v="3"/>
    <s v="86016854"/>
    <s v="深圳龙岗数码新城DT"/>
    <s v="KFC"/>
    <s v="百胜餐饮（深圳）有限公司"/>
    <s v="深圳"/>
    <x v="9"/>
    <x v="62"/>
  </r>
  <r>
    <x v="3"/>
    <s v="86016855"/>
    <s v="深圳书香门第DTS"/>
    <s v="KFC"/>
    <s v="百胜餐饮（深圳）有限公司"/>
    <s v="深圳"/>
    <x v="9"/>
    <x v="62"/>
  </r>
  <r>
    <x v="3"/>
    <s v="86016856"/>
    <s v="深圳平湖凤凰DT"/>
    <s v="KFC"/>
    <s v="百胜餐饮（深圳）有限公司"/>
    <s v="深圳"/>
    <x v="9"/>
    <x v="62"/>
  </r>
  <r>
    <x v="3"/>
    <s v="86016857"/>
    <s v="深圳龙岗坪山友谊DT"/>
    <s v="KFC"/>
    <s v="百胜餐饮（深圳）有限公司"/>
    <s v="深圳"/>
    <x v="9"/>
    <x v="62"/>
  </r>
  <r>
    <x v="3"/>
    <s v="86016858"/>
    <s v="深圳沙井益华DTS"/>
    <s v="KFC"/>
    <s v="百胜餐饮（深圳）有限公司"/>
    <s v="深圳"/>
    <x v="9"/>
    <x v="62"/>
  </r>
  <r>
    <x v="3"/>
    <s v="86016859"/>
    <s v="深圳布吉三联DT"/>
    <s v="KFC"/>
    <s v="百胜餐饮（深圳）有限公司"/>
    <s v="深圳"/>
    <x v="9"/>
    <x v="62"/>
  </r>
  <r>
    <x v="3"/>
    <s v="86016860"/>
    <s v="三亚海虹路DT"/>
    <s v="KFC"/>
    <s v="百胜餐饮（深圳）有限公司"/>
    <s v="三亚"/>
    <x v="10"/>
    <x v="73"/>
  </r>
  <r>
    <x v="3"/>
    <s v="86016861"/>
    <s v="深圳南联DTKFC"/>
    <s v="KFC"/>
    <s v="百胜餐饮（深圳）有限公司"/>
    <s v="深圳"/>
    <x v="9"/>
    <x v="62"/>
  </r>
  <r>
    <x v="3"/>
    <s v="86027012"/>
    <s v="南宁凤岭"/>
    <s v="KFC"/>
    <s v="百胜餐饮（南宁）有限公司"/>
    <s v="南宁"/>
    <x v="8"/>
    <x v="77"/>
  </r>
  <r>
    <x v="3"/>
    <s v="86027013"/>
    <s v="南宁明秀"/>
    <s v="KFC"/>
    <s v="百胜餐饮（南宁）有限公司"/>
    <s v="南宁"/>
    <x v="8"/>
    <x v="77"/>
  </r>
  <r>
    <x v="3"/>
    <s v="86027014"/>
    <s v="贵港贵港"/>
    <s v="KFC"/>
    <s v="百胜餐饮（南宁）有限公司"/>
    <s v="贵港"/>
    <x v="8"/>
    <x v="79"/>
  </r>
  <r>
    <x v="3"/>
    <s v="86027015"/>
    <s v="桂林微笑堂"/>
    <s v="KFC"/>
    <s v="百胜餐饮（南宁）有限公司"/>
    <s v="桂林"/>
    <x v="8"/>
    <x v="69"/>
  </r>
  <r>
    <x v="3"/>
    <s v="86027017"/>
    <s v="南宁五象"/>
    <s v="KFC"/>
    <s v="百胜餐饮（南宁）有限公司"/>
    <s v="南宁"/>
    <x v="8"/>
    <x v="77"/>
  </r>
  <r>
    <x v="3"/>
    <s v="86027018"/>
    <s v="南宁新朝阳"/>
    <s v="KFC"/>
    <s v="百胜餐饮（南宁）有限公司"/>
    <s v="南宁"/>
    <x v="8"/>
    <x v="77"/>
  </r>
  <r>
    <x v="3"/>
    <s v="86027019"/>
    <s v="桂林购物公园"/>
    <s v="KFC"/>
    <s v="百胜餐饮（南宁）有限公司"/>
    <s v="桂林"/>
    <x v="8"/>
    <x v="69"/>
  </r>
  <r>
    <x v="3"/>
    <s v="86027021"/>
    <s v="南宁新民"/>
    <s v="KFC"/>
    <s v="百胜餐饮（南宁）有限公司"/>
    <s v="南宁"/>
    <x v="8"/>
    <x v="77"/>
  </r>
  <r>
    <x v="3"/>
    <s v="86027023"/>
    <s v="桂林阳塑"/>
    <s v="KFC"/>
    <s v="百胜餐饮（南宁）有限公司"/>
    <s v="桂林"/>
    <x v="8"/>
    <x v="69"/>
  </r>
  <r>
    <x v="3"/>
    <s v="86027025"/>
    <s v="北海北海新力"/>
    <s v="KFC"/>
    <s v="百胜餐饮（南宁）有限公司"/>
    <s v="北海"/>
    <x v="8"/>
    <x v="80"/>
  </r>
  <r>
    <x v="3"/>
    <s v="86027026"/>
    <s v="北海购物广场"/>
    <s v="KFC"/>
    <s v="百胜餐饮（南宁）有限公司"/>
    <s v="北海"/>
    <x v="8"/>
    <x v="80"/>
  </r>
  <r>
    <x v="3"/>
    <s v="86027027"/>
    <s v="百色百色"/>
    <s v="KFC"/>
    <s v="百胜餐饮（南宁）有限公司"/>
    <s v="百色"/>
    <x v="8"/>
    <x v="92"/>
  </r>
  <r>
    <x v="3"/>
    <s v="86027028"/>
    <s v="南宁北湖"/>
    <s v="KFC"/>
    <s v="百胜餐饮（南宁）有限公司"/>
    <s v="南宁"/>
    <x v="8"/>
    <x v="77"/>
  </r>
  <r>
    <x v="3"/>
    <s v="86027029"/>
    <s v="桂林正阳"/>
    <s v="KFC"/>
    <s v="百胜餐饮（南宁）有限公司"/>
    <s v="桂林"/>
    <x v="8"/>
    <x v="69"/>
  </r>
  <r>
    <x v="3"/>
    <s v="86027030"/>
    <s v="河池河池"/>
    <s v="KFC"/>
    <s v="百胜餐饮（南宁）有限公司"/>
    <s v="河池"/>
    <x v="8"/>
    <x v="74"/>
  </r>
  <r>
    <x v="3"/>
    <s v="86027031"/>
    <s v="南宁航洋"/>
    <s v="KFC"/>
    <s v="百胜餐饮（南宁）有限公司"/>
    <s v="南宁"/>
    <x v="8"/>
    <x v="77"/>
  </r>
  <r>
    <x v="3"/>
    <s v="86027032"/>
    <s v="玉林东门"/>
    <s v="KFC"/>
    <s v="百胜餐饮（南宁）有限公司"/>
    <s v="玉林"/>
    <x v="8"/>
    <x v="81"/>
  </r>
  <r>
    <x v="3"/>
    <s v="86027033"/>
    <s v="钦州钦福"/>
    <s v="KFC"/>
    <s v="百胜餐饮（南宁）有限公司"/>
    <s v="钦州"/>
    <x v="8"/>
    <x v="75"/>
  </r>
  <r>
    <x v="3"/>
    <s v="86027036"/>
    <s v="桂林联达"/>
    <s v="KFC"/>
    <s v="百胜餐饮（南宁）有限公司"/>
    <s v="桂林"/>
    <x v="8"/>
    <x v="69"/>
  </r>
  <r>
    <x v="3"/>
    <s v="86027037"/>
    <s v="柳州飞鹅"/>
    <s v="KFC"/>
    <s v="百胜餐饮（南宁）有限公司"/>
    <s v="柳州"/>
    <x v="8"/>
    <x v="51"/>
  </r>
  <r>
    <x v="3"/>
    <s v="86027039"/>
    <s v="南宁大沙田"/>
    <s v="KFC"/>
    <s v="百胜餐饮（南宁）有限公司"/>
    <s v="南宁"/>
    <x v="8"/>
    <x v="77"/>
  </r>
  <r>
    <x v="3"/>
    <s v="86027040"/>
    <s v="南宁新阳"/>
    <s v="KFC"/>
    <s v="百胜餐饮（南宁）有限公司"/>
    <s v="南宁"/>
    <x v="8"/>
    <x v="77"/>
  </r>
  <r>
    <x v="3"/>
    <s v="86027041"/>
    <s v="桂林叠彩"/>
    <s v="KFC"/>
    <s v="百胜餐饮（南宁）有限公司"/>
    <s v="桂林"/>
    <x v="8"/>
    <x v="69"/>
  </r>
  <r>
    <x v="3"/>
    <s v="86027042"/>
    <s v="南宁淡村"/>
    <s v="KFC"/>
    <s v="百胜餐饮（南宁）有限公司"/>
    <s v="南宁"/>
    <x v="8"/>
    <x v="77"/>
  </r>
  <r>
    <x v="3"/>
    <s v="86027044"/>
    <s v="柳州胜利"/>
    <s v="KFC"/>
    <s v="百胜餐饮（南宁）有限公司"/>
    <s v="柳州"/>
    <x v="8"/>
    <x v="51"/>
  </r>
  <r>
    <x v="3"/>
    <s v="86027046"/>
    <s v="南宁望园"/>
    <s v="KFC"/>
    <s v="百胜餐饮（南宁）有限公司"/>
    <s v="南宁"/>
    <x v="8"/>
    <x v="77"/>
  </r>
  <r>
    <x v="3"/>
    <s v="86027047"/>
    <s v="桂林桂林机场"/>
    <s v="KFC"/>
    <s v="百胜餐饮（南宁）有限公司"/>
    <s v="桂林"/>
    <x v="8"/>
    <x v="69"/>
  </r>
  <r>
    <x v="3"/>
    <s v="86027048"/>
    <s v="桂林金水"/>
    <s v="KFC"/>
    <s v="百胜餐饮（南宁）有限公司"/>
    <s v="桂林"/>
    <x v="8"/>
    <x v="69"/>
  </r>
  <r>
    <x v="3"/>
    <s v="86027049"/>
    <s v="百色中新"/>
    <s v="KFC"/>
    <s v="百胜餐饮（南宁）有限公司"/>
    <s v="百色"/>
    <x v="8"/>
    <x v="92"/>
  </r>
  <r>
    <x v="3"/>
    <s v="86027050"/>
    <s v="南宁古城"/>
    <s v="KFC"/>
    <s v="百胜餐饮（南宁）有限公司"/>
    <s v="南宁"/>
    <x v="8"/>
    <x v="77"/>
  </r>
  <r>
    <x v="3"/>
    <s v="86027051"/>
    <s v="南宁桃源路"/>
    <s v="KFC"/>
    <s v="百胜餐饮（南宁）有限公司"/>
    <s v="南宁"/>
    <x v="8"/>
    <x v="77"/>
  </r>
  <r>
    <x v="3"/>
    <s v="86027052"/>
    <s v="钦州钦州湾"/>
    <s v="KFC"/>
    <s v="百胜餐饮（南宁）有限公司"/>
    <s v="钦州"/>
    <x v="8"/>
    <x v="75"/>
  </r>
  <r>
    <x v="3"/>
    <s v="86027053"/>
    <s v="桂林红街"/>
    <s v="KFC"/>
    <s v="百胜餐饮（南宁）有限公司"/>
    <s v="桂林"/>
    <x v="8"/>
    <x v="69"/>
  </r>
  <r>
    <x v="3"/>
    <s v="86027054"/>
    <s v="东兴北仑"/>
    <s v="KFC"/>
    <s v="百胜餐饮（南宁）有限公司"/>
    <s v="北海"/>
    <x v="8"/>
    <x v="80"/>
  </r>
  <r>
    <x v="3"/>
    <s v="86027055"/>
    <s v="南宁万象城S"/>
    <s v="KFC"/>
    <s v="百胜餐饮（南宁）有限公司"/>
    <s v="南宁"/>
    <x v="8"/>
    <x v="77"/>
  </r>
  <r>
    <x v="3"/>
    <s v="86027056"/>
    <s v="南宁秀灵"/>
    <s v="KFC"/>
    <s v="百胜餐饮（南宁）有限公司"/>
    <s v="南宁"/>
    <x v="8"/>
    <x v="77"/>
  </r>
  <r>
    <x v="3"/>
    <s v="86027058"/>
    <s v="玉林北流"/>
    <s v="KFC"/>
    <s v="百胜餐饮（南宁）有限公司"/>
    <s v="玉林"/>
    <x v="8"/>
    <x v="81"/>
  </r>
  <r>
    <x v="3"/>
    <s v="86027059"/>
    <s v="河池百货"/>
    <s v="KFC"/>
    <s v="百胜餐饮（南宁）有限公司"/>
    <s v="河池"/>
    <x v="8"/>
    <x v="74"/>
  </r>
  <r>
    <x v="3"/>
    <s v="86027060"/>
    <s v="南宁盛天地S"/>
    <s v="KFC"/>
    <s v="百胜餐饮（南宁）有限公司"/>
    <s v="南宁"/>
    <x v="8"/>
    <x v="77"/>
  </r>
  <r>
    <x v="3"/>
    <s v="86027061"/>
    <s v="南宁西南商都S"/>
    <s v="KFC"/>
    <s v="百胜餐饮（南宁）有限公司"/>
    <s v="南宁"/>
    <x v="8"/>
    <x v="77"/>
  </r>
  <r>
    <x v="3"/>
    <s v="86027062"/>
    <s v="南宁横县"/>
    <s v="KFC"/>
    <s v="百胜餐饮（南宁）有限公司"/>
    <s v="南宁"/>
    <x v="8"/>
    <x v="77"/>
  </r>
  <r>
    <x v="3"/>
    <s v="86027063"/>
    <s v="柳州新地王S"/>
    <s v="KFC"/>
    <s v="百胜餐饮（南宁）有限公司"/>
    <s v="柳州"/>
    <x v="8"/>
    <x v="51"/>
  </r>
  <r>
    <x v="3"/>
    <s v="86027064"/>
    <s v="玉林银丰"/>
    <s v="KFC"/>
    <s v="百胜餐饮（南宁）有限公司"/>
    <s v="玉林"/>
    <x v="8"/>
    <x v="81"/>
  </r>
  <r>
    <x v="3"/>
    <s v="86027065"/>
    <s v="广西来宾大地景苑"/>
    <s v="KFC"/>
    <s v="百胜餐饮（南宁）有限公司"/>
    <s v="来宾"/>
    <x v="8"/>
    <x v="93"/>
  </r>
  <r>
    <x v="3"/>
    <s v="86027066"/>
    <s v="钦州龙珠大润发"/>
    <s v="KFC"/>
    <s v="百胜餐饮（南宁）有限公司"/>
    <s v="钦州"/>
    <x v="8"/>
    <x v="75"/>
  </r>
  <r>
    <x v="3"/>
    <s v="86027067"/>
    <s v="南宁正恒"/>
    <s v="KFC"/>
    <s v="百胜餐饮（南宁）有限公司"/>
    <s v="南宁"/>
    <x v="8"/>
    <x v="77"/>
  </r>
  <r>
    <x v="3"/>
    <s v="86027069"/>
    <s v="贵港港福时代餐厅KFC"/>
    <s v="KFC"/>
    <s v="百胜餐饮（南宁）有限公司"/>
    <s v="贵港"/>
    <x v="8"/>
    <x v="79"/>
  </r>
  <r>
    <x v="3"/>
    <s v="86027070"/>
    <s v="柳州恒隆汇"/>
    <s v="KFC"/>
    <s v="百胜餐饮（南宁）有限公司"/>
    <s v="柳州"/>
    <x v="8"/>
    <x v="51"/>
  </r>
  <r>
    <x v="3"/>
    <s v="86027071"/>
    <s v="梧州旺城"/>
    <s v="KFC"/>
    <s v="百胜餐饮（南宁）有限公司"/>
    <s v="梧州"/>
    <x v="8"/>
    <x v="67"/>
  </r>
  <r>
    <x v="3"/>
    <s v="86027072"/>
    <s v="南宁南柳"/>
    <s v="KFC"/>
    <s v="百胜餐饮（南宁）有限公司"/>
    <s v="南宁"/>
    <x v="8"/>
    <x v="77"/>
  </r>
  <r>
    <x v="3"/>
    <s v="86027073"/>
    <s v="南宁柳南"/>
    <s v="KFC"/>
    <s v="百胜餐饮（南宁）有限公司"/>
    <s v="南宁"/>
    <x v="8"/>
    <x v="77"/>
  </r>
  <r>
    <x v="3"/>
    <s v="86027074"/>
    <s v="南宁青秀万达KFC"/>
    <s v="KFC"/>
    <s v="百胜餐饮（南宁）有限公司"/>
    <s v="南宁"/>
    <x v="8"/>
    <x v="77"/>
  </r>
  <r>
    <x v="3"/>
    <s v="86027075"/>
    <s v="柳州航生KFC"/>
    <s v="KFC"/>
    <s v="百胜餐饮（南宁）有限公司"/>
    <s v="柳州"/>
    <x v="8"/>
    <x v="51"/>
  </r>
  <r>
    <x v="3"/>
    <s v="86027076"/>
    <s v="南宁北湖北"/>
    <s v="KFC"/>
    <s v="百胜餐饮（南宁）有限公司"/>
    <s v="南宁"/>
    <x v="8"/>
    <x v="77"/>
  </r>
  <r>
    <x v="3"/>
    <s v="86027077"/>
    <s v="桂林万福"/>
    <s v="KFC"/>
    <s v="百胜餐饮（南宁）有限公司"/>
    <s v="桂林"/>
    <x v="8"/>
    <x v="69"/>
  </r>
  <r>
    <x v="3"/>
    <s v="86027078"/>
    <s v="南宁东站"/>
    <s v="KFC"/>
    <s v="百胜餐饮（南宁）有限公司"/>
    <s v="南宁"/>
    <x v="8"/>
    <x v="77"/>
  </r>
  <r>
    <x v="3"/>
    <s v="86027079"/>
    <s v="南宁凤岭二店餐厅KFC"/>
    <s v="KFC"/>
    <s v="百胜餐饮（南宁）有限公司"/>
    <s v="南宁"/>
    <x v="8"/>
    <x v="77"/>
  </r>
  <r>
    <x v="3"/>
    <s v="86027851"/>
    <s v="南宁长湖DT"/>
    <s v="KFC"/>
    <s v="百胜餐饮（南宁）有限公司"/>
    <s v="南宁"/>
    <x v="8"/>
    <x v="77"/>
  </r>
  <r>
    <x v="3"/>
    <s v="86027980"/>
    <s v="南宁朝阳甜品站KFC"/>
    <s v="KFC"/>
    <s v="百胜餐饮（南宁）有限公司"/>
    <s v="南宁"/>
    <x v="8"/>
    <x v="77"/>
  </r>
  <r>
    <x v="3"/>
    <s v="86028001"/>
    <s v="东莞长安汽车总站"/>
    <s v="KFC"/>
    <s v="百胜餐饮（东莞）有限公司"/>
    <s v="东莞"/>
    <x v="9"/>
    <x v="53"/>
  </r>
  <r>
    <x v="3"/>
    <s v="86028002"/>
    <s v="东莞石龙金沙湾"/>
    <s v="KFC"/>
    <s v="百胜餐饮（东莞）有限公司"/>
    <s v="东莞"/>
    <x v="9"/>
    <x v="53"/>
  </r>
  <r>
    <x v="3"/>
    <s v="86028004"/>
    <s v="东莞常平东莞火车站"/>
    <s v="KFC"/>
    <s v="百胜餐饮（东莞）有限公司"/>
    <s v="东莞"/>
    <x v="9"/>
    <x v="53"/>
  </r>
  <r>
    <x v="3"/>
    <s v="86028005"/>
    <s v="东莞樟木头汽车站"/>
    <s v="KFC"/>
    <s v="百胜餐饮（东莞）有限公司"/>
    <s v="东莞"/>
    <x v="9"/>
    <x v="53"/>
  </r>
  <r>
    <x v="3"/>
    <s v="86028008"/>
    <s v="东莞厚街汀山"/>
    <s v="KFC"/>
    <s v="百胜餐饮（东莞）有限公司"/>
    <s v="东莞"/>
    <x v="9"/>
    <x v="53"/>
  </r>
  <r>
    <x v="3"/>
    <s v="86028009"/>
    <s v="东莞星城"/>
    <s v="KFC"/>
    <s v="百胜餐饮（东莞）有限公司"/>
    <s v="东莞"/>
    <x v="9"/>
    <x v="53"/>
  </r>
  <r>
    <x v="3"/>
    <s v="86028010"/>
    <s v="东莞长安万达广场"/>
    <s v="KFC"/>
    <s v="百胜餐饮（东莞）有限公司"/>
    <s v="东莞"/>
    <x v="9"/>
    <x v="53"/>
  </r>
  <r>
    <x v="3"/>
    <s v="86028011"/>
    <s v="东莞松湖烟雨KFC"/>
    <s v="KFC"/>
    <s v="百胜餐饮（东莞）有限公司"/>
    <s v="东莞"/>
    <x v="9"/>
    <x v="53"/>
  </r>
  <r>
    <x v="3"/>
    <s v="86028013"/>
    <s v="东莞深莞店KFC"/>
    <s v="KFC"/>
    <s v="百胜餐饮（东莞）有限公司"/>
    <s v="东莞"/>
    <x v="9"/>
    <x v="53"/>
  </r>
  <r>
    <x v="3"/>
    <s v="86028014"/>
    <s v="东莞东泰KFC"/>
    <s v="KFC"/>
    <s v="百胜餐饮（东莞）有限公司"/>
    <s v="东莞"/>
    <x v="9"/>
    <x v="53"/>
  </r>
  <r>
    <x v="3"/>
    <s v="86028015"/>
    <s v="东莞东坑"/>
    <s v="KFC"/>
    <s v="百胜餐饮（东莞）有限公司"/>
    <s v="东莞"/>
    <x v="9"/>
    <x v="53"/>
  </r>
  <r>
    <x v="3"/>
    <s v="86028016"/>
    <s v="东莞解放"/>
    <s v="KFC"/>
    <s v="百胜餐饮（东莞）有限公司"/>
    <s v="东莞"/>
    <x v="9"/>
    <x v="53"/>
  </r>
  <r>
    <x v="3"/>
    <s v="86028017"/>
    <s v="东莞东城万达KFC"/>
    <s v="KFC"/>
    <s v="百胜餐饮（东莞）有限公司"/>
    <s v="东莞"/>
    <x v="9"/>
    <x v="53"/>
  </r>
  <r>
    <x v="3"/>
    <s v="86028018"/>
    <s v="东莞寮步欧尚"/>
    <s v="KFC"/>
    <s v="百胜餐饮（东莞）有限公司"/>
    <s v="东莞"/>
    <x v="9"/>
    <x v="53"/>
  </r>
  <r>
    <x v="3"/>
    <s v="86028019"/>
    <s v="东莞官井头KFC"/>
    <s v="KFC"/>
    <s v="百胜餐饮（东莞）有限公司"/>
    <s v="东莞"/>
    <x v="9"/>
    <x v="53"/>
  </r>
  <r>
    <x v="3"/>
    <s v="86028022"/>
    <s v="东莞虎门人民南"/>
    <s v="KFC"/>
    <s v="百胜餐饮（东莞）有限公司"/>
    <s v="东莞"/>
    <x v="9"/>
    <x v="53"/>
  </r>
  <r>
    <x v="3"/>
    <s v="86028058"/>
    <s v="东莞樟木头樟木头"/>
    <s v="KFC"/>
    <s v="百胜餐饮（东莞）有限公司"/>
    <s v="东莞"/>
    <x v="9"/>
    <x v="53"/>
  </r>
  <r>
    <x v="3"/>
    <s v="86028068"/>
    <s v="东莞长安长安"/>
    <s v="KFC"/>
    <s v="百胜餐饮（东莞）有限公司"/>
    <s v="东莞"/>
    <x v="9"/>
    <x v="53"/>
  </r>
  <r>
    <x v="3"/>
    <s v="86028081"/>
    <s v="东莞塘厦塘厦"/>
    <s v="KFC"/>
    <s v="百胜餐饮（东莞）有限公司"/>
    <s v="东莞"/>
    <x v="9"/>
    <x v="53"/>
  </r>
  <r>
    <x v="3"/>
    <s v="86028086"/>
    <s v="东莞虎门文化广场"/>
    <s v="KFC"/>
    <s v="百胜餐饮（东莞）有限公司"/>
    <s v="东莞"/>
    <x v="9"/>
    <x v="53"/>
  </r>
  <r>
    <x v="3"/>
    <s v="86028088"/>
    <s v="东莞清溪清溪"/>
    <s v="KFC"/>
    <s v="百胜餐饮（东莞）有限公司"/>
    <s v="东莞"/>
    <x v="9"/>
    <x v="53"/>
  </r>
  <r>
    <x v="3"/>
    <s v="86028091"/>
    <s v="东莞桥头桥头"/>
    <s v="KFC"/>
    <s v="百胜餐饮（东莞）有限公司"/>
    <s v="东莞"/>
    <x v="9"/>
    <x v="53"/>
  </r>
  <r>
    <x v="3"/>
    <s v="86028096"/>
    <s v="东莞凤岗凤岗"/>
    <s v="KFC"/>
    <s v="百胜餐饮（东莞）有限公司"/>
    <s v="东莞"/>
    <x v="9"/>
    <x v="53"/>
  </r>
  <r>
    <x v="3"/>
    <s v="86028110"/>
    <s v="东莞常平章业"/>
    <s v="KFC"/>
    <s v="百胜餐饮（东莞）有限公司"/>
    <s v="东莞"/>
    <x v="9"/>
    <x v="53"/>
  </r>
  <r>
    <x v="3"/>
    <s v="86028131"/>
    <s v="东莞凤岗雁田"/>
    <s v="KFC"/>
    <s v="百胜餐饮（东莞）有限公司"/>
    <s v="东莞"/>
    <x v="9"/>
    <x v="53"/>
  </r>
  <r>
    <x v="3"/>
    <s v="86028135"/>
    <s v="东莞威尼斯"/>
    <s v="KFC"/>
    <s v="百胜餐饮（东莞）有限公司"/>
    <s v="东莞"/>
    <x v="9"/>
    <x v="53"/>
  </r>
  <r>
    <x v="3"/>
    <s v="86028140"/>
    <s v="东莞大朗长盛"/>
    <s v="KFC"/>
    <s v="百胜餐饮（东莞）有限公司"/>
    <s v="东莞"/>
    <x v="9"/>
    <x v="53"/>
  </r>
  <r>
    <x v="3"/>
    <s v="86028145"/>
    <s v="东莞石碣石碣"/>
    <s v="KFC"/>
    <s v="百胜餐饮（东莞）有限公司"/>
    <s v="东莞"/>
    <x v="9"/>
    <x v="53"/>
  </r>
  <r>
    <x v="3"/>
    <s v="86028148"/>
    <s v="东莞虎门中和"/>
    <s v="KFC"/>
    <s v="百胜餐饮（东莞）有限公司"/>
    <s v="东莞"/>
    <x v="9"/>
    <x v="53"/>
  </r>
  <r>
    <x v="3"/>
    <s v="86028149"/>
    <s v="东莞世博"/>
    <s v="KFC"/>
    <s v="百胜餐饮（东莞）有限公司"/>
    <s v="东莞"/>
    <x v="9"/>
    <x v="53"/>
  </r>
  <r>
    <x v="3"/>
    <s v="86028150"/>
    <s v="东莞黄江黄江"/>
    <s v="KFC"/>
    <s v="百胜餐饮（东莞）有限公司"/>
    <s v="东莞"/>
    <x v="9"/>
    <x v="53"/>
  </r>
  <r>
    <x v="3"/>
    <s v="86028160"/>
    <s v="东莞塘厦天荣"/>
    <s v="KFC"/>
    <s v="百胜餐饮（东莞）有限公司"/>
    <s v="东莞"/>
    <x v="9"/>
    <x v="53"/>
  </r>
  <r>
    <x v="3"/>
    <s v="86028162"/>
    <s v="东莞虎门港口"/>
    <s v="KFC"/>
    <s v="百胜餐饮（东莞）有限公司"/>
    <s v="东莞"/>
    <x v="9"/>
    <x v="53"/>
  </r>
  <r>
    <x v="3"/>
    <s v="86028168"/>
    <s v="东莞石排石排"/>
    <s v="KFC"/>
    <s v="百胜餐饮（东莞）有限公司"/>
    <s v="东莞"/>
    <x v="9"/>
    <x v="53"/>
  </r>
  <r>
    <x v="3"/>
    <s v="86028171"/>
    <s v="东莞石龙石龙"/>
    <s v="KFC"/>
    <s v="百胜餐饮（东莞）有限公司"/>
    <s v="东莞"/>
    <x v="9"/>
    <x v="53"/>
  </r>
  <r>
    <x v="3"/>
    <s v="86028173"/>
    <s v="东莞虎门乐购"/>
    <s v="KFC"/>
    <s v="百胜餐饮（东莞）有限公司"/>
    <s v="东莞"/>
    <x v="9"/>
    <x v="53"/>
  </r>
  <r>
    <x v="3"/>
    <s v="86028185"/>
    <s v="东莞中堂东港城"/>
    <s v="KFC"/>
    <s v="百胜餐饮（东莞）有限公司"/>
    <s v="东莞"/>
    <x v="9"/>
    <x v="53"/>
  </r>
  <r>
    <x v="3"/>
    <s v="86028203"/>
    <s v="东莞长安乌纱"/>
    <s v="KFC"/>
    <s v="百胜餐饮（东莞）有限公司"/>
    <s v="东莞"/>
    <x v="9"/>
    <x v="53"/>
  </r>
  <r>
    <x v="3"/>
    <s v="86028214"/>
    <s v="东莞长安长青"/>
    <s v="KFC"/>
    <s v="百胜餐饮（东莞）有限公司"/>
    <s v="东莞"/>
    <x v="9"/>
    <x v="53"/>
  </r>
  <r>
    <x v="3"/>
    <s v="86028225"/>
    <s v="东莞沙田沙田"/>
    <s v="KFC"/>
    <s v="百胜餐饮（东莞）有限公司"/>
    <s v="东莞"/>
    <x v="9"/>
    <x v="53"/>
  </r>
  <r>
    <x v="3"/>
    <s v="86028250"/>
    <s v="东莞西城楼"/>
    <s v="KFC"/>
    <s v="百胜餐饮（东莞）有限公司"/>
    <s v="东莞"/>
    <x v="9"/>
    <x v="53"/>
  </r>
  <r>
    <x v="3"/>
    <s v="86028251"/>
    <s v="东莞鸿福"/>
    <s v="KFC"/>
    <s v="百胜餐饮（东莞）有限公司"/>
    <s v="东莞"/>
    <x v="9"/>
    <x v="53"/>
  </r>
  <r>
    <x v="3"/>
    <s v="86028288"/>
    <s v="东莞虎门黄河"/>
    <s v="KFC"/>
    <s v="百胜餐饮（东莞）有限公司"/>
    <s v="东莞"/>
    <x v="9"/>
    <x v="53"/>
  </r>
  <r>
    <x v="3"/>
    <s v="86028354"/>
    <s v="东莞万江总站"/>
    <s v="KFC"/>
    <s v="百胜餐饮（东莞）有限公司"/>
    <s v="东莞"/>
    <x v="9"/>
    <x v="53"/>
  </r>
  <r>
    <x v="3"/>
    <s v="86028356"/>
    <s v="东莞黄江环城路"/>
    <s v="KFC"/>
    <s v="百胜餐饮（东莞）有限公司"/>
    <s v="东莞"/>
    <x v="9"/>
    <x v="53"/>
  </r>
  <r>
    <x v="3"/>
    <s v="86028364"/>
    <s v="东莞宏伟"/>
    <s v="KFC"/>
    <s v="百胜餐饮（东莞）有限公司"/>
    <s v="东莞"/>
    <x v="9"/>
    <x v="53"/>
  </r>
  <r>
    <x v="3"/>
    <s v="86028367"/>
    <s v="东莞樟木头火车站"/>
    <s v="KFC"/>
    <s v="百胜餐饮（东莞）有限公司"/>
    <s v="东莞"/>
    <x v="9"/>
    <x v="53"/>
  </r>
  <r>
    <x v="3"/>
    <s v="86028372"/>
    <s v="东莞宏图"/>
    <s v="KFC"/>
    <s v="百胜餐饮（东莞）有限公司"/>
    <s v="东莞"/>
    <x v="9"/>
    <x v="53"/>
  </r>
  <r>
    <x v="3"/>
    <s v="86028374"/>
    <s v="东莞长安东大"/>
    <s v="KFC"/>
    <s v="百胜餐饮（东莞）有限公司"/>
    <s v="东莞"/>
    <x v="9"/>
    <x v="53"/>
  </r>
  <r>
    <x v="3"/>
    <s v="86028381"/>
    <s v="东莞海雅"/>
    <s v="KFC"/>
    <s v="百胜餐饮（东莞）有限公司"/>
    <s v="东莞"/>
    <x v="9"/>
    <x v="53"/>
  </r>
  <r>
    <x v="3"/>
    <s v="86028382"/>
    <s v="东莞常平丽城"/>
    <s v="KFC"/>
    <s v="百胜餐饮（东莞）有限公司"/>
    <s v="东莞"/>
    <x v="9"/>
    <x v="53"/>
  </r>
  <r>
    <x v="3"/>
    <s v="86028385"/>
    <s v="东莞大朗客运站"/>
    <s v="KFC"/>
    <s v="百胜餐饮（东莞）有限公司"/>
    <s v="东莞"/>
    <x v="9"/>
    <x v="53"/>
  </r>
  <r>
    <x v="3"/>
    <s v="86028395"/>
    <s v="东莞白沙糖"/>
    <s v="KFC"/>
    <s v="百胜餐饮（东莞）有限公司"/>
    <s v="东莞"/>
    <x v="9"/>
    <x v="53"/>
  </r>
  <r>
    <x v="3"/>
    <s v="86028455"/>
    <s v="东莞虎门银龙"/>
    <s v="KFC"/>
    <s v="百胜餐饮（东莞）有限公司"/>
    <s v="东莞"/>
    <x v="9"/>
    <x v="53"/>
  </r>
  <r>
    <x v="3"/>
    <s v="86028460"/>
    <s v="东莞虎门大宁"/>
    <s v="KFC"/>
    <s v="百胜餐饮（东莞）有限公司"/>
    <s v="东莞"/>
    <x v="9"/>
    <x v="53"/>
  </r>
  <r>
    <x v="3"/>
    <s v="86028471"/>
    <s v="东莞虎门连升路"/>
    <s v="KFC"/>
    <s v="百胜餐饮（东莞）有限公司"/>
    <s v="东莞"/>
    <x v="9"/>
    <x v="53"/>
  </r>
  <r>
    <x v="3"/>
    <s v="86028484"/>
    <s v="东莞寮步汽车东站"/>
    <s v="KFC"/>
    <s v="百胜餐饮（东莞）有限公司"/>
    <s v="东莞"/>
    <x v="9"/>
    <x v="53"/>
  </r>
  <r>
    <x v="3"/>
    <s v="86028853"/>
    <s v="东莞松山湖松山湖DT"/>
    <s v="KFC"/>
    <s v="百胜餐饮（东莞）有限公司"/>
    <s v="东莞"/>
    <x v="9"/>
    <x v="53"/>
  </r>
  <r>
    <x v="3"/>
    <s v="12683909"/>
    <s v="东莞塘厦莲湖DT"/>
    <s v="KFC"/>
    <s v="东莞市凯立餐饮管理有限公司"/>
    <s v="东莞"/>
    <x v="9"/>
    <x v="53"/>
  </r>
  <r>
    <x v="3"/>
    <s v="86028873"/>
    <s v="东莞大岭山莞惠DT"/>
    <s v="KFC"/>
    <s v="百胜餐饮（东莞）有限公司"/>
    <s v="东莞"/>
    <x v="9"/>
    <x v="53"/>
  </r>
  <r>
    <x v="3"/>
    <s v="86028874"/>
    <s v="东莞大岭山惠莞DT"/>
    <s v="KFC"/>
    <s v="百胜餐饮（东莞）有限公司"/>
    <s v="东莞"/>
    <x v="9"/>
    <x v="53"/>
  </r>
  <r>
    <x v="3"/>
    <s v="86028877"/>
    <s v="东莞大朗松佛DT"/>
    <s v="KFC"/>
    <s v="百胜餐饮（东莞）有限公司"/>
    <s v="东莞"/>
    <x v="9"/>
    <x v="53"/>
  </r>
  <r>
    <x v="3"/>
    <s v="86028878"/>
    <s v="东莞常平金美DT"/>
    <s v="KFC"/>
    <s v="百胜餐饮（东莞）有限公司"/>
    <s v="东莞"/>
    <x v="9"/>
    <x v="53"/>
  </r>
  <r>
    <x v="3"/>
    <s v="86028880"/>
    <s v="东莞康城DT"/>
    <s v="KFC"/>
    <s v="百胜餐饮（东莞）有限公司"/>
    <s v="东莞"/>
    <x v="9"/>
    <x v="53"/>
  </r>
  <r>
    <x v="3"/>
    <s v="86028881"/>
    <s v="东莞厚街深广DT"/>
    <s v="KFC"/>
    <s v="百胜餐饮（东莞）有限公司"/>
    <s v="东莞"/>
    <x v="9"/>
    <x v="53"/>
  </r>
  <r>
    <x v="3"/>
    <s v="86028884"/>
    <s v="东莞黄江东进DT"/>
    <s v="KFC"/>
    <s v="百胜餐饮（东莞）有限公司"/>
    <s v="东莞"/>
    <x v="9"/>
    <x v="53"/>
  </r>
  <r>
    <x v="3"/>
    <s v="86028887"/>
    <s v="东莞常平大道DTKFC"/>
    <s v="KFC"/>
    <s v="百胜餐饮（东莞）有限公司"/>
    <s v="东莞"/>
    <x v="9"/>
    <x v="53"/>
  </r>
  <r>
    <x v="3"/>
    <s v="86028888"/>
    <s v="东莞上南路DTKFC"/>
    <s v="KFC"/>
    <s v="百胜餐饮（东莞）有限公司"/>
    <s v="东莞"/>
    <x v="9"/>
    <x v="53"/>
  </r>
  <r>
    <x v="3"/>
    <s v="86046937"/>
    <s v="深圳宝安深圳北站高铁EDS"/>
    <s v="ED"/>
    <s v="东方既白(上海)餐饮管理有限公司"/>
    <s v="深圳"/>
    <x v="9"/>
    <x v="62"/>
  </r>
  <r>
    <x v="3"/>
    <s v="11666203"/>
    <s v="湛江霞山人民大道LS"/>
    <s v="LS"/>
    <s v="内蒙古小肥羊餐饮连锁有限公司"/>
    <s v="湛江"/>
    <x v="9"/>
    <x v="63"/>
  </r>
  <r>
    <x v="3"/>
    <s v="11666277"/>
    <s v="深圳大浪LS"/>
    <s v="LS"/>
    <s v="内蒙古小肥羊餐饮连锁有限公司"/>
    <s v="深圳"/>
    <x v="9"/>
    <x v="62"/>
  </r>
  <r>
    <x v="3"/>
    <s v="11666306"/>
    <s v="深圳地王LS"/>
    <s v="LS"/>
    <s v="内蒙古小肥羊餐饮连锁有限公司"/>
    <s v="深圳"/>
    <x v="9"/>
    <x v="62"/>
  </r>
  <r>
    <x v="3"/>
    <s v="11666319"/>
    <s v="佛山南海万达LS"/>
    <s v="LS"/>
    <s v="内蒙古小肥羊餐饮连锁有限公司"/>
    <s v="佛山"/>
    <x v="9"/>
    <x v="65"/>
  </r>
  <r>
    <x v="3"/>
    <s v="11666322"/>
    <s v="深圳八卦岭LS"/>
    <s v="LS"/>
    <s v="内蒙古小肥羊餐饮连锁有限公司"/>
    <s v="深圳"/>
    <x v="9"/>
    <x v="62"/>
  </r>
  <r>
    <x v="3"/>
    <s v="11666349"/>
    <s v="宝安区沙井镇"/>
    <s v="LS"/>
    <s v="内蒙古小肥羊餐饮连锁有限公司"/>
    <s v="深圳"/>
    <x v="9"/>
    <x v="62"/>
  </r>
  <r>
    <x v="3"/>
    <s v="12616822"/>
    <s v="坭岗KFC"/>
    <s v="KFC"/>
    <s v="深圳市鑫美饮食管理有限公司"/>
    <s v="深圳"/>
    <x v="9"/>
    <x v="62"/>
  </r>
  <r>
    <x v="3"/>
    <s v="12619875"/>
    <s v="广州江燕PH"/>
    <s v="PHDI"/>
    <s v="广州市铜响餐饮管理有限公司"/>
    <s v="广州"/>
    <x v="9"/>
    <x v="52"/>
  </r>
  <r>
    <x v="3"/>
    <s v="80051044"/>
    <s v="湛江新华KFC"/>
    <s v="KFC"/>
    <s v="百胜餐饮（广东）有限公司"/>
    <s v="湛江"/>
    <x v="9"/>
    <x v="63"/>
  </r>
  <r>
    <x v="3"/>
    <s v="80051045"/>
    <s v="广州华穗路KFC"/>
    <s v="KFC"/>
    <s v="百胜餐饮（广东）有限公司"/>
    <s v="广州"/>
    <x v="9"/>
    <x v="52"/>
  </r>
  <r>
    <x v="3"/>
    <s v="80051047"/>
    <s v="惠州开城天虹KFC"/>
    <s v="KFC"/>
    <s v="百胜餐饮（广东）有限公司"/>
    <s v="惠州"/>
    <x v="9"/>
    <x v="56"/>
  </r>
  <r>
    <x v="3"/>
    <s v="80051048"/>
    <s v="开平大润发KFC"/>
    <s v="KFC"/>
    <s v="百胜餐饮（广东）有限公司"/>
    <s v="开平"/>
    <x v="9"/>
    <x v="54"/>
  </r>
  <r>
    <x v="3"/>
    <s v="80051049"/>
    <s v="番禺南沙万达KFC"/>
    <s v="KFC"/>
    <s v="百胜餐饮（广东）有限公司"/>
    <s v="番禺"/>
    <x v="9"/>
    <x v="52"/>
  </r>
  <r>
    <x v="3"/>
    <s v="80052514"/>
    <s v="茂名高州PH"/>
    <s v="PHDI"/>
    <s v="百胜餐饮（广东）有限公司"/>
    <s v="茂名"/>
    <x v="9"/>
    <x v="66"/>
  </r>
  <r>
    <x v="3"/>
    <s v="80052517"/>
    <s v="韶关风度名城PH"/>
    <s v="PHDI"/>
    <s v="百胜餐饮（广东）有限公司"/>
    <s v="韶关"/>
    <x v="9"/>
    <x v="70"/>
  </r>
  <r>
    <x v="3"/>
    <s v="80052524"/>
    <s v="深圳大浪PH"/>
    <s v="PHDI"/>
    <s v="百胜餐饮（广东）有限公司"/>
    <s v="深圳"/>
    <x v="9"/>
    <x v="62"/>
  </r>
  <r>
    <x v="3"/>
    <s v="80052526"/>
    <s v="番禺中环东路PH"/>
    <s v="PHDI"/>
    <s v="百胜餐饮（广东）有限公司"/>
    <s v="番禺"/>
    <x v="9"/>
    <x v="52"/>
  </r>
  <r>
    <x v="3"/>
    <s v="80052527"/>
    <s v="顺德陈村大道PH"/>
    <s v="PHDI"/>
    <s v="百胜餐饮（广东）有限公司"/>
    <s v="顺德"/>
    <x v="9"/>
    <x v="65"/>
  </r>
  <r>
    <x v="3"/>
    <s v="80052528"/>
    <s v="深圳观澜湖PH"/>
    <s v="PHDI"/>
    <s v="百胜餐饮（广东）有限公司"/>
    <s v="深圳"/>
    <x v="9"/>
    <x v="62"/>
  </r>
  <r>
    <x v="3"/>
    <s v="80052529"/>
    <s v="桂林高新万达"/>
    <s v="PHDI"/>
    <s v="百胜餐饮（广东）有限公司"/>
    <s v="桂林"/>
    <x v="8"/>
    <x v="69"/>
  </r>
  <r>
    <x v="3"/>
    <s v="80052530"/>
    <s v="惠州开城天虹PH"/>
    <s v="PHDI"/>
    <s v="百胜餐饮（广东）有限公司"/>
    <s v="惠州"/>
    <x v="9"/>
    <x v="56"/>
  </r>
  <r>
    <x v="3"/>
    <s v="80052531"/>
    <s v="东莞厚街万达PH"/>
    <s v="PHDI"/>
    <s v="百胜餐饮（广东）有限公司"/>
    <s v="东莞"/>
    <x v="9"/>
    <x v="53"/>
  </r>
  <r>
    <x v="3"/>
    <s v="80052532"/>
    <s v="八号仓PH"/>
    <s v="PHDI"/>
    <s v="百胜餐饮（广东）有限公司"/>
    <s v="深圳"/>
    <x v="9"/>
    <x v="62"/>
  </r>
  <r>
    <x v="3"/>
    <s v="80052533"/>
    <s v="中山三乡PH"/>
    <s v="PHDI"/>
    <s v="百胜餐饮（广东）有限公司"/>
    <s v="中山"/>
    <x v="9"/>
    <x v="58"/>
  </r>
  <r>
    <x v="3"/>
    <s v="80052534"/>
    <s v="南海佛罗伦萨小镇PH"/>
    <s v="PHDI"/>
    <s v="百胜餐饮（广东）有限公司"/>
    <s v="南海"/>
    <x v="9"/>
    <x v="65"/>
  </r>
  <r>
    <x v="3"/>
    <s v="80052535"/>
    <s v="柳州万达PH"/>
    <s v="PHDI"/>
    <s v="百胜餐饮（广东）有限公司"/>
    <s v="柳州"/>
    <x v="8"/>
    <x v="51"/>
  </r>
  <r>
    <x v="3"/>
    <s v="80052537"/>
    <s v="佛山高明PH"/>
    <s v="PHDI"/>
    <s v="百胜餐饮（广东）有限公司"/>
    <s v="高明"/>
    <x v="9"/>
    <x v="65"/>
  </r>
  <r>
    <x v="3"/>
    <s v="80052539"/>
    <s v="南宁安吉万达PH"/>
    <s v="PHDI"/>
    <s v="百胜餐饮（广东）有限公司"/>
    <s v="南宁"/>
    <x v="8"/>
    <x v="77"/>
  </r>
  <r>
    <x v="3"/>
    <s v="80052542"/>
    <s v="广州白云凯德PH"/>
    <s v="PHDI"/>
    <s v="百胜餐饮（广东）有限公司"/>
    <s v="广州"/>
    <x v="9"/>
    <x v="52"/>
  </r>
  <r>
    <x v="3"/>
    <s v="80052544"/>
    <s v="番禺南沙万达PH"/>
    <s v="PHDI"/>
    <s v="百胜餐饮（广东）有限公司"/>
    <s v="番禺"/>
    <x v="9"/>
    <x v="52"/>
  </r>
  <r>
    <x v="3"/>
    <s v="80052545"/>
    <s v="广西桂林阳朔PH"/>
    <s v="PHDI"/>
    <s v="百胜餐饮（广东）有限公司"/>
    <s v="桂林"/>
    <x v="8"/>
    <x v="69"/>
  </r>
  <r>
    <x v="3"/>
    <s v="80052546"/>
    <s v="珠海扬名PH"/>
    <s v="PHDI"/>
    <s v="百胜餐饮（广东）有限公司"/>
    <s v="珠海"/>
    <x v="9"/>
    <x v="78"/>
  </r>
  <r>
    <x v="3"/>
    <s v="80052547"/>
    <s v="东莞石龙金沙湾PH"/>
    <s v="PHDI"/>
    <s v="百胜餐饮（广东）有限公司"/>
    <s v="东莞"/>
    <x v="9"/>
    <x v="53"/>
  </r>
  <r>
    <x v="3"/>
    <s v="80052548"/>
    <s v="东莞清溪PH"/>
    <s v="PHDI"/>
    <s v="百胜餐饮（广东）有限公司"/>
    <s v="东莞"/>
    <x v="9"/>
    <x v="53"/>
  </r>
  <r>
    <x v="3"/>
    <s v="80052549"/>
    <s v="深圳松岗PH"/>
    <s v="PHDI"/>
    <s v="百胜餐饮（广东）有限公司"/>
    <s v="深圳"/>
    <x v="9"/>
    <x v="62"/>
  </r>
  <r>
    <x v="3"/>
    <s v="80052550"/>
    <s v="云浮环市路PH"/>
    <s v="PHDI"/>
    <s v="百胜餐饮（广东）有限公司"/>
    <s v="云浮"/>
    <x v="9"/>
    <x v="57"/>
  </r>
  <r>
    <x v="3"/>
    <s v="80052551"/>
    <s v="海口观澜湖PH"/>
    <s v="PHDI"/>
    <s v="百胜餐饮（广东）有限公司"/>
    <s v="海口"/>
    <x v="10"/>
    <x v="55"/>
  </r>
  <r>
    <x v="3"/>
    <s v="80052552"/>
    <s v="海南儋州夏日PH"/>
    <s v="PHDI"/>
    <s v="百胜餐饮（广东）有限公司"/>
    <s v="儋州"/>
    <x v="10"/>
    <x v="55"/>
  </r>
  <r>
    <x v="3"/>
    <s v="80052553"/>
    <s v="中山百汇PH"/>
    <s v="PHDI"/>
    <s v="百胜餐饮（广东）有限公司"/>
    <s v="中山"/>
    <x v="9"/>
    <x v="58"/>
  </r>
  <r>
    <x v="3"/>
    <s v="80052554"/>
    <s v="中山沙溪PH"/>
    <s v="PHDI"/>
    <s v="百胜餐饮（广东）有限公司"/>
    <s v="中山"/>
    <x v="9"/>
    <x v="58"/>
  </r>
  <r>
    <x v="3"/>
    <s v="80052556"/>
    <s v="广西恒富PH"/>
    <s v="PHDI"/>
    <s v="百胜餐饮（广东）有限公司"/>
    <s v="防城港"/>
    <x v="8"/>
    <x v="94"/>
  </r>
  <r>
    <x v="3"/>
    <s v="86005304"/>
    <s v="南海佛罗伦萨小镇KFC"/>
    <s v="KFC"/>
    <s v="百胜餐饮（广东）有限公司"/>
    <s v="南海"/>
    <x v="9"/>
    <x v="65"/>
  </r>
  <r>
    <x v="3"/>
    <s v="86005749"/>
    <s v="深圳泰宁PHHS"/>
    <s v="PHHS"/>
    <s v="百胜餐饮（广东）有限公司"/>
    <s v="深圳"/>
    <x v="9"/>
    <x v="62"/>
  </r>
  <r>
    <x v="3"/>
    <s v="86005750"/>
    <s v="深圳信义PHHS"/>
    <s v="PHHS"/>
    <s v="百胜餐饮（广东）有限公司"/>
    <s v="深圳"/>
    <x v="9"/>
    <x v="62"/>
  </r>
  <r>
    <x v="3"/>
    <s v="86005751"/>
    <s v="深圳红树湾PHHS"/>
    <s v="PHHS"/>
    <s v="百胜餐饮（广东）有限公司"/>
    <s v="深圳"/>
    <x v="9"/>
    <x v="62"/>
  </r>
  <r>
    <x v="3"/>
    <s v="86005752"/>
    <s v="东莞莞太PHHS"/>
    <s v="PHHS"/>
    <s v="百胜餐饮（广东）有限公司"/>
    <s v="东莞"/>
    <x v="9"/>
    <x v="53"/>
  </r>
  <r>
    <x v="3"/>
    <s v="86005753"/>
    <s v="南宁埌东PHHS"/>
    <s v="PHHS"/>
    <s v="百胜餐饮（广东）有限公司"/>
    <s v="南宁"/>
    <x v="8"/>
    <x v="77"/>
  </r>
  <r>
    <x v="3"/>
    <s v="86005754"/>
    <s v="佛山铂顿城PHHS"/>
    <s v="PHHS"/>
    <s v="百胜餐饮（广东）有限公司"/>
    <s v="佛山"/>
    <x v="9"/>
    <x v="65"/>
  </r>
  <r>
    <x v="3"/>
    <s v="86005755"/>
    <s v="广州金谷PHHS"/>
    <s v="PHHS"/>
    <s v="百胜餐饮（广东）有限公司"/>
    <s v="广州"/>
    <x v="9"/>
    <x v="52"/>
  </r>
  <r>
    <x v="3"/>
    <s v="86005756"/>
    <s v="深圳花好园PHHS"/>
    <s v="PHHS"/>
    <s v="百胜餐饮（广东）有限公司"/>
    <s v="深圳"/>
    <x v="9"/>
    <x v="62"/>
  </r>
  <r>
    <x v="3"/>
    <s v="86005757"/>
    <s v="广州五山PHHS"/>
    <s v="PHHS"/>
    <s v="百胜餐饮（广东）有限公司"/>
    <s v="广州"/>
    <x v="9"/>
    <x v="52"/>
  </r>
  <r>
    <x v="3"/>
    <s v="86005853"/>
    <s v="番禺上漖DTKFC"/>
    <s v="KFC"/>
    <s v="百胜餐饮（广东）有限公司"/>
    <s v="番禺"/>
    <x v="9"/>
    <x v="52"/>
  </r>
  <r>
    <x v="3"/>
    <s v="86016286"/>
    <s v="深圳福华路KFC"/>
    <s v="KFC"/>
    <s v="百胜餐饮（深圳）有限公司"/>
    <s v="深圳"/>
    <x v="9"/>
    <x v="62"/>
  </r>
  <r>
    <x v="3"/>
    <s v="86016288"/>
    <s v="深圳观澜湖KFC"/>
    <s v="KFC"/>
    <s v="百胜餐饮（深圳）有限公司"/>
    <s v="深圳"/>
    <x v="9"/>
    <x v="62"/>
  </r>
  <r>
    <x v="3"/>
    <s v="86027080"/>
    <s v="桂林万达餐厅KFC"/>
    <s v="KFC"/>
    <s v="百胜餐饮（南宁）有限公司"/>
    <s v="桂林"/>
    <x v="8"/>
    <x v="69"/>
  </r>
  <r>
    <x v="3"/>
    <s v="86027084"/>
    <s v="玉林博白KFC"/>
    <s v="KFC"/>
    <s v="百胜餐饮（南宁）有限公司"/>
    <s v="玉林"/>
    <x v="8"/>
    <x v="81"/>
  </r>
  <r>
    <x v="3"/>
    <s v="86027853"/>
    <s v="南宁华南城DT"/>
    <s v="KFC"/>
    <s v="百胜餐饮（南宁）有限公司"/>
    <s v="南宁"/>
    <x v="8"/>
    <x v="77"/>
  </r>
  <r>
    <x v="3"/>
    <s v="86028485"/>
    <s v="东莞厚街万达KFC"/>
    <s v="KFC"/>
    <s v="百胜餐饮（东莞）有限公司"/>
    <s v="东莞"/>
    <x v="9"/>
    <x v="53"/>
  </r>
  <r>
    <x v="3"/>
    <s v="86016033"/>
    <s v="深圳福永KFC"/>
    <s v="KFC"/>
    <s v="百胜餐饮（深圳）有限公司"/>
    <s v="深圳"/>
    <x v="9"/>
    <x v="62"/>
  </r>
  <r>
    <x v="3"/>
    <s v="86016289"/>
    <s v="深圳罗湖商业城KFC"/>
    <s v="KFC"/>
    <s v="百胜餐饮（深圳）有限公司"/>
    <s v="深圳"/>
    <x v="9"/>
    <x v="62"/>
  </r>
  <r>
    <x v="3"/>
    <s v="86016290"/>
    <s v="深圳星河ICO KFC"/>
    <s v="KFC"/>
    <s v="百胜餐饮（深圳）有限公司"/>
    <s v="深圳"/>
    <x v="9"/>
    <x v="62"/>
  </r>
  <r>
    <x v="3"/>
    <s v="86016291"/>
    <s v="儋州夏日KFC"/>
    <s v="KFC"/>
    <s v="百胜餐饮（深圳）有限公司"/>
    <s v="儋州"/>
    <x v="10"/>
    <x v="55"/>
  </r>
  <r>
    <x v="3"/>
    <s v="86027068"/>
    <s v="来宾嘉美餐厅KFC"/>
    <s v="KFC"/>
    <s v="百胜餐饮（南宁）有限公司"/>
    <s v="来宾"/>
    <x v="8"/>
    <x v="93"/>
  </r>
  <r>
    <x v="3"/>
    <s v="86027081"/>
    <s v="柳州万达KFC"/>
    <s v="KFC"/>
    <s v="百胜餐饮（南宁）有限公司"/>
    <s v="柳州"/>
    <x v="8"/>
    <x v="51"/>
  </r>
  <r>
    <x v="3"/>
    <s v="86027082"/>
    <s v="南宁安吉万达KFC"/>
    <s v="KFC"/>
    <s v="百胜餐饮（南宁）有限公司"/>
    <s v="南宁"/>
    <x v="8"/>
    <x v="77"/>
  </r>
  <r>
    <x v="3"/>
    <s v="86027852"/>
    <s v="南宁恒富DT"/>
    <s v="KFC"/>
    <s v="百胜餐饮（南宁）有限公司"/>
    <s v="防城港"/>
    <x v="8"/>
    <x v="94"/>
  </r>
  <r>
    <x v="3"/>
    <s v="12687296"/>
    <s v="广西永福KFC"/>
    <s v="KFC"/>
    <s v="合浦县锦胜餐饮管理有限公司"/>
    <s v="钦州"/>
    <x v="8"/>
    <x v="75"/>
  </r>
  <r>
    <x v="3"/>
    <s v="12666708"/>
    <s v="桃园村 KFC"/>
    <s v="KFC"/>
    <s v="深圳市华尔特餐饮管理有限公司"/>
    <s v="深圳"/>
    <x v="9"/>
    <x v="62"/>
  </r>
  <r>
    <x v="3"/>
    <s v="12689692"/>
    <s v="广州合一KFC"/>
    <s v="KFC"/>
    <s v="广州市昇惠餐饮管理有限公司"/>
    <s v="广州"/>
    <x v="9"/>
    <x v="52"/>
  </r>
  <r>
    <x v="3"/>
    <s v="80052525"/>
    <s v="佛山东方广场PH"/>
    <s v="PHDI"/>
    <s v="百胜餐饮（广东）有限公司"/>
    <s v="佛山"/>
    <x v="9"/>
    <x v="65"/>
  </r>
  <r>
    <x v="3"/>
    <s v="80052538"/>
    <s v="恩平PH"/>
    <s v="PHDI"/>
    <s v="百胜餐饮（广东）有限公司"/>
    <s v="恩平"/>
    <x v="9"/>
    <x v="54"/>
  </r>
  <r>
    <x v="3"/>
    <s v="80052540"/>
    <s v="深圳星河ICO PH"/>
    <s v="PHDI"/>
    <s v="百胜餐饮（广东）有限公司"/>
    <s v="深圳"/>
    <x v="9"/>
    <x v="62"/>
  </r>
  <r>
    <x v="3"/>
    <s v="80052557"/>
    <s v="深圳福永PH"/>
    <s v="PHDI"/>
    <s v="百胜餐饮（广东）有限公司"/>
    <s v="深圳"/>
    <x v="9"/>
    <x v="62"/>
  </r>
  <r>
    <x v="3"/>
    <s v="80052566"/>
    <s v="海南三亚解放PH"/>
    <s v="PHDI"/>
    <s v="百胜餐饮（深圳）有限公司"/>
    <s v="三亚"/>
    <x v="10"/>
    <x v="73"/>
  </r>
  <r>
    <x v="3"/>
    <s v="11666362"/>
    <s v="桂林阳朔店LS"/>
    <s v="LS"/>
    <s v="阳朔乐乐来投资管理有限公司"/>
    <s v="阳朔"/>
    <x v="8"/>
    <x v="69"/>
  </r>
  <r>
    <x v="3"/>
    <s v="80051052"/>
    <s v="阳东京源城KFC"/>
    <s v="KFC"/>
    <s v="百胜餐饮（广东）有限公司"/>
    <s v="阳江"/>
    <x v="9"/>
    <x v="82"/>
  </r>
  <r>
    <x v="3"/>
    <s v="80051057"/>
    <s v="广州上渡路KFC"/>
    <s v="KFC"/>
    <s v="百胜餐饮（广东）有限公司"/>
    <s v="广州"/>
    <x v="9"/>
    <x v="52"/>
  </r>
  <r>
    <x v="3"/>
    <s v="80051058"/>
    <s v="湛江万达KFC"/>
    <s v="KFC"/>
    <s v="百胜餐饮（广东）有限公司"/>
    <s v="湛江"/>
    <x v="9"/>
    <x v="63"/>
  </r>
  <r>
    <x v="3"/>
    <s v="86016278"/>
    <s v="深圳星都豪庭KFC"/>
    <s v="KFC"/>
    <s v="百胜餐饮（广东）有限公司"/>
    <s v="深圳"/>
    <x v="9"/>
    <x v="62"/>
  </r>
  <r>
    <x v="3"/>
    <s v="86016296"/>
    <s v="珠海山姆KFC"/>
    <s v="KFC"/>
    <s v="百胜餐饮（广东）有限公司"/>
    <s v="珠海"/>
    <x v="9"/>
    <x v="78"/>
  </r>
  <r>
    <x v="3"/>
    <s v="86016298"/>
    <s v="深圳章阁KFC"/>
    <s v="KFC"/>
    <s v="百胜餐饮（广东）有限公司"/>
    <s v="深圳"/>
    <x v="9"/>
    <x v="62"/>
  </r>
  <r>
    <x v="3"/>
    <s v="12739353"/>
    <s v="冠豪（江门）缤纷汇KFC"/>
    <s v="KFC"/>
    <s v="百胜餐饮（广东）有限公司"/>
    <s v="中山"/>
    <x v="9"/>
    <x v="58"/>
  </r>
  <r>
    <x v="3"/>
    <s v="80052564"/>
    <s v="珠海山姆PH"/>
    <s v="PHDI"/>
    <s v="百胜餐饮（广东）有限公司"/>
    <s v="珠海"/>
    <x v="9"/>
    <x v="78"/>
  </r>
  <r>
    <x v="3"/>
    <s v="80052567"/>
    <s v="湛江万达PH"/>
    <s v="PHDI"/>
    <s v="百胜餐饮（广东）有限公司"/>
    <s v="湛江"/>
    <x v="9"/>
    <x v="63"/>
  </r>
  <r>
    <x v="3"/>
    <s v="11666352"/>
    <s v="高明华盈广场店"/>
    <s v="LS"/>
    <s v="佛山市高明厚德诚餐饮服务有限公司"/>
    <s v="高明"/>
    <x v="9"/>
    <x v="65"/>
  </r>
  <r>
    <x v="3"/>
    <s v="11666361"/>
    <s v="利窑"/>
    <s v="LS"/>
    <s v="佛山市南海利瑶餐厅"/>
    <s v="南海"/>
    <x v="9"/>
    <x v="65"/>
  </r>
  <r>
    <x v="3"/>
    <s v="11666363"/>
    <s v="广州燕汇广场店LS"/>
    <s v="LS"/>
    <s v="广州宸睿餐饮服务有限公司"/>
    <s v="广州"/>
    <x v="9"/>
    <x v="52"/>
  </r>
  <r>
    <x v="3"/>
    <s v="12790564"/>
    <s v="桂林红街"/>
    <s v="KFC"/>
    <s v="桂林丰胜餐饮管理有限公司"/>
    <s v="桂林"/>
    <x v="8"/>
    <x v="69"/>
  </r>
  <r>
    <x v="3"/>
    <n v="12826251"/>
    <s v="定安（定安检疫证交付）"/>
    <s v="KFC"/>
    <s v="海南海胜餐饮服务有限公司"/>
    <s v="定安"/>
    <x v="10"/>
    <x v="89"/>
  </r>
  <r>
    <x v="3"/>
    <n v="80161001"/>
    <s v="深圳联投东方KFC"/>
    <s v="KFC"/>
    <s v="百胜餐饮（深圳）有限公司"/>
    <s v="深圳"/>
    <x v="9"/>
    <x v="62"/>
  </r>
  <r>
    <x v="3"/>
    <n v="80052565"/>
    <s v="广州天河东PH"/>
    <s v="PHDI"/>
    <s v="百胜餐饮（广东）有限公司"/>
    <s v="广州"/>
    <x v="9"/>
    <x v="52"/>
  </r>
  <r>
    <x v="3"/>
    <s v="86016295"/>
    <s v="深圳软件园KFC"/>
    <s v="KFC"/>
    <s v="百胜餐饮（深圳）有限公司"/>
    <s v="深圳"/>
    <x v="9"/>
    <x v="62"/>
  </r>
  <r>
    <x v="3"/>
    <s v="86016299"/>
    <s v="深圳黄田KFC"/>
    <s v="KFC"/>
    <s v="百胜餐饮（深圳）有限公司"/>
    <s v="深圳"/>
    <x v="9"/>
    <x v="62"/>
  </r>
  <r>
    <x v="3"/>
    <n v="80052568"/>
    <s v="南海罗村PH"/>
    <s v="PHDI"/>
    <s v="百胜餐饮（广东）有限公司"/>
    <s v="南海"/>
    <x v="9"/>
    <x v="65"/>
  </r>
  <r>
    <x v="3"/>
    <s v="12821998"/>
    <s v="中山名扬店PH"/>
    <s v="PHDI"/>
    <s v="中山市锦上花餐饮管理有限公司"/>
    <s v="中山"/>
    <x v="9"/>
    <x v="58"/>
  </r>
  <r>
    <x v="3"/>
    <s v="80051061"/>
    <s v="广州望岗站KFC"/>
    <s v="KFC"/>
    <s v="百胜餐饮（广东）有限公司"/>
    <s v="广州"/>
    <x v="9"/>
    <x v="52"/>
  </r>
  <r>
    <x v="3"/>
    <s v="86016297"/>
    <s v="深圳卓悦汇KFC"/>
    <s v="KFC"/>
    <s v="百胜餐饮（深圳）有限公司"/>
    <s v="深圳"/>
    <x v="9"/>
    <x v="62"/>
  </r>
  <r>
    <x v="3"/>
    <s v="86005760"/>
    <s v="深圳华阳PHHS"/>
    <s v="PHHS"/>
    <s v="百胜餐饮（广东）有限公司"/>
    <s v="深圳"/>
    <x v="9"/>
    <x v="62"/>
  </r>
  <r>
    <x v="3"/>
    <s v="80051822"/>
    <s v="广州同和PH"/>
    <s v="PHDI"/>
    <s v="百胜餐饮（广东）有限公司"/>
    <s v="广州"/>
    <x v="9"/>
    <x v="52"/>
  </r>
  <r>
    <x v="3"/>
    <s v="80052561"/>
    <s v="深圳华南城PH"/>
    <s v="PHDI"/>
    <s v="百胜餐饮（广东）有限公司"/>
    <s v="深圳"/>
    <x v="9"/>
    <x v="62"/>
  </r>
  <r>
    <x v="3"/>
    <s v="80052569"/>
    <s v="深圳卓悦汇PH"/>
    <s v="PHDI"/>
    <s v="百胜餐饮（广东）有限公司"/>
    <s v="深圳"/>
    <x v="9"/>
    <x v="62"/>
  </r>
  <r>
    <x v="3"/>
    <s v="80052572"/>
    <s v="深圳联投东方PH"/>
    <s v="PHDI"/>
    <s v="百胜餐饮（广东）有限公司"/>
    <s v="深圳"/>
    <x v="9"/>
    <x v="62"/>
  </r>
  <r>
    <x v="3"/>
    <n v="11666296"/>
    <s v="海口京华路店LS"/>
    <s v="LS"/>
    <s v="海南觉罗至餐饮管理有限公司"/>
    <s v="海口"/>
    <x v="10"/>
    <x v="55"/>
  </r>
  <r>
    <x v="3"/>
    <n v="12844870"/>
    <s v="广州竹料"/>
    <s v="KFC"/>
    <s v="广州景云枫餐饮企业管理有限公司"/>
    <s v="广州"/>
    <x v="9"/>
    <x v="52"/>
  </r>
  <r>
    <x v="3"/>
    <s v="12836399"/>
    <s v="深圳百门前"/>
    <s v="KFC"/>
    <s v="深圳市鑫美饮食管理有限公司"/>
    <s v="深圳"/>
    <x v="9"/>
    <x v="62"/>
  </r>
  <r>
    <x v="3"/>
    <n v="12837948"/>
    <s v="梧州旺城汇餐厅KFC"/>
    <s v="KFC"/>
    <s v="贺州市麒胜餐饮有限公司"/>
    <s v="梧州"/>
    <x v="8"/>
    <x v="67"/>
  </r>
  <r>
    <x v="3"/>
    <s v="80051068"/>
    <s v="梅州万达KFC"/>
    <s v="KFC"/>
    <s v="百胜餐饮（广东）有限公司"/>
    <s v="梅州"/>
    <x v="9"/>
    <x v="68"/>
  </r>
  <r>
    <x v="3"/>
    <s v="86028020"/>
    <s v="东莞西正路KFC"/>
    <s v="KFC"/>
    <s v="百胜餐饮（东莞）有限公司"/>
    <s v="东莞"/>
    <x v="9"/>
    <x v="53"/>
  </r>
  <r>
    <x v="3"/>
    <s v="80052574"/>
    <s v="广州宏明PH"/>
    <s v="PHDI"/>
    <s v="百胜餐饮（广东）有限公司"/>
    <s v="广州"/>
    <x v="9"/>
    <x v="52"/>
  </r>
  <r>
    <x v="3"/>
    <s v="80052575"/>
    <s v="梅州万达PH"/>
    <s v="PHDI"/>
    <s v="百胜餐饮（广东）有限公司"/>
    <s v="梅州"/>
    <x v="9"/>
    <x v="68"/>
  </r>
  <r>
    <x v="3"/>
    <s v="80051054"/>
    <s v="佛山永润广场KFC"/>
    <s v="KFC"/>
    <s v="百胜餐饮（广东）有限公司"/>
    <s v="佛山"/>
    <x v="9"/>
    <x v="65"/>
  </r>
  <r>
    <x v="3"/>
    <s v="80051060"/>
    <s v="廉江鑫源广场KFC"/>
    <s v="KFC"/>
    <s v="百胜餐饮（广东）有限公司"/>
    <s v="湛江"/>
    <x v="9"/>
    <x v="63"/>
  </r>
  <r>
    <x v="3"/>
    <s v="80051063"/>
    <s v="韶关沙洲路KFC"/>
    <s v="KFC"/>
    <s v="百胜餐饮（广东）有限公司"/>
    <s v="韶关"/>
    <x v="9"/>
    <x v="70"/>
  </r>
  <r>
    <x v="3"/>
    <s v="80051065"/>
    <s v="阳江新江北路KFC"/>
    <s v="KFC"/>
    <s v="百胜餐饮（广东）有限公司"/>
    <s v="阳江"/>
    <x v="9"/>
    <x v="82"/>
  </r>
  <r>
    <x v="3"/>
    <s v="80051067"/>
    <s v="梅州客家新世界KFC"/>
    <s v="KFC"/>
    <s v="百胜餐饮（广东）有限公司"/>
    <s v="梅州"/>
    <x v="9"/>
    <x v="68"/>
  </r>
  <r>
    <x v="3"/>
    <s v="86016293"/>
    <s v="海口电影公社KFC"/>
    <s v="KFC"/>
    <s v="百胜餐饮（深圳）有限公司"/>
    <s v="海口"/>
    <x v="10"/>
    <x v="55"/>
  </r>
  <r>
    <x v="3"/>
    <s v="80161001"/>
    <s v="深圳联投东方KFC"/>
    <s v="KFC"/>
    <s v="百胜餐饮（深圳）有限公司"/>
    <s v="深圳"/>
    <x v="9"/>
    <x v="62"/>
  </r>
  <r>
    <x v="3"/>
    <s v="80161004"/>
    <s v="海南吾悦KFC"/>
    <s v="KFC"/>
    <s v="百胜餐饮（深圳）有限公司"/>
    <s v="海口"/>
    <x v="10"/>
    <x v="55"/>
  </r>
  <r>
    <x v="3"/>
    <s v="12826251"/>
    <s v="海南定安KFC"/>
    <s v="KFC"/>
    <s v="百胜餐饮（深圳）有限公司"/>
    <s v="定安"/>
    <x v="10"/>
    <x v="89"/>
  </r>
  <r>
    <x v="3"/>
    <s v="86005759"/>
    <s v="番禺祈福新邨半山会所PHHS"/>
    <s v="PHHS"/>
    <s v="百胜餐饮（广东）有限公司"/>
    <s v="番禺"/>
    <x v="9"/>
    <x v="52"/>
  </r>
  <r>
    <x v="3"/>
    <s v="86005763"/>
    <s v="深圳湾PHHS"/>
    <s v="PHHS"/>
    <s v="百胜餐饮（广东）有限公司"/>
    <s v="深圳"/>
    <x v="9"/>
    <x v="62"/>
  </r>
  <r>
    <x v="3"/>
    <s v="80052565"/>
    <s v="广州天河东PH"/>
    <s v="PHDI"/>
    <s v="百胜餐饮（广东）有限公司"/>
    <s v="广州"/>
    <x v="9"/>
    <x v="52"/>
  </r>
  <r>
    <x v="3"/>
    <s v="80052568"/>
    <s v="佛山南海罗村PH"/>
    <s v="PHDI"/>
    <s v="百胜餐饮（广东）有限公司"/>
    <s v="佛山"/>
    <x v="9"/>
    <x v="65"/>
  </r>
  <r>
    <x v="3"/>
    <s v="80052580"/>
    <s v="海口吾悦PH"/>
    <s v="PHDI"/>
    <s v="百胜餐饮（广东）有限公司"/>
    <s v="海口"/>
    <x v="10"/>
    <x v="55"/>
  </r>
  <r>
    <x v="4"/>
    <n v="86013147"/>
    <s v="人民店"/>
    <s v="KFC"/>
    <s v="百胜餐饮（沈阳）有限公司"/>
    <s v="延吉"/>
    <x v="11"/>
    <x v="95"/>
  </r>
  <r>
    <x v="4"/>
    <n v="86013220"/>
    <s v="凯尔玛店"/>
    <s v="KFC"/>
    <s v="百胜餐饮（沈阳）有限公司"/>
    <s v="延吉"/>
    <x v="11"/>
    <x v="95"/>
  </r>
  <r>
    <x v="4"/>
    <n v="86013235"/>
    <s v="进学店 "/>
    <s v="KFC"/>
    <s v="百胜餐饮（沈阳）有限公司"/>
    <s v="延吉"/>
    <x v="11"/>
    <x v="95"/>
  </r>
  <r>
    <x v="4"/>
    <n v="86013178"/>
    <s v="河南店"/>
    <s v="KFC"/>
    <s v="百胜餐饮（沈阳）有限公司"/>
    <s v="延吉"/>
    <x v="11"/>
    <x v="95"/>
  </r>
  <r>
    <x v="4"/>
    <n v="86013380"/>
    <s v="金伦店"/>
    <s v="KFC"/>
    <s v="百胜餐饮（沈阳）有限公司"/>
    <s v="松原"/>
    <x v="11"/>
    <x v="96"/>
  </r>
  <r>
    <x v="4"/>
    <n v="86013137"/>
    <s v="康宁店"/>
    <s v="KFC"/>
    <s v="百胜餐饮（沈阳）有限公司"/>
    <s v="松原"/>
    <x v="11"/>
    <x v="96"/>
  </r>
  <r>
    <x v="4"/>
    <n v="86013862"/>
    <s v="中东DT"/>
    <s v="KFC"/>
    <s v="百胜餐饮（沈阳）有限公司"/>
    <s v="松原"/>
    <x v="11"/>
    <x v="96"/>
  </r>
  <r>
    <x v="4"/>
    <n v="86013139"/>
    <s v="青年大街"/>
    <s v="KFC"/>
    <s v="百胜餐饮（沈阳）有限公司"/>
    <s v="松原"/>
    <x v="11"/>
    <x v="96"/>
  </r>
  <r>
    <x v="4"/>
    <n v="80131043"/>
    <s v="伯都纳餐厅"/>
    <s v="KFC"/>
    <s v="百胜餐饮（沈阳）有限公司"/>
    <s v="松原"/>
    <x v="11"/>
    <x v="96"/>
  </r>
  <r>
    <x v="4"/>
    <n v="80131006"/>
    <s v="文化路店"/>
    <s v="KFC"/>
    <s v="百胜餐饮（沈阳）有限公司"/>
    <s v="珲春"/>
    <x v="11"/>
    <x v="95"/>
  </r>
  <r>
    <x v="4"/>
    <n v="80131012"/>
    <s v="乌兰大街"/>
    <s v="KFC"/>
    <s v="百胜餐饮（沈阳）有限公司"/>
    <s v="乌兰浩特"/>
    <x v="3"/>
    <x v="97"/>
  </r>
  <r>
    <x v="4"/>
    <n v="86013557"/>
    <s v="金钻广场"/>
    <s v="PHDI"/>
    <s v="百胜餐饮（沈阳）有限公司"/>
    <s v="松原"/>
    <x v="11"/>
    <x v="96"/>
  </r>
  <r>
    <x v="4"/>
    <n v="86013581"/>
    <s v="新世纪"/>
    <s v="PHDI"/>
    <s v="百胜餐饮（沈阳）有限公司"/>
    <s v="延吉"/>
    <x v="11"/>
    <x v="95"/>
  </r>
  <r>
    <x v="4"/>
    <n v="80131023"/>
    <s v="长庆店"/>
    <s v="KFC"/>
    <s v="百胜餐饮（沈阳）有限公司"/>
    <s v="白城"/>
    <x v="11"/>
    <x v="98"/>
  </r>
  <r>
    <x v="4"/>
    <n v="86013481"/>
    <s v="吉鹤"/>
    <s v="KFC"/>
    <s v="百胜餐饮（沈阳）有限公司"/>
    <s v="白城"/>
    <x v="11"/>
    <x v="98"/>
  </r>
  <r>
    <x v="4"/>
    <n v="80131034"/>
    <s v="翰章店"/>
    <s v="KFC"/>
    <s v="百胜餐饮（沈阳）有限公司"/>
    <s v="敦化"/>
    <x v="11"/>
    <x v="95"/>
  </r>
  <r>
    <x v="4"/>
    <n v="86013013"/>
    <s v="花圃店"/>
    <s v="KFC"/>
    <s v="百胜餐饮（沈阳）有限公司"/>
    <s v="哈尔滨"/>
    <x v="12"/>
    <x v="99"/>
  </r>
  <r>
    <x v="4"/>
    <n v="86013021"/>
    <s v="北华店"/>
    <s v="KFC"/>
    <s v="百胜餐饮（沈阳）有限公司"/>
    <s v="哈尔滨"/>
    <x v="12"/>
    <x v="99"/>
  </r>
  <r>
    <x v="4"/>
    <n v="86013035"/>
    <s v="假日店"/>
    <s v="KFC"/>
    <s v="百胜餐饮（沈阳）有限公司"/>
    <s v="哈尔滨"/>
    <x v="12"/>
    <x v="99"/>
  </r>
  <r>
    <x v="4"/>
    <n v="86013039"/>
    <s v="通乡店"/>
    <s v="KFC"/>
    <s v="百胜餐饮（沈阳）有限公司"/>
    <s v="哈尔滨"/>
    <x v="12"/>
    <x v="99"/>
  </r>
  <r>
    <x v="4"/>
    <n v="86013041"/>
    <s v="革新店"/>
    <s v="KFC"/>
    <s v="百胜餐饮（沈阳）有限公司"/>
    <s v="哈尔滨"/>
    <x v="12"/>
    <x v="99"/>
  </r>
  <r>
    <x v="4"/>
    <n v="86013052"/>
    <s v="新阳店"/>
    <s v="KFC"/>
    <s v="百胜餐饮（沈阳）有限公司"/>
    <s v="哈尔滨"/>
    <x v="12"/>
    <x v="99"/>
  </r>
  <r>
    <x v="4"/>
    <n v="9923830"/>
    <s v="花园店"/>
    <s v="KFC"/>
    <s v="哈尔滨元辰餐饮管理有限公司"/>
    <s v="哈尔滨"/>
    <x v="12"/>
    <x v="99"/>
  </r>
  <r>
    <x v="4"/>
    <n v="86013056"/>
    <s v="精益店"/>
    <s v="KFC"/>
    <s v="百胜餐饮（沈阳）有限公司"/>
    <s v="哈尔滨"/>
    <x v="12"/>
    <x v="99"/>
  </r>
  <r>
    <x v="4"/>
    <n v="86013065"/>
    <s v="北鸿店"/>
    <s v="KFC"/>
    <s v="百胜餐饮（沈阳）有限公司"/>
    <s v="哈尔滨"/>
    <x v="12"/>
    <x v="99"/>
  </r>
  <r>
    <x v="4"/>
    <n v="86013068"/>
    <s v="永平店"/>
    <s v="KFC"/>
    <s v="百胜餐饮（沈阳）有限公司"/>
    <s v="哈尔滨"/>
    <x v="12"/>
    <x v="99"/>
  </r>
  <r>
    <x v="4"/>
    <n v="86013083"/>
    <s v="西大桥店"/>
    <s v="KFC"/>
    <s v="百胜餐饮（沈阳）有限公司"/>
    <s v="哈尔滨"/>
    <x v="12"/>
    <x v="99"/>
  </r>
  <r>
    <x v="4"/>
    <n v="86013091"/>
    <s v="友协店"/>
    <s v="KFC"/>
    <s v="百胜餐饮（沈阳）有限公司"/>
    <s v="哈尔滨"/>
    <x v="12"/>
    <x v="99"/>
  </r>
  <r>
    <x v="4"/>
    <n v="86013096"/>
    <s v="宽城店"/>
    <s v="KFC"/>
    <s v="百胜餐饮（沈阳）有限公司"/>
    <s v="哈尔滨"/>
    <x v="12"/>
    <x v="99"/>
  </r>
  <r>
    <x v="4"/>
    <n v="86013102"/>
    <s v="学府店"/>
    <s v="KFC"/>
    <s v="百胜餐饮（沈阳）有限公司"/>
    <s v="哈尔滨"/>
    <x v="12"/>
    <x v="99"/>
  </r>
  <r>
    <x v="4"/>
    <n v="86013103"/>
    <s v="哈站店"/>
    <s v="KFC"/>
    <s v="百胜餐饮（沈阳）有限公司"/>
    <s v="哈尔滨"/>
    <x v="12"/>
    <x v="99"/>
  </r>
  <r>
    <x v="4"/>
    <n v="86013124"/>
    <s v="先锋店"/>
    <s v="KFC"/>
    <s v="百胜餐饮（沈阳）有限公司"/>
    <s v="哈尔滨"/>
    <x v="12"/>
    <x v="99"/>
  </r>
  <r>
    <x v="4"/>
    <n v="80131019"/>
    <s v="新乐松店"/>
    <s v="KFC"/>
    <s v="百胜餐饮（沈阳）有限公司"/>
    <s v="哈尔滨"/>
    <x v="12"/>
    <x v="99"/>
  </r>
  <r>
    <x v="4"/>
    <n v="86013141"/>
    <s v="友谊店"/>
    <s v="KFC"/>
    <s v="百胜餐饮（沈阳）有限公司"/>
    <s v="哈尔滨"/>
    <x v="12"/>
    <x v="99"/>
  </r>
  <r>
    <x v="4"/>
    <n v="86013146"/>
    <s v="河图店"/>
    <s v="KFC"/>
    <s v="百胜餐饮（沈阳）有限公司"/>
    <s v="哈尔滨"/>
    <x v="12"/>
    <x v="99"/>
  </r>
  <r>
    <x v="4"/>
    <n v="86013153"/>
    <s v="顾乡店"/>
    <s v="KFC"/>
    <s v="百胜餐饮（沈阳）有限公司"/>
    <s v="哈尔滨"/>
    <x v="12"/>
    <x v="99"/>
  </r>
  <r>
    <x v="4"/>
    <n v="10106574"/>
    <s v="香安店"/>
    <s v="KFC"/>
    <s v="黑龙江煊德餐饮管理有限公司"/>
    <s v="哈尔滨"/>
    <x v="12"/>
    <x v="99"/>
  </r>
  <r>
    <x v="4"/>
    <n v="86013162"/>
    <s v="兆麟店"/>
    <s v="KFC"/>
    <s v="百胜餐饮（沈阳）有限公司"/>
    <s v="哈尔滨"/>
    <x v="12"/>
    <x v="99"/>
  </r>
  <r>
    <x v="4"/>
    <n v="86013175"/>
    <s v="黄河店"/>
    <s v="KFC"/>
    <s v="百胜餐饮（沈阳）有限公司"/>
    <s v="哈尔滨"/>
    <x v="12"/>
    <x v="99"/>
  </r>
  <r>
    <x v="4"/>
    <n v="86013190"/>
    <s v="建议店"/>
    <s v="KFC"/>
    <s v="百胜餐饮（沈阳）有限公司"/>
    <s v="哈尔滨"/>
    <x v="12"/>
    <x v="99"/>
  </r>
  <r>
    <x v="4"/>
    <n v="86013194"/>
    <s v="大直街店"/>
    <s v="KFC"/>
    <s v="百胜餐饮（沈阳）有限公司"/>
    <s v="哈尔滨"/>
    <x v="12"/>
    <x v="99"/>
  </r>
  <r>
    <x v="4"/>
    <n v="86013199"/>
    <s v="新一百店"/>
    <s v="KFC"/>
    <s v="百胜餐饮（沈阳）有限公司"/>
    <s v="哈尔滨"/>
    <x v="12"/>
    <x v="99"/>
  </r>
  <r>
    <x v="4"/>
    <n v="86013203"/>
    <s v="翰林店"/>
    <s v="KFC"/>
    <s v="百胜餐饮（沈阳）有限公司"/>
    <s v="哈尔滨"/>
    <x v="12"/>
    <x v="99"/>
  </r>
  <r>
    <x v="4"/>
    <n v="86013210"/>
    <s v="赣水路店"/>
    <s v="KFC"/>
    <s v="百胜餐饮（沈阳）有限公司"/>
    <s v="哈尔滨"/>
    <x v="12"/>
    <x v="99"/>
  </r>
  <r>
    <x v="4"/>
    <n v="86013209"/>
    <s v="人和店"/>
    <s v="KFC"/>
    <s v="百胜餐饮（沈阳）有限公司"/>
    <s v="哈尔滨"/>
    <x v="12"/>
    <x v="99"/>
  </r>
  <r>
    <x v="4"/>
    <n v="10765335"/>
    <s v="教化店"/>
    <s v="KFC"/>
    <s v="哈尔滨元辰餐饮管理有限公司"/>
    <s v="哈尔滨"/>
    <x v="12"/>
    <x v="99"/>
  </r>
  <r>
    <x v="4"/>
    <n v="10682606"/>
    <s v="安发店"/>
    <s v="KFC"/>
    <s v="黑龙江派利餐饮管理咨询有限公司"/>
    <s v="哈尔滨"/>
    <x v="12"/>
    <x v="99"/>
  </r>
  <r>
    <x v="4"/>
    <n v="86013239"/>
    <s v="松雷店"/>
    <s v="KFC"/>
    <s v="百胜餐饮（沈阳）有限公司"/>
    <s v="哈尔滨"/>
    <x v="12"/>
    <x v="99"/>
  </r>
  <r>
    <x v="4"/>
    <n v="11337294"/>
    <s v="大成店"/>
    <s v="KFC"/>
    <s v="哈尔滨鼎凯餐饮管理有限公司"/>
    <s v="哈尔滨"/>
    <x v="12"/>
    <x v="99"/>
  </r>
  <r>
    <x v="4"/>
    <n v="86013267"/>
    <s v="颐园店"/>
    <s v="KFC"/>
    <s v="百胜餐饮（沈阳）有限公司"/>
    <s v="哈尔滨"/>
    <x v="12"/>
    <x v="99"/>
  </r>
  <r>
    <x v="4"/>
    <n v="86013272"/>
    <s v="东直店"/>
    <s v="KFC"/>
    <s v="百胜餐饮（沈阳）有限公司"/>
    <s v="哈尔滨"/>
    <x v="12"/>
    <x v="99"/>
  </r>
  <r>
    <x v="4"/>
    <n v="86013278"/>
    <s v="东滨广场"/>
    <s v="KFC"/>
    <s v="百胜餐饮（沈阳）有限公司"/>
    <s v="哈尔滨"/>
    <x v="12"/>
    <x v="99"/>
  </r>
  <r>
    <x v="4"/>
    <n v="86013284"/>
    <s v="保健路店"/>
    <s v="KFC"/>
    <s v="百胜餐饮（沈阳）有限公司"/>
    <s v="哈尔滨"/>
    <x v="12"/>
    <x v="99"/>
  </r>
  <r>
    <x v="4"/>
    <n v="86013281"/>
    <s v="迎宾店"/>
    <s v="KFC"/>
    <s v="百胜餐饮（沈阳）有限公司"/>
    <s v="哈尔滨"/>
    <x v="12"/>
    <x v="99"/>
  </r>
  <r>
    <x v="4"/>
    <n v="86013373"/>
    <s v="承德广场"/>
    <s v="KFC"/>
    <s v="百胜餐饮（沈阳）有限公司"/>
    <s v="哈尔滨"/>
    <x v="12"/>
    <x v="99"/>
  </r>
  <r>
    <x v="4"/>
    <n v="86013374"/>
    <s v="龙运店"/>
    <s v="KFC"/>
    <s v="百胜餐饮（沈阳）有限公司"/>
    <s v="哈尔滨"/>
    <x v="12"/>
    <x v="99"/>
  </r>
  <r>
    <x v="4"/>
    <n v="86013372"/>
    <s v="东站店"/>
    <s v="KFC"/>
    <s v="百胜餐饮（沈阳）有限公司"/>
    <s v="哈尔滨"/>
    <x v="12"/>
    <x v="99"/>
  </r>
  <r>
    <x v="4"/>
    <n v="86013392"/>
    <s v="民生路店"/>
    <s v="KFC"/>
    <s v="百胜餐饮（沈阳）有限公司"/>
    <s v="哈尔滨"/>
    <x v="12"/>
    <x v="99"/>
  </r>
  <r>
    <x v="4"/>
    <n v="86013381"/>
    <s v="红博店"/>
    <s v="KFC"/>
    <s v="百胜餐饮（沈阳）有限公司"/>
    <s v="哈尔滨"/>
    <x v="12"/>
    <x v="99"/>
  </r>
  <r>
    <x v="4"/>
    <n v="86013457"/>
    <s v="三合路"/>
    <s v="KFC"/>
    <s v="百胜餐饮（沈阳）有限公司"/>
    <s v="哈尔滨"/>
    <x v="12"/>
    <x v="99"/>
  </r>
  <r>
    <x v="4"/>
    <n v="86013470"/>
    <s v="西城汇"/>
    <s v="KFC"/>
    <s v="百胜餐饮（沈阳）有限公司"/>
    <s v="哈尔滨"/>
    <x v="12"/>
    <x v="99"/>
  </r>
  <r>
    <x v="4"/>
    <n v="86013861"/>
    <s v="利民店"/>
    <s v="KFC"/>
    <s v="百胜餐饮（沈阳）有限公司"/>
    <s v="哈尔滨"/>
    <x v="12"/>
    <x v="99"/>
  </r>
  <r>
    <x v="4"/>
    <n v="86013489"/>
    <s v="鞍山街"/>
    <s v="KFC"/>
    <s v="百胜餐饮（沈阳）有限公司"/>
    <s v="哈尔滨"/>
    <x v="12"/>
    <x v="99"/>
  </r>
  <r>
    <x v="4"/>
    <n v="86013491"/>
    <s v="河松店"/>
    <s v="KFC"/>
    <s v="百胜餐饮（沈阳）有限公司"/>
    <s v="哈尔滨"/>
    <x v="12"/>
    <x v="99"/>
  </r>
  <r>
    <x v="4"/>
    <n v="86013495"/>
    <s v="新疆大街"/>
    <s v="KFC"/>
    <s v="百胜餐饮（沈阳）有限公司"/>
    <s v="哈尔滨"/>
    <x v="12"/>
    <x v="99"/>
  </r>
  <r>
    <x v="4"/>
    <n v="86013497"/>
    <s v="福顺店"/>
    <s v="KFC"/>
    <s v="百胜餐饮（沈阳）有限公司"/>
    <s v="哈尔滨"/>
    <x v="12"/>
    <x v="99"/>
  </r>
  <r>
    <x v="4"/>
    <n v="86013160"/>
    <s v="呼兰街"/>
    <s v="KFC"/>
    <s v="百胜餐饮（沈阳）有限公司"/>
    <s v="哈尔滨"/>
    <x v="12"/>
    <x v="99"/>
  </r>
  <r>
    <x v="4"/>
    <n v="12528557"/>
    <s v="一曼街"/>
    <s v="KFC"/>
    <s v="哈尔滨凯曼餐饮有限公司"/>
    <s v="哈尔滨"/>
    <x v="12"/>
    <x v="99"/>
  </r>
  <r>
    <x v="4"/>
    <n v="86013868"/>
    <s v="聚源店"/>
    <s v="KFC"/>
    <s v="百胜餐饮（沈阳）有限公司"/>
    <s v="哈尔滨"/>
    <x v="12"/>
    <x v="99"/>
  </r>
  <r>
    <x v="4"/>
    <n v="80131010"/>
    <s v="哈西站"/>
    <s v="KFC"/>
    <s v="百胜餐饮（沈阳）有限公司"/>
    <s v="哈尔滨"/>
    <x v="12"/>
    <x v="99"/>
  </r>
  <r>
    <x v="4"/>
    <n v="80131016"/>
    <s v="中央大街"/>
    <s v="KFC"/>
    <s v="百胜餐饮（沈阳）有限公司"/>
    <s v="哈尔滨"/>
    <x v="12"/>
    <x v="99"/>
  </r>
  <r>
    <x v="4"/>
    <n v="80131028"/>
    <s v="太古街店"/>
    <s v="KFC"/>
    <s v="百胜餐饮（沈阳）有限公司"/>
    <s v="哈尔滨"/>
    <x v="12"/>
    <x v="99"/>
  </r>
  <r>
    <x v="4"/>
    <n v="86013505"/>
    <s v="奋斗店"/>
    <s v="PHDI"/>
    <s v="百胜餐饮（沈阳）有限公司"/>
    <s v="哈尔滨"/>
    <x v="12"/>
    <x v="99"/>
  </r>
  <r>
    <x v="4"/>
    <n v="86013513"/>
    <s v="江畔店"/>
    <s v="PHDI"/>
    <s v="百胜餐饮（沈阳）有限公司"/>
    <s v="哈尔滨"/>
    <x v="12"/>
    <x v="99"/>
  </r>
  <r>
    <x v="4"/>
    <n v="86013516"/>
    <s v="会展店"/>
    <s v="PHDI"/>
    <s v="百胜餐饮（沈阳）有限公司"/>
    <s v="哈尔滨"/>
    <x v="12"/>
    <x v="99"/>
  </r>
  <r>
    <x v="4"/>
    <n v="86013519"/>
    <s v="大直店"/>
    <s v="PHDI"/>
    <s v="百胜餐饮（沈阳）有限公司"/>
    <s v="哈尔滨"/>
    <x v="12"/>
    <x v="99"/>
  </r>
  <r>
    <x v="4"/>
    <n v="86013525"/>
    <s v="赣水路店"/>
    <s v="PHDI"/>
    <s v="百胜餐饮（沈阳）有限公司"/>
    <s v="哈尔滨"/>
    <x v="12"/>
    <x v="99"/>
  </r>
  <r>
    <x v="4"/>
    <n v="86013529"/>
    <s v="宣化街店"/>
    <s v="PHDI"/>
    <s v="百胜餐饮（沈阳）有限公司"/>
    <s v="哈尔滨"/>
    <x v="12"/>
    <x v="99"/>
  </r>
  <r>
    <x v="4"/>
    <n v="86013534"/>
    <s v="松雷店"/>
    <s v="PHDI"/>
    <s v="百胜餐饮（沈阳）有限公司"/>
    <s v="哈尔滨"/>
    <x v="12"/>
    <x v="99"/>
  </r>
  <r>
    <x v="4"/>
    <n v="86013560"/>
    <s v="索菲亚店"/>
    <s v="PHDI"/>
    <s v="百胜餐饮（沈阳）有限公司"/>
    <s v="哈尔滨"/>
    <x v="12"/>
    <x v="99"/>
  </r>
  <r>
    <x v="4"/>
    <n v="86013563"/>
    <s v="尚都店"/>
    <s v="PHDI"/>
    <s v="百胜餐饮（沈阳）有限公司"/>
    <s v="哈尔滨"/>
    <x v="12"/>
    <x v="99"/>
  </r>
  <r>
    <x v="4"/>
    <n v="86013566"/>
    <s v=" 河图店 "/>
    <s v="PHDI"/>
    <s v="百胜餐饮（沈阳）有限公司"/>
    <s v="哈尔滨"/>
    <x v="12"/>
    <x v="99"/>
  </r>
  <r>
    <x v="4"/>
    <n v="86013518"/>
    <s v="爱德店"/>
    <s v="PHDI"/>
    <s v="百胜餐饮（沈阳）有限公司"/>
    <s v="哈尔滨"/>
    <x v="12"/>
    <x v="99"/>
  </r>
  <r>
    <x v="4"/>
    <n v="86013528"/>
    <s v="学院路"/>
    <s v="PHDI"/>
    <s v="百胜餐饮（沈阳）有限公司"/>
    <s v="哈尔滨"/>
    <x v="12"/>
    <x v="99"/>
  </r>
  <r>
    <x v="4"/>
    <n v="86013706"/>
    <s v="常青店"/>
    <s v="PHHS"/>
    <s v="百胜餐饮（沈阳）有限公司"/>
    <s v="哈尔滨"/>
    <x v="12"/>
    <x v="99"/>
  </r>
  <r>
    <x v="4"/>
    <n v="86013597"/>
    <s v="东百店"/>
    <s v="PHDI"/>
    <s v="百胜餐饮（沈阳）有限公司"/>
    <s v="哈尔滨"/>
    <x v="12"/>
    <x v="99"/>
  </r>
  <r>
    <x v="4"/>
    <n v="86013590"/>
    <s v="百花店"/>
    <s v="PHDI"/>
    <s v="百胜餐饮（沈阳）有限公司"/>
    <s v="齐齐哈尔"/>
    <x v="12"/>
    <x v="100"/>
  </r>
  <r>
    <x v="4"/>
    <n v="86013541"/>
    <s v="世纪店"/>
    <s v="PHDI"/>
    <s v="百胜餐饮（沈阳）有限公司"/>
    <s v="牡丹江"/>
    <x v="12"/>
    <x v="101"/>
  </r>
  <r>
    <x v="4"/>
    <n v="86013579"/>
    <s v="长安店"/>
    <s v="PHDI"/>
    <s v="百胜餐饮（沈阳）有限公司"/>
    <s v="佳木斯"/>
    <x v="12"/>
    <x v="102"/>
  </r>
  <r>
    <x v="4"/>
    <n v="86013542"/>
    <s v="学伟路店"/>
    <s v="PHDI"/>
    <s v="百胜餐饮（沈阳）有限公司"/>
    <s v="大庆"/>
    <x v="12"/>
    <x v="103"/>
  </r>
  <r>
    <x v="4"/>
    <n v="86013514"/>
    <s v="新潮店"/>
    <s v="PHDI"/>
    <s v="百胜餐饮（沈阳）有限公司"/>
    <s v="大庆"/>
    <x v="12"/>
    <x v="103"/>
  </r>
  <r>
    <x v="4"/>
    <n v="86013554"/>
    <s v="体育场店"/>
    <s v="PHDI"/>
    <s v="百胜餐饮（沈阳）有限公司"/>
    <s v="大庆"/>
    <x v="12"/>
    <x v="103"/>
  </r>
  <r>
    <x v="4"/>
    <n v="86013573"/>
    <s v="旭日街店"/>
    <s v="PHDI"/>
    <s v="百胜餐饮（沈阳）有限公司"/>
    <s v="七台河"/>
    <x v="12"/>
    <x v="104"/>
  </r>
  <r>
    <x v="4"/>
    <n v="86013588"/>
    <s v="惠丰店"/>
    <s v="PHDI"/>
    <s v="百胜餐饮（沈阳）有限公司"/>
    <s v="双鸭山"/>
    <x v="12"/>
    <x v="105"/>
  </r>
  <r>
    <x v="4"/>
    <n v="86013508"/>
    <s v="万达店"/>
    <s v="PHDI"/>
    <s v="百胜餐饮（沈阳）有限公司"/>
    <s v="满洲里"/>
    <x v="3"/>
    <x v="106"/>
  </r>
  <r>
    <x v="4"/>
    <n v="86013594"/>
    <s v="伊士丹"/>
    <s v="PHDI"/>
    <s v="百胜餐饮（沈阳）有限公司"/>
    <s v="海拉尔"/>
    <x v="3"/>
    <x v="106"/>
  </r>
  <r>
    <x v="4"/>
    <n v="86013559"/>
    <s v="乘风庄"/>
    <s v="PHDI"/>
    <s v="百胜餐饮（沈阳）有限公司"/>
    <s v="大庆"/>
    <x v="12"/>
    <x v="103"/>
  </r>
  <r>
    <x v="4"/>
    <n v="86013548"/>
    <s v="华辰店"/>
    <s v="PHDI"/>
    <s v="百胜餐饮（沈阳）有限公司"/>
    <s v="绥化"/>
    <x v="12"/>
    <x v="107"/>
  </r>
  <r>
    <x v="4"/>
    <n v="86013352"/>
    <s v="新庆莎店"/>
    <s v="KFC"/>
    <s v="百胜餐饮（沈阳）有限公司"/>
    <s v="大庆"/>
    <x v="12"/>
    <x v="103"/>
  </r>
  <r>
    <x v="4"/>
    <n v="12184008"/>
    <s v="东风店"/>
    <s v="KFC"/>
    <s v="大庆万源餐饮有限公司"/>
    <s v="大庆"/>
    <x v="12"/>
    <x v="103"/>
  </r>
  <r>
    <x v="4"/>
    <n v="11338711"/>
    <s v="东湖店"/>
    <s v="KFC"/>
    <s v="大庆佳久餐饮管理有限公司"/>
    <s v="大庆"/>
    <x v="12"/>
    <x v="103"/>
  </r>
  <r>
    <x v="4"/>
    <n v="86013186"/>
    <s v="经六店"/>
    <s v="KFC"/>
    <s v="百胜餐饮（沈阳）有限公司"/>
    <s v="大庆"/>
    <x v="12"/>
    <x v="103"/>
  </r>
  <r>
    <x v="4"/>
    <n v="86013251"/>
    <s v="湖滨店"/>
    <s v="KFC"/>
    <s v="百胜餐饮（沈阳）有限公司"/>
    <s v="大庆"/>
    <x v="12"/>
    <x v="103"/>
  </r>
  <r>
    <x v="4"/>
    <n v="86013359"/>
    <s v="银座店"/>
    <s v="KFC"/>
    <s v="百胜餐饮（沈阳）有限公司"/>
    <s v="大庆"/>
    <x v="12"/>
    <x v="103"/>
  </r>
  <r>
    <x v="4"/>
    <n v="86013458"/>
    <s v="龙凤店"/>
    <s v="KFC"/>
    <s v="百胜餐饮（沈阳）有限公司"/>
    <s v="大庆"/>
    <x v="12"/>
    <x v="103"/>
  </r>
  <r>
    <x v="4"/>
    <n v="86013469"/>
    <s v="经三店"/>
    <s v="KFC"/>
    <s v="百胜餐饮（沈阳）有限公司"/>
    <s v="大庆"/>
    <x v="12"/>
    <x v="103"/>
  </r>
  <r>
    <x v="4"/>
    <n v="86013462"/>
    <s v="西宾路店"/>
    <s v="KFC"/>
    <s v="百胜餐饮（沈阳）有限公司"/>
    <s v="大庆"/>
    <x v="12"/>
    <x v="103"/>
  </r>
  <r>
    <x v="4"/>
    <n v="86013471"/>
    <s v="铁人大道店"/>
    <s v="KFC"/>
    <s v="百胜餐饮（沈阳）有限公司"/>
    <s v="大庆"/>
    <x v="12"/>
    <x v="103"/>
  </r>
  <r>
    <x v="4"/>
    <n v="86013287"/>
    <s v="新中桥店"/>
    <s v="KFC"/>
    <s v="百胜餐饮（沈阳）有限公司"/>
    <s v="大庆"/>
    <x v="12"/>
    <x v="103"/>
  </r>
  <r>
    <x v="4"/>
    <n v="80131021"/>
    <s v="新潮店"/>
    <s v="KFC"/>
    <s v="百胜餐饮（沈阳）有限公司"/>
    <s v="大庆"/>
    <x v="12"/>
    <x v="103"/>
  </r>
  <r>
    <x v="4"/>
    <n v="80131025"/>
    <s v="丰泽园店"/>
    <s v="KFC"/>
    <s v="百胜餐饮（沈阳）有限公司"/>
    <s v="大庆"/>
    <x v="12"/>
    <x v="103"/>
  </r>
  <r>
    <x v="4"/>
    <n v="80131033"/>
    <s v="昆仑店"/>
    <s v="KFC"/>
    <s v="百胜餐饮（沈阳）有限公司"/>
    <s v="大庆"/>
    <x v="12"/>
    <x v="103"/>
  </r>
  <r>
    <x v="4"/>
    <n v="80131027"/>
    <s v="乘风庄"/>
    <s v="KFC"/>
    <s v="百胜餐饮（沈阳）有限公司"/>
    <s v="大庆"/>
    <x v="12"/>
    <x v="103"/>
  </r>
  <r>
    <x v="4"/>
    <n v="86013057"/>
    <s v="齐润发店"/>
    <s v="KFC"/>
    <s v="百胜餐饮（沈阳）有限公司"/>
    <s v="齐齐哈尔"/>
    <x v="12"/>
    <x v="100"/>
  </r>
  <r>
    <x v="4"/>
    <n v="86013071"/>
    <s v="铁东店"/>
    <s v="KFC"/>
    <s v="百胜餐饮（沈阳）有限公司"/>
    <s v="齐齐哈尔"/>
    <x v="12"/>
    <x v="100"/>
  </r>
  <r>
    <x v="4"/>
    <n v="86013197"/>
    <s v="中瑞店"/>
    <s v="KFC"/>
    <s v="百胜餐饮（沈阳）有限公司"/>
    <s v="齐齐哈尔"/>
    <x v="12"/>
    <x v="100"/>
  </r>
  <r>
    <x v="4"/>
    <n v="86013234"/>
    <s v="红岸店"/>
    <s v="KFC"/>
    <s v="百胜餐饮（沈阳）有限公司"/>
    <s v="齐齐哈尔"/>
    <x v="12"/>
    <x v="100"/>
  </r>
  <r>
    <x v="4"/>
    <n v="86013237"/>
    <s v="鸿福店"/>
    <s v="KFC"/>
    <s v="百胜餐饮（沈阳）有限公司"/>
    <s v="齐齐哈尔"/>
    <x v="12"/>
    <x v="100"/>
  </r>
  <r>
    <x v="4"/>
    <n v="86013351"/>
    <s v="民航店"/>
    <s v="KFC"/>
    <s v="百胜餐饮（沈阳）有限公司"/>
    <s v="齐齐哈尔"/>
    <x v="12"/>
    <x v="100"/>
  </r>
  <r>
    <x v="4"/>
    <n v="86013259"/>
    <s v="齐百店"/>
    <s v="KFC"/>
    <s v="百胜餐饮（沈阳）有限公司"/>
    <s v="齐齐哈尔"/>
    <x v="12"/>
    <x v="100"/>
  </r>
  <r>
    <x v="4"/>
    <n v="86013386"/>
    <s v="百花店"/>
    <s v="KFC"/>
    <s v="百胜餐饮（沈阳）有限公司"/>
    <s v="齐齐哈尔"/>
    <x v="12"/>
    <x v="100"/>
  </r>
  <r>
    <x v="4"/>
    <n v="86013049"/>
    <s v="牡百店"/>
    <s v="KFC"/>
    <s v="百胜餐饮（沈阳）有限公司"/>
    <s v="牡丹江"/>
    <x v="12"/>
    <x v="101"/>
  </r>
  <r>
    <x v="4"/>
    <n v="9676812"/>
    <s v="牡润发店"/>
    <s v="KFC"/>
    <s v="牡丹江东升餐饮有限公司"/>
    <s v="牡丹江"/>
    <x v="12"/>
    <x v="101"/>
  </r>
  <r>
    <x v="4"/>
    <n v="86013121"/>
    <s v="牡丹街店"/>
    <s v="KFC"/>
    <s v="百胜餐饮（沈阳）有限公司"/>
    <s v="牡丹江"/>
    <x v="12"/>
    <x v="101"/>
  </r>
  <r>
    <x v="4"/>
    <n v="10570399"/>
    <s v="文化广场店"/>
    <s v="KFC"/>
    <s v="牡丹江东升餐饮有限公司"/>
    <s v="牡丹江"/>
    <x v="12"/>
    <x v="101"/>
  </r>
  <r>
    <x v="4"/>
    <n v="86013295"/>
    <s v="平安街店"/>
    <s v="KFC"/>
    <s v="百胜餐饮（沈阳）有限公司"/>
    <s v="牡丹江"/>
    <x v="12"/>
    <x v="101"/>
  </r>
  <r>
    <x v="4"/>
    <n v="86013059"/>
    <s v="阳光城店"/>
    <s v="KFC"/>
    <s v="百胜餐饮（沈阳）有限公司"/>
    <s v="绥化"/>
    <x v="12"/>
    <x v="107"/>
  </r>
  <r>
    <x v="4"/>
    <n v="86013451"/>
    <s v="广源店"/>
    <s v="KFC"/>
    <s v="百胜餐饮（沈阳）有限公司"/>
    <s v="绥化"/>
    <x v="12"/>
    <x v="107"/>
  </r>
  <r>
    <x v="4"/>
    <n v="80131031"/>
    <s v="中兴大街"/>
    <s v="KFC"/>
    <s v="百胜餐饮（沈阳）有限公司"/>
    <s v="绥化"/>
    <x v="12"/>
    <x v="107"/>
  </r>
  <r>
    <x v="4"/>
    <n v="86013127"/>
    <s v="佳百店"/>
    <s v="KFC"/>
    <s v="百胜餐饮（沈阳）有限公司"/>
    <s v="佳木斯"/>
    <x v="12"/>
    <x v="102"/>
  </r>
  <r>
    <x v="4"/>
    <n v="86013225"/>
    <s v=" 顺和店 "/>
    <s v="KFC"/>
    <s v="百胜餐饮（沈阳）有限公司"/>
    <s v="佳木斯"/>
    <x v="12"/>
    <x v="102"/>
  </r>
  <r>
    <x v="4"/>
    <n v="86013391"/>
    <s v="佳润发店"/>
    <s v="KFC"/>
    <s v="百胜餐饮（沈阳）有限公司"/>
    <s v="佳木斯"/>
    <x v="12"/>
    <x v="102"/>
  </r>
  <r>
    <x v="4"/>
    <n v="80131026"/>
    <s v="万新店"/>
    <s v="KFC"/>
    <s v="百胜餐饮（沈阳）有限公司"/>
    <s v="佳木斯"/>
    <x v="12"/>
    <x v="102"/>
  </r>
  <r>
    <x v="4"/>
    <n v="86013097"/>
    <s v="金城店"/>
    <s v="KFC"/>
    <s v="百胜餐饮（沈阳）有限公司"/>
    <s v="哈尔滨"/>
    <x v="12"/>
    <x v="99"/>
  </r>
  <r>
    <x v="4"/>
    <n v="86013126"/>
    <s v="广益店"/>
    <s v="KFC"/>
    <s v="百胜餐饮（沈阳）有限公司"/>
    <s v="鸡西"/>
    <x v="12"/>
    <x v="108"/>
  </r>
  <r>
    <x v="4"/>
    <n v="86013254"/>
    <s v="海联店"/>
    <s v="KFC"/>
    <s v="百胜餐饮（沈阳）有限公司"/>
    <s v="海拉尔"/>
    <x v="3"/>
    <x v="106"/>
  </r>
  <r>
    <x v="4"/>
    <n v="86013476"/>
    <s v="巴尔虎店"/>
    <s v="KFC"/>
    <s v="百胜餐饮（沈阳）有限公司"/>
    <s v="海拉尔"/>
    <x v="3"/>
    <x v="106"/>
  </r>
  <r>
    <x v="4"/>
    <n v="86013484"/>
    <s v="新伊士丹"/>
    <s v="KFC"/>
    <s v="百胜餐饮（沈阳）有限公司"/>
    <s v="海拉尔"/>
    <x v="3"/>
    <x v="106"/>
  </r>
  <r>
    <x v="4"/>
    <n v="86013150"/>
    <s v="华富店"/>
    <s v="KFC"/>
    <s v="百胜餐饮（沈阳）有限公司"/>
    <s v="黑河"/>
    <x v="12"/>
    <x v="109"/>
  </r>
  <r>
    <x v="4"/>
    <n v="86013157"/>
    <s v="新兴店"/>
    <s v="KFC"/>
    <s v="百胜餐饮（沈阳）有限公司"/>
    <s v="伊春"/>
    <x v="12"/>
    <x v="110"/>
  </r>
  <r>
    <x v="4"/>
    <n v="86013172"/>
    <s v="岗汇店"/>
    <s v="KFC"/>
    <s v="百胜餐饮（沈阳）有限公司"/>
    <s v="鹤岗"/>
    <x v="12"/>
    <x v="111"/>
  </r>
  <r>
    <x v="4"/>
    <n v="86013036"/>
    <s v="新鹤店"/>
    <s v="KFC"/>
    <s v="百胜餐饮（沈阳）有限公司"/>
    <s v="鹤岗"/>
    <x v="12"/>
    <x v="111"/>
  </r>
  <r>
    <x v="4"/>
    <n v="86013185"/>
    <s v="双百店"/>
    <s v="KFC"/>
    <s v="百胜餐饮（沈阳）有限公司"/>
    <s v="双鸭山"/>
    <x v="12"/>
    <x v="105"/>
  </r>
  <r>
    <x v="4"/>
    <n v="86013242"/>
    <s v="惠丰店"/>
    <s v="KFC"/>
    <s v="百胜餐饮（沈阳）有限公司"/>
    <s v="双鸭山"/>
    <x v="12"/>
    <x v="105"/>
  </r>
  <r>
    <x v="4"/>
    <n v="86013187"/>
    <s v="山湖店"/>
    <s v="KFC"/>
    <s v="百胜餐饮（沈阳）有限公司"/>
    <s v="七台河"/>
    <x v="12"/>
    <x v="104"/>
  </r>
  <r>
    <x v="4"/>
    <n v="86013058"/>
    <s v="旭日店"/>
    <s v="KFC"/>
    <s v="百胜餐饮（沈阳）有限公司"/>
    <s v="七台河"/>
    <x v="12"/>
    <x v="104"/>
  </r>
  <r>
    <x v="4"/>
    <n v="80131030"/>
    <s v="桃山店"/>
    <s v="KFC"/>
    <s v="百胜餐饮（沈阳）有限公司"/>
    <s v="七台河"/>
    <x v="12"/>
    <x v="104"/>
  </r>
  <r>
    <x v="4"/>
    <n v="86013367"/>
    <s v="中苏街"/>
    <s v="KFC"/>
    <s v="百胜餐饮（沈阳）有限公司"/>
    <s v="满洲里"/>
    <x v="3"/>
    <x v="106"/>
  </r>
  <r>
    <x v="4"/>
    <n v="86013188"/>
    <s v="新北方店"/>
    <s v="KFC"/>
    <s v="百胜餐饮（沈阳）有限公司"/>
    <s v="满洲里"/>
    <x v="3"/>
    <x v="106"/>
  </r>
  <r>
    <x v="4"/>
    <n v="86013492"/>
    <s v="发达店"/>
    <s v="KFC"/>
    <s v="百胜餐饮（沈阳）有限公司"/>
    <s v="满洲里"/>
    <x v="3"/>
    <x v="106"/>
  </r>
  <r>
    <x v="4"/>
    <n v="80131014"/>
    <s v="万达店"/>
    <s v="KFC"/>
    <s v="百胜餐饮（沈阳）有限公司"/>
    <s v="满洲里"/>
    <x v="3"/>
    <x v="106"/>
  </r>
  <r>
    <x v="4"/>
    <n v="10273302"/>
    <s v="青云店"/>
    <s v="KFC"/>
    <s v="牡丹江东升餐饮有限公司"/>
    <s v="绥芬河"/>
    <x v="12"/>
    <x v="101"/>
  </r>
  <r>
    <x v="4"/>
    <n v="12599143"/>
    <s v="尚志路店"/>
    <s v="KFC"/>
    <s v="哈尔滨泰顺餐饮有限公司"/>
    <s v="尚志"/>
    <x v="12"/>
    <x v="99"/>
  </r>
  <r>
    <x v="4"/>
    <n v="86013290"/>
    <s v="景观店"/>
    <s v="KFC"/>
    <s v="百胜餐饮（沈阳）有限公司"/>
    <s v="双城"/>
    <x v="12"/>
    <x v="99"/>
  </r>
  <r>
    <x v="4"/>
    <n v="86013214"/>
    <s v="正阳店"/>
    <s v="KFC"/>
    <s v="百胜餐饮（沈阳）有限公司"/>
    <s v="肇东"/>
    <x v="12"/>
    <x v="107"/>
  </r>
  <r>
    <x v="4"/>
    <n v="86013356"/>
    <s v="金牛店"/>
    <s v="KFC"/>
    <s v="百胜餐饮（沈阳）有限公司"/>
    <s v="安达"/>
    <x v="12"/>
    <x v="107"/>
  </r>
  <r>
    <x v="4"/>
    <n v="86013361"/>
    <s v="中央路店"/>
    <s v="KFC"/>
    <s v="百胜餐饮（沈阳）有限公司"/>
    <s v="扎兰屯"/>
    <x v="3"/>
    <x v="106"/>
  </r>
  <r>
    <x v="4"/>
    <n v="86013479"/>
    <s v="财富中心店"/>
    <s v="KFC"/>
    <s v="百胜餐饮（沈阳）有限公司"/>
    <s v="黑河"/>
    <x v="12"/>
    <x v="109"/>
  </r>
  <r>
    <x v="4"/>
    <n v="80131042"/>
    <s v="雷炎大街"/>
    <s v="KFC"/>
    <s v="百胜餐饮（沈阳）有限公司"/>
    <s v="海伦"/>
    <x v="12"/>
    <x v="107"/>
  </r>
  <r>
    <x v="4"/>
    <n v="11666002"/>
    <s v="建设路店"/>
    <s v="LS"/>
    <s v="内蒙古小肥羊餐饮连锁有限公司"/>
    <s v="海伦"/>
    <x v="12"/>
    <x v="107"/>
  </r>
  <r>
    <x v="4"/>
    <n v="11666001"/>
    <s v="中直北路店"/>
    <s v="LS"/>
    <s v="内蒙古小肥羊餐饮连锁有限公司"/>
    <s v="绥化"/>
    <x v="12"/>
    <x v="107"/>
  </r>
  <r>
    <x v="4"/>
    <n v="11666028"/>
    <s v="陵园路店"/>
    <s v="LS"/>
    <s v="内蒙古小肥羊餐饮连锁有限公司"/>
    <s v="乌兰浩特"/>
    <x v="3"/>
    <x v="97"/>
  </r>
  <r>
    <x v="4"/>
    <n v="11666026"/>
    <s v="五一南路店"/>
    <s v="LS"/>
    <s v="内蒙古小肥羊餐饮连锁有限公司"/>
    <s v="乌兰浩特"/>
    <x v="3"/>
    <x v="97"/>
  </r>
  <r>
    <x v="4"/>
    <n v="11666003"/>
    <s v="学府路店"/>
    <s v="LS"/>
    <s v="内蒙古小肥羊餐饮连锁有限公司"/>
    <s v="哈尔滨"/>
    <x v="12"/>
    <x v="99"/>
  </r>
  <r>
    <x v="4"/>
    <n v="80131045"/>
    <s v="建华万达KFC"/>
    <s v="KFC"/>
    <s v="百胜餐饮（沈阳）有限公司"/>
    <s v="齐齐哈尔"/>
    <x v="12"/>
    <x v="100"/>
  </r>
  <r>
    <x v="4"/>
    <n v="80131503"/>
    <s v="建华万达PH"/>
    <s v="PHDI"/>
    <s v="百胜餐饮（沈阳）有限公司"/>
    <s v="齐齐哈尔"/>
    <x v="12"/>
    <x v="100"/>
  </r>
  <r>
    <x v="4"/>
    <n v="80131506"/>
    <s v="万新万达"/>
    <s v="PHDI"/>
    <s v="百胜餐饮（沈阳）有限公司"/>
    <s v="佳木斯"/>
    <x v="12"/>
    <x v="102"/>
  </r>
  <r>
    <x v="4"/>
    <n v="80131507"/>
    <s v="红旗PH"/>
    <s v="PHDI"/>
    <s v="百胜餐饮（沈阳）有限公司"/>
    <s v="哈尔滨"/>
    <x v="12"/>
    <x v="99"/>
  </r>
  <r>
    <x v="4"/>
    <n v="80131029"/>
    <s v="百湖"/>
    <s v="KFC"/>
    <s v="百胜餐饮（沈阳）有限公司"/>
    <s v="大庆"/>
    <x v="12"/>
    <x v="103"/>
  </r>
  <r>
    <x v="4"/>
    <n v="80131053"/>
    <s v="宾州商厦"/>
    <s v="KFC"/>
    <s v="百胜餐饮（沈阳）有限公司"/>
    <s v="宾县"/>
    <x v="12"/>
    <x v="99"/>
  </r>
  <r>
    <x v="4"/>
    <n v="80131054"/>
    <s v="加格达奇人民路KFC"/>
    <s v="KFC"/>
    <s v="百胜餐饮（沈阳）有限公司"/>
    <s v="加格达奇"/>
    <x v="12"/>
    <x v="106"/>
  </r>
  <r>
    <x v="4"/>
    <n v="80131052"/>
    <s v="金宝KFC"/>
    <s v="KFC"/>
    <s v="百胜餐饮（沈阳）有限公司"/>
    <s v="龙江县"/>
    <x v="12"/>
    <x v="100"/>
  </r>
  <r>
    <x v="4"/>
    <n v="86013707"/>
    <s v="花园街PHHS"/>
    <s v="PHHS"/>
    <s v="百胜餐饮（沈阳）有限公司"/>
    <s v="哈尔滨"/>
    <x v="12"/>
    <x v="99"/>
  </r>
  <r>
    <x v="4"/>
    <n v="86013708"/>
    <s v="金鼎广场PHHS"/>
    <s v="PHHS"/>
    <s v="百胜餐饮（沈阳）有限公司"/>
    <s v="哈尔滨"/>
    <x v="12"/>
    <x v="99"/>
  </r>
  <r>
    <x v="4"/>
    <n v="80131061"/>
    <s v="解放大街"/>
    <s v="KFC"/>
    <s v="百胜餐饮（沈阳）有限公司"/>
    <s v="阿城"/>
    <x v="12"/>
    <x v="99"/>
  </r>
  <r>
    <x v="4"/>
    <n v="80131509"/>
    <s v="达人印象PH"/>
    <s v="PHDI"/>
    <s v="百胜餐饮（沈阳）有限公司"/>
    <s v="阿城"/>
    <x v="12"/>
    <x v="99"/>
  </r>
  <r>
    <x v="4"/>
    <n v="80131063"/>
    <s v="宝丰"/>
    <s v="KFC"/>
    <s v="百胜餐饮（沈阳）有限公司"/>
    <s v="宝清"/>
    <x v="12"/>
    <x v="105"/>
  </r>
  <r>
    <x v="4"/>
    <n v="80131064"/>
    <s v="乌兰大街KFC"/>
    <s v="KFC"/>
    <s v="百胜餐饮（沈阳）有限公司"/>
    <s v="松原"/>
    <x v="11"/>
    <x v="96"/>
  </r>
  <r>
    <x v="4"/>
    <n v="80131066"/>
    <s v="枫叶小镇"/>
    <s v="KFC"/>
    <s v="百胜餐饮（沈阳）有限公司"/>
    <s v="哈尔滨"/>
    <x v="12"/>
    <x v="99"/>
  </r>
  <r>
    <x v="4"/>
    <n v="80131511"/>
    <s v="黑河华富PH"/>
    <s v="PHDI"/>
    <s v="百胜餐饮（沈阳）有限公司"/>
    <s v="黑河"/>
    <x v="12"/>
    <x v="109"/>
  </r>
  <r>
    <x v="4"/>
    <n v="86013989"/>
    <s v="太阳岛餐厅"/>
    <s v="KFC"/>
    <s v="百胜餐饮（沈阳）有限公司"/>
    <s v="哈尔滨"/>
    <x v="12"/>
    <x v="99"/>
  </r>
  <r>
    <x v="4"/>
    <n v="80131069"/>
    <s v="鸡西中心KFC"/>
    <s v="KFC"/>
    <s v="百胜餐饮（沈阳）有限公司"/>
    <s v="鸡西"/>
    <x v="12"/>
    <x v="108"/>
  </r>
  <r>
    <x v="4"/>
    <n v="80131518"/>
    <s v="鸡西中心万达PH"/>
    <s v="PHDI"/>
    <s v="百胜餐饮（沈阳）有限公司"/>
    <s v="鸡西"/>
    <x v="12"/>
    <x v="108"/>
  </r>
  <r>
    <x v="4"/>
    <n v="80131519"/>
    <s v="牡丹江万达PH"/>
    <s v="PHDI"/>
    <s v="百胜餐饮（沈阳）有限公司"/>
    <s v="牡丹江"/>
    <x v="12"/>
    <x v="101"/>
  </r>
  <r>
    <x v="4"/>
    <n v="80131070"/>
    <s v="新安万达KFC"/>
    <s v="KFC"/>
    <s v="百胜餐饮（沈阳）有限公司"/>
    <s v="牡丹江"/>
    <x v="12"/>
    <x v="101"/>
  </r>
  <r>
    <x v="4"/>
    <n v="80131074"/>
    <s v="中央公园KFC"/>
    <s v="KFC"/>
    <s v="百胜餐饮（沈阳）有限公司"/>
    <s v="哈尔滨"/>
    <x v="12"/>
    <x v="99"/>
  </r>
  <r>
    <x v="4"/>
    <n v="80131075"/>
    <s v="延河店KFC"/>
    <s v="KFC"/>
    <s v="百胜餐饮（沈阳）有限公司"/>
    <s v="延吉"/>
    <x v="11"/>
    <x v="95"/>
  </r>
  <r>
    <x v="4"/>
    <n v="80131524"/>
    <s v="延吉万达PH"/>
    <s v="PHDI"/>
    <s v="百胜餐饮（沈阳）有限公司"/>
    <s v="延吉"/>
    <x v="11"/>
    <x v="95"/>
  </r>
  <r>
    <x v="4"/>
    <n v="86013525"/>
    <s v="中央公园PH"/>
    <s v="PHDI"/>
    <s v="百胜餐饮（沈阳）有限公司"/>
    <s v="哈尔滨"/>
    <x v="12"/>
    <x v="99"/>
  </r>
  <r>
    <x v="5"/>
    <n v="11666167"/>
    <s v="南浔适园路店"/>
    <s v="LS"/>
    <s v="内蒙古小肥羊餐饮连锁有限公司"/>
    <s v="南浔"/>
    <x v="13"/>
    <x v="112"/>
  </r>
  <r>
    <x v="5"/>
    <n v="11666164"/>
    <s v="绍兴解放南路店"/>
    <s v="LS"/>
    <s v="内蒙古小肥羊餐饮连锁有限公司"/>
    <s v="绍兴"/>
    <x v="13"/>
    <x v="113"/>
  </r>
  <r>
    <x v="5"/>
    <n v="11666165"/>
    <s v="义乌丹溪北路店"/>
    <s v="LS"/>
    <s v="内蒙古小肥羊餐饮连锁有限公司"/>
    <s v="义乌"/>
    <x v="13"/>
    <x v="114"/>
  </r>
  <r>
    <x v="5"/>
    <n v="11666169"/>
    <s v="德清英溪南路店"/>
    <s v="LS"/>
    <s v="内蒙古小肥羊餐饮连锁有限公司"/>
    <s v="德清"/>
    <x v="13"/>
    <x v="112"/>
  </r>
  <r>
    <x v="5"/>
    <n v="11666171"/>
    <s v="桐乡振兴中路店"/>
    <s v="LS"/>
    <s v="内蒙古小肥羊餐饮连锁有限公司"/>
    <s v="桐乡"/>
    <x v="13"/>
    <x v="115"/>
  </r>
  <r>
    <x v="5"/>
    <n v="11666176"/>
    <s v="临海靖江中路店"/>
    <s v="LS"/>
    <s v="内蒙古小肥羊餐饮连锁有限公司"/>
    <s v="临海"/>
    <x v="13"/>
    <x v="116"/>
  </r>
  <r>
    <x v="5"/>
    <n v="11666179"/>
    <s v="苍南灵溪店"/>
    <s v="LS"/>
    <s v="内蒙古小肥羊餐饮连锁有限公司"/>
    <s v="苍南"/>
    <x v="13"/>
    <x v="117"/>
  </r>
  <r>
    <x v="5"/>
    <n v="11666255"/>
    <s v="宁波江东明楼众兴店"/>
    <s v="LS"/>
    <s v="内蒙古小肥羊餐饮连锁有限公司"/>
    <s v="宁波"/>
    <x v="13"/>
    <x v="118"/>
  </r>
  <r>
    <x v="5"/>
    <n v="86018720"/>
    <s v="杭州庆春"/>
    <s v="PHHS"/>
    <s v="上海必胜客有限公司"/>
    <s v="杭州"/>
    <x v="13"/>
    <x v="119"/>
  </r>
  <r>
    <x v="5"/>
    <n v="86018721"/>
    <s v="杭州文三"/>
    <s v="PHHS"/>
    <s v="上海必胜客有限公司"/>
    <s v="杭州"/>
    <x v="13"/>
    <x v="119"/>
  </r>
  <r>
    <x v="5"/>
    <n v="86018728"/>
    <s v="杭州文晖"/>
    <s v="PHHS"/>
    <s v="上海必胜客有限公司"/>
    <s v="杭州"/>
    <x v="13"/>
    <x v="119"/>
  </r>
  <r>
    <x v="5"/>
    <n v="86018731"/>
    <s v="宁波丽园"/>
    <s v="PHHS"/>
    <s v="上海必胜客有限公司"/>
    <s v="宁波"/>
    <x v="13"/>
    <x v="118"/>
  </r>
  <r>
    <x v="5"/>
    <n v="86018749"/>
    <s v="杭州上塘"/>
    <s v="PHHS"/>
    <s v="上海必胜客有限公司"/>
    <s v="杭州"/>
    <x v="13"/>
    <x v="119"/>
  </r>
  <r>
    <x v="5"/>
    <n v="86018752"/>
    <s v="宁波晶华名园"/>
    <s v="PHHS"/>
    <s v="上海必胜客有限公司"/>
    <s v="宁波"/>
    <x v="13"/>
    <x v="118"/>
  </r>
  <r>
    <x v="5"/>
    <n v="86018762"/>
    <s v="宁波利时百货"/>
    <s v="PHHS"/>
    <s v="上海必胜客有限公司"/>
    <s v="宁波"/>
    <x v="13"/>
    <x v="118"/>
  </r>
  <r>
    <x v="5"/>
    <n v="86018770"/>
    <s v="萧山金城路"/>
    <s v="PHHS"/>
    <s v="上海必胜客有限公司"/>
    <s v="萧山"/>
    <x v="13"/>
    <x v="119"/>
  </r>
  <r>
    <x v="5"/>
    <n v="86018778"/>
    <s v="杭州望江"/>
    <s v="PHHS"/>
    <s v="上海必胜客有限公司"/>
    <s v="杭州"/>
    <x v="13"/>
    <x v="119"/>
  </r>
  <r>
    <x v="5"/>
    <n v="86018789"/>
    <s v="杭州百大花园"/>
    <s v="PHHS"/>
    <s v="上海必胜客有限公司"/>
    <s v="杭州"/>
    <x v="13"/>
    <x v="119"/>
  </r>
  <r>
    <x v="5"/>
    <n v="86018790"/>
    <s v="杭州信义坊"/>
    <s v="PHHS"/>
    <s v="上海必胜客有限公司"/>
    <s v="杭州"/>
    <x v="13"/>
    <x v="119"/>
  </r>
  <r>
    <x v="5"/>
    <n v="80181702"/>
    <s v="杭州莲花广场"/>
    <s v="PHHS"/>
    <s v="上海必胜客有限公司"/>
    <s v="杭州"/>
    <x v="13"/>
    <x v="119"/>
  </r>
  <r>
    <x v="5"/>
    <n v="80181706"/>
    <s v="杭州中河"/>
    <s v="PHHS"/>
    <s v="上海必胜客有限公司"/>
    <s v="杭州"/>
    <x v="13"/>
    <x v="119"/>
  </r>
  <r>
    <x v="5"/>
    <n v="80181708"/>
    <s v="杭州莫干山物美"/>
    <s v="PHHS"/>
    <s v="上海必胜客有限公司"/>
    <s v="杭州"/>
    <x v="13"/>
    <x v="119"/>
  </r>
  <r>
    <x v="5"/>
    <n v="80181723"/>
    <s v="杭州新塘路"/>
    <s v="PHHS"/>
    <s v="上海必胜客有限公司"/>
    <s v="杭州"/>
    <x v="13"/>
    <x v="119"/>
  </r>
  <r>
    <x v="5"/>
    <n v="80181727"/>
    <s v="宁波钱湖"/>
    <s v="PHHS"/>
    <s v="上海必胜客有限公司"/>
    <s v="宁波"/>
    <x v="13"/>
    <x v="118"/>
  </r>
  <r>
    <x v="5"/>
    <n v="80181722"/>
    <s v="宁波百丈东路"/>
    <s v="PHHS"/>
    <s v="上海必胜客有限公司"/>
    <s v="宁波"/>
    <x v="13"/>
    <x v="118"/>
  </r>
  <r>
    <x v="5"/>
    <n v="80181730"/>
    <s v="义乌稠州西路"/>
    <s v="PHHS"/>
    <s v="上海必胜客有限公司"/>
    <s v="义乌"/>
    <x v="13"/>
    <x v="114"/>
  </r>
  <r>
    <x v="5"/>
    <n v="80181734"/>
    <s v="嘉兴昌盛中路"/>
    <s v="PHHS"/>
    <s v="上海必胜客有限公司"/>
    <s v="嘉兴"/>
    <x v="13"/>
    <x v="115"/>
  </r>
  <r>
    <x v="5"/>
    <n v="80181738"/>
    <s v="杭州香积寺"/>
    <s v="PHHS"/>
    <s v="上海必胜客有限公司"/>
    <s v="杭州"/>
    <x v="13"/>
    <x v="119"/>
  </r>
  <r>
    <x v="5"/>
    <n v="80181750"/>
    <s v="嘉兴乐天玛特"/>
    <s v="PHHS"/>
    <s v="上海必胜客有限公司"/>
    <s v="嘉兴"/>
    <x v="13"/>
    <x v="115"/>
  </r>
  <r>
    <x v="5"/>
    <n v="80181732"/>
    <s v="绍兴银泰"/>
    <s v="PHHS"/>
    <s v="上海必胜客有限公司"/>
    <s v="绍兴"/>
    <x v="13"/>
    <x v="113"/>
  </r>
  <r>
    <x v="5"/>
    <n v="80181742"/>
    <s v="绍兴胜利"/>
    <s v="PHHS"/>
    <s v="上海必胜客有限公司"/>
    <s v="绍兴"/>
    <x v="13"/>
    <x v="113"/>
  </r>
  <r>
    <x v="5"/>
    <n v="86018016"/>
    <s v="温州五马"/>
    <s v="PHDI"/>
    <s v="上海必胜客有限公司"/>
    <s v="温州"/>
    <x v="13"/>
    <x v="117"/>
  </r>
  <r>
    <x v="5"/>
    <n v="86018039"/>
    <s v="西湖时代"/>
    <s v="PHDI"/>
    <s v="上海必胜客有限公司"/>
    <s v="杭州"/>
    <x v="13"/>
    <x v="119"/>
  </r>
  <r>
    <x v="5"/>
    <n v="86018045"/>
    <s v="杭州瑞丰"/>
    <s v="PHDI"/>
    <s v="上海必胜客有限公司"/>
    <s v="杭州"/>
    <x v="13"/>
    <x v="119"/>
  </r>
  <r>
    <x v="5"/>
    <n v="86018047"/>
    <s v="杭州解百"/>
    <s v="PHDI"/>
    <s v="上海必胜客有限公司"/>
    <s v="杭州"/>
    <x v="13"/>
    <x v="119"/>
  </r>
  <r>
    <x v="5"/>
    <n v="86018051"/>
    <s v="杭州剧院"/>
    <s v="PHDI"/>
    <s v="上海必胜客有限公司"/>
    <s v="杭州"/>
    <x v="13"/>
    <x v="119"/>
  </r>
  <r>
    <x v="5"/>
    <n v="86018052"/>
    <s v="杭州湖滨"/>
    <s v="PHDI"/>
    <s v="上海必胜客有限公司"/>
    <s v="杭州"/>
    <x v="13"/>
    <x v="119"/>
  </r>
  <r>
    <x v="5"/>
    <n v="86018056"/>
    <s v="绍兴润和"/>
    <s v="PHDI"/>
    <s v="上海必胜客有限公司"/>
    <s v="绍兴"/>
    <x v="13"/>
    <x v="113"/>
  </r>
  <r>
    <x v="5"/>
    <n v="86018059"/>
    <s v="杭州西城"/>
    <s v="PHDI"/>
    <s v="上海必胜客有限公司"/>
    <s v="杭州"/>
    <x v="13"/>
    <x v="119"/>
  </r>
  <r>
    <x v="5"/>
    <n v="86018067"/>
    <s v="萧山开元"/>
    <s v="PHDI"/>
    <s v="上海必胜客有限公司"/>
    <s v="萧山"/>
    <x v="13"/>
    <x v="119"/>
  </r>
  <r>
    <x v="5"/>
    <n v="86018074"/>
    <s v="杭州黄龙"/>
    <s v="PHDI"/>
    <s v="上海必胜客有限公司"/>
    <s v="杭州"/>
    <x v="13"/>
    <x v="119"/>
  </r>
  <r>
    <x v="5"/>
    <n v="86018076"/>
    <s v="余姚华联"/>
    <s v="PHDI"/>
    <s v="上海必胜客有限公司"/>
    <s v="余姚"/>
    <x v="13"/>
    <x v="118"/>
  </r>
  <r>
    <x v="5"/>
    <n v="86018078"/>
    <s v="杭州湖墅"/>
    <s v="PHDI"/>
    <s v="上海必胜客有限公司"/>
    <s v="杭州"/>
    <x v="13"/>
    <x v="119"/>
  </r>
  <r>
    <x v="5"/>
    <n v="86018083"/>
    <s v="金华福华"/>
    <s v="PHDI"/>
    <s v="上海必胜客有限公司"/>
    <s v="金华"/>
    <x v="13"/>
    <x v="114"/>
  </r>
  <r>
    <x v="5"/>
    <n v="86018085"/>
    <s v="杭州建国"/>
    <s v="PHDI"/>
    <s v="上海必胜客有限公司"/>
    <s v="杭州"/>
    <x v="13"/>
    <x v="119"/>
  </r>
  <r>
    <x v="5"/>
    <n v="86018089"/>
    <s v="宁波新国购"/>
    <s v="PHDI"/>
    <s v="上海必胜客有限公司"/>
    <s v="宁波"/>
    <x v="13"/>
    <x v="118"/>
  </r>
  <r>
    <x v="5"/>
    <n v="86018095"/>
    <s v="慈溪三北"/>
    <s v="PHDI"/>
    <s v="上海必胜客有限公司"/>
    <s v="慈溪"/>
    <x v="13"/>
    <x v="118"/>
  </r>
  <r>
    <x v="5"/>
    <n v="86018100"/>
    <s v="宁波鄞州"/>
    <s v="PHDI"/>
    <s v="上海必胜客有限公司"/>
    <s v="宁波"/>
    <x v="13"/>
    <x v="118"/>
  </r>
  <r>
    <x v="5"/>
    <n v="86018104"/>
    <s v="椒江耀达"/>
    <s v="PHDI"/>
    <s v="上海必胜客有限公司"/>
    <s v="台州"/>
    <x v="13"/>
    <x v="116"/>
  </r>
  <r>
    <x v="5"/>
    <n v="86018109"/>
    <s v="嘉兴中山"/>
    <s v="PHDI"/>
    <s v="上海必胜客有限公司"/>
    <s v="嘉兴"/>
    <x v="13"/>
    <x v="115"/>
  </r>
  <r>
    <x v="5"/>
    <n v="86018113"/>
    <s v="温州欧洲城"/>
    <s v="PHDI"/>
    <s v="上海必胜客有限公司"/>
    <s v="温州"/>
    <x v="13"/>
    <x v="117"/>
  </r>
  <r>
    <x v="5"/>
    <n v="86018114"/>
    <s v="义乌城中"/>
    <s v="PHDI"/>
    <s v="上海必胜客有限公司"/>
    <s v="义乌"/>
    <x v="13"/>
    <x v="114"/>
  </r>
  <r>
    <x v="5"/>
    <n v="86018118"/>
    <s v="温州人民"/>
    <s v="PHDI"/>
    <s v="上海必胜客有限公司"/>
    <s v="温州"/>
    <x v="13"/>
    <x v="117"/>
  </r>
  <r>
    <x v="5"/>
    <n v="86018119"/>
    <s v="杭州凤起"/>
    <s v="PHDI"/>
    <s v="上海必胜客有限公司"/>
    <s v="杭州"/>
    <x v="13"/>
    <x v="119"/>
  </r>
  <r>
    <x v="5"/>
    <n v="86018122"/>
    <s v="下沙福雷德"/>
    <s v="PHDI"/>
    <s v="上海必胜客有限公司"/>
    <s v="杭州"/>
    <x v="13"/>
    <x v="119"/>
  </r>
  <r>
    <x v="5"/>
    <n v="86018123"/>
    <s v="宁波翠柏"/>
    <s v="PHDI"/>
    <s v="上海必胜客有限公司"/>
    <s v="宁波"/>
    <x v="13"/>
    <x v="118"/>
  </r>
  <r>
    <x v="5"/>
    <n v="86018126"/>
    <s v="宁波北仑明州"/>
    <s v="PHDI"/>
    <s v="上海必胜客有限公司"/>
    <s v="宁波"/>
    <x v="13"/>
    <x v="118"/>
  </r>
  <r>
    <x v="5"/>
    <n v="86018133"/>
    <s v="杭州文一"/>
    <s v="PHDI"/>
    <s v="上海必胜客有限公司"/>
    <s v="杭州"/>
    <x v="13"/>
    <x v="119"/>
  </r>
  <r>
    <x v="5"/>
    <n v="86018138"/>
    <s v="上虞万和"/>
    <s v="PHDI"/>
    <s v="上海必胜客有限公司"/>
    <s v="上虞"/>
    <x v="13"/>
    <x v="113"/>
  </r>
  <r>
    <x v="5"/>
    <n v="86018144"/>
    <s v="嘉兴南湖欧尚"/>
    <s v="PHDI"/>
    <s v="上海必胜客有限公司"/>
    <s v="嘉兴"/>
    <x v="13"/>
    <x v="115"/>
  </r>
  <r>
    <x v="5"/>
    <n v="86018145"/>
    <s v="义乌北苑"/>
    <s v="PHDI"/>
    <s v="上海必胜客有限公司"/>
    <s v="义乌"/>
    <x v="13"/>
    <x v="114"/>
  </r>
  <r>
    <x v="5"/>
    <n v="86018152"/>
    <s v="宁波鼓楼"/>
    <s v="PHDI"/>
    <s v="上海必胜客有限公司"/>
    <s v="宁波"/>
    <x v="13"/>
    <x v="118"/>
  </r>
  <r>
    <x v="5"/>
    <n v="86018161"/>
    <s v="椒江欧尚"/>
    <s v="PHDI"/>
    <s v="上海必胜客有限公司"/>
    <s v="台州"/>
    <x v="13"/>
    <x v="116"/>
  </r>
  <r>
    <x v="5"/>
    <n v="86018165"/>
    <s v="诸暨一百"/>
    <s v="PHDI"/>
    <s v="上海必胜客有限公司"/>
    <s v="诸暨"/>
    <x v="13"/>
    <x v="113"/>
  </r>
  <r>
    <x v="5"/>
    <n v="86018167"/>
    <s v="杭州武林服饰城"/>
    <s v="PHDI"/>
    <s v="上海必胜客有限公司"/>
    <s v="杭州"/>
    <x v="13"/>
    <x v="119"/>
  </r>
  <r>
    <x v="5"/>
    <n v="86018171"/>
    <s v="杭州庆春广场"/>
    <s v="PHDI"/>
    <s v="上海必胜客有限公司"/>
    <s v="杭州"/>
    <x v="13"/>
    <x v="119"/>
  </r>
  <r>
    <x v="5"/>
    <n v="86018172"/>
    <s v="杭州滨江"/>
    <s v="PHDI"/>
    <s v="上海必胜客有限公司"/>
    <s v="杭州"/>
    <x v="13"/>
    <x v="119"/>
  </r>
  <r>
    <x v="5"/>
    <n v="86018174"/>
    <s v="萧山市心"/>
    <s v="PHDI"/>
    <s v="上海必胜客有限公司"/>
    <s v="萧山"/>
    <x v="13"/>
    <x v="119"/>
  </r>
  <r>
    <x v="5"/>
    <n v="86018181"/>
    <s v="金华江南"/>
    <s v="PHDI"/>
    <s v="上海必胜客有限公司"/>
    <s v="金华"/>
    <x v="13"/>
    <x v="114"/>
  </r>
  <r>
    <x v="5"/>
    <n v="86018182"/>
    <s v="杭州坤和中心"/>
    <s v="PHDI"/>
    <s v="上海必胜客有限公司"/>
    <s v="杭州"/>
    <x v="13"/>
    <x v="119"/>
  </r>
  <r>
    <x v="5"/>
    <n v="86018190"/>
    <s v="杭州万象城"/>
    <s v="PHDI"/>
    <s v="上海必胜客有限公司"/>
    <s v="杭州"/>
    <x v="13"/>
    <x v="119"/>
  </r>
  <r>
    <x v="5"/>
    <n v="86018193"/>
    <s v="海宁奥特莱斯"/>
    <s v="PHDI"/>
    <s v="上海必胜客有限公司"/>
    <s v="海宁"/>
    <x v="13"/>
    <x v="115"/>
  </r>
  <r>
    <x v="5"/>
    <n v="86018194"/>
    <s v="湖州红旗"/>
    <s v="PHDI"/>
    <s v="上海必胜客有限公司"/>
    <s v="湖州"/>
    <x v="13"/>
    <x v="112"/>
  </r>
  <r>
    <x v="5"/>
    <n v="86018203"/>
    <s v="海宁工人路"/>
    <s v="PHDI"/>
    <s v="上海必胜客有限公司"/>
    <s v="海宁"/>
    <x v="13"/>
    <x v="115"/>
  </r>
  <r>
    <x v="5"/>
    <n v="86018204"/>
    <s v="宁波天一水街"/>
    <s v="PHDI"/>
    <s v="上海必胜客有限公司"/>
    <s v="宁波"/>
    <x v="13"/>
    <x v="118"/>
  </r>
  <r>
    <x v="5"/>
    <n v="86018205"/>
    <s v="宁波江北万达"/>
    <s v="PHDI"/>
    <s v="上海必胜客有限公司"/>
    <s v="宁波"/>
    <x v="13"/>
    <x v="118"/>
  </r>
  <r>
    <x v="5"/>
    <n v="86018206"/>
    <s v="温岭太平路"/>
    <s v="PHDI"/>
    <s v="上海必胜客有限公司"/>
    <s v="温岭"/>
    <x v="13"/>
    <x v="116"/>
  </r>
  <r>
    <x v="5"/>
    <n v="86018208"/>
    <s v="桐乡庆丰"/>
    <s v="PHDI"/>
    <s v="上海必胜客有限公司"/>
    <s v="桐乡"/>
    <x v="13"/>
    <x v="115"/>
  </r>
  <r>
    <x v="5"/>
    <n v="86018210"/>
    <s v="丽水联邦春天"/>
    <s v="PHDI"/>
    <s v="上海必胜客有限公司"/>
    <s v="丽水"/>
    <x v="13"/>
    <x v="120"/>
  </r>
  <r>
    <x v="5"/>
    <n v="86018214"/>
    <s v="宁波世纪东方"/>
    <s v="PHDI"/>
    <s v="上海必胜客有限公司"/>
    <s v="宁波"/>
    <x v="13"/>
    <x v="118"/>
  </r>
  <r>
    <x v="5"/>
    <n v="86018216"/>
    <s v="慈溪金黄广场"/>
    <s v="PHDI"/>
    <s v="上海必胜客有限公司"/>
    <s v="慈溪"/>
    <x v="13"/>
    <x v="118"/>
  </r>
  <r>
    <x v="5"/>
    <n v="86018226"/>
    <s v="宁波新江夏"/>
    <s v="PHDI"/>
    <s v="上海必胜客有限公司"/>
    <s v="宁波"/>
    <x v="13"/>
    <x v="118"/>
  </r>
  <r>
    <x v="5"/>
    <n v="86018231"/>
    <s v="桐庐利时百货"/>
    <s v="PHDI"/>
    <s v="上海必胜客有限公司"/>
    <s v="桐庐"/>
    <x v="13"/>
    <x v="119"/>
  </r>
  <r>
    <x v="5"/>
    <n v="86018233"/>
    <s v="下沙四号大街"/>
    <s v="PHDI"/>
    <s v="上海必胜客有限公司"/>
    <s v="杭州"/>
    <x v="13"/>
    <x v="119"/>
  </r>
  <r>
    <x v="5"/>
    <n v="86018234"/>
    <s v="舟山凯虹"/>
    <s v="PHDI"/>
    <s v="上海必胜客有限公司"/>
    <s v="舟山"/>
    <x v="13"/>
    <x v="121"/>
  </r>
  <r>
    <x v="5"/>
    <n v="86018240"/>
    <s v="慈溪银泰"/>
    <s v="PHDI"/>
    <s v="上海必胜客有限公司"/>
    <s v="慈溪"/>
    <x v="13"/>
    <x v="118"/>
  </r>
  <r>
    <x v="5"/>
    <n v="86018241"/>
    <s v="路桥华联"/>
    <s v="PHDI"/>
    <s v="上海必胜客有限公司"/>
    <s v="台州"/>
    <x v="13"/>
    <x v="116"/>
  </r>
  <r>
    <x v="5"/>
    <n v="86018242"/>
    <s v="临安万华"/>
    <s v="PHDI"/>
    <s v="上海必胜客有限公司"/>
    <s v="临安"/>
    <x v="13"/>
    <x v="119"/>
  </r>
  <r>
    <x v="5"/>
    <n v="86018243"/>
    <s v="平湖解放"/>
    <s v="PHDI"/>
    <s v="上海必胜客有限公司"/>
    <s v="平湖"/>
    <x v="13"/>
    <x v="115"/>
  </r>
  <r>
    <x v="5"/>
    <n v="86018244"/>
    <s v="延安路一号"/>
    <s v="PHDI"/>
    <s v="上海必胜客有限公司"/>
    <s v="杭州"/>
    <x v="13"/>
    <x v="119"/>
  </r>
  <r>
    <x v="5"/>
    <n v="86018248"/>
    <s v="义乌福泰"/>
    <s v="PHDI"/>
    <s v="上海必胜客有限公司"/>
    <s v="义乌"/>
    <x v="13"/>
    <x v="114"/>
  </r>
  <r>
    <x v="5"/>
    <n v="86018251"/>
    <s v="宁海世纪联华"/>
    <s v="PHDI"/>
    <s v="上海必胜客有限公司"/>
    <s v="宁波"/>
    <x v="13"/>
    <x v="118"/>
  </r>
  <r>
    <x v="5"/>
    <n v="86018252"/>
    <s v="绍兴世茂"/>
    <s v="PHDI"/>
    <s v="上海必胜客有限公司"/>
    <s v="绍兴"/>
    <x v="13"/>
    <x v="113"/>
  </r>
  <r>
    <x v="5"/>
    <n v="86018256"/>
    <s v="玉环杭大"/>
    <s v="PHDI"/>
    <s v="上海必胜客有限公司"/>
    <s v="台州"/>
    <x v="13"/>
    <x v="116"/>
  </r>
  <r>
    <x v="5"/>
    <n v="86018259"/>
    <s v="舟山银泰"/>
    <s v="PHDI"/>
    <s v="上海必胜客有限公司"/>
    <s v="舟山"/>
    <x v="13"/>
    <x v="121"/>
  </r>
  <r>
    <x v="5"/>
    <n v="86018267"/>
    <s v="临安衣锦街"/>
    <s v="PHDI"/>
    <s v="上海必胜客有限公司"/>
    <s v="临安"/>
    <x v="13"/>
    <x v="119"/>
  </r>
  <r>
    <x v="5"/>
    <n v="86018269"/>
    <s v="湖州凤凰"/>
    <s v="PHDI"/>
    <s v="上海必胜客有限公司"/>
    <s v="湖州"/>
    <x v="13"/>
    <x v="112"/>
  </r>
  <r>
    <x v="5"/>
    <n v="86018271"/>
    <s v="舟山太平洋百货"/>
    <s v="PHDI"/>
    <s v="上海必胜客有限公司"/>
    <s v="舟山"/>
    <x v="13"/>
    <x v="121"/>
  </r>
  <r>
    <x v="5"/>
    <n v="86018274"/>
    <s v="温州龙湾万达"/>
    <s v="PHDI"/>
    <s v="上海必胜客有限公司"/>
    <s v="温州"/>
    <x v="13"/>
    <x v="117"/>
  </r>
  <r>
    <x v="5"/>
    <n v="86018281"/>
    <s v="柯桥万达"/>
    <s v="PHDI"/>
    <s v="上海必胜客有限公司"/>
    <s v="绍兴"/>
    <x v="13"/>
    <x v="113"/>
  </r>
  <r>
    <x v="5"/>
    <n v="86018282"/>
    <s v="奉化银泰"/>
    <s v="PHDI"/>
    <s v="上海必胜客有限公司"/>
    <s v="奉化"/>
    <x v="13"/>
    <x v="118"/>
  </r>
  <r>
    <x v="5"/>
    <n v="86018290"/>
    <s v="海盐秦山"/>
    <s v="PHDI"/>
    <s v="上海必胜客有限公司"/>
    <s v="海盐"/>
    <x v="13"/>
    <x v="115"/>
  </r>
  <r>
    <x v="5"/>
    <n v="86018292"/>
    <s v="宁波江北来福士"/>
    <s v="PHDI"/>
    <s v="上海必胜客有限公司"/>
    <s v="宁波"/>
    <x v="13"/>
    <x v="118"/>
  </r>
  <r>
    <x v="5"/>
    <n v="86018294"/>
    <s v="宁波印象城"/>
    <s v="PHDI"/>
    <s v="上海必胜客有限公司"/>
    <s v="宁波"/>
    <x v="13"/>
    <x v="118"/>
  </r>
  <r>
    <x v="5"/>
    <n v="86018297"/>
    <s v="杭州西田"/>
    <s v="PHDI"/>
    <s v="上海必胜客有限公司"/>
    <s v="杭州"/>
    <x v="13"/>
    <x v="119"/>
  </r>
  <r>
    <x v="5"/>
    <n v="86018352"/>
    <s v="兰溪解百"/>
    <s v="PHDI"/>
    <s v="上海必胜客有限公司"/>
    <s v="兰溪"/>
    <x v="13"/>
    <x v="114"/>
  </r>
  <r>
    <x v="5"/>
    <n v="86018362"/>
    <s v="杭州城西银泰"/>
    <s v="PHDI"/>
    <s v="上海必胜客有限公司"/>
    <s v="杭州"/>
    <x v="13"/>
    <x v="119"/>
  </r>
  <r>
    <x v="5"/>
    <n v="86018363"/>
    <s v="杭州湖滨"/>
    <s v="PHDI"/>
    <s v="上海必胜客有限公司"/>
    <s v="杭州"/>
    <x v="13"/>
    <x v="119"/>
  </r>
  <r>
    <x v="5"/>
    <n v="86018366"/>
    <s v="富阳东方茂"/>
    <s v="PHDI"/>
    <s v="上海必胜客有限公司"/>
    <s v="杭州"/>
    <x v="13"/>
    <x v="119"/>
  </r>
  <r>
    <x v="5"/>
    <n v="86018372"/>
    <s v="宁波联盛广场"/>
    <s v="PHDI"/>
    <s v="上海必胜客有限公司"/>
    <s v="宁波"/>
    <x v="13"/>
    <x v="118"/>
  </r>
  <r>
    <x v="5"/>
    <n v="86018374"/>
    <s v="德清正翔"/>
    <s v="PHDI"/>
    <s v="上海必胜客有限公司"/>
    <s v="德清"/>
    <x v="13"/>
    <x v="112"/>
  </r>
  <r>
    <x v="5"/>
    <n v="86018375"/>
    <s v="西溪印象城"/>
    <s v="PHDI"/>
    <s v="上海必胜客有限公司"/>
    <s v="杭州"/>
    <x v="13"/>
    <x v="119"/>
  </r>
  <r>
    <x v="5"/>
    <n v="86018377"/>
    <s v="安吉浙北"/>
    <s v="PHDI"/>
    <s v="上海必胜客有限公司"/>
    <s v="安吉"/>
    <x v="13"/>
    <x v="112"/>
  </r>
  <r>
    <x v="5"/>
    <n v="86018378"/>
    <s v="湖州浙北"/>
    <s v="PHDI"/>
    <s v="上海必胜客有限公司"/>
    <s v="湖州"/>
    <x v="13"/>
    <x v="112"/>
  </r>
  <r>
    <x v="5"/>
    <n v="86018383"/>
    <s v="宁波石碶"/>
    <s v="PHDI"/>
    <s v="上海必胜客有限公司"/>
    <s v="宁波"/>
    <x v="13"/>
    <x v="118"/>
  </r>
  <r>
    <x v="5"/>
    <n v="86018388"/>
    <s v="衢州南湖"/>
    <s v="PHDI"/>
    <s v="上海必胜客有限公司"/>
    <s v="衢州"/>
    <x v="13"/>
    <x v="122"/>
  </r>
  <r>
    <x v="5"/>
    <n v="86018389"/>
    <s v="临海崇和门"/>
    <s v="PHDI"/>
    <s v="上海必胜客有限公司"/>
    <s v="临海"/>
    <x v="13"/>
    <x v="116"/>
  </r>
  <r>
    <x v="5"/>
    <n v="86018393"/>
    <s v="岱山日达广场"/>
    <s v="PHDI"/>
    <s v="上海必胜客有限公司"/>
    <s v="舟山"/>
    <x v="13"/>
    <x v="121"/>
  </r>
  <r>
    <x v="5"/>
    <n v="86018395"/>
    <s v="嘉善恒利"/>
    <s v="PHDI"/>
    <s v="上海必胜客有限公司"/>
    <s v="嘉善"/>
    <x v="13"/>
    <x v="115"/>
  </r>
  <r>
    <x v="5"/>
    <n v="86018396"/>
    <s v="温岭锦屏新天地"/>
    <s v="PHDI"/>
    <s v="上海必胜客有限公司"/>
    <s v="温岭"/>
    <x v="13"/>
    <x v="116"/>
  </r>
  <r>
    <x v="5"/>
    <n v="86018397"/>
    <s v="诸暨永利"/>
    <s v="PHDI"/>
    <s v="上海必胜客有限公司"/>
    <s v="诸暨"/>
    <x v="13"/>
    <x v="113"/>
  </r>
  <r>
    <x v="5"/>
    <n v="86018398"/>
    <s v="象山涌金广场"/>
    <s v="PHDI"/>
    <s v="上海必胜客有限公司"/>
    <s v="宁波"/>
    <x v="13"/>
    <x v="118"/>
  </r>
  <r>
    <x v="5"/>
    <n v="86018399"/>
    <s v="余姚万达"/>
    <s v="PHDI"/>
    <s v="上海必胜客有限公司"/>
    <s v="余姚"/>
    <x v="13"/>
    <x v="118"/>
  </r>
  <r>
    <x v="5"/>
    <n v="86018501"/>
    <s v="余杭临平莱蒙店"/>
    <s v="PHDI"/>
    <s v="上海必胜客有限公司"/>
    <s v="杭州"/>
    <x v="13"/>
    <x v="119"/>
  </r>
  <r>
    <x v="5"/>
    <n v="86018502"/>
    <s v="东阳崇光百货"/>
    <s v="PHDI"/>
    <s v="上海必胜客有限公司"/>
    <s v="东阳"/>
    <x v="13"/>
    <x v="114"/>
  </r>
  <r>
    <x v="5"/>
    <n v="86018504"/>
    <s v="海宁银泰"/>
    <s v="PHDI"/>
    <s v="上海必胜客有限公司"/>
    <s v="海宁"/>
    <x v="13"/>
    <x v="115"/>
  </r>
  <r>
    <x v="5"/>
    <n v="86018508"/>
    <s v="杭州杭海路"/>
    <s v="PHDI"/>
    <s v="上海必胜客有限公司"/>
    <s v="杭州"/>
    <x v="13"/>
    <x v="119"/>
  </r>
  <r>
    <x v="5"/>
    <n v="86018509"/>
    <s v="金华永盛"/>
    <s v="PHDI"/>
    <s v="上海必胜客有限公司"/>
    <s v="金华"/>
    <x v="13"/>
    <x v="114"/>
  </r>
  <r>
    <x v="5"/>
    <n v="86018510"/>
    <s v="杭州转塘华润"/>
    <s v="PHDI"/>
    <s v="上海必胜客有限公司"/>
    <s v="杭州"/>
    <x v="13"/>
    <x v="119"/>
  </r>
  <r>
    <x v="5"/>
    <n v="86018515"/>
    <s v="瑞安安阳大厦"/>
    <s v="PHDI"/>
    <s v="上海必胜客有限公司"/>
    <s v="瑞安"/>
    <x v="13"/>
    <x v="117"/>
  </r>
  <r>
    <x v="5"/>
    <n v="86018516"/>
    <s v="柯桥聚银"/>
    <s v="PHDI"/>
    <s v="上海必胜客有限公司"/>
    <s v="绍兴"/>
    <x v="13"/>
    <x v="113"/>
  </r>
  <r>
    <x v="5"/>
    <n v="86018517"/>
    <s v="北仑银泰"/>
    <s v="PHDI"/>
    <s v="上海必胜客有限公司"/>
    <s v="宁波"/>
    <x v="13"/>
    <x v="118"/>
  </r>
  <r>
    <x v="5"/>
    <n v="86018518"/>
    <s v="义乌江东购物"/>
    <s v="PHDI"/>
    <s v="上海必胜客有限公司"/>
    <s v="义乌"/>
    <x v="13"/>
    <x v="114"/>
  </r>
  <r>
    <x v="5"/>
    <n v="86018519"/>
    <s v="义乌福田"/>
    <s v="PHDI"/>
    <s v="上海必胜客有限公司"/>
    <s v="义乌"/>
    <x v="13"/>
    <x v="114"/>
  </r>
  <r>
    <x v="5"/>
    <n v="86018521"/>
    <s v="宁波奥莱"/>
    <s v="PHDI"/>
    <s v="上海必胜客有限公司"/>
    <s v="宁波"/>
    <x v="13"/>
    <x v="118"/>
  </r>
  <r>
    <x v="5"/>
    <n v="86018522"/>
    <s v="湖州银泰"/>
    <s v="PHDI"/>
    <s v="上海必胜客有限公司"/>
    <s v="湖州"/>
    <x v="13"/>
    <x v="112"/>
  </r>
  <r>
    <x v="5"/>
    <n v="86018523"/>
    <s v="温岭银泰"/>
    <s v="PHDI"/>
    <s v="上海必胜客有限公司"/>
    <s v="温岭"/>
    <x v="13"/>
    <x v="116"/>
  </r>
  <r>
    <x v="5"/>
    <n v="86018524"/>
    <s v="临海银泰"/>
    <s v="PHDI"/>
    <s v="上海必胜客有限公司"/>
    <s v="临海"/>
    <x v="13"/>
    <x v="116"/>
  </r>
  <r>
    <x v="5"/>
    <n v="86018525"/>
    <s v="乐清南虹广场"/>
    <s v="PHDI"/>
    <s v="上海必胜客有限公司"/>
    <s v="乐清"/>
    <x v="13"/>
    <x v="117"/>
  </r>
  <r>
    <x v="5"/>
    <n v="86018526"/>
    <s v="临平北大街"/>
    <s v="PHDI"/>
    <s v="上海必胜客有限公司"/>
    <s v="杭州"/>
    <x v="13"/>
    <x v="119"/>
  </r>
  <r>
    <x v="5"/>
    <n v="86018528"/>
    <s v="宁波开明街"/>
    <s v="PHDI"/>
    <s v="上海必胜客有限公司"/>
    <s v="宁波"/>
    <x v="13"/>
    <x v="118"/>
  </r>
  <r>
    <x v="5"/>
    <n v="86018529"/>
    <s v="余姚五彩城"/>
    <s v="PHDI"/>
    <s v="上海必胜客有限公司"/>
    <s v="余姚"/>
    <x v="13"/>
    <x v="118"/>
  </r>
  <r>
    <x v="5"/>
    <n v="86018534"/>
    <s v="杭州五福天虹"/>
    <s v="PHDI"/>
    <s v="上海必胜客有限公司"/>
    <s v="杭州"/>
    <x v="13"/>
    <x v="119"/>
  </r>
  <r>
    <x v="5"/>
    <n v="86018535"/>
    <s v="金华万达"/>
    <s v="PHDI"/>
    <s v="上海必胜客有限公司"/>
    <s v="金华"/>
    <x v="13"/>
    <x v="114"/>
  </r>
  <r>
    <x v="5"/>
    <n v="86018550"/>
    <s v="杭州中大银泰"/>
    <s v="PHDI"/>
    <s v="上海必胜客有限公司"/>
    <s v="杭州"/>
    <x v="13"/>
    <x v="119"/>
  </r>
  <r>
    <x v="5"/>
    <n v="86018553"/>
    <s v="瑞安新玉海"/>
    <s v="PHDI"/>
    <s v="上海必胜客有限公司"/>
    <s v="瑞安"/>
    <x v="13"/>
    <x v="117"/>
  </r>
  <r>
    <x v="5"/>
    <n v="86018554"/>
    <s v="鳌江万达"/>
    <s v="PHDI"/>
    <s v="上海必胜客有限公司"/>
    <s v="温州"/>
    <x v="13"/>
    <x v="117"/>
  </r>
  <r>
    <x v="5"/>
    <n v="86018559"/>
    <s v="杭州浦沿物美"/>
    <s v="PHDI"/>
    <s v="上海必胜客有限公司"/>
    <s v="杭州"/>
    <x v="13"/>
    <x v="119"/>
  </r>
  <r>
    <x v="5"/>
    <n v="86018563"/>
    <s v="下沙宝龙"/>
    <s v="PHDI"/>
    <s v="上海必胜客有限公司"/>
    <s v="杭州"/>
    <x v="13"/>
    <x v="119"/>
  </r>
  <r>
    <x v="5"/>
    <n v="86018565"/>
    <s v="萧山旺角城"/>
    <s v="PHDI"/>
    <s v="上海必胜客有限公司"/>
    <s v="萧山"/>
    <x v="13"/>
    <x v="119"/>
  </r>
  <r>
    <x v="5"/>
    <n v="86018571"/>
    <s v="杭州水晶城"/>
    <s v="PHDI"/>
    <s v="上海必胜客有限公司"/>
    <s v="杭州"/>
    <x v="13"/>
    <x v="119"/>
  </r>
  <r>
    <x v="5"/>
    <n v="86018576"/>
    <s v="新昌世贸"/>
    <s v="PHDI"/>
    <s v="上海必胜客有限公司"/>
    <s v="新昌"/>
    <x v="13"/>
    <x v="113"/>
  </r>
  <r>
    <x v="5"/>
    <n v="86018577"/>
    <s v="绍兴袍江大润发"/>
    <s v="PHDI"/>
    <s v="上海必胜客有限公司"/>
    <s v="绍兴"/>
    <x v="13"/>
    <x v="113"/>
  </r>
  <r>
    <x v="5"/>
    <n v="86018579"/>
    <s v="萧山义蓬乐购"/>
    <s v="PHDI"/>
    <s v="上海必胜客有限公司"/>
    <s v="萧山"/>
    <x v="13"/>
    <x v="119"/>
  </r>
  <r>
    <x v="5"/>
    <n v="86018581"/>
    <s v="宁波高鑫广场"/>
    <s v="PHDI"/>
    <s v="上海必胜客有限公司"/>
    <s v="宁波"/>
    <x v="13"/>
    <x v="118"/>
  </r>
  <r>
    <x v="5"/>
    <n v="86018582"/>
    <s v="长兴海洋城"/>
    <s v="PHDI"/>
    <s v="上海必胜客有限公司"/>
    <s v="长兴"/>
    <x v="13"/>
    <x v="112"/>
  </r>
  <r>
    <x v="5"/>
    <n v="86018583"/>
    <s v="慈溪保利城"/>
    <s v="PHDI"/>
    <s v="上海必胜客有限公司"/>
    <s v="慈溪"/>
    <x v="13"/>
    <x v="118"/>
  </r>
  <r>
    <x v="5"/>
    <n v="12360632"/>
    <s v="杭州城北万达加盟店"/>
    <s v="PHDI"/>
    <s v="Cheng Being Wanda HZH(PH) LC "/>
    <s v="杭州"/>
    <x v="13"/>
    <x v="119"/>
  </r>
  <r>
    <x v="5"/>
    <n v="80061001"/>
    <s v="义乌五爱店"/>
    <s v="KFC"/>
    <s v="杭州肯德基有限公司"/>
    <s v="义乌"/>
    <x v="13"/>
    <x v="114"/>
  </r>
  <r>
    <x v="5"/>
    <n v="80061003"/>
    <s v="嘉兴乐天玛特店"/>
    <s v="KFC"/>
    <s v="杭州肯德基有限公司"/>
    <s v="嘉兴"/>
    <x v="13"/>
    <x v="115"/>
  </r>
  <r>
    <x v="5"/>
    <n v="80061004"/>
    <s v="鄞州印象城店"/>
    <s v="KFC"/>
    <s v="杭州肯德基有限公司"/>
    <s v="宁波"/>
    <x v="13"/>
    <x v="118"/>
  </r>
  <r>
    <x v="5"/>
    <n v="80061005"/>
    <s v="横店万盛店"/>
    <s v="KFC"/>
    <s v="杭州肯德基有限公司"/>
    <s v="横店"/>
    <x v="13"/>
    <x v="114"/>
  </r>
  <r>
    <x v="5"/>
    <n v="80061006"/>
    <s v="温州世贸店"/>
    <s v="KFC"/>
    <s v="杭州肯德基有限公司"/>
    <s v="温州"/>
    <x v="13"/>
    <x v="117"/>
  </r>
  <r>
    <x v="5"/>
    <n v="80061008"/>
    <s v="宁波下应乐购店"/>
    <s v="KFC"/>
    <s v="杭州肯德基有限公司"/>
    <s v="宁波"/>
    <x v="13"/>
    <x v="118"/>
  </r>
  <r>
    <x v="5"/>
    <n v="80061009"/>
    <s v="溪口武岭店"/>
    <s v="KFC"/>
    <s v="杭州肯德基有限公司"/>
    <s v="溪口"/>
    <x v="13"/>
    <x v="118"/>
  </r>
  <r>
    <x v="5"/>
    <n v="80061010"/>
    <s v="杭州石桥大润发店"/>
    <s v="KFC"/>
    <s v="杭州肯德基有限公司"/>
    <s v="杭州"/>
    <x v="13"/>
    <x v="119"/>
  </r>
  <r>
    <x v="5"/>
    <n v="80061011"/>
    <s v="浙江大酒店店"/>
    <s v="KFC"/>
    <s v="杭州肯德基有限公司"/>
    <s v="杭州"/>
    <x v="13"/>
    <x v="119"/>
  </r>
  <r>
    <x v="5"/>
    <n v="80061012"/>
    <s v="中赢国际店"/>
    <s v="KFC"/>
    <s v="杭州肯德基有限公司"/>
    <s v="杭州"/>
    <x v="13"/>
    <x v="119"/>
  </r>
  <r>
    <x v="5"/>
    <n v="80061013"/>
    <s v="杭州西溪印象城店店"/>
    <s v="KFC"/>
    <s v="杭州肯德基有限公司"/>
    <s v="杭州"/>
    <x v="13"/>
    <x v="119"/>
  </r>
  <r>
    <x v="5"/>
    <n v="80061014"/>
    <s v="佛堂朝阳店"/>
    <s v="KFC"/>
    <s v="杭州肯德基有限公司"/>
    <s v="佛堂"/>
    <x v="13"/>
    <x v="114"/>
  </r>
  <r>
    <x v="5"/>
    <n v="80061015"/>
    <s v="庄市乐购店"/>
    <s v="KFC"/>
    <s v="杭州肯德基有限公司"/>
    <s v="庄市"/>
    <x v="13"/>
    <x v="118"/>
  </r>
  <r>
    <x v="5"/>
    <n v="80061016"/>
    <s v="杭州笕桥物美店"/>
    <s v="KFC"/>
    <s v="杭州肯德基有限公司"/>
    <s v="杭州"/>
    <x v="13"/>
    <x v="119"/>
  </r>
  <r>
    <x v="5"/>
    <n v="80061017"/>
    <s v="杭州西田店"/>
    <s v="KFC"/>
    <s v="杭州肯德基有限公司"/>
    <s v="杭州"/>
    <x v="13"/>
    <x v="119"/>
  </r>
  <r>
    <x v="5"/>
    <n v="80061018"/>
    <s v="黄龙恒励店"/>
    <s v="KFC"/>
    <s v="杭州肯德基有限公司"/>
    <s v="杭州"/>
    <x v="13"/>
    <x v="119"/>
  </r>
  <r>
    <x v="5"/>
    <n v="80061019"/>
    <s v="西湖文化广场店"/>
    <s v="KFC"/>
    <s v="杭州肯德基有限公司"/>
    <s v="杭州"/>
    <x v="13"/>
    <x v="119"/>
  </r>
  <r>
    <x v="5"/>
    <n v="80061021"/>
    <s v="宁波新城隍店"/>
    <s v="KFC"/>
    <s v="杭州肯德基有限公司"/>
    <s v="宁波"/>
    <x v="13"/>
    <x v="118"/>
  </r>
  <r>
    <x v="5"/>
    <n v="80061022"/>
    <s v="柳市大兴店"/>
    <s v="KFC"/>
    <s v="杭州肯德基有限公司"/>
    <s v="柳市"/>
    <x v="13"/>
    <x v="117"/>
  </r>
  <r>
    <x v="5"/>
    <n v="80061023"/>
    <s v="富阳东方茂店"/>
    <s v="KFC"/>
    <s v="杭州肯德基有限公司"/>
    <s v="富阳"/>
    <x v="13"/>
    <x v="119"/>
  </r>
  <r>
    <x v="5"/>
    <n v="80061024"/>
    <s v="杭州新东站"/>
    <s v="KFC"/>
    <s v="杭州肯德基有限公司"/>
    <s v="杭州"/>
    <x v="13"/>
    <x v="119"/>
  </r>
  <r>
    <x v="5"/>
    <n v="80061025"/>
    <s v="上虞高铁站"/>
    <s v="KFC"/>
    <s v="杭州肯德基有限公司"/>
    <s v="上虞"/>
    <x v="13"/>
    <x v="113"/>
  </r>
  <r>
    <x v="5"/>
    <n v="80061026"/>
    <s v="宁波文化广场店"/>
    <s v="KFC"/>
    <s v="杭州肯德基有限公司"/>
    <s v="宁波"/>
    <x v="13"/>
    <x v="118"/>
  </r>
  <r>
    <x v="5"/>
    <n v="80061027"/>
    <s v="宁波栎社机场店KFC"/>
    <s v="KFC"/>
    <s v="杭州肯德基有限公司"/>
    <s v="宁波"/>
    <x v="13"/>
    <x v="118"/>
  </r>
  <r>
    <x v="5"/>
    <n v="80061028"/>
    <s v="温岭新天地店KFC"/>
    <s v="KFC"/>
    <s v="杭州肯德基有限公司"/>
    <s v="温岭"/>
    <x v="13"/>
    <x v="116"/>
  </r>
  <r>
    <x v="5"/>
    <n v="80061029"/>
    <s v="观海卫大润发店KFC"/>
    <s v="KFC"/>
    <s v="杭州肯德基有限公司"/>
    <s v="观海卫"/>
    <x v="13"/>
    <x v="118"/>
  </r>
  <r>
    <x v="5"/>
    <n v="80061030"/>
    <s v="临海华润店KFC"/>
    <s v="KFC"/>
    <s v="杭州肯德基有限公司"/>
    <s v="临海"/>
    <x v="13"/>
    <x v="116"/>
  </r>
  <r>
    <x v="5"/>
    <n v="80061031"/>
    <s v="新桥国鼎店KFC"/>
    <s v="KFC"/>
    <s v="杭州肯德基有限公司"/>
    <s v="新桥镇"/>
    <x v="13"/>
    <x v="117"/>
  </r>
  <r>
    <x v="5"/>
    <n v="80061033"/>
    <s v="海宁银泰店KFC"/>
    <s v="KFC"/>
    <s v="杭州肯德基有限公司"/>
    <s v="海宁"/>
    <x v="13"/>
    <x v="115"/>
  </r>
  <r>
    <x v="5"/>
    <n v="80061034"/>
    <s v="诸暨永利店KFC"/>
    <s v="KFC"/>
    <s v="杭州肯德基有限公司"/>
    <s v="诸暨"/>
    <x v="13"/>
    <x v="113"/>
  </r>
  <r>
    <x v="5"/>
    <n v="80061035"/>
    <s v="乐清南虹店KFC"/>
    <s v="KFC"/>
    <s v="杭州肯德基有限公司"/>
    <s v="乐清"/>
    <x v="13"/>
    <x v="117"/>
  </r>
  <r>
    <x v="5"/>
    <n v="80061036"/>
    <s v="宁波火车南站店KFC"/>
    <s v="KFC"/>
    <s v="杭州肯德基有限公司"/>
    <s v="宁波"/>
    <x v="13"/>
    <x v="118"/>
  </r>
  <r>
    <x v="5"/>
    <n v="80061037"/>
    <s v="开化东方店KFC"/>
    <s v="KFC"/>
    <s v="杭州肯德基有限公司"/>
    <s v="开化县"/>
    <x v="13"/>
    <x v="122"/>
  </r>
  <r>
    <x v="5"/>
    <n v="80061038"/>
    <s v="转塘华润店KFC"/>
    <s v="KFC"/>
    <s v="杭州肯德基有限公司"/>
    <s v="转塘"/>
    <x v="13"/>
    <x v="119"/>
  </r>
  <r>
    <x v="5"/>
    <n v="80061039"/>
    <s v="杭州萍水店KFC"/>
    <s v="KFC"/>
    <s v="杭州肯德基有限公司"/>
    <s v="杭州"/>
    <x v="13"/>
    <x v="119"/>
  </r>
  <r>
    <x v="5"/>
    <n v="80061040"/>
    <s v="闻堰物美店KFC"/>
    <s v="KFC"/>
    <s v="杭州肯德基有限公司"/>
    <s v="闻堰"/>
    <x v="13"/>
    <x v="119"/>
  </r>
  <r>
    <x v="5"/>
    <n v="80061041"/>
    <s v="杭州新东站2店KFC"/>
    <s v="KFC"/>
    <s v="杭州肯德基有限公司"/>
    <s v="杭州"/>
    <x v="13"/>
    <x v="119"/>
  </r>
  <r>
    <x v="5"/>
    <n v="80061042"/>
    <s v="北仑银泰店"/>
    <s v="KFC"/>
    <s v="杭州肯德基有限公司"/>
    <s v="北仑"/>
    <x v="13"/>
    <x v="118"/>
  </r>
  <r>
    <x v="5"/>
    <n v="80061043"/>
    <s v="临海银泰店"/>
    <s v="KFC"/>
    <s v="杭州肯德基有限公司"/>
    <s v="临海"/>
    <x v="13"/>
    <x v="116"/>
  </r>
  <r>
    <x v="5"/>
    <n v="80061044"/>
    <s v="温岭银泰店"/>
    <s v="KFC"/>
    <s v="杭州肯德基有限公司"/>
    <s v="温岭"/>
    <x v="13"/>
    <x v="116"/>
  </r>
  <r>
    <x v="5"/>
    <n v="80061047"/>
    <s v="金华万达店KFC"/>
    <s v="KFC"/>
    <s v="杭州肯德基有限公司"/>
    <s v="金华"/>
    <x v="13"/>
    <x v="114"/>
  </r>
  <r>
    <x v="5"/>
    <n v="80061048"/>
    <s v="余姚五彩城店KFC"/>
    <s v="KFC"/>
    <s v="杭州肯德基有限公司"/>
    <s v="余姚"/>
    <x v="13"/>
    <x v="118"/>
  </r>
  <r>
    <x v="5"/>
    <n v="80061050"/>
    <s v="遂昌凯恩店KFC"/>
    <s v="KFC"/>
    <s v="杭州肯德基有限公司"/>
    <s v="遂昌"/>
    <x v="13"/>
    <x v="120"/>
  </r>
  <r>
    <x v="5"/>
    <n v="80061051"/>
    <s v="丽水万地店KFC"/>
    <s v="KFC"/>
    <s v="杭州肯德基有限公司"/>
    <s v="丽水"/>
    <x v="13"/>
    <x v="120"/>
  </r>
  <r>
    <x v="5"/>
    <n v="80061052"/>
    <s v="杭州中大银泰店KFC"/>
    <s v="KFC"/>
    <s v="杭州肯德基有限公司"/>
    <s v="杭州"/>
    <x v="13"/>
    <x v="119"/>
  </r>
  <r>
    <x v="5"/>
    <n v="80061053"/>
    <s v="杭州萧山旺角城店KFC"/>
    <s v="KFC"/>
    <s v="杭州肯德基有限公司"/>
    <s v="萧山"/>
    <x v="13"/>
    <x v="119"/>
  </r>
  <r>
    <x v="5"/>
    <n v="80061054"/>
    <s v="杭州拱墅万达店KFC"/>
    <s v="KFC"/>
    <s v="杭州肯德基有限公司"/>
    <s v="杭州"/>
    <x v="13"/>
    <x v="119"/>
  </r>
  <r>
    <x v="5"/>
    <n v="80061056"/>
    <s v="平阳鳌江万达店KFC"/>
    <s v="KFC"/>
    <s v="杭州肯德基有限公司"/>
    <s v="鳌江"/>
    <x v="13"/>
    <x v="117"/>
  </r>
  <r>
    <x v="5"/>
    <n v="80061057"/>
    <s v="云和解放店KFC"/>
    <s v="KFC"/>
    <s v="杭州肯德基有限公司"/>
    <s v="云和"/>
    <x v="13"/>
    <x v="120"/>
  </r>
  <r>
    <x v="5"/>
    <n v="80061058"/>
    <s v="天台太平洋店KFC"/>
    <s v="KFC"/>
    <s v="杭州肯德基有限公司"/>
    <s v="天台"/>
    <x v="13"/>
    <x v="116"/>
  </r>
  <r>
    <x v="5"/>
    <n v="80061059"/>
    <s v="杭州下沙宝龙店KFC"/>
    <s v="KFC"/>
    <s v="杭州肯德基有限公司"/>
    <s v="杭州"/>
    <x v="13"/>
    <x v="119"/>
  </r>
  <r>
    <x v="5"/>
    <n v="80061061"/>
    <s v="袍江大润发店KFC"/>
    <s v="KFC"/>
    <s v="杭州肯德基有限公司"/>
    <s v="绍兴"/>
    <x v="13"/>
    <x v="113"/>
  </r>
  <r>
    <x v="5"/>
    <n v="80061062"/>
    <s v="杭州水晶城店KFC"/>
    <s v="KFC"/>
    <s v="杭州肯德基有限公司"/>
    <s v="杭州"/>
    <x v="13"/>
    <x v="119"/>
  </r>
  <r>
    <x v="5"/>
    <n v="80061063"/>
    <s v="杭州湾世纪金源店KFC"/>
    <s v="KFC"/>
    <s v="杭州肯德基有限公司"/>
    <s v="慈溪"/>
    <x v="13"/>
    <x v="118"/>
  </r>
  <r>
    <x v="5"/>
    <n v="80061064"/>
    <s v="金华大润发店KFC"/>
    <s v="KFC"/>
    <s v="杭州肯德基有限公司"/>
    <s v="金华"/>
    <x v="13"/>
    <x v="114"/>
  </r>
  <r>
    <x v="5"/>
    <n v="80061065"/>
    <s v="金华站店KFC"/>
    <s v="KFC"/>
    <s v="杭州肯德基有限公司"/>
    <s v="金华"/>
    <x v="13"/>
    <x v="114"/>
  </r>
  <r>
    <x v="5"/>
    <n v="80061066"/>
    <s v="宁波新星欧尚店KFC"/>
    <s v="KFC"/>
    <s v="杭州肯德基有限公司"/>
    <s v="宁波"/>
    <x v="13"/>
    <x v="118"/>
  </r>
  <r>
    <x v="5"/>
    <n v="80061067"/>
    <s v="义蓬乐购店KFC"/>
    <s v="KFC"/>
    <s v="杭州肯德基有限公司"/>
    <s v="义蓬"/>
    <x v="13"/>
    <x v="119"/>
  </r>
  <r>
    <x v="5"/>
    <n v="80061069"/>
    <s v="慈溪保利店KFC"/>
    <s v="KFC"/>
    <s v="杭州肯德基有限公司"/>
    <s v="慈溪"/>
    <x v="13"/>
    <x v="118"/>
  </r>
  <r>
    <x v="5"/>
    <n v="80061072"/>
    <s v="兰溪新时代店KFC"/>
    <s v="KFC"/>
    <s v="杭州肯德基有限公司"/>
    <s v="兰溪"/>
    <x v="13"/>
    <x v="114"/>
  </r>
  <r>
    <x v="5"/>
    <n v="86006002"/>
    <s v="岳王店"/>
    <s v="KFC"/>
    <s v="杭州肯德基有限公司"/>
    <s v="杭州"/>
    <x v="13"/>
    <x v="119"/>
  </r>
  <r>
    <x v="5"/>
    <n v="86006006"/>
    <s v="宁波华侨店"/>
    <s v="KFC"/>
    <s v="杭州肯德基有限公司"/>
    <s v="宁波"/>
    <x v="13"/>
    <x v="118"/>
  </r>
  <r>
    <x v="5"/>
    <n v="86006007"/>
    <s v="宁波鼓楼店"/>
    <s v="KFC"/>
    <s v="杭州肯德基有限公司"/>
    <s v="宁波"/>
    <x v="13"/>
    <x v="118"/>
  </r>
  <r>
    <x v="5"/>
    <n v="86006009"/>
    <s v="天水分店"/>
    <s v="KFC"/>
    <s v="杭州肯德基有限公司"/>
    <s v="杭州"/>
    <x v="13"/>
    <x v="119"/>
  </r>
  <r>
    <x v="5"/>
    <n v="86006011"/>
    <s v="萧山市心店"/>
    <s v="KFC"/>
    <s v="杭州肯德基有限公司"/>
    <s v="萧山"/>
    <x v="13"/>
    <x v="119"/>
  </r>
  <r>
    <x v="5"/>
    <n v="86006012"/>
    <s v="朝晖分店"/>
    <s v="KFC"/>
    <s v="杭州肯德基有限公司"/>
    <s v="杭州"/>
    <x v="13"/>
    <x v="119"/>
  </r>
  <r>
    <x v="5"/>
    <n v="86006013"/>
    <s v="余姚龙山分店"/>
    <s v="KFC"/>
    <s v="杭州肯德基有限公司"/>
    <s v="余姚"/>
    <x v="13"/>
    <x v="118"/>
  </r>
  <r>
    <x v="5"/>
    <n v="86006014"/>
    <s v="温州人民店"/>
    <s v="KFC"/>
    <s v="杭州肯德基有限公司"/>
    <s v="温州"/>
    <x v="13"/>
    <x v="117"/>
  </r>
  <r>
    <x v="5"/>
    <n v="86006015"/>
    <s v="庆春分店"/>
    <s v="KFC"/>
    <s v="杭州肯德基有限公司"/>
    <s v="杭州"/>
    <x v="13"/>
    <x v="119"/>
  </r>
  <r>
    <x v="5"/>
    <n v="86006021"/>
    <s v="温州白鹿店"/>
    <s v="KFC"/>
    <s v="杭州肯德基有限公司"/>
    <s v="温州"/>
    <x v="13"/>
    <x v="117"/>
  </r>
  <r>
    <x v="5"/>
    <n v="86006024"/>
    <s v="绍兴华谊店"/>
    <s v="KFC"/>
    <s v="杭州肯德基有限公司"/>
    <s v="绍兴"/>
    <x v="13"/>
    <x v="113"/>
  </r>
  <r>
    <x v="5"/>
    <n v="86006026"/>
    <s v="采荷分店"/>
    <s v="KFC"/>
    <s v="杭州肯德基有限公司"/>
    <s v="杭州"/>
    <x v="13"/>
    <x v="119"/>
  </r>
  <r>
    <x v="5"/>
    <n v="86006030"/>
    <s v="德胜分店"/>
    <s v="KFC"/>
    <s v="杭州肯德基有限公司"/>
    <s v="杭州"/>
    <x v="13"/>
    <x v="119"/>
  </r>
  <r>
    <x v="5"/>
    <n v="86006032"/>
    <s v="椒江分店"/>
    <s v="KFC"/>
    <s v="杭州肯德基有限公司"/>
    <s v="椒江"/>
    <x v="13"/>
    <x v="116"/>
  </r>
  <r>
    <x v="5"/>
    <n v="86006033"/>
    <s v="舟山分店"/>
    <s v="KFC"/>
    <s v="杭州肯德基有限公司"/>
    <s v="定海"/>
    <x v="13"/>
    <x v="121"/>
  </r>
  <r>
    <x v="5"/>
    <n v="86006034"/>
    <s v="义乌分店"/>
    <s v="KFC"/>
    <s v="杭州肯德基有限公司"/>
    <s v="义乌"/>
    <x v="13"/>
    <x v="114"/>
  </r>
  <r>
    <x v="5"/>
    <n v="86006037"/>
    <s v="丽水店"/>
    <s v="KFC"/>
    <s v="杭州肯德基有限公司"/>
    <s v="丽水"/>
    <x v="13"/>
    <x v="120"/>
  </r>
  <r>
    <x v="5"/>
    <n v="86006038"/>
    <s v="天成店"/>
    <s v="KFC"/>
    <s v="杭州肯德基有限公司"/>
    <s v="杭州"/>
    <x v="13"/>
    <x v="119"/>
  </r>
  <r>
    <x v="5"/>
    <n v="86006039"/>
    <s v="余姚华联店"/>
    <s v="KFC"/>
    <s v="杭州肯德基有限公司"/>
    <s v="余姚"/>
    <x v="13"/>
    <x v="118"/>
  </r>
  <r>
    <x v="5"/>
    <n v="86006040"/>
    <s v="现代店"/>
    <s v="KFC"/>
    <s v="杭州肯德基有限公司"/>
    <s v="嵊州"/>
    <x v="13"/>
    <x v="113"/>
  </r>
  <r>
    <x v="5"/>
    <n v="86006042"/>
    <s v="普陀店"/>
    <s v="KFC"/>
    <s v="杭州肯德基有限公司"/>
    <s v="普陀"/>
    <x v="13"/>
    <x v="121"/>
  </r>
  <r>
    <x v="5"/>
    <n v="86006043"/>
    <s v="文一店"/>
    <s v="KFC"/>
    <s v="杭州肯德基有限公司"/>
    <s v="杭州"/>
    <x v="13"/>
    <x v="119"/>
  </r>
  <r>
    <x v="5"/>
    <n v="86006044"/>
    <s v="青少年宫店"/>
    <s v="KFC"/>
    <s v="杭州肯德基有限公司"/>
    <s v="慈溪"/>
    <x v="13"/>
    <x v="118"/>
  </r>
  <r>
    <x v="5"/>
    <n v="86006045"/>
    <s v="桐乡东兴店"/>
    <s v="KFC"/>
    <s v="杭州肯德基有限公司"/>
    <s v="桐乡"/>
    <x v="13"/>
    <x v="115"/>
  </r>
  <r>
    <x v="5"/>
    <n v="86006046"/>
    <s v="福泰隆店"/>
    <s v="KFC"/>
    <s v="杭州肯德基有限公司"/>
    <s v="金华"/>
    <x v="13"/>
    <x v="114"/>
  </r>
  <r>
    <x v="5"/>
    <n v="86006047"/>
    <s v="绍兴解放店"/>
    <s v="KFC"/>
    <s v="杭州肯德基有限公司"/>
    <s v="绍兴"/>
    <x v="13"/>
    <x v="113"/>
  </r>
  <r>
    <x v="5"/>
    <n v="86006048"/>
    <s v="大润发店"/>
    <s v="KFC"/>
    <s v="杭州肯德基有限公司"/>
    <s v="嘉兴"/>
    <x v="13"/>
    <x v="115"/>
  </r>
  <r>
    <x v="5"/>
    <n v="86006050"/>
    <s v="东方店"/>
    <s v="KFC"/>
    <s v="杭州肯德基有限公司"/>
    <s v="衢州"/>
    <x v="13"/>
    <x v="122"/>
  </r>
  <r>
    <x v="5"/>
    <n v="86006051"/>
    <s v="凤凰店"/>
    <s v="KFC"/>
    <s v="杭州肯德基有限公司"/>
    <s v="湖州"/>
    <x v="13"/>
    <x v="112"/>
  </r>
  <r>
    <x v="5"/>
    <n v="86006052"/>
    <s v="永康华联店"/>
    <s v="KFC"/>
    <s v="杭州肯德基有限公司"/>
    <s v="永康"/>
    <x v="13"/>
    <x v="114"/>
  </r>
  <r>
    <x v="5"/>
    <n v="86006053"/>
    <s v="上虞大通店"/>
    <s v="KFC"/>
    <s v="杭州肯德基有限公司"/>
    <s v="上虞"/>
    <x v="13"/>
    <x v="113"/>
  </r>
  <r>
    <x v="5"/>
    <n v="86006054"/>
    <s v="镇海招宝店"/>
    <s v="KFC"/>
    <s v="杭州肯德基有限公司"/>
    <s v="镇海"/>
    <x v="13"/>
    <x v="118"/>
  </r>
  <r>
    <x v="5"/>
    <n v="86006055"/>
    <s v="金陵店"/>
    <s v="KFC"/>
    <s v="杭州肯德基有限公司"/>
    <s v="长兴"/>
    <x v="13"/>
    <x v="112"/>
  </r>
  <r>
    <x v="5"/>
    <n v="86006058"/>
    <s v="国贸店"/>
    <s v="KFC"/>
    <s v="杭州肯德基有限公司"/>
    <s v="新昌"/>
    <x v="13"/>
    <x v="113"/>
  </r>
  <r>
    <x v="5"/>
    <n v="86006059"/>
    <s v="上塘店"/>
    <s v="KFC"/>
    <s v="杭州肯德基有限公司"/>
    <s v="杭州"/>
    <x v="13"/>
    <x v="119"/>
  </r>
  <r>
    <x v="5"/>
    <n v="86006060"/>
    <s v="太平店"/>
    <s v="KFC"/>
    <s v="杭州肯德基有限公司"/>
    <s v="龙游"/>
    <x v="13"/>
    <x v="122"/>
  </r>
  <r>
    <x v="5"/>
    <n v="86006061"/>
    <s v="彩虹店"/>
    <s v="KFC"/>
    <s v="杭州肯德基有限公司"/>
    <s v="宁波"/>
    <x v="13"/>
    <x v="118"/>
  </r>
  <r>
    <x v="5"/>
    <n v="86006062"/>
    <s v="路桥农工商店"/>
    <s v="KFC"/>
    <s v="杭州肯德基有限公司"/>
    <s v="路桥"/>
    <x v="13"/>
    <x v="116"/>
  </r>
  <r>
    <x v="5"/>
    <n v="86006064"/>
    <s v="桃源店"/>
    <s v="KFC"/>
    <s v="杭州肯德基有限公司"/>
    <s v="宁海"/>
    <x v="13"/>
    <x v="118"/>
  </r>
  <r>
    <x v="5"/>
    <n v="86006065"/>
    <s v="北仑明州店"/>
    <s v="KFC"/>
    <s v="杭州肯德基有限公司"/>
    <s v="北仑"/>
    <x v="13"/>
    <x v="118"/>
  </r>
  <r>
    <x v="5"/>
    <n v="86006066"/>
    <s v="艮塔店"/>
    <s v="KFC"/>
    <s v="杭州肯德基有限公司"/>
    <s v="诸暨"/>
    <x v="13"/>
    <x v="113"/>
  </r>
  <r>
    <x v="5"/>
    <n v="86006067"/>
    <s v="世纪店"/>
    <s v="KFC"/>
    <s v="杭州肯德基有限公司"/>
    <s v="义乌"/>
    <x v="13"/>
    <x v="114"/>
  </r>
  <r>
    <x v="5"/>
    <n v="86006068"/>
    <s v="余杭中都店"/>
    <s v="KFC"/>
    <s v="杭州肯德基有限公司"/>
    <s v="余杭"/>
    <x v="13"/>
    <x v="119"/>
  </r>
  <r>
    <x v="5"/>
    <n v="86006069"/>
    <s v="萧山万佳店"/>
    <s v="KFC"/>
    <s v="杭州肯德基有限公司"/>
    <s v="萧山"/>
    <x v="13"/>
    <x v="119"/>
  </r>
  <r>
    <x v="5"/>
    <n v="86006071"/>
    <s v="上虞解放店"/>
    <s v="KFC"/>
    <s v="杭州肯德基有限公司"/>
    <s v="上虞"/>
    <x v="13"/>
    <x v="113"/>
  </r>
  <r>
    <x v="5"/>
    <n v="86006072"/>
    <s v="上乘店"/>
    <s v="KFC"/>
    <s v="杭州肯德基有限公司"/>
    <s v="杭州"/>
    <x v="13"/>
    <x v="119"/>
  </r>
  <r>
    <x v="5"/>
    <n v="86006073"/>
    <s v="水街店"/>
    <s v="KFC"/>
    <s v="杭州肯德基有限公司"/>
    <s v="宁波"/>
    <x v="13"/>
    <x v="118"/>
  </r>
  <r>
    <x v="5"/>
    <n v="86006074"/>
    <s v="新安店"/>
    <s v="KFC"/>
    <s v="杭州肯德基有限公司"/>
    <s v="建德"/>
    <x v="13"/>
    <x v="119"/>
  </r>
  <r>
    <x v="5"/>
    <n v="86006075"/>
    <s v="富巷店"/>
    <s v="KFC"/>
    <s v="杭州肯德基有限公司"/>
    <s v="余姚"/>
    <x v="13"/>
    <x v="118"/>
  </r>
  <r>
    <x v="5"/>
    <n v="86006077"/>
    <s v="永安店"/>
    <s v="KFC"/>
    <s v="杭州肯德基有限公司"/>
    <s v="仙居"/>
    <x v="13"/>
    <x v="116"/>
  </r>
  <r>
    <x v="5"/>
    <n v="86006078"/>
    <s v="千岛湖店"/>
    <s v="KFC"/>
    <s v="杭州肯德基有限公司"/>
    <s v="淳安"/>
    <x v="13"/>
    <x v="119"/>
  </r>
  <r>
    <x v="5"/>
    <n v="86006079"/>
    <s v="华庭店"/>
    <s v="KFC"/>
    <s v="杭州肯德基有限公司"/>
    <s v="嘉兴"/>
    <x v="13"/>
    <x v="115"/>
  </r>
  <r>
    <x v="5"/>
    <n v="86006080"/>
    <s v="椒江乐客多店"/>
    <s v="KFC"/>
    <s v="杭州肯德基有限公司"/>
    <s v="椒江"/>
    <x v="13"/>
    <x v="116"/>
  </r>
  <r>
    <x v="5"/>
    <n v="86006081"/>
    <s v="衢州荷花店"/>
    <s v="KFC"/>
    <s v="杭州肯德基有限公司"/>
    <s v="衢州"/>
    <x v="13"/>
    <x v="122"/>
  </r>
  <r>
    <x v="5"/>
    <n v="86006082"/>
    <s v="龙港龙跃店"/>
    <s v="KFC"/>
    <s v="杭州肯德基有限公司"/>
    <s v="龙港"/>
    <x v="13"/>
    <x v="123"/>
  </r>
  <r>
    <x v="5"/>
    <n v="86006084"/>
    <s v="临海耀达店"/>
    <s v="KFC"/>
    <s v="杭州肯德基有限公司"/>
    <s v="临海"/>
    <x v="13"/>
    <x v="116"/>
  </r>
  <r>
    <x v="5"/>
    <n v="86006086"/>
    <s v="宁波外滩店"/>
    <s v="KFC"/>
    <s v="杭州肯德基有限公司"/>
    <s v="宁波"/>
    <x v="13"/>
    <x v="118"/>
  </r>
  <r>
    <x v="5"/>
    <n v="86006087"/>
    <s v="富阳春秋店"/>
    <s v="KFC"/>
    <s v="杭州肯德基有限公司"/>
    <s v="富阳"/>
    <x v="13"/>
    <x v="119"/>
  </r>
  <r>
    <x v="5"/>
    <n v="86006088"/>
    <s v="温州西城店"/>
    <s v="KFC"/>
    <s v="杭州肯德基有限公司"/>
    <s v="温州"/>
    <x v="13"/>
    <x v="117"/>
  </r>
  <r>
    <x v="5"/>
    <n v="86006089"/>
    <s v="嘉善农工商店"/>
    <s v="KFC"/>
    <s v="杭州肯德基有限公司"/>
    <s v="嘉善"/>
    <x v="13"/>
    <x v="115"/>
  </r>
  <r>
    <x v="5"/>
    <n v="86006090"/>
    <s v="温岭太平店"/>
    <s v="KFC"/>
    <s v="杭州肯德基有限公司"/>
    <s v="温岭"/>
    <x v="13"/>
    <x v="116"/>
  </r>
  <r>
    <x v="5"/>
    <n v="86006091"/>
    <s v="乐清宁康店"/>
    <s v="KFC"/>
    <s v="杭州肯德基有限公司"/>
    <s v="乐清"/>
    <x v="13"/>
    <x v="117"/>
  </r>
  <r>
    <x v="5"/>
    <n v="86006092"/>
    <s v="温岭万佳店"/>
    <s v="KFC"/>
    <s v="杭州肯德基有限公司"/>
    <s v="温岭"/>
    <x v="13"/>
    <x v="116"/>
  </r>
  <r>
    <x v="5"/>
    <n v="86006093"/>
    <s v="临安国贸店"/>
    <s v="KFC"/>
    <s v="杭州肯德基有限公司"/>
    <s v="临安"/>
    <x v="13"/>
    <x v="119"/>
  </r>
  <r>
    <x v="5"/>
    <n v="86006094"/>
    <s v="柯桥乐克多店"/>
    <s v="KFC"/>
    <s v="杭州肯德基有限公司"/>
    <s v="柯桥"/>
    <x v="13"/>
    <x v="113"/>
  </r>
  <r>
    <x v="5"/>
    <n v="86006096"/>
    <s v="江城店"/>
    <s v="KFC"/>
    <s v="杭州肯德基有限公司"/>
    <s v="杭州"/>
    <x v="13"/>
    <x v="119"/>
  </r>
  <r>
    <x v="5"/>
    <n v="86006097"/>
    <s v="嵊州国商店"/>
    <s v="KFC"/>
    <s v="杭州肯德基有限公司"/>
    <s v="嵊州"/>
    <x v="13"/>
    <x v="113"/>
  </r>
  <r>
    <x v="5"/>
    <n v="86006100"/>
    <s v="永康时代店"/>
    <s v="KFC"/>
    <s v="杭州肯德基有限公司"/>
    <s v="永康"/>
    <x v="13"/>
    <x v="114"/>
  </r>
  <r>
    <x v="5"/>
    <n v="86006101"/>
    <s v="天台赤城店"/>
    <s v="KFC"/>
    <s v="杭州肯德基有限公司"/>
    <s v="天台"/>
    <x v="13"/>
    <x v="116"/>
  </r>
  <r>
    <x v="5"/>
    <n v="86006102"/>
    <s v="宁波联丰店"/>
    <s v="KFC"/>
    <s v="杭州肯德基有限公司"/>
    <s v="宁波"/>
    <x v="13"/>
    <x v="118"/>
  </r>
  <r>
    <x v="5"/>
    <n v="86006103"/>
    <s v="宁海新人民店"/>
    <s v="KFC"/>
    <s v="杭州肯德基有限公司"/>
    <s v="宁海"/>
    <x v="13"/>
    <x v="118"/>
  </r>
  <r>
    <x v="5"/>
    <n v="86006104"/>
    <s v="临安越华店"/>
    <s v="KFC"/>
    <s v="杭州肯德基有限公司"/>
    <s v="临安"/>
    <x v="13"/>
    <x v="119"/>
  </r>
  <r>
    <x v="5"/>
    <n v="86006106"/>
    <s v="温州锦绣店"/>
    <s v="KFC"/>
    <s v="杭州肯德基有限公司"/>
    <s v="温州"/>
    <x v="13"/>
    <x v="117"/>
  </r>
  <r>
    <x v="5"/>
    <n v="86006107"/>
    <s v="海盐秦山店"/>
    <s v="KFC"/>
    <s v="杭州肯德基有限公司"/>
    <s v="海盐"/>
    <x v="13"/>
    <x v="115"/>
  </r>
  <r>
    <x v="5"/>
    <n v="86006108"/>
    <s v="江山解放店"/>
    <s v="KFC"/>
    <s v="杭州肯德基有限公司"/>
    <s v="江山"/>
    <x v="13"/>
    <x v="122"/>
  </r>
  <r>
    <x v="5"/>
    <n v="86006109"/>
    <s v="温州安泰店"/>
    <s v="KFC"/>
    <s v="杭州肯德基有限公司"/>
    <s v="温州"/>
    <x v="13"/>
    <x v="117"/>
  </r>
  <r>
    <x v="5"/>
    <n v="86006110"/>
    <s v="宁波学府店"/>
    <s v="KFC"/>
    <s v="杭州肯德基有限公司"/>
    <s v="宁波"/>
    <x v="13"/>
    <x v="118"/>
  </r>
  <r>
    <x v="5"/>
    <n v="86006111"/>
    <s v="海宁华联店"/>
    <s v="KFC"/>
    <s v="杭州肯德基有限公司"/>
    <s v="海宁"/>
    <x v="13"/>
    <x v="115"/>
  </r>
  <r>
    <x v="5"/>
    <n v="86006112"/>
    <s v="杭州华商店"/>
    <s v="KFC"/>
    <s v="杭州肯德基有限公司"/>
    <s v="杭州"/>
    <x v="13"/>
    <x v="119"/>
  </r>
  <r>
    <x v="5"/>
    <n v="86006113"/>
    <s v="路桥银座店"/>
    <s v="KFC"/>
    <s v="杭州肯德基有限公司"/>
    <s v="路桥"/>
    <x v="13"/>
    <x v="116"/>
  </r>
  <r>
    <x v="5"/>
    <n v="86006114"/>
    <s v="瑞安安阳店"/>
    <s v="KFC"/>
    <s v="杭州肯德基有限公司"/>
    <s v="瑞安"/>
    <x v="13"/>
    <x v="117"/>
  </r>
  <r>
    <x v="5"/>
    <n v="86006116"/>
    <s v="湖州红旗店"/>
    <s v="KFC"/>
    <s v="杭州肯德基有限公司"/>
    <s v="湖州"/>
    <x v="13"/>
    <x v="112"/>
  </r>
  <r>
    <x v="5"/>
    <n v="86006117"/>
    <s v="杭州永安店"/>
    <s v="KFC"/>
    <s v="杭州肯德基有限公司"/>
    <s v="杭州"/>
    <x v="13"/>
    <x v="119"/>
  </r>
  <r>
    <x v="5"/>
    <n v="86006118"/>
    <s v="北仑大润发店"/>
    <s v="KFC"/>
    <s v="杭州肯德基有限公司"/>
    <s v="北仑"/>
    <x v="13"/>
    <x v="118"/>
  </r>
  <r>
    <x v="5"/>
    <n v="86006119"/>
    <s v="桐乡时代店"/>
    <s v="KFC"/>
    <s v="杭州肯德基有限公司"/>
    <s v="桐乡"/>
    <x v="13"/>
    <x v="115"/>
  </r>
  <r>
    <x v="5"/>
    <n v="86006120"/>
    <s v="绍兴新越城店"/>
    <s v="KFC"/>
    <s v="杭州肯德基有限公司"/>
    <s v="绍兴"/>
    <x v="13"/>
    <x v="113"/>
  </r>
  <r>
    <x v="5"/>
    <n v="86006121"/>
    <s v="杭州西城店"/>
    <s v="KFC"/>
    <s v="杭州肯德基有限公司"/>
    <s v="杭州"/>
    <x v="13"/>
    <x v="119"/>
  </r>
  <r>
    <x v="5"/>
    <n v="86006122"/>
    <s v="萧山天润发店"/>
    <s v="KFC"/>
    <s v="杭州肯德基有限公司"/>
    <s v="萧山"/>
    <x v="13"/>
    <x v="119"/>
  </r>
  <r>
    <x v="5"/>
    <n v="86006123"/>
    <s v="临安钱王店"/>
    <s v="KFC"/>
    <s v="杭州肯德基有限公司"/>
    <s v="临安"/>
    <x v="13"/>
    <x v="119"/>
  </r>
  <r>
    <x v="5"/>
    <n v="86006124"/>
    <s v="德清美都餐厅"/>
    <s v="KFC"/>
    <s v="杭州肯德基有限公司"/>
    <s v="德清"/>
    <x v="13"/>
    <x v="112"/>
  </r>
  <r>
    <x v="5"/>
    <n v="86006125"/>
    <s v="瑞安虹桥店"/>
    <s v="KFC"/>
    <s v="杭州肯德基有限公司"/>
    <s v="瑞安"/>
    <x v="13"/>
    <x v="117"/>
  </r>
  <r>
    <x v="5"/>
    <n v="86006126"/>
    <s v="桐庐富春江店"/>
    <s v="KFC"/>
    <s v="杭州肯德基有限公司"/>
    <s v="桐庐"/>
    <x v="13"/>
    <x v="119"/>
  </r>
  <r>
    <x v="5"/>
    <n v="86006127"/>
    <s v="绍兴金时代店"/>
    <s v="KFC"/>
    <s v="杭州肯德基有限公司"/>
    <s v="绍兴"/>
    <x v="13"/>
    <x v="113"/>
  </r>
  <r>
    <x v="5"/>
    <n v="86006128"/>
    <s v="椒江耀达店"/>
    <s v="KFC"/>
    <s v="杭州肯德基有限公司"/>
    <s v="椒江"/>
    <x v="13"/>
    <x v="116"/>
  </r>
  <r>
    <x v="5"/>
    <n v="86006129"/>
    <s v="宁波欧尚店"/>
    <s v="KFC"/>
    <s v="杭州肯德基有限公司"/>
    <s v="宁波"/>
    <x v="13"/>
    <x v="118"/>
  </r>
  <r>
    <x v="5"/>
    <n v="86006130"/>
    <s v="余姚乐客多店"/>
    <s v="KFC"/>
    <s v="杭州肯德基有限公司"/>
    <s v="余姚"/>
    <x v="13"/>
    <x v="118"/>
  </r>
  <r>
    <x v="5"/>
    <n v="86006131"/>
    <s v="丽水时代店"/>
    <s v="KFC"/>
    <s v="杭州肯德基有限公司"/>
    <s v="丽水"/>
    <x v="13"/>
    <x v="120"/>
  </r>
  <r>
    <x v="5"/>
    <n v="86006133"/>
    <s v="慈溪中心店"/>
    <s v="KFC"/>
    <s v="杭州肯德基有限公司"/>
    <s v="慈溪"/>
    <x v="13"/>
    <x v="118"/>
  </r>
  <r>
    <x v="5"/>
    <n v="86006134"/>
    <s v="吴山广场店"/>
    <s v="KFC"/>
    <s v="杭州肯德基有限公司"/>
    <s v="杭州"/>
    <x v="13"/>
    <x v="119"/>
  </r>
  <r>
    <x v="5"/>
    <n v="86006135"/>
    <s v="三门人民店"/>
    <s v="KFC"/>
    <s v="杭州肯德基有限公司"/>
    <s v="三门"/>
    <x v="13"/>
    <x v="116"/>
  </r>
  <r>
    <x v="5"/>
    <n v="86006136"/>
    <s v="杭州庆丰店"/>
    <s v="KFC"/>
    <s v="杭州肯德基有限公司"/>
    <s v="杭州"/>
    <x v="13"/>
    <x v="119"/>
  </r>
  <r>
    <x v="5"/>
    <n v="86006137"/>
    <s v="安吉胜利店"/>
    <s v="KFC"/>
    <s v="杭州肯德基有限公司"/>
    <s v="安吉"/>
    <x v="13"/>
    <x v="112"/>
  </r>
  <r>
    <x v="5"/>
    <n v="86006138"/>
    <s v="义乌香山店"/>
    <s v="KFC"/>
    <s v="杭州肯德基有限公司"/>
    <s v="义乌"/>
    <x v="13"/>
    <x v="114"/>
  </r>
  <r>
    <x v="5"/>
    <n v="86006140"/>
    <s v="富阳大润发店"/>
    <s v="KFC"/>
    <s v="杭州肯德基有限公司"/>
    <s v="富阳"/>
    <x v="13"/>
    <x v="119"/>
  </r>
  <r>
    <x v="5"/>
    <n v="86006141"/>
    <s v="杭州复兴店"/>
    <s v="KFC"/>
    <s v="杭州肯德基有限公司"/>
    <s v="杭州"/>
    <x v="13"/>
    <x v="119"/>
  </r>
  <r>
    <x v="5"/>
    <n v="86006142"/>
    <s v="东阳定安店"/>
    <s v="KFC"/>
    <s v="杭州肯德基有限公司"/>
    <s v="东阳"/>
    <x v="13"/>
    <x v="114"/>
  </r>
  <r>
    <x v="5"/>
    <n v="86006143"/>
    <s v="瓯北锦江店"/>
    <s v="KFC"/>
    <s v="杭州肯德基有限公司"/>
    <s v="瓯北"/>
    <x v="13"/>
    <x v="117"/>
  </r>
  <r>
    <x v="5"/>
    <n v="86006145"/>
    <s v="余杭交通大厦店"/>
    <s v="KFC"/>
    <s v="杭州肯德基有限公司"/>
    <s v="余杭"/>
    <x v="13"/>
    <x v="119"/>
  </r>
  <r>
    <x v="5"/>
    <n v="86006146"/>
    <s v="浦江福泰隆店"/>
    <s v="KFC"/>
    <s v="杭州肯德基有限公司"/>
    <s v="浦江"/>
    <x v="13"/>
    <x v="114"/>
  </r>
  <r>
    <x v="5"/>
    <n v="86006147"/>
    <s v="金华锦绣店"/>
    <s v="KFC"/>
    <s v="杭州肯德基有限公司"/>
    <s v="金华"/>
    <x v="13"/>
    <x v="114"/>
  </r>
  <r>
    <x v="5"/>
    <n v="86006148"/>
    <s v="杭州运河广场店"/>
    <s v="KFC"/>
    <s v="杭州肯德基有限公司"/>
    <s v="杭州"/>
    <x v="13"/>
    <x v="119"/>
  </r>
  <r>
    <x v="5"/>
    <n v="86006149"/>
    <s v="嘉兴北站店"/>
    <s v="KFC"/>
    <s v="杭州肯德基有限公司"/>
    <s v="嘉兴"/>
    <x v="13"/>
    <x v="115"/>
  </r>
  <r>
    <x v="5"/>
    <n v="86006150"/>
    <s v="周巷兴业店"/>
    <s v="KFC"/>
    <s v="杭州肯德基有限公司"/>
    <s v="周巷"/>
    <x v="13"/>
    <x v="118"/>
  </r>
  <r>
    <x v="5"/>
    <n v="86006151"/>
    <s v="兰溪大丰店"/>
    <s v="KFC"/>
    <s v="杭州肯德基有限公司"/>
    <s v="兰溪"/>
    <x v="13"/>
    <x v="114"/>
  </r>
  <r>
    <x v="5"/>
    <n v="86006152"/>
    <s v="萧山泰富店"/>
    <s v="KFC"/>
    <s v="杭州肯德基有限公司"/>
    <s v="萧山"/>
    <x v="13"/>
    <x v="119"/>
  </r>
  <r>
    <x v="5"/>
    <n v="86006153"/>
    <s v="金华福华店"/>
    <s v="KFC"/>
    <s v="杭州肯德基有限公司"/>
    <s v="金华"/>
    <x v="13"/>
    <x v="114"/>
  </r>
  <r>
    <x v="5"/>
    <n v="86006154"/>
    <s v="嵊州八达店"/>
    <s v="KFC"/>
    <s v="杭州肯德基有限公司"/>
    <s v="嵊州"/>
    <x v="13"/>
    <x v="113"/>
  </r>
  <r>
    <x v="5"/>
    <n v="86006155"/>
    <s v="兰溪兰江店"/>
    <s v="KFC"/>
    <s v="杭州肯德基有限公司"/>
    <s v="兰溪"/>
    <x v="13"/>
    <x v="114"/>
  </r>
  <r>
    <x v="5"/>
    <n v="86006156"/>
    <s v="杭州浦沿店"/>
    <s v="KFC"/>
    <s v="杭州肯德基有限公司"/>
    <s v="杭州"/>
    <x v="13"/>
    <x v="119"/>
  </r>
  <r>
    <x v="5"/>
    <n v="86006158"/>
    <s v="武义时代店"/>
    <s v="KFC"/>
    <s v="杭州肯德基有限公司"/>
    <s v="武义"/>
    <x v="13"/>
    <x v="114"/>
  </r>
  <r>
    <x v="5"/>
    <n v="86006159"/>
    <s v="南浔泰安店"/>
    <s v="KFC"/>
    <s v="杭州肯德基有限公司"/>
    <s v="南浔"/>
    <x v="13"/>
    <x v="112"/>
  </r>
  <r>
    <x v="5"/>
    <n v="86006160"/>
    <s v="乐清清远店"/>
    <s v="KFC"/>
    <s v="杭州肯德基有限公司"/>
    <s v="乐清"/>
    <x v="13"/>
    <x v="117"/>
  </r>
  <r>
    <x v="5"/>
    <n v="86006162"/>
    <s v="杭州香积寺店"/>
    <s v="KFC"/>
    <s v="杭州肯德基有限公司"/>
    <s v="杭州"/>
    <x v="13"/>
    <x v="119"/>
  </r>
  <r>
    <x v="5"/>
    <n v="86006163"/>
    <s v="玉环玉兴店"/>
    <s v="KFC"/>
    <s v="杭州肯德基有限公司"/>
    <s v="玉环"/>
    <x v="13"/>
    <x v="117"/>
  </r>
  <r>
    <x v="5"/>
    <n v="86006164"/>
    <s v="绍兴胜利店"/>
    <s v="KFC"/>
    <s v="杭州肯德基有限公司"/>
    <s v="绍兴"/>
    <x v="13"/>
    <x v="113"/>
  </r>
  <r>
    <x v="5"/>
    <n v="86006166"/>
    <s v="义乌宾王店"/>
    <s v="KFC"/>
    <s v="杭州肯德基有限公司"/>
    <s v="义乌"/>
    <x v="13"/>
    <x v="114"/>
  </r>
  <r>
    <x v="5"/>
    <n v="86006167"/>
    <s v="镇海鼓楼店"/>
    <s v="KFC"/>
    <s v="杭州肯德基有限公司"/>
    <s v="镇海"/>
    <x v="13"/>
    <x v="118"/>
  </r>
  <r>
    <x v="5"/>
    <n v="86006168"/>
    <s v="杭州红石店"/>
    <s v="KFC"/>
    <s v="杭州肯德基有限公司"/>
    <s v="杭州"/>
    <x v="13"/>
    <x v="119"/>
  </r>
  <r>
    <x v="5"/>
    <n v="86006170"/>
    <s v="临海回浦店"/>
    <s v="KFC"/>
    <s v="杭州肯德基有限公司"/>
    <s v="临海"/>
    <x v="13"/>
    <x v="116"/>
  </r>
  <r>
    <x v="5"/>
    <n v="86006171"/>
    <s v="宁波甬耀店"/>
    <s v="KFC"/>
    <s v="杭州肯德基有限公司"/>
    <s v="宁波"/>
    <x v="13"/>
    <x v="118"/>
  </r>
  <r>
    <x v="5"/>
    <n v="86006172"/>
    <s v="湖州新天地店"/>
    <s v="KFC"/>
    <s v="杭州肯德基有限公司"/>
    <s v="湖州"/>
    <x v="13"/>
    <x v="112"/>
  </r>
  <r>
    <x v="5"/>
    <n v="86006173"/>
    <s v="象山天安店"/>
    <s v="KFC"/>
    <s v="杭州肯德基有限公司"/>
    <s v="象山"/>
    <x v="13"/>
    <x v="118"/>
  </r>
  <r>
    <x v="5"/>
    <n v="86006174"/>
    <s v="温州邻里店"/>
    <s v="KFC"/>
    <s v="杭州肯德基有限公司"/>
    <s v="温州"/>
    <x v="13"/>
    <x v="117"/>
  </r>
  <r>
    <x v="5"/>
    <n v="86006175"/>
    <s v="瑞安万松店"/>
    <s v="KFC"/>
    <s v="杭州肯德基有限公司"/>
    <s v="瑞安"/>
    <x v="13"/>
    <x v="117"/>
  </r>
  <r>
    <x v="5"/>
    <n v="86006176"/>
    <s v="椒江红旗店"/>
    <s v="KFC"/>
    <s v="杭州肯德基有限公司"/>
    <s v="椒江"/>
    <x v="13"/>
    <x v="116"/>
  </r>
  <r>
    <x v="5"/>
    <n v="86006177"/>
    <s v="虹桥幸福店"/>
    <s v="KFC"/>
    <s v="杭州肯德基有限公司"/>
    <s v="虹桥"/>
    <x v="13"/>
    <x v="117"/>
  </r>
  <r>
    <x v="5"/>
    <n v="86006178"/>
    <s v="余姚天一店"/>
    <s v="KFC"/>
    <s v="杭州肯德基有限公司"/>
    <s v="余姚"/>
    <x v="13"/>
    <x v="118"/>
  </r>
  <r>
    <x v="5"/>
    <n v="86006179"/>
    <s v="新塘乐购店"/>
    <s v="KFC"/>
    <s v="杭州肯德基有限公司"/>
    <s v="杭州"/>
    <x v="13"/>
    <x v="119"/>
  </r>
  <r>
    <x v="5"/>
    <n v="86006180"/>
    <s v="欧尚沧海店"/>
    <s v="KFC"/>
    <s v="杭州肯德基有限公司"/>
    <s v="宁波"/>
    <x v="13"/>
    <x v="118"/>
  </r>
  <r>
    <x v="5"/>
    <n v="86006181"/>
    <s v="衢州香溢店"/>
    <s v="KFC"/>
    <s v="杭州肯德基有限公司"/>
    <s v="衢州"/>
    <x v="13"/>
    <x v="122"/>
  </r>
  <r>
    <x v="5"/>
    <n v="86006182"/>
    <s v="慈溪虞波店"/>
    <s v="KFC"/>
    <s v="杭州肯德基有限公司"/>
    <s v="慈溪"/>
    <x v="13"/>
    <x v="118"/>
  </r>
  <r>
    <x v="5"/>
    <n v="86006183"/>
    <s v="杭州阳光店"/>
    <s v="KFC"/>
    <s v="杭州肯德基有限公司"/>
    <s v="杭州"/>
    <x v="13"/>
    <x v="119"/>
  </r>
  <r>
    <x v="5"/>
    <n v="86006184"/>
    <s v="绍兴悦来店"/>
    <s v="KFC"/>
    <s v="杭州肯德基有限公司"/>
    <s v="绍兴"/>
    <x v="13"/>
    <x v="113"/>
  </r>
  <r>
    <x v="5"/>
    <n v="86006185"/>
    <s v="嘉兴江南摩尔店"/>
    <s v="KFC"/>
    <s v="杭州肯德基有限公司"/>
    <s v="嘉兴"/>
    <x v="13"/>
    <x v="115"/>
  </r>
  <r>
    <x v="5"/>
    <n v="86006186"/>
    <s v="苍南城中店"/>
    <s v="KFC"/>
    <s v="杭州肯德基有限公司"/>
    <s v="苍南"/>
    <x v="13"/>
    <x v="117"/>
  </r>
  <r>
    <x v="5"/>
    <n v="86006189"/>
    <s v="慈溪天久店"/>
    <s v="KFC"/>
    <s v="杭州肯德基有限公司"/>
    <s v="慈溪"/>
    <x v="13"/>
    <x v="118"/>
  </r>
  <r>
    <x v="5"/>
    <n v="86006190"/>
    <s v="温岭昌辉店"/>
    <s v="KFC"/>
    <s v="杭州肯德基有限公司"/>
    <s v="温岭"/>
    <x v="13"/>
    <x v="116"/>
  </r>
  <r>
    <x v="5"/>
    <n v="86006191"/>
    <s v="杭州城站店"/>
    <s v="KFC"/>
    <s v="杭州肯德基有限公司"/>
    <s v="杭州"/>
    <x v="13"/>
    <x v="119"/>
  </r>
  <r>
    <x v="5"/>
    <n v="86006192"/>
    <s v="温州火车站店"/>
    <s v="KFC"/>
    <s v="杭州肯德基有限公司"/>
    <s v="温州"/>
    <x v="13"/>
    <x v="117"/>
  </r>
  <r>
    <x v="5"/>
    <n v="86006193"/>
    <s v="欧尚东港店"/>
    <s v="KFC"/>
    <s v="杭州肯德基有限公司"/>
    <s v="普陀"/>
    <x v="13"/>
    <x v="121"/>
  </r>
  <r>
    <x v="5"/>
    <n v="86006194"/>
    <s v="宁波万达店"/>
    <s v="KFC"/>
    <s v="杭州肯德基有限公司"/>
    <s v="宁波"/>
    <x v="13"/>
    <x v="118"/>
  </r>
  <r>
    <x v="5"/>
    <n v="86006195"/>
    <s v="义乌宗泽店"/>
    <s v="KFC"/>
    <s v="杭州肯德基有限公司"/>
    <s v="义乌"/>
    <x v="13"/>
    <x v="114"/>
  </r>
  <r>
    <x v="5"/>
    <n v="86006196"/>
    <s v="青田鹤城店"/>
    <s v="KFC"/>
    <s v="杭州肯德基有限公司"/>
    <s v="青田"/>
    <x v="13"/>
    <x v="120"/>
  </r>
  <r>
    <x v="5"/>
    <n v="86006197"/>
    <s v="泗门慈客隆店"/>
    <s v="KFC"/>
    <s v="杭州肯德基有限公司"/>
    <s v="泗门"/>
    <x v="13"/>
    <x v="118"/>
  </r>
  <r>
    <x v="5"/>
    <n v="86006198"/>
    <s v="平湖新华店"/>
    <s v="KFC"/>
    <s v="杭州肯德基有限公司"/>
    <s v="平湖"/>
    <x v="13"/>
    <x v="115"/>
  </r>
  <r>
    <x v="5"/>
    <n v="86006199"/>
    <s v="温州大学城店"/>
    <s v="KFC"/>
    <s v="杭州肯德基有限公司"/>
    <s v="温州"/>
    <x v="13"/>
    <x v="117"/>
  </r>
  <r>
    <x v="5"/>
    <n v="86006200"/>
    <s v="温州文化中心店"/>
    <s v="KFC"/>
    <s v="杭州肯德基有限公司"/>
    <s v="温州"/>
    <x v="13"/>
    <x v="117"/>
  </r>
  <r>
    <x v="5"/>
    <n v="86006202"/>
    <s v="萧山机场店"/>
    <s v="KFC"/>
    <s v="杭州肯德基有限公司"/>
    <s v="萧山"/>
    <x v="13"/>
    <x v="119"/>
  </r>
  <r>
    <x v="5"/>
    <n v="86006203"/>
    <s v="余杭莱蒙店"/>
    <s v="KFC"/>
    <s v="杭州肯德基有限公司"/>
    <s v="余杭"/>
    <x v="13"/>
    <x v="119"/>
  </r>
  <r>
    <x v="5"/>
    <n v="86006204"/>
    <s v="义乌北苑店"/>
    <s v="KFC"/>
    <s v="杭州肯德基有限公司"/>
    <s v="义乌"/>
    <x v="13"/>
    <x v="114"/>
  </r>
  <r>
    <x v="5"/>
    <n v="86006205"/>
    <s v="杭州文三店"/>
    <s v="KFC"/>
    <s v="杭州肯德基有限公司"/>
    <s v="杭州"/>
    <x v="13"/>
    <x v="119"/>
  </r>
  <r>
    <x v="5"/>
    <n v="86006206"/>
    <s v="黄岩新世纪店"/>
    <s v="KFC"/>
    <s v="杭州肯德基有限公司"/>
    <s v="黄岩"/>
    <x v="13"/>
    <x v="116"/>
  </r>
  <r>
    <x v="5"/>
    <n v="86006207"/>
    <s v="柳市柳青店"/>
    <s v="KFC"/>
    <s v="杭州肯德基有限公司"/>
    <s v="柳市"/>
    <x v="13"/>
    <x v="117"/>
  </r>
  <r>
    <x v="5"/>
    <n v="86006208"/>
    <s v="金华时代店"/>
    <s v="KFC"/>
    <s v="杭州肯德基有限公司"/>
    <s v="金华"/>
    <x v="13"/>
    <x v="114"/>
  </r>
  <r>
    <x v="5"/>
    <n v="86006209"/>
    <s v="石浦金山店"/>
    <s v="KFC"/>
    <s v="杭州肯德基有限公司"/>
    <s v="石浦"/>
    <x v="13"/>
    <x v="118"/>
  </r>
  <r>
    <x v="5"/>
    <n v="86006210"/>
    <s v="北仑长江店"/>
    <s v="KFC"/>
    <s v="杭州肯德基有限公司"/>
    <s v="北仑"/>
    <x v="13"/>
    <x v="118"/>
  </r>
  <r>
    <x v="5"/>
    <n v="86006211"/>
    <s v="上虞大润发店"/>
    <s v="KFC"/>
    <s v="杭州肯德基有限公司"/>
    <s v="上虞"/>
    <x v="13"/>
    <x v="113"/>
  </r>
  <r>
    <x v="5"/>
    <n v="86006212"/>
    <s v="义乌福田店"/>
    <s v="KFC"/>
    <s v="杭州肯德基有限公司"/>
    <s v="义乌"/>
    <x v="13"/>
    <x v="114"/>
  </r>
  <r>
    <x v="5"/>
    <n v="86006213"/>
    <s v="杭州万象店"/>
    <s v="KFC"/>
    <s v="杭州肯德基有限公司"/>
    <s v="杭州"/>
    <x v="13"/>
    <x v="119"/>
  </r>
  <r>
    <x v="5"/>
    <n v="86006214"/>
    <s v="柯桥金都店"/>
    <s v="KFC"/>
    <s v="杭州肯德基有限公司"/>
    <s v="柯桥"/>
    <x v="13"/>
    <x v="113"/>
  </r>
  <r>
    <x v="5"/>
    <n v="86006215"/>
    <s v="象山丹峰店"/>
    <s v="KFC"/>
    <s v="杭州肯德基有限公司"/>
    <s v="象山"/>
    <x v="13"/>
    <x v="118"/>
  </r>
  <r>
    <x v="5"/>
    <n v="86006216"/>
    <s v="杭州九堡店"/>
    <s v="KFC"/>
    <s v="杭州肯德基有限公司"/>
    <s v="杭州"/>
    <x v="13"/>
    <x v="119"/>
  </r>
  <r>
    <x v="5"/>
    <n v="86006217"/>
    <s v="柯桥华泰店"/>
    <s v="KFC"/>
    <s v="杭州肯德基有限公司"/>
    <s v="柯桥"/>
    <x v="13"/>
    <x v="113"/>
  </r>
  <r>
    <x v="5"/>
    <n v="86006218"/>
    <s v="观海卫海卫店"/>
    <s v="KFC"/>
    <s v="杭州肯德基有限公司"/>
    <s v="观海卫"/>
    <x v="13"/>
    <x v="118"/>
  </r>
  <r>
    <x v="5"/>
    <n v="86006219"/>
    <s v="萧山香江店"/>
    <s v="KFC"/>
    <s v="杭州肯德基有限公司"/>
    <s v="萧山"/>
    <x v="13"/>
    <x v="119"/>
  </r>
  <r>
    <x v="5"/>
    <n v="86006220"/>
    <s v="定海解放店"/>
    <s v="KFC"/>
    <s v="杭州肯德基有限公司"/>
    <s v="定海"/>
    <x v="13"/>
    <x v="121"/>
  </r>
  <r>
    <x v="5"/>
    <n v="86006221"/>
    <s v="义乌江东店"/>
    <s v="KFC"/>
    <s v="杭州肯德基有限公司"/>
    <s v="义乌"/>
    <x v="13"/>
    <x v="114"/>
  </r>
  <r>
    <x v="5"/>
    <n v="86006222"/>
    <s v="东阳振兴店"/>
    <s v="KFC"/>
    <s v="杭州肯德基有限公司"/>
    <s v="东阳"/>
    <x v="13"/>
    <x v="114"/>
  </r>
  <r>
    <x v="5"/>
    <n v="86006223"/>
    <s v="嘉兴欧尚店"/>
    <s v="KFC"/>
    <s v="杭州肯德基有限公司"/>
    <s v="嘉兴"/>
    <x v="13"/>
    <x v="115"/>
  </r>
  <r>
    <x v="5"/>
    <n v="86006225"/>
    <s v="浦江财富店"/>
    <s v="KFC"/>
    <s v="杭州肯德基有限公司"/>
    <s v="浦江"/>
    <x v="13"/>
    <x v="114"/>
  </r>
  <r>
    <x v="5"/>
    <n v="86006226"/>
    <s v="杭州秋涛店"/>
    <s v="KFC"/>
    <s v="杭州肯德基有限公司"/>
    <s v="杭州"/>
    <x v="13"/>
    <x v="119"/>
  </r>
  <r>
    <x v="5"/>
    <n v="86006227"/>
    <s v="富阳龙山店"/>
    <s v="KFC"/>
    <s v="杭州肯德基有限公司"/>
    <s v="富阳"/>
    <x v="13"/>
    <x v="119"/>
  </r>
  <r>
    <x v="5"/>
    <n v="86006228"/>
    <s v="普陀东海店"/>
    <s v="KFC"/>
    <s v="杭州肯德基有限公司"/>
    <s v="普陀"/>
    <x v="13"/>
    <x v="121"/>
  </r>
  <r>
    <x v="5"/>
    <n v="86006229"/>
    <s v="诸暨大润发店"/>
    <s v="KFC"/>
    <s v="杭州肯德基有限公司"/>
    <s v="诸暨"/>
    <x v="13"/>
    <x v="113"/>
  </r>
  <r>
    <x v="5"/>
    <n v="86006230"/>
    <s v="长兴人民店"/>
    <s v="KFC"/>
    <s v="杭州肯德基有限公司"/>
    <s v="长兴"/>
    <x v="13"/>
    <x v="112"/>
  </r>
  <r>
    <x v="5"/>
    <n v="86006231"/>
    <s v="萧山拱秀店"/>
    <s v="KFC"/>
    <s v="杭州肯德基有限公司"/>
    <s v="萧山"/>
    <x v="13"/>
    <x v="119"/>
  </r>
  <r>
    <x v="5"/>
    <n v="86006232"/>
    <s v="杭州北山店"/>
    <s v="KFC"/>
    <s v="杭州肯德基有限公司"/>
    <s v="杭州"/>
    <x v="13"/>
    <x v="119"/>
  </r>
  <r>
    <x v="5"/>
    <n v="86006233"/>
    <s v="路桥中兴店"/>
    <s v="KFC"/>
    <s v="杭州肯德基有限公司"/>
    <s v="路桥"/>
    <x v="13"/>
    <x v="116"/>
  </r>
  <r>
    <x v="5"/>
    <n v="86006234"/>
    <s v="杜桥杜川店"/>
    <s v="KFC"/>
    <s v="杭州肯德基有限公司"/>
    <s v="杜桥"/>
    <x v="13"/>
    <x v="116"/>
  </r>
  <r>
    <x v="5"/>
    <n v="86006235"/>
    <s v="平阳解放店"/>
    <s v="KFC"/>
    <s v="杭州肯德基有限公司"/>
    <s v="平阳"/>
    <x v="13"/>
    <x v="117"/>
  </r>
  <r>
    <x v="5"/>
    <n v="86006236"/>
    <s v="宁海金昌店"/>
    <s v="KFC"/>
    <s v="杭州肯德基有限公司"/>
    <s v="宁海"/>
    <x v="13"/>
    <x v="118"/>
  </r>
  <r>
    <x v="5"/>
    <n v="86006237"/>
    <s v="宁波永达店"/>
    <s v="KFC"/>
    <s v="杭州肯德基有限公司"/>
    <s v="宁波"/>
    <x v="13"/>
    <x v="118"/>
  </r>
  <r>
    <x v="5"/>
    <n v="86006238"/>
    <s v="大溪德明店"/>
    <s v="KFC"/>
    <s v="杭州肯德基有限公司"/>
    <s v="大溪"/>
    <x v="13"/>
    <x v="116"/>
  </r>
  <r>
    <x v="5"/>
    <n v="86006239"/>
    <s v="温州五马店"/>
    <s v="KFC"/>
    <s v="杭州肯德基有限公司"/>
    <s v="温州"/>
    <x v="13"/>
    <x v="117"/>
  </r>
  <r>
    <x v="5"/>
    <n v="86006240"/>
    <s v="杭州火车站店"/>
    <s v="KFC"/>
    <s v="杭州肯德基有限公司"/>
    <s v="杭州"/>
    <x v="13"/>
    <x v="119"/>
  </r>
  <r>
    <x v="5"/>
    <n v="86006242"/>
    <s v="椒江欧尚东海店"/>
    <s v="KFC"/>
    <s v="杭州肯德基有限公司"/>
    <s v="椒江"/>
    <x v="13"/>
    <x v="116"/>
  </r>
  <r>
    <x v="5"/>
    <n v="86006243"/>
    <s v="织里富民店"/>
    <s v="KFC"/>
    <s v="杭州肯德基有限公司"/>
    <s v="织里"/>
    <x v="13"/>
    <x v="112"/>
  </r>
  <r>
    <x v="5"/>
    <n v="86006244"/>
    <s v="杭州双菱店"/>
    <s v="KFC"/>
    <s v="杭州肯德基有限公司"/>
    <s v="杭州"/>
    <x v="13"/>
    <x v="119"/>
  </r>
  <r>
    <x v="5"/>
    <n v="86006245"/>
    <s v="瓜沥航民店"/>
    <s v="KFC"/>
    <s v="杭州肯德基有限公司"/>
    <s v="瓜沥"/>
    <x v="13"/>
    <x v="119"/>
  </r>
  <r>
    <x v="5"/>
    <n v="86006246"/>
    <s v="逍林樟新店"/>
    <s v="KFC"/>
    <s v="杭州肯德基有限公司"/>
    <s v="逍林"/>
    <x v="13"/>
    <x v="118"/>
  </r>
  <r>
    <x v="5"/>
    <n v="86006247"/>
    <s v="濮院金泰店"/>
    <s v="KFC"/>
    <s v="杭州肯德基有限公司"/>
    <s v="濮院"/>
    <x v="13"/>
    <x v="115"/>
  </r>
  <r>
    <x v="5"/>
    <n v="86006248"/>
    <s v="奉化太平洋店"/>
    <s v="KFC"/>
    <s v="杭州肯德基有限公司"/>
    <s v="奉化"/>
    <x v="13"/>
    <x v="118"/>
  </r>
  <r>
    <x v="5"/>
    <n v="86006249"/>
    <s v="杭州钛合店"/>
    <s v="KFC"/>
    <s v="杭州肯德基有限公司"/>
    <s v="杭州"/>
    <x v="13"/>
    <x v="119"/>
  </r>
  <r>
    <x v="5"/>
    <n v="86006250"/>
    <s v="杭州福雷德店"/>
    <s v="KFC"/>
    <s v="杭州肯德基有限公司"/>
    <s v="杭州"/>
    <x v="13"/>
    <x v="119"/>
  </r>
  <r>
    <x v="5"/>
    <n v="86006251"/>
    <s v="平湖大润发店"/>
    <s v="KFC"/>
    <s v="杭州肯德基有限公司"/>
    <s v="平湖"/>
    <x v="13"/>
    <x v="115"/>
  </r>
  <r>
    <x v="5"/>
    <n v="86006252"/>
    <s v="宁波易买得店"/>
    <s v="KFC"/>
    <s v="杭州肯德基有限公司"/>
    <s v="宁波"/>
    <x v="13"/>
    <x v="118"/>
  </r>
  <r>
    <x v="5"/>
    <n v="86006253"/>
    <s v="海宁龙城店"/>
    <s v="KFC"/>
    <s v="杭州肯德基有限公司"/>
    <s v="海宁"/>
    <x v="13"/>
    <x v="115"/>
  </r>
  <r>
    <x v="5"/>
    <n v="86006255"/>
    <s v="诸暨新一百店"/>
    <s v="KFC"/>
    <s v="杭州肯德基有限公司"/>
    <s v="诸暨"/>
    <x v="13"/>
    <x v="113"/>
  </r>
  <r>
    <x v="5"/>
    <n v="86006256"/>
    <s v="义乌宏迪店"/>
    <s v="KFC"/>
    <s v="杭州肯德基有限公司"/>
    <s v="义乌"/>
    <x v="13"/>
    <x v="114"/>
  </r>
  <r>
    <x v="5"/>
    <n v="86006257"/>
    <s v="桐乡中都店"/>
    <s v="KFC"/>
    <s v="杭州肯德基有限公司"/>
    <s v="桐乡"/>
    <x v="13"/>
    <x v="115"/>
  </r>
  <r>
    <x v="5"/>
    <n v="86006260"/>
    <s v="慈溪大润发店"/>
    <s v="KFC"/>
    <s v="杭州肯德基有限公司"/>
    <s v="慈溪"/>
    <x v="13"/>
    <x v="118"/>
  </r>
  <r>
    <x v="5"/>
    <n v="86006261"/>
    <s v="黄岩国贸店"/>
    <s v="KFC"/>
    <s v="杭州肯德基有限公司"/>
    <s v="黄岩"/>
    <x v="13"/>
    <x v="116"/>
  </r>
  <r>
    <x v="5"/>
    <n v="86006262"/>
    <s v="柯桥万商店"/>
    <s v="KFC"/>
    <s v="杭州肯德基有限公司"/>
    <s v="柯桥"/>
    <x v="13"/>
    <x v="113"/>
  </r>
  <r>
    <x v="5"/>
    <n v="86006263"/>
    <s v="定海东门店"/>
    <s v="KFC"/>
    <s v="杭州肯德基有限公司"/>
    <s v="定海"/>
    <x v="13"/>
    <x v="121"/>
  </r>
  <r>
    <x v="5"/>
    <n v="86006264"/>
    <s v="义乌临江店"/>
    <s v="KFC"/>
    <s v="杭州肯德基有限公司"/>
    <s v="义乌"/>
    <x v="13"/>
    <x v="114"/>
  </r>
  <r>
    <x v="5"/>
    <n v="86006265"/>
    <s v="大唐开元店"/>
    <s v="KFC"/>
    <s v="杭州肯德基有限公司"/>
    <s v="大唐"/>
    <x v="13"/>
    <x v="113"/>
  </r>
  <r>
    <x v="5"/>
    <n v="86006266"/>
    <s v="泽国幸福店"/>
    <s v="KFC"/>
    <s v="杭州肯德基有限公司"/>
    <s v="泽国"/>
    <x v="13"/>
    <x v="116"/>
  </r>
  <r>
    <x v="5"/>
    <n v="86006267"/>
    <s v="温岭乐购店"/>
    <s v="KFC"/>
    <s v="杭州肯德基有限公司"/>
    <s v="温岭"/>
    <x v="13"/>
    <x v="116"/>
  </r>
  <r>
    <x v="5"/>
    <n v="86006268"/>
    <s v="椒江乐购店"/>
    <s v="KFC"/>
    <s v="杭州肯德基有限公司"/>
    <s v="椒江"/>
    <x v="13"/>
    <x v="116"/>
  </r>
  <r>
    <x v="5"/>
    <n v="86006269"/>
    <s v="奉化大润发店"/>
    <s v="KFC"/>
    <s v="杭州肯德基有限公司"/>
    <s v="奉化"/>
    <x v="13"/>
    <x v="118"/>
  </r>
  <r>
    <x v="5"/>
    <n v="86006271"/>
    <s v="转塘世纪联华"/>
    <s v="KFC"/>
    <s v="杭州肯德基有限公司"/>
    <s v="转塘"/>
    <x v="13"/>
    <x v="119"/>
  </r>
  <r>
    <x v="5"/>
    <n v="86006272"/>
    <s v="杭州武林服饰城店"/>
    <s v="KFC"/>
    <s v="杭州肯德基有限公司"/>
    <s v="杭州"/>
    <x v="13"/>
    <x v="119"/>
  </r>
  <r>
    <x v="5"/>
    <n v="86006273"/>
    <s v="义乌义东店"/>
    <s v="KFC"/>
    <s v="杭州肯德基有限公司"/>
    <s v="义乌"/>
    <x v="13"/>
    <x v="114"/>
  </r>
  <r>
    <x v="5"/>
    <n v="86006274"/>
    <s v="杭州四季青店"/>
    <s v="KFC"/>
    <s v="杭州肯德基有限公司"/>
    <s v="杭州"/>
    <x v="13"/>
    <x v="119"/>
  </r>
  <r>
    <x v="5"/>
    <n v="86006275"/>
    <s v="杭州钱江市场店"/>
    <s v="KFC"/>
    <s v="杭州肯德基有限公司"/>
    <s v="杭州"/>
    <x v="13"/>
    <x v="119"/>
  </r>
  <r>
    <x v="5"/>
    <n v="86006276"/>
    <s v="北仑君临店"/>
    <s v="KFC"/>
    <s v="杭州肯德基有限公司"/>
    <s v="北仑"/>
    <x v="13"/>
    <x v="118"/>
  </r>
  <r>
    <x v="5"/>
    <n v="86006277"/>
    <s v="半山中联店"/>
    <s v="KFC"/>
    <s v="杭州肯德基有限公司"/>
    <s v="半山"/>
    <x v="13"/>
    <x v="119"/>
  </r>
  <r>
    <x v="5"/>
    <n v="86006278"/>
    <s v="嘉兴长安休息站店"/>
    <s v="KFC"/>
    <s v="杭州肯德基有限公司"/>
    <s v="嘉兴"/>
    <x v="13"/>
    <x v="115"/>
  </r>
  <r>
    <x v="5"/>
    <n v="86006279"/>
    <s v="余杭禹航店"/>
    <s v="KFC"/>
    <s v="杭州肯德基有限公司"/>
    <s v="余杭镇"/>
    <x v="13"/>
    <x v="119"/>
  </r>
  <r>
    <x v="5"/>
    <n v="86006280"/>
    <s v="绍兴中兴"/>
    <s v="KFC"/>
    <s v="杭州肯德基有限公司"/>
    <s v="绍兴"/>
    <x v="13"/>
    <x v="113"/>
  </r>
  <r>
    <x v="5"/>
    <n v="86006281"/>
    <s v="杭州庆春银泰店"/>
    <s v="KFC"/>
    <s v="杭州肯德基有限公司"/>
    <s v="杭州"/>
    <x v="13"/>
    <x v="119"/>
  </r>
  <r>
    <x v="5"/>
    <n v="86006282"/>
    <s v="留下西溪店"/>
    <s v="KFC"/>
    <s v="杭州肯德基有限公司"/>
    <s v="留下"/>
    <x v="13"/>
    <x v="119"/>
  </r>
  <r>
    <x v="5"/>
    <n v="86006283"/>
    <s v="慈溪新都店"/>
    <s v="KFC"/>
    <s v="杭州肯德基有限公司"/>
    <s v="慈溪"/>
    <x v="13"/>
    <x v="118"/>
  </r>
  <r>
    <x v="5"/>
    <n v="86006284"/>
    <s v="鳌江新河店"/>
    <s v="KFC"/>
    <s v="杭州肯德基有限公司"/>
    <s v="鳌江"/>
    <x v="13"/>
    <x v="117"/>
  </r>
  <r>
    <x v="5"/>
    <n v="86006285"/>
    <s v="宁波中兴店"/>
    <s v="KFC"/>
    <s v="杭州肯德基有限公司"/>
    <s v="宁波"/>
    <x v="13"/>
    <x v="118"/>
  </r>
  <r>
    <x v="5"/>
    <n v="86006286"/>
    <s v="桐庐大润发店"/>
    <s v="KFC"/>
    <s v="杭州肯德基有限公司"/>
    <s v="桐庐"/>
    <x v="13"/>
    <x v="119"/>
  </r>
  <r>
    <x v="5"/>
    <n v="86006287"/>
    <s v="杭州星光店"/>
    <s v="KFC"/>
    <s v="杭州肯德基有限公司"/>
    <s v="杭州"/>
    <x v="13"/>
    <x v="119"/>
  </r>
  <r>
    <x v="5"/>
    <n v="86006288"/>
    <s v="金华银泰店"/>
    <s v="KFC"/>
    <s v="杭州肯德基有限公司"/>
    <s v="金华"/>
    <x v="13"/>
    <x v="114"/>
  </r>
  <r>
    <x v="5"/>
    <n v="86006289"/>
    <s v="临海柏叶店"/>
    <s v="KFC"/>
    <s v="杭州肯德基有限公司"/>
    <s v="临海"/>
    <x v="13"/>
    <x v="116"/>
  </r>
  <r>
    <x v="5"/>
    <n v="86006290"/>
    <s v="余姚四明店"/>
    <s v="KFC"/>
    <s v="杭州肯德基有限公司"/>
    <s v="余姚"/>
    <x v="13"/>
    <x v="118"/>
  </r>
  <r>
    <x v="5"/>
    <n v="86006291"/>
    <s v="西蒙印象城店"/>
    <s v="KFC"/>
    <s v="杭州肯德基有限公司"/>
    <s v="杭州"/>
    <x v="13"/>
    <x v="119"/>
  </r>
  <r>
    <x v="5"/>
    <n v="86006292"/>
    <s v="店口万安店"/>
    <s v="KFC"/>
    <s v="杭州肯德基有限公司"/>
    <s v="店口"/>
    <x v="13"/>
    <x v="113"/>
  </r>
  <r>
    <x v="5"/>
    <n v="86006293"/>
    <s v="建德大润发店"/>
    <s v="KFC"/>
    <s v="杭州肯德基有限公司"/>
    <s v="建德"/>
    <x v="13"/>
    <x v="119"/>
  </r>
  <r>
    <x v="5"/>
    <n v="86006294"/>
    <s v="长兴欧尚店"/>
    <s v="KFC"/>
    <s v="杭州肯德基有限公司"/>
    <s v="长兴"/>
    <x v="13"/>
    <x v="112"/>
  </r>
  <r>
    <x v="5"/>
    <n v="86006295"/>
    <s v="杭州湖滨店"/>
    <s v="KFC"/>
    <s v="杭州肯德基有限公司"/>
    <s v="杭州"/>
    <x v="13"/>
    <x v="119"/>
  </r>
  <r>
    <x v="5"/>
    <n v="86006296"/>
    <s v="小港红联店"/>
    <s v="KFC"/>
    <s v="杭州肯德基有限公司"/>
    <s v="小港"/>
    <x v="13"/>
    <x v="118"/>
  </r>
  <r>
    <x v="5"/>
    <n v="86006297"/>
    <s v="嘉善乐购店"/>
    <s v="KFC"/>
    <s v="杭州肯德基有限公司"/>
    <s v="嘉善"/>
    <x v="13"/>
    <x v="115"/>
  </r>
  <r>
    <x v="5"/>
    <n v="86006298"/>
    <s v="丁桥物美店"/>
    <s v="KFC"/>
    <s v="杭州肯德基有限公司"/>
    <s v="杭州"/>
    <x v="13"/>
    <x v="119"/>
  </r>
  <r>
    <x v="5"/>
    <n v="86006299"/>
    <s v="新昌华翔店"/>
    <s v="KFC"/>
    <s v="杭州肯德基有限公司"/>
    <s v="新昌"/>
    <x v="13"/>
    <x v="113"/>
  </r>
  <r>
    <x v="5"/>
    <n v="86006351"/>
    <s v="海盐大润发店"/>
    <s v="KFC"/>
    <s v="杭州肯德基有限公司"/>
    <s v="海盐"/>
    <x v="13"/>
    <x v="115"/>
  </r>
  <r>
    <x v="5"/>
    <n v="86006352"/>
    <s v="杭州新解百店"/>
    <s v="KFC"/>
    <s v="杭州肯德基有限公司"/>
    <s v="杭州"/>
    <x v="13"/>
    <x v="119"/>
  </r>
  <r>
    <x v="5"/>
    <n v="86006353"/>
    <s v="华润万象城店"/>
    <s v="KFC"/>
    <s v="杭州肯德基有限公司"/>
    <s v="杭州"/>
    <x v="13"/>
    <x v="119"/>
  </r>
  <r>
    <x v="5"/>
    <n v="86006354"/>
    <s v="宁波泰富店"/>
    <s v="KFC"/>
    <s v="杭州肯德基有限公司"/>
    <s v="宁波"/>
    <x v="13"/>
    <x v="118"/>
  </r>
  <r>
    <x v="5"/>
    <n v="86006355"/>
    <s v="德清正翔店"/>
    <s v="KFC"/>
    <s v="杭州肯德基有限公司"/>
    <s v="德清"/>
    <x v="13"/>
    <x v="112"/>
  </r>
  <r>
    <x v="5"/>
    <n v="86006356"/>
    <s v="富阳玉长城店"/>
    <s v="KFC"/>
    <s v="杭州肯德基有限公司"/>
    <s v="富阳"/>
    <x v="13"/>
    <x v="119"/>
  </r>
  <r>
    <x v="5"/>
    <n v="86006357"/>
    <s v="湖州爱山店"/>
    <s v="KFC"/>
    <s v="杭州肯德基有限公司"/>
    <s v="湖州"/>
    <x v="13"/>
    <x v="112"/>
  </r>
  <r>
    <x v="5"/>
    <n v="86006358"/>
    <s v="杭州信义坊店"/>
    <s v="KFC"/>
    <s v="杭州肯德基有限公司"/>
    <s v="杭州"/>
    <x v="13"/>
    <x v="119"/>
  </r>
  <r>
    <x v="5"/>
    <n v="86006359"/>
    <s v="浙江奥特莱斯店"/>
    <s v="KFC"/>
    <s v="杭州肯德基有限公司"/>
    <s v="杭州"/>
    <x v="13"/>
    <x v="119"/>
  </r>
  <r>
    <x v="5"/>
    <n v="86006360"/>
    <s v="海宁正翔店"/>
    <s v="KFC"/>
    <s v="杭州肯德基有限公司"/>
    <s v="海宁"/>
    <x v="13"/>
    <x v="115"/>
  </r>
  <r>
    <x v="5"/>
    <n v="86006361"/>
    <s v="宁波百丈店"/>
    <s v="KFC"/>
    <s v="杭州肯德基有限公司"/>
    <s v="宁波"/>
    <x v="13"/>
    <x v="118"/>
  </r>
  <r>
    <x v="5"/>
    <n v="86006362"/>
    <s v="塘下塘川店"/>
    <s v="KFC"/>
    <s v="杭州肯德基有限公司"/>
    <s v="塘下"/>
    <x v="13"/>
    <x v="117"/>
  </r>
  <r>
    <x v="5"/>
    <n v="86006363"/>
    <s v="杭州湖畔店"/>
    <s v="KFC"/>
    <s v="杭州肯德基有限公司"/>
    <s v="杭州"/>
    <x v="13"/>
    <x v="119"/>
  </r>
  <r>
    <x v="5"/>
    <n v="86006365"/>
    <s v="慈溪香格店"/>
    <s v="KFC"/>
    <s v="杭州肯德基有限公司"/>
    <s v="慈溪"/>
    <x v="13"/>
    <x v="118"/>
  </r>
  <r>
    <x v="5"/>
    <n v="86006366"/>
    <s v="绍兴欧尚店"/>
    <s v="KFC"/>
    <s v="杭州肯德基有限公司"/>
    <s v="绍兴"/>
    <x v="13"/>
    <x v="113"/>
  </r>
  <r>
    <x v="5"/>
    <n v="86006367"/>
    <s v="杭州环北店"/>
    <s v="KFC"/>
    <s v="杭州肯德基有限公司"/>
    <s v="杭州"/>
    <x v="13"/>
    <x v="119"/>
  </r>
  <r>
    <x v="5"/>
    <n v="86006368"/>
    <s v="龙湾罗东店"/>
    <s v="KFC"/>
    <s v="杭州肯德基有限公司"/>
    <s v="龙湾"/>
    <x v="13"/>
    <x v="124"/>
  </r>
  <r>
    <x v="5"/>
    <n v="86006369"/>
    <s v="鄞州乐购店"/>
    <s v="KFC"/>
    <s v="杭州肯德基有限公司"/>
    <s v="宁波"/>
    <x v="13"/>
    <x v="118"/>
  </r>
  <r>
    <x v="5"/>
    <n v="86006370"/>
    <s v="杭州北站店"/>
    <s v="KFC"/>
    <s v="杭州肯德基有限公司"/>
    <s v="杭州"/>
    <x v="13"/>
    <x v="119"/>
  </r>
  <r>
    <x v="5"/>
    <n v="86006371"/>
    <s v="义乌火车站店"/>
    <s v="KFC"/>
    <s v="杭州肯德基有限公司"/>
    <s v="义乌"/>
    <x v="13"/>
    <x v="114"/>
  </r>
  <r>
    <x v="5"/>
    <n v="86006372"/>
    <s v="坎门振兴店"/>
    <s v="KFC"/>
    <s v="杭州肯德基有限公司"/>
    <s v="坎门"/>
    <x v="13"/>
    <x v="117"/>
  </r>
  <r>
    <x v="5"/>
    <n v="86006373"/>
    <s v="宁波江北万达店"/>
    <s v="KFC"/>
    <s v="杭州肯德基有限公司"/>
    <s v="宁波"/>
    <x v="13"/>
    <x v="118"/>
  </r>
  <r>
    <x v="5"/>
    <n v="86006374"/>
    <s v="柯桥万达店"/>
    <s v="KFC"/>
    <s v="杭州肯德基有限公司"/>
    <s v="柯桥"/>
    <x v="13"/>
    <x v="113"/>
  </r>
  <r>
    <x v="5"/>
    <n v="86006375"/>
    <s v="新塘世纪联华店"/>
    <s v="KFC"/>
    <s v="杭州肯德基有限公司"/>
    <s v="杭州"/>
    <x v="13"/>
    <x v="119"/>
  </r>
  <r>
    <x v="5"/>
    <n v="86006376"/>
    <s v="宁波联盛店"/>
    <s v="KFC"/>
    <s v="杭州肯德基有限公司"/>
    <s v="宁波"/>
    <x v="13"/>
    <x v="118"/>
  </r>
  <r>
    <x v="5"/>
    <n v="86006377"/>
    <s v="文三颐高店"/>
    <s v="KFC"/>
    <s v="杭州肯德基有限公司"/>
    <s v="杭州"/>
    <x v="13"/>
    <x v="119"/>
  </r>
  <r>
    <x v="5"/>
    <n v="86006378"/>
    <s v="龙泉新华店"/>
    <s v="KFC"/>
    <s v="杭州肯德基有限公司"/>
    <s v="龙泉"/>
    <x v="13"/>
    <x v="120"/>
  </r>
  <r>
    <x v="5"/>
    <n v="86006379"/>
    <s v="嘉善大润发店"/>
    <s v="KFC"/>
    <s v="杭州肯德基有限公司"/>
    <s v="嘉善"/>
    <x v="13"/>
    <x v="115"/>
  </r>
  <r>
    <x v="5"/>
    <n v="86006380"/>
    <s v="新登新兴店"/>
    <s v="KFC"/>
    <s v="杭州肯德基有限公司"/>
    <s v="新登"/>
    <x v="13"/>
    <x v="119"/>
  </r>
  <r>
    <x v="5"/>
    <n v="86006381"/>
    <s v="嘉兴家乐福旭辉店"/>
    <s v="KFC"/>
    <s v="杭州肯德基有限公司"/>
    <s v="嘉兴"/>
    <x v="13"/>
    <x v="115"/>
  </r>
  <r>
    <x v="5"/>
    <n v="86006382"/>
    <s v="莫干山物美店"/>
    <s v="KFC"/>
    <s v="杭州肯德基有限公司"/>
    <s v="杭州"/>
    <x v="13"/>
    <x v="119"/>
  </r>
  <r>
    <x v="5"/>
    <n v="86006383"/>
    <s v="北白象东大店"/>
    <s v="KFC"/>
    <s v="杭州肯德基有限公司"/>
    <s v="北白象"/>
    <x v="13"/>
    <x v="117"/>
  </r>
  <r>
    <x v="5"/>
    <n v="86006384"/>
    <s v="杭州剧院店"/>
    <s v="KFC"/>
    <s v="杭州肯德基有限公司"/>
    <s v="杭州"/>
    <x v="13"/>
    <x v="119"/>
  </r>
  <r>
    <x v="5"/>
    <n v="86006385"/>
    <s v="上虞万和城店"/>
    <s v="KFC"/>
    <s v="杭州肯德基有限公司"/>
    <s v="上虞"/>
    <x v="13"/>
    <x v="113"/>
  </r>
  <r>
    <x v="5"/>
    <n v="86006387"/>
    <s v="宁波桑德兹店"/>
    <s v="KFC"/>
    <s v="杭州肯德基有限公司"/>
    <s v="宁波"/>
    <x v="13"/>
    <x v="118"/>
  </r>
  <r>
    <x v="5"/>
    <n v="86006388"/>
    <s v="嘉兴中港城店"/>
    <s v="KFC"/>
    <s v="杭州肯德基有限公司"/>
    <s v="嘉兴"/>
    <x v="13"/>
    <x v="115"/>
  </r>
  <r>
    <x v="5"/>
    <n v="86006389"/>
    <s v="江北世纪联华店"/>
    <s v="KFC"/>
    <s v="杭州肯德基有限公司"/>
    <s v="宁波"/>
    <x v="13"/>
    <x v="118"/>
  </r>
  <r>
    <x v="5"/>
    <n v="86006390"/>
    <s v="宁波世纪东方店"/>
    <s v="KFC"/>
    <s v="杭州肯德基有限公司"/>
    <s v="宁波"/>
    <x v="13"/>
    <x v="118"/>
  </r>
  <r>
    <x v="5"/>
    <n v="86006391"/>
    <s v="西湖时代店"/>
    <s v="KFC"/>
    <s v="杭州肯德基有限公司"/>
    <s v="杭州"/>
    <x v="13"/>
    <x v="119"/>
  </r>
  <r>
    <x v="5"/>
    <n v="86006392"/>
    <s v="三门首府店"/>
    <s v="KFC"/>
    <s v="杭州肯德基有限公司"/>
    <s v="三门"/>
    <x v="13"/>
    <x v="116"/>
  </r>
  <r>
    <x v="5"/>
    <n v="86006394"/>
    <s v="下沙和达城店"/>
    <s v="KFC"/>
    <s v="杭州肯德基有限公司"/>
    <s v="杭州"/>
    <x v="13"/>
    <x v="119"/>
  </r>
  <r>
    <x v="5"/>
    <n v="86006395"/>
    <s v="海宁皮革城店"/>
    <s v="KFC"/>
    <s v="杭州肯德基有限公司"/>
    <s v="海宁"/>
    <x v="13"/>
    <x v="115"/>
  </r>
  <r>
    <x v="5"/>
    <n v="86006396"/>
    <s v="江山东方店"/>
    <s v="KFC"/>
    <s v="杭州肯德基有限公司"/>
    <s v="江山"/>
    <x v="13"/>
    <x v="122"/>
  </r>
  <r>
    <x v="5"/>
    <n v="86006397"/>
    <s v="龙湾人本店"/>
    <s v="KFC"/>
    <s v="杭州肯德基有限公司"/>
    <s v="龙湾"/>
    <x v="13"/>
    <x v="124"/>
  </r>
  <r>
    <x v="5"/>
    <n v="86006398"/>
    <s v="下沙星尚城店"/>
    <s v="KFC"/>
    <s v="杭州肯德基有限公司"/>
    <s v="杭州"/>
    <x v="13"/>
    <x v="119"/>
  </r>
  <r>
    <x v="5"/>
    <n v="86006399"/>
    <s v="宁波洪塘海德店"/>
    <s v="KFC"/>
    <s v="杭州肯德基有限公司"/>
    <s v="宁波"/>
    <x v="13"/>
    <x v="118"/>
  </r>
  <r>
    <x v="5"/>
    <n v="86006400"/>
    <s v="水头江山店"/>
    <s v="KFC"/>
    <s v="杭州肯德基有限公司"/>
    <s v="水头"/>
    <x v="13"/>
    <x v="117"/>
  </r>
  <r>
    <x v="5"/>
    <n v="86006451"/>
    <s v="临安万华店"/>
    <s v="KFC"/>
    <s v="杭州肯德基有限公司"/>
    <s v="临安"/>
    <x v="13"/>
    <x v="119"/>
  </r>
  <r>
    <x v="5"/>
    <n v="86006452"/>
    <s v="瑞安电影院店"/>
    <s v="KFC"/>
    <s v="杭州肯德基有限公司"/>
    <s v="瑞安"/>
    <x v="13"/>
    <x v="117"/>
  </r>
  <r>
    <x v="5"/>
    <n v="86006453"/>
    <s v="骆驼欧尚店"/>
    <s v="KFC"/>
    <s v="杭州肯德基有限公司"/>
    <s v="骆驼"/>
    <x v="13"/>
    <x v="118"/>
  </r>
  <r>
    <x v="5"/>
    <n v="86006454"/>
    <s v="象山大润发店"/>
    <s v="KFC"/>
    <s v="杭州肯德基有限公司"/>
    <s v="象山"/>
    <x v="13"/>
    <x v="118"/>
  </r>
  <r>
    <x v="5"/>
    <n v="86006455"/>
    <s v="黄岩大润发店"/>
    <s v="KFC"/>
    <s v="杭州肯德基有限公司"/>
    <s v="黄岩"/>
    <x v="13"/>
    <x v="116"/>
  </r>
  <r>
    <x v="5"/>
    <n v="86006456"/>
    <s v="萧山恒隆店"/>
    <s v="KFC"/>
    <s v="杭州肯德基有限公司"/>
    <s v="萧山"/>
    <x v="13"/>
    <x v="119"/>
  </r>
  <r>
    <x v="5"/>
    <n v="86006457"/>
    <s v="常山定阳店"/>
    <s v="KFC"/>
    <s v="杭州肯德基有限公司"/>
    <s v="常山"/>
    <x v="13"/>
    <x v="122"/>
  </r>
  <r>
    <x v="5"/>
    <n v="86006459"/>
    <s v="路桥华联店"/>
    <s v="KFC"/>
    <s v="杭州肯德基有限公司"/>
    <s v="路桥"/>
    <x v="13"/>
    <x v="116"/>
  </r>
  <r>
    <x v="5"/>
    <n v="86006460"/>
    <s v="杭州灵隐店"/>
    <s v="KFC"/>
    <s v="杭州肯德基有限公司"/>
    <s v="杭州"/>
    <x v="13"/>
    <x v="119"/>
  </r>
  <r>
    <x v="5"/>
    <n v="86006461"/>
    <s v="杭州莲花店"/>
    <s v="KFC"/>
    <s v="杭州肯德基有限公司"/>
    <s v="杭州"/>
    <x v="13"/>
    <x v="119"/>
  </r>
  <r>
    <x v="5"/>
    <n v="86006462"/>
    <s v="宁波客运中心店"/>
    <s v="KFC"/>
    <s v="杭州肯德基有限公司"/>
    <s v="宁波"/>
    <x v="13"/>
    <x v="118"/>
  </r>
  <r>
    <x v="5"/>
    <n v="86006463"/>
    <s v="温州火车南站店"/>
    <s v="KFC"/>
    <s v="杭州肯德基有限公司"/>
    <s v="温州"/>
    <x v="13"/>
    <x v="117"/>
  </r>
  <r>
    <x v="5"/>
    <n v="86006464"/>
    <s v="金华双龙店"/>
    <s v="KFC"/>
    <s v="杭州肯德基有限公司"/>
    <s v="金华"/>
    <x v="13"/>
    <x v="114"/>
  </r>
  <r>
    <x v="5"/>
    <n v="86006465"/>
    <s v="义乌银泰店"/>
    <s v="KFC"/>
    <s v="杭州肯德基有限公司"/>
    <s v="义乌"/>
    <x v="13"/>
    <x v="114"/>
  </r>
  <r>
    <x v="5"/>
    <n v="86006466"/>
    <s v="湖州物美店"/>
    <s v="KFC"/>
    <s v="杭州肯德基有限公司"/>
    <s v="湖州"/>
    <x v="13"/>
    <x v="112"/>
  </r>
  <r>
    <x v="5"/>
    <n v="86006467"/>
    <s v="塘栖广济店"/>
    <s v="KFC"/>
    <s v="杭州肯德基有限公司"/>
    <s v="塘栖"/>
    <x v="13"/>
    <x v="119"/>
  </r>
  <r>
    <x v="5"/>
    <n v="86006468"/>
    <s v="东阳金天地店"/>
    <s v="KFC"/>
    <s v="杭州肯德基有限公司"/>
    <s v="东阳"/>
    <x v="13"/>
    <x v="114"/>
  </r>
  <r>
    <x v="5"/>
    <n v="86006469"/>
    <s v="慈溪银泰店"/>
    <s v="KFC"/>
    <s v="杭州肯德基有限公司"/>
    <s v="慈溪"/>
    <x v="13"/>
    <x v="118"/>
  </r>
  <r>
    <x v="5"/>
    <n v="86006470"/>
    <s v="临城乐购店"/>
    <s v="KFC"/>
    <s v="杭州肯德基有限公司"/>
    <s v="定海"/>
    <x v="13"/>
    <x v="121"/>
  </r>
  <r>
    <x v="5"/>
    <n v="86006471"/>
    <s v="余姚嘉悦店"/>
    <s v="KFC"/>
    <s v="杭州肯德基有限公司"/>
    <s v="余姚"/>
    <x v="13"/>
    <x v="118"/>
  </r>
  <r>
    <x v="5"/>
    <n v="86006473"/>
    <s v="永康大润发店"/>
    <s v="KFC"/>
    <s v="杭州肯德基有限公司"/>
    <s v="永康"/>
    <x v="13"/>
    <x v="114"/>
  </r>
  <r>
    <x v="5"/>
    <n v="86006474"/>
    <s v="桐乡乐购店"/>
    <s v="KFC"/>
    <s v="杭州肯德基有限公司"/>
    <s v="桐乡"/>
    <x v="13"/>
    <x v="115"/>
  </r>
  <r>
    <x v="5"/>
    <n v="86006475"/>
    <s v="嘉善恒利店"/>
    <s v="KFC"/>
    <s v="杭州肯德基有限公司"/>
    <s v="嘉善"/>
    <x v="13"/>
    <x v="115"/>
  </r>
  <r>
    <x v="5"/>
    <n v="86006478"/>
    <s v="宁波钱湖天地店"/>
    <s v="KFC"/>
    <s v="杭州肯德基有限公司"/>
    <s v="宁波"/>
    <x v="13"/>
    <x v="118"/>
  </r>
  <r>
    <x v="5"/>
    <n v="86006479"/>
    <s v="临浦峙山店"/>
    <s v="KFC"/>
    <s v="杭州肯德基有限公司"/>
    <s v="临浦"/>
    <x v="13"/>
    <x v="119"/>
  </r>
  <r>
    <x v="5"/>
    <n v="86006480"/>
    <s v="义乌银海店"/>
    <s v="KFC"/>
    <s v="杭州肯德基有限公司"/>
    <s v="义乌"/>
    <x v="13"/>
    <x v="114"/>
  </r>
  <r>
    <x v="5"/>
    <n v="86006481"/>
    <s v="桐庐世纪联华店"/>
    <s v="KFC"/>
    <s v="杭州肯德基有限公司"/>
    <s v="桐庐"/>
    <x v="13"/>
    <x v="119"/>
  </r>
  <r>
    <x v="5"/>
    <n v="86006483"/>
    <s v="定海新天地店"/>
    <s v="KFC"/>
    <s v="杭州肯德基有限公司"/>
    <s v="定海"/>
    <x v="13"/>
    <x v="121"/>
  </r>
  <r>
    <x v="5"/>
    <n v="86006484"/>
    <s v="温州双屿店"/>
    <s v="KFC"/>
    <s v="杭州肯德基有限公司"/>
    <s v="温州"/>
    <x v="13"/>
    <x v="117"/>
  </r>
  <r>
    <x v="5"/>
    <n v="86006485"/>
    <s v="乌镇东栅店"/>
    <s v="KFC"/>
    <s v="杭州肯德基有限公司"/>
    <s v="乌镇"/>
    <x v="13"/>
    <x v="115"/>
  </r>
  <r>
    <x v="5"/>
    <n v="86006486"/>
    <s v="嘉兴火车站店"/>
    <s v="KFC"/>
    <s v="杭州肯德基有限公司"/>
    <s v="嘉兴"/>
    <x v="13"/>
    <x v="115"/>
  </r>
  <r>
    <x v="5"/>
    <n v="86006487"/>
    <s v="萧山汇德隆店"/>
    <s v="KFC"/>
    <s v="杭州肯德基有限公司"/>
    <s v="萧山"/>
    <x v="13"/>
    <x v="119"/>
  </r>
  <r>
    <x v="5"/>
    <n v="86006488"/>
    <s v="岱山日达店"/>
    <s v="KFC"/>
    <s v="杭州肯德基有限公司"/>
    <s v="岱山"/>
    <x v="13"/>
    <x v="121"/>
  </r>
  <r>
    <x v="5"/>
    <n v="86006489"/>
    <s v="丽水学院店"/>
    <s v="KFC"/>
    <s v="杭州肯德基有限公司"/>
    <s v="丽水"/>
    <x v="13"/>
    <x v="120"/>
  </r>
  <r>
    <x v="5"/>
    <n v="86006490"/>
    <s v="宁海大观园店"/>
    <s v="KFC"/>
    <s v="杭州肯德基有限公司"/>
    <s v="宁海"/>
    <x v="13"/>
    <x v="118"/>
  </r>
  <r>
    <x v="5"/>
    <n v="86006491"/>
    <s v="杭州和平饭店店"/>
    <s v="KFC"/>
    <s v="杭州肯德基有限公司"/>
    <s v="杭州"/>
    <x v="13"/>
    <x v="119"/>
  </r>
  <r>
    <x v="5"/>
    <n v="86006492"/>
    <s v="萧山机场T3到达厅店"/>
    <s v="KFC"/>
    <s v="杭州肯德基有限公司"/>
    <s v="萧山"/>
    <x v="13"/>
    <x v="119"/>
  </r>
  <r>
    <x v="5"/>
    <n v="86006493"/>
    <s v="奉化银泰店"/>
    <s v="KFC"/>
    <s v="杭州肯德基有限公司"/>
    <s v="奉化"/>
    <x v="13"/>
    <x v="118"/>
  </r>
  <r>
    <x v="5"/>
    <n v="86006494"/>
    <s v="温岭数码店"/>
    <s v="KFC"/>
    <s v="杭州肯德基有限公司"/>
    <s v="温岭"/>
    <x v="13"/>
    <x v="116"/>
  </r>
  <r>
    <x v="5"/>
    <n v="86006495"/>
    <s v="宁波来福士店"/>
    <s v="KFC"/>
    <s v="杭州肯德基有限公司"/>
    <s v="宁波"/>
    <x v="13"/>
    <x v="118"/>
  </r>
  <r>
    <x v="5"/>
    <n v="86006496"/>
    <s v="宁波马园店"/>
    <s v="KFC"/>
    <s v="杭州肯德基有限公司"/>
    <s v="宁波"/>
    <x v="13"/>
    <x v="118"/>
  </r>
  <r>
    <x v="5"/>
    <n v="86006497"/>
    <s v="镇海华润店"/>
    <s v="KFC"/>
    <s v="杭州肯德基有限公司"/>
    <s v="镇海"/>
    <x v="13"/>
    <x v="118"/>
  </r>
  <r>
    <x v="5"/>
    <n v="86006498"/>
    <s v="温州龙湾大歌星店"/>
    <s v="KFC"/>
    <s v="杭州肯德基有限公司"/>
    <s v="温州"/>
    <x v="13"/>
    <x v="117"/>
  </r>
  <r>
    <x v="5"/>
    <n v="86006499"/>
    <s v="衢州凯升店"/>
    <s v="KFC"/>
    <s v="杭州肯德基有限公司"/>
    <s v="衢州"/>
    <x v="13"/>
    <x v="122"/>
  </r>
  <r>
    <x v="5"/>
    <n v="86006852"/>
    <s v="慈溪环城店"/>
    <s v="KFC"/>
    <s v="杭州肯德基有限公司"/>
    <s v="慈溪"/>
    <x v="13"/>
    <x v="118"/>
  </r>
  <r>
    <x v="5"/>
    <n v="86006853"/>
    <s v="宁波万成店"/>
    <s v="KFC"/>
    <s v="杭州肯德基有限公司"/>
    <s v="宁波"/>
    <x v="13"/>
    <x v="118"/>
  </r>
  <r>
    <x v="5"/>
    <n v="86006854"/>
    <s v="观海卫福山店"/>
    <s v="KFC"/>
    <s v="杭州肯德基有限公司"/>
    <s v="观海卫"/>
    <x v="13"/>
    <x v="118"/>
  </r>
  <r>
    <x v="5"/>
    <n v="86006857"/>
    <s v="鄞州启明店"/>
    <s v="KFC"/>
    <s v="杭州肯德基有限公司"/>
    <s v="宁波"/>
    <x v="13"/>
    <x v="118"/>
  </r>
  <r>
    <x v="5"/>
    <n v="86006858"/>
    <s v="杭州星民DT店"/>
    <s v="KFC"/>
    <s v="杭州肯德基有限公司"/>
    <s v="杭州"/>
    <x v="13"/>
    <x v="119"/>
  </r>
  <r>
    <x v="5"/>
    <n v="86006859"/>
    <s v="杭州赛码DT店"/>
    <s v="KFC"/>
    <s v="杭州肯德基有限公司"/>
    <s v="杭州"/>
    <x v="13"/>
    <x v="119"/>
  </r>
  <r>
    <x v="5"/>
    <n v="86006861"/>
    <s v="义蓬购物中心DT店"/>
    <s v="KFC"/>
    <s v="杭州肯德基有限公司"/>
    <s v="义蓬"/>
    <x v="13"/>
    <x v="119"/>
  </r>
  <r>
    <x v="5"/>
    <n v="86006863"/>
    <s v="普陀鑫材DT店"/>
    <s v="KFC"/>
    <s v="杭州肯德基有限公司"/>
    <s v="普陀"/>
    <x v="13"/>
    <x v="121"/>
  </r>
  <r>
    <x v="5"/>
    <n v="86006864"/>
    <s v="临平绿城蓝庭店DT"/>
    <s v="KFC"/>
    <s v="杭州肯德基有限公司"/>
    <s v="余杭"/>
    <x v="13"/>
    <x v="119"/>
  </r>
  <r>
    <x v="5"/>
    <n v="12219799"/>
    <s v="嘉兴少年路店"/>
    <s v="KFC"/>
    <s v="杭州肯德基有限公司"/>
    <s v="嘉兴"/>
    <x v="13"/>
    <x v="115"/>
  </r>
  <r>
    <x v="5"/>
    <n v="12489850"/>
    <s v="金华一百店"/>
    <s v="KFC"/>
    <s v="杭州肯德基有限公司"/>
    <s v="金华"/>
    <x v="13"/>
    <x v="114"/>
  </r>
  <r>
    <x v="5"/>
    <n v="86006201"/>
    <s v="诸暨时代店"/>
    <s v="KFC"/>
    <s v="杭州肯德基有限公司"/>
    <s v="诸暨"/>
    <x v="13"/>
    <x v="113"/>
  </r>
  <r>
    <x v="5"/>
    <n v="80061074"/>
    <s v="海盐大桥北服务区"/>
    <s v="KFC"/>
    <s v="杭州肯德基有限公司"/>
    <s v="海盐"/>
    <x v="13"/>
    <x v="115"/>
  </r>
  <r>
    <x v="5"/>
    <n v="80061073"/>
    <s v="安吉昌硕"/>
    <s v="KFC"/>
    <s v="杭州肯德基有限公司"/>
    <s v="安吉"/>
    <x v="13"/>
    <x v="112"/>
  </r>
  <r>
    <x v="5"/>
    <n v="80061071"/>
    <s v="长兴海洋城"/>
    <s v="KFC"/>
    <s v="杭州肯德基有限公司"/>
    <s v="长兴"/>
    <x v="13"/>
    <x v="112"/>
  </r>
  <r>
    <x v="5"/>
    <n v="80061077"/>
    <s v="嵊州世纪联华"/>
    <s v="KFC"/>
    <s v="杭州肯德基有限公司"/>
    <s v="嵊州"/>
    <x v="13"/>
    <x v="113"/>
  </r>
  <r>
    <x v="5"/>
    <n v="80061045"/>
    <s v="杭州宋城"/>
    <s v="KFC"/>
    <s v="杭州肯德基有限公司"/>
    <s v="杭州"/>
    <x v="13"/>
    <x v="119"/>
  </r>
  <r>
    <x v="5"/>
    <n v="80061068"/>
    <s v="衢江东方"/>
    <s v="KFC"/>
    <s v="杭州肯德基有限公司"/>
    <s v="衢州"/>
    <x v="13"/>
    <x v="122"/>
  </r>
  <r>
    <x v="5"/>
    <n v="80061076"/>
    <s v="宁波港隆"/>
    <s v="KFC"/>
    <s v="杭州肯德基有限公司"/>
    <s v="宁波"/>
    <x v="13"/>
    <x v="118"/>
  </r>
  <r>
    <x v="5"/>
    <n v="80061078"/>
    <s v="嘉兴万达KFC"/>
    <s v="KFC"/>
    <s v="杭州肯德基有限公司"/>
    <s v="嘉兴"/>
    <x v="13"/>
    <x v="115"/>
  </r>
  <r>
    <x v="5"/>
    <n v="80061055"/>
    <s v="三墩厚仁"/>
    <s v="KFC"/>
    <s v="杭州肯德基有限公司"/>
    <s v="三墩"/>
    <x v="13"/>
    <x v="119"/>
  </r>
  <r>
    <x v="5"/>
    <n v="86006860"/>
    <s v="钱清钱门学府DT"/>
    <s v="KFC"/>
    <s v="杭州肯德基有限公司"/>
    <s v="柯桥"/>
    <x v="13"/>
    <x v="113"/>
  </r>
  <r>
    <x v="5"/>
    <n v="86018594"/>
    <s v="宁波港隆时代"/>
    <s v="PHDI"/>
    <s v="上海必胜客有限公司"/>
    <s v="宁波"/>
    <x v="13"/>
    <x v="118"/>
  </r>
  <r>
    <x v="5"/>
    <n v="86018591"/>
    <s v="嘉兴万达广场"/>
    <s v="PHDI"/>
    <s v="上海必胜客有限公司"/>
    <s v="嘉兴"/>
    <x v="13"/>
    <x v="115"/>
  </r>
  <r>
    <x v="5"/>
    <n v="86018589"/>
    <s v="路桥东森"/>
    <s v="PHDI"/>
    <s v="上海必胜客有限公司"/>
    <s v="路桥"/>
    <x v="13"/>
    <x v="116"/>
  </r>
  <r>
    <x v="5"/>
    <n v="80061083"/>
    <s v="宁波环球城"/>
    <s v="KFC"/>
    <s v="杭州肯德基有限公司"/>
    <s v="宁波"/>
    <x v="13"/>
    <x v="118"/>
  </r>
  <r>
    <x v="5"/>
    <n v="80061084"/>
    <s v="宁波新水街"/>
    <s v="KFC"/>
    <s v="杭州肯德基有限公司"/>
    <s v="宁波"/>
    <x v="13"/>
    <x v="118"/>
  </r>
  <r>
    <x v="5"/>
    <s v="86018408"/>
    <s v="宁波银泰PH"/>
    <s v="PHDI"/>
    <s v="上海必胜客有限公司"/>
    <s v="宁波"/>
    <x v="13"/>
    <x v="118"/>
  </r>
  <r>
    <x v="5"/>
    <s v="80181755"/>
    <s v="余姚嘉悦宅急送餐厅"/>
    <s v="PHHS"/>
    <s v="上海必胜客有限公司"/>
    <s v="余姚"/>
    <x v="13"/>
    <x v="118"/>
  </r>
  <r>
    <x v="5"/>
    <n v="80061060"/>
    <s v="下沙龙湖"/>
    <s v="KFC"/>
    <s v="杭州肯德基有限公司"/>
    <s v="杭州"/>
    <x v="13"/>
    <x v="119"/>
  </r>
  <r>
    <x v="5"/>
    <n v="86018413"/>
    <s v="衢州东方广场"/>
    <s v="PHDI"/>
    <s v="上海必胜客有限公司"/>
    <s v="衢州"/>
    <x v="13"/>
    <x v="122"/>
  </r>
  <r>
    <x v="5"/>
    <n v="86018537"/>
    <s v="杭州灵隐解百"/>
    <s v="PHDI"/>
    <s v="上海必胜客有限公司"/>
    <s v="杭州"/>
    <x v="13"/>
    <x v="119"/>
  </r>
  <r>
    <x v="5"/>
    <n v="86018587"/>
    <s v="下沙龙湖"/>
    <s v="PHDI"/>
    <s v="上海必胜客有限公司"/>
    <s v="杭州"/>
    <x v="13"/>
    <x v="119"/>
  </r>
  <r>
    <x v="5"/>
    <n v="80181767"/>
    <s v="湖州滨河"/>
    <s v="PHHS"/>
    <s v="上海必胜客有限公司"/>
    <s v="湖州"/>
    <x v="13"/>
    <x v="112"/>
  </r>
  <r>
    <x v="5"/>
    <n v="86018422"/>
    <s v="江山东方时代"/>
    <s v="PHDI"/>
    <s v="上海必胜客有限公司"/>
    <s v="江山"/>
    <x v="13"/>
    <x v="122"/>
  </r>
  <r>
    <x v="5"/>
    <n v="80061090"/>
    <s v="嘉兴旭辉SMALL BOX"/>
    <s v="KFC"/>
    <s v="杭州肯德基有限公司"/>
    <s v="嘉兴"/>
    <x v="13"/>
    <x v="115"/>
  </r>
  <r>
    <x v="5"/>
    <n v="80061091"/>
    <s v="温州新水心SMALL BOX"/>
    <s v="KFC"/>
    <s v="杭州肯德基有限公司"/>
    <s v="温州"/>
    <x v="13"/>
    <x v="117"/>
  </r>
  <r>
    <x v="5"/>
    <n v="80061081"/>
    <s v="宁波新天伦SMALL BOX"/>
    <s v="KFC"/>
    <s v="杭州肯德基有限公司"/>
    <s v="宁波"/>
    <x v="13"/>
    <x v="118"/>
  </r>
  <r>
    <x v="5"/>
    <n v="80061086"/>
    <s v="绍兴世茂"/>
    <s v="KFC"/>
    <s v="杭州肯德基有限公司"/>
    <s v="绍兴"/>
    <x v="13"/>
    <x v="113"/>
  </r>
  <r>
    <x v="5"/>
    <n v="80061082"/>
    <s v="江山大润发"/>
    <s v="KFC"/>
    <s v="杭州肯德基有限公司"/>
    <s v="江山"/>
    <x v="13"/>
    <x v="122"/>
  </r>
  <r>
    <x v="5"/>
    <n v="80061080"/>
    <s v="集士港杉井奥莱"/>
    <s v="KFC"/>
    <s v="杭州肯德基有限公司"/>
    <s v="宁波"/>
    <x v="13"/>
    <x v="118"/>
  </r>
  <r>
    <x v="5"/>
    <n v="80061092"/>
    <s v="良诸永旺"/>
    <s v="KFC"/>
    <s v="杭州肯德基有限公司"/>
    <s v="杭州"/>
    <x v="13"/>
    <x v="119"/>
  </r>
  <r>
    <x v="5"/>
    <n v="86018432"/>
    <s v="富阳玉长城"/>
    <s v="PHDI"/>
    <s v="上海必胜客有限公司"/>
    <s v="富阳"/>
    <x v="13"/>
    <x v="119"/>
  </r>
  <r>
    <x v="5"/>
    <n v="86018448"/>
    <s v="良渚永旺"/>
    <s v="PHDI"/>
    <s v="上海必胜客有限公司"/>
    <s v="杭州"/>
    <x v="13"/>
    <x v="119"/>
  </r>
  <r>
    <x v="5"/>
    <n v="86018431"/>
    <s v="杭州笕桥润贸"/>
    <s v="PHDI"/>
    <s v="上海必胜客有限公司"/>
    <s v="杭州"/>
    <x v="13"/>
    <x v="119"/>
  </r>
  <r>
    <x v="5"/>
    <n v="80181768"/>
    <s v="杭州下沙高沙"/>
    <s v="PHHS"/>
    <s v="上海必胜客有限公司"/>
    <s v="杭州"/>
    <x v="13"/>
    <x v="119"/>
  </r>
  <r>
    <x v="5"/>
    <n v="86018369"/>
    <s v="杭州丁兰"/>
    <s v="PHDI"/>
    <s v="上海必胜客有限公司"/>
    <s v="杭州"/>
    <x v="13"/>
    <x v="119"/>
  </r>
  <r>
    <x v="5"/>
    <n v="80181770"/>
    <s v="杭州厚仁路"/>
    <s v="PHHS"/>
    <s v="上海必胜客有限公司"/>
    <s v="杭州"/>
    <x v="13"/>
    <x v="119"/>
  </r>
  <r>
    <x v="5"/>
    <n v="80181772"/>
    <s v="杭州临平东湖"/>
    <s v="PHHS"/>
    <s v="上海必胜客有限公司"/>
    <s v="杭州"/>
    <x v="13"/>
    <x v="119"/>
  </r>
  <r>
    <x v="5"/>
    <n v="80181776"/>
    <s v="杭州五洲国际"/>
    <s v="PHHS"/>
    <s v="上海必胜客有限公司"/>
    <s v="杭州"/>
    <x v="13"/>
    <x v="119"/>
  </r>
  <r>
    <x v="5"/>
    <n v="86018437"/>
    <s v="萧山宝龙"/>
    <s v="PHDI"/>
    <s v="上海必胜客有限公司"/>
    <s v="杭州"/>
    <x v="13"/>
    <x v="119"/>
  </r>
  <r>
    <x v="5"/>
    <n v="86018447"/>
    <s v="安吉昌硕"/>
    <s v="PHDI"/>
    <s v="上海必胜客有限公司"/>
    <s v="杭州"/>
    <x v="13"/>
    <x v="119"/>
  </r>
  <r>
    <x v="5"/>
    <n v="80061070"/>
    <s v="杭州东站东广场"/>
    <s v="KFC"/>
    <s v="杭州肯德基有限公司"/>
    <s v="杭州"/>
    <x v="13"/>
    <x v="119"/>
  </r>
  <r>
    <x v="5"/>
    <n v="80061093"/>
    <s v="乔司物美"/>
    <s v="KFC"/>
    <s v="杭州肯德基有限公司"/>
    <s v="杭州"/>
    <x v="13"/>
    <x v="119"/>
  </r>
  <r>
    <x v="5"/>
    <n v="86006866"/>
    <s v="宁波五乡爱民"/>
    <s v="KFC"/>
    <s v="杭州肯德基有限公司"/>
    <s v="杭州"/>
    <x v="13"/>
    <x v="119"/>
  </r>
  <r>
    <x v="5"/>
    <n v="80061095"/>
    <s v="温州欧洲城"/>
    <s v="KFC"/>
    <s v="杭州肯德基有限公司"/>
    <s v="杭州"/>
    <x v="13"/>
    <x v="119"/>
  </r>
  <r>
    <x v="5"/>
    <n v="80061088"/>
    <s v="桐庐服务区北"/>
    <s v="KFC"/>
    <s v="杭州肯德基有限公司"/>
    <s v="杭州"/>
    <x v="13"/>
    <x v="119"/>
  </r>
  <r>
    <x v="5"/>
    <n v="80061087"/>
    <s v="桐庐服务区南"/>
    <s v="KFC"/>
    <s v="杭州肯德基有限公司"/>
    <s v="杭州"/>
    <x v="13"/>
    <x v="119"/>
  </r>
  <r>
    <x v="5"/>
    <n v="80181771"/>
    <s v="嘉兴协和广场"/>
    <s v="PHHS"/>
    <s v="上海必胜客有限公司"/>
    <s v="嘉兴"/>
    <x v="13"/>
    <x v="115"/>
  </r>
  <r>
    <x v="5"/>
    <n v="80061094"/>
    <s v="嵊州鹿山广场"/>
    <s v="KFC"/>
    <s v="杭州肯德基有限公司"/>
    <s v="嵊州"/>
    <x v="13"/>
    <x v="113"/>
  </r>
  <r>
    <x v="5"/>
    <n v="86018454"/>
    <s v="嵊州鹿山广场"/>
    <s v="PHDI"/>
    <s v="上海必胜客有限公司"/>
    <s v="嵊州"/>
    <x v="13"/>
    <x v="113"/>
  </r>
  <r>
    <x v="5"/>
    <n v="80061098"/>
    <s v="水头财富广场"/>
    <s v="KFC"/>
    <s v="杭州肯德基有限公司"/>
    <s v="温州"/>
    <x v="13"/>
    <x v="117"/>
  </r>
  <r>
    <x v="5"/>
    <n v="86018462"/>
    <s v="温州万象城"/>
    <s v="PHDI"/>
    <s v="上海必胜客有限公司"/>
    <s v="温州"/>
    <x v="13"/>
    <x v="117"/>
  </r>
  <r>
    <x v="5"/>
    <n v="12756382"/>
    <s v="温州苍南银泰加盟店"/>
    <s v="PHDI"/>
    <s v="温州北方元管理有限公司"/>
    <s v="温州"/>
    <x v="13"/>
    <x v="117"/>
  </r>
  <r>
    <x v="5"/>
    <n v="80181782"/>
    <s v="杭州江虹路店"/>
    <s v="PHHS"/>
    <s v="上海必胜客有限公司"/>
    <s v="杭州"/>
    <x v="13"/>
    <x v="119"/>
  </r>
  <r>
    <x v="5"/>
    <n v="86018468"/>
    <s v="椒江万达广场"/>
    <s v="PHDI"/>
    <s v="上海必胜客有限公司"/>
    <s v="椒江"/>
    <x v="13"/>
    <x v="116"/>
  </r>
  <r>
    <x v="5"/>
    <n v="80061101"/>
    <s v="宁波华楼"/>
    <s v="KFC"/>
    <s v="杭州肯德基有限公司"/>
    <s v="宁波"/>
    <x v="13"/>
    <x v="118"/>
  </r>
  <r>
    <x v="5"/>
    <n v="80061103"/>
    <s v="温州万象城"/>
    <s v="KFC"/>
    <s v="杭州肯德基有限公司"/>
    <s v="温州"/>
    <x v="13"/>
    <x v="117"/>
  </r>
  <r>
    <x v="5"/>
    <n v="80061105"/>
    <s v="乍浦物美"/>
    <s v="KFC"/>
    <s v="杭州肯德基有限公司"/>
    <s v="嘉兴"/>
    <x v="13"/>
    <x v="115"/>
  </r>
  <r>
    <x v="5"/>
    <n v="80061099"/>
    <s v="宁波古林"/>
    <s v="KFC"/>
    <s v="杭州肯德基有限公司"/>
    <s v="宁波"/>
    <x v="13"/>
    <x v="118"/>
  </r>
  <r>
    <x v="5"/>
    <n v="80061102"/>
    <s v="义乌万达"/>
    <s v="KFC"/>
    <s v="杭州肯德基有限公司"/>
    <s v="义乌"/>
    <x v="13"/>
    <x v="114"/>
  </r>
  <r>
    <x v="5"/>
    <n v="12834541"/>
    <s v="吴山广场"/>
    <s v="KFC"/>
    <s v="杭州瀚和餐饮管理有限公司"/>
    <s v="杭州"/>
    <x v="13"/>
    <x v="119"/>
  </r>
  <r>
    <x v="5"/>
    <n v="80061109"/>
    <s v="衢州国金"/>
    <s v="KFC"/>
    <s v="杭州肯德基有限公司"/>
    <s v="衢州"/>
    <x v="13"/>
    <x v="122"/>
  </r>
  <r>
    <x v="5"/>
    <n v="80181783"/>
    <s v="金华八一南街"/>
    <s v="PHHS"/>
    <s v="上海必胜客有限公司"/>
    <s v="金华"/>
    <x v="13"/>
    <x v="114"/>
  </r>
  <r>
    <x v="5"/>
    <n v="86018425"/>
    <s v="嘉兴八佰伴"/>
    <s v="PHDI"/>
    <s v="上海必胜客有限公司"/>
    <s v="嘉兴"/>
    <x v="13"/>
    <x v="115"/>
  </r>
  <r>
    <x v="5"/>
    <n v="86018457"/>
    <s v="杭州乔司博货"/>
    <s v="PHDI"/>
    <s v="上海必胜客有限公司"/>
    <s v="杭州"/>
    <x v="13"/>
    <x v="119"/>
  </r>
  <r>
    <x v="5"/>
    <n v="86018461"/>
    <s v="杭州尚城利星"/>
    <s v="PHDI"/>
    <s v="上海必胜客有限公司"/>
    <s v="杭州"/>
    <x v="13"/>
    <x v="119"/>
  </r>
  <r>
    <x v="5"/>
    <n v="86018469"/>
    <s v="镇海万科"/>
    <s v="PHDI"/>
    <s v="上海必胜客有限公司"/>
    <s v="宁波"/>
    <x v="13"/>
    <x v="118"/>
  </r>
  <r>
    <x v="5"/>
    <n v="86018470"/>
    <s v="宁海西子国际"/>
    <s v="PHDI"/>
    <s v="上海必胜客有限公司"/>
    <s v="宁波"/>
    <x v="13"/>
    <x v="118"/>
  </r>
  <r>
    <x v="5"/>
    <n v="86018478"/>
    <s v="义乌万达"/>
    <s v="PHDI"/>
    <s v="上海必胜客有限公司"/>
    <s v="金华"/>
    <x v="13"/>
    <x v="114"/>
  </r>
  <r>
    <x v="5"/>
    <n v="86018575"/>
    <s v="台州天台太平洋"/>
    <s v="PHDI"/>
    <s v="上海必胜客有限公司"/>
    <s v="台州"/>
    <x v="13"/>
    <x v="116"/>
  </r>
  <r>
    <x v="5"/>
    <n v="80061110"/>
    <s v="泰顺开太"/>
    <s v="KFC"/>
    <s v="杭州肯德基有限公司"/>
    <s v="温州"/>
    <x v="13"/>
    <x v="117"/>
  </r>
  <r>
    <x v="5"/>
    <n v="80061104"/>
    <s v="天成国际"/>
    <s v="KFC"/>
    <s v="杭州肯德基有限公司"/>
    <s v="杭州"/>
    <x v="13"/>
    <x v="119"/>
  </r>
  <r>
    <x v="5"/>
    <s v="80061100"/>
    <s v="路桥中盛广场"/>
    <s v="KFC"/>
    <s v="杭州肯德基有限公司"/>
    <s v="杭州"/>
    <x v="13"/>
    <x v="119"/>
  </r>
  <r>
    <x v="5"/>
    <s v="80061118"/>
    <s v="椒江万达"/>
    <s v="KFC"/>
    <s v="杭州肯德基有限公司"/>
    <s v="杭州"/>
    <x v="13"/>
    <x v="119"/>
  </r>
  <r>
    <x v="5"/>
    <s v="86006869"/>
    <s v="富阳九龙DT"/>
    <s v="KFC"/>
    <s v="杭州肯德基有限公司"/>
    <s v="杭州"/>
    <x v="13"/>
    <x v="119"/>
  </r>
  <r>
    <x v="6"/>
    <n v="86031860"/>
    <s v="祥和路DT"/>
    <s v="KFC"/>
    <s v="昆明肯德基有限公司"/>
    <s v="丽江"/>
    <x v="14"/>
    <x v="125"/>
  </r>
  <r>
    <x v="6"/>
    <n v="86031301"/>
    <s v="长水机场精选店"/>
    <s v="KFC"/>
    <s v="昆明肯德基有限公司"/>
    <s v="昆明"/>
    <x v="14"/>
    <x v="126"/>
  </r>
  <r>
    <x v="6"/>
    <n v="86031219"/>
    <s v="前兴路万达店"/>
    <s v="KFC"/>
    <s v="昆明肯德基有限公司"/>
    <s v="昆明"/>
    <x v="14"/>
    <x v="126"/>
  </r>
  <r>
    <x v="6"/>
    <n v="86031218"/>
    <s v="官南店"/>
    <s v="KFC"/>
    <s v="昆明肯德基有限公司"/>
    <s v="昆明"/>
    <x v="14"/>
    <x v="126"/>
  </r>
  <r>
    <x v="6"/>
    <n v="86031217"/>
    <s v="东风路店"/>
    <s v="KFC"/>
    <s v="昆明肯德基有限公司"/>
    <s v="文山"/>
    <x v="14"/>
    <x v="127"/>
  </r>
  <r>
    <x v="6"/>
    <n v="86031216"/>
    <s v="新螺蛳湾二期店"/>
    <s v="KFC"/>
    <s v="昆明肯德基有限公司"/>
    <s v="昆明"/>
    <x v="14"/>
    <x v="126"/>
  </r>
  <r>
    <x v="6"/>
    <n v="86031214"/>
    <s v="坛城"/>
    <s v="KFC"/>
    <s v="昆明肯德基有限公司"/>
    <s v="香格里拉"/>
    <x v="14"/>
    <x v="128"/>
  </r>
  <r>
    <x v="6"/>
    <n v="86031213"/>
    <s v="西街"/>
    <s v="KFC"/>
    <s v="昆明肯德基有限公司"/>
    <s v="昭通"/>
    <x v="14"/>
    <x v="129"/>
  </r>
  <r>
    <x v="6"/>
    <n v="86031209"/>
    <s v="九华路餐厅"/>
    <s v="KFC"/>
    <s v="昆明肯德基有限公司"/>
    <s v="泸西"/>
    <x v="14"/>
    <x v="130"/>
  </r>
  <r>
    <x v="6"/>
    <n v="86031208"/>
    <s v="九龙餐厅"/>
    <s v="KFC"/>
    <s v="昆明肯德基有限公司"/>
    <s v="保山"/>
    <x v="14"/>
    <x v="131"/>
  </r>
  <r>
    <x v="6"/>
    <n v="86031207"/>
    <s v="髯翁路店"/>
    <s v="KFC"/>
    <s v="昆明肯德基有限公司"/>
    <s v="弥勒"/>
    <x v="14"/>
    <x v="130"/>
  </r>
  <r>
    <x v="6"/>
    <n v="86031206"/>
    <s v="同乐店"/>
    <s v="KFC"/>
    <s v="昆明肯德基有限公司"/>
    <s v="陆良"/>
    <x v="14"/>
    <x v="132"/>
  </r>
  <r>
    <x v="6"/>
    <n v="86031205"/>
    <s v="创基尚城店"/>
    <s v="KFC"/>
    <s v="昆明肯德基有限公司"/>
    <s v="普洱"/>
    <x v="14"/>
    <x v="133"/>
  </r>
  <r>
    <x v="6"/>
    <n v="86031203"/>
    <s v="中汇"/>
    <s v="KFC"/>
    <s v="昆明肯德基有限公司"/>
    <s v="昭通"/>
    <x v="14"/>
    <x v="129"/>
  </r>
  <r>
    <x v="6"/>
    <n v="86031202"/>
    <s v="新柏联店"/>
    <s v="KFC"/>
    <s v="昆明肯德基有限公司"/>
    <s v="昆明"/>
    <x v="14"/>
    <x v="126"/>
  </r>
  <r>
    <x v="6"/>
    <n v="86031200"/>
    <s v="益龙万象城店"/>
    <s v="KFC"/>
    <s v="昆明肯德基有限公司"/>
    <s v="昆明"/>
    <x v="14"/>
    <x v="126"/>
  </r>
  <r>
    <x v="6"/>
    <n v="86031199"/>
    <s v="大屯店"/>
    <s v="KFC"/>
    <s v="昆明肯德基有限公司"/>
    <s v="安宁"/>
    <x v="14"/>
    <x v="126"/>
  </r>
  <r>
    <x v="6"/>
    <n v="86031198"/>
    <s v="星耀路店"/>
    <s v="KFC"/>
    <s v="昆明肯德基有限公司"/>
    <s v="昆明"/>
    <x v="14"/>
    <x v="126"/>
  </r>
  <r>
    <x v="6"/>
    <n v="86031197"/>
    <s v="上堡街店"/>
    <s v="KFC"/>
    <s v="昆明肯德基有限公司"/>
    <s v="曲靖"/>
    <x v="14"/>
    <x v="132"/>
  </r>
  <r>
    <x v="6"/>
    <n v="86031196"/>
    <s v="长水机场店"/>
    <s v="KFC"/>
    <s v="昆明肯德基有限公司"/>
    <s v="昆明"/>
    <x v="14"/>
    <x v="126"/>
  </r>
  <r>
    <x v="6"/>
    <n v="12526818"/>
    <s v="金方店"/>
    <s v="KFC"/>
    <s v="安宁宇澄餐饮有限公司"/>
    <s v="安宁"/>
    <x v="14"/>
    <x v="126"/>
  </r>
  <r>
    <x v="6"/>
    <n v="86031194"/>
    <s v="西双十二城店"/>
    <s v="KFC"/>
    <s v="昆明肯德基有限公司"/>
    <s v="景洪"/>
    <x v="14"/>
    <x v="134"/>
  </r>
  <r>
    <x v="6"/>
    <n v="86031192"/>
    <s v="和谐世纪店"/>
    <s v="KFC"/>
    <s v="昆明肯德基有限公司"/>
    <s v="昆明"/>
    <x v="14"/>
    <x v="126"/>
  </r>
  <r>
    <x v="6"/>
    <n v="86031191"/>
    <s v="勐焕店"/>
    <s v="KFC"/>
    <s v="昆明肯德基有限公司"/>
    <s v="芒市"/>
    <x v="14"/>
    <x v="135"/>
  </r>
  <r>
    <x v="6"/>
    <n v="86031190"/>
    <s v="海埂路店"/>
    <s v="KFC"/>
    <s v="昆明肯德基有限公司"/>
    <s v="昆明"/>
    <x v="14"/>
    <x v="126"/>
  </r>
  <r>
    <x v="6"/>
    <n v="86031189"/>
    <s v="启鸿假日店"/>
    <s v="KFC"/>
    <s v="昆明肯德基有限公司"/>
    <s v="昆明"/>
    <x v="14"/>
    <x v="126"/>
  </r>
  <r>
    <x v="6"/>
    <n v="12578807"/>
    <s v="美辰店"/>
    <s v="KFC"/>
    <s v="成都启忞餐饮管理有限公司"/>
    <s v="昆明"/>
    <x v="14"/>
    <x v="126"/>
  </r>
  <r>
    <x v="6"/>
    <n v="86031186"/>
    <s v="光辉城市店"/>
    <s v="KFC"/>
    <s v="昆明肯德基有限公司"/>
    <s v="昆明"/>
    <x v="14"/>
    <x v="126"/>
  </r>
  <r>
    <x v="6"/>
    <n v="86031185"/>
    <s v="临安店"/>
    <s v="KFC"/>
    <s v="昆明肯德基有限公司"/>
    <s v="建水"/>
    <x v="14"/>
    <x v="130"/>
  </r>
  <r>
    <x v="6"/>
    <n v="86031184"/>
    <s v="人民路店"/>
    <s v="KFC"/>
    <s v="昆明肯德基有限公司"/>
    <s v="开远"/>
    <x v="14"/>
    <x v="130"/>
  </r>
  <r>
    <x v="6"/>
    <n v="86031183"/>
    <s v="楚雄店"/>
    <s v="KFC"/>
    <s v="昆明肯德基有限公司"/>
    <s v="楚雄"/>
    <x v="14"/>
    <x v="136"/>
  </r>
  <r>
    <x v="6"/>
    <n v="86031182"/>
    <s v="新南亚店"/>
    <s v="KFC"/>
    <s v="昆明肯德基有限公司"/>
    <s v="昆明"/>
    <x v="14"/>
    <x v="126"/>
  </r>
  <r>
    <x v="6"/>
    <n v="86031181"/>
    <s v="嘉年华店"/>
    <s v="KFC"/>
    <s v="昆明肯德基有限公司"/>
    <s v="昆明"/>
    <x v="14"/>
    <x v="126"/>
  </r>
  <r>
    <x v="6"/>
    <n v="86031180"/>
    <s v="天马路店"/>
    <s v="KFC"/>
    <s v="昆明肯德基有限公司"/>
    <s v="蒙自"/>
    <x v="14"/>
    <x v="130"/>
  </r>
  <r>
    <x v="6"/>
    <n v="86031179"/>
    <s v="中天店"/>
    <s v="KFC"/>
    <s v="昆明肯德基有限公司"/>
    <s v="曲靖"/>
    <x v="14"/>
    <x v="132"/>
  </r>
  <r>
    <x v="6"/>
    <n v="86031178"/>
    <s v="正大紫都城店"/>
    <s v="KFC"/>
    <s v="昆明肯德基有限公司"/>
    <s v="昆明"/>
    <x v="14"/>
    <x v="126"/>
  </r>
  <r>
    <x v="6"/>
    <n v="86031176"/>
    <s v="云山路店"/>
    <s v="KFC"/>
    <s v="昆明肯德基有限公司"/>
    <s v="昆明"/>
    <x v="14"/>
    <x v="126"/>
  </r>
  <r>
    <x v="6"/>
    <n v="86031175"/>
    <s v="玉河广场店"/>
    <s v="KFC"/>
    <s v="昆明肯德基有限公司"/>
    <s v="丽江"/>
    <x v="14"/>
    <x v="125"/>
  </r>
  <r>
    <x v="6"/>
    <n v="86031173"/>
    <s v="顺城店"/>
    <s v="KFC"/>
    <s v="昆明肯德基有限公司"/>
    <s v="昆明"/>
    <x v="14"/>
    <x v="126"/>
  </r>
  <r>
    <x v="6"/>
    <n v="86031172"/>
    <s v="世纪城店"/>
    <s v="KFC"/>
    <s v="昆明肯德基有限公司"/>
    <s v="昆明"/>
    <x v="14"/>
    <x v="126"/>
  </r>
  <r>
    <x v="6"/>
    <n v="86031171"/>
    <s v="正义路店"/>
    <s v="KFC"/>
    <s v="昆明肯德基有限公司"/>
    <s v="昆明"/>
    <x v="14"/>
    <x v="126"/>
  </r>
  <r>
    <x v="6"/>
    <n v="86031170"/>
    <s v="云大店"/>
    <s v="KFC"/>
    <s v="昆明肯德基有限公司"/>
    <s v="昆明"/>
    <x v="14"/>
    <x v="126"/>
  </r>
  <r>
    <x v="6"/>
    <n v="86031168"/>
    <s v="阿诗玛店"/>
    <s v="KFC"/>
    <s v="昆明肯德基有限公司"/>
    <s v="曲靖"/>
    <x v="14"/>
    <x v="132"/>
  </r>
  <r>
    <x v="6"/>
    <n v="86031167"/>
    <s v="新闻路店"/>
    <s v="KFC"/>
    <s v="昆明肯德基有限公司"/>
    <s v="昆明"/>
    <x v="14"/>
    <x v="126"/>
  </r>
  <r>
    <x v="6"/>
    <n v="86031166"/>
    <s v="西山店"/>
    <s v="KFC"/>
    <s v="昆明肯德基有限公司"/>
    <s v="昆明"/>
    <x v="14"/>
    <x v="126"/>
  </r>
  <r>
    <x v="6"/>
    <n v="86031165"/>
    <s v="光大店"/>
    <s v="KFC"/>
    <s v="昆明肯德基有限公司"/>
    <s v="文山"/>
    <x v="14"/>
    <x v="127"/>
  </r>
  <r>
    <x v="6"/>
    <n v="86031163"/>
    <s v="东寺街店"/>
    <s v="KFC"/>
    <s v="昆明肯德基有限公司"/>
    <s v="昆明"/>
    <x v="14"/>
    <x v="126"/>
  </r>
  <r>
    <x v="6"/>
    <n v="86031152"/>
    <s v="北辰店"/>
    <s v="KFC"/>
    <s v="昆明肯德基有限公司"/>
    <s v="昆明"/>
    <x v="14"/>
    <x v="126"/>
  </r>
  <r>
    <x v="6"/>
    <n v="86031148"/>
    <s v="龙泉店"/>
    <s v="KFC"/>
    <s v="昆明肯德基有限公司"/>
    <s v="昆明"/>
    <x v="14"/>
    <x v="126"/>
  </r>
  <r>
    <x v="6"/>
    <n v="86031113"/>
    <s v="人民公园店"/>
    <s v="KFC"/>
    <s v="昆明肯德基有限公司"/>
    <s v="大理"/>
    <x v="14"/>
    <x v="137"/>
  </r>
  <r>
    <x v="6"/>
    <n v="86031083"/>
    <s v="曲百店"/>
    <s v="KFC"/>
    <s v="昆明肯德基有限公司"/>
    <s v="曲靖"/>
    <x v="14"/>
    <x v="132"/>
  </r>
  <r>
    <x v="6"/>
    <n v="86031077"/>
    <s v="青年路店"/>
    <s v="KFC"/>
    <s v="昆明肯德基有限公司"/>
    <s v="昆明"/>
    <x v="14"/>
    <x v="126"/>
  </r>
  <r>
    <x v="6"/>
    <n v="86031064"/>
    <s v="新迎店"/>
    <s v="KFC"/>
    <s v="昆明肯德基有限公司"/>
    <s v="昆明"/>
    <x v="14"/>
    <x v="126"/>
  </r>
  <r>
    <x v="6"/>
    <n v="86031063"/>
    <s v="白云店"/>
    <s v="KFC"/>
    <s v="昆明肯德基有限公司"/>
    <s v="昆明"/>
    <x v="14"/>
    <x v="126"/>
  </r>
  <r>
    <x v="6"/>
    <n v="86031057"/>
    <s v="恒达店"/>
    <s v="KFC"/>
    <s v="昆明肯德基有限公司"/>
    <s v="玉溪"/>
    <x v="14"/>
    <x v="138"/>
  </r>
  <r>
    <x v="6"/>
    <n v="86031005"/>
    <s v="吉大店"/>
    <s v="KFC"/>
    <s v="昆明肯德基有限公司"/>
    <s v="昆明"/>
    <x v="14"/>
    <x v="126"/>
  </r>
  <r>
    <x v="6"/>
    <n v="86031003"/>
    <s v="大观店"/>
    <s v="KFC"/>
    <s v="昆明肯德基有限公司"/>
    <s v="昆明"/>
    <x v="14"/>
    <x v="126"/>
  </r>
  <r>
    <x v="6"/>
    <n v="86031002"/>
    <s v="山姆店"/>
    <s v="KFC"/>
    <s v="昆明肯德基有限公司"/>
    <s v="昆明"/>
    <x v="14"/>
    <x v="126"/>
  </r>
  <r>
    <x v="6"/>
    <n v="86015832"/>
    <s v="PH景洪勐海路"/>
    <s v="PHDI"/>
    <s v="百胜餐饮(武汉)有限公司"/>
    <s v="景洪"/>
    <x v="14"/>
    <x v="134"/>
  </r>
  <r>
    <x v="6"/>
    <n v="86015801"/>
    <s v="PH西昌月城广场店"/>
    <s v="PHDI"/>
    <s v="百胜餐饮(武汉)有限公司"/>
    <s v="西昌"/>
    <x v="5"/>
    <x v="139"/>
  </r>
  <r>
    <x v="6"/>
    <n v="86015708"/>
    <s v="昆明经典双城店PHHS"/>
    <s v="PHHS"/>
    <s v="百胜餐饮(武汉)有限公司"/>
    <s v="昆明"/>
    <x v="14"/>
    <x v="126"/>
  </r>
  <r>
    <x v="6"/>
    <n v="86015706"/>
    <s v="PHHS昆明霖雨路店"/>
    <s v="PHHS"/>
    <s v="百胜餐饮(武汉)有限公司"/>
    <s v="昆明"/>
    <x v="14"/>
    <x v="126"/>
  </r>
  <r>
    <x v="6"/>
    <n v="86015566"/>
    <s v="青年路PH店"/>
    <s v="PHDI"/>
    <s v="百胜餐饮(武汉)有限公司"/>
    <s v="昆明"/>
    <x v="14"/>
    <x v="126"/>
  </r>
  <r>
    <x v="6"/>
    <n v="86015565"/>
    <s v="新南亚店"/>
    <s v="PHDI"/>
    <s v="百胜餐饮(武汉)有限公司"/>
    <s v="昆明"/>
    <x v="14"/>
    <x v="126"/>
  </r>
  <r>
    <x v="6"/>
    <n v="86015561"/>
    <s v="丽江古城PH店"/>
    <s v="PHDI"/>
    <s v="百胜餐饮(武汉)有限公司"/>
    <s v="丽江"/>
    <x v="14"/>
    <x v="125"/>
  </r>
  <r>
    <x v="6"/>
    <n v="86015558"/>
    <s v="昆明正义路店"/>
    <s v="PHDI"/>
    <s v="百胜餐饮(武汉)有限公司"/>
    <s v="昆明"/>
    <x v="14"/>
    <x v="126"/>
  </r>
  <r>
    <x v="6"/>
    <n v="86015554"/>
    <s v="阿诗玛店"/>
    <s v="PHDI"/>
    <s v="百胜餐饮(武汉)有限公司"/>
    <s v="曲靖"/>
    <x v="14"/>
    <x v="132"/>
  </r>
  <r>
    <x v="6"/>
    <n v="86015550"/>
    <s v="昆明白云"/>
    <s v="PHDI"/>
    <s v="百胜餐饮(武汉)有限公司"/>
    <s v="昆明"/>
    <x v="14"/>
    <x v="126"/>
  </r>
  <r>
    <x v="6"/>
    <n v="86015548"/>
    <s v="昆明北辰"/>
    <s v="PHDI"/>
    <s v="百胜餐饮(武汉)有限公司"/>
    <s v="昆明"/>
    <x v="14"/>
    <x v="126"/>
  </r>
  <r>
    <x v="6"/>
    <n v="86015547"/>
    <s v="PH新华"/>
    <s v="PHDI"/>
    <s v="百胜餐饮(武汉)有限公司"/>
    <s v="攀枝花"/>
    <x v="5"/>
    <x v="140"/>
  </r>
  <r>
    <x v="6"/>
    <n v="86012204"/>
    <s v="兴义桔丰路店"/>
    <s v="KFC"/>
    <s v="百胜餐饮(成都)有限公司"/>
    <s v="兴义"/>
    <x v="6"/>
    <x v="76"/>
  </r>
  <r>
    <x v="6"/>
    <n v="86012179"/>
    <s v="月城广场店"/>
    <s v="KFC"/>
    <s v="百胜餐饮(成都)有限公司"/>
    <s v="西昌"/>
    <x v="5"/>
    <x v="139"/>
  </r>
  <r>
    <x v="6"/>
    <n v="86012129"/>
    <s v="金瓯店"/>
    <s v="KFC"/>
    <s v="百胜餐饮(成都)有限公司"/>
    <s v="攀枝花"/>
    <x v="5"/>
    <x v="140"/>
  </r>
  <r>
    <x v="6"/>
    <n v="86012102"/>
    <s v="航天店"/>
    <s v="KFC"/>
    <s v="百胜餐饮(成都)有限公司"/>
    <s v="西昌"/>
    <x v="5"/>
    <x v="139"/>
  </r>
  <r>
    <x v="6"/>
    <n v="86012051"/>
    <s v="新华店"/>
    <s v="KFC"/>
    <s v="百胜餐饮(成都)有限公司"/>
    <s v="攀枝花"/>
    <x v="5"/>
    <x v="140"/>
  </r>
  <r>
    <x v="6"/>
    <n v="86012032"/>
    <s v="阳光店"/>
    <s v="KFC"/>
    <s v="百胜餐饮(成都)有限公司"/>
    <s v="攀枝花"/>
    <x v="5"/>
    <x v="140"/>
  </r>
  <r>
    <x v="6"/>
    <n v="80151544"/>
    <s v="昆明世纪城店PH"/>
    <s v="PHDI"/>
    <s v="百胜餐饮(武汉)有限公司"/>
    <s v="昆明"/>
    <x v="14"/>
    <x v="126"/>
  </r>
  <r>
    <x v="6"/>
    <n v="80151530"/>
    <s v="昆明前兴路万达店PH"/>
    <s v="PHDI"/>
    <s v="百胜餐饮(武汉)有限公司"/>
    <s v="昆明"/>
    <x v="14"/>
    <x v="126"/>
  </r>
  <r>
    <x v="6"/>
    <n v="80151529"/>
    <s v="文山东风路店PH"/>
    <s v="PHDI"/>
    <s v="百胜餐饮(武汉)有限公司"/>
    <s v="文山"/>
    <x v="14"/>
    <x v="127"/>
  </r>
  <r>
    <x v="6"/>
    <n v="80151505"/>
    <s v="昆明官南店PH"/>
    <s v="PHDI"/>
    <s v="百胜餐饮(武汉)有限公司"/>
    <s v="昆明"/>
    <x v="14"/>
    <x v="126"/>
  </r>
  <r>
    <x v="6"/>
    <n v="80151504"/>
    <s v="昆明新螺蛳湾二期店PH"/>
    <s v="PHDI"/>
    <s v="百胜餐饮(武汉)有限公司"/>
    <s v="昆明"/>
    <x v="14"/>
    <x v="126"/>
  </r>
  <r>
    <x v="6"/>
    <n v="80151559"/>
    <s v="PH兴义"/>
    <s v="PHDI"/>
    <s v="百胜餐饮(武汉)有限公司"/>
    <s v="兴义"/>
    <x v="6"/>
    <x v="76"/>
  </r>
  <r>
    <x v="6"/>
    <n v="86031223"/>
    <s v="海伦国际"/>
    <s v="KFC"/>
    <s v="百胜餐饮(成都)有限公司"/>
    <s v="昆明"/>
    <x v="14"/>
    <x v="126"/>
  </r>
  <r>
    <x v="6"/>
    <n v="86031224"/>
    <s v="丽江福慧路"/>
    <s v="KFC"/>
    <s v="百胜餐饮(成都)有限公司"/>
    <s v="丽江"/>
    <x v="14"/>
    <x v="125"/>
  </r>
  <r>
    <x v="6"/>
    <n v="80151564"/>
    <s v="昆明PH海伦国际"/>
    <s v="PHDI"/>
    <s v="百胜餐饮(武汉)有限公司"/>
    <s v="昆明"/>
    <x v="14"/>
    <x v="126"/>
  </r>
  <r>
    <x v="6"/>
    <n v="80151587"/>
    <s v="丽江福慧路餐厅"/>
    <s v="PHDI"/>
    <s v="百胜餐饮(武汉)有限公司"/>
    <s v="丽江"/>
    <x v="14"/>
    <x v="125"/>
  </r>
  <r>
    <x v="6"/>
    <n v="86031226"/>
    <s v="腾冲凤山路"/>
    <s v="KFC"/>
    <s v="昆明肯德基有限公司"/>
    <s v="腾冲"/>
    <x v="14"/>
    <x v="131"/>
  </r>
  <r>
    <x v="6"/>
    <n v="86031302"/>
    <s v="长水机场精选店2"/>
    <s v="KFC"/>
    <s v="昆明肯德基有限公司"/>
    <s v="昆明"/>
    <x v="14"/>
    <x v="126"/>
  </r>
  <r>
    <x v="6"/>
    <n v="86031225"/>
    <s v="KFC沧江路"/>
    <s v="KFC"/>
    <s v="昆明肯德基有限公司"/>
    <s v="临沧"/>
    <x v="14"/>
    <x v="141"/>
  </r>
  <r>
    <x v="7"/>
    <n v="86004003"/>
    <s v="延陵"/>
    <s v="KFC"/>
    <s v="南京肯德基有限公司"/>
    <s v="常州"/>
    <x v="15"/>
    <x v="142"/>
  </r>
  <r>
    <x v="7"/>
    <n v="86004004"/>
    <s v="龙蟠"/>
    <s v="KFC"/>
    <s v="南京肯德基有限公司"/>
    <s v="南京"/>
    <x v="15"/>
    <x v="143"/>
  </r>
  <r>
    <x v="7"/>
    <n v="86004010"/>
    <s v="正洪"/>
    <s v="KFC"/>
    <s v="南京肯德基有限公司"/>
    <s v="南京"/>
    <x v="15"/>
    <x v="143"/>
  </r>
  <r>
    <x v="7"/>
    <n v="86004012"/>
    <s v="新华"/>
    <s v="KFC"/>
    <s v="南京肯德基有限公司"/>
    <s v="南京"/>
    <x v="15"/>
    <x v="143"/>
  </r>
  <r>
    <x v="7"/>
    <n v="86004013"/>
    <s v="珍珠"/>
    <s v="KFC"/>
    <s v="南京肯德基有限公司"/>
    <s v="南京"/>
    <x v="15"/>
    <x v="143"/>
  </r>
  <r>
    <x v="7"/>
    <n v="86004014"/>
    <s v="汉中"/>
    <s v="KFC"/>
    <s v="南京肯德基有限公司"/>
    <s v="南京"/>
    <x v="15"/>
    <x v="143"/>
  </r>
  <r>
    <x v="7"/>
    <n v="86004015"/>
    <s v="光华"/>
    <s v="KFC"/>
    <s v="南京肯德基有限公司"/>
    <s v="南京"/>
    <x v="15"/>
    <x v="143"/>
  </r>
  <r>
    <x v="7"/>
    <n v="86004018"/>
    <s v="少年宫"/>
    <s v="KFC"/>
    <s v="南京肯德基有限公司"/>
    <s v="南京"/>
    <x v="15"/>
    <x v="143"/>
  </r>
  <r>
    <x v="7"/>
    <n v="86004020"/>
    <s v="秦淮"/>
    <s v="KFC"/>
    <s v="南京肯德基有限公司"/>
    <s v="南京"/>
    <x v="15"/>
    <x v="143"/>
  </r>
  <r>
    <x v="7"/>
    <n v="86004022"/>
    <s v="花山"/>
    <s v="KFC"/>
    <s v="南京肯德基有限公司"/>
    <s v="马鞍山"/>
    <x v="16"/>
    <x v="144"/>
  </r>
  <r>
    <x v="7"/>
    <n v="86004023"/>
    <s v="广州路"/>
    <s v="KFC"/>
    <s v="南京肯德基有限公司"/>
    <s v="南京"/>
    <x v="15"/>
    <x v="143"/>
  </r>
  <r>
    <x v="7"/>
    <n v="86004025"/>
    <s v="汇通"/>
    <s v="KFC"/>
    <s v="南京肯德基有限公司"/>
    <s v="合肥"/>
    <x v="16"/>
    <x v="145"/>
  </r>
  <r>
    <x v="7"/>
    <n v="86004029"/>
    <s v="淮海"/>
    <s v="KFC"/>
    <s v="南京肯德基有限公司"/>
    <s v="徐州"/>
    <x v="15"/>
    <x v="146"/>
  </r>
  <r>
    <x v="7"/>
    <n v="86004034"/>
    <s v="颖州"/>
    <s v="KFC"/>
    <s v="南京肯德基有限公司"/>
    <s v="阜阳"/>
    <x v="16"/>
    <x v="147"/>
  </r>
  <r>
    <x v="7"/>
    <n v="86004036"/>
    <s v="正兴"/>
    <s v="KFC"/>
    <s v="南京肯德基有限公司"/>
    <s v="南京"/>
    <x v="15"/>
    <x v="143"/>
  </r>
  <r>
    <x v="7"/>
    <n v="86004038"/>
    <s v="热河"/>
    <s v="KFC"/>
    <s v="南京肯德基有限公司"/>
    <s v="南京"/>
    <x v="15"/>
    <x v="143"/>
  </r>
  <r>
    <x v="7"/>
    <n v="86004039"/>
    <s v="狮子桥"/>
    <s v="KFC"/>
    <s v="南京肯德基有限公司"/>
    <s v="南京"/>
    <x v="15"/>
    <x v="143"/>
  </r>
  <r>
    <x v="7"/>
    <n v="86004040"/>
    <s v="常润发"/>
    <s v="KFC"/>
    <s v="南京肯德基有限公司"/>
    <s v="常州"/>
    <x v="15"/>
    <x v="142"/>
  </r>
  <r>
    <x v="7"/>
    <n v="86004042"/>
    <s v="广润发"/>
    <s v="KFC"/>
    <s v="南京肯德基有限公司"/>
    <s v="扬州"/>
    <x v="15"/>
    <x v="148"/>
  </r>
  <r>
    <x v="7"/>
    <n v="86004043"/>
    <s v="好又多"/>
    <s v="KFC"/>
    <s v="南京肯德基有限公司"/>
    <s v="南京"/>
    <x v="15"/>
    <x v="143"/>
  </r>
  <r>
    <x v="7"/>
    <n v="86004044"/>
    <s v="永达"/>
    <s v="KFC"/>
    <s v="南京肯德基有限公司"/>
    <s v="合肥"/>
    <x v="16"/>
    <x v="145"/>
  </r>
  <r>
    <x v="7"/>
    <n v="86004046"/>
    <s v="金华联"/>
    <s v="KFC"/>
    <s v="南京肯德基有限公司"/>
    <s v="合肥"/>
    <x v="16"/>
    <x v="145"/>
  </r>
  <r>
    <x v="7"/>
    <n v="86004048"/>
    <s v="合盛"/>
    <s v="KFC"/>
    <s v="南京肯德基有限公司"/>
    <s v="合肥"/>
    <x v="16"/>
    <x v="145"/>
  </r>
  <r>
    <x v="7"/>
    <n v="86004049"/>
    <s v="徐州华联"/>
    <s v="KFC"/>
    <s v="南京肯德基有限公司"/>
    <s v="徐州"/>
    <x v="15"/>
    <x v="146"/>
  </r>
  <r>
    <x v="7"/>
    <n v="86004052"/>
    <s v="南京商厦"/>
    <s v="KFC"/>
    <s v="南京肯德基有限公司"/>
    <s v="南京"/>
    <x v="15"/>
    <x v="143"/>
  </r>
  <r>
    <x v="7"/>
    <n v="86004053"/>
    <s v="大福源"/>
    <s v="KFC"/>
    <s v="南京肯德基有限公司"/>
    <s v="徐州"/>
    <x v="15"/>
    <x v="146"/>
  </r>
  <r>
    <x v="7"/>
    <n v="86004054"/>
    <s v="龙湖"/>
    <s v="KFC"/>
    <s v="南京肯德基有限公司"/>
    <s v="淮南"/>
    <x v="16"/>
    <x v="149"/>
  </r>
  <r>
    <x v="7"/>
    <n v="86004056"/>
    <s v="东山"/>
    <s v="KFC"/>
    <s v="南京肯德基有限公司"/>
    <s v="南京"/>
    <x v="15"/>
    <x v="143"/>
  </r>
  <r>
    <x v="7"/>
    <n v="86004057"/>
    <s v="青山"/>
    <s v="KFC"/>
    <s v="南京肯德基有限公司"/>
    <s v="常州"/>
    <x v="15"/>
    <x v="142"/>
  </r>
  <r>
    <x v="7"/>
    <n v="86004058"/>
    <s v="商都"/>
    <s v="KFC"/>
    <s v="南京肯德基有限公司"/>
    <s v="安庆"/>
    <x v="16"/>
    <x v="150"/>
  </r>
  <r>
    <x v="7"/>
    <n v="86004061"/>
    <s v="黄金楼"/>
    <s v="KFC"/>
    <s v="南京肯德基有限公司"/>
    <s v="南京"/>
    <x v="15"/>
    <x v="143"/>
  </r>
  <r>
    <x v="7"/>
    <n v="86004062"/>
    <s v="润发"/>
    <s v="KFC"/>
    <s v="南京肯德基有限公司"/>
    <s v="南京"/>
    <x v="15"/>
    <x v="143"/>
  </r>
  <r>
    <x v="7"/>
    <n v="86004064"/>
    <s v="龙江润发"/>
    <s v="KFC"/>
    <s v="南京肯德基有限公司"/>
    <s v="南京"/>
    <x v="15"/>
    <x v="143"/>
  </r>
  <r>
    <x v="7"/>
    <n v="86004067"/>
    <s v="迈皋桥"/>
    <s v="KFC"/>
    <s v="南京肯德基有限公司"/>
    <s v="南京"/>
    <x v="15"/>
    <x v="143"/>
  </r>
  <r>
    <x v="7"/>
    <n v="86004068"/>
    <s v="金城"/>
    <s v="KFC"/>
    <s v="南京肯德基有限公司"/>
    <s v="金坛"/>
    <x v="15"/>
    <x v="142"/>
  </r>
  <r>
    <x v="7"/>
    <n v="86004070"/>
    <s v="锦绣"/>
    <s v="KFC"/>
    <s v="南京肯德基有限公司"/>
    <s v="六安"/>
    <x v="16"/>
    <x v="151"/>
  </r>
  <r>
    <x v="7"/>
    <n v="86004071"/>
    <s v="中央"/>
    <s v="KFC"/>
    <s v="南京肯德基有限公司"/>
    <s v="南京"/>
    <x v="15"/>
    <x v="143"/>
  </r>
  <r>
    <x v="7"/>
    <n v="86004072"/>
    <s v="幸福"/>
    <s v="KFC"/>
    <s v="南京肯德基有限公司"/>
    <s v="宿迁"/>
    <x v="15"/>
    <x v="152"/>
  </r>
  <r>
    <x v="7"/>
    <n v="86004074"/>
    <s v="安宜"/>
    <s v="KFC"/>
    <s v="南京肯德基有限公司"/>
    <s v="宝应县"/>
    <x v="15"/>
    <x v="148"/>
  </r>
  <r>
    <x v="7"/>
    <n v="86004076"/>
    <s v="金鹰"/>
    <s v="KFC"/>
    <s v="南京肯德基有限公司"/>
    <s v="徐州"/>
    <x v="15"/>
    <x v="146"/>
  </r>
  <r>
    <x v="7"/>
    <n v="86004077"/>
    <s v="太平南路"/>
    <s v="KFC"/>
    <s v="南京肯德基有限公司"/>
    <s v="南京"/>
    <x v="15"/>
    <x v="143"/>
  </r>
  <r>
    <x v="7"/>
    <n v="86004081"/>
    <s v="大洋"/>
    <s v="KFC"/>
    <s v="南京肯德基有限公司"/>
    <s v="常州"/>
    <x v="15"/>
    <x v="142"/>
  </r>
  <r>
    <x v="7"/>
    <n v="86004082"/>
    <s v="泰山"/>
    <s v="KFC"/>
    <s v="南京肯德基有限公司"/>
    <s v="徐州"/>
    <x v="15"/>
    <x v="146"/>
  </r>
  <r>
    <x v="7"/>
    <n v="86004083"/>
    <s v="阳光"/>
    <s v="KFC"/>
    <s v="南京肯德基有限公司"/>
    <s v="高邮"/>
    <x v="15"/>
    <x v="148"/>
  </r>
  <r>
    <x v="7"/>
    <n v="86004085"/>
    <s v="府山"/>
    <s v="KFC"/>
    <s v="南京肯德基有限公司"/>
    <s v="宣城"/>
    <x v="16"/>
    <x v="153"/>
  </r>
  <r>
    <x v="7"/>
    <n v="86004086"/>
    <s v="昱中"/>
    <s v="KFC"/>
    <s v="南京肯德基有限公司"/>
    <s v="黄山"/>
    <x v="16"/>
    <x v="154"/>
  </r>
  <r>
    <x v="7"/>
    <n v="86004088"/>
    <s v="金浦"/>
    <s v="KFC"/>
    <s v="南京肯德基有限公司"/>
    <s v="南京"/>
    <x v="15"/>
    <x v="143"/>
  </r>
  <r>
    <x v="7"/>
    <n v="86004089"/>
    <s v="金利"/>
    <s v="KFC"/>
    <s v="南京肯德基有限公司"/>
    <s v="南京"/>
    <x v="15"/>
    <x v="143"/>
  </r>
  <r>
    <x v="7"/>
    <n v="86004090"/>
    <s v="旺湖"/>
    <s v="KFC"/>
    <s v="南京肯德基有限公司"/>
    <s v="巢湖"/>
    <x v="16"/>
    <x v="145"/>
  </r>
  <r>
    <x v="7"/>
    <n v="86004091"/>
    <s v="和平"/>
    <s v="KFC"/>
    <s v="南京肯德基有限公司"/>
    <s v="亳州"/>
    <x v="16"/>
    <x v="155"/>
  </r>
  <r>
    <x v="7"/>
    <n v="86004092"/>
    <s v="长江"/>
    <s v="KFC"/>
    <s v="南京肯德基有限公司"/>
    <s v="合肥"/>
    <x v="16"/>
    <x v="145"/>
  </r>
  <r>
    <x v="7"/>
    <n v="86004093"/>
    <s v="人民"/>
    <s v="KFC"/>
    <s v="南京肯德基有限公司"/>
    <s v="阜阳"/>
    <x v="16"/>
    <x v="147"/>
  </r>
  <r>
    <x v="7"/>
    <n v="86004094"/>
    <s v="仙林文苑"/>
    <s v="KFC"/>
    <s v="南京肯德基有限公司"/>
    <s v="南京"/>
    <x v="15"/>
    <x v="143"/>
  </r>
  <r>
    <x v="7"/>
    <n v="86004095"/>
    <s v="胜利"/>
    <s v="KFC"/>
    <s v="南京肯德基有限公司"/>
    <s v="合肥"/>
    <x v="16"/>
    <x v="145"/>
  </r>
  <r>
    <x v="7"/>
    <n v="86004096"/>
    <s v="金铁"/>
    <s v="KFC"/>
    <s v="南京肯德基有限公司"/>
    <s v="南京"/>
    <x v="15"/>
    <x v="143"/>
  </r>
  <r>
    <x v="7"/>
    <n v="86004102"/>
    <s v="新世纪"/>
    <s v="KFC"/>
    <s v="南京肯德基有限公司"/>
    <s v="南京"/>
    <x v="15"/>
    <x v="143"/>
  </r>
  <r>
    <x v="7"/>
    <n v="86004103"/>
    <s v="瑞金"/>
    <s v="KFC"/>
    <s v="南京肯德基有限公司"/>
    <s v="南京"/>
    <x v="15"/>
    <x v="143"/>
  </r>
  <r>
    <x v="7"/>
    <n v="86004104"/>
    <s v="火车站"/>
    <s v="KFC"/>
    <s v="南京肯德基有限公司"/>
    <s v="南京"/>
    <x v="15"/>
    <x v="143"/>
  </r>
  <r>
    <x v="7"/>
    <n v="86004105"/>
    <s v="环球"/>
    <s v="KFC"/>
    <s v="南京肯德基有限公司"/>
    <s v="合肥"/>
    <x v="16"/>
    <x v="145"/>
  </r>
  <r>
    <x v="7"/>
    <n v="86004107"/>
    <s v="大桥家乐福"/>
    <s v="KFC"/>
    <s v="南京肯德基有限公司"/>
    <s v="南京"/>
    <x v="15"/>
    <x v="143"/>
  </r>
  <r>
    <x v="7"/>
    <n v="86004108"/>
    <s v="大行宫家乐福"/>
    <s v="KFC"/>
    <s v="南京肯德基有限公司"/>
    <s v="南京"/>
    <x v="15"/>
    <x v="143"/>
  </r>
  <r>
    <x v="7"/>
    <n v="86004109"/>
    <s v="燕山润发"/>
    <s v="KFC"/>
    <s v="南京肯德基有限公司"/>
    <s v="溧阳"/>
    <x v="15"/>
    <x v="143"/>
  </r>
  <r>
    <x v="7"/>
    <n v="86004110"/>
    <s v="镜湖"/>
    <s v="KFC"/>
    <s v="南京肯德基有限公司"/>
    <s v="芜湖"/>
    <x v="16"/>
    <x v="156"/>
  </r>
  <r>
    <x v="7"/>
    <n v="86004111"/>
    <s v="花园"/>
    <s v="KFC"/>
    <s v="南京肯德基有限公司"/>
    <s v="南京"/>
    <x v="15"/>
    <x v="143"/>
  </r>
  <r>
    <x v="7"/>
    <n v="86004114"/>
    <s v="徐州火车站"/>
    <s v="KFC"/>
    <s v="南京肯德基有限公司"/>
    <s v="徐州"/>
    <x v="15"/>
    <x v="146"/>
  </r>
  <r>
    <x v="7"/>
    <n v="86004115"/>
    <s v="国庆"/>
    <s v="KFC"/>
    <s v="南京肯德基有限公司"/>
    <s v="淮南"/>
    <x v="16"/>
    <x v="149"/>
  </r>
  <r>
    <x v="7"/>
    <n v="86004116"/>
    <s v="沭阳时代"/>
    <s v="KFC"/>
    <s v="南京肯德基有限公司"/>
    <s v="沭阳县"/>
    <x v="15"/>
    <x v="152"/>
  </r>
  <r>
    <x v="7"/>
    <n v="86004118"/>
    <s v="龙津"/>
    <s v="KFC"/>
    <s v="南京肯德基有限公司"/>
    <s v="南京"/>
    <x v="15"/>
    <x v="143"/>
  </r>
  <r>
    <x v="7"/>
    <n v="86004119"/>
    <s v="德基"/>
    <s v="KFC"/>
    <s v="南京肯德基有限公司"/>
    <s v="南京"/>
    <x v="15"/>
    <x v="143"/>
  </r>
  <r>
    <x v="7"/>
    <n v="86004120"/>
    <s v="兴业"/>
    <s v="KFC"/>
    <s v="南京肯德基有限公司"/>
    <s v="蚌埠"/>
    <x v="16"/>
    <x v="157"/>
  </r>
  <r>
    <x v="7"/>
    <n v="86004121"/>
    <s v="赣榆黄海路"/>
    <s v="KFC"/>
    <s v="南京肯德基有限公司"/>
    <s v="赣榆县"/>
    <x v="15"/>
    <x v="158"/>
  </r>
  <r>
    <x v="7"/>
    <n v="86004122"/>
    <s v="黄金海岸"/>
    <s v="KFC"/>
    <s v="南京肯德基有限公司"/>
    <s v="南京"/>
    <x v="15"/>
    <x v="143"/>
  </r>
  <r>
    <x v="7"/>
    <n v="86004123"/>
    <s v="邳州时代"/>
    <s v="KFC"/>
    <s v="南京肯德基有限公司"/>
    <s v="邳州"/>
    <x v="15"/>
    <x v="146"/>
  </r>
  <r>
    <x v="7"/>
    <n v="86004124"/>
    <s v="胜太"/>
    <s v="KFC"/>
    <s v="南京肯德基有限公司"/>
    <s v="南京"/>
    <x v="15"/>
    <x v="143"/>
  </r>
  <r>
    <x v="7"/>
    <n v="86004125"/>
    <s v="楚州淮城"/>
    <s v="KFC"/>
    <s v="南京肯德基有限公司"/>
    <s v="淮安"/>
    <x v="15"/>
    <x v="159"/>
  </r>
  <r>
    <x v="7"/>
    <n v="86004126"/>
    <s v="长江路"/>
    <s v="KFC"/>
    <s v="南京肯德基有限公司"/>
    <s v="南京"/>
    <x v="15"/>
    <x v="143"/>
  </r>
  <r>
    <x v="7"/>
    <n v="86004127"/>
    <s v="桐山"/>
    <s v="KFC"/>
    <s v="南京肯德基有限公司"/>
    <s v="合肥"/>
    <x v="16"/>
    <x v="145"/>
  </r>
  <r>
    <x v="7"/>
    <n v="86004129"/>
    <s v="勤业"/>
    <s v="KFC"/>
    <s v="南京肯德基有限公司"/>
    <s v="常州"/>
    <x v="15"/>
    <x v="142"/>
  </r>
  <r>
    <x v="7"/>
    <n v="86004130"/>
    <s v="洪泽人民"/>
    <s v="KFC"/>
    <s v="南京肯德基有限公司"/>
    <s v="淮安"/>
    <x v="15"/>
    <x v="159"/>
  </r>
  <r>
    <x v="7"/>
    <n v="86004131"/>
    <s v="盱眙华厦"/>
    <s v="KFC"/>
    <s v="南京肯德基有限公司"/>
    <s v="淮安"/>
    <x v="15"/>
    <x v="159"/>
  </r>
  <r>
    <x v="7"/>
    <n v="86004132"/>
    <s v="恒丰"/>
    <s v="KFC"/>
    <s v="南京肯德基有限公司"/>
    <s v="合肥"/>
    <x v="16"/>
    <x v="145"/>
  </r>
  <r>
    <x v="7"/>
    <n v="86004133"/>
    <s v="雨山"/>
    <s v="KFC"/>
    <s v="南京肯德基有限公司"/>
    <s v="马鞍山"/>
    <x v="16"/>
    <x v="144"/>
  </r>
  <r>
    <x v="7"/>
    <n v="86004134"/>
    <s v="西瀛里"/>
    <s v="KFC"/>
    <s v="南京肯德基有限公司"/>
    <s v="常州"/>
    <x v="15"/>
    <x v="142"/>
  </r>
  <r>
    <x v="7"/>
    <n v="86004135"/>
    <s v="泰富"/>
    <s v="KFC"/>
    <s v="南京肯德基有限公司"/>
    <s v="常州"/>
    <x v="15"/>
    <x v="142"/>
  </r>
  <r>
    <x v="7"/>
    <n v="86004136"/>
    <s v="蚌埠火车站"/>
    <s v="KFC"/>
    <s v="南京肯德基有限公司"/>
    <s v="蚌埠"/>
    <x v="16"/>
    <x v="157"/>
  </r>
  <r>
    <x v="7"/>
    <n v="86004137"/>
    <s v="南京站"/>
    <s v="KFC"/>
    <s v="南京肯德基有限公司"/>
    <s v="南京"/>
    <x v="15"/>
    <x v="143"/>
  </r>
  <r>
    <x v="7"/>
    <n v="86004138"/>
    <s v="汶河"/>
    <s v="KFC"/>
    <s v="南京肯德基有限公司"/>
    <s v="扬州"/>
    <x v="15"/>
    <x v="148"/>
  </r>
  <r>
    <x v="7"/>
    <n v="86004140"/>
    <s v="琼花"/>
    <s v="KFC"/>
    <s v="南京肯德基有限公司"/>
    <s v="扬州"/>
    <x v="15"/>
    <x v="148"/>
  </r>
  <r>
    <x v="7"/>
    <n v="86004142"/>
    <s v="商城"/>
    <s v="KFC"/>
    <s v="南京肯德基有限公司"/>
    <s v="江都"/>
    <x v="15"/>
    <x v="148"/>
  </r>
  <r>
    <x v="7"/>
    <n v="86004143"/>
    <s v="大润发广陵"/>
    <s v="KFC"/>
    <s v="南京肯德基有限公司"/>
    <s v="扬州"/>
    <x v="15"/>
    <x v="148"/>
  </r>
  <r>
    <x v="7"/>
    <n v="86004144"/>
    <s v="京华城"/>
    <s v="KFC"/>
    <s v="南京肯德基有限公司"/>
    <s v="扬州"/>
    <x v="15"/>
    <x v="148"/>
  </r>
  <r>
    <x v="7"/>
    <n v="86004146"/>
    <s v="天长天正"/>
    <s v="KFC"/>
    <s v="南京肯德基有限公司"/>
    <s v="天长"/>
    <x v="16"/>
    <x v="160"/>
  </r>
  <r>
    <x v="7"/>
    <n v="86004150"/>
    <s v="六安皖西"/>
    <s v="KFC"/>
    <s v="南京肯德基有限公司"/>
    <s v="六安"/>
    <x v="16"/>
    <x v="151"/>
  </r>
  <r>
    <x v="7"/>
    <n v="86004151"/>
    <s v="大桥北路"/>
    <s v="KFC"/>
    <s v="南京肯德基有限公司"/>
    <s v="南京"/>
    <x v="15"/>
    <x v="143"/>
  </r>
  <r>
    <x v="7"/>
    <n v="86004152"/>
    <s v="五洋"/>
    <s v="KFC"/>
    <s v="南京肯德基有限公司"/>
    <s v="南京"/>
    <x v="15"/>
    <x v="143"/>
  </r>
  <r>
    <x v="7"/>
    <n v="86004154"/>
    <s v="商之都"/>
    <s v="KFC"/>
    <s v="南京肯德基有限公司"/>
    <s v="合肥"/>
    <x v="16"/>
    <x v="145"/>
  </r>
  <r>
    <x v="7"/>
    <n v="86004155"/>
    <s v="池州时代"/>
    <s v="KFC"/>
    <s v="南京肯德基有限公司"/>
    <s v="池州"/>
    <x v="16"/>
    <x v="161"/>
  </r>
  <r>
    <x v="7"/>
    <n v="86004156"/>
    <s v="北环欧尚"/>
    <s v="KFC"/>
    <s v="南京肯德基有限公司"/>
    <s v="常州"/>
    <x v="15"/>
    <x v="142"/>
  </r>
  <r>
    <x v="7"/>
    <n v="86004157"/>
    <s v="芜湖欧尚"/>
    <s v="KFC"/>
    <s v="南京肯德基有限公司"/>
    <s v="芜湖"/>
    <x v="16"/>
    <x v="156"/>
  </r>
  <r>
    <x v="7"/>
    <n v="86004158"/>
    <s v="宿迁楚街"/>
    <s v="KFC"/>
    <s v="南京肯德基有限公司"/>
    <s v="宿迁"/>
    <x v="15"/>
    <x v="152"/>
  </r>
  <r>
    <x v="7"/>
    <n v="86004160"/>
    <s v="虹桥"/>
    <s v="KFC"/>
    <s v="南京肯德基有限公司"/>
    <s v="南京"/>
    <x v="15"/>
    <x v="143"/>
  </r>
  <r>
    <x v="7"/>
    <n v="86004162"/>
    <s v="涟水苏果"/>
    <s v="KFC"/>
    <s v="南京肯德基有限公司"/>
    <s v="淮安"/>
    <x v="15"/>
    <x v="159"/>
  </r>
  <r>
    <x v="7"/>
    <n v="86004163"/>
    <s v="太和苏果"/>
    <s v="KFC"/>
    <s v="南京肯德基有限公司"/>
    <s v="阜阳"/>
    <x v="16"/>
    <x v="147"/>
  </r>
  <r>
    <x v="7"/>
    <n v="86004164"/>
    <s v="灌云时代"/>
    <s v="KFC"/>
    <s v="南京肯德基有限公司"/>
    <s v="灌云县"/>
    <x v="15"/>
    <x v="158"/>
  </r>
  <r>
    <x v="7"/>
    <n v="86004165"/>
    <s v="绿轴"/>
    <s v="KFC"/>
    <s v="南京肯德基有限公司"/>
    <s v="南京"/>
    <x v="15"/>
    <x v="143"/>
  </r>
  <r>
    <x v="7"/>
    <n v="86004166"/>
    <s v="宿迁时代"/>
    <s v="KFC"/>
    <s v="南京肯德基有限公司"/>
    <s v="宿迁"/>
    <x v="15"/>
    <x v="152"/>
  </r>
  <r>
    <x v="7"/>
    <n v="86004167"/>
    <s v="国购"/>
    <s v="KFC"/>
    <s v="南京肯德基有限公司"/>
    <s v="合肥"/>
    <x v="16"/>
    <x v="145"/>
  </r>
  <r>
    <x v="7"/>
    <n v="86004168"/>
    <s v="宿州京华"/>
    <s v="KFC"/>
    <s v="南京肯德基有限公司"/>
    <s v="宿州"/>
    <x v="16"/>
    <x v="162"/>
  </r>
  <r>
    <x v="7"/>
    <n v="86004169"/>
    <s v="武进人民商场"/>
    <s v="KFC"/>
    <s v="南京肯德基有限公司"/>
    <s v="常州"/>
    <x v="15"/>
    <x v="142"/>
  </r>
  <r>
    <x v="7"/>
    <n v="86004171"/>
    <s v="巢湖安德利"/>
    <s v="KFC"/>
    <s v="南京肯德基有限公司"/>
    <s v="巢湖"/>
    <x v="16"/>
    <x v="145"/>
  </r>
  <r>
    <x v="7"/>
    <n v="86004172"/>
    <s v="扬州四望亭"/>
    <s v="KFC"/>
    <s v="南京肯德基有限公司"/>
    <s v="扬州"/>
    <x v="15"/>
    <x v="148"/>
  </r>
  <r>
    <x v="7"/>
    <n v="86004173"/>
    <s v="高新合家福"/>
    <s v="KFC"/>
    <s v="南京肯德基有限公司"/>
    <s v="合肥"/>
    <x v="16"/>
    <x v="145"/>
  </r>
  <r>
    <x v="7"/>
    <n v="86004174"/>
    <s v="东海时代"/>
    <s v="KFC"/>
    <s v="南京肯德基有限公司"/>
    <s v="东海县"/>
    <x v="15"/>
    <x v="158"/>
  </r>
  <r>
    <x v="7"/>
    <n v="86004175"/>
    <s v="颖上路"/>
    <s v="KFC"/>
    <s v="南京肯德基有限公司"/>
    <s v="阜阳"/>
    <x v="16"/>
    <x v="147"/>
  </r>
  <r>
    <x v="7"/>
    <n v="86004176"/>
    <s v="红山"/>
    <s v="KFC"/>
    <s v="南京肯德基有限公司"/>
    <s v="南京"/>
    <x v="15"/>
    <x v="143"/>
  </r>
  <r>
    <x v="7"/>
    <n v="86004177"/>
    <s v="龙江新城市"/>
    <s v="KFC"/>
    <s v="南京肯德基有限公司"/>
    <s v="南京"/>
    <x v="15"/>
    <x v="143"/>
  </r>
  <r>
    <x v="7"/>
    <n v="86004178"/>
    <s v="安德门"/>
    <s v="KFC"/>
    <s v="南京肯德基有限公司"/>
    <s v="南京"/>
    <x v="15"/>
    <x v="143"/>
  </r>
  <r>
    <x v="7"/>
    <n v="86004179"/>
    <s v="高淳宏达"/>
    <s v="KFC"/>
    <s v="南京肯德基有限公司"/>
    <s v="高淳县"/>
    <x v="15"/>
    <x v="143"/>
  </r>
  <r>
    <x v="7"/>
    <n v="86004180"/>
    <s v="山西路"/>
    <s v="KFC"/>
    <s v="南京肯德基有限公司"/>
    <s v="南京"/>
    <x v="15"/>
    <x v="143"/>
  </r>
  <r>
    <x v="7"/>
    <n v="86004181"/>
    <s v="天元"/>
    <s v="KFC"/>
    <s v="南京肯德基有限公司"/>
    <s v="南京"/>
    <x v="15"/>
    <x v="143"/>
  </r>
  <r>
    <x v="7"/>
    <n v="86004182"/>
    <s v="鸠兹广场"/>
    <s v="KFC"/>
    <s v="南京肯德基有限公司"/>
    <s v="芜湖"/>
    <x v="16"/>
    <x v="156"/>
  </r>
  <r>
    <x v="7"/>
    <n v="86004184"/>
    <s v="临泉路"/>
    <s v="KFC"/>
    <s v="南京肯德基有限公司"/>
    <s v="合肥"/>
    <x v="16"/>
    <x v="145"/>
  </r>
  <r>
    <x v="7"/>
    <n v="86004185"/>
    <s v="盛佳"/>
    <s v="KFC"/>
    <s v="南京肯德基有限公司"/>
    <s v="徐州"/>
    <x v="15"/>
    <x v="146"/>
  </r>
  <r>
    <x v="7"/>
    <n v="86004186"/>
    <s v="扬州西站"/>
    <s v="KFC"/>
    <s v="南京肯德基有限公司"/>
    <s v="扬州"/>
    <x v="15"/>
    <x v="148"/>
  </r>
  <r>
    <x v="7"/>
    <n v="86004187"/>
    <s v="相山路"/>
    <s v="KFC"/>
    <s v="南京肯德基有限公司"/>
    <s v="淮北"/>
    <x v="16"/>
    <x v="163"/>
  </r>
  <r>
    <x v="7"/>
    <n v="86004188"/>
    <s v="沭阳大润发"/>
    <s v="KFC"/>
    <s v="南京肯德基有限公司"/>
    <s v="沭阳县"/>
    <x v="15"/>
    <x v="152"/>
  </r>
  <r>
    <x v="7"/>
    <n v="86004189"/>
    <s v="华城苏果"/>
    <s v="KFC"/>
    <s v="南京肯德基有限公司"/>
    <s v="金坛"/>
    <x v="15"/>
    <x v="142"/>
  </r>
  <r>
    <x v="7"/>
    <n v="86004190"/>
    <s v="石鼓路"/>
    <s v="KFC"/>
    <s v="南京肯德基有限公司"/>
    <s v="南京"/>
    <x v="15"/>
    <x v="143"/>
  </r>
  <r>
    <x v="7"/>
    <n v="86004191"/>
    <s v="泗阳芙蓉"/>
    <s v="KFC"/>
    <s v="南京肯德基有限公司"/>
    <s v="宿迁"/>
    <x v="15"/>
    <x v="152"/>
  </r>
  <r>
    <x v="7"/>
    <n v="86004192"/>
    <s v="马鞍山八佰伴 "/>
    <s v="KFC"/>
    <s v="南京肯德基有限公司"/>
    <s v="马鞍山"/>
    <x v="16"/>
    <x v="144"/>
  </r>
  <r>
    <x v="7"/>
    <n v="86004193"/>
    <s v="河西万达"/>
    <s v="KFC"/>
    <s v="南京肯德基有限公司"/>
    <s v="南京"/>
    <x v="15"/>
    <x v="143"/>
  </r>
  <r>
    <x v="7"/>
    <n v="86004194"/>
    <s v="楚州苏果 "/>
    <s v="KFC"/>
    <s v="南京肯德基有限公司"/>
    <s v="淮安"/>
    <x v="15"/>
    <x v="159"/>
  </r>
  <r>
    <x v="7"/>
    <n v="86004195"/>
    <s v="百货大楼 "/>
    <s v="KFC"/>
    <s v="南京肯德基有限公司"/>
    <s v="常州"/>
    <x v="15"/>
    <x v="142"/>
  </r>
  <r>
    <x v="7"/>
    <n v="86004196"/>
    <s v="濉溪路"/>
    <s v="KFC"/>
    <s v="南京肯德基有限公司"/>
    <s v="合肥"/>
    <x v="16"/>
    <x v="145"/>
  </r>
  <r>
    <x v="7"/>
    <n v="86004197"/>
    <s v="滁州时代"/>
    <s v="KFC"/>
    <s v="南京肯德基有限公司"/>
    <s v="滁州"/>
    <x v="16"/>
    <x v="160"/>
  </r>
  <r>
    <x v="7"/>
    <n v="86004198"/>
    <s v="淮南家乐福 "/>
    <s v="KFC"/>
    <s v="南京肯德基有限公司"/>
    <s v="淮南"/>
    <x v="16"/>
    <x v="149"/>
  </r>
  <r>
    <x v="7"/>
    <n v="86004199"/>
    <s v="紫金"/>
    <s v="KFC"/>
    <s v="南京肯德基有限公司"/>
    <s v="南京"/>
    <x v="15"/>
    <x v="143"/>
  </r>
  <r>
    <x v="7"/>
    <n v="86004200"/>
    <s v="花津南路欧尚"/>
    <s v="KFC"/>
    <s v="南京肯德基有限公司"/>
    <s v="芜湖"/>
    <x v="16"/>
    <x v="156"/>
  </r>
  <r>
    <x v="7"/>
    <n v="86004201"/>
    <s v="合肥潜山路"/>
    <s v="KFC"/>
    <s v="南京肯德基有限公司"/>
    <s v="合肥"/>
    <x v="16"/>
    <x v="145"/>
  </r>
  <r>
    <x v="7"/>
    <n v="86004202"/>
    <s v="江都时代"/>
    <s v="KFC"/>
    <s v="南京肯德基有限公司"/>
    <s v="江都"/>
    <x v="15"/>
    <x v="148"/>
  </r>
  <r>
    <x v="7"/>
    <n v="86004203"/>
    <s v="泗洪苏果 "/>
    <s v="KFC"/>
    <s v="南京肯德基有限公司"/>
    <s v="泗洪县"/>
    <x v="15"/>
    <x v="152"/>
  </r>
  <r>
    <x v="7"/>
    <n v="86004204"/>
    <s v="仙林金鹰 "/>
    <s v="KFC"/>
    <s v="南京肯德基有限公司"/>
    <s v="南京"/>
    <x v="15"/>
    <x v="143"/>
  </r>
  <r>
    <x v="7"/>
    <n v="86004205"/>
    <s v="芜湖利民路"/>
    <s v="KFC"/>
    <s v="南京肯德基有限公司"/>
    <s v="芜湖"/>
    <x v="16"/>
    <x v="156"/>
  </r>
  <r>
    <x v="7"/>
    <n v="86004206"/>
    <s v="常州客运中心"/>
    <s v="KFC"/>
    <s v="南京肯德基有限公司"/>
    <s v="常州"/>
    <x v="15"/>
    <x v="142"/>
  </r>
  <r>
    <x v="7"/>
    <n v="86004208"/>
    <s v="引江路苏果"/>
    <s v="KFC"/>
    <s v="南京肯德基有限公司"/>
    <s v="江都"/>
    <x v="15"/>
    <x v="148"/>
  </r>
  <r>
    <x v="7"/>
    <n v="86004210"/>
    <s v="金湖苏果"/>
    <s v="KFC"/>
    <s v="南京肯德基有限公司"/>
    <s v="金湖县"/>
    <x v="15"/>
    <x v="159"/>
  </r>
  <r>
    <x v="7"/>
    <n v="86004211"/>
    <s v="铁心桥"/>
    <s v="KFC"/>
    <s v="南京肯德基有限公司"/>
    <s v="南京"/>
    <x v="15"/>
    <x v="143"/>
  </r>
  <r>
    <x v="7"/>
    <n v="86004212"/>
    <s v="马鞍山路合家福"/>
    <s v="KFC"/>
    <s v="南京肯德基有限公司"/>
    <s v="合肥"/>
    <x v="16"/>
    <x v="145"/>
  </r>
  <r>
    <x v="7"/>
    <n v="86004213"/>
    <s v="庐江百货大楼"/>
    <s v="KFC"/>
    <s v="南京肯德基有限公司"/>
    <s v="庐江县"/>
    <x v="16"/>
    <x v="145"/>
  </r>
  <r>
    <x v="7"/>
    <n v="86004214"/>
    <s v="盐河路时代"/>
    <s v="KFC"/>
    <s v="南京肯德基有限公司"/>
    <s v="连云港"/>
    <x v="15"/>
    <x v="158"/>
  </r>
  <r>
    <x v="7"/>
    <n v="86004215"/>
    <s v="相山大润发"/>
    <s v="KFC"/>
    <s v="南京肯德基有限公司"/>
    <s v="淮北"/>
    <x v="16"/>
    <x v="163"/>
  </r>
  <r>
    <x v="7"/>
    <n v="86004216"/>
    <s v="经贸苏果"/>
    <s v="KFC"/>
    <s v="南京肯德基有限公司"/>
    <s v="南京"/>
    <x v="15"/>
    <x v="143"/>
  </r>
  <r>
    <x v="7"/>
    <n v="86004217"/>
    <s v="蚌埠胜利"/>
    <s v="KFC"/>
    <s v="南京肯德基有限公司"/>
    <s v="蚌埠"/>
    <x v="16"/>
    <x v="157"/>
  </r>
  <r>
    <x v="7"/>
    <n v="86004218"/>
    <s v="宿州路"/>
    <s v="KFC"/>
    <s v="南京肯德基有限公司"/>
    <s v="合肥"/>
    <x v="16"/>
    <x v="145"/>
  </r>
  <r>
    <x v="7"/>
    <n v="86004219"/>
    <s v="常州城际"/>
    <s v="KFC"/>
    <s v="南京肯德基有限公司"/>
    <s v="常州"/>
    <x v="15"/>
    <x v="142"/>
  </r>
  <r>
    <x v="7"/>
    <n v="86004220"/>
    <s v="五星年华"/>
    <s v="KFC"/>
    <s v="南京肯德基有限公司"/>
    <s v="南京"/>
    <x v="15"/>
    <x v="143"/>
  </r>
  <r>
    <x v="7"/>
    <n v="86004221"/>
    <s v="合肥站"/>
    <s v="KFC"/>
    <s v="南京肯德基有限公司"/>
    <s v="合肥"/>
    <x v="16"/>
    <x v="145"/>
  </r>
  <r>
    <x v="7"/>
    <n v="86004222"/>
    <s v="徐州沃尔玛"/>
    <s v="KFC"/>
    <s v="南京肯德基有限公司"/>
    <s v="徐州"/>
    <x v="15"/>
    <x v="146"/>
  </r>
  <r>
    <x v="7"/>
    <n v="86004223"/>
    <s v="孟山路"/>
    <s v="KFC"/>
    <s v="南京肯德基有限公司"/>
    <s v="淮北"/>
    <x v="16"/>
    <x v="163"/>
  </r>
  <r>
    <x v="7"/>
    <n v="86004224"/>
    <s v="苏宁商贸"/>
    <s v="KFC"/>
    <s v="南京肯德基有限公司"/>
    <s v="南京"/>
    <x v="15"/>
    <x v="143"/>
  </r>
  <r>
    <x v="7"/>
    <n v="86004225"/>
    <s v="绿洲"/>
    <s v="KFC"/>
    <s v="南京肯德基有限公司"/>
    <s v="南京"/>
    <x v="15"/>
    <x v="143"/>
  </r>
  <r>
    <x v="7"/>
    <n v="86004226"/>
    <s v="马鞍山沃尔玛"/>
    <s v="KFC"/>
    <s v="南京肯德基有限公司"/>
    <s v="马鞍山"/>
    <x v="16"/>
    <x v="144"/>
  </r>
  <r>
    <x v="7"/>
    <n v="86004228"/>
    <s v="邗江乐购"/>
    <s v="KFC"/>
    <s v="南京肯德基有限公司"/>
    <s v="扬州"/>
    <x v="15"/>
    <x v="148"/>
  </r>
  <r>
    <x v="7"/>
    <n v="86004229"/>
    <s v="马鞍山路万达店"/>
    <s v="KFC"/>
    <s v="南京肯德基有限公司"/>
    <s v="合肥"/>
    <x v="16"/>
    <x v="145"/>
  </r>
  <r>
    <x v="7"/>
    <n v="86004230"/>
    <s v="淮安万达"/>
    <s v="KFC"/>
    <s v="南京肯德基有限公司"/>
    <s v="淮安"/>
    <x v="15"/>
    <x v="159"/>
  </r>
  <r>
    <x v="7"/>
    <n v="86004231"/>
    <s v="蒙城金瑞"/>
    <s v="KFC"/>
    <s v="南京肯德基有限公司"/>
    <s v="蒙城县"/>
    <x v="16"/>
    <x v="155"/>
  </r>
  <r>
    <x v="7"/>
    <n v="86004232"/>
    <s v="世茂大润发"/>
    <s v="KFC"/>
    <s v="南京肯德基有限公司"/>
    <s v="徐州"/>
    <x v="15"/>
    <x v="146"/>
  </r>
  <r>
    <x v="7"/>
    <n v="86004233"/>
    <s v="颖河大润发"/>
    <s v="KFC"/>
    <s v="南京肯德基有限公司"/>
    <s v="阜阳"/>
    <x v="16"/>
    <x v="147"/>
  </r>
  <r>
    <x v="7"/>
    <n v="86004234"/>
    <s v="紫峰"/>
    <s v="KFC"/>
    <s v="南京肯德基有限公司"/>
    <s v="南京"/>
    <x v="15"/>
    <x v="143"/>
  </r>
  <r>
    <x v="7"/>
    <n v="86004235"/>
    <s v="马鞍山欧尚"/>
    <s v="KFC"/>
    <s v="南京肯德基有限公司"/>
    <s v="马鞍山"/>
    <x v="16"/>
    <x v="144"/>
  </r>
  <r>
    <x v="7"/>
    <n v="86004236"/>
    <s v="禄口机场"/>
    <s v="KFC"/>
    <s v="南京肯德基有限公司"/>
    <s v="南京"/>
    <x v="15"/>
    <x v="143"/>
  </r>
  <r>
    <x v="7"/>
    <n v="86004237"/>
    <s v="金箔"/>
    <s v="KFC"/>
    <s v="南京肯德基有限公司"/>
    <s v="南京"/>
    <x v="15"/>
    <x v="143"/>
  </r>
  <r>
    <x v="7"/>
    <n v="86004239"/>
    <s v="世纪金源"/>
    <s v="KFC"/>
    <s v="南京肯德基有限公司"/>
    <s v="合肥"/>
    <x v="16"/>
    <x v="145"/>
  </r>
  <r>
    <x v="7"/>
    <n v="86004240"/>
    <s v="21世纪"/>
    <s v="KFC"/>
    <s v="南京肯德基有限公司"/>
    <s v="南京"/>
    <x v="15"/>
    <x v="143"/>
  </r>
  <r>
    <x v="7"/>
    <n v="86004241"/>
    <s v="营盘山路"/>
    <s v="KFC"/>
    <s v="南京肯德基有限公司"/>
    <s v="芜湖"/>
    <x v="16"/>
    <x v="156"/>
  </r>
  <r>
    <x v="7"/>
    <n v="86004242"/>
    <s v="敬梓"/>
    <s v="KFC"/>
    <s v="南京肯德基有限公司"/>
    <s v="全椒县"/>
    <x v="16"/>
    <x v="160"/>
  </r>
  <r>
    <x v="7"/>
    <n v="86004244"/>
    <s v="灌南世茂"/>
    <s v="KFC"/>
    <s v="南京肯德基有限公司"/>
    <s v="灌南县"/>
    <x v="15"/>
    <x v="158"/>
  </r>
  <r>
    <x v="7"/>
    <n v="86004245"/>
    <s v="孝陵卫地铁站"/>
    <s v="KFC"/>
    <s v="南京肯德基有限公司"/>
    <s v="南京"/>
    <x v="15"/>
    <x v="143"/>
  </r>
  <r>
    <x v="7"/>
    <n v="86004246"/>
    <s v="尧佳路"/>
    <s v="KFC"/>
    <s v="南京肯德基有限公司"/>
    <s v="南京"/>
    <x v="15"/>
    <x v="143"/>
  </r>
  <r>
    <x v="7"/>
    <n v="86004247"/>
    <s v="桐城太阳城"/>
    <s v="KFC"/>
    <s v="南京肯德基有限公司"/>
    <s v="桐城"/>
    <x v="16"/>
    <x v="150"/>
  </r>
  <r>
    <x v="7"/>
    <n v="86004248"/>
    <s v="亳州魏武"/>
    <s v="KFC"/>
    <s v="南京肯德基有限公司"/>
    <s v="亳州"/>
    <x v="16"/>
    <x v="155"/>
  </r>
  <r>
    <x v="7"/>
    <n v="86004249"/>
    <s v="宿州时代广场"/>
    <s v="KFC"/>
    <s v="南京肯德基有限公司"/>
    <s v="宿州"/>
    <x v="16"/>
    <x v="162"/>
  </r>
  <r>
    <x v="7"/>
    <n v="86004250"/>
    <s v="庐阳大润发"/>
    <s v="KFC"/>
    <s v="南京肯德基有限公司"/>
    <s v="合肥"/>
    <x v="16"/>
    <x v="145"/>
  </r>
  <r>
    <x v="7"/>
    <n v="86004251"/>
    <s v="常州高铁站"/>
    <s v="KFC"/>
    <s v="南京肯德基有限公司"/>
    <s v="常州"/>
    <x v="15"/>
    <x v="142"/>
  </r>
  <r>
    <x v="7"/>
    <n v="86004252"/>
    <s v="南京高铁1"/>
    <s v="KFC"/>
    <s v="南京肯德基有限公司"/>
    <s v="南京"/>
    <x v="15"/>
    <x v="143"/>
  </r>
  <r>
    <x v="7"/>
    <n v="86004253"/>
    <s v="蚌埠南站"/>
    <s v="KFC"/>
    <s v="南京肯德基有限公司"/>
    <s v="蚌埠"/>
    <x v="16"/>
    <x v="157"/>
  </r>
  <r>
    <x v="7"/>
    <n v="86004255"/>
    <s v="平陵广场"/>
    <s v="KFC"/>
    <s v="南京肯德基有限公司"/>
    <s v="溧阳"/>
    <x v="15"/>
    <x v="143"/>
  </r>
  <r>
    <x v="7"/>
    <n v="86004257"/>
    <s v="海宁西路"/>
    <s v="KFC"/>
    <s v="南京肯德基有限公司"/>
    <s v="连云港"/>
    <x v="15"/>
    <x v="158"/>
  </r>
  <r>
    <x v="7"/>
    <n v="86004258"/>
    <s v="紫薇"/>
    <s v="KFC"/>
    <s v="南京肯德基有限公司"/>
    <s v="滁州"/>
    <x v="16"/>
    <x v="160"/>
  </r>
  <r>
    <x v="7"/>
    <n v="86004259"/>
    <s v="锦城"/>
    <s v="KFC"/>
    <s v="南京肯德基有限公司"/>
    <s v="宣城"/>
    <x v="16"/>
    <x v="153"/>
  </r>
  <r>
    <x v="7"/>
    <n v="86004260"/>
    <s v="宝龙"/>
    <s v="KFC"/>
    <s v="南京肯德基有限公司"/>
    <s v="宿迁"/>
    <x v="15"/>
    <x v="152"/>
  </r>
  <r>
    <x v="7"/>
    <n v="86004261"/>
    <s v="文鼎广场"/>
    <s v="KFC"/>
    <s v="南京肯德基有限公司"/>
    <s v="南京"/>
    <x v="15"/>
    <x v="143"/>
  </r>
  <r>
    <x v="7"/>
    <n v="86004262"/>
    <s v="宿州淮海"/>
    <s v="KFC"/>
    <s v="南京肯德基有限公司"/>
    <s v="宿州"/>
    <x v="16"/>
    <x v="162"/>
  </r>
  <r>
    <x v="7"/>
    <n v="86004263"/>
    <s v="中吴苏果"/>
    <s v="KFC"/>
    <s v="南京肯德基有限公司"/>
    <s v="常州"/>
    <x v="15"/>
    <x v="142"/>
  </r>
  <r>
    <x v="7"/>
    <n v="86004264"/>
    <s v="弘阳广场"/>
    <s v="KFC"/>
    <s v="南京肯德基有限公司"/>
    <s v="南京"/>
    <x v="15"/>
    <x v="143"/>
  </r>
  <r>
    <x v="7"/>
    <n v="86004268"/>
    <s v="港澳广场"/>
    <s v="KFC"/>
    <s v="南京肯德基有限公司"/>
    <s v="合肥"/>
    <x v="16"/>
    <x v="145"/>
  </r>
  <r>
    <x v="7"/>
    <n v="86004269"/>
    <s v="紫藤园"/>
    <s v="KFC"/>
    <s v="南京肯德基有限公司"/>
    <s v="扬州"/>
    <x v="15"/>
    <x v="148"/>
  </r>
  <r>
    <x v="7"/>
    <n v="86004270"/>
    <s v="清河路华联"/>
    <s v="KFC"/>
    <s v="南京肯德基有限公司"/>
    <s v="阜阳"/>
    <x v="16"/>
    <x v="147"/>
  </r>
  <r>
    <x v="7"/>
    <n v="86004271"/>
    <s v="明发永辉"/>
    <s v="KFC"/>
    <s v="南京肯德基有限公司"/>
    <s v="南京"/>
    <x v="15"/>
    <x v="143"/>
  </r>
  <r>
    <x v="7"/>
    <n v="86004273"/>
    <s v="中环大润发"/>
    <s v="KFC"/>
    <s v="南京肯德基有限公司"/>
    <s v="合肥"/>
    <x v="16"/>
    <x v="145"/>
  </r>
  <r>
    <x v="7"/>
    <n v="86004274"/>
    <s v="汉嘉家乐福"/>
    <s v="KFC"/>
    <s v="南京肯德基有限公司"/>
    <s v="合肥"/>
    <x v="16"/>
    <x v="145"/>
  </r>
  <r>
    <x v="7"/>
    <n v="86004275"/>
    <s v="当涂姑孰"/>
    <s v="KFC"/>
    <s v="南京肯德基有限公司"/>
    <s v="马鞍山"/>
    <x v="16"/>
    <x v="144"/>
  </r>
  <r>
    <x v="7"/>
    <n v="86004277"/>
    <s v="武进武宜路"/>
    <s v="KFC"/>
    <s v="南京肯德基有限公司"/>
    <s v="常州"/>
    <x v="15"/>
    <x v="142"/>
  </r>
  <r>
    <x v="7"/>
    <n v="86004278"/>
    <s v="财富广场"/>
    <s v="KFC"/>
    <s v="南京肯德基有限公司"/>
    <s v="阜阳"/>
    <x v="16"/>
    <x v="147"/>
  </r>
  <r>
    <x v="7"/>
    <n v="86004279"/>
    <s v="阜阳火车站"/>
    <s v="KFC"/>
    <s v="南京肯德基有限公司"/>
    <s v="阜阳"/>
    <x v="16"/>
    <x v="147"/>
  </r>
  <r>
    <x v="7"/>
    <n v="86004280"/>
    <s v="安庆苏果"/>
    <s v="KFC"/>
    <s v="南京肯德基有限公司"/>
    <s v="安庆"/>
    <x v="16"/>
    <x v="150"/>
  </r>
  <r>
    <x v="7"/>
    <n v="86004282"/>
    <s v="文昌广场"/>
    <s v="KFC"/>
    <s v="南京肯德基有限公司"/>
    <s v="扬州"/>
    <x v="15"/>
    <x v="148"/>
  </r>
  <r>
    <x v="7"/>
    <n v="86004283"/>
    <s v="广德大润发"/>
    <s v="KFC"/>
    <s v="南京肯德基有限公司"/>
    <s v="宣城"/>
    <x v="16"/>
    <x v="153"/>
  </r>
  <r>
    <x v="7"/>
    <n v="86004284"/>
    <s v="金坛大统华"/>
    <s v="KFC"/>
    <s v="南京肯德基有限公司"/>
    <s v="金坛"/>
    <x v="15"/>
    <x v="142"/>
  </r>
  <r>
    <x v="7"/>
    <n v="86004285"/>
    <s v="仁恒"/>
    <s v="KFC"/>
    <s v="南京肯德基有限公司"/>
    <s v="南京"/>
    <x v="15"/>
    <x v="143"/>
  </r>
  <r>
    <x v="7"/>
    <n v="86004286"/>
    <s v="安庆金华联"/>
    <s v="KFC"/>
    <s v="南京肯德基有限公司"/>
    <s v="安庆"/>
    <x v="16"/>
    <x v="150"/>
  </r>
  <r>
    <x v="7"/>
    <n v="86004287"/>
    <s v="同曦万尚"/>
    <s v="KFC"/>
    <s v="南京肯德基有限公司"/>
    <s v="南京"/>
    <x v="15"/>
    <x v="143"/>
  </r>
  <r>
    <x v="7"/>
    <n v="86004288"/>
    <s v="定远百大"/>
    <s v="KFC"/>
    <s v="南京肯德基有限公司"/>
    <s v="定远县"/>
    <x v="16"/>
    <x v="160"/>
  </r>
  <r>
    <x v="7"/>
    <n v="86004289"/>
    <s v="涟水大润发"/>
    <s v="KFC"/>
    <s v="南京肯德基有限公司"/>
    <s v="淮安"/>
    <x v="15"/>
    <x v="159"/>
  </r>
  <r>
    <x v="7"/>
    <n v="86004291"/>
    <s v="黄山新园路"/>
    <s v="KFC"/>
    <s v="南京肯德基有限公司"/>
    <s v="黄山"/>
    <x v="16"/>
    <x v="154"/>
  </r>
  <r>
    <x v="7"/>
    <n v="86004292"/>
    <s v="肥西永辉"/>
    <s v="KFC"/>
    <s v="南京肯德基有限公司"/>
    <s v="合肥"/>
    <x v="16"/>
    <x v="145"/>
  </r>
  <r>
    <x v="7"/>
    <n v="86004293"/>
    <s v="丰臣乐购"/>
    <s v="KFC"/>
    <s v="南京肯德基有限公司"/>
    <s v="常州"/>
    <x v="15"/>
    <x v="142"/>
  </r>
  <r>
    <x v="7"/>
    <n v="86004294"/>
    <s v="黄山大观"/>
    <s v="KFC"/>
    <s v="南京肯德基有限公司"/>
    <s v="黄山"/>
    <x v="16"/>
    <x v="154"/>
  </r>
  <r>
    <x v="7"/>
    <n v="86004296"/>
    <s v="枞阳财富广场"/>
    <s v="KFC"/>
    <s v="南京肯德基有限公司"/>
    <s v="安庆"/>
    <x v="16"/>
    <x v="150"/>
  </r>
  <r>
    <x v="7"/>
    <n v="86004297"/>
    <s v="池州长江"/>
    <s v="KFC"/>
    <s v="南京肯德基有限公司"/>
    <s v="池州"/>
    <x v="16"/>
    <x v="161"/>
  </r>
  <r>
    <x v="7"/>
    <n v="86004298"/>
    <s v="新桥机场"/>
    <s v="KFC"/>
    <s v="南京肯德基有限公司"/>
    <s v="合肥"/>
    <x v="16"/>
    <x v="145"/>
  </r>
  <r>
    <x v="7"/>
    <n v="86004299"/>
    <s v="银湖北路"/>
    <s v="KFC"/>
    <s v="南京肯德基有限公司"/>
    <s v="芜湖"/>
    <x v="16"/>
    <x v="156"/>
  </r>
  <r>
    <x v="7"/>
    <n v="86004300"/>
    <s v="北京路苏果"/>
    <s v="KFC"/>
    <s v="南京肯德基有限公司"/>
    <s v="淮安"/>
    <x v="15"/>
    <x v="159"/>
  </r>
  <r>
    <x v="7"/>
    <n v="86004352"/>
    <s v="宿迁金鹰"/>
    <s v="KFC"/>
    <s v="南京肯德基有限公司"/>
    <s v="宿迁"/>
    <x v="15"/>
    <x v="152"/>
  </r>
  <r>
    <x v="7"/>
    <n v="86004353"/>
    <s v="寿州时代"/>
    <s v="KFC"/>
    <s v="南京肯德基有限公司"/>
    <s v="六安"/>
    <x v="16"/>
    <x v="151"/>
  </r>
  <r>
    <x v="7"/>
    <n v="86004354"/>
    <s v="邳州通城"/>
    <s v="KFC"/>
    <s v="南京肯德基有限公司"/>
    <s v="邳州"/>
    <x v="15"/>
    <x v="146"/>
  </r>
  <r>
    <x v="7"/>
    <n v="86004355"/>
    <s v="四里河永辉"/>
    <s v="KFC"/>
    <s v="南京肯德基有限公司"/>
    <s v="合肥"/>
    <x v="16"/>
    <x v="145"/>
  </r>
  <r>
    <x v="7"/>
    <n v="86004356"/>
    <s v="金源百货"/>
    <s v="KFC"/>
    <s v="南京肯德基有限公司"/>
    <s v="南京"/>
    <x v="15"/>
    <x v="143"/>
  </r>
  <r>
    <x v="7"/>
    <n v="86004357"/>
    <s v="丰盛"/>
    <s v="KFC"/>
    <s v="南京肯德基有限公司"/>
    <s v="南京"/>
    <x v="15"/>
    <x v="143"/>
  </r>
  <r>
    <x v="7"/>
    <n v="86004359"/>
    <s v="当涂大润发"/>
    <s v="KFC"/>
    <s v="南京肯德基有限公司"/>
    <s v="马鞍山"/>
    <x v="16"/>
    <x v="144"/>
  </r>
  <r>
    <x v="7"/>
    <n v="86004361"/>
    <s v="向阳"/>
    <s v="KFC"/>
    <s v="南京肯德基有限公司"/>
    <s v="涡阳县"/>
    <x v="16"/>
    <x v="155"/>
  </r>
  <r>
    <x v="7"/>
    <n v="86004362"/>
    <s v="天鹅湖万达"/>
    <s v="KFC"/>
    <s v="南京肯德基有限公司"/>
    <s v="合肥"/>
    <x v="16"/>
    <x v="145"/>
  </r>
  <r>
    <x v="7"/>
    <n v="86004363"/>
    <s v="义安乐购"/>
    <s v="KFC"/>
    <s v="南京肯德基有限公司"/>
    <s v="铜陵"/>
    <x v="16"/>
    <x v="164"/>
  </r>
  <r>
    <x v="7"/>
    <n v="86004364"/>
    <s v="洪武北路"/>
    <s v="KFC"/>
    <s v="南京肯德基有限公司"/>
    <s v="南京"/>
    <x v="15"/>
    <x v="143"/>
  </r>
  <r>
    <x v="7"/>
    <n v="86004365"/>
    <s v="丰县凤鸣"/>
    <s v="KFC"/>
    <s v="南京肯德基有限公司"/>
    <s v="徐州"/>
    <x v="15"/>
    <x v="146"/>
  </r>
  <r>
    <x v="7"/>
    <n v="86004366"/>
    <s v="万达金街"/>
    <s v="KFC"/>
    <s v="南京肯德基有限公司"/>
    <s v="常州"/>
    <x v="15"/>
    <x v="142"/>
  </r>
  <r>
    <x v="7"/>
    <n v="86004368"/>
    <s v="瞻园"/>
    <s v="KFC"/>
    <s v="南京肯德基有限公司"/>
    <s v="南京"/>
    <x v="15"/>
    <x v="143"/>
  </r>
  <r>
    <x v="7"/>
    <n v="86004369"/>
    <s v="通济街"/>
    <s v="KFC"/>
    <s v="南京肯德基有限公司"/>
    <s v="南京"/>
    <x v="15"/>
    <x v="143"/>
  </r>
  <r>
    <x v="7"/>
    <n v="86004370"/>
    <s v="奥体中心"/>
    <s v="KFC"/>
    <s v="南京肯德基有限公司"/>
    <s v="南京"/>
    <x v="15"/>
    <x v="143"/>
  </r>
  <r>
    <x v="7"/>
    <n v="86004371"/>
    <s v="东城汇"/>
    <s v="KFC"/>
    <s v="南京肯德基有限公司"/>
    <s v="南京"/>
    <x v="15"/>
    <x v="143"/>
  </r>
  <r>
    <x v="7"/>
    <n v="86004372"/>
    <s v="和县历阳"/>
    <s v="KFC"/>
    <s v="南京肯德基有限公司"/>
    <s v="马鞍山"/>
    <x v="16"/>
    <x v="144"/>
  </r>
  <r>
    <x v="7"/>
    <n v="86004373"/>
    <s v="华电"/>
    <s v="KFC"/>
    <s v="南京肯德基有限公司"/>
    <s v="南京"/>
    <x v="15"/>
    <x v="143"/>
  </r>
  <r>
    <x v="7"/>
    <n v="86004374"/>
    <s v="颖河路苏果"/>
    <s v="KFC"/>
    <s v="南京肯德基有限公司"/>
    <s v="阜阳"/>
    <x v="16"/>
    <x v="147"/>
  </r>
  <r>
    <x v="7"/>
    <n v="86004376"/>
    <s v="蔡新路"/>
    <s v="KFC"/>
    <s v="南京肯德基有限公司"/>
    <s v="淮南"/>
    <x v="16"/>
    <x v="149"/>
  </r>
  <r>
    <x v="7"/>
    <n v="86004377"/>
    <s v="鸣新路"/>
    <s v="KFC"/>
    <s v="南京肯德基有限公司"/>
    <s v="常州"/>
    <x v="15"/>
    <x v="142"/>
  </r>
  <r>
    <x v="7"/>
    <n v="86004378"/>
    <s v="水晶"/>
    <s v="KFC"/>
    <s v="南京肯德基有限公司"/>
    <s v="南京"/>
    <x v="15"/>
    <x v="143"/>
  </r>
  <r>
    <x v="7"/>
    <n v="86004381"/>
    <s v="芜湖万达"/>
    <s v="KFC"/>
    <s v="南京肯德基有限公司"/>
    <s v="芜湖"/>
    <x v="16"/>
    <x v="156"/>
  </r>
  <r>
    <x v="7"/>
    <n v="86004382"/>
    <s v="曙光"/>
    <s v="KFC"/>
    <s v="南京肯德基有限公司"/>
    <s v="合肥"/>
    <x v="16"/>
    <x v="145"/>
  </r>
  <r>
    <x v="7"/>
    <n v="86004383"/>
    <s v="文游乐购"/>
    <s v="KFC"/>
    <s v="南京肯德基有限公司"/>
    <s v="高邮"/>
    <x v="15"/>
    <x v="148"/>
  </r>
  <r>
    <x v="7"/>
    <n v="86004384"/>
    <s v="中山门"/>
    <s v="KFC"/>
    <s v="南京肯德基有限公司"/>
    <s v="南京"/>
    <x v="15"/>
    <x v="143"/>
  </r>
  <r>
    <x v="7"/>
    <n v="86004385"/>
    <s v="蚌埠宝龙"/>
    <s v="KFC"/>
    <s v="南京肯德基有限公司"/>
    <s v="蚌埠"/>
    <x v="16"/>
    <x v="157"/>
  </r>
  <r>
    <x v="7"/>
    <n v="86004386"/>
    <s v="虹悦城"/>
    <s v="KFC"/>
    <s v="南京肯德基有限公司"/>
    <s v="南京"/>
    <x v="15"/>
    <x v="143"/>
  </r>
  <r>
    <x v="7"/>
    <n v="86004387"/>
    <s v="华海"/>
    <s v="KFC"/>
    <s v="南京肯德基有限公司"/>
    <s v="南京"/>
    <x v="15"/>
    <x v="143"/>
  </r>
  <r>
    <x v="7"/>
    <n v="86004388"/>
    <s v="玉桥"/>
    <s v="KFC"/>
    <s v="南京肯德基有限公司"/>
    <s v="南京"/>
    <x v="15"/>
    <x v="143"/>
  </r>
  <r>
    <x v="7"/>
    <n v="86004389"/>
    <s v="蚌埠万达"/>
    <s v="KFC"/>
    <s v="南京肯德基有限公司"/>
    <s v="蚌埠"/>
    <x v="16"/>
    <x v="157"/>
  </r>
  <r>
    <x v="7"/>
    <n v="86004390"/>
    <s v="薛家苏果"/>
    <s v="KFC"/>
    <s v="南京肯德基有限公司"/>
    <s v="常州"/>
    <x v="15"/>
    <x v="142"/>
  </r>
  <r>
    <x v="7"/>
    <n v="86004391"/>
    <s v="港汇广场"/>
    <s v="KFC"/>
    <s v="南京肯德基有限公司"/>
    <s v="合肥"/>
    <x v="16"/>
    <x v="145"/>
  </r>
  <r>
    <x v="7"/>
    <n v="86004392"/>
    <s v="津河路苏果"/>
    <s v="KFC"/>
    <s v="南京肯德基有限公司"/>
    <s v="宁国"/>
    <x v="16"/>
    <x v="153"/>
  </r>
  <r>
    <x v="7"/>
    <n v="86004393"/>
    <s v="中业广场"/>
    <s v="KFC"/>
    <s v="南京肯德基有限公司"/>
    <s v="桐城"/>
    <x v="16"/>
    <x v="150"/>
  </r>
  <r>
    <x v="7"/>
    <n v="86004394"/>
    <s v="怀远苏果"/>
    <s v="KFC"/>
    <s v="南京肯德基有限公司"/>
    <s v="怀远县"/>
    <x v="16"/>
    <x v="157"/>
  </r>
  <r>
    <x v="7"/>
    <n v="86004395"/>
    <s v="芜湖南陵利民路"/>
    <s v="KFC"/>
    <s v="南京肯德基有限公司"/>
    <s v="芜湖"/>
    <x v="16"/>
    <x v="156"/>
  </r>
  <r>
    <x v="7"/>
    <n v="86004396"/>
    <s v="解放路大润发"/>
    <s v="KFC"/>
    <s v="南京肯德基有限公司"/>
    <s v="蚌埠"/>
    <x v="16"/>
    <x v="157"/>
  </r>
  <r>
    <x v="7"/>
    <n v="86004397"/>
    <s v="石林百货"/>
    <s v="KFC"/>
    <s v="南京肯德基有限公司"/>
    <s v="南京"/>
    <x v="15"/>
    <x v="143"/>
  </r>
  <r>
    <x v="7"/>
    <n v="86004398"/>
    <s v="百乐门苏果"/>
    <s v="KFC"/>
    <s v="南京肯德基有限公司"/>
    <s v="合肥"/>
    <x v="16"/>
    <x v="145"/>
  </r>
  <r>
    <x v="7"/>
    <n v="86004399"/>
    <s v="定远大润发"/>
    <s v="KFC"/>
    <s v="南京肯德基有限公司"/>
    <s v="定远县"/>
    <x v="16"/>
    <x v="160"/>
  </r>
  <r>
    <x v="7"/>
    <n v="86004451"/>
    <s v="阳光城市广场"/>
    <s v="KFC"/>
    <s v="南京肯德基有限公司"/>
    <s v="溧阳"/>
    <x v="15"/>
    <x v="143"/>
  </r>
  <r>
    <x v="7"/>
    <n v="86004452"/>
    <s v="运河路"/>
    <s v="KFC"/>
    <s v="南京肯德基有限公司"/>
    <s v="扬州"/>
    <x v="15"/>
    <x v="148"/>
  </r>
  <r>
    <x v="7"/>
    <n v="86004453"/>
    <s v="解放路永德"/>
    <s v="KFC"/>
    <s v="南京肯德基有限公司"/>
    <s v="连云港"/>
    <x v="15"/>
    <x v="158"/>
  </r>
  <r>
    <x v="7"/>
    <n v="86004455"/>
    <s v="滁州新百"/>
    <s v="KFC"/>
    <s v="南京肯德基有限公司"/>
    <s v="滁州"/>
    <x v="16"/>
    <x v="160"/>
  </r>
  <r>
    <x v="7"/>
    <n v="86004456"/>
    <s v="大华家乐福"/>
    <s v="KFC"/>
    <s v="南京肯德基有限公司"/>
    <s v="南京"/>
    <x v="15"/>
    <x v="143"/>
  </r>
  <r>
    <x v="7"/>
    <n v="86004457"/>
    <s v="中央城乐天玛特"/>
    <s v="KFC"/>
    <s v="南京肯德基有限公司"/>
    <s v="芜湖"/>
    <x v="16"/>
    <x v="156"/>
  </r>
  <r>
    <x v="7"/>
    <n v="86004459"/>
    <s v="健康东路"/>
    <s v="KFC"/>
    <s v="南京肯德基有限公司"/>
    <s v="淮安"/>
    <x v="15"/>
    <x v="159"/>
  </r>
  <r>
    <x v="7"/>
    <n v="86004460"/>
    <s v="河西雨润中央"/>
    <s v="KFC"/>
    <s v="南京肯德基有限公司"/>
    <s v="南京"/>
    <x v="15"/>
    <x v="143"/>
  </r>
  <r>
    <x v="7"/>
    <n v="86004461"/>
    <s v="南黎大润发"/>
    <s v="KFC"/>
    <s v="南京肯德基有限公司"/>
    <s v="淮北"/>
    <x v="16"/>
    <x v="163"/>
  </r>
  <r>
    <x v="7"/>
    <n v="86004462"/>
    <s v="池州大润发"/>
    <s v="KFC"/>
    <s v="南京肯德基有限公司"/>
    <s v="池州"/>
    <x v="16"/>
    <x v="161"/>
  </r>
  <r>
    <x v="7"/>
    <n v="86004463"/>
    <s v="宣城国购"/>
    <s v="KFC"/>
    <s v="南京肯德基有限公司"/>
    <s v="宣城"/>
    <x v="16"/>
    <x v="153"/>
  </r>
  <r>
    <x v="7"/>
    <n v="86004464"/>
    <s v="南昌路大润发"/>
    <s v="KFC"/>
    <s v="南京肯德基有限公司"/>
    <s v="淮安"/>
    <x v="15"/>
    <x v="159"/>
  </r>
  <r>
    <x v="7"/>
    <n v="86004465"/>
    <s v="盱眙大润发"/>
    <s v="KFC"/>
    <s v="南京肯德基有限公司"/>
    <s v="盱眙县"/>
    <x v="16"/>
    <x v="159"/>
  </r>
  <r>
    <x v="7"/>
    <n v="86004466"/>
    <s v="新沂富民店"/>
    <s v="KFC"/>
    <s v="南京肯德基有限公司"/>
    <s v="徐州"/>
    <x v="15"/>
    <x v="146"/>
  </r>
  <r>
    <x v="7"/>
    <n v="86004467"/>
    <s v="马群"/>
    <s v="KFC"/>
    <s v="南京肯德基有限公司"/>
    <s v="南京"/>
    <x v="15"/>
    <x v="143"/>
  </r>
  <r>
    <x v="7"/>
    <n v="86004468"/>
    <s v="南京南站2店"/>
    <s v="KFC"/>
    <s v="南京肯德基有限公司"/>
    <s v="南京"/>
    <x v="15"/>
    <x v="143"/>
  </r>
  <r>
    <x v="7"/>
    <n v="86004469"/>
    <s v="宝业广场"/>
    <s v="KFC"/>
    <s v="南京肯德基有限公司"/>
    <s v="合肥"/>
    <x v="16"/>
    <x v="145"/>
  </r>
  <r>
    <x v="7"/>
    <n v="86004470"/>
    <s v="晶宫大润发"/>
    <s v="KFC"/>
    <s v="南京肯德基有限公司"/>
    <s v="阜阳"/>
    <x v="16"/>
    <x v="147"/>
  </r>
  <r>
    <x v="7"/>
    <n v="86004471"/>
    <s v="缔煌"/>
    <s v="KFC"/>
    <s v="南京肯德基有限公司"/>
    <s v="阜阳"/>
    <x v="16"/>
    <x v="147"/>
  </r>
  <r>
    <x v="7"/>
    <n v="86004472"/>
    <s v="丰乐大润发"/>
    <s v="KFC"/>
    <s v="南京肯德基有限公司"/>
    <s v="滁州"/>
    <x v="16"/>
    <x v="160"/>
  </r>
  <r>
    <x v="7"/>
    <n v="86004473"/>
    <s v="云龙万达店"/>
    <s v="KFC"/>
    <s v="南京肯德基有限公司"/>
    <s v="徐州"/>
    <x v="15"/>
    <x v="146"/>
  </r>
  <r>
    <x v="7"/>
    <n v="86004474"/>
    <s v="泗洪大润发"/>
    <s v="KFC"/>
    <s v="南京肯德基有限公司"/>
    <s v="泗洪县"/>
    <x v="15"/>
    <x v="152"/>
  </r>
  <r>
    <x v="7"/>
    <n v="86004475"/>
    <s v="承德北路大润发"/>
    <s v="KFC"/>
    <s v="南京肯德基有限公司"/>
    <s v="淮安"/>
    <x v="15"/>
    <x v="159"/>
  </r>
  <r>
    <x v="7"/>
    <n v="86004476"/>
    <s v="芜湖县时代广场"/>
    <s v="KFC"/>
    <s v="南京肯德基有限公司"/>
    <s v="芜湖"/>
    <x v="16"/>
    <x v="156"/>
  </r>
  <r>
    <x v="7"/>
    <n v="86004477"/>
    <s v="舒城新世界 "/>
    <s v="KFC"/>
    <s v="南京肯德基有限公司"/>
    <s v="六安"/>
    <x v="16"/>
    <x v="151"/>
  </r>
  <r>
    <x v="7"/>
    <n v="86004478"/>
    <s v="楚州大润发"/>
    <s v="KFC"/>
    <s v="南京肯德基有限公司"/>
    <s v="淮安"/>
    <x v="15"/>
    <x v="159"/>
  </r>
  <r>
    <x v="7"/>
    <n v="86004479"/>
    <s v="宿州大润发"/>
    <s v="KFC"/>
    <s v="南京肯德基有限公司"/>
    <s v="宿州"/>
    <x v="16"/>
    <x v="162"/>
  </r>
  <r>
    <x v="7"/>
    <n v="86004480"/>
    <s v="毫州新东方"/>
    <s v="KFC"/>
    <s v="南京肯德基有限公司"/>
    <s v="亳州"/>
    <x v="16"/>
    <x v="155"/>
  </r>
  <r>
    <x v="7"/>
    <n v="86004481"/>
    <s v="郎溪苏果"/>
    <s v="KFC"/>
    <s v="南京肯德基有限公司"/>
    <s v="宣城"/>
    <x v="16"/>
    <x v="153"/>
  </r>
  <r>
    <x v="7"/>
    <n v="86004482"/>
    <s v="河西苏宁环球店"/>
    <s v="KFC"/>
    <s v="南京肯德基有限公司"/>
    <s v="南京"/>
    <x v="15"/>
    <x v="143"/>
  </r>
  <r>
    <x v="7"/>
    <n v="86004483"/>
    <s v="利辛七彩"/>
    <s v="KFC"/>
    <s v="南京肯德基有限公司"/>
    <s v="亳州"/>
    <x v="16"/>
    <x v="155"/>
  </r>
  <r>
    <x v="7"/>
    <n v="86004484"/>
    <s v="常州恐龙园"/>
    <s v="KFC"/>
    <s v="南京肯德基有限公司"/>
    <s v="常州"/>
    <x v="15"/>
    <x v="142"/>
  </r>
  <r>
    <x v="7"/>
    <n v="86004485"/>
    <s v="贾汪百大"/>
    <s v="KFC"/>
    <s v="南京肯德基有限公司"/>
    <s v="徐州"/>
    <x v="15"/>
    <x v="146"/>
  </r>
  <r>
    <x v="7"/>
    <n v="86004486"/>
    <s v="宣城大润发"/>
    <s v="KFC"/>
    <s v="南京肯德基有限公司"/>
    <s v="宣城"/>
    <x v="16"/>
    <x v="153"/>
  </r>
  <r>
    <x v="7"/>
    <n v="86004487"/>
    <s v="徐州高铁"/>
    <s v="KFC"/>
    <s v="南京肯德基有限公司"/>
    <s v="徐州"/>
    <x v="15"/>
    <x v="146"/>
  </r>
  <r>
    <x v="7"/>
    <n v="86004489"/>
    <s v="武进万达店"/>
    <s v="KFC"/>
    <s v="南京肯德基有限公司"/>
    <s v="常州"/>
    <x v="15"/>
    <x v="142"/>
  </r>
  <r>
    <x v="7"/>
    <n v="86004490"/>
    <s v="马鞍山万达"/>
    <s v="KFC"/>
    <s v="南京肯德基有限公司"/>
    <s v="马鞍山"/>
    <x v="16"/>
    <x v="144"/>
  </r>
  <r>
    <x v="7"/>
    <n v="86004491"/>
    <s v="禄口机场新站楼"/>
    <s v="KFC"/>
    <s v="南京肯德基有限公司"/>
    <s v="南京"/>
    <x v="15"/>
    <x v="143"/>
  </r>
  <r>
    <x v="7"/>
    <n v="86004492"/>
    <s v="邹区泰富"/>
    <s v="KFC"/>
    <s v="南京肯德基有限公司"/>
    <s v="常州"/>
    <x v="15"/>
    <x v="142"/>
  </r>
  <r>
    <x v="7"/>
    <n v="86004493"/>
    <s v="五河中兴"/>
    <s v="KFC"/>
    <s v="南京肯德基有限公司"/>
    <s v="蚌埠"/>
    <x v="16"/>
    <x v="157"/>
  </r>
  <r>
    <x v="7"/>
    <n v="86004494"/>
    <s v="南京站北广场"/>
    <s v="KFC"/>
    <s v="南京肯德基有限公司"/>
    <s v="南京"/>
    <x v="15"/>
    <x v="143"/>
  </r>
  <r>
    <x v="7"/>
    <n v="86004495"/>
    <s v="天泰"/>
    <s v="KFC"/>
    <s v="南京肯德基有限公司"/>
    <s v="南京"/>
    <x v="15"/>
    <x v="143"/>
  </r>
  <r>
    <x v="7"/>
    <n v="86004496"/>
    <s v="殷巷苏果"/>
    <s v="KFC"/>
    <s v="南京肯德基有限公司"/>
    <s v="南京"/>
    <x v="15"/>
    <x v="143"/>
  </r>
  <r>
    <x v="7"/>
    <n v="86004497"/>
    <s v="霍邱商之都"/>
    <s v="KFC"/>
    <s v="南京肯德基有限公司"/>
    <s v="六安"/>
    <x v="16"/>
    <x v="151"/>
  </r>
  <r>
    <x v="7"/>
    <n v="86004498"/>
    <s v="铜陵嘉华大润发"/>
    <s v="KFC"/>
    <s v="南京肯德基有限公司"/>
    <s v="铜陵"/>
    <x v="16"/>
    <x v="164"/>
  </r>
  <r>
    <x v="7"/>
    <n v="86004499"/>
    <s v="家天下乐购店"/>
    <s v="KFC"/>
    <s v="南京肯德基有限公司"/>
    <s v="合肥"/>
    <x v="16"/>
    <x v="145"/>
  </r>
  <r>
    <x v="7"/>
    <n v="80041001"/>
    <s v="淮阴时代"/>
    <s v="KFC"/>
    <s v="南京肯德基有限公司"/>
    <s v="淮安"/>
    <x v="15"/>
    <x v="159"/>
  </r>
  <r>
    <x v="7"/>
    <n v="80041002"/>
    <s v="合肥高铁南站店"/>
    <s v="KFC"/>
    <s v="南京肯德基有限公司"/>
    <s v="合肥"/>
    <x v="16"/>
    <x v="145"/>
  </r>
  <r>
    <x v="7"/>
    <n v="80041003"/>
    <s v="溧水大润发"/>
    <s v="KFC"/>
    <s v="南京肯德基有限公司"/>
    <s v="南京"/>
    <x v="15"/>
    <x v="143"/>
  </r>
  <r>
    <x v="7"/>
    <n v="80041004"/>
    <s v="安庆汇峰广场"/>
    <s v="KFC"/>
    <s v="南京肯德基有限公司"/>
    <s v="安庆"/>
    <x v="16"/>
    <x v="150"/>
  </r>
  <r>
    <x v="7"/>
    <n v="80041005"/>
    <s v="泗县第一街"/>
    <s v="KFC"/>
    <s v="南京肯德基有限公司"/>
    <s v="宿州"/>
    <x v="16"/>
    <x v="162"/>
  </r>
  <r>
    <x v="7"/>
    <n v="80041006"/>
    <s v="洪泽大润发"/>
    <s v="KFC"/>
    <s v="南京肯德基有限公司"/>
    <s v="淮安"/>
    <x v="15"/>
    <x v="159"/>
  </r>
  <r>
    <x v="7"/>
    <n v="80041007"/>
    <s v="临泉好又多"/>
    <s v="KFC"/>
    <s v="南京肯德基有限公司"/>
    <s v="阜阳"/>
    <x v="16"/>
    <x v="147"/>
  </r>
  <r>
    <x v="7"/>
    <n v="80041009"/>
    <s v="阜南百货大楼"/>
    <s v="KFC"/>
    <s v="南京肯德基有限公司"/>
    <s v="阜阳"/>
    <x v="16"/>
    <x v="147"/>
  </r>
  <r>
    <x v="7"/>
    <n v="80041010"/>
    <s v="桃源大润发"/>
    <s v="KFC"/>
    <s v="南京肯德基有限公司"/>
    <s v="宿迁"/>
    <x v="15"/>
    <x v="152"/>
  </r>
  <r>
    <x v="7"/>
    <n v="80041011"/>
    <s v="明光大润发"/>
    <s v="KFC"/>
    <s v="南京肯德基有限公司"/>
    <s v="宿州"/>
    <x v="16"/>
    <x v="162"/>
  </r>
  <r>
    <x v="7"/>
    <n v="80041012"/>
    <s v="千秋时代"/>
    <s v="KFC"/>
    <s v="南京肯德基有限公司"/>
    <s v="天长"/>
    <x v="16"/>
    <x v="160"/>
  </r>
  <r>
    <x v="7"/>
    <n v="80041014"/>
    <s v="睢宁万象苏果"/>
    <s v="KFC"/>
    <s v="南京肯德基有限公司"/>
    <s v="徐州"/>
    <x v="15"/>
    <x v="146"/>
  </r>
  <r>
    <x v="7"/>
    <n v="80041016"/>
    <s v="中山陵步行街"/>
    <s v="KFC"/>
    <s v="南京肯德基有限公司"/>
    <s v="南京"/>
    <x v="15"/>
    <x v="143"/>
  </r>
  <r>
    <x v="7"/>
    <n v="86004301"/>
    <s v="东方精选"/>
    <s v="KFC"/>
    <s v="南京肯德基有限公司"/>
    <s v="南京"/>
    <x v="15"/>
    <x v="143"/>
  </r>
  <r>
    <x v="7"/>
    <n v="86004302"/>
    <s v="南京站精选"/>
    <s v="KFC"/>
    <s v="南京肯德基有限公司"/>
    <s v="南京"/>
    <x v="15"/>
    <x v="143"/>
  </r>
  <r>
    <x v="7"/>
    <n v="86004303"/>
    <s v="徐州站精选"/>
    <s v="KFC"/>
    <s v="南京肯德基有限公司"/>
    <s v="徐州"/>
    <x v="15"/>
    <x v="146"/>
  </r>
  <r>
    <x v="7"/>
    <n v="86004304"/>
    <s v="南京南站3店"/>
    <s v="KFC"/>
    <s v="南京肯德基有限公司"/>
    <s v="南京"/>
    <x v="15"/>
    <x v="143"/>
  </r>
  <r>
    <x v="7"/>
    <n v="86004851"/>
    <s v="双龙DT"/>
    <s v="KFC"/>
    <s v="南京肯德基有限公司"/>
    <s v="南京"/>
    <x v="15"/>
    <x v="143"/>
  </r>
  <r>
    <x v="7"/>
    <n v="86004852"/>
    <s v="丽华DT"/>
    <s v="KFC"/>
    <s v="南京肯德基有限公司"/>
    <s v="常州"/>
    <x v="15"/>
    <x v="142"/>
  </r>
  <r>
    <x v="7"/>
    <n v="86004853"/>
    <s v="通江DT"/>
    <s v="KFC"/>
    <s v="南京肯德基有限公司"/>
    <s v="常州"/>
    <x v="15"/>
    <x v="142"/>
  </r>
  <r>
    <x v="7"/>
    <n v="86004854"/>
    <s v="澳林DT"/>
    <s v="KFC"/>
    <s v="南京肯德基有限公司"/>
    <s v="南京"/>
    <x v="15"/>
    <x v="143"/>
  </r>
  <r>
    <x v="7"/>
    <n v="86004855"/>
    <s v="黄山汤口DT"/>
    <s v="KFC"/>
    <s v="南京肯德基有限公司"/>
    <s v="黄山"/>
    <x v="16"/>
    <x v="154"/>
  </r>
  <r>
    <x v="7"/>
    <n v="86004856"/>
    <s v="金宝DT"/>
    <s v="KFC"/>
    <s v="南京肯德基有限公司"/>
    <s v="南京"/>
    <x v="15"/>
    <x v="143"/>
  </r>
  <r>
    <x v="7"/>
    <n v="86004857"/>
    <s v="紫云路餐厅"/>
    <s v="KFC"/>
    <s v="南京肯德基有限公司"/>
    <s v="合肥"/>
    <x v="16"/>
    <x v="145"/>
  </r>
  <r>
    <x v="7"/>
    <n v="86004858"/>
    <s v="包河DT"/>
    <s v="KFC"/>
    <s v="南京肯德基有限公司"/>
    <s v="合肥"/>
    <x v="16"/>
    <x v="145"/>
  </r>
  <r>
    <x v="7"/>
    <n v="86004859"/>
    <s v="振兴DT"/>
    <s v="KFC"/>
    <s v="南京肯德基有限公司"/>
    <s v="徐州"/>
    <x v="15"/>
    <x v="146"/>
  </r>
  <r>
    <x v="7"/>
    <n v="9500076"/>
    <s v="人民"/>
    <s v="KFC"/>
    <s v="溧阳泰丰餐饮有限公司"/>
    <s v="溧阳"/>
    <x v="15"/>
    <x v="143"/>
  </r>
  <r>
    <x v="7"/>
    <n v="9514998"/>
    <s v="TAF定安"/>
    <s v="KFC"/>
    <s v="溧阳泰丰餐饮有限公司"/>
    <s v="常州"/>
    <x v="15"/>
    <x v="142"/>
  </r>
  <r>
    <x v="7"/>
    <n v="10570162"/>
    <s v="TAF武进长虹路"/>
    <s v="KFC"/>
    <s v="溧阳泰丰餐饮有限公司"/>
    <s v="常州"/>
    <x v="15"/>
    <x v="142"/>
  </r>
  <r>
    <x v="7"/>
    <n v="9593671"/>
    <s v="HYN新淮"/>
    <s v="KFC"/>
    <s v="淮安嘉龙饮食有限公司"/>
    <s v="淮安"/>
    <x v="15"/>
    <x v="159"/>
  </r>
  <r>
    <x v="7"/>
    <n v="9737105"/>
    <s v="HYN时代"/>
    <s v="KFC"/>
    <s v="淮安嘉龙饮食有限公司"/>
    <s v="淮安"/>
    <x v="15"/>
    <x v="159"/>
  </r>
  <r>
    <x v="7"/>
    <n v="9737105"/>
    <s v="HYN金鹰"/>
    <s v="KFC"/>
    <s v="淮安嘉龙饮食有限公司"/>
    <s v="淮安"/>
    <x v="15"/>
    <x v="159"/>
  </r>
  <r>
    <x v="7"/>
    <n v="10339638"/>
    <s v="HYN新亚2"/>
    <s v="KFC"/>
    <s v="淮安嘉龙饮食有限公司"/>
    <s v="淮安"/>
    <x v="15"/>
    <x v="159"/>
  </r>
  <r>
    <x v="7"/>
    <n v="9533547"/>
    <s v="LYG东方"/>
    <s v="KFC"/>
    <s v="连云港市金庭餐饮有限公司"/>
    <s v="连云港"/>
    <x v="15"/>
    <x v="158"/>
  </r>
  <r>
    <x v="7"/>
    <n v="9662849"/>
    <s v="LYG海棠"/>
    <s v="KFC"/>
    <s v="连云港市金庭餐饮有限公司"/>
    <s v="连云港"/>
    <x v="15"/>
    <x v="158"/>
  </r>
  <r>
    <x v="7"/>
    <n v="9743128"/>
    <s v="LYG金庭大润发"/>
    <s v="KFC"/>
    <s v="连云港市金庭餐饮有限公司"/>
    <s v="连云港"/>
    <x v="15"/>
    <x v="158"/>
  </r>
  <r>
    <x v="7"/>
    <n v="11840837"/>
    <s v="LYG墟沟嘉瑞宝"/>
    <s v="KFC"/>
    <s v="连云港市金庭餐饮有限公司"/>
    <s v="连云港"/>
    <x v="15"/>
    <x v="158"/>
  </r>
  <r>
    <x v="7"/>
    <n v="9589371"/>
    <s v="TLG良发"/>
    <s v="KFC"/>
    <s v="铜陵金坛餐饮有限公司"/>
    <s v="铜陵"/>
    <x v="16"/>
    <x v="164"/>
  </r>
  <r>
    <x v="7"/>
    <n v="9676842"/>
    <s v="TLG新百"/>
    <s v="KFC"/>
    <s v="铜陵金坛餐饮有限公司"/>
    <s v="芜湖"/>
    <x v="16"/>
    <x v="156"/>
  </r>
  <r>
    <x v="7"/>
    <n v="9734886"/>
    <s v="TLG人民中路"/>
    <s v="KFC"/>
    <s v="铜陵金坛餐饮有限公司"/>
    <s v="铜陵"/>
    <x v="16"/>
    <x v="164"/>
  </r>
  <r>
    <x v="7"/>
    <n v="10079894"/>
    <s v="TLG芜湖银湖"/>
    <s v="KFC"/>
    <s v="铜陵金坛餐饮有限公司"/>
    <s v="芜湖"/>
    <x v="16"/>
    <x v="156"/>
  </r>
  <r>
    <x v="7"/>
    <n v="11095292"/>
    <s v="TLG马鞍山团结"/>
    <s v="KFC"/>
    <s v="铜陵金坛餐饮有限公司"/>
    <s v="马鞍山"/>
    <x v="16"/>
    <x v="144"/>
  </r>
  <r>
    <x v="7"/>
    <n v="11099922"/>
    <s v="TLG马鞍山天润发"/>
    <s v="KFC"/>
    <s v="铜陵金坛餐饮有限公司"/>
    <s v="马鞍山"/>
    <x v="16"/>
    <x v="144"/>
  </r>
  <r>
    <x v="7"/>
    <n v="9675245"/>
    <s v="BOK集庆门家乐福"/>
    <s v="KFC"/>
    <s v="博客餐饮(南京)有限公司"/>
    <s v="南京"/>
    <x v="15"/>
    <x v="143"/>
  </r>
  <r>
    <x v="7"/>
    <n v="9743066"/>
    <s v="BOK江宁"/>
    <s v="KFC"/>
    <s v="博客餐饮(南京)有限公司"/>
    <s v="南京"/>
    <x v="15"/>
    <x v="143"/>
  </r>
  <r>
    <x v="7"/>
    <n v="9781165"/>
    <s v="BOK应天"/>
    <s v="KFC"/>
    <s v="博客餐饮(南京)有限公司"/>
    <s v="南京"/>
    <x v="15"/>
    <x v="143"/>
  </r>
  <r>
    <x v="7"/>
    <n v="11830298"/>
    <s v="BOK天迈"/>
    <s v="KFC"/>
    <s v="博客餐饮(南京)有限公司"/>
    <s v="南京"/>
    <x v="15"/>
    <x v="143"/>
  </r>
  <r>
    <x v="7"/>
    <n v="9728397"/>
    <s v="JIS朝阳"/>
    <s v="KFC"/>
    <s v="蚌埠市金顺餐饮管理有限公司"/>
    <s v="蚌埠"/>
    <x v="16"/>
    <x v="157"/>
  </r>
  <r>
    <x v="7"/>
    <n v="10444560"/>
    <s v="JIS星海世纪广场"/>
    <s v="KFC"/>
    <s v="蚌埠市金顺餐饮管理有限公司"/>
    <s v="合肥"/>
    <x v="16"/>
    <x v="145"/>
  </r>
  <r>
    <x v="7"/>
    <n v="11233874"/>
    <s v="JIS银通"/>
    <s v="KFC"/>
    <s v="蚌埠市金顺餐饮管理有限公司"/>
    <s v="合肥"/>
    <x v="16"/>
    <x v="145"/>
  </r>
  <r>
    <x v="7"/>
    <n v="9883826"/>
    <s v="QEN奇恩大润发"/>
    <s v="KFC"/>
    <s v="常州奇恩餐饮有限公司"/>
    <s v="常州"/>
    <x v="15"/>
    <x v="142"/>
  </r>
  <r>
    <x v="7"/>
    <n v="12025246"/>
    <s v="QEN世纪"/>
    <s v="KFC"/>
    <s v="常州奇恩餐饮有限公司"/>
    <s v="常州"/>
    <x v="15"/>
    <x v="142"/>
  </r>
  <r>
    <x v="7"/>
    <n v="9976579"/>
    <s v="YZN真州时代"/>
    <s v="KFC"/>
    <s v="仪征越阳餐饮管理有限公司"/>
    <s v="仪征"/>
    <x v="15"/>
    <x v="148"/>
  </r>
  <r>
    <x v="7"/>
    <n v="10805321"/>
    <s v="YZN苏果"/>
    <s v="KFC"/>
    <s v="仪征越阳餐饮管理有限公司"/>
    <s v="仪征"/>
    <x v="15"/>
    <x v="148"/>
  </r>
  <r>
    <x v="7"/>
    <n v="10408252"/>
    <s v="JRY万辰"/>
    <s v="KFC"/>
    <s v="南京杰睿餐饮管理有限公司 "/>
    <s v="南京"/>
    <x v="15"/>
    <x v="143"/>
  </r>
  <r>
    <x v="7"/>
    <n v="11145980"/>
    <s v="JYR金轮广场"/>
    <s v="KFC"/>
    <s v="南京杰睿餐饮管理有限公司 "/>
    <s v="南京"/>
    <x v="15"/>
    <x v="143"/>
  </r>
  <r>
    <x v="7"/>
    <n v="10517827"/>
    <s v="GXN北环时代"/>
    <s v="KFC"/>
    <s v="常州市谷轩餐饮管理有限公司"/>
    <s v="常州"/>
    <x v="15"/>
    <x v="142"/>
  </r>
  <r>
    <x v="7"/>
    <n v="10679336"/>
    <s v="QSH学府"/>
    <s v="KFC"/>
    <s v="常州杰瑛餐饮管理有限公司 "/>
    <s v="南京"/>
    <x v="15"/>
    <x v="143"/>
  </r>
  <r>
    <x v="7"/>
    <n v="10696607"/>
    <s v="SAN高淳淳溪"/>
    <s v="KFC"/>
    <s v="南京膳安餐饮管理有限公司"/>
    <s v="南京"/>
    <x v="15"/>
    <x v="143"/>
  </r>
  <r>
    <x v="7"/>
    <n v="10999166"/>
    <s v="JLO扬州竹西路大润发"/>
    <s v="KFC"/>
    <s v="嘉龙餐饮管理（扬州）有限公司"/>
    <s v="扬州"/>
    <x v="15"/>
    <x v="148"/>
  </r>
  <r>
    <x v="7"/>
    <n v="11179024"/>
    <s v="KFA华侨城苏果"/>
    <s v="KFC"/>
    <s v="南京开方餐饮管理有限公司"/>
    <s v="南京"/>
    <x v="15"/>
    <x v="143"/>
  </r>
  <r>
    <x v="7"/>
    <n v="11234524"/>
    <s v="YXC江阳欧尚"/>
    <s v="KFC"/>
    <s v="扬州宇欣餐饮管理有限公司"/>
    <s v="扬州"/>
    <x v="15"/>
    <x v="148"/>
  </r>
  <r>
    <x v="7"/>
    <n v="12026996"/>
    <s v="YXC扬州广电"/>
    <s v="KFC"/>
    <s v="扬州宇欣餐饮管理有限公司"/>
    <s v="扬州"/>
    <x v="15"/>
    <x v="148"/>
  </r>
  <r>
    <x v="7"/>
    <n v="11307278"/>
    <s v="NYL凤凰"/>
    <s v="KFC"/>
    <s v="南京源利餐饮管理有限公司"/>
    <s v="南京"/>
    <x v="15"/>
    <x v="143"/>
  </r>
  <r>
    <x v="7"/>
    <n v="12140654"/>
    <s v="NYL六合紫晶"/>
    <s v="KFC"/>
    <s v="南京源利餐饮管理有限公司"/>
    <s v="南京"/>
    <x v="15"/>
    <x v="143"/>
  </r>
  <r>
    <x v="7"/>
    <n v="11376668"/>
    <s v="ZJY兰陵"/>
    <s v="KFC"/>
    <s v="常州杰瑛餐饮管理有限公司 "/>
    <s v="常州"/>
    <x v="15"/>
    <x v="142"/>
  </r>
  <r>
    <x v="7"/>
    <n v="12016039"/>
    <s v="NDM天润"/>
    <s v="KFC"/>
    <s v="南京多米餐饮管理有限公司 "/>
    <s v="南京"/>
    <x v="15"/>
    <x v="143"/>
  </r>
  <r>
    <x v="7"/>
    <n v="12027963"/>
    <s v="ABX大观"/>
    <s v="KFC"/>
    <s v="南京阿卜几餐饮管理有限公司 "/>
    <s v="南京"/>
    <x v="15"/>
    <x v="143"/>
  </r>
  <r>
    <x v="7"/>
    <n v="12168973"/>
    <s v="XZM老东门"/>
    <s v="KFC"/>
    <s v="徐州美米轩餐饮管理有限公司"/>
    <s v="徐州"/>
    <x v="15"/>
    <x v="146"/>
  </r>
  <r>
    <x v="7"/>
    <n v="12213271"/>
    <s v="LHN六安时代"/>
    <s v="KFC"/>
    <s v="六安市徽宁记餐饮管理服务有限公司"/>
    <s v="六安"/>
    <x v="16"/>
    <x v="151"/>
  </r>
  <r>
    <x v="7"/>
    <n v="12216310"/>
    <s v="JRY金利"/>
    <s v="KFC"/>
    <s v="南京杰睿餐饮管理有限公司 "/>
    <s v="南京"/>
    <x v="15"/>
    <x v="143"/>
  </r>
  <r>
    <x v="7"/>
    <n v="12228495"/>
    <s v="JIS怀宁路"/>
    <s v="KFC"/>
    <s v="蚌埠市金顺餐饮管理有限公司"/>
    <s v="合肥"/>
    <x v="16"/>
    <x v="145"/>
  </r>
  <r>
    <x v="7"/>
    <n v="86018018"/>
    <s v="新街口餐厅"/>
    <s v="PHDI"/>
    <s v="上海必胜客有限公司"/>
    <s v="南京"/>
    <x v="15"/>
    <x v="143"/>
  </r>
  <r>
    <x v="7"/>
    <n v="86018024"/>
    <s v="逍遥餐厅"/>
    <s v="PHDI"/>
    <s v="上海必胜客有限公司"/>
    <s v="合肥"/>
    <x v="16"/>
    <x v="145"/>
  </r>
  <r>
    <x v="7"/>
    <n v="86018029"/>
    <s v="中央餐厅"/>
    <s v="PHDI"/>
    <s v="上海必胜客有限公司"/>
    <s v="南京"/>
    <x v="15"/>
    <x v="143"/>
  </r>
  <r>
    <x v="7"/>
    <n v="86018037"/>
    <s v="常信餐厅"/>
    <s v="PHDI"/>
    <s v="上海必胜客有限公司"/>
    <s v="常州"/>
    <x v="15"/>
    <x v="142"/>
  </r>
  <r>
    <x v="7"/>
    <n v="86018041"/>
    <s v="兴隆 "/>
    <s v="PHDI"/>
    <s v="上海必胜客有限公司"/>
    <s v="南京"/>
    <x v="15"/>
    <x v="143"/>
  </r>
  <r>
    <x v="7"/>
    <n v="86018054"/>
    <s v="徐州金鹰餐厅"/>
    <s v="PHDI"/>
    <s v="上海必胜客有限公司"/>
    <s v="徐州"/>
    <x v="15"/>
    <x v="146"/>
  </r>
  <r>
    <x v="7"/>
    <n v="86018077"/>
    <s v="中山 "/>
    <s v="PHDI"/>
    <s v="上海必胜客有限公司"/>
    <s v="芜湖"/>
    <x v="16"/>
    <x v="156"/>
  </r>
  <r>
    <x v="7"/>
    <n v="86018080"/>
    <s v="金山 "/>
    <s v="PHDI"/>
    <s v="上海必胜客有限公司"/>
    <s v="南京"/>
    <x v="15"/>
    <x v="143"/>
  </r>
  <r>
    <x v="7"/>
    <n v="86018086"/>
    <s v="湖南路 "/>
    <s v="PHDI"/>
    <s v="上海必胜客有限公司"/>
    <s v="南京"/>
    <x v="15"/>
    <x v="143"/>
  </r>
  <r>
    <x v="7"/>
    <n v="86018087"/>
    <s v="龙江 "/>
    <s v="PHDI"/>
    <s v="上海必胜客有限公司"/>
    <s v="南京"/>
    <x v="15"/>
    <x v="143"/>
  </r>
  <r>
    <x v="7"/>
    <n v="86018092"/>
    <s v="大华 "/>
    <s v="PHDI"/>
    <s v="上海必胜客有限公司"/>
    <s v="马鞍山"/>
    <x v="16"/>
    <x v="144"/>
  </r>
  <r>
    <x v="7"/>
    <n v="86018107"/>
    <s v="新世纪 "/>
    <s v="PHDI"/>
    <s v="上海必胜客有限公司"/>
    <s v="南京"/>
    <x v="15"/>
    <x v="143"/>
  </r>
  <r>
    <x v="7"/>
    <n v="86018127"/>
    <s v="九洲餐厅"/>
    <s v="PHDI"/>
    <s v="上海必胜客有限公司"/>
    <s v="常州"/>
    <x v="15"/>
    <x v="142"/>
  </r>
  <r>
    <x v="7"/>
    <n v="86018131"/>
    <s v="合肥环球餐厅"/>
    <s v="PHDI"/>
    <s v="上海必胜客有限公司"/>
    <s v="合肥"/>
    <x v="16"/>
    <x v="145"/>
  </r>
  <r>
    <x v="7"/>
    <n v="86018142"/>
    <s v="珠江路 "/>
    <s v="PHDI"/>
    <s v="上海必胜客有限公司"/>
    <s v="南京"/>
    <x v="15"/>
    <x v="143"/>
  </r>
  <r>
    <x v="7"/>
    <n v="86018146"/>
    <s v="溧阳华地 "/>
    <s v="PHDI"/>
    <s v="上海必胜客有限公司"/>
    <s v="溧阳"/>
    <x v="15"/>
    <x v="143"/>
  </r>
  <r>
    <x v="7"/>
    <n v="86018155"/>
    <s v="武进定安餐厅"/>
    <s v="PHDI"/>
    <s v="上海必胜客有限公司"/>
    <s v="常州"/>
    <x v="15"/>
    <x v="142"/>
  </r>
  <r>
    <x v="7"/>
    <n v="86018157"/>
    <s v="南京江宁欧尚 "/>
    <s v="PHDI"/>
    <s v="上海必胜客有限公司"/>
    <s v="南京"/>
    <x v="15"/>
    <x v="143"/>
  </r>
  <r>
    <x v="7"/>
    <n v="86018184"/>
    <s v="常州南大街"/>
    <s v="PHDI"/>
    <s v="上海必胜客有限公司"/>
    <s v="常州"/>
    <x v="15"/>
    <x v="142"/>
  </r>
  <r>
    <x v="7"/>
    <n v="86018188"/>
    <s v="万达 "/>
    <s v="PHDI"/>
    <s v="上海必胜客有限公司"/>
    <s v="南京"/>
    <x v="15"/>
    <x v="143"/>
  </r>
  <r>
    <x v="7"/>
    <n v="86018189"/>
    <s v="合肥元一餐厅"/>
    <s v="PHDI"/>
    <s v="上海必胜客有限公司"/>
    <s v="合肥"/>
    <x v="16"/>
    <x v="145"/>
  </r>
  <r>
    <x v="7"/>
    <n v="86018192"/>
    <s v="状元楼 "/>
    <s v="PHDI"/>
    <s v="上海必胜客有限公司"/>
    <s v="南京"/>
    <x v="15"/>
    <x v="143"/>
  </r>
  <r>
    <x v="7"/>
    <n v="86018197"/>
    <s v="合肥宿州路餐厅"/>
    <s v="PHDI"/>
    <s v="上海必胜客有限公司"/>
    <s v="合肥"/>
    <x v="16"/>
    <x v="145"/>
  </r>
  <r>
    <x v="7"/>
    <n v="86018199"/>
    <s v="淮安新亚餐厅"/>
    <s v="PHDI"/>
    <s v="上海必胜客有限公司"/>
    <s v="淮安"/>
    <x v="15"/>
    <x v="159"/>
  </r>
  <r>
    <x v="7"/>
    <n v="86018200"/>
    <s v="南京德基广场餐厅"/>
    <s v="PHDI"/>
    <s v="上海必胜客有限公司"/>
    <s v="南京"/>
    <x v="15"/>
    <x v="143"/>
  </r>
  <r>
    <x v="7"/>
    <n v="86018207"/>
    <s v="合肥万达餐厅"/>
    <s v="PHDI"/>
    <s v="上海必胜客有限公司"/>
    <s v="合肥"/>
    <x v="16"/>
    <x v="145"/>
  </r>
  <r>
    <x v="7"/>
    <n v="86018209"/>
    <s v="南京金融中心"/>
    <s v="PHDI"/>
    <s v="上海必胜客有限公司"/>
    <s v="南京"/>
    <x v="15"/>
    <x v="143"/>
  </r>
  <r>
    <x v="7"/>
    <n v="86018213"/>
    <s v="常州文化宫"/>
    <s v="PHDI"/>
    <s v="上海必胜客有限公司"/>
    <s v="常州"/>
    <x v="15"/>
    <x v="142"/>
  </r>
  <r>
    <x v="7"/>
    <n v="86018229"/>
    <s v="芜湖鸠兹 "/>
    <s v="PHDI"/>
    <s v="上海必胜客有限公司"/>
    <s v="芜湖"/>
    <x v="16"/>
    <x v="156"/>
  </r>
  <r>
    <x v="7"/>
    <n v="86018235"/>
    <s v="扬州茂业餐厅"/>
    <s v="PHDI"/>
    <s v="上海必胜客有限公司"/>
    <s v="扬州"/>
    <x v="15"/>
    <x v="148"/>
  </r>
  <r>
    <x v="7"/>
    <n v="86018237"/>
    <s v="南京弘阳 "/>
    <s v="PHDI"/>
    <s v="上海必胜客有限公司"/>
    <s v="南京"/>
    <x v="15"/>
    <x v="143"/>
  </r>
  <r>
    <x v="7"/>
    <n v="86018238"/>
    <s v="南京江宁同曦"/>
    <s v="PHDI"/>
    <s v="上海必胜客有限公司"/>
    <s v="南京"/>
    <x v="15"/>
    <x v="143"/>
  </r>
  <r>
    <x v="7"/>
    <n v="86018239"/>
    <s v="徐州老东门餐厅"/>
    <s v="PHDI"/>
    <s v="上海必胜客有限公司"/>
    <s v="徐州"/>
    <x v="15"/>
    <x v="146"/>
  </r>
  <r>
    <x v="7"/>
    <n v="86018245"/>
    <s v="常州万达"/>
    <s v="PHDI"/>
    <s v="上海必胜客有限公司"/>
    <s v="常州"/>
    <x v="15"/>
    <x v="142"/>
  </r>
  <r>
    <x v="7"/>
    <n v="86018247"/>
    <s v="银泰餐厅"/>
    <s v="PHDI"/>
    <s v="上海必胜客有限公司"/>
    <s v="合肥"/>
    <x v="16"/>
    <x v="145"/>
  </r>
  <r>
    <x v="7"/>
    <n v="86018255"/>
    <s v="淮北金鹰餐厅"/>
    <s v="PHDI"/>
    <s v="上海必胜客有限公司"/>
    <s v="淮北"/>
    <x v="16"/>
    <x v="163"/>
  </r>
  <r>
    <x v="7"/>
    <n v="86018260"/>
    <s v="仙林金鹰"/>
    <s v="PHDI"/>
    <s v="上海必胜客有限公司"/>
    <s v="南京"/>
    <x v="15"/>
    <x v="143"/>
  </r>
  <r>
    <x v="7"/>
    <n v="86018261"/>
    <s v="常州武进金鹰广场"/>
    <s v="PHDI"/>
    <s v="上海必胜客有限公司"/>
    <s v="常州"/>
    <x v="15"/>
    <x v="142"/>
  </r>
  <r>
    <x v="7"/>
    <n v="86018262"/>
    <s v="宿迁金鹰餐厅"/>
    <s v="PHDI"/>
    <s v="上海必胜客有限公司"/>
    <s v="宿迁"/>
    <x v="15"/>
    <x v="152"/>
  </r>
  <r>
    <x v="7"/>
    <n v="86018263"/>
    <s v="常州武宜餐厅"/>
    <s v="PHDI"/>
    <s v="上海必胜客有限公司"/>
    <s v="常州"/>
    <x v="15"/>
    <x v="142"/>
  </r>
  <r>
    <x v="7"/>
    <n v="86018265"/>
    <s v="扬州乐宾"/>
    <s v="PHDI"/>
    <s v="上海必胜客有限公司"/>
    <s v="扬州"/>
    <x v="15"/>
    <x v="148"/>
  </r>
  <r>
    <x v="7"/>
    <n v="86018268"/>
    <s v="合肥天鹅湖万达"/>
    <s v="PHDI"/>
    <s v="上海必胜客有限公司"/>
    <s v="合肥"/>
    <x v="16"/>
    <x v="145"/>
  </r>
  <r>
    <x v="7"/>
    <n v="86018270"/>
    <s v="淮安万达餐厅"/>
    <s v="PHDI"/>
    <s v="上海必胜客有限公司"/>
    <s v="淮安"/>
    <x v="15"/>
    <x v="159"/>
  </r>
  <r>
    <x v="7"/>
    <n v="86018276"/>
    <s v="南京虹悦城"/>
    <s v="PHDI"/>
    <s v="上海必胜客有限公司"/>
    <s v="南京"/>
    <x v="15"/>
    <x v="143"/>
  </r>
  <r>
    <x v="7"/>
    <n v="86018277"/>
    <s v="东城汇"/>
    <s v="PHDI"/>
    <s v="上海必胜客有限公司"/>
    <s v="南京"/>
    <x v="15"/>
    <x v="143"/>
  </r>
  <r>
    <x v="7"/>
    <n v="86018279"/>
    <s v="芜湖万达"/>
    <s v="PHDI"/>
    <s v="上海必胜客有限公司"/>
    <s v="芜湖"/>
    <x v="16"/>
    <x v="156"/>
  </r>
  <r>
    <x v="7"/>
    <n v="86018280"/>
    <s v="合肥曙光餐厅"/>
    <s v="PHDI"/>
    <s v="上海必胜客有限公司"/>
    <s v="合肥"/>
    <x v="16"/>
    <x v="145"/>
  </r>
  <r>
    <x v="7"/>
    <n v="86018284"/>
    <s v="蚌埠宝龙"/>
    <s v="PHDI"/>
    <s v="上海必胜客有限公司"/>
    <s v="蚌埠"/>
    <x v="16"/>
    <x v="157"/>
  </r>
  <r>
    <x v="7"/>
    <n v="86018295"/>
    <s v="合肥港汇广场餐厅"/>
    <s v="PHDI"/>
    <s v="上海必胜客有限公司"/>
    <s v="合肥"/>
    <x v="16"/>
    <x v="145"/>
  </r>
  <r>
    <x v="7"/>
    <n v="86018299"/>
    <s v="合肥北环餐厅"/>
    <s v="PHDI"/>
    <s v="上海必胜客有限公司"/>
    <s v="合肥"/>
    <x v="16"/>
    <x v="145"/>
  </r>
  <r>
    <x v="7"/>
    <n v="86018351"/>
    <s v="溧阳平陵路"/>
    <s v="PHDI"/>
    <s v="上海必胜客有限公司"/>
    <s v="溧阳"/>
    <x v="15"/>
    <x v="143"/>
  </r>
  <r>
    <x v="7"/>
    <n v="86018360"/>
    <s v="滁州新百 "/>
    <s v="PHDI"/>
    <s v="上海必胜客有限公司"/>
    <s v="滁州"/>
    <x v="16"/>
    <x v="160"/>
  </r>
  <r>
    <x v="7"/>
    <n v="86018361"/>
    <s v="合肥欢乐颂餐厅"/>
    <s v="PHDI"/>
    <s v="上海必胜客有限公司"/>
    <s v="合肥"/>
    <x v="16"/>
    <x v="145"/>
  </r>
  <r>
    <x v="7"/>
    <n v="86018367"/>
    <s v="黄山中路"/>
    <s v="PHDI"/>
    <s v="上海必胜客有限公司"/>
    <s v="黄山"/>
    <x v="16"/>
    <x v="154"/>
  </r>
  <r>
    <x v="7"/>
    <n v="86018370"/>
    <s v="世纪金源"/>
    <s v="PHDI"/>
    <s v="上海必胜客有限公司"/>
    <s v="合肥"/>
    <x v="16"/>
    <x v="145"/>
  </r>
  <r>
    <x v="7"/>
    <n v="86018373"/>
    <s v="南京雨润中央"/>
    <s v="PHDI"/>
    <s v="上海必胜客有限公司"/>
    <s v="南京"/>
    <x v="15"/>
    <x v="143"/>
  </r>
  <r>
    <x v="7"/>
    <n v="86018379"/>
    <s v="宿州华夏"/>
    <s v="PHDI"/>
    <s v="上海必胜客有限公司"/>
    <s v="宿州"/>
    <x v="16"/>
    <x v="162"/>
  </r>
  <r>
    <x v="7"/>
    <n v="86018382"/>
    <s v="宣城国购"/>
    <s v="PHDI"/>
    <s v="上海必胜客有限公司"/>
    <s v="宣城"/>
    <x v="16"/>
    <x v="153"/>
  </r>
  <r>
    <x v="7"/>
    <n v="86018386"/>
    <s v="南京马群"/>
    <s v="PHDI"/>
    <s v="上海必胜客有限公司"/>
    <s v="南京"/>
    <x v="15"/>
    <x v="143"/>
  </r>
  <r>
    <x v="7"/>
    <n v="86018387"/>
    <s v="马鞍山新一城"/>
    <s v="PHDI"/>
    <s v="上海必胜客有限公司"/>
    <s v="马鞍山"/>
    <x v="16"/>
    <x v="144"/>
  </r>
  <r>
    <x v="7"/>
    <n v="86018390"/>
    <s v="宝业广场"/>
    <s v="PHDI"/>
    <s v="上海必胜客有限公司"/>
    <s v="合肥"/>
    <x v="16"/>
    <x v="145"/>
  </r>
  <r>
    <x v="7"/>
    <n v="86018391"/>
    <s v="徐州万达"/>
    <s v="PHDI"/>
    <s v="上海必胜客有限公司"/>
    <s v="徐州"/>
    <x v="15"/>
    <x v="146"/>
  </r>
  <r>
    <x v="7"/>
    <n v="86018392"/>
    <s v="江宁万达"/>
    <s v="PHDI"/>
    <s v="上海必胜客有限公司"/>
    <s v="南京"/>
    <x v="15"/>
    <x v="143"/>
  </r>
  <r>
    <x v="7"/>
    <n v="86018394"/>
    <s v="蚌埠万达"/>
    <s v="PHDI"/>
    <s v="上海必胜客有限公司"/>
    <s v="蚌埠"/>
    <x v="16"/>
    <x v="157"/>
  </r>
  <r>
    <x v="7"/>
    <n v="86018511"/>
    <s v="连云港嘉瑞宝"/>
    <s v="PHDI"/>
    <s v="上海必胜客有限公司"/>
    <s v="连云港"/>
    <x v="15"/>
    <x v="158"/>
  </r>
  <r>
    <x v="7"/>
    <n v="86018512"/>
    <s v="澳林"/>
    <s v="PHDI"/>
    <s v="上海必胜客有限公司"/>
    <s v="南京"/>
    <x v="15"/>
    <x v="143"/>
  </r>
  <r>
    <x v="7"/>
    <n v="86018513"/>
    <s v="桐城龙眠路"/>
    <s v="PHDI"/>
    <s v="上海必胜客有限公司"/>
    <s v="桐城"/>
    <x v="16"/>
    <x v="150"/>
  </r>
  <r>
    <x v="7"/>
    <n v="86018514"/>
    <s v="阜阳财富广场"/>
    <s v="PHDI"/>
    <s v="上海必胜客有限公司"/>
    <s v="阜阳"/>
    <x v="16"/>
    <x v="147"/>
  </r>
  <r>
    <x v="7"/>
    <n v="86018520"/>
    <s v="铜陵中央"/>
    <s v="PHDI"/>
    <s v="上海必胜客有限公司"/>
    <s v="铜陵"/>
    <x v="16"/>
    <x v="164"/>
  </r>
  <r>
    <x v="7"/>
    <n v="86018527"/>
    <s v="淮南新百店PH"/>
    <s v="PHDI"/>
    <s v="上海必胜客有限公司"/>
    <s v="淮南"/>
    <x v="16"/>
    <x v="149"/>
  </r>
  <r>
    <x v="7"/>
    <n v="86018530"/>
    <s v="常州武进万达"/>
    <s v="PHDI"/>
    <s v="上海必胜客有限公司"/>
    <s v="常州"/>
    <x v="15"/>
    <x v="142"/>
  </r>
  <r>
    <x v="7"/>
    <n v="86018531"/>
    <s v="徐州淮海西路"/>
    <s v="PHDI"/>
    <s v="上海必胜客有限公司"/>
    <s v="徐州"/>
    <x v="15"/>
    <x v="146"/>
  </r>
  <r>
    <x v="7"/>
    <n v="86018533"/>
    <s v="南京金銮店PH"/>
    <s v="PHDI"/>
    <s v="上海必胜客有限公司"/>
    <s v="南京"/>
    <x v="15"/>
    <x v="143"/>
  </r>
  <r>
    <x v="7"/>
    <n v="86018536"/>
    <s v="常州延陵店"/>
    <s v="PHDI"/>
    <s v="上海必胜客有限公司"/>
    <s v="常州"/>
    <x v="15"/>
    <x v="142"/>
  </r>
  <r>
    <x v="7"/>
    <n v="86018538"/>
    <s v="马鞍山万达店"/>
    <s v="PHDI"/>
    <s v="上海必胜客有限公司"/>
    <s v="马鞍山"/>
    <x v="16"/>
    <x v="144"/>
  </r>
  <r>
    <x v="7"/>
    <n v="86018532"/>
    <s v="淮南东方广场"/>
    <s v="PHDI"/>
    <s v="上海必胜客有限公司"/>
    <s v="淮南"/>
    <x v="16"/>
    <x v="149"/>
  </r>
  <r>
    <x v="7"/>
    <n v="86018539"/>
    <s v="华邦银泰店"/>
    <s v="PHDI"/>
    <s v="上海必胜客有限公司"/>
    <s v="合肥"/>
    <x v="16"/>
    <x v="145"/>
  </r>
  <r>
    <x v="7"/>
    <n v="86018540"/>
    <s v="安庆汇峰广场"/>
    <s v="PHDI"/>
    <s v="上海必胜客有限公司"/>
    <s v="安庆"/>
    <x v="16"/>
    <x v="150"/>
  </r>
  <r>
    <x v="7"/>
    <n v="86018541"/>
    <s v="巢湖人民路店"/>
    <s v="PHDI"/>
    <s v="上海必胜客有限公司"/>
    <s v="巢湖"/>
    <x v="16"/>
    <x v="145"/>
  </r>
  <r>
    <x v="7"/>
    <n v="86018542"/>
    <s v="毫州金桥店"/>
    <s v="PHDI"/>
    <s v="上海必胜客有限公司"/>
    <s v="亳州"/>
    <x v="16"/>
    <x v="155"/>
  </r>
  <r>
    <x v="7"/>
    <n v="86018543"/>
    <s v="常州恐龙园"/>
    <s v="PHDI"/>
    <s v="上海必胜客有限公司"/>
    <s v="常州"/>
    <x v="15"/>
    <x v="142"/>
  </r>
  <r>
    <x v="7"/>
    <n v="86018545"/>
    <s v="南京1912"/>
    <s v="PHDI"/>
    <s v="上海必胜客有限公司"/>
    <s v="南京"/>
    <x v="15"/>
    <x v="143"/>
  </r>
  <r>
    <x v="7"/>
    <n v="86018548"/>
    <s v="铜陵嘉华国际"/>
    <s v="PHDI"/>
    <s v="上海必胜客有限公司"/>
    <s v="铜陵"/>
    <x v="16"/>
    <x v="164"/>
  </r>
  <r>
    <x v="7"/>
    <n v="86018549"/>
    <s v="扬州京华城"/>
    <s v="PHDI"/>
    <s v="上海必胜客有限公司"/>
    <s v="扬州"/>
    <x v="15"/>
    <x v="148"/>
  </r>
  <r>
    <x v="7"/>
    <n v="86018556"/>
    <s v="合肥家天下店"/>
    <s v="PHDI"/>
    <s v="上海必胜客有限公司"/>
    <s v="合肥"/>
    <x v="16"/>
    <x v="145"/>
  </r>
  <r>
    <x v="7"/>
    <n v="86018561"/>
    <s v="六安凯鸿"/>
    <s v="PHDI"/>
    <s v="上海必胜客有限公司"/>
    <s v="六安"/>
    <x v="16"/>
    <x v="151"/>
  </r>
  <r>
    <x v="7"/>
    <n v="86018567"/>
    <s v="南京城市之光"/>
    <s v="PHDI"/>
    <s v="上海必胜客有限公司"/>
    <s v="南京"/>
    <x v="15"/>
    <x v="143"/>
  </r>
  <r>
    <x v="7"/>
    <n v="86018569"/>
    <s v="南京大观餐厅"/>
    <s v="PHDI"/>
    <s v="上海必胜客有限公司"/>
    <s v="南京"/>
    <x v="15"/>
    <x v="143"/>
  </r>
  <r>
    <x v="7"/>
    <n v="86018570"/>
    <s v="扬州三盛"/>
    <s v="PHDI"/>
    <s v="上海必胜客有限公司"/>
    <s v="扬州"/>
    <x v="15"/>
    <x v="148"/>
  </r>
  <r>
    <x v="7"/>
    <n v="86018580"/>
    <s v="连云港九龙"/>
    <s v="PHDI"/>
    <s v="上海必胜客有限公司"/>
    <s v="连云港"/>
    <x v="15"/>
    <x v="158"/>
  </r>
  <r>
    <x v="7"/>
    <n v="80181726"/>
    <s v="常州延陵店PHHS"/>
    <s v="PHHS"/>
    <s v="上海必胜客有限公司"/>
    <s v="常州"/>
    <x v="15"/>
    <x v="142"/>
  </r>
  <r>
    <x v="7"/>
    <n v="80181733"/>
    <s v="长江路店PHHS"/>
    <s v="PHHS"/>
    <s v="上海必胜客有限公司"/>
    <s v="南京"/>
    <x v="15"/>
    <x v="143"/>
  </r>
  <r>
    <x v="7"/>
    <n v="80181737"/>
    <s v="常州常发店PHHS "/>
    <s v="PHHS"/>
    <s v="上海必胜客有限公司"/>
    <s v="常州"/>
    <x v="15"/>
    <x v="142"/>
  </r>
  <r>
    <x v="7"/>
    <n v="80181743"/>
    <s v="扬州邗江路店PHHS"/>
    <s v="PHHS"/>
    <s v="上海必胜客有限公司"/>
    <s v="扬州"/>
    <x v="15"/>
    <x v="148"/>
  </r>
  <r>
    <x v="7"/>
    <n v="80181748"/>
    <s v="合肥宁国路PHHS"/>
    <s v="PHHS"/>
    <s v="上海必胜客有限公司"/>
    <s v="合肥"/>
    <x v="16"/>
    <x v="145"/>
  </r>
  <r>
    <x v="7"/>
    <n v="80181754"/>
    <s v="南京天润广场PHHS"/>
    <s v="PHHS"/>
    <s v="上海必胜客有限公司"/>
    <s v="南京"/>
    <x v="15"/>
    <x v="143"/>
  </r>
  <r>
    <x v="7"/>
    <n v="86018735"/>
    <s v="南京南湖    "/>
    <s v="PHHS"/>
    <s v="上海必胜客有限公司"/>
    <s v="南京"/>
    <x v="15"/>
    <x v="143"/>
  </r>
  <r>
    <x v="7"/>
    <n v="86018737"/>
    <s v="南京新城市"/>
    <s v="PHHS"/>
    <s v="上海必胜客有限公司"/>
    <s v="南京"/>
    <x v="15"/>
    <x v="143"/>
  </r>
  <r>
    <x v="7"/>
    <n v="86018743"/>
    <s v="南京虹桥 "/>
    <s v="PHHS"/>
    <s v="上海必胜客有限公司"/>
    <s v="南京"/>
    <x v="15"/>
    <x v="143"/>
  </r>
  <r>
    <x v="7"/>
    <n v="86018769"/>
    <s v="南京天印"/>
    <s v="PHHS"/>
    <s v="上海必胜客有限公司"/>
    <s v="南京"/>
    <x v="15"/>
    <x v="143"/>
  </r>
  <r>
    <x v="7"/>
    <n v="86018783"/>
    <s v="合肥港汇"/>
    <s v="PHHS"/>
    <s v="上海必胜客有限公司"/>
    <s v="合肥"/>
    <x v="16"/>
    <x v="145"/>
  </r>
  <r>
    <x v="7"/>
    <n v="86018787"/>
    <s v="合肥北环"/>
    <s v="PHHS"/>
    <s v="上海必胜客有限公司"/>
    <s v="合肥"/>
    <x v="16"/>
    <x v="145"/>
  </r>
  <r>
    <x v="7"/>
    <n v="86018788"/>
    <s v="南京月牙湖"/>
    <s v="PHHS"/>
    <s v="上海必胜客有限公司"/>
    <s v="南京"/>
    <x v="15"/>
    <x v="143"/>
  </r>
  <r>
    <x v="7"/>
    <n v="86018934"/>
    <s v="ED南京鼓楼医院"/>
    <s v="ED"/>
    <s v="上海必胜客有限公司"/>
    <s v="南京"/>
    <x v="15"/>
    <x v="143"/>
  </r>
  <r>
    <x v="7"/>
    <n v="76201093"/>
    <s v="蚌埠商之都店"/>
    <s v="LS"/>
    <s v="内蒙古小肥羊餐饮连锁有限公司"/>
    <s v="蚌埠"/>
    <x v="16"/>
    <x v="157"/>
  </r>
  <r>
    <x v="7"/>
    <n v="11666366"/>
    <s v="南京大家乐店"/>
    <s v="LS"/>
    <s v="南京蒙乐小肥羊餐饮有限公司"/>
    <s v="南京"/>
    <x v="15"/>
    <x v="143"/>
  </r>
  <r>
    <x v="7"/>
    <n v="11666364"/>
    <s v="南京广州路店"/>
    <s v="LS"/>
    <s v="南京兴蒙小肥羊餐饮有限公司"/>
    <s v="南京"/>
    <x v="15"/>
    <x v="143"/>
  </r>
  <r>
    <x v="7"/>
    <n v="11666365"/>
    <s v="南京洪武路店"/>
    <s v="LS"/>
    <s v="南京蒙源小肥羊餐饮有限公司"/>
    <s v="南京"/>
    <x v="15"/>
    <x v="143"/>
  </r>
  <r>
    <x v="7"/>
    <n v="80041018"/>
    <s v="NJ洋河发展"/>
    <s v="KFC"/>
    <s v="南京肯德基有限公司"/>
    <s v="宿迁"/>
    <x v="15"/>
    <x v="152"/>
  </r>
  <r>
    <x v="7"/>
    <n v="80041020"/>
    <s v="NJ扬州新汽车西站"/>
    <s v="KFC"/>
    <s v="南京肯德基有限公司"/>
    <s v="扬州"/>
    <x v="15"/>
    <x v="148"/>
  </r>
  <r>
    <x v="7"/>
    <n v="80041024"/>
    <s v="NJ常州潞城新怡华"/>
    <s v="KFC"/>
    <s v="南京肯德基有限公司"/>
    <s v="常州"/>
    <x v="15"/>
    <x v="142"/>
  </r>
  <r>
    <x v="7"/>
    <n v="80041026"/>
    <s v="NJ无为高铁"/>
    <s v="KFC"/>
    <s v="南京肯德基有限公司"/>
    <s v="无为"/>
    <x v="16"/>
    <x v="156"/>
  </r>
  <r>
    <x v="7"/>
    <n v="80041027"/>
    <s v="NJ黄山北站"/>
    <s v="KFC"/>
    <s v="南京肯德基有限公司"/>
    <s v="黄山"/>
    <x v="16"/>
    <x v="154"/>
  </r>
  <r>
    <x v="7"/>
    <n v="12499147"/>
    <s v="NHT丰盛"/>
    <s v="KFC"/>
    <s v="南京合泰餐饮管理有限公司"/>
    <s v="南京"/>
    <x v="15"/>
    <x v="143"/>
  </r>
  <r>
    <x v="7"/>
    <n v="12547208"/>
    <s v="NNJ长兴"/>
    <s v="KFC"/>
    <s v="南京宁记餐饮管理有限公司 "/>
    <s v="南京"/>
    <x v="15"/>
    <x v="143"/>
  </r>
  <r>
    <x v="7"/>
    <n v="12578207"/>
    <s v="NNJ丰乐大润发"/>
    <s v="KFC"/>
    <s v="南京宁记餐饮管理有限公司 "/>
    <s v="滁州"/>
    <x v="16"/>
    <x v="160"/>
  </r>
  <r>
    <x v="7"/>
    <n v="86018410"/>
    <s v="PSH阜阳万达店"/>
    <s v="PHDI"/>
    <s v="上海必胜客有限公司"/>
    <s v="阜阳"/>
    <x v="16"/>
    <x v="147"/>
  </r>
  <r>
    <x v="7"/>
    <n v="80041028"/>
    <s v="NJ汤山奥莱"/>
    <s v="KFC"/>
    <s v="南京肯德基有限公司"/>
    <s v="南京"/>
    <x v="15"/>
    <x v="143"/>
  </r>
  <r>
    <x v="7"/>
    <n v="80041023"/>
    <s v="NJ合肥万象城"/>
    <s v="KFC"/>
    <s v="南京肯德基有限公司"/>
    <s v="合肥"/>
    <x v="16"/>
    <x v="145"/>
  </r>
  <r>
    <x v="7"/>
    <n v="80181761"/>
    <s v="PS丰盛PHHS"/>
    <s v="PHHS"/>
    <s v="上海必胜客有限公司"/>
    <s v="南京"/>
    <x v="15"/>
    <x v="143"/>
  </r>
  <r>
    <x v="7"/>
    <n v="80181769"/>
    <s v="PS徐州恒盛广场店PHHS"/>
    <s v="PHHS"/>
    <s v="上海必胜客有限公司"/>
    <s v="徐州"/>
    <x v="15"/>
    <x v="146"/>
  </r>
  <r>
    <x v="7"/>
    <n v="86018409"/>
    <s v="PSH合肥万象城店"/>
    <s v="PHDI"/>
    <s v="上海必胜客有限公司"/>
    <s v="合肥"/>
    <x v="16"/>
    <x v="145"/>
  </r>
  <r>
    <x v="7"/>
    <n v="86018426"/>
    <s v="PSH汤山奥莱店"/>
    <s v="PHDI"/>
    <s v="上海必胜客有限公司"/>
    <s v="南京"/>
    <x v="15"/>
    <x v="143"/>
  </r>
  <r>
    <x v="7"/>
    <n v="86018592"/>
    <s v="PSH南京龙华路店"/>
    <s v="PHDI"/>
    <s v="上海必胜客有限公司"/>
    <s v="南京"/>
    <x v="15"/>
    <x v="143"/>
  </r>
  <r>
    <x v="7"/>
    <n v="11666191"/>
    <s v="安徽省淮北市孟山南路店"/>
    <s v="LS"/>
    <s v="蚌埠市黉盛餐饮管理有限公司"/>
    <s v="蚌埠"/>
    <x v="16"/>
    <x v="157"/>
  </r>
  <r>
    <x v="7"/>
    <n v="12648534"/>
    <s v="TLG利民路苏果"/>
    <s v="KFC"/>
    <s v="铜陵金坛餐饮有限公司"/>
    <s v="芜湖"/>
    <x v="16"/>
    <x v="156"/>
  </r>
  <r>
    <x v="7"/>
    <n v="12648537"/>
    <s v="TLG曙光"/>
    <s v="KFC"/>
    <s v="铜陵金坛餐饮有限公司"/>
    <s v="合肥"/>
    <x v="16"/>
    <x v="145"/>
  </r>
  <r>
    <x v="7"/>
    <n v="12665949"/>
    <s v="JTX黄金海岸"/>
    <s v="KFC"/>
    <s v="南京天携餐饮有限公司"/>
    <s v="南京"/>
    <x v="15"/>
    <x v="143"/>
  </r>
  <r>
    <x v="7"/>
    <n v="86018441"/>
    <s v="PSH蚌埠百大"/>
    <s v="PHDI"/>
    <s v="上海必胜客有限公司"/>
    <s v="蚌埠"/>
    <x v="16"/>
    <x v="157"/>
  </r>
  <r>
    <x v="7"/>
    <n v="86018449"/>
    <s v="PSH阜阳太和人民路"/>
    <s v="PHDI"/>
    <s v="上海必胜客有限公司"/>
    <s v="阜阳"/>
    <x v="16"/>
    <x v="147"/>
  </r>
  <r>
    <x v="7"/>
    <n v="86018452"/>
    <s v="PSH合肥怀宁路"/>
    <s v="PHDI"/>
    <s v="上海必胜客有限公司"/>
    <s v="合肥"/>
    <x v="16"/>
    <x v="145"/>
  </r>
  <r>
    <x v="7"/>
    <n v="86018455"/>
    <s v="PSH邳州宏大"/>
    <s v="PHDI"/>
    <s v="上海必胜客有限公司"/>
    <s v="邳州"/>
    <x v="15"/>
    <x v="146"/>
  </r>
  <r>
    <x v="7"/>
    <n v="80041032"/>
    <s v="NJ常州横山桥 "/>
    <s v="KFC"/>
    <s v="南京肯德基有限公司"/>
    <s v="常州"/>
    <x v="15"/>
    <x v="142"/>
  </r>
  <r>
    <x v="7"/>
    <n v="80041033"/>
    <s v="NJ世纪城 "/>
    <s v="KFC"/>
    <s v="南京肯德基有限公司"/>
    <s v="合肥"/>
    <x v="16"/>
    <x v="145"/>
  </r>
  <r>
    <x v="7"/>
    <n v="80041034"/>
    <s v="NJ芜湖火车站 "/>
    <s v="KFC"/>
    <s v="南京肯德基有限公司"/>
    <s v="芜湖"/>
    <x v="16"/>
    <x v="156"/>
  </r>
  <r>
    <x v="7"/>
    <n v="80041035"/>
    <s v="NJ安庆火车站"/>
    <s v="KFC"/>
    <s v="南京肯德基有限公司"/>
    <s v="安庆"/>
    <x v="16"/>
    <x v="150"/>
  </r>
  <r>
    <x v="7"/>
    <n v="80041036"/>
    <s v="NJ常州遥观大润发"/>
    <s v="KFC"/>
    <s v="南京肯德基有限公司"/>
    <s v="常州"/>
    <x v="15"/>
    <x v="142"/>
  </r>
  <r>
    <x v="7"/>
    <n v="80041037"/>
    <s v="NJ临泉大润发"/>
    <s v="KFC"/>
    <s v="南京肯德基有限公司"/>
    <s v="阜阳"/>
    <x v="16"/>
    <x v="147"/>
  </r>
  <r>
    <x v="7"/>
    <n v="80041038"/>
    <s v="NJ大桥宏信龙"/>
    <s v="KFC"/>
    <s v="南京肯德基有限公司"/>
    <s v="江都"/>
    <x v="15"/>
    <x v="148"/>
  </r>
  <r>
    <x v="7"/>
    <n v="86018465"/>
    <s v="PSH南京国贸"/>
    <s v="PHDI"/>
    <s v="上海必胜客有限公司"/>
    <s v="南京"/>
    <x v="15"/>
    <x v="143"/>
  </r>
  <r>
    <x v="7"/>
    <n v="80041039"/>
    <s v="NJ宁国大润发"/>
    <s v="KFC"/>
    <s v="南京肯德基有限公司"/>
    <s v="宁国"/>
    <x v="16"/>
    <x v="153"/>
  </r>
  <r>
    <x v="7"/>
    <n v="80041040"/>
    <s v="NJ天鹅广场 "/>
    <s v="KFC"/>
    <s v="南京肯德基有限公司"/>
    <s v="岳西"/>
    <x v="16"/>
    <x v="150"/>
  </r>
  <r>
    <x v="7"/>
    <n v="80041041"/>
    <s v="NJ青阳大润发 "/>
    <s v="KFC"/>
    <s v="南京肯德基有限公司"/>
    <s v="青阳"/>
    <x v="16"/>
    <x v="161"/>
  </r>
  <r>
    <x v="7"/>
    <n v="80041042"/>
    <s v="NJ六合时代 "/>
    <s v="KFC"/>
    <s v="南京肯德基有限公司"/>
    <s v="南京"/>
    <x v="15"/>
    <x v="143"/>
  </r>
  <r>
    <x v="7"/>
    <n v="80041043"/>
    <s v="NJ宿松人民路"/>
    <s v="KFC"/>
    <s v="南京肯德基有限公司"/>
    <s v="宿松"/>
    <x v="16"/>
    <x v="150"/>
  </r>
  <r>
    <x v="7"/>
    <n v="80041044"/>
    <s v="NJ浍河新天地"/>
    <s v="KFC"/>
    <s v="南京肯德基有限公司"/>
    <s v="蚌埠"/>
    <x v="16"/>
    <x v="157"/>
  </r>
  <r>
    <x v="7"/>
    <n v="80041029"/>
    <s v="NJ徐州泉山大润发"/>
    <s v="KFC"/>
    <s v="南京肯德基有限公司"/>
    <s v="徐州"/>
    <x v="15"/>
    <x v="146"/>
  </r>
  <r>
    <x v="7"/>
    <n v="86018463"/>
    <s v="PSH泗洪富园广场店 "/>
    <s v="PHDI"/>
    <s v="上海必胜客有限公司"/>
    <s v="淮安"/>
    <x v="15"/>
    <x v="159"/>
  </r>
  <r>
    <x v="7"/>
    <n v="86018464"/>
    <s v="PSH合肥五彩城店"/>
    <s v="PHDI"/>
    <s v="上海必胜客有限公司"/>
    <s v="合肥"/>
    <x v="16"/>
    <x v="145"/>
  </r>
  <r>
    <x v="7"/>
    <n v="86018465"/>
    <s v="PSH南京国贸"/>
    <s v="PHDI"/>
    <s v="上海必胜客有限公司"/>
    <s v="南京"/>
    <x v="15"/>
    <x v="143"/>
  </r>
  <r>
    <x v="7"/>
    <n v="86018476"/>
    <s v="PSH国金店"/>
    <s v="PHDI"/>
    <s v="上海必胜客有限公司"/>
    <s v="南京"/>
    <x v="15"/>
    <x v="143"/>
  </r>
  <r>
    <x v="7"/>
    <n v="86018488"/>
    <s v="PSH扬州高邮世贸店"/>
    <s v="PHDI"/>
    <s v="上海必胜客有限公司"/>
    <s v="高邮"/>
    <x v="15"/>
    <x v="148"/>
  </r>
  <r>
    <x v="7"/>
    <n v="80181785"/>
    <s v="南京华电店PHHS"/>
    <s v="PHHS"/>
    <s v="上海必胜客有限公司"/>
    <s v="南京"/>
    <x v="15"/>
    <x v="143"/>
  </r>
  <r>
    <x v="7"/>
    <n v="80041049"/>
    <s v="NJ亳州万达"/>
    <s v="KFC"/>
    <s v="南京肯德基有限公司"/>
    <s v="亳州"/>
    <x v="16"/>
    <x v="155"/>
  </r>
  <r>
    <x v="7"/>
    <n v="80041051"/>
    <s v="NJ高邮瑞和苏果"/>
    <s v="KFC"/>
    <s v="南京肯德基有限公司"/>
    <s v="高邮"/>
    <x v="15"/>
    <x v="148"/>
  </r>
  <r>
    <x v="7"/>
    <n v="80041053"/>
    <s v="NJ柳州东路站"/>
    <s v="KFC"/>
    <s v="南京肯德基有限公司"/>
    <s v="南京"/>
    <x v="15"/>
    <x v="143"/>
  </r>
  <r>
    <x v="7"/>
    <n v="80041045"/>
    <s v="NJ江浦大润发"/>
    <s v="KFC"/>
    <s v="南京肯德基有限公司"/>
    <s v="南京"/>
    <x v="15"/>
    <x v="143"/>
  </r>
  <r>
    <x v="7"/>
    <n v="86018492"/>
    <s v="PSH南京景枫中心店PH"/>
    <s v="PHDI"/>
    <s v="上海必胜客有限公司"/>
    <s v="南京"/>
    <x v="15"/>
    <x v="143"/>
  </r>
  <r>
    <x v="7"/>
    <n v="86018484"/>
    <s v="PSH瑶海万达"/>
    <s v="PHDI"/>
    <s v="上海必胜客有限公司"/>
    <s v="合肥"/>
    <x v="16"/>
    <x v="145"/>
  </r>
  <r>
    <x v="7"/>
    <n v="86018481"/>
    <s v="PSH滨湖万达茂"/>
    <s v="PHDI"/>
    <s v="上海必胜客有限公司"/>
    <s v="合肥"/>
    <x v="16"/>
    <x v="145"/>
  </r>
  <r>
    <x v="7"/>
    <n v="12764931"/>
    <s v="万达"/>
    <s v="PHDI"/>
    <s v="亳州市真挚餐饮管理有限公司"/>
    <s v="亳州"/>
    <x v="16"/>
    <x v="155"/>
  </r>
  <r>
    <x v="7"/>
    <n v="80181779"/>
    <s v="常州星河"/>
    <s v="PHHS"/>
    <s v="上海必胜客有限公司"/>
    <s v="常州"/>
    <x v="15"/>
    <x v="142"/>
  </r>
  <r>
    <x v="7"/>
    <n v="86018411"/>
    <s v="常州新世界"/>
    <s v="PHDI"/>
    <s v="上海必胜客有限公司"/>
    <s v="常州"/>
    <x v="15"/>
    <x v="142"/>
  </r>
  <r>
    <x v="7"/>
    <n v="86018419"/>
    <s v="南京迈皋桥"/>
    <s v="PHDI"/>
    <s v="上海必胜客有限公司"/>
    <s v="南京"/>
    <x v="15"/>
    <x v="143"/>
  </r>
  <r>
    <x v="7"/>
    <n v="86018421"/>
    <s v="徐州正翔"/>
    <s v="PHDI"/>
    <s v="上海必胜客有限公司"/>
    <s v="徐州"/>
    <x v="15"/>
    <x v="146"/>
  </r>
  <r>
    <x v="7"/>
    <n v="86018433"/>
    <s v="高淳富克斯"/>
    <s v="PHDI"/>
    <s v="上海必胜客有限公司"/>
    <s v="高淳"/>
    <x v="15"/>
    <x v="143"/>
  </r>
  <r>
    <x v="7"/>
    <n v="86018551"/>
    <s v="芜湖柏庄时代"/>
    <s v="PHDI"/>
    <s v="上海必胜客有限公司"/>
    <s v="芜湖"/>
    <x v="16"/>
    <x v="156"/>
  </r>
  <r>
    <x v="7"/>
    <n v="86018595"/>
    <s v="南京砂之船店"/>
    <s v="PHDI"/>
    <s v="上海必胜客有限公司"/>
    <s v="南京"/>
    <x v="15"/>
    <x v="143"/>
  </r>
  <r>
    <x v="7"/>
    <n v="86018596"/>
    <s v="芜湖侨鸿"/>
    <s v="PHDI"/>
    <s v="上海必胜客有限公司"/>
    <s v="芜湖"/>
    <x v="16"/>
    <x v="156"/>
  </r>
  <r>
    <x v="7"/>
    <n v="86018597"/>
    <s v="合肥北城店"/>
    <s v="PHDI"/>
    <s v="上海必胜客有限公司"/>
    <s v="合肥"/>
    <x v="16"/>
    <x v="145"/>
  </r>
  <r>
    <x v="7"/>
    <n v="86018599"/>
    <s v="南京环宇城"/>
    <s v="PHDI"/>
    <s v="上海必胜客有限公司"/>
    <s v="南京"/>
    <x v="15"/>
    <x v="143"/>
  </r>
  <r>
    <x v="7"/>
    <n v="86046934"/>
    <s v="南京鼓楼医院"/>
    <s v="ED"/>
    <s v="东方既白（上海）餐饮管理有限公司"/>
    <s v="南京"/>
    <x v="15"/>
    <x v="143"/>
  </r>
  <r>
    <x v="7"/>
    <n v="12834493"/>
    <s v="紫藤园"/>
    <s v="KFC"/>
    <s v="扬州宇欣餐饮管理有限公司"/>
    <s v="滁州"/>
    <x v="16"/>
    <x v="160"/>
  </r>
  <r>
    <x v="7"/>
    <n v="12837825"/>
    <s v="NNJ滁州紫薇"/>
    <s v="KFC"/>
    <s v="南京宁记餐饮管理服务有限公司"/>
    <s v="滁州"/>
    <x v="16"/>
    <x v="160"/>
  </r>
  <r>
    <x v="7"/>
    <n v="12837836"/>
    <s v="NNJ滁州新百"/>
    <s v="KFC"/>
    <s v="南京宁记餐饮管理服务有限公司"/>
    <s v="滁州"/>
    <x v="16"/>
    <x v="160"/>
  </r>
  <r>
    <x v="7"/>
    <n v="12837846"/>
    <s v="NHT中山门"/>
    <s v="KFC"/>
    <s v="南京合泰餐饮管理有限公司"/>
    <s v="南京"/>
    <x v="15"/>
    <x v="143"/>
  </r>
  <r>
    <x v="7"/>
    <n v="80041047"/>
    <s v="万达文旅城"/>
    <s v="KFC"/>
    <s v="南京肯德基有限公司"/>
    <s v="合肥"/>
    <x v="16"/>
    <x v="145"/>
  </r>
  <r>
    <x v="7"/>
    <n v="80041054"/>
    <s v="江都大润发"/>
    <s v="KFC"/>
    <s v="南京肯德基有限公司"/>
    <s v="扬州"/>
    <x v="15"/>
    <x v="148"/>
  </r>
  <r>
    <x v="7"/>
    <n v="11666380"/>
    <s v="南京博斯宇小肥羊新城市广场"/>
    <s v="LS"/>
    <s v="南京蒙乐小肥羊餐饮有限公司"/>
    <s v="南京"/>
    <x v="15"/>
    <x v="143"/>
  </r>
  <r>
    <x v="7"/>
    <n v="12844965"/>
    <s v="连云港雅米"/>
    <s v="PHDI"/>
    <s v="连云港雅米餐饮管理有限公司"/>
    <s v="连云港"/>
    <x v="15"/>
    <x v="158"/>
  </r>
  <r>
    <x v="7"/>
    <n v="86018483"/>
    <s v="PSH徐州铜山"/>
    <s v="PHDI"/>
    <s v="上海必胜客有限公司"/>
    <s v="徐州"/>
    <x v="15"/>
    <x v="146"/>
  </r>
  <r>
    <x v="7"/>
    <n v="80041048"/>
    <s v="NJ徐州铜山万达"/>
    <s v="KFC"/>
    <s v="南京肯德基有限公司"/>
    <s v="徐州"/>
    <x v="15"/>
    <x v="146"/>
  </r>
  <r>
    <x v="8"/>
    <n v="86009870"/>
    <s v="郑庄DT"/>
    <s v="KFC"/>
    <s v="青岛肯德基有限公司"/>
    <s v="青岛"/>
    <x v="17"/>
    <x v="165"/>
  </r>
  <r>
    <x v="8"/>
    <n v="86002202"/>
    <s v="九水PH"/>
    <s v="PHDI"/>
    <s v="北京必胜客比萨饼有限公司青岛分公司"/>
    <s v="青岛"/>
    <x v="17"/>
    <x v="165"/>
  </r>
  <r>
    <x v="8"/>
    <n v="86009379"/>
    <s v="九水"/>
    <s v="KFC"/>
    <s v="青岛肯德基有限公司"/>
    <s v="青岛"/>
    <x v="17"/>
    <x v="165"/>
  </r>
  <r>
    <x v="8"/>
    <n v="86009153"/>
    <s v="家得"/>
    <s v="KFC"/>
    <s v="青岛肯德基有限公司"/>
    <s v="青岛"/>
    <x v="17"/>
    <x v="165"/>
  </r>
  <r>
    <x v="8"/>
    <n v="80091060"/>
    <s v="向阳路"/>
    <s v="KFC"/>
    <s v="青岛肯德基有限公司"/>
    <s v="青岛"/>
    <x v="17"/>
    <x v="165"/>
  </r>
  <r>
    <x v="8"/>
    <n v="86009126"/>
    <s v="书院"/>
    <s v="KFC"/>
    <s v="青岛肯德基有限公司"/>
    <s v="青岛"/>
    <x v="17"/>
    <x v="165"/>
  </r>
  <r>
    <x v="8"/>
    <n v="80025021"/>
    <s v="乐客城PH"/>
    <s v="PHDI"/>
    <s v="北京必胜客比萨饼有限公司青岛分公司"/>
    <s v="青岛"/>
    <x v="17"/>
    <x v="165"/>
  </r>
  <r>
    <x v="8"/>
    <n v="80091022"/>
    <s v="乐客城"/>
    <s v="KFC"/>
    <s v="青岛肯德基有限公司"/>
    <s v="青岛"/>
    <x v="17"/>
    <x v="165"/>
  </r>
  <r>
    <x v="8"/>
    <n v="86009118"/>
    <s v="辽阳"/>
    <s v="KFC"/>
    <s v="青岛肯德基有限公司"/>
    <s v="青岛"/>
    <x v="17"/>
    <x v="165"/>
  </r>
  <r>
    <x v="8"/>
    <n v="80025701"/>
    <s v="同安路HS"/>
    <s v="PHHS"/>
    <s v="北京必胜客比萨饼有限公司青岛分公司"/>
    <s v="青岛"/>
    <x v="17"/>
    <x v="165"/>
  </r>
  <r>
    <x v="8"/>
    <n v="86002206"/>
    <s v="同安路PH"/>
    <s v="PHDI"/>
    <s v="北京必胜客比萨饼有限公司青岛分公司"/>
    <s v="青岛"/>
    <x v="17"/>
    <x v="165"/>
  </r>
  <r>
    <x v="8"/>
    <n v="86009390"/>
    <s v="同安路"/>
    <s v="KFC"/>
    <s v="青岛肯德基有限公司"/>
    <s v="青岛"/>
    <x v="17"/>
    <x v="165"/>
  </r>
  <r>
    <x v="8"/>
    <n v="86009867"/>
    <s v="世纪DT"/>
    <s v="KFC"/>
    <s v="青岛肯德基有限公司"/>
    <s v="青岛"/>
    <x v="17"/>
    <x v="165"/>
  </r>
  <r>
    <x v="8"/>
    <n v="9825269"/>
    <s v="苗岭"/>
    <s v="KFC"/>
    <s v="青岛亨利德"/>
    <s v="青岛"/>
    <x v="17"/>
    <x v="165"/>
  </r>
  <r>
    <x v="8"/>
    <n v="80025010"/>
    <s v="香港东路PH"/>
    <s v="PHDI"/>
    <s v="北京必胜客比萨饼有限公司青岛分公司"/>
    <s v="青岛"/>
    <x v="17"/>
    <x v="165"/>
  </r>
  <r>
    <x v="8"/>
    <n v="80091007"/>
    <s v="香港东路"/>
    <s v="KFC"/>
    <s v="青岛肯德基有限公司"/>
    <s v="青岛"/>
    <x v="17"/>
    <x v="165"/>
  </r>
  <r>
    <x v="8"/>
    <n v="86009109"/>
    <s v="极地"/>
    <s v="KFC"/>
    <s v="青岛肯德基有限公司"/>
    <s v="青岛"/>
    <x v="17"/>
    <x v="165"/>
  </r>
  <r>
    <x v="8"/>
    <n v="86009011"/>
    <s v="香港"/>
    <s v="KFC"/>
    <s v="青岛肯德基有限公司"/>
    <s v="青岛"/>
    <x v="17"/>
    <x v="165"/>
  </r>
  <r>
    <x v="8"/>
    <n v="80025011"/>
    <s v="百丽广场PH"/>
    <s v="PHDI"/>
    <s v="北京必胜客比萨饼有限公司青岛分公司"/>
    <s v="青岛"/>
    <x v="17"/>
    <x v="165"/>
  </r>
  <r>
    <x v="8"/>
    <n v="80091008"/>
    <s v="百丽广场"/>
    <s v="KFC"/>
    <s v="青岛肯德基有限公司"/>
    <s v="青岛"/>
    <x v="17"/>
    <x v="165"/>
  </r>
  <r>
    <x v="8"/>
    <n v="86009015"/>
    <s v="家乐福"/>
    <s v="KFC"/>
    <s v="青岛肯德基有限公司"/>
    <s v="青岛"/>
    <x v="17"/>
    <x v="165"/>
  </r>
  <r>
    <x v="8"/>
    <n v="80025005"/>
    <s v="李沧万达PH"/>
    <s v="PHDI"/>
    <s v="北京必胜客比萨饼有限公司青岛分公司"/>
    <s v="青岛"/>
    <x v="17"/>
    <x v="165"/>
  </r>
  <r>
    <x v="8"/>
    <n v="80091001"/>
    <s v="李沧万达"/>
    <s v="KFC"/>
    <s v="青岛肯德基有限公司"/>
    <s v="青岛"/>
    <x v="17"/>
    <x v="165"/>
  </r>
  <r>
    <x v="8"/>
    <n v="86009226"/>
    <s v="沧口广场"/>
    <s v="KFC"/>
    <s v="转加盟"/>
    <s v="青岛"/>
    <x v="17"/>
    <x v="165"/>
  </r>
  <r>
    <x v="8"/>
    <n v="10426831"/>
    <s v="海琴"/>
    <s v="KFC"/>
    <s v="青岛欣盈"/>
    <s v="青岛"/>
    <x v="17"/>
    <x v="165"/>
  </r>
  <r>
    <x v="8"/>
    <n v="80091005"/>
    <s v="兴隆路"/>
    <s v="KFC"/>
    <s v="青岛肯德基有限公司"/>
    <s v="青岛"/>
    <x v="17"/>
    <x v="165"/>
  </r>
  <r>
    <x v="8"/>
    <n v="86009020"/>
    <s v="小村庄"/>
    <s v="KFC"/>
    <s v="青岛肯德基有限公司"/>
    <s v="青岛"/>
    <x v="17"/>
    <x v="165"/>
  </r>
  <r>
    <x v="8"/>
    <n v="86009481"/>
    <s v="延吉路"/>
    <s v="KFC"/>
    <s v="青岛肯德基有限公司"/>
    <s v="青岛"/>
    <x v="17"/>
    <x v="165"/>
  </r>
  <r>
    <x v="8"/>
    <n v="86009266"/>
    <s v="台东一路"/>
    <s v="KFC"/>
    <s v="青岛肯德基有限公司"/>
    <s v="青岛"/>
    <x v="17"/>
    <x v="165"/>
  </r>
  <r>
    <x v="8"/>
    <n v="86002025"/>
    <s v="台东PH"/>
    <s v="PHDI"/>
    <s v="北京必胜客比萨饼有限公司青岛分公司"/>
    <s v="青岛"/>
    <x v="17"/>
    <x v="165"/>
  </r>
  <r>
    <x v="8"/>
    <n v="86009474"/>
    <s v="台三店"/>
    <s v="KFC"/>
    <s v="青岛肯德基有限公司"/>
    <s v="青岛"/>
    <x v="17"/>
    <x v="165"/>
  </r>
  <r>
    <x v="8"/>
    <n v="86009009"/>
    <s v="台东"/>
    <s v="KFC"/>
    <s v="青岛肯德基有限公司"/>
    <s v="青岛"/>
    <x v="17"/>
    <x v="165"/>
  </r>
  <r>
    <x v="8"/>
    <n v="86009060"/>
    <s v="延安"/>
    <s v="KFC"/>
    <s v="青岛肯德基有限公司"/>
    <s v="青岛"/>
    <x v="17"/>
    <x v="165"/>
  </r>
  <r>
    <x v="8"/>
    <n v="86009858"/>
    <s v="利津路中石化站"/>
    <s v="KFC"/>
    <s v="青岛肯德基有限公司"/>
    <s v="青岛"/>
    <x v="17"/>
    <x v="165"/>
  </r>
  <r>
    <x v="8"/>
    <n v="86009247"/>
    <s v="百脑汇"/>
    <s v="KFC"/>
    <s v="转加盟"/>
    <s v="青岛"/>
    <x v="17"/>
    <x v="165"/>
  </r>
  <r>
    <x v="8"/>
    <n v="10817072"/>
    <s v="胶州"/>
    <s v="KFC"/>
    <s v="青岛胶润"/>
    <s v="青岛"/>
    <x v="17"/>
    <x v="165"/>
  </r>
  <r>
    <x v="8"/>
    <n v="86009272"/>
    <s v="中山路"/>
    <s v="KFC"/>
    <s v="青岛肯德基有限公司"/>
    <s v="青岛"/>
    <x v="17"/>
    <x v="165"/>
  </r>
  <r>
    <x v="8"/>
    <n v="86009283"/>
    <s v="维多利亚"/>
    <s v="KFC"/>
    <s v="青岛肯德基有限公司"/>
    <s v="青岛"/>
    <x v="17"/>
    <x v="165"/>
  </r>
  <r>
    <x v="8"/>
    <n v="86002212"/>
    <s v="国贸PH"/>
    <s v="PHDI"/>
    <s v="北京必胜客比萨饼有限公司青岛分公司"/>
    <s v="青岛"/>
    <x v="17"/>
    <x v="165"/>
  </r>
  <r>
    <x v="8"/>
    <n v="86009003"/>
    <s v="国贸"/>
    <s v="KFC"/>
    <s v="青岛肯德基有限公司"/>
    <s v="青岛"/>
    <x v="17"/>
    <x v="165"/>
  </r>
  <r>
    <x v="8"/>
    <n v="86009499"/>
    <s v="前海"/>
    <s v="KFC"/>
    <s v="青岛肯德基有限公司"/>
    <s v="青岛"/>
    <x v="17"/>
    <x v="165"/>
  </r>
  <r>
    <x v="8"/>
    <n v="86009073"/>
    <s v="广场KFC"/>
    <s v="KFC"/>
    <s v="青岛肯德基有限公司"/>
    <s v="青岛"/>
    <x v="17"/>
    <x v="165"/>
  </r>
  <r>
    <x v="8"/>
    <n v="80025009"/>
    <s v="创意园PH"/>
    <s v="PHDI"/>
    <s v="北京必胜客比萨饼有限公司青岛分公司"/>
    <s v="青岛"/>
    <x v="17"/>
    <x v="165"/>
  </r>
  <r>
    <x v="8"/>
    <n v="80025007"/>
    <s v="宁夏路PH"/>
    <s v="PHDI"/>
    <s v="北京必胜客比萨饼有限公司青岛分公司"/>
    <s v="青岛"/>
    <x v="17"/>
    <x v="165"/>
  </r>
  <r>
    <x v="8"/>
    <n v="86009047"/>
    <s v="田家村"/>
    <s v="KFC"/>
    <s v="青岛肯德基有限公司"/>
    <s v="青岛"/>
    <x v="17"/>
    <x v="165"/>
  </r>
  <r>
    <x v="8"/>
    <n v="86009863"/>
    <s v="福岭DT"/>
    <s v="KFC"/>
    <s v="青岛肯德基有限公司"/>
    <s v="青岛"/>
    <x v="17"/>
    <x v="165"/>
  </r>
  <r>
    <x v="8"/>
    <n v="86009246"/>
    <s v="39克拉"/>
    <s v="KFC"/>
    <s v="青岛肯德基有限公司"/>
    <s v="青岛"/>
    <x v="17"/>
    <x v="165"/>
  </r>
  <r>
    <x v="8"/>
    <n v="86002116"/>
    <s v="新兴PH"/>
    <s v="PHDI"/>
    <s v="北京必胜客比萨饼有限公司青岛分公司"/>
    <s v="青岛"/>
    <x v="17"/>
    <x v="165"/>
  </r>
  <r>
    <x v="8"/>
    <n v="86009046"/>
    <s v="新兴"/>
    <s v="KFC"/>
    <s v="青岛肯德基有限公司"/>
    <s v="青岛"/>
    <x v="17"/>
    <x v="165"/>
  </r>
  <r>
    <x v="8"/>
    <n v="86009369"/>
    <s v="山东路"/>
    <s v="KFC"/>
    <s v="青岛肯德基有限公司"/>
    <s v="青岛"/>
    <x v="17"/>
    <x v="165"/>
  </r>
  <r>
    <x v="8"/>
    <n v="86002234"/>
    <s v="山东路PH"/>
    <s v="PHDI"/>
    <s v="北京必胜客比萨饼有限公司青岛分公司"/>
    <s v="青岛"/>
    <x v="17"/>
    <x v="165"/>
  </r>
  <r>
    <x v="8"/>
    <n v="86009248"/>
    <s v="创意园"/>
    <s v="KFC"/>
    <s v="转加盟"/>
    <s v="青岛"/>
    <x v="17"/>
    <x v="165"/>
  </r>
  <r>
    <x v="8"/>
    <n v="86002166"/>
    <s v="辽阳西路PH"/>
    <s v="PHDI"/>
    <s v="北京必胜客比萨饼有限公司青岛分公司"/>
    <s v="青岛"/>
    <x v="17"/>
    <x v="165"/>
  </r>
  <r>
    <x v="8"/>
    <n v="86009249"/>
    <s v="福州北路"/>
    <s v="KFC"/>
    <s v="青岛肯德基有限公司"/>
    <s v="青岛"/>
    <x v="17"/>
    <x v="165"/>
  </r>
  <r>
    <x v="8"/>
    <n v="86009260"/>
    <s v="佳世客"/>
    <s v="KFC"/>
    <s v="青岛肯德基有限公司"/>
    <s v="青岛"/>
    <x v="17"/>
    <x v="165"/>
  </r>
  <r>
    <x v="8"/>
    <n v="80025041"/>
    <s v="万象城PH"/>
    <s v="PHDI"/>
    <s v="北京必胜客比萨饼有限公司青岛分公司"/>
    <s v="青岛"/>
    <x v="17"/>
    <x v="165"/>
  </r>
  <r>
    <x v="8"/>
    <n v="80091049"/>
    <s v="万象城"/>
    <s v="KFC"/>
    <s v="青岛肯德基有限公司"/>
    <s v="青岛"/>
    <x v="17"/>
    <x v="165"/>
  </r>
  <r>
    <x v="8"/>
    <n v="80025704"/>
    <s v="香港中路HS"/>
    <s v="PHHS"/>
    <s v="北京必胜客比萨饼有限公司青岛分公司"/>
    <s v="青岛"/>
    <x v="17"/>
    <x v="165"/>
  </r>
  <r>
    <x v="8"/>
    <n v="86009361"/>
    <s v="丰合"/>
    <s v="KFC"/>
    <s v="青岛肯德基有限公司"/>
    <s v="青岛"/>
    <x v="17"/>
    <x v="165"/>
  </r>
  <r>
    <x v="8"/>
    <n v="86002065"/>
    <s v="香港PH"/>
    <s v="PHDI"/>
    <s v="北京必胜客比萨饼有限公司青岛分公司"/>
    <s v="青岛"/>
    <x v="17"/>
    <x v="165"/>
  </r>
  <r>
    <x v="8"/>
    <n v="86009052"/>
    <s v="南京路"/>
    <s v="KFC"/>
    <s v="青岛肯德基有限公司"/>
    <s v="青岛"/>
    <x v="17"/>
    <x v="165"/>
  </r>
  <r>
    <x v="8"/>
    <n v="80091058"/>
    <s v="太清宫"/>
    <s v="KFC"/>
    <s v="青岛肯德基有限公司"/>
    <s v="青岛"/>
    <x v="17"/>
    <x v="165"/>
  </r>
  <r>
    <x v="8"/>
    <n v="76201096"/>
    <s v="人民路LS"/>
    <s v="LS"/>
    <s v="关店"/>
    <s v="青岛"/>
    <x v="17"/>
    <x v="165"/>
  </r>
  <r>
    <x v="8"/>
    <n v="86009470"/>
    <s v="正阳路"/>
    <s v="KFC"/>
    <s v="青岛肯德基有限公司"/>
    <s v="城阳"/>
    <x v="17"/>
    <x v="165"/>
  </r>
  <r>
    <x v="8"/>
    <n v="86009131"/>
    <s v="春阳"/>
    <s v="KFC"/>
    <s v="青岛肯德基有限公司"/>
    <s v="城阳"/>
    <x v="17"/>
    <x v="165"/>
  </r>
  <r>
    <x v="8"/>
    <n v="86009224"/>
    <s v="崇阳"/>
    <s v="KFC"/>
    <s v="青岛肯德基有限公司"/>
    <s v="城阳"/>
    <x v="17"/>
    <x v="165"/>
  </r>
  <r>
    <x v="8"/>
    <n v="80025002"/>
    <s v="春天奥莱PH"/>
    <s v="PHDI"/>
    <s v="北京必胜客比萨饼有限公司青岛分公司"/>
    <s v="城阳"/>
    <x v="17"/>
    <x v="165"/>
  </r>
  <r>
    <x v="8"/>
    <n v="80091011"/>
    <s v="长城路"/>
    <s v="KFC"/>
    <s v="青岛肯德基有限公司"/>
    <s v="城阳"/>
    <x v="17"/>
    <x v="165"/>
  </r>
  <r>
    <x v="8"/>
    <n v="86002120"/>
    <s v="正阳PH"/>
    <s v="PHDI"/>
    <s v="北京必胜客比萨饼有限公司青岛分公司"/>
    <s v="城阳"/>
    <x v="17"/>
    <x v="165"/>
  </r>
  <r>
    <x v="8"/>
    <n v="12421267"/>
    <s v="福州路"/>
    <s v="KFC"/>
    <s v="青岛胶润"/>
    <s v="胶州"/>
    <x v="17"/>
    <x v="165"/>
  </r>
  <r>
    <x v="8"/>
    <n v="80091042"/>
    <s v="金沙广场"/>
    <s v="KFC"/>
    <s v="青岛肯德基有限公司"/>
    <s v="胶州"/>
    <x v="17"/>
    <x v="165"/>
  </r>
  <r>
    <x v="8"/>
    <n v="80025037"/>
    <s v="科润城PH"/>
    <s v="PHDI"/>
    <s v="北京必胜客比萨饼有限公司山东省分公司"/>
    <s v="胶州"/>
    <x v="17"/>
    <x v="165"/>
  </r>
  <r>
    <x v="8"/>
    <n v="11830155"/>
    <s v="广州路"/>
    <s v="KFC"/>
    <s v="青岛一仑"/>
    <s v="胶州"/>
    <x v="17"/>
    <x v="165"/>
  </r>
  <r>
    <x v="8"/>
    <n v="86009045"/>
    <s v="郑西"/>
    <s v="KFC"/>
    <s v="青岛肯德基有限公司"/>
    <s v="胶州"/>
    <x v="17"/>
    <x v="165"/>
  </r>
  <r>
    <x v="8"/>
    <n v="86009095"/>
    <s v="华城"/>
    <s v="KFC"/>
    <s v="青岛肯德基有限公司"/>
    <s v="城阳"/>
    <x v="17"/>
    <x v="165"/>
  </r>
  <r>
    <x v="8"/>
    <n v="86009869"/>
    <s v="城中城DT"/>
    <s v="KFC"/>
    <s v="青岛肯德基有限公司"/>
    <s v="城阳"/>
    <x v="17"/>
    <x v="165"/>
  </r>
  <r>
    <x v="8"/>
    <n v="86009171"/>
    <s v="飞机场"/>
    <s v="KFC"/>
    <s v="青岛肯德基有限公司"/>
    <s v="城阳"/>
    <x v="17"/>
    <x v="165"/>
  </r>
  <r>
    <x v="8"/>
    <n v="80025001"/>
    <s v="东方城PH"/>
    <s v="PHDI"/>
    <s v="北京必胜客比萨饼有限公司青岛分公司"/>
    <s v="城阳"/>
    <x v="17"/>
    <x v="165"/>
  </r>
  <r>
    <x v="8"/>
    <n v="86009860"/>
    <s v="东方城"/>
    <s v="KFC"/>
    <s v="青岛肯德基有限公司"/>
    <s v="城阳"/>
    <x v="17"/>
    <x v="165"/>
  </r>
  <r>
    <x v="8"/>
    <n v="76201094"/>
    <s v="正阳路LS"/>
    <s v="LS"/>
    <s v="关店"/>
    <s v="城阳"/>
    <x v="17"/>
    <x v="165"/>
  </r>
  <r>
    <x v="8"/>
    <n v="86009115"/>
    <s v="家佳源"/>
    <s v="KFC"/>
    <s v="青岛肯德基有限公司"/>
    <s v="城阳"/>
    <x v="17"/>
    <x v="165"/>
  </r>
  <r>
    <x v="8"/>
    <n v="86009854"/>
    <s v="惜福DT"/>
    <s v="KFC"/>
    <s v="青岛肯德基有限公司"/>
    <s v="城阳"/>
    <x v="17"/>
    <x v="165"/>
  </r>
  <r>
    <x v="8"/>
    <n v="86009201"/>
    <s v="金海螺"/>
    <s v="KFC"/>
    <s v="青岛肯德基有限公司济南分公司"/>
    <s v="海阳"/>
    <x v="17"/>
    <x v="166"/>
  </r>
  <r>
    <x v="8"/>
    <n v="86009487"/>
    <s v="丽达"/>
    <s v="KFC"/>
    <s v="青岛肯德基有限公司济南分公司"/>
    <s v="海阳"/>
    <x v="17"/>
    <x v="166"/>
  </r>
  <r>
    <x v="8"/>
    <n v="86009868"/>
    <s v="烟青DT"/>
    <s v="KFC"/>
    <s v="青岛肯德基有限公司"/>
    <s v="即墨"/>
    <x v="17"/>
    <x v="165"/>
  </r>
  <r>
    <x v="8"/>
    <n v="80091041"/>
    <s v="财富广场"/>
    <s v="KFC"/>
    <s v="青岛肯德基有限公司"/>
    <s v="即墨"/>
    <x v="17"/>
    <x v="165"/>
  </r>
  <r>
    <x v="8"/>
    <n v="86009236"/>
    <s v="振华"/>
    <s v="KFC"/>
    <s v="青岛肯德基有限公司"/>
    <s v="即墨"/>
    <x v="17"/>
    <x v="165"/>
  </r>
  <r>
    <x v="8"/>
    <n v="86002195"/>
    <s v="宝龙PH"/>
    <s v="PHDI"/>
    <s v="北京必胜客比萨饼有限公司山东省分公司"/>
    <s v="即墨"/>
    <x v="17"/>
    <x v="165"/>
  </r>
  <r>
    <x v="8"/>
    <n v="86009385"/>
    <s v="兰岙"/>
    <s v="KFC"/>
    <s v="青岛肯德基有限公司"/>
    <s v="即墨"/>
    <x v="17"/>
    <x v="165"/>
  </r>
  <r>
    <x v="8"/>
    <n v="86009125"/>
    <s v="鹤山"/>
    <s v="KFC"/>
    <s v="青岛肯德基有限公司"/>
    <s v="即墨"/>
    <x v="17"/>
    <x v="165"/>
  </r>
  <r>
    <x v="8"/>
    <n v="86009030"/>
    <s v="即墨"/>
    <s v="KFC"/>
    <s v="青岛肯德基有限公司"/>
    <s v="即墨"/>
    <x v="17"/>
    <x v="165"/>
  </r>
  <r>
    <x v="8"/>
    <n v="80091050"/>
    <s v="新利群"/>
    <s v="KFC"/>
    <s v="青岛肯德基有限公司"/>
    <s v="即墨"/>
    <x v="17"/>
    <x v="165"/>
  </r>
  <r>
    <x v="8"/>
    <n v="86009089"/>
    <s v="月湖"/>
    <s v="KFC"/>
    <s v="青岛肯德基有限公司"/>
    <s v="即墨"/>
    <x v="17"/>
    <x v="165"/>
  </r>
  <r>
    <x v="8"/>
    <n v="9700383"/>
    <s v="黄海"/>
    <s v="KFC"/>
    <s v="日照海达"/>
    <s v="日照"/>
    <x v="17"/>
    <x v="167"/>
  </r>
  <r>
    <x v="8"/>
    <n v="86009485"/>
    <s v="万平口"/>
    <s v="KFC"/>
    <s v="青岛肯德基有限公司济南分公司"/>
    <s v="日照"/>
    <x v="17"/>
    <x v="167"/>
  </r>
  <r>
    <x v="8"/>
    <n v="86009367"/>
    <s v="烟台路"/>
    <s v="KFC"/>
    <s v="青岛肯德基有限公司济南分公司"/>
    <s v="日照"/>
    <x v="17"/>
    <x v="167"/>
  </r>
  <r>
    <x v="8"/>
    <n v="9654615"/>
    <s v="银座"/>
    <s v="KFC"/>
    <s v="日照海达"/>
    <s v="日照"/>
    <x v="17"/>
    <x v="167"/>
  </r>
  <r>
    <x v="8"/>
    <n v="86009370"/>
    <s v="海曲中路"/>
    <s v="KFC"/>
    <s v="青岛肯德基有限公司济南分公司"/>
    <s v="日照"/>
    <x v="17"/>
    <x v="167"/>
  </r>
  <r>
    <x v="8"/>
    <n v="9610056"/>
    <s v="利群"/>
    <s v="KFC"/>
    <s v="日照海达"/>
    <s v="日照"/>
    <x v="17"/>
    <x v="167"/>
  </r>
  <r>
    <x v="8"/>
    <n v="9545897"/>
    <s v="正阳"/>
    <s v="KFC"/>
    <s v="日照海达"/>
    <s v="日照"/>
    <x v="17"/>
    <x v="167"/>
  </r>
  <r>
    <x v="8"/>
    <n v="86009294"/>
    <s v="隆山路"/>
    <s v="KFC"/>
    <s v="青岛肯德基有限公司济南分公司"/>
    <s v="莒南"/>
    <x v="17"/>
    <x v="168"/>
  </r>
  <r>
    <x v="8"/>
    <n v="86009857"/>
    <s v="卓厅DT"/>
    <s v="KFC"/>
    <s v="青岛肯德基有限公司"/>
    <s v="黄岛"/>
    <x v="17"/>
    <x v="165"/>
  </r>
  <r>
    <x v="8"/>
    <n v="80025016"/>
    <s v="庐山路PH"/>
    <s v="PHDI"/>
    <s v="北京必胜客比萨饼有限公司青岛分公司"/>
    <s v="黄岛"/>
    <x v="17"/>
    <x v="165"/>
  </r>
  <r>
    <x v="8"/>
    <n v="86009033"/>
    <s v="长江"/>
    <s v="KFC"/>
    <s v="青岛肯德基有限公司"/>
    <s v="黄岛"/>
    <x v="17"/>
    <x v="165"/>
  </r>
  <r>
    <x v="8"/>
    <n v="86002060"/>
    <s v="长江PH"/>
    <s v="PHDI"/>
    <s v="北京必胜客比萨饼有限公司青岛分公司"/>
    <s v="黄岛"/>
    <x v="17"/>
    <x v="165"/>
  </r>
  <r>
    <x v="8"/>
    <n v="86009103"/>
    <s v="长江二"/>
    <s v="KFC"/>
    <s v="青岛肯德基有限公司"/>
    <s v="黄岛"/>
    <x v="17"/>
    <x v="165"/>
  </r>
  <r>
    <x v="8"/>
    <n v="86009223"/>
    <s v="井冈山"/>
    <s v="KFC"/>
    <s v="青岛肯德基有限公司"/>
    <s v="黄岛"/>
    <x v="17"/>
    <x v="165"/>
  </r>
  <r>
    <x v="8"/>
    <n v="86009134"/>
    <s v="香江"/>
    <s v="KFC"/>
    <s v="青岛肯德基有限公司"/>
    <s v="黄岛"/>
    <x v="17"/>
    <x v="165"/>
  </r>
  <r>
    <x v="8"/>
    <n v="9775058"/>
    <s v="和平"/>
    <s v="KFC"/>
    <s v="青岛柏斯奇"/>
    <s v="诸城"/>
    <x v="17"/>
    <x v="169"/>
  </r>
  <r>
    <x v="8"/>
    <n v="9698339"/>
    <s v="柏斯奇"/>
    <s v="KFC"/>
    <s v="青岛柏斯奇"/>
    <s v="诸城"/>
    <x v="17"/>
    <x v="169"/>
  </r>
  <r>
    <x v="8"/>
    <n v="80025057"/>
    <s v="广场路PH"/>
    <s v="PHDI"/>
    <s v="北京必胜客比萨饼有限公司山东省分公司"/>
    <s v="诸城"/>
    <x v="17"/>
    <x v="169"/>
  </r>
  <r>
    <x v="8"/>
    <n v="86009193"/>
    <s v="胶南利群"/>
    <s v="KFC"/>
    <s v="青岛肯德基有限公司"/>
    <s v="胶南"/>
    <x v="17"/>
    <x v="165"/>
  </r>
  <r>
    <x v="8"/>
    <n v="80025046"/>
    <s v="珠海路PH"/>
    <s v="PHDI"/>
    <s v="北京必胜客比萨饼有限公司青岛分公司"/>
    <s v="胶南"/>
    <x v="17"/>
    <x v="165"/>
  </r>
  <r>
    <x v="8"/>
    <n v="86009287"/>
    <s v="铁山路"/>
    <s v="KFC"/>
    <s v="青岛肯德基有限公司"/>
    <s v="胶南"/>
    <x v="17"/>
    <x v="165"/>
  </r>
  <r>
    <x v="8"/>
    <n v="10068550"/>
    <s v="珠山"/>
    <s v="KFC"/>
    <s v="青岛海春德"/>
    <s v="胶南"/>
    <x v="17"/>
    <x v="165"/>
  </r>
  <r>
    <x v="8"/>
    <n v="86009383"/>
    <s v="天府"/>
    <s v="KFC"/>
    <s v="青岛肯德基有限公司济南分公司"/>
    <s v="烟台"/>
    <x v="17"/>
    <x v="166"/>
  </r>
  <r>
    <x v="8"/>
    <n v="86009254"/>
    <s v="福海"/>
    <s v="KFC"/>
    <s v="青岛肯德基有限公司济南分公司"/>
    <s v="烟台"/>
    <x v="17"/>
    <x v="166"/>
  </r>
  <r>
    <x v="8"/>
    <n v="86009093"/>
    <s v="彩云城"/>
    <s v="KFC"/>
    <s v="青岛肯德基有限公司济南分公司"/>
    <s v="烟台"/>
    <x v="17"/>
    <x v="166"/>
  </r>
  <r>
    <x v="8"/>
    <n v="86009235"/>
    <s v="颐高数码城"/>
    <s v="KFC"/>
    <s v="青岛肯德基有限公司济南分公司"/>
    <s v="烟台"/>
    <x v="17"/>
    <x v="166"/>
  </r>
  <r>
    <x v="8"/>
    <n v="86009077"/>
    <s v="幸福"/>
    <s v="KFC"/>
    <s v="青岛肯德基有限公司济南分公司"/>
    <s v="烟台"/>
    <x v="17"/>
    <x v="166"/>
  </r>
  <r>
    <x v="8"/>
    <n v="80091044"/>
    <s v="烟台北马路"/>
    <s v="KFC"/>
    <s v="青岛肯德基有限公司济南分公司"/>
    <s v="烟台"/>
    <x v="17"/>
    <x v="166"/>
  </r>
  <r>
    <x v="8"/>
    <n v="86009381"/>
    <s v="烟台汽车站"/>
    <s v="KFC"/>
    <s v="青岛肯德基有限公司济南分公司"/>
    <s v="烟台"/>
    <x v="17"/>
    <x v="166"/>
  </r>
  <r>
    <x v="8"/>
    <n v="86002050"/>
    <s v="商城PH"/>
    <s v="PHDI"/>
    <s v="北京必胜客比萨饼有限公司山东省分公司"/>
    <s v="烟台"/>
    <x v="17"/>
    <x v="166"/>
  </r>
  <r>
    <x v="8"/>
    <n v="86009085"/>
    <s v="商城二"/>
    <s v="KFC"/>
    <s v="青岛肯德基有限公司济南分公司"/>
    <s v="烟台"/>
    <x v="17"/>
    <x v="166"/>
  </r>
  <r>
    <x v="8"/>
    <n v="86009010"/>
    <s v="商城"/>
    <s v="KFC"/>
    <s v="青岛肯德基有限公司济南分公司"/>
    <s v="烟台"/>
    <x v="17"/>
    <x v="166"/>
  </r>
  <r>
    <x v="8"/>
    <n v="86002227"/>
    <s v="南大街PH"/>
    <s v="PHDI"/>
    <s v="北京必胜客比萨饼有限公司山东省分公司"/>
    <s v="烟台"/>
    <x v="17"/>
    <x v="166"/>
  </r>
  <r>
    <x v="8"/>
    <n v="86009039"/>
    <s v="华联"/>
    <s v="KFC"/>
    <s v="青岛肯德基有限公司济南分公司"/>
    <s v="烟台"/>
    <x v="17"/>
    <x v="166"/>
  </r>
  <r>
    <x v="8"/>
    <n v="86009853"/>
    <s v="龙门DT"/>
    <s v="KFC"/>
    <s v="青岛肯德基有限公司济南分公司"/>
    <s v="莱阳"/>
    <x v="17"/>
    <x v="166"/>
  </r>
  <r>
    <x v="8"/>
    <n v="12349566"/>
    <s v="龙门西路"/>
    <s v="KFC"/>
    <s v="青岛金苹果"/>
    <s v="莱阳"/>
    <x v="17"/>
    <x v="166"/>
  </r>
  <r>
    <x v="8"/>
    <n v="10303424"/>
    <s v="旌旗"/>
    <s v="KFC"/>
    <s v="青岛柏斯奇"/>
    <s v="莱阳"/>
    <x v="17"/>
    <x v="166"/>
  </r>
  <r>
    <x v="8"/>
    <n v="80025061"/>
    <s v="万达PH"/>
    <s v="PHDI"/>
    <s v="北京必胜客比萨饼有限公司山东省分公司"/>
    <s v="烟台"/>
    <x v="17"/>
    <x v="166"/>
  </r>
  <r>
    <x v="8"/>
    <n v="80091063"/>
    <s v="万达"/>
    <s v="KFC"/>
    <s v="青岛肯德基有限公司济南分公司"/>
    <s v="烟台"/>
    <x v="17"/>
    <x v="166"/>
  </r>
  <r>
    <x v="8"/>
    <n v="80025054"/>
    <s v="北马路PH"/>
    <s v="PHDI"/>
    <s v="北京必胜客比萨饼有限公司山东省分公司"/>
    <s v="烟台"/>
    <x v="17"/>
    <x v="166"/>
  </r>
  <r>
    <x v="8"/>
    <n v="86009208"/>
    <s v="海港"/>
    <s v="KFC"/>
    <s v="青岛肯德基有限公司济南分公司"/>
    <s v="烟台"/>
    <x v="17"/>
    <x v="166"/>
  </r>
  <r>
    <x v="8"/>
    <n v="10817085"/>
    <s v="阳光"/>
    <s v="KFC"/>
    <s v="烟台济国"/>
    <s v="烟台"/>
    <x v="17"/>
    <x v="166"/>
  </r>
  <r>
    <x v="8"/>
    <n v="86009861"/>
    <s v="鹿鸣DT"/>
    <s v="KFC"/>
    <s v="青岛肯德基有限公司济南分公司"/>
    <s v="烟台"/>
    <x v="17"/>
    <x v="166"/>
  </r>
  <r>
    <x v="8"/>
    <n v="86009273"/>
    <s v="迎春大街"/>
    <s v="KFC"/>
    <s v="青岛肯德基有限公司济南分公司"/>
    <s v="烟台"/>
    <x v="17"/>
    <x v="166"/>
  </r>
  <r>
    <x v="8"/>
    <n v="86002111"/>
    <s v="观海PH"/>
    <s v="PHDI"/>
    <s v="北京必胜客比萨饼有限公司山东省分公司"/>
    <s v="烟台"/>
    <x v="17"/>
    <x v="166"/>
  </r>
  <r>
    <x v="8"/>
    <n v="86009186"/>
    <s v="观海"/>
    <s v="KFC"/>
    <s v="青岛肯德基有限公司济南分公司"/>
    <s v="烟台"/>
    <x v="17"/>
    <x v="166"/>
  </r>
  <r>
    <x v="8"/>
    <n v="80091061"/>
    <s v="通海路"/>
    <s v="KFC"/>
    <s v="青岛肯德基有限公司济南分公司"/>
    <s v="烟台"/>
    <x v="17"/>
    <x v="166"/>
  </r>
  <r>
    <x v="8"/>
    <n v="86009285"/>
    <s v="商业街"/>
    <s v="KFC"/>
    <s v="青岛肯德基有限公司济南分公司"/>
    <s v="乳山"/>
    <x v="17"/>
    <x v="170"/>
  </r>
  <r>
    <x v="8"/>
    <n v="86009391"/>
    <s v="大润发"/>
    <s v="KFC"/>
    <s v="青岛肯德基有限公司济南分公司"/>
    <s v="文登"/>
    <x v="17"/>
    <x v="170"/>
  </r>
  <r>
    <x v="8"/>
    <n v="86009104"/>
    <s v="昆嵛"/>
    <s v="KFC"/>
    <s v="青岛肯德基有限公司济南分公司"/>
    <s v="文登"/>
    <x v="17"/>
    <x v="170"/>
  </r>
  <r>
    <x v="8"/>
    <n v="86009163"/>
    <s v="青岛路"/>
    <s v="KFC"/>
    <s v="青岛肯德基有限公司济南分公司"/>
    <s v="威海"/>
    <x v="17"/>
    <x v="170"/>
  </r>
  <r>
    <x v="8"/>
    <n v="12054382"/>
    <s v="华夏"/>
    <s v="KFC"/>
    <s v="威海有常"/>
    <s v="威海"/>
    <x v="17"/>
    <x v="170"/>
  </r>
  <r>
    <x v="8"/>
    <n v="86009855"/>
    <s v="海兴"/>
    <s v="KFC"/>
    <s v="青岛肯德基有限公司济南分公司"/>
    <s v="威海"/>
    <x v="17"/>
    <x v="170"/>
  </r>
  <r>
    <x v="8"/>
    <n v="86009274"/>
    <s v="和平二"/>
    <s v="KFC"/>
    <s v="青岛肯德基有限公司济南分公司"/>
    <s v="威海"/>
    <x v="17"/>
    <x v="170"/>
  </r>
  <r>
    <x v="8"/>
    <n v="86009008"/>
    <s v="和平"/>
    <s v="KFC"/>
    <s v="青岛肯德基有限公司济南分公司"/>
    <s v="威海"/>
    <x v="17"/>
    <x v="170"/>
  </r>
  <r>
    <x v="8"/>
    <n v="80025023"/>
    <s v="古寨PH"/>
    <s v="PHDI"/>
    <s v="北京必胜客比萨饼有限公司山东省分公司"/>
    <s v="威海"/>
    <x v="17"/>
    <x v="170"/>
  </r>
  <r>
    <x v="8"/>
    <n v="80091029"/>
    <s v="古寨"/>
    <s v="KFC"/>
    <s v="青岛肯德基有限公司济南分公司"/>
    <s v="威海"/>
    <x v="17"/>
    <x v="170"/>
  </r>
  <r>
    <x v="8"/>
    <n v="86009497"/>
    <s v="渔人码头"/>
    <s v="KFC"/>
    <s v="青岛肯德基有限公司济南分公司"/>
    <s v="威海"/>
    <x v="17"/>
    <x v="170"/>
  </r>
  <r>
    <x v="8"/>
    <n v="86009232"/>
    <s v="成山"/>
    <s v="KFC"/>
    <s v="青岛肯德基有限公司济南分公司"/>
    <s v="威海"/>
    <x v="17"/>
    <x v="170"/>
  </r>
  <r>
    <x v="8"/>
    <n v="10999331"/>
    <s v="齐鲁商城"/>
    <s v="KFC"/>
    <s v="威海有常"/>
    <s v="威海"/>
    <x v="17"/>
    <x v="170"/>
  </r>
  <r>
    <x v="8"/>
    <n v="86009393"/>
    <s v="世昌"/>
    <s v="KFC"/>
    <s v="青岛肯德基有限公司济南分公司"/>
    <s v="威海"/>
    <x v="17"/>
    <x v="170"/>
  </r>
  <r>
    <x v="8"/>
    <n v="86009078"/>
    <s v="海滨"/>
    <s v="KFC"/>
    <s v="青岛肯德基有限公司济南分公司"/>
    <s v="威海"/>
    <x v="17"/>
    <x v="170"/>
  </r>
  <r>
    <x v="8"/>
    <n v="86002084"/>
    <s v="海滨PH"/>
    <s v="PHDI"/>
    <s v="北京必胜客比萨饼有限公司山东省分公司"/>
    <s v="威海"/>
    <x v="17"/>
    <x v="170"/>
  </r>
  <r>
    <x v="8"/>
    <n v="86009152"/>
    <s v="外滩"/>
    <s v="KFC"/>
    <s v="青岛肯德基有限公司济南分公司"/>
    <s v="威海"/>
    <x v="17"/>
    <x v="170"/>
  </r>
  <r>
    <x v="8"/>
    <n v="86009213"/>
    <s v="统一路"/>
    <s v="KFC"/>
    <s v="青岛肯德基有限公司济南分公司"/>
    <s v="威海"/>
    <x v="17"/>
    <x v="170"/>
  </r>
  <r>
    <x v="8"/>
    <n v="86009237"/>
    <s v="文化西路"/>
    <s v="KFC"/>
    <s v="青岛肯德基有限公司济南分公司"/>
    <s v="威海"/>
    <x v="17"/>
    <x v="170"/>
  </r>
  <r>
    <x v="8"/>
    <n v="86009482"/>
    <s v="新玛特"/>
    <s v="KFC"/>
    <s v="青岛肯德基有限公司济南分公司"/>
    <s v="五莲"/>
    <x v="17"/>
    <x v="167"/>
  </r>
  <r>
    <x v="8"/>
    <n v="9749617"/>
    <s v="浮来"/>
    <s v="KFC"/>
    <s v="日照海达"/>
    <s v="莒县"/>
    <x v="17"/>
    <x v="167"/>
  </r>
  <r>
    <x v="8"/>
    <n v="11802311"/>
    <s v="通达"/>
    <s v="KFC"/>
    <s v="临沂泰盛祥"/>
    <s v="临沂"/>
    <x v="17"/>
    <x v="168"/>
  </r>
  <r>
    <x v="8"/>
    <n v="86002094"/>
    <s v="临沂PH"/>
    <s v="PHDI"/>
    <s v="北京必胜客比萨饼有限公司山东省分公司"/>
    <s v="临沂"/>
    <x v="17"/>
    <x v="168"/>
  </r>
  <r>
    <x v="8"/>
    <n v="9622418"/>
    <s v="沂蒙"/>
    <s v="KFC"/>
    <s v="临沂天冉"/>
    <s v="临沂"/>
    <x v="17"/>
    <x v="168"/>
  </r>
  <r>
    <x v="8"/>
    <n v="10805400"/>
    <s v="久隆"/>
    <s v="KFC"/>
    <s v="临沂天冉"/>
    <s v="临沂"/>
    <x v="17"/>
    <x v="168"/>
  </r>
  <r>
    <x v="8"/>
    <n v="9542943"/>
    <s v="九州"/>
    <s v="KFC"/>
    <s v="临沂天冉"/>
    <s v="临沂"/>
    <x v="17"/>
    <x v="168"/>
  </r>
  <r>
    <x v="8"/>
    <n v="9805301"/>
    <s v="金雀山"/>
    <s v="KFC"/>
    <s v="临沂天冉"/>
    <s v="临沂"/>
    <x v="17"/>
    <x v="168"/>
  </r>
  <r>
    <x v="8"/>
    <n v="80091021"/>
    <s v="建设路"/>
    <s v="KFC"/>
    <s v="青岛肯德基有限公司济南分公司"/>
    <s v="费县"/>
    <x v="17"/>
    <x v="168"/>
  </r>
  <r>
    <x v="8"/>
    <n v="86009466"/>
    <s v="常华"/>
    <s v="KFC"/>
    <s v="青岛肯德基有限公司济南分公司"/>
    <s v="临沭"/>
    <x v="17"/>
    <x v="168"/>
  </r>
  <r>
    <x v="8"/>
    <n v="86009380"/>
    <s v="三和"/>
    <s v="KFC"/>
    <s v="青岛肯德基有限公司济南分公司"/>
    <s v="临沂"/>
    <x v="17"/>
    <x v="168"/>
  </r>
  <r>
    <x v="8"/>
    <n v="86009472"/>
    <s v="长途客运站"/>
    <s v="KFC"/>
    <s v="青岛肯德基有限公司济南分公司"/>
    <s v="临沂"/>
    <x v="17"/>
    <x v="168"/>
  </r>
  <r>
    <x v="8"/>
    <n v="80025020"/>
    <s v="和谐广场  PH"/>
    <s v="PHDI"/>
    <s v="北京必胜客比萨饼有限公司山东省分公司"/>
    <s v="临沂"/>
    <x v="17"/>
    <x v="168"/>
  </r>
  <r>
    <x v="8"/>
    <n v="80091020"/>
    <s v="和谐广场  "/>
    <s v="KFC"/>
    <s v="青岛肯德基有限公司济南分公司"/>
    <s v="临沂"/>
    <x v="17"/>
    <x v="168"/>
  </r>
  <r>
    <x v="8"/>
    <n v="86009473"/>
    <s v="万兴都"/>
    <s v="KFC"/>
    <s v="青岛肯德基有限公司济南分公司"/>
    <s v="临沂"/>
    <x v="17"/>
    <x v="168"/>
  </r>
  <r>
    <x v="8"/>
    <n v="86009491"/>
    <s v="丽家"/>
    <s v="KFC"/>
    <s v="青岛肯德基有限公司济南分公司"/>
    <s v="临沂"/>
    <x v="17"/>
    <x v="168"/>
  </r>
  <r>
    <x v="8"/>
    <n v="86009366"/>
    <s v="双月"/>
    <s v="KFC"/>
    <s v="青岛肯德基有限公司济南分公司"/>
    <s v="临沂"/>
    <x v="17"/>
    <x v="168"/>
  </r>
  <r>
    <x v="8"/>
    <n v="11666278"/>
    <s v="雅牧LS"/>
    <s v="LS"/>
    <s v="小羊"/>
    <s v="临沂"/>
    <x v="17"/>
    <x v="168"/>
  </r>
  <r>
    <x v="8"/>
    <n v="80091032"/>
    <s v="郯东路"/>
    <s v="KFC"/>
    <s v="青岛肯德基有限公司济南分公司"/>
    <s v="郯城"/>
    <x v="17"/>
    <x v="168"/>
  </r>
  <r>
    <x v="8"/>
    <n v="86009378"/>
    <s v="财富中心"/>
    <s v="KFC"/>
    <s v="青岛肯德基有限公司济南分公司"/>
    <s v="沂水"/>
    <x v="17"/>
    <x v="168"/>
  </r>
  <r>
    <x v="8"/>
    <n v="11802219"/>
    <s v="红石"/>
    <s v="KFC"/>
    <s v="莱芜宏源"/>
    <s v="莱芜"/>
    <x v="17"/>
    <x v="171"/>
  </r>
  <r>
    <x v="8"/>
    <n v="12250545"/>
    <s v="花园路"/>
    <s v="KFC"/>
    <s v="临沂天冉"/>
    <s v="莱芜"/>
    <x v="17"/>
    <x v="171"/>
  </r>
  <r>
    <x v="8"/>
    <n v="10587308"/>
    <s v="钢城"/>
    <s v="KFC"/>
    <s v="临沂天冉"/>
    <s v="莱芜"/>
    <x v="17"/>
    <x v="171"/>
  </r>
  <r>
    <x v="8"/>
    <n v="86009138"/>
    <s v="平阳"/>
    <s v="KFC"/>
    <s v="青岛肯德基有限公司济南分公司"/>
    <s v="新泰"/>
    <x v="17"/>
    <x v="172"/>
  </r>
  <r>
    <x v="8"/>
    <n v="86009185"/>
    <s v="府前"/>
    <s v="KFC"/>
    <s v="青岛肯德基有限公司济南分公司"/>
    <s v="莱州"/>
    <x v="17"/>
    <x v="166"/>
  </r>
  <r>
    <x v="8"/>
    <n v="80025043"/>
    <s v="印象城PH"/>
    <s v="PHDI"/>
    <s v="北京必胜客比萨饼有限公司山东省分公司"/>
    <s v="莱州"/>
    <x v="17"/>
    <x v="166"/>
  </r>
  <r>
    <x v="8"/>
    <n v="80091051"/>
    <s v="印象城"/>
    <s v="KFC"/>
    <s v="青岛肯德基有限公司济南分公司"/>
    <s v="莱州"/>
    <x v="17"/>
    <x v="166"/>
  </r>
  <r>
    <x v="8"/>
    <n v="86009091"/>
    <s v="莱州"/>
    <s v="KFC"/>
    <s v="青岛肯德基有限公司济南分公司"/>
    <s v="莱州"/>
    <x v="17"/>
    <x v="166"/>
  </r>
  <r>
    <x v="8"/>
    <n v="86009165"/>
    <s v="南山"/>
    <s v="KFC"/>
    <s v="青岛肯德基有限公司济南分公司"/>
    <s v="龙口"/>
    <x v="17"/>
    <x v="166"/>
  </r>
  <r>
    <x v="8"/>
    <n v="80025070"/>
    <s v="东莱街PH"/>
    <s v="PHDI"/>
    <s v="北京必胜客比萨饼有限公司山东省分公司"/>
    <s v="龙口"/>
    <x v="17"/>
    <x v="166"/>
  </r>
  <r>
    <x v="8"/>
    <n v="86009267"/>
    <s v="新黄城"/>
    <s v="KFC"/>
    <s v="青岛肯德基有限公司济南分公司"/>
    <s v="龙口"/>
    <x v="17"/>
    <x v="166"/>
  </r>
  <r>
    <x v="8"/>
    <n v="80025066"/>
    <s v="钟楼北路PH"/>
    <s v="PHDI"/>
    <s v="北京必胜客比萨饼有限公司山东省分公司"/>
    <s v="蓬莱"/>
    <x v="17"/>
    <x v="166"/>
  </r>
  <r>
    <x v="8"/>
    <n v="86009066"/>
    <s v="北关"/>
    <s v="KFC"/>
    <s v="青岛肯德基有限公司济南分公司"/>
    <s v="蓬莱"/>
    <x v="17"/>
    <x v="166"/>
  </r>
  <r>
    <x v="8"/>
    <n v="86009461"/>
    <s v="登州路"/>
    <s v="KFC"/>
    <s v="青岛肯德基有限公司济南分公司"/>
    <s v="蓬莱"/>
    <x v="17"/>
    <x v="166"/>
  </r>
  <r>
    <x v="8"/>
    <n v="86009086"/>
    <s v="金城"/>
    <s v="KFC"/>
    <s v="青岛肯德基有限公司济南分公司"/>
    <s v="招远"/>
    <x v="17"/>
    <x v="166"/>
  </r>
  <r>
    <x v="8"/>
    <n v="86009256"/>
    <s v="孙武路"/>
    <s v="KFC"/>
    <s v="青岛肯德基有限公司济南分公司"/>
    <s v="广饶"/>
    <x v="17"/>
    <x v="173"/>
  </r>
  <r>
    <x v="8"/>
    <n v="86009251"/>
    <s v="博城"/>
    <s v="KFC"/>
    <s v="青岛肯德基有限公司济南分公司"/>
    <s v="博兴"/>
    <x v="17"/>
    <x v="174"/>
  </r>
  <r>
    <x v="8"/>
    <n v="86009282"/>
    <s v="大润发"/>
    <s v="KFC"/>
    <s v="青岛肯德基有限公司济南分公司"/>
    <s v="滨州"/>
    <x v="17"/>
    <x v="174"/>
  </r>
  <r>
    <x v="8"/>
    <n v="86009056"/>
    <s v="黄河"/>
    <s v="KFC"/>
    <s v="青岛肯德基有限公司济南分公司"/>
    <s v="滨州"/>
    <x v="17"/>
    <x v="174"/>
  </r>
  <r>
    <x v="8"/>
    <n v="86009164"/>
    <s v="时代"/>
    <s v="KFC"/>
    <s v="青岛肯德基有限公司济南分公司"/>
    <s v="滨州"/>
    <x v="17"/>
    <x v="174"/>
  </r>
  <r>
    <x v="8"/>
    <n v="80025067"/>
    <s v="黄河五路PH"/>
    <s v="PHDI"/>
    <s v="北京必胜客比萨饼有限公司山东省分公司"/>
    <s v="滨州"/>
    <x v="17"/>
    <x v="174"/>
  </r>
  <r>
    <x v="8"/>
    <n v="86009196"/>
    <s v="渤海"/>
    <s v="KFC"/>
    <s v="青岛肯德基有限公司济南分公司"/>
    <s v="滨州"/>
    <x v="17"/>
    <x v="174"/>
  </r>
  <r>
    <x v="8"/>
    <n v="86009288"/>
    <s v="圣豪"/>
    <s v="KFC"/>
    <s v="青岛肯德基有限公司济南分公司"/>
    <s v="惠民"/>
    <x v="17"/>
    <x v="174"/>
  </r>
  <r>
    <x v="8"/>
    <n v="80091037"/>
    <s v="棣新一路"/>
    <s v="KFC"/>
    <s v="青岛肯德基有限公司济南分公司"/>
    <s v="无棣"/>
    <x v="17"/>
    <x v="174"/>
  </r>
  <r>
    <x v="8"/>
    <n v="80091002"/>
    <s v="学院路"/>
    <s v="KFC"/>
    <s v="青岛肯德基有限公司济南分公司"/>
    <s v="寿光"/>
    <x v="17"/>
    <x v="169"/>
  </r>
  <r>
    <x v="8"/>
    <n v="80025004"/>
    <s v="圣城PH"/>
    <s v="PHDI"/>
    <s v="北京必胜客比萨饼有限公司山东省分公司"/>
    <s v="寿光"/>
    <x v="17"/>
    <x v="169"/>
  </r>
  <r>
    <x v="8"/>
    <n v="12168757"/>
    <s v="银海"/>
    <s v="KFC"/>
    <s v="寿光春亚"/>
    <s v="寿光"/>
    <x v="17"/>
    <x v="169"/>
  </r>
  <r>
    <x v="8"/>
    <n v="86009065"/>
    <s v="圣城"/>
    <s v="KFC"/>
    <s v="青岛肯德基有限公司济南分公司"/>
    <s v="寿光"/>
    <x v="17"/>
    <x v="169"/>
  </r>
  <r>
    <x v="8"/>
    <n v="80091009"/>
    <s v="泰客荣"/>
    <s v="KFC"/>
    <s v="青岛肯德基有限公司济南分公司"/>
    <s v="临淄"/>
    <x v="17"/>
    <x v="175"/>
  </r>
  <r>
    <x v="8"/>
    <n v="80025034"/>
    <s v="桓公PH"/>
    <s v="PHDI"/>
    <s v="北京必胜客比萨饼有限公司山东省分公司"/>
    <s v="临淄"/>
    <x v="17"/>
    <x v="175"/>
  </r>
  <r>
    <x v="8"/>
    <n v="86009206"/>
    <s v="东泰"/>
    <s v="KFC"/>
    <s v="青岛肯德基有限公司济南分公司"/>
    <s v="临淄"/>
    <x v="17"/>
    <x v="175"/>
  </r>
  <r>
    <x v="8"/>
    <n v="86009262"/>
    <s v="黄山二路"/>
    <s v="KFC"/>
    <s v="青岛肯德基有限公司济南分公司"/>
    <s v="邹平"/>
    <x v="17"/>
    <x v="174"/>
  </r>
  <r>
    <x v="8"/>
    <n v="80025035"/>
    <s v="圣豪PH"/>
    <s v="PHDI"/>
    <s v="北京必胜客比萨饼有限公司山东省分公司"/>
    <s v="邹平"/>
    <x v="17"/>
    <x v="174"/>
  </r>
  <r>
    <x v="8"/>
    <n v="86009119"/>
    <s v="黄山"/>
    <s v="KFC"/>
    <s v="青岛肯德基有限公司济南分公司"/>
    <s v="邹平"/>
    <x v="17"/>
    <x v="174"/>
  </r>
  <r>
    <x v="8"/>
    <n v="86009111"/>
    <s v="银座"/>
    <s v="KFC"/>
    <s v="青岛肯德基有限公司济南分公司"/>
    <s v="周村"/>
    <x v="17"/>
    <x v="175"/>
  </r>
  <r>
    <x v="8"/>
    <n v="86009205"/>
    <s v="汇泉"/>
    <s v="KFC"/>
    <s v="青岛肯德基有限公司济南分公司"/>
    <s v="章丘"/>
    <x v="17"/>
    <x v="176"/>
  </r>
  <r>
    <x v="8"/>
    <n v="80091059"/>
    <s v="山泉路"/>
    <s v="KFC"/>
    <s v="青岛肯德基有限公司济南分公司"/>
    <s v="章丘"/>
    <x v="17"/>
    <x v="176"/>
  </r>
  <r>
    <x v="8"/>
    <n v="86009227"/>
    <s v="双山"/>
    <s v="KFC"/>
    <s v="青岛肯德基有限公司济南分公司"/>
    <s v="章丘"/>
    <x v="17"/>
    <x v="176"/>
  </r>
  <r>
    <x v="8"/>
    <n v="86009859"/>
    <s v="明珠"/>
    <s v="KFC"/>
    <s v="青岛肯德基有限公司济南分公司"/>
    <s v="长清"/>
    <x v="17"/>
    <x v="176"/>
  </r>
  <r>
    <x v="8"/>
    <n v="80091031"/>
    <s v="崮山服务区"/>
    <s v="KFC"/>
    <s v="青岛肯德基有限公司济南分公司"/>
    <s v="长清"/>
    <x v="17"/>
    <x v="176"/>
  </r>
  <r>
    <x v="8"/>
    <n v="86009271"/>
    <s v="经四路KFC"/>
    <s v="KFC"/>
    <s v="青岛肯德基有限公司济南分公司"/>
    <s v="济南"/>
    <x v="17"/>
    <x v="176"/>
  </r>
  <r>
    <x v="8"/>
    <n v="86002167"/>
    <s v="经四路PH"/>
    <s v="PHDI"/>
    <s v="北京必胜客比萨饼有限公司山东省分公司"/>
    <s v="济南"/>
    <x v="17"/>
    <x v="176"/>
  </r>
  <r>
    <x v="8"/>
    <n v="86009158"/>
    <s v="大观园"/>
    <s v="KFC"/>
    <s v="青岛肯德基有限公司济南分公司"/>
    <s v="济南"/>
    <x v="17"/>
    <x v="176"/>
  </r>
  <r>
    <x v="8"/>
    <n v="80025040"/>
    <s v="趵北路PH"/>
    <s v="PHDI"/>
    <s v="北京必胜客比萨饼有限公司山东省分公司"/>
    <s v="济南"/>
    <x v="17"/>
    <x v="176"/>
  </r>
  <r>
    <x v="8"/>
    <n v="86009862"/>
    <s v="经十西"/>
    <s v="KFC"/>
    <s v="青岛肯德基有限公司济南分公司"/>
    <s v="济南"/>
    <x v="17"/>
    <x v="176"/>
  </r>
  <r>
    <x v="8"/>
    <n v="86002194"/>
    <s v="银隆PH"/>
    <s v="PHDI"/>
    <s v="北京必胜客比萨饼有限公司山东省分公司"/>
    <s v="济南"/>
    <x v="17"/>
    <x v="176"/>
  </r>
  <r>
    <x v="8"/>
    <n v="86009373"/>
    <s v="银隆"/>
    <s v="KFC"/>
    <s v="青岛肯德基有限公司济南分公司"/>
    <s v="济南"/>
    <x v="17"/>
    <x v="176"/>
  </r>
  <r>
    <x v="8"/>
    <n v="86009081"/>
    <s v="北园"/>
    <s v="KFC"/>
    <s v="青岛肯德基有限公司济南分公司"/>
    <s v="济南"/>
    <x v="17"/>
    <x v="176"/>
  </r>
  <r>
    <x v="8"/>
    <n v="80091025"/>
    <s v="北园大街"/>
    <s v="KFC"/>
    <s v="青岛肯德基有限公司济南分公司"/>
    <s v="济南"/>
    <x v="17"/>
    <x v="176"/>
  </r>
  <r>
    <x v="8"/>
    <n v="86009198"/>
    <s v="金牛"/>
    <s v="KFC"/>
    <s v="青岛肯德基有限公司济南分公司"/>
    <s v="济南"/>
    <x v="17"/>
    <x v="176"/>
  </r>
  <r>
    <x v="8"/>
    <n v="86002162"/>
    <s v="西市场PH"/>
    <s v="PHDI"/>
    <s v="北京必胜客比萨饼有限公司山东省分公司"/>
    <s v="济南"/>
    <x v="17"/>
    <x v="176"/>
  </r>
  <r>
    <x v="8"/>
    <n v="86009007"/>
    <s v="经二"/>
    <s v="KFC"/>
    <s v="青岛肯德基有限公司济南分公司"/>
    <s v="济南"/>
    <x v="17"/>
    <x v="176"/>
  </r>
  <r>
    <x v="8"/>
    <n v="86009117"/>
    <s v="火车站"/>
    <s v="KFC"/>
    <s v="青岛肯德基有限公司济南分公司"/>
    <s v="济南"/>
    <x v="17"/>
    <x v="176"/>
  </r>
  <r>
    <x v="8"/>
    <n v="86009302"/>
    <s v="火车站站内"/>
    <s v="KFC"/>
    <s v="青岛肯德基有限公司济南分公司"/>
    <s v="济南"/>
    <x v="17"/>
    <x v="176"/>
  </r>
  <r>
    <x v="8"/>
    <n v="86009252"/>
    <s v="车站街"/>
    <s v="KFC"/>
    <s v="青岛肯德基有限公司济南分公司"/>
    <s v="济南"/>
    <x v="17"/>
    <x v="176"/>
  </r>
  <r>
    <x v="8"/>
    <n v="11666290"/>
    <s v="北园店   （LS）"/>
    <s v="LS"/>
    <s v="小羊"/>
    <s v="济南"/>
    <x v="17"/>
    <x v="176"/>
  </r>
  <r>
    <x v="8"/>
    <n v="80025033"/>
    <s v="堤口路PH"/>
    <s v="PHDI"/>
    <s v="北京必胜客比萨饼有限公司山东省分公司"/>
    <s v="济南"/>
    <x v="17"/>
    <x v="176"/>
  </r>
  <r>
    <x v="8"/>
    <n v="10681768"/>
    <s v="堤口"/>
    <s v="KFC"/>
    <s v="济南雅乐"/>
    <s v="济南"/>
    <x v="17"/>
    <x v="176"/>
  </r>
  <r>
    <x v="8"/>
    <n v="86009064"/>
    <s v="长途站"/>
    <s v="KFC"/>
    <s v="青岛肯德基有限公司济南分公司"/>
    <s v="济南"/>
    <x v="17"/>
    <x v="176"/>
  </r>
  <r>
    <x v="8"/>
    <n v="86009376"/>
    <s v="长途站二店"/>
    <s v="KFC"/>
    <s v="青岛肯德基有限公司济南分公司"/>
    <s v="济南"/>
    <x v="17"/>
    <x v="176"/>
  </r>
  <r>
    <x v="8"/>
    <n v="86009258"/>
    <s v="济泺"/>
    <s v="KFC"/>
    <s v="青岛肯德基有限公司济南分公司"/>
    <s v="济南"/>
    <x v="17"/>
    <x v="176"/>
  </r>
  <r>
    <x v="8"/>
    <n v="86009229"/>
    <s v="王舍人"/>
    <s v="KFC"/>
    <s v="青岛肯德基有限公司济南分公司"/>
    <s v="济南"/>
    <x v="17"/>
    <x v="176"/>
  </r>
  <r>
    <x v="8"/>
    <n v="86002184"/>
    <s v="会展PH"/>
    <s v="PHDI"/>
    <s v="北京必胜客比萨饼有限公司山东省分公司"/>
    <s v="济南"/>
    <x v="17"/>
    <x v="176"/>
  </r>
  <r>
    <x v="8"/>
    <n v="86009353"/>
    <s v="工业南路"/>
    <s v="KFC"/>
    <s v="青岛肯德基有限公司济南分公司"/>
    <s v="济南"/>
    <x v="17"/>
    <x v="176"/>
  </r>
  <r>
    <x v="8"/>
    <n v="80025055"/>
    <s v="联荷PH"/>
    <s v="PHDI"/>
    <s v="北京必胜客比萨饼有限公司山东省分公司"/>
    <s v="济南"/>
    <x v="17"/>
    <x v="176"/>
  </r>
  <r>
    <x v="8"/>
    <n v="80025706"/>
    <s v="联荷HS"/>
    <s v="PHHS"/>
    <s v="北京必胜客比萨饼有限公司山东省分公司"/>
    <s v="济南"/>
    <x v="17"/>
    <x v="176"/>
  </r>
  <r>
    <x v="8"/>
    <n v="86009365"/>
    <s v="银荷"/>
    <s v="KFC"/>
    <s v="青岛肯德基有限公司济南分公司"/>
    <s v="济南"/>
    <x v="17"/>
    <x v="176"/>
  </r>
  <r>
    <x v="8"/>
    <n v="86002160"/>
    <s v="东环PH"/>
    <s v="PHDI"/>
    <s v="北京必胜客比萨饼有限公司山东省分公司"/>
    <s v="济南"/>
    <x v="17"/>
    <x v="176"/>
  </r>
  <r>
    <x v="8"/>
    <n v="86009244"/>
    <s v="华龙"/>
    <s v="KFC"/>
    <s v="青岛肯德基有限公司济南分公司"/>
    <s v="济南"/>
    <x v="17"/>
    <x v="176"/>
  </r>
  <r>
    <x v="8"/>
    <n v="86009156"/>
    <s v="华信"/>
    <s v="KFC"/>
    <s v="青岛肯德基有限公司济南分公司"/>
    <s v="济南"/>
    <x v="17"/>
    <x v="176"/>
  </r>
  <r>
    <x v="8"/>
    <n v="86009245"/>
    <s v="七里堡"/>
    <s v="KFC"/>
    <s v="青岛肯德基有限公司济南分公司"/>
    <s v="济南"/>
    <x v="17"/>
    <x v="176"/>
  </r>
  <r>
    <x v="8"/>
    <n v="86009021"/>
    <s v="红楼"/>
    <s v="KFC"/>
    <s v="青岛肯德基有限公司济南分公司"/>
    <s v="济南"/>
    <x v="17"/>
    <x v="176"/>
  </r>
  <r>
    <x v="8"/>
    <n v="86002066"/>
    <s v="红楼PH"/>
    <s v="PHDI"/>
    <s v="北京必胜客比萨饼有限公司山东省分公司"/>
    <s v="济南"/>
    <x v="17"/>
    <x v="176"/>
  </r>
  <r>
    <x v="8"/>
    <n v="86009120"/>
    <s v="海蔚"/>
    <s v="KFC"/>
    <s v="青岛肯德基有限公司济南分公司"/>
    <s v="济南"/>
    <x v="17"/>
    <x v="176"/>
  </r>
  <r>
    <x v="8"/>
    <n v="12205323"/>
    <s v="山大"/>
    <s v="KFC"/>
    <s v="济南同舜"/>
    <s v="济南"/>
    <x v="17"/>
    <x v="176"/>
  </r>
  <r>
    <x v="8"/>
    <n v="86009068"/>
    <s v="历山"/>
    <s v="KFC"/>
    <s v="青岛肯德基有限公司济南分公司"/>
    <s v="济南"/>
    <x v="17"/>
    <x v="176"/>
  </r>
  <r>
    <x v="8"/>
    <n v="80025013"/>
    <s v="历山PH"/>
    <s v="PHDI"/>
    <s v="北京必胜客比萨饼有限公司山东省分公司"/>
    <s v="济南"/>
    <x v="17"/>
    <x v="176"/>
  </r>
  <r>
    <x v="8"/>
    <n v="80091010"/>
    <s v="苹果城"/>
    <s v="KFC"/>
    <s v="青岛肯德基有限公司济南分公司"/>
    <s v="济南"/>
    <x v="17"/>
    <x v="176"/>
  </r>
  <r>
    <x v="8"/>
    <n v="86009297"/>
    <s v="解放路"/>
    <s v="KFC"/>
    <s v="青岛肯德基有限公司济南分公司"/>
    <s v="济南"/>
    <x v="17"/>
    <x v="176"/>
  </r>
  <r>
    <x v="8"/>
    <n v="86002053"/>
    <s v="齐鲁PH"/>
    <s v="PHDI"/>
    <s v="北京必胜客比萨饼有限公司山东省分公司"/>
    <s v="济南"/>
    <x v="17"/>
    <x v="176"/>
  </r>
  <r>
    <x v="8"/>
    <n v="86009088"/>
    <s v="齐鲁KFC"/>
    <s v="KFC"/>
    <s v="青岛肯德基有限公司济南分公司"/>
    <s v="济南"/>
    <x v="17"/>
    <x v="176"/>
  </r>
  <r>
    <x v="8"/>
    <n v="86009122"/>
    <s v="泺源"/>
    <s v="KFC"/>
    <s v="关店"/>
    <s v="济南"/>
    <x v="17"/>
    <x v="176"/>
  </r>
  <r>
    <x v="8"/>
    <n v="86009301"/>
    <s v="济西精选"/>
    <s v="KFC"/>
    <s v="青岛肯德基有限公司济南分公司"/>
    <s v="济南"/>
    <x v="17"/>
    <x v="176"/>
  </r>
  <r>
    <x v="8"/>
    <n v="86009395"/>
    <s v="西客站"/>
    <s v="KFC"/>
    <s v="青岛肯德基有限公司济南分公司"/>
    <s v="济南"/>
    <x v="17"/>
    <x v="176"/>
  </r>
  <r>
    <x v="8"/>
    <n v="86009372"/>
    <s v="荣祥"/>
    <s v="KFC"/>
    <s v="青岛肯德基有限公司济南分公司"/>
    <s v="济南"/>
    <x v="17"/>
    <x v="176"/>
  </r>
  <r>
    <x v="8"/>
    <n v="86009225"/>
    <s v="槐苑"/>
    <s v="KFC"/>
    <s v="青岛肯德基有限公司济南分公司"/>
    <s v="济南"/>
    <x v="17"/>
    <x v="176"/>
  </r>
  <r>
    <x v="8"/>
    <n v="10680147"/>
    <s v="佛山苑"/>
    <s v="KFC"/>
    <s v="济南同舜"/>
    <s v="济南"/>
    <x v="17"/>
    <x v="176"/>
  </r>
  <r>
    <x v="8"/>
    <n v="10397363"/>
    <s v="圣凯"/>
    <s v="KFC"/>
    <s v="济南鸿丰"/>
    <s v="济南"/>
    <x v="17"/>
    <x v="176"/>
  </r>
  <r>
    <x v="8"/>
    <n v="86009025"/>
    <s v="文东"/>
    <s v="KFC"/>
    <s v="青岛肯德基有限公司济南分公司"/>
    <s v="济南"/>
    <x v="17"/>
    <x v="176"/>
  </r>
  <r>
    <x v="8"/>
    <n v="86009851"/>
    <s v="经十DT"/>
    <s v="KFC"/>
    <s v="青岛肯德基有限公司济南分公司"/>
    <s v="济南"/>
    <x v="17"/>
    <x v="176"/>
  </r>
  <r>
    <x v="8"/>
    <n v="86009354"/>
    <s v="洪山路"/>
    <s v="KFC"/>
    <s v="青岛肯德基有限公司济南分公司"/>
    <s v="济南"/>
    <x v="17"/>
    <x v="176"/>
  </r>
  <r>
    <x v="8"/>
    <n v="80091015"/>
    <s v="遥墙机场"/>
    <s v="KFC"/>
    <s v="青岛肯德基有限公司济南分公司"/>
    <s v="济南"/>
    <x v="17"/>
    <x v="176"/>
  </r>
  <r>
    <x v="8"/>
    <n v="80025702"/>
    <s v="文华园PH"/>
    <s v="PHHS"/>
    <s v="北京必胜客比萨饼有限公司山东省分公司"/>
    <s v="济南"/>
    <x v="17"/>
    <x v="176"/>
  </r>
  <r>
    <x v="8"/>
    <n v="80025022"/>
    <s v="山大PH"/>
    <s v="PHDI"/>
    <s v="北京必胜客比萨饼有限公司山东省分公司"/>
    <s v="济南"/>
    <x v="17"/>
    <x v="176"/>
  </r>
  <r>
    <x v="8"/>
    <n v="86002026"/>
    <s v="泉城PH"/>
    <s v="PHDI"/>
    <s v="北京必胜客比萨饼有限公司山东省分公司"/>
    <s v="济南"/>
    <x v="17"/>
    <x v="176"/>
  </r>
  <r>
    <x v="8"/>
    <n v="11062922"/>
    <s v="新泉城"/>
    <s v="KFC"/>
    <s v="济南隆源"/>
    <s v="济南"/>
    <x v="17"/>
    <x v="176"/>
  </r>
  <r>
    <x v="8"/>
    <n v="86009041"/>
    <s v="泉二"/>
    <s v="KFC"/>
    <s v="转加盟"/>
    <s v="济南"/>
    <x v="17"/>
    <x v="176"/>
  </r>
  <r>
    <x v="8"/>
    <n v="80025039"/>
    <s v="世茂PH"/>
    <s v="PHDI"/>
    <s v="北京必胜客比萨饼有限公司山东省分公司"/>
    <s v="济南"/>
    <x v="17"/>
    <x v="176"/>
  </r>
  <r>
    <x v="8"/>
    <n v="86009352"/>
    <s v="天地坛街"/>
    <s v="KFC"/>
    <s v="青岛肯德基有限公司济南分公司"/>
    <s v="济南"/>
    <x v="17"/>
    <x v="176"/>
  </r>
  <r>
    <x v="8"/>
    <n v="86002183"/>
    <s v="天地坛街PH"/>
    <s v="PHDI"/>
    <s v="北京必胜客比萨饼有限公司山东省分公司"/>
    <s v="济南"/>
    <x v="17"/>
    <x v="176"/>
  </r>
  <r>
    <x v="8"/>
    <n v="9705950"/>
    <s v="英雄山"/>
    <s v="KFC"/>
    <s v="济南雅乐"/>
    <s v="济南"/>
    <x v="17"/>
    <x v="176"/>
  </r>
  <r>
    <x v="8"/>
    <n v="10050124"/>
    <s v="山水"/>
    <s v="KFC"/>
    <s v="济南雅乐"/>
    <s v="济南"/>
    <x v="17"/>
    <x v="176"/>
  </r>
  <r>
    <x v="8"/>
    <n v="80025703"/>
    <s v="阳光新路PHHS"/>
    <s v="PHHS"/>
    <s v="北京必胜客比萨饼有限公司山东省分公司"/>
    <s v="济南"/>
    <x v="17"/>
    <x v="176"/>
  </r>
  <r>
    <x v="8"/>
    <n v="9865114"/>
    <s v="阳光新路"/>
    <s v="KFC"/>
    <s v="济南雅乐"/>
    <s v="济南"/>
    <x v="17"/>
    <x v="176"/>
  </r>
  <r>
    <x v="8"/>
    <n v="80025029"/>
    <s v="二环南路PH"/>
    <s v="PHDI"/>
    <s v="北京必胜客比萨饼有限公司山东省分公司"/>
    <s v="济南"/>
    <x v="17"/>
    <x v="176"/>
  </r>
  <r>
    <x v="8"/>
    <n v="86009498"/>
    <s v="新八一"/>
    <s v="KFC"/>
    <s v="青岛肯德基有限公司济南分公司"/>
    <s v="济南"/>
    <x v="17"/>
    <x v="176"/>
  </r>
  <r>
    <x v="8"/>
    <n v="86009255"/>
    <s v="博远"/>
    <s v="KFC"/>
    <s v="青岛肯德基有限公司济南分公司"/>
    <s v="济南"/>
    <x v="17"/>
    <x v="176"/>
  </r>
  <r>
    <x v="8"/>
    <n v="86009212"/>
    <s v="晶都"/>
    <s v="KFC"/>
    <s v="青岛肯德基有限公司济南分公司"/>
    <s v="济南"/>
    <x v="17"/>
    <x v="176"/>
  </r>
  <r>
    <x v="8"/>
    <n v="80091014"/>
    <s v="趵北路"/>
    <s v="KFC"/>
    <s v="青岛肯德基有限公司济南分公司"/>
    <s v="济南"/>
    <x v="17"/>
    <x v="176"/>
  </r>
  <r>
    <x v="8"/>
    <n v="86009154"/>
    <s v="会展"/>
    <s v="KFC"/>
    <s v="青岛肯德基有限公司济南分公司"/>
    <s v="济南"/>
    <x v="17"/>
    <x v="176"/>
  </r>
  <r>
    <x v="8"/>
    <n v="86009264"/>
    <s v="玉函路"/>
    <s v="KFC"/>
    <s v="青岛肯德基有限公司济南分公司"/>
    <s v="济南"/>
    <x v="17"/>
    <x v="176"/>
  </r>
  <r>
    <x v="8"/>
    <n v="86002182"/>
    <s v="玉函路PH"/>
    <s v="PHDI"/>
    <s v="北京必胜客比萨饼有限公司山东省分公司"/>
    <s v="济南"/>
    <x v="17"/>
    <x v="176"/>
  </r>
  <r>
    <x v="8"/>
    <n v="86009127"/>
    <s v="体育馆"/>
    <s v="KFC"/>
    <s v="青岛肯德基有限公司济南分公司"/>
    <s v="济南"/>
    <x v="17"/>
    <x v="176"/>
  </r>
  <r>
    <x v="8"/>
    <n v="86002072"/>
    <s v="体育馆PH"/>
    <s v="PHDI"/>
    <s v="北京必胜客比萨饼有限公司山东省分公司"/>
    <s v="济南"/>
    <x v="17"/>
    <x v="176"/>
  </r>
  <r>
    <x v="8"/>
    <n v="86009218"/>
    <s v="燕山"/>
    <s v="KFC"/>
    <s v="青岛肯德基有限公司济南分公司"/>
    <s v="济南"/>
    <x v="17"/>
    <x v="176"/>
  </r>
  <r>
    <x v="8"/>
    <n v="80091062"/>
    <s v="福州路"/>
    <s v="KFC"/>
    <s v="青岛肯德基有限公司"/>
    <s v="平度"/>
    <x v="17"/>
    <x v="165"/>
  </r>
  <r>
    <x v="8"/>
    <n v="12027172"/>
    <s v="苏州路"/>
    <s v="KFC"/>
    <s v="青岛新润"/>
    <s v="平度"/>
    <x v="17"/>
    <x v="165"/>
  </r>
  <r>
    <x v="8"/>
    <n v="9579439"/>
    <s v="帝王"/>
    <s v="KFC"/>
    <s v="青岛柏斯奇"/>
    <s v="平度"/>
    <x v="17"/>
    <x v="165"/>
  </r>
  <r>
    <x v="8"/>
    <n v="80025050"/>
    <s v="东三路PH"/>
    <s v="PHDI"/>
    <s v="北京必胜客比萨饼有限公司山东省分公司"/>
    <s v="东营"/>
    <x v="17"/>
    <x v="173"/>
  </r>
  <r>
    <x v="8"/>
    <n v="12088672"/>
    <s v="东城"/>
    <s v="KFC"/>
    <s v="东营隆顺"/>
    <s v="东营"/>
    <x v="17"/>
    <x v="173"/>
  </r>
  <r>
    <x v="8"/>
    <n v="86009197"/>
    <s v="东城银座"/>
    <s v="KFC"/>
    <s v="青岛肯德基有限公司济南分公司"/>
    <s v="东营"/>
    <x v="17"/>
    <x v="173"/>
  </r>
  <r>
    <x v="8"/>
    <n v="86009167"/>
    <s v="天瑞"/>
    <s v="KFC"/>
    <s v="青岛肯德基有限公司济南分公司"/>
    <s v="东营"/>
    <x v="17"/>
    <x v="173"/>
  </r>
  <r>
    <x v="8"/>
    <n v="86009864"/>
    <s v="盛大DT"/>
    <s v="KFC"/>
    <s v="青岛肯德基有限公司济南分公司"/>
    <s v="东营"/>
    <x v="17"/>
    <x v="173"/>
  </r>
  <r>
    <x v="8"/>
    <n v="86009168"/>
    <s v="长途汽车站"/>
    <s v="KFC"/>
    <s v="青岛肯德基有限公司济南分公司"/>
    <s v="东营"/>
    <x v="17"/>
    <x v="173"/>
  </r>
  <r>
    <x v="8"/>
    <n v="86009121"/>
    <s v="西三"/>
    <s v="KFC"/>
    <s v="青岛肯德基有限公司济南分公司"/>
    <s v="东营"/>
    <x v="17"/>
    <x v="173"/>
  </r>
  <r>
    <x v="8"/>
    <n v="80025019"/>
    <s v="商业大厦PH"/>
    <s v="PHDI"/>
    <s v="北京必胜客比萨饼有限公司山东省分公司"/>
    <s v="东营"/>
    <x v="17"/>
    <x v="173"/>
  </r>
  <r>
    <x v="8"/>
    <n v="86009084"/>
    <s v="西城"/>
    <s v="KFC"/>
    <s v="青岛肯德基有限公司济南分公司"/>
    <s v="东营"/>
    <x v="17"/>
    <x v="173"/>
  </r>
  <r>
    <x v="8"/>
    <n v="86009053"/>
    <s v="东营银座"/>
    <s v="KFC"/>
    <s v="青岛肯德基有限公司济南分公司"/>
    <s v="东营"/>
    <x v="17"/>
    <x v="173"/>
  </r>
  <r>
    <x v="8"/>
    <n v="86009386"/>
    <s v="百大"/>
    <s v="KFC"/>
    <s v="青岛肯德基有限公司济南分公司"/>
    <s v="东营"/>
    <x v="17"/>
    <x v="173"/>
  </r>
  <r>
    <x v="8"/>
    <n v="86002217"/>
    <s v="东百PH"/>
    <s v="PHDI"/>
    <s v="北京必胜客比萨饼有限公司山东省分公司"/>
    <s v="东营"/>
    <x v="17"/>
    <x v="173"/>
  </r>
  <r>
    <x v="8"/>
    <n v="86009277"/>
    <s v="津二"/>
    <s v="KFC"/>
    <s v="青岛肯德基有限公司济南分公司"/>
    <s v="利津"/>
    <x v="17"/>
    <x v="173"/>
  </r>
  <r>
    <x v="8"/>
    <n v="86009278"/>
    <s v="银兴"/>
    <s v="KFC"/>
    <s v="青岛肯德基有限公司济南分公司"/>
    <s v="垦利"/>
    <x v="17"/>
    <x v="173"/>
  </r>
  <r>
    <x v="8"/>
    <n v="10050144"/>
    <s v="宝龙"/>
    <s v="KFC"/>
    <s v="济南雅乐"/>
    <s v="淄博"/>
    <x v="17"/>
    <x v="175"/>
  </r>
  <r>
    <x v="8"/>
    <n v="80025060"/>
    <s v="鲁泰大道PH"/>
    <s v="PHDI"/>
    <s v="北京必胜客比萨饼有限公司山东省分公司"/>
    <s v="淄博"/>
    <x v="17"/>
    <x v="175"/>
  </r>
  <r>
    <x v="8"/>
    <n v="80091064"/>
    <s v="鲁泰大道"/>
    <s v="KFC"/>
    <s v="青岛肯德基有限公司济南分公司"/>
    <s v="淄博"/>
    <x v="17"/>
    <x v="175"/>
  </r>
  <r>
    <x v="8"/>
    <n v="80025025"/>
    <s v="中润大道PH"/>
    <s v="PHDI"/>
    <s v="北京必胜客比萨饼有限公司山东省分公司"/>
    <s v="淄博"/>
    <x v="17"/>
    <x v="175"/>
  </r>
  <r>
    <x v="8"/>
    <n v="86009090"/>
    <s v="中心"/>
    <s v="KFC"/>
    <s v="青岛肯德基有限公司济南分公司"/>
    <s v="淄博"/>
    <x v="17"/>
    <x v="175"/>
  </r>
  <r>
    <x v="8"/>
    <n v="11672285"/>
    <s v="西六"/>
    <s v="KFC"/>
    <s v="淄博久隆"/>
    <s v="淄博"/>
    <x v="17"/>
    <x v="175"/>
  </r>
  <r>
    <x v="8"/>
    <n v="80025038"/>
    <s v="人民路PH"/>
    <s v="PHDI"/>
    <s v="北京必胜客比萨饼有限公司山东省分公司"/>
    <s v="淄博"/>
    <x v="17"/>
    <x v="175"/>
  </r>
  <r>
    <x v="8"/>
    <n v="80091046"/>
    <s v="博银"/>
    <s v="KFC"/>
    <s v="青岛肯德基有限公司济南分公司"/>
    <s v="博山"/>
    <x v="17"/>
    <x v="175"/>
  </r>
  <r>
    <x v="8"/>
    <n v="12140686"/>
    <s v="博山"/>
    <s v="KFC"/>
    <s v="淄博瑞驰"/>
    <s v="博山"/>
    <x v="17"/>
    <x v="175"/>
  </r>
  <r>
    <x v="8"/>
    <n v="11235584"/>
    <s v="蓝宝石"/>
    <s v="KFC"/>
    <s v="青岛海春德"/>
    <s v="昌乐"/>
    <x v="17"/>
    <x v="169"/>
  </r>
  <r>
    <x v="8"/>
    <n v="80091012"/>
    <s v="兴隆中路"/>
    <s v="KFC"/>
    <s v="青岛肯德基有限公司济南分公司"/>
    <s v="临朐"/>
    <x v="17"/>
    <x v="169"/>
  </r>
  <r>
    <x v="8"/>
    <n v="80091035"/>
    <s v="共青团路"/>
    <s v="KFC"/>
    <s v="青岛肯德基有限公司济南分公司"/>
    <s v="淄博"/>
    <x v="17"/>
    <x v="175"/>
  </r>
  <r>
    <x v="8"/>
    <n v="80025028"/>
    <s v="柳泉路PH"/>
    <s v="PHDI"/>
    <s v="北京必胜客比萨饼有限公司山东省分公司"/>
    <s v="淄博"/>
    <x v="17"/>
    <x v="175"/>
  </r>
  <r>
    <x v="8"/>
    <n v="86009178"/>
    <s v="嘉信"/>
    <s v="KFC"/>
    <s v="青岛肯德基有限公司济南分公司"/>
    <s v="淄博"/>
    <x v="17"/>
    <x v="175"/>
  </r>
  <r>
    <x v="8"/>
    <n v="11337483"/>
    <s v="华光"/>
    <s v="KFC"/>
    <s v="淄博海纳川"/>
    <s v="淄博"/>
    <x v="17"/>
    <x v="175"/>
  </r>
  <r>
    <x v="8"/>
    <n v="10885699"/>
    <s v="莲池"/>
    <s v="KFC"/>
    <s v="淄博瑞驰"/>
    <s v="淄博"/>
    <x v="17"/>
    <x v="175"/>
  </r>
  <r>
    <x v="8"/>
    <n v="86009296"/>
    <s v="石村"/>
    <s v="KFC"/>
    <s v="青岛肯德基有限公司济南分公司"/>
    <s v="淄博"/>
    <x v="17"/>
    <x v="175"/>
  </r>
  <r>
    <x v="8"/>
    <n v="12140754"/>
    <s v="柳泉广场"/>
    <s v="KFC"/>
    <s v="淄博乐易特"/>
    <s v="淄川"/>
    <x v="17"/>
    <x v="175"/>
  </r>
  <r>
    <x v="8"/>
    <n v="10657103"/>
    <s v="淄川"/>
    <s v="KFC"/>
    <s v="淄博乐易特"/>
    <s v="淄川"/>
    <x v="17"/>
    <x v="175"/>
  </r>
  <r>
    <x v="8"/>
    <n v="9748935"/>
    <s v="高密利群"/>
    <s v="KFC"/>
    <s v="青岛柏斯奇"/>
    <s v="高密"/>
    <x v="17"/>
    <x v="169"/>
  </r>
  <r>
    <x v="8"/>
    <n v="80025072"/>
    <s v="振兴PH"/>
    <s v="PHDI"/>
    <s v="北京必胜客比萨饼有限公司山东省分公司"/>
    <s v="高密"/>
    <x v="17"/>
    <x v="169"/>
  </r>
  <r>
    <x v="8"/>
    <n v="80091055"/>
    <s v="凤凰大街"/>
    <s v="KFC"/>
    <s v="青岛肯德基有限公司济南分公司"/>
    <s v="高密"/>
    <x v="17"/>
    <x v="169"/>
  </r>
  <r>
    <x v="8"/>
    <n v="86009230"/>
    <s v="交通街"/>
    <s v="KFC"/>
    <s v="青岛肯德基有限公司济南分公司"/>
    <s v="昌邑"/>
    <x v="17"/>
    <x v="169"/>
  </r>
  <r>
    <x v="8"/>
    <n v="86009377"/>
    <s v="利民"/>
    <s v="KFC"/>
    <s v="青岛肯德基有限公司济南分公司"/>
    <s v="昌邑"/>
    <x v="17"/>
    <x v="169"/>
  </r>
  <r>
    <x v="8"/>
    <n v="10728844"/>
    <s v="早春园"/>
    <s v="KFC"/>
    <s v="青岛柏斯奇"/>
    <s v="潍坊"/>
    <x v="17"/>
    <x v="169"/>
  </r>
  <r>
    <x v="8"/>
    <n v="80025045"/>
    <s v="潍坊万达PH"/>
    <s v="PHDI"/>
    <s v="北京必胜客比萨饼有限公司山东省分公司"/>
    <s v="潍坊"/>
    <x v="17"/>
    <x v="169"/>
  </r>
  <r>
    <x v="8"/>
    <n v="80091053"/>
    <s v="潍坊万达KFC"/>
    <s v="KFC"/>
    <s v="青岛肯德基有限公司济南分公司"/>
    <s v="潍坊"/>
    <x v="17"/>
    <x v="169"/>
  </r>
  <r>
    <x v="8"/>
    <n v="86002124"/>
    <s v="泰华PH"/>
    <s v="PHDI"/>
    <s v="北京必胜客比萨饼有限公司山东省分公司"/>
    <s v="潍坊"/>
    <x v="17"/>
    <x v="169"/>
  </r>
  <r>
    <x v="8"/>
    <n v="86009191"/>
    <s v="泰华"/>
    <s v="KFC"/>
    <s v="青岛肯德基有限公司济南分公司"/>
    <s v="潍坊"/>
    <x v="17"/>
    <x v="169"/>
  </r>
  <r>
    <x v="8"/>
    <n v="86009182"/>
    <s v="人民公园"/>
    <s v="KFC"/>
    <s v="青岛肯德基有限公司济南分公司"/>
    <s v="潍坊"/>
    <x v="17"/>
    <x v="169"/>
  </r>
  <r>
    <x v="8"/>
    <n v="86009286"/>
    <s v="泰华城"/>
    <s v="KFC"/>
    <s v="青岛肯德基有限公司济南分公司"/>
    <s v="安丘"/>
    <x v="17"/>
    <x v="169"/>
  </r>
  <r>
    <x v="8"/>
    <n v="10900894"/>
    <s v="新华二店"/>
    <s v="KFC"/>
    <s v="潍坊春乐"/>
    <s v="潍坊"/>
    <x v="17"/>
    <x v="169"/>
  </r>
  <r>
    <x v="8"/>
    <n v="80025015"/>
    <s v="北海路PH"/>
    <s v="PHDI"/>
    <s v="北京必胜客比萨饼有限公司山东省分公司"/>
    <s v="潍坊"/>
    <x v="17"/>
    <x v="169"/>
  </r>
  <r>
    <x v="8"/>
    <n v="86009269"/>
    <s v="北海路"/>
    <s v="KFC"/>
    <s v="青岛肯德基有限公司济南分公司"/>
    <s v="潍坊"/>
    <x v="17"/>
    <x v="169"/>
  </r>
  <r>
    <x v="8"/>
    <n v="80025031"/>
    <s v="古德广场PH"/>
    <s v="PHDI"/>
    <s v="北京必胜客比萨饼有限公司山东省分公司"/>
    <s v="潍坊"/>
    <x v="17"/>
    <x v="169"/>
  </r>
  <r>
    <x v="8"/>
    <n v="86009387"/>
    <s v="尚东"/>
    <s v="KFC"/>
    <s v="青岛肯德基有限公司济南分公司"/>
    <s v="潍坊"/>
    <x v="17"/>
    <x v="169"/>
  </r>
  <r>
    <x v="8"/>
    <n v="80091028"/>
    <s v="福寿东街"/>
    <s v="KFC"/>
    <s v="青岛肯德基有限公司济南分公司"/>
    <s v="潍坊"/>
    <x v="17"/>
    <x v="169"/>
  </r>
  <r>
    <x v="8"/>
    <n v="80091072"/>
    <s v="青州泰华城"/>
    <s v="KFC"/>
    <s v="青岛肯德基有限公司济南分公司"/>
    <s v="青州"/>
    <x v="17"/>
    <x v="169"/>
  </r>
  <r>
    <x v="8"/>
    <n v="11892679"/>
    <s v="云山"/>
    <s v="KFC"/>
    <s v="济南隆源"/>
    <s v="青州"/>
    <x v="17"/>
    <x v="169"/>
  </r>
  <r>
    <x v="8"/>
    <n v="80025065"/>
    <s v="尧王山路PH"/>
    <s v="PHDI"/>
    <s v="北京必胜客比萨饼有限公司山东省分公司"/>
    <s v="青州"/>
    <x v="17"/>
    <x v="169"/>
  </r>
  <r>
    <x v="8"/>
    <n v="86009097"/>
    <s v="益都"/>
    <s v="KFC"/>
    <s v="青岛肯德基有限公司济南分公司"/>
    <s v="青州"/>
    <x v="17"/>
    <x v="169"/>
  </r>
  <r>
    <x v="8"/>
    <n v="86009240"/>
    <s v="万家乐"/>
    <s v="KFC"/>
    <s v="青岛肯德基有限公司济南分公司"/>
    <s v="邹城"/>
    <x v="17"/>
    <x v="177"/>
  </r>
  <r>
    <x v="8"/>
    <n v="86009284"/>
    <s v="贵和"/>
    <s v="KFC"/>
    <s v="青岛肯德基有限公司济南分公司"/>
    <s v="邹城"/>
    <x v="17"/>
    <x v="177"/>
  </r>
  <r>
    <x v="8"/>
    <n v="80025062"/>
    <s v="太平西路PH"/>
    <s v="PHDI"/>
    <s v="北京必胜客比萨饼有限公司山东省分公司"/>
    <s v="邹城"/>
    <x v="17"/>
    <x v="177"/>
  </r>
  <r>
    <x v="8"/>
    <n v="86009055"/>
    <s v="太平"/>
    <s v="KFC"/>
    <s v="青岛肯德基有限公司济南分公司"/>
    <s v="邹城"/>
    <x v="17"/>
    <x v="177"/>
  </r>
  <r>
    <x v="8"/>
    <n v="86009162"/>
    <s v="荆河"/>
    <s v="KFC"/>
    <s v="青岛肯德基有限公司济南分公司"/>
    <s v="滕州"/>
    <x v="17"/>
    <x v="178"/>
  </r>
  <r>
    <x v="8"/>
    <n v="86009233"/>
    <s v="滕州银座"/>
    <s v="KFC"/>
    <s v="青岛肯德基有限公司济南分公司"/>
    <s v="滕州"/>
    <x v="17"/>
    <x v="178"/>
  </r>
  <r>
    <x v="8"/>
    <n v="80091054"/>
    <s v="微山银座"/>
    <s v="KFC"/>
    <s v="青岛肯德基有限公司济南分公司"/>
    <s v="微山"/>
    <x v="17"/>
    <x v="177"/>
  </r>
  <r>
    <x v="8"/>
    <n v="86009351"/>
    <s v="志高"/>
    <s v="KFC"/>
    <s v="青岛肯德基有限公司济南分公司"/>
    <s v="泰安"/>
    <x v="17"/>
    <x v="172"/>
  </r>
  <r>
    <x v="8"/>
    <n v="86009170"/>
    <s v="岱宗"/>
    <s v="KFC"/>
    <s v="青岛肯德基有限公司济南分公司"/>
    <s v="泰安"/>
    <x v="17"/>
    <x v="172"/>
  </r>
  <r>
    <x v="8"/>
    <n v="86009290"/>
    <s v="龙潭路"/>
    <s v="KFC"/>
    <s v="青岛肯德基有限公司济南分公司"/>
    <s v="泰安"/>
    <x v="17"/>
    <x v="172"/>
  </r>
  <r>
    <x v="8"/>
    <n v="86009360"/>
    <s v="天外村"/>
    <s v="KFC"/>
    <s v="青岛肯德基有限公司济南分公司"/>
    <s v="泰安"/>
    <x v="17"/>
    <x v="172"/>
  </r>
  <r>
    <x v="8"/>
    <n v="86009061"/>
    <s v="易初莲花"/>
    <s v="KFC"/>
    <s v="青岛肯德基有限公司济南分公司"/>
    <s v="泰安"/>
    <x v="17"/>
    <x v="172"/>
  </r>
  <r>
    <x v="8"/>
    <n v="86009471"/>
    <s v="新城路"/>
    <s v="KFC"/>
    <s v="青岛肯德基有限公司济南分公司"/>
    <s v="肥城"/>
    <x v="17"/>
    <x v="172"/>
  </r>
  <r>
    <x v="8"/>
    <n v="86009298"/>
    <s v="西山路"/>
    <s v="KFC"/>
    <s v="青岛肯德基有限公司济南分公司"/>
    <s v="东平"/>
    <x v="17"/>
    <x v="172"/>
  </r>
  <r>
    <x v="8"/>
    <n v="86009394"/>
    <s v="浚河路"/>
    <s v="KFC"/>
    <s v="青岛肯德基有限公司济南分公司"/>
    <s v="平邑"/>
    <x v="17"/>
    <x v="168"/>
  </r>
  <r>
    <x v="8"/>
    <n v="86009486"/>
    <s v="金泉"/>
    <s v="KFC"/>
    <s v="青岛肯德基有限公司济南分公司"/>
    <s v="泗水"/>
    <x v="17"/>
    <x v="177"/>
  </r>
  <r>
    <x v="8"/>
    <n v="80091004"/>
    <s v="北街"/>
    <s v="KFC"/>
    <s v="青岛肯德基有限公司济南分公司"/>
    <s v="宁阳"/>
    <x v="17"/>
    <x v="172"/>
  </r>
  <r>
    <x v="8"/>
    <n v="86009460"/>
    <s v="中都"/>
    <s v="KFC"/>
    <s v="青岛肯德基有限公司济南分公司"/>
    <s v="汶上"/>
    <x v="17"/>
    <x v="177"/>
  </r>
  <r>
    <x v="8"/>
    <n v="86009488"/>
    <s v="水泊路"/>
    <s v="KFC"/>
    <s v="青岛肯德基有限公司济南分公司"/>
    <s v="梁山"/>
    <x v="17"/>
    <x v="177"/>
  </r>
  <r>
    <x v="8"/>
    <n v="80091056"/>
    <s v="济宁万达"/>
    <s v="KFC"/>
    <s v="青岛肯德基有限公司济南分公司"/>
    <s v="济宁"/>
    <x v="17"/>
    <x v="177"/>
  </r>
  <r>
    <x v="8"/>
    <n v="80025047"/>
    <s v="济宁万达PH"/>
    <s v="PHDI"/>
    <s v="北京必胜客比萨饼有限公司山东省分公司"/>
    <s v="济宁"/>
    <x v="17"/>
    <x v="177"/>
  </r>
  <r>
    <x v="8"/>
    <n v="86009137"/>
    <s v="琵琶山"/>
    <s v="KFC"/>
    <s v="青岛肯德基有限公司济南分公司"/>
    <s v="济宁"/>
    <x v="17"/>
    <x v="177"/>
  </r>
  <r>
    <x v="8"/>
    <n v="86009234"/>
    <s v="运河城"/>
    <s v="KFC"/>
    <s v="青岛肯德基有限公司济南分公司"/>
    <s v="济宁"/>
    <x v="17"/>
    <x v="177"/>
  </r>
  <r>
    <x v="8"/>
    <n v="86009148"/>
    <s v="龙行"/>
    <s v="KFC"/>
    <s v="青岛肯德基有限公司济南分公司"/>
    <s v="济宁"/>
    <x v="17"/>
    <x v="177"/>
  </r>
  <r>
    <x v="8"/>
    <n v="86009475"/>
    <s v="奎星路"/>
    <s v="KFC"/>
    <s v="青岛肯德基有限公司济南分公司"/>
    <s v="金乡"/>
    <x v="17"/>
    <x v="177"/>
  </r>
  <r>
    <x v="8"/>
    <n v="80091019"/>
    <s v="舜师路"/>
    <s v="KFC"/>
    <s v="青岛肯德基有限公司济南分公司"/>
    <s v="单县"/>
    <x v="17"/>
    <x v="179"/>
  </r>
  <r>
    <x v="8"/>
    <n v="80091067"/>
    <s v="湖西路"/>
    <s v="KFC"/>
    <s v="青岛肯德基有限公司济南分公司"/>
    <s v="单县"/>
    <x v="17"/>
    <x v="179"/>
  </r>
  <r>
    <x v="8"/>
    <n v="86002222"/>
    <s v="琵琶山PH"/>
    <s v="PHDI"/>
    <s v="北京必胜客比萨饼有限公司山东省分公司"/>
    <s v="济宁"/>
    <x v="17"/>
    <x v="177"/>
  </r>
  <r>
    <x v="8"/>
    <n v="86009452"/>
    <s v="金宇路"/>
    <s v="KFC"/>
    <s v="青岛肯德基有限公司济南分公司"/>
    <s v="济宁"/>
    <x v="17"/>
    <x v="177"/>
  </r>
  <r>
    <x v="8"/>
    <n v="86002172"/>
    <s v="太白PH"/>
    <s v="PHDI"/>
    <s v="北京必胜客比萨饼有限公司山东省分公司"/>
    <s v="济宁"/>
    <x v="17"/>
    <x v="177"/>
  </r>
  <r>
    <x v="8"/>
    <n v="86009037"/>
    <s v="太白"/>
    <s v="KFC"/>
    <s v="青岛肯德基有限公司济南分公司"/>
    <s v="济宁"/>
    <x v="17"/>
    <x v="177"/>
  </r>
  <r>
    <x v="8"/>
    <n v="80091027"/>
    <s v="嘉祥银座"/>
    <s v="KFC"/>
    <s v="青岛肯德基有限公司济南分公司"/>
    <s v="嘉祥"/>
    <x v="17"/>
    <x v="177"/>
  </r>
  <r>
    <x v="8"/>
    <n v="80091033"/>
    <s v="承德"/>
    <s v="KFC"/>
    <s v="青岛肯德基有限公司济南分公司"/>
    <s v="巨野"/>
    <x v="17"/>
    <x v="179"/>
  </r>
  <r>
    <x v="8"/>
    <n v="80091043"/>
    <s v="唐塔"/>
    <s v="KFC"/>
    <s v="青岛肯德基有限公司济南分公司"/>
    <s v="承德"/>
    <x v="17"/>
    <x v="20"/>
  </r>
  <r>
    <x v="8"/>
    <n v="86009465"/>
    <s v="中心街"/>
    <s v="KFC"/>
    <s v="青岛肯德基有限公司济南分公司"/>
    <s v="茌平"/>
    <x v="17"/>
    <x v="180"/>
  </r>
  <r>
    <x v="8"/>
    <n v="80091024"/>
    <s v="前进街"/>
    <s v="KFC"/>
    <s v="青岛肯德基有限公司济南分公司"/>
    <s v="东阿"/>
    <x v="17"/>
    <x v="180"/>
  </r>
  <r>
    <x v="8"/>
    <n v="86009483"/>
    <s v="谷山路"/>
    <s v="KFC"/>
    <s v="青岛肯德基有限公司济南分公司"/>
    <s v="阳谷"/>
    <x v="17"/>
    <x v="180"/>
  </r>
  <r>
    <x v="8"/>
    <n v="86009132"/>
    <s v="柳园"/>
    <s v="KFC"/>
    <s v="青岛肯德基有限公司济南分公司"/>
    <s v="聊城"/>
    <x v="17"/>
    <x v="180"/>
  </r>
  <r>
    <x v="8"/>
    <n v="80025048"/>
    <s v="东昌PH"/>
    <s v="PHDI"/>
    <s v="北京必胜客比萨饼有限公司山东省分公司"/>
    <s v="聊城"/>
    <x v="17"/>
    <x v="180"/>
  </r>
  <r>
    <x v="8"/>
    <n v="80091057"/>
    <s v="新东昌"/>
    <s v="KFC"/>
    <s v="青岛肯德基有限公司济南分公司"/>
    <s v="聊城"/>
    <x v="17"/>
    <x v="180"/>
  </r>
  <r>
    <x v="8"/>
    <n v="86009451"/>
    <s v="汽车站"/>
    <s v="KFC"/>
    <s v="青岛肯德基有限公司济南分公司"/>
    <s v="聊城"/>
    <x v="17"/>
    <x v="180"/>
  </r>
  <r>
    <x v="8"/>
    <n v="80091016"/>
    <s v="世纪路"/>
    <s v="KFC"/>
    <s v="青岛肯德基有限公司济南分公司"/>
    <s v="齐河"/>
    <x v="17"/>
    <x v="181"/>
  </r>
  <r>
    <x v="8"/>
    <n v="80091052"/>
    <s v="通衢"/>
    <s v="KFC"/>
    <s v="青岛肯德基有限公司济南分公司"/>
    <s v="禹州"/>
    <x v="17"/>
    <x v="182"/>
  </r>
  <r>
    <x v="8"/>
    <n v="80091026"/>
    <s v="迎宾路"/>
    <s v="KFC"/>
    <s v="青岛肯德基有限公司济南分公司"/>
    <s v="临邑"/>
    <x v="17"/>
    <x v="181"/>
  </r>
  <r>
    <x v="8"/>
    <n v="80025036"/>
    <s v="奥德乐PH"/>
    <s v="PHDI"/>
    <s v="北京必胜客比萨饼有限公司山东省分公司"/>
    <s v="德州"/>
    <x v="17"/>
    <x v="181"/>
  </r>
  <r>
    <x v="8"/>
    <n v="80091047"/>
    <s v="奥德乐"/>
    <s v="KFC"/>
    <s v="青岛肯德基有限公司济南分公司"/>
    <s v="德州"/>
    <x v="17"/>
    <x v="181"/>
  </r>
  <r>
    <x v="8"/>
    <n v="86009169"/>
    <s v="天衢"/>
    <s v="KFC"/>
    <s v="青岛肯德基有限公司济南分公司"/>
    <s v="德州"/>
    <x v="17"/>
    <x v="181"/>
  </r>
  <r>
    <x v="8"/>
    <n v="86009265"/>
    <s v="三八路"/>
    <s v="KFC"/>
    <s v="青岛肯德基有限公司济南分公司"/>
    <s v="德州"/>
    <x v="17"/>
    <x v="181"/>
  </r>
  <r>
    <x v="8"/>
    <n v="80025018"/>
    <s v="湖滨PH"/>
    <s v="PHDI"/>
    <s v="北京必胜客比萨饼有限公司山东省分公司"/>
    <s v="德州"/>
    <x v="17"/>
    <x v="181"/>
  </r>
  <r>
    <x v="8"/>
    <n v="86009124"/>
    <s v="湖滨"/>
    <s v="KFC"/>
    <s v="青岛肯德基有限公司济南分公司"/>
    <s v="德州"/>
    <x v="17"/>
    <x v="181"/>
  </r>
  <r>
    <x v="8"/>
    <n v="86009399"/>
    <s v="泰安高铁"/>
    <s v="KFC"/>
    <s v="青岛肯德基有限公司济南分公司"/>
    <s v="泰安"/>
    <x v="17"/>
    <x v="172"/>
  </r>
  <r>
    <x v="8"/>
    <n v="86002150"/>
    <s v="东岳银座PH"/>
    <s v="PHDI"/>
    <s v="北京必胜客比萨饼有限公司山东省分公司"/>
    <s v="泰安"/>
    <x v="17"/>
    <x v="172"/>
  </r>
  <r>
    <x v="8"/>
    <n v="86009261"/>
    <s v="泰安银座"/>
    <s v="KFC"/>
    <s v="青岛肯德基有限公司济南分公司"/>
    <s v="泰安"/>
    <x v="17"/>
    <x v="172"/>
  </r>
  <r>
    <x v="8"/>
    <n v="11307328"/>
    <s v="东湖"/>
    <s v="KFC"/>
    <s v="泰安弘基"/>
    <s v="泰安"/>
    <x v="17"/>
    <x v="172"/>
  </r>
  <r>
    <x v="8"/>
    <n v="86009397"/>
    <s v="曲阜高铁"/>
    <s v="KFC"/>
    <s v="青岛肯德基有限公司济南分公司"/>
    <s v="曲阜"/>
    <x v="17"/>
    <x v="177"/>
  </r>
  <r>
    <x v="8"/>
    <n v="80091048"/>
    <s v="弘道路"/>
    <s v="KFC"/>
    <s v="青岛肯德基有限公司济南分公司"/>
    <s v="曲阜"/>
    <x v="17"/>
    <x v="177"/>
  </r>
  <r>
    <x v="8"/>
    <n v="86009173"/>
    <s v="大同"/>
    <s v="KFC"/>
    <s v="青岛肯德基有限公司济南分公司"/>
    <s v="曲阜"/>
    <x v="17"/>
    <x v="177"/>
  </r>
  <r>
    <x v="8"/>
    <n v="76201076"/>
    <s v="龙桥路LS"/>
    <s v="LS"/>
    <s v="小羊"/>
    <s v="兖州"/>
    <x v="17"/>
    <x v="177"/>
  </r>
  <r>
    <x v="8"/>
    <n v="80025017"/>
    <s v="建设路PH"/>
    <s v="PHDI"/>
    <s v="北京必胜客比萨饼有限公司山东省分公司"/>
    <s v="兖州"/>
    <x v="17"/>
    <x v="177"/>
  </r>
  <r>
    <x v="8"/>
    <n v="80091018"/>
    <s v="兖州贵和"/>
    <s v="KFC"/>
    <s v="青岛肯德基有限公司济南分公司"/>
    <s v="兖州"/>
    <x v="17"/>
    <x v="177"/>
  </r>
  <r>
    <x v="8"/>
    <n v="86009241"/>
    <s v="中御桥"/>
    <s v="KFC"/>
    <s v="青岛肯德基有限公司济南分公司"/>
    <s v="兖州"/>
    <x v="17"/>
    <x v="177"/>
  </r>
  <r>
    <x v="8"/>
    <n v="86009398"/>
    <s v="枣庄高铁"/>
    <s v="KFC"/>
    <s v="青岛肯德基有限公司济南分公司"/>
    <s v="枣庄"/>
    <x v="17"/>
    <x v="178"/>
  </r>
  <r>
    <x v="8"/>
    <n v="86009355"/>
    <s v="光明路"/>
    <s v="KFC"/>
    <s v="青岛肯德基有限公司济南分公司"/>
    <s v="枣庄"/>
    <x v="17"/>
    <x v="178"/>
  </r>
  <r>
    <x v="8"/>
    <n v="80091036"/>
    <s v="振兴中路"/>
    <s v="KFC"/>
    <s v="青岛肯德基有限公司济南分公司"/>
    <s v="枣庄"/>
    <x v="17"/>
    <x v="178"/>
  </r>
  <r>
    <x v="8"/>
    <n v="86009293"/>
    <s v="吉品街"/>
    <s v="KFC"/>
    <s v="青岛肯德基有限公司济南分公司"/>
    <s v="枣庄"/>
    <x v="17"/>
    <x v="178"/>
  </r>
  <r>
    <x v="8"/>
    <n v="11094933"/>
    <s v="沧口广场"/>
    <s v="KFC"/>
    <s v="青岛欣盈"/>
    <s v="青岛"/>
    <x v="17"/>
    <x v="165"/>
  </r>
  <r>
    <x v="8"/>
    <n v="11708277"/>
    <s v="百脑汇"/>
    <s v="KFC"/>
    <s v="青岛胶润"/>
    <s v="青岛"/>
    <x v="17"/>
    <x v="165"/>
  </r>
  <r>
    <x v="8"/>
    <n v="11819215"/>
    <s v="创意园餐厅"/>
    <s v="KFC"/>
    <s v="潍坊春乐"/>
    <s v="青岛"/>
    <x v="17"/>
    <x v="165"/>
  </r>
  <r>
    <x v="8"/>
    <n v="12040455"/>
    <s v="泉城二店"/>
    <s v="KFC"/>
    <s v="济南捷怡"/>
    <s v="济南"/>
    <x v="17"/>
    <x v="176"/>
  </r>
  <r>
    <x v="8"/>
    <n v="12054840"/>
    <s v="大观园店"/>
    <s v="KFC"/>
    <s v="济南九如居"/>
    <s v="济南"/>
    <x v="17"/>
    <x v="176"/>
  </r>
  <r>
    <x v="8"/>
    <n v="12460023"/>
    <s v="龙潭路"/>
    <s v="KFC"/>
    <s v="泰安弘基"/>
    <s v="泰安"/>
    <x v="17"/>
    <x v="172"/>
  </r>
  <r>
    <x v="8"/>
    <n v="12506519"/>
    <s v="恒安街"/>
    <s v="KFC"/>
    <s v="青岛海春德"/>
    <s v="昌乐"/>
    <x v="17"/>
    <x v="169"/>
  </r>
  <r>
    <x v="8"/>
    <n v="86009270"/>
    <s v="新城市广场店"/>
    <s v="KFC"/>
    <s v="青岛肯德基有限公司"/>
    <s v="青岛"/>
    <x v="17"/>
    <x v="165"/>
  </r>
  <r>
    <x v="8"/>
    <n v="80025074"/>
    <s v="济微路店"/>
    <s v="PHDI"/>
    <s v="北京必胜客比萨饼有限公司山东省分公司"/>
    <s v="济南"/>
    <x v="17"/>
    <x v="176"/>
  </r>
  <r>
    <x v="8"/>
    <n v="80025077"/>
    <s v="罗峰路店"/>
    <s v="PHDI"/>
    <s v="北京必胜客比萨饼有限公司山东省分公司"/>
    <s v="招远"/>
    <x v="17"/>
    <x v="166"/>
  </r>
  <r>
    <x v="8"/>
    <n v="80091071"/>
    <s v="济微路店"/>
    <s v="KFC"/>
    <s v="青岛肯德基有限公司济南分公司"/>
    <s v="济南"/>
    <x v="17"/>
    <x v="176"/>
  </r>
  <r>
    <x v="8"/>
    <n v="80025078"/>
    <s v="东营万达PH"/>
    <s v="PHDI"/>
    <s v="北京必胜客比萨饼有限公司山东省分公司"/>
    <s v="东营"/>
    <x v="17"/>
    <x v="173"/>
  </r>
  <r>
    <x v="8"/>
    <n v="80025081"/>
    <s v="泰山大街PH"/>
    <s v="PHDI"/>
    <s v="北京必胜客比萨饼有限公司山东省分公司"/>
    <s v="泰安"/>
    <x v="17"/>
    <x v="172"/>
  </r>
  <r>
    <x v="8"/>
    <n v="12578182"/>
    <s v="北一路"/>
    <s v="KFC"/>
    <s v="青岛柏斯奇"/>
    <s v="东营"/>
    <x v="17"/>
    <x v="173"/>
  </r>
  <r>
    <x v="8"/>
    <n v="12586606"/>
    <s v="泰山大街"/>
    <s v="KFC"/>
    <s v="泰安弘基"/>
    <s v="泰安"/>
    <x v="17"/>
    <x v="172"/>
  </r>
  <r>
    <x v="8"/>
    <n v="11666117"/>
    <s v="东平县店"/>
    <s v="LS"/>
    <s v="小羊"/>
    <s v="泰安"/>
    <x v="17"/>
    <x v="172"/>
  </r>
  <r>
    <x v="8"/>
    <n v="11666121"/>
    <s v="繁荣西路店"/>
    <s v="LS"/>
    <s v="小羊"/>
    <s v="潍坊"/>
    <x v="17"/>
    <x v="169"/>
  </r>
  <r>
    <x v="8"/>
    <n v="11666122"/>
    <s v="榕花路店"/>
    <s v="LS"/>
    <s v="小羊"/>
    <s v="潍坊"/>
    <x v="17"/>
    <x v="169"/>
  </r>
  <r>
    <x v="8"/>
    <n v="11666126"/>
    <s v="开元路店"/>
    <s v="LS"/>
    <s v="小羊"/>
    <s v="德州"/>
    <x v="17"/>
    <x v="181"/>
  </r>
  <r>
    <x v="8"/>
    <n v="11666127"/>
    <s v="民生东街店"/>
    <s v="LS"/>
    <s v="小羊"/>
    <s v="潍坊"/>
    <x v="17"/>
    <x v="169"/>
  </r>
  <r>
    <x v="8"/>
    <n v="11666129"/>
    <s v="健康路店"/>
    <s v="LS"/>
    <s v="小羊"/>
    <s v="淄博"/>
    <x v="17"/>
    <x v="175"/>
  </r>
  <r>
    <x v="8"/>
    <n v="11666130"/>
    <s v="奎聚路店"/>
    <s v="LS"/>
    <s v="小羊"/>
    <s v="潍坊"/>
    <x v="17"/>
    <x v="169"/>
  </r>
  <r>
    <x v="8"/>
    <n v="11666131"/>
    <s v="花园北路店"/>
    <s v="LS"/>
    <s v="小羊"/>
    <s v="莱芜"/>
    <x v="17"/>
    <x v="171"/>
  </r>
  <r>
    <x v="8"/>
    <n v="11666132"/>
    <s v="顺河南街店"/>
    <s v="LS"/>
    <s v="小羊"/>
    <s v="聊城"/>
    <x v="17"/>
    <x v="180"/>
  </r>
  <r>
    <x v="8"/>
    <n v="11666133"/>
    <s v="天衢东路店"/>
    <s v="LS"/>
    <s v="小羊"/>
    <s v="德州"/>
    <x v="17"/>
    <x v="181"/>
  </r>
  <r>
    <x v="8"/>
    <n v="11666134"/>
    <s v="柳园北路店"/>
    <s v="LS"/>
    <s v="小羊"/>
    <s v="聊城"/>
    <x v="17"/>
    <x v="180"/>
  </r>
  <r>
    <x v="8"/>
    <n v="11666135"/>
    <s v="科苑路店"/>
    <s v="LS"/>
    <s v="小羊"/>
    <s v="济宁"/>
    <x v="17"/>
    <x v="177"/>
  </r>
  <r>
    <x v="8"/>
    <n v="11666137"/>
    <s v="龙山路店"/>
    <s v="LS"/>
    <s v="小羊"/>
    <s v="威海"/>
    <x v="17"/>
    <x v="170"/>
  </r>
  <r>
    <x v="8"/>
    <n v="11666138"/>
    <s v="历山路店"/>
    <s v="LS"/>
    <s v="小羊"/>
    <s v="济南"/>
    <x v="17"/>
    <x v="176"/>
  </r>
  <r>
    <x v="8"/>
    <n v="11666283"/>
    <s v="德州东风路"/>
    <s v="LS"/>
    <s v="小羊"/>
    <s v="德州"/>
    <x v="17"/>
    <x v="181"/>
  </r>
  <r>
    <x v="8"/>
    <n v="11666124"/>
    <s v="善国南路"/>
    <s v="LS"/>
    <s v="小羊"/>
    <s v="枣庄"/>
    <x v="17"/>
    <x v="178"/>
  </r>
  <r>
    <x v="8"/>
    <n v="80025069"/>
    <s v="般阳路店PH"/>
    <s v="PHDI"/>
    <s v="北京必胜客比萨饼有限公司山东省分公司"/>
    <s v="淄博"/>
    <x v="17"/>
    <x v="175"/>
  </r>
  <r>
    <x v="8"/>
    <n v="80025080"/>
    <s v="领秀店PH"/>
    <s v="PHDI"/>
    <s v="北京必胜客比萨饼有限公司山东省分公司"/>
    <s v="济南"/>
    <x v="17"/>
    <x v="176"/>
  </r>
  <r>
    <x v="8"/>
    <n v="80025708"/>
    <s v="英雄山路"/>
    <s v="PHHS"/>
    <s v="北京必胜客比萨饼有限公司山东省分公司"/>
    <s v="济南"/>
    <x v="17"/>
    <x v="176"/>
  </r>
  <r>
    <x v="8"/>
    <n v="12620370"/>
    <s v="商业街餐厅"/>
    <s v="KFC"/>
    <s v="济源钰意"/>
    <s v="乳山"/>
    <x v="17"/>
    <x v="170"/>
  </r>
  <r>
    <x v="8"/>
    <n v="11666324"/>
    <s v="青州衡王府路"/>
    <s v="LS"/>
    <s v="小羊"/>
    <s v="潍坊"/>
    <x v="17"/>
    <x v="169"/>
  </r>
  <r>
    <x v="8"/>
    <n v="80091070"/>
    <s v="崇明岛路店"/>
    <s v="KFC"/>
    <s v="青岛肯德基有限公司"/>
    <s v="黄岛"/>
    <x v="17"/>
    <x v="165"/>
  </r>
  <r>
    <x v="8"/>
    <n v="80025088"/>
    <s v="德州万达店PH"/>
    <s v="PHDI"/>
    <s v="北京必胜客比萨饼有限公司山东省分公司"/>
    <s v="德州"/>
    <x v="17"/>
    <x v="181"/>
  </r>
  <r>
    <x v="8"/>
    <n v="12644860"/>
    <s v="周村银座店"/>
    <s v="KFC"/>
    <s v="淄博瑞驰"/>
    <s v="周村"/>
    <x v="17"/>
    <x v="175"/>
  </r>
  <r>
    <x v="8"/>
    <n v="11666347"/>
    <s v="兖州龙桥路店"/>
    <s v="LS"/>
    <s v="关店"/>
    <s v="兖州"/>
    <x v="17"/>
    <x v="177"/>
  </r>
  <r>
    <x v="8"/>
    <n v="80091069"/>
    <s v="东兴店"/>
    <s v="KFC"/>
    <s v="青岛肯德基有限公司济南分公司"/>
    <s v="临沂"/>
    <x v="17"/>
    <x v="168"/>
  </r>
  <r>
    <x v="8"/>
    <n v="80091076"/>
    <s v="环城西路店"/>
    <s v="KFC"/>
    <s v="青岛肯德基有限公司济南分公司"/>
    <s v="济宁"/>
    <x v="17"/>
    <x v="177"/>
  </r>
  <r>
    <x v="8"/>
    <n v="80025084"/>
    <s v="缤纷五洲店"/>
    <s v="PHDI"/>
    <s v="北京必胜客比萨饼有限公司山东省分公司"/>
    <s v="济南"/>
    <x v="17"/>
    <x v="176"/>
  </r>
  <r>
    <x v="8"/>
    <n v="80025090"/>
    <s v="上海街"/>
    <s v="PHDI"/>
    <s v="北京必胜客比萨饼有限公司山东省分公司"/>
    <s v="临沂"/>
    <x v="17"/>
    <x v="168"/>
  </r>
  <r>
    <x v="8"/>
    <n v="80025094"/>
    <s v="新都心店PH"/>
    <s v="PHDI"/>
    <s v="北京必胜客比萨饼有限公司青岛分公司"/>
    <s v="青岛"/>
    <x v="17"/>
    <x v="165"/>
  </r>
  <r>
    <x v="8"/>
    <n v="80025099"/>
    <s v="小村庄悦荟店"/>
    <s v="PHDI"/>
    <s v="北京必胜客比萨饼有限公司青岛分公司"/>
    <s v="青岛"/>
    <x v="17"/>
    <x v="165"/>
  </r>
  <r>
    <x v="8"/>
    <n v="80025079"/>
    <s v="阳光餐厅"/>
    <s v="PHDI"/>
    <s v="北京必胜客比萨饼有限公司青岛分公司"/>
    <s v="青岛"/>
    <x v="17"/>
    <x v="165"/>
  </r>
  <r>
    <x v="8"/>
    <n v="12648323"/>
    <s v="南湖"/>
    <s v="KFC"/>
    <s v="曹县恒隆"/>
    <s v="曹县"/>
    <x v="17"/>
    <x v="179"/>
  </r>
  <r>
    <x v="8"/>
    <n v="12687258"/>
    <s v="华联店"/>
    <s v="KFC"/>
    <s v="烟台济国"/>
    <s v="烟台"/>
    <x v="17"/>
    <x v="166"/>
  </r>
  <r>
    <x v="8"/>
    <n v="12648576"/>
    <s v="金牛店"/>
    <s v="KFC"/>
    <s v="济南鸿丰"/>
    <s v="济南"/>
    <x v="17"/>
    <x v="176"/>
  </r>
  <r>
    <x v="8"/>
    <n v="12662050"/>
    <s v="双月餐厅"/>
    <s v="KFC"/>
    <s v="临沂泰盛祥"/>
    <s v="临沂"/>
    <x v="17"/>
    <x v="168"/>
  </r>
  <r>
    <x v="8"/>
    <n v="86009980"/>
    <s v="小村庄外卖点店"/>
    <s v="KFC"/>
    <s v="青岛肯德基有限公司"/>
    <s v="青岛"/>
    <x v="17"/>
    <x v="165"/>
  </r>
  <r>
    <x v="8"/>
    <n v="80025064"/>
    <s v="迎春大街PH"/>
    <s v="PHDI"/>
    <s v="北京必胜客比萨饼有限公司山东省分公司"/>
    <s v="烟台"/>
    <x v="17"/>
    <x v="166"/>
  </r>
  <r>
    <x v="8"/>
    <n v="80025712"/>
    <s v="正阳路店"/>
    <s v="PHHS"/>
    <s v="北京必胜客比萨饼有限公司青岛分公司"/>
    <s v="青岛"/>
    <x v="17"/>
    <x v="165"/>
  </r>
  <r>
    <x v="8"/>
    <n v="12648461"/>
    <s v="商城二店"/>
    <s v="KFC"/>
    <s v="淄博久隆"/>
    <s v="烟台"/>
    <x v="17"/>
    <x v="166"/>
  </r>
  <r>
    <x v="8"/>
    <n v="80091078"/>
    <s v="东海中路店"/>
    <s v="KFC"/>
    <s v="青岛肯德基有限公司"/>
    <s v="青岛"/>
    <x v="17"/>
    <x v="165"/>
  </r>
  <r>
    <x v="8"/>
    <n v="80025096"/>
    <s v="汇泉路"/>
    <s v="PHDI"/>
    <s v="北京必胜客比萨饼有限公司山东省分公司"/>
    <s v="章丘"/>
    <x v="17"/>
    <x v="176"/>
  </r>
  <r>
    <x v="8"/>
    <n v="80091065"/>
    <s v="香江二店"/>
    <s v="KFC"/>
    <s v="青岛肯德基有限公司"/>
    <s v="黄岛"/>
    <x v="17"/>
    <x v="165"/>
  </r>
  <r>
    <x v="8"/>
    <n v="80025092"/>
    <s v="香江路"/>
    <s v="PHDI"/>
    <s v="北京必胜客比萨饼有限公司青岛分公司"/>
    <s v="黄岛"/>
    <x v="17"/>
    <x v="165"/>
  </r>
  <r>
    <x v="8"/>
    <n v="80091074"/>
    <s v="金狮广场店"/>
    <s v="KFC"/>
    <s v="青岛肯德基有限公司"/>
    <s v="青岛"/>
    <x v="17"/>
    <x v="165"/>
  </r>
  <r>
    <x v="8"/>
    <n v="80025091"/>
    <s v="金狮广场店"/>
    <s v="PHDI"/>
    <s v="北京必胜客比萨饼有限公司青岛分公司"/>
    <s v="青岛"/>
    <x v="17"/>
    <x v="165"/>
  </r>
  <r>
    <x v="8"/>
    <n v="80025102"/>
    <s v="威高广场店"/>
    <s v="PHDI"/>
    <s v="北京必胜客比萨饼有限公司山东省分公司"/>
    <s v="威海"/>
    <x v="17"/>
    <x v="170"/>
  </r>
  <r>
    <x v="8"/>
    <n v="80025105"/>
    <s v="清泉路店PH"/>
    <s v="PHDI"/>
    <s v="北京必胜客比萨饼有限公司山东省分公司"/>
    <s v="烟台"/>
    <x v="17"/>
    <x v="166"/>
  </r>
  <r>
    <x v="8"/>
    <n v="80025713"/>
    <s v="哈尔滨路店"/>
    <s v="PHHS"/>
    <s v="北京必胜客比萨饼有限公司青岛分公司"/>
    <s v="青岛"/>
    <x v="17"/>
    <x v="165"/>
  </r>
  <r>
    <x v="8"/>
    <n v="80091073"/>
    <s v="省博店"/>
    <s v="KFC"/>
    <s v="青岛肯德基有限公司济南分公司"/>
    <s v="济南"/>
    <x v="17"/>
    <x v="176"/>
  </r>
  <r>
    <x v="8"/>
    <n v="80091079"/>
    <s v="高新万达店"/>
    <s v="KFC"/>
    <s v="青岛肯德基有限公司济南分公司"/>
    <s v="济南"/>
    <x v="17"/>
    <x v="176"/>
  </r>
  <r>
    <x v="8"/>
    <n v="80091039"/>
    <s v="榆山路"/>
    <s v="KFC"/>
    <s v="青岛肯德基有限公司济南分公司"/>
    <s v="济南"/>
    <x v="17"/>
    <x v="176"/>
  </r>
  <r>
    <x v="8"/>
    <n v="80091081"/>
    <s v="新都心凯德店"/>
    <s v="KFC"/>
    <s v="青岛肯德基有限公司"/>
    <s v="青岛"/>
    <x v="17"/>
    <x v="165"/>
  </r>
  <r>
    <x v="8"/>
    <n v="80025104"/>
    <s v="高新万达店PH"/>
    <s v="PHDI"/>
    <s v="北京必胜客比萨饼有限公司山东省分公司"/>
    <s v="济南"/>
    <x v="17"/>
    <x v="176"/>
  </r>
  <r>
    <x v="8"/>
    <n v="80025107"/>
    <s v="新都心凯德店"/>
    <s v="PHDI"/>
    <s v="北京必胜客比萨饼有限公司青岛分公司"/>
    <s v="青岛"/>
    <x v="17"/>
    <x v="165"/>
  </r>
  <r>
    <x v="8"/>
    <n v="80025103"/>
    <s v="孙武路"/>
    <s v="PHDI"/>
    <s v="北京必胜客比萨饼有限公司山东省分公司"/>
    <s v="东营"/>
    <x v="17"/>
    <x v="173"/>
  </r>
  <r>
    <x v="8"/>
    <n v="12794738"/>
    <s v="李沧万达餐厅"/>
    <s v="KFC"/>
    <s v="青岛锦利德餐饮管理有限公司"/>
    <s v="青岛"/>
    <x v="17"/>
    <x v="165"/>
  </r>
  <r>
    <x v="8"/>
    <n v="12794769"/>
    <s v="西山路店"/>
    <s v="KFC"/>
    <s v="莱芜宏源"/>
    <s v="泰安"/>
    <x v="17"/>
    <x v="172"/>
  </r>
  <r>
    <x v="8"/>
    <n v="12821773"/>
    <s v="新八一餐厅"/>
    <s v="KFC"/>
    <s v="济南九如居"/>
    <s v="济南"/>
    <x v="17"/>
    <x v="176"/>
  </r>
  <r>
    <x v="8"/>
    <n v="80091075"/>
    <s v="星颐店"/>
    <s v="KFC"/>
    <s v="青岛肯德基有限公司济南分公司"/>
    <s v="烟台"/>
    <x v="17"/>
    <x v="166"/>
  </r>
  <r>
    <x v="8"/>
    <n v="80025108"/>
    <s v="日照万象汇ph"/>
    <s v="PHDI"/>
    <s v="北京必胜客比萨饼有限公司山东省分公司"/>
    <s v="日照"/>
    <x v="17"/>
    <x v="167"/>
  </r>
  <r>
    <x v="8"/>
    <n v="12836755"/>
    <s v="常华"/>
    <s v="KFC"/>
    <s v="临沂天冉"/>
    <s v="临沭"/>
    <x v="17"/>
    <x v="168"/>
  </r>
  <r>
    <x v="8"/>
    <n v="80091083"/>
    <s v="日照万象汇kfc"/>
    <s v="KFC"/>
    <s v="青岛肯德基有限公司济南分公司"/>
    <s v="日照"/>
    <x v="17"/>
    <x v="167"/>
  </r>
  <r>
    <x v="8"/>
    <n v="12844768"/>
    <s v="富春江"/>
    <s v="KFC"/>
    <s v="寿光春亚"/>
    <s v="青岛"/>
    <x v="17"/>
    <x v="165"/>
  </r>
  <r>
    <x v="8"/>
    <n v="12836746"/>
    <s v="浚河路餐厅"/>
    <s v="KFC"/>
    <s v="临沂天冉"/>
    <s v="临沂"/>
    <x v="17"/>
    <x v="168"/>
  </r>
  <r>
    <x v="8"/>
    <n v="80025095"/>
    <s v="星颐店"/>
    <s v="PHDI"/>
    <s v="北京必胜客比萨饼有限公司山东省分公司"/>
    <s v="烟台"/>
    <x v="17"/>
    <x v="166"/>
  </r>
  <r>
    <x v="9"/>
    <n v="86003003"/>
    <s v="武宁"/>
    <s v="KFC"/>
    <s v="上海肯德基有限公司"/>
    <s v="上海"/>
    <x v="18"/>
    <x v="183"/>
  </r>
  <r>
    <x v="9"/>
    <n v="86003008"/>
    <s v="浦南"/>
    <s v="KFC"/>
    <s v="上海肯德基有限公司"/>
    <s v="上海"/>
    <x v="18"/>
    <x v="183"/>
  </r>
  <r>
    <x v="9"/>
    <n v="86003015"/>
    <s v="恒丰"/>
    <s v="KFC"/>
    <s v="上海肯德基有限公司"/>
    <s v="上海"/>
    <x v="18"/>
    <x v="183"/>
  </r>
  <r>
    <x v="9"/>
    <n v="86003016"/>
    <s v="沪东"/>
    <s v="KFC"/>
    <s v="上海肯德基有限公司"/>
    <s v="上海"/>
    <x v="18"/>
    <x v="183"/>
  </r>
  <r>
    <x v="9"/>
    <n v="86003017"/>
    <s v="永隆"/>
    <s v="KFC"/>
    <s v="上海肯德基有限公司"/>
    <s v="上海"/>
    <x v="18"/>
    <x v="183"/>
  </r>
  <r>
    <x v="9"/>
    <n v="86003018"/>
    <s v="控江"/>
    <s v="KFC"/>
    <s v="上海肯德基有限公司"/>
    <s v="上海"/>
    <x v="18"/>
    <x v="183"/>
  </r>
  <r>
    <x v="9"/>
    <n v="86003020"/>
    <s v="松江"/>
    <s v="KFC"/>
    <s v="上海肯德基有限公司"/>
    <s v="上海"/>
    <x v="18"/>
    <x v="183"/>
  </r>
  <r>
    <x v="9"/>
    <n v="86003021"/>
    <s v="豫园"/>
    <s v="KFC"/>
    <s v="上海肯德基有限公司"/>
    <s v="上海"/>
    <x v="18"/>
    <x v="183"/>
  </r>
  <r>
    <x v="9"/>
    <n v="86003022"/>
    <s v="永安"/>
    <s v="KFC"/>
    <s v="上海肯德基有限公司"/>
    <s v="上海"/>
    <x v="18"/>
    <x v="183"/>
  </r>
  <r>
    <x v="9"/>
    <n v="86003025"/>
    <s v="南洋"/>
    <s v="KFC"/>
    <s v="上海肯德基有限公司"/>
    <s v="上海"/>
    <x v="18"/>
    <x v="183"/>
  </r>
  <r>
    <x v="9"/>
    <n v="86003027"/>
    <s v="中华"/>
    <s v="KFC"/>
    <s v="上海肯德基有限公司"/>
    <s v="上海"/>
    <x v="18"/>
    <x v="183"/>
  </r>
  <r>
    <x v="9"/>
    <n v="86003029"/>
    <s v="曹杨"/>
    <s v="KFC"/>
    <s v="上海肯德基有限公司"/>
    <s v="上海"/>
    <x v="18"/>
    <x v="183"/>
  </r>
  <r>
    <x v="9"/>
    <n v="86003030"/>
    <s v="中亚"/>
    <s v="KFC"/>
    <s v="上海肯德基有限公司"/>
    <s v="上海"/>
    <x v="18"/>
    <x v="183"/>
  </r>
  <r>
    <x v="9"/>
    <n v="86003035"/>
    <s v="宝山"/>
    <s v="KFC"/>
    <s v="上海肯德基有限公司"/>
    <s v="上海"/>
    <x v="18"/>
    <x v="183"/>
  </r>
  <r>
    <x v="9"/>
    <n v="86003037"/>
    <s v="汇金"/>
    <s v="KFC"/>
    <s v="上海肯德基有限公司"/>
    <s v="上海"/>
    <x v="18"/>
    <x v="183"/>
  </r>
  <r>
    <x v="9"/>
    <n v="86003038"/>
    <s v="朋普"/>
    <s v="KFC"/>
    <s v="上海肯德基有限公司"/>
    <s v="上海"/>
    <x v="18"/>
    <x v="183"/>
  </r>
  <r>
    <x v="9"/>
    <n v="86003039"/>
    <s v="田林"/>
    <s v="KFC"/>
    <s v="上海肯德基有限公司"/>
    <s v="上海"/>
    <x v="18"/>
    <x v="183"/>
  </r>
  <r>
    <x v="9"/>
    <n v="86003040"/>
    <s v="长寿"/>
    <s v="KFC"/>
    <s v="上海肯德基有限公司"/>
    <s v="上海"/>
    <x v="18"/>
    <x v="183"/>
  </r>
  <r>
    <x v="9"/>
    <n v="86003041"/>
    <s v="闵行"/>
    <s v="KFC"/>
    <s v="上海肯德基有限公司"/>
    <s v="上海"/>
    <x v="18"/>
    <x v="183"/>
  </r>
  <r>
    <x v="9"/>
    <n v="86003043"/>
    <s v="曼克顿"/>
    <s v="KFC"/>
    <s v="上海肯德基有限公司"/>
    <s v="上海"/>
    <x v="18"/>
    <x v="183"/>
  </r>
  <r>
    <x v="9"/>
    <n v="86003045"/>
    <s v="海光"/>
    <s v="KFC"/>
    <s v="上海肯德基有限公司"/>
    <s v="上海"/>
    <x v="18"/>
    <x v="183"/>
  </r>
  <r>
    <x v="9"/>
    <n v="86003048"/>
    <s v="嘉定"/>
    <s v="KFC"/>
    <s v="上海肯德基有限公司"/>
    <s v="上海"/>
    <x v="18"/>
    <x v="183"/>
  </r>
  <r>
    <x v="9"/>
    <n v="86003050"/>
    <s v="浦三"/>
    <s v="KFC"/>
    <s v="上海肯德基有限公司"/>
    <s v="上海"/>
    <x v="18"/>
    <x v="183"/>
  </r>
  <r>
    <x v="9"/>
    <n v="86003053"/>
    <s v="仙霞"/>
    <s v="KFC"/>
    <s v="上海肯德基有限公司"/>
    <s v="上海"/>
    <x v="18"/>
    <x v="183"/>
  </r>
  <r>
    <x v="9"/>
    <n v="86003055"/>
    <s v="乐购"/>
    <s v="KFC"/>
    <s v="上海肯德基有限公司"/>
    <s v="上海"/>
    <x v="18"/>
    <x v="183"/>
  </r>
  <r>
    <x v="9"/>
    <n v="86003056"/>
    <s v="大润发"/>
    <s v="KFC"/>
    <s v="上海肯德基有限公司"/>
    <s v="上海"/>
    <x v="18"/>
    <x v="183"/>
  </r>
  <r>
    <x v="9"/>
    <n v="86003060"/>
    <s v="青浦"/>
    <s v="KFC"/>
    <s v="上海肯德基有限公司"/>
    <s v="上海"/>
    <x v="18"/>
    <x v="183"/>
  </r>
  <r>
    <x v="9"/>
    <n v="86003061"/>
    <s v="中原"/>
    <s v="KFC"/>
    <s v="上海肯德基有限公司"/>
    <s v="上海"/>
    <x v="18"/>
    <x v="183"/>
  </r>
  <r>
    <x v="9"/>
    <n v="86003062"/>
    <s v="金杨"/>
    <s v="KFC"/>
    <s v="上海肯德基有限公司"/>
    <s v="上海"/>
    <x v="18"/>
    <x v="183"/>
  </r>
  <r>
    <x v="9"/>
    <n v="86003064"/>
    <s v="打浦桥"/>
    <s v="KFC"/>
    <s v="上海肯德基有限公司"/>
    <s v="上海"/>
    <x v="18"/>
    <x v="183"/>
  </r>
  <r>
    <x v="9"/>
    <n v="86003065"/>
    <s v="共康"/>
    <s v="KFC"/>
    <s v="上海肯德基有限公司"/>
    <s v="上海"/>
    <x v="18"/>
    <x v="183"/>
  </r>
  <r>
    <x v="9"/>
    <n v="86003066"/>
    <s v="大华"/>
    <s v="KFC"/>
    <s v="上海肯德基有限公司"/>
    <s v="上海"/>
    <x v="18"/>
    <x v="183"/>
  </r>
  <r>
    <x v="9"/>
    <n v="86003069"/>
    <s v="长风"/>
    <s v="KFC"/>
    <s v="上海肯德基有限公司"/>
    <s v="上海"/>
    <x v="18"/>
    <x v="183"/>
  </r>
  <r>
    <x v="9"/>
    <n v="86003071"/>
    <s v="共和"/>
    <s v="KFC"/>
    <s v="上海肯德基有限公司"/>
    <s v="上海"/>
    <x v="18"/>
    <x v="183"/>
  </r>
  <r>
    <x v="9"/>
    <n v="86003072"/>
    <s v="铜川店"/>
    <s v="KFC"/>
    <s v="上海肯德基有限公司"/>
    <s v="上海"/>
    <x v="18"/>
    <x v="183"/>
  </r>
  <r>
    <x v="9"/>
    <n v="86003073"/>
    <s v="莲花"/>
    <s v="KFC"/>
    <s v="上海肯德基有限公司"/>
    <s v="上海"/>
    <x v="18"/>
    <x v="183"/>
  </r>
  <r>
    <x v="9"/>
    <n v="86003074"/>
    <s v="川沙"/>
    <s v="KFC"/>
    <s v="上海肯德基有限公司"/>
    <s v="上海"/>
    <x v="18"/>
    <x v="183"/>
  </r>
  <r>
    <x v="9"/>
    <n v="86003075"/>
    <s v="崇明"/>
    <s v="KFC"/>
    <s v="上海肯德基有限公司"/>
    <s v="上海"/>
    <x v="18"/>
    <x v="183"/>
  </r>
  <r>
    <x v="9"/>
    <n v="86003077"/>
    <s v="体育场"/>
    <s v="KFC"/>
    <s v="上海肯德基有限公司"/>
    <s v="上海"/>
    <x v="18"/>
    <x v="183"/>
  </r>
  <r>
    <x v="9"/>
    <n v="86003078"/>
    <s v="福州"/>
    <s v="KFC"/>
    <s v="上海肯德基有限公司"/>
    <s v="上海"/>
    <x v="18"/>
    <x v="183"/>
  </r>
  <r>
    <x v="9"/>
    <n v="86003080"/>
    <s v="桃浦"/>
    <s v="KFC"/>
    <s v="上海肯德基有限公司"/>
    <s v="上海"/>
    <x v="18"/>
    <x v="183"/>
  </r>
  <r>
    <x v="9"/>
    <n v="86003081"/>
    <s v="延吉"/>
    <s v="KFC"/>
    <s v="上海肯德基有限公司"/>
    <s v="上海"/>
    <x v="18"/>
    <x v="183"/>
  </r>
  <r>
    <x v="9"/>
    <n v="86003082"/>
    <s v="莘庄"/>
    <s v="KFC"/>
    <s v="上海肯德基有限公司"/>
    <s v="上海"/>
    <x v="18"/>
    <x v="183"/>
  </r>
  <r>
    <x v="9"/>
    <n v="86003083"/>
    <s v="吴淞"/>
    <s v="KFC"/>
    <s v="上海肯德基有限公司"/>
    <s v="上海"/>
    <x v="18"/>
    <x v="183"/>
  </r>
  <r>
    <x v="9"/>
    <n v="86003085"/>
    <s v="朱泾"/>
    <s v="KFC"/>
    <s v="上海肯德基有限公司"/>
    <s v="上海"/>
    <x v="18"/>
    <x v="183"/>
  </r>
  <r>
    <x v="9"/>
    <n v="86003088"/>
    <s v="安亭"/>
    <s v="KFC"/>
    <s v="上海肯德基有限公司"/>
    <s v="上海"/>
    <x v="18"/>
    <x v="183"/>
  </r>
  <r>
    <x v="9"/>
    <n v="86003089"/>
    <s v="银城"/>
    <s v="KFC"/>
    <s v="上海肯德基有限公司"/>
    <s v="上海"/>
    <x v="18"/>
    <x v="183"/>
  </r>
  <r>
    <x v="9"/>
    <n v="86003090"/>
    <s v="四平"/>
    <s v="KFC"/>
    <s v="上海肯德基有限公司"/>
    <s v="上海"/>
    <x v="18"/>
    <x v="183"/>
  </r>
  <r>
    <x v="9"/>
    <n v="86003092"/>
    <s v="由由"/>
    <s v="KFC"/>
    <s v="上海肯德基有限公司"/>
    <s v="上海"/>
    <x v="18"/>
    <x v="183"/>
  </r>
  <r>
    <x v="9"/>
    <n v="86003093"/>
    <s v="丰庄"/>
    <s v="KFC"/>
    <s v="上海肯德基有限公司"/>
    <s v="上海"/>
    <x v="18"/>
    <x v="183"/>
  </r>
  <r>
    <x v="9"/>
    <n v="86003095"/>
    <s v="七莘"/>
    <s v="KFC"/>
    <s v="上海肯德基有限公司"/>
    <s v="上海"/>
    <x v="18"/>
    <x v="183"/>
  </r>
  <r>
    <x v="9"/>
    <n v="86003096"/>
    <s v="罗山"/>
    <s v="KFC"/>
    <s v="上海肯德基有限公司"/>
    <s v="上海"/>
    <x v="18"/>
    <x v="183"/>
  </r>
  <r>
    <x v="9"/>
    <n v="86003100"/>
    <s v="磁悬浮"/>
    <s v="KFC"/>
    <s v="上海肯德基有限公司"/>
    <s v="上海"/>
    <x v="18"/>
    <x v="183"/>
  </r>
  <r>
    <x v="9"/>
    <n v="86003101"/>
    <s v=" 高桥"/>
    <s v="KFC"/>
    <s v="上海肯德基有限公司"/>
    <s v="上海"/>
    <x v="18"/>
    <x v="183"/>
  </r>
  <r>
    <x v="9"/>
    <n v="86003102"/>
    <s v="城中"/>
    <s v="KFC"/>
    <s v="上海肯德基有限公司"/>
    <s v="上海"/>
    <x v="18"/>
    <x v="183"/>
  </r>
  <r>
    <x v="9"/>
    <n v="86003107"/>
    <s v="嫩江"/>
    <s v="KFC"/>
    <s v="上海肯德基有限公司"/>
    <s v="上海"/>
    <x v="18"/>
    <x v="183"/>
  </r>
  <r>
    <x v="9"/>
    <n v="86003109"/>
    <s v="乳山"/>
    <s v="KFC"/>
    <s v="上海肯德基有限公司"/>
    <s v="上海"/>
    <x v="18"/>
    <x v="183"/>
  </r>
  <r>
    <x v="9"/>
    <n v="86003111"/>
    <s v="南桥"/>
    <s v="KFC"/>
    <s v="上海肯德基有限公司"/>
    <s v="上海"/>
    <x v="18"/>
    <x v="183"/>
  </r>
  <r>
    <x v="9"/>
    <n v="86003112"/>
    <s v="东川"/>
    <s v="KFC"/>
    <s v="上海肯德基有限公司"/>
    <s v="上海"/>
    <x v="18"/>
    <x v="183"/>
  </r>
  <r>
    <x v="9"/>
    <n v="86003114"/>
    <s v="五莲"/>
    <s v="KFC"/>
    <s v="上海肯德基有限公司"/>
    <s v="上海"/>
    <x v="18"/>
    <x v="183"/>
  </r>
  <r>
    <x v="9"/>
    <n v="86003116"/>
    <s v="荣乐"/>
    <s v="KFC"/>
    <s v="上海肯德基有限公司"/>
    <s v="上海"/>
    <x v="18"/>
    <x v="183"/>
  </r>
  <r>
    <x v="9"/>
    <n v="86003117"/>
    <s v="盈港"/>
    <s v="KFC"/>
    <s v="上海肯德基有限公司"/>
    <s v="上海"/>
    <x v="18"/>
    <x v="183"/>
  </r>
  <r>
    <x v="9"/>
    <n v="86003118"/>
    <s v="甘泉店"/>
    <s v="KFC"/>
    <s v="上海肯德基有限公司"/>
    <s v="上海"/>
    <x v="18"/>
    <x v="183"/>
  </r>
  <r>
    <x v="9"/>
    <n v="86003119"/>
    <s v="金高店"/>
    <s v="KFC"/>
    <s v="上海肯德基有限公司"/>
    <s v="上海"/>
    <x v="18"/>
    <x v="183"/>
  </r>
  <r>
    <x v="9"/>
    <n v="86003120"/>
    <s v="月浦店"/>
    <s v="KFC"/>
    <s v="上海肯德基有限公司"/>
    <s v="上海"/>
    <x v="18"/>
    <x v="183"/>
  </r>
  <r>
    <x v="9"/>
    <n v="86003121"/>
    <s v="和平"/>
    <s v="KFC"/>
    <s v="上海肯德基有限公司"/>
    <s v="上海"/>
    <x v="18"/>
    <x v="183"/>
  </r>
  <r>
    <x v="9"/>
    <n v="86003124"/>
    <s v="赤峰"/>
    <s v="KFC"/>
    <s v="上海肯德基有限公司"/>
    <s v="上海"/>
    <x v="18"/>
    <x v="183"/>
  </r>
  <r>
    <x v="9"/>
    <n v="86003125"/>
    <s v="大宁"/>
    <s v="KFC"/>
    <s v="上海肯德基有限公司"/>
    <s v="上海"/>
    <x v="18"/>
    <x v="183"/>
  </r>
  <r>
    <x v="9"/>
    <n v="86003126"/>
    <s v="万里"/>
    <s v="KFC"/>
    <s v="上海肯德基有限公司"/>
    <s v="上海"/>
    <x v="18"/>
    <x v="183"/>
  </r>
  <r>
    <x v="9"/>
    <n v="86003127"/>
    <s v="通园店"/>
    <s v="KFC"/>
    <s v="上海肯德基有限公司"/>
    <s v="上海"/>
    <x v="18"/>
    <x v="183"/>
  </r>
  <r>
    <x v="9"/>
    <n v="86003128"/>
    <s v="博乐"/>
    <s v="KFC"/>
    <s v="上海肯德基有限公司"/>
    <s v="上海"/>
    <x v="18"/>
    <x v="183"/>
  </r>
  <r>
    <x v="9"/>
    <n v="86003130"/>
    <s v="北门"/>
    <s v="KFC"/>
    <s v="上海肯德基有限公司"/>
    <s v="上海"/>
    <x v="18"/>
    <x v="183"/>
  </r>
  <r>
    <x v="9"/>
    <n v="86003131"/>
    <s v="龙城店"/>
    <s v="KFC"/>
    <s v="上海肯德基有限公司"/>
    <s v="上海"/>
    <x v="18"/>
    <x v="183"/>
  </r>
  <r>
    <x v="9"/>
    <n v="86003132"/>
    <s v="虎城"/>
    <s v="KFC"/>
    <s v="上海肯德基有限公司"/>
    <s v="上海"/>
    <x v="18"/>
    <x v="183"/>
  </r>
  <r>
    <x v="9"/>
    <n v="86003134"/>
    <s v="康沈"/>
    <s v="KFC"/>
    <s v="上海肯德基有限公司"/>
    <s v="上海"/>
    <x v="18"/>
    <x v="183"/>
  </r>
  <r>
    <x v="9"/>
    <n v="86003136"/>
    <s v="长临"/>
    <s v="KFC"/>
    <s v="上海肯德基有限公司"/>
    <s v="上海"/>
    <x v="18"/>
    <x v="183"/>
  </r>
  <r>
    <x v="9"/>
    <n v="86003138"/>
    <s v="临汾"/>
    <s v="KFC"/>
    <s v="上海肯德基有限公司"/>
    <s v="上海"/>
    <x v="18"/>
    <x v="183"/>
  </r>
  <r>
    <x v="9"/>
    <n v="86003139"/>
    <s v="哈密"/>
    <s v="KFC"/>
    <s v="上海肯德基有限公司"/>
    <s v="上海"/>
    <x v="18"/>
    <x v="183"/>
  </r>
  <r>
    <x v="9"/>
    <n v="86003140"/>
    <s v="瑞虹"/>
    <s v="KFC"/>
    <s v="上海肯德基有限公司"/>
    <s v="上海"/>
    <x v="18"/>
    <x v="183"/>
  </r>
  <r>
    <x v="9"/>
    <n v="86003141"/>
    <s v="南翔"/>
    <s v="KFC"/>
    <s v="上海肯德基有限公司"/>
    <s v="上海"/>
    <x v="18"/>
    <x v="183"/>
  </r>
  <r>
    <x v="9"/>
    <n v="86003143"/>
    <s v="博文"/>
    <s v="KFC"/>
    <s v="上海肯德基有限公司"/>
    <s v="上海"/>
    <x v="18"/>
    <x v="183"/>
  </r>
  <r>
    <x v="9"/>
    <n v="86003144"/>
    <s v="牡丹江"/>
    <s v="KFC"/>
    <s v="上海肯德基有限公司"/>
    <s v="上海"/>
    <x v="18"/>
    <x v="183"/>
  </r>
  <r>
    <x v="9"/>
    <n v="86003145"/>
    <s v="周家嘴"/>
    <s v="KFC"/>
    <s v="上海肯德基有限公司"/>
    <s v="上海"/>
    <x v="18"/>
    <x v="183"/>
  </r>
  <r>
    <x v="9"/>
    <n v="86003146"/>
    <s v="通州"/>
    <s v="KFC"/>
    <s v="上海肯德基有限公司"/>
    <s v="上海"/>
    <x v="18"/>
    <x v="183"/>
  </r>
  <r>
    <x v="9"/>
    <n v="86003148"/>
    <s v="罗香"/>
    <s v="KFC"/>
    <s v="上海肯德基有限公司"/>
    <s v="上海"/>
    <x v="18"/>
    <x v="183"/>
  </r>
  <r>
    <x v="9"/>
    <n v="86003149"/>
    <s v="漕东"/>
    <s v="KFC"/>
    <s v="上海肯德基有限公司"/>
    <s v="上海"/>
    <x v="18"/>
    <x v="183"/>
  </r>
  <r>
    <x v="9"/>
    <n v="86003150"/>
    <s v="长征"/>
    <s v="KFC"/>
    <s v="上海肯德基有限公司"/>
    <s v="上海"/>
    <x v="18"/>
    <x v="183"/>
  </r>
  <r>
    <x v="9"/>
    <n v="86003151"/>
    <s v="春申"/>
    <s v="KFC"/>
    <s v="上海肯德基有限公司"/>
    <s v="上海"/>
    <x v="18"/>
    <x v="183"/>
  </r>
  <r>
    <x v="9"/>
    <n v="86003152"/>
    <s v="金汇"/>
    <s v="KFC"/>
    <s v="上海肯德基有限公司"/>
    <s v="上海"/>
    <x v="18"/>
    <x v="183"/>
  </r>
  <r>
    <x v="9"/>
    <n v="86003154"/>
    <s v="莘建"/>
    <s v="KFC"/>
    <s v="上海肯德基有限公司"/>
    <s v="上海"/>
    <x v="18"/>
    <x v="183"/>
  </r>
  <r>
    <x v="9"/>
    <n v="86003155"/>
    <s v="腾飞"/>
    <s v="KFC"/>
    <s v="上海肯德基有限公司"/>
    <s v="上海"/>
    <x v="18"/>
    <x v="183"/>
  </r>
  <r>
    <x v="9"/>
    <n v="86003157"/>
    <s v="张江"/>
    <s v="KFC"/>
    <s v="上海肯德基有限公司"/>
    <s v="上海"/>
    <x v="18"/>
    <x v="183"/>
  </r>
  <r>
    <x v="9"/>
    <n v="86003158"/>
    <s v="国顺"/>
    <s v="KFC"/>
    <s v="上海肯德基有限公司"/>
    <s v="上海"/>
    <x v="18"/>
    <x v="183"/>
  </r>
  <r>
    <x v="9"/>
    <n v="86003159"/>
    <s v="龙茗"/>
    <s v="KFC"/>
    <s v="上海肯德基有限公司"/>
    <s v="上海"/>
    <x v="18"/>
    <x v="183"/>
  </r>
  <r>
    <x v="9"/>
    <n v="86003161"/>
    <s v="江桥"/>
    <s v="KFC"/>
    <s v="上海肯德基有限公司"/>
    <s v="上海"/>
    <x v="18"/>
    <x v="183"/>
  </r>
  <r>
    <x v="9"/>
    <n v="86003163"/>
    <s v="康桥"/>
    <s v="KFC"/>
    <s v="上海肯德基有限公司"/>
    <s v="上海"/>
    <x v="18"/>
    <x v="183"/>
  </r>
  <r>
    <x v="9"/>
    <n v="86003164"/>
    <s v="聚丰"/>
    <s v="KFC"/>
    <s v="上海肯德基有限公司"/>
    <s v="上海"/>
    <x v="18"/>
    <x v="183"/>
  </r>
  <r>
    <x v="9"/>
    <n v="86003165"/>
    <s v="延长"/>
    <s v="KFC"/>
    <s v="上海肯德基有限公司"/>
    <s v="上海"/>
    <x v="18"/>
    <x v="183"/>
  </r>
  <r>
    <x v="9"/>
    <n v="86003167"/>
    <s v="逸仙"/>
    <s v="KFC"/>
    <s v="上海肯德基有限公司"/>
    <s v="上海"/>
    <x v="18"/>
    <x v="183"/>
  </r>
  <r>
    <x v="9"/>
    <n v="86003168"/>
    <s v="苗圃"/>
    <s v="KFC"/>
    <s v="上海肯德基有限公司"/>
    <s v="上海"/>
    <x v="18"/>
    <x v="183"/>
  </r>
  <r>
    <x v="9"/>
    <n v="86003169"/>
    <s v="南奉"/>
    <s v="KFC"/>
    <s v="上海肯德基有限公司"/>
    <s v="上海"/>
    <x v="18"/>
    <x v="183"/>
  </r>
  <r>
    <x v="9"/>
    <n v="86003170"/>
    <s v="保德"/>
    <s v="KFC"/>
    <s v="上海肯德基有限公司"/>
    <s v="上海"/>
    <x v="18"/>
    <x v="183"/>
  </r>
  <r>
    <x v="9"/>
    <n v="86003171"/>
    <s v="新源"/>
    <s v="KFC"/>
    <s v="上海肯德基有限公司"/>
    <s v="上海"/>
    <x v="18"/>
    <x v="183"/>
  </r>
  <r>
    <x v="9"/>
    <n v="86003172"/>
    <s v="联洋"/>
    <s v="KFC"/>
    <s v="上海肯德基有限公司"/>
    <s v="上海"/>
    <x v="18"/>
    <x v="183"/>
  </r>
  <r>
    <x v="9"/>
    <n v="86003173"/>
    <s v="虬江"/>
    <s v="KFC"/>
    <s v="上海肯德基有限公司"/>
    <s v="上海"/>
    <x v="18"/>
    <x v="183"/>
  </r>
  <r>
    <x v="9"/>
    <n v="86003174"/>
    <s v="凌兆"/>
    <s v="KFC"/>
    <s v="上海肯德基有限公司"/>
    <s v="上海"/>
    <x v="18"/>
    <x v="183"/>
  </r>
  <r>
    <x v="9"/>
    <n v="86003175"/>
    <s v="淞南"/>
    <s v="KFC"/>
    <s v="上海肯德基有限公司"/>
    <s v="上海"/>
    <x v="18"/>
    <x v="183"/>
  </r>
  <r>
    <x v="9"/>
    <n v="86003176"/>
    <s v="丁香"/>
    <s v="KFC"/>
    <s v="上海肯德基有限公司"/>
    <s v="上海"/>
    <x v="18"/>
    <x v="183"/>
  </r>
  <r>
    <x v="9"/>
    <n v="86003177"/>
    <s v="吴泾"/>
    <s v="KFC"/>
    <s v="上海肯德基有限公司"/>
    <s v="上海"/>
    <x v="18"/>
    <x v="183"/>
  </r>
  <r>
    <x v="9"/>
    <n v="86003179"/>
    <s v="怀德"/>
    <s v="KFC"/>
    <s v="上海肯德基有限公司"/>
    <s v="上海"/>
    <x v="18"/>
    <x v="183"/>
  </r>
  <r>
    <x v="9"/>
    <n v="86003180"/>
    <s v="汇川"/>
    <s v="KFC"/>
    <s v="上海肯德基有限公司"/>
    <s v="上海"/>
    <x v="18"/>
    <x v="183"/>
  </r>
  <r>
    <x v="9"/>
    <n v="86003181"/>
    <s v="石化"/>
    <s v="KFC"/>
    <s v="上海肯德基有限公司"/>
    <s v="上海"/>
    <x v="18"/>
    <x v="183"/>
  </r>
  <r>
    <x v="9"/>
    <n v="86003182"/>
    <s v="徐泾店"/>
    <s v="KFC"/>
    <s v="上海肯德基有限公司"/>
    <s v="上海"/>
    <x v="18"/>
    <x v="183"/>
  </r>
  <r>
    <x v="9"/>
    <n v="86003183"/>
    <s v="沪太"/>
    <s v="KFC"/>
    <s v="上海肯德基有限公司"/>
    <s v="上海"/>
    <x v="18"/>
    <x v="183"/>
  </r>
  <r>
    <x v="9"/>
    <n v="86003186"/>
    <s v="莘松"/>
    <s v="KFC"/>
    <s v="上海肯德基有限公司"/>
    <s v="上海"/>
    <x v="18"/>
    <x v="183"/>
  </r>
  <r>
    <x v="9"/>
    <n v="86003187"/>
    <s v="九亭"/>
    <s v="KFC"/>
    <s v="上海肯德基有限公司"/>
    <s v="上海"/>
    <x v="18"/>
    <x v="183"/>
  </r>
  <r>
    <x v="9"/>
    <n v="86003189"/>
    <s v="龙之梦"/>
    <s v="KFC"/>
    <s v="上海肯德基有限公司"/>
    <s v="上海"/>
    <x v="18"/>
    <x v="183"/>
  </r>
  <r>
    <x v="9"/>
    <n v="86003190"/>
    <s v="合川"/>
    <s v="KFC"/>
    <s v="上海肯德基有限公司"/>
    <s v="上海"/>
    <x v="18"/>
    <x v="183"/>
  </r>
  <r>
    <x v="9"/>
    <n v="86003192"/>
    <s v="蕴川"/>
    <s v="KFC"/>
    <s v="上海肯德基有限公司"/>
    <s v="上海"/>
    <x v="18"/>
    <x v="183"/>
  </r>
  <r>
    <x v="9"/>
    <n v="86003193"/>
    <s v="松江新城"/>
    <s v="KFC"/>
    <s v="上海肯德基有限公司"/>
    <s v="上海"/>
    <x v="18"/>
    <x v="183"/>
  </r>
  <r>
    <x v="9"/>
    <n v="86003194"/>
    <s v="天潼"/>
    <s v="KFC"/>
    <s v="上海肯德基有限公司"/>
    <s v="上海"/>
    <x v="18"/>
    <x v="183"/>
  </r>
  <r>
    <x v="9"/>
    <n v="86003195"/>
    <s v="汽车城"/>
    <s v="KFC"/>
    <s v="上海肯德基有限公司"/>
    <s v="上海"/>
    <x v="18"/>
    <x v="183"/>
  </r>
  <r>
    <x v="9"/>
    <n v="86003196"/>
    <s v="八一"/>
    <s v="KFC"/>
    <s v="上海肯德基有限公司"/>
    <s v="上海"/>
    <x v="18"/>
    <x v="183"/>
  </r>
  <r>
    <x v="9"/>
    <n v="86003197"/>
    <s v="洛川"/>
    <s v="KFC"/>
    <s v="上海肯德基有限公司"/>
    <s v="上海"/>
    <x v="18"/>
    <x v="183"/>
  </r>
  <r>
    <x v="9"/>
    <n v="86003200"/>
    <s v="御桥店"/>
    <s v="KFC"/>
    <s v="上海肯德基有限公司"/>
    <s v="上海"/>
    <x v="18"/>
    <x v="183"/>
  </r>
  <r>
    <x v="9"/>
    <n v="86003201"/>
    <s v="人民"/>
    <s v="KFC"/>
    <s v="上海肯德基有限公司"/>
    <s v="上海"/>
    <x v="18"/>
    <x v="183"/>
  </r>
  <r>
    <x v="9"/>
    <n v="86003202"/>
    <s v="共和新"/>
    <s v="KFC"/>
    <s v="上海肯德基有限公司"/>
    <s v="上海"/>
    <x v="18"/>
    <x v="183"/>
  </r>
  <r>
    <x v="9"/>
    <n v="86003203"/>
    <s v="龙柏"/>
    <s v="KFC"/>
    <s v="上海肯德基有限公司"/>
    <s v="上海"/>
    <x v="18"/>
    <x v="183"/>
  </r>
  <r>
    <x v="9"/>
    <n v="86003204"/>
    <s v="港澳"/>
    <s v="KFC"/>
    <s v="上海肯德基有限公司"/>
    <s v="上海"/>
    <x v="18"/>
    <x v="183"/>
  </r>
  <r>
    <x v="9"/>
    <n v="86003205"/>
    <s v="万达"/>
    <s v="KFC"/>
    <s v="上海肯德基有限公司"/>
    <s v="上海"/>
    <x v="18"/>
    <x v="183"/>
  </r>
  <r>
    <x v="9"/>
    <n v="86003206"/>
    <s v="新里程"/>
    <s v="KFC"/>
    <s v="上海肯德基有限公司"/>
    <s v="上海"/>
    <x v="18"/>
    <x v="183"/>
  </r>
  <r>
    <x v="9"/>
    <n v="86003207"/>
    <s v="环城"/>
    <s v="KFC"/>
    <s v="上海肯德基有限公司"/>
    <s v="上海"/>
    <x v="18"/>
    <x v="183"/>
  </r>
  <r>
    <x v="9"/>
    <n v="86003208"/>
    <s v="中环"/>
    <s v="KFC"/>
    <s v="上海肯德基有限公司"/>
    <s v="上海"/>
    <x v="18"/>
    <x v="183"/>
  </r>
  <r>
    <x v="9"/>
    <n v="86003209"/>
    <s v="玉田"/>
    <s v="KFC"/>
    <s v="上海肯德基有限公司"/>
    <s v="上海"/>
    <x v="18"/>
    <x v="183"/>
  </r>
  <r>
    <x v="9"/>
    <n v="86003210"/>
    <s v="迪美"/>
    <s v="KFC"/>
    <s v="上海肯德基有限公司"/>
    <s v="上海"/>
    <x v="18"/>
    <x v="183"/>
  </r>
  <r>
    <x v="9"/>
    <n v="86003211"/>
    <s v="淞沪"/>
    <s v="KFC"/>
    <s v="上海肯德基有限公司"/>
    <s v="上海"/>
    <x v="18"/>
    <x v="183"/>
  </r>
  <r>
    <x v="9"/>
    <n v="86003213"/>
    <s v="阳光小区"/>
    <s v="KFC"/>
    <s v="上海肯德基有限公司"/>
    <s v="上海"/>
    <x v="18"/>
    <x v="183"/>
  </r>
  <r>
    <x v="9"/>
    <n v="86003214"/>
    <s v="嘉松"/>
    <s v="KFC"/>
    <s v="上海肯德基有限公司"/>
    <s v="上海"/>
    <x v="18"/>
    <x v="183"/>
  </r>
  <r>
    <x v="9"/>
    <n v="86003215"/>
    <s v="鼎城店"/>
    <s v="KFC"/>
    <s v="上海肯德基有限公司"/>
    <s v="上海"/>
    <x v="18"/>
    <x v="183"/>
  </r>
  <r>
    <x v="9"/>
    <n v="86003216"/>
    <s v="大学城"/>
    <s v="KFC"/>
    <s v="上海肯德基有限公司"/>
    <s v="上海"/>
    <x v="18"/>
    <x v="183"/>
  </r>
  <r>
    <x v="9"/>
    <n v="86003217"/>
    <s v="罗秀"/>
    <s v="KFC"/>
    <s v="上海肯德基有限公司"/>
    <s v="上海"/>
    <x v="18"/>
    <x v="183"/>
  </r>
  <r>
    <x v="9"/>
    <n v="86003219"/>
    <s v="凯旋店"/>
    <s v="KFC"/>
    <s v="上海肯德基有限公司"/>
    <s v="上海"/>
    <x v="18"/>
    <x v="183"/>
  </r>
  <r>
    <x v="9"/>
    <n v="86003220"/>
    <s v="清河"/>
    <s v="KFC"/>
    <s v="上海肯德基有限公司"/>
    <s v="上海"/>
    <x v="18"/>
    <x v="183"/>
  </r>
  <r>
    <x v="9"/>
    <n v="86003221"/>
    <s v="长海"/>
    <s v="KFC"/>
    <s v="上海肯德基有限公司"/>
    <s v="上海"/>
    <x v="18"/>
    <x v="183"/>
  </r>
  <r>
    <x v="9"/>
    <n v="86003222"/>
    <s v="洲海"/>
    <s v="KFC"/>
    <s v="上海肯德基有限公司"/>
    <s v="上海"/>
    <x v="18"/>
    <x v="183"/>
  </r>
  <r>
    <x v="9"/>
    <n v="86003223"/>
    <s v="虹梅地铁"/>
    <s v="KFC"/>
    <s v="上海肯德基有限公司"/>
    <s v="上海"/>
    <x v="18"/>
    <x v="183"/>
  </r>
  <r>
    <x v="9"/>
    <n v="86003224"/>
    <s v="新客站"/>
    <s v="KFC"/>
    <s v="上海肯德基有限公司"/>
    <s v="上海"/>
    <x v="18"/>
    <x v="183"/>
  </r>
  <r>
    <x v="9"/>
    <n v="86003225"/>
    <s v="季景"/>
    <s v="KFC"/>
    <s v="上海肯德基有限公司"/>
    <s v="上海"/>
    <x v="18"/>
    <x v="183"/>
  </r>
  <r>
    <x v="9"/>
    <n v="86003227"/>
    <s v="虹凯"/>
    <s v="KFC"/>
    <s v="上海肯德基有限公司"/>
    <s v="上海"/>
    <x v="18"/>
    <x v="183"/>
  </r>
  <r>
    <x v="9"/>
    <n v="86003228"/>
    <s v="新北新泾"/>
    <s v="KFC"/>
    <s v="上海肯德基有限公司"/>
    <s v="上海"/>
    <x v="18"/>
    <x v="183"/>
  </r>
  <r>
    <x v="9"/>
    <n v="86003229"/>
    <s v="宝翔"/>
    <s v="KFC"/>
    <s v="上海肯德基有限公司"/>
    <s v="上海"/>
    <x v="18"/>
    <x v="183"/>
  </r>
  <r>
    <x v="9"/>
    <n v="86003230"/>
    <s v="源泉店"/>
    <s v="KFC"/>
    <s v="上海肯德基有限公司"/>
    <s v="上海"/>
    <x v="18"/>
    <x v="183"/>
  </r>
  <r>
    <x v="9"/>
    <n v="86003231"/>
    <s v="肇周"/>
    <s v="KFC"/>
    <s v="上海肯德基有限公司"/>
    <s v="上海"/>
    <x v="18"/>
    <x v="183"/>
  </r>
  <r>
    <x v="9"/>
    <n v="86003232"/>
    <s v="汇宝餐厅"/>
    <s v="KFC"/>
    <s v="上海肯德基有限公司"/>
    <s v="上海"/>
    <x v="18"/>
    <x v="183"/>
  </r>
  <r>
    <x v="9"/>
    <n v="86003234"/>
    <s v="宝宸"/>
    <s v="KFC"/>
    <s v="上海肯德基有限公司"/>
    <s v="上海"/>
    <x v="18"/>
    <x v="183"/>
  </r>
  <r>
    <x v="9"/>
    <n v="86003235"/>
    <s v="颛桥"/>
    <s v="KFC"/>
    <s v="上海肯德基有限公司"/>
    <s v="上海"/>
    <x v="18"/>
    <x v="183"/>
  </r>
  <r>
    <x v="9"/>
    <n v="86003236"/>
    <s v="新八佰伴"/>
    <s v="KFC"/>
    <s v="上海肯德基有限公司"/>
    <s v="上海"/>
    <x v="18"/>
    <x v="183"/>
  </r>
  <r>
    <x v="9"/>
    <n v="86003237"/>
    <s v="东江湾"/>
    <s v="KFC"/>
    <s v="上海肯德基有限公司"/>
    <s v="上海"/>
    <x v="18"/>
    <x v="183"/>
  </r>
  <r>
    <x v="9"/>
    <n v="86003238"/>
    <s v="金浦"/>
    <s v="KFC"/>
    <s v="上海肯德基有限公司"/>
    <s v="上海"/>
    <x v="18"/>
    <x v="183"/>
  </r>
  <r>
    <x v="9"/>
    <n v="86003239"/>
    <s v="金沙江"/>
    <s v="KFC"/>
    <s v="上海肯德基有限公司"/>
    <s v="上海"/>
    <x v="18"/>
    <x v="183"/>
  </r>
  <r>
    <x v="9"/>
    <n v="86003240"/>
    <s v="成山"/>
    <s v="KFC"/>
    <s v="上海肯德基有限公司"/>
    <s v="上海"/>
    <x v="18"/>
    <x v="183"/>
  </r>
  <r>
    <x v="9"/>
    <n v="86003241"/>
    <s v="贵都餐厅"/>
    <s v="KFC"/>
    <s v="上海肯德基有限公司"/>
    <s v="上海"/>
    <x v="18"/>
    <x v="183"/>
  </r>
  <r>
    <x v="9"/>
    <n v="86003242"/>
    <s v="安信餐厅"/>
    <s v="KFC"/>
    <s v="上海肯德基有限公司"/>
    <s v="上海"/>
    <x v="18"/>
    <x v="183"/>
  </r>
  <r>
    <x v="9"/>
    <n v="86003243"/>
    <s v="凉城联华"/>
    <s v="KFC"/>
    <s v="上海肯德基有限公司"/>
    <s v="上海"/>
    <x v="18"/>
    <x v="183"/>
  </r>
  <r>
    <x v="9"/>
    <n v="86003244"/>
    <s v="丽园"/>
    <s v="KFC"/>
    <s v="上海肯德基有限公司"/>
    <s v="上海"/>
    <x v="18"/>
    <x v="183"/>
  </r>
  <r>
    <x v="9"/>
    <n v="86003245"/>
    <s v="钦州"/>
    <s v="KFC"/>
    <s v="上海肯德基有限公司"/>
    <s v="上海"/>
    <x v="18"/>
    <x v="183"/>
  </r>
  <r>
    <x v="9"/>
    <n v="86003246"/>
    <s v="联富肯德基"/>
    <s v="KFC"/>
    <s v="上海肯德基有限公司"/>
    <s v="上海"/>
    <x v="18"/>
    <x v="183"/>
  </r>
  <r>
    <x v="9"/>
    <n v="86003250"/>
    <s v="巨峰店"/>
    <s v="KFC"/>
    <s v="上海肯德基有限公司"/>
    <s v="上海"/>
    <x v="18"/>
    <x v="183"/>
  </r>
  <r>
    <x v="9"/>
    <n v="86003251"/>
    <s v="华徐店"/>
    <s v="KFC"/>
    <s v="上海肯德基有限公司"/>
    <s v="上海"/>
    <x v="18"/>
    <x v="183"/>
  </r>
  <r>
    <x v="9"/>
    <n v="86003252"/>
    <s v="新桥"/>
    <s v="KFC"/>
    <s v="上海肯德基有限公司"/>
    <s v="上海"/>
    <x v="18"/>
    <x v="183"/>
  </r>
  <r>
    <x v="9"/>
    <n v="86003253"/>
    <s v="泓鑫"/>
    <s v="KFC"/>
    <s v="上海肯德基有限公司"/>
    <s v="上海"/>
    <x v="18"/>
    <x v="183"/>
  </r>
  <r>
    <x v="9"/>
    <n v="86003254"/>
    <s v="武定"/>
    <s v="KFC"/>
    <s v="上海肯德基有限公司"/>
    <s v="上海"/>
    <x v="18"/>
    <x v="183"/>
  </r>
  <r>
    <x v="9"/>
    <n v="86003255"/>
    <s v="天宝"/>
    <s v="KFC"/>
    <s v="上海肯德基有限公司"/>
    <s v="上海"/>
    <x v="18"/>
    <x v="183"/>
  </r>
  <r>
    <x v="9"/>
    <n v="86003256"/>
    <s v="金湘"/>
    <s v="KFC"/>
    <s v="上海肯德基有限公司"/>
    <s v="上海"/>
    <x v="18"/>
    <x v="183"/>
  </r>
  <r>
    <x v="9"/>
    <n v="86003257"/>
    <s v="益丰"/>
    <s v="KFC"/>
    <s v="上海肯德基有限公司"/>
    <s v="上海"/>
    <x v="18"/>
    <x v="183"/>
  </r>
  <r>
    <x v="9"/>
    <n v="86003259"/>
    <s v="豫安阁"/>
    <s v="KFC"/>
    <s v="上海肯德基有限公司"/>
    <s v="上海"/>
    <x v="18"/>
    <x v="183"/>
  </r>
  <r>
    <x v="9"/>
    <n v="86003260"/>
    <s v="茂名"/>
    <s v="KFC"/>
    <s v="上海肯德基有限公司"/>
    <s v="上海"/>
    <x v="18"/>
    <x v="183"/>
  </r>
  <r>
    <x v="9"/>
    <n v="86003261"/>
    <s v="翔川"/>
    <s v="KFC"/>
    <s v="上海肯德基有限公司"/>
    <s v="上海"/>
    <x v="18"/>
    <x v="183"/>
  </r>
  <r>
    <x v="9"/>
    <n v="86003262"/>
    <s v="动力南广场"/>
    <s v="KFC"/>
    <s v="上海肯德基有限公司"/>
    <s v="上海"/>
    <x v="18"/>
    <x v="183"/>
  </r>
  <r>
    <x v="9"/>
    <n v="86003263"/>
    <s v="江苏"/>
    <s v="KFC"/>
    <s v="上海肯德基有限公司"/>
    <s v="上海"/>
    <x v="18"/>
    <x v="183"/>
  </r>
  <r>
    <x v="9"/>
    <n v="86003264"/>
    <s v="威宁"/>
    <s v="KFC"/>
    <s v="上海肯德基有限公司"/>
    <s v="上海"/>
    <x v="18"/>
    <x v="183"/>
  </r>
  <r>
    <x v="9"/>
    <n v="86003265"/>
    <s v="思贤"/>
    <s v="KFC"/>
    <s v="上海肯德基有限公司"/>
    <s v="上海"/>
    <x v="18"/>
    <x v="183"/>
  </r>
  <r>
    <x v="9"/>
    <n v="86003266"/>
    <s v="惠乐"/>
    <s v="KFC"/>
    <s v="上海肯德基有限公司"/>
    <s v="上海"/>
    <x v="18"/>
    <x v="183"/>
  </r>
  <r>
    <x v="9"/>
    <n v="86003267"/>
    <s v="柳州"/>
    <s v="KFC"/>
    <s v="上海肯德基有限公司"/>
    <s v="上海"/>
    <x v="18"/>
    <x v="183"/>
  </r>
  <r>
    <x v="9"/>
    <n v="86003268"/>
    <s v="真北"/>
    <s v="KFC"/>
    <s v="上海肯德基有限公司"/>
    <s v="上海"/>
    <x v="18"/>
    <x v="183"/>
  </r>
  <r>
    <x v="9"/>
    <n v="86003269"/>
    <s v="马陆弘基"/>
    <s v="KFC"/>
    <s v="上海肯德基有限公司"/>
    <s v="上海"/>
    <x v="18"/>
    <x v="183"/>
  </r>
  <r>
    <x v="9"/>
    <n v="86003270"/>
    <s v="南方商城"/>
    <s v="KFC"/>
    <s v="上海肯德基有限公司"/>
    <s v="上海"/>
    <x v="18"/>
    <x v="183"/>
  </r>
  <r>
    <x v="9"/>
    <n v="86003271"/>
    <s v="银霄"/>
    <s v="KFC"/>
    <s v="上海肯德基有限公司"/>
    <s v="上海"/>
    <x v="18"/>
    <x v="183"/>
  </r>
  <r>
    <x v="9"/>
    <n v="86003272"/>
    <s v="吴中"/>
    <s v="KFC"/>
    <s v="上海肯德基有限公司"/>
    <s v="上海"/>
    <x v="18"/>
    <x v="183"/>
  </r>
  <r>
    <x v="9"/>
    <n v="86003273"/>
    <s v="阳光港"/>
    <s v="KFC"/>
    <s v="上海肯德基有限公司"/>
    <s v="上海"/>
    <x v="18"/>
    <x v="183"/>
  </r>
  <r>
    <x v="9"/>
    <n v="86003274"/>
    <s v="新福海"/>
    <s v="KFC"/>
    <s v="上海肯德基有限公司"/>
    <s v="上海"/>
    <x v="18"/>
    <x v="183"/>
  </r>
  <r>
    <x v="9"/>
    <n v="86003276"/>
    <s v="年家浜"/>
    <s v="KFC"/>
    <s v="上海肯德基有限公司"/>
    <s v="上海"/>
    <x v="18"/>
    <x v="183"/>
  </r>
  <r>
    <x v="9"/>
    <n v="86003277"/>
    <s v="三阳"/>
    <s v="KFC"/>
    <s v="上海肯德基有限公司"/>
    <s v="上海"/>
    <x v="18"/>
    <x v="183"/>
  </r>
  <r>
    <x v="9"/>
    <n v="86003278"/>
    <s v="长岛餐厅"/>
    <s v="KFC"/>
    <s v="上海肯德基有限公司"/>
    <s v="上海"/>
    <x v="18"/>
    <x v="183"/>
  </r>
  <r>
    <x v="9"/>
    <n v="86003279"/>
    <s v="金桥"/>
    <s v="KFC"/>
    <s v="上海肯德基有限公司"/>
    <s v="上海"/>
    <x v="18"/>
    <x v="183"/>
  </r>
  <r>
    <x v="9"/>
    <n v="86003280"/>
    <s v="保乐"/>
    <s v="KFC"/>
    <s v="上海肯德基有限公司"/>
    <s v="上海"/>
    <x v="18"/>
    <x v="183"/>
  </r>
  <r>
    <x v="9"/>
    <n v="86003281"/>
    <s v="新港汇餐厅"/>
    <s v="KFC"/>
    <s v="上海肯德基有限公司"/>
    <s v="上海"/>
    <x v="18"/>
    <x v="183"/>
  </r>
  <r>
    <x v="9"/>
    <n v="86003282"/>
    <s v="名都"/>
    <s v="KFC"/>
    <s v="上海肯德基有限公司"/>
    <s v="上海"/>
    <x v="18"/>
    <x v="183"/>
  </r>
  <r>
    <x v="9"/>
    <n v="86003283"/>
    <s v="香港广场"/>
    <s v="KFC"/>
    <s v="上海肯德基有限公司"/>
    <s v="上海"/>
    <x v="18"/>
    <x v="183"/>
  </r>
  <r>
    <x v="9"/>
    <n v="86003284"/>
    <s v="柳州2"/>
    <s v="KFC"/>
    <s v="上海肯德基有限公司"/>
    <s v="上海"/>
    <x v="18"/>
    <x v="183"/>
  </r>
  <r>
    <x v="9"/>
    <n v="86003285"/>
    <s v="高青"/>
    <s v="KFC"/>
    <s v="上海肯德基有限公司"/>
    <s v="上海"/>
    <x v="18"/>
    <x v="183"/>
  </r>
  <r>
    <x v="9"/>
    <n v="86003286"/>
    <s v="谷阳"/>
    <s v="KFC"/>
    <s v="上海肯德基有限公司"/>
    <s v="上海"/>
    <x v="18"/>
    <x v="183"/>
  </r>
  <r>
    <x v="9"/>
    <n v="86003287"/>
    <s v="南广场"/>
    <s v="KFC"/>
    <s v="上海肯德基有限公司"/>
    <s v="上海"/>
    <x v="18"/>
    <x v="183"/>
  </r>
  <r>
    <x v="9"/>
    <n v="86003288"/>
    <s v="莘漕"/>
    <s v="KFC"/>
    <s v="上海肯德基有限公司"/>
    <s v="上海"/>
    <x v="18"/>
    <x v="183"/>
  </r>
  <r>
    <x v="9"/>
    <n v="86003289"/>
    <s v="锦尊"/>
    <s v="KFC"/>
    <s v="上海肯德基有限公司"/>
    <s v="上海"/>
    <x v="18"/>
    <x v="183"/>
  </r>
  <r>
    <x v="9"/>
    <n v="86003290"/>
    <s v="安检"/>
    <s v="KFC"/>
    <s v="上海肯德基有限公司"/>
    <s v="上海"/>
    <x v="18"/>
    <x v="183"/>
  </r>
  <r>
    <x v="9"/>
    <n v="86003291"/>
    <s v="机场西楼到达店"/>
    <s v="KFC"/>
    <s v="上海肯德基有限公司"/>
    <s v="上海"/>
    <x v="18"/>
    <x v="183"/>
  </r>
  <r>
    <x v="9"/>
    <n v="86003292"/>
    <s v="瑞金餐厅"/>
    <s v="KFC"/>
    <s v="上海肯德基有限公司"/>
    <s v="上海"/>
    <x v="18"/>
    <x v="183"/>
  </r>
  <r>
    <x v="9"/>
    <n v="86003293"/>
    <s v="市百"/>
    <s v="KFC"/>
    <s v="上海肯德基有限公司"/>
    <s v="上海"/>
    <x v="18"/>
    <x v="183"/>
  </r>
  <r>
    <x v="9"/>
    <n v="86003294"/>
    <s v="北广场"/>
    <s v="KFC"/>
    <s v="上海肯德基有限公司"/>
    <s v="上海"/>
    <x v="18"/>
    <x v="183"/>
  </r>
  <r>
    <x v="9"/>
    <n v="86003295"/>
    <s v="东安路站"/>
    <s v="KFC"/>
    <s v="上海肯德基有限公司"/>
    <s v="上海"/>
    <x v="18"/>
    <x v="183"/>
  </r>
  <r>
    <x v="9"/>
    <n v="86003296"/>
    <s v="新凌云"/>
    <s v="KFC"/>
    <s v="上海肯德基有限公司"/>
    <s v="上海"/>
    <x v="18"/>
    <x v="183"/>
  </r>
  <r>
    <x v="9"/>
    <n v="86003297"/>
    <s v="坂桥"/>
    <s v="KFC"/>
    <s v="上海肯德基有限公司"/>
    <s v="上海"/>
    <x v="18"/>
    <x v="183"/>
  </r>
  <r>
    <x v="9"/>
    <n v="86003298"/>
    <s v="新天山 "/>
    <s v="KFC"/>
    <s v="上海肯德基有限公司"/>
    <s v="上海"/>
    <x v="18"/>
    <x v="183"/>
  </r>
  <r>
    <x v="9"/>
    <n v="86003299"/>
    <s v="虹桥火车站到达"/>
    <s v="KFC"/>
    <s v="上海肯德基有限公司"/>
    <s v="上海"/>
    <x v="18"/>
    <x v="183"/>
  </r>
  <r>
    <x v="9"/>
    <n v="86003303"/>
    <s v="正大精选店"/>
    <s v="KFC"/>
    <s v="上海肯德基有限公司"/>
    <s v="上海"/>
    <x v="18"/>
    <x v="183"/>
  </r>
  <r>
    <x v="9"/>
    <n v="86003305"/>
    <s v="磁浮精选"/>
    <s v="KFC"/>
    <s v="上海肯德基有限公司"/>
    <s v="上海"/>
    <x v="18"/>
    <x v="183"/>
  </r>
  <r>
    <x v="9"/>
    <n v="86003306"/>
    <s v="南站精选"/>
    <s v="KFC"/>
    <s v="上海肯德基有限公司"/>
    <s v="上海"/>
    <x v="18"/>
    <x v="183"/>
  </r>
  <r>
    <x v="9"/>
    <n v="86003307"/>
    <s v="上海滩"/>
    <s v="KFC"/>
    <s v="上海肯德基有限公司"/>
    <s v="上海"/>
    <x v="18"/>
    <x v="183"/>
  </r>
  <r>
    <x v="9"/>
    <n v="86003308"/>
    <s v="金矿镇"/>
    <s v="KFC"/>
    <s v="上海肯德基有限公司"/>
    <s v="上海"/>
    <x v="18"/>
    <x v="183"/>
  </r>
  <r>
    <x v="9"/>
    <n v="86003309"/>
    <s v="太平洋精选"/>
    <s v="KFC"/>
    <s v="上海肯德基有限公司"/>
    <s v="上海"/>
    <x v="18"/>
    <x v="183"/>
  </r>
  <r>
    <x v="9"/>
    <n v="86003310"/>
    <s v="港汇精选"/>
    <s v="KFC"/>
    <s v="上海肯德基有限公司"/>
    <s v="上海"/>
    <x v="18"/>
    <x v="183"/>
  </r>
  <r>
    <x v="9"/>
    <n v="86003311"/>
    <s v="高铁精选"/>
    <s v="KFC"/>
    <s v="上海肯德基有限公司"/>
    <s v="上海"/>
    <x v="18"/>
    <x v="183"/>
  </r>
  <r>
    <x v="9"/>
    <n v="86003312"/>
    <s v="动力南精选"/>
    <s v="KFC"/>
    <s v="上海肯德基有限公司"/>
    <s v="上海"/>
    <x v="18"/>
    <x v="183"/>
  </r>
  <r>
    <x v="9"/>
    <n v="86003313"/>
    <s v="虹桥连廊店"/>
    <s v="KFC"/>
    <s v="上海肯德基有限公司"/>
    <s v="上海"/>
    <x v="18"/>
    <x v="183"/>
  </r>
  <r>
    <x v="9"/>
    <n v="86003351"/>
    <s v="政民"/>
    <s v="KFC"/>
    <s v="上海肯德基有限公司"/>
    <s v="上海"/>
    <x v="18"/>
    <x v="183"/>
  </r>
  <r>
    <x v="9"/>
    <n v="86003352"/>
    <s v="昌平"/>
    <s v="KFC"/>
    <s v="上海肯德基有限公司"/>
    <s v="上海"/>
    <x v="18"/>
    <x v="183"/>
  </r>
  <r>
    <x v="9"/>
    <n v="86003353"/>
    <s v="塘桥"/>
    <s v="KFC"/>
    <s v="上海肯德基有限公司"/>
    <s v="上海"/>
    <x v="18"/>
    <x v="183"/>
  </r>
  <r>
    <x v="9"/>
    <n v="86003354"/>
    <s v="百齐"/>
    <s v="KFC"/>
    <s v="上海肯德基有限公司"/>
    <s v="上海"/>
    <x v="18"/>
    <x v="183"/>
  </r>
  <r>
    <x v="9"/>
    <n v="86003355"/>
    <s v="联明"/>
    <s v="KFC"/>
    <s v="上海肯德基有限公司"/>
    <s v="上海"/>
    <x v="18"/>
    <x v="183"/>
  </r>
  <r>
    <x v="9"/>
    <n v="86003356"/>
    <s v="金谊"/>
    <s v="KFC"/>
    <s v="上海肯德基有限公司"/>
    <s v="上海"/>
    <x v="18"/>
    <x v="183"/>
  </r>
  <r>
    <x v="9"/>
    <n v="86003357"/>
    <s v="蒙山"/>
    <s v="KFC"/>
    <s v="上海肯德基有限公司"/>
    <s v="上海"/>
    <x v="18"/>
    <x v="183"/>
  </r>
  <r>
    <x v="9"/>
    <n v="86003358"/>
    <s v="永业"/>
    <s v="KFC"/>
    <s v="上海肯德基有限公司"/>
    <s v="上海"/>
    <x v="18"/>
    <x v="183"/>
  </r>
  <r>
    <x v="9"/>
    <n v="86003360"/>
    <s v="华绣"/>
    <s v="KFC"/>
    <s v="上海肯德基有限公司"/>
    <s v="上海"/>
    <x v="18"/>
    <x v="183"/>
  </r>
  <r>
    <x v="9"/>
    <n v="86003361"/>
    <s v="泗宝"/>
    <s v="KFC"/>
    <s v="上海肯德基有限公司"/>
    <s v="上海"/>
    <x v="18"/>
    <x v="183"/>
  </r>
  <r>
    <x v="9"/>
    <n v="86003362"/>
    <s v="中华新"/>
    <s v="KFC"/>
    <s v="上海肯德基有限公司"/>
    <s v="上海"/>
    <x v="18"/>
    <x v="183"/>
  </r>
  <r>
    <x v="9"/>
    <n v="86003363"/>
    <s v="石龙"/>
    <s v="KFC"/>
    <s v="上海肯德基有限公司"/>
    <s v="上海"/>
    <x v="18"/>
    <x v="183"/>
  </r>
  <r>
    <x v="9"/>
    <n v="86003364"/>
    <s v=" 沪西餐厅"/>
    <s v="KFC"/>
    <s v="上海肯德基有限公司"/>
    <s v="上海"/>
    <x v="18"/>
    <x v="183"/>
  </r>
  <r>
    <x v="9"/>
    <n v="86003365"/>
    <s v="美兰"/>
    <s v="KFC"/>
    <s v="上海肯德基有限公司"/>
    <s v="上海"/>
    <x v="18"/>
    <x v="183"/>
  </r>
  <r>
    <x v="9"/>
    <n v="86003366"/>
    <s v="莘龙"/>
    <s v="KFC"/>
    <s v="上海肯德基有限公司"/>
    <s v="上海"/>
    <x v="18"/>
    <x v="183"/>
  </r>
  <r>
    <x v="9"/>
    <n v="86003367"/>
    <s v="邯郸"/>
    <s v="KFC"/>
    <s v="上海肯德基有限公司"/>
    <s v="上海"/>
    <x v="18"/>
    <x v="183"/>
  </r>
  <r>
    <x v="9"/>
    <n v="86003368"/>
    <s v="叶榭店"/>
    <s v="KFC"/>
    <s v="上海肯德基有限公司"/>
    <s v="上海"/>
    <x v="18"/>
    <x v="183"/>
  </r>
  <r>
    <x v="9"/>
    <n v="86003369"/>
    <s v="嘉华"/>
    <s v="KFC"/>
    <s v="上海肯德基有限公司"/>
    <s v="上海"/>
    <x v="18"/>
    <x v="183"/>
  </r>
  <r>
    <x v="9"/>
    <n v="86003370"/>
    <s v="光大"/>
    <s v="KFC"/>
    <s v="上海肯德基有限公司"/>
    <s v="上海"/>
    <x v="18"/>
    <x v="183"/>
  </r>
  <r>
    <x v="9"/>
    <n v="86003371"/>
    <s v="龙翔餐厅"/>
    <s v="KFC"/>
    <s v="上海肯德基有限公司"/>
    <s v="上海"/>
    <x v="18"/>
    <x v="183"/>
  </r>
  <r>
    <x v="9"/>
    <n v="86003372"/>
    <s v="宋园"/>
    <s v="KFC"/>
    <s v="上海肯德基有限公司"/>
    <s v="上海"/>
    <x v="18"/>
    <x v="183"/>
  </r>
  <r>
    <x v="9"/>
    <n v="86003373"/>
    <s v="高行"/>
    <s v="KFC"/>
    <s v="上海肯德基有限公司"/>
    <s v="上海"/>
    <x v="18"/>
    <x v="183"/>
  </r>
  <r>
    <x v="9"/>
    <n v="86003374"/>
    <s v="云岭"/>
    <s v="KFC"/>
    <s v="上海肯德基有限公司"/>
    <s v="上海"/>
    <x v="18"/>
    <x v="183"/>
  </r>
  <r>
    <x v="9"/>
    <n v="86003376"/>
    <s v="金运"/>
    <s v="KFC"/>
    <s v="上海肯德基有限公司"/>
    <s v="上海"/>
    <x v="18"/>
    <x v="183"/>
  </r>
  <r>
    <x v="9"/>
    <n v="86003377"/>
    <s v="顾村"/>
    <s v="KFC"/>
    <s v="上海肯德基有限公司"/>
    <s v="上海"/>
    <x v="18"/>
    <x v="183"/>
  </r>
  <r>
    <x v="9"/>
    <n v="86003379"/>
    <s v="昌里"/>
    <s v="KFC"/>
    <s v="上海肯德基有限公司"/>
    <s v="上海"/>
    <x v="18"/>
    <x v="183"/>
  </r>
  <r>
    <x v="9"/>
    <n v="86003380"/>
    <s v="虹许"/>
    <s v="KFC"/>
    <s v="上海肯德基有限公司"/>
    <s v="上海"/>
    <x v="18"/>
    <x v="183"/>
  </r>
  <r>
    <x v="9"/>
    <n v="86003381"/>
    <s v="曹安"/>
    <s v="KFC"/>
    <s v="上海肯德基有限公司"/>
    <s v="上海"/>
    <x v="18"/>
    <x v="183"/>
  </r>
  <r>
    <x v="9"/>
    <n v="86003383"/>
    <s v="华新餐厅"/>
    <s v="KFC"/>
    <s v="上海肯德基有限公司"/>
    <s v="上海"/>
    <x v="18"/>
    <x v="183"/>
  </r>
  <r>
    <x v="9"/>
    <n v="86003384"/>
    <s v="景畔"/>
    <s v="KFC"/>
    <s v="上海肯德基有限公司"/>
    <s v="上海"/>
    <x v="18"/>
    <x v="183"/>
  </r>
  <r>
    <x v="9"/>
    <n v="86003385"/>
    <s v="新宜街"/>
    <s v="KFC"/>
    <s v="上海肯德基有限公司"/>
    <s v="上海"/>
    <x v="18"/>
    <x v="183"/>
  </r>
  <r>
    <x v="9"/>
    <n v="86003386"/>
    <s v="秀山"/>
    <s v="KFC"/>
    <s v="上海肯德基有限公司"/>
    <s v="上海"/>
    <x v="18"/>
    <x v="183"/>
  </r>
  <r>
    <x v="9"/>
    <n v="86003387"/>
    <s v="中兴店"/>
    <s v="KFC"/>
    <s v="上海肯德基有限公司"/>
    <s v="上海"/>
    <x v="18"/>
    <x v="183"/>
  </r>
  <r>
    <x v="9"/>
    <n v="86003388"/>
    <s v="古棕店"/>
    <s v="KFC"/>
    <s v="上海肯德基有限公司"/>
    <s v="上海"/>
    <x v="18"/>
    <x v="183"/>
  </r>
  <r>
    <x v="9"/>
    <n v="86003389"/>
    <s v="安亭新镇"/>
    <s v="KFC"/>
    <s v="上海肯德基有限公司"/>
    <s v="上海"/>
    <x v="18"/>
    <x v="183"/>
  </r>
  <r>
    <x v="9"/>
    <n v="86003390"/>
    <s v="西渡店"/>
    <s v="KFC"/>
    <s v="上海肯德基有限公司"/>
    <s v="上海"/>
    <x v="18"/>
    <x v="183"/>
  </r>
  <r>
    <x v="9"/>
    <n v="86003391"/>
    <s v="嘉定城北"/>
    <s v="KFC"/>
    <s v="上海肯德基有限公司"/>
    <s v="上海"/>
    <x v="18"/>
    <x v="183"/>
  </r>
  <r>
    <x v="9"/>
    <n v="86003393"/>
    <s v="宝山万达"/>
    <s v="KFC"/>
    <s v="上海肯德基有限公司"/>
    <s v="上海"/>
    <x v="18"/>
    <x v="183"/>
  </r>
  <r>
    <x v="9"/>
    <n v="86003394"/>
    <s v="芷江店"/>
    <s v="KFC"/>
    <s v="上海肯德基有限公司"/>
    <s v="上海"/>
    <x v="18"/>
    <x v="183"/>
  </r>
  <r>
    <x v="9"/>
    <n v="86003395"/>
    <s v="湘城店"/>
    <s v="KFC"/>
    <s v="上海肯德基有限公司"/>
    <s v="上海"/>
    <x v="18"/>
    <x v="183"/>
  </r>
  <r>
    <x v="9"/>
    <n v="86003396"/>
    <s v="亭坊店"/>
    <s v="KFC"/>
    <s v="上海肯德基有限公司"/>
    <s v="上海"/>
    <x v="18"/>
    <x v="183"/>
  </r>
  <r>
    <x v="9"/>
    <n v="86003397"/>
    <s v="恒达广场店"/>
    <s v="KFC"/>
    <s v="上海肯德基有限公司"/>
    <s v="上海"/>
    <x v="18"/>
    <x v="183"/>
  </r>
  <r>
    <x v="9"/>
    <n v="86003398"/>
    <s v="长江南路店"/>
    <s v="KFC"/>
    <s v="上海肯德基有限公司"/>
    <s v="上海"/>
    <x v="18"/>
    <x v="183"/>
  </r>
  <r>
    <x v="9"/>
    <n v="86003399"/>
    <s v="明兴店"/>
    <s v="KFC"/>
    <s v="上海肯德基有限公司"/>
    <s v="上海"/>
    <x v="18"/>
    <x v="183"/>
  </r>
  <r>
    <x v="9"/>
    <n v="86003451"/>
    <s v="上丰店"/>
    <s v="KFC"/>
    <s v="上海肯德基有限公司"/>
    <s v="上海"/>
    <x v="18"/>
    <x v="183"/>
  </r>
  <r>
    <x v="9"/>
    <n v="86003452"/>
    <s v="江文店"/>
    <s v="KFC"/>
    <s v="上海肯德基有限公司"/>
    <s v="上海"/>
    <x v="18"/>
    <x v="183"/>
  </r>
  <r>
    <x v="9"/>
    <n v="86003453"/>
    <s v="合庆"/>
    <s v="KFC"/>
    <s v="上海肯德基有限公司"/>
    <s v="上海"/>
    <x v="18"/>
    <x v="183"/>
  </r>
  <r>
    <x v="9"/>
    <n v="86003454"/>
    <s v="永盛"/>
    <s v="KFC"/>
    <s v="上海肯德基有限公司"/>
    <s v="上海"/>
    <x v="18"/>
    <x v="183"/>
  </r>
  <r>
    <x v="9"/>
    <n v="86003455"/>
    <s v="亭枫"/>
    <s v="KFC"/>
    <s v="上海肯德基有限公司"/>
    <s v="上海"/>
    <x v="18"/>
    <x v="183"/>
  </r>
  <r>
    <x v="9"/>
    <n v="86003456"/>
    <s v="芳汇"/>
    <s v="KFC"/>
    <s v="上海肯德基有限公司"/>
    <s v="上海"/>
    <x v="18"/>
    <x v="183"/>
  </r>
  <r>
    <x v="9"/>
    <n v="86003457"/>
    <s v="枫泾"/>
    <s v="KFC"/>
    <s v="上海肯德基有限公司"/>
    <s v="上海"/>
    <x v="18"/>
    <x v="183"/>
  </r>
  <r>
    <x v="9"/>
    <n v="86003458"/>
    <s v="车墩"/>
    <s v="KFC"/>
    <s v="上海肯德基有限公司"/>
    <s v="上海"/>
    <x v="18"/>
    <x v="183"/>
  </r>
  <r>
    <x v="9"/>
    <n v="86003459"/>
    <s v="华泾"/>
    <s v="KFC"/>
    <s v="上海肯德基有限公司"/>
    <s v="上海"/>
    <x v="18"/>
    <x v="183"/>
  </r>
  <r>
    <x v="9"/>
    <n v="86003460"/>
    <s v="鸿音店"/>
    <s v="KFC"/>
    <s v="上海肯德基有限公司"/>
    <s v="上海"/>
    <x v="18"/>
    <x v="183"/>
  </r>
  <r>
    <x v="9"/>
    <n v="86003461"/>
    <s v="江镇店"/>
    <s v="KFC"/>
    <s v="上海肯德基有限公司"/>
    <s v="上海"/>
    <x v="18"/>
    <x v="183"/>
  </r>
  <r>
    <x v="9"/>
    <n v="86003462"/>
    <s v="金海店"/>
    <s v="KFC"/>
    <s v="上海肯德基有限公司"/>
    <s v="上海"/>
    <x v="18"/>
    <x v="183"/>
  </r>
  <r>
    <x v="9"/>
    <n v="86003463"/>
    <s v="奉城店"/>
    <s v="KFC"/>
    <s v="上海肯德基有限公司"/>
    <s v="上海"/>
    <x v="18"/>
    <x v="183"/>
  </r>
  <r>
    <x v="9"/>
    <n v="86003464"/>
    <s v="刘行店"/>
    <s v="KFC"/>
    <s v="上海肯德基有限公司"/>
    <s v="上海"/>
    <x v="18"/>
    <x v="183"/>
  </r>
  <r>
    <x v="9"/>
    <n v="86003465"/>
    <s v="江川店"/>
    <s v="KFC"/>
    <s v="上海肯德基有限公司"/>
    <s v="上海"/>
    <x v="18"/>
    <x v="183"/>
  </r>
  <r>
    <x v="9"/>
    <n v="86003466"/>
    <s v="祝桥店"/>
    <s v="KFC"/>
    <s v="上海肯德基有限公司"/>
    <s v="上海"/>
    <x v="18"/>
    <x v="183"/>
  </r>
  <r>
    <x v="9"/>
    <n v="86003467"/>
    <s v="东方路"/>
    <s v="KFC"/>
    <s v="上海肯德基有限公司"/>
    <s v="上海"/>
    <x v="18"/>
    <x v="183"/>
  </r>
  <r>
    <x v="9"/>
    <n v="86003468"/>
    <s v="新美罗"/>
    <s v="KFC"/>
    <s v="上海肯德基有限公司"/>
    <s v="上海"/>
    <x v="18"/>
    <x v="183"/>
  </r>
  <r>
    <x v="9"/>
    <n v="86003470"/>
    <s v="张江"/>
    <s v="KFC"/>
    <s v="上海肯德基有限公司"/>
    <s v="上海"/>
    <x v="18"/>
    <x v="183"/>
  </r>
  <r>
    <x v="9"/>
    <n v="86003471"/>
    <s v="绅富"/>
    <s v="KFC"/>
    <s v="上海肯德基有限公司"/>
    <s v="上海"/>
    <x v="18"/>
    <x v="183"/>
  </r>
  <r>
    <x v="9"/>
    <n v="86003853"/>
    <s v="沪松DT"/>
    <s v="KFC"/>
    <s v="上海肯德基有限公司"/>
    <s v="上海"/>
    <x v="18"/>
    <x v="183"/>
  </r>
  <r>
    <x v="9"/>
    <n v="86003854"/>
    <s v="黄渡"/>
    <s v="KFC"/>
    <s v="上海肯德基有限公司"/>
    <s v="上海"/>
    <x v="18"/>
    <x v="183"/>
  </r>
  <r>
    <x v="9"/>
    <n v="86018005"/>
    <s v="美罗餐厅"/>
    <s v="PHDI"/>
    <s v="上海必胜客有限公司"/>
    <s v="上海"/>
    <x v="18"/>
    <x v="183"/>
  </r>
  <r>
    <x v="9"/>
    <n v="86018012"/>
    <s v="先施餐厅"/>
    <s v="PHDI"/>
    <s v="上海必胜客有限公司"/>
    <s v="上海"/>
    <x v="18"/>
    <x v="183"/>
  </r>
  <r>
    <x v="9"/>
    <n v="86018015"/>
    <s v="天山"/>
    <s v="PHDI"/>
    <s v="上海必胜客有限公司"/>
    <s v="上海"/>
    <x v="18"/>
    <x v="183"/>
  </r>
  <r>
    <x v="9"/>
    <n v="86018017"/>
    <s v="常德餐厅"/>
    <s v="PHDI"/>
    <s v="上海必胜客有限公司"/>
    <s v="上海"/>
    <x v="18"/>
    <x v="183"/>
  </r>
  <r>
    <x v="9"/>
    <n v="86018021"/>
    <s v="七宝餐厅"/>
    <s v="PHDI"/>
    <s v="上海必胜客有限公司"/>
    <s v="上海"/>
    <x v="18"/>
    <x v="183"/>
  </r>
  <r>
    <x v="9"/>
    <n v="86018028"/>
    <s v="正大餐厅"/>
    <s v="PHDI"/>
    <s v="上海必胜客有限公司"/>
    <s v="上海"/>
    <x v="18"/>
    <x v="183"/>
  </r>
  <r>
    <x v="9"/>
    <n v="86018031"/>
    <s v="田林餐厅"/>
    <s v="PHDI"/>
    <s v="上海必胜客有限公司"/>
    <s v="上海"/>
    <x v="18"/>
    <x v="183"/>
  </r>
  <r>
    <x v="9"/>
    <n v="86018032"/>
    <s v="宝钢餐厅"/>
    <s v="PHDI"/>
    <s v="上海必胜客有限公司"/>
    <s v="上海"/>
    <x v="18"/>
    <x v="183"/>
  </r>
  <r>
    <x v="9"/>
    <n v="86018034"/>
    <s v="东泰"/>
    <s v="PHDI"/>
    <s v="上海必胜客有限公司"/>
    <s v="上海"/>
    <x v="18"/>
    <x v="183"/>
  </r>
  <r>
    <x v="9"/>
    <n v="86018038"/>
    <s v="假日餐厅"/>
    <s v="PHDI"/>
    <s v="上海必胜客有限公司"/>
    <s v="上海"/>
    <x v="18"/>
    <x v="183"/>
  </r>
  <r>
    <x v="9"/>
    <n v="86018040"/>
    <s v="金桥"/>
    <s v="PHDI"/>
    <s v="上海必胜客有限公司"/>
    <s v="上海"/>
    <x v="18"/>
    <x v="183"/>
  </r>
  <r>
    <x v="9"/>
    <n v="86018043"/>
    <s v="大光明"/>
    <s v="PHDI"/>
    <s v="上海必胜客有限公司"/>
    <s v="上海"/>
    <x v="18"/>
    <x v="183"/>
  </r>
  <r>
    <x v="9"/>
    <n v="86018046"/>
    <s v="曲阳"/>
    <s v="PHDI"/>
    <s v="上海必胜客有限公司"/>
    <s v="上海"/>
    <x v="18"/>
    <x v="183"/>
  </r>
  <r>
    <x v="9"/>
    <n v="86018048"/>
    <s v="松江申越"/>
    <s v="PHDI"/>
    <s v="上海必胜客有限公司"/>
    <s v="上海"/>
    <x v="18"/>
    <x v="183"/>
  </r>
  <r>
    <x v="9"/>
    <n v="86018049"/>
    <s v="南方商城餐厅"/>
    <s v="PHDI"/>
    <s v="上海必胜客有限公司"/>
    <s v="上海"/>
    <x v="18"/>
    <x v="183"/>
  </r>
  <r>
    <x v="9"/>
    <n v="86018055"/>
    <s v="大华乐客多"/>
    <s v="PHDI"/>
    <s v="上海必胜客有限公司"/>
    <s v="上海"/>
    <x v="18"/>
    <x v="183"/>
  </r>
  <r>
    <x v="9"/>
    <n v="86018057"/>
    <s v="瑞虹"/>
    <s v="PHDI"/>
    <s v="上海必胜客有限公司"/>
    <s v="上海"/>
    <x v="18"/>
    <x v="183"/>
  </r>
  <r>
    <x v="9"/>
    <n v="86018058"/>
    <s v="新世界"/>
    <s v="PHDI"/>
    <s v="上海必胜客有限公司"/>
    <s v="上海"/>
    <x v="18"/>
    <x v="183"/>
  </r>
  <r>
    <x v="9"/>
    <n v="86018060"/>
    <s v="曹杨"/>
    <s v="PHDI"/>
    <s v="上海必胜客有限公司"/>
    <s v="上海"/>
    <x v="18"/>
    <x v="183"/>
  </r>
  <r>
    <x v="9"/>
    <n v="86018061"/>
    <s v="金高餐厅"/>
    <s v="PHDI"/>
    <s v="上海必胜客有限公司"/>
    <s v="上海"/>
    <x v="18"/>
    <x v="183"/>
  </r>
  <r>
    <x v="9"/>
    <n v="86018062"/>
    <s v="虹康友谊"/>
    <s v="PHDI"/>
    <s v="上海必胜客有限公司"/>
    <s v="上海"/>
    <x v="18"/>
    <x v="183"/>
  </r>
  <r>
    <x v="9"/>
    <n v="86018071"/>
    <s v="大拇指"/>
    <s v="PHDI"/>
    <s v="上海必胜客有限公司"/>
    <s v="上海"/>
    <x v="18"/>
    <x v="183"/>
  </r>
  <r>
    <x v="9"/>
    <n v="86018073"/>
    <s v="昌里餐厅"/>
    <s v="PHDI"/>
    <s v="上海必胜客有限公司"/>
    <s v="上海"/>
    <x v="18"/>
    <x v="183"/>
  </r>
  <r>
    <x v="9"/>
    <n v="86018075"/>
    <s v="川沙现代"/>
    <s v="PHDI"/>
    <s v="上海必胜客有限公司"/>
    <s v="上海"/>
    <x v="18"/>
    <x v="183"/>
  </r>
  <r>
    <x v="9"/>
    <n v="86018079"/>
    <s v="凯旋餐厅"/>
    <s v="PHDI"/>
    <s v="上海必胜客有限公司"/>
    <s v="上海"/>
    <x v="18"/>
    <x v="183"/>
  </r>
  <r>
    <x v="9"/>
    <n v="86018082"/>
    <s v="青浦必胜客"/>
    <s v="PHDI"/>
    <s v="上海必胜客有限公司"/>
    <s v="上海"/>
    <x v="18"/>
    <x v="183"/>
  </r>
  <r>
    <x v="9"/>
    <n v="86018088"/>
    <s v="大宁"/>
    <s v="PHDI"/>
    <s v="上海必胜客有限公司"/>
    <s v="上海"/>
    <x v="18"/>
    <x v="183"/>
  </r>
  <r>
    <x v="9"/>
    <n v="86018090"/>
    <s v="浦北"/>
    <s v="PHDI"/>
    <s v="上海必胜客有限公司"/>
    <s v="上海"/>
    <x v="18"/>
    <x v="183"/>
  </r>
  <r>
    <x v="9"/>
    <n v="86018091"/>
    <s v="必胜客邯郸餐厅"/>
    <s v="PHDI"/>
    <s v="上海必胜客有限公司"/>
    <s v="上海"/>
    <x v="18"/>
    <x v="183"/>
  </r>
  <r>
    <x v="9"/>
    <n v="86018093"/>
    <s v="丽水欢乐餐厅"/>
    <s v="PHDI"/>
    <s v="上海必胜客有限公司"/>
    <s v="上海"/>
    <x v="18"/>
    <x v="183"/>
  </r>
  <r>
    <x v="9"/>
    <n v="86018096"/>
    <s v="真光餐厅"/>
    <s v="PHDI"/>
    <s v="上海必胜客有限公司"/>
    <s v="上海"/>
    <x v="18"/>
    <x v="183"/>
  </r>
  <r>
    <x v="9"/>
    <n v="86018097"/>
    <s v="又一城"/>
    <s v="PHDI"/>
    <s v="上海必胜客有限公司"/>
    <s v="上海"/>
    <x v="18"/>
    <x v="183"/>
  </r>
  <r>
    <x v="9"/>
    <n v="86018102"/>
    <s v="南汇乐购"/>
    <s v="PHDI"/>
    <s v="上海必胜客有限公司"/>
    <s v="上海"/>
    <x v="18"/>
    <x v="183"/>
  </r>
  <r>
    <x v="9"/>
    <n v="86018105"/>
    <s v="金山石化"/>
    <s v="PHDI"/>
    <s v="上海必胜客有限公司"/>
    <s v="上海"/>
    <x v="18"/>
    <x v="183"/>
  </r>
  <r>
    <x v="9"/>
    <n v="86018108"/>
    <s v="恒瑞"/>
    <s v="PHDI"/>
    <s v="上海必胜客有限公司"/>
    <s v="上海"/>
    <x v="18"/>
    <x v="183"/>
  </r>
  <r>
    <x v="9"/>
    <n v="86018110"/>
    <s v="嘉定顶峰"/>
    <s v="PHDI"/>
    <s v="上海必胜客有限公司"/>
    <s v="上海"/>
    <x v="18"/>
    <x v="183"/>
  </r>
  <r>
    <x v="9"/>
    <n v="86018112"/>
    <s v="张江"/>
    <s v="PHDI"/>
    <s v="上海必胜客有限公司"/>
    <s v="上海"/>
    <x v="18"/>
    <x v="183"/>
  </r>
  <r>
    <x v="9"/>
    <n v="86018124"/>
    <s v="文峰餐厅"/>
    <s v="PHDI"/>
    <s v="上海必胜客有限公司"/>
    <s v="上海"/>
    <x v="18"/>
    <x v="183"/>
  </r>
  <r>
    <x v="9"/>
    <n v="86018125"/>
    <s v="新都会"/>
    <s v="PHDI"/>
    <s v="上海必胜客有限公司"/>
    <s v="上海"/>
    <x v="18"/>
    <x v="183"/>
  </r>
  <r>
    <x v="9"/>
    <n v="86018129"/>
    <s v="长江"/>
    <s v="PHDI"/>
    <s v="上海必胜客有限公司"/>
    <s v="上海"/>
    <x v="18"/>
    <x v="183"/>
  </r>
  <r>
    <x v="9"/>
    <n v="12599101"/>
    <s v="东江湾餐厅（加盟店）"/>
    <s v="PHDI"/>
    <s v="上海冒晟餐饮管理有限公司"/>
    <s v="上海"/>
    <x v="18"/>
    <x v="183"/>
  </r>
  <r>
    <x v="9"/>
    <n v="86018141"/>
    <s v="龙茗"/>
    <s v="PHDI"/>
    <s v="上海必胜客有限公司"/>
    <s v="上海"/>
    <x v="18"/>
    <x v="183"/>
  </r>
  <r>
    <x v="9"/>
    <n v="86018143"/>
    <s v="奉贤南方国际"/>
    <s v="PHDI"/>
    <s v="上海必胜客有限公司"/>
    <s v="上海"/>
    <x v="18"/>
    <x v="183"/>
  </r>
  <r>
    <x v="9"/>
    <n v="86018151"/>
    <s v="金沙江"/>
    <s v="PHDI"/>
    <s v="上海必胜客有限公司"/>
    <s v="上海"/>
    <x v="18"/>
    <x v="183"/>
  </r>
  <r>
    <x v="9"/>
    <n v="86018156"/>
    <s v="双阳餐厅"/>
    <s v="PHDI"/>
    <s v="上海必胜客有限公司"/>
    <s v="上海"/>
    <x v="18"/>
    <x v="183"/>
  </r>
  <r>
    <x v="9"/>
    <n v="86018160"/>
    <s v="徐泾家乐福"/>
    <s v="PHDI"/>
    <s v="上海必胜客有限公司"/>
    <s v="上海"/>
    <x v="18"/>
    <x v="183"/>
  </r>
  <r>
    <x v="9"/>
    <n v="86018169"/>
    <s v="都市"/>
    <s v="PHDI"/>
    <s v="上海必胜客有限公司"/>
    <s v="上海"/>
    <x v="18"/>
    <x v="183"/>
  </r>
  <r>
    <x v="9"/>
    <n v="86018176"/>
    <s v="林荫"/>
    <s v="PHDI"/>
    <s v="上海必胜客有限公司"/>
    <s v="上海"/>
    <x v="18"/>
    <x v="183"/>
  </r>
  <r>
    <x v="9"/>
    <n v="86018177"/>
    <s v="八佰伴"/>
    <s v="PHDI"/>
    <s v="上海必胜客有限公司"/>
    <s v="上海"/>
    <x v="18"/>
    <x v="183"/>
  </r>
  <r>
    <x v="9"/>
    <n v="86018179"/>
    <s v="三阳"/>
    <s v="PHDI"/>
    <s v="上海必胜客有限公司"/>
    <s v="上海"/>
    <x v="18"/>
    <x v="183"/>
  </r>
  <r>
    <x v="9"/>
    <n v="86018180"/>
    <s v="黄兴大润发"/>
    <s v="PHDI"/>
    <s v="上海必胜客有限公司"/>
    <s v="上海"/>
    <x v="18"/>
    <x v="183"/>
  </r>
  <r>
    <x v="9"/>
    <n v="86018183"/>
    <s v="港汇"/>
    <s v="PHDI"/>
    <s v="上海必胜客有限公司"/>
    <s v="上海"/>
    <x v="18"/>
    <x v="183"/>
  </r>
  <r>
    <x v="9"/>
    <n v="86018187"/>
    <s v="上海南站"/>
    <s v="PHDI"/>
    <s v="上海必胜客有限公司"/>
    <s v="上海"/>
    <x v="18"/>
    <x v="183"/>
  </r>
  <r>
    <x v="9"/>
    <n v="86018191"/>
    <s v="市百一店"/>
    <s v="PHDI"/>
    <s v="上海必胜客有限公司"/>
    <s v="上海"/>
    <x v="18"/>
    <x v="183"/>
  </r>
  <r>
    <x v="9"/>
    <n v="86018196"/>
    <s v="金山百联"/>
    <s v="PHDI"/>
    <s v="上海必胜客有限公司"/>
    <s v="上海"/>
    <x v="18"/>
    <x v="183"/>
  </r>
  <r>
    <x v="9"/>
    <n v="86018198"/>
    <s v="曹安餐厅"/>
    <s v="PHDI"/>
    <s v="上海必胜客有限公司"/>
    <s v="上海"/>
    <x v="18"/>
    <x v="183"/>
  </r>
  <r>
    <x v="9"/>
    <n v="86018202"/>
    <s v="周浦万达餐厅"/>
    <s v="PHDI"/>
    <s v="上海必胜客有限公司"/>
    <s v="上海"/>
    <x v="18"/>
    <x v="183"/>
  </r>
  <r>
    <x v="9"/>
    <n v="86018217"/>
    <s v="国盛中心"/>
    <s v="PHDI"/>
    <s v="上海必胜客有限公司"/>
    <s v="上海"/>
    <x v="18"/>
    <x v="183"/>
  </r>
  <r>
    <x v="9"/>
    <n v="86018218"/>
    <s v="虹口龙之梦"/>
    <s v="PHDI"/>
    <s v="上海必胜客有限公司"/>
    <s v="上海"/>
    <x v="18"/>
    <x v="183"/>
  </r>
  <r>
    <x v="9"/>
    <n v="86018219"/>
    <s v="江桥万达"/>
    <s v="PHDI"/>
    <s v="上海必胜客有限公司"/>
    <s v="上海"/>
    <x v="18"/>
    <x v="183"/>
  </r>
  <r>
    <x v="9"/>
    <n v="86018223"/>
    <s v="喜马拉雅"/>
    <s v="PHDI"/>
    <s v="上海必胜客有限公司"/>
    <s v="上海"/>
    <x v="18"/>
    <x v="183"/>
  </r>
  <r>
    <x v="9"/>
    <n v="86018224"/>
    <s v="漕宝路"/>
    <s v="PHDI"/>
    <s v="上海必胜客有限公司"/>
    <s v="上海"/>
    <x v="18"/>
    <x v="183"/>
  </r>
  <r>
    <x v="9"/>
    <n v="86018232"/>
    <s v="日月光"/>
    <s v="PHDI"/>
    <s v="上海必胜客有限公司"/>
    <s v="上海"/>
    <x v="18"/>
    <x v="183"/>
  </r>
  <r>
    <x v="9"/>
    <n v="86018249"/>
    <s v="高行万嘉"/>
    <s v="PHDI"/>
    <s v="上海必胜客有限公司"/>
    <s v="上海"/>
    <x v="18"/>
    <x v="183"/>
  </r>
  <r>
    <x v="9"/>
    <n v="86018250"/>
    <s v="品尊国际餐厅"/>
    <s v="PHDI"/>
    <s v="上海必胜客有限公司"/>
    <s v="上海"/>
    <x v="18"/>
    <x v="183"/>
  </r>
  <r>
    <x v="9"/>
    <n v="86018253"/>
    <s v="中原"/>
    <s v="PHDI"/>
    <s v="上海必胜客有限公司"/>
    <s v="上海"/>
    <x v="18"/>
    <x v="183"/>
  </r>
  <r>
    <x v="9"/>
    <n v="86018254"/>
    <s v="凯进"/>
    <s v="PHDI"/>
    <s v="上海必胜客有限公司"/>
    <s v="上海"/>
    <x v="18"/>
    <x v="183"/>
  </r>
  <r>
    <x v="9"/>
    <n v="86018257"/>
    <s v="嘉亭荟"/>
    <s v="PHDI"/>
    <s v="上海必胜客有限公司"/>
    <s v="上海"/>
    <x v="18"/>
    <x v="183"/>
  </r>
  <r>
    <x v="9"/>
    <n v="86018266"/>
    <s v="玫瑰坊"/>
    <s v="PHDI"/>
    <s v="上海必胜客有限公司"/>
    <s v="上海"/>
    <x v="18"/>
    <x v="183"/>
  </r>
  <r>
    <x v="9"/>
    <n v="86018275"/>
    <s v="徐家汇太平洋"/>
    <s v="PHDI"/>
    <s v="上海必胜客有限公司"/>
    <s v="上海"/>
    <x v="18"/>
    <x v="183"/>
  </r>
  <r>
    <x v="9"/>
    <n v="86018287"/>
    <s v="御桥百联"/>
    <s v="PHDI"/>
    <s v="上海必胜客有限公司"/>
    <s v="上海"/>
    <x v="18"/>
    <x v="183"/>
  </r>
  <r>
    <x v="9"/>
    <n v="86018291"/>
    <s v="中鸿"/>
    <s v="PHDI"/>
    <s v="上海必胜客有限公司"/>
    <s v="上海"/>
    <x v="18"/>
    <x v="183"/>
  </r>
  <r>
    <x v="9"/>
    <n v="86018296"/>
    <s v="崇明八一"/>
    <s v="PHDI"/>
    <s v="上海必胜客有限公司"/>
    <s v="上海"/>
    <x v="18"/>
    <x v="183"/>
  </r>
  <r>
    <x v="9"/>
    <n v="86018354"/>
    <s v="祥腾"/>
    <s v="PHDI"/>
    <s v="上海必胜客有限公司"/>
    <s v="上海"/>
    <x v="18"/>
    <x v="183"/>
  </r>
  <r>
    <x v="9"/>
    <n v="86018356"/>
    <s v="月星环球"/>
    <s v="PHDI"/>
    <s v="上海必胜客有限公司"/>
    <s v="上海"/>
    <x v="18"/>
    <x v="183"/>
  </r>
  <r>
    <x v="9"/>
    <n v="86018384"/>
    <s v="曹路宝龙"/>
    <s v="PHDI"/>
    <s v="上海必胜客有限公司"/>
    <s v="上海"/>
    <x v="18"/>
    <x v="183"/>
  </r>
  <r>
    <x v="9"/>
    <n v="86018503"/>
    <s v="浦星店PH "/>
    <s v="PHDI"/>
    <s v="上海必胜客有限公司"/>
    <s v="上海"/>
    <x v="18"/>
    <x v="183"/>
  </r>
  <r>
    <x v="9"/>
    <n v="86018505"/>
    <s v="诺亚新天地店PH "/>
    <s v="PHDI"/>
    <s v="上海必胜客有限公司"/>
    <s v="上海"/>
    <x v="18"/>
    <x v="183"/>
  </r>
  <r>
    <x v="9"/>
    <n v="86018707"/>
    <s v="上南"/>
    <s v="PHHS"/>
    <s v="上海必胜客有限公司"/>
    <s v="上海"/>
    <x v="18"/>
    <x v="183"/>
  </r>
  <r>
    <x v="9"/>
    <n v="86018708"/>
    <s v="祥和"/>
    <s v="PHHS"/>
    <s v="上海必胜客有限公司"/>
    <s v="上海"/>
    <x v="18"/>
    <x v="183"/>
  </r>
  <r>
    <x v="9"/>
    <n v="86018709"/>
    <s v="钦洋"/>
    <s v="PHHS"/>
    <s v="上海必胜客有限公司"/>
    <s v="上海"/>
    <x v="18"/>
    <x v="183"/>
  </r>
  <r>
    <x v="9"/>
    <n v="86018711"/>
    <s v="吴中路"/>
    <s v="PHHS"/>
    <s v="上海必胜客有限公司"/>
    <s v="上海"/>
    <x v="18"/>
    <x v="183"/>
  </r>
  <r>
    <x v="9"/>
    <n v="86018713"/>
    <s v="帝庭"/>
    <s v="PHHS"/>
    <s v="上海必胜客有限公司"/>
    <s v="上海"/>
    <x v="18"/>
    <x v="183"/>
  </r>
  <r>
    <x v="9"/>
    <n v="86018715"/>
    <s v="海悦"/>
    <s v="PHHS"/>
    <s v="上海必胜客有限公司"/>
    <s v="上海"/>
    <x v="18"/>
    <x v="183"/>
  </r>
  <r>
    <x v="9"/>
    <n v="86018717"/>
    <s v="欧尚"/>
    <s v="PHHS"/>
    <s v="上海必胜客有限公司"/>
    <s v="上海"/>
    <x v="18"/>
    <x v="183"/>
  </r>
  <r>
    <x v="9"/>
    <n v="86018718"/>
    <s v="梅陇"/>
    <s v="PHHS"/>
    <s v="上海必胜客有限公司"/>
    <s v="上海"/>
    <x v="18"/>
    <x v="183"/>
  </r>
  <r>
    <x v="9"/>
    <n v="86018719"/>
    <s v="莱茵半岛"/>
    <s v="PHHS"/>
    <s v="上海必胜客有限公司"/>
    <s v="上海"/>
    <x v="18"/>
    <x v="183"/>
  </r>
  <r>
    <x v="9"/>
    <n v="86018722"/>
    <s v="博兴"/>
    <s v="PHHS"/>
    <s v="上海必胜客有限公司"/>
    <s v="上海"/>
    <x v="18"/>
    <x v="183"/>
  </r>
  <r>
    <x v="9"/>
    <n v="86018723"/>
    <s v="澳门"/>
    <s v="PHHS"/>
    <s v="上海必胜客有限公司"/>
    <s v="上海"/>
    <x v="18"/>
    <x v="183"/>
  </r>
  <r>
    <x v="9"/>
    <n v="86018724"/>
    <s v="云和"/>
    <s v="PHHS"/>
    <s v="上海必胜客有限公司"/>
    <s v="上海"/>
    <x v="18"/>
    <x v="183"/>
  </r>
  <r>
    <x v="9"/>
    <n v="86018725"/>
    <s v="锦绣"/>
    <s v="PHHS"/>
    <s v="上海必胜客有限公司"/>
    <s v="上海"/>
    <x v="18"/>
    <x v="183"/>
  </r>
  <r>
    <x v="9"/>
    <n v="86018727"/>
    <s v="三湘"/>
    <s v="PHHS"/>
    <s v="上海必胜客有限公司"/>
    <s v="上海"/>
    <x v="18"/>
    <x v="183"/>
  </r>
  <r>
    <x v="9"/>
    <n v="86018732"/>
    <s v="源深"/>
    <s v="PHHS"/>
    <s v="上海必胜客有限公司"/>
    <s v="上海"/>
    <x v="18"/>
    <x v="183"/>
  </r>
  <r>
    <x v="9"/>
    <n v="86018733"/>
    <s v="季景"/>
    <s v="PHHS"/>
    <s v="上海必胜客有限公司"/>
    <s v="上海"/>
    <x v="18"/>
    <x v="183"/>
  </r>
  <r>
    <x v="9"/>
    <n v="86018738"/>
    <s v="少年城"/>
    <s v="PHHS"/>
    <s v="上海必胜客有限公司"/>
    <s v="上海"/>
    <x v="18"/>
    <x v="183"/>
  </r>
  <r>
    <x v="9"/>
    <n v="86018741"/>
    <s v="牡丹江"/>
    <s v="PHHS"/>
    <s v="上海必胜客有限公司"/>
    <s v="上海"/>
    <x v="18"/>
    <x v="183"/>
  </r>
  <r>
    <x v="9"/>
    <n v="86018742"/>
    <s v="博山"/>
    <s v="PHHS"/>
    <s v="上海必胜客有限公司"/>
    <s v="上海"/>
    <x v="18"/>
    <x v="183"/>
  </r>
  <r>
    <x v="9"/>
    <n v="86018744"/>
    <s v="共和餐厅"/>
    <s v="PHHS"/>
    <s v="上海必胜客有限公司"/>
    <s v="上海"/>
    <x v="18"/>
    <x v="183"/>
  </r>
  <r>
    <x v="9"/>
    <n v="86018745"/>
    <s v="七宝"/>
    <s v="PHHS"/>
    <s v="上海必胜客有限公司"/>
    <s v="上海"/>
    <x v="18"/>
    <x v="183"/>
  </r>
  <r>
    <x v="9"/>
    <n v="86018748"/>
    <s v="成山"/>
    <s v="PHHS"/>
    <s v="上海必胜客有限公司"/>
    <s v="上海"/>
    <x v="18"/>
    <x v="183"/>
  </r>
  <r>
    <x v="9"/>
    <n v="86018750"/>
    <s v="人民路"/>
    <s v="PHHS"/>
    <s v="上海必胜客有限公司"/>
    <s v="上海"/>
    <x v="18"/>
    <x v="183"/>
  </r>
  <r>
    <x v="9"/>
    <n v="86018751"/>
    <s v="华漕大润发"/>
    <s v="PHHS"/>
    <s v="上海必胜客有限公司"/>
    <s v="上海"/>
    <x v="18"/>
    <x v="183"/>
  </r>
  <r>
    <x v="9"/>
    <n v="86018753"/>
    <s v="西乡路"/>
    <s v="PHHS"/>
    <s v="上海必胜客有限公司"/>
    <s v="上海"/>
    <x v="18"/>
    <x v="183"/>
  </r>
  <r>
    <x v="9"/>
    <n v="86018754"/>
    <s v="春申城"/>
    <s v="PHHS"/>
    <s v="上海必胜客有限公司"/>
    <s v="上海"/>
    <x v="18"/>
    <x v="183"/>
  </r>
  <r>
    <x v="9"/>
    <n v="86018755"/>
    <s v="哈密路"/>
    <s v="PHHS"/>
    <s v="上海必胜客有限公司"/>
    <s v="上海"/>
    <x v="18"/>
    <x v="183"/>
  </r>
  <r>
    <x v="9"/>
    <n v="86018756"/>
    <s v="莘庄乐购"/>
    <s v="PHHS"/>
    <s v="上海必胜客有限公司"/>
    <s v="上海"/>
    <x v="18"/>
    <x v="183"/>
  </r>
  <r>
    <x v="9"/>
    <n v="86018757"/>
    <s v="虹桥路"/>
    <s v="PHHS"/>
    <s v="上海必胜客有限公司"/>
    <s v="上海"/>
    <x v="18"/>
    <x v="183"/>
  </r>
  <r>
    <x v="9"/>
    <n v="86018758"/>
    <s v="柳州路"/>
    <s v="PHHS"/>
    <s v="上海必胜客有限公司"/>
    <s v="上海"/>
    <x v="18"/>
    <x v="183"/>
  </r>
  <r>
    <x v="9"/>
    <n v="86018759"/>
    <s v="真北乐购"/>
    <s v="PHHS"/>
    <s v="上海必胜客有限公司"/>
    <s v="上海"/>
    <x v="18"/>
    <x v="183"/>
  </r>
  <r>
    <x v="9"/>
    <n v="86018760"/>
    <s v="欧阳"/>
    <s v="PHHS"/>
    <s v="上海必胜客有限公司"/>
    <s v="上海"/>
    <x v="18"/>
    <x v="183"/>
  </r>
  <r>
    <x v="9"/>
    <n v="86018761"/>
    <s v="万源城"/>
    <s v="PHHS"/>
    <s v="上海必胜客有限公司"/>
    <s v="上海"/>
    <x v="18"/>
    <x v="183"/>
  </r>
  <r>
    <x v="9"/>
    <n v="86018763"/>
    <s v="高跃"/>
    <s v="PHHS"/>
    <s v="上海必胜客有限公司"/>
    <s v="上海"/>
    <x v="18"/>
    <x v="183"/>
  </r>
  <r>
    <x v="9"/>
    <n v="86018764"/>
    <s v="中山北路"/>
    <s v="PHHS"/>
    <s v="上海必胜客有限公司"/>
    <s v="上海"/>
    <x v="18"/>
    <x v="183"/>
  </r>
  <r>
    <x v="9"/>
    <n v="86018765"/>
    <s v="黄兴餐厅"/>
    <s v="PHHS"/>
    <s v="上海必胜客有限公司"/>
    <s v="上海"/>
    <x v="18"/>
    <x v="183"/>
  </r>
  <r>
    <x v="9"/>
    <n v="86018766"/>
    <s v="海上海"/>
    <s v="PHHS"/>
    <s v="上海必胜客有限公司"/>
    <s v="上海"/>
    <x v="18"/>
    <x v="183"/>
  </r>
  <r>
    <x v="9"/>
    <n v="86018768"/>
    <s v="威宁"/>
    <s v="PHHS"/>
    <s v="上海必胜客有限公司"/>
    <s v="上海"/>
    <x v="18"/>
    <x v="183"/>
  </r>
  <r>
    <x v="9"/>
    <n v="86018773"/>
    <s v="HS民庆路"/>
    <s v="PHHS"/>
    <s v="上海必胜客有限公司"/>
    <s v="上海"/>
    <x v="18"/>
    <x v="183"/>
  </r>
  <r>
    <x v="9"/>
    <n v="86018774"/>
    <s v="HS漕河泾"/>
    <s v="PHHS"/>
    <s v="上海必胜客有限公司"/>
    <s v="上海"/>
    <x v="18"/>
    <x v="183"/>
  </r>
  <r>
    <x v="9"/>
    <n v="86018775"/>
    <s v="HS乳山路"/>
    <s v="PHHS"/>
    <s v="上海必胜客有限公司"/>
    <s v="上海"/>
    <x v="18"/>
    <x v="183"/>
  </r>
  <r>
    <x v="9"/>
    <n v="86018776"/>
    <s v="HS广灵二路"/>
    <s v="PHHS"/>
    <s v="上海必胜客有限公司"/>
    <s v="上海"/>
    <x v="18"/>
    <x v="183"/>
  </r>
  <r>
    <x v="9"/>
    <n v="86018777"/>
    <s v="HS张江"/>
    <s v="PHHS"/>
    <s v="上海必胜客有限公司"/>
    <s v="上海"/>
    <x v="18"/>
    <x v="183"/>
  </r>
  <r>
    <x v="9"/>
    <n v="86018779"/>
    <s v="嘉定清河"/>
    <s v="PHHS"/>
    <s v="上海必胜客有限公司"/>
    <s v="上海"/>
    <x v="18"/>
    <x v="183"/>
  </r>
  <r>
    <x v="9"/>
    <n v="86018781"/>
    <s v="HS罗阳路"/>
    <s v="PHHS"/>
    <s v="上海必胜客有限公司"/>
    <s v="上海"/>
    <x v="18"/>
    <x v="183"/>
  </r>
  <r>
    <x v="9"/>
    <n v="86018782"/>
    <s v="HS宝鼎"/>
    <s v="PHHS"/>
    <s v="上海必胜客有限公司"/>
    <s v="上海"/>
    <x v="18"/>
    <x v="183"/>
  </r>
  <r>
    <x v="9"/>
    <n v="86018784"/>
    <s v="HS长清"/>
    <s v="PHHS"/>
    <s v="上海必胜客有限公司"/>
    <s v="上海"/>
    <x v="18"/>
    <x v="183"/>
  </r>
  <r>
    <x v="9"/>
    <n v="86018785"/>
    <s v="HS东川路"/>
    <s v="PHHS"/>
    <s v="上海必胜客有限公司"/>
    <s v="上海"/>
    <x v="18"/>
    <x v="183"/>
  </r>
  <r>
    <x v="9"/>
    <n v="86018786"/>
    <s v="HS绿洲"/>
    <s v="PHHS"/>
    <s v="上海必胜客有限公司"/>
    <s v="上海"/>
    <x v="18"/>
    <x v="183"/>
  </r>
  <r>
    <x v="9"/>
    <n v="86018791"/>
    <s v="HS华泾"/>
    <s v="PHHS"/>
    <s v="上海必胜客有限公司"/>
    <s v="上海"/>
    <x v="18"/>
    <x v="183"/>
  </r>
  <r>
    <x v="9"/>
    <n v="86018792"/>
    <s v="HS四季广场"/>
    <s v="PHHS"/>
    <s v="上海必胜客有限公司"/>
    <s v="上海"/>
    <x v="18"/>
    <x v="183"/>
  </r>
  <r>
    <x v="9"/>
    <n v="86018793"/>
    <s v="HS南桥"/>
    <s v="PHHS"/>
    <s v="上海必胜客有限公司"/>
    <s v="上海"/>
    <x v="18"/>
    <x v="183"/>
  </r>
  <r>
    <x v="9"/>
    <n v="86018794"/>
    <s v="HS三林新华都"/>
    <s v="PHHS"/>
    <s v="上海必胜客有限公司"/>
    <s v="上海"/>
    <x v="18"/>
    <x v="183"/>
  </r>
  <r>
    <x v="9"/>
    <n v="86018795"/>
    <s v="HS禹州"/>
    <s v="PHHS"/>
    <s v="上海必胜客有限公司"/>
    <s v="上海"/>
    <x v="18"/>
    <x v="183"/>
  </r>
  <r>
    <x v="9"/>
    <n v="86018796"/>
    <s v="HS松江三湘"/>
    <s v="PHHS"/>
    <s v="上海必胜客有限公司"/>
    <s v="上海"/>
    <x v="18"/>
    <x v="183"/>
  </r>
  <r>
    <x v="9"/>
    <n v="86018797"/>
    <s v="HS龙阳"/>
    <s v="PHHS"/>
    <s v="上海必胜客有限公司"/>
    <s v="上海"/>
    <x v="18"/>
    <x v="183"/>
  </r>
  <r>
    <x v="9"/>
    <n v="80181701"/>
    <s v="HS松花江路"/>
    <s v="PHHS"/>
    <s v="上海必胜客有限公司"/>
    <s v="上海"/>
    <x v="18"/>
    <x v="183"/>
  </r>
  <r>
    <x v="9"/>
    <n v="80181703"/>
    <s v="HS耀华"/>
    <s v="PHHS"/>
    <s v="上海必胜客有限公司"/>
    <s v="上海"/>
    <x v="18"/>
    <x v="183"/>
  </r>
  <r>
    <x v="9"/>
    <n v="80181704"/>
    <s v="HS柳埠"/>
    <s v="PHHS"/>
    <s v="上海必胜客有限公司"/>
    <s v="上海"/>
    <x v="18"/>
    <x v="183"/>
  </r>
  <r>
    <x v="9"/>
    <n v="80181705"/>
    <s v="HS新文诚"/>
    <s v="PHHS"/>
    <s v="上海必胜客有限公司"/>
    <s v="上海"/>
    <x v="18"/>
    <x v="183"/>
  </r>
  <r>
    <x v="9"/>
    <n v="80181709"/>
    <s v="HS九亭贝尚坊"/>
    <s v="PHHS"/>
    <s v="上海必胜客有限公司"/>
    <s v="上海"/>
    <x v="18"/>
    <x v="183"/>
  </r>
  <r>
    <x v="9"/>
    <n v="80181711"/>
    <s v="HS银都路"/>
    <s v="PHHS"/>
    <s v="上海必胜客有限公司"/>
    <s v="上海"/>
    <x v="18"/>
    <x v="183"/>
  </r>
  <r>
    <x v="9"/>
    <n v="80181712"/>
    <s v="HS大华路"/>
    <s v="PHHS"/>
    <s v="上海必胜客有限公司"/>
    <s v="上海"/>
    <x v="18"/>
    <x v="183"/>
  </r>
  <r>
    <x v="9"/>
    <n v="80181713"/>
    <s v="HS江宁路"/>
    <s v="PHHS"/>
    <s v="上海必胜客有限公司"/>
    <s v="上海"/>
    <x v="18"/>
    <x v="183"/>
  </r>
  <r>
    <x v="9"/>
    <n v="80181714"/>
    <s v="HS汾河大酒店"/>
    <s v="PHHS"/>
    <s v="上海必胜客有限公司"/>
    <s v="上海"/>
    <x v="18"/>
    <x v="183"/>
  </r>
  <r>
    <x v="9"/>
    <n v="86018908"/>
    <s v="万达"/>
    <s v="ED"/>
    <s v="东方既白（上海）餐饮管理有限公司"/>
    <s v="上海"/>
    <x v="18"/>
    <x v="183"/>
  </r>
  <r>
    <x v="9"/>
    <n v="86046909"/>
    <s v="张江高科"/>
    <s v="ED"/>
    <s v="东方既白（上海）餐饮管理有限公司"/>
    <s v="上海"/>
    <x v="18"/>
    <x v="183"/>
  </r>
  <r>
    <x v="9"/>
    <n v="86018911"/>
    <s v="宝宸"/>
    <s v="ED"/>
    <s v="东方既白（上海）餐饮管理有限公司"/>
    <s v="上海"/>
    <x v="18"/>
    <x v="183"/>
  </r>
  <r>
    <x v="9"/>
    <n v="86018913"/>
    <s v="南京西路"/>
    <s v="ED"/>
    <s v="东方既白（上海）餐饮管理有限公司"/>
    <s v="上海"/>
    <x v="18"/>
    <x v="183"/>
  </r>
  <r>
    <x v="9"/>
    <n v="86018915"/>
    <s v="浦东机场"/>
    <s v="ED"/>
    <s v="东方既白（上海）餐饮管理有限公司"/>
    <s v="上海"/>
    <x v="18"/>
    <x v="183"/>
  </r>
  <r>
    <x v="9"/>
    <n v="86018918"/>
    <s v="仲盛"/>
    <s v="ED"/>
    <s v="东方既白（上海）餐饮管理有限公司"/>
    <s v="上海"/>
    <x v="18"/>
    <x v="183"/>
  </r>
  <r>
    <x v="9"/>
    <n v="86018919"/>
    <s v="林湖"/>
    <s v="ED"/>
    <s v="东方既白（上海）餐饮管理有限公司"/>
    <s v="上海"/>
    <x v="18"/>
    <x v="183"/>
  </r>
  <r>
    <x v="9"/>
    <n v="86018920"/>
    <s v="银泰"/>
    <s v="ED"/>
    <s v="东方既白（上海）餐饮管理有限公司"/>
    <s v="上海"/>
    <x v="18"/>
    <x v="183"/>
  </r>
  <r>
    <x v="9"/>
    <n v="86018921"/>
    <s v="虹桥机场西航站楼"/>
    <s v="ED"/>
    <s v="东方既白（上海）餐饮管理有限公司"/>
    <s v="上海"/>
    <x v="18"/>
    <x v="183"/>
  </r>
  <r>
    <x v="9"/>
    <n v="86018922"/>
    <s v="光新乐购"/>
    <s v="ED"/>
    <s v="东方既白（上海）餐饮管理有限公司"/>
    <s v="上海"/>
    <x v="18"/>
    <x v="183"/>
  </r>
  <r>
    <x v="9"/>
    <n v="86018924"/>
    <s v="虹桥火车站"/>
    <s v="ED"/>
    <s v="东方既白（上海）餐饮管理有限公司"/>
    <s v="上海"/>
    <x v="18"/>
    <x v="183"/>
  </r>
  <r>
    <x v="9"/>
    <n v="86046925"/>
    <s v="小陆家嘴"/>
    <s v="ED"/>
    <s v="东方既白（上海）餐饮管理有限公司"/>
    <s v="上海"/>
    <x v="18"/>
    <x v="183"/>
  </r>
  <r>
    <x v="9"/>
    <n v="86018927"/>
    <s v="宜山路"/>
    <s v="ED"/>
    <s v="东方既白（上海）餐饮管理有限公司"/>
    <s v="上海"/>
    <x v="18"/>
    <x v="183"/>
  </r>
  <r>
    <x v="9"/>
    <n v="86046928"/>
    <s v="新博览中心"/>
    <s v="ED"/>
    <s v="东方既白（上海）餐饮管理有限公司"/>
    <s v="上海"/>
    <x v="18"/>
    <x v="183"/>
  </r>
  <r>
    <x v="9"/>
    <n v="86018931"/>
    <s v="长寿路"/>
    <s v="ED"/>
    <s v="东方既白（上海）餐饮管理有限公司"/>
    <s v="上海"/>
    <x v="18"/>
    <x v="183"/>
  </r>
  <r>
    <x v="9"/>
    <n v="86018933"/>
    <s v="ED国权"/>
    <s v="ED"/>
    <s v="东方既白（上海）餐饮管理有限公司"/>
    <s v="上海"/>
    <x v="18"/>
    <x v="183"/>
  </r>
  <r>
    <x v="9"/>
    <n v="86046935"/>
    <s v="ED美罗城"/>
    <s v="ED"/>
    <s v="东方既白（上海）餐饮管理有限公司"/>
    <s v="上海"/>
    <x v="18"/>
    <x v="183"/>
  </r>
  <r>
    <x v="9"/>
    <n v="11020865"/>
    <s v="PH宝山万达（加盟店）"/>
    <s v="PHDI"/>
    <s v="上海又豪餐饮管理有限公司"/>
    <s v="上海"/>
    <x v="18"/>
    <x v="183"/>
  </r>
  <r>
    <x v="9"/>
    <n v="76201055"/>
    <s v="LS莘谭路"/>
    <s v="LS"/>
    <s v="内蒙古小肥羊餐饮有限公司"/>
    <s v="上海"/>
    <x v="18"/>
    <x v="183"/>
  </r>
  <r>
    <x v="9"/>
    <n v="76201056"/>
    <s v="LS年家浜路"/>
    <s v="LS"/>
    <s v="上海小肥羊餐饮有限公司"/>
    <s v="上海"/>
    <x v="18"/>
    <x v="183"/>
  </r>
  <r>
    <x v="9"/>
    <n v="76201057"/>
    <s v="LS金杨路"/>
    <s v="LS"/>
    <s v="内蒙古小肥羊餐饮有限公司"/>
    <s v="上海"/>
    <x v="18"/>
    <x v="183"/>
  </r>
  <r>
    <x v="9"/>
    <n v="76201059"/>
    <s v="LS宝山路"/>
    <s v="LS"/>
    <s v="内蒙古小肥羊餐饮有限公司"/>
    <s v="上海"/>
    <x v="18"/>
    <x v="183"/>
  </r>
  <r>
    <x v="9"/>
    <n v="76201092"/>
    <s v="LS东方路"/>
    <s v="LS"/>
    <s v="内蒙古小肥羊餐饮有限公司"/>
    <s v="上海"/>
    <x v="18"/>
    <x v="183"/>
  </r>
  <r>
    <x v="9"/>
    <n v="76208001"/>
    <s v="LS黄兴路"/>
    <s v="LS"/>
    <s v="上海小肥羊餐饮有限公司"/>
    <s v="上海"/>
    <x v="18"/>
    <x v="183"/>
  </r>
  <r>
    <x v="9"/>
    <n v="76212001"/>
    <s v="LS真华"/>
    <s v="LS"/>
    <s v="上海小肥羊餐饮有限公司"/>
    <s v="上海"/>
    <x v="18"/>
    <x v="183"/>
  </r>
  <r>
    <x v="9"/>
    <n v="76214001"/>
    <s v="LS成山路"/>
    <s v="LS"/>
    <s v="上海小肥羊餐饮有限公司"/>
    <s v="上海"/>
    <x v="18"/>
    <x v="183"/>
  </r>
  <r>
    <x v="9"/>
    <n v="76227001"/>
    <s v="LS南丹路"/>
    <s v="LS"/>
    <s v="上海小肥羊餐饮有限公司"/>
    <s v="上海"/>
    <x v="18"/>
    <x v="183"/>
  </r>
  <r>
    <x v="9"/>
    <n v="76228001"/>
    <s v="LS延安西路"/>
    <s v="LS"/>
    <s v="上海小肥羊餐饮有限公司"/>
    <s v="上海"/>
    <x v="18"/>
    <x v="183"/>
  </r>
  <r>
    <x v="9"/>
    <n v="76230001"/>
    <s v="LS民主路"/>
    <s v="LS"/>
    <s v="上海小肥羊餐饮有限公司"/>
    <s v="上海"/>
    <x v="18"/>
    <x v="183"/>
  </r>
  <r>
    <x v="9"/>
    <n v="76231001"/>
    <s v="LS陆家浜"/>
    <s v="LS"/>
    <s v="上海小肥羊餐饮有限公司"/>
    <s v="上海"/>
    <x v="18"/>
    <x v="183"/>
  </r>
  <r>
    <x v="9"/>
    <n v="76232001"/>
    <s v="LS双城路"/>
    <s v="LS"/>
    <s v="上海小肥羊餐饮有限公司"/>
    <s v="上海"/>
    <x v="18"/>
    <x v="183"/>
  </r>
  <r>
    <x v="9"/>
    <n v="76233001"/>
    <s v="LS临汾路"/>
    <s v="LS"/>
    <s v="上海小肥羊餐饮有限公司"/>
    <s v="上海"/>
    <x v="18"/>
    <x v="183"/>
  </r>
  <r>
    <x v="9"/>
    <n v="76339001"/>
    <s v="LS汇金"/>
    <s v="LS"/>
    <s v="上海小肥羊餐饮有限公司"/>
    <s v="上海"/>
    <x v="18"/>
    <x v="183"/>
  </r>
  <r>
    <x v="9"/>
    <n v="76340001"/>
    <s v="LS南桥"/>
    <s v="LS"/>
    <s v="内蒙古小肥羊餐饮有限公司"/>
    <s v="上海"/>
    <x v="18"/>
    <x v="183"/>
  </r>
  <r>
    <x v="9"/>
    <n v="86003469"/>
    <s v="陈行店"/>
    <s v="KFC"/>
    <s v="上海肯德基有限公司"/>
    <s v="上海"/>
    <x v="18"/>
    <x v="183"/>
  </r>
  <r>
    <x v="9"/>
    <n v="80181715"/>
    <s v="HS同丰路"/>
    <s v="PHHS"/>
    <s v="上海必胜客有限公司"/>
    <s v="上海"/>
    <x v="18"/>
    <x v="183"/>
  </r>
  <r>
    <x v="9"/>
    <n v="80181717"/>
    <s v="HS剑川路"/>
    <s v="PHHS"/>
    <s v="上海必胜客有限公司"/>
    <s v="上海"/>
    <x v="18"/>
    <x v="183"/>
  </r>
  <r>
    <x v="9"/>
    <n v="86018507"/>
    <s v="PH富绅国际"/>
    <s v="PHDI"/>
    <s v="上海必胜客有限公司"/>
    <s v="上海"/>
    <x v="18"/>
    <x v="183"/>
  </r>
  <r>
    <x v="9"/>
    <n v="86003473"/>
    <s v="松江万达"/>
    <s v="KFC"/>
    <s v="上海肯德基有限公司"/>
    <s v="上海"/>
    <x v="18"/>
    <x v="183"/>
  </r>
  <r>
    <x v="9"/>
    <n v="80181719"/>
    <s v="PS1719 龙吴路"/>
    <s v="PHHS"/>
    <s v="上海必胜客有限公司"/>
    <s v="上海"/>
    <x v="18"/>
    <x v="183"/>
  </r>
  <r>
    <x v="9"/>
    <n v="86003474"/>
    <s v="罗店"/>
    <s v="KFC"/>
    <s v="上海肯德基有限公司"/>
    <s v="上海"/>
    <x v="18"/>
    <x v="183"/>
  </r>
  <r>
    <x v="9"/>
    <n v="80181718"/>
    <s v="浦东商场餐厅"/>
    <s v="PHHS"/>
    <s v="上海必胜客有限公司"/>
    <s v="上海"/>
    <x v="18"/>
    <x v="183"/>
  </r>
  <r>
    <x v="9"/>
    <n v="80181721"/>
    <s v="真大餐厅"/>
    <s v="PHHS"/>
    <s v="上海必胜客有限公司"/>
    <s v="上海"/>
    <x v="18"/>
    <x v="183"/>
  </r>
  <r>
    <x v="9"/>
    <n v="86003475"/>
    <s v="新江桥"/>
    <s v="KFC"/>
    <s v="上海肯德基有限公司"/>
    <s v="上海"/>
    <x v="18"/>
    <x v="183"/>
  </r>
  <r>
    <x v="9"/>
    <n v="86003476"/>
    <s v="九亭站"/>
    <s v="KFC"/>
    <s v="上海肯德基有限公司"/>
    <s v="上海"/>
    <x v="18"/>
    <x v="183"/>
  </r>
  <r>
    <x v="9"/>
    <n v="80181707"/>
    <s v="HS康桥"/>
    <s v="PHHS"/>
    <s v="上海必胜客有限公司"/>
    <s v="上海"/>
    <x v="18"/>
    <x v="183"/>
  </r>
  <r>
    <x v="9"/>
    <n v="80181724"/>
    <s v="HS浦电"/>
    <s v="PHHS"/>
    <s v="上海必胜客有限公司"/>
    <s v="上海"/>
    <x v="18"/>
    <x v="183"/>
  </r>
  <r>
    <x v="9"/>
    <n v="86018547"/>
    <s v="PH杨浦百联"/>
    <s v="PHDI"/>
    <s v="上海必胜客有限公司"/>
    <s v="上海"/>
    <x v="18"/>
    <x v="183"/>
  </r>
  <r>
    <x v="9"/>
    <n v="86003477"/>
    <s v="瞿溪"/>
    <s v="KFC"/>
    <s v="上海肯德基有限公司"/>
    <s v="上海"/>
    <x v="18"/>
    <x v="183"/>
  </r>
  <r>
    <x v="9"/>
    <n v="80181729"/>
    <s v="星游城新店"/>
    <s v="PHHS"/>
    <s v="上海必胜客有限公司"/>
    <s v="上海"/>
    <x v="18"/>
    <x v="183"/>
  </r>
  <r>
    <x v="9"/>
    <n v="80181731"/>
    <s v="凯旋南路"/>
    <s v="PHHS"/>
    <s v="上海必胜客有限公司"/>
    <s v="上海"/>
    <x v="18"/>
    <x v="183"/>
  </r>
  <r>
    <x v="9"/>
    <n v="86003478"/>
    <s v="新客站南站"/>
    <s v="KFC"/>
    <s v="上海肯德基有限公司"/>
    <s v="上海"/>
    <x v="18"/>
    <x v="183"/>
  </r>
  <r>
    <x v="9"/>
    <n v="86003479"/>
    <s v="施湾"/>
    <s v="KFC"/>
    <s v="上海肯德基有限公司"/>
    <s v="上海"/>
    <x v="18"/>
    <x v="183"/>
  </r>
  <r>
    <x v="9"/>
    <n v="80181725"/>
    <s v="PS1725 福泉餐厅"/>
    <s v="PHHS"/>
    <s v="上海必胜客有限公司"/>
    <s v="上海"/>
    <x v="18"/>
    <x v="183"/>
  </r>
  <r>
    <x v="9"/>
    <n v="80181728"/>
    <s v="PS1728 凉城餐厅"/>
    <s v="PHHS"/>
    <s v="上海必胜客有限公司"/>
    <s v="上海"/>
    <x v="18"/>
    <x v="183"/>
  </r>
  <r>
    <x v="9"/>
    <n v="80181735"/>
    <s v="HS芳汇"/>
    <s v="PHHS"/>
    <s v="上海必胜客有限公司"/>
    <s v="上海"/>
    <x v="18"/>
    <x v="183"/>
  </r>
  <r>
    <x v="9"/>
    <n v="86003483"/>
    <s v="世博源店"/>
    <s v="KFC"/>
    <s v="上海肯德基有限公司"/>
    <s v="上海"/>
    <x v="18"/>
    <x v="183"/>
  </r>
  <r>
    <x v="9"/>
    <n v="80181740"/>
    <s v="HS新三林"/>
    <s v="PHHS"/>
    <s v="上海必胜客有限公司"/>
    <s v="上海"/>
    <x v="18"/>
    <x v="183"/>
  </r>
  <r>
    <x v="9"/>
    <n v="86018560"/>
    <s v="浦东佛罗伦萨店PH "/>
    <s v="PHDI"/>
    <s v="上海必胜客有限公司"/>
    <s v="上海"/>
    <x v="18"/>
    <x v="183"/>
  </r>
  <r>
    <x v="9"/>
    <n v="86018573"/>
    <s v="王港恒生店PH "/>
    <s v="PHDI"/>
    <s v="上海必胜客有限公司"/>
    <s v="上海"/>
    <x v="18"/>
    <x v="183"/>
  </r>
  <r>
    <x v="9"/>
    <n v="86003481"/>
    <s v="吾盈"/>
    <s v="KFC "/>
    <s v="上海肯德基有限公司"/>
    <s v="上海"/>
    <x v="18"/>
    <x v="183"/>
  </r>
  <r>
    <x v="9"/>
    <n v="86003482"/>
    <s v="金科"/>
    <s v="KFC "/>
    <s v="上海肯德基有限公司"/>
    <s v="上海"/>
    <x v="18"/>
    <x v="183"/>
  </r>
  <r>
    <x v="9"/>
    <n v="86003484"/>
    <s v="佛罗伦萨广场店"/>
    <s v="KFC "/>
    <s v="上海肯德基有限公司"/>
    <s v="上海"/>
    <x v="18"/>
    <x v="183"/>
  </r>
  <r>
    <x v="9"/>
    <n v="86003485"/>
    <s v="佘山"/>
    <s v="KFC "/>
    <s v="上海肯德基有限公司"/>
    <s v="上海"/>
    <x v="18"/>
    <x v="183"/>
  </r>
  <r>
    <x v="9"/>
    <n v="80181739"/>
    <s v="HS芷江"/>
    <s v="PHHS"/>
    <s v="上海必胜客有限公司"/>
    <s v="上海"/>
    <x v="18"/>
    <x v="183"/>
  </r>
  <r>
    <x v="9"/>
    <n v="80181741"/>
    <s v="HS唐镇"/>
    <s v="PHHS"/>
    <s v="上海必胜客有限公司"/>
    <s v="上海"/>
    <x v="18"/>
    <x v="183"/>
  </r>
  <r>
    <x v="9"/>
    <n v="80181744"/>
    <s v="HS锦秋"/>
    <s v="PHHS"/>
    <s v="上海必胜客有限公司"/>
    <s v="上海"/>
    <x v="18"/>
    <x v="183"/>
  </r>
  <r>
    <x v="9"/>
    <n v="80181746"/>
    <s v="HS曹安天际"/>
    <s v="PHHS"/>
    <s v="上海必胜客有限公司"/>
    <s v="上海"/>
    <x v="18"/>
    <x v="183"/>
  </r>
  <r>
    <x v="9"/>
    <n v="80181751"/>
    <s v="HS宝山"/>
    <s v="PHHS"/>
    <s v="上海必胜客有限公司"/>
    <s v="上海"/>
    <x v="18"/>
    <x v="183"/>
  </r>
  <r>
    <x v="9"/>
    <n v="86018555"/>
    <s v="张江欧尚PH "/>
    <s v="PHDI"/>
    <s v="上海必胜客有限公司"/>
    <s v="上海"/>
    <x v="18"/>
    <x v="183"/>
  </r>
  <r>
    <x v="9"/>
    <n v="86018564"/>
    <s v="青浦吾悦PH "/>
    <s v="PHDI"/>
    <s v="上海必胜客有限公司"/>
    <s v="上海"/>
    <x v="18"/>
    <x v="183"/>
  </r>
  <r>
    <x v="9"/>
    <n v="86003314"/>
    <s v="高铁北精选店 "/>
    <s v="KFC "/>
    <s v="上海肯德基有限公司"/>
    <s v="上海"/>
    <x v="18"/>
    <x v="183"/>
  </r>
  <r>
    <x v="9"/>
    <n v="86003315"/>
    <s v="高铁精选3店 "/>
    <s v="KFC "/>
    <s v="上海肯德基有限公司"/>
    <s v="上海"/>
    <x v="18"/>
    <x v="183"/>
  </r>
  <r>
    <x v="9"/>
    <n v="86003487"/>
    <s v="同乐店"/>
    <s v="KFC "/>
    <s v="上海肯德基有限公司"/>
    <s v="上海"/>
    <x v="18"/>
    <x v="183"/>
  </r>
  <r>
    <x v="9"/>
    <n v="80181736"/>
    <s v="昭化路店"/>
    <s v="PHHS"/>
    <s v="上海必胜客有限公司"/>
    <s v="上海"/>
    <x v="18"/>
    <x v="183"/>
  </r>
  <r>
    <x v="9"/>
    <n v="12387655"/>
    <s v="江桥万达（加盟店）"/>
    <s v="PHDI"/>
    <s v="上海又豪餐饮管理有限公司"/>
    <s v="上海"/>
    <x v="18"/>
    <x v="183"/>
  </r>
  <r>
    <x v="9"/>
    <n v="80181752"/>
    <s v="HS水产西路"/>
    <s v="PHHS"/>
    <s v="上海必胜客有限公司"/>
    <s v="上海"/>
    <x v="18"/>
    <x v="183"/>
  </r>
  <r>
    <x v="9"/>
    <n v="86003472"/>
    <s v="高东店"/>
    <s v="KFC "/>
    <s v="上海肯德基有限公司"/>
    <s v="上海"/>
    <x v="18"/>
    <x v="183"/>
  </r>
  <r>
    <x v="9"/>
    <n v="11666145"/>
    <s v="LS惠南镇沪南路店（加盟）"/>
    <s v="LS"/>
    <s v="上海顺南餐饮有限公司"/>
    <s v="上海"/>
    <x v="18"/>
    <x v="183"/>
  </r>
  <r>
    <x v="9"/>
    <n v="11666173"/>
    <s v="LS湖州滨河路（加盟）"/>
    <s v="LS"/>
    <s v="湖州吴兴汇智火锅店"/>
    <s v="上海"/>
    <x v="18"/>
    <x v="183"/>
  </r>
  <r>
    <x v="9"/>
    <n v="11666309"/>
    <s v="LS上海成山路（转加盟）"/>
    <s v="LS"/>
    <s v="上海魁泰餐饮管理有限公司"/>
    <s v="上海"/>
    <x v="18"/>
    <x v="183"/>
  </r>
  <r>
    <x v="9"/>
    <n v="86003184"/>
    <s v="永泰店"/>
    <s v="KFC"/>
    <s v="上海肯德基有限公司"/>
    <s v="上海"/>
    <x v="18"/>
    <x v="183"/>
  </r>
  <r>
    <x v="9"/>
    <n v="86003486"/>
    <s v="航头店"/>
    <s v="KFC"/>
    <s v="上海肯德基有限公司"/>
    <s v="上海"/>
    <x v="18"/>
    <x v="183"/>
  </r>
  <r>
    <x v="9"/>
    <n v="86003489"/>
    <s v="新南方商城店"/>
    <s v="KFC"/>
    <s v="上海肯德基有限公司"/>
    <s v="上海"/>
    <x v="18"/>
    <x v="183"/>
  </r>
  <r>
    <x v="9"/>
    <n v="86003491"/>
    <s v="芮欧店"/>
    <s v="KFC"/>
    <s v="上海肯德基有限公司"/>
    <s v="上海"/>
    <x v="18"/>
    <x v="183"/>
  </r>
  <r>
    <x v="9"/>
    <n v="80181745"/>
    <s v="HS呼玛店"/>
    <s v="PHHS"/>
    <s v="上海必胜客有限公司"/>
    <s v="上海"/>
    <x v="18"/>
    <x v="183"/>
  </r>
  <r>
    <x v="9"/>
    <n v="80181756"/>
    <s v="HS合川路"/>
    <s v="PHHS"/>
    <s v="上海必胜客有限公司"/>
    <s v="上海"/>
    <x v="18"/>
    <x v="183"/>
  </r>
  <r>
    <x v="9"/>
    <n v="80181757"/>
    <s v="HS团结路"/>
    <s v="PHHS"/>
    <s v="上海必胜客有限公司"/>
    <s v="上海"/>
    <x v="18"/>
    <x v="183"/>
  </r>
  <r>
    <x v="9"/>
    <n v="80181759"/>
    <s v="HS龙胜路"/>
    <s v="PHHS"/>
    <s v="上海必胜客有限公司"/>
    <s v="上海"/>
    <x v="18"/>
    <x v="183"/>
  </r>
  <r>
    <x v="9"/>
    <n v="80181762"/>
    <s v="定边路"/>
    <s v="PHHS"/>
    <s v="上海必胜客有限公司"/>
    <s v="上海"/>
    <x v="18"/>
    <x v="183"/>
  </r>
  <r>
    <x v="9"/>
    <n v="80181763"/>
    <s v="HS隆昌路"/>
    <s v="PHHS"/>
    <s v="上海必胜客有限公司"/>
    <s v="上海"/>
    <x v="18"/>
    <x v="183"/>
  </r>
  <r>
    <x v="9"/>
    <n v="86018402"/>
    <s v="金山万达"/>
    <s v="PHDI"/>
    <s v="上海必胜客有限公司"/>
    <s v="上海"/>
    <x v="18"/>
    <x v="183"/>
  </r>
  <r>
    <x v="9"/>
    <n v="86018403"/>
    <s v="大拇指"/>
    <s v="PHDI"/>
    <s v="上海必胜客有限公司"/>
    <s v="上海"/>
    <x v="18"/>
    <x v="183"/>
  </r>
  <r>
    <x v="9"/>
    <n v="12571197"/>
    <s v="漕宝餐厅（加盟店）"/>
    <s v="PHDI"/>
    <s v="上海毅彦餐饮管理有限公司"/>
    <s v="上海"/>
    <x v="18"/>
    <x v="183"/>
  </r>
  <r>
    <x v="9"/>
    <n v="12571790"/>
    <s v="曲阳餐厅（加盟店）"/>
    <s v="PHDI"/>
    <s v="上海加发餐饮管理有限公司"/>
    <s v="上海"/>
    <x v="18"/>
    <x v="183"/>
  </r>
  <r>
    <x v="9"/>
    <n v="86003316"/>
    <s v="松江永辉精选"/>
    <s v="KFC"/>
    <s v="上海肯德基有限公司"/>
    <s v="上海"/>
    <x v="18"/>
    <x v="183"/>
  </r>
  <r>
    <x v="9"/>
    <n v="11666308"/>
    <s v="LS上海陆家浜（转加盟）"/>
    <s v="LS"/>
    <s v="上海魁泰餐饮管理有限公司"/>
    <s v="上海"/>
    <x v="18"/>
    <x v="183"/>
  </r>
  <r>
    <x v="9"/>
    <n v="86003490"/>
    <s v="浦东机场T1出发店"/>
    <s v="KFC"/>
    <s v="上海肯德基有限公司"/>
    <s v="上海"/>
    <x v="18"/>
    <x v="183"/>
  </r>
  <r>
    <x v="9"/>
    <n v="86003492"/>
    <s v="隆昌店"/>
    <s v="KFC"/>
    <s v="上海肯德基有限公司"/>
    <s v="上海"/>
    <x v="18"/>
    <x v="183"/>
  </r>
  <r>
    <x v="9"/>
    <n v="11666316"/>
    <s v="LS 民主路（转加盟）"/>
    <s v="LS"/>
    <s v="上海七宝小肥羊餐饮有限公司"/>
    <s v="上海"/>
    <x v="18"/>
    <x v="183"/>
  </r>
  <r>
    <x v="9"/>
    <n v="11666327"/>
    <s v="LS临汾路（转加盟）"/>
    <s v="LS"/>
    <s v="上海彭浦小肥羊餐饮有限公司"/>
    <s v="上海"/>
    <x v="18"/>
    <x v="183"/>
  </r>
  <r>
    <x v="9"/>
    <n v="86018434"/>
    <s v="大宁路"/>
    <s v="PHDI"/>
    <s v="上海必胜客有限公司"/>
    <s v="上海"/>
    <x v="18"/>
    <x v="183"/>
  </r>
  <r>
    <x v="9"/>
    <n v="86018428"/>
    <s v="顾村正大"/>
    <s v="PHDI"/>
    <s v="上海必胜客有限公司"/>
    <s v="上海"/>
    <x v="18"/>
    <x v="183"/>
  </r>
  <r>
    <x v="9"/>
    <n v="80181766"/>
    <s v="杨思店"/>
    <s v="PHHS"/>
    <s v="上海必胜客有限公司"/>
    <s v="上海"/>
    <x v="18"/>
    <x v="183"/>
  </r>
  <r>
    <x v="9"/>
    <n v="86018584"/>
    <s v="松江新理想"/>
    <s v="PHDI"/>
    <s v="上海必胜客有限公司"/>
    <s v="上海"/>
    <x v="18"/>
    <x v="183"/>
  </r>
  <r>
    <x v="9"/>
    <n v="86003495"/>
    <s v="顾村公园（KFC）"/>
    <s v="KFC"/>
    <s v="上海肯德基有限公司"/>
    <s v="上海"/>
    <x v="18"/>
    <x v="183"/>
  </r>
  <r>
    <x v="9"/>
    <n v="86003488"/>
    <s v="都市店"/>
    <s v="KFC"/>
    <s v="上海肯德基有限公司"/>
    <s v="上海"/>
    <x v="18"/>
    <x v="183"/>
  </r>
  <r>
    <x v="9"/>
    <n v="86003494"/>
    <s v="新龙阳店"/>
    <s v="KFC"/>
    <s v="上海肯德基有限公司"/>
    <s v="上海"/>
    <x v="18"/>
    <x v="183"/>
  </r>
  <r>
    <x v="9"/>
    <n v="86003496"/>
    <s v="南桥宝龙"/>
    <s v="KFC"/>
    <s v="上海肯德基有限公司"/>
    <s v="上海"/>
    <x v="18"/>
    <x v="183"/>
  </r>
  <r>
    <x v="9"/>
    <n v="86018406"/>
    <s v="龙盛"/>
    <s v="PHDI"/>
    <s v="上海必胜客有限公司"/>
    <s v="上海"/>
    <x v="18"/>
    <x v="183"/>
  </r>
  <r>
    <x v="9"/>
    <n v="86018445"/>
    <s v="奉贤宝龙"/>
    <s v="PHDI"/>
    <s v="上海必胜客有限公司"/>
    <s v="上海"/>
    <x v="18"/>
    <x v="183"/>
  </r>
  <r>
    <x v="9"/>
    <n v="86018443"/>
    <s v="虹桥新天地"/>
    <s v="PHDI"/>
    <s v="上海必胜客有限公司"/>
    <s v="上海"/>
    <x v="18"/>
    <x v="183"/>
  </r>
  <r>
    <x v="9"/>
    <n v="86018404"/>
    <s v="金山五福"/>
    <s v="PHDI"/>
    <s v="上海必胜客有限公司"/>
    <s v="上海"/>
    <x v="18"/>
    <x v="183"/>
  </r>
  <r>
    <x v="9"/>
    <n v="86018444"/>
    <s v="中环协信"/>
    <s v="PHDI"/>
    <s v="上海必胜客有限公司"/>
    <s v="上海"/>
    <x v="18"/>
    <x v="183"/>
  </r>
  <r>
    <x v="9"/>
    <n v="86018450"/>
    <s v="宝山宝龙"/>
    <s v="PHDI"/>
    <s v="上海必胜客有限公司"/>
    <s v="上海"/>
    <x v="18"/>
    <x v="183"/>
  </r>
  <r>
    <x v="9"/>
    <n v="12629885"/>
    <s v="金沙江（转加盟）"/>
    <s v="PHDI"/>
    <s v="上海必胜客有限公司"/>
    <s v="上海"/>
    <x v="18"/>
    <x v="183"/>
  </r>
  <r>
    <x v="9"/>
    <n v="80181773"/>
    <s v="HS菊联"/>
    <s v="PHHS"/>
    <s v="上海必胜客有限公司"/>
    <s v="上海"/>
    <x v="18"/>
    <x v="183"/>
  </r>
  <r>
    <x v="9"/>
    <n v="86018400"/>
    <s v="新邻生活广场"/>
    <s v="PHDI"/>
    <s v="上海必胜客有限公司"/>
    <s v="上海"/>
    <x v="18"/>
    <x v="183"/>
  </r>
  <r>
    <x v="9"/>
    <n v="86018418"/>
    <s v="云台"/>
    <s v="PHDI"/>
    <s v="上海必胜客有限公司"/>
    <s v="上海"/>
    <x v="18"/>
    <x v="183"/>
  </r>
  <r>
    <x v="9"/>
    <n v="86018451"/>
    <s v="北上海"/>
    <s v="PHDI"/>
    <s v="上海必胜客有限公司"/>
    <s v="上海"/>
    <x v="18"/>
    <x v="183"/>
  </r>
  <r>
    <x v="9"/>
    <n v="86018453"/>
    <s v="香港广场"/>
    <s v="PHDI"/>
    <s v="上海必胜客有限公司"/>
    <s v="上海"/>
    <x v="18"/>
    <x v="183"/>
  </r>
  <r>
    <x v="9"/>
    <n v="80181778"/>
    <s v="HS大唐"/>
    <s v="PHHS"/>
    <s v="上海必胜客有限公司"/>
    <s v="上海"/>
    <x v="18"/>
    <x v="183"/>
  </r>
  <r>
    <x v="9"/>
    <n v="86003497"/>
    <s v="大宁国际"/>
    <s v="KFC"/>
    <s v="上海肯德基有限公司"/>
    <s v="上海"/>
    <x v="18"/>
    <x v="183"/>
  </r>
  <r>
    <x v="9"/>
    <n v="86003498"/>
    <s v="中远"/>
    <s v="KFC"/>
    <s v="上海肯德基有限公司"/>
    <s v="上海"/>
    <x v="18"/>
    <x v="183"/>
  </r>
  <r>
    <x v="9"/>
    <n v="80181777"/>
    <s v="HS浦申"/>
    <s v="PHHS"/>
    <s v="上海必胜客有限公司"/>
    <s v="上海"/>
    <x v="18"/>
    <x v="183"/>
  </r>
  <r>
    <x v="9"/>
    <n v="86003499"/>
    <s v="国展中心"/>
    <s v="KFC"/>
    <s v="上海肯德基有限公司"/>
    <s v="上海"/>
    <x v="18"/>
    <x v="183"/>
  </r>
  <r>
    <x v="9"/>
    <n v="80031001"/>
    <s v="申月"/>
    <s v="KFC"/>
    <s v="上海肯德基有限公司"/>
    <s v="上海"/>
    <x v="18"/>
    <x v="183"/>
  </r>
  <r>
    <x v="9"/>
    <n v="80181781"/>
    <s v="永泰"/>
    <s v="PHHS"/>
    <s v="上海必胜客有限公司"/>
    <s v="上海"/>
    <x v="18"/>
    <x v="183"/>
  </r>
  <r>
    <x v="9"/>
    <n v="11666360"/>
    <s v="LS莲花路（加盟）"/>
    <s v="LS"/>
    <s v="上海魁泰餐饮管理有限公司"/>
    <s v="上海"/>
    <x v="18"/>
    <x v="183"/>
  </r>
  <r>
    <x v="9"/>
    <n v="86018459"/>
    <s v="世博源"/>
    <s v="PHDI"/>
    <s v="上海必胜客有限公司"/>
    <s v="上海"/>
    <x v="18"/>
    <x v="183"/>
  </r>
  <r>
    <x v="9"/>
    <n v="86018456"/>
    <s v="中博"/>
    <s v="PHDI"/>
    <s v="上海必胜客有限公司"/>
    <s v="上海"/>
    <x v="18"/>
    <x v="183"/>
  </r>
  <r>
    <x v="9"/>
    <n v="86018472"/>
    <s v="嘉定百联新店"/>
    <s v="PHDI"/>
    <s v="上海必胜客有限公司"/>
    <s v="上海"/>
    <x v="18"/>
    <x v="183"/>
  </r>
  <r>
    <x v="9"/>
    <n v="80031002"/>
    <s v="北蔡"/>
    <s v="KFC"/>
    <s v="上海肯德基有限公司"/>
    <s v="上海"/>
    <x v="18"/>
    <x v="183"/>
  </r>
  <r>
    <x v="9"/>
    <n v="80181784"/>
    <s v="新江湾"/>
    <s v="PHHS"/>
    <s v="上海必胜客有限公司"/>
    <s v="上海"/>
    <x v="18"/>
    <x v="183"/>
  </r>
  <r>
    <x v="9"/>
    <n v="80031004"/>
    <s v="澄浏"/>
    <s v="KFC"/>
    <s v="上海肯德基有限公司"/>
    <s v="上海"/>
    <x v="18"/>
    <x v="183"/>
  </r>
  <r>
    <x v="9"/>
    <n v="11666368"/>
    <s v="LS汇金店（转加盟）"/>
    <s v="LS"/>
    <s v="上海惠金小肥羊餐饮有限公司"/>
    <s v="上海"/>
    <x v="18"/>
    <x v="183"/>
  </r>
  <r>
    <x v="9"/>
    <n v="86018473"/>
    <s v="泥城宝龙"/>
    <s v="PHDI"/>
    <s v="上海必胜客有限公司"/>
    <s v="上海"/>
    <x v="18"/>
    <x v="183"/>
  </r>
  <r>
    <x v="9"/>
    <n v="86018482"/>
    <s v="大华郎香"/>
    <s v="PHDI"/>
    <s v="上海必胜客有限公司"/>
    <s v="上海"/>
    <x v="18"/>
    <x v="183"/>
  </r>
  <r>
    <x v="9"/>
    <n v="80031003"/>
    <s v="蓝村路"/>
    <s v="KFC"/>
    <s v="上海肯德基有限公司"/>
    <s v="上海"/>
    <x v="18"/>
    <x v="183"/>
  </r>
  <r>
    <x v="9"/>
    <n v="86018480"/>
    <s v="上海中心"/>
    <s v="PHDI"/>
    <s v="上海必胜客有限公司"/>
    <s v="上海"/>
    <x v="18"/>
    <x v="183"/>
  </r>
  <r>
    <x v="10"/>
    <n v="11822962"/>
    <s v="繁荣店"/>
    <s v="KFC"/>
    <s v="鞍山市群津餐饮咨询有限公司"/>
    <s v="鞍山"/>
    <x v="19"/>
    <x v="184"/>
  </r>
  <r>
    <x v="10"/>
    <n v="80131036"/>
    <s v="立山大润发店"/>
    <s v="KFC"/>
    <s v="百胜餐饮（沈阳）有限公司"/>
    <s v="鞍山"/>
    <x v="19"/>
    <x v="184"/>
  </r>
  <r>
    <x v="10"/>
    <n v="86013019"/>
    <s v="国泰店"/>
    <s v="KFC"/>
    <s v="百胜餐饮（沈阳）有限公司"/>
    <s v="鞍山"/>
    <x v="19"/>
    <x v="184"/>
  </r>
  <r>
    <x v="10"/>
    <n v="86013092"/>
    <s v="湖南店"/>
    <s v="KFC"/>
    <s v="百胜餐饮（沈阳）有限公司"/>
    <s v="鞍山"/>
    <x v="19"/>
    <x v="184"/>
  </r>
  <r>
    <x v="10"/>
    <n v="86013155"/>
    <s v="鞍山民生"/>
    <s v="KFC"/>
    <s v="百胜餐饮（沈阳）有限公司"/>
    <s v="鞍山"/>
    <x v="19"/>
    <x v="184"/>
  </r>
  <r>
    <x v="10"/>
    <n v="86013176"/>
    <s v="建国店"/>
    <s v="KFC"/>
    <s v="百胜餐饮（沈阳）有限公司"/>
    <s v="鞍山"/>
    <x v="19"/>
    <x v="184"/>
  </r>
  <r>
    <x v="10"/>
    <n v="86013247"/>
    <s v="鞍山胜利路"/>
    <s v="KFC"/>
    <s v="百胜餐饮（沈阳）有限公司"/>
    <s v="鞍山"/>
    <x v="19"/>
    <x v="184"/>
  </r>
  <r>
    <x v="10"/>
    <n v="86013252"/>
    <s v="立山店"/>
    <s v="KFC"/>
    <s v="百胜餐饮（沈阳）有限公司"/>
    <s v="鞍山"/>
    <x v="19"/>
    <x v="184"/>
  </r>
  <r>
    <x v="10"/>
    <n v="86013282"/>
    <s v="向阳店"/>
    <s v="KFC"/>
    <s v="百胜餐饮（沈阳）有限公司"/>
    <s v="鞍山"/>
    <x v="19"/>
    <x v="184"/>
  </r>
  <r>
    <x v="10"/>
    <n v="86013370"/>
    <s v="站前店"/>
    <s v="KFC"/>
    <s v="百胜餐饮（沈阳）有限公司"/>
    <s v="鞍山"/>
    <x v="19"/>
    <x v="184"/>
  </r>
  <r>
    <x v="10"/>
    <n v="86013493"/>
    <s v="KFC景字街店"/>
    <s v="KFC"/>
    <s v="百胜餐饮（沈阳）有限公司"/>
    <s v="鞍山"/>
    <x v="19"/>
    <x v="184"/>
  </r>
  <r>
    <x v="10"/>
    <n v="86013537"/>
    <s v="鞍山胜利路PH"/>
    <s v="PHDI"/>
    <s v="百胜餐饮（沈阳）有限公司"/>
    <s v="鞍山"/>
    <x v="19"/>
    <x v="184"/>
  </r>
  <r>
    <x v="10"/>
    <n v="86013561"/>
    <s v="PH景字街店"/>
    <s v="PHDI"/>
    <s v="百胜餐饮（沈阳）有限公司"/>
    <s v="鞍山"/>
    <x v="19"/>
    <x v="184"/>
  </r>
  <r>
    <x v="10"/>
    <n v="86013219"/>
    <s v="昆仑店"/>
    <s v="KFC"/>
    <s v="百胜餐饮（沈阳）有限公司"/>
    <s v="鲅鱼圈"/>
    <x v="19"/>
    <x v="185"/>
  </r>
  <r>
    <x v="10"/>
    <n v="86013564"/>
    <s v="PH万隆店"/>
    <s v="PHDI"/>
    <s v="百胜餐饮（沈阳）有限公司"/>
    <s v="鲅鱼圈"/>
    <x v="19"/>
    <x v="185"/>
  </r>
  <r>
    <x v="10"/>
    <n v="86013477"/>
    <s v="天成"/>
    <s v="KFC"/>
    <s v="百胜餐饮（沈阳）有限公司吉林省分公司"/>
    <s v="白山"/>
    <x v="11"/>
    <x v="186"/>
  </r>
  <r>
    <x v="10"/>
    <n v="80131007"/>
    <s v="七门店"/>
    <s v="KFC"/>
    <s v="百胜餐饮（沈阳）有限公司"/>
    <s v="北票"/>
    <x v="19"/>
    <x v="187"/>
  </r>
  <r>
    <x v="10"/>
    <n v="10860583"/>
    <s v="好佳"/>
    <s v="KFC"/>
    <s v="沈阳晨淼餐饮管理有限公司"/>
    <s v="本溪"/>
    <x v="19"/>
    <x v="188"/>
  </r>
  <r>
    <x v="10"/>
    <n v="11666013"/>
    <s v="LS本溪地工路店"/>
    <s v="LS"/>
    <s v="内蒙古小肥羊餐饮连锁有限公司"/>
    <s v="本溪"/>
    <x v="19"/>
    <x v="188"/>
  </r>
  <r>
    <x v="10"/>
    <n v="86013109"/>
    <s v="华联店"/>
    <s v="KFC"/>
    <s v="百胜餐饮（沈阳）有限公司"/>
    <s v="本溪"/>
    <x v="19"/>
    <x v="188"/>
  </r>
  <r>
    <x v="10"/>
    <n v="86013113"/>
    <s v="本大店"/>
    <s v="KFC"/>
    <s v="百胜餐饮（沈阳）有限公司"/>
    <s v="本溪"/>
    <x v="19"/>
    <x v="188"/>
  </r>
  <r>
    <x v="10"/>
    <n v="86013540"/>
    <s v="永丰店"/>
    <s v="PHDI"/>
    <s v="百胜餐饮（沈阳）有限公司"/>
    <s v="本溪"/>
    <x v="19"/>
    <x v="188"/>
  </r>
  <r>
    <x v="10"/>
    <n v="86013116"/>
    <s v="朝商店"/>
    <s v="KFC"/>
    <s v="百胜餐饮（沈阳）有限公司"/>
    <s v="朝阳"/>
    <x v="19"/>
    <x v="187"/>
  </r>
  <r>
    <x v="10"/>
    <n v="86013296"/>
    <s v="海纳店"/>
    <s v="KFC"/>
    <s v="百胜餐饮（沈阳）有限公司"/>
    <s v="朝阳"/>
    <x v="19"/>
    <x v="187"/>
  </r>
  <r>
    <x v="10"/>
    <n v="86013460"/>
    <s v="朝阳大街"/>
    <s v="KFC"/>
    <s v="百胜餐饮（沈阳）有限公司"/>
    <s v="朝阳"/>
    <x v="19"/>
    <x v="187"/>
  </r>
  <r>
    <x v="10"/>
    <n v="86013510"/>
    <s v="PH朝阳商业城店"/>
    <s v="PHDI"/>
    <s v="百胜餐饮（沈阳）有限公司"/>
    <s v="朝阳"/>
    <x v="19"/>
    <x v="187"/>
  </r>
  <r>
    <x v="10"/>
    <n v="10360083"/>
    <s v="天津街店"/>
    <s v="KFC"/>
    <s v="大连强锋餐饮管理有限公司"/>
    <s v="大连"/>
    <x v="19"/>
    <x v="189"/>
  </r>
  <r>
    <x v="10"/>
    <n v="11234251"/>
    <s v="黑石礁店"/>
    <s v="KFC"/>
    <s v="大连佳雅郦餐饮管理有限公司"/>
    <s v="大连"/>
    <x v="19"/>
    <x v="189"/>
  </r>
  <r>
    <x v="10"/>
    <n v="11337532"/>
    <s v="中南路餐厅"/>
    <s v="KFC"/>
    <s v="大连强锋餐饮管理有限公司"/>
    <s v="大连"/>
    <x v="19"/>
    <x v="189"/>
  </r>
  <r>
    <x v="10"/>
    <n v="11822683"/>
    <s v="泡崖店"/>
    <s v="KFC"/>
    <s v="大连帝客餐饮管理有限公司"/>
    <s v="大连"/>
    <x v="19"/>
    <x v="189"/>
  </r>
  <r>
    <x v="10"/>
    <n v="86014002"/>
    <s v="新甘百"/>
    <s v="KFC"/>
    <s v="大连肯德基有限公司"/>
    <s v="大连"/>
    <x v="19"/>
    <x v="189"/>
  </r>
  <r>
    <x v="10"/>
    <n v="86014003"/>
    <s v="大连北站"/>
    <s v="KFC"/>
    <s v="大连肯德基有限公司"/>
    <s v="大连"/>
    <x v="19"/>
    <x v="189"/>
  </r>
  <r>
    <x v="10"/>
    <n v="86014004"/>
    <s v="大连站北"/>
    <s v="KFC"/>
    <s v="大连肯德基有限公司"/>
    <s v="大连"/>
    <x v="19"/>
    <x v="189"/>
  </r>
  <r>
    <x v="10"/>
    <n v="86014009"/>
    <s v="张前路店"/>
    <s v="KFC"/>
    <s v="大连肯德基有限公司"/>
    <s v="大连"/>
    <x v="19"/>
    <x v="189"/>
  </r>
  <r>
    <x v="10"/>
    <n v="86014010"/>
    <s v="成义店"/>
    <s v="KFC"/>
    <s v="大连肯德基有限公司"/>
    <s v="大连"/>
    <x v="19"/>
    <x v="189"/>
  </r>
  <r>
    <x v="10"/>
    <n v="86014013"/>
    <s v="泉水店"/>
    <s v="KFC"/>
    <s v="大连肯德基有限公司"/>
    <s v="大连"/>
    <x v="19"/>
    <x v="189"/>
  </r>
  <r>
    <x v="10"/>
    <n v="86014014"/>
    <s v="付家庄店"/>
    <s v="KFC"/>
    <s v="大连肯德基有限公司"/>
    <s v="大连"/>
    <x v="19"/>
    <x v="189"/>
  </r>
  <r>
    <x v="10"/>
    <n v="86014016"/>
    <s v="万盛店"/>
    <s v="KFC"/>
    <s v="大连肯德基有限公司"/>
    <s v="大连"/>
    <x v="19"/>
    <x v="189"/>
  </r>
  <r>
    <x v="10"/>
    <n v="86014030"/>
    <s v="黄河路店"/>
    <s v="KFC"/>
    <s v="大连肯德基有限公司"/>
    <s v="大连"/>
    <x v="19"/>
    <x v="189"/>
  </r>
  <r>
    <x v="10"/>
    <n v="86014036"/>
    <s v="胜利店"/>
    <s v="KFC"/>
    <s v="大连肯德基有限公司"/>
    <s v="大连"/>
    <x v="19"/>
    <x v="189"/>
  </r>
  <r>
    <x v="10"/>
    <n v="86014053"/>
    <s v="斯大林店"/>
    <s v="KFC"/>
    <s v="大连肯德基有限公司"/>
    <s v="大连"/>
    <x v="19"/>
    <x v="189"/>
  </r>
  <r>
    <x v="10"/>
    <n v="86014058"/>
    <s v="和平店"/>
    <s v="KFC"/>
    <s v="大连肯德基有限公司"/>
    <s v="大连"/>
    <x v="19"/>
    <x v="189"/>
  </r>
  <r>
    <x v="10"/>
    <n v="86014088"/>
    <s v="大华店"/>
    <s v="KFC"/>
    <s v="大连肯德基有限公司"/>
    <s v="大连"/>
    <x v="19"/>
    <x v="189"/>
  </r>
  <r>
    <x v="10"/>
    <n v="86014094"/>
    <s v="金马店"/>
    <s v="KFC"/>
    <s v="大连肯德基有限公司"/>
    <s v="大连"/>
    <x v="19"/>
    <x v="189"/>
  </r>
  <r>
    <x v="10"/>
    <n v="86014125"/>
    <s v="中山店"/>
    <s v="KFC"/>
    <s v="大连肯德基有限公司"/>
    <s v="大连"/>
    <x v="19"/>
    <x v="189"/>
  </r>
  <r>
    <x v="10"/>
    <n v="86014129"/>
    <s v="锦绣店"/>
    <s v="KFC"/>
    <s v="大连肯德基有限公司"/>
    <s v="大连"/>
    <x v="19"/>
    <x v="189"/>
  </r>
  <r>
    <x v="10"/>
    <n v="86014130"/>
    <s v="火车站店"/>
    <s v="KFC"/>
    <s v="大连肯德基有限公司"/>
    <s v="大连"/>
    <x v="19"/>
    <x v="189"/>
  </r>
  <r>
    <x v="10"/>
    <n v="86014139"/>
    <s v="凌水店"/>
    <s v="KFC"/>
    <s v="大连肯德基有限公司"/>
    <s v="大连"/>
    <x v="19"/>
    <x v="189"/>
  </r>
  <r>
    <x v="10"/>
    <n v="86014143"/>
    <s v="山东路店"/>
    <s v="KFC"/>
    <s v="大连肯德基有限公司"/>
    <s v="大连"/>
    <x v="19"/>
    <x v="189"/>
  </r>
  <r>
    <x v="10"/>
    <n v="86014164"/>
    <s v="友好广场店"/>
    <s v="KFC"/>
    <s v="大连肯德基有限公司"/>
    <s v="大连"/>
    <x v="19"/>
    <x v="189"/>
  </r>
  <r>
    <x v="10"/>
    <n v="86014167"/>
    <s v="鲁迅路店"/>
    <s v="KFC"/>
    <s v="大连肯德基有限公司"/>
    <s v="大连"/>
    <x v="19"/>
    <x v="189"/>
  </r>
  <r>
    <x v="10"/>
    <n v="86014181"/>
    <s v="金三角店"/>
    <s v="KFC"/>
    <s v="大连肯德基有限公司"/>
    <s v="大连"/>
    <x v="19"/>
    <x v="189"/>
  </r>
  <r>
    <x v="10"/>
    <n v="86014198"/>
    <s v="安盛店"/>
    <s v="KFC"/>
    <s v="大连肯德基有限公司"/>
    <s v="大连"/>
    <x v="19"/>
    <x v="189"/>
  </r>
  <r>
    <x v="10"/>
    <n v="86014200"/>
    <s v="青泥洼桥店"/>
    <s v="KFC"/>
    <s v="大连肯德基有限公司"/>
    <s v="大连"/>
    <x v="19"/>
    <x v="189"/>
  </r>
  <r>
    <x v="10"/>
    <n v="86014208"/>
    <s v="春柳店"/>
    <s v="KFC"/>
    <s v="大连肯德基有限公司"/>
    <s v="大连"/>
    <x v="19"/>
    <x v="189"/>
  </r>
  <r>
    <x v="10"/>
    <n v="86014213"/>
    <s v="大连青云店"/>
    <s v="KFC"/>
    <s v="大连肯德基有限公司"/>
    <s v="大连"/>
    <x v="19"/>
    <x v="189"/>
  </r>
  <r>
    <x v="10"/>
    <n v="86014231"/>
    <s v="昌临店"/>
    <s v="KFC"/>
    <s v="大连肯德基有限公司"/>
    <s v="大连"/>
    <x v="19"/>
    <x v="189"/>
  </r>
  <r>
    <x v="10"/>
    <n v="86014232"/>
    <s v="华南店"/>
    <s v="KFC"/>
    <s v="大连肯德基有限公司"/>
    <s v="大连"/>
    <x v="19"/>
    <x v="189"/>
  </r>
  <r>
    <x v="10"/>
    <n v="86014268"/>
    <s v="万和广场店"/>
    <s v="KFC"/>
    <s v="大连肯德基有限公司"/>
    <s v="大连"/>
    <x v="19"/>
    <x v="189"/>
  </r>
  <r>
    <x v="10"/>
    <n v="86014275"/>
    <s v="周水子店"/>
    <s v="KFC"/>
    <s v="大连肯德基有限公司"/>
    <s v="大连"/>
    <x v="19"/>
    <x v="189"/>
  </r>
  <r>
    <x v="10"/>
    <n v="86014287"/>
    <s v="东浩店"/>
    <s v="KFC"/>
    <s v="大连肯德基有限公司"/>
    <s v="大连"/>
    <x v="19"/>
    <x v="189"/>
  </r>
  <r>
    <x v="10"/>
    <n v="86014295"/>
    <s v="罗斯福店"/>
    <s v="KFC"/>
    <s v="大连肯德基有限公司"/>
    <s v="大连"/>
    <x v="19"/>
    <x v="189"/>
  </r>
  <r>
    <x v="10"/>
    <n v="86014356"/>
    <s v="东特店"/>
    <s v="KFC"/>
    <s v="大连肯德基有限公司"/>
    <s v="大连"/>
    <x v="19"/>
    <x v="189"/>
  </r>
  <r>
    <x v="10"/>
    <n v="86014361"/>
    <s v="硅谷店"/>
    <s v="KFC"/>
    <s v="大连肯德基有限公司"/>
    <s v="大连"/>
    <x v="19"/>
    <x v="189"/>
  </r>
  <r>
    <x v="10"/>
    <n v="86014376"/>
    <s v="幸福店"/>
    <s v="KFC"/>
    <s v="大连肯德基有限公司"/>
    <s v="大连"/>
    <x v="19"/>
    <x v="189"/>
  </r>
  <r>
    <x v="10"/>
    <n v="86014378"/>
    <s v="新马栏店"/>
    <s v="KFC"/>
    <s v="大连肯德基有限公司"/>
    <s v="大连"/>
    <x v="19"/>
    <x v="189"/>
  </r>
  <r>
    <x v="10"/>
    <n v="86014451"/>
    <s v="新绿洲店"/>
    <s v="KFC"/>
    <s v="大连肯德基有限公司"/>
    <s v="大连"/>
    <x v="19"/>
    <x v="189"/>
  </r>
  <r>
    <x v="10"/>
    <n v="86014454"/>
    <s v="迎客路店"/>
    <s v="KFC"/>
    <s v="大连肯德基有限公司"/>
    <s v="大连"/>
    <x v="19"/>
    <x v="189"/>
  </r>
  <r>
    <x v="10"/>
    <n v="86014467"/>
    <s v="普照店"/>
    <s v="KFC"/>
    <s v="大连肯德基有限公司"/>
    <s v="大连"/>
    <x v="19"/>
    <x v="189"/>
  </r>
  <r>
    <x v="10"/>
    <n v="86014479"/>
    <s v="越秀"/>
    <s v="KFC"/>
    <s v="大连肯德基有限公司"/>
    <s v="大连"/>
    <x v="19"/>
    <x v="189"/>
  </r>
  <r>
    <x v="10"/>
    <n v="86014484"/>
    <s v="金石"/>
    <s v="KFC"/>
    <s v="大连肯德基有限公司"/>
    <s v="大连"/>
    <x v="19"/>
    <x v="189"/>
  </r>
  <r>
    <x v="10"/>
    <n v="86014501"/>
    <s v="PH锦辉店"/>
    <s v="PHDI"/>
    <s v="大连肯德基有限公司"/>
    <s v="大连"/>
    <x v="19"/>
    <x v="189"/>
  </r>
  <r>
    <x v="10"/>
    <n v="86014502"/>
    <s v="必胜客胜利店"/>
    <s v="PHDI"/>
    <s v="大连肯德基有限公司"/>
    <s v="大连"/>
    <x v="19"/>
    <x v="189"/>
  </r>
  <r>
    <x v="10"/>
    <n v="86014503"/>
    <s v="PH亿合城店"/>
    <s v="PHDI"/>
    <s v="大连肯德基有限公司"/>
    <s v="大连"/>
    <x v="19"/>
    <x v="189"/>
  </r>
  <r>
    <x v="10"/>
    <n v="86014508"/>
    <s v="必胜客天津街店"/>
    <s v="PHDI"/>
    <s v="大连肯德基有限公司"/>
    <s v="大连"/>
    <x v="19"/>
    <x v="189"/>
  </r>
  <r>
    <x v="10"/>
    <n v="86014510"/>
    <s v="必胜客金马路店"/>
    <s v="PHDI"/>
    <s v="大连肯德基有限公司"/>
    <s v="大连"/>
    <x v="19"/>
    <x v="189"/>
  </r>
  <r>
    <x v="10"/>
    <n v="86014511"/>
    <s v="必胜客中山店"/>
    <s v="PHDI"/>
    <s v="大连肯德基有限公司"/>
    <s v="大连"/>
    <x v="19"/>
    <x v="189"/>
  </r>
  <r>
    <x v="10"/>
    <n v="86014514"/>
    <s v="必胜客和平店"/>
    <s v="PHDI"/>
    <s v="大连肯德基有限公司"/>
    <s v="大连"/>
    <x v="19"/>
    <x v="189"/>
  </r>
  <r>
    <x v="10"/>
    <n v="86014518"/>
    <s v="必胜客西安路店"/>
    <s v="PHDI"/>
    <s v="大连肯德基有限公司"/>
    <s v="大连"/>
    <x v="19"/>
    <x v="189"/>
  </r>
  <r>
    <x v="10"/>
    <n v="86014528"/>
    <s v="辰熙PH"/>
    <s v="PHDI"/>
    <s v="大连肯德基有限公司"/>
    <s v="大连"/>
    <x v="19"/>
    <x v="189"/>
  </r>
  <r>
    <x v="10"/>
    <n v="86014533"/>
    <s v="五一广场PH"/>
    <s v="PHDI"/>
    <s v="大连肯德基有限公司"/>
    <s v="大连"/>
    <x v="19"/>
    <x v="189"/>
  </r>
  <r>
    <x v="10"/>
    <n v="86014548"/>
    <s v="大都会PH"/>
    <s v="PHDI"/>
    <s v="大连肯德基有限公司"/>
    <s v="大连"/>
    <x v="19"/>
    <x v="189"/>
  </r>
  <r>
    <x v="10"/>
    <n v="86014559"/>
    <s v="PH数码广场"/>
    <s v="PHDI"/>
    <s v="大连肯德基有限公司"/>
    <s v="大连"/>
    <x v="19"/>
    <x v="189"/>
  </r>
  <r>
    <x v="10"/>
    <n v="86014564"/>
    <s v="PH金州"/>
    <s v="PHDI"/>
    <s v="大连肯德基有限公司"/>
    <s v="大连"/>
    <x v="19"/>
    <x v="189"/>
  </r>
  <r>
    <x v="10"/>
    <n v="86014577"/>
    <s v="大连北站"/>
    <s v="PHDI"/>
    <s v="大连肯德基有限公司"/>
    <s v="大连"/>
    <x v="19"/>
    <x v="189"/>
  </r>
  <r>
    <x v="10"/>
    <n v="86014583"/>
    <s v="PH金石店"/>
    <s v="PHDI"/>
    <s v="大连肯德基有限公司"/>
    <s v="大连"/>
    <x v="19"/>
    <x v="189"/>
  </r>
  <r>
    <x v="10"/>
    <n v="86014592"/>
    <s v="PH国会店"/>
    <s v="PHDI"/>
    <s v="大连肯德基有限公司"/>
    <s v="大连"/>
    <x v="19"/>
    <x v="189"/>
  </r>
  <r>
    <x v="10"/>
    <n v="86014597"/>
    <s v="PH张前路店"/>
    <s v="PHDI"/>
    <s v="大连肯德基有限公司"/>
    <s v="大连"/>
    <x v="19"/>
    <x v="189"/>
  </r>
  <r>
    <x v="10"/>
    <n v="86014701"/>
    <s v="PHHS中山店"/>
    <s v="PHHS"/>
    <s v="大连肯德基有限公司"/>
    <s v="大连"/>
    <x v="19"/>
    <x v="189"/>
  </r>
  <r>
    <x v="10"/>
    <n v="86014858"/>
    <s v="DT数码广场店"/>
    <s v="KFC"/>
    <s v="大连肯德基有限公司"/>
    <s v="大连"/>
    <x v="19"/>
    <x v="189"/>
  </r>
  <r>
    <x v="10"/>
    <n v="86014860"/>
    <s v="DT星海"/>
    <s v="KFC"/>
    <s v="大连肯德基有限公司"/>
    <s v="大连"/>
    <x v="19"/>
    <x v="189"/>
  </r>
  <r>
    <x v="10"/>
    <n v="86014864"/>
    <s v="DT澳东世纪"/>
    <s v="KFC"/>
    <s v="大连肯德基有限公司"/>
    <s v="大连"/>
    <x v="19"/>
    <x v="189"/>
  </r>
  <r>
    <x v="10"/>
    <n v="86014871"/>
    <s v="国会店"/>
    <s v="KFC"/>
    <s v="大连肯德基有限公司"/>
    <s v="大连"/>
    <x v="19"/>
    <x v="189"/>
  </r>
  <r>
    <x v="10"/>
    <n v="86013299"/>
    <s v="哈大店"/>
    <s v="KFC"/>
    <s v="百胜餐饮（沈阳）有限公司"/>
    <s v="大石桥"/>
    <x v="19"/>
    <x v="185"/>
  </r>
  <r>
    <x v="10"/>
    <n v="86013051"/>
    <s v="六纬店"/>
    <s v="KFC"/>
    <s v="百胜餐饮（沈阳）有限公司"/>
    <s v="丹东"/>
    <x v="19"/>
    <x v="190"/>
  </r>
  <r>
    <x v="10"/>
    <n v="86013174"/>
    <s v="锦山店"/>
    <s v="KFC"/>
    <s v="百胜餐饮（沈阳）有限公司"/>
    <s v="丹东"/>
    <x v="19"/>
    <x v="190"/>
  </r>
  <r>
    <x v="10"/>
    <n v="86013218"/>
    <s v="华美店"/>
    <s v="KFC"/>
    <s v="百胜餐饮（沈阳）有限公司"/>
    <s v="丹东"/>
    <x v="19"/>
    <x v="190"/>
  </r>
  <r>
    <x v="10"/>
    <n v="86013226"/>
    <s v="上城店"/>
    <s v="KFC"/>
    <s v="百胜餐饮（沈阳）有限公司"/>
    <s v="丹东"/>
    <x v="19"/>
    <x v="190"/>
  </r>
  <r>
    <x v="10"/>
    <n v="86013399"/>
    <s v="亿龙店"/>
    <s v="KFC"/>
    <s v="百胜餐饮（沈阳）有限公司"/>
    <s v="丹东"/>
    <x v="19"/>
    <x v="190"/>
  </r>
  <r>
    <x v="10"/>
    <n v="86013467"/>
    <s v="花园店"/>
    <s v="KFC"/>
    <s v="百胜餐饮（沈阳）有限公司"/>
    <s v="丹东"/>
    <x v="19"/>
    <x v="190"/>
  </r>
  <r>
    <x v="10"/>
    <n v="86013539"/>
    <s v="七经街PH"/>
    <s v="PHDI"/>
    <s v="百胜餐饮（沈阳）有限公司"/>
    <s v="丹东"/>
    <x v="19"/>
    <x v="190"/>
  </r>
  <r>
    <x v="10"/>
    <n v="86013593"/>
    <s v="PH花园店"/>
    <s v="PHDI"/>
    <s v="百胜餐饮（沈阳）有限公司"/>
    <s v="丹东"/>
    <x v="19"/>
    <x v="190"/>
  </r>
  <r>
    <x v="10"/>
    <n v="86013017"/>
    <s v="黄海店"/>
    <s v="KFC"/>
    <s v="百胜餐饮（沈阳）有限公司"/>
    <s v="东港"/>
    <x v="19"/>
    <x v="190"/>
  </r>
  <r>
    <x v="10"/>
    <n v="86013258"/>
    <s v="瑞祥店"/>
    <s v="KFC"/>
    <s v="百胜餐饮（沈阳）有限公司"/>
    <s v="东港"/>
    <x v="19"/>
    <x v="190"/>
  </r>
  <r>
    <x v="10"/>
    <n v="80131038"/>
    <s v="抚百店"/>
    <s v="KFC"/>
    <s v="百胜餐饮（沈阳）有限公司"/>
    <s v="抚顺"/>
    <x v="19"/>
    <x v="191"/>
  </r>
  <r>
    <x v="10"/>
    <n v="86013145"/>
    <s v="抚顺望花餐厅"/>
    <s v="KFC"/>
    <s v="百胜餐饮（沈阳）有限公司"/>
    <s v="抚顺"/>
    <x v="19"/>
    <x v="191"/>
  </r>
  <r>
    <x v="10"/>
    <n v="86013149"/>
    <s v="抚顺临江"/>
    <s v="KFC"/>
    <s v="百胜餐饮（沈阳）有限公司"/>
    <s v="抚顺"/>
    <x v="19"/>
    <x v="191"/>
  </r>
  <r>
    <x v="10"/>
    <n v="86013151"/>
    <s v="抚顺新抚"/>
    <s v="KFC"/>
    <s v="百胜餐饮（沈阳）有限公司"/>
    <s v="抚顺"/>
    <x v="19"/>
    <x v="191"/>
  </r>
  <r>
    <x v="10"/>
    <n v="86013274"/>
    <s v="抚顺万达店"/>
    <s v="KFC"/>
    <s v="百胜餐饮（沈阳）有限公司"/>
    <s v="抚顺"/>
    <x v="19"/>
    <x v="191"/>
  </r>
  <r>
    <x v="10"/>
    <n v="86013357"/>
    <s v="新城店"/>
    <s v="KFC"/>
    <s v="百胜餐饮（沈阳）有限公司"/>
    <s v="抚顺"/>
    <x v="19"/>
    <x v="191"/>
  </r>
  <r>
    <x v="10"/>
    <n v="86013464"/>
    <s v="裕民店"/>
    <s v="KFC"/>
    <s v="百胜餐饮（沈阳）有限公司"/>
    <s v="抚顺"/>
    <x v="19"/>
    <x v="191"/>
  </r>
  <r>
    <x v="10"/>
    <n v="86013556"/>
    <s v="裕民"/>
    <s v="PHDI"/>
    <s v="百胜餐饮（沈阳）有限公司"/>
    <s v="抚顺"/>
    <x v="19"/>
    <x v="191"/>
  </r>
  <r>
    <x v="10"/>
    <n v="86013568"/>
    <s v="PH临江店"/>
    <s v="PHDI"/>
    <s v="百胜餐饮（沈阳）有限公司"/>
    <s v="抚顺"/>
    <x v="19"/>
    <x v="191"/>
  </r>
  <r>
    <x v="10"/>
    <n v="86013589"/>
    <s v="PH抚顺万达店"/>
    <s v="PHDI"/>
    <s v="百胜餐饮（沈阳）有限公司"/>
    <s v="抚顺"/>
    <x v="19"/>
    <x v="191"/>
  </r>
  <r>
    <x v="10"/>
    <n v="10901028"/>
    <s v="西山"/>
    <s v="KFC"/>
    <s v="阜新志博企业管理有限公司"/>
    <s v="阜新"/>
    <x v="19"/>
    <x v="192"/>
  </r>
  <r>
    <x v="10"/>
    <n v="11666023"/>
    <s v="LS通辽左后旗甘旗卡街店"/>
    <s v="LS"/>
    <s v="内蒙古小肥羊餐饮连锁有限公司"/>
    <s v="通辽"/>
    <x v="19"/>
    <x v="193"/>
  </r>
  <r>
    <x v="10"/>
    <n v="80131039"/>
    <s v="蒙古贞店"/>
    <s v="KFC"/>
    <s v="百胜餐饮（沈阳）有限公司"/>
    <s v="阜新"/>
    <x v="19"/>
    <x v="192"/>
  </r>
  <r>
    <x v="10"/>
    <n v="80131501"/>
    <s v="PH阜新兴隆店"/>
    <s v="PHDI"/>
    <s v="百胜餐饮（沈阳）有限公司"/>
    <s v="阜新"/>
    <x v="19"/>
    <x v="192"/>
  </r>
  <r>
    <x v="10"/>
    <n v="86013080"/>
    <s v="解放店"/>
    <s v="KFC"/>
    <s v="百胜餐饮（沈阳）有限公司"/>
    <s v="阜新"/>
    <x v="19"/>
    <x v="192"/>
  </r>
  <r>
    <x v="10"/>
    <n v="86013184"/>
    <s v="阜润发店"/>
    <s v="KFC"/>
    <s v="百胜餐饮（沈阳）有限公司"/>
    <s v="阜新"/>
    <x v="19"/>
    <x v="192"/>
  </r>
  <r>
    <x v="10"/>
    <n v="86013245"/>
    <s v="文化宫店"/>
    <s v="KFC"/>
    <s v="百胜餐饮（沈阳）有限公司"/>
    <s v="阜新"/>
    <x v="19"/>
    <x v="192"/>
  </r>
  <r>
    <x v="10"/>
    <n v="86013283"/>
    <s v="西海店"/>
    <s v="KFC"/>
    <s v="百胜餐饮（沈阳）有限公司"/>
    <s v="盖州"/>
    <x v="19"/>
    <x v="185"/>
  </r>
  <r>
    <x v="10"/>
    <n v="86013385"/>
    <s v="华阳店"/>
    <s v="KFC"/>
    <s v="百胜餐饮（沈阳）有限公司"/>
    <s v="盖州"/>
    <x v="19"/>
    <x v="185"/>
  </r>
  <r>
    <x v="10"/>
    <n v="86013859"/>
    <s v="西海"/>
    <s v="KFC"/>
    <s v="百胜餐饮（沈阳）有限公司"/>
    <s v="盖州"/>
    <x v="19"/>
    <x v="185"/>
  </r>
  <r>
    <x v="10"/>
    <n v="86013114"/>
    <s v="永安"/>
    <s v="KFC"/>
    <s v="百胜餐饮（沈阳）有限公司"/>
    <s v="海城"/>
    <x v="19"/>
    <x v="184"/>
  </r>
  <r>
    <x v="10"/>
    <n v="86013262"/>
    <s v="万和店"/>
    <s v="KFC"/>
    <s v="百胜餐饮（沈阳）有限公司"/>
    <s v="海城"/>
    <x v="19"/>
    <x v="184"/>
  </r>
  <r>
    <x v="10"/>
    <n v="80131011"/>
    <s v="群英店"/>
    <s v="KFC"/>
    <s v="百胜餐饮（沈阳）有限公司"/>
    <s v="葫芦岛"/>
    <x v="19"/>
    <x v="123"/>
  </r>
  <r>
    <x v="10"/>
    <n v="86013067"/>
    <s v="新华店"/>
    <s v="KFC"/>
    <s v="百胜餐饮（沈阳）有限公司"/>
    <s v="葫芦岛"/>
    <x v="19"/>
    <x v="123"/>
  </r>
  <r>
    <x v="10"/>
    <n v="86013166"/>
    <s v="民安店"/>
    <s v="KFC"/>
    <s v="百胜餐饮（沈阳）有限公司"/>
    <s v="葫芦岛"/>
    <x v="19"/>
    <x v="123"/>
  </r>
  <r>
    <x v="10"/>
    <n v="86013291"/>
    <s v="兰花店"/>
    <s v="KFC"/>
    <s v="百胜餐饮（沈阳）有限公司"/>
    <s v="葫芦岛"/>
    <x v="19"/>
    <x v="123"/>
  </r>
  <r>
    <x v="10"/>
    <n v="86013468"/>
    <s v="龙湾大街店"/>
    <s v="KFC"/>
    <s v="百胜餐饮（沈阳）有限公司"/>
    <s v="葫芦岛"/>
    <x v="19"/>
    <x v="123"/>
  </r>
  <r>
    <x v="10"/>
    <n v="86013499"/>
    <s v="飞天KFC"/>
    <s v="KFC"/>
    <s v="百胜餐饮（沈阳）有限公司"/>
    <s v="葫芦岛"/>
    <x v="19"/>
    <x v="123"/>
  </r>
  <r>
    <x v="10"/>
    <n v="86013550"/>
    <s v="飞天PH"/>
    <s v="PHDI"/>
    <s v="百胜餐饮（沈阳）有限公司"/>
    <s v="葫芦岛"/>
    <x v="19"/>
    <x v="123"/>
  </r>
  <r>
    <x v="10"/>
    <n v="86013598"/>
    <s v="PH莲山店"/>
    <s v="PHDI"/>
    <s v="百胜餐饮（沈阳）有限公司"/>
    <s v="葫芦岛"/>
    <x v="19"/>
    <x v="123"/>
  </r>
  <r>
    <x v="10"/>
    <n v="80131018"/>
    <s v="大兴店"/>
    <s v="KFC"/>
    <s v="百胜餐饮（沈阳）有限公司吉林省分公司"/>
    <s v="桦甸"/>
    <x v="11"/>
    <x v="194"/>
  </r>
  <r>
    <x v="10"/>
    <n v="11666009"/>
    <s v="LS吉林解放东路店"/>
    <s v="LS"/>
    <s v="内蒙古小肥羊餐饮连锁有限公司"/>
    <s v="吉林"/>
    <x v="11"/>
    <x v="194"/>
  </r>
  <r>
    <x v="10"/>
    <n v="80131017"/>
    <s v="雾凇店"/>
    <s v="KFC"/>
    <s v="百胜餐饮（沈阳）有限公司吉林省分公司"/>
    <s v="吉林"/>
    <x v="11"/>
    <x v="194"/>
  </r>
  <r>
    <x v="10"/>
    <n v="80131035"/>
    <s v="松江路店"/>
    <s v="KFC"/>
    <s v="百胜餐饮（沈阳）有限公司吉林省分公司"/>
    <s v="吉林"/>
    <x v="11"/>
    <x v="194"/>
  </r>
  <r>
    <x v="10"/>
    <n v="80131037"/>
    <s v="松花湖店"/>
    <s v="KFC"/>
    <s v="百胜餐饮（沈阳）有限公司吉林省分公司"/>
    <s v="吉林"/>
    <x v="11"/>
    <x v="194"/>
  </r>
  <r>
    <x v="10"/>
    <n v="86013022"/>
    <s v="吉林天津街店"/>
    <s v="KFC"/>
    <s v="百胜餐饮（沈阳）有限公司吉林省分公司"/>
    <s v="吉林"/>
    <x v="11"/>
    <x v="194"/>
  </r>
  <r>
    <x v="10"/>
    <n v="86013025"/>
    <s v="吉百店"/>
    <s v="KFC"/>
    <s v="百胜餐饮（沈阳）有限公司吉林省分公司"/>
    <s v="吉林"/>
    <x v="11"/>
    <x v="194"/>
  </r>
  <r>
    <x v="10"/>
    <n v="86013046"/>
    <s v="吉润发店"/>
    <s v="KFC"/>
    <s v="百胜餐饮（沈阳）有限公司吉林省分公司"/>
    <s v="吉林"/>
    <x v="11"/>
    <x v="194"/>
  </r>
  <r>
    <x v="10"/>
    <n v="86013119"/>
    <s v="江城店"/>
    <s v="KFC"/>
    <s v="百胜餐饮（沈阳）有限公司吉林省分公司"/>
    <s v="吉林"/>
    <x v="11"/>
    <x v="194"/>
  </r>
  <r>
    <x v="10"/>
    <n v="86013135"/>
    <s v="中康店"/>
    <s v="KFC"/>
    <s v="百胜餐饮（沈阳）有限公司吉林省分公司"/>
    <s v="吉林"/>
    <x v="11"/>
    <x v="194"/>
  </r>
  <r>
    <x v="10"/>
    <n v="86013191"/>
    <s v="新晖春店"/>
    <s v="KFC"/>
    <s v="百胜餐饮（沈阳）有限公司吉林省分公司"/>
    <s v="吉林"/>
    <x v="11"/>
    <x v="194"/>
  </r>
  <r>
    <x v="10"/>
    <n v="86013398"/>
    <s v="大龙华店"/>
    <s v="KFC"/>
    <s v="百胜餐饮（沈阳）有限公司吉林省分公司"/>
    <s v="吉林"/>
    <x v="11"/>
    <x v="194"/>
  </r>
  <r>
    <x v="10"/>
    <n v="86013465"/>
    <s v="解放东路"/>
    <s v="KFC"/>
    <s v="百胜餐饮（沈阳）有限公司吉林省分公司"/>
    <s v="吉林"/>
    <x v="11"/>
    <x v="194"/>
  </r>
  <r>
    <x v="10"/>
    <n v="86013483"/>
    <s v="火车站"/>
    <s v="KFC"/>
    <s v="百胜餐饮（沈阳）有限公司吉林省分公司"/>
    <s v="吉林"/>
    <x v="11"/>
    <x v="194"/>
  </r>
  <r>
    <x v="10"/>
    <n v="86013531"/>
    <s v="吉润PH"/>
    <s v="PHDI"/>
    <s v="百胜餐饮（沈阳）有限公司吉林省分公司"/>
    <s v="吉林"/>
    <x v="11"/>
    <x v="194"/>
  </r>
  <r>
    <x v="10"/>
    <n v="86013582"/>
    <s v="PH财富广场店"/>
    <s v="PHDI"/>
    <s v="百胜餐饮（沈阳）有限公司吉林省分公司"/>
    <s v="吉林"/>
    <x v="11"/>
    <x v="194"/>
  </r>
  <r>
    <x v="10"/>
    <n v="86013586"/>
    <s v="世纪广场PH"/>
    <s v="PHDI"/>
    <s v="百胜餐饮（沈阳）有限公司吉林省分公司"/>
    <s v="吉林"/>
    <x v="11"/>
    <x v="194"/>
  </r>
  <r>
    <x v="10"/>
    <n v="86013592"/>
    <s v="PH松江店"/>
    <s v="PHDI"/>
    <s v="百胜餐饮（沈阳）有限公司吉林省分公司"/>
    <s v="吉林"/>
    <x v="11"/>
    <x v="194"/>
  </r>
  <r>
    <x v="10"/>
    <n v="86013854"/>
    <s v="新生活DT店"/>
    <s v="KFC"/>
    <s v="百胜餐饮（沈阳）有限公司吉林省分公司"/>
    <s v="吉林"/>
    <x v="11"/>
    <x v="194"/>
  </r>
  <r>
    <x v="10"/>
    <n v="80131024"/>
    <s v="鹏宏店"/>
    <s v="KFC"/>
    <s v="百胜餐饮（沈阳）有限公司吉林省分公司"/>
    <s v="九台"/>
    <x v="11"/>
    <x v="195"/>
  </r>
  <r>
    <x v="10"/>
    <n v="80131022"/>
    <s v="辽河大路"/>
    <s v="KFC"/>
    <s v="百胜餐饮（沈阳）有限公司"/>
    <s v="双辽"/>
    <x v="19"/>
    <x v="196"/>
  </r>
  <r>
    <x v="10"/>
    <n v="12148512"/>
    <s v="贵州街店"/>
    <s v="KFC"/>
    <s v="阜新志博企业管理有限公司"/>
    <s v="锦州"/>
    <x v="19"/>
    <x v="197"/>
  </r>
  <r>
    <x v="10"/>
    <n v="86013060"/>
    <s v="中百店"/>
    <s v="KFC"/>
    <s v="百胜餐饮（沈阳）有限公司"/>
    <s v="锦州"/>
    <x v="19"/>
    <x v="197"/>
  </r>
  <r>
    <x v="10"/>
    <n v="86013075"/>
    <s v="古塔店"/>
    <s v="KFC"/>
    <s v="百胜餐饮（沈阳）有限公司"/>
    <s v="锦州"/>
    <x v="19"/>
    <x v="197"/>
  </r>
  <r>
    <x v="10"/>
    <n v="86013165"/>
    <s v="林西店"/>
    <s v="KFC"/>
    <s v="百胜餐饮（沈阳）有限公司"/>
    <s v="锦州"/>
    <x v="19"/>
    <x v="197"/>
  </r>
  <r>
    <x v="10"/>
    <n v="86013364"/>
    <s v="上海路店"/>
    <s v="KFC"/>
    <s v="百胜餐饮（沈阳）有限公司"/>
    <s v="锦州"/>
    <x v="19"/>
    <x v="197"/>
  </r>
  <r>
    <x v="10"/>
    <n v="86013599"/>
    <s v="PH兴隆店"/>
    <s v="PHDI"/>
    <s v="百胜餐饮（沈阳）有限公司"/>
    <s v="锦州"/>
    <x v="19"/>
    <x v="197"/>
  </r>
  <r>
    <x v="10"/>
    <n v="12429046"/>
    <s v="盛丰餐厅"/>
    <s v="KFC"/>
    <s v="开原市睿心达餐饮管理有限公司"/>
    <s v="开原"/>
    <x v="19"/>
    <x v="198"/>
  </r>
  <r>
    <x v="10"/>
    <n v="86013260"/>
    <s v="开润发店"/>
    <s v="KFC"/>
    <s v="百胜餐饮（沈阳）有限公司"/>
    <s v="开原"/>
    <x v="19"/>
    <x v="198"/>
  </r>
  <r>
    <x v="10"/>
    <n v="86013047"/>
    <s v="新世纪店"/>
    <s v="KFC"/>
    <s v="百胜餐饮（沈阳）有限公司"/>
    <s v="辽阳"/>
    <x v="19"/>
    <x v="199"/>
  </r>
  <r>
    <x v="10"/>
    <n v="86013125"/>
    <s v="贺尊"/>
    <s v="KFC"/>
    <s v="百胜餐饮（沈阳）有限公司"/>
    <s v="辽阳"/>
    <x v="19"/>
    <x v="199"/>
  </r>
  <r>
    <x v="10"/>
    <n v="86013244"/>
    <s v="京都店"/>
    <s v="KFC"/>
    <s v="百胜餐饮（沈阳）有限公司"/>
    <s v="辽阳"/>
    <x v="19"/>
    <x v="199"/>
  </r>
  <r>
    <x v="10"/>
    <n v="86013389"/>
    <s v="荣华店"/>
    <s v="KFC"/>
    <s v="百胜餐饮（沈阳）有限公司"/>
    <s v="辽阳"/>
    <x v="19"/>
    <x v="199"/>
  </r>
  <r>
    <x v="10"/>
    <n v="86013454"/>
    <s v="新运店"/>
    <s v="KFC"/>
    <s v="百胜餐饮（沈阳）有限公司"/>
    <s v="辽阳"/>
    <x v="19"/>
    <x v="199"/>
  </r>
  <r>
    <x v="10"/>
    <n v="86013536"/>
    <s v="京都PH店"/>
    <s v="PHDI"/>
    <s v="百胜餐饮（沈阳）有限公司"/>
    <s v="辽阳"/>
    <x v="19"/>
    <x v="199"/>
  </r>
  <r>
    <x v="10"/>
    <n v="86013107"/>
    <s v="大什街店"/>
    <s v="KFC"/>
    <s v="百胜餐饮（沈阳）有限公司吉林省分公司"/>
    <s v="辽源"/>
    <x v="11"/>
    <x v="200"/>
  </r>
  <r>
    <x v="10"/>
    <n v="86013490"/>
    <s v="连阳"/>
    <s v="KFC"/>
    <s v="百胜餐饮（沈阳）有限公司吉林省分公司"/>
    <s v="辽源"/>
    <x v="11"/>
    <x v="200"/>
  </r>
  <r>
    <x v="10"/>
    <n v="86013230"/>
    <s v="锦凌店"/>
    <s v="KFC"/>
    <s v="百胜餐饮（沈阳）有限公司"/>
    <s v="凌海"/>
    <x v="19"/>
    <x v="197"/>
  </r>
  <r>
    <x v="10"/>
    <n v="86013129"/>
    <s v="建国路"/>
    <s v="KFC"/>
    <s v="百胜餐饮（沈阳）有限公司吉林省分公司"/>
    <s v="梅河口"/>
    <x v="11"/>
    <x v="124"/>
  </r>
  <r>
    <x v="10"/>
    <n v="86013270"/>
    <s v="春天店"/>
    <s v="KFC"/>
    <s v="百胜餐饮（沈阳）有限公司吉林省分公司"/>
    <s v="梅河口"/>
    <x v="11"/>
    <x v="124"/>
  </r>
  <r>
    <x v="10"/>
    <n v="80131015"/>
    <s v="久柏埠店"/>
    <s v="KFC"/>
    <s v="百胜餐饮（沈阳）有限公司"/>
    <s v="盘锦"/>
    <x v="19"/>
    <x v="201"/>
  </r>
  <r>
    <x v="10"/>
    <n v="86013074"/>
    <s v="盘锦中兴店"/>
    <s v="KFC"/>
    <s v="百胜餐饮（沈阳）有限公司"/>
    <s v="盘锦"/>
    <x v="19"/>
    <x v="201"/>
  </r>
  <r>
    <x v="10"/>
    <n v="86013104"/>
    <s v="林丰店"/>
    <s v="KFC"/>
    <s v="百胜餐饮（沈阳）有限公司"/>
    <s v="盘锦"/>
    <x v="19"/>
    <x v="201"/>
  </r>
  <r>
    <x v="10"/>
    <n v="86013112"/>
    <s v="辽河店"/>
    <s v="KFC"/>
    <s v="百胜餐饮（沈阳）有限公司"/>
    <s v="盘锦"/>
    <x v="19"/>
    <x v="201"/>
  </r>
  <r>
    <x v="10"/>
    <n v="86013212"/>
    <s v="新赛特"/>
    <s v="KFC"/>
    <s v="百胜餐饮（沈阳）有限公司"/>
    <s v="盘锦"/>
    <x v="19"/>
    <x v="201"/>
  </r>
  <r>
    <x v="10"/>
    <n v="86013300"/>
    <s v="华商店"/>
    <s v="KFC"/>
    <s v="百胜餐饮（沈阳）有限公司"/>
    <s v="盘锦"/>
    <x v="19"/>
    <x v="201"/>
  </r>
  <r>
    <x v="10"/>
    <n v="86013486"/>
    <s v="盘新"/>
    <s v="KFC"/>
    <s v="百胜餐饮（沈阳）有限公司"/>
    <s v="盘锦"/>
    <x v="19"/>
    <x v="201"/>
  </r>
  <r>
    <x v="10"/>
    <n v="86013576"/>
    <s v="水游城"/>
    <s v="PHDI"/>
    <s v="百胜餐饮（沈阳）有限公司"/>
    <s v="盘锦"/>
    <x v="19"/>
    <x v="201"/>
  </r>
  <r>
    <x v="10"/>
    <n v="86014011"/>
    <s v="普临店"/>
    <s v="KFC"/>
    <s v="大连肯德基有限公司"/>
    <s v="皮口镇"/>
    <x v="19"/>
    <x v="189"/>
  </r>
  <r>
    <x v="10"/>
    <n v="86014015"/>
    <s v="丰荣店"/>
    <s v="KFC"/>
    <s v="大连肯德基有限公司"/>
    <s v="普兰店"/>
    <x v="19"/>
    <x v="189"/>
  </r>
  <r>
    <x v="10"/>
    <n v="9751212"/>
    <s v="长兴店"/>
    <s v="KFC"/>
    <s v="沈阳晨淼餐饮管理有限公司"/>
    <s v="沈阳"/>
    <x v="19"/>
    <x v="202"/>
  </r>
  <r>
    <x v="10"/>
    <n v="11034868"/>
    <s v="总统餐厅"/>
    <s v="KFC"/>
    <s v="沈阳晨淼餐饮管理有限公司"/>
    <s v="沈阳"/>
    <x v="19"/>
    <x v="202"/>
  </r>
  <r>
    <x v="10"/>
    <n v="11145906"/>
    <s v="四院店"/>
    <s v="KFC"/>
    <s v="沈阳宇辰餐饮管理有限公司 "/>
    <s v="沈阳"/>
    <x v="19"/>
    <x v="202"/>
  </r>
  <r>
    <x v="10"/>
    <n v="11377048"/>
    <s v="重工店"/>
    <s v="KFC"/>
    <s v="沈阳海月轩餐饮管理有限公司"/>
    <s v="沈阳"/>
    <x v="19"/>
    <x v="202"/>
  </r>
  <r>
    <x v="10"/>
    <n v="11785870"/>
    <s v="文艺餐厅"/>
    <s v="KFC"/>
    <s v="沈阳美悦餐饮管理有限公司"/>
    <s v="沈阳"/>
    <x v="19"/>
    <x v="202"/>
  </r>
  <r>
    <x v="10"/>
    <n v="12054790"/>
    <s v="北海店"/>
    <s v="KFC"/>
    <s v="沈阳朔月餐饮管理有限公司"/>
    <s v="沈阳"/>
    <x v="19"/>
    <x v="202"/>
  </r>
  <r>
    <x v="10"/>
    <n v="12384417"/>
    <s v="亿丰餐厅"/>
    <s v="KFC"/>
    <s v="沈阳泰然餐饮管理有限公司 "/>
    <s v="沈阳"/>
    <x v="19"/>
    <x v="202"/>
  </r>
  <r>
    <x v="10"/>
    <n v="12462227"/>
    <s v="崇江餐厅"/>
    <s v="KFC"/>
    <s v="沈阳正朔餐饮管理有限公司"/>
    <s v="沈阳"/>
    <x v="19"/>
    <x v="202"/>
  </r>
  <r>
    <x v="10"/>
    <n v="80131001"/>
    <s v="昆山西路店"/>
    <s v="KFC"/>
    <s v="百胜餐饮（沈阳）有限公司"/>
    <s v="沈阳"/>
    <x v="19"/>
    <x v="202"/>
  </r>
  <r>
    <x v="10"/>
    <n v="80131002"/>
    <s v="东北大马路店"/>
    <s v="KFC"/>
    <s v="百胜餐饮（沈阳）有限公司"/>
    <s v="沈阳"/>
    <x v="19"/>
    <x v="202"/>
  </r>
  <r>
    <x v="10"/>
    <n v="80131013"/>
    <s v="金地琥珀店"/>
    <s v="KFC"/>
    <s v="百胜餐饮（沈阳）有限公司"/>
    <s v="沈阳"/>
    <x v="19"/>
    <x v="202"/>
  </r>
  <r>
    <x v="10"/>
    <n v="80131040"/>
    <s v="白塔堡店"/>
    <s v="KFC"/>
    <s v="百胜餐饮（沈阳）有限公司"/>
    <s v="沈阳"/>
    <x v="19"/>
    <x v="202"/>
  </r>
  <r>
    <x v="10"/>
    <n v="80131041"/>
    <s v="沈辽路店"/>
    <s v="KFC"/>
    <s v="百胜餐饮（沈阳）有限公司"/>
    <s v="沈阳"/>
    <x v="19"/>
    <x v="202"/>
  </r>
  <r>
    <x v="10"/>
    <n v="86013002"/>
    <s v="热闹店"/>
    <s v="KFC"/>
    <s v="百胜餐饮（沈阳）有限公司"/>
    <s v="沈阳"/>
    <x v="19"/>
    <x v="202"/>
  </r>
  <r>
    <x v="10"/>
    <n v="86013005"/>
    <s v="北一路万达店"/>
    <s v="KFC"/>
    <s v="百胜餐饮（沈阳）有限公司"/>
    <s v="沈阳"/>
    <x v="19"/>
    <x v="202"/>
  </r>
  <r>
    <x v="10"/>
    <n v="86013006"/>
    <s v="北站站内"/>
    <s v="KFC"/>
    <s v="百胜餐饮（沈阳）有限公司"/>
    <s v="沈阳"/>
    <x v="19"/>
    <x v="202"/>
  </r>
  <r>
    <x v="10"/>
    <n v="86013023"/>
    <s v="三好店"/>
    <s v="KFC"/>
    <s v="百胜餐饮（沈阳）有限公司"/>
    <s v="沈阳"/>
    <x v="19"/>
    <x v="202"/>
  </r>
  <r>
    <x v="10"/>
    <n v="86013034"/>
    <s v="乐购店"/>
    <s v="KFC"/>
    <s v="百胜餐饮（沈阳）有限公司"/>
    <s v="沈阳"/>
    <x v="19"/>
    <x v="202"/>
  </r>
  <r>
    <x v="10"/>
    <n v="86013043"/>
    <s v="皇寺店"/>
    <s v="KFC"/>
    <s v="百胜餐饮（沈阳）有限公司"/>
    <s v="沈阳"/>
    <x v="19"/>
    <x v="202"/>
  </r>
  <r>
    <x v="10"/>
    <n v="86013048"/>
    <s v="正良店"/>
    <s v="KFC"/>
    <s v="百胜餐饮（沈阳）有限公司"/>
    <s v="沈阳"/>
    <x v="19"/>
    <x v="202"/>
  </r>
  <r>
    <x v="10"/>
    <n v="86013053"/>
    <s v="星摩尔店"/>
    <s v="KFC"/>
    <s v="百胜餐饮（沈阳）有限公司"/>
    <s v="沈阳"/>
    <x v="19"/>
    <x v="202"/>
  </r>
  <r>
    <x v="10"/>
    <n v="86013063"/>
    <s v="铁百店"/>
    <s v="KFC"/>
    <s v="百胜餐饮（沈阳）有限公司"/>
    <s v="沈阳"/>
    <x v="19"/>
    <x v="202"/>
  </r>
  <r>
    <x v="10"/>
    <n v="86013073"/>
    <s v="南五店"/>
    <s v="KFC"/>
    <s v="百胜餐饮（沈阳）有限公司"/>
    <s v="沈阳"/>
    <x v="19"/>
    <x v="202"/>
  </r>
  <r>
    <x v="10"/>
    <n v="86013084"/>
    <s v="钟楼店"/>
    <s v="KFC"/>
    <s v="百胜餐饮（沈阳）有限公司"/>
    <s v="沈阳"/>
    <x v="19"/>
    <x v="202"/>
  </r>
  <r>
    <x v="10"/>
    <n v="86013094"/>
    <s v="商业城"/>
    <s v="KFC"/>
    <s v="百胜餐饮（沈阳）有限公司"/>
    <s v="沈阳"/>
    <x v="19"/>
    <x v="202"/>
  </r>
  <r>
    <x v="10"/>
    <n v="86013101"/>
    <s v="保工店"/>
    <s v="KFC"/>
    <s v="百胜餐饮（沈阳）有限公司"/>
    <s v="沈阳"/>
    <x v="19"/>
    <x v="202"/>
  </r>
  <r>
    <x v="10"/>
    <n v="86013108"/>
    <s v="中华路店"/>
    <s v="KFC"/>
    <s v="百胜餐饮（沈阳）有限公司"/>
    <s v="沈阳"/>
    <x v="19"/>
    <x v="202"/>
  </r>
  <r>
    <x v="10"/>
    <n v="86013110"/>
    <s v="沈辽店"/>
    <s v="KFC"/>
    <s v="百胜餐饮（沈阳）有限公司"/>
    <s v="沈阳"/>
    <x v="19"/>
    <x v="202"/>
  </r>
  <r>
    <x v="10"/>
    <n v="86013117"/>
    <s v="文化路店"/>
    <s v="KFC"/>
    <s v="百胜餐饮（沈阳）有限公司"/>
    <s v="沈阳"/>
    <x v="19"/>
    <x v="202"/>
  </r>
  <r>
    <x v="10"/>
    <n v="86013133"/>
    <s v="新百店"/>
    <s v="KFC"/>
    <s v="百胜餐饮（沈阳）有限公司"/>
    <s v="沈阳"/>
    <x v="19"/>
    <x v="202"/>
  </r>
  <r>
    <x v="10"/>
    <n v="86013136"/>
    <s v="兴工店"/>
    <s v="KFC"/>
    <s v="百胜餐饮（沈阳）有限公司"/>
    <s v="沈阳"/>
    <x v="19"/>
    <x v="202"/>
  </r>
  <r>
    <x v="10"/>
    <n v="86013143"/>
    <s v="沈站站西店"/>
    <s v="KFC"/>
    <s v="百胜餐饮（沈阳）有限公司"/>
    <s v="沈阳"/>
    <x v="19"/>
    <x v="202"/>
  </r>
  <r>
    <x v="10"/>
    <n v="86013144"/>
    <s v="塔湾餐厅"/>
    <s v="KFC"/>
    <s v="百胜餐饮（沈阳）有限公司"/>
    <s v="沈阳"/>
    <x v="19"/>
    <x v="202"/>
  </r>
  <r>
    <x v="10"/>
    <n v="86013152"/>
    <s v="沈阳二院"/>
    <s v="KFC"/>
    <s v="百胜餐饮（沈阳）有限公司"/>
    <s v="沈阳"/>
    <x v="19"/>
    <x v="202"/>
  </r>
  <r>
    <x v="10"/>
    <n v="86013159"/>
    <s v="北行店"/>
    <s v="KFC"/>
    <s v="百胜餐饮（沈阳）有限公司"/>
    <s v="沈阳"/>
    <x v="19"/>
    <x v="202"/>
  </r>
  <r>
    <x v="10"/>
    <n v="86013161"/>
    <s v="新太原"/>
    <s v="KFC"/>
    <s v="百胜餐饮（沈阳）有限公司"/>
    <s v="沈阳"/>
    <x v="19"/>
    <x v="202"/>
  </r>
  <r>
    <x v="10"/>
    <n v="86013168"/>
    <s v="滂江店"/>
    <s v="KFC"/>
    <s v="百胜餐饮（沈阳）有限公司"/>
    <s v="沈阳"/>
    <x v="19"/>
    <x v="202"/>
  </r>
  <r>
    <x v="10"/>
    <n v="86013170"/>
    <s v="城市广场"/>
    <s v="KFC"/>
    <s v="百胜餐饮（沈阳）有限公司"/>
    <s v="沈阳"/>
    <x v="19"/>
    <x v="202"/>
  </r>
  <r>
    <x v="10"/>
    <n v="86013181"/>
    <s v="长白大润发店"/>
    <s v="KFC"/>
    <s v="百胜餐饮（沈阳）有限公司"/>
    <s v="沈阳"/>
    <x v="19"/>
    <x v="202"/>
  </r>
  <r>
    <x v="10"/>
    <n v="86013192"/>
    <s v="东顺城店"/>
    <s v="KFC"/>
    <s v="百胜餐饮（沈阳）有限公司"/>
    <s v="沈阳"/>
    <x v="19"/>
    <x v="202"/>
  </r>
  <r>
    <x v="10"/>
    <n v="86013195"/>
    <s v="大北关街店"/>
    <s v="KFC"/>
    <s v="百胜餐饮（沈阳）有限公司"/>
    <s v="沈阳"/>
    <x v="19"/>
    <x v="202"/>
  </r>
  <r>
    <x v="10"/>
    <n v="86013204"/>
    <s v="道义店"/>
    <s v="KFC"/>
    <s v="百胜餐饮（沈阳）有限公司"/>
    <s v="沈阳"/>
    <x v="19"/>
    <x v="202"/>
  </r>
  <r>
    <x v="10"/>
    <n v="86013207"/>
    <s v="大西店"/>
    <s v="KFC"/>
    <s v="百胜餐饮（沈阳）有限公司"/>
    <s v="沈阳"/>
    <x v="19"/>
    <x v="202"/>
  </r>
  <r>
    <x v="10"/>
    <n v="86013221"/>
    <s v="凯利店(回民餐厅)"/>
    <s v="KFC"/>
    <s v="百胜餐饮（沈阳）有限公司"/>
    <s v="沈阳"/>
    <x v="19"/>
    <x v="202"/>
  </r>
  <r>
    <x v="10"/>
    <n v="86013227"/>
    <s v="明华店"/>
    <s v="KFC"/>
    <s v="百胜餐饮（沈阳）有限公司"/>
    <s v="沈阳"/>
    <x v="19"/>
    <x v="202"/>
  </r>
  <r>
    <x v="10"/>
    <n v="86013231"/>
    <s v="爱思开店"/>
    <s v="KFC"/>
    <s v="百胜餐饮（沈阳）有限公司"/>
    <s v="沈阳"/>
    <x v="19"/>
    <x v="202"/>
  </r>
  <r>
    <x v="10"/>
    <n v="86013233"/>
    <s v="北顺城店"/>
    <s v="KFC"/>
    <s v="百胜餐饮（沈阳）有限公司"/>
    <s v="沈阳"/>
    <x v="19"/>
    <x v="202"/>
  </r>
  <r>
    <x v="10"/>
    <n v="86013241"/>
    <s v="北辰店"/>
    <s v="KFC"/>
    <s v="百胜餐饮（沈阳）有限公司"/>
    <s v="沈阳"/>
    <x v="19"/>
    <x v="202"/>
  </r>
  <r>
    <x v="10"/>
    <n v="86013249"/>
    <s v="小北关街店"/>
    <s v="KFC"/>
    <s v="百胜餐饮（沈阳）有限公司"/>
    <s v="沈阳"/>
    <x v="19"/>
    <x v="202"/>
  </r>
  <r>
    <x v="10"/>
    <n v="86013257"/>
    <s v="奥体万达店"/>
    <s v="KFC"/>
    <s v="百胜餐饮（沈阳）有限公司"/>
    <s v="沈阳"/>
    <x v="19"/>
    <x v="202"/>
  </r>
  <r>
    <x v="10"/>
    <n v="86013266"/>
    <s v="百合店"/>
    <s v="KFC"/>
    <s v="百胜餐饮（沈阳）有限公司"/>
    <s v="沈阳"/>
    <x v="19"/>
    <x v="202"/>
  </r>
  <r>
    <x v="10"/>
    <n v="86013271"/>
    <s v="亚欧店"/>
    <s v="KFC"/>
    <s v="百胜餐饮（沈阳）有限公司"/>
    <s v="沈阳"/>
    <x v="19"/>
    <x v="202"/>
  </r>
  <r>
    <x v="10"/>
    <n v="86013275"/>
    <s v="沈阳机场T3店"/>
    <s v="KFC"/>
    <s v="百胜餐饮（沈阳）有限公司"/>
    <s v="沈阳"/>
    <x v="19"/>
    <x v="202"/>
  </r>
  <r>
    <x v="10"/>
    <n v="86013277"/>
    <s v="腾飞店"/>
    <s v="KFC"/>
    <s v="百胜餐饮（沈阳）有限公司"/>
    <s v="沈阳"/>
    <x v="19"/>
    <x v="202"/>
  </r>
  <r>
    <x v="10"/>
    <n v="86013292"/>
    <s v="金厦店"/>
    <s v="KFC"/>
    <s v="百胜餐饮（沈阳）有限公司"/>
    <s v="沈阳"/>
    <x v="19"/>
    <x v="202"/>
  </r>
  <r>
    <x v="10"/>
    <n v="86013297"/>
    <s v="泛华店"/>
    <s v="KFC"/>
    <s v="百胜餐饮（沈阳）有限公司"/>
    <s v="沈阳"/>
    <x v="19"/>
    <x v="202"/>
  </r>
  <r>
    <x v="10"/>
    <n v="86013298"/>
    <s v="仙女湖店"/>
    <s v="KFC"/>
    <s v="百胜餐饮（沈阳）有限公司"/>
    <s v="沈阳"/>
    <x v="19"/>
    <x v="202"/>
  </r>
  <r>
    <x v="10"/>
    <n v="86013353"/>
    <s v="柳条湖店"/>
    <s v="KFC"/>
    <s v="百胜餐饮（沈阳）有限公司"/>
    <s v="沈阳"/>
    <x v="19"/>
    <x v="202"/>
  </r>
  <r>
    <x v="10"/>
    <n v="86013354"/>
    <s v="冠芳园店"/>
    <s v="KFC"/>
    <s v="百胜餐饮（沈阳）有限公司"/>
    <s v="沈阳"/>
    <x v="19"/>
    <x v="202"/>
  </r>
  <r>
    <x v="10"/>
    <n v="86013355"/>
    <s v="华府店"/>
    <s v="KFC"/>
    <s v="百胜餐饮（沈阳）有限公司"/>
    <s v="沈阳"/>
    <x v="19"/>
    <x v="202"/>
  </r>
  <r>
    <x v="10"/>
    <n v="86013360"/>
    <s v="兴华店"/>
    <s v="KFC"/>
    <s v="百胜餐饮（沈阳）有限公司"/>
    <s v="沈阳"/>
    <x v="19"/>
    <x v="202"/>
  </r>
  <r>
    <x v="10"/>
    <n v="86013363"/>
    <s v="步阳店"/>
    <s v="KFC"/>
    <s v="百胜餐饮（沈阳）有限公司"/>
    <s v="沈阳"/>
    <x v="19"/>
    <x v="202"/>
  </r>
  <r>
    <x v="10"/>
    <n v="86013365"/>
    <s v="长江店"/>
    <s v="KFC"/>
    <s v="百胜餐饮（沈阳）有限公司"/>
    <s v="沈阳"/>
    <x v="19"/>
    <x v="202"/>
  </r>
  <r>
    <x v="10"/>
    <n v="86013368"/>
    <s v="群升店"/>
    <s v="KFC"/>
    <s v="百胜餐饮（沈阳）有限公司"/>
    <s v="沈阳"/>
    <x v="19"/>
    <x v="202"/>
  </r>
  <r>
    <x v="10"/>
    <n v="86013369"/>
    <s v="景兴店"/>
    <s v="KFC"/>
    <s v="百胜餐饮（沈阳）有限公司"/>
    <s v="沈阳"/>
    <x v="19"/>
    <x v="202"/>
  </r>
  <r>
    <x v="10"/>
    <n v="86013376"/>
    <s v="惠工店"/>
    <s v="KFC"/>
    <s v="百胜餐饮（沈阳）有限公司"/>
    <s v="沈阳"/>
    <x v="19"/>
    <x v="202"/>
  </r>
  <r>
    <x v="10"/>
    <n v="86013378"/>
    <s v="启工店"/>
    <s v="KFC"/>
    <s v="百胜餐饮（沈阳）有限公司"/>
    <s v="沈阳"/>
    <x v="19"/>
    <x v="202"/>
  </r>
  <r>
    <x v="10"/>
    <n v="86013382"/>
    <s v="富民店"/>
    <s v="KFC"/>
    <s v="百胜餐饮（沈阳）有限公司"/>
    <s v="沈阳"/>
    <x v="19"/>
    <x v="202"/>
  </r>
  <r>
    <x v="10"/>
    <n v="86013390"/>
    <s v="迎春店"/>
    <s v="KFC"/>
    <s v="百胜餐饮（沈阳）有限公司"/>
    <s v="沈阳"/>
    <x v="19"/>
    <x v="202"/>
  </r>
  <r>
    <x v="10"/>
    <n v="86013394"/>
    <s v="马路湾店"/>
    <s v="KFC"/>
    <s v="百胜餐饮（沈阳）有限公司"/>
    <s v="沈阳"/>
    <x v="19"/>
    <x v="202"/>
  </r>
  <r>
    <x v="10"/>
    <n v="86013396"/>
    <s v="万象城店"/>
    <s v="KFC"/>
    <s v="百胜餐饮（沈阳）有限公司"/>
    <s v="沈阳"/>
    <x v="19"/>
    <x v="202"/>
  </r>
  <r>
    <x v="10"/>
    <n v="86013452"/>
    <s v="小什街店"/>
    <s v="KFC"/>
    <s v="百胜餐饮（沈阳）有限公司"/>
    <s v="沈阳"/>
    <x v="19"/>
    <x v="202"/>
  </r>
  <r>
    <x v="10"/>
    <n v="86013459"/>
    <s v="龙之梦店"/>
    <s v="KFC"/>
    <s v="百胜餐饮（沈阳）有限公司"/>
    <s v="沈阳"/>
    <x v="19"/>
    <x v="202"/>
  </r>
  <r>
    <x v="10"/>
    <n v="86013463"/>
    <s v="站前"/>
    <s v="KFC"/>
    <s v="百胜餐饮（沈阳）有限公司"/>
    <s v="沈阳"/>
    <x v="19"/>
    <x v="202"/>
  </r>
  <r>
    <x v="10"/>
    <n v="86013480"/>
    <s v="民族"/>
    <s v="KFC"/>
    <s v="百胜餐饮（沈阳）有限公司"/>
    <s v="沈阳"/>
    <x v="19"/>
    <x v="202"/>
  </r>
  <r>
    <x v="10"/>
    <n v="86013482"/>
    <s v="瑞心"/>
    <s v="KFC"/>
    <s v="百胜餐饮（沈阳）有限公司"/>
    <s v="沈阳"/>
    <x v="19"/>
    <x v="202"/>
  </r>
  <r>
    <x v="10"/>
    <n v="86013488"/>
    <s v="沈新"/>
    <s v="KFC"/>
    <s v="百胜餐饮（沈阳）有限公司"/>
    <s v="沈阳"/>
    <x v="19"/>
    <x v="202"/>
  </r>
  <r>
    <x v="10"/>
    <n v="86013502"/>
    <s v="PH金地琥珀店"/>
    <s v="PHDI"/>
    <s v="百胜餐饮（沈阳）有限公司"/>
    <s v="沈阳"/>
    <x v="19"/>
    <x v="202"/>
  </r>
  <r>
    <x v="10"/>
    <n v="86013503"/>
    <s v="必胜客北站店"/>
    <s v="PHDI"/>
    <s v="百胜餐饮（沈阳）有限公司"/>
    <s v="沈阳"/>
    <x v="19"/>
    <x v="202"/>
  </r>
  <r>
    <x v="10"/>
    <n v="86013509"/>
    <s v="必胜客中华路店"/>
    <s v="PHDI"/>
    <s v="百胜餐饮（沈阳）有限公司"/>
    <s v="沈阳"/>
    <x v="19"/>
    <x v="202"/>
  </r>
  <r>
    <x v="10"/>
    <n v="86013512"/>
    <s v="必胜客三好店"/>
    <s v="PHDI"/>
    <s v="百胜餐饮（沈阳）有限公司"/>
    <s v="沈阳"/>
    <x v="19"/>
    <x v="202"/>
  </r>
  <r>
    <x v="10"/>
    <n v="86013520"/>
    <s v="嘉隆PH"/>
    <s v="PHDI"/>
    <s v="百胜餐饮（沈阳）有限公司"/>
    <s v="沈阳"/>
    <x v="19"/>
    <x v="202"/>
  </r>
  <r>
    <x v="10"/>
    <n v="86013521"/>
    <s v="凯兴PH店"/>
    <s v="PHDI"/>
    <s v="百胜餐饮（沈阳）有限公司"/>
    <s v="沈阳"/>
    <x v="19"/>
    <x v="202"/>
  </r>
  <r>
    <x v="10"/>
    <n v="86013522"/>
    <s v="大西PH"/>
    <s v="PHDI"/>
    <s v="百胜餐饮（沈阳）有限公司"/>
    <s v="沈阳"/>
    <x v="19"/>
    <x v="202"/>
  </r>
  <r>
    <x v="10"/>
    <n v="86013523"/>
    <s v="鲁尔PH"/>
    <s v="PHDI"/>
    <s v="百胜餐饮（沈阳）有限公司"/>
    <s v="沈阳"/>
    <x v="19"/>
    <x v="202"/>
  </r>
  <r>
    <x v="10"/>
    <n v="86013527"/>
    <s v="凯利PH店"/>
    <s v="PHDI"/>
    <s v="百胜餐饮（沈阳）有限公司"/>
    <s v="沈阳"/>
    <x v="19"/>
    <x v="202"/>
  </r>
  <r>
    <x v="10"/>
    <n v="86013532"/>
    <s v="鹏利PH"/>
    <s v="PHDI"/>
    <s v="百胜餐饮（沈阳）有限公司"/>
    <s v="沈阳"/>
    <x v="19"/>
    <x v="202"/>
  </r>
  <r>
    <x v="10"/>
    <n v="86013538"/>
    <s v="文化路PH店"/>
    <s v="PHDI"/>
    <s v="百胜餐饮（沈阳）有限公司"/>
    <s v="沈阳"/>
    <x v="19"/>
    <x v="202"/>
  </r>
  <r>
    <x v="10"/>
    <n v="86013543"/>
    <s v="长江PH"/>
    <s v="PHDI"/>
    <s v="百胜餐饮（沈阳）有限公司"/>
    <s v="沈阳"/>
    <x v="19"/>
    <x v="202"/>
  </r>
  <r>
    <x v="10"/>
    <n v="86013544"/>
    <s v="兴华PH"/>
    <s v="PHDI"/>
    <s v="百胜餐饮（沈阳）有限公司"/>
    <s v="沈阳"/>
    <x v="19"/>
    <x v="202"/>
  </r>
  <r>
    <x v="10"/>
    <n v="86013549"/>
    <s v="PH万象城店"/>
    <s v="PHDI"/>
    <s v="百胜餐饮（沈阳）有限公司"/>
    <s v="沈阳"/>
    <x v="19"/>
    <x v="202"/>
  </r>
  <r>
    <x v="10"/>
    <n v="86013552"/>
    <s v="PH龙之梦店"/>
    <s v="PHDI"/>
    <s v="百胜餐饮（沈阳）有限公司"/>
    <s v="沈阳"/>
    <x v="19"/>
    <x v="202"/>
  </r>
  <r>
    <x v="10"/>
    <n v="86013565"/>
    <s v="PH北一路万达店"/>
    <s v="PHDI"/>
    <s v="百胜餐饮（沈阳）有限公司"/>
    <s v="沈阳"/>
    <x v="19"/>
    <x v="202"/>
  </r>
  <r>
    <x v="10"/>
    <n v="86013569"/>
    <s v="PH金三角店"/>
    <s v="PHDI"/>
    <s v="百胜餐饮（沈阳）有限公司"/>
    <s v="沈阳"/>
    <x v="19"/>
    <x v="202"/>
  </r>
  <r>
    <x v="10"/>
    <n v="86013570"/>
    <s v="PH道义店"/>
    <s v="PHDI"/>
    <s v="百胜餐饮（沈阳）有限公司"/>
    <s v="沈阳"/>
    <x v="19"/>
    <x v="202"/>
  </r>
  <r>
    <x v="10"/>
    <n v="86013571"/>
    <s v="PH星摩尔店"/>
    <s v="PHDI"/>
    <s v="百胜餐饮（沈阳）有限公司"/>
    <s v="沈阳"/>
    <x v="19"/>
    <x v="202"/>
  </r>
  <r>
    <x v="10"/>
    <n v="86013572"/>
    <s v="恒隆"/>
    <s v="PHDI"/>
    <s v="百胜餐饮（沈阳）有限公司"/>
    <s v="沈阳"/>
    <x v="19"/>
    <x v="202"/>
  </r>
  <r>
    <x v="10"/>
    <n v="86013574"/>
    <s v="商业城"/>
    <s v="PHDI"/>
    <s v="百胜餐饮（沈阳）有限公司"/>
    <s v="沈阳"/>
    <x v="19"/>
    <x v="202"/>
  </r>
  <r>
    <x v="10"/>
    <n v="86013575"/>
    <s v="于洪新玛特"/>
    <s v="PHDI"/>
    <s v="百胜餐饮（沈阳）有限公司"/>
    <s v="沈阳"/>
    <x v="19"/>
    <x v="202"/>
  </r>
  <r>
    <x v="10"/>
    <n v="86013580"/>
    <s v="长白店PH"/>
    <s v="PHDI"/>
    <s v="百胜餐饮（沈阳）有限公司"/>
    <s v="沈阳"/>
    <x v="19"/>
    <x v="202"/>
  </r>
  <r>
    <x v="10"/>
    <n v="86013584"/>
    <s v="PH启工店"/>
    <s v="PHDI"/>
    <s v="百胜餐饮（沈阳）有限公司"/>
    <s v="沈阳"/>
    <x v="19"/>
    <x v="202"/>
  </r>
  <r>
    <x v="10"/>
    <n v="86013587"/>
    <s v="PH奥体万达"/>
    <s v="PHDI"/>
    <s v="百胜餐饮（沈阳）有限公司"/>
    <s v="沈阳"/>
    <x v="19"/>
    <x v="202"/>
  </r>
  <r>
    <x v="10"/>
    <n v="86013591"/>
    <s v="PH华府店"/>
    <s v="PHDI"/>
    <s v="百胜餐饮（沈阳）有限公司"/>
    <s v="沈阳"/>
    <x v="19"/>
    <x v="202"/>
  </r>
  <r>
    <x v="10"/>
    <n v="86013595"/>
    <s v="PH东北大马路店"/>
    <s v="PHDI"/>
    <s v="百胜餐饮（沈阳）有限公司"/>
    <s v="沈阳"/>
    <x v="19"/>
    <x v="202"/>
  </r>
  <r>
    <x v="10"/>
    <n v="86013701"/>
    <s v="PHHS滂江店"/>
    <s v="PHHS"/>
    <s v="百胜餐饮（沈阳）有限公司"/>
    <s v="沈阳"/>
    <x v="19"/>
    <x v="202"/>
  </r>
  <r>
    <x v="10"/>
    <n v="86013702"/>
    <s v="PHHS奥体店"/>
    <s v="PHHS"/>
    <s v="百胜餐饮（沈阳）有限公司"/>
    <s v="沈阳"/>
    <x v="19"/>
    <x v="202"/>
  </r>
  <r>
    <x v="10"/>
    <n v="86013703"/>
    <s v="PHHS星摩尔店"/>
    <s v="PHHS"/>
    <s v="百胜餐饮（沈阳）有限公司"/>
    <s v="沈阳"/>
    <x v="19"/>
    <x v="202"/>
  </r>
  <r>
    <x v="10"/>
    <n v="86013704"/>
    <s v="PHHS北海店"/>
    <s v="PHHS"/>
    <s v="百胜餐饮（沈阳）有限公司"/>
    <s v="沈阳"/>
    <x v="19"/>
    <x v="202"/>
  </r>
  <r>
    <x v="10"/>
    <n v="86013705"/>
    <s v="PHHS文萃店"/>
    <s v="PHHS"/>
    <s v="百胜餐饮（沈阳）有限公司"/>
    <s v="沈阳"/>
    <x v="19"/>
    <x v="202"/>
  </r>
  <r>
    <x v="10"/>
    <n v="86013855"/>
    <s v="新光DT店"/>
    <s v="KFC"/>
    <s v="百胜餐饮（沈阳）有限公司"/>
    <s v="沈阳"/>
    <x v="19"/>
    <x v="202"/>
  </r>
  <r>
    <x v="10"/>
    <n v="86013863"/>
    <s v="黄河大街"/>
    <s v="KFC"/>
    <s v="百胜餐饮（沈阳）有限公司"/>
    <s v="沈阳"/>
    <x v="19"/>
    <x v="202"/>
  </r>
  <r>
    <x v="10"/>
    <n v="86013115"/>
    <s v="英雄店"/>
    <s v="KFC"/>
    <s v="百胜餐饮（沈阳）有限公司吉林省分公司"/>
    <s v="四平"/>
    <x v="11"/>
    <x v="196"/>
  </r>
  <r>
    <x v="10"/>
    <n v="86013206"/>
    <s v="四平站店"/>
    <s v="KFC"/>
    <s v="百胜餐饮（沈阳）有限公司吉林省分公司"/>
    <s v="四平"/>
    <x v="11"/>
    <x v="196"/>
  </r>
  <r>
    <x v="10"/>
    <n v="86013248"/>
    <s v="四平中央店"/>
    <s v="KFC"/>
    <s v="百胜餐饮（沈阳）有限公司吉林省分公司"/>
    <s v="四平"/>
    <x v="11"/>
    <x v="196"/>
  </r>
  <r>
    <x v="10"/>
    <n v="86013547"/>
    <s v="维美PH"/>
    <s v="PHDI"/>
    <s v="百胜餐饮（沈阳）有限公司吉林省分公司"/>
    <s v="四平"/>
    <x v="11"/>
    <x v="196"/>
  </r>
  <r>
    <x v="10"/>
    <n v="80131008"/>
    <s v="家和美店"/>
    <s v="KFC"/>
    <s v="百胜餐饮（沈阳）有限公司"/>
    <s v="昌图"/>
    <x v="19"/>
    <x v="198"/>
  </r>
  <r>
    <x v="10"/>
    <n v="86013222"/>
    <s v="广裕店"/>
    <s v="KFC"/>
    <s v="百胜餐饮（沈阳）有限公司"/>
    <s v="铁岭"/>
    <x v="19"/>
    <x v="198"/>
  </r>
  <r>
    <x v="10"/>
    <n v="86013577"/>
    <s v="PH广裕店"/>
    <s v="PHDI"/>
    <s v="百胜餐饮（沈阳）有限公司"/>
    <s v="铁岭"/>
    <x v="19"/>
    <x v="198"/>
  </r>
  <r>
    <x v="10"/>
    <n v="11821092"/>
    <s v="建设店"/>
    <s v="KFC"/>
    <s v="通化市佳汇餐饮管理有限公司"/>
    <s v="通化"/>
    <x v="11"/>
    <x v="124"/>
  </r>
  <r>
    <x v="10"/>
    <n v="86013093"/>
    <s v="通化店"/>
    <s v="KFC"/>
    <s v="百胜餐饮（沈阳）有限公司吉林省分公司"/>
    <s v="通化"/>
    <x v="11"/>
    <x v="124"/>
  </r>
  <r>
    <x v="10"/>
    <n v="86013379"/>
    <s v="黎明店"/>
    <s v="KFC"/>
    <s v="百胜餐饮（沈阳）有限公司吉林省分公司"/>
    <s v="通化"/>
    <x v="11"/>
    <x v="124"/>
  </r>
  <r>
    <x v="10"/>
    <n v="86013478"/>
    <s v="江南"/>
    <s v="KFC"/>
    <s v="百胜餐饮（沈阳）有限公司吉林省分公司"/>
    <s v="通化"/>
    <x v="11"/>
    <x v="124"/>
  </r>
  <r>
    <x v="10"/>
    <n v="86013555"/>
    <s v="欧亚"/>
    <s v="PHDI"/>
    <s v="百胜餐饮（沈阳）有限公司吉林省分公司"/>
    <s v="通化"/>
    <x v="11"/>
    <x v="124"/>
  </r>
  <r>
    <x v="10"/>
    <n v="86013167"/>
    <s v="和平路店KFC"/>
    <s v="KFC"/>
    <s v="百胜餐饮（沈阳）有限公司通辽市分公司"/>
    <s v="通辽"/>
    <x v="3"/>
    <x v="193"/>
  </r>
  <r>
    <x v="10"/>
    <n v="86013250"/>
    <s v="通明店"/>
    <s v="KFC"/>
    <s v="百胜餐饮（沈阳）有限公司通辽市分公司"/>
    <s v="通辽"/>
    <x v="3"/>
    <x v="193"/>
  </r>
  <r>
    <x v="10"/>
    <n v="86013475"/>
    <s v="霍林河大街"/>
    <s v="KFC"/>
    <s v="百胜餐饮（沈阳）有限公司通辽市分公司"/>
    <s v="通辽"/>
    <x v="3"/>
    <x v="193"/>
  </r>
  <r>
    <x v="10"/>
    <n v="86013578"/>
    <s v="和平路店PH"/>
    <s v="PHDI"/>
    <s v="百胜餐饮（沈阳）有限公司通辽市分公司"/>
    <s v="通辽"/>
    <x v="3"/>
    <x v="193"/>
  </r>
  <r>
    <x v="10"/>
    <n v="86014260"/>
    <s v="嘉泰店"/>
    <s v="KFC"/>
    <s v="大连肯德基有限公司"/>
    <s v="瓦房店"/>
    <x v="19"/>
    <x v="189"/>
  </r>
  <r>
    <x v="10"/>
    <n v="86014274"/>
    <s v="商业城店"/>
    <s v="KFC"/>
    <s v="大连肯德基有限公司"/>
    <s v="瓦房店"/>
    <x v="19"/>
    <x v="189"/>
  </r>
  <r>
    <x v="10"/>
    <n v="86013269"/>
    <s v="小市店"/>
    <s v="KFC"/>
    <s v="百胜餐饮（沈阳）有限公司"/>
    <s v="小市"/>
    <x v="19"/>
    <x v="188"/>
  </r>
  <r>
    <x v="10"/>
    <n v="86013077"/>
    <s v="东升店"/>
    <s v="KFC"/>
    <s v="百胜餐饮（沈阳）有限公司"/>
    <s v="营口"/>
    <x v="19"/>
    <x v="185"/>
  </r>
  <r>
    <x v="10"/>
    <n v="86013111"/>
    <s v="渤海店"/>
    <s v="KFC"/>
    <s v="百胜餐饮（沈阳）有限公司"/>
    <s v="营口"/>
    <x v="19"/>
    <x v="185"/>
  </r>
  <r>
    <x v="10"/>
    <n v="86013358"/>
    <s v="平安店"/>
    <s v="KFC"/>
    <s v="百胜餐饮（沈阳）有限公司"/>
    <s v="营口"/>
    <x v="19"/>
    <x v="185"/>
  </r>
  <r>
    <x v="10"/>
    <n v="86013472"/>
    <s v="市府大路"/>
    <s v="KFC"/>
    <s v="百胜餐饮（沈阳）有限公司"/>
    <s v="营口"/>
    <x v="19"/>
    <x v="185"/>
  </r>
  <r>
    <x v="10"/>
    <n v="86013553"/>
    <s v="PH乐都会"/>
    <s v="PHDI"/>
    <s v="百胜餐饮（沈阳）有限公司"/>
    <s v="营口"/>
    <x v="19"/>
    <x v="185"/>
  </r>
  <r>
    <x v="10"/>
    <n v="86013012"/>
    <s v="长白山店"/>
    <s v="KFC"/>
    <s v="百胜餐饮（沈阳）有限公司吉林省分公司"/>
    <s v="长白山"/>
    <x v="11"/>
    <x v="95"/>
  </r>
  <r>
    <x v="10"/>
    <n v="86013567"/>
    <s v="PH长白山抚松店"/>
    <s v="PHDI"/>
    <s v="百胜餐饮（沈阳）有限公司吉林省分公司"/>
    <s v="长白山"/>
    <x v="11"/>
    <x v="95"/>
  </r>
  <r>
    <x v="10"/>
    <n v="10476778"/>
    <s v="南湖店"/>
    <s v="KFC"/>
    <s v="长春天惠餐饮管理有限公司"/>
    <s v="长春"/>
    <x v="11"/>
    <x v="195"/>
  </r>
  <r>
    <x v="10"/>
    <n v="10997673"/>
    <s v="车百"/>
    <s v="KFC"/>
    <s v="长春瑞福嘉餐饮管理有限公司"/>
    <s v="长春"/>
    <x v="11"/>
    <x v="195"/>
  </r>
  <r>
    <x v="10"/>
    <n v="11559785"/>
    <s v="富京中兴店"/>
    <s v="KFC"/>
    <s v="长春富京餐饮管理有限公司"/>
    <s v="长春"/>
    <x v="11"/>
    <x v="195"/>
  </r>
  <r>
    <x v="10"/>
    <n v="11999259"/>
    <s v="同德餐厅"/>
    <s v="KFC"/>
    <s v="长春硕盈餐饮管理有限公司"/>
    <s v="长春"/>
    <x v="11"/>
    <x v="195"/>
  </r>
  <r>
    <x v="10"/>
    <n v="12228461"/>
    <s v="创业餐厅"/>
    <s v="KFC"/>
    <s v="长春瑞福嘉餐饮管理有限公司"/>
    <s v="长春"/>
    <x v="11"/>
    <x v="195"/>
  </r>
  <r>
    <x v="10"/>
    <n v="80131003"/>
    <s v="卫星广场店"/>
    <s v="KFC"/>
    <s v="百胜餐饮（沈阳）有限公司吉林省分公司"/>
    <s v="长春"/>
    <x v="11"/>
    <x v="195"/>
  </r>
  <r>
    <x v="10"/>
    <n v="80131004"/>
    <s v="欧亚卖场三店"/>
    <s v="KFC"/>
    <s v="百胜餐饮（沈阳）有限公司吉林省分公司"/>
    <s v="长春"/>
    <x v="11"/>
    <x v="195"/>
  </r>
  <r>
    <x v="10"/>
    <n v="80131005"/>
    <s v="农安店"/>
    <s v="KFC"/>
    <s v="百胜餐饮（沈阳）有限公司吉林省分公司"/>
    <s v="长春"/>
    <x v="11"/>
    <x v="195"/>
  </r>
  <r>
    <x v="10"/>
    <n v="80131009"/>
    <s v="欧亚卖场一店"/>
    <s v="KFC"/>
    <s v="百胜餐饮（沈阳）有限公司吉林省分公司"/>
    <s v="长春"/>
    <x v="11"/>
    <x v="195"/>
  </r>
  <r>
    <x v="10"/>
    <n v="80131032"/>
    <s v="君子兰店"/>
    <s v="KFC"/>
    <s v="百胜餐饮（沈阳）有限公司吉林省分公司"/>
    <s v="长春"/>
    <x v="11"/>
    <x v="195"/>
  </r>
  <r>
    <x v="10"/>
    <n v="80131044"/>
    <s v="五环店"/>
    <s v="KFC"/>
    <s v="百胜餐饮（沈阳）有限公司吉林省分公司"/>
    <s v="长春"/>
    <x v="11"/>
    <x v="195"/>
  </r>
  <r>
    <x v="10"/>
    <n v="86013010"/>
    <s v="百脑汇"/>
    <s v="KFC"/>
    <s v="百胜餐饮（沈阳）有限公司吉林省分公司"/>
    <s v="长春"/>
    <x v="11"/>
    <x v="195"/>
  </r>
  <r>
    <x v="10"/>
    <n v="86013018"/>
    <s v="北国之春店"/>
    <s v="KFC"/>
    <s v="百胜餐饮（沈阳）有限公司吉林省分公司"/>
    <s v="长春"/>
    <x v="11"/>
    <x v="195"/>
  </r>
  <r>
    <x v="10"/>
    <n v="86013027"/>
    <s v="国商店"/>
    <s v="KFC"/>
    <s v="百胜餐饮（沈阳）有限公司吉林省分公司"/>
    <s v="长春"/>
    <x v="11"/>
    <x v="195"/>
  </r>
  <r>
    <x v="10"/>
    <n v="86013030"/>
    <s v="晨宇店"/>
    <s v="KFC"/>
    <s v="百胜餐饮（沈阳）有限公司吉林省分公司"/>
    <s v="长春"/>
    <x v="11"/>
    <x v="195"/>
  </r>
  <r>
    <x v="10"/>
    <n v="86013031"/>
    <s v="福林店"/>
    <s v="KFC"/>
    <s v="百胜餐饮（沈阳）有限公司吉林省分公司"/>
    <s v="长春"/>
    <x v="11"/>
    <x v="195"/>
  </r>
  <r>
    <x v="10"/>
    <n v="86013038"/>
    <s v="吉盛店"/>
    <s v="KFC"/>
    <s v="百胜餐饮（沈阳）有限公司吉林省分公司"/>
    <s v="长春"/>
    <x v="11"/>
    <x v="195"/>
  </r>
  <r>
    <x v="10"/>
    <n v="86013040"/>
    <s v="时代店"/>
    <s v="KFC"/>
    <s v="百胜餐饮（沈阳）有限公司吉林省分公司"/>
    <s v="长春"/>
    <x v="11"/>
    <x v="195"/>
  </r>
  <r>
    <x v="10"/>
    <n v="86013069"/>
    <s v="崇智店"/>
    <s v="KFC"/>
    <s v="百胜餐饮（沈阳）有限公司吉林省分公司"/>
    <s v="长春"/>
    <x v="11"/>
    <x v="195"/>
  </r>
  <r>
    <x v="10"/>
    <n v="86013072"/>
    <s v="前进店"/>
    <s v="KFC"/>
    <s v="百胜餐饮（沈阳）有限公司吉林省分公司"/>
    <s v="长春"/>
    <x v="11"/>
    <x v="195"/>
  </r>
  <r>
    <x v="10"/>
    <n v="86013078"/>
    <s v="彩云店"/>
    <s v="KFC"/>
    <s v="百胜餐饮（沈阳）有限公司吉林省分公司"/>
    <s v="长春"/>
    <x v="11"/>
    <x v="195"/>
  </r>
  <r>
    <x v="10"/>
    <n v="86013079"/>
    <s v="金座店"/>
    <s v="KFC"/>
    <s v="百胜餐饮（沈阳）有限公司吉林省分公司"/>
    <s v="长春"/>
    <x v="11"/>
    <x v="195"/>
  </r>
  <r>
    <x v="10"/>
    <n v="86013082"/>
    <s v="宽平店"/>
    <s v="KFC"/>
    <s v="百胜餐饮（沈阳）有限公司吉林省分公司"/>
    <s v="长春"/>
    <x v="11"/>
    <x v="195"/>
  </r>
  <r>
    <x v="10"/>
    <n v="86013088"/>
    <s v="长春西站"/>
    <s v="KFC"/>
    <s v="百胜餐饮（沈阳）有限公司吉林省分公司"/>
    <s v="长春"/>
    <x v="11"/>
    <x v="195"/>
  </r>
  <r>
    <x v="10"/>
    <n v="86013154"/>
    <s v="长春欧亚"/>
    <s v="KFC"/>
    <s v="百胜餐饮（沈阳）有限公司吉林省分公司"/>
    <s v="长春"/>
    <x v="11"/>
    <x v="195"/>
  </r>
  <r>
    <x v="10"/>
    <n v="86013171"/>
    <s v="东大桥店"/>
    <s v="KFC"/>
    <s v="百胜餐饮（沈阳）有限公司吉林省分公司"/>
    <s v="长春"/>
    <x v="11"/>
    <x v="195"/>
  </r>
  <r>
    <x v="10"/>
    <n v="86013180"/>
    <s v="大经路店"/>
    <s v="KFC"/>
    <s v="百胜餐饮（沈阳）有限公司吉林省分公司"/>
    <s v="长春"/>
    <x v="11"/>
    <x v="195"/>
  </r>
  <r>
    <x v="10"/>
    <n v="86013189"/>
    <s v="新天地店"/>
    <s v="KFC"/>
    <s v="百胜餐饮（沈阳）有限公司吉林省分公司"/>
    <s v="长春"/>
    <x v="11"/>
    <x v="195"/>
  </r>
  <r>
    <x v="10"/>
    <n v="86013198"/>
    <s v="金川店"/>
    <s v="KFC"/>
    <s v="百胜餐饮（沈阳）有限公司吉林省分公司"/>
    <s v="长春"/>
    <x v="11"/>
    <x v="195"/>
  </r>
  <r>
    <x v="10"/>
    <n v="86013200"/>
    <s v="长新店"/>
    <s v="KFC"/>
    <s v="百胜餐饮（沈阳）有限公司吉林省分公司"/>
    <s v="长春"/>
    <x v="11"/>
    <x v="195"/>
  </r>
  <r>
    <x v="10"/>
    <n v="86013201"/>
    <s v="东岭街店"/>
    <s v="KFC"/>
    <s v="百胜餐饮（沈阳）有限公司吉林省分公司"/>
    <s v="长春"/>
    <x v="11"/>
    <x v="195"/>
  </r>
  <r>
    <x v="10"/>
    <n v="86013205"/>
    <s v="临河店"/>
    <s v="KFC"/>
    <s v="百胜餐饮（沈阳）有限公司吉林省分公司"/>
    <s v="长春"/>
    <x v="11"/>
    <x v="195"/>
  </r>
  <r>
    <x v="10"/>
    <n v="86013208"/>
    <s v="凯旋路店"/>
    <s v="KFC"/>
    <s v="百胜餐饮（沈阳）有限公司吉林省分公司"/>
    <s v="长春"/>
    <x v="11"/>
    <x v="195"/>
  </r>
  <r>
    <x v="10"/>
    <n v="86013215"/>
    <s v="物贸店"/>
    <s v="KFC"/>
    <s v="百胜餐饮（沈阳）有限公司吉林省分公司"/>
    <s v="长春"/>
    <x v="11"/>
    <x v="195"/>
  </r>
  <r>
    <x v="10"/>
    <n v="86013236"/>
    <s v="博硕店"/>
    <s v="KFC"/>
    <s v="百胜餐饮（沈阳）有限公司吉林省分公司"/>
    <s v="长春"/>
    <x v="11"/>
    <x v="195"/>
  </r>
  <r>
    <x v="10"/>
    <n v="86013238"/>
    <s v="瑞阳店"/>
    <s v="KFC"/>
    <s v="百胜餐饮（沈阳）有限公司吉林省分公司"/>
    <s v="长春"/>
    <x v="11"/>
    <x v="195"/>
  </r>
  <r>
    <x v="10"/>
    <n v="86013265"/>
    <s v="长大店"/>
    <s v="KFC"/>
    <s v="百胜餐饮（沈阳）有限公司吉林省分公司"/>
    <s v="长春"/>
    <x v="11"/>
    <x v="195"/>
  </r>
  <r>
    <x v="10"/>
    <n v="86013268"/>
    <s v="兴顺店"/>
    <s v="KFC"/>
    <s v="百胜餐饮（沈阳）有限公司吉林省分公司"/>
    <s v="长春"/>
    <x v="11"/>
    <x v="195"/>
  </r>
  <r>
    <x v="10"/>
    <n v="86013273"/>
    <s v="越野路店"/>
    <s v="KFC"/>
    <s v="百胜餐饮（沈阳）有限公司吉林省分公司"/>
    <s v="长春"/>
    <x v="11"/>
    <x v="195"/>
  </r>
  <r>
    <x v="10"/>
    <n v="86013279"/>
    <s v="王府井店"/>
    <s v="KFC"/>
    <s v="百胜餐饮（沈阳）有限公司吉林省分公司"/>
    <s v="长春"/>
    <x v="11"/>
    <x v="195"/>
  </r>
  <r>
    <x v="10"/>
    <n v="86013280"/>
    <s v="飞跃店"/>
    <s v="KFC"/>
    <s v="百胜餐饮（沈阳）有限公司吉林省分公司"/>
    <s v="长春"/>
    <x v="11"/>
    <x v="195"/>
  </r>
  <r>
    <x v="10"/>
    <n v="86013294"/>
    <s v="柳影路店"/>
    <s v="KFC"/>
    <s v="百胜餐饮（沈阳）有限公司吉林省分公司"/>
    <s v="长春"/>
    <x v="11"/>
    <x v="195"/>
  </r>
  <r>
    <x v="10"/>
    <n v="86013362"/>
    <s v="中海店"/>
    <s v="KFC"/>
    <s v="百胜餐饮（沈阳）有限公司吉林省分公司"/>
    <s v="长春"/>
    <x v="11"/>
    <x v="195"/>
  </r>
  <r>
    <x v="10"/>
    <n v="86013377"/>
    <s v="天池店"/>
    <s v="KFC"/>
    <s v="百胜餐饮（沈阳）有限公司吉林省分公司"/>
    <s v="长春"/>
    <x v="11"/>
    <x v="195"/>
  </r>
  <r>
    <x v="10"/>
    <n v="86013384"/>
    <s v="欧亚卖场2店"/>
    <s v="KFC"/>
    <s v="百胜餐饮（沈阳）有限公司吉林省分公司"/>
    <s v="长春"/>
    <x v="11"/>
    <x v="195"/>
  </r>
  <r>
    <x v="10"/>
    <n v="86013388"/>
    <s v="天嘉店"/>
    <s v="KFC"/>
    <s v="百胜餐饮（沈阳）有限公司吉林省分公司"/>
    <s v="长春"/>
    <x v="11"/>
    <x v="195"/>
  </r>
  <r>
    <x v="10"/>
    <n v="86013395"/>
    <s v="长春站前店"/>
    <s v="KFC"/>
    <s v="百胜餐饮（沈阳）有限公司吉林省分公司"/>
    <s v="长春"/>
    <x v="11"/>
    <x v="195"/>
  </r>
  <r>
    <x v="10"/>
    <n v="86013461"/>
    <s v="湖光店"/>
    <s v="KFC"/>
    <s v="百胜餐饮（沈阳）有限公司吉林省分公司"/>
    <s v="长春"/>
    <x v="11"/>
    <x v="195"/>
  </r>
  <r>
    <x v="10"/>
    <n v="86013466"/>
    <s v="春城店"/>
    <s v="KFC"/>
    <s v="百胜餐饮（沈阳）有限公司吉林省分公司"/>
    <s v="长春"/>
    <x v="11"/>
    <x v="195"/>
  </r>
  <r>
    <x v="10"/>
    <n v="86013473"/>
    <s v="同志街"/>
    <s v="KFC"/>
    <s v="百胜餐饮（沈阳）有限公司吉林省分公司"/>
    <s v="长春"/>
    <x v="11"/>
    <x v="195"/>
  </r>
  <r>
    <x v="10"/>
    <n v="86013494"/>
    <s v="新长春站"/>
    <s v="KFC"/>
    <s v="百胜餐饮（沈阳）有限公司吉林省分公司"/>
    <s v="长春"/>
    <x v="11"/>
    <x v="195"/>
  </r>
  <r>
    <x v="10"/>
    <n v="86013506"/>
    <s v="必胜客金街店"/>
    <s v="PHDI"/>
    <s v="百胜餐饮（沈阳）有限公司吉林省分公司"/>
    <s v="长春"/>
    <x v="11"/>
    <x v="195"/>
  </r>
  <r>
    <x v="10"/>
    <n v="86013511"/>
    <s v="PH长春新天地店"/>
    <s v="PHDI"/>
    <s v="百胜餐饮（沈阳）有限公司吉林省分公司"/>
    <s v="长春"/>
    <x v="11"/>
    <x v="195"/>
  </r>
  <r>
    <x v="10"/>
    <n v="86013533"/>
    <s v="迅驰店"/>
    <s v="PHDI"/>
    <s v="百胜餐饮（沈阳）有限公司吉林省分公司"/>
    <s v="长春"/>
    <x v="11"/>
    <x v="195"/>
  </r>
  <r>
    <x v="10"/>
    <n v="86013535"/>
    <s v="人民PH店"/>
    <s v="PHDI"/>
    <s v="百胜餐饮（沈阳）有限公司吉林省分公司"/>
    <s v="长春"/>
    <x v="11"/>
    <x v="195"/>
  </r>
  <r>
    <x v="10"/>
    <n v="86013545"/>
    <s v="红旗PH"/>
    <s v="PHDI"/>
    <s v="百胜餐饮（沈阳）有限公司吉林省分公司"/>
    <s v="长春"/>
    <x v="11"/>
    <x v="195"/>
  </r>
  <r>
    <x v="10"/>
    <n v="86013546"/>
    <s v="欧亚卖场PH"/>
    <s v="PHDI"/>
    <s v="百胜餐饮（沈阳）有限公司吉林省分公司"/>
    <s v="长春"/>
    <x v="11"/>
    <x v="195"/>
  </r>
  <r>
    <x v="10"/>
    <n v="86013551"/>
    <s v="PH桂林路店"/>
    <s v="PHDI"/>
    <s v="百胜餐饮（沈阳）有限公司吉林省分公司"/>
    <s v="长春"/>
    <x v="11"/>
    <x v="195"/>
  </r>
  <r>
    <x v="10"/>
    <n v="86013558"/>
    <s v="宏源"/>
    <s v="PHDI"/>
    <s v="百胜餐饮（沈阳）有限公司吉林省分公司"/>
    <s v="长春"/>
    <x v="11"/>
    <x v="195"/>
  </r>
  <r>
    <x v="10"/>
    <n v="86013583"/>
    <s v="PH万豪店"/>
    <s v="PHDI"/>
    <s v="百胜餐饮（沈阳）有限公司吉林省分公司"/>
    <s v="长春"/>
    <x v="11"/>
    <x v="195"/>
  </r>
  <r>
    <x v="10"/>
    <n v="86013596"/>
    <s v="PH东环城店"/>
    <s v="PHDI"/>
    <s v="百胜餐饮（沈阳）有限公司吉林省分公司"/>
    <s v="长春"/>
    <x v="11"/>
    <x v="195"/>
  </r>
  <r>
    <x v="10"/>
    <n v="86013851"/>
    <s v="东环城店"/>
    <s v="KFC"/>
    <s v="百胜餐饮（沈阳）有限公司吉林省分公司"/>
    <s v="长春"/>
    <x v="11"/>
    <x v="195"/>
  </r>
  <r>
    <x v="10"/>
    <n v="86013852"/>
    <s v="磐谷店"/>
    <s v="KFC"/>
    <s v="百胜餐饮（沈阳）有限公司吉林省分公司"/>
    <s v="长春"/>
    <x v="11"/>
    <x v="195"/>
  </r>
  <r>
    <x v="10"/>
    <n v="86013856"/>
    <s v="净月DT店"/>
    <s v="KFC"/>
    <s v="百胜餐饮（沈阳）有限公司吉林省分公司"/>
    <s v="长春"/>
    <x v="11"/>
    <x v="195"/>
  </r>
  <r>
    <x v="10"/>
    <n v="86013857"/>
    <s v="皓月DT店"/>
    <s v="KFC"/>
    <s v="百胜餐饮（沈阳）有限公司吉林省分公司"/>
    <s v="长春"/>
    <x v="11"/>
    <x v="195"/>
  </r>
  <r>
    <x v="10"/>
    <n v="86014007"/>
    <s v="庄河世纪店"/>
    <s v="KFC"/>
    <s v="大连肯德基有限公司"/>
    <s v="庄河"/>
    <x v="19"/>
    <x v="189"/>
  </r>
  <r>
    <x v="10"/>
    <n v="86014160"/>
    <s v="庄河店"/>
    <s v="KFC"/>
    <s v="大连肯德基有限公司"/>
    <s v="庄河"/>
    <x v="19"/>
    <x v="189"/>
  </r>
  <r>
    <x v="10"/>
    <n v="86014584"/>
    <s v="新天地PH店"/>
    <s v="PHDI"/>
    <s v="大连肯德基有限公司"/>
    <s v="庄河"/>
    <x v="19"/>
    <x v="189"/>
  </r>
  <r>
    <x v="10"/>
    <n v="80131502"/>
    <s v="PH长春五环"/>
    <s v="PHDI"/>
    <s v="百胜餐饮（沈阳）有限公司吉林省分公司"/>
    <s v="长春"/>
    <x v="11"/>
    <x v="195"/>
  </r>
  <r>
    <x v="10"/>
    <n v="80131504"/>
    <s v="PH营口万达财富"/>
    <s v="PHDI"/>
    <s v="百胜餐饮（沈阳）有限公司"/>
    <s v="营口"/>
    <x v="19"/>
    <x v="185"/>
  </r>
  <r>
    <x v="10"/>
    <n v="86014018"/>
    <s v="瓦房店华太"/>
    <s v="KFC"/>
    <s v="大连肯德基有限公司"/>
    <s v="瓦房店"/>
    <x v="19"/>
    <x v="189"/>
  </r>
  <r>
    <x v="10"/>
    <n v="86014504"/>
    <s v="PH大连香炉礁"/>
    <s v="PHDI"/>
    <s v="大连肯德基有限公司"/>
    <s v="大连"/>
    <x v="19"/>
    <x v="189"/>
  </r>
  <r>
    <x v="10"/>
    <n v="12545038"/>
    <s v="营口万达"/>
    <s v="KFC"/>
    <s v="阜新志博企业管理有限公司"/>
    <s v="营口"/>
    <x v="19"/>
    <x v="185"/>
  </r>
  <r>
    <x v="10"/>
    <n v="86014019"/>
    <s v="大连经开万达"/>
    <s v="KFC"/>
    <s v="大连肯德基有限公司"/>
    <s v="大连"/>
    <x v="19"/>
    <x v="189"/>
  </r>
  <r>
    <x v="10"/>
    <n v="86014505"/>
    <s v="PH大连开发区万达"/>
    <s v="PHDI"/>
    <s v="大连肯德基有限公司"/>
    <s v="大连"/>
    <x v="19"/>
    <x v="189"/>
  </r>
  <r>
    <x v="10"/>
    <n v="80131046"/>
    <s v="沈阳新玛特"/>
    <s v="KFC"/>
    <s v="百胜餐饮（沈阳）有限公司"/>
    <s v="沈阳"/>
    <x v="19"/>
    <x v="202"/>
  </r>
  <r>
    <x v="10"/>
    <n v="80131508"/>
    <s v="PH沈阳赛特奥莱"/>
    <s v="PHDI"/>
    <s v="百胜餐饮（沈阳）有限公司"/>
    <s v="沈阳"/>
    <x v="19"/>
    <x v="202"/>
  </r>
  <r>
    <x v="10"/>
    <n v="80131047"/>
    <s v="沈阳翟家"/>
    <s v="KFC"/>
    <s v="百胜餐饮（沈阳）有限公司"/>
    <s v="沈阳"/>
    <x v="19"/>
    <x v="202"/>
  </r>
  <r>
    <x v="10"/>
    <n v="80131049"/>
    <s v="沈阳沙岭"/>
    <s v="KFC"/>
    <s v="百胜餐饮（沈阳）有限公司"/>
    <s v="沈阳"/>
    <x v="19"/>
    <x v="202"/>
  </r>
  <r>
    <x v="10"/>
    <n v="80131051"/>
    <s v="沈阳铁西广场"/>
    <s v="KFC"/>
    <s v="百胜餐饮（沈阳）有限公司"/>
    <s v="沈阳"/>
    <x v="19"/>
    <x v="202"/>
  </r>
  <r>
    <x v="10"/>
    <n v="80131510"/>
    <s v="PH沈阳铁西广场"/>
    <s v="PHDI"/>
    <s v="百胜餐饮（沈阳）有限公司"/>
    <s v="沈阳"/>
    <x v="19"/>
    <x v="202"/>
  </r>
  <r>
    <x v="10"/>
    <n v="80131505"/>
    <s v="PH七彩城店"/>
    <s v="PHDI"/>
    <s v="百胜餐饮（沈阳）有限公司吉林省分公司"/>
    <s v="长春"/>
    <x v="11"/>
    <x v="195"/>
  </r>
  <r>
    <x v="10"/>
    <n v="80131048"/>
    <s v="辽阳佟二堡时代广场"/>
    <s v="KFC"/>
    <s v="百胜餐饮（沈阳）有限公司"/>
    <s v="辽阳佟二堡"/>
    <x v="19"/>
    <x v="199"/>
  </r>
  <r>
    <x v="10"/>
    <n v="86014702"/>
    <s v="PHHS大连天城"/>
    <s v="PHHS"/>
    <s v="百胜餐饮（沈阳）有限公司"/>
    <s v="大连"/>
    <x v="19"/>
    <x v="189"/>
  </r>
  <r>
    <x v="10"/>
    <n v="80131056"/>
    <s v="二道白河天福街"/>
    <s v="KFC"/>
    <s v="百胜餐饮（沈阳）有限公司吉林省分公司"/>
    <s v="二道白河"/>
    <x v="11"/>
    <x v="95"/>
  </r>
  <r>
    <x v="10"/>
    <n v="80131050"/>
    <s v="兴城银象"/>
    <s v="KFC"/>
    <s v="百胜餐饮（沈阳）有限公司"/>
    <s v="兴城"/>
    <x v="19"/>
    <x v="123"/>
  </r>
  <r>
    <x v="10"/>
    <n v="12616898"/>
    <s v="沈阳奥体"/>
    <s v="KFC"/>
    <s v="沈阳旭乙餐饮管理有限公司"/>
    <s v="沈阳"/>
    <x v="19"/>
    <x v="202"/>
  </r>
  <r>
    <x v="10"/>
    <n v="80131037"/>
    <s v="吉林松花湖"/>
    <s v="KFC"/>
    <s v="百胜餐饮（沈阳）有限公司吉林省分公司"/>
    <s v="吉林"/>
    <x v="11"/>
    <x v="194"/>
  </r>
  <r>
    <x v="10"/>
    <n v="80131055"/>
    <s v="丹东中心医院店"/>
    <s v="KFC"/>
    <s v="百胜餐饮（沈阳）有限公司"/>
    <s v="丹东"/>
    <x v="19"/>
    <x v="190"/>
  </r>
  <r>
    <x v="10"/>
    <n v="80131058"/>
    <s v="长春站内"/>
    <s v="KFC"/>
    <s v="百胜餐饮（沈阳）有限公司吉林省分公司"/>
    <s v="长春"/>
    <x v="11"/>
    <x v="195"/>
  </r>
  <r>
    <x v="10"/>
    <n v="80131512"/>
    <s v="PH沈阳仙女湖"/>
    <s v="PHDI"/>
    <s v="百胜餐饮（沈阳）有限公司"/>
    <s v="沈阳"/>
    <x v="19"/>
    <x v="202"/>
  </r>
  <r>
    <x v="10"/>
    <n v="80131515"/>
    <s v="PH沈阳五里河"/>
    <s v="PHDI"/>
    <s v="百胜餐饮（沈阳）有限公司"/>
    <s v="沈阳"/>
    <x v="19"/>
    <x v="202"/>
  </r>
  <r>
    <x v="10"/>
    <n v="80131514"/>
    <s v="PH沈阳塔湾"/>
    <s v="PHDI"/>
    <s v="百胜餐饮（沈阳）有限公司"/>
    <s v="沈阳"/>
    <x v="19"/>
    <x v="202"/>
  </r>
  <r>
    <x v="10"/>
    <n v="80131060"/>
    <s v="伊通大街"/>
    <s v="KFC"/>
    <s v="百胜餐饮（沈阳）有限公司吉林省分公司"/>
    <s v="伊通满族自治县"/>
    <x v="11"/>
    <x v="196"/>
  </r>
  <r>
    <x v="10"/>
    <n v="80131059"/>
    <s v="吉林华业"/>
    <s v="KFC"/>
    <s v="百胜餐饮（沈阳）有限公司吉林省分公司"/>
    <s v="吉林"/>
    <x v="11"/>
    <x v="194"/>
  </r>
  <r>
    <x v="10"/>
    <n v="86013711"/>
    <s v="PHHS沈阳皇姑乐购"/>
    <s v="PHHS"/>
    <s v="百胜餐饮（沈阳）有限公司"/>
    <s v="沈阳"/>
    <x v="19"/>
    <x v="202"/>
  </r>
  <r>
    <x v="10"/>
    <n v="86013710"/>
    <s v="PHHS沈阳沈辽路"/>
    <s v="PHHS"/>
    <s v="百胜餐饮（沈阳）有限公司"/>
    <s v="沈阳"/>
    <x v="19"/>
    <x v="202"/>
  </r>
  <r>
    <x v="10"/>
    <n v="86013709"/>
    <s v="PHHS沈阳长白岛"/>
    <s v="PHHS"/>
    <s v="百胜餐饮（沈阳）有限公司"/>
    <s v="沈阳"/>
    <x v="19"/>
    <x v="202"/>
  </r>
  <r>
    <x v="10"/>
    <n v="80131516"/>
    <s v="PH锦州家乐汇"/>
    <s v="PHDI"/>
    <s v="百胜餐饮（沈阳）有限公司"/>
    <s v="锦州"/>
    <x v="19"/>
    <x v="197"/>
  </r>
  <r>
    <x v="10"/>
    <n v="80131517"/>
    <s v="PH长春新发"/>
    <s v="PHDI"/>
    <s v="百胜餐饮（沈阳）有限公司吉林省分公司"/>
    <s v="长春"/>
    <x v="11"/>
    <x v="195"/>
  </r>
  <r>
    <x v="10"/>
    <n v="12662540"/>
    <s v="沈阳滂江"/>
    <s v="KFC"/>
    <s v="沈阳朔月餐饮管理有限公司"/>
    <s v="沈阳"/>
    <x v="19"/>
    <x v="202"/>
  </r>
  <r>
    <x v="10"/>
    <n v="12663508"/>
    <s v="大连青云"/>
    <s v="KFC"/>
    <s v="大连帝客餐饮管理有限公司"/>
    <s v="大连"/>
    <x v="19"/>
    <x v="189"/>
  </r>
  <r>
    <x v="10"/>
    <n v="12665210"/>
    <s v="沈阳华府"/>
    <s v="KFC"/>
    <s v="沈阳宇辰餐饮管理有限公司 "/>
    <s v="沈阳"/>
    <x v="19"/>
    <x v="202"/>
  </r>
  <r>
    <x v="10"/>
    <n v="12665772"/>
    <s v="PH沈阳三好"/>
    <s v="PHDI"/>
    <s v="沈阳乐侑食餐饮有限公司"/>
    <s v="沈阳"/>
    <x v="19"/>
    <x v="202"/>
  </r>
  <r>
    <x v="10"/>
    <n v="80131068"/>
    <s v="通辽民主路"/>
    <s v="KFC"/>
    <s v="百胜餐饮（沈阳）有限公司通辽市分公司"/>
    <s v="通辽"/>
    <x v="3"/>
    <x v="193"/>
  </r>
  <r>
    <x v="10"/>
    <n v="12714960"/>
    <s v="亿龙店"/>
    <s v="KFC"/>
    <s v="百胜餐饮（沈阳）有限公司"/>
    <s v="丹东"/>
    <x v="19"/>
    <x v="190"/>
  </r>
  <r>
    <x v="10"/>
    <n v="80131067"/>
    <s v="本溪站"/>
    <s v="KFC"/>
    <s v="百胜餐饮（沈阳）有限公司"/>
    <s v="本溪"/>
    <x v="19"/>
    <x v="188"/>
  </r>
  <r>
    <x v="10"/>
    <n v="12723151"/>
    <s v="长春晨宇"/>
    <s v="KFC"/>
    <s v="长春易佳亿餐饮管理有限公司"/>
    <s v="长春"/>
    <x v="11"/>
    <x v="195"/>
  </r>
  <r>
    <x v="10"/>
    <n v="80131065"/>
    <s v="鲅鱼圈万隆"/>
    <s v="KFC"/>
    <s v="百胜餐饮（沈阳）有限公司"/>
    <s v="营口"/>
    <x v="19"/>
    <x v="185"/>
  </r>
  <r>
    <x v="10"/>
    <n v="80131072"/>
    <s v="四平紫气大路"/>
    <s v="KFC"/>
    <s v="百胜餐饮（沈阳）有限公司吉林省分公司"/>
    <s v="四平"/>
    <x v="11"/>
    <x v="196"/>
  </r>
  <r>
    <x v="10"/>
    <n v="80131521"/>
    <s v="PH四平万达"/>
    <s v="PHDI"/>
    <s v="百胜餐饮（沈阳）有限公司吉林省分公司"/>
    <s v="四平"/>
    <x v="11"/>
    <x v="196"/>
  </r>
  <r>
    <x v="10"/>
    <n v="86014021"/>
    <s v="大连解放路"/>
    <s v="KFC"/>
    <s v="大连肯德基有限公司"/>
    <s v="大连"/>
    <x v="19"/>
    <x v="189"/>
  </r>
  <r>
    <x v="10"/>
    <n v="80131523"/>
    <s v="PH沈阳南五大润发"/>
    <s v="PHDI"/>
    <s v="百胜餐饮（沈阳）有限公司"/>
    <s v="沈阳"/>
    <x v="19"/>
    <x v="202"/>
  </r>
  <r>
    <x v="10"/>
    <n v="80131071"/>
    <s v="通辽西拉木伦"/>
    <s v="KFC"/>
    <s v="百胜餐饮（沈阳）有限公司通辽市分公司"/>
    <s v="通辽"/>
    <x v="3"/>
    <x v="193"/>
  </r>
  <r>
    <x v="10"/>
    <n v="80131520"/>
    <s v="PH通辽万达"/>
    <s v="PHDI"/>
    <s v="百胜餐饮（沈阳）有限公司通辽市分公司"/>
    <s v="通辽"/>
    <x v="3"/>
    <x v="193"/>
  </r>
  <r>
    <x v="10"/>
    <n v="12791994"/>
    <s v="沈阳保工"/>
    <s v="KFC"/>
    <s v="沈阳海月轩餐饮管理有限公司"/>
    <s v="沈阳"/>
    <x v="19"/>
    <x v="202"/>
  </r>
  <r>
    <x v="10"/>
    <n v="12788756"/>
    <s v="沈阳瑞心"/>
    <s v="KFC"/>
    <s v="沈阳正朔餐饮管理有限公司"/>
    <s v="沈阳"/>
    <x v="19"/>
    <x v="202"/>
  </r>
  <r>
    <x v="10"/>
    <n v="80131076"/>
    <s v="盘锦泰山路"/>
    <s v="KFC"/>
    <s v="百胜餐饮（沈阳）有限公司"/>
    <s v="盘锦"/>
    <x v="19"/>
    <x v="201"/>
  </r>
  <r>
    <x v="10"/>
    <n v="12787908"/>
    <s v="大连山东路"/>
    <s v="KFC"/>
    <s v="大连佳雅郦餐饮管理有限公司 "/>
    <s v="大连"/>
    <x v="19"/>
    <x v="189"/>
  </r>
  <r>
    <x v="10"/>
    <n v="12820531"/>
    <s v="大连金三角"/>
    <s v="KFC"/>
    <s v="大连利基餐饮管理有限公司"/>
    <s v="大连"/>
    <x v="19"/>
    <x v="189"/>
  </r>
  <r>
    <x v="10"/>
    <n v="12820606"/>
    <s v="大连越秀"/>
    <s v="KFC"/>
    <s v="大连盈盛餐饮管理有限公司 "/>
    <s v="大连"/>
    <x v="19"/>
    <x v="189"/>
  </r>
  <r>
    <x v="10"/>
    <n v="12834609"/>
    <s v="鞍山建国"/>
    <s v="KFC"/>
    <s v="鞍山市钰润餐饮服务有限公司"/>
    <s v="鞍山"/>
    <x v="19"/>
    <x v="184"/>
  </r>
  <r>
    <x v="10"/>
    <n v="12834937"/>
    <s v="阜新宝地"/>
    <s v="KFC"/>
    <s v="阜新志博企业管理有限公司"/>
    <s v="阜新"/>
    <x v="19"/>
    <x v="192"/>
  </r>
  <r>
    <x v="10"/>
    <n v="80131073"/>
    <s v="盘锦双兴店"/>
    <s v="KFC"/>
    <s v="百胜餐饮（沈阳）有限公司"/>
    <s v="盘锦"/>
    <x v="19"/>
    <x v="201"/>
  </r>
  <r>
    <x v="10"/>
    <n v="80131057"/>
    <s v="四平宝泰"/>
    <s v="KFC"/>
    <s v="百胜餐饮（沈阳）有限公司"/>
    <s v="四平"/>
    <x v="11"/>
    <x v="196"/>
  </r>
  <r>
    <x v="10"/>
    <n v="80131522"/>
    <s v="PH盘锦万达"/>
    <s v="PHDI"/>
    <s v="百胜餐饮（沈阳）有限公司"/>
    <s v="盘锦"/>
    <x v="19"/>
    <x v="201"/>
  </r>
  <r>
    <x v="11"/>
    <n v="11666146"/>
    <s v="南通如皋市海阳路店"/>
    <s v="LS"/>
    <s v="内蒙古小肥羊餐饮连锁有限公司"/>
    <s v="如皋"/>
    <x v="15"/>
    <x v="203"/>
  </r>
  <r>
    <x v="11"/>
    <n v="11666148"/>
    <s v="苏州市木渎镇香港街店 "/>
    <s v="LS"/>
    <s v="内蒙古小肥羊餐饮连锁有限公司"/>
    <s v="苏州"/>
    <x v="15"/>
    <x v="204"/>
  </r>
  <r>
    <x v="11"/>
    <n v="11666151"/>
    <s v="无锡宜兴市解放广场店 "/>
    <s v="LS"/>
    <s v="内蒙古小肥羊餐饮连锁有限公司"/>
    <s v="宜兴"/>
    <x v="15"/>
    <x v="205"/>
  </r>
  <r>
    <x v="11"/>
    <n v="11666153"/>
    <s v="昆山市玉山镇柏庐路店 "/>
    <s v="LS"/>
    <s v="内蒙古小肥羊餐饮连锁有限公司"/>
    <s v="昆山"/>
    <x v="15"/>
    <x v="204"/>
  </r>
  <r>
    <x v="11"/>
    <n v="11666154"/>
    <s v="蒙源小羊食府 "/>
    <s v="LS"/>
    <s v="内蒙古小肥羊餐饮连锁有限公司"/>
    <s v="盐城"/>
    <x v="15"/>
    <x v="206"/>
  </r>
  <r>
    <x v="11"/>
    <n v="11666155"/>
    <s v="镇江市庄泉路店 "/>
    <s v="LS"/>
    <s v="内蒙古小肥羊餐饮连锁有限公司"/>
    <s v="镇江"/>
    <x v="15"/>
    <x v="207"/>
  </r>
  <r>
    <x v="11"/>
    <n v="11666156"/>
    <s v="江阴市中山南路店 "/>
    <s v="LS"/>
    <s v="内蒙古小肥羊餐饮连锁有限公司"/>
    <s v="江阴"/>
    <x v="15"/>
    <x v="205"/>
  </r>
  <r>
    <x v="11"/>
    <n v="11666157"/>
    <s v="无锡市五爱北路店 "/>
    <s v="LS"/>
    <s v="内蒙古小肥羊餐饮连锁有限公司"/>
    <s v="无锡"/>
    <x v="15"/>
    <x v="205"/>
  </r>
  <r>
    <x v="11"/>
    <n v="11666158"/>
    <s v="无锡市湖滨街店 "/>
    <s v="LS"/>
    <s v="内蒙古小肥羊餐饮连锁有限公司"/>
    <s v="无锡"/>
    <x v="15"/>
    <x v="205"/>
  </r>
  <r>
    <x v="11"/>
    <n v="11666159"/>
    <s v="无锡市金太湖广场店 "/>
    <s v="LS"/>
    <s v="内蒙古小肥羊餐饮连锁有限公司"/>
    <s v="无锡"/>
    <x v="15"/>
    <x v="205"/>
  </r>
  <r>
    <x v="11"/>
    <n v="11666160"/>
    <s v="无锡市广益路店 "/>
    <s v="LS"/>
    <s v="内蒙古小肥羊餐饮连锁有限公司"/>
    <s v="无锡"/>
    <x v="15"/>
    <x v="205"/>
  </r>
  <r>
    <x v="11"/>
    <n v="11666161"/>
    <s v="无锡长江路店"/>
    <s v="LS"/>
    <s v="内蒙古小肥羊餐饮连锁有限公司"/>
    <s v="无锡"/>
    <x v="15"/>
    <x v="205"/>
  </r>
  <r>
    <x v="11"/>
    <n v="11666272"/>
    <s v="羊行天下火锅店 "/>
    <s v="LS"/>
    <s v="内蒙古小肥羊餐饮连锁有限公司"/>
    <s v="苏州"/>
    <x v="15"/>
    <x v="204"/>
  </r>
  <r>
    <x v="11"/>
    <n v="12599034"/>
    <s v="欣旺"/>
    <s v="KFC"/>
    <s v="无锡蓝米餐饮管理有限公司"/>
    <s v="无锡"/>
    <x v="15"/>
    <x v="205"/>
  </r>
  <r>
    <x v="11"/>
    <n v="12642716"/>
    <s v="湖东邻里"/>
    <s v="KFC"/>
    <s v="苏州帕尼尼餐饮管理有限公司"/>
    <s v="苏州"/>
    <x v="15"/>
    <x v="204"/>
  </r>
  <r>
    <x v="11"/>
    <n v="12650905"/>
    <s v="宝龙"/>
    <s v="PHDI"/>
    <s v="无锡钜胜餐饮管理有限公司"/>
    <s v="无锡"/>
    <x v="15"/>
    <x v="205"/>
  </r>
  <r>
    <x v="11"/>
    <n v="12788199"/>
    <s v="清源"/>
    <s v="KFC"/>
    <s v="无锡亿宝餐饮管理有限公司"/>
    <s v="无锡"/>
    <x v="15"/>
    <x v="205"/>
  </r>
  <r>
    <x v="11"/>
    <n v="80181710"/>
    <s v="HS东吴大厦"/>
    <s v="PHHS"/>
    <s v="上海必胜客食品有限公司"/>
    <s v="苏州"/>
    <x v="15"/>
    <x v="204"/>
  </r>
  <r>
    <x v="11"/>
    <n v="80181716"/>
    <s v="HS无锡广益路"/>
    <s v="PHHS"/>
    <s v="上海必胜客食品有限公司"/>
    <s v="无锡"/>
    <x v="15"/>
    <x v="205"/>
  </r>
  <r>
    <x v="11"/>
    <n v="80181720"/>
    <s v="HS镇江如意江南"/>
    <s v="PHHS"/>
    <s v="上海必胜客食品有限公司"/>
    <s v="镇江"/>
    <x v="15"/>
    <x v="207"/>
  </r>
  <r>
    <x v="11"/>
    <n v="80181747"/>
    <s v="HS盐城宝龙"/>
    <s v="PHHS"/>
    <s v="上海必胜客食品有限公司"/>
    <s v="盐城"/>
    <x v="15"/>
    <x v="206"/>
  </r>
  <r>
    <x v="11"/>
    <n v="80181753"/>
    <s v="HS常熟美城"/>
    <s v="PHHS"/>
    <s v="上海必胜客食品有限公司"/>
    <s v="常熟"/>
    <x v="15"/>
    <x v="204"/>
  </r>
  <r>
    <x v="11"/>
    <n v="80181764"/>
    <s v="HS苏州永捷店"/>
    <s v="PHHS"/>
    <s v="上海必胜客食品有限公司"/>
    <s v="苏州"/>
    <x v="15"/>
    <x v="204"/>
  </r>
  <r>
    <x v="11"/>
    <n v="80181774"/>
    <s v="HS南通工农南路餐厅"/>
    <s v="PHHS"/>
    <s v="上海必胜客食品有限公司"/>
    <s v="南通"/>
    <x v="15"/>
    <x v="203"/>
  </r>
  <r>
    <x v="11"/>
    <n v="80181775"/>
    <s v="HS无锡太湖新城路店PHHS "/>
    <s v="PHHS"/>
    <s v="上海必胜客食品有限公司"/>
    <s v="无锡"/>
    <x v="15"/>
    <x v="205"/>
  </r>
  <r>
    <x v="11"/>
    <n v="80181780"/>
    <s v="HS江阴虹桥南路"/>
    <s v="PHHS"/>
    <s v="上海必胜客食品有限公司"/>
    <s v="江阴"/>
    <x v="15"/>
    <x v="205"/>
  </r>
  <r>
    <x v="11"/>
    <n v="86007004"/>
    <s v="南通人民"/>
    <s v="KFC"/>
    <s v="苏州肯德基有限公司"/>
    <s v="南通"/>
    <x v="15"/>
    <x v="203"/>
  </r>
  <r>
    <x v="11"/>
    <n v="86007005"/>
    <s v="昆山朝阳"/>
    <s v="KFC"/>
    <s v="苏州肯德基有限公司"/>
    <s v="昆山"/>
    <x v="15"/>
    <x v="204"/>
  </r>
  <r>
    <x v="11"/>
    <n v="12821658"/>
    <s v="接驾桥"/>
    <s v="KFC"/>
    <s v="苏州佰百基餐饮管理有限公司"/>
    <s v="苏州"/>
    <x v="15"/>
    <x v="204"/>
  </r>
  <r>
    <x v="11"/>
    <n v="86007010"/>
    <s v="南通十字街"/>
    <s v="KFC"/>
    <s v="苏州肯德基有限公司"/>
    <s v="南通"/>
    <x v="15"/>
    <x v="203"/>
  </r>
  <r>
    <x v="11"/>
    <n v="86007011"/>
    <s v="太仓新华"/>
    <s v="KFC"/>
    <s v="苏州肯德基有限公司"/>
    <s v="太仓"/>
    <x v="15"/>
    <x v="204"/>
  </r>
  <r>
    <x v="11"/>
    <n v="86007014"/>
    <s v="邻里"/>
    <s v="KFC"/>
    <s v="苏州肯德基有限公司"/>
    <s v="苏州"/>
    <x v="15"/>
    <x v="204"/>
  </r>
  <r>
    <x v="11"/>
    <n v="86007015"/>
    <s v="常熟虞山"/>
    <s v="KFC"/>
    <s v="苏州肯德基有限公司"/>
    <s v="常熟"/>
    <x v="15"/>
    <x v="204"/>
  </r>
  <r>
    <x v="11"/>
    <n v="86007016"/>
    <s v="盐城盐阜"/>
    <s v="KFC"/>
    <s v="苏州肯德基有限公司"/>
    <s v="盐城"/>
    <x v="15"/>
    <x v="206"/>
  </r>
  <r>
    <x v="11"/>
    <n v="86007017"/>
    <s v="观前"/>
    <s v="KFC"/>
    <s v="苏州肯德基有限公司"/>
    <s v="苏州"/>
    <x v="15"/>
    <x v="204"/>
  </r>
  <r>
    <x v="11"/>
    <n v="86007018"/>
    <s v="三香"/>
    <s v="KFC"/>
    <s v="苏州肯德基有限公司"/>
    <s v="苏州"/>
    <x v="15"/>
    <x v="204"/>
  </r>
  <r>
    <x v="11"/>
    <n v="86007020"/>
    <s v="威尼斯"/>
    <s v="KFC"/>
    <s v="苏州肯德基有限公司"/>
    <s v="苏州"/>
    <x v="15"/>
    <x v="204"/>
  </r>
  <r>
    <x v="11"/>
    <n v="86007021"/>
    <s v="昆山大润发"/>
    <s v="KFC"/>
    <s v="苏州肯德基有限公司"/>
    <s v="昆山"/>
    <x v="15"/>
    <x v="204"/>
  </r>
  <r>
    <x v="11"/>
    <n v="86007023"/>
    <s v="南通七彩"/>
    <s v="KFC"/>
    <s v="苏州肯德基有限公司"/>
    <s v="南通"/>
    <x v="15"/>
    <x v="203"/>
  </r>
  <r>
    <x v="11"/>
    <n v="86007024"/>
    <s v="海门农工商"/>
    <s v="KFC"/>
    <s v="苏州肯德基有限公司"/>
    <s v="海门"/>
    <x v="15"/>
    <x v="203"/>
  </r>
  <r>
    <x v="11"/>
    <n v="86007025"/>
    <s v="盘门百润发"/>
    <s v="KFC"/>
    <s v="苏州肯德基有限公司"/>
    <s v="苏州"/>
    <x v="15"/>
    <x v="204"/>
  </r>
  <r>
    <x v="11"/>
    <n v="86007026"/>
    <s v="张家港百润发"/>
    <s v="KFC"/>
    <s v="苏州肯德基有限公司"/>
    <s v="张家港"/>
    <x v="15"/>
    <x v="204"/>
  </r>
  <r>
    <x v="11"/>
    <n v="86007028"/>
    <s v="盐城农工商"/>
    <s v="KFC"/>
    <s v="苏州肯德基有限公司"/>
    <s v="盐城"/>
    <x v="15"/>
    <x v="206"/>
  </r>
  <r>
    <x v="11"/>
    <n v="86007029"/>
    <s v="苏州体育中心"/>
    <s v="KFC"/>
    <s v="苏州肯德基有限公司"/>
    <s v="苏州"/>
    <x v="15"/>
    <x v="204"/>
  </r>
  <r>
    <x v="11"/>
    <n v="86007031"/>
    <s v="东台"/>
    <s v="KFC"/>
    <s v="苏州肯德基有限公司"/>
    <s v="东台"/>
    <x v="15"/>
    <x v="206"/>
  </r>
  <r>
    <x v="11"/>
    <n v="86007032"/>
    <s v="昆山正阳"/>
    <s v="KFC"/>
    <s v="苏州肯德基有限公司"/>
    <s v="昆山"/>
    <x v="15"/>
    <x v="204"/>
  </r>
  <r>
    <x v="11"/>
    <n v="86007033"/>
    <s v="常熟百润发"/>
    <s v="KFC"/>
    <s v="苏州肯德基有限公司"/>
    <s v="常熟"/>
    <x v="15"/>
    <x v="204"/>
  </r>
  <r>
    <x v="11"/>
    <n v="86007034"/>
    <s v="盐城世纪"/>
    <s v="KFC"/>
    <s v="苏州肯德基有限公司"/>
    <s v="盐城"/>
    <x v="15"/>
    <x v="206"/>
  </r>
  <r>
    <x v="11"/>
    <n v="86007035"/>
    <s v="南环好又多"/>
    <s v="KFC"/>
    <s v="苏州肯德基有限公司"/>
    <s v="苏州"/>
    <x v="15"/>
    <x v="204"/>
  </r>
  <r>
    <x v="11"/>
    <n v="86007036"/>
    <s v="南通通润发"/>
    <s v="KFC"/>
    <s v="苏州肯德基有限公司"/>
    <s v="南通"/>
    <x v="15"/>
    <x v="203"/>
  </r>
  <r>
    <x v="11"/>
    <n v="86007037"/>
    <s v="何山百润发"/>
    <s v="KFC"/>
    <s v="苏州肯德基有限公司"/>
    <s v="苏州"/>
    <x v="15"/>
    <x v="204"/>
  </r>
  <r>
    <x v="11"/>
    <n v="86007038"/>
    <s v="大丰"/>
    <s v="KFC"/>
    <s v="苏州肯德基有限公司"/>
    <s v="大丰"/>
    <x v="15"/>
    <x v="206"/>
  </r>
  <r>
    <x v="11"/>
    <n v="86007040"/>
    <s v="苏州新南站"/>
    <s v="KFC"/>
    <s v="苏州肯德基有限公司"/>
    <s v="苏州"/>
    <x v="15"/>
    <x v="204"/>
  </r>
  <r>
    <x v="11"/>
    <n v="86007041"/>
    <s v="如东"/>
    <s v="KFC"/>
    <s v="苏州肯德基有限公司"/>
    <s v="如东"/>
    <x v="15"/>
    <x v="203"/>
  </r>
  <r>
    <x v="11"/>
    <n v="86007042"/>
    <s v="吴江松陵"/>
    <s v="KFC"/>
    <s v="苏州肯德基有限公司"/>
    <s v="吴江"/>
    <x v="15"/>
    <x v="204"/>
  </r>
  <r>
    <x v="11"/>
    <n v="86007043"/>
    <s v="湖东邻里"/>
    <s v="KFC"/>
    <s v="苏州肯德基有限公司"/>
    <s v="苏州"/>
    <x v="15"/>
    <x v="204"/>
  </r>
  <r>
    <x v="11"/>
    <n v="86007044"/>
    <s v="昆山易初莲花"/>
    <s v="KFC"/>
    <s v="苏州肯德基有限公司"/>
    <s v="昆山"/>
    <x v="15"/>
    <x v="204"/>
  </r>
  <r>
    <x v="11"/>
    <n v="86007045"/>
    <s v="海安宁海"/>
    <s v="KFC"/>
    <s v="苏州肯德基有限公司"/>
    <s v="海安县"/>
    <x v="15"/>
    <x v="203"/>
  </r>
  <r>
    <x v="11"/>
    <n v="86007046"/>
    <s v="南通易初莲花"/>
    <s v="KFC"/>
    <s v="苏州肯德基有限公司"/>
    <s v="南通"/>
    <x v="15"/>
    <x v="203"/>
  </r>
  <r>
    <x v="11"/>
    <n v="86007048"/>
    <s v="通州农工商"/>
    <s v="KFC"/>
    <s v="苏州肯德基有限公司"/>
    <s v="通州"/>
    <x v="15"/>
    <x v="203"/>
  </r>
  <r>
    <x v="11"/>
    <n v="86007049"/>
    <s v="常熟世纪"/>
    <s v="KFC"/>
    <s v="苏州肯德基有限公司"/>
    <s v="常熟"/>
    <x v="15"/>
    <x v="204"/>
  </r>
  <r>
    <x v="11"/>
    <n v="86007050"/>
    <s v="吴江松陵百润发"/>
    <s v="KFC"/>
    <s v="苏州肯德基有限公司"/>
    <s v="吴江"/>
    <x v="15"/>
    <x v="204"/>
  </r>
  <r>
    <x v="11"/>
    <n v="86007051"/>
    <s v="吴江永康"/>
    <s v="KFC"/>
    <s v="苏州肯德基有限公司"/>
    <s v="吴江"/>
    <x v="15"/>
    <x v="204"/>
  </r>
  <r>
    <x v="11"/>
    <n v="86007052"/>
    <s v="建湖"/>
    <s v="KFC"/>
    <s v="苏州肯德基有限公司"/>
    <s v="建湖县"/>
    <x v="15"/>
    <x v="206"/>
  </r>
  <r>
    <x v="11"/>
    <n v="86007053"/>
    <s v="木渎"/>
    <s v="KFC"/>
    <s v="苏州肯德基有限公司"/>
    <s v="苏州"/>
    <x v="15"/>
    <x v="204"/>
  </r>
  <r>
    <x v="11"/>
    <n v="86007055"/>
    <s v="南通南大街"/>
    <s v="KFC"/>
    <s v="苏州肯德基有限公司"/>
    <s v="南通"/>
    <x v="15"/>
    <x v="203"/>
  </r>
  <r>
    <x v="11"/>
    <n v="86007056"/>
    <s v="观中"/>
    <s v="KFC"/>
    <s v="苏州肯德基有限公司"/>
    <s v="苏州"/>
    <x v="15"/>
    <x v="204"/>
  </r>
  <r>
    <x v="11"/>
    <n v="86007057"/>
    <s v="张家港金港"/>
    <s v="KFC"/>
    <s v="苏州肯德基有限公司"/>
    <s v="张家港"/>
    <x v="15"/>
    <x v="204"/>
  </r>
  <r>
    <x v="11"/>
    <n v="86007058"/>
    <s v="盐城时代"/>
    <s v="KFC"/>
    <s v="苏州肯德基有限公司"/>
    <s v="盐城"/>
    <x v="15"/>
    <x v="206"/>
  </r>
  <r>
    <x v="11"/>
    <n v="86007059"/>
    <s v="张家港长安"/>
    <s v="KFC"/>
    <s v="苏州肯德基有限公司"/>
    <s v="张家港"/>
    <x v="15"/>
    <x v="204"/>
  </r>
  <r>
    <x v="11"/>
    <n v="86007060"/>
    <s v="射阳"/>
    <s v="KFC"/>
    <s v="苏州肯德基有限公司"/>
    <s v="射阳县"/>
    <x v="15"/>
    <x v="206"/>
  </r>
  <r>
    <x v="11"/>
    <n v="86007061"/>
    <s v="海门解放"/>
    <s v="KFC"/>
    <s v="苏州肯德基有限公司"/>
    <s v="海门"/>
    <x v="15"/>
    <x v="203"/>
  </r>
  <r>
    <x v="11"/>
    <n v="86007062"/>
    <s v="常熟欧尚"/>
    <s v="KFC"/>
    <s v="苏州肯德基有限公司"/>
    <s v="常熟"/>
    <x v="15"/>
    <x v="204"/>
  </r>
  <r>
    <x v="11"/>
    <n v="86007063"/>
    <s v="如皋国际"/>
    <s v="KFC"/>
    <s v="苏州肯德基有限公司"/>
    <s v="如皋"/>
    <x v="15"/>
    <x v="203"/>
  </r>
  <r>
    <x v="11"/>
    <n v="86007064"/>
    <s v="苏美"/>
    <s v="KFC"/>
    <s v="苏州肯德基有限公司"/>
    <s v="苏州"/>
    <x v="15"/>
    <x v="204"/>
  </r>
  <r>
    <x v="11"/>
    <n v="86007065"/>
    <s v="贵宾"/>
    <s v="KFC"/>
    <s v="苏州肯德基有限公司"/>
    <s v="苏州"/>
    <x v="15"/>
    <x v="204"/>
  </r>
  <r>
    <x v="11"/>
    <n v="86007066"/>
    <s v="跨塘"/>
    <s v="KFC"/>
    <s v="苏州肯德基有限公司"/>
    <s v="苏州"/>
    <x v="15"/>
    <x v="204"/>
  </r>
  <r>
    <x v="11"/>
    <n v="86007067"/>
    <s v="相成"/>
    <s v="KFC"/>
    <s v="苏州肯德基有限公司"/>
    <s v="苏州"/>
    <x v="15"/>
    <x v="204"/>
  </r>
  <r>
    <x v="11"/>
    <n v="86007069"/>
    <s v="启东时代"/>
    <s v="KFC"/>
    <s v="苏州肯德基有限公司"/>
    <s v="启东"/>
    <x v="15"/>
    <x v="203"/>
  </r>
  <r>
    <x v="11"/>
    <n v="86007070"/>
    <s v="绿宝广场"/>
    <s v="KFC"/>
    <s v="苏州肯德基有限公司"/>
    <s v="苏州"/>
    <x v="15"/>
    <x v="204"/>
  </r>
  <r>
    <x v="11"/>
    <n v="86007071"/>
    <s v="阜宁"/>
    <s v="KFC"/>
    <s v="苏州肯德基有限公司"/>
    <s v="阜宁县"/>
    <x v="15"/>
    <x v="206"/>
  </r>
  <r>
    <x v="11"/>
    <n v="86007072"/>
    <s v="饮马桥"/>
    <s v="KFC"/>
    <s v="苏州肯德基有限公司"/>
    <s v="苏州"/>
    <x v="15"/>
    <x v="204"/>
  </r>
  <r>
    <x v="11"/>
    <n v="86007073"/>
    <s v="盐城旺角"/>
    <s v="KFC"/>
    <s v="苏州肯德基有限公司"/>
    <s v="盐城"/>
    <x v="15"/>
    <x v="206"/>
  </r>
  <r>
    <x v="11"/>
    <n v="86007074"/>
    <s v="南通亚萍"/>
    <s v="KFC"/>
    <s v="苏州肯德基有限公司"/>
    <s v="南通"/>
    <x v="15"/>
    <x v="203"/>
  </r>
  <r>
    <x v="11"/>
    <n v="86007075"/>
    <s v="杨枝塘"/>
    <s v="KFC"/>
    <s v="苏州肯德基有限公司"/>
    <s v="苏州"/>
    <x v="15"/>
    <x v="204"/>
  </r>
  <r>
    <x v="11"/>
    <n v="86007076"/>
    <s v="通州文峰"/>
    <s v="KFC"/>
    <s v="苏州肯德基有限公司"/>
    <s v="通州"/>
    <x v="15"/>
    <x v="203"/>
  </r>
  <r>
    <x v="11"/>
    <n v="86007077"/>
    <s v="昆山粮贸"/>
    <s v="KFC"/>
    <s v="苏州肯德基有限公司"/>
    <s v="昆山"/>
    <x v="15"/>
    <x v="204"/>
  </r>
  <r>
    <x v="11"/>
    <n v="86007078"/>
    <s v="启东明珠"/>
    <s v="KFC"/>
    <s v="苏州肯德基有限公司"/>
    <s v="启东"/>
    <x v="15"/>
    <x v="203"/>
  </r>
  <r>
    <x v="11"/>
    <n v="86007079"/>
    <s v="吴江盛泽市场"/>
    <s v="KFC"/>
    <s v="苏州肯德基有限公司"/>
    <s v="吴江"/>
    <x v="15"/>
    <x v="204"/>
  </r>
  <r>
    <x v="11"/>
    <n v="86007080"/>
    <s v="常熟方塔街"/>
    <s v="KFC"/>
    <s v="苏州肯德基有限公司"/>
    <s v="常熟"/>
    <x v="15"/>
    <x v="204"/>
  </r>
  <r>
    <x v="11"/>
    <n v="86007081"/>
    <s v="塔园"/>
    <s v="KFC"/>
    <s v="苏州肯德基有限公司"/>
    <s v="苏州"/>
    <x v="15"/>
    <x v="204"/>
  </r>
  <r>
    <x v="11"/>
    <n v="86007082"/>
    <s v="如皋大润发"/>
    <s v="KFC"/>
    <s v="苏州肯德基有限公司"/>
    <s v="如皋"/>
    <x v="15"/>
    <x v="203"/>
  </r>
  <r>
    <x v="11"/>
    <n v="86007083"/>
    <s v="常熟海虞"/>
    <s v="KFC"/>
    <s v="苏州肯德基有限公司"/>
    <s v="常熟"/>
    <x v="15"/>
    <x v="204"/>
  </r>
  <r>
    <x v="11"/>
    <n v="86007084"/>
    <s v="通州金沙"/>
    <s v="KFC"/>
    <s v="苏州肯德基有限公司"/>
    <s v="通州"/>
    <x v="15"/>
    <x v="203"/>
  </r>
  <r>
    <x v="11"/>
    <n v="86007085"/>
    <s v="苏州金枫"/>
    <s v="KFC"/>
    <s v="苏州肯德基有限公司"/>
    <s v="苏州"/>
    <x v="15"/>
    <x v="204"/>
  </r>
  <r>
    <x v="11"/>
    <n v="86007086"/>
    <s v="吴江盛泽舜新"/>
    <s v="KFC"/>
    <s v="苏州肯德基有限公司"/>
    <s v="吴江"/>
    <x v="15"/>
    <x v="204"/>
  </r>
  <r>
    <x v="11"/>
    <n v="86007087"/>
    <s v="海安明珠"/>
    <s v="KFC"/>
    <s v="苏州肯德基有限公司"/>
    <s v="海安县"/>
    <x v="15"/>
    <x v="203"/>
  </r>
  <r>
    <x v="11"/>
    <n v="86007088"/>
    <s v="滨海"/>
    <s v="KFC"/>
    <s v="苏州肯德基有限公司"/>
    <s v="滨海县"/>
    <x v="15"/>
    <x v="206"/>
  </r>
  <r>
    <x v="11"/>
    <n v="86007089"/>
    <s v="盐城解放"/>
    <s v="KFC"/>
    <s v="苏州肯德基有限公司"/>
    <s v="盐城"/>
    <x v="15"/>
    <x v="206"/>
  </r>
  <r>
    <x v="11"/>
    <n v="86007090"/>
    <s v="太仓润南店"/>
    <s v="KFC"/>
    <s v="苏州肯德基有限公司"/>
    <s v="太仓"/>
    <x v="15"/>
    <x v="204"/>
  </r>
  <r>
    <x v="11"/>
    <n v="86007091"/>
    <s v="昆山柏庐店"/>
    <s v="KFC"/>
    <s v="苏州肯德基有限公司"/>
    <s v="昆山"/>
    <x v="15"/>
    <x v="204"/>
  </r>
  <r>
    <x v="11"/>
    <n v="86007093"/>
    <s v="张家港广场"/>
    <s v="KFC"/>
    <s v="苏州肯德基有限公司"/>
    <s v="张家港"/>
    <x v="15"/>
    <x v="204"/>
  </r>
  <r>
    <x v="11"/>
    <n v="86007094"/>
    <s v="常熟西蒙"/>
    <s v="KFC"/>
    <s v="苏州肯德基有限公司"/>
    <s v="常熟"/>
    <x v="15"/>
    <x v="204"/>
  </r>
  <r>
    <x v="11"/>
    <n v="86007095"/>
    <s v="吴江震泽"/>
    <s v="KFC"/>
    <s v="苏州肯德基有限公司"/>
    <s v="吴江"/>
    <x v="15"/>
    <x v="204"/>
  </r>
  <r>
    <x v="11"/>
    <n v="86007096"/>
    <s v="张家港汽车站"/>
    <s v="KFC"/>
    <s v="苏州肯德基有限公司"/>
    <s v="张家港"/>
    <x v="15"/>
    <x v="204"/>
  </r>
  <r>
    <x v="11"/>
    <n v="86007097"/>
    <s v="太仓南洋"/>
    <s v="KFC"/>
    <s v="苏州肯德基有限公司"/>
    <s v="太仓"/>
    <x v="15"/>
    <x v="204"/>
  </r>
  <r>
    <x v="11"/>
    <n v="86007100"/>
    <s v="昆山欧尚"/>
    <s v="KFC"/>
    <s v="苏州肯德基有限公司"/>
    <s v="昆山"/>
    <x v="15"/>
    <x v="204"/>
  </r>
  <r>
    <x v="11"/>
    <n v="86007101"/>
    <s v="太仓沙溪"/>
    <s v="KFC"/>
    <s v="苏州肯德基有限公司"/>
    <s v="太仓"/>
    <x v="15"/>
    <x v="204"/>
  </r>
  <r>
    <x v="11"/>
    <n v="86007102"/>
    <s v="启东公园"/>
    <s v="KFC"/>
    <s v="苏州肯德基有限公司"/>
    <s v="启东"/>
    <x v="15"/>
    <x v="203"/>
  </r>
  <r>
    <x v="11"/>
    <n v="86007103"/>
    <s v="园区华池"/>
    <s v="KFC"/>
    <s v="苏州肯德基有限公司"/>
    <s v="苏州"/>
    <x v="15"/>
    <x v="204"/>
  </r>
  <r>
    <x v="11"/>
    <n v="86007104"/>
    <s v="园区林泉"/>
    <s v="KFC"/>
    <s v="苏州肯德基有限公司"/>
    <s v="苏州"/>
    <x v="15"/>
    <x v="204"/>
  </r>
  <r>
    <x v="11"/>
    <n v="86007105"/>
    <s v="常熟天虹"/>
    <s v="KFC"/>
    <s v="苏州肯德基有限公司"/>
    <s v="常熟"/>
    <x v="15"/>
    <x v="204"/>
  </r>
  <r>
    <x v="11"/>
    <n v="86007106"/>
    <s v="海安中大街"/>
    <s v="KFC"/>
    <s v="苏州肯德基有限公司"/>
    <s v="海安县"/>
    <x v="15"/>
    <x v="203"/>
  </r>
  <r>
    <x v="11"/>
    <n v="86007107"/>
    <s v="木渎金山"/>
    <s v="KFC"/>
    <s v="苏州肯德基有限公司"/>
    <s v="苏州"/>
    <x v="15"/>
    <x v="204"/>
  </r>
  <r>
    <x v="11"/>
    <n v="86007108"/>
    <s v="相城元和"/>
    <s v="KFC"/>
    <s v="苏州肯德基有限公司"/>
    <s v="苏州"/>
    <x v="15"/>
    <x v="204"/>
  </r>
  <r>
    <x v="11"/>
    <n v="86007109"/>
    <s v="太仓汽车站"/>
    <s v="KFC"/>
    <s v="苏州肯德基有限公司"/>
    <s v="太仓"/>
    <x v="15"/>
    <x v="204"/>
  </r>
  <r>
    <x v="11"/>
    <n v="86007110"/>
    <s v="常熟珠江"/>
    <s v="KFC"/>
    <s v="苏州肯德基有限公司"/>
    <s v="常熟"/>
    <x v="15"/>
    <x v="204"/>
  </r>
  <r>
    <x v="11"/>
    <n v="86007111"/>
    <s v="张家港中南"/>
    <s v="KFC"/>
    <s v="苏州肯德基有限公司"/>
    <s v="张家港"/>
    <x v="15"/>
    <x v="204"/>
  </r>
  <r>
    <x v="11"/>
    <n v="86007112"/>
    <s v="如东城区"/>
    <s v="KFC"/>
    <s v="苏州肯德基有限公司"/>
    <s v="如东"/>
    <x v="15"/>
    <x v="203"/>
  </r>
  <r>
    <x v="11"/>
    <n v="86007113"/>
    <s v="苏雅"/>
    <s v="KFC"/>
    <s v="苏州肯德基有限公司"/>
    <s v="苏州"/>
    <x v="15"/>
    <x v="204"/>
  </r>
  <r>
    <x v="11"/>
    <n v="86007114"/>
    <s v="甪直"/>
    <s v="KFC"/>
    <s v="苏州肯德基有限公司"/>
    <s v="苏州"/>
    <x v="15"/>
    <x v="204"/>
  </r>
  <r>
    <x v="11"/>
    <n v="86007115"/>
    <s v="东环"/>
    <s v="KFC"/>
    <s v="苏州肯德基有限公司"/>
    <s v="苏州"/>
    <x v="15"/>
    <x v="204"/>
  </r>
  <r>
    <x v="11"/>
    <n v="86007116"/>
    <s v="平江新城"/>
    <s v="KFC"/>
    <s v="苏州肯德基有限公司"/>
    <s v="苏州"/>
    <x v="15"/>
    <x v="204"/>
  </r>
  <r>
    <x v="11"/>
    <n v="86007117"/>
    <s v="平望"/>
    <s v="KFC"/>
    <s v="苏州肯德基有限公司"/>
    <s v="苏州"/>
    <x v="15"/>
    <x v="204"/>
  </r>
  <r>
    <x v="11"/>
    <n v="86007118"/>
    <s v="新欧尚"/>
    <s v="KFC"/>
    <s v="苏州肯德基有限公司"/>
    <s v="苏州"/>
    <x v="15"/>
    <x v="204"/>
  </r>
  <r>
    <x v="11"/>
    <n v="86007119"/>
    <s v="海门时代"/>
    <s v="KFC"/>
    <s v="苏州肯德基有限公司"/>
    <s v="海门"/>
    <x v="15"/>
    <x v="203"/>
  </r>
  <r>
    <x v="11"/>
    <n v="86007120"/>
    <s v="建湖秀夫"/>
    <s v="KFC"/>
    <s v="苏州肯德基有限公司"/>
    <s v="建湖县"/>
    <x v="15"/>
    <x v="206"/>
  </r>
  <r>
    <x v="11"/>
    <n v="86007121"/>
    <s v="张家港锦丰"/>
    <s v="KFC"/>
    <s v="苏州肯德基有限公司"/>
    <s v="张家港"/>
    <x v="15"/>
    <x v="204"/>
  </r>
  <r>
    <x v="11"/>
    <n v="86007122"/>
    <s v="吴中碧波店"/>
    <s v="KFC"/>
    <s v="苏州肯德基有限公司"/>
    <s v="苏州"/>
    <x v="15"/>
    <x v="204"/>
  </r>
  <r>
    <x v="11"/>
    <n v="86007123"/>
    <s v="张家港塘桥"/>
    <s v="KFC"/>
    <s v="苏州肯德基有限公司"/>
    <s v="张家港"/>
    <x v="15"/>
    <x v="204"/>
  </r>
  <r>
    <x v="11"/>
    <n v="86007124"/>
    <s v="浒关"/>
    <s v="KFC"/>
    <s v="苏州肯德基有限公司"/>
    <s v="苏州"/>
    <x v="15"/>
    <x v="204"/>
  </r>
  <r>
    <x v="11"/>
    <n v="86007125"/>
    <s v="园区印象城"/>
    <s v="KFC"/>
    <s v="苏州肯德基有限公司"/>
    <s v="苏州"/>
    <x v="15"/>
    <x v="204"/>
  </r>
  <r>
    <x v="11"/>
    <n v="86007126"/>
    <s v="昆山张浦"/>
    <s v="KFC"/>
    <s v="苏州肯德基有限公司"/>
    <s v="昆山"/>
    <x v="15"/>
    <x v="204"/>
  </r>
  <r>
    <x v="11"/>
    <n v="86007127"/>
    <s v="木渎翠坊"/>
    <s v="KFC"/>
    <s v="苏州肯德基有限公司"/>
    <s v="苏州"/>
    <x v="15"/>
    <x v="204"/>
  </r>
  <r>
    <x v="11"/>
    <n v="86007128"/>
    <s v="昆山开发区"/>
    <s v="KFC"/>
    <s v="苏州肯德基有限公司"/>
    <s v="昆山"/>
    <x v="15"/>
    <x v="204"/>
  </r>
  <r>
    <x v="11"/>
    <n v="86007129"/>
    <s v="园区胜浦"/>
    <s v="KFC"/>
    <s v="苏州肯德基有限公司"/>
    <s v="苏州"/>
    <x v="15"/>
    <x v="204"/>
  </r>
  <r>
    <x v="11"/>
    <n v="86007130"/>
    <s v="观前大光明"/>
    <s v="KFC"/>
    <s v="苏州肯德基有限公司"/>
    <s v="苏州"/>
    <x v="15"/>
    <x v="204"/>
  </r>
  <r>
    <x v="11"/>
    <n v="86007131"/>
    <s v="大丰幸福"/>
    <s v="KFC"/>
    <s v="苏州肯德基有限公司"/>
    <s v="大丰"/>
    <x v="15"/>
    <x v="206"/>
  </r>
  <r>
    <x v="11"/>
    <n v="86007132"/>
    <s v="新苏站"/>
    <s v="KFC"/>
    <s v="苏州肯德基有限公司"/>
    <s v="苏州"/>
    <x v="15"/>
    <x v="204"/>
  </r>
  <r>
    <x v="11"/>
    <n v="86007133"/>
    <s v="南通工农路"/>
    <s v="KFC"/>
    <s v="苏州肯德基有限公司"/>
    <s v="南通"/>
    <x v="15"/>
    <x v="203"/>
  </r>
  <r>
    <x v="11"/>
    <n v="86007134"/>
    <s v="海门长江"/>
    <s v="KFC"/>
    <s v="苏州肯德基有限公司"/>
    <s v="海门"/>
    <x v="15"/>
    <x v="203"/>
  </r>
  <r>
    <x v="11"/>
    <n v="86007135"/>
    <s v="张家港公园"/>
    <s v="KFC"/>
    <s v="苏州肯德基有限公司"/>
    <s v="张家港"/>
    <x v="15"/>
    <x v="204"/>
  </r>
  <r>
    <x v="11"/>
    <n v="86007136"/>
    <s v="东台红兰"/>
    <s v="KFC"/>
    <s v="苏州肯德基有限公司"/>
    <s v="东台"/>
    <x v="15"/>
    <x v="206"/>
  </r>
  <r>
    <x v="11"/>
    <n v="86007137"/>
    <s v="盐城建中"/>
    <s v="KFC"/>
    <s v="苏州肯德基有限公司"/>
    <s v="盐城"/>
    <x v="15"/>
    <x v="206"/>
  </r>
  <r>
    <x v="11"/>
    <n v="86007138"/>
    <s v="园区唯亭"/>
    <s v="KFC"/>
    <s v="苏州肯德基有限公司"/>
    <s v="苏州"/>
    <x v="15"/>
    <x v="204"/>
  </r>
  <r>
    <x v="11"/>
    <n v="86007139"/>
    <s v="南通开发区上海路"/>
    <s v="KFC"/>
    <s v="苏州肯德基有限公司"/>
    <s v="南通"/>
    <x v="15"/>
    <x v="203"/>
  </r>
  <r>
    <x v="11"/>
    <n v="86007140"/>
    <s v="吴江鲈乡"/>
    <s v="KFC"/>
    <s v="苏州肯德基有限公司"/>
    <s v="吴江"/>
    <x v="15"/>
    <x v="204"/>
  </r>
  <r>
    <x v="11"/>
    <n v="86007142"/>
    <s v="石路新苏"/>
    <s v="KFC"/>
    <s v="苏州肯德基有限公司"/>
    <s v="苏州"/>
    <x v="15"/>
    <x v="204"/>
  </r>
  <r>
    <x v="11"/>
    <n v="86007143"/>
    <s v="昆山陆家镇"/>
    <s v="KFC"/>
    <s v="苏州肯德基有限公司"/>
    <s v="昆山"/>
    <x v="15"/>
    <x v="204"/>
  </r>
  <r>
    <x v="11"/>
    <n v="86007144"/>
    <s v="凤凰"/>
    <s v="KFC"/>
    <s v="苏州肯德基有限公司"/>
    <s v="苏州"/>
    <x v="15"/>
    <x v="204"/>
  </r>
  <r>
    <x v="11"/>
    <n v="86007145"/>
    <s v="南通任港"/>
    <s v="KFC"/>
    <s v="苏州肯德基有限公司"/>
    <s v="南通"/>
    <x v="15"/>
    <x v="203"/>
  </r>
  <r>
    <x v="11"/>
    <n v="86007146"/>
    <s v="吴中越溪"/>
    <s v="KFC"/>
    <s v="苏州肯德基有限公司"/>
    <s v="苏州"/>
    <x v="15"/>
    <x v="204"/>
  </r>
  <r>
    <x v="11"/>
    <n v="86007147"/>
    <s v="园区斜塘"/>
    <s v="KFC"/>
    <s v="苏州肯德基有限公司"/>
    <s v="苏州"/>
    <x v="15"/>
    <x v="204"/>
  </r>
  <r>
    <x v="11"/>
    <n v="86007148"/>
    <s v="汽车北站"/>
    <s v="KFC"/>
    <s v="苏州肯德基有限公司"/>
    <s v="苏州"/>
    <x v="15"/>
    <x v="204"/>
  </r>
  <r>
    <x v="11"/>
    <n v="86007149"/>
    <s v="盐城迎宾路"/>
    <s v="KFC"/>
    <s v="苏州肯德基有限公司"/>
    <s v="盐城"/>
    <x v="15"/>
    <x v="206"/>
  </r>
  <r>
    <x v="11"/>
    <n v="86007150"/>
    <s v="苏州北广场"/>
    <s v="KFC"/>
    <s v="苏州肯德基有限公司"/>
    <s v="苏州"/>
    <x v="15"/>
    <x v="204"/>
  </r>
  <r>
    <x v="11"/>
    <n v="86007151"/>
    <s v="昆山千灯"/>
    <s v="KFC"/>
    <s v="苏州肯德基有限公司"/>
    <s v="昆山"/>
    <x v="15"/>
    <x v="204"/>
  </r>
  <r>
    <x v="11"/>
    <n v="86007152"/>
    <s v="南通桃园路"/>
    <s v="KFC"/>
    <s v="苏州肯德基有限公司"/>
    <s v="南通"/>
    <x v="15"/>
    <x v="203"/>
  </r>
  <r>
    <x v="11"/>
    <n v="86007153"/>
    <s v="盐城先锋"/>
    <s v="KFC"/>
    <s v="苏州肯德基有限公司"/>
    <s v="盐城"/>
    <x v="15"/>
    <x v="206"/>
  </r>
  <r>
    <x v="11"/>
    <n v="86007154"/>
    <s v="友新路"/>
    <s v="KFC"/>
    <s v="苏州肯德基有限公司"/>
    <s v="苏州"/>
    <x v="15"/>
    <x v="204"/>
  </r>
  <r>
    <x v="11"/>
    <n v="86007155"/>
    <s v="海安江海路"/>
    <s v="KFC"/>
    <s v="苏州肯德基有限公司"/>
    <s v="海安县"/>
    <x v="15"/>
    <x v="203"/>
  </r>
  <r>
    <x v="11"/>
    <n v="86007156"/>
    <s v="吴江运东"/>
    <s v="KFC"/>
    <s v="苏州肯德基有限公司"/>
    <s v="吴江"/>
    <x v="15"/>
    <x v="204"/>
  </r>
  <r>
    <x v="11"/>
    <n v="86007157"/>
    <s v="昆山世贸"/>
    <s v="KFC"/>
    <s v="苏州肯德基有限公司"/>
    <s v="昆山"/>
    <x v="15"/>
    <x v="204"/>
  </r>
  <r>
    <x v="11"/>
    <n v="86007158"/>
    <s v="射阳人民路"/>
    <s v="KFC"/>
    <s v="苏州肯德基有限公司"/>
    <s v="射阳县"/>
    <x v="15"/>
    <x v="206"/>
  </r>
  <r>
    <x v="11"/>
    <n v="86007159"/>
    <s v="黄埭"/>
    <s v="KFC"/>
    <s v="苏州肯德基有限公司"/>
    <s v="苏州"/>
    <x v="15"/>
    <x v="204"/>
  </r>
  <r>
    <x v="11"/>
    <n v="86007160"/>
    <s v="吴江盛泽西环路"/>
    <s v="KFC"/>
    <s v="苏州肯德基有限公司"/>
    <s v="吴江"/>
    <x v="15"/>
    <x v="204"/>
  </r>
  <r>
    <x v="11"/>
    <n v="86007161"/>
    <s v="吴江车站"/>
    <s v="KFC"/>
    <s v="苏州肯德基有限公司"/>
    <s v="吴江"/>
    <x v="15"/>
    <x v="204"/>
  </r>
  <r>
    <x v="11"/>
    <n v="86007162"/>
    <s v="园区星塘街"/>
    <s v="KFC"/>
    <s v="苏州肯德基有限公司"/>
    <s v="苏州"/>
    <x v="15"/>
    <x v="204"/>
  </r>
  <r>
    <x v="11"/>
    <n v="86007163"/>
    <s v="南门"/>
    <s v="KFC"/>
    <s v="苏州肯德基有限公司"/>
    <s v="苏州"/>
    <x v="15"/>
    <x v="204"/>
  </r>
  <r>
    <x v="11"/>
    <n v="86007164"/>
    <s v="吴中香雪海"/>
    <s v="KFC"/>
    <s v="苏州肯德基有限公司"/>
    <s v="苏州"/>
    <x v="15"/>
    <x v="204"/>
  </r>
  <r>
    <x v="11"/>
    <n v="86007165"/>
    <s v="昆山周市镇春晖路"/>
    <s v="KFC"/>
    <s v="苏州肯德基有限公司"/>
    <s v="昆山"/>
    <x v="15"/>
    <x v="204"/>
  </r>
  <r>
    <x v="11"/>
    <n v="86007166"/>
    <s v="响水县黄海路"/>
    <s v="KFC"/>
    <s v="苏州肯德基有限公司"/>
    <s v="响水县"/>
    <x v="15"/>
    <x v="206"/>
  </r>
  <r>
    <x v="11"/>
    <n v="86007167"/>
    <s v="星海街"/>
    <s v="KFC"/>
    <s v="苏州肯德基有限公司"/>
    <s v="苏州"/>
    <x v="15"/>
    <x v="204"/>
  </r>
  <r>
    <x v="11"/>
    <n v="86007168"/>
    <s v="昆山嵩山路"/>
    <s v="KFC"/>
    <s v="苏州肯德基有限公司"/>
    <s v="昆山"/>
    <x v="15"/>
    <x v="204"/>
  </r>
  <r>
    <x v="11"/>
    <n v="86007169"/>
    <s v="新石路国际"/>
    <s v="KFC"/>
    <s v="苏州肯德基有限公司"/>
    <s v="苏州"/>
    <x v="15"/>
    <x v="204"/>
  </r>
  <r>
    <x v="11"/>
    <n v="86007170"/>
    <s v="如皋益寿路"/>
    <s v="KFC"/>
    <s v="苏州肯德基有限公司"/>
    <s v="如皋"/>
    <x v="15"/>
    <x v="203"/>
  </r>
  <r>
    <x v="11"/>
    <n v="86007171"/>
    <s v="学府"/>
    <s v="KFC"/>
    <s v="苏州肯德基有限公司"/>
    <s v="苏州"/>
    <x v="15"/>
    <x v="204"/>
  </r>
  <r>
    <x v="11"/>
    <n v="86007172"/>
    <s v="广济南路"/>
    <s v="KFC"/>
    <s v="苏州肯德基有限公司"/>
    <s v="苏州"/>
    <x v="15"/>
    <x v="204"/>
  </r>
  <r>
    <x v="11"/>
    <n v="86007173"/>
    <s v="吴江汾湖"/>
    <s v="KFC"/>
    <s v="苏州肯德基有限公司"/>
    <s v="吴江"/>
    <x v="15"/>
    <x v="204"/>
  </r>
  <r>
    <x v="11"/>
    <n v="86007174"/>
    <s v="渭塘"/>
    <s v="KFC"/>
    <s v="苏州肯德基有限公司"/>
    <s v="苏州"/>
    <x v="15"/>
    <x v="204"/>
  </r>
  <r>
    <x v="11"/>
    <n v="86007175"/>
    <s v="海门叠石桥"/>
    <s v="KFC"/>
    <s v="苏州肯德基有限公司"/>
    <s v="海门"/>
    <x v="15"/>
    <x v="203"/>
  </r>
  <r>
    <x v="11"/>
    <n v="86007176"/>
    <s v="相城玛特"/>
    <s v="KFC"/>
    <s v="苏州肯德基有限公司"/>
    <s v="苏州"/>
    <x v="15"/>
    <x v="204"/>
  </r>
  <r>
    <x v="11"/>
    <n v="86007177"/>
    <s v="吴中车站"/>
    <s v="KFC"/>
    <s v="苏州肯德基有限公司"/>
    <s v="苏州"/>
    <x v="15"/>
    <x v="204"/>
  </r>
  <r>
    <x v="11"/>
    <n v="86007178"/>
    <s v="金港润发"/>
    <s v="KFC"/>
    <s v="苏州肯德基有限公司"/>
    <s v="张家港"/>
    <x v="15"/>
    <x v="204"/>
  </r>
  <r>
    <x v="11"/>
    <n v="86007179"/>
    <s v="园区玲珑"/>
    <s v="KFC"/>
    <s v="苏州肯德基有限公司"/>
    <s v="苏州"/>
    <x v="15"/>
    <x v="204"/>
  </r>
  <r>
    <x v="11"/>
    <n v="86007180"/>
    <s v="昆山城际"/>
    <s v="KFC"/>
    <s v="苏州肯德基有限公司"/>
    <s v="昆山"/>
    <x v="15"/>
    <x v="204"/>
  </r>
  <r>
    <x v="11"/>
    <n v="86007181"/>
    <s v="昆山春阳"/>
    <s v="KFC"/>
    <s v="苏州肯德基有限公司"/>
    <s v="昆山"/>
    <x v="15"/>
    <x v="204"/>
  </r>
  <r>
    <x v="11"/>
    <n v="86007182"/>
    <s v="张家港杨舍"/>
    <s v="KFC"/>
    <s v="苏州肯德基有限公司"/>
    <s v="张家港"/>
    <x v="15"/>
    <x v="204"/>
  </r>
  <r>
    <x v="11"/>
    <n v="86007183"/>
    <s v="南通龙王桥"/>
    <s v="KFC"/>
    <s v="苏州肯德基有限公司"/>
    <s v="南通"/>
    <x v="15"/>
    <x v="203"/>
  </r>
  <r>
    <x v="11"/>
    <n v="86007184"/>
    <s v="昆山世茂润发"/>
    <s v="KFC"/>
    <s v="苏州肯德基有限公司"/>
    <s v="昆山"/>
    <x v="15"/>
    <x v="204"/>
  </r>
  <r>
    <x v="11"/>
    <n v="86007185"/>
    <s v="太仓港区"/>
    <s v="KFC"/>
    <s v="苏州肯德基有限公司"/>
    <s v="太仓"/>
    <x v="15"/>
    <x v="204"/>
  </r>
  <r>
    <x v="11"/>
    <n v="86007186"/>
    <s v="昆山汽车站"/>
    <s v="KFC"/>
    <s v="苏州肯德基有限公司"/>
    <s v="昆山"/>
    <x v="15"/>
    <x v="204"/>
  </r>
  <r>
    <x v="11"/>
    <n v="86007187"/>
    <s v="太仓新区东亭路"/>
    <s v="KFC"/>
    <s v="苏州肯德基有限公司"/>
    <s v="太仓"/>
    <x v="15"/>
    <x v="204"/>
  </r>
  <r>
    <x v="11"/>
    <n v="86007188"/>
    <s v="吴江盛泽春之声"/>
    <s v="KFC"/>
    <s v="苏州肯德基有限公司"/>
    <s v="吴江"/>
    <x v="15"/>
    <x v="204"/>
  </r>
  <r>
    <x v="11"/>
    <n v="86007189"/>
    <s v="阳澄湖"/>
    <s v="KFC"/>
    <s v="苏州肯德基有限公司"/>
    <s v="苏州"/>
    <x v="15"/>
    <x v="204"/>
  </r>
  <r>
    <x v="11"/>
    <n v="86007190"/>
    <s v="盐城解放润发"/>
    <s v="KFC"/>
    <s v="苏州肯德基有限公司"/>
    <s v="盐城"/>
    <x v="15"/>
    <x v="206"/>
  </r>
  <r>
    <x v="11"/>
    <n v="86007191"/>
    <s v="园区时尚"/>
    <s v="KFC"/>
    <s v="苏州肯德基有限公司"/>
    <s v="苏州"/>
    <x v="15"/>
    <x v="204"/>
  </r>
  <r>
    <x v="11"/>
    <n v="86007192"/>
    <s v="桐泾北路"/>
    <s v="KFC"/>
    <s v="苏州肯德基有限公司"/>
    <s v="苏州"/>
    <x v="15"/>
    <x v="204"/>
  </r>
  <r>
    <x v="11"/>
    <n v="86007193"/>
    <s v="园区东沙湖"/>
    <s v="KFC"/>
    <s v="苏州肯德基有限公司"/>
    <s v="苏州"/>
    <x v="15"/>
    <x v="204"/>
  </r>
  <r>
    <x v="11"/>
    <n v="86007194"/>
    <s v="园区车坊"/>
    <s v="KFC"/>
    <s v="苏州肯德基有限公司"/>
    <s v="苏州"/>
    <x v="15"/>
    <x v="204"/>
  </r>
  <r>
    <x v="11"/>
    <n v="86007195"/>
    <s v="昆山陆家乐购"/>
    <s v="KFC"/>
    <s v="苏州肯德基有限公司"/>
    <s v="昆山"/>
    <x v="15"/>
    <x v="204"/>
  </r>
  <r>
    <x v="11"/>
    <n v="86007196"/>
    <s v="浒关保卫路"/>
    <s v="KFC"/>
    <s v="苏州肯德基有限公司"/>
    <s v="苏州"/>
    <x v="15"/>
    <x v="204"/>
  </r>
  <r>
    <x v="11"/>
    <n v="86007197"/>
    <s v="胥口帝豪"/>
    <s v="KFC"/>
    <s v="苏州肯德基有限公司"/>
    <s v="苏州"/>
    <x v="15"/>
    <x v="204"/>
  </r>
  <r>
    <x v="11"/>
    <n v="86007198"/>
    <s v="南通城山苏果"/>
    <s v="KFC"/>
    <s v="苏州肯德基有限公司"/>
    <s v="南通"/>
    <x v="15"/>
    <x v="203"/>
  </r>
  <r>
    <x v="11"/>
    <n v="86007199"/>
    <s v="盐城汽车站"/>
    <s v="KFC"/>
    <s v="苏州肯德基有限公司"/>
    <s v="盐城"/>
    <x v="15"/>
    <x v="206"/>
  </r>
  <r>
    <x v="11"/>
    <n v="86007200"/>
    <s v="昆山洞庭湖路"/>
    <s v="KFC"/>
    <s v="苏州肯德基有限公司"/>
    <s v="昆山"/>
    <x v="15"/>
    <x v="204"/>
  </r>
  <r>
    <x v="11"/>
    <n v="86007201"/>
    <s v="富邻广场"/>
    <s v="KFC"/>
    <s v="苏州肯德基有限公司"/>
    <s v="苏州"/>
    <x v="15"/>
    <x v="204"/>
  </r>
  <r>
    <x v="11"/>
    <n v="86007202"/>
    <s v="张家港长丰"/>
    <s v="KFC"/>
    <s v="苏州肯德基有限公司"/>
    <s v="张家港"/>
    <x v="15"/>
    <x v="204"/>
  </r>
  <r>
    <x v="11"/>
    <n v="86007203"/>
    <s v="金鸡湖邻里"/>
    <s v="KFC"/>
    <s v="苏州肯德基有限公司"/>
    <s v="苏州"/>
    <x v="15"/>
    <x v="204"/>
  </r>
  <r>
    <x v="11"/>
    <n v="86007204"/>
    <s v="钟慧路"/>
    <s v="KFC"/>
    <s v="苏州肯德基有限公司"/>
    <s v="苏州"/>
    <x v="15"/>
    <x v="204"/>
  </r>
  <r>
    <x v="11"/>
    <n v="86007205"/>
    <s v="如皋长江镇"/>
    <s v="KFC"/>
    <s v="苏州肯德基有限公司"/>
    <s v="如皋"/>
    <x v="15"/>
    <x v="203"/>
  </r>
  <r>
    <x v="11"/>
    <n v="86007206"/>
    <s v="太平邻里"/>
    <s v="KFC"/>
    <s v="苏州肯德基有限公司"/>
    <s v="苏州"/>
    <x v="15"/>
    <x v="204"/>
  </r>
  <r>
    <x v="11"/>
    <n v="86007207"/>
    <s v="竹园路"/>
    <s v="KFC"/>
    <s v="苏州肯德基有限公司"/>
    <s v="苏州"/>
    <x v="15"/>
    <x v="204"/>
  </r>
  <r>
    <x v="11"/>
    <n v="86007208"/>
    <s v="射阳恒隆"/>
    <s v="KFC"/>
    <s v="苏州肯德基有限公司"/>
    <s v="射阳县"/>
    <x v="15"/>
    <x v="206"/>
  </r>
  <r>
    <x v="11"/>
    <n v="86007209"/>
    <s v="东吴北路"/>
    <s v="KFC"/>
    <s v="苏州肯德基有限公司"/>
    <s v="苏州"/>
    <x v="15"/>
    <x v="204"/>
  </r>
  <r>
    <x v="11"/>
    <n v="86007210"/>
    <s v="启东吕四"/>
    <s v="KFC"/>
    <s v="苏州肯德基有限公司"/>
    <s v="启东"/>
    <x v="15"/>
    <x v="203"/>
  </r>
  <r>
    <x v="11"/>
    <n v="86007211"/>
    <s v="吴江同里"/>
    <s v="KFC"/>
    <s v="苏州肯德基有限公司"/>
    <s v="吴江"/>
    <x v="15"/>
    <x v="204"/>
  </r>
  <r>
    <x v="11"/>
    <n v="86007212"/>
    <s v="滨海阜东路"/>
    <s v="KFC"/>
    <s v="苏州肯德基有限公司"/>
    <s v="滨海县"/>
    <x v="15"/>
    <x v="206"/>
  </r>
  <r>
    <x v="11"/>
    <n v="86007213"/>
    <s v="昆山北门"/>
    <s v="KFC"/>
    <s v="苏州肯德基有限公司"/>
    <s v="昆山"/>
    <x v="15"/>
    <x v="204"/>
  </r>
  <r>
    <x v="11"/>
    <n v="86007214"/>
    <s v="常熟梅李"/>
    <s v="KFC"/>
    <s v="苏州肯德基有限公司"/>
    <s v="常熟"/>
    <x v="15"/>
    <x v="204"/>
  </r>
  <r>
    <x v="11"/>
    <n v="86007215"/>
    <s v="射阳龙翔"/>
    <s v="KFC"/>
    <s v="苏州肯德基有限公司"/>
    <s v="射阳县"/>
    <x v="15"/>
    <x v="206"/>
  </r>
  <r>
    <x v="11"/>
    <n v="86007216"/>
    <s v="沪宁高速阳澄湖服务区"/>
    <s v="KFC"/>
    <s v="苏州肯德基有限公司"/>
    <s v="苏州"/>
    <x v="15"/>
    <x v="204"/>
  </r>
  <r>
    <x v="11"/>
    <n v="86007217"/>
    <s v="苏州江星广场"/>
    <s v="KFC"/>
    <s v="苏州肯德基有限公司"/>
    <s v="苏州"/>
    <x v="15"/>
    <x v="204"/>
  </r>
  <r>
    <x v="11"/>
    <n v="86007218"/>
    <s v="南通北大街"/>
    <s v="KFC"/>
    <s v="苏州肯德基有限公司"/>
    <s v="南通"/>
    <x v="15"/>
    <x v="203"/>
  </r>
  <r>
    <x v="11"/>
    <n v="86007219"/>
    <s v="苏州繁花中心"/>
    <s v="KFC"/>
    <s v="苏州肯德基有限公司"/>
    <s v="苏州"/>
    <x v="15"/>
    <x v="204"/>
  </r>
  <r>
    <x v="11"/>
    <n v="86007220"/>
    <s v="南通圆融"/>
    <s v="KFC"/>
    <s v="苏州肯德基有限公司"/>
    <s v="南通"/>
    <x v="15"/>
    <x v="203"/>
  </r>
  <r>
    <x v="11"/>
    <n v="86007221"/>
    <s v="盐城中南"/>
    <s v="KFC"/>
    <s v="苏州肯德基有限公司"/>
    <s v="盐城"/>
    <x v="15"/>
    <x v="206"/>
  </r>
  <r>
    <x v="11"/>
    <n v="86007222"/>
    <s v="阜宁益林"/>
    <s v="KFC"/>
    <s v="苏州肯德基有限公司"/>
    <s v="阜宁县"/>
    <x v="15"/>
    <x v="206"/>
  </r>
  <r>
    <x v="11"/>
    <n v="86007223"/>
    <s v="滨海润发"/>
    <s v="KFC"/>
    <s v="苏州肯德基有限公司"/>
    <s v="滨海县"/>
    <x v="15"/>
    <x v="206"/>
  </r>
  <r>
    <x v="11"/>
    <n v="86007224"/>
    <s v="苏州木渎影视城"/>
    <s v="KFC"/>
    <s v="苏州肯德基有限公司"/>
    <s v="苏州"/>
    <x v="15"/>
    <x v="204"/>
  </r>
  <r>
    <x v="11"/>
    <n v="86007225"/>
    <s v="南通平潮"/>
    <s v="KFC"/>
    <s v="苏州肯德基有限公司"/>
    <s v="南通"/>
    <x v="15"/>
    <x v="203"/>
  </r>
  <r>
    <x v="11"/>
    <n v="86007226"/>
    <s v="港龙"/>
    <s v="KFC"/>
    <s v="苏州肯德基有限公司"/>
    <s v="苏州"/>
    <x v="15"/>
    <x v="204"/>
  </r>
  <r>
    <x v="11"/>
    <n v="86007227"/>
    <s v="东台德润"/>
    <s v="KFC"/>
    <s v="苏州肯德基有限公司"/>
    <s v="东台"/>
    <x v="15"/>
    <x v="206"/>
  </r>
  <r>
    <x v="11"/>
    <n v="86007228"/>
    <s v="吴江万宝大润发"/>
    <s v="KFC"/>
    <s v="苏州肯德基有限公司"/>
    <s v="吴江"/>
    <x v="15"/>
    <x v="204"/>
  </r>
  <r>
    <x v="11"/>
    <n v="86007229"/>
    <s v="木渎惠润店"/>
    <s v="KFC"/>
    <s v="苏州肯德基有限公司"/>
    <s v="苏州"/>
    <x v="15"/>
    <x v="204"/>
  </r>
  <r>
    <x v="11"/>
    <n v="86007230"/>
    <s v="常熟滨江餐厅"/>
    <s v="KFC"/>
    <s v="苏州肯德基有限公司"/>
    <s v="常熟"/>
    <x v="15"/>
    <x v="204"/>
  </r>
  <r>
    <x v="11"/>
    <n v="86007231"/>
    <s v="吴江联杨邻里店"/>
    <s v="KFC"/>
    <s v="苏州肯德基有限公司"/>
    <s v="吴江"/>
    <x v="15"/>
    <x v="204"/>
  </r>
  <r>
    <x v="11"/>
    <n v="86007232"/>
    <s v="如东欧尚店"/>
    <s v="KFC"/>
    <s v="苏州肯德基有限公司"/>
    <s v="如东"/>
    <x v="15"/>
    <x v="203"/>
  </r>
  <r>
    <x v="11"/>
    <n v="86007233"/>
    <s v="如皋白蒲店"/>
    <s v="KFC"/>
    <s v="苏州肯德基有限公司"/>
    <s v="如皋"/>
    <x v="15"/>
    <x v="203"/>
  </r>
  <r>
    <x v="11"/>
    <n v="86007234"/>
    <s v="双湖邻里"/>
    <s v="KFC"/>
    <s v="苏州肯德基有限公司"/>
    <s v="苏州"/>
    <x v="15"/>
    <x v="204"/>
  </r>
  <r>
    <x v="11"/>
    <n v="86007235"/>
    <s v="昆山九方城店"/>
    <s v="KFC"/>
    <s v="苏州肯德基有限公司"/>
    <s v="昆山"/>
    <x v="15"/>
    <x v="204"/>
  </r>
  <r>
    <x v="11"/>
    <n v="86007236"/>
    <s v="南环汇邻店 "/>
    <s v="KFC"/>
    <s v="苏州肯德基有限公司"/>
    <s v="苏州"/>
    <x v="15"/>
    <x v="204"/>
  </r>
  <r>
    <x v="11"/>
    <n v="86007237"/>
    <s v="南通世贸"/>
    <s v="KFC"/>
    <s v="苏州肯德基有限公司"/>
    <s v="南通"/>
    <x v="15"/>
    <x v="203"/>
  </r>
  <r>
    <x v="11"/>
    <n v="86007238"/>
    <s v="张家港吾悦广场"/>
    <s v="KFC"/>
    <s v="苏州肯德基有限公司"/>
    <s v="张家港"/>
    <x v="15"/>
    <x v="204"/>
  </r>
  <r>
    <x v="11"/>
    <n v="86007239"/>
    <s v="南通万达"/>
    <s v="KFC"/>
    <s v="苏州肯德基有限公司"/>
    <s v="南通"/>
    <x v="15"/>
    <x v="203"/>
  </r>
  <r>
    <x v="11"/>
    <n v="86007240"/>
    <s v="吴中万达"/>
    <s v="KFC"/>
    <s v="苏州肯德基有限公司"/>
    <s v="苏州"/>
    <x v="15"/>
    <x v="204"/>
  </r>
  <r>
    <x v="11"/>
    <n v="86007241"/>
    <s v="南通邦豪"/>
    <s v="KFC"/>
    <s v="苏州肯德基有限公司"/>
    <s v="南通"/>
    <x v="15"/>
    <x v="203"/>
  </r>
  <r>
    <x v="11"/>
    <n v="86007242"/>
    <s v="常熟支塘"/>
    <s v="KFC"/>
    <s v="苏州肯德基有限公司"/>
    <s v="常熟"/>
    <x v="15"/>
    <x v="204"/>
  </r>
  <r>
    <x v="11"/>
    <n v="86007243"/>
    <s v="昆山崇邦"/>
    <s v="KFC"/>
    <s v="苏州肯德基有限公司"/>
    <s v="昆山"/>
    <x v="15"/>
    <x v="204"/>
  </r>
  <r>
    <x v="11"/>
    <n v="86007245"/>
    <s v="客运西站店 "/>
    <s v="KFC"/>
    <s v="苏州肯德基有限公司"/>
    <s v="苏州"/>
    <x v="15"/>
    <x v="204"/>
  </r>
  <r>
    <x v="11"/>
    <n v="86007246"/>
    <s v="美乐城店 "/>
    <s v="KFC"/>
    <s v="苏州肯德基有限公司"/>
    <s v="苏州"/>
    <x v="15"/>
    <x v="204"/>
  </r>
  <r>
    <x v="11"/>
    <n v="86007301"/>
    <s v="苏站精选"/>
    <s v="KFC"/>
    <s v="苏州肯德基有限公司"/>
    <s v="苏州"/>
    <x v="15"/>
    <x v="204"/>
  </r>
  <r>
    <x v="11"/>
    <n v="86007302"/>
    <s v="南站精选"/>
    <s v="KFC"/>
    <s v="苏州肯德基有限公司"/>
    <s v="苏州"/>
    <x v="15"/>
    <x v="204"/>
  </r>
  <r>
    <x v="11"/>
    <n v="86007303"/>
    <s v="昆山火车南站精选"/>
    <s v="KFC"/>
    <s v="苏州肯德基有限公司"/>
    <s v="昆山"/>
    <x v="15"/>
    <x v="204"/>
  </r>
  <r>
    <x v="11"/>
    <n v="86007304"/>
    <s v="常熟南站精选"/>
    <s v="KFC"/>
    <s v="苏州肯德基有限公司"/>
    <s v="常熟"/>
    <x v="15"/>
    <x v="204"/>
  </r>
  <r>
    <x v="11"/>
    <n v="86007305"/>
    <s v="迎春"/>
    <s v="KFC"/>
    <s v="苏州肯德基有限公司"/>
    <s v="苏州"/>
    <x v="15"/>
    <x v="204"/>
  </r>
  <r>
    <x v="11"/>
    <n v="86007306"/>
    <s v="太仓汽车站精选"/>
    <s v="KFC"/>
    <s v="苏州肯德基有限公司"/>
    <s v="太仓"/>
    <x v="15"/>
    <x v="204"/>
  </r>
  <r>
    <x v="11"/>
    <n v="86007851"/>
    <s v="昆山永盛"/>
    <s v="KFC"/>
    <s v="苏州肯德基有限公司"/>
    <s v="昆山"/>
    <x v="15"/>
    <x v="204"/>
  </r>
  <r>
    <x v="11"/>
    <n v="86007852"/>
    <s v="虞景文华"/>
    <s v="KFC"/>
    <s v="苏州肯德基有限公司"/>
    <s v="常熟"/>
    <x v="15"/>
    <x v="204"/>
  </r>
  <r>
    <x v="11"/>
    <n v="86007853"/>
    <s v="新区乐园"/>
    <s v="KFC"/>
    <s v="苏州肯德基有限公司"/>
    <s v="苏州"/>
    <x v="15"/>
    <x v="204"/>
  </r>
  <r>
    <x v="11"/>
    <n v="86007854"/>
    <s v="方州"/>
    <s v="KFC"/>
    <s v="苏州肯德基有限公司"/>
    <s v="苏州"/>
    <x v="15"/>
    <x v="204"/>
  </r>
  <r>
    <x v="11"/>
    <n v="86007855"/>
    <s v="园区泾园"/>
    <s v="KFC"/>
    <s v="苏州肯德基有限公司"/>
    <s v="苏州"/>
    <x v="15"/>
    <x v="204"/>
  </r>
  <r>
    <x v="11"/>
    <n v="86007856"/>
    <s v="太仓浏河"/>
    <s v="KFC"/>
    <s v="苏州肯德基有限公司"/>
    <s v="太仓"/>
    <x v="15"/>
    <x v="204"/>
  </r>
  <r>
    <x v="11"/>
    <n v="86007857"/>
    <s v="昆山花桥"/>
    <s v="KFC"/>
    <s v="苏州肯德基有限公司"/>
    <s v="昆山"/>
    <x v="15"/>
    <x v="204"/>
  </r>
  <r>
    <x v="11"/>
    <n v="86007858"/>
    <s v="张家港华昌路"/>
    <s v="KFC"/>
    <s v="苏州肯德基有限公司"/>
    <s v="张家港"/>
    <x v="15"/>
    <x v="204"/>
  </r>
  <r>
    <x v="11"/>
    <n v="86007859"/>
    <s v="盐城义乌商贸城"/>
    <s v="KFC"/>
    <s v="苏州肯德基有限公司"/>
    <s v="盐城"/>
    <x v="15"/>
    <x v="206"/>
  </r>
  <r>
    <x v="11"/>
    <n v="86007860"/>
    <s v="苏州漕湖"/>
    <s v="KFC"/>
    <s v="苏州肯德基有限公司"/>
    <s v="苏州"/>
    <x v="15"/>
    <x v="204"/>
  </r>
  <r>
    <x v="11"/>
    <n v="86007861"/>
    <s v="木渎花样城餐厅"/>
    <s v="KFC"/>
    <s v="苏州肯德基有限公司"/>
    <s v="苏州"/>
    <x v="15"/>
    <x v="204"/>
  </r>
  <r>
    <x v="11"/>
    <n v="86007862"/>
    <s v="张家港人民路DT餐厅"/>
    <s v="KFC"/>
    <s v="苏州肯德基有限公司"/>
    <s v="张家港"/>
    <x v="15"/>
    <x v="204"/>
  </r>
  <r>
    <x v="11"/>
    <n v="86007863"/>
    <s v="唯亭君地店 "/>
    <s v="KFC"/>
    <s v="苏州肯德基有限公司"/>
    <s v="苏州"/>
    <x v="15"/>
    <x v="204"/>
  </r>
  <r>
    <x v="11"/>
    <n v="86008004"/>
    <s v="镇江大市口店"/>
    <s v="KFC"/>
    <s v="无锡肯德基有限公司"/>
    <s v="镇江"/>
    <x v="15"/>
    <x v="207"/>
  </r>
  <r>
    <x v="11"/>
    <n v="86008007"/>
    <s v="胜利店"/>
    <s v="KFC"/>
    <s v="无锡肯德基有限公司"/>
    <s v="无锡"/>
    <x v="15"/>
    <x v="205"/>
  </r>
  <r>
    <x v="11"/>
    <n v="86008008"/>
    <s v="宜兴蛟桥店"/>
    <s v="KFC"/>
    <s v="无锡肯德基有限公司"/>
    <s v="宜兴"/>
    <x v="15"/>
    <x v="205"/>
  </r>
  <r>
    <x v="11"/>
    <n v="86008011"/>
    <s v="丹阳新民店"/>
    <s v="KFC"/>
    <s v="无锡肯德基有限公司"/>
    <s v="丹阳"/>
    <x v="15"/>
    <x v="207"/>
  </r>
  <r>
    <x v="11"/>
    <n v="86008012"/>
    <s v="泰兴金凤店"/>
    <s v="KFC"/>
    <s v="无锡肯德基有限公司"/>
    <s v="泰兴"/>
    <x v="15"/>
    <x v="208"/>
  </r>
  <r>
    <x v="11"/>
    <n v="86008015"/>
    <s v="永乐店"/>
    <s v="KFC"/>
    <s v="无锡肯德基有限公司"/>
    <s v="无锡"/>
    <x v="15"/>
    <x v="205"/>
  </r>
  <r>
    <x v="11"/>
    <n v="86008016"/>
    <s v="大润发店"/>
    <s v="KFC"/>
    <s v="无锡肯德基有限公司"/>
    <s v="无锡"/>
    <x v="15"/>
    <x v="205"/>
  </r>
  <r>
    <x v="11"/>
    <n v="86008018"/>
    <s v="泰州联华店"/>
    <s v="KFC"/>
    <s v="无锡肯德基有限公司"/>
    <s v="泰州"/>
    <x v="15"/>
    <x v="208"/>
  </r>
  <r>
    <x v="11"/>
    <n v="86008019"/>
    <s v="欧尚店"/>
    <s v="KFC"/>
    <s v="无锡肯德基有限公司"/>
    <s v="无锡"/>
    <x v="15"/>
    <x v="205"/>
  </r>
  <r>
    <x v="11"/>
    <n v="86008020"/>
    <s v="宜兴新苏店"/>
    <s v="KFC"/>
    <s v="无锡肯德基有限公司"/>
    <s v="宜兴"/>
    <x v="15"/>
    <x v="205"/>
  </r>
  <r>
    <x v="11"/>
    <n v="86008021"/>
    <s v="兴化昭阳店"/>
    <s v="KFC"/>
    <s v="无锡肯德基有限公司"/>
    <s v="兴化"/>
    <x v="15"/>
    <x v="208"/>
  </r>
  <r>
    <x v="11"/>
    <n v="86008024"/>
    <s v="惠泉店"/>
    <s v="KFC"/>
    <s v="无锡肯德基有限公司"/>
    <s v="无锡"/>
    <x v="15"/>
    <x v="205"/>
  </r>
  <r>
    <x v="11"/>
    <n v="86008026"/>
    <s v="向阳店"/>
    <s v="KFC"/>
    <s v="无锡肯德基有限公司"/>
    <s v="无锡"/>
    <x v="15"/>
    <x v="205"/>
  </r>
  <r>
    <x v="11"/>
    <n v="86008027"/>
    <s v="江阴西园店"/>
    <s v="KFC"/>
    <s v="无锡肯德基有限公司"/>
    <s v="江阴"/>
    <x v="15"/>
    <x v="205"/>
  </r>
  <r>
    <x v="11"/>
    <n v="86008028"/>
    <s v="保利店"/>
    <s v="KFC"/>
    <s v="无锡肯德基有限公司"/>
    <s v="无锡"/>
    <x v="15"/>
    <x v="205"/>
  </r>
  <r>
    <x v="11"/>
    <n v="86008029"/>
    <s v="金城店"/>
    <s v="KFC"/>
    <s v="无锡肯德基有限公司"/>
    <s v="无锡"/>
    <x v="15"/>
    <x v="205"/>
  </r>
  <r>
    <x v="11"/>
    <n v="86008030"/>
    <s v="泰州文峰店"/>
    <s v="KFC"/>
    <s v="无锡肯德基有限公司"/>
    <s v="泰州"/>
    <x v="15"/>
    <x v="208"/>
  </r>
  <r>
    <x v="11"/>
    <n v="86008031"/>
    <s v="镇江梦溪店"/>
    <s v="KFC"/>
    <s v="无锡肯德基有限公司"/>
    <s v="镇江"/>
    <x v="15"/>
    <x v="207"/>
  </r>
  <r>
    <x v="11"/>
    <n v="86008032"/>
    <s v="新五爱店"/>
    <s v="KFC"/>
    <s v="无锡肯德基有限公司"/>
    <s v="无锡"/>
    <x v="15"/>
    <x v="205"/>
  </r>
  <r>
    <x v="11"/>
    <n v="86008033"/>
    <s v="丹阳人民广场店"/>
    <s v="KFC"/>
    <s v="无锡肯德基有限公司"/>
    <s v="丹阳"/>
    <x v="15"/>
    <x v="207"/>
  </r>
  <r>
    <x v="11"/>
    <n v="86008034"/>
    <s v="江阴延陵店"/>
    <s v="KFC"/>
    <s v="无锡肯德基有限公司"/>
    <s v="江阴"/>
    <x v="15"/>
    <x v="205"/>
  </r>
  <r>
    <x v="11"/>
    <n v="86008036"/>
    <s v="句容华阳店"/>
    <s v="KFC"/>
    <s v="无锡肯德基有限公司"/>
    <s v="句容"/>
    <x v="15"/>
    <x v="207"/>
  </r>
  <r>
    <x v="11"/>
    <n v="86008037"/>
    <s v="扬中江洲店"/>
    <s v="KFC"/>
    <s v="无锡肯德基有限公司"/>
    <s v="扬中"/>
    <x v="15"/>
    <x v="207"/>
  </r>
  <r>
    <x v="11"/>
    <n v="86008038"/>
    <s v="靖江上海城店"/>
    <s v="KFC"/>
    <s v="无锡肯德基有限公司"/>
    <s v="靖江"/>
    <x v="15"/>
    <x v="208"/>
  </r>
  <r>
    <x v="11"/>
    <n v="86008039"/>
    <s v="崇安寺店"/>
    <s v="KFC"/>
    <s v="无锡肯德基有限公司"/>
    <s v="无锡"/>
    <x v="15"/>
    <x v="205"/>
  </r>
  <r>
    <x v="11"/>
    <n v="86008040"/>
    <s v="泰州九洲店"/>
    <s v="KFC"/>
    <s v="无锡肯德基有限公司"/>
    <s v="泰州"/>
    <x v="15"/>
    <x v="208"/>
  </r>
  <r>
    <x v="11"/>
    <n v="86008041"/>
    <s v="欣旺店"/>
    <s v="KFC"/>
    <s v="无锡肯德基有限公司"/>
    <s v="无锡"/>
    <x v="15"/>
    <x v="205"/>
  </r>
  <r>
    <x v="11"/>
    <n v="86008042"/>
    <s v="镇江电力路店"/>
    <s v="KFC"/>
    <s v="无锡肯德基有限公司"/>
    <s v="镇江"/>
    <x v="15"/>
    <x v="207"/>
  </r>
  <r>
    <x v="11"/>
    <n v="86008043"/>
    <s v="江阴天鹤店"/>
    <s v="KFC"/>
    <s v="无锡肯德基有限公司"/>
    <s v="江阴"/>
    <x v="15"/>
    <x v="205"/>
  </r>
  <r>
    <x v="11"/>
    <n v="86008044"/>
    <s v="江阴人民桥店"/>
    <s v="KFC"/>
    <s v="无锡肯德基有限公司"/>
    <s v="江阴"/>
    <x v="15"/>
    <x v="205"/>
  </r>
  <r>
    <x v="11"/>
    <n v="86008045"/>
    <s v="宜兴阳羡店"/>
    <s v="KFC"/>
    <s v="无锡肯德基有限公司"/>
    <s v="宜兴"/>
    <x v="15"/>
    <x v="205"/>
  </r>
  <r>
    <x v="11"/>
    <n v="86008046"/>
    <s v="江阴新澄"/>
    <s v="KFC"/>
    <s v="无锡肯德基有限公司"/>
    <s v="江阴"/>
    <x v="15"/>
    <x v="205"/>
  </r>
  <r>
    <x v="11"/>
    <n v="86008047"/>
    <s v="宜兴新天地"/>
    <s v="KFC"/>
    <s v="无锡肯德基有限公司"/>
    <s v="宜兴"/>
    <x v="15"/>
    <x v="205"/>
  </r>
  <r>
    <x v="11"/>
    <n v="86008049"/>
    <s v="中南"/>
    <s v="KFC"/>
    <s v="无锡肯德基有限公司"/>
    <s v="无锡"/>
    <x v="15"/>
    <x v="205"/>
  </r>
  <r>
    <x v="11"/>
    <n v="86008050"/>
    <s v="宜兴丁蜀"/>
    <s v="KFC"/>
    <s v="无锡肯德基有限公司"/>
    <s v="宜兴"/>
    <x v="15"/>
    <x v="205"/>
  </r>
  <r>
    <x v="11"/>
    <n v="86008051"/>
    <s v="新梅"/>
    <s v="KFC"/>
    <s v="无锡肯德基有限公司"/>
    <s v="无锡"/>
    <x v="15"/>
    <x v="205"/>
  </r>
  <r>
    <x v="11"/>
    <n v="86008052"/>
    <s v="硕放"/>
    <s v="KFC"/>
    <s v="无锡肯德基有限公司"/>
    <s v="无锡"/>
    <x v="15"/>
    <x v="205"/>
  </r>
  <r>
    <x v="11"/>
    <n v="86008053"/>
    <s v="泰兴中兴"/>
    <s v="KFC"/>
    <s v="无锡肯德基有限公司"/>
    <s v="泰兴"/>
    <x v="15"/>
    <x v="208"/>
  </r>
  <r>
    <x v="11"/>
    <n v="86008055"/>
    <s v="镇江东吴"/>
    <s v="KFC"/>
    <s v="无锡肯德基有限公司"/>
    <s v="镇江"/>
    <x v="15"/>
    <x v="207"/>
  </r>
  <r>
    <x v="11"/>
    <n v="86008056"/>
    <s v="兴化长安"/>
    <s v="KFC"/>
    <s v="无锡肯德基有限公司"/>
    <s v="兴化"/>
    <x v="15"/>
    <x v="208"/>
  </r>
  <r>
    <x v="11"/>
    <n v="86008057"/>
    <s v="泰州海陵"/>
    <s v="KFC"/>
    <s v="无锡肯德基有限公司"/>
    <s v="泰州"/>
    <x v="15"/>
    <x v="208"/>
  </r>
  <r>
    <x v="11"/>
    <n v="86008058"/>
    <s v="泰州高港"/>
    <s v="KFC"/>
    <s v="无锡肯德基有限公司"/>
    <s v="泰州"/>
    <x v="15"/>
    <x v="208"/>
  </r>
  <r>
    <x v="11"/>
    <n v="86008059"/>
    <s v="前洲"/>
    <s v="KFC"/>
    <s v="无锡肯德基有限公司"/>
    <s v="无锡"/>
    <x v="15"/>
    <x v="205"/>
  </r>
  <r>
    <x v="11"/>
    <n v="86008060"/>
    <s v="阳光"/>
    <s v="KFC"/>
    <s v="无锡肯德基有限公司"/>
    <s v="无锡"/>
    <x v="15"/>
    <x v="205"/>
  </r>
  <r>
    <x v="11"/>
    <n v="86008062"/>
    <s v="姜堰锦宸店"/>
    <s v="KFC"/>
    <s v="无锡肯德基有限公司"/>
    <s v="姜堰"/>
    <x v="15"/>
    <x v="208"/>
  </r>
  <r>
    <x v="11"/>
    <n v="86008064"/>
    <s v="句容天一"/>
    <s v="KFC"/>
    <s v="无锡肯德基有限公司"/>
    <s v="句容"/>
    <x v="15"/>
    <x v="207"/>
  </r>
  <r>
    <x v="11"/>
    <n v="86008065"/>
    <s v="车站"/>
    <s v="KFC"/>
    <s v="无锡肯德基有限公司"/>
    <s v="无锡"/>
    <x v="15"/>
    <x v="205"/>
  </r>
  <r>
    <x v="11"/>
    <n v="86008066"/>
    <s v="泰州迎春"/>
    <s v="KFC"/>
    <s v="无锡肯德基有限公司"/>
    <s v="泰州"/>
    <x v="15"/>
    <x v="208"/>
  </r>
  <r>
    <x v="11"/>
    <n v="86008067"/>
    <s v="镇江火车站"/>
    <s v="KFC"/>
    <s v="无锡肯德基有限公司"/>
    <s v="镇江"/>
    <x v="15"/>
    <x v="207"/>
  </r>
  <r>
    <x v="11"/>
    <n v="86008068"/>
    <s v="青石"/>
    <s v="KFC"/>
    <s v="无锡肯德基有限公司"/>
    <s v="无锡"/>
    <x v="15"/>
    <x v="205"/>
  </r>
  <r>
    <x v="11"/>
    <n v="86008069"/>
    <s v="易买得"/>
    <s v="KFC"/>
    <s v="无锡肯德基有限公司"/>
    <s v="无锡"/>
    <x v="15"/>
    <x v="205"/>
  </r>
  <r>
    <x v="11"/>
    <n v="86008070"/>
    <s v="汇金"/>
    <s v="KFC"/>
    <s v="无锡肯德基有限公司"/>
    <s v="无锡"/>
    <x v="15"/>
    <x v="205"/>
  </r>
  <r>
    <x v="11"/>
    <n v="86008071"/>
    <s v="宜兴桃溪"/>
    <s v="KFC"/>
    <s v="无锡肯德基有限公司"/>
    <s v="宜兴"/>
    <x v="15"/>
    <x v="205"/>
  </r>
  <r>
    <x v="11"/>
    <n v="86008072"/>
    <s v="春江"/>
    <s v="KFC"/>
    <s v="无锡肯德基有限公司"/>
    <s v="无锡"/>
    <x v="15"/>
    <x v="205"/>
  </r>
  <r>
    <x v="11"/>
    <n v="86008073"/>
    <s v="兴源路"/>
    <s v="KFC"/>
    <s v="无锡肯德基有限公司"/>
    <s v="无锡"/>
    <x v="15"/>
    <x v="205"/>
  </r>
  <r>
    <x v="11"/>
    <n v="86008074"/>
    <s v="新广益"/>
    <s v="KFC"/>
    <s v="无锡肯德基有限公司"/>
    <s v="无锡"/>
    <x v="15"/>
    <x v="205"/>
  </r>
  <r>
    <x v="11"/>
    <n v="86008075"/>
    <s v="凤翔"/>
    <s v="KFC"/>
    <s v="无锡肯德基有限公司"/>
    <s v="无锡"/>
    <x v="15"/>
    <x v="205"/>
  </r>
  <r>
    <x v="11"/>
    <n v="86008076"/>
    <s v="宜兴车站"/>
    <s v="KFC"/>
    <s v="无锡肯德基有限公司"/>
    <s v="宜兴"/>
    <x v="15"/>
    <x v="205"/>
  </r>
  <r>
    <x v="11"/>
    <n v="86008077"/>
    <s v="梁清"/>
    <s v="KFC"/>
    <s v="无锡肯德基有限公司"/>
    <s v="无锡"/>
    <x v="15"/>
    <x v="205"/>
  </r>
  <r>
    <x v="11"/>
    <n v="86008078"/>
    <s v="青祁路"/>
    <s v="KFC"/>
    <s v="无锡肯德基有限公司"/>
    <s v="无锡"/>
    <x v="15"/>
    <x v="205"/>
  </r>
  <r>
    <x v="11"/>
    <n v="86008079"/>
    <s v="兴隆桥"/>
    <s v="KFC"/>
    <s v="无锡肯德基有限公司"/>
    <s v="无锡"/>
    <x v="15"/>
    <x v="205"/>
  </r>
  <r>
    <x v="11"/>
    <n v="86008080"/>
    <s v="蠡溪"/>
    <s v="KFC"/>
    <s v="无锡肯德基有限公司"/>
    <s v="无锡"/>
    <x v="15"/>
    <x v="205"/>
  </r>
  <r>
    <x v="11"/>
    <n v="86008081"/>
    <s v="靖江德诚"/>
    <s v="KFC"/>
    <s v="无锡肯德基有限公司"/>
    <s v="靖江"/>
    <x v="15"/>
    <x v="208"/>
  </r>
  <r>
    <x v="11"/>
    <n v="86008082"/>
    <s v="泰州济川"/>
    <s v="KFC"/>
    <s v="无锡肯德基有限公司"/>
    <s v="泰州"/>
    <x v="15"/>
    <x v="208"/>
  </r>
  <r>
    <x v="11"/>
    <n v="86008083"/>
    <s v="清扬"/>
    <s v="KFC"/>
    <s v="无锡肯德基有限公司"/>
    <s v="无锡"/>
    <x v="15"/>
    <x v="205"/>
  </r>
  <r>
    <x v="11"/>
    <n v="86008084"/>
    <s v="丹阳丹凤"/>
    <s v="KFC"/>
    <s v="无锡肯德基有限公司"/>
    <s v="丹阳"/>
    <x v="15"/>
    <x v="207"/>
  </r>
  <r>
    <x v="11"/>
    <n v="86008085"/>
    <s v="江阴新周"/>
    <s v="KFC"/>
    <s v="无锡肯德基有限公司"/>
    <s v="江阴"/>
    <x v="15"/>
    <x v="205"/>
  </r>
  <r>
    <x v="11"/>
    <n v="86008086"/>
    <s v="江阴华士"/>
    <s v="KFC"/>
    <s v="无锡肯德基有限公司"/>
    <s v="江阴"/>
    <x v="15"/>
    <x v="205"/>
  </r>
  <r>
    <x v="11"/>
    <n v="86008087"/>
    <s v="兴化英武"/>
    <s v="KFC"/>
    <s v="无锡肯德基有限公司"/>
    <s v="兴化"/>
    <x v="15"/>
    <x v="208"/>
  </r>
  <r>
    <x v="11"/>
    <n v="86008088"/>
    <s v="澄江福地"/>
    <s v="KFC"/>
    <s v="无锡肯德基有限公司"/>
    <s v="江阴"/>
    <x v="15"/>
    <x v="205"/>
  </r>
  <r>
    <x v="11"/>
    <n v="86008089"/>
    <s v="泰州鹏欣"/>
    <s v="KFC"/>
    <s v="无锡肯德基有限公司"/>
    <s v="泰州"/>
    <x v="15"/>
    <x v="208"/>
  </r>
  <r>
    <x v="11"/>
    <n v="86008090"/>
    <s v="旺庄"/>
    <s v="KFC"/>
    <s v="无锡肯德基有限公司"/>
    <s v="无锡"/>
    <x v="15"/>
    <x v="205"/>
  </r>
  <r>
    <x v="11"/>
    <n v="86008091"/>
    <s v="丰收路"/>
    <s v="KFC"/>
    <s v="无锡肯德基有限公司"/>
    <s v="兴化"/>
    <x v="15"/>
    <x v="208"/>
  </r>
  <r>
    <x v="11"/>
    <n v="86008092"/>
    <s v="惠山"/>
    <s v="KFC"/>
    <s v="无锡肯德基有限公司"/>
    <s v="无锡"/>
    <x v="15"/>
    <x v="205"/>
  </r>
  <r>
    <x v="11"/>
    <n v="86008093"/>
    <s v="镇江学府"/>
    <s v="KFC"/>
    <s v="无锡肯德基有限公司"/>
    <s v="镇江"/>
    <x v="15"/>
    <x v="207"/>
  </r>
  <r>
    <x v="11"/>
    <n v="86008094"/>
    <s v="少年宫"/>
    <s v="KFC"/>
    <s v="无锡肯德基有限公司"/>
    <s v="无锡"/>
    <x v="15"/>
    <x v="205"/>
  </r>
  <r>
    <x v="11"/>
    <n v="86008095"/>
    <s v="春潮"/>
    <s v="KFC"/>
    <s v="无锡肯德基有限公司"/>
    <s v="无锡"/>
    <x v="15"/>
    <x v="205"/>
  </r>
  <r>
    <x v="11"/>
    <n v="86008096"/>
    <s v="新梁溪"/>
    <s v="KFC"/>
    <s v="无锡肯德基有限公司"/>
    <s v="无锡"/>
    <x v="15"/>
    <x v="205"/>
  </r>
  <r>
    <x v="11"/>
    <n v="86008097"/>
    <s v="镇江城际"/>
    <s v="KFC"/>
    <s v="无锡肯德基有限公司"/>
    <s v="镇江"/>
    <x v="15"/>
    <x v="207"/>
  </r>
  <r>
    <x v="11"/>
    <n v="86008100"/>
    <s v="句容富豪国际"/>
    <s v="KFC"/>
    <s v="无锡肯德基有限公司"/>
    <s v="句容"/>
    <x v="15"/>
    <x v="207"/>
  </r>
  <r>
    <x v="11"/>
    <n v="86008101"/>
    <s v="无锡汽车站"/>
    <s v="KFC"/>
    <s v="无锡肯德基有限公司"/>
    <s v="无锡"/>
    <x v="15"/>
    <x v="205"/>
  </r>
  <r>
    <x v="11"/>
    <n v="86008102"/>
    <s v="江阴车站"/>
    <s v="KFC"/>
    <s v="无锡肯德基有限公司"/>
    <s v="江阴"/>
    <x v="15"/>
    <x v="205"/>
  </r>
  <r>
    <x v="11"/>
    <n v="86008103"/>
    <s v="兴化新泽"/>
    <s v="KFC"/>
    <s v="无锡肯德基有限公司"/>
    <s v="兴化"/>
    <x v="15"/>
    <x v="208"/>
  </r>
  <r>
    <x v="11"/>
    <n v="86008104"/>
    <s v="镇江大港"/>
    <s v="KFC"/>
    <s v="无锡肯德基有限公司"/>
    <s v="镇江"/>
    <x v="15"/>
    <x v="207"/>
  </r>
  <r>
    <x v="11"/>
    <n v="86008106"/>
    <s v="江阴深国投"/>
    <s v="KFC"/>
    <s v="无锡肯德基有限公司"/>
    <s v="江阴"/>
    <x v="15"/>
    <x v="205"/>
  </r>
  <r>
    <x v="11"/>
    <n v="86008107"/>
    <s v="新公园"/>
    <s v="KFC"/>
    <s v="无锡肯德基有限公司"/>
    <s v="无锡"/>
    <x v="15"/>
    <x v="205"/>
  </r>
  <r>
    <x v="11"/>
    <n v="86008108"/>
    <s v="太湖新城"/>
    <s v="KFC"/>
    <s v="无锡肯德基有限公司"/>
    <s v="无锡"/>
    <x v="15"/>
    <x v="205"/>
  </r>
  <r>
    <x v="11"/>
    <n v="86008109"/>
    <s v="宜兴新泳安"/>
    <s v="KFC"/>
    <s v="无锡肯德基有限公司"/>
    <s v="宜兴"/>
    <x v="15"/>
    <x v="205"/>
  </r>
  <r>
    <x v="11"/>
    <n v="86008110"/>
    <s v="无锡高铁"/>
    <s v="KFC"/>
    <s v="无锡肯德基有限公司"/>
    <s v="无锡"/>
    <x v="15"/>
    <x v="205"/>
  </r>
  <r>
    <x v="11"/>
    <n v="86008111"/>
    <s v="镇江庄泉"/>
    <s v="KFC"/>
    <s v="无锡肯德基有限公司"/>
    <s v="镇江"/>
    <x v="15"/>
    <x v="207"/>
  </r>
  <r>
    <x v="11"/>
    <n v="86008112"/>
    <s v="靖江新骥江"/>
    <s v="KFC"/>
    <s v="无锡肯德基有限公司"/>
    <s v="靖江"/>
    <x v="15"/>
    <x v="208"/>
  </r>
  <r>
    <x v="11"/>
    <n v="86008113"/>
    <s v="无锡海陵万达"/>
    <s v="KFC"/>
    <s v="无锡肯德基有限公司"/>
    <s v="泰州"/>
    <x v="15"/>
    <x v="208"/>
  </r>
  <r>
    <x v="11"/>
    <n v="86008115"/>
    <s v="镇江润京"/>
    <s v="KFC"/>
    <s v="无锡肯德基有限公司"/>
    <s v="镇江"/>
    <x v="15"/>
    <x v="207"/>
  </r>
  <r>
    <x v="11"/>
    <n v="86008116"/>
    <s v="城际"/>
    <s v="KFC"/>
    <s v="无锡肯德基有限公司"/>
    <s v="无锡"/>
    <x v="15"/>
    <x v="205"/>
  </r>
  <r>
    <x v="11"/>
    <n v="86008117"/>
    <s v="宜兴和桥"/>
    <s v="KFC"/>
    <s v="无锡肯德基有限公司"/>
    <s v="宜兴"/>
    <x v="15"/>
    <x v="205"/>
  </r>
  <r>
    <x v="11"/>
    <n v="86008118"/>
    <s v="江阴青阳"/>
    <s v="KFC"/>
    <s v="无锡肯德基有限公司"/>
    <s v="江阴"/>
    <x v="15"/>
    <x v="205"/>
  </r>
  <r>
    <x v="11"/>
    <n v="86008120"/>
    <s v="镇江大港大润发"/>
    <s v="KFC"/>
    <s v="无锡肯德基有限公司"/>
    <s v="镇江"/>
    <x v="15"/>
    <x v="207"/>
  </r>
  <r>
    <x v="11"/>
    <n v="86008121"/>
    <s v="扬中扬子江"/>
    <s v="KFC"/>
    <s v="无锡肯德基有限公司"/>
    <s v="扬中"/>
    <x v="15"/>
    <x v="207"/>
  </r>
  <r>
    <x v="11"/>
    <n v="86008122"/>
    <s v="泰兴汽车站"/>
    <s v="KFC"/>
    <s v="无锡肯德基有限公司"/>
    <s v="泰兴"/>
    <x v="15"/>
    <x v="208"/>
  </r>
  <r>
    <x v="11"/>
    <n v="86008123"/>
    <s v="姜堰西大街"/>
    <s v="KFC"/>
    <s v="无锡肯德基有限公司"/>
    <s v="姜堰"/>
    <x v="15"/>
    <x v="208"/>
  </r>
  <r>
    <x v="11"/>
    <n v="86008124"/>
    <s v="江阴澄西万达"/>
    <s v="KFC"/>
    <s v="无锡肯德基有限公司"/>
    <s v="江阴"/>
    <x v="15"/>
    <x v="205"/>
  </r>
  <r>
    <x v="11"/>
    <n v="86008125"/>
    <s v="泰兴黄桥"/>
    <s v="KFC"/>
    <s v="无锡肯德基有限公司"/>
    <s v="泰兴"/>
    <x v="15"/>
    <x v="208"/>
  </r>
  <r>
    <x v="11"/>
    <n v="86008126"/>
    <s v="镇江冠城"/>
    <s v="KFC"/>
    <s v="无锡肯德基有限公司"/>
    <s v="镇江"/>
    <x v="15"/>
    <x v="207"/>
  </r>
  <r>
    <x v="11"/>
    <n v="86008127"/>
    <s v="泰州金港"/>
    <s v="KFC"/>
    <s v="无锡肯德基有限公司"/>
    <s v="泰州"/>
    <x v="15"/>
    <x v="208"/>
  </r>
  <r>
    <x v="11"/>
    <n v="86008128"/>
    <s v="鸿山"/>
    <s v="KFC"/>
    <s v="无锡肯德基有限公司"/>
    <s v="无锡"/>
    <x v="15"/>
    <x v="205"/>
  </r>
  <r>
    <x v="11"/>
    <n v="86008129"/>
    <s v="江阴家乐福"/>
    <s v="KFC"/>
    <s v="无锡肯德基有限公司"/>
    <s v="江阴"/>
    <x v="15"/>
    <x v="205"/>
  </r>
  <r>
    <x v="11"/>
    <n v="86008130"/>
    <s v="和泽"/>
    <s v="KFC"/>
    <s v="无锡肯德基有限公司"/>
    <s v="无锡"/>
    <x v="15"/>
    <x v="205"/>
  </r>
  <r>
    <x v="11"/>
    <n v="86008131"/>
    <s v="宜兴东氿万达"/>
    <s v="KFC"/>
    <s v="无锡肯德基有限公司"/>
    <s v="宜兴"/>
    <x v="15"/>
    <x v="205"/>
  </r>
  <r>
    <x v="11"/>
    <n v="86008132"/>
    <s v="无锡海岸城"/>
    <s v="KFC"/>
    <s v="无锡肯德基有限公司"/>
    <s v="无锡"/>
    <x v="15"/>
    <x v="205"/>
  </r>
  <r>
    <x v="11"/>
    <n v="86008133"/>
    <s v="惠山万达"/>
    <s v="KFC"/>
    <s v="无锡肯德基有限公司"/>
    <s v="无锡"/>
    <x v="15"/>
    <x v="205"/>
  </r>
  <r>
    <x v="11"/>
    <n v="86008134"/>
    <s v="无锡中环"/>
    <s v="KFC"/>
    <s v="无锡肯德基有限公司"/>
    <s v="无锡"/>
    <x v="15"/>
    <x v="205"/>
  </r>
  <r>
    <x v="11"/>
    <n v="86008135"/>
    <s v="洛社"/>
    <s v="KFC"/>
    <s v="无锡肯德基有限公司"/>
    <s v="无锡"/>
    <x v="15"/>
    <x v="205"/>
  </r>
  <r>
    <x v="11"/>
    <n v="86008136"/>
    <s v="新韵奥莱"/>
    <s v="KFC"/>
    <s v="无锡肯德基有限公司"/>
    <s v="无锡"/>
    <x v="15"/>
    <x v="205"/>
  </r>
  <r>
    <x v="11"/>
    <n v="86008137"/>
    <s v="无锡恒隆"/>
    <s v="KFC"/>
    <s v="无锡肯德基有限公司"/>
    <s v="无锡"/>
    <x v="15"/>
    <x v="205"/>
  </r>
  <r>
    <x v="11"/>
    <n v="86008138"/>
    <s v="丹阳振兴"/>
    <s v="KFC"/>
    <s v="无锡肯德基有限公司"/>
    <s v="丹阳"/>
    <x v="15"/>
    <x v="207"/>
  </r>
  <r>
    <x v="11"/>
    <n v="86008139"/>
    <s v="扬中雨润"/>
    <s v="KFC"/>
    <s v="无锡肯德基有限公司"/>
    <s v="扬中"/>
    <x v="15"/>
    <x v="207"/>
  </r>
  <r>
    <x v="11"/>
    <n v="86008140"/>
    <s v="新友"/>
    <s v="KFC"/>
    <s v="无锡肯德基有限公司"/>
    <s v="无锡"/>
    <x v="15"/>
    <x v="205"/>
  </r>
  <r>
    <x v="11"/>
    <n v="86008141"/>
    <s v="瑞景"/>
    <s v="KFC"/>
    <s v="无锡肯德基有限公司"/>
    <s v="无锡"/>
    <x v="15"/>
    <x v="205"/>
  </r>
  <r>
    <x v="11"/>
    <n v="86008142"/>
    <s v="百乐店"/>
    <s v="KFC"/>
    <s v="无锡肯德基有限公司"/>
    <s v="无锡"/>
    <x v="15"/>
    <x v="205"/>
  </r>
  <r>
    <x v="11"/>
    <n v="86008143"/>
    <s v="兴化汽车站"/>
    <s v="KFC"/>
    <s v="无锡肯德基有限公司"/>
    <s v="兴化"/>
    <x v="15"/>
    <x v="208"/>
  </r>
  <r>
    <x v="11"/>
    <n v="86008144"/>
    <s v="泰州人民公园"/>
    <s v="KFC"/>
    <s v="无锡肯德基有限公司"/>
    <s v="泰州"/>
    <x v="15"/>
    <x v="208"/>
  </r>
  <r>
    <x v="11"/>
    <n v="86008145"/>
    <s v="阳山店KFC "/>
    <s v="KFC"/>
    <s v="无锡肯德基有限公司"/>
    <s v="无锡"/>
    <x v="15"/>
    <x v="205"/>
  </r>
  <r>
    <x v="11"/>
    <n v="86008146"/>
    <s v="江阴山观"/>
    <s v="KFC"/>
    <s v="无锡肯德基有限公司"/>
    <s v="江阴"/>
    <x v="15"/>
    <x v="205"/>
  </r>
  <r>
    <x v="11"/>
    <n v="86008147"/>
    <s v="靖江泰和"/>
    <s v="KFC"/>
    <s v="无锡肯德基有限公司"/>
    <s v="靖江"/>
    <x v="15"/>
    <x v="208"/>
  </r>
  <r>
    <x v="11"/>
    <n v="86008148"/>
    <s v="江阴长山"/>
    <s v="KFC"/>
    <s v="无锡肯德基有限公司"/>
    <s v="江阴"/>
    <x v="15"/>
    <x v="205"/>
  </r>
  <r>
    <x v="11"/>
    <n v="86008149"/>
    <s v="安镇"/>
    <s v="KFC"/>
    <s v="无锡肯德基有限公司"/>
    <s v="无锡"/>
    <x v="15"/>
    <x v="205"/>
  </r>
  <r>
    <x v="11"/>
    <n v="86008150"/>
    <s v="江阴五洲店"/>
    <s v="KFC"/>
    <s v="无锡肯德基有限公司"/>
    <s v="江阴"/>
    <x v="15"/>
    <x v="205"/>
  </r>
  <r>
    <x v="11"/>
    <n v="86008151"/>
    <s v="无锡新硕放"/>
    <s v="KFC"/>
    <s v="无锡肯德基有限公司"/>
    <s v="无锡"/>
    <x v="15"/>
    <x v="205"/>
  </r>
  <r>
    <x v="11"/>
    <n v="86008152"/>
    <s v="京东广场KFC "/>
    <s v="KFC"/>
    <s v="无锡肯德基有限公司"/>
    <s v="无锡"/>
    <x v="15"/>
    <x v="205"/>
  </r>
  <r>
    <x v="11"/>
    <n v="86008154"/>
    <s v="无锡长安"/>
    <s v="KFC"/>
    <s v="无锡肯德基有限公司"/>
    <s v="无锡"/>
    <x v="15"/>
    <x v="205"/>
  </r>
  <r>
    <x v="11"/>
    <n v="86008155"/>
    <s v="句容汽车站"/>
    <s v="KFC"/>
    <s v="无锡肯德基有限公司"/>
    <s v="句容"/>
    <x v="15"/>
    <x v="207"/>
  </r>
  <r>
    <x v="11"/>
    <n v="86008156"/>
    <s v="丹阳吾悦店"/>
    <s v="KFC"/>
    <s v="无锡肯德基有限公司"/>
    <s v="丹阳"/>
    <x v="15"/>
    <x v="207"/>
  </r>
  <r>
    <x v="11"/>
    <n v="86008159"/>
    <s v="丹阳金鹰"/>
    <s v="KFC"/>
    <s v="无锡肯德基有限公司"/>
    <s v="丹阳"/>
    <x v="15"/>
    <x v="207"/>
  </r>
  <r>
    <x v="11"/>
    <n v="86008160"/>
    <s v="镇江宝龙餐厅"/>
    <s v="KFC"/>
    <s v="无锡肯德基有限公司"/>
    <s v="镇江"/>
    <x v="15"/>
    <x v="207"/>
  </r>
  <r>
    <x v="11"/>
    <n v="86008161"/>
    <s v="江阴五星"/>
    <s v="KFC"/>
    <s v="无锡肯德基有限公司"/>
    <s v="江阴"/>
    <x v="15"/>
    <x v="205"/>
  </r>
  <r>
    <x v="11"/>
    <n v="86008162"/>
    <s v="盛唐店KFC "/>
    <s v="KFC"/>
    <s v="无锡肯德基有限公司"/>
    <s v="无锡"/>
    <x v="15"/>
    <x v="205"/>
  </r>
  <r>
    <x v="11"/>
    <n v="86008163"/>
    <s v="博大店KFC "/>
    <s v="KFC"/>
    <s v="无锡肯德基有限公司"/>
    <s v="无锡"/>
    <x v="15"/>
    <x v="205"/>
  </r>
  <r>
    <x v="11"/>
    <n v="86008301"/>
    <s v="无锡车站精选"/>
    <s v="KFC"/>
    <s v="无锡肯德基有限公司"/>
    <s v="无锡"/>
    <x v="15"/>
    <x v="205"/>
  </r>
  <r>
    <x v="11"/>
    <n v="86008302"/>
    <s v="镇江汽车站"/>
    <s v="KFC"/>
    <s v="无锡肯德基有限公司"/>
    <s v="镇江"/>
    <x v="15"/>
    <x v="207"/>
  </r>
  <r>
    <x v="11"/>
    <n v="86008303"/>
    <s v="三阳精选店KFC "/>
    <s v="KFC"/>
    <s v="无锡肯德基有限公司"/>
    <s v="无锡"/>
    <x v="15"/>
    <x v="205"/>
  </r>
  <r>
    <x v="11"/>
    <n v="86008851"/>
    <s v="无锡新区"/>
    <s v="KFC"/>
    <s v="无锡肯德基有限公司"/>
    <s v="无锡"/>
    <x v="15"/>
    <x v="205"/>
  </r>
  <r>
    <x v="11"/>
    <n v="86008852"/>
    <s v="镇江丁卯"/>
    <s v="KFC"/>
    <s v="无锡肯德基有限公司"/>
    <s v="镇江"/>
    <x v="15"/>
    <x v="207"/>
  </r>
  <r>
    <x v="11"/>
    <n v="86008853"/>
    <s v="世博广场"/>
    <s v="KFC"/>
    <s v="无锡肯德基有限公司"/>
    <s v="无锡"/>
    <x v="15"/>
    <x v="205"/>
  </r>
  <r>
    <x v="11"/>
    <n v="86008854"/>
    <s v="查桥"/>
    <s v="KFC"/>
    <s v="无锡肯德基有限公司"/>
    <s v="无锡"/>
    <x v="15"/>
    <x v="205"/>
  </r>
  <r>
    <x v="11"/>
    <n v="86008856"/>
    <s v="泰州药城"/>
    <s v="KFC"/>
    <s v="无锡肯德基有限公司"/>
    <s v="泰州"/>
    <x v="15"/>
    <x v="208"/>
  </r>
  <r>
    <x v="11"/>
    <n v="86018009"/>
    <s v="苏州观前"/>
    <s v="PHDI"/>
    <s v="上海必胜客食品有限公司"/>
    <s v="苏州"/>
    <x v="15"/>
    <x v="204"/>
  </r>
  <r>
    <x v="11"/>
    <n v="86018069"/>
    <s v="苏州瑞富"/>
    <s v="PHDI"/>
    <s v="上海必胜客食品有限公司"/>
    <s v="苏州"/>
    <x v="15"/>
    <x v="204"/>
  </r>
  <r>
    <x v="11"/>
    <n v="86018070"/>
    <s v="常熟华地"/>
    <s v="PHDI"/>
    <s v="上海必胜客食品有限公司"/>
    <s v="常熟"/>
    <x v="15"/>
    <x v="204"/>
  </r>
  <r>
    <x v="11"/>
    <n v="86018072"/>
    <s v="苏州九胜"/>
    <s v="PHDI"/>
    <s v="上海必胜客食品有限公司"/>
    <s v="苏州"/>
    <x v="15"/>
    <x v="204"/>
  </r>
  <r>
    <x v="11"/>
    <n v="86018084"/>
    <s v="南通百大"/>
    <s v="PHDI"/>
    <s v="上海必胜客食品有限公司"/>
    <s v="南通"/>
    <x v="15"/>
    <x v="203"/>
  </r>
  <r>
    <x v="11"/>
    <n v="86018094"/>
    <s v="苏州汇豪"/>
    <s v="PHDI"/>
    <s v="上海必胜客食品有限公司"/>
    <s v="苏州"/>
    <x v="15"/>
    <x v="204"/>
  </r>
  <r>
    <x v="11"/>
    <n v="86018103"/>
    <s v="绿宝广场"/>
    <s v="PHDI"/>
    <s v="上海必胜客食品有限公司"/>
    <s v="苏州"/>
    <x v="15"/>
    <x v="204"/>
  </r>
  <r>
    <x v="11"/>
    <n v="86018115"/>
    <s v="泰州坡子街"/>
    <s v="PHDI"/>
    <s v="上海必胜客食品有限公司"/>
    <s v="泰州"/>
    <x v="15"/>
    <x v="208"/>
  </r>
  <r>
    <x v="11"/>
    <n v="86018117"/>
    <s v="无锡保利"/>
    <s v="PHDI"/>
    <s v="上海必胜客食品有限公司"/>
    <s v="无锡"/>
    <x v="15"/>
    <x v="205"/>
  </r>
  <r>
    <x v="11"/>
    <n v="86018121"/>
    <s v="江阴华联"/>
    <s v="PHDI"/>
    <s v="上海必胜客食品有限公司"/>
    <s v="江阴"/>
    <x v="15"/>
    <x v="205"/>
  </r>
  <r>
    <x v="11"/>
    <n v="86018130"/>
    <s v="宜兴新天地"/>
    <s v="PHDI"/>
    <s v="上海必胜客食品有限公司"/>
    <s v="宜兴"/>
    <x v="15"/>
    <x v="205"/>
  </r>
  <r>
    <x v="11"/>
    <n v="86018132"/>
    <s v="昆山巴黎春天"/>
    <s v="PHDI"/>
    <s v="上海必胜客食品有限公司"/>
    <s v="昆山"/>
    <x v="15"/>
    <x v="204"/>
  </r>
  <r>
    <x v="11"/>
    <n v="86018135"/>
    <s v="无锡长江"/>
    <s v="PHDI"/>
    <s v="上海必胜客食品有限公司"/>
    <s v="无锡"/>
    <x v="15"/>
    <x v="205"/>
  </r>
  <r>
    <x v="11"/>
    <n v="86018136"/>
    <s v="太仓南洋"/>
    <s v="PHDI"/>
    <s v="上海必胜客食品有限公司"/>
    <s v="太仓"/>
    <x v="15"/>
    <x v="204"/>
  </r>
  <r>
    <x v="11"/>
    <n v="86018140"/>
    <s v="常熟大润发"/>
    <s v="PHDI"/>
    <s v="上海必胜客食品有限公司"/>
    <s v="常熟"/>
    <x v="15"/>
    <x v="204"/>
  </r>
  <r>
    <x v="11"/>
    <n v="86018149"/>
    <s v="无锡茂业"/>
    <s v="PHDI"/>
    <s v="上海必胜客食品有限公司"/>
    <s v="无锡"/>
    <x v="15"/>
    <x v="205"/>
  </r>
  <r>
    <x v="11"/>
    <n v="86018153"/>
    <s v="宜兴和信"/>
    <s v="PHDI"/>
    <s v="上海必胜客食品有限公司"/>
    <s v="宜兴"/>
    <x v="15"/>
    <x v="205"/>
  </r>
  <r>
    <x v="11"/>
    <n v="86018154"/>
    <s v="常熟新福地"/>
    <s v="PHDI"/>
    <s v="上海必胜客食品有限公司"/>
    <s v="常熟"/>
    <x v="15"/>
    <x v="204"/>
  </r>
  <r>
    <x v="11"/>
    <n v="86018158"/>
    <s v="昆山欧尚"/>
    <s v="PHDI"/>
    <s v="上海必胜客食品有限公司"/>
    <s v="昆山"/>
    <x v="15"/>
    <x v="204"/>
  </r>
  <r>
    <x v="11"/>
    <n v="86018159"/>
    <s v="张家港步行街"/>
    <s v="PHDI"/>
    <s v="上海必胜客食品有限公司"/>
    <s v="张家港"/>
    <x v="15"/>
    <x v="204"/>
  </r>
  <r>
    <x v="11"/>
    <n v="86018162"/>
    <s v="无锡锦江"/>
    <s v="PHDI"/>
    <s v="上海必胜客食品有限公司"/>
    <s v="无锡"/>
    <x v="15"/>
    <x v="205"/>
  </r>
  <r>
    <x v="11"/>
    <n v="86018164"/>
    <s v="苏州湖东"/>
    <s v="PHDI"/>
    <s v="上海必胜客食品有限公司"/>
    <s v="苏州"/>
    <x v="15"/>
    <x v="204"/>
  </r>
  <r>
    <x v="11"/>
    <n v="86018168"/>
    <s v="盐城金鹰"/>
    <s v="PHDI"/>
    <s v="上海必胜客食品有限公司"/>
    <s v="盐城"/>
    <x v="15"/>
    <x v="206"/>
  </r>
  <r>
    <x v="11"/>
    <n v="86018170"/>
    <s v="无锡三阳百盛"/>
    <s v="PHDI"/>
    <s v="上海必胜客食品有限公司"/>
    <s v="无锡"/>
    <x v="15"/>
    <x v="205"/>
  </r>
  <r>
    <x v="11"/>
    <n v="86018173"/>
    <s v="靖江德诚"/>
    <s v="PHDI"/>
    <s v="上海必胜客食品有限公司"/>
    <s v="靖江"/>
    <x v="15"/>
    <x v="208"/>
  </r>
  <r>
    <x v="11"/>
    <n v="86018175"/>
    <s v="吴江万亚"/>
    <s v="PHDI"/>
    <s v="上海必胜客食品有限公司"/>
    <s v="吴江"/>
    <x v="15"/>
    <x v="204"/>
  </r>
  <r>
    <x v="11"/>
    <n v="86018178"/>
    <s v="苏州现代"/>
    <s v="PHDI"/>
    <s v="上海必胜客食品有限公司"/>
    <s v="苏州"/>
    <x v="15"/>
    <x v="204"/>
  </r>
  <r>
    <x v="11"/>
    <n v="86018185"/>
    <s v="苏州欧尚"/>
    <s v="PHDI"/>
    <s v="上海必胜客食品有限公司"/>
    <s v="苏州"/>
    <x v="15"/>
    <x v="204"/>
  </r>
  <r>
    <x v="11"/>
    <n v="86018186"/>
    <s v="镇江八佰伴"/>
    <s v="PHDI"/>
    <s v="上海必胜客食品有限公司"/>
    <s v="镇江"/>
    <x v="15"/>
    <x v="207"/>
  </r>
  <r>
    <x v="11"/>
    <n v="86018195"/>
    <s v="无锡万达"/>
    <s v="PHDI"/>
    <s v="上海必胜客食品有限公司"/>
    <s v="无锡"/>
    <x v="15"/>
    <x v="205"/>
  </r>
  <r>
    <x v="11"/>
    <n v="86018201"/>
    <s v="如皋文峰"/>
    <s v="PHDI"/>
    <s v="上海必胜客食品有限公司"/>
    <s v="如皋"/>
    <x v="15"/>
    <x v="203"/>
  </r>
  <r>
    <x v="11"/>
    <n v="86018211"/>
    <s v="海门亚萍国际"/>
    <s v="PHDI"/>
    <s v="上海必胜客食品有限公司"/>
    <s v="海门"/>
    <x v="15"/>
    <x v="203"/>
  </r>
  <r>
    <x v="11"/>
    <n v="86018212"/>
    <s v="苏州新苏天地"/>
    <s v="PHDI"/>
    <s v="上海必胜客食品有限公司"/>
    <s v="苏州"/>
    <x v="15"/>
    <x v="204"/>
  </r>
  <r>
    <x v="11"/>
    <n v="86018215"/>
    <s v="无锡哥伦布"/>
    <s v="PHDI"/>
    <s v="上海必胜客食品有限公司"/>
    <s v="无锡"/>
    <x v="15"/>
    <x v="205"/>
  </r>
  <r>
    <x v="11"/>
    <n v="86018220"/>
    <s v="无锡宝龙"/>
    <s v="PHDI"/>
    <s v="上海必胜客食品有限公司"/>
    <s v="无锡"/>
    <x v="15"/>
    <x v="205"/>
  </r>
  <r>
    <x v="11"/>
    <n v="86018221"/>
    <s v="无锡太湖新城"/>
    <s v="PHDI"/>
    <s v="上海必胜客食品有限公司"/>
    <s v="无锡"/>
    <x v="15"/>
    <x v="205"/>
  </r>
  <r>
    <x v="11"/>
    <n v="86018222"/>
    <s v="南通中南世纪城"/>
    <s v="PHDI"/>
    <s v="上海必胜客食品有限公司"/>
    <s v="南通"/>
    <x v="15"/>
    <x v="203"/>
  </r>
  <r>
    <x v="11"/>
    <n v="86018225"/>
    <s v="海安文峰"/>
    <s v="PHDI"/>
    <s v="上海必胜客食品有限公司"/>
    <s v="海安县"/>
    <x v="15"/>
    <x v="203"/>
  </r>
  <r>
    <x v="11"/>
    <n v="86018227"/>
    <s v="如东亚萍"/>
    <s v="PHDI"/>
    <s v="上海必胜客食品有限公司"/>
    <s v="如东"/>
    <x v="15"/>
    <x v="203"/>
  </r>
  <r>
    <x v="11"/>
    <n v="86018228"/>
    <s v="泰州万达"/>
    <s v="PHDI"/>
    <s v="上海必胜客食品有限公司"/>
    <s v="泰州"/>
    <x v="15"/>
    <x v="208"/>
  </r>
  <r>
    <x v="11"/>
    <n v="86018230"/>
    <s v="张家港购物公园"/>
    <s v="PHDI"/>
    <s v="上海必胜客食品有限公司"/>
    <s v="张家港"/>
    <x v="15"/>
    <x v="204"/>
  </r>
  <r>
    <x v="11"/>
    <n v="86018236"/>
    <s v="无锡新之城"/>
    <s v="PHDI"/>
    <s v="上海必胜客食品有限公司"/>
    <s v="无锡"/>
    <x v="15"/>
    <x v="205"/>
  </r>
  <r>
    <x v="11"/>
    <n v="86018246"/>
    <s v="木渎天虹"/>
    <s v="PHDI"/>
    <s v="上海必胜客食品有限公司"/>
    <s v="苏州"/>
    <x v="15"/>
    <x v="204"/>
  </r>
  <r>
    <x v="11"/>
    <n v="86018258"/>
    <s v="苏州城市广场"/>
    <s v="PHDI"/>
    <s v="上海必胜客食品有限公司"/>
    <s v="苏州"/>
    <x v="15"/>
    <x v="204"/>
  </r>
  <r>
    <x v="11"/>
    <n v="86018272"/>
    <s v="苏州中心"/>
    <s v="PHDI"/>
    <s v="上海必胜客食品有限公司"/>
    <s v="苏州"/>
    <x v="15"/>
    <x v="204"/>
  </r>
  <r>
    <x v="11"/>
    <n v="86018273"/>
    <s v="江阴万达"/>
    <s v="PHDI"/>
    <s v="上海必胜客食品有限公司"/>
    <s v="江阴"/>
    <x v="15"/>
    <x v="205"/>
  </r>
  <r>
    <x v="11"/>
    <n v="86018278"/>
    <s v="昆山世茂"/>
    <s v="PHDI"/>
    <s v="上海必胜客食品有限公司"/>
    <s v="昆山"/>
    <x v="15"/>
    <x v="204"/>
  </r>
  <r>
    <x v="11"/>
    <n v="86018285"/>
    <s v="太仓万达"/>
    <s v="PHDI"/>
    <s v="上海必胜客食品有限公司"/>
    <s v="太仓"/>
    <x v="15"/>
    <x v="204"/>
  </r>
  <r>
    <x v="11"/>
    <n v="86018286"/>
    <s v="吴江盛泽春之声"/>
    <s v="PHDI"/>
    <s v="上海必胜客食品有限公司"/>
    <s v="吴江"/>
    <x v="15"/>
    <x v="204"/>
  </r>
  <r>
    <x v="11"/>
    <n v="86018289"/>
    <s v="湖东华润"/>
    <s v="PHDI"/>
    <s v="上海必胜客食品有限公司"/>
    <s v="苏州"/>
    <x v="15"/>
    <x v="204"/>
  </r>
  <r>
    <x v="11"/>
    <n v="86018293"/>
    <s v="金鸡湖邻瑞广场"/>
    <s v="PHDI"/>
    <s v="上海必胜客食品有限公司"/>
    <s v="苏州"/>
    <x v="15"/>
    <x v="204"/>
  </r>
  <r>
    <x v="11"/>
    <n v="86018298"/>
    <s v="兴化马桥"/>
    <s v="PHDI"/>
    <s v="上海必胜客食品有限公司"/>
    <s v="兴化"/>
    <x v="15"/>
    <x v="208"/>
  </r>
  <r>
    <x v="11"/>
    <n v="86018353"/>
    <s v="无锡苏宁"/>
    <s v="PHDI"/>
    <s v="上海必胜客食品有限公司"/>
    <s v="无锡"/>
    <x v="15"/>
    <x v="205"/>
  </r>
  <r>
    <x v="11"/>
    <n v="86018355"/>
    <s v="镇江万达"/>
    <s v="PHDI"/>
    <s v="上海必胜客食品有限公司"/>
    <s v="镇江"/>
    <x v="15"/>
    <x v="207"/>
  </r>
  <r>
    <x v="11"/>
    <n v="86018357"/>
    <s v="姜堰北大街"/>
    <s v="PHDI"/>
    <s v="上海必胜客食品有限公司"/>
    <s v="姜堰"/>
    <x v="15"/>
    <x v="208"/>
  </r>
  <r>
    <x v="11"/>
    <n v="86018358"/>
    <s v="盐城五洲"/>
    <s v="PHDI"/>
    <s v="上海必胜客食品有限公司"/>
    <s v="盐城"/>
    <x v="15"/>
    <x v="206"/>
  </r>
  <r>
    <x v="11"/>
    <n v="86018365"/>
    <s v="无锡海岸城"/>
    <s v="PHDI"/>
    <s v="上海必胜客食品有限公司"/>
    <s v="无锡"/>
    <x v="15"/>
    <x v="205"/>
  </r>
  <r>
    <x v="11"/>
    <n v="86018368"/>
    <s v="宜兴万达广场"/>
    <s v="PHDI"/>
    <s v="上海必胜客食品有限公司"/>
    <s v="宜兴"/>
    <x v="15"/>
    <x v="205"/>
  </r>
  <r>
    <x v="11"/>
    <n v="86018371"/>
    <s v="无锡惠山万达"/>
    <s v="PHDI"/>
    <s v="上海必胜客食品有限公司"/>
    <s v="无锡"/>
    <x v="15"/>
    <x v="205"/>
  </r>
  <r>
    <x v="11"/>
    <n v="86018376"/>
    <s v="无锡恒隆"/>
    <s v="PHDI"/>
    <s v="上海必胜客食品有限公司"/>
    <s v="无锡"/>
    <x v="15"/>
    <x v="205"/>
  </r>
  <r>
    <x v="11"/>
    <n v="86018380"/>
    <s v="无锡奥特莱斯"/>
    <s v="PHDI"/>
    <s v="上海必胜客食品有限公司"/>
    <s v="无锡"/>
    <x v="15"/>
    <x v="205"/>
  </r>
  <r>
    <x v="11"/>
    <n v="86018381"/>
    <s v="通州新瑞"/>
    <s v="PHDI"/>
    <s v="上海必胜客食品有限公司"/>
    <s v="通州"/>
    <x v="15"/>
    <x v="203"/>
  </r>
  <r>
    <x v="11"/>
    <n v="86018385"/>
    <s v="扬中雨润"/>
    <s v="PHDI"/>
    <s v="上海必胜客食品有限公司"/>
    <s v="扬中"/>
    <x v="15"/>
    <x v="207"/>
  </r>
  <r>
    <x v="11"/>
    <n v="86018401"/>
    <s v="盐城东台德润"/>
    <s v="PHDI"/>
    <s v="上海必胜客食品有限公司"/>
    <s v="盐城"/>
    <x v="15"/>
    <x v="206"/>
  </r>
  <r>
    <x v="11"/>
    <n v="86018405"/>
    <s v="木渎影视城"/>
    <s v="PHDI"/>
    <s v="上海必胜客食品有限公司"/>
    <s v="苏州"/>
    <x v="15"/>
    <x v="204"/>
  </r>
  <r>
    <x v="11"/>
    <n v="86018407"/>
    <s v="丹阳吾悦店PH "/>
    <s v="PHDI"/>
    <s v="上海必胜客食品有限公司"/>
    <s v="丹阳"/>
    <x v="15"/>
    <x v="207"/>
  </r>
  <r>
    <x v="11"/>
    <n v="86018414"/>
    <s v="镇江丹徒宝龙店PH "/>
    <s v="PHDI"/>
    <s v="上海必胜客食品有限公司"/>
    <s v="镇江"/>
    <x v="15"/>
    <x v="207"/>
  </r>
  <r>
    <x v="11"/>
    <n v="86018416"/>
    <s v="张家港吾悦"/>
    <s v="PHDI"/>
    <s v="上海必胜客食品有限公司"/>
    <s v="张家港"/>
    <x v="15"/>
    <x v="204"/>
  </r>
  <r>
    <x v="11"/>
    <n v="86018423"/>
    <s v="泰州高港店"/>
    <s v="PHDI"/>
    <s v="上海必胜客食品有限公司"/>
    <s v="泰州"/>
    <x v="15"/>
    <x v="208"/>
  </r>
  <r>
    <x v="11"/>
    <n v="86018424"/>
    <s v="宜兴八佰伴店PH "/>
    <s v="PHDI"/>
    <s v="上海必胜客食品有限公司"/>
    <s v="宜兴"/>
    <x v="15"/>
    <x v="205"/>
  </r>
  <r>
    <x v="11"/>
    <n v="86018430"/>
    <s v="启东文峰店PH "/>
    <s v="PHDI"/>
    <s v="上海必胜客食品有限公司"/>
    <s v="启东"/>
    <x v="15"/>
    <x v="203"/>
  </r>
  <r>
    <x v="11"/>
    <n v="86018436"/>
    <s v="南通万达店PH "/>
    <s v="PHDI"/>
    <s v="上海必胜客食品有限公司"/>
    <s v="南通"/>
    <x v="15"/>
    <x v="203"/>
  </r>
  <r>
    <x v="11"/>
    <n v="86018438"/>
    <s v="吴中万达"/>
    <s v="PHDI"/>
    <s v="上海必胜客食品有限公司"/>
    <s v="苏州"/>
    <x v="15"/>
    <x v="204"/>
  </r>
  <r>
    <x v="11"/>
    <n v="86018439"/>
    <s v="上海必胜客有限公司海门文峰店PH "/>
    <s v="PHDI"/>
    <s v="上海必胜客食品有限公司"/>
    <s v="海门"/>
    <x v="15"/>
    <x v="203"/>
  </r>
  <r>
    <x v="11"/>
    <n v="86018440"/>
    <s v="李公堤店PH "/>
    <s v="PHDI"/>
    <s v="上海必胜客食品有限公司"/>
    <s v="苏州"/>
    <x v="15"/>
    <x v="204"/>
  </r>
  <r>
    <x v="11"/>
    <n v="86018446"/>
    <s v="HS昆山昆城广场"/>
    <s v="PHDI"/>
    <s v="上海必胜客食品有限公司"/>
    <s v="昆山"/>
    <x v="15"/>
    <x v="204"/>
  </r>
  <r>
    <x v="11"/>
    <n v="86018471"/>
    <s v="镇江苏宁广场店PH "/>
    <s v="PHDI"/>
    <s v="上海必胜客食品有限公司"/>
    <s v="镇江"/>
    <x v="15"/>
    <x v="207"/>
  </r>
  <r>
    <x v="11"/>
    <n v="86018506"/>
    <s v="PH大丰世纪联华"/>
    <s v="PHDI"/>
    <s v="上海必胜客食品有限公司"/>
    <s v="大丰"/>
    <x v="15"/>
    <x v="206"/>
  </r>
  <r>
    <x v="11"/>
    <n v="86018544"/>
    <s v="PH苏州繁花中心"/>
    <s v="PHDI"/>
    <s v="上海必胜客食品有限公司"/>
    <s v="苏州"/>
    <x v="15"/>
    <x v="204"/>
  </r>
  <r>
    <x v="11"/>
    <n v="86018546"/>
    <s v="PH苏州太阳广场"/>
    <s v="PHDI"/>
    <s v="上海必胜客食品有限公司"/>
    <s v="苏州"/>
    <x v="15"/>
    <x v="204"/>
  </r>
  <r>
    <x v="11"/>
    <n v="86018552"/>
    <s v="无锡百乐店"/>
    <s v="PHDI"/>
    <s v="上海必胜客食品有限公司"/>
    <s v="无锡"/>
    <x v="15"/>
    <x v="205"/>
  </r>
  <r>
    <x v="11"/>
    <n v="86018558"/>
    <s v="PH靖江泰和"/>
    <s v="PHDI"/>
    <s v="上海必胜客食品有限公司"/>
    <s v="靖江"/>
    <x v="15"/>
    <x v="208"/>
  </r>
  <r>
    <x v="11"/>
    <n v="86018562"/>
    <s v="吴江万宝"/>
    <s v="PHDI"/>
    <s v="上海必胜客食品有限公司"/>
    <s v="吴江"/>
    <x v="15"/>
    <x v="204"/>
  </r>
  <r>
    <x v="11"/>
    <n v="86018572"/>
    <s v="PH盐城宝龙"/>
    <s v="PHDI"/>
    <s v="上海必胜客食品有限公司"/>
    <s v="盐城"/>
    <x v="15"/>
    <x v="206"/>
  </r>
  <r>
    <x v="11"/>
    <n v="86018574"/>
    <s v="PH无锡宜家"/>
    <s v="PHDI"/>
    <s v="上海必胜客食品有限公司"/>
    <s v="无锡"/>
    <x v="15"/>
    <x v="205"/>
  </r>
  <r>
    <x v="11"/>
    <n v="86018578"/>
    <s v="PH南通圆融"/>
    <s v="PHDI"/>
    <s v="上海必胜客食品有限公司"/>
    <s v="南通"/>
    <x v="15"/>
    <x v="203"/>
  </r>
  <r>
    <x v="11"/>
    <n v="86018585"/>
    <s v="木渎大运城"/>
    <s v="PHDI"/>
    <s v="上海必胜客食品有限公司"/>
    <s v="苏州"/>
    <x v="15"/>
    <x v="204"/>
  </r>
  <r>
    <x v="11"/>
    <n v="86018586"/>
    <s v="PH常熟星光天地"/>
    <s v="PHDI"/>
    <s v="上海必胜客食品有限公司"/>
    <s v="常熟"/>
    <x v="15"/>
    <x v="204"/>
  </r>
  <r>
    <x v="11"/>
    <n v="86018593"/>
    <s v="昆山九方城店PH "/>
    <s v="PHDI"/>
    <s v="上海必胜客食品有限公司"/>
    <s v="昆山"/>
    <x v="15"/>
    <x v="204"/>
  </r>
  <r>
    <x v="11"/>
    <n v="86018598"/>
    <s v="丹阳金鹰"/>
    <s v="PHDI"/>
    <s v="上海必胜客食品有限公司"/>
    <s v="丹阳"/>
    <x v="15"/>
    <x v="207"/>
  </r>
  <r>
    <x v="11"/>
    <n v="86018734"/>
    <s v="HS无锡大统华"/>
    <s v="PHHS"/>
    <s v="上海必胜客食品有限公司"/>
    <s v="无锡"/>
    <x v="15"/>
    <x v="205"/>
  </r>
  <r>
    <x v="11"/>
    <n v="86018746"/>
    <s v="HS无锡春申"/>
    <s v="PHHS"/>
    <s v="上海必胜客食品有限公司"/>
    <s v="无锡"/>
    <x v="15"/>
    <x v="205"/>
  </r>
  <r>
    <x v="11"/>
    <n v="86018747"/>
    <s v="HS苏州星兰"/>
    <s v="PHHS"/>
    <s v="上海必胜客食品有限公司"/>
    <s v="苏州"/>
    <x v="15"/>
    <x v="204"/>
  </r>
  <r>
    <x v="11"/>
    <n v="86018771"/>
    <s v="HS无锡新光"/>
    <s v="PHHS"/>
    <s v="上海必胜客食品有限公司"/>
    <s v="无锡"/>
    <x v="15"/>
    <x v="205"/>
  </r>
  <r>
    <x v="11"/>
    <n v="86018780"/>
    <s v="HS南通华联"/>
    <s v="PHHS"/>
    <s v="上海必胜客食品有限公司"/>
    <s v="南通"/>
    <x v="15"/>
    <x v="203"/>
  </r>
  <r>
    <x v="11"/>
    <n v="86046923"/>
    <s v="ED苏州火车站"/>
    <s v="ED"/>
    <s v=" 东方既白(上海)餐饮管理有限公司苏州分仓"/>
    <s v="苏州"/>
    <x v="15"/>
    <x v="204"/>
  </r>
  <r>
    <x v="11"/>
    <n v="86018475"/>
    <s v="泰州东方小镇"/>
    <s v="PHDI"/>
    <s v="上海必胜客食品有限公司"/>
    <s v="泰州"/>
    <x v="15"/>
    <x v="208"/>
  </r>
  <r>
    <x v="11"/>
    <n v="86007247"/>
    <s v="苏通大桥西区店"/>
    <s v="KFC"/>
    <s v="苏州肯德基有限公司"/>
    <s v="南通"/>
    <x v="15"/>
    <x v="203"/>
  </r>
  <r>
    <x v="11"/>
    <n v="86007248"/>
    <s v="苏通大桥东区店"/>
    <s v="KFC"/>
    <s v="苏州肯德基有限公司"/>
    <s v="南通"/>
    <x v="15"/>
    <x v="203"/>
  </r>
  <r>
    <x v="11"/>
    <n v="86007249"/>
    <s v="常熟常汇"/>
    <s v="KFC"/>
    <s v="苏州肯德基有限公司"/>
    <s v="常熟"/>
    <x v="15"/>
    <x v="204"/>
  </r>
  <r>
    <x v="11"/>
    <n v="86007250"/>
    <s v="时尚水岸"/>
    <s v="KFC"/>
    <s v="苏州肯德基有限公司"/>
    <s v="苏州"/>
    <x v="15"/>
    <x v="204"/>
  </r>
  <r>
    <x v="11"/>
    <n v="86007307"/>
    <s v="欧尚精选"/>
    <s v="KFC"/>
    <s v="苏州肯德基有限公司"/>
    <s v="苏州"/>
    <x v="15"/>
    <x v="204"/>
  </r>
  <r>
    <x v="11"/>
    <n v="86008165"/>
    <s v="长泾"/>
    <s v="KFC"/>
    <s v="无锡肯德基有限公司"/>
    <s v="江阴"/>
    <x v="15"/>
    <x v="205"/>
  </r>
  <r>
    <x v="12"/>
    <s v="86015002"/>
    <s v="武汉-启新"/>
    <s v="KFC"/>
    <s v="百胜餐饮（武汉）有限公司"/>
    <s v="武汉"/>
    <x v="20"/>
    <x v="209"/>
  </r>
  <r>
    <x v="12"/>
    <s v="86015007"/>
    <s v="仙桃城市广场"/>
    <s v="KFC"/>
    <s v="百胜餐饮（武汉）有限公司"/>
    <s v="仙桃"/>
    <x v="20"/>
    <x v="210"/>
  </r>
  <r>
    <x v="12"/>
    <s v="86015009"/>
    <s v="武汉-维新"/>
    <s v="KFC"/>
    <s v="百胜餐饮（武汉）有限公司"/>
    <s v="武汉"/>
    <x v="20"/>
    <x v="209"/>
  </r>
  <r>
    <x v="12"/>
    <s v="86015011"/>
    <s v="恩施-航空大道"/>
    <s v="KFC"/>
    <s v="百胜餐饮（武汉）有限公司"/>
    <s v="恩施"/>
    <x v="20"/>
    <x v="211"/>
  </r>
  <r>
    <x v="12"/>
    <s v="86015012"/>
    <s v="汉街店"/>
    <s v="KFC"/>
    <s v="百胜餐饮（武汉）有限公司"/>
    <s v="武汉"/>
    <x v="20"/>
    <x v="209"/>
  </r>
  <r>
    <x v="12"/>
    <s v="86015016"/>
    <s v="宜昌-城东大道"/>
    <s v="KFC"/>
    <s v="百胜餐饮（武汉）有限公司"/>
    <s v="宜昌"/>
    <x v="20"/>
    <x v="212"/>
  </r>
  <r>
    <x v="12"/>
    <s v="86015017"/>
    <s v="荆州-北京路"/>
    <s v="KFC"/>
    <s v="百胜餐饮（武汉）有限公司"/>
    <s v="荆州"/>
    <x v="20"/>
    <x v="213"/>
  </r>
  <r>
    <x v="12"/>
    <s v="86015021"/>
    <s v="新洲-阳逻广场"/>
    <s v="KFC"/>
    <s v="百胜餐饮（武汉）有限公司"/>
    <s v="阳逻"/>
    <x v="20"/>
    <x v="209"/>
  </r>
  <r>
    <x v="12"/>
    <s v="86015022"/>
    <s v="枣阳-光武路"/>
    <s v="KFC"/>
    <s v="百胜餐饮（武汉）有限公司"/>
    <s v="枣阳"/>
    <x v="20"/>
    <x v="214"/>
  </r>
  <r>
    <x v="12"/>
    <s v="86015023"/>
    <s v="武汉-一六一"/>
    <s v="KFC"/>
    <s v="百胜餐饮（武汉）有限公司"/>
    <s v="武汉"/>
    <x v="20"/>
    <x v="209"/>
  </r>
  <r>
    <x v="12"/>
    <s v="86015024"/>
    <s v="武汉-奥山"/>
    <s v="KFC"/>
    <s v="百胜餐饮（武汉）有限公司"/>
    <s v="武汉"/>
    <x v="20"/>
    <x v="209"/>
  </r>
  <r>
    <x v="12"/>
    <s v="86015025"/>
    <s v="武汉-武胜"/>
    <s v="KFC"/>
    <s v="百胜餐饮（武汉）有限公司"/>
    <s v="武汉"/>
    <x v="20"/>
    <x v="209"/>
  </r>
  <r>
    <x v="12"/>
    <s v="86015026"/>
    <s v="红安-红安盛地"/>
    <s v="KFC"/>
    <s v="百胜餐饮（武汉）有限公司"/>
    <s v="红安"/>
    <x v="20"/>
    <x v="215"/>
  </r>
  <r>
    <x v="12"/>
    <s v="86015028"/>
    <s v="武汉-鲁广"/>
    <s v="KFC"/>
    <s v="百胜餐饮（武汉）有限公司"/>
    <s v="武汉"/>
    <x v="20"/>
    <x v="209"/>
  </r>
  <r>
    <x v="12"/>
    <s v="86015029"/>
    <s v="汉口城市广场"/>
    <s v="KFC"/>
    <s v="百胜餐饮（武汉）有限公司"/>
    <s v="武汉"/>
    <x v="20"/>
    <x v="209"/>
  </r>
  <r>
    <x v="12"/>
    <s v="86015031"/>
    <s v="泛海城市广场"/>
    <s v="KFC"/>
    <s v="百胜餐饮（武汉）有限公司"/>
    <s v="武汉"/>
    <x v="20"/>
    <x v="209"/>
  </r>
  <r>
    <x v="12"/>
    <s v="86015033"/>
    <s v="武汉-阅马场"/>
    <s v="KFC"/>
    <s v="百胜餐饮（武汉）有限公司"/>
    <s v="武汉"/>
    <x v="20"/>
    <x v="209"/>
  </r>
  <r>
    <x v="12"/>
    <s v="86015034"/>
    <s v="武汉-民意"/>
    <s v="KFC"/>
    <s v="百胜餐饮（武汉）有限公司"/>
    <s v="武汉"/>
    <x v="20"/>
    <x v="209"/>
  </r>
  <r>
    <x v="12"/>
    <s v="86015035"/>
    <s v="通城湘汉路"/>
    <s v="KFC"/>
    <s v="百胜餐饮（武汉）有限公司"/>
    <s v="通城"/>
    <x v="20"/>
    <x v="216"/>
  </r>
  <r>
    <x v="12"/>
    <s v="86015038"/>
    <s v="云梦建设路"/>
    <s v="KFC"/>
    <s v="百胜餐饮（武汉）有限公司"/>
    <s v="云梦"/>
    <x v="20"/>
    <x v="217"/>
  </r>
  <r>
    <x v="12"/>
    <s v="86015039"/>
    <s v="宜城襄沙大道"/>
    <s v="KFC"/>
    <s v="百胜餐饮（武汉）有限公司"/>
    <s v="宜城"/>
    <x v="20"/>
    <x v="214"/>
  </r>
  <r>
    <x v="12"/>
    <s v="86015040"/>
    <s v="汉川仙女大道"/>
    <s v="KFC"/>
    <s v="百胜餐饮（武汉）有限公司"/>
    <s v="汉川"/>
    <x v="20"/>
    <x v="217"/>
  </r>
  <r>
    <x v="12"/>
    <s v="86015041"/>
    <s v="宜昌-解放路"/>
    <s v="KFC"/>
    <s v="百胜餐饮（武汉）有限公司"/>
    <s v="宜昌"/>
    <x v="20"/>
    <x v="212"/>
  </r>
  <r>
    <x v="12"/>
    <s v="86015042"/>
    <s v="蕲春漕河"/>
    <s v="KFC"/>
    <s v="百胜餐饮（武汉）有限公司"/>
    <s v="蕲春"/>
    <x v="20"/>
    <x v="215"/>
  </r>
  <r>
    <x v="12"/>
    <s v="86015043"/>
    <s v="孝昌洪花大道"/>
    <s v="KFC"/>
    <s v="百胜餐饮（武汉）有限公司"/>
    <s v="孝昌"/>
    <x v="20"/>
    <x v="217"/>
  </r>
  <r>
    <x v="12"/>
    <s v="86015044"/>
    <s v="武汉-花桥"/>
    <s v="KFC"/>
    <s v="百胜餐饮（武汉）有限公司"/>
    <s v="武汉"/>
    <x v="20"/>
    <x v="209"/>
  </r>
  <r>
    <x v="12"/>
    <s v="86015045"/>
    <s v="宜昌福久源"/>
    <s v="KFC"/>
    <s v="百胜餐饮（武汉）有限公司"/>
    <s v="宜昌"/>
    <x v="20"/>
    <x v="212"/>
  </r>
  <r>
    <x v="12"/>
    <s v="86015046"/>
    <s v="天门接官路"/>
    <s v="KFC"/>
    <s v="百胜餐饮（武汉）有限公司"/>
    <s v="天门"/>
    <x v="20"/>
    <x v="218"/>
  </r>
  <r>
    <x v="12"/>
    <s v="86015047"/>
    <s v="黄石-交通路"/>
    <s v="KFC"/>
    <s v="百胜餐饮（武汉）有限公司"/>
    <s v="黄石"/>
    <x v="20"/>
    <x v="219"/>
  </r>
  <r>
    <x v="12"/>
    <s v="86015048"/>
    <s v="佰港城"/>
    <s v="KFC"/>
    <s v="百胜餐饮（武汉）有限公司"/>
    <s v="武汉"/>
    <x v="20"/>
    <x v="209"/>
  </r>
  <r>
    <x v="12"/>
    <s v="86015049"/>
    <s v="六零六店KFC"/>
    <s v="KFC"/>
    <s v="百胜餐饮（武汉）有限公司"/>
    <s v="武汉"/>
    <x v="20"/>
    <x v="209"/>
  </r>
  <r>
    <x v="12"/>
    <s v="86015050"/>
    <s v="通山九宫大道"/>
    <s v="KFC"/>
    <s v="百胜餐饮（武汉）有限公司"/>
    <s v="通山"/>
    <x v="20"/>
    <x v="216"/>
  </r>
  <r>
    <x v="12"/>
    <s v="86015051"/>
    <s v="荆州-荆州万达"/>
    <s v="KFC"/>
    <s v="百胜餐饮（武汉）有限公司"/>
    <s v="荆州"/>
    <x v="20"/>
    <x v="213"/>
  </r>
  <r>
    <x v="12"/>
    <s v="86015053"/>
    <s v="武穴"/>
    <s v="KFC"/>
    <s v="百胜餐饮（武汉）有限公司"/>
    <s v="武穴"/>
    <x v="20"/>
    <x v="215"/>
  </r>
  <r>
    <x v="12"/>
    <s v="86015054"/>
    <s v="广水东正街"/>
    <s v="KFC"/>
    <s v="百胜餐饮（武汉）有限公司"/>
    <s v="广水"/>
    <x v="20"/>
    <x v="220"/>
  </r>
  <r>
    <x v="12"/>
    <s v="86015057"/>
    <s v="金银潭"/>
    <s v="KFC"/>
    <s v="百胜餐饮（武汉）有限公司"/>
    <s v="武汉"/>
    <x v="20"/>
    <x v="209"/>
  </r>
  <r>
    <x v="12"/>
    <s v="86015058"/>
    <s v="襄樊-樊城"/>
    <s v="KFC"/>
    <s v="百胜餐饮（武汉）有限公司"/>
    <s v="襄樊"/>
    <x v="20"/>
    <x v="221"/>
  </r>
  <r>
    <x v="12"/>
    <s v="86015060"/>
    <s v="崇阳信达步行街"/>
    <s v="KFC"/>
    <s v="百胜餐饮（武汉）有限公司"/>
    <s v="崇阳"/>
    <x v="20"/>
    <x v="216"/>
  </r>
  <r>
    <x v="12"/>
    <s v="86015061"/>
    <s v="武汉-循礼门"/>
    <s v="KFC"/>
    <s v="百胜餐饮（武汉）有限公司"/>
    <s v="武汉"/>
    <x v="20"/>
    <x v="209"/>
  </r>
  <r>
    <x v="12"/>
    <s v="86015062"/>
    <s v="武汉-中北路"/>
    <s v="KFC"/>
    <s v="百胜餐饮（武汉）有限公司"/>
    <s v="武汉"/>
    <x v="20"/>
    <x v="209"/>
  </r>
  <r>
    <x v="12"/>
    <s v="86015063"/>
    <s v="东湖"/>
    <s v="KFC"/>
    <s v="百胜餐饮（武汉）有限公司"/>
    <s v="武汉"/>
    <x v="20"/>
    <x v="209"/>
  </r>
  <r>
    <x v="12"/>
    <s v="86015064"/>
    <s v="阳新兴国大道"/>
    <s v="KFC"/>
    <s v="百胜餐饮（武汉）有限公司"/>
    <s v="阳新"/>
    <x v="20"/>
    <x v="219"/>
  </r>
  <r>
    <x v="12"/>
    <s v="86015065"/>
    <s v="仙桃-大新"/>
    <s v="KFC"/>
    <s v="百胜餐饮（武汉）有限公司"/>
    <s v="仙桃"/>
    <x v="20"/>
    <x v="210"/>
  </r>
  <r>
    <x v="12"/>
    <s v="86015069"/>
    <s v="黄冈青砖湖"/>
    <s v="KFC"/>
    <s v="百胜餐饮（武汉）有限公司"/>
    <s v="黄冈"/>
    <x v="20"/>
    <x v="215"/>
  </r>
  <r>
    <x v="12"/>
    <s v="86015070"/>
    <s v="秭归长宁大道"/>
    <s v="KFC"/>
    <s v="百胜餐饮（武汉）有限公司"/>
    <s v="秭归"/>
    <x v="20"/>
    <x v="212"/>
  </r>
  <r>
    <x v="12"/>
    <s v="86015071"/>
    <s v="仙桃大道店"/>
    <s v="KFC"/>
    <s v="百胜餐饮（武汉）有限公司"/>
    <s v="仙桃"/>
    <x v="20"/>
    <x v="210"/>
  </r>
  <r>
    <x v="12"/>
    <s v="86015073"/>
    <s v="大冶-文化宫"/>
    <s v="KFC"/>
    <s v="百胜餐饮（武汉）有限公司"/>
    <s v="大冶"/>
    <x v="20"/>
    <x v="219"/>
  </r>
  <r>
    <x v="12"/>
    <s v="86015094"/>
    <s v="武汉-徐东"/>
    <s v="KFC"/>
    <s v="百胜餐饮（武汉）有限公司"/>
    <s v="武汉"/>
    <x v="20"/>
    <x v="209"/>
  </r>
  <r>
    <x v="12"/>
    <s v="86015100"/>
    <s v="十堰-中商"/>
    <s v="KFC"/>
    <s v="百胜餐饮（武汉）有限公司"/>
    <s v="十堰"/>
    <x v="20"/>
    <x v="222"/>
  </r>
  <r>
    <x v="12"/>
    <s v="86015101"/>
    <s v="武汉-钢都"/>
    <s v="KFC"/>
    <s v="百胜餐饮（武汉）有限公司"/>
    <s v="武汉"/>
    <x v="20"/>
    <x v="209"/>
  </r>
  <r>
    <x v="12"/>
    <s v="86015106"/>
    <s v="武汉-水果湖"/>
    <s v="KFC"/>
    <s v="百胜餐饮（武汉）有限公司"/>
    <s v="武汉"/>
    <x v="20"/>
    <x v="209"/>
  </r>
  <r>
    <x v="12"/>
    <s v="86015110"/>
    <s v="武汉-广埠屯"/>
    <s v="KFC"/>
    <s v="百胜餐饮（武汉）有限公司"/>
    <s v="武汉"/>
    <x v="20"/>
    <x v="209"/>
  </r>
  <r>
    <x v="12"/>
    <s v="86015117"/>
    <s v="随州-曾都"/>
    <s v="KFC"/>
    <s v="百胜餐饮（武汉）有限公司"/>
    <s v="随州"/>
    <x v="20"/>
    <x v="220"/>
  </r>
  <r>
    <x v="12"/>
    <s v="86015125"/>
    <s v="武汉-王府"/>
    <s v="KFC"/>
    <s v="百胜餐饮（武汉）有限公司"/>
    <s v="武汉"/>
    <x v="20"/>
    <x v="209"/>
  </r>
  <r>
    <x v="12"/>
    <s v="86015129"/>
    <s v="黄石-华夏"/>
    <s v="KFC"/>
    <s v="百胜餐饮（武汉）有限公司"/>
    <s v="黄石"/>
    <x v="20"/>
    <x v="219"/>
  </r>
  <r>
    <x v="12"/>
    <s v="86015142"/>
    <s v="襄樊-长虹"/>
    <s v="KFC"/>
    <s v="百胜餐饮（武汉）有限公司"/>
    <s v="襄樊"/>
    <x v="20"/>
    <x v="221"/>
  </r>
  <r>
    <x v="12"/>
    <s v="86015147"/>
    <s v="荆州-月亮湾"/>
    <s v="KFC"/>
    <s v="百胜餐饮（武汉）有限公司"/>
    <s v="荆州"/>
    <x v="20"/>
    <x v="213"/>
  </r>
  <r>
    <x v="12"/>
    <s v="86015154"/>
    <s v="武汉-剑桥"/>
    <s v="KFC"/>
    <s v="百胜餐饮（武汉）有限公司"/>
    <s v="武汉"/>
    <x v="20"/>
    <x v="209"/>
  </r>
  <r>
    <x v="12"/>
    <s v="86015155"/>
    <s v="武汉-汉口火车站"/>
    <s v="KFC"/>
    <s v="百胜餐饮（武汉）有限公司"/>
    <s v="武汉"/>
    <x v="20"/>
    <x v="209"/>
  </r>
  <r>
    <x v="12"/>
    <s v="86015157"/>
    <s v="潜江-水牛城"/>
    <s v="KFC"/>
    <s v="百胜餐饮（武汉）有限公司"/>
    <s v="潜江"/>
    <x v="20"/>
    <x v="223"/>
  </r>
  <r>
    <x v="12"/>
    <s v="86015158"/>
    <s v="咸宁-花坛"/>
    <s v="KFC"/>
    <s v="百胜餐饮（武汉）有限公司"/>
    <s v="咸宁"/>
    <x v="20"/>
    <x v="216"/>
  </r>
  <r>
    <x v="12"/>
    <s v="86015159"/>
    <s v="武汉-沙湖"/>
    <s v="KFC"/>
    <s v="百胜餐饮（武汉）有限公司"/>
    <s v="武汉"/>
    <x v="20"/>
    <x v="209"/>
  </r>
  <r>
    <x v="12"/>
    <s v="86015160"/>
    <s v="武汉-五支沟"/>
    <s v="KFC"/>
    <s v="百胜餐饮（武汉）有限公司"/>
    <s v="武汉"/>
    <x v="20"/>
    <x v="209"/>
  </r>
  <r>
    <x v="12"/>
    <s v="86015166"/>
    <s v="武汉-长丰"/>
    <s v="KFC"/>
    <s v="百胜餐饮（武汉）有限公司"/>
    <s v="武汉"/>
    <x v="20"/>
    <x v="209"/>
  </r>
  <r>
    <x v="12"/>
    <s v="86015174"/>
    <s v="武汉-光谷家乐福"/>
    <s v="KFC"/>
    <s v="百胜餐饮（武汉）有限公司"/>
    <s v="武汉"/>
    <x v="20"/>
    <x v="209"/>
  </r>
  <r>
    <x v="12"/>
    <s v="86015175"/>
    <s v="武汉-天河机场"/>
    <s v="KFC"/>
    <s v="百胜餐饮（武汉）有限公司"/>
    <s v="武汉"/>
    <x v="20"/>
    <x v="209"/>
  </r>
  <r>
    <x v="12"/>
    <s v="86015176"/>
    <s v="武汉-光谷"/>
    <s v="KFC"/>
    <s v="百胜餐饮（武汉）有限公司"/>
    <s v="武汉"/>
    <x v="20"/>
    <x v="209"/>
  </r>
  <r>
    <x v="12"/>
    <s v="86015177"/>
    <s v="武汉-江夏中百"/>
    <s v="KFC"/>
    <s v="百胜餐饮（武汉）有限公司"/>
    <s v="武汉"/>
    <x v="20"/>
    <x v="209"/>
  </r>
  <r>
    <x v="12"/>
    <s v="86015178"/>
    <s v="咸宁-鱼水路"/>
    <s v="KFC"/>
    <s v="百胜餐饮（武汉）有限公司"/>
    <s v="咸宁"/>
    <x v="20"/>
    <x v="216"/>
  </r>
  <r>
    <x v="12"/>
    <s v="86015183"/>
    <s v="武汉-融侨锦城"/>
    <s v="KFC"/>
    <s v="百胜餐饮（武汉）有限公司"/>
    <s v="武汉"/>
    <x v="20"/>
    <x v="209"/>
  </r>
  <r>
    <x v="12"/>
    <s v="86015186"/>
    <s v="武汉-汉西"/>
    <s v="KFC"/>
    <s v="百胜餐饮（武汉）有限公司"/>
    <s v="武汉"/>
    <x v="20"/>
    <x v="209"/>
  </r>
  <r>
    <x v="12"/>
    <s v="86015187"/>
    <s v="武汉-新佳丽"/>
    <s v="KFC"/>
    <s v="百胜餐饮（武汉）有限公司"/>
    <s v="武汉"/>
    <x v="20"/>
    <x v="209"/>
  </r>
  <r>
    <x v="12"/>
    <s v="86015188"/>
    <s v="武汉-二七路"/>
    <s v="KFC"/>
    <s v="百胜餐饮（武汉）有限公司"/>
    <s v="武汉"/>
    <x v="20"/>
    <x v="209"/>
  </r>
  <r>
    <x v="12"/>
    <s v="86015189"/>
    <s v="荆州-美佳华"/>
    <s v="KFC"/>
    <s v="百胜餐饮（武汉）有限公司"/>
    <s v="荆州"/>
    <x v="20"/>
    <x v="213"/>
  </r>
  <r>
    <x v="12"/>
    <s v="86015193"/>
    <s v="武汉-音乐学院"/>
    <s v="KFC"/>
    <s v="百胜餐饮（武汉）有限公司"/>
    <s v="武汉"/>
    <x v="20"/>
    <x v="209"/>
  </r>
  <r>
    <x v="12"/>
    <s v="86015196"/>
    <s v="公安-宏泰"/>
    <s v="KFC"/>
    <s v="百胜餐饮（武汉）有限公司"/>
    <s v="公安"/>
    <x v="20"/>
    <x v="213"/>
  </r>
  <r>
    <x v="12"/>
    <s v="86015197"/>
    <s v="武汉-狮城"/>
    <s v="KFC"/>
    <s v="百胜餐饮（武汉）有限公司"/>
    <s v="武汉"/>
    <x v="20"/>
    <x v="209"/>
  </r>
  <r>
    <x v="12"/>
    <s v="86015202"/>
    <s v="武汉-新武昌火车站"/>
    <s v="KFC"/>
    <s v="百胜餐饮（武汉）有限公司"/>
    <s v="武汉"/>
    <x v="20"/>
    <x v="209"/>
  </r>
  <r>
    <x v="12"/>
    <s v="86015203"/>
    <s v="十堰-五堰"/>
    <s v="KFC"/>
    <s v="百胜餐饮（武汉）有限公司"/>
    <s v="十堰"/>
    <x v="20"/>
    <x v="222"/>
  </r>
  <r>
    <x v="12"/>
    <s v="86015204"/>
    <s v="十堰-二堰"/>
    <s v="KFC"/>
    <s v="百胜餐饮（武汉）有限公司"/>
    <s v="十堰"/>
    <x v="20"/>
    <x v="222"/>
  </r>
  <r>
    <x v="12"/>
    <s v="86015205"/>
    <s v="武汉-民航新村"/>
    <s v="KFC"/>
    <s v="百胜餐饮（武汉）有限公司"/>
    <s v="武汉"/>
    <x v="20"/>
    <x v="209"/>
  </r>
  <r>
    <x v="12"/>
    <s v="86015216"/>
    <s v="黄石-颐阳路"/>
    <s v="KFC"/>
    <s v="百胜餐饮（武汉）有限公司"/>
    <s v="黄石"/>
    <x v="20"/>
    <x v="219"/>
  </r>
  <r>
    <x v="12"/>
    <s v="86015219"/>
    <s v="黄冈-胜利街"/>
    <s v="KFC"/>
    <s v="百胜餐饮（武汉）有限公司"/>
    <s v="黄冈"/>
    <x v="20"/>
    <x v="215"/>
  </r>
  <r>
    <x v="12"/>
    <s v="86015223"/>
    <s v="武汉-街道口"/>
    <s v="KFC"/>
    <s v="百胜餐饮（武汉）有限公司"/>
    <s v="武汉"/>
    <x v="20"/>
    <x v="209"/>
  </r>
  <r>
    <x v="12"/>
    <s v="86015231"/>
    <s v="武汉-武大"/>
    <s v="KFC"/>
    <s v="百胜餐饮（武汉）有限公司"/>
    <s v="武汉"/>
    <x v="20"/>
    <x v="209"/>
  </r>
  <r>
    <x v="12"/>
    <s v="86015232"/>
    <s v="武汉-武展"/>
    <s v="KFC"/>
    <s v="百胜餐饮（武汉）有限公司"/>
    <s v="武汉"/>
    <x v="20"/>
    <x v="209"/>
  </r>
  <r>
    <x v="12"/>
    <s v="86015233"/>
    <s v="潜江-园林路"/>
    <s v="KFC"/>
    <s v="百胜餐饮（武汉）有限公司"/>
    <s v="潜江"/>
    <x v="20"/>
    <x v="223"/>
  </r>
  <r>
    <x v="12"/>
    <s v="86015240"/>
    <s v="武汉-新世界徐东"/>
    <s v="KFC"/>
    <s v="百胜餐饮（武汉）有限公司"/>
    <s v="武汉"/>
    <x v="20"/>
    <x v="209"/>
  </r>
  <r>
    <x v="12"/>
    <s v="86015241"/>
    <s v="宜昌-宜昌夷陵"/>
    <s v="KFC"/>
    <s v="百胜餐饮（武汉）有限公司"/>
    <s v="宜昌"/>
    <x v="20"/>
    <x v="212"/>
  </r>
  <r>
    <x v="12"/>
    <s v="86015243"/>
    <s v="武汉-闽东"/>
    <s v="KFC"/>
    <s v="百胜餐饮（武汉）有限公司"/>
    <s v="武汉"/>
    <x v="20"/>
    <x v="209"/>
  </r>
  <r>
    <x v="12"/>
    <s v="86015244"/>
    <s v="黄冈-中商"/>
    <s v="KFC"/>
    <s v="百胜餐饮（武汉）有限公司"/>
    <s v="黄冈"/>
    <x v="20"/>
    <x v="215"/>
  </r>
  <r>
    <x v="12"/>
    <s v="86015246"/>
    <s v="洪湖-宏伟路"/>
    <s v="KFC"/>
    <s v="百胜餐饮（武汉）有限公司"/>
    <s v="洪湖"/>
    <x v="20"/>
    <x v="213"/>
  </r>
  <r>
    <x v="12"/>
    <s v="86015249"/>
    <s v="武汉-常青花园"/>
    <s v="KFC"/>
    <s v="百胜餐饮（武汉）有限公司"/>
    <s v="武汉"/>
    <x v="20"/>
    <x v="209"/>
  </r>
  <r>
    <x v="12"/>
    <s v="86015250"/>
    <s v="襄樊-中原"/>
    <s v="KFC"/>
    <s v="百胜餐饮（武汉）有限公司"/>
    <s v="襄樊"/>
    <x v="20"/>
    <x v="221"/>
  </r>
  <r>
    <x v="12"/>
    <s v="86015257"/>
    <s v="监利-容城天骄"/>
    <s v="KFC"/>
    <s v="百胜餐饮（武汉）有限公司"/>
    <s v="监利"/>
    <x v="20"/>
    <x v="213"/>
  </r>
  <r>
    <x v="12"/>
    <s v="86015258"/>
    <s v="武汉-摩尔城沃尔玛"/>
    <s v="KFC"/>
    <s v="百胜餐饮（武汉）有限公司"/>
    <s v="武汉"/>
    <x v="20"/>
    <x v="209"/>
  </r>
  <r>
    <x v="12"/>
    <s v="86015259"/>
    <s v="恩施-博文"/>
    <s v="KFC"/>
    <s v="百胜餐饮（武汉）有限公司"/>
    <s v="恩施"/>
    <x v="20"/>
    <x v="211"/>
  </r>
  <r>
    <x v="12"/>
    <s v="86015260"/>
    <s v="武汉-光谷国际"/>
    <s v="KFC"/>
    <s v="百胜餐饮（武汉）有限公司"/>
    <s v="武汉"/>
    <x v="20"/>
    <x v="209"/>
  </r>
  <r>
    <x v="12"/>
    <s v="86015261"/>
    <s v="武汉-汉口火车站2店"/>
    <s v="KFC"/>
    <s v="百胜餐饮（武汉）有限公司"/>
    <s v="武汉"/>
    <x v="20"/>
    <x v="209"/>
  </r>
  <r>
    <x v="12"/>
    <s v="86015262"/>
    <s v="武汉-武昌火车站二"/>
    <s v="KFC"/>
    <s v="百胜餐饮（武汉）有限公司"/>
    <s v="武汉"/>
    <x v="20"/>
    <x v="209"/>
  </r>
  <r>
    <x v="12"/>
    <s v="86015265"/>
    <s v="石首-皇叔"/>
    <s v="KFC"/>
    <s v="百胜餐饮（武汉）有限公司"/>
    <s v="石首"/>
    <x v="20"/>
    <x v="213"/>
  </r>
  <r>
    <x v="12"/>
    <s v="86015266"/>
    <s v="黄陂-黄陂广场"/>
    <s v="KFC"/>
    <s v="百胜餐饮（武汉）有限公司"/>
    <s v="黄陂"/>
    <x v="20"/>
    <x v="209"/>
  </r>
  <r>
    <x v="12"/>
    <s v="86015273"/>
    <s v="武汉-菱角湖"/>
    <s v="KFC"/>
    <s v="百胜餐饮（武汉）有限公司"/>
    <s v="武汉"/>
    <x v="20"/>
    <x v="209"/>
  </r>
  <r>
    <x v="12"/>
    <s v="86015275"/>
    <s v="襄樊-高新区"/>
    <s v="KFC"/>
    <s v="百胜餐饮（武汉）有限公司"/>
    <s v="襄樊"/>
    <x v="20"/>
    <x v="221"/>
  </r>
  <r>
    <x v="12"/>
    <s v="86015276"/>
    <s v="宜昌-沿江路"/>
    <s v="KFC"/>
    <s v="百胜餐饮（武汉）有限公司"/>
    <s v="宜昌"/>
    <x v="20"/>
    <x v="212"/>
  </r>
  <r>
    <x v="12"/>
    <s v="86015279"/>
    <s v="天门-鸿渐路"/>
    <s v="KFC"/>
    <s v="百胜餐饮（武汉）有限公司"/>
    <s v="天门"/>
    <x v="20"/>
    <x v="218"/>
  </r>
  <r>
    <x v="12"/>
    <s v="86015282"/>
    <s v="麻城-鼓楼"/>
    <s v="KFC"/>
    <s v="百胜餐饮（武汉）有限公司"/>
    <s v="麻城"/>
    <x v="20"/>
    <x v="215"/>
  </r>
  <r>
    <x v="12"/>
    <s v="86015283"/>
    <s v="赤壁-宝成路"/>
    <s v="KFC"/>
    <s v="百胜餐饮（武汉）有限公司"/>
    <s v="赤壁"/>
    <x v="20"/>
    <x v="216"/>
  </r>
  <r>
    <x v="12"/>
    <s v="86015284"/>
    <s v="枝江-民主路"/>
    <s v="KFC"/>
    <s v="百胜餐饮（武汉）有限公司"/>
    <s v="枝江"/>
    <x v="20"/>
    <x v="212"/>
  </r>
  <r>
    <x v="12"/>
    <s v="86015285"/>
    <s v="宜昌-小溪塔"/>
    <s v="KFC"/>
    <s v="百胜餐饮（武汉）有限公司"/>
    <s v="宜昌"/>
    <x v="20"/>
    <x v="212"/>
  </r>
  <r>
    <x v="12"/>
    <s v="86015290"/>
    <s v="武汉-青年路"/>
    <s v="KFC"/>
    <s v="百胜餐饮（武汉）有限公司"/>
    <s v="武汉"/>
    <x v="20"/>
    <x v="209"/>
  </r>
  <r>
    <x v="12"/>
    <s v="86015292"/>
    <s v="武汉-光谷天地"/>
    <s v="KFC"/>
    <s v="百胜餐饮（武汉）有限公司"/>
    <s v="武汉"/>
    <x v="20"/>
    <x v="209"/>
  </r>
  <r>
    <x v="12"/>
    <s v="86015293"/>
    <s v="武汉-后湖"/>
    <s v="KFC"/>
    <s v="百胜餐饮（武汉）有限公司"/>
    <s v="武汉"/>
    <x v="20"/>
    <x v="209"/>
  </r>
  <r>
    <x v="12"/>
    <s v="86015299"/>
    <s v="随州-清河"/>
    <s v="KFC"/>
    <s v="百胜餐饮（武汉）有限公司"/>
    <s v="随州"/>
    <x v="20"/>
    <x v="220"/>
  </r>
  <r>
    <x v="12"/>
    <s v="86015353"/>
    <s v="武汉-太子湖"/>
    <s v="KFC"/>
    <s v="百胜餐饮（武汉）有限公司"/>
    <s v="武汉"/>
    <x v="20"/>
    <x v="209"/>
  </r>
  <r>
    <x v="12"/>
    <s v="86015354"/>
    <s v="武汉-世界城"/>
    <s v="KFC"/>
    <s v="百胜餐饮（武汉）有限公司"/>
    <s v="武汉"/>
    <x v="20"/>
    <x v="209"/>
  </r>
  <r>
    <x v="12"/>
    <s v="86015358"/>
    <s v="宜昌-东山"/>
    <s v="KFC"/>
    <s v="百胜餐饮（武汉）有限公司"/>
    <s v="宜昌"/>
    <x v="20"/>
    <x v="212"/>
  </r>
  <r>
    <x v="12"/>
    <s v="86015361"/>
    <s v="孝感-保丽"/>
    <s v="KFC"/>
    <s v="百胜餐饮（武汉）有限公司"/>
    <s v="孝感"/>
    <x v="20"/>
    <x v="217"/>
  </r>
  <r>
    <x v="12"/>
    <s v="86015363"/>
    <s v="武汉-汉口火车站3"/>
    <s v="KFC"/>
    <s v="百胜餐饮（武汉）有限公司"/>
    <s v="武汉"/>
    <x v="20"/>
    <x v="209"/>
  </r>
  <r>
    <x v="12"/>
    <s v="86015366"/>
    <s v="武汉-吉庆街"/>
    <s v="KFC"/>
    <s v="百胜餐饮（武汉）有限公司"/>
    <s v="武汉"/>
    <x v="20"/>
    <x v="209"/>
  </r>
  <r>
    <x v="12"/>
    <s v="86015367"/>
    <s v="武汉-万松园"/>
    <s v="KFC"/>
    <s v="百胜餐饮（武汉）有限公司"/>
    <s v="武汉"/>
    <x v="20"/>
    <x v="209"/>
  </r>
  <r>
    <x v="12"/>
    <s v="86015373"/>
    <s v="谷城-粉水路"/>
    <s v="KFC"/>
    <s v="百胜餐饮（武汉）有限公司"/>
    <s v="谷城"/>
    <x v="20"/>
    <x v="214"/>
  </r>
  <r>
    <x v="12"/>
    <s v="86015380"/>
    <s v="大冶-雨润"/>
    <s v="KFC"/>
    <s v="百胜餐饮（武汉）有限公司"/>
    <s v="大冶"/>
    <x v="20"/>
    <x v="219"/>
  </r>
  <r>
    <x v="12"/>
    <s v="86015384"/>
    <s v="十堰-人民北路"/>
    <s v="KFC"/>
    <s v="百胜餐饮（武汉）有限公司"/>
    <s v="十堰"/>
    <x v="20"/>
    <x v="222"/>
  </r>
  <r>
    <x v="12"/>
    <s v="86015385"/>
    <s v="武汉-盘龙奥莱"/>
    <s v="KFC"/>
    <s v="百胜餐饮（武汉）有限公司"/>
    <s v="黄陂"/>
    <x v="20"/>
    <x v="209"/>
  </r>
  <r>
    <x v="12"/>
    <s v="86015387"/>
    <s v="武汉-付家坡"/>
    <s v="KFC"/>
    <s v="百胜餐饮（武汉）有限公司"/>
    <s v="武汉"/>
    <x v="20"/>
    <x v="209"/>
  </r>
  <r>
    <x v="12"/>
    <s v="86015390"/>
    <s v="宜昌-西陵"/>
    <s v="KFC"/>
    <s v="百胜餐饮（武汉）有限公司"/>
    <s v="宜昌"/>
    <x v="20"/>
    <x v="212"/>
  </r>
  <r>
    <x v="12"/>
    <s v="86015393"/>
    <s v="武汉站(高铁)"/>
    <s v="KFC"/>
    <s v="百胜餐饮（武汉）有限公司"/>
    <s v="武汉"/>
    <x v="20"/>
    <x v="209"/>
  </r>
  <r>
    <x v="12"/>
    <s v="86015453"/>
    <s v="武汉-四明路"/>
    <s v="KFC"/>
    <s v="百胜餐饮（武汉）有限公司"/>
    <s v="武汉"/>
    <x v="20"/>
    <x v="209"/>
  </r>
  <r>
    <x v="12"/>
    <s v="86015458"/>
    <s v="宜佳广场"/>
    <s v="KFC"/>
    <s v="百胜餐饮（武汉）有限公司"/>
    <s v="武汉"/>
    <x v="20"/>
    <x v="209"/>
  </r>
  <r>
    <x v="12"/>
    <s v="86015460"/>
    <s v="武汉-杨汊湖"/>
    <s v="KFC"/>
    <s v="百胜餐饮（武汉）有限公司"/>
    <s v="武汉"/>
    <x v="20"/>
    <x v="209"/>
  </r>
  <r>
    <x v="12"/>
    <s v="86015462"/>
    <s v="武汉-波波城"/>
    <s v="KFC"/>
    <s v="百胜餐饮（武汉）有限公司"/>
    <s v="武汉"/>
    <x v="20"/>
    <x v="209"/>
  </r>
  <r>
    <x v="12"/>
    <s v="86015472"/>
    <s v="宜都清江大道"/>
    <s v="KFC"/>
    <s v="百胜餐饮（武汉）有限公司"/>
    <s v="宜都"/>
    <x v="20"/>
    <x v="212"/>
  </r>
  <r>
    <x v="12"/>
    <s v="86015475"/>
    <s v="武汉-新中南"/>
    <s v="KFC"/>
    <s v="百胜餐饮（武汉）有限公司"/>
    <s v="武汉"/>
    <x v="20"/>
    <x v="209"/>
  </r>
  <r>
    <x v="12"/>
    <s v="86015476"/>
    <s v="孝感-槐荫大道"/>
    <s v="KFC"/>
    <s v="百胜餐饮（武汉）有限公司"/>
    <s v="孝感"/>
    <x v="20"/>
    <x v="217"/>
  </r>
  <r>
    <x v="12"/>
    <s v="86015477"/>
    <s v="安陆-永安"/>
    <s v="KFC"/>
    <s v="百胜餐饮（武汉）有限公司"/>
    <s v="安陆"/>
    <x v="20"/>
    <x v="217"/>
  </r>
  <r>
    <x v="12"/>
    <s v="86015479"/>
    <s v="利川-东城路"/>
    <s v="KFC"/>
    <s v="百胜餐饮（武汉）有限公司"/>
    <s v="利川"/>
    <x v="20"/>
    <x v="211"/>
  </r>
  <r>
    <x v="12"/>
    <s v="86015480"/>
    <s v="武汉-凯德广场"/>
    <s v="KFC"/>
    <s v="百胜餐饮（武汉）有限公司"/>
    <s v="武汉"/>
    <x v="20"/>
    <x v="209"/>
  </r>
  <r>
    <x v="12"/>
    <s v="86015489"/>
    <s v="京山轻机大道"/>
    <s v="KFC"/>
    <s v="百胜餐饮（武汉）有限公司"/>
    <s v="京山"/>
    <x v="20"/>
    <x v="224"/>
  </r>
  <r>
    <x v="12"/>
    <s v="86015491"/>
    <s v="洪山广场"/>
    <s v="KFC"/>
    <s v="百胜餐饮（武汉）有限公司"/>
    <s v="武汉"/>
    <x v="20"/>
    <x v="209"/>
  </r>
  <r>
    <x v="12"/>
    <s v="86015493"/>
    <s v="百步亭"/>
    <s v="KFC"/>
    <s v="百胜餐饮（武汉）有限公司"/>
    <s v="武汉"/>
    <x v="20"/>
    <x v="209"/>
  </r>
  <r>
    <x v="12"/>
    <s v="86015496"/>
    <s v="钟祥阳春街店"/>
    <s v="KFC"/>
    <s v="百胜餐饮（武汉）有限公司"/>
    <s v="钟祥"/>
    <x v="20"/>
    <x v="224"/>
  </r>
  <r>
    <x v="12"/>
    <s v="86015497"/>
    <s v="宜昌陶珠路店"/>
    <s v="KFC"/>
    <s v="百胜餐饮（武汉）有限公司"/>
    <s v="宜昌"/>
    <x v="20"/>
    <x v="212"/>
  </r>
  <r>
    <x v="12"/>
    <s v="86015854"/>
    <s v="武汉-汤逊湖"/>
    <s v="KFC"/>
    <s v="百胜餐饮（武汉）有限公司"/>
    <s v="武汉"/>
    <x v="20"/>
    <x v="209"/>
  </r>
  <r>
    <x v="12"/>
    <s v="86015856"/>
    <s v="武汉-京汉大道DT"/>
    <s v="KFC"/>
    <s v="百胜餐饮（武汉）有限公司"/>
    <s v="武汉"/>
    <x v="20"/>
    <x v="209"/>
  </r>
  <r>
    <x v="12"/>
    <s v="86015860"/>
    <s v="蔡甸世纪广场DT"/>
    <s v="KFC"/>
    <s v="百胜餐饮（武汉）有限公司"/>
    <s v="武汉"/>
    <x v="20"/>
    <x v="209"/>
  </r>
  <r>
    <x v="12"/>
    <s v="86015863"/>
    <s v="武汉-关山大道"/>
    <s v="KFC"/>
    <s v="百胜餐饮（武汉）有限公司"/>
    <s v="武汉"/>
    <x v="20"/>
    <x v="209"/>
  </r>
  <r>
    <x v="12"/>
    <s v="11307423"/>
    <s v="中皇城餐厅"/>
    <s v="KFC"/>
    <s v="郴州智麟餐饮管理有限公司"/>
    <s v="郴州"/>
    <x v="21"/>
    <x v="225"/>
  </r>
  <r>
    <x v="12"/>
    <s v="10904014"/>
    <s v="鄂州-万联"/>
    <s v="KFC"/>
    <s v="鄂州百顺餐饮管理有限公司"/>
    <s v="鄂州"/>
    <x v="20"/>
    <x v="226"/>
  </r>
  <r>
    <x v="12"/>
    <s v="10933026"/>
    <s v="丰城-剑邑"/>
    <s v="KFC"/>
    <s v="丰城市顺鑫泰餐饮管理有限公司"/>
    <s v="丰城"/>
    <x v="22"/>
    <x v="227"/>
  </r>
  <r>
    <x v="12"/>
    <s v="10999045"/>
    <s v="长沙-百联"/>
    <s v="KFC"/>
    <s v="湖南永悦餐饮管理有限公司"/>
    <s v="长沙"/>
    <x v="21"/>
    <x v="228"/>
  </r>
  <r>
    <x v="12"/>
    <s v="10924643"/>
    <s v="南昌-蓝天碧水"/>
    <s v="KFC"/>
    <s v="江西鸿昌餐饮管理有限公司"/>
    <s v="南昌"/>
    <x v="22"/>
    <x v="229"/>
  </r>
  <r>
    <x v="12"/>
    <s v="10881876"/>
    <s v="武汉-钟家村"/>
    <s v="KFC"/>
    <s v="荆门百乐餐饮食品有限公司"/>
    <s v="武汉"/>
    <x v="20"/>
    <x v="209"/>
  </r>
  <r>
    <x v="12"/>
    <s v="9531043"/>
    <s v="荆门-时代"/>
    <s v="KFC"/>
    <s v="荆门百乐餐饮食品有限公司"/>
    <s v="荆门"/>
    <x v="20"/>
    <x v="224"/>
  </r>
  <r>
    <x v="12"/>
    <s v="9684586"/>
    <s v="荆州-东门店"/>
    <s v="KFC"/>
    <s v="荆门百乐餐饮食品有限公司"/>
    <s v="荆州"/>
    <x v="20"/>
    <x v="213"/>
  </r>
  <r>
    <x v="12"/>
    <s v="9721597"/>
    <s v="荆州-红门路"/>
    <s v="KFC"/>
    <s v="荆门百乐餐饮食品有限公司"/>
    <s v="荆州"/>
    <x v="20"/>
    <x v="213"/>
  </r>
  <r>
    <x v="12"/>
    <s v="9844865"/>
    <s v="当阳子龙"/>
    <s v="KFC"/>
    <s v="荆门百乐餐饮食品有限公司"/>
    <s v="当阳"/>
    <x v="20"/>
    <x v="212"/>
  </r>
  <r>
    <x v="12"/>
    <s v="10162368"/>
    <s v="景德镇-瓷都"/>
    <s v="KFC"/>
    <s v="景德镇市卓宇餐饮管理有限公司"/>
    <s v="景德镇"/>
    <x v="22"/>
    <x v="230"/>
  </r>
  <r>
    <x v="12"/>
    <s v="10861679"/>
    <s v="景德镇-新厂时代"/>
    <s v="KFC"/>
    <s v="景德镇市卓宇餐饮管理有限公司"/>
    <s v="景德镇"/>
    <x v="22"/>
    <x v="230"/>
  </r>
  <r>
    <x v="12"/>
    <s v="12140716"/>
    <s v="南昌-江铃店"/>
    <s v="KFC"/>
    <s v="景德镇市卓宇餐饮管理有限公司"/>
    <s v="南昌"/>
    <x v="22"/>
    <x v="229"/>
  </r>
  <r>
    <x v="12"/>
    <s v="86026023"/>
    <s v="上海南路店"/>
    <s v="KFC"/>
    <s v="南昌肯德基有限公司"/>
    <s v="南昌"/>
    <x v="22"/>
    <x v="229"/>
  </r>
  <r>
    <x v="12"/>
    <s v="86026024"/>
    <s v="南昌-大众"/>
    <s v="KFC"/>
    <s v="南昌肯德基有限公司"/>
    <s v="南昌"/>
    <x v="22"/>
    <x v="229"/>
  </r>
  <r>
    <x v="12"/>
    <s v="86026025"/>
    <s v="新建欧尚店"/>
    <s v="KFC"/>
    <s v="南昌肯德基有限公司"/>
    <s v="南昌"/>
    <x v="22"/>
    <x v="229"/>
  </r>
  <r>
    <x v="12"/>
    <s v="86026026"/>
    <s v="九瑞大道"/>
    <s v="KFC"/>
    <s v="南昌肯德基有限公司"/>
    <s v="九江"/>
    <x v="22"/>
    <x v="231"/>
  </r>
  <r>
    <x v="12"/>
    <s v="86026029"/>
    <s v="分宜钤阳"/>
    <s v="KFC"/>
    <s v="南昌肯德基有限公司"/>
    <s v="分宜"/>
    <x v="22"/>
    <x v="232"/>
  </r>
  <r>
    <x v="12"/>
    <s v="86026030"/>
    <s v="京东"/>
    <s v="KFC"/>
    <s v="南昌肯德基有限公司"/>
    <s v="南昌"/>
    <x v="22"/>
    <x v="229"/>
  </r>
  <r>
    <x v="12"/>
    <s v="86026031"/>
    <s v="九江-浔阳路"/>
    <s v="KFC"/>
    <s v="南昌肯德基有限公司"/>
    <s v="九江"/>
    <x v="22"/>
    <x v="231"/>
  </r>
  <r>
    <x v="12"/>
    <s v="86026032"/>
    <s v="婺源朱子街店"/>
    <s v="KFC"/>
    <s v="南昌肯德基有限公司"/>
    <s v="婺源"/>
    <x v="22"/>
    <x v="233"/>
  </r>
  <r>
    <x v="12"/>
    <s v="86026033"/>
    <s v="南康蓉江路"/>
    <s v="KFC"/>
    <s v="南昌肯德基有限公司"/>
    <s v="南康"/>
    <x v="22"/>
    <x v="234"/>
  </r>
  <r>
    <x v="12"/>
    <s v="86026034"/>
    <s v="都昌东风大道"/>
    <s v="KFC"/>
    <s v="南昌肯德基有限公司"/>
    <s v="都昌"/>
    <x v="22"/>
    <x v="231"/>
  </r>
  <r>
    <x v="12"/>
    <s v="86026035"/>
    <s v="南昌-南京西"/>
    <s v="KFC"/>
    <s v="南昌肯德基有限公司"/>
    <s v="南昌"/>
    <x v="22"/>
    <x v="229"/>
  </r>
  <r>
    <x v="12"/>
    <s v="86026036"/>
    <s v="进贤天虹"/>
    <s v="KFC"/>
    <s v="南昌肯德基有限公司"/>
    <s v="进贤"/>
    <x v="22"/>
    <x v="229"/>
  </r>
  <r>
    <x v="12"/>
    <s v="86026037"/>
    <s v="红谷大道"/>
    <s v="KFC"/>
    <s v="南昌肯德基有限公司"/>
    <s v="南昌"/>
    <x v="22"/>
    <x v="229"/>
  </r>
  <r>
    <x v="12"/>
    <s v="86026038"/>
    <s v="铅山狮江路"/>
    <s v="KFC"/>
    <s v="南昌肯德基有限公司"/>
    <s v="铅山"/>
    <x v="22"/>
    <x v="233"/>
  </r>
  <r>
    <x v="12"/>
    <s v="86026039"/>
    <s v="南昌高铁"/>
    <s v="KFC"/>
    <s v="南昌肯德基有限公司"/>
    <s v="南昌"/>
    <x v="22"/>
    <x v="229"/>
  </r>
  <r>
    <x v="12"/>
    <s v="86026041"/>
    <s v="八里湖"/>
    <s v="KFC"/>
    <s v="南昌肯德基有限公司"/>
    <s v="九江"/>
    <x v="22"/>
    <x v="231"/>
  </r>
  <r>
    <x v="12"/>
    <s v="86026043"/>
    <s v="南昌-中山城"/>
    <s v="KFC"/>
    <s v="南昌肯德基有限公司"/>
    <s v="南昌"/>
    <x v="22"/>
    <x v="229"/>
  </r>
  <r>
    <x v="12"/>
    <s v="86026044"/>
    <s v="抚州金巢"/>
    <s v="KFC"/>
    <s v="南昌肯德基有限公司"/>
    <s v="抚州"/>
    <x v="22"/>
    <x v="235"/>
  </r>
  <r>
    <x v="12"/>
    <s v="86026046"/>
    <s v="修水宁红"/>
    <s v="KFC"/>
    <s v="南昌肯德基有限公司"/>
    <s v="修水"/>
    <x v="22"/>
    <x v="231"/>
  </r>
  <r>
    <x v="12"/>
    <s v="86026060"/>
    <s v="南昌-丽华"/>
    <s v="KFC"/>
    <s v="南昌肯德基有限公司"/>
    <s v="南昌"/>
    <x v="22"/>
    <x v="229"/>
  </r>
  <r>
    <x v="12"/>
    <s v="86026068"/>
    <s v="上饶-解百"/>
    <s v="KFC"/>
    <s v="南昌肯德基有限公司"/>
    <s v="上饶"/>
    <x v="22"/>
    <x v="233"/>
  </r>
  <r>
    <x v="12"/>
    <s v="86026069"/>
    <s v="新余-胜利"/>
    <s v="KFC"/>
    <s v="南昌肯德基有限公司"/>
    <s v="新余"/>
    <x v="22"/>
    <x v="232"/>
  </r>
  <r>
    <x v="12"/>
    <s v="86026070"/>
    <s v="南昌-广北"/>
    <s v="KFC"/>
    <s v="南昌肯德基有限公司"/>
    <s v="南昌"/>
    <x v="22"/>
    <x v="229"/>
  </r>
  <r>
    <x v="12"/>
    <s v="86026072"/>
    <s v="南昌-万玛"/>
    <s v="KFC"/>
    <s v="南昌肯德基有限公司"/>
    <s v="南昌"/>
    <x v="22"/>
    <x v="229"/>
  </r>
  <r>
    <x v="12"/>
    <s v="86026079"/>
    <s v="宜春-袁州"/>
    <s v="KFC"/>
    <s v="南昌肯德基有限公司"/>
    <s v="宜春"/>
    <x v="22"/>
    <x v="227"/>
  </r>
  <r>
    <x v="12"/>
    <s v="86026080"/>
    <s v="南昌-财富广场"/>
    <s v="KFC"/>
    <s v="南昌肯德基有限公司"/>
    <s v="南昌"/>
    <x v="22"/>
    <x v="229"/>
  </r>
  <r>
    <x v="12"/>
    <s v="86026093"/>
    <s v="南昌-万寿宫"/>
    <s v="KFC"/>
    <s v="南昌肯德基有限公司"/>
    <s v="南昌"/>
    <x v="22"/>
    <x v="229"/>
  </r>
  <r>
    <x v="12"/>
    <s v="86026105"/>
    <s v="萍乡-北桥"/>
    <s v="KFC"/>
    <s v="南昌肯德基有限公司"/>
    <s v="萍乡"/>
    <x v="22"/>
    <x v="236"/>
  </r>
  <r>
    <x v="12"/>
    <s v="86026114"/>
    <s v="抚州-临川"/>
    <s v="KFC"/>
    <s v="南昌肯德基有限公司"/>
    <s v="抚州"/>
    <x v="22"/>
    <x v="235"/>
  </r>
  <r>
    <x v="12"/>
    <s v="86026121"/>
    <s v="九江-信华"/>
    <s v="KFC"/>
    <s v="南昌肯德基有限公司"/>
    <s v="九江"/>
    <x v="22"/>
    <x v="231"/>
  </r>
  <r>
    <x v="12"/>
    <s v="86026145"/>
    <s v="南昌-玉河店"/>
    <s v="KFC"/>
    <s v="南昌肯德基有限公司"/>
    <s v="南昌"/>
    <x v="22"/>
    <x v="229"/>
  </r>
  <r>
    <x v="12"/>
    <s v="86026168"/>
    <s v="南昌-站前广场"/>
    <s v="KFC"/>
    <s v="南昌肯德基有限公司"/>
    <s v="南昌"/>
    <x v="22"/>
    <x v="229"/>
  </r>
  <r>
    <x v="12"/>
    <s v="86026169"/>
    <s v="吉安-文山"/>
    <s v="KFC"/>
    <s v="南昌肯德基有限公司"/>
    <s v="吉安"/>
    <x v="22"/>
    <x v="237"/>
  </r>
  <r>
    <x v="12"/>
    <s v="86026171"/>
    <s v="景德镇-广场南路"/>
    <s v="KFC"/>
    <s v="南昌肯德基有限公司"/>
    <s v="景德镇"/>
    <x v="22"/>
    <x v="230"/>
  </r>
  <r>
    <x v="12"/>
    <s v="86026172"/>
    <s v="九江-十里"/>
    <s v="KFC"/>
    <s v="南昌肯德基有限公司"/>
    <s v="九江"/>
    <x v="22"/>
    <x v="231"/>
  </r>
  <r>
    <x v="12"/>
    <s v="86026181"/>
    <s v="鹰潭-永盛"/>
    <s v="KFC"/>
    <s v="南昌肯德基有限公司"/>
    <s v="鹰潭"/>
    <x v="22"/>
    <x v="238"/>
  </r>
  <r>
    <x v="12"/>
    <s v="86026185"/>
    <s v="抚州-钧天"/>
    <s v="KFC"/>
    <s v="南昌肯德基有限公司"/>
    <s v="抚州"/>
    <x v="22"/>
    <x v="235"/>
  </r>
  <r>
    <x v="12"/>
    <s v="86026192"/>
    <s v="赣州-金钻广场"/>
    <s v="KFC"/>
    <s v="南昌肯德基有限公司"/>
    <s v="赣州"/>
    <x v="22"/>
    <x v="234"/>
  </r>
  <r>
    <x v="12"/>
    <s v="86026206"/>
    <s v="上饶-广丰月兔广场"/>
    <s v="KFC"/>
    <s v="南昌肯德基有限公司"/>
    <s v="广丰"/>
    <x v="22"/>
    <x v="233"/>
  </r>
  <r>
    <x v="12"/>
    <s v="86026207"/>
    <s v="萍乡-文化路"/>
    <s v="KFC"/>
    <s v="南昌肯德基有限公司"/>
    <s v="萍乡"/>
    <x v="22"/>
    <x v="236"/>
  </r>
  <r>
    <x v="12"/>
    <s v="86026209"/>
    <s v="南昌-南昌县莲塘"/>
    <s v="KFC"/>
    <s v="南昌肯德基有限公司"/>
    <s v="南昌"/>
    <x v="22"/>
    <x v="229"/>
  </r>
  <r>
    <x v="12"/>
    <s v="86026211"/>
    <s v="上饶-亿升广场"/>
    <s v="KFC"/>
    <s v="南昌肯德基有限公司"/>
    <s v="上饶"/>
    <x v="22"/>
    <x v="233"/>
  </r>
  <r>
    <x v="12"/>
    <s v="86026212"/>
    <s v="南昌-新洪大"/>
    <s v="KFC"/>
    <s v="南昌肯德基有限公司"/>
    <s v="南昌"/>
    <x v="22"/>
    <x v="229"/>
  </r>
  <r>
    <x v="12"/>
    <s v="86026213"/>
    <s v="景德镇-瓷都新天地"/>
    <s v="KFC"/>
    <s v="南昌肯德基有限公司"/>
    <s v="景德镇"/>
    <x v="22"/>
    <x v="230"/>
  </r>
  <r>
    <x v="12"/>
    <s v="86026226"/>
    <s v="赣州-启德"/>
    <s v="KFC"/>
    <s v="南昌肯德基有限公司"/>
    <s v="赣州"/>
    <x v="22"/>
    <x v="234"/>
  </r>
  <r>
    <x v="12"/>
    <s v="86026238"/>
    <s v="南昌-洪城大厦"/>
    <s v="KFC"/>
    <s v="南昌肯德基有限公司"/>
    <s v="南昌"/>
    <x v="22"/>
    <x v="229"/>
  </r>
  <r>
    <x v="12"/>
    <s v="86026245"/>
    <s v="南昌-长运"/>
    <s v="KFC"/>
    <s v="南昌肯德基有限公司"/>
    <s v="南昌"/>
    <x v="22"/>
    <x v="229"/>
  </r>
  <r>
    <x v="12"/>
    <s v="86026252"/>
    <s v="高安筠泉"/>
    <s v="KFC"/>
    <s v="南昌肯德基有限公司"/>
    <s v="高安"/>
    <x v="22"/>
    <x v="227"/>
  </r>
  <r>
    <x v="12"/>
    <s v="86026263"/>
    <s v="南昌-新八一"/>
    <s v="KFC"/>
    <s v="南昌肯德基有限公司"/>
    <s v="南昌"/>
    <x v="22"/>
    <x v="229"/>
  </r>
  <r>
    <x v="12"/>
    <s v="86026268"/>
    <s v="丰城-恒丰"/>
    <s v="KFC"/>
    <s v="南昌肯德基有限公司"/>
    <s v="丰城"/>
    <x v="22"/>
    <x v="227"/>
  </r>
  <r>
    <x v="12"/>
    <s v="86026272"/>
    <s v="鄱阳-饶州"/>
    <s v="KFC"/>
    <s v="南昌肯德基有限公司"/>
    <s v="鄱阳"/>
    <x v="22"/>
    <x v="233"/>
  </r>
  <r>
    <x v="12"/>
    <s v="86026281"/>
    <s v="南昌-昌北机场"/>
    <s v="KFC"/>
    <s v="南昌肯德基有限公司"/>
    <s v="南昌"/>
    <x v="22"/>
    <x v="229"/>
  </r>
  <r>
    <x v="12"/>
    <s v="86026289"/>
    <s v="南昌-经开"/>
    <s v="KFC"/>
    <s v="南昌肯德基有限公司"/>
    <s v="南昌"/>
    <x v="22"/>
    <x v="229"/>
  </r>
  <r>
    <x v="12"/>
    <s v="86026296"/>
    <s v="赣州-新南门广场"/>
    <s v="KFC"/>
    <s v="南昌肯德基有限公司"/>
    <s v="赣州"/>
    <x v="22"/>
    <x v="234"/>
  </r>
  <r>
    <x v="12"/>
    <s v="86026297"/>
    <s v="瑞昌-赤乌大道"/>
    <s v="KFC"/>
    <s v="南昌肯德基有限公司"/>
    <s v="瑞昌"/>
    <x v="22"/>
    <x v="231"/>
  </r>
  <r>
    <x v="12"/>
    <s v="86026359"/>
    <s v="南昌-城南路"/>
    <s v="KFC"/>
    <s v="南昌肯德基有限公司"/>
    <s v="南昌"/>
    <x v="22"/>
    <x v="229"/>
  </r>
  <r>
    <x v="12"/>
    <s v="86026368"/>
    <s v="樟树-药都"/>
    <s v="KFC"/>
    <s v="南昌肯德基有限公司"/>
    <s v="樟树"/>
    <x v="22"/>
    <x v="227"/>
  </r>
  <r>
    <x v="12"/>
    <s v="86026369"/>
    <s v="南昌-青云谱"/>
    <s v="KFC"/>
    <s v="南昌肯德基有限公司"/>
    <s v="南昌"/>
    <x v="22"/>
    <x v="229"/>
  </r>
  <r>
    <x v="12"/>
    <s v="86026379"/>
    <s v="赣州-翠微路"/>
    <s v="KFC"/>
    <s v="南昌肯德基有限公司"/>
    <s v="赣州"/>
    <x v="22"/>
    <x v="234"/>
  </r>
  <r>
    <x v="12"/>
    <s v="86026395"/>
    <s v="赣州-西门店"/>
    <s v="KFC"/>
    <s v="南昌肯德基有限公司"/>
    <s v="赣州"/>
    <x v="22"/>
    <x v="234"/>
  </r>
  <r>
    <x v="12"/>
    <s v="86026454"/>
    <s v="乐平翥山"/>
    <s v="KFC"/>
    <s v="南昌肯德基有限公司"/>
    <s v="乐平"/>
    <x v="22"/>
    <x v="230"/>
  </r>
  <r>
    <x v="12"/>
    <s v="86026464"/>
    <s v="南昌-会展路"/>
    <s v="KFC"/>
    <s v="南昌肯德基有限公司"/>
    <s v="南昌"/>
    <x v="22"/>
    <x v="229"/>
  </r>
  <r>
    <x v="12"/>
    <s v="86026465"/>
    <s v="抚州-融旺"/>
    <s v="KFC"/>
    <s v="南昌肯德基有限公司"/>
    <s v="抚州"/>
    <x v="22"/>
    <x v="235"/>
  </r>
  <r>
    <x v="12"/>
    <s v="86026471"/>
    <s v="吉安人民广场"/>
    <s v="KFC"/>
    <s v="南昌肯德基有限公司"/>
    <s v="吉安"/>
    <x v="22"/>
    <x v="237"/>
  </r>
  <r>
    <x v="12"/>
    <s v="86026478"/>
    <s v="玉山-新建南路"/>
    <s v="KFC"/>
    <s v="南昌肯德基有限公司"/>
    <s v="玉山"/>
    <x v="22"/>
    <x v="233"/>
  </r>
  <r>
    <x v="12"/>
    <s v="86026482"/>
    <s v="东乡-龙山"/>
    <s v="KFC"/>
    <s v="南昌肯德基有限公司"/>
    <s v="东乡"/>
    <x v="22"/>
    <x v="235"/>
  </r>
  <r>
    <x v="12"/>
    <s v="86026483"/>
    <s v="百花洲"/>
    <s v="KFC"/>
    <s v="南昌肯德基有限公司"/>
    <s v="南昌"/>
    <x v="22"/>
    <x v="229"/>
  </r>
  <r>
    <x v="12"/>
    <s v="86026485"/>
    <s v="弋阳汇金"/>
    <s v="KFC"/>
    <s v="南昌肯德基有限公司"/>
    <s v="弋阳"/>
    <x v="22"/>
    <x v="233"/>
  </r>
  <r>
    <x v="12"/>
    <s v="86026487"/>
    <s v="新余抱石"/>
    <s v="KFC"/>
    <s v="南昌肯德基有限公司"/>
    <s v="新余"/>
    <x v="22"/>
    <x v="232"/>
  </r>
  <r>
    <x v="12"/>
    <s v="86026488"/>
    <s v="吉安庐陵"/>
    <s v="KFC"/>
    <s v="南昌肯德基有限公司"/>
    <s v="吉安"/>
    <x v="22"/>
    <x v="237"/>
  </r>
  <r>
    <x v="12"/>
    <s v="86026494"/>
    <s v="萍乡跃进北路店"/>
    <s v="KFC"/>
    <s v="南昌肯德基有限公司"/>
    <s v="萍乡"/>
    <x v="22"/>
    <x v="236"/>
  </r>
  <r>
    <x v="12"/>
    <s v="86026495"/>
    <s v="南昌-新上海路"/>
    <s v="KFC"/>
    <s v="南昌肯德基有限公司"/>
    <s v="南昌"/>
    <x v="22"/>
    <x v="229"/>
  </r>
  <r>
    <x v="12"/>
    <s v="86026498"/>
    <s v="梦时代KFC"/>
    <s v="KFC"/>
    <s v="南昌肯德基有限公司"/>
    <s v="南昌"/>
    <x v="22"/>
    <x v="229"/>
  </r>
  <r>
    <x v="12"/>
    <s v="12027722"/>
    <s v="宁乡-玉谭"/>
    <s v="KFC"/>
    <s v="宁乡和胜餐饮管理有限公司"/>
    <s v="宁乡"/>
    <x v="21"/>
    <x v="228"/>
  </r>
  <r>
    <x v="12"/>
    <s v="12273210"/>
    <s v="武汉-玲珑汇"/>
    <s v="KFC"/>
    <s v="武汉柄旭餐饮管理咨询有限公司"/>
    <s v="武汉"/>
    <x v="20"/>
    <x v="209"/>
  </r>
  <r>
    <x v="12"/>
    <s v="12208762"/>
    <s v="武汉-武商"/>
    <s v="KFC"/>
    <s v="武汉高圣餐饮管理有限公司"/>
    <s v="武汉"/>
    <x v="20"/>
    <x v="209"/>
  </r>
  <r>
    <x v="12"/>
    <s v="11592839"/>
    <s v="孝感-城站"/>
    <s v="KFC"/>
    <s v="孝感百福寅餐饮管理有限公司"/>
    <s v="孝感"/>
    <x v="20"/>
    <x v="217"/>
  </r>
  <r>
    <x v="12"/>
    <s v="12489911"/>
    <s v="宁乡-花明路大润发"/>
    <s v="KFC"/>
    <s v="长沙多利旺餐饮管理有限公司"/>
    <s v="宁乡"/>
    <x v="21"/>
    <x v="228"/>
  </r>
  <r>
    <x v="12"/>
    <s v="86020008"/>
    <s v="高桥店"/>
    <s v="KFC"/>
    <s v="长沙肯德基有限公司"/>
    <s v="长沙"/>
    <x v="21"/>
    <x v="228"/>
  </r>
  <r>
    <x v="12"/>
    <s v="86020009"/>
    <s v="慈利芙蓉"/>
    <s v="KFC"/>
    <s v="长沙肯德基有限公司"/>
    <s v="慈利"/>
    <x v="21"/>
    <x v="239"/>
  </r>
  <r>
    <x v="12"/>
    <s v="86020011"/>
    <s v="长沙-蝴蝶"/>
    <s v="KFC"/>
    <s v="长沙肯德基有限公司"/>
    <s v="长沙"/>
    <x v="21"/>
    <x v="228"/>
  </r>
  <r>
    <x v="12"/>
    <s v="86020017"/>
    <s v="长沙-银盆岭"/>
    <s v="KFC"/>
    <s v="长沙肯德基有限公司"/>
    <s v="长沙"/>
    <x v="21"/>
    <x v="228"/>
  </r>
  <r>
    <x v="12"/>
    <s v="86020018"/>
    <s v="株洲黄河路店"/>
    <s v="KFC"/>
    <s v="长沙肯德基有限公司"/>
    <s v="株洲"/>
    <x v="21"/>
    <x v="240"/>
  </r>
  <r>
    <x v="12"/>
    <s v="86020019"/>
    <s v="洞口桔城"/>
    <s v="KFC"/>
    <s v="长沙肯德基有限公司"/>
    <s v="洞口"/>
    <x v="21"/>
    <x v="241"/>
  </r>
  <r>
    <x v="12"/>
    <s v="86020020"/>
    <s v="新化天华"/>
    <s v="KFC"/>
    <s v="长沙肯德基有限公司"/>
    <s v="新化"/>
    <x v="21"/>
    <x v="242"/>
  </r>
  <r>
    <x v="12"/>
    <s v="86020021"/>
    <s v="岳阳-一百"/>
    <s v="KFC"/>
    <s v="长沙肯德基有限公司"/>
    <s v="岳阳"/>
    <x v="21"/>
    <x v="243"/>
  </r>
  <r>
    <x v="12"/>
    <s v="86020022"/>
    <s v="衡阳青松"/>
    <s v="KFC"/>
    <s v="长沙肯德基有限公司"/>
    <s v="衡阳"/>
    <x v="21"/>
    <x v="244"/>
  </r>
  <r>
    <x v="12"/>
    <s v="86020024"/>
    <s v="湘乡新湘路"/>
    <s v="KFC"/>
    <s v="长沙肯德基有限公司"/>
    <s v="湘乡"/>
    <x v="21"/>
    <x v="245"/>
  </r>
  <r>
    <x v="12"/>
    <s v="86020026"/>
    <s v="常德-人民"/>
    <s v="KFC"/>
    <s v="长沙肯德基有限公司"/>
    <s v="常德"/>
    <x v="21"/>
    <x v="246"/>
  </r>
  <r>
    <x v="12"/>
    <s v="86020027"/>
    <s v="长沙-阿波罗广场"/>
    <s v="KFC"/>
    <s v="长沙肯德基有限公司"/>
    <s v="长沙"/>
    <x v="21"/>
    <x v="228"/>
  </r>
  <r>
    <x v="12"/>
    <s v="86020028"/>
    <s v="新化世贸"/>
    <s v="KFC"/>
    <s v="长沙肯德基有限公司"/>
    <s v="新化"/>
    <x v="21"/>
    <x v="242"/>
  </r>
  <r>
    <x v="12"/>
    <s v="86020030"/>
    <s v="新群英"/>
    <s v="KFC"/>
    <s v="长沙肯德基有限公司"/>
    <s v="耒阳"/>
    <x v="21"/>
    <x v="244"/>
  </r>
  <r>
    <x v="12"/>
    <s v="86020031"/>
    <s v="长沙-漓湘路"/>
    <s v="KFC"/>
    <s v="长沙肯德基有限公司"/>
    <s v="长沙"/>
    <x v="21"/>
    <x v="228"/>
  </r>
  <r>
    <x v="12"/>
    <s v="86020032"/>
    <s v="郴州八一路"/>
    <s v="KFC"/>
    <s v="长沙肯德基有限公司"/>
    <s v="郴州"/>
    <x v="21"/>
    <x v="225"/>
  </r>
  <r>
    <x v="12"/>
    <s v="86020034"/>
    <s v="衡东衡岳路"/>
    <s v="KFC"/>
    <s v="长沙肯德基有限公司"/>
    <s v="衡东"/>
    <x v="21"/>
    <x v="244"/>
  </r>
  <r>
    <x v="12"/>
    <s v="86020035"/>
    <s v="湘潭东方东"/>
    <s v="KFC"/>
    <s v="长沙肯德基有限公司"/>
    <s v="湘潭"/>
    <x v="21"/>
    <x v="245"/>
  </r>
  <r>
    <x v="12"/>
    <s v="86020036"/>
    <s v="华晨"/>
    <s v="KFC"/>
    <s v="长沙肯德基有限公司"/>
    <s v="长沙"/>
    <x v="21"/>
    <x v="228"/>
  </r>
  <r>
    <x v="12"/>
    <s v="86020040"/>
    <s v="长沙-中央广场"/>
    <s v="KFC"/>
    <s v="长沙肯德基有限公司"/>
    <s v="长沙"/>
    <x v="21"/>
    <x v="228"/>
  </r>
  <r>
    <x v="12"/>
    <s v="86020042"/>
    <s v="安乡-恒生"/>
    <s v="KFC"/>
    <s v="长沙肯德基有限公司"/>
    <s v="安乡"/>
    <x v="21"/>
    <x v="246"/>
  </r>
  <r>
    <x v="12"/>
    <s v="86020045"/>
    <s v="衡阳-衡百"/>
    <s v="KFC"/>
    <s v="长沙肯德基有限公司"/>
    <s v="衡阳"/>
    <x v="21"/>
    <x v="244"/>
  </r>
  <r>
    <x v="12"/>
    <s v="86020067"/>
    <s v="长沙-解放西路"/>
    <s v="KFC"/>
    <s v="长沙肯德基有限公司"/>
    <s v="长沙"/>
    <x v="21"/>
    <x v="228"/>
  </r>
  <r>
    <x v="12"/>
    <s v="86020071"/>
    <s v="长沙-东风"/>
    <s v="KFC"/>
    <s v="长沙肯德基有限公司"/>
    <s v="长沙"/>
    <x v="21"/>
    <x v="228"/>
  </r>
  <r>
    <x v="12"/>
    <s v="86020075"/>
    <s v="怀化-鹤州"/>
    <s v="KFC"/>
    <s v="长沙肯德基有限公司"/>
    <s v="怀化"/>
    <x v="21"/>
    <x v="247"/>
  </r>
  <r>
    <x v="12"/>
    <s v="86020078"/>
    <s v="长沙-星沙"/>
    <s v="KFC"/>
    <s v="长沙肯德基有限公司"/>
    <s v="长沙"/>
    <x v="21"/>
    <x v="228"/>
  </r>
  <r>
    <x v="12"/>
    <s v="86020081"/>
    <s v="岳阳-汇泽"/>
    <s v="KFC"/>
    <s v="长沙肯德基有限公司"/>
    <s v="岳阳"/>
    <x v="21"/>
    <x v="243"/>
  </r>
  <r>
    <x v="12"/>
    <s v="86020082"/>
    <s v="长沙-桐梓坡"/>
    <s v="KFC"/>
    <s v="长沙肯德基有限公司"/>
    <s v="长沙"/>
    <x v="21"/>
    <x v="228"/>
  </r>
  <r>
    <x v="12"/>
    <s v="86020084"/>
    <s v="益阳-朝阳"/>
    <s v="KFC"/>
    <s v="长沙肯德基有限公司"/>
    <s v="益阳"/>
    <x v="21"/>
    <x v="248"/>
  </r>
  <r>
    <x v="12"/>
    <s v="86020085"/>
    <s v="湘潭-韶山"/>
    <s v="KFC"/>
    <s v="长沙肯德基有限公司"/>
    <s v="湘潭"/>
    <x v="21"/>
    <x v="245"/>
  </r>
  <r>
    <x v="12"/>
    <s v="86020086"/>
    <s v="株洲-国安"/>
    <s v="KFC"/>
    <s v="长沙肯德基有限公司"/>
    <s v="株洲"/>
    <x v="21"/>
    <x v="240"/>
  </r>
  <r>
    <x v="12"/>
    <s v="86020090"/>
    <s v="郴州-国庆"/>
    <s v="KFC"/>
    <s v="长沙肯德基有限公司"/>
    <s v="郴州"/>
    <x v="21"/>
    <x v="225"/>
  </r>
  <r>
    <x v="12"/>
    <s v="86020091"/>
    <s v="株洲-响石路"/>
    <s v="KFC"/>
    <s v="长沙肯德基有限公司"/>
    <s v="株洲"/>
    <x v="21"/>
    <x v="240"/>
  </r>
  <r>
    <x v="12"/>
    <s v="86020096"/>
    <s v="长沙-黄兴中路"/>
    <s v="KFC"/>
    <s v="长沙肯德基有限公司"/>
    <s v="长沙"/>
    <x v="21"/>
    <x v="228"/>
  </r>
  <r>
    <x v="12"/>
    <s v="86020107"/>
    <s v="衡阳-岳屏"/>
    <s v="KFC"/>
    <s v="长沙肯德基有限公司"/>
    <s v="衡阳"/>
    <x v="21"/>
    <x v="244"/>
  </r>
  <r>
    <x v="12"/>
    <s v="86020111"/>
    <s v="衡阳-莲湖广场"/>
    <s v="KFC"/>
    <s v="长沙肯德基有限公司"/>
    <s v="衡阳"/>
    <x v="21"/>
    <x v="244"/>
  </r>
  <r>
    <x v="12"/>
    <s v="86020115"/>
    <s v="长沙-赤岗冲"/>
    <s v="KFC"/>
    <s v="长沙肯德基有限公司"/>
    <s v="长沙"/>
    <x v="21"/>
    <x v="228"/>
  </r>
  <r>
    <x v="12"/>
    <s v="86020118"/>
    <s v="张家-文昌阁"/>
    <s v="KFC"/>
    <s v="长沙肯德基有限公司"/>
    <s v="张家界"/>
    <x v="21"/>
    <x v="239"/>
  </r>
  <r>
    <x v="12"/>
    <s v="86020126"/>
    <s v="株洲-红旗"/>
    <s v="KFC"/>
    <s v="长沙肯德基有限公司"/>
    <s v="株洲"/>
    <x v="21"/>
    <x v="240"/>
  </r>
  <r>
    <x v="12"/>
    <s v="86020130"/>
    <s v="长沙-林院"/>
    <s v="KFC"/>
    <s v="长沙肯德基有限公司"/>
    <s v="长沙"/>
    <x v="21"/>
    <x v="228"/>
  </r>
  <r>
    <x v="12"/>
    <s v="86020132"/>
    <s v="岳阳-泰合"/>
    <s v="KFC"/>
    <s v="长沙肯德基有限公司"/>
    <s v="岳阳"/>
    <x v="21"/>
    <x v="243"/>
  </r>
  <r>
    <x v="12"/>
    <s v="86020133"/>
    <s v="长沙-新世界"/>
    <s v="KFC"/>
    <s v="长沙肯德基有限公司"/>
    <s v="长沙"/>
    <x v="21"/>
    <x v="228"/>
  </r>
  <r>
    <x v="12"/>
    <s v="86020135"/>
    <s v="长沙-西站"/>
    <s v="KFC"/>
    <s v="长沙肯德基有限公司"/>
    <s v="长沙"/>
    <x v="21"/>
    <x v="228"/>
  </r>
  <r>
    <x v="12"/>
    <s v="86020136"/>
    <s v="永州-零陵中路"/>
    <s v="KFC"/>
    <s v="长沙肯德基有限公司"/>
    <s v="永州"/>
    <x v="21"/>
    <x v="249"/>
  </r>
  <r>
    <x v="12"/>
    <s v="86020137"/>
    <s v="常德-临江公园"/>
    <s v="KFC"/>
    <s v="长沙肯德基有限公司"/>
    <s v="常德"/>
    <x v="21"/>
    <x v="246"/>
  </r>
  <r>
    <x v="12"/>
    <s v="86020138"/>
    <s v="邵阳-青龙桥"/>
    <s v="KFC"/>
    <s v="长沙肯德基有限公司"/>
    <s v="邵阳"/>
    <x v="21"/>
    <x v="241"/>
  </r>
  <r>
    <x v="12"/>
    <s v="86020139"/>
    <s v="长沙-雨花亭"/>
    <s v="KFC"/>
    <s v="长沙肯德基有限公司"/>
    <s v="长沙"/>
    <x v="21"/>
    <x v="228"/>
  </r>
  <r>
    <x v="12"/>
    <s v="86020141"/>
    <s v="株洲-中鸿"/>
    <s v="KFC"/>
    <s v="长沙肯德基有限公司"/>
    <s v="株洲"/>
    <x v="21"/>
    <x v="240"/>
  </r>
  <r>
    <x v="12"/>
    <s v="86020143"/>
    <s v="娄底-氐星路"/>
    <s v="KFC"/>
    <s v="长沙肯德基有限公司"/>
    <s v="娄底"/>
    <x v="21"/>
    <x v="242"/>
  </r>
  <r>
    <x v="12"/>
    <s v="86020144"/>
    <s v="桂阳-向阳路"/>
    <s v="KFC"/>
    <s v="长沙肯德基有限公司"/>
    <s v="桂阳"/>
    <x v="21"/>
    <x v="225"/>
  </r>
  <r>
    <x v="12"/>
    <s v="86020150"/>
    <s v="怀化-怀化银座"/>
    <s v="KFC"/>
    <s v="长沙肯德基有限公司"/>
    <s v="怀化"/>
    <x v="21"/>
    <x v="247"/>
  </r>
  <r>
    <x v="12"/>
    <s v="86020151"/>
    <s v="怀化-怀化迎丰"/>
    <s v="KFC"/>
    <s v="长沙肯德基有限公司"/>
    <s v="怀化"/>
    <x v="21"/>
    <x v="247"/>
  </r>
  <r>
    <x v="12"/>
    <s v="86020153"/>
    <s v="衡阳-湘江东"/>
    <s v="KFC"/>
    <s v="长沙肯德基有限公司"/>
    <s v="衡阳"/>
    <x v="21"/>
    <x v="244"/>
  </r>
  <r>
    <x v="12"/>
    <s v="86020161"/>
    <s v="常德-滨湖公园"/>
    <s v="KFC"/>
    <s v="长沙肯德基有限公司"/>
    <s v="常德"/>
    <x v="21"/>
    <x v="246"/>
  </r>
  <r>
    <x v="12"/>
    <s v="86020162"/>
    <s v="吉首-边城"/>
    <s v="KFC"/>
    <s v="长沙肯德基有限公司"/>
    <s v="吉首"/>
    <x v="21"/>
    <x v="250"/>
  </r>
  <r>
    <x v="12"/>
    <s v="86020165"/>
    <s v="衡阳-香城"/>
    <s v="KFC"/>
    <s v="长沙肯德基有限公司"/>
    <s v="衡阳"/>
    <x v="21"/>
    <x v="244"/>
  </r>
  <r>
    <x v="12"/>
    <s v="86020167"/>
    <s v="耒阳-金珠"/>
    <s v="KFC"/>
    <s v="长沙肯德基有限公司"/>
    <s v="耒阳"/>
    <x v="21"/>
    <x v="244"/>
  </r>
  <r>
    <x v="12"/>
    <s v="86020170"/>
    <s v="郴州-五岭广场"/>
    <s v="KFC"/>
    <s v="长沙肯德基有限公司"/>
    <s v="郴州"/>
    <x v="21"/>
    <x v="225"/>
  </r>
  <r>
    <x v="12"/>
    <s v="86020173"/>
    <s v="长沙-东郡"/>
    <s v="KFC"/>
    <s v="长沙肯德基有限公司"/>
    <s v="长沙"/>
    <x v="21"/>
    <x v="228"/>
  </r>
  <r>
    <x v="12"/>
    <s v="86020179"/>
    <s v="长沙-红星"/>
    <s v="KFC"/>
    <s v="长沙肯德基有限公司"/>
    <s v="长沙"/>
    <x v="21"/>
    <x v="228"/>
  </r>
  <r>
    <x v="12"/>
    <s v="86020182"/>
    <s v="长沙-香樟"/>
    <s v="KFC"/>
    <s v="长沙肯德基有限公司"/>
    <s v="长沙"/>
    <x v="21"/>
    <x v="228"/>
  </r>
  <r>
    <x v="12"/>
    <s v="86020190"/>
    <s v="常德-常德水星楼"/>
    <s v="KFC"/>
    <s v="长沙肯德基有限公司"/>
    <s v="常德"/>
    <x v="21"/>
    <x v="246"/>
  </r>
  <r>
    <x v="12"/>
    <s v="86020198"/>
    <s v="娄底-冷水江步行街"/>
    <s v="KFC"/>
    <s v="长沙肯德基有限公司"/>
    <s v="冷水江"/>
    <x v="21"/>
    <x v="242"/>
  </r>
  <r>
    <x v="12"/>
    <s v="86020200"/>
    <s v="益阳-金鸿"/>
    <s v="KFC"/>
    <s v="长沙肯德基有限公司"/>
    <s v="益阳"/>
    <x v="21"/>
    <x v="248"/>
  </r>
  <r>
    <x v="12"/>
    <s v="86020201"/>
    <s v="浏阳-浏阳西美"/>
    <s v="KFC"/>
    <s v="长沙肯德基有限公司"/>
    <s v="浏阳"/>
    <x v="21"/>
    <x v="228"/>
  </r>
  <r>
    <x v="12"/>
    <s v="86020208"/>
    <s v="长沙-开元路"/>
    <s v="KFC"/>
    <s v="长沙肯德基有限公司"/>
    <s v="长沙"/>
    <x v="21"/>
    <x v="228"/>
  </r>
  <r>
    <x v="12"/>
    <s v="86020210"/>
    <s v="长沙-恒盛"/>
    <s v="KFC"/>
    <s v="长沙肯德基有限公司"/>
    <s v="长沙"/>
    <x v="21"/>
    <x v="228"/>
  </r>
  <r>
    <x v="12"/>
    <s v="86020214"/>
    <s v="长沙-天虹百货"/>
    <s v="KFC"/>
    <s v="长沙肯德基有限公司"/>
    <s v="长沙"/>
    <x v="21"/>
    <x v="228"/>
  </r>
  <r>
    <x v="12"/>
    <s v="86020215"/>
    <s v="长沙-弘林"/>
    <s v="KFC"/>
    <s v="长沙肯德基有限公司"/>
    <s v="长沙"/>
    <x v="21"/>
    <x v="228"/>
  </r>
  <r>
    <x v="12"/>
    <s v="86020217"/>
    <s v="长沙-岁宝百货"/>
    <s v="KFC"/>
    <s v="长沙肯德基有限公司"/>
    <s v="长沙"/>
    <x v="21"/>
    <x v="228"/>
  </r>
  <r>
    <x v="12"/>
    <s v="86020220"/>
    <s v="长沙-火车站"/>
    <s v="KFC"/>
    <s v="长沙肯德基有限公司"/>
    <s v="长沙"/>
    <x v="21"/>
    <x v="228"/>
  </r>
  <r>
    <x v="12"/>
    <s v="86020221"/>
    <s v="长沙-书院南路"/>
    <s v="KFC"/>
    <s v="长沙肯德基有限公司"/>
    <s v="长沙"/>
    <x v="21"/>
    <x v="228"/>
  </r>
  <r>
    <x v="12"/>
    <s v="86020222"/>
    <s v="湘潭-白石商业广场"/>
    <s v="KFC"/>
    <s v="长沙肯德基有限公司"/>
    <s v="湘潭"/>
    <x v="21"/>
    <x v="245"/>
  </r>
  <r>
    <x v="12"/>
    <s v="86020224"/>
    <s v="浏阳-金沙路"/>
    <s v="KFC"/>
    <s v="长沙肯德基有限公司"/>
    <s v="浏阳"/>
    <x v="21"/>
    <x v="228"/>
  </r>
  <r>
    <x v="12"/>
    <s v="86020225"/>
    <s v="长沙-左家塘"/>
    <s v="KFC"/>
    <s v="长沙肯德基有限公司"/>
    <s v="长沙"/>
    <x v="21"/>
    <x v="228"/>
  </r>
  <r>
    <x v="12"/>
    <s v="86020227"/>
    <s v="南县-南州路"/>
    <s v="KFC"/>
    <s v="长沙肯德基有限公司"/>
    <s v="南县"/>
    <x v="21"/>
    <x v="248"/>
  </r>
  <r>
    <x v="12"/>
    <s v="86020234"/>
    <s v="衡阳-火车站"/>
    <s v="KFC"/>
    <s v="长沙肯德基有限公司"/>
    <s v="衡阳"/>
    <x v="21"/>
    <x v="244"/>
  </r>
  <r>
    <x v="12"/>
    <s v="86020235"/>
    <s v="岳阳-五里牌"/>
    <s v="KFC"/>
    <s v="长沙肯德基有限公司"/>
    <s v="岳阳"/>
    <x v="21"/>
    <x v="243"/>
  </r>
  <r>
    <x v="12"/>
    <s v="86020236"/>
    <s v="益阳-桃花仑"/>
    <s v="KFC"/>
    <s v="长沙肯德基有限公司"/>
    <s v="益阳"/>
    <x v="21"/>
    <x v="248"/>
  </r>
  <r>
    <x v="12"/>
    <s v="86020237"/>
    <s v="怀化-市府"/>
    <s v="KFC"/>
    <s v="长沙肯德基有限公司"/>
    <s v="怀化"/>
    <x v="21"/>
    <x v="247"/>
  </r>
  <r>
    <x v="12"/>
    <s v="86020242"/>
    <s v="长沙-窑岭"/>
    <s v="KFC"/>
    <s v="长沙肯德基有限公司"/>
    <s v="长沙"/>
    <x v="21"/>
    <x v="228"/>
  </r>
  <r>
    <x v="12"/>
    <s v="86020248"/>
    <s v="娄底-锑都"/>
    <s v="KFC"/>
    <s v="长沙肯德基有限公司"/>
    <s v="冷水江"/>
    <x v="21"/>
    <x v="242"/>
  </r>
  <r>
    <x v="12"/>
    <s v="86020251"/>
    <s v="郴州-飞虹"/>
    <s v="KFC"/>
    <s v="长沙肯德基有限公司"/>
    <s v="郴州"/>
    <x v="21"/>
    <x v="225"/>
  </r>
  <r>
    <x v="12"/>
    <s v="86020253"/>
    <s v="长沙-东玺门"/>
    <s v="KFC"/>
    <s v="长沙肯德基有限公司"/>
    <s v="长沙"/>
    <x v="21"/>
    <x v="228"/>
  </r>
  <r>
    <x v="12"/>
    <s v="86020254"/>
    <s v="常德-武陵路"/>
    <s v="KFC"/>
    <s v="长沙肯德基有限公司"/>
    <s v="常德"/>
    <x v="21"/>
    <x v="246"/>
  </r>
  <r>
    <x v="12"/>
    <s v="86020255"/>
    <s v="永州-零陵北路"/>
    <s v="KFC"/>
    <s v="长沙肯德基有限公司"/>
    <s v="永州"/>
    <x v="21"/>
    <x v="249"/>
  </r>
  <r>
    <x v="12"/>
    <s v="86020256"/>
    <s v="溆浦-流金广场"/>
    <s v="KFC"/>
    <s v="长沙肯德基有限公司"/>
    <s v="溆浦"/>
    <x v="21"/>
    <x v="247"/>
  </r>
  <r>
    <x v="12"/>
    <s v="86020267"/>
    <s v="桃江-桃花中路"/>
    <s v="KFC"/>
    <s v="长沙肯德基有限公司"/>
    <s v="桃江"/>
    <x v="21"/>
    <x v="248"/>
  </r>
  <r>
    <x v="12"/>
    <s v="86020269"/>
    <s v="沅陵-辰州"/>
    <s v="KFC"/>
    <s v="长沙肯德基有限公司"/>
    <s v="沅陵"/>
    <x v="21"/>
    <x v="247"/>
  </r>
  <r>
    <x v="12"/>
    <s v="86020270"/>
    <s v="县正路"/>
    <s v="KFC"/>
    <s v="长沙肯德基有限公司"/>
    <s v="祁东"/>
    <x v="21"/>
    <x v="244"/>
  </r>
  <r>
    <x v="12"/>
    <s v="86020271"/>
    <s v="株洲-金帝广场"/>
    <s v="KFC"/>
    <s v="长沙肯德基有限公司"/>
    <s v="株洲"/>
    <x v="21"/>
    <x v="240"/>
  </r>
  <r>
    <x v="12"/>
    <s v="86020277"/>
    <s v="长沙-友阿奥莱"/>
    <s v="KFC"/>
    <s v="长沙肯德基有限公司"/>
    <s v="长沙"/>
    <x v="21"/>
    <x v="228"/>
  </r>
  <r>
    <x v="12"/>
    <s v="86020278"/>
    <s v="长沙-蓝天"/>
    <s v="KFC"/>
    <s v="长沙肯德基有限公司"/>
    <s v="长沙"/>
    <x v="21"/>
    <x v="228"/>
  </r>
  <r>
    <x v="12"/>
    <s v="86020286"/>
    <s v="湘潭-板塘铺"/>
    <s v="KFC"/>
    <s v="长沙肯德基有限公司"/>
    <s v="湘潭"/>
    <x v="21"/>
    <x v="245"/>
  </r>
  <r>
    <x v="12"/>
    <s v="86020287"/>
    <s v="衡阳-万向城"/>
    <s v="KFC"/>
    <s v="长沙肯德基有限公司"/>
    <s v="衡阳"/>
    <x v="21"/>
    <x v="244"/>
  </r>
  <r>
    <x v="12"/>
    <s v="86020288"/>
    <s v="长沙-金源"/>
    <s v="KFC"/>
    <s v="长沙肯德基有限公司"/>
    <s v="长沙"/>
    <x v="21"/>
    <x v="228"/>
  </r>
  <r>
    <x v="12"/>
    <s v="86020291"/>
    <s v="长沙-玉兰路"/>
    <s v="KFC"/>
    <s v="长沙肯德基有限公司"/>
    <s v="长沙"/>
    <x v="21"/>
    <x v="228"/>
  </r>
  <r>
    <x v="12"/>
    <s v="86020294"/>
    <s v="长沙-湘府东路"/>
    <s v="KFC"/>
    <s v="长沙肯德基有限公司"/>
    <s v="长沙"/>
    <x v="21"/>
    <x v="228"/>
  </r>
  <r>
    <x v="12"/>
    <s v="86020298"/>
    <s v="望城-郭亮路"/>
    <s v="KFC"/>
    <s v="长沙肯德基有限公司"/>
    <s v="长沙"/>
    <x v="21"/>
    <x v="228"/>
  </r>
  <r>
    <x v="12"/>
    <s v="86020300"/>
    <s v="永兴-干劲路"/>
    <s v="KFC"/>
    <s v="长沙肯德基有限公司"/>
    <s v="永兴"/>
    <x v="21"/>
    <x v="225"/>
  </r>
  <r>
    <x v="12"/>
    <s v="86020301"/>
    <s v="岳阳-高铁"/>
    <s v="KFC"/>
    <s v="长沙肯德基有限公司"/>
    <s v="岳阳"/>
    <x v="21"/>
    <x v="243"/>
  </r>
  <r>
    <x v="12"/>
    <s v="86020351"/>
    <s v="长沙-天马"/>
    <s v="KFC"/>
    <s v="长沙肯德基有限公司"/>
    <s v="长沙"/>
    <x v="21"/>
    <x v="228"/>
  </r>
  <r>
    <x v="12"/>
    <s v="86020352"/>
    <s v="靖州渠阳"/>
    <s v="KFC"/>
    <s v="长沙肯德基有限公司"/>
    <s v="靖州"/>
    <x v="21"/>
    <x v="247"/>
  </r>
  <r>
    <x v="12"/>
    <s v="86020355"/>
    <s v="长沙-凌霄"/>
    <s v="KFC"/>
    <s v="长沙肯德基有限公司"/>
    <s v="长沙"/>
    <x v="21"/>
    <x v="228"/>
  </r>
  <r>
    <x v="12"/>
    <s v="86020356"/>
    <s v="娄底-龙泰"/>
    <s v="KFC"/>
    <s v="长沙肯德基有限公司"/>
    <s v="娄底"/>
    <x v="21"/>
    <x v="242"/>
  </r>
  <r>
    <x v="12"/>
    <s v="86020357"/>
    <s v="常德-桥南市场"/>
    <s v="KFC"/>
    <s v="长沙肯德基有限公司"/>
    <s v="常德"/>
    <x v="21"/>
    <x v="246"/>
  </r>
  <r>
    <x v="12"/>
    <s v="86020360"/>
    <s v="攸县望云"/>
    <s v="KFC"/>
    <s v="长沙肯德基有限公司"/>
    <s v="攸县"/>
    <x v="21"/>
    <x v="240"/>
  </r>
  <r>
    <x v="12"/>
    <s v="86020364"/>
    <s v="沅江-琼湖"/>
    <s v="KFC"/>
    <s v="长沙肯德基有限公司"/>
    <s v="沅江"/>
    <x v="21"/>
    <x v="248"/>
  </r>
  <r>
    <x v="12"/>
    <s v="86020365"/>
    <s v="长沙-金星中路"/>
    <s v="KFC"/>
    <s v="长沙肯德基有限公司"/>
    <s v="长沙"/>
    <x v="21"/>
    <x v="228"/>
  </r>
  <r>
    <x v="12"/>
    <s v="86020370"/>
    <s v="娄底-娄星"/>
    <s v="KFC"/>
    <s v="长沙肯德基有限公司"/>
    <s v="娄底"/>
    <x v="21"/>
    <x v="242"/>
  </r>
  <r>
    <x v="12"/>
    <s v="86020371"/>
    <s v="长沙-木莲"/>
    <s v="KFC"/>
    <s v="长沙肯德基有限公司"/>
    <s v="长沙"/>
    <x v="21"/>
    <x v="228"/>
  </r>
  <r>
    <x v="12"/>
    <s v="86020375"/>
    <s v="临湘-长安路"/>
    <s v="KFC"/>
    <s v="长沙肯德基有限公司"/>
    <s v="临湘"/>
    <x v="21"/>
    <x v="243"/>
  </r>
  <r>
    <x v="12"/>
    <s v="86020378"/>
    <s v="宜章-文明路"/>
    <s v="KFC"/>
    <s v="长沙肯德基有限公司"/>
    <s v="宜章"/>
    <x v="21"/>
    <x v="225"/>
  </r>
  <r>
    <x v="12"/>
    <s v="86020382"/>
    <s v="岳阳-金鄂路"/>
    <s v="KFC"/>
    <s v="长沙肯德基有限公司"/>
    <s v="岳阳"/>
    <x v="21"/>
    <x v="243"/>
  </r>
  <r>
    <x v="12"/>
    <s v="86020383"/>
    <s v="常宁青阳路"/>
    <s v="KFC"/>
    <s v="长沙肯德基有限公司"/>
    <s v="常宁"/>
    <x v="21"/>
    <x v="244"/>
  </r>
  <r>
    <x v="12"/>
    <s v="86020386"/>
    <s v="长沙-麓山"/>
    <s v="KFC"/>
    <s v="长沙肯德基有限公司"/>
    <s v="长沙"/>
    <x v="21"/>
    <x v="228"/>
  </r>
  <r>
    <x v="12"/>
    <s v="86020389"/>
    <s v="宁乡-崇尚"/>
    <s v="KFC"/>
    <s v="长沙肯德基有限公司"/>
    <s v="宁乡"/>
    <x v="21"/>
    <x v="228"/>
  </r>
  <r>
    <x v="12"/>
    <s v="86020394"/>
    <s v="邵阳-帝王"/>
    <s v="KFC"/>
    <s v="长沙肯德基有限公司"/>
    <s v="邵阳"/>
    <x v="21"/>
    <x v="241"/>
  </r>
  <r>
    <x v="12"/>
    <s v="86020396"/>
    <s v="长沙高铁出发层"/>
    <s v="KFC"/>
    <s v="长沙肯德基有限公司"/>
    <s v="长沙"/>
    <x v="21"/>
    <x v="228"/>
  </r>
  <r>
    <x v="12"/>
    <s v="86020397"/>
    <s v="长沙高铁到达层"/>
    <s v="KFC"/>
    <s v="长沙肯德基有限公司"/>
    <s v="长沙"/>
    <x v="21"/>
    <x v="228"/>
  </r>
  <r>
    <x v="12"/>
    <s v="86020399"/>
    <s v="株洲-高铁"/>
    <s v="KFC"/>
    <s v="长沙肯德基有限公司"/>
    <s v="株洲"/>
    <x v="21"/>
    <x v="240"/>
  </r>
  <r>
    <x v="12"/>
    <s v="86020400"/>
    <s v="新正路"/>
    <s v="KFC"/>
    <s v="长沙肯德基有限公司"/>
    <s v="衡阳县"/>
    <x v="21"/>
    <x v="244"/>
  </r>
  <r>
    <x v="12"/>
    <s v="86020451"/>
    <s v="醴陵-澧陵瓷城"/>
    <s v="KFC"/>
    <s v="长沙肯德基有限公司"/>
    <s v="醴陵"/>
    <x v="21"/>
    <x v="240"/>
  </r>
  <r>
    <x v="12"/>
    <s v="86020455"/>
    <s v="道县-潇水路"/>
    <s v="KFC"/>
    <s v="长沙肯德基有限公司"/>
    <s v="道县"/>
    <x v="21"/>
    <x v="249"/>
  </r>
  <r>
    <x v="12"/>
    <s v="86020457"/>
    <s v="益阳-安化中伟"/>
    <s v="KFC"/>
    <s v="长沙肯德基有限公司"/>
    <s v="安化"/>
    <x v="21"/>
    <x v="248"/>
  </r>
  <r>
    <x v="12"/>
    <s v="86020459"/>
    <s v="岳阳建湘路"/>
    <s v="KFC"/>
    <s v="长沙肯德基有限公司"/>
    <s v="岳阳"/>
    <x v="21"/>
    <x v="243"/>
  </r>
  <r>
    <x v="12"/>
    <s v="86020461"/>
    <s v="邵东-红岭"/>
    <s v="KFC"/>
    <s v="长沙肯德基有限公司"/>
    <s v="邵东"/>
    <x v="21"/>
    <x v="241"/>
  </r>
  <r>
    <x v="12"/>
    <s v="86020463"/>
    <s v="长沙-车站北路"/>
    <s v="KFC"/>
    <s v="长沙肯德基有限公司"/>
    <s v="长沙"/>
    <x v="21"/>
    <x v="228"/>
  </r>
  <r>
    <x v="12"/>
    <s v="86020466"/>
    <s v="张家界-回龙路"/>
    <s v="KFC"/>
    <s v="长沙肯德基有限公司"/>
    <s v="张家界"/>
    <x v="21"/>
    <x v="239"/>
  </r>
  <r>
    <x v="12"/>
    <s v="86020467"/>
    <s v="邵东-衡宝路"/>
    <s v="KFC"/>
    <s v="长沙肯德基有限公司"/>
    <s v="邵东"/>
    <x v="21"/>
    <x v="241"/>
  </r>
  <r>
    <x v="12"/>
    <s v="86020468"/>
    <s v="益阳-桥北"/>
    <s v="KFC"/>
    <s v="长沙肯德基有限公司"/>
    <s v="益阳"/>
    <x v="21"/>
    <x v="248"/>
  </r>
  <r>
    <x v="12"/>
    <s v="86020469"/>
    <s v="凤凰-虹桥"/>
    <s v="KFC"/>
    <s v="长沙肯德基有限公司"/>
    <s v="凤凰"/>
    <x v="21"/>
    <x v="250"/>
  </r>
  <r>
    <x v="12"/>
    <s v="86020470"/>
    <s v="怀化城市广场"/>
    <s v="KFC"/>
    <s v="长沙肯德基有限公司"/>
    <s v="怀化"/>
    <x v="21"/>
    <x v="247"/>
  </r>
  <r>
    <x v="12"/>
    <s v="86020473"/>
    <s v="华容-迎宾路"/>
    <s v="KFC"/>
    <s v="长沙肯德基有限公司"/>
    <s v="华容"/>
    <x v="21"/>
    <x v="243"/>
  </r>
  <r>
    <x v="12"/>
    <s v="86020481"/>
    <s v="浏阳-大瑶"/>
    <s v="KFC"/>
    <s v="长沙肯德基有限公司"/>
    <s v="浏阳"/>
    <x v="21"/>
    <x v="228"/>
  </r>
  <r>
    <x v="12"/>
    <s v="86020484"/>
    <s v="株洲月塘"/>
    <s v="KFC"/>
    <s v="长沙肯德基有限公司"/>
    <s v="株洲"/>
    <x v="21"/>
    <x v="240"/>
  </r>
  <r>
    <x v="12"/>
    <s v="86020486"/>
    <s v="岳阳巴陵大道"/>
    <s v="KFC"/>
    <s v="长沙肯德基有限公司"/>
    <s v="岳阳"/>
    <x v="21"/>
    <x v="243"/>
  </r>
  <r>
    <x v="12"/>
    <s v="86020490"/>
    <s v="东安湘中广场"/>
    <s v="KFC"/>
    <s v="长沙肯德基有限公司"/>
    <s v="东安"/>
    <x v="21"/>
    <x v="249"/>
  </r>
  <r>
    <x v="12"/>
    <s v="86020499"/>
    <s v="澧县-澧县丁公桥"/>
    <s v="KFC"/>
    <s v="长沙肯德基有限公司"/>
    <s v="澧县"/>
    <x v="21"/>
    <x v="246"/>
  </r>
  <r>
    <x v="12"/>
    <s v="86020857"/>
    <s v="长沙-星城DT"/>
    <s v="KFC"/>
    <s v="长沙肯德基有限公司"/>
    <s v="长沙"/>
    <x v="21"/>
    <x v="228"/>
  </r>
  <r>
    <x v="12"/>
    <s v="86020858"/>
    <s v="长沙-麓谷DT"/>
    <s v="KFC"/>
    <s v="长沙肯德基有限公司"/>
    <s v="长沙"/>
    <x v="21"/>
    <x v="228"/>
  </r>
  <r>
    <x v="12"/>
    <s v="86020861"/>
    <s v="株州-尚格"/>
    <s v="KFC"/>
    <s v="长沙肯德基有限公司"/>
    <s v="株洲"/>
    <x v="21"/>
    <x v="240"/>
  </r>
  <r>
    <x v="12"/>
    <s v="86020862"/>
    <s v="韶山南路DT店"/>
    <s v="KFC"/>
    <s v="长沙肯德基有限公司"/>
    <s v="长沙"/>
    <x v="21"/>
    <x v="228"/>
  </r>
  <r>
    <x v="12"/>
    <s v="11307159"/>
    <s v="枫林餐厅"/>
    <s v="KFC"/>
    <s v="长沙三盛永丰餐饮管理有限公司"/>
    <s v="长沙"/>
    <x v="21"/>
    <x v="228"/>
  </r>
  <r>
    <x v="12"/>
    <s v="12039559"/>
    <s v="长沙-火星"/>
    <s v="KFC"/>
    <s v="长沙万福麒麟餐饮有限责任公司"/>
    <s v="长沙"/>
    <x v="21"/>
    <x v="228"/>
  </r>
  <r>
    <x v="12"/>
    <s v="9721586"/>
    <s v="长沙-人民中路"/>
    <s v="KFC"/>
    <s v="长沙万福麒麟餐饮有限责任公司"/>
    <s v="长沙"/>
    <x v="21"/>
    <x v="228"/>
  </r>
  <r>
    <x v="12"/>
    <s v="10284491"/>
    <s v="长沙-东塘2"/>
    <s v="KFC"/>
    <s v="长沙中恒德诚餐饮管理有限公司"/>
    <s v="长沙"/>
    <x v="21"/>
    <x v="228"/>
  </r>
  <r>
    <x v="12"/>
    <s v="11892670"/>
    <s v="邵阳-邵陵路"/>
    <s v="KFC"/>
    <s v="长沙中恒德诚餐饮管理有限公司"/>
    <s v="邵阳"/>
    <x v="21"/>
    <x v="241"/>
  </r>
  <r>
    <x v="12"/>
    <s v="11666194"/>
    <s v="LS湖口时代茗湖店"/>
    <s v="LS"/>
    <s v="湖口县福辉火锅城"/>
    <s v="湖口"/>
    <x v="22"/>
    <x v="231"/>
  </r>
  <r>
    <x v="12"/>
    <s v="76201091"/>
    <s v="LS雄楚一号店"/>
    <s v="LS"/>
    <s v="内蒙古小肥羊餐饮连锁有限公司"/>
    <s v="武汉"/>
    <x v="20"/>
    <x v="209"/>
  </r>
  <r>
    <x v="12"/>
    <s v="11666193"/>
    <s v="LS上饶凤凰大道店"/>
    <s v="LS"/>
    <s v="上饶市恒欣餐饮有限公司  "/>
    <s v="上饶"/>
    <x v="22"/>
    <x v="233"/>
  </r>
  <r>
    <x v="12"/>
    <s v="76366001"/>
    <s v="LS中山大道店"/>
    <s v="LS"/>
    <s v="武汉市蒙旺餐饮有限公司"/>
    <s v="武汉"/>
    <x v="20"/>
    <x v="209"/>
  </r>
  <r>
    <x v="12"/>
    <s v="76365001"/>
    <s v="LS唐家墩店"/>
    <s v="LS"/>
    <s v="武汉市永傲餐饮有限公司"/>
    <s v="武汉"/>
    <x v="20"/>
    <x v="209"/>
  </r>
  <r>
    <x v="12"/>
    <s v="11666270"/>
    <s v="LS岳阳"/>
    <s v="LS"/>
    <s v="岳阳晟丰餐饮管理有限公司"/>
    <s v="岳阳"/>
    <x v="21"/>
    <x v="243"/>
  </r>
  <r>
    <x v="12"/>
    <s v="11666271"/>
    <s v="LS马王堆中路店"/>
    <s v="LS"/>
    <s v="长沙市芙蓉区合兴火锅"/>
    <s v="长沙"/>
    <x v="21"/>
    <x v="228"/>
  </r>
  <r>
    <x v="12"/>
    <s v="11666259"/>
    <s v="LS八一路"/>
    <s v="LS"/>
    <s v="长沙市芙蓉区合兴火锅     "/>
    <s v="长沙"/>
    <x v="21"/>
    <x v="228"/>
  </r>
  <r>
    <x v="12"/>
    <s v="11666266"/>
    <s v="LS马王堆店"/>
    <s v="LS"/>
    <s v="长沙市芙蓉区永旺火锅店"/>
    <s v="长沙"/>
    <x v="21"/>
    <x v="228"/>
  </r>
  <r>
    <x v="12"/>
    <s v="80151501"/>
    <s v="PH咸宁花坛"/>
    <s v="PHDI"/>
    <s v="百胜餐饮（武汉）有限公司"/>
    <s v="咸宁"/>
    <x v="20"/>
    <x v="216"/>
  </r>
  <r>
    <x v="12"/>
    <s v="80151502"/>
    <s v="PH泛海城市广场"/>
    <s v="PHDI"/>
    <s v="百胜餐饮（武汉）有限公司"/>
    <s v="武汉"/>
    <x v="20"/>
    <x v="209"/>
  </r>
  <r>
    <x v="12"/>
    <s v="80151503"/>
    <s v="PH景德镇广场南路"/>
    <s v="PHDI"/>
    <s v="百胜餐饮（武汉）有限公司"/>
    <s v="景德镇"/>
    <x v="22"/>
    <x v="230"/>
  </r>
  <r>
    <x v="12"/>
    <s v="80151508"/>
    <s v="襄阳PH"/>
    <s v="PHDI"/>
    <s v="百胜餐饮（武汉）有限公司"/>
    <s v="襄樊"/>
    <x v="20"/>
    <x v="221"/>
  </r>
  <r>
    <x v="12"/>
    <s v="80151509"/>
    <s v="PH武汉站"/>
    <s v="PHDI"/>
    <s v="百胜餐饮（武汉）有限公司"/>
    <s v="武汉"/>
    <x v="20"/>
    <x v="209"/>
  </r>
  <r>
    <x v="12"/>
    <s v="80151511"/>
    <s v="鹰潭-PH月湖"/>
    <s v="PHDI"/>
    <s v="百胜餐饮（武汉）有限公司"/>
    <s v="鹰潭"/>
    <x v="22"/>
    <x v="238"/>
  </r>
  <r>
    <x v="12"/>
    <s v="80151513"/>
    <s v="上饶-PH步行街"/>
    <s v="PHDI"/>
    <s v="百胜餐饮（武汉）有限公司"/>
    <s v="上饶"/>
    <x v="22"/>
    <x v="233"/>
  </r>
  <r>
    <x v="12"/>
    <s v="80151516"/>
    <s v="PH佰港城"/>
    <s v="PHDI"/>
    <s v="百胜餐饮（武汉）有限公司"/>
    <s v="武汉"/>
    <x v="20"/>
    <x v="209"/>
  </r>
  <r>
    <x v="12"/>
    <s v="80151518"/>
    <s v="宜昌-PH水悦城"/>
    <s v="PHDI"/>
    <s v="百胜餐饮（武汉）有限公司"/>
    <s v="宜昌"/>
    <x v="20"/>
    <x v="212"/>
  </r>
  <r>
    <x v="12"/>
    <s v="80151519"/>
    <s v="PH红星"/>
    <s v="PHDI"/>
    <s v="百胜餐饮（武汉）有限公司"/>
    <s v="长沙"/>
    <x v="21"/>
    <x v="228"/>
  </r>
  <r>
    <x v="12"/>
    <s v="80151521"/>
    <s v="PH华晨"/>
    <s v="PHDI"/>
    <s v="百胜餐饮（武汉）有限公司"/>
    <s v="长沙"/>
    <x v="21"/>
    <x v="228"/>
  </r>
  <r>
    <x v="12"/>
    <s v="80151522"/>
    <s v="PH枣阳光武路"/>
    <s v="PHDI"/>
    <s v="百胜餐饮（武汉）有限公司"/>
    <s v="枣阳"/>
    <x v="20"/>
    <x v="214"/>
  </r>
  <r>
    <x v="12"/>
    <s v="80151523"/>
    <s v="荆州-PH荆州万达"/>
    <s v="PHDI"/>
    <s v="百胜餐饮（武汉）有限公司"/>
    <s v="荆州"/>
    <x v="20"/>
    <x v="213"/>
  </r>
  <r>
    <x v="12"/>
    <s v="80151524"/>
    <s v="武汉-PH徐东大道"/>
    <s v="PHDI"/>
    <s v="百胜餐饮（武汉）有限公司"/>
    <s v="武汉"/>
    <x v="20"/>
    <x v="209"/>
  </r>
  <r>
    <x v="12"/>
    <s v="80151525"/>
    <s v="长沙-PH东塘"/>
    <s v="PHDI"/>
    <s v="百胜餐饮（武汉）有限公司"/>
    <s v="长沙"/>
    <x v="21"/>
    <x v="228"/>
  </r>
  <r>
    <x v="12"/>
    <s v="80151527"/>
    <s v="PH玺悦城"/>
    <s v="PHDI"/>
    <s v="百胜餐饮（武汉）有限公司"/>
    <s v="南昌"/>
    <x v="22"/>
    <x v="229"/>
  </r>
  <r>
    <x v="12"/>
    <s v="80151534"/>
    <s v="PH欢乐谷"/>
    <s v="PHDI"/>
    <s v="百胜餐饮（武汉）有限公司"/>
    <s v="武汉"/>
    <x v="20"/>
    <x v="209"/>
  </r>
  <r>
    <x v="12"/>
    <s v="80151536"/>
    <s v="PH耒阳群英"/>
    <s v="PHDI"/>
    <s v="百胜餐饮（武汉）有限公司"/>
    <s v="耒阳"/>
    <x v="21"/>
    <x v="244"/>
  </r>
  <r>
    <x v="12"/>
    <s v="80151538"/>
    <s v="PH常德临江公园"/>
    <s v="PHDI"/>
    <s v="百胜餐饮（武汉）有限公司"/>
    <s v="常德"/>
    <x v="21"/>
    <x v="246"/>
  </r>
  <r>
    <x v="12"/>
    <s v="80151539"/>
    <s v="PH孝感长征路"/>
    <s v="PHDI"/>
    <s v="百胜餐饮（武汉）有限公司"/>
    <s v="孝感"/>
    <x v="20"/>
    <x v="217"/>
  </r>
  <r>
    <x v="12"/>
    <s v="80151540"/>
    <s v="PH金银潭"/>
    <s v="PHDI"/>
    <s v="百胜餐饮（武汉）有限公司"/>
    <s v="武汉"/>
    <x v="20"/>
    <x v="209"/>
  </r>
  <r>
    <x v="12"/>
    <s v="80151541"/>
    <s v="PH曙光"/>
    <s v="PHDI"/>
    <s v="百胜餐饮（武汉）有限公司"/>
    <s v="武汉"/>
    <x v="20"/>
    <x v="209"/>
  </r>
  <r>
    <x v="12"/>
    <s v="80151543"/>
    <s v="PH宁乡花明路"/>
    <s v="PHDI"/>
    <s v="百胜餐饮（武汉）有限公司"/>
    <s v="宁乡"/>
    <x v="21"/>
    <x v="228"/>
  </r>
  <r>
    <x v="12"/>
    <s v="80151545"/>
    <s v="PH八里湖"/>
    <s v="PHDI"/>
    <s v="百胜餐饮（武汉）有限公司"/>
    <s v="九江"/>
    <x v="22"/>
    <x v="231"/>
  </r>
  <r>
    <x v="12"/>
    <s v="86015503"/>
    <s v="南昌-PH八一"/>
    <s v="PHDI"/>
    <s v="百胜餐饮（武汉）有限公司"/>
    <s v="南昌"/>
    <x v="22"/>
    <x v="229"/>
  </r>
  <r>
    <x v="12"/>
    <s v="86015504"/>
    <s v="长沙-PH中广"/>
    <s v="PHDI"/>
    <s v="百胜餐饮（武汉）有限公司"/>
    <s v="长沙"/>
    <x v="21"/>
    <x v="228"/>
  </r>
  <r>
    <x v="12"/>
    <s v="86015505"/>
    <s v="武汉-PH江汉"/>
    <s v="PHDI"/>
    <s v="百胜餐饮（武汉）有限公司"/>
    <s v="武汉"/>
    <x v="20"/>
    <x v="209"/>
  </r>
  <r>
    <x v="12"/>
    <s v="86015506"/>
    <s v="南昌-PH中山城"/>
    <s v="PHDI"/>
    <s v="百胜餐饮（武汉）有限公司"/>
    <s v="南昌"/>
    <x v="22"/>
    <x v="229"/>
  </r>
  <r>
    <x v="12"/>
    <s v="86015511"/>
    <s v="武汉-PH中南"/>
    <s v="PHDI"/>
    <s v="百胜餐饮（武汉）有限公司"/>
    <s v="武汉"/>
    <x v="20"/>
    <x v="209"/>
  </r>
  <r>
    <x v="12"/>
    <s v="86015515"/>
    <s v="武汉-PH徐东"/>
    <s v="PHDI"/>
    <s v="百胜餐饮（武汉）有限公司"/>
    <s v="武汉"/>
    <x v="20"/>
    <x v="209"/>
  </r>
  <r>
    <x v="12"/>
    <s v="86015516"/>
    <s v="长沙-PH枫林"/>
    <s v="PHDI"/>
    <s v="百胜餐饮（武汉）有限公司"/>
    <s v="长沙"/>
    <x v="21"/>
    <x v="228"/>
  </r>
  <r>
    <x v="12"/>
    <s v="86015523"/>
    <s v="武汉-PH大福源"/>
    <s v="PHDI"/>
    <s v="百胜餐饮（武汉）有限公司"/>
    <s v="武汉"/>
    <x v="20"/>
    <x v="209"/>
  </r>
  <r>
    <x v="12"/>
    <s v="86015525"/>
    <s v="株洲-PH中鸿"/>
    <s v="PHDI"/>
    <s v="百胜餐饮（武汉）有限公司"/>
    <s v="株洲"/>
    <x v="21"/>
    <x v="240"/>
  </r>
  <r>
    <x v="12"/>
    <s v="86015526"/>
    <s v="宜昌-PH均瑶"/>
    <s v="PHDI"/>
    <s v="百胜餐饮（武汉）有限公司"/>
    <s v="宜昌"/>
    <x v="20"/>
    <x v="212"/>
  </r>
  <r>
    <x v="12"/>
    <s v="86015529"/>
    <s v="武汉-PH新世界"/>
    <s v="PHDI"/>
    <s v="百胜餐饮（武汉）有限公司"/>
    <s v="武汉"/>
    <x v="20"/>
    <x v="209"/>
  </r>
  <r>
    <x v="12"/>
    <s v="86015530"/>
    <s v="武汉-PH王家湾"/>
    <s v="PHDI"/>
    <s v="百胜餐饮（武汉）有限公司"/>
    <s v="武汉"/>
    <x v="20"/>
    <x v="209"/>
  </r>
  <r>
    <x v="12"/>
    <s v="86015532"/>
    <s v="武汉-PH钟家村"/>
    <s v="PHDI"/>
    <s v="百胜餐饮（武汉）有限公司"/>
    <s v="武汉"/>
    <x v="20"/>
    <x v="209"/>
  </r>
  <r>
    <x v="12"/>
    <s v="86015536"/>
    <s v="武汉-PH世界城"/>
    <s v="PHDI"/>
    <s v="百胜餐饮（武汉）有限公司"/>
    <s v="武汉"/>
    <x v="20"/>
    <x v="209"/>
  </r>
  <r>
    <x v="12"/>
    <s v="86015537"/>
    <s v="湘潭-PH建设北路"/>
    <s v="PHDI"/>
    <s v="百胜餐饮（武汉）有限公司"/>
    <s v="湘潭"/>
    <x v="21"/>
    <x v="245"/>
  </r>
  <r>
    <x v="12"/>
    <s v="86015538"/>
    <s v="长沙-PH东郡"/>
    <s v="PHDI"/>
    <s v="百胜餐饮（武汉）有限公司"/>
    <s v="长沙"/>
    <x v="21"/>
    <x v="228"/>
  </r>
  <r>
    <x v="12"/>
    <s v="86015541"/>
    <s v="长沙-PH家润多"/>
    <s v="PHDI"/>
    <s v="百胜餐饮（武汉）有限公司"/>
    <s v="长沙"/>
    <x v="21"/>
    <x v="228"/>
  </r>
  <r>
    <x v="12"/>
    <s v="86015542"/>
    <s v="武汉-PH湘隆"/>
    <s v="PHDI"/>
    <s v="百胜餐饮（武汉）有限公司"/>
    <s v="武汉"/>
    <x v="20"/>
    <x v="209"/>
  </r>
  <r>
    <x v="12"/>
    <s v="86015544"/>
    <s v="武汉-PH新佳丽"/>
    <s v="PHDI"/>
    <s v="百胜餐饮（武汉）有限公司"/>
    <s v="武汉"/>
    <x v="20"/>
    <x v="209"/>
  </r>
  <r>
    <x v="12"/>
    <s v="86015546"/>
    <s v="荆州-PH美佳华"/>
    <s v="PHDI"/>
    <s v="百胜餐饮（武汉）有限公司"/>
    <s v="荆州"/>
    <x v="20"/>
    <x v="213"/>
  </r>
  <r>
    <x v="12"/>
    <s v="86015563"/>
    <s v="武汉-PH菱角湖"/>
    <s v="PHDI"/>
    <s v="百胜餐饮（武汉）有限公司"/>
    <s v="武汉"/>
    <x v="20"/>
    <x v="209"/>
  </r>
  <r>
    <x v="12"/>
    <s v="86015567"/>
    <s v="武汉-PH光谷天地"/>
    <s v="PHDI"/>
    <s v="百胜餐饮（武汉）有限公司"/>
    <s v="武汉"/>
    <x v="20"/>
    <x v="209"/>
  </r>
  <r>
    <x v="12"/>
    <s v="86015568"/>
    <s v="南昌-PH玉河"/>
    <s v="PHDI"/>
    <s v="百胜餐饮（武汉）有限公司"/>
    <s v="南昌"/>
    <x v="22"/>
    <x v="229"/>
  </r>
  <r>
    <x v="12"/>
    <s v="86015569"/>
    <s v="武汉-PH太子湖"/>
    <s v="PHDI"/>
    <s v="百胜餐饮（武汉）有限公司"/>
    <s v="武汉"/>
    <x v="20"/>
    <x v="209"/>
  </r>
  <r>
    <x v="12"/>
    <s v="86015570"/>
    <s v="PH金星中路"/>
    <s v="PHDI"/>
    <s v="百胜餐饮（武汉）有限公司"/>
    <s v="长沙"/>
    <x v="21"/>
    <x v="228"/>
  </r>
  <r>
    <x v="12"/>
    <s v="86015571"/>
    <s v="PH公安路"/>
    <s v="PHDI"/>
    <s v="百胜餐饮（武汉）有限公司"/>
    <s v="武汉"/>
    <x v="20"/>
    <x v="209"/>
  </r>
  <r>
    <x v="12"/>
    <s v="86015574"/>
    <s v="望城-PH长沙星城"/>
    <s v="PHDI"/>
    <s v="百胜餐饮（武汉）有限公司"/>
    <s v="长沙"/>
    <x v="21"/>
    <x v="228"/>
  </r>
  <r>
    <x v="12"/>
    <s v="86015575"/>
    <s v="武汉-PH吉庆街"/>
    <s v="PHDI"/>
    <s v="百胜餐饮（武汉）有限公司"/>
    <s v="武汉"/>
    <x v="20"/>
    <x v="209"/>
  </r>
  <r>
    <x v="12"/>
    <s v="86015576"/>
    <s v="武汉-PH武商"/>
    <s v="PHDI"/>
    <s v="百胜餐饮（武汉）有限公司"/>
    <s v="武汉"/>
    <x v="20"/>
    <x v="209"/>
  </r>
  <r>
    <x v="12"/>
    <s v="86015579"/>
    <s v="赣州-PH翠微"/>
    <s v="PHDI"/>
    <s v="百胜餐饮（武汉）有限公司"/>
    <s v="赣州"/>
    <x v="22"/>
    <x v="234"/>
  </r>
  <r>
    <x v="12"/>
    <s v="86015581"/>
    <s v="长沙-PH天虹"/>
    <s v="PHDI"/>
    <s v="百胜餐饮（武汉）有限公司"/>
    <s v="长沙"/>
    <x v="21"/>
    <x v="228"/>
  </r>
  <r>
    <x v="12"/>
    <s v="86015582"/>
    <s v="娄底-PH娄星"/>
    <s v="PHDI"/>
    <s v="百胜餐饮（武汉）有限公司"/>
    <s v="娄底"/>
    <x v="21"/>
    <x v="242"/>
  </r>
  <r>
    <x v="12"/>
    <s v="86015583"/>
    <s v="武汉-PH盘龙奥莱"/>
    <s v="PHDI"/>
    <s v="百胜餐饮（武汉）有限公司"/>
    <s v="黄陂"/>
    <x v="20"/>
    <x v="209"/>
  </r>
  <r>
    <x v="12"/>
    <s v="86015584"/>
    <s v="PH岁宝"/>
    <s v="PHDI"/>
    <s v="百胜餐饮（武汉）有限公司"/>
    <s v="长沙"/>
    <x v="21"/>
    <x v="228"/>
  </r>
  <r>
    <x v="12"/>
    <s v="86015585"/>
    <s v="PH东茅岭"/>
    <s v="PHDI"/>
    <s v="百胜餐饮（武汉）有限公司"/>
    <s v="岳阳"/>
    <x v="21"/>
    <x v="243"/>
  </r>
  <r>
    <x v="12"/>
    <s v="86015586"/>
    <s v="宜昌-PH西陵"/>
    <s v="PHDI"/>
    <s v="百胜餐饮（武汉）有限公司"/>
    <s v="宜昌"/>
    <x v="20"/>
    <x v="212"/>
  </r>
  <r>
    <x v="12"/>
    <s v="86015588"/>
    <s v="长沙-PH悦方"/>
    <s v="PHDI"/>
    <s v="百胜餐饮（武汉）有限公司"/>
    <s v="长沙"/>
    <x v="21"/>
    <x v="228"/>
  </r>
  <r>
    <x v="12"/>
    <s v="86015589"/>
    <s v="PH武大"/>
    <s v="PHDI"/>
    <s v="百胜餐饮（武汉）有限公司"/>
    <s v="武汉"/>
    <x v="20"/>
    <x v="209"/>
  </r>
  <r>
    <x v="12"/>
    <s v="86015591"/>
    <s v="郴州-PH五岭广场"/>
    <s v="PHDI"/>
    <s v="百胜餐饮（武汉）有限公司"/>
    <s v="郴州"/>
    <x v="21"/>
    <x v="225"/>
  </r>
  <r>
    <x v="12"/>
    <s v="86015593"/>
    <s v="长沙-新PH五一广场"/>
    <s v="PHDI"/>
    <s v="百胜餐饮（武汉）有限公司"/>
    <s v="长沙"/>
    <x v="21"/>
    <x v="228"/>
  </r>
  <r>
    <x v="12"/>
    <s v="86015595"/>
    <s v="武汉-PH杨汊湖"/>
    <s v="PHDI"/>
    <s v="百胜餐饮（武汉）有限公司"/>
    <s v="武汉"/>
    <x v="20"/>
    <x v="209"/>
  </r>
  <r>
    <x v="12"/>
    <s v="86015596"/>
    <s v="南昌-PH会展"/>
    <s v="PHDI"/>
    <s v="百胜餐饮（武汉）有限公司"/>
    <s v="南昌"/>
    <x v="22"/>
    <x v="229"/>
  </r>
  <r>
    <x v="12"/>
    <s v="86015597"/>
    <s v="吉安-PH吉安人民广场"/>
    <s v="PHDI"/>
    <s v="百胜餐饮（武汉）有限公司"/>
    <s v="吉安"/>
    <x v="22"/>
    <x v="237"/>
  </r>
  <r>
    <x v="12"/>
    <s v="86015598"/>
    <s v="株州-PH珠江北路"/>
    <s v="PHDI"/>
    <s v="百胜餐饮（武汉）有限公司"/>
    <s v="株洲"/>
    <x v="21"/>
    <x v="240"/>
  </r>
  <r>
    <x v="12"/>
    <s v="86015599"/>
    <s v="长沙-PH星沙"/>
    <s v="PHDI"/>
    <s v="百胜餐饮（武汉）有限公司"/>
    <s v="长沙"/>
    <x v="21"/>
    <x v="228"/>
  </r>
  <r>
    <x v="12"/>
    <s v="86015802"/>
    <s v="武汉-PH新中南"/>
    <s v="PHDI"/>
    <s v="百胜餐饮（武汉）有限公司"/>
    <s v="武汉"/>
    <x v="20"/>
    <x v="209"/>
  </r>
  <r>
    <x v="12"/>
    <s v="86015803"/>
    <s v="武汉-PH新群光"/>
    <s v="PHDI"/>
    <s v="百胜餐饮（武汉）有限公司"/>
    <s v="武汉"/>
    <x v="20"/>
    <x v="209"/>
  </r>
  <r>
    <x v="12"/>
    <s v="86015806"/>
    <s v="武汉-PH凯德广场"/>
    <s v="PHDI"/>
    <s v="百胜餐饮（武汉）有限公司"/>
    <s v="武汉"/>
    <x v="20"/>
    <x v="209"/>
  </r>
  <r>
    <x v="12"/>
    <s v="86015807"/>
    <s v="PH株洲月塘"/>
    <s v="PHDI"/>
    <s v="百胜餐饮（武汉）有限公司"/>
    <s v="株洲"/>
    <x v="21"/>
    <x v="240"/>
  </r>
  <r>
    <x v="12"/>
    <s v="86015808"/>
    <s v="PH怀化迎丰"/>
    <s v="PHDI"/>
    <s v="百胜餐饮（武汉）有限公司"/>
    <s v="怀化"/>
    <x v="21"/>
    <x v="247"/>
  </r>
  <r>
    <x v="12"/>
    <s v="86015810"/>
    <s v="PH岳阳得胜路"/>
    <s v="PHDI"/>
    <s v="百胜餐饮（武汉）有限公司"/>
    <s v="岳阳"/>
    <x v="21"/>
    <x v="243"/>
  </r>
  <r>
    <x v="12"/>
    <s v="86015814"/>
    <s v="黄兴北路"/>
    <s v="PHDI"/>
    <s v="百胜餐饮（武汉）有限公司"/>
    <s v="长沙"/>
    <x v="21"/>
    <x v="228"/>
  </r>
  <r>
    <x v="12"/>
    <s v="86015815"/>
    <s v="PH新余胜利店"/>
    <s v="PHDI"/>
    <s v="百胜餐饮（武汉）有限公司"/>
    <s v="新余"/>
    <x v="22"/>
    <x v="232"/>
  </r>
  <r>
    <x v="12"/>
    <s v="86015816"/>
    <s v="梦时代PH"/>
    <s v="PHDI"/>
    <s v="百胜餐饮（武汉）有限公司"/>
    <s v="南昌"/>
    <x v="22"/>
    <x v="229"/>
  </r>
  <r>
    <x v="12"/>
    <s v="86015819"/>
    <s v="南昌-PH上海路"/>
    <s v="PHDI"/>
    <s v="百胜餐饮（武汉）有限公司"/>
    <s v="南昌"/>
    <x v="22"/>
    <x v="229"/>
  </r>
  <r>
    <x v="12"/>
    <s v="86015820"/>
    <s v="PH黄石天津路店"/>
    <s v="PHDI"/>
    <s v="百胜餐饮（武汉）有限公司"/>
    <s v="黄石"/>
    <x v="20"/>
    <x v="219"/>
  </r>
  <r>
    <x v="12"/>
    <s v="86015821"/>
    <s v="长沙-PH银盆岭"/>
    <s v="PHDI"/>
    <s v="百胜餐饮（武汉）有限公司"/>
    <s v="长沙"/>
    <x v="21"/>
    <x v="228"/>
  </r>
  <r>
    <x v="12"/>
    <s v="86015823"/>
    <s v="抚州融旺店"/>
    <s v="PHDI"/>
    <s v="百胜餐饮（武汉）有限公司"/>
    <s v="抚州"/>
    <x v="22"/>
    <x v="235"/>
  </r>
  <r>
    <x v="12"/>
    <s v="86015824"/>
    <s v="仙桃PH城市广场"/>
    <s v="PHDI"/>
    <s v="百胜餐饮（武汉）有限公司"/>
    <s v="仙桃"/>
    <x v="20"/>
    <x v="210"/>
  </r>
  <r>
    <x v="12"/>
    <s v="86015825"/>
    <s v="PH株洲黄河路店"/>
    <s v="PHDI"/>
    <s v="百胜餐饮（武汉）有限公司"/>
    <s v="株洲"/>
    <x v="21"/>
    <x v="240"/>
  </r>
  <r>
    <x v="12"/>
    <s v="86015826"/>
    <s v="宜昌-PH万达路店"/>
    <s v="PHDI"/>
    <s v="百胜餐饮（武汉）有限公司"/>
    <s v="宜昌"/>
    <x v="20"/>
    <x v="212"/>
  </r>
  <r>
    <x v="12"/>
    <s v="86015829"/>
    <s v="PH汉街"/>
    <s v="PHDI"/>
    <s v="百胜餐饮（武汉）有限公司"/>
    <s v="武汉"/>
    <x v="20"/>
    <x v="209"/>
  </r>
  <r>
    <x v="12"/>
    <s v="86015831"/>
    <s v="PH奥山"/>
    <s v="PHDI"/>
    <s v="百胜餐饮（武汉）有限公司"/>
    <s v="武汉"/>
    <x v="20"/>
    <x v="209"/>
  </r>
  <r>
    <x v="12"/>
    <s v="86015833"/>
    <s v="长沙-喜盈门PH"/>
    <s v="PHDI"/>
    <s v="百胜餐饮（武汉）有限公司"/>
    <s v="长沙"/>
    <x v="21"/>
    <x v="228"/>
  </r>
  <r>
    <x v="12"/>
    <s v="86015836"/>
    <s v="长沙-金源PH"/>
    <s v="PHDI"/>
    <s v="百胜餐饮（武汉）有限公司"/>
    <s v="长沙"/>
    <x v="21"/>
    <x v="228"/>
  </r>
  <r>
    <x v="12"/>
    <s v="86015839"/>
    <s v="PH花园道"/>
    <s v="PHDI"/>
    <s v="百胜餐饮（武汉）有限公司"/>
    <s v="武汉"/>
    <x v="20"/>
    <x v="209"/>
  </r>
  <r>
    <x v="12"/>
    <s v="86015840"/>
    <s v="PH京东"/>
    <s v="PHDI"/>
    <s v="百胜餐饮（武汉）有限公司"/>
    <s v="南昌"/>
    <x v="22"/>
    <x v="229"/>
  </r>
  <r>
    <x v="12"/>
    <s v="86015841"/>
    <s v="PH雄楚一号"/>
    <s v="PHDI"/>
    <s v="百胜餐饮（武汉）有限公司"/>
    <s v="武汉"/>
    <x v="20"/>
    <x v="209"/>
  </r>
  <r>
    <x v="12"/>
    <s v="86015844"/>
    <s v="PH汉口城市广场"/>
    <s v="PHDI"/>
    <s v="百胜餐饮（武汉）有限公司"/>
    <s v="武汉"/>
    <x v="20"/>
    <x v="209"/>
  </r>
  <r>
    <x v="12"/>
    <s v="86015845"/>
    <s v="PH孝感城站"/>
    <s v="PHDI"/>
    <s v="百胜餐饮（武汉）有限公司"/>
    <s v="孝感"/>
    <x v="20"/>
    <x v="217"/>
  </r>
  <r>
    <x v="12"/>
    <s v="86015846"/>
    <s v="PH随州青年路"/>
    <s v="PHDI"/>
    <s v="百胜餐饮（武汉）有限公司"/>
    <s v="随州"/>
    <x v="20"/>
    <x v="220"/>
  </r>
  <r>
    <x v="12"/>
    <s v="86015847"/>
    <s v="PH永州金水湾"/>
    <s v="PHDI"/>
    <s v="百胜餐饮（武汉）有限公司"/>
    <s v="永州"/>
    <x v="21"/>
    <x v="249"/>
  </r>
  <r>
    <x v="12"/>
    <s v="86015848"/>
    <s v="PH南昌世茂天城"/>
    <s v="PHDI"/>
    <s v="百胜餐饮（武汉）有限公司"/>
    <s v="南昌"/>
    <x v="22"/>
    <x v="229"/>
  </r>
  <r>
    <x v="12"/>
    <s v="86015849"/>
    <s v="PH荆门象山大道"/>
    <s v="PHDI"/>
    <s v="百胜餐饮（武汉）有限公司"/>
    <s v="荆门"/>
    <x v="20"/>
    <x v="224"/>
  </r>
  <r>
    <x v="12"/>
    <s v="86015705"/>
    <s v="PHHS黄兴北路"/>
    <s v="PHHS"/>
    <s v="百胜餐饮（武汉）有限公司"/>
    <s v="长沙"/>
    <x v="21"/>
    <x v="228"/>
  </r>
  <r>
    <x v="12"/>
    <s v="86015707"/>
    <s v="PHHS武汉徐东"/>
    <s v="PHHS"/>
    <s v="百胜餐饮（武汉）有限公司"/>
    <s v="武汉"/>
    <x v="20"/>
    <x v="209"/>
  </r>
  <r>
    <x v="12"/>
    <s v="86015710"/>
    <s v="PHHS京汉大道店"/>
    <s v="PHHS"/>
    <s v="百胜餐饮（武汉）有限公司"/>
    <s v="武汉"/>
    <x v="20"/>
    <x v="209"/>
  </r>
  <r>
    <x v="12"/>
    <s v="86015712"/>
    <s v="PHHS华晨"/>
    <s v="PHHS"/>
    <s v="百胜餐饮（武汉）有限公司"/>
    <s v="长沙"/>
    <x v="21"/>
    <x v="228"/>
  </r>
  <r>
    <x v="12"/>
    <s v="86015714"/>
    <s v="PHHS曙光"/>
    <s v="PHHS"/>
    <s v="百胜餐饮（武汉）有限公司"/>
    <s v="武汉"/>
    <x v="20"/>
    <x v="209"/>
  </r>
  <r>
    <x v="12"/>
    <s v="12498494"/>
    <s v="广北"/>
    <s v="KFC"/>
    <s v="江西鸿昌餐饮管理有限公司 "/>
    <s v="南昌"/>
    <x v="22"/>
    <x v="229"/>
  </r>
  <r>
    <x v="12"/>
    <s v="86015072"/>
    <s v="武汉宜家"/>
    <s v="KFC"/>
    <s v="百胜餐饮（武汉）有限公司"/>
    <s v="武汉"/>
    <x v="20"/>
    <x v="209"/>
  </r>
  <r>
    <x v="12"/>
    <s v="86015076"/>
    <s v="黄石万达"/>
    <s v="KFC"/>
    <s v="百胜餐饮（武汉）有限公司"/>
    <s v="黄石"/>
    <x v="20"/>
    <x v="219"/>
  </r>
  <r>
    <x v="12"/>
    <s v="86015078"/>
    <s v="宜昌汽车东站"/>
    <s v="KFC"/>
    <s v="百胜餐饮（武汉）有限公司"/>
    <s v="宜昌"/>
    <x v="20"/>
    <x v="212"/>
  </r>
  <r>
    <x v="12"/>
    <s v="86020033"/>
    <s v="衡阳新船山"/>
    <s v="KFC"/>
    <s v="长沙肯德基有限公司"/>
    <s v="衡阳"/>
    <x v="21"/>
    <x v="244"/>
  </r>
  <r>
    <x v="12"/>
    <s v="86020037"/>
    <s v="吉首泰丰"/>
    <s v="KFC"/>
    <s v="长沙肯德基有限公司"/>
    <s v="吉首"/>
    <x v="21"/>
    <x v="250"/>
  </r>
  <r>
    <x v="12"/>
    <s v="86020043"/>
    <s v="德思勤"/>
    <s v="KFC"/>
    <s v="长沙肯德基有限公司"/>
    <s v="长沙"/>
    <x v="21"/>
    <x v="228"/>
  </r>
  <r>
    <x v="12"/>
    <s v="86020051"/>
    <s v="沅江新源路_x000d_"/>
    <s v="KFC"/>
    <s v="长沙肯德基有限公司"/>
    <s v="沅江"/>
    <x v="21"/>
    <x v="248"/>
  </r>
  <r>
    <x v="12"/>
    <s v="86020052"/>
    <s v="汉寿振兴路"/>
    <s v="KFC"/>
    <s v="长沙肯德基有限公司"/>
    <s v="汉寿"/>
    <x v="21"/>
    <x v="246"/>
  </r>
  <r>
    <x v="12"/>
    <s v="86020053"/>
    <s v="张家界袁家界"/>
    <s v="KFC"/>
    <s v="长沙肯德基有限公司"/>
    <s v="张家界"/>
    <x v="21"/>
    <x v="239"/>
  </r>
  <r>
    <x v="12"/>
    <s v="86020859"/>
    <s v="株洲珠江北路"/>
    <s v="KFC"/>
    <s v="长沙肯德基有限公司"/>
    <s v="株洲"/>
    <x v="21"/>
    <x v="240"/>
  </r>
  <r>
    <x v="12"/>
    <s v="86026045"/>
    <s v="九江庐山"/>
    <s v="KFC"/>
    <s v="南昌肯德基有限公司"/>
    <s v="九江"/>
    <x v="22"/>
    <x v="231"/>
  </r>
  <r>
    <x v="12"/>
    <s v="11666302"/>
    <s v="LS雄楚一号店"/>
    <s v="LS"/>
    <s v="武汉东湖新技术开发区麟睿火锅店"/>
    <s v="武汉"/>
    <x v="20"/>
    <x v="209"/>
  </r>
  <r>
    <x v="12"/>
    <s v="11666304"/>
    <s v="LS唐家墩店"/>
    <s v="LS"/>
    <s v="武汉唐家墩店"/>
    <s v="武汉"/>
    <x v="20"/>
    <x v="209"/>
  </r>
  <r>
    <x v="12"/>
    <s v="12547165"/>
    <s v="PH武大"/>
    <s v="PHDI"/>
    <s v="武汉业百宸餐饮管理有限公司"/>
    <s v="武汉"/>
    <x v="20"/>
    <x v="209"/>
  </r>
  <r>
    <x v="12"/>
    <s v="80151510"/>
    <s v="PH衡阳船山"/>
    <s v="PHDI"/>
    <s v="百胜餐饮（武汉）有限公司"/>
    <s v="衡阳"/>
    <x v="21"/>
    <x v="244"/>
  </r>
  <r>
    <x v="12"/>
    <s v="80151526"/>
    <s v="PH吉首泰丰广场"/>
    <s v="PHDI"/>
    <s v="百胜餐饮（武汉）有限公司"/>
    <s v="吉首"/>
    <x v="21"/>
    <x v="250"/>
  </r>
  <r>
    <x v="12"/>
    <s v="80151547"/>
    <s v="PH德思勤"/>
    <s v="PHDI"/>
    <s v="百胜餐饮（武汉）有限公司"/>
    <s v="长沙"/>
    <x v="21"/>
    <x v="228"/>
  </r>
  <r>
    <x v="12"/>
    <s v="80151550"/>
    <s v="PH武汉宜家"/>
    <s v="PHDI"/>
    <s v="百胜餐饮（武汉）有限公司"/>
    <s v="武汉"/>
    <x v="20"/>
    <x v="209"/>
  </r>
  <r>
    <x v="12"/>
    <s v="80151555"/>
    <s v="沅江新源PH"/>
    <s v="PHDI"/>
    <s v="百胜餐饮（武汉）有限公司"/>
    <s v="沅江"/>
    <x v="21"/>
    <x v="248"/>
  </r>
  <r>
    <x v="12"/>
    <s v="80151556"/>
    <s v="PH香樟"/>
    <s v="PHDI"/>
    <s v="百胜餐饮（武汉）有限公司"/>
    <s v="长沙"/>
    <x v="21"/>
    <x v="228"/>
  </r>
  <r>
    <x v="12"/>
    <s v="80151557"/>
    <s v="PH黄石万达"/>
    <s v="PHDI"/>
    <s v="百胜餐饮（武汉）有限公司"/>
    <s v="黄石"/>
    <x v="20"/>
    <x v="219"/>
  </r>
  <r>
    <x v="12"/>
    <s v="80151562"/>
    <s v="PH九江奥莱"/>
    <s v="PHDI"/>
    <s v="百胜餐饮（武汉）有限公司"/>
    <s v="九江"/>
    <x v="22"/>
    <x v="231"/>
  </r>
  <r>
    <x v="12"/>
    <s v="86015716"/>
    <s v="PHHS雄楚大道_x000d_"/>
    <s v="PHHS"/>
    <s v="百胜餐饮（武汉）有限公司"/>
    <s v="武汉"/>
    <x v="20"/>
    <x v="209"/>
  </r>
  <r>
    <x v="12"/>
    <s v="86015718"/>
    <s v="PHHS南京西路"/>
    <s v="PHHS"/>
    <s v="百胜餐饮（武汉）有限公司"/>
    <s v="南昌"/>
    <x v="22"/>
    <x v="229"/>
  </r>
  <r>
    <x v="12"/>
    <s v="12590705"/>
    <s v="永州-零陵中路"/>
    <s v="KFC"/>
    <s v="郴州智麟餐饮管理有限公司"/>
    <s v="永州"/>
    <x v="21"/>
    <x v="249"/>
  </r>
  <r>
    <x v="12"/>
    <s v="12604765"/>
    <s v="武汉-玲珑汇"/>
    <s v="KFC"/>
    <s v="武汉兴熹餐饮管理咨询有限公司"/>
    <s v="武汉"/>
    <x v="20"/>
    <x v="209"/>
  </r>
  <r>
    <x v="12"/>
    <s v="12604834"/>
    <s v="洪城大厦"/>
    <s v="KFC"/>
    <s v="南昌聚嘉益餐饮管理有限公司"/>
    <s v="南昌"/>
    <x v="22"/>
    <x v="229"/>
  </r>
  <r>
    <x v="12"/>
    <s v="80151531"/>
    <s v="PH鄂州南浦路"/>
    <s v="PHDI"/>
    <s v="百胜餐饮（武汉）有限公司"/>
    <s v="鄂州"/>
    <x v="20"/>
    <x v="226"/>
  </r>
  <r>
    <x v="12"/>
    <s v="80151542"/>
    <s v="PH襄阳春园"/>
    <s v="PHDI"/>
    <s v="百胜餐饮（武汉）有限公司"/>
    <s v="襄樊"/>
    <x v="20"/>
    <x v="221"/>
  </r>
  <r>
    <x v="12"/>
    <s v="80151549"/>
    <s v="PH东吴大道"/>
    <s v="PHDI"/>
    <s v="百胜餐饮（武汉）有限公司"/>
    <s v="武汉"/>
    <x v="20"/>
    <x v="209"/>
  </r>
  <r>
    <x v="12"/>
    <s v="80151565"/>
    <s v="PH华新路"/>
    <s v="PHDI"/>
    <s v="百胜餐饮（武汉）有限公司"/>
    <s v="衡阳"/>
    <x v="20"/>
    <x v="244"/>
  </r>
  <r>
    <x v="12"/>
    <s v="80151566"/>
    <s v="PH常青花园"/>
    <s v="PHDI"/>
    <s v="百胜餐饮（武汉）有限公司"/>
    <s v="武汉"/>
    <x v="20"/>
    <x v="209"/>
  </r>
  <r>
    <x v="12"/>
    <s v="80151567"/>
    <s v="PH凤凰城"/>
    <s v="PHDI"/>
    <s v="百胜餐饮（武汉）有限公司"/>
    <s v="长沙"/>
    <x v="21"/>
    <x v="228"/>
  </r>
  <r>
    <x v="12"/>
    <s v="80151570"/>
    <s v="PH湘潭华隆"/>
    <s v="PHDI"/>
    <s v="百胜餐饮（武汉）有限公司"/>
    <s v="湘潭"/>
    <x v="20"/>
    <x v="245"/>
  </r>
  <r>
    <x v="12"/>
    <s v="80151572"/>
    <s v="PH君悦城"/>
    <s v="PHDI"/>
    <s v="百胜餐饮（武汉）有限公司"/>
    <s v="浏阳"/>
    <x v="21"/>
    <x v="228"/>
  </r>
  <r>
    <x v="12"/>
    <s v="80151573"/>
    <s v="PH1818"/>
    <s v="PHDI"/>
    <s v="百胜餐饮（武汉）有限公司"/>
    <s v="武汉"/>
    <x v="20"/>
    <x v="209"/>
  </r>
  <r>
    <x v="12"/>
    <s v="80151575"/>
    <s v="PH大武汉"/>
    <s v="PHDI"/>
    <s v="百胜餐饮（武汉）有限公司"/>
    <s v="武汉"/>
    <x v="20"/>
    <x v="209"/>
  </r>
  <r>
    <x v="12"/>
    <s v="86015052"/>
    <s v="银墩路"/>
    <s v="KFC"/>
    <s v="百胜餐饮（武汉）有限公司"/>
    <s v="武汉"/>
    <x v="20"/>
    <x v="209"/>
  </r>
  <r>
    <x v="12"/>
    <s v="86015056"/>
    <s v="襄阳春园"/>
    <s v="KFC"/>
    <s v="百胜餐饮（武汉）有限公司"/>
    <s v="襄樊"/>
    <x v="20"/>
    <x v="221"/>
  </r>
  <r>
    <x v="12"/>
    <s v="86015067"/>
    <s v="齐安大道"/>
    <s v="KFC"/>
    <s v="百胜餐饮（武汉）有限公司"/>
    <s v="新洲"/>
    <x v="20"/>
    <x v="209"/>
  </r>
  <r>
    <x v="12"/>
    <s v="86015068"/>
    <s v="KFC东吴大道"/>
    <s v="KFC"/>
    <s v="百胜餐饮（武汉）有限公司"/>
    <s v="武汉"/>
    <x v="20"/>
    <x v="209"/>
  </r>
  <r>
    <x v="12"/>
    <s v="86015077"/>
    <s v="硚口路"/>
    <s v="KFC"/>
    <s v="百胜餐饮（武汉）有限公司"/>
    <s v="武汉"/>
    <x v="20"/>
    <x v="209"/>
  </r>
  <r>
    <x v="12"/>
    <s v="86015081"/>
    <s v="恩施来凤"/>
    <s v="KFC"/>
    <s v="百胜餐饮（武汉）有限公司"/>
    <s v="恩施"/>
    <x v="20"/>
    <x v="211"/>
  </r>
  <r>
    <x v="12"/>
    <s v="86015990"/>
    <s v="园博会"/>
    <s v="KFC"/>
    <s v="百胜餐饮（武汉）有限公司"/>
    <s v="武汉"/>
    <x v="20"/>
    <x v="209"/>
  </r>
  <r>
    <x v="12"/>
    <s v="86020054"/>
    <s v="湘阴太傅路"/>
    <s v="KFC"/>
    <s v="长沙肯德基有限公司"/>
    <s v="湘阴"/>
    <x v="21"/>
    <x v="243"/>
  </r>
  <r>
    <x v="12"/>
    <s v="86020055"/>
    <s v="浏阳君悦城"/>
    <s v="KFC"/>
    <s v="长沙肯德基有限公司"/>
    <s v="浏阳"/>
    <x v="21"/>
    <x v="228"/>
  </r>
  <r>
    <x v="12"/>
    <s v="86020247"/>
    <s v="新华隆"/>
    <s v="KFC"/>
    <s v="长沙肯德基有限公司"/>
    <s v="湘潭"/>
    <x v="21"/>
    <x v="245"/>
  </r>
  <r>
    <x v="12"/>
    <s v="86026049"/>
    <s v="赣州登封大道"/>
    <s v="KFC"/>
    <s v="南昌肯德基有限公司"/>
    <s v="赣州"/>
    <x v="22"/>
    <x v="234"/>
  </r>
  <r>
    <x v="12"/>
    <s v="86026051"/>
    <s v="金沙大道"/>
    <s v="KFC"/>
    <s v="南昌肯德基有限公司"/>
    <s v="南昌"/>
    <x v="22"/>
    <x v="229"/>
  </r>
  <r>
    <x v="12"/>
    <s v="12642771"/>
    <s v="香樟-加盟"/>
    <s v="KFC"/>
    <s v="湖南省荷香餐饮管理有限公司"/>
    <s v="长沙"/>
    <x v="21"/>
    <x v="228"/>
  </r>
  <r>
    <x v="12"/>
    <s v="12644328"/>
    <s v="新上海路(加盟)"/>
    <s v="KFC"/>
    <s v="景德镇市卓宇餐饮管理有限公司"/>
    <s v="南昌"/>
    <x v="22"/>
    <x v="229"/>
  </r>
  <r>
    <x v="12"/>
    <s v="12650784"/>
    <s v="PH悦方"/>
    <s v="PHDI"/>
    <s v="长沙祺禾餐饮管理有限公司"/>
    <s v="长沙"/>
    <x v="21"/>
    <x v="228"/>
  </r>
  <r>
    <x v="12"/>
    <s v="80151535"/>
    <s v="PH张家界中商"/>
    <s v="PHDI"/>
    <s v="百胜餐饮（武汉）有限公司"/>
    <s v="张家界"/>
    <x v="21"/>
    <x v="239"/>
  </r>
  <r>
    <x v="12"/>
    <s v="80151552"/>
    <s v="PH恩施舞阳坝"/>
    <s v="PHDI"/>
    <s v="百胜餐饮（武汉）有限公司"/>
    <s v="恩施"/>
    <x v="20"/>
    <x v="211"/>
  </r>
  <r>
    <x v="12"/>
    <s v="80151568"/>
    <s v="PH上饶庆丰"/>
    <s v="PHDI"/>
    <s v="百胜餐饮（武汉）有限公司"/>
    <s v="上饶"/>
    <x v="22"/>
    <x v="233"/>
  </r>
  <r>
    <x v="12"/>
    <s v="80151580"/>
    <s v="PH汉海国际"/>
    <s v="PHDI"/>
    <s v="百胜餐饮（武汉）有限公司"/>
    <s v="汉川"/>
    <x v="20"/>
    <x v="217"/>
  </r>
  <r>
    <x v="12"/>
    <s v="80151583"/>
    <s v="PH桐梓坡"/>
    <s v="PHDI"/>
    <s v="百胜餐饮（武汉）有限公司"/>
    <s v="长沙"/>
    <x v="21"/>
    <x v="228"/>
  </r>
  <r>
    <x v="12"/>
    <s v="80151585"/>
    <s v="PH江城"/>
    <s v="PHDI"/>
    <s v="百胜餐饮（武汉）有限公司"/>
    <s v="武汉"/>
    <x v="20"/>
    <x v="209"/>
  </r>
  <r>
    <x v="12"/>
    <s v="80151586"/>
    <s v="PH九江长江大道"/>
    <s v="PHDI"/>
    <s v="百胜餐饮（武汉）有限公司"/>
    <s v="九江"/>
    <x v="22"/>
    <x v="231"/>
  </r>
  <r>
    <x v="12"/>
    <s v="80151590"/>
    <s v="PH南昌丽景"/>
    <s v="PHDI"/>
    <s v="百胜餐饮（武汉）有限公司"/>
    <s v="南昌"/>
    <x v="22"/>
    <x v="229"/>
  </r>
  <r>
    <x v="12"/>
    <s v="80151591"/>
    <s v="PH鲁巷广场"/>
    <s v="PHDI"/>
    <s v="百胜餐饮（武汉）有限公司"/>
    <s v="武汉"/>
    <x v="20"/>
    <x v="209"/>
  </r>
  <r>
    <x v="12"/>
    <s v="80151592"/>
    <s v="PH湘江中路"/>
    <s v="PHDI"/>
    <s v="百胜餐饮（武汉）有限公司"/>
    <s v="长沙"/>
    <x v="21"/>
    <x v="228"/>
  </r>
  <r>
    <x v="12"/>
    <s v="86015055"/>
    <s v="大悟建新街"/>
    <s v="KFC"/>
    <s v="百胜餐饮（武汉）有限公司"/>
    <s v="大悟"/>
    <x v="20"/>
    <x v="217"/>
  </r>
  <r>
    <x v="12"/>
    <s v="86015075"/>
    <s v="金水湾"/>
    <s v="KFC"/>
    <s v="百胜餐饮（武汉）有限公司"/>
    <s v="沙阳"/>
    <x v="20"/>
    <x v="224"/>
  </r>
  <r>
    <x v="12"/>
    <s v="86015079"/>
    <s v="麻城将军路"/>
    <s v="KFC"/>
    <s v="百胜餐饮（武汉）有限公司"/>
    <s v="麻城"/>
    <x v="20"/>
    <x v="215"/>
  </r>
  <r>
    <x v="12"/>
    <s v="86015084"/>
    <s v="汉川汉海国际"/>
    <s v="KFC"/>
    <s v="百胜餐饮（武汉）有限公司"/>
    <s v="汉川"/>
    <x v="20"/>
    <x v="217"/>
  </r>
  <r>
    <x v="12"/>
    <s v="86015719"/>
    <s v="PHHS桐梓坡餐厅"/>
    <s v="PHHS"/>
    <s v="百胜餐饮（武汉）有限公司"/>
    <s v="长沙"/>
    <x v="21"/>
    <x v="228"/>
  </r>
  <r>
    <x v="12"/>
    <s v="86020050"/>
    <s v="长沙大道"/>
    <s v="KFC"/>
    <s v="长沙肯德基有限公司"/>
    <s v="长沙"/>
    <x v="21"/>
    <x v="228"/>
  </r>
  <r>
    <x v="12"/>
    <s v="86020059"/>
    <s v="新西站"/>
    <s v="KFC"/>
    <s v="长沙肯德基有限公司"/>
    <s v="长沙"/>
    <x v="21"/>
    <x v="228"/>
  </r>
  <r>
    <x v="12"/>
    <s v="86020062"/>
    <s v="株洲白云路"/>
    <s v="KFC"/>
    <s v="长沙肯德基有限公司"/>
    <s v="株洲"/>
    <x v="21"/>
    <x v="240"/>
  </r>
  <r>
    <x v="12"/>
    <s v="86020064"/>
    <s v="怀化高铁"/>
    <s v="KFC"/>
    <s v="长沙肯德基有限公司"/>
    <s v="怀化"/>
    <x v="21"/>
    <x v="247"/>
  </r>
  <r>
    <x v="12"/>
    <s v="86020065"/>
    <s v="桃源漳江中路"/>
    <s v="KFC"/>
    <s v="长沙肯德基有限公司"/>
    <s v="桃源"/>
    <x v="21"/>
    <x v="246"/>
  </r>
  <r>
    <x v="12"/>
    <s v="86020066"/>
    <s v="花垣建设中路"/>
    <s v="KFC"/>
    <s v="长沙肯德基有限公司"/>
    <s v="花垣"/>
    <x v="21"/>
    <x v="250"/>
  </r>
  <r>
    <x v="12"/>
    <s v="86026047"/>
    <s v="宜丰新昌"/>
    <s v="KFC"/>
    <s v="南昌肯德基有限公司"/>
    <s v="宜丰"/>
    <x v="22"/>
    <x v="227"/>
  </r>
  <r>
    <x v="12"/>
    <s v="86026048"/>
    <s v="上饶庆丰"/>
    <s v="KFC"/>
    <s v="南昌肯德基有限公司"/>
    <s v="上饶"/>
    <x v="22"/>
    <x v="233"/>
  </r>
  <r>
    <x v="12"/>
    <s v="80151595"/>
    <s v="PH郴州国庆路"/>
    <s v="PHDI"/>
    <s v="百胜餐饮（武汉）有限公司"/>
    <s v="郴州"/>
    <x v="21"/>
    <x v="225"/>
  </r>
  <r>
    <x v="12"/>
    <s v="80151597"/>
    <s v="PH常德朗州路"/>
    <s v="PHDI"/>
    <s v="百胜餐饮（武汉）有限公司"/>
    <s v="常德"/>
    <x v="21"/>
    <x v="246"/>
  </r>
  <r>
    <x v="12"/>
    <s v="86015080"/>
    <s v="海天"/>
    <s v="KFC"/>
    <s v="百胜餐饮（武汉）有限公司"/>
    <s v="武汉"/>
    <x v="20"/>
    <x v="209"/>
  </r>
  <r>
    <x v="12"/>
    <s v="86015082"/>
    <s v="长阳龙舟大道"/>
    <s v="KFC"/>
    <s v="百胜餐饮（武汉）有限公司"/>
    <s v="长阳"/>
    <x v="20"/>
    <x v="212"/>
  </r>
  <r>
    <x v="12"/>
    <s v="86015085"/>
    <s v="儿童医院_x000d__x000a_"/>
    <s v="KFC"/>
    <s v="百胜餐饮（武汉）有限公司"/>
    <s v="武汉"/>
    <x v="20"/>
    <x v="209"/>
  </r>
  <r>
    <x v="12"/>
    <s v="86026218"/>
    <s v="南昌旺众"/>
    <s v="KFC"/>
    <s v="南昌肯德基有限公司"/>
    <s v="南昌"/>
    <x v="22"/>
    <x v="229"/>
  </r>
  <r>
    <x v="12"/>
    <s v="86026866"/>
    <s v="火炬大街DT"/>
    <s v="KFC"/>
    <s v="南昌肯德基有限公司"/>
    <s v="南昌"/>
    <x v="22"/>
    <x v="229"/>
  </r>
  <r>
    <x v="12"/>
    <s v="86020068"/>
    <s v="常德泽云"/>
    <s v="KFC"/>
    <s v="长沙肯德基有限公司"/>
    <s v="常德"/>
    <x v="21"/>
    <x v="246"/>
  </r>
  <r>
    <x v="12"/>
    <s v="12706978"/>
    <s v="麓谷DT-加盟"/>
    <s v="KFC"/>
    <s v="长沙三盛永丰餐饮管理有限公司"/>
    <s v="长沙"/>
    <x v="21"/>
    <x v="228"/>
  </r>
  <r>
    <x v="12"/>
    <s v="12715222"/>
    <s v="槐荫大道"/>
    <s v="KFC"/>
    <s v="孝感百福寅餐饮管理有限公司"/>
    <s v="孝感"/>
    <x v="20"/>
    <x v="217"/>
  </r>
  <r>
    <x v="12"/>
    <s v="80151517"/>
    <s v="PH606"/>
    <s v="PHDI"/>
    <s v="百胜餐饮（武汉）有限公司"/>
    <s v="武汉"/>
    <x v="20"/>
    <x v="209"/>
  </r>
  <r>
    <x v="12"/>
    <s v="86015721"/>
    <s v="PHHS江城壹号"/>
    <s v="PHHS"/>
    <s v="百胜餐饮（武汉）有限公司"/>
    <s v="武汉"/>
    <x v="20"/>
    <x v="209"/>
  </r>
  <r>
    <x v="12"/>
    <s v="86015088"/>
    <s v="安陆龙门路"/>
    <s v="KFC"/>
    <s v="百胜餐饮（武汉）有限公司"/>
    <s v="安陆"/>
    <x v="20"/>
    <x v="217"/>
  </r>
  <r>
    <x v="12"/>
    <s v="86015090"/>
    <s v="浠水盛百客"/>
    <s v="KFC"/>
    <s v="百胜餐饮（武汉）有限公司"/>
    <s v="浠水"/>
    <x v="20"/>
    <x v="215"/>
  </r>
  <r>
    <x v="12"/>
    <s v="86015722"/>
    <s v="PHHS大武汉1911"/>
    <s v="PHHS"/>
    <s v="百胜餐饮（武汉）有限公司"/>
    <s v="武汉"/>
    <x v="20"/>
    <x v="209"/>
  </r>
  <r>
    <x v="12"/>
    <s v="86020058"/>
    <s v="凤凰路"/>
    <s v="KFC"/>
    <s v="长沙肯德基有限公司"/>
    <s v="湘潭"/>
    <x v="21"/>
    <x v="245"/>
  </r>
  <r>
    <x v="12"/>
    <s v="86026052"/>
    <s v="共青城"/>
    <s v="KFC"/>
    <s v="南昌肯德基有限公司"/>
    <s v="共青城"/>
    <x v="22"/>
    <x v="231"/>
  </r>
  <r>
    <x v="12"/>
    <s v="86026055"/>
    <s v="九江长江大道"/>
    <s v="KFC"/>
    <s v="南昌肯德基有限公司"/>
    <s v="九江"/>
    <x v="22"/>
    <x v="231"/>
  </r>
  <r>
    <x v="12"/>
    <s v="80151599"/>
    <s v="PH荆门万达"/>
    <s v="PHDI"/>
    <s v="百胜餐饮（武汉）有限公司"/>
    <s v="荆门"/>
    <x v="20"/>
    <x v="224"/>
  </r>
  <r>
    <x v="12"/>
    <s v="80151801"/>
    <s v="PH湘潭万达"/>
    <s v="PHDI"/>
    <s v="百胜餐饮（武汉）有限公司"/>
    <s v="湘潭"/>
    <x v="21"/>
    <x v="245"/>
  </r>
  <r>
    <x v="12"/>
    <s v="80151802"/>
    <s v="PH九龙湖万达"/>
    <s v="PHDI"/>
    <s v="百胜餐饮（武汉）有限公司"/>
    <s v="南昌"/>
    <x v="22"/>
    <x v="229"/>
  </r>
  <r>
    <x v="12"/>
    <s v="86020072"/>
    <s v="湘潭万达"/>
    <s v="KFC"/>
    <s v="长沙肯德基有限公司"/>
    <s v="湘潭"/>
    <x v="21"/>
    <x v="245"/>
  </r>
  <r>
    <x v="12"/>
    <s v="86026057"/>
    <s v="九龙湖万达"/>
    <s v="KFC"/>
    <s v="南昌肯德基有限公司"/>
    <s v="南昌"/>
    <x v="22"/>
    <x v="229"/>
  </r>
  <r>
    <x v="12"/>
    <s v="80151576"/>
    <s v="PH襄阳四季城"/>
    <s v="PHDI"/>
    <s v="百胜餐饮（武汉）有限公司"/>
    <s v="襄阳"/>
    <x v="20"/>
    <x v="214"/>
  </r>
  <r>
    <x v="12"/>
    <s v="80151589"/>
    <s v="PH梅溪湖"/>
    <s v="PHDI"/>
    <s v="百胜餐饮（武汉）有限公司"/>
    <s v="长沙"/>
    <x v="21"/>
    <x v="228"/>
  </r>
  <r>
    <x v="12"/>
    <s v="86015083"/>
    <s v="襄阳四季"/>
    <s v="KFC"/>
    <s v="百胜餐饮（武汉）有限公司"/>
    <s v="襄阳"/>
    <x v="20"/>
    <x v="214"/>
  </r>
  <r>
    <x v="12"/>
    <s v="86015087"/>
    <s v="KFC荆门万达"/>
    <s v="KFC"/>
    <s v="百胜餐饮（武汉）有限公司"/>
    <s v="荆门"/>
    <x v="20"/>
    <x v="224"/>
  </r>
  <r>
    <x v="12"/>
    <s v="86020061"/>
    <s v="梅溪湖标准店"/>
    <s v="KFC"/>
    <s v="长沙肯德基有限公司"/>
    <s v="长沙"/>
    <x v="21"/>
    <x v="228"/>
  </r>
  <r>
    <x v="12"/>
    <s v="86020070"/>
    <s v="登高路"/>
    <s v="KFC"/>
    <s v="长沙肯德基有限公司"/>
    <s v="长沙"/>
    <x v="21"/>
    <x v="228"/>
  </r>
  <r>
    <x v="12"/>
    <s v="86020302"/>
    <s v="梅溪湖精选店"/>
    <s v="KFC"/>
    <s v="长沙肯德基有限公司"/>
    <s v="长沙"/>
    <x v="21"/>
    <x v="228"/>
  </r>
  <r>
    <x v="12"/>
    <s v="12790574"/>
    <s v="水果湖"/>
    <s v="KFC"/>
    <s v="武汉兴熹餐饮管理咨询有限公司"/>
    <s v="武汉"/>
    <x v="20"/>
    <x v="209"/>
  </r>
  <r>
    <x v="12"/>
    <s v="86020077"/>
    <s v="长沙福元路"/>
    <s v="KFC"/>
    <s v="长沙肯德基有限公司"/>
    <s v="长沙"/>
    <x v="21"/>
    <x v="228"/>
  </r>
  <r>
    <x v="12"/>
    <s v="86026056"/>
    <s v="余干琵琶湖"/>
    <s v="KFC"/>
    <s v="南昌肯德基有限公司"/>
    <s v="余干"/>
    <x v="22"/>
    <x v="233"/>
  </r>
  <r>
    <x v="12"/>
    <s v="80151803"/>
    <s v="PH金鄂路"/>
    <s v="PHDI"/>
    <s v="百胜餐饮（武汉）有限公司"/>
    <s v="岳阳"/>
    <x v="21"/>
    <x v="243"/>
  </r>
  <r>
    <x v="12"/>
    <s v="86015091"/>
    <s v="十堰万达"/>
    <s v="KFC"/>
    <s v="百胜餐饮（武汉）有限公司"/>
    <s v="十堰"/>
    <x v="20"/>
    <x v="222"/>
  </r>
  <r>
    <x v="12"/>
    <s v="86015723"/>
    <s v="PHHS芙蓉南路"/>
    <s v="PHHS"/>
    <s v="百胜餐饮（武汉）有限公司"/>
    <s v="长沙"/>
    <x v="21"/>
    <x v="228"/>
  </r>
  <r>
    <x v="12"/>
    <s v="86020865"/>
    <s v="金星北路DT"/>
    <s v="KFC"/>
    <s v="长沙肯德基有限公司"/>
    <s v="长沙"/>
    <x v="21"/>
    <x v="228"/>
  </r>
  <r>
    <x v="12"/>
    <s v="12764049"/>
    <s v="荆门银泰城"/>
    <s v="KFC"/>
    <s v="荆门百乐餐饮食品有限公司"/>
    <s v="荆门"/>
    <x v="20"/>
    <x v="224"/>
  </r>
  <r>
    <x v="12"/>
    <s v="12834594"/>
    <s v="融桥锦城"/>
    <s v="KFC"/>
    <s v="武汉百鼎龙辰餐饮有限责任公司"/>
    <s v="武汉"/>
    <x v="20"/>
    <x v="209"/>
  </r>
  <r>
    <x v="12"/>
    <s v="12837372"/>
    <s v="岳阳五里牌-加盟 "/>
    <s v="KFC"/>
    <s v="岳阳泽胜餐饮管理有限公司"/>
    <s v="岳阳"/>
    <x v="21"/>
    <x v="243"/>
  </r>
  <r>
    <x v="12"/>
    <s v="80151584"/>
    <s v="PH萍乡润达"/>
    <s v="PHDI"/>
    <s v="百胜餐饮（武汉）有限公司"/>
    <s v="萍乡"/>
    <x v="22"/>
    <x v="236"/>
  </r>
  <r>
    <x v="12"/>
    <s v="80151598"/>
    <s v="PH骏业"/>
    <s v="PHDI"/>
    <s v="百胜餐饮（武汉）有限公司"/>
    <s v="武汉"/>
    <x v="20"/>
    <x v="209"/>
  </r>
  <r>
    <x v="12"/>
    <s v="86015095"/>
    <s v="武大校园"/>
    <s v="KFC"/>
    <s v="百胜餐饮（武汉）有限公司"/>
    <s v="武汉"/>
    <x v="20"/>
    <x v="209"/>
  </r>
  <r>
    <x v="12"/>
    <s v="86015096"/>
    <s v="武汉站2店"/>
    <s v="KFC"/>
    <s v="百胜餐饮（武汉）有限公司"/>
    <s v="武汉"/>
    <x v="20"/>
    <x v="209"/>
  </r>
  <r>
    <x v="12"/>
    <s v="86020069"/>
    <s v="郴州同心路"/>
    <s v="KFC"/>
    <s v="长沙肯德基有限公司"/>
    <s v="郴州"/>
    <x v="21"/>
    <x v="225"/>
  </r>
  <r>
    <x v="12"/>
    <s v="86020074"/>
    <s v="邵阳湾田大道"/>
    <s v="KFC"/>
    <s v="长沙肯德基有限公司"/>
    <s v="新邵"/>
    <x v="21"/>
    <x v="241"/>
  </r>
  <r>
    <x v="12"/>
    <s v="86020079"/>
    <s v="永顺溪州路"/>
    <s v="KFC"/>
    <s v="长沙肯德基有限公司"/>
    <s v="永顺"/>
    <x v="21"/>
    <x v="250"/>
  </r>
  <r>
    <x v="12"/>
    <s v="86020080"/>
    <s v="韶山景区店"/>
    <s v="KFC"/>
    <s v="长沙肯德基有限公司"/>
    <s v="韶山县"/>
    <x v="21"/>
    <x v="245"/>
  </r>
  <r>
    <x v="12"/>
    <s v="86020083"/>
    <s v="启明路"/>
    <s v="KFC"/>
    <s v="长沙肯德基有限公司"/>
    <s v="平江县"/>
    <x v="21"/>
    <x v="243"/>
  </r>
  <r>
    <x v="12"/>
    <s v="86020087"/>
    <s v="长沙双拥路"/>
    <s v="KFC"/>
    <s v="长沙肯德基有限公司"/>
    <s v="长沙"/>
    <x v="21"/>
    <x v="228"/>
  </r>
  <r>
    <x v="12"/>
    <s v="86026053"/>
    <s v="南丰桔都"/>
    <s v="KFC"/>
    <s v="南昌肯德基有限公司"/>
    <s v="南丰"/>
    <x v="22"/>
    <x v="235"/>
  </r>
  <r>
    <x v="12"/>
    <s v="86026054"/>
    <s v="萍乡润达"/>
    <s v="KFC"/>
    <s v="南昌肯德基有限公司"/>
    <s v="萍乡"/>
    <x v="22"/>
    <x v="236"/>
  </r>
  <r>
    <x v="12"/>
    <s v="11666377"/>
    <s v="LS长沙西中心店"/>
    <s v="LS"/>
    <s v="长沙市岳麓区鼎胜餐厅"/>
    <s v="长沙"/>
    <x v="21"/>
    <x v="228"/>
  </r>
  <r>
    <x v="12"/>
    <s v="12846884"/>
    <s v="黄冈青砖湖"/>
    <s v="KFC"/>
    <s v="黄冈市德顺餐饮管理有限公司"/>
    <s v="黄冈"/>
    <x v="20"/>
    <x v="215"/>
  </r>
  <r>
    <x v="12"/>
    <s v="12846885"/>
    <s v="黄冈中商"/>
    <s v="KFC"/>
    <s v="黄冈市德顺餐饮管理有限公司"/>
    <s v="黄冈"/>
    <x v="20"/>
    <x v="215"/>
  </r>
  <r>
    <x v="12"/>
    <s v="12846886"/>
    <s v="黄冈胜利街"/>
    <s v="KFC"/>
    <s v="黄冈市德顺餐饮管理有限公司"/>
    <s v="黄冈"/>
    <x v="20"/>
    <x v="215"/>
  </r>
  <r>
    <x v="12"/>
    <s v="86026058"/>
    <s v="武功山"/>
    <s v="KFC"/>
    <s v="南昌肯德基有限公司"/>
    <s v="安福县"/>
    <x v="22"/>
    <x v="237"/>
  </r>
  <r>
    <x v="13"/>
    <n v="86032177"/>
    <s v="麦积"/>
    <s v="KFC"/>
    <s v="兰州肯德基有限公司"/>
    <s v="天水"/>
    <x v="23"/>
    <x v="251"/>
  </r>
  <r>
    <x v="13"/>
    <n v="86032010"/>
    <s v="大众"/>
    <s v="KFC"/>
    <s v="兰州肯德基有限公司"/>
    <s v="天水"/>
    <x v="23"/>
    <x v="251"/>
  </r>
  <r>
    <x v="13"/>
    <n v="86032242"/>
    <s v="新民"/>
    <s v="KFC"/>
    <s v="兰州肯德基有限公司"/>
    <s v="平凉"/>
    <x v="23"/>
    <x v="252"/>
  </r>
  <r>
    <x v="13"/>
    <n v="86032120"/>
    <s v="庆阳"/>
    <s v="KFC"/>
    <s v="兰州肯德基有限公司"/>
    <s v="庆阳"/>
    <x v="23"/>
    <x v="253"/>
  </r>
  <r>
    <x v="13"/>
    <n v="86032222"/>
    <s v="庆阳南大街"/>
    <s v="KFC"/>
    <s v="兰州肯德基有限公司"/>
    <s v="庆阳"/>
    <x v="23"/>
    <x v="253"/>
  </r>
  <r>
    <x v="13"/>
    <n v="80027021"/>
    <s v="庆阳南大街店PH"/>
    <s v="PHDI"/>
    <s v="北京必胜客比萨饼有限公司"/>
    <s v="庆阳"/>
    <x v="23"/>
    <x v="253"/>
  </r>
  <r>
    <x v="13"/>
    <n v="86032091"/>
    <s v="白银"/>
    <s v="KFC"/>
    <s v="兰州肯德基有限公司"/>
    <s v="白银"/>
    <x v="23"/>
    <x v="254"/>
  </r>
  <r>
    <x v="13"/>
    <n v="86032228"/>
    <s v="武威"/>
    <s v="KFC"/>
    <s v="兰州肯德基有限公司"/>
    <s v="武威"/>
    <x v="23"/>
    <x v="255"/>
  </r>
  <r>
    <x v="13"/>
    <n v="86032077"/>
    <s v="镍都"/>
    <s v="KFC"/>
    <s v="兰州肯德基有限公司"/>
    <s v="金昌"/>
    <x v="23"/>
    <x v="256"/>
  </r>
  <r>
    <x v="13"/>
    <n v="86032233"/>
    <s v="肃州"/>
    <s v="KFC"/>
    <s v="兰州肯德基有限公司"/>
    <s v="酒泉"/>
    <x v="23"/>
    <x v="257"/>
  </r>
  <r>
    <x v="13"/>
    <n v="80027028"/>
    <s v="酒泉鼓楼PH"/>
    <s v="PHDI"/>
    <s v="北京必胜客比萨饼有限公司"/>
    <s v="酒泉"/>
    <x v="23"/>
    <x v="257"/>
  </r>
  <r>
    <x v="13"/>
    <n v="86032194"/>
    <s v="新华"/>
    <s v="KFC"/>
    <s v="兰州肯德基有限公司"/>
    <s v="嘉峪关"/>
    <x v="23"/>
    <x v="258"/>
  </r>
  <r>
    <x v="13"/>
    <n v="86032002"/>
    <s v="民主"/>
    <s v="KFC"/>
    <s v="兰州肯德基有限公司"/>
    <s v="兰州"/>
    <x v="23"/>
    <x v="259"/>
  </r>
  <r>
    <x v="13"/>
    <n v="86032006"/>
    <s v="西太华"/>
    <s v="KFC"/>
    <s v="兰州肯德基有限公司"/>
    <s v="兰州"/>
    <x v="23"/>
    <x v="259"/>
  </r>
  <r>
    <x v="13"/>
    <n v="86032007"/>
    <s v="西固"/>
    <s v="KFC"/>
    <s v="兰州肯德基有限公司"/>
    <s v="兰州"/>
    <x v="23"/>
    <x v="259"/>
  </r>
  <r>
    <x v="13"/>
    <n v="86032019"/>
    <s v="南昌"/>
    <s v="KFC"/>
    <s v="兰州肯德基有限公司"/>
    <s v="兰州"/>
    <x v="23"/>
    <x v="259"/>
  </r>
  <r>
    <x v="13"/>
    <n v="86032054"/>
    <s v="百安"/>
    <s v="KFC"/>
    <s v="兰州肯德基有限公司"/>
    <s v="兰州"/>
    <x v="23"/>
    <x v="259"/>
  </r>
  <r>
    <x v="13"/>
    <n v="86032065"/>
    <s v="火车站"/>
    <s v="KFC"/>
    <s v="兰州肯德基有限公司"/>
    <s v="兰州"/>
    <x v="23"/>
    <x v="259"/>
  </r>
  <r>
    <x v="13"/>
    <n v="86032096"/>
    <s v="雁滩"/>
    <s v="KFC"/>
    <s v="兰州肯德基有限公司"/>
    <s v="兰州"/>
    <x v="23"/>
    <x v="259"/>
  </r>
  <r>
    <x v="13"/>
    <n v="86032117"/>
    <s v="瑞德"/>
    <s v="KFC"/>
    <s v="兰州肯德基有限公司"/>
    <s v="兰州"/>
    <x v="23"/>
    <x v="259"/>
  </r>
  <r>
    <x v="13"/>
    <n v="86032119"/>
    <s v="康桥"/>
    <s v="KFC"/>
    <s v="兰州肯德基有限公司"/>
    <s v="兰州"/>
    <x v="23"/>
    <x v="259"/>
  </r>
  <r>
    <x v="13"/>
    <n v="86032136"/>
    <s v="新亚欧"/>
    <s v="KFC"/>
    <s v="兰州肯德基有限公司"/>
    <s v="兰州"/>
    <x v="23"/>
    <x v="259"/>
  </r>
  <r>
    <x v="13"/>
    <n v="86032185"/>
    <s v="新东方红"/>
    <s v="KFC"/>
    <s v="兰州肯德基有限公司"/>
    <s v="兰州"/>
    <x v="23"/>
    <x v="259"/>
  </r>
  <r>
    <x v="13"/>
    <n v="86032854"/>
    <s v="西津DT"/>
    <s v="KFC"/>
    <s v="兰州肯德基有限公司"/>
    <s v="兰州"/>
    <x v="23"/>
    <x v="259"/>
  </r>
  <r>
    <x v="13"/>
    <n v="86032248"/>
    <s v="城关"/>
    <s v="KFC"/>
    <s v="兰州肯德基有限公司"/>
    <s v="兰州"/>
    <x v="23"/>
    <x v="259"/>
  </r>
  <r>
    <x v="13"/>
    <n v="86032252"/>
    <s v="雁南"/>
    <s v="KFC"/>
    <s v="兰州肯德基有限公司"/>
    <s v="兰州"/>
    <x v="23"/>
    <x v="259"/>
  </r>
  <r>
    <x v="13"/>
    <n v="86032257"/>
    <s v="西客站"/>
    <s v="KFC"/>
    <s v="兰州肯德基有限公司"/>
    <s v="兰州"/>
    <x v="23"/>
    <x v="259"/>
  </r>
  <r>
    <x v="13"/>
    <n v="80027009"/>
    <s v="瑞德PH"/>
    <s v="PHDI"/>
    <s v="北京必胜客比萨饼有限公司"/>
    <s v="兰州"/>
    <x v="23"/>
    <x v="259"/>
  </r>
  <r>
    <x v="13"/>
    <n v="86002159"/>
    <s v="永昌PH"/>
    <s v="PHDI"/>
    <s v="北京必胜客比萨饼有限公司"/>
    <s v="兰州"/>
    <x v="23"/>
    <x v="259"/>
  </r>
  <r>
    <x v="13"/>
    <n v="86002221"/>
    <s v="东方红PH"/>
    <s v="PHDI"/>
    <s v="北京必胜客比萨饼有限公司"/>
    <s v="兰州"/>
    <x v="23"/>
    <x v="259"/>
  </r>
  <r>
    <x v="13"/>
    <n v="80027026"/>
    <s v="西固PH"/>
    <s v="PHDI"/>
    <s v="北京必胜客比萨饼有限公司"/>
    <s v="兰州"/>
    <x v="23"/>
    <x v="259"/>
  </r>
  <r>
    <x v="13"/>
    <n v="80027035"/>
    <s v="南昌PH"/>
    <s v="PHDI"/>
    <s v="北京必胜客比萨饼有限公司"/>
    <s v="兰州"/>
    <x v="23"/>
    <x v="259"/>
  </r>
  <r>
    <x v="13"/>
    <n v="80027034"/>
    <s v="城关PH"/>
    <s v="PHDI"/>
    <s v="北京必胜客比萨饼有限公司"/>
    <s v="兰州"/>
    <x v="23"/>
    <x v="259"/>
  </r>
  <r>
    <x v="13"/>
    <n v="80027044"/>
    <s v="安宁PH"/>
    <s v="PHDI"/>
    <s v="北京必胜客比萨饼有限公司"/>
    <s v="兰州"/>
    <x v="23"/>
    <x v="259"/>
  </r>
  <r>
    <x v="13"/>
    <n v="10637453"/>
    <s v="西站"/>
    <s v="KFC"/>
    <s v="兰州恒丰餐饮管理有限公司"/>
    <s v="兰州"/>
    <x v="23"/>
    <x v="259"/>
  </r>
  <r>
    <x v="13"/>
    <n v="86025205"/>
    <s v="鼎尚"/>
    <s v="KFC"/>
    <s v="太原肯德基有限公司"/>
    <s v="翼城"/>
    <x v="1"/>
    <x v="260"/>
  </r>
  <r>
    <x v="13"/>
    <n v="86025035"/>
    <s v="新市"/>
    <s v="KFC"/>
    <s v="太原肯德基有限公司"/>
    <s v="晋城"/>
    <x v="1"/>
    <x v="261"/>
  </r>
  <r>
    <x v="13"/>
    <n v="86025186"/>
    <s v="国贸"/>
    <s v="KFC"/>
    <s v="太原肯德基有限公司"/>
    <s v="晋城"/>
    <x v="1"/>
    <x v="261"/>
  </r>
  <r>
    <x v="13"/>
    <n v="86025092"/>
    <s v="黄华"/>
    <s v="KFC"/>
    <s v="太原肯德基有限公司"/>
    <s v="晋城"/>
    <x v="1"/>
    <x v="261"/>
  </r>
  <r>
    <x v="13"/>
    <n v="80027006"/>
    <s v="新市PH"/>
    <s v="PHDI"/>
    <s v="北京必胜客比萨饼有限公司"/>
    <s v="晋城"/>
    <x v="1"/>
    <x v="261"/>
  </r>
  <r>
    <x v="13"/>
    <n v="86025210"/>
    <s v="盛业"/>
    <s v="KFC"/>
    <s v="太原肯德基有限公司"/>
    <s v="高平"/>
    <x v="1"/>
    <x v="261"/>
  </r>
  <r>
    <x v="13"/>
    <n v="86025084"/>
    <s v="英雄"/>
    <s v="KFC"/>
    <s v="太原肯德基有限公司"/>
    <s v="长治"/>
    <x v="1"/>
    <x v="262"/>
  </r>
  <r>
    <x v="13"/>
    <n v="86025070"/>
    <s v="十字街"/>
    <s v="KFC"/>
    <s v="太原肯德基有限公司"/>
    <s v="长治"/>
    <x v="1"/>
    <x v="262"/>
  </r>
  <r>
    <x v="13"/>
    <n v="86002105"/>
    <s v="英雄PH"/>
    <s v="PHDI"/>
    <s v="北京必胜客比萨饼有限公司"/>
    <s v="长治"/>
    <x v="1"/>
    <x v="262"/>
  </r>
  <r>
    <x v="13"/>
    <n v="86025144"/>
    <s v="舜都"/>
    <s v="KFC"/>
    <s v="太原肯德基有限公司"/>
    <s v="永济"/>
    <x v="1"/>
    <x v="263"/>
  </r>
  <r>
    <x v="13"/>
    <n v="86002179"/>
    <s v="河东PH"/>
    <s v="PHDI"/>
    <s v="北京必胜客比萨饼有限公司"/>
    <s v="运城"/>
    <x v="1"/>
    <x v="263"/>
  </r>
  <r>
    <x v="13"/>
    <n v="86025060"/>
    <s v="运百"/>
    <s v="KFC"/>
    <s v="太原肯德基有限公司"/>
    <s v="运城"/>
    <x v="1"/>
    <x v="263"/>
  </r>
  <r>
    <x v="13"/>
    <n v="86025157"/>
    <s v="学苑"/>
    <s v="KFC"/>
    <s v="太原肯德基有限公司"/>
    <s v="运城"/>
    <x v="1"/>
    <x v="263"/>
  </r>
  <r>
    <x v="13"/>
    <n v="86025027"/>
    <s v="河东"/>
    <s v="KFC"/>
    <s v="太原肯德基有限公司"/>
    <s v="运城"/>
    <x v="1"/>
    <x v="263"/>
  </r>
  <r>
    <x v="13"/>
    <n v="86025140"/>
    <s v="龙门"/>
    <s v="KFC"/>
    <s v="太原肯德基有限公司"/>
    <s v="河津"/>
    <x v="1"/>
    <x v="263"/>
  </r>
  <r>
    <x v="13"/>
    <n v="86025073"/>
    <s v="华翔"/>
    <s v="KFC"/>
    <s v="太原肯德基有限公司"/>
    <s v="侯马"/>
    <x v="1"/>
    <x v="260"/>
  </r>
  <r>
    <x v="13"/>
    <n v="86025151"/>
    <s v="新工贸"/>
    <s v="KFC"/>
    <s v="太原肯德基有限公司"/>
    <s v="临汾"/>
    <x v="1"/>
    <x v="260"/>
  </r>
  <r>
    <x v="13"/>
    <n v="86025116"/>
    <s v="尧都"/>
    <s v="KFC"/>
    <s v="太原肯德基有限公司"/>
    <s v="临汾"/>
    <x v="1"/>
    <x v="260"/>
  </r>
  <r>
    <x v="13"/>
    <n v="86025168"/>
    <s v="贡院"/>
    <s v="KFC"/>
    <s v="太原肯德基有限公司"/>
    <s v="临汾"/>
    <x v="1"/>
    <x v="260"/>
  </r>
  <r>
    <x v="13"/>
    <n v="86025251"/>
    <s v="新东城"/>
    <s v="KFC"/>
    <s v="太原肯德基有限公司"/>
    <s v="临汾"/>
    <x v="1"/>
    <x v="260"/>
  </r>
  <r>
    <x v="13"/>
    <n v="86025139"/>
    <s v="古槐"/>
    <s v="KFC"/>
    <s v="太原肯德基有限公司"/>
    <s v="洪洞"/>
    <x v="1"/>
    <x v="260"/>
  </r>
  <r>
    <x v="13"/>
    <n v="86039005"/>
    <s v="东大街"/>
    <s v="KFC"/>
    <s v="百胜餐饮（西安）有限公司"/>
    <s v="西宁"/>
    <x v="24"/>
    <x v="264"/>
  </r>
  <r>
    <x v="13"/>
    <n v="86039184"/>
    <s v="新西大街"/>
    <s v="KFC"/>
    <s v="百胜餐饮（西安）有限公司"/>
    <s v="西宁"/>
    <x v="24"/>
    <x v="264"/>
  </r>
  <r>
    <x v="13"/>
    <n v="86039127"/>
    <s v="建银"/>
    <s v="KFC"/>
    <s v="百胜餐饮（西安）有限公司"/>
    <s v="西宁"/>
    <x v="24"/>
    <x v="264"/>
  </r>
  <r>
    <x v="13"/>
    <n v="86039203"/>
    <s v="商业巷"/>
    <s v="KFC"/>
    <s v="百胜餐饮（西安）有限公司"/>
    <s v="西宁"/>
    <x v="24"/>
    <x v="264"/>
  </r>
  <r>
    <x v="13"/>
    <n v="86039190"/>
    <s v="五四"/>
    <s v="KFC"/>
    <s v="百胜餐饮（西安）有限公司"/>
    <s v="西宁"/>
    <x v="24"/>
    <x v="264"/>
  </r>
  <r>
    <x v="13"/>
    <n v="86039201"/>
    <s v="兴旺"/>
    <s v="KFC"/>
    <s v="百胜餐饮（西安）有限公司"/>
    <s v="西宁"/>
    <x v="24"/>
    <x v="264"/>
  </r>
  <r>
    <x v="13"/>
    <n v="86002238"/>
    <s v="王府井PH"/>
    <s v="PHDI"/>
    <s v="北京必胜客比萨饼有限公司"/>
    <s v="西宁"/>
    <x v="24"/>
    <x v="264"/>
  </r>
  <r>
    <x v="13"/>
    <n v="80027005"/>
    <s v="兴旺PH"/>
    <s v="PHDI"/>
    <s v="北京必胜客比萨饼有限公司"/>
    <s v="西宁"/>
    <x v="24"/>
    <x v="264"/>
  </r>
  <r>
    <x v="13"/>
    <n v="80027008"/>
    <s v="商业巷PH"/>
    <s v="PHDI"/>
    <s v="北京必胜客比萨饼有限公司"/>
    <s v="西宁"/>
    <x v="24"/>
    <x v="264"/>
  </r>
  <r>
    <x v="13"/>
    <n v="86039171"/>
    <s v="阳光"/>
    <s v="KFC"/>
    <s v="百胜餐饮（西安）有限公司"/>
    <s v="石嘴山"/>
    <x v="25"/>
    <x v="265"/>
  </r>
  <r>
    <x v="13"/>
    <n v="86039029"/>
    <s v="贺兰山"/>
    <s v="KFC"/>
    <s v="百胜餐饮（西安）有限公司"/>
    <s v="石嘴山"/>
    <x v="25"/>
    <x v="265"/>
  </r>
  <r>
    <x v="13"/>
    <n v="86039163"/>
    <s v="银川机场"/>
    <s v="KFC"/>
    <s v="百胜餐饮（西安）有限公司"/>
    <s v="银川"/>
    <x v="25"/>
    <x v="266"/>
  </r>
  <r>
    <x v="13"/>
    <n v="86039166"/>
    <s v="金凤"/>
    <s v="KFC"/>
    <s v="百胜餐饮（西安）有限公司"/>
    <s v="银川"/>
    <x v="25"/>
    <x v="266"/>
  </r>
  <r>
    <x v="13"/>
    <n v="86039211"/>
    <s v="火车站"/>
    <s v="KFC"/>
    <s v="百胜餐饮（西安）有限公司"/>
    <s v="银川"/>
    <x v="25"/>
    <x v="266"/>
  </r>
  <r>
    <x v="13"/>
    <n v="86039231"/>
    <s v="新银百"/>
    <s v="KFC"/>
    <s v="百胜餐饮（西安）有限公司"/>
    <s v="银川"/>
    <x v="25"/>
    <x v="266"/>
  </r>
  <r>
    <x v="13"/>
    <n v="86039037"/>
    <s v="文萃"/>
    <s v="KFC"/>
    <s v="百胜餐饮（西安）有限公司"/>
    <s v="银川"/>
    <x v="25"/>
    <x v="266"/>
  </r>
  <r>
    <x v="13"/>
    <n v="86039154"/>
    <s v="解放"/>
    <s v="KFC"/>
    <s v="百胜餐饮（西安）有限公司"/>
    <s v="银川"/>
    <x v="25"/>
    <x v="266"/>
  </r>
  <r>
    <x v="13"/>
    <n v="86039129"/>
    <s v="新银华"/>
    <s v="KFC"/>
    <s v="百胜餐饮（西安）有限公司"/>
    <s v="银川"/>
    <x v="25"/>
    <x v="266"/>
  </r>
  <r>
    <x v="13"/>
    <n v="86039149"/>
    <s v="华利"/>
    <s v="KFC"/>
    <s v="百胜餐饮（西安）有限公司"/>
    <s v="银川"/>
    <x v="25"/>
    <x v="266"/>
  </r>
  <r>
    <x v="13"/>
    <n v="86039239"/>
    <s v="良田"/>
    <s v="KFC"/>
    <s v="百胜餐饮（西安）有限公司"/>
    <s v="银川"/>
    <x v="25"/>
    <x v="266"/>
  </r>
  <r>
    <x v="13"/>
    <n v="86039137"/>
    <s v="民族"/>
    <s v="KFC"/>
    <s v="百胜餐饮（西安）有限公司"/>
    <s v="银川"/>
    <x v="25"/>
    <x v="266"/>
  </r>
  <r>
    <x v="13"/>
    <n v="86039237"/>
    <s v="西夏"/>
    <s v="KFC"/>
    <s v="百胜餐饮（西安）有限公司"/>
    <s v="银川"/>
    <x v="25"/>
    <x v="266"/>
  </r>
  <r>
    <x v="13"/>
    <n v="86002143"/>
    <s v="鼓楼PH"/>
    <s v="PHDI"/>
    <s v="北京必胜客比萨饼有限公司"/>
    <s v="银川"/>
    <x v="25"/>
    <x v="266"/>
  </r>
  <r>
    <x v="13"/>
    <n v="86002190"/>
    <s v="金凤PH"/>
    <s v="PHDI"/>
    <s v="北京必胜客比萨饼有限公司"/>
    <s v="银川"/>
    <x v="25"/>
    <x v="266"/>
  </r>
  <r>
    <x v="13"/>
    <n v="80027029"/>
    <s v="银川解放PH"/>
    <s v="PHDI"/>
    <s v="北京必胜客比萨饼有限公司"/>
    <s v="银川"/>
    <x v="25"/>
    <x v="266"/>
  </r>
  <r>
    <x v="13"/>
    <n v="80027032"/>
    <s v="西夏PH"/>
    <s v="PHDI"/>
    <s v="北京必胜客比萨饼有限公司"/>
    <s v="银川"/>
    <x v="25"/>
    <x v="266"/>
  </r>
  <r>
    <x v="13"/>
    <n v="86039093"/>
    <s v="正大"/>
    <s v="KFC"/>
    <s v="百胜餐饮（西安）有限公司"/>
    <s v="铜川"/>
    <x v="26"/>
    <x v="267"/>
  </r>
  <r>
    <x v="13"/>
    <n v="86039189"/>
    <s v="康乐"/>
    <s v="KFC"/>
    <s v="百胜餐饮（西安）有限公司"/>
    <s v="杨凌"/>
    <x v="26"/>
    <x v="268"/>
  </r>
  <r>
    <x v="13"/>
    <n v="86039169"/>
    <s v="金台"/>
    <s v="KFC"/>
    <s v="百胜餐饮（西安）有限公司"/>
    <s v="宝鸡"/>
    <x v="26"/>
    <x v="269"/>
  </r>
  <r>
    <x v="13"/>
    <n v="86039153"/>
    <s v="高新"/>
    <s v="KFC"/>
    <s v="百胜餐饮（西安）有限公司"/>
    <s v="宝鸡"/>
    <x v="26"/>
    <x v="269"/>
  </r>
  <r>
    <x v="13"/>
    <n v="86039102"/>
    <s v="经二"/>
    <s v="KFC"/>
    <s v="百胜餐饮（西安）有限公司"/>
    <s v="宝鸡"/>
    <x v="26"/>
    <x v="269"/>
  </r>
  <r>
    <x v="13"/>
    <n v="86039112"/>
    <s v="清姜"/>
    <s v="KFC"/>
    <s v="百胜餐饮（西安）有限公司"/>
    <s v="宝鸡"/>
    <x v="26"/>
    <x v="269"/>
  </r>
  <r>
    <x v="13"/>
    <n v="80027027"/>
    <s v="宝高新PH"/>
    <s v="PHDI"/>
    <s v="北京必胜客比萨饼有限公司"/>
    <s v="宝鸡"/>
    <x v="26"/>
    <x v="269"/>
  </r>
  <r>
    <x v="13"/>
    <n v="80027012"/>
    <s v="经二PH"/>
    <s v="PHDI"/>
    <s v="北京必胜客比萨饼有限公司"/>
    <s v="宝鸡"/>
    <x v="26"/>
    <x v="269"/>
  </r>
  <r>
    <x v="13"/>
    <n v="86039221"/>
    <s v="临渭"/>
    <s v="KFC"/>
    <s v="百胜餐饮（西安）有限公司"/>
    <s v="渭南"/>
    <x v="26"/>
    <x v="270"/>
  </r>
  <r>
    <x v="13"/>
    <n v="80027018"/>
    <s v="前进店PH"/>
    <s v="PHDI"/>
    <s v="北京必胜客比萨饼有限公司"/>
    <s v="渭南"/>
    <x v="26"/>
    <x v="270"/>
  </r>
  <r>
    <x v="13"/>
    <n v="86039141"/>
    <s v="红旗"/>
    <s v="KFC"/>
    <s v="百胜餐饮（西安）有限公司"/>
    <s v="蒲城"/>
    <x v="26"/>
    <x v="270"/>
  </r>
  <r>
    <x v="13"/>
    <n v="86039150"/>
    <s v="青正"/>
    <s v="KFC"/>
    <s v="百胜餐饮（西安）有限公司"/>
    <s v="澄城"/>
    <x v="26"/>
    <x v="270"/>
  </r>
  <r>
    <x v="13"/>
    <n v="86039134"/>
    <s v="黄河"/>
    <s v="KFC"/>
    <s v="百胜餐饮（西安）有限公司"/>
    <s v="韩城"/>
    <x v="26"/>
    <x v="270"/>
  </r>
  <r>
    <x v="13"/>
    <n v="86039249"/>
    <s v="华州"/>
    <s v="KFC"/>
    <s v="百胜餐饮（西安）有限公司"/>
    <s v="华县"/>
    <x v="26"/>
    <x v="270"/>
  </r>
  <r>
    <x v="13"/>
    <n v="86039143"/>
    <s v="北新"/>
    <s v="KFC"/>
    <s v="百胜餐饮（西安）有限公司"/>
    <s v="商洛"/>
    <x v="26"/>
    <x v="271"/>
  </r>
  <r>
    <x v="13"/>
    <n v="86039138"/>
    <s v="天汉"/>
    <s v="KFC"/>
    <s v="百胜餐饮（西安）有限公司"/>
    <s v="汉中"/>
    <x v="26"/>
    <x v="272"/>
  </r>
  <r>
    <x v="13"/>
    <n v="86039240"/>
    <s v="兴安"/>
    <s v="KFC"/>
    <s v="百胜餐饮（西安）有限公司"/>
    <s v="安康"/>
    <x v="26"/>
    <x v="273"/>
  </r>
  <r>
    <x v="13"/>
    <n v="86039180"/>
    <s v="东升"/>
    <s v="KFC"/>
    <s v="百胜餐饮（西安）有限公司"/>
    <s v="靖边"/>
    <x v="26"/>
    <x v="274"/>
  </r>
  <r>
    <x v="13"/>
    <n v="86039258"/>
    <s v="新华"/>
    <s v="KFC"/>
    <s v="百胜餐饮（西安）有限公司"/>
    <s v="定边"/>
    <x v="26"/>
    <x v="274"/>
  </r>
  <r>
    <x v="13"/>
    <n v="86002226"/>
    <s v="新建PH"/>
    <s v="PHDI"/>
    <s v="北京必胜客比萨饼有限公司"/>
    <s v="榆林"/>
    <x v="26"/>
    <x v="274"/>
  </r>
  <r>
    <x v="13"/>
    <n v="86039033"/>
    <s v="新建"/>
    <s v="KFC"/>
    <s v="百胜餐饮（西安）有限公司"/>
    <s v="榆林"/>
    <x v="26"/>
    <x v="274"/>
  </r>
  <r>
    <x v="13"/>
    <n v="86039109"/>
    <s v="榆阳"/>
    <s v="KFC"/>
    <s v="百胜餐饮（西安）有限公司"/>
    <s v="榆林"/>
    <x v="26"/>
    <x v="274"/>
  </r>
  <r>
    <x v="13"/>
    <n v="86039207"/>
    <s v="航宇"/>
    <s v="KFC"/>
    <s v="百胜餐饮（西安）有限公司"/>
    <s v="榆林"/>
    <x v="26"/>
    <x v="274"/>
  </r>
  <r>
    <x v="13"/>
    <n v="86039124"/>
    <s v="大洋"/>
    <s v="KFC"/>
    <s v="百胜餐饮（西安）有限公司"/>
    <s v="榆林"/>
    <x v="26"/>
    <x v="274"/>
  </r>
  <r>
    <x v="13"/>
    <n v="86039225"/>
    <s v="西沙"/>
    <s v="KFC"/>
    <s v="百胜餐饮（西安）有限公司"/>
    <s v="榆林"/>
    <x v="26"/>
    <x v="274"/>
  </r>
  <r>
    <x v="13"/>
    <n v="86039125"/>
    <s v="麟州"/>
    <s v="KFC"/>
    <s v="百胜餐饮（西安）有限公司"/>
    <s v="神木"/>
    <x v="26"/>
    <x v="274"/>
  </r>
  <r>
    <x v="13"/>
    <n v="86039174"/>
    <s v="河滨"/>
    <s v="KFC"/>
    <s v="百胜餐饮（西安）有限公司"/>
    <s v="府谷"/>
    <x v="26"/>
    <x v="274"/>
  </r>
  <r>
    <x v="13"/>
    <n v="86039162"/>
    <s v="美尚城"/>
    <s v="KFC"/>
    <s v="百胜餐饮（西安）有限公司"/>
    <s v="延安"/>
    <x v="26"/>
    <x v="275"/>
  </r>
  <r>
    <x v="13"/>
    <n v="86039121"/>
    <s v="宝塔"/>
    <s v="KFC"/>
    <s v="百胜餐饮（西安）有限公司"/>
    <s v="延安"/>
    <x v="26"/>
    <x v="275"/>
  </r>
  <r>
    <x v="13"/>
    <n v="86039179"/>
    <s v="东川"/>
    <s v="KFC"/>
    <s v="百胜餐饮（西安）有限公司"/>
    <s v="延安"/>
    <x v="26"/>
    <x v="275"/>
  </r>
  <r>
    <x v="13"/>
    <n v="86039250"/>
    <s v="延大"/>
    <s v="KFC"/>
    <s v="百胜餐饮（西安）有限公司"/>
    <s v="延安"/>
    <x v="26"/>
    <x v="275"/>
  </r>
  <r>
    <x v="13"/>
    <n v="86039238"/>
    <s v="延安东大"/>
    <s v="KFC"/>
    <s v="百胜餐饮（西安）有限公司"/>
    <s v="延安"/>
    <x v="26"/>
    <x v="275"/>
  </r>
  <r>
    <x v="13"/>
    <n v="80027007"/>
    <s v="延河PH"/>
    <s v="PHDI"/>
    <s v="北京必胜客比萨饼有限公司"/>
    <s v="延安"/>
    <x v="26"/>
    <x v="275"/>
  </r>
  <r>
    <x v="13"/>
    <n v="86002208"/>
    <s v="宝塔PH"/>
    <s v="PHDI"/>
    <s v="北京必胜客比萨饼有限公司"/>
    <s v="延安"/>
    <x v="26"/>
    <x v="275"/>
  </r>
  <r>
    <x v="13"/>
    <n v="86039219"/>
    <s v="名洲"/>
    <s v="KFC"/>
    <s v="百胜餐饮（西安）有限公司"/>
    <s v="绥德"/>
    <x v="26"/>
    <x v="274"/>
  </r>
  <r>
    <x v="13"/>
    <n v="86039188"/>
    <s v="咸机场"/>
    <s v="KFC"/>
    <s v="百胜餐饮（西安）有限公司"/>
    <s v="咸阳"/>
    <x v="26"/>
    <x v="268"/>
  </r>
  <r>
    <x v="13"/>
    <n v="86039034"/>
    <s v="福园"/>
    <s v="KFC"/>
    <s v="百胜餐饮（西安）有限公司"/>
    <s v="咸阳"/>
    <x v="26"/>
    <x v="268"/>
  </r>
  <r>
    <x v="13"/>
    <n v="86039066"/>
    <s v="新兴"/>
    <s v="KFC"/>
    <s v="百胜餐饮（西安）有限公司"/>
    <s v="咸阳"/>
    <x v="26"/>
    <x v="268"/>
  </r>
  <r>
    <x v="13"/>
    <n v="86039215"/>
    <s v="彩虹"/>
    <s v="KFC"/>
    <s v="百胜餐饮（西安）有限公司"/>
    <s v="咸阳"/>
    <x v="26"/>
    <x v="268"/>
  </r>
  <r>
    <x v="13"/>
    <n v="86039856"/>
    <s v="咸阳DT"/>
    <s v="KFC"/>
    <s v="百胜餐饮（西安）有限公司"/>
    <s v="咸阳"/>
    <x v="26"/>
    <x v="268"/>
  </r>
  <r>
    <x v="13"/>
    <n v="80027001"/>
    <s v="机场PH"/>
    <s v="PHDI"/>
    <s v="北京必胜客比萨饼有限公司"/>
    <s v="咸阳"/>
    <x v="26"/>
    <x v="268"/>
  </r>
  <r>
    <x v="13"/>
    <n v="80027038"/>
    <s v="人民PH"/>
    <s v="PHDI"/>
    <s v="北京必胜客比萨饼有限公司"/>
    <s v="咸阳"/>
    <x v="26"/>
    <x v="268"/>
  </r>
  <r>
    <x v="13"/>
    <n v="86039012"/>
    <s v="唐延"/>
    <s v="KFC"/>
    <s v="百胜餐饮（西安）有限公司"/>
    <s v="西安"/>
    <x v="26"/>
    <x v="276"/>
  </r>
  <r>
    <x v="13"/>
    <n v="86039016"/>
    <s v="广济"/>
    <s v="KFC"/>
    <s v="百胜餐饮（西安）有限公司"/>
    <s v="西安"/>
    <x v="26"/>
    <x v="276"/>
  </r>
  <r>
    <x v="13"/>
    <n v="86039024"/>
    <s v="长樱"/>
    <s v="KFC"/>
    <s v="百胜餐饮（西安）有限公司"/>
    <s v="西安"/>
    <x v="26"/>
    <x v="276"/>
  </r>
  <r>
    <x v="13"/>
    <n v="86039028"/>
    <s v="大雁塔"/>
    <s v="KFC"/>
    <s v="百胜餐饮（西安）有限公司"/>
    <s v="西安"/>
    <x v="26"/>
    <x v="276"/>
  </r>
  <r>
    <x v="13"/>
    <n v="86039044"/>
    <s v="东仪"/>
    <s v="KFC"/>
    <s v="百胜餐饮（西安）有限公司"/>
    <s v="西安"/>
    <x v="26"/>
    <x v="276"/>
  </r>
  <r>
    <x v="13"/>
    <n v="86039049"/>
    <s v="友谊"/>
    <s v="KFC"/>
    <s v="百胜餐饮（西安）有限公司"/>
    <s v="西安"/>
    <x v="26"/>
    <x v="276"/>
  </r>
  <r>
    <x v="13"/>
    <n v="86039055"/>
    <s v="朱雀"/>
    <s v="KFC"/>
    <s v="百胜餐饮（西安）有限公司"/>
    <s v="西安"/>
    <x v="26"/>
    <x v="276"/>
  </r>
  <r>
    <x v="13"/>
    <n v="86039071"/>
    <s v="未央"/>
    <s v="KFC"/>
    <s v="百胜餐饮（西安）有限公司"/>
    <s v="西安"/>
    <x v="26"/>
    <x v="276"/>
  </r>
  <r>
    <x v="13"/>
    <n v="86039081"/>
    <s v="东关"/>
    <s v="KFC"/>
    <s v="百胜餐饮（西安）有限公司"/>
    <s v="西安"/>
    <x v="26"/>
    <x v="276"/>
  </r>
  <r>
    <x v="13"/>
    <n v="86039089"/>
    <s v="万达"/>
    <s v="KFC"/>
    <s v="百胜餐饮（西安）有限公司"/>
    <s v="西安"/>
    <x v="26"/>
    <x v="276"/>
  </r>
  <r>
    <x v="13"/>
    <n v="86039100"/>
    <s v="钟楼"/>
    <s v="KFC"/>
    <s v="百胜餐饮（西安）有限公司"/>
    <s v="西安"/>
    <x v="26"/>
    <x v="276"/>
  </r>
  <r>
    <x v="13"/>
    <n v="86039103"/>
    <s v="城西"/>
    <s v="KFC"/>
    <s v="百胜餐饮（西安）有限公司"/>
    <s v="西安"/>
    <x v="26"/>
    <x v="276"/>
  </r>
  <r>
    <x v="13"/>
    <n v="86039243"/>
    <s v="启航"/>
    <s v="KFC"/>
    <s v="百胜餐饮（西安）有限公司"/>
    <s v="西安"/>
    <x v="26"/>
    <x v="276"/>
  </r>
  <r>
    <x v="13"/>
    <n v="86039104"/>
    <s v="临潼"/>
    <s v="KFC"/>
    <s v="百胜餐饮（西安）有限公司"/>
    <s v="西安"/>
    <x v="26"/>
    <x v="276"/>
  </r>
  <r>
    <x v="13"/>
    <n v="86039108"/>
    <s v="站前"/>
    <s v="KFC"/>
    <s v="百胜餐饮（西安）有限公司"/>
    <s v="西安"/>
    <x v="26"/>
    <x v="276"/>
  </r>
  <r>
    <x v="13"/>
    <n v="86039110"/>
    <s v="科技路"/>
    <s v="KFC"/>
    <s v="百胜餐饮（西安）有限公司"/>
    <s v="西安"/>
    <x v="26"/>
    <x v="276"/>
  </r>
  <r>
    <x v="13"/>
    <n v="86039113"/>
    <s v="长乐"/>
    <s v="KFC"/>
    <s v="百胜餐饮（西安）有限公司"/>
    <s v="西安"/>
    <x v="26"/>
    <x v="276"/>
  </r>
  <r>
    <x v="13"/>
    <n v="86039115"/>
    <s v="西影路"/>
    <s v="KFC"/>
    <s v="百胜餐饮（西安）有限公司"/>
    <s v="西安"/>
    <x v="26"/>
    <x v="276"/>
  </r>
  <r>
    <x v="13"/>
    <n v="86039122"/>
    <s v="大唐"/>
    <s v="KFC"/>
    <s v="百胜餐饮（西安）有限公司"/>
    <s v="西安"/>
    <x v="26"/>
    <x v="276"/>
  </r>
  <r>
    <x v="13"/>
    <n v="86039123"/>
    <s v="新乐汇"/>
    <s v="KFC"/>
    <s v="百胜餐饮（西安）有限公司"/>
    <s v="西安"/>
    <x v="26"/>
    <x v="276"/>
  </r>
  <r>
    <x v="13"/>
    <n v="86039126"/>
    <s v="赛高"/>
    <s v="KFC"/>
    <s v="百胜餐饮（西安）有限公司"/>
    <s v="西安"/>
    <x v="26"/>
    <x v="276"/>
  </r>
  <r>
    <x v="13"/>
    <n v="86039130"/>
    <s v="西大"/>
    <s v="KFC"/>
    <s v="百胜餐饮（西安）有限公司"/>
    <s v="西安"/>
    <x v="26"/>
    <x v="276"/>
  </r>
  <r>
    <x v="13"/>
    <n v="86039145"/>
    <s v="西关"/>
    <s v="KFC"/>
    <s v="百胜餐饮（西安）有限公司"/>
    <s v="西安"/>
    <x v="26"/>
    <x v="276"/>
  </r>
  <r>
    <x v="13"/>
    <n v="86039156"/>
    <s v="北客站"/>
    <s v="KFC"/>
    <s v="百胜餐饮（西安）有限公司"/>
    <s v="西安"/>
    <x v="26"/>
    <x v="276"/>
  </r>
  <r>
    <x v="13"/>
    <n v="86039158"/>
    <s v="明德门"/>
    <s v="KFC"/>
    <s v="百胜餐饮（西安）有限公司"/>
    <s v="西安"/>
    <x v="26"/>
    <x v="276"/>
  </r>
  <r>
    <x v="13"/>
    <n v="86039164"/>
    <s v="幸福"/>
    <s v="KFC"/>
    <s v="百胜餐饮（西安）有限公司"/>
    <s v="西安"/>
    <x v="26"/>
    <x v="276"/>
  </r>
  <r>
    <x v="13"/>
    <n v="86039165"/>
    <s v="兴庆"/>
    <s v="KFC"/>
    <s v="百胜餐饮（西安）有限公司"/>
    <s v="西安"/>
    <x v="26"/>
    <x v="276"/>
  </r>
  <r>
    <x v="13"/>
    <n v="86039170"/>
    <s v="莲湖"/>
    <s v="KFC"/>
    <s v="百胜餐饮（西安）有限公司"/>
    <s v="西安"/>
    <x v="26"/>
    <x v="276"/>
  </r>
  <r>
    <x v="13"/>
    <n v="86039175"/>
    <s v="文景"/>
    <s v="KFC"/>
    <s v="百胜餐饮（西安）有限公司"/>
    <s v="西安"/>
    <x v="26"/>
    <x v="276"/>
  </r>
  <r>
    <x v="13"/>
    <n v="86039176"/>
    <s v="龙首"/>
    <s v="KFC"/>
    <s v="百胜餐饮（西安）有限公司"/>
    <s v="西安"/>
    <x v="26"/>
    <x v="276"/>
  </r>
  <r>
    <x v="13"/>
    <n v="86039178"/>
    <s v="银泰"/>
    <s v="KFC"/>
    <s v="百胜餐饮（西安）有限公司"/>
    <s v="西安"/>
    <x v="26"/>
    <x v="276"/>
  </r>
  <r>
    <x v="13"/>
    <n v="86039187"/>
    <s v="祥和"/>
    <s v="KFC"/>
    <s v="百胜餐饮（西安）有限公司"/>
    <s v="西安"/>
    <x v="26"/>
    <x v="276"/>
  </r>
  <r>
    <x v="13"/>
    <n v="86039191"/>
    <s v="钟鼓楼"/>
    <s v="KFC"/>
    <s v="百胜餐饮（西安）有限公司"/>
    <s v="西安"/>
    <x v="26"/>
    <x v="276"/>
  </r>
  <r>
    <x v="13"/>
    <n v="86039195"/>
    <s v="西航"/>
    <s v="KFC"/>
    <s v="百胜餐饮（西安）有限公司"/>
    <s v="西安"/>
    <x v="26"/>
    <x v="276"/>
  </r>
  <r>
    <x v="13"/>
    <n v="86039197"/>
    <s v="万科"/>
    <s v="KFC"/>
    <s v="百胜餐饮（西安）有限公司"/>
    <s v="西安"/>
    <x v="26"/>
    <x v="276"/>
  </r>
  <r>
    <x v="13"/>
    <n v="86039198"/>
    <s v="骊山"/>
    <s v="KFC"/>
    <s v="百胜餐饮（西安）有限公司"/>
    <s v="西安"/>
    <x v="26"/>
    <x v="276"/>
  </r>
  <r>
    <x v="13"/>
    <n v="86039199"/>
    <s v="秦汉唐"/>
    <s v="KFC"/>
    <s v="百胜餐饮（西安）有限公司"/>
    <s v="西安"/>
    <x v="26"/>
    <x v="276"/>
  </r>
  <r>
    <x v="13"/>
    <n v="86039202"/>
    <s v="新世界"/>
    <s v="KFC"/>
    <s v="百胜餐饮（西安）有限公司"/>
    <s v="西安"/>
    <x v="26"/>
    <x v="276"/>
  </r>
  <r>
    <x v="13"/>
    <n v="86039206"/>
    <s v="公园"/>
    <s v="KFC"/>
    <s v="百胜餐饮（西安）有限公司"/>
    <s v="西安"/>
    <x v="26"/>
    <x v="276"/>
  </r>
  <r>
    <x v="13"/>
    <n v="86039209"/>
    <s v="科创"/>
    <s v="KFC"/>
    <s v="百胜餐饮（西安）有限公司"/>
    <s v="西安"/>
    <x v="26"/>
    <x v="276"/>
  </r>
  <r>
    <x v="13"/>
    <n v="86039213"/>
    <s v="龙首原"/>
    <s v="KFC"/>
    <s v="百胜餐饮（西安）有限公司"/>
    <s v="西安"/>
    <x v="26"/>
    <x v="276"/>
  </r>
  <r>
    <x v="13"/>
    <n v="86039216"/>
    <s v="东客站"/>
    <s v="KFC"/>
    <s v="百胜餐饮（西安）有限公司"/>
    <s v="西安"/>
    <x v="26"/>
    <x v="276"/>
  </r>
  <r>
    <x v="13"/>
    <n v="86039220"/>
    <s v="太华"/>
    <s v="KFC"/>
    <s v="百胜餐饮（西安）有限公司"/>
    <s v="西安"/>
    <x v="26"/>
    <x v="276"/>
  </r>
  <r>
    <x v="13"/>
    <n v="86039223"/>
    <s v="沣京"/>
    <s v="KFC"/>
    <s v="百胜餐饮（西安）有限公司"/>
    <s v="西安"/>
    <x v="26"/>
    <x v="276"/>
  </r>
  <r>
    <x v="13"/>
    <n v="86039226"/>
    <s v="含元"/>
    <s v="KFC"/>
    <s v="百胜餐饮（西安）有限公司"/>
    <s v="西安"/>
    <x v="26"/>
    <x v="276"/>
  </r>
  <r>
    <x v="13"/>
    <n v="86039229"/>
    <s v="咸宁"/>
    <s v="KFC"/>
    <s v="百胜餐饮（西安）有限公司"/>
    <s v="西安"/>
    <x v="26"/>
    <x v="276"/>
  </r>
  <r>
    <x v="13"/>
    <n v="86039244"/>
    <s v="东新街"/>
    <s v="KFC"/>
    <s v="百胜餐饮（西安）有限公司"/>
    <s v="西安"/>
    <x v="26"/>
    <x v="276"/>
  </r>
  <r>
    <x v="13"/>
    <n v="86039247"/>
    <s v="新旺角"/>
    <s v="KFC"/>
    <s v="百胜餐饮（西安）有限公司"/>
    <s v="西安"/>
    <x v="26"/>
    <x v="276"/>
  </r>
  <r>
    <x v="13"/>
    <n v="86039255"/>
    <s v="南稍门"/>
    <s v="KFC"/>
    <s v="百胜餐饮（西安）有限公司"/>
    <s v="西安"/>
    <x v="26"/>
    <x v="276"/>
  </r>
  <r>
    <x v="13"/>
    <n v="86039851"/>
    <s v="会展DT"/>
    <s v="KFC"/>
    <s v="百胜餐饮（西安）有限公司"/>
    <s v="西安"/>
    <x v="26"/>
    <x v="276"/>
  </r>
  <r>
    <x v="13"/>
    <n v="86039855"/>
    <s v="唐延DT"/>
    <s v="KFC"/>
    <s v="百胜餐饮（西安）有限公司"/>
    <s v="西安"/>
    <x v="26"/>
    <x v="276"/>
  </r>
  <r>
    <x v="13"/>
    <n v="86039857"/>
    <s v="长安DT"/>
    <s v="KFC"/>
    <s v="百胜餐饮（西安）有限公司"/>
    <s v="西安"/>
    <x v="26"/>
    <x v="276"/>
  </r>
  <r>
    <x v="13"/>
    <n v="86039245"/>
    <s v="盛龙"/>
    <s v="KFC"/>
    <s v="百胜餐饮（西安）有限公司"/>
    <s v="西安"/>
    <x v="26"/>
    <x v="276"/>
  </r>
  <r>
    <x v="13"/>
    <n v="86039246"/>
    <s v="南大街"/>
    <s v="KFC"/>
    <s v="百胜餐饮（西安）有限公司"/>
    <s v="西安"/>
    <x v="26"/>
    <x v="276"/>
  </r>
  <r>
    <x v="13"/>
    <n v="86039256"/>
    <s v="汉城"/>
    <s v="KFC"/>
    <s v="百胜餐饮（西安）有限公司"/>
    <s v="西安"/>
    <x v="26"/>
    <x v="276"/>
  </r>
  <r>
    <x v="13"/>
    <n v="80027004"/>
    <s v="万科PH"/>
    <s v="PHDI"/>
    <s v="北京必胜客比萨饼有限公司"/>
    <s v="西安"/>
    <x v="26"/>
    <x v="276"/>
  </r>
  <r>
    <x v="13"/>
    <n v="86002102"/>
    <s v="未央PH"/>
    <s v="PHDI"/>
    <s v="北京必胜客比萨饼有限公司"/>
    <s v="西安"/>
    <x v="26"/>
    <x v="276"/>
  </r>
  <r>
    <x v="13"/>
    <n v="86002057"/>
    <s v="金花PH"/>
    <s v="PHDI"/>
    <s v="北京必胜客比萨饼有限公司"/>
    <s v="西安"/>
    <x v="26"/>
    <x v="276"/>
  </r>
  <r>
    <x v="13"/>
    <n v="86002743"/>
    <s v="高新HS"/>
    <s v="PHHS"/>
    <s v="北京必胜客比萨饼有限公司"/>
    <s v="西安"/>
    <x v="26"/>
    <x v="276"/>
  </r>
  <r>
    <x v="13"/>
    <n v="80027702"/>
    <s v="朱雀HS"/>
    <s v="PHHS"/>
    <s v="北京必胜客比萨饼有限公司"/>
    <s v="西安"/>
    <x v="26"/>
    <x v="276"/>
  </r>
  <r>
    <x v="13"/>
    <n v="80027703"/>
    <s v="太白HS"/>
    <s v="PHHS"/>
    <s v="北京必胜客比萨饼有限公司"/>
    <s v="西安"/>
    <x v="26"/>
    <x v="276"/>
  </r>
  <r>
    <x v="13"/>
    <n v="80027033"/>
    <s v="大兴PH"/>
    <s v="PHDI"/>
    <s v="北京必胜客比萨饼有限公司"/>
    <s v="西安"/>
    <x v="26"/>
    <x v="276"/>
  </r>
  <r>
    <x v="13"/>
    <n v="80027036"/>
    <s v="太白PH"/>
    <s v="PHDI"/>
    <s v="北京必胜客比萨饼有限公司"/>
    <s v="西安"/>
    <x v="26"/>
    <x v="276"/>
  </r>
  <r>
    <x v="13"/>
    <n v="80027023"/>
    <s v="咸宁PH"/>
    <s v="PHDI"/>
    <s v="北京必胜客比萨饼有限公司"/>
    <s v="西安"/>
    <x v="26"/>
    <x v="276"/>
  </r>
  <r>
    <x v="13"/>
    <n v="86002235"/>
    <s v="唐延PH"/>
    <s v="PHDI"/>
    <s v="北京必胜客比萨饼有限公司"/>
    <s v="西安"/>
    <x v="26"/>
    <x v="276"/>
  </r>
  <r>
    <x v="13"/>
    <n v="86002741"/>
    <s v="莲湖HS"/>
    <s v="PHHS"/>
    <s v="北京必胜客比萨饼有限公司"/>
    <s v="西安"/>
    <x v="26"/>
    <x v="276"/>
  </r>
  <r>
    <x v="13"/>
    <n v="80027705"/>
    <s v="金花HS"/>
    <s v="PHHS"/>
    <s v="北京必胜客比萨饼有限公司"/>
    <s v="西安"/>
    <x v="26"/>
    <x v="276"/>
  </r>
  <r>
    <x v="13"/>
    <n v="86002089"/>
    <s v="雁塔PH"/>
    <s v="PHDI"/>
    <s v="北京必胜客比萨饼有限公司"/>
    <s v="西安"/>
    <x v="26"/>
    <x v="276"/>
  </r>
  <r>
    <x v="13"/>
    <n v="86002100"/>
    <s v="广济PH"/>
    <s v="PHDI"/>
    <s v="北京必胜客比萨饼有限公司"/>
    <s v="西安"/>
    <x v="26"/>
    <x v="276"/>
  </r>
  <r>
    <x v="13"/>
    <n v="80027020"/>
    <s v="赛格PH"/>
    <s v="PHDI"/>
    <s v="北京必胜客比萨饼有限公司"/>
    <s v="西安"/>
    <x v="26"/>
    <x v="276"/>
  </r>
  <r>
    <x v="13"/>
    <n v="86002081"/>
    <s v="友谊PH"/>
    <s v="PHDI"/>
    <s v="北京必胜客比萨饼有限公司"/>
    <s v="西安"/>
    <x v="26"/>
    <x v="276"/>
  </r>
  <r>
    <x v="13"/>
    <n v="80027002"/>
    <s v="长安PH"/>
    <s v="PHDI"/>
    <s v="北京必胜客比萨饼有限公司"/>
    <s v="西安"/>
    <x v="26"/>
    <x v="276"/>
  </r>
  <r>
    <x v="13"/>
    <n v="86002067"/>
    <s v="骡马市PH"/>
    <s v="PHDI"/>
    <s v="北京必胜客比萨饼有限公司"/>
    <s v="西安"/>
    <x v="26"/>
    <x v="276"/>
  </r>
  <r>
    <x v="13"/>
    <n v="86002215"/>
    <s v="银泰PH"/>
    <s v="PHDI"/>
    <s v="北京必胜客比萨饼有限公司"/>
    <s v="西安"/>
    <x v="26"/>
    <x v="276"/>
  </r>
  <r>
    <x v="13"/>
    <n v="86002136"/>
    <s v="曲江PH"/>
    <s v="PHDI"/>
    <s v="北京必胜客比萨饼有限公司"/>
    <s v="西安"/>
    <x v="26"/>
    <x v="276"/>
  </r>
  <r>
    <x v="13"/>
    <n v="86002052"/>
    <s v="小寨PH"/>
    <s v="PHDI"/>
    <s v="北京必胜客比萨饼有限公司"/>
    <s v="西安"/>
    <x v="26"/>
    <x v="276"/>
  </r>
  <r>
    <x v="13"/>
    <n v="80027010"/>
    <s v="龙首PH"/>
    <s v="PHDI"/>
    <s v="北京必胜客比萨饼有限公司"/>
    <s v="西安"/>
    <x v="26"/>
    <x v="276"/>
  </r>
  <r>
    <x v="13"/>
    <n v="80027019"/>
    <s v="太华PH"/>
    <s v="PHDI"/>
    <s v="北京必胜客比萨饼有限公司"/>
    <s v="西安"/>
    <x v="26"/>
    <x v="276"/>
  </r>
  <r>
    <x v="13"/>
    <n v="80027017"/>
    <s v="科创PH"/>
    <s v="PHDI"/>
    <s v="北京必胜客比萨饼有限公司"/>
    <s v="西安"/>
    <x v="26"/>
    <x v="276"/>
  </r>
  <r>
    <x v="13"/>
    <n v="80027024"/>
    <s v="凤五PH"/>
    <s v="PHDI"/>
    <s v="北京必胜客比萨饼有限公司"/>
    <s v="西安"/>
    <x v="26"/>
    <x v="276"/>
  </r>
  <r>
    <x v="13"/>
    <n v="80027015"/>
    <s v="文景PH"/>
    <s v="PHDI"/>
    <s v="北京必胜客比萨饼有限公司"/>
    <s v="西安"/>
    <x v="26"/>
    <x v="276"/>
  </r>
  <r>
    <x v="13"/>
    <n v="80027041"/>
    <s v="大寨路PH"/>
    <s v="PHDI"/>
    <s v="北京必胜客比萨饼有限公司"/>
    <s v="西安"/>
    <x v="26"/>
    <x v="276"/>
  </r>
  <r>
    <x v="13"/>
    <n v="80027042"/>
    <s v="南稍门PH"/>
    <s v="PHDI"/>
    <s v="北京必胜客比萨饼有限公司"/>
    <s v="西安"/>
    <x v="26"/>
    <x v="276"/>
  </r>
  <r>
    <x v="13"/>
    <n v="80027045"/>
    <s v="长安民生PH"/>
    <s v="PHDI"/>
    <s v="北京必胜客比萨饼有限公司"/>
    <s v="西安"/>
    <x v="26"/>
    <x v="276"/>
  </r>
  <r>
    <x v="13"/>
    <n v="80027037"/>
    <s v="南大街PH"/>
    <s v="PHDI"/>
    <s v="北京必胜客比萨饼有限公司"/>
    <s v="西安"/>
    <x v="26"/>
    <x v="276"/>
  </r>
  <r>
    <x v="13"/>
    <n v="76201078"/>
    <s v="天水大众"/>
    <s v="LS"/>
    <s v="内蒙古小肥羊餐饮连锁有限公司"/>
    <s v="天水"/>
    <x v="23"/>
    <x v="251"/>
  </r>
  <r>
    <x v="13"/>
    <n v="11666099"/>
    <s v="天水甘谷"/>
    <s v="LS"/>
    <s v="内蒙古小肥羊餐饮连锁有限公司"/>
    <s v="天水"/>
    <x v="23"/>
    <x v="251"/>
  </r>
  <r>
    <x v="13"/>
    <n v="11666257"/>
    <s v="山西临汾"/>
    <s v="LS"/>
    <s v="内蒙古小肥羊餐饮连锁有限公司"/>
    <s v="临汾"/>
    <x v="1"/>
    <x v="260"/>
  </r>
  <r>
    <x v="13"/>
    <n v="11666263"/>
    <s v="山西运城"/>
    <s v="LS"/>
    <s v="内蒙古小肥羊餐饮连锁有限公司"/>
    <s v="运城"/>
    <x v="1"/>
    <x v="263"/>
  </r>
  <r>
    <x v="13"/>
    <n v="11666374"/>
    <s v="宝鸡经二"/>
    <s v="LS"/>
    <s v="内蒙古小肥羊餐饮连锁有限公司"/>
    <s v="宝鸡"/>
    <x v="26"/>
    <x v="269"/>
  </r>
  <r>
    <x v="13"/>
    <n v="76201062"/>
    <s v="西安小寨"/>
    <s v="LS"/>
    <s v="内蒙古小肥羊餐饮连锁有限公司"/>
    <s v="西安"/>
    <x v="26"/>
    <x v="276"/>
  </r>
  <r>
    <x v="13"/>
    <n v="11666292"/>
    <s v="和平门"/>
    <s v="LS"/>
    <s v="内蒙古小肥羊餐饮连锁有限公司"/>
    <s v="西安"/>
    <x v="26"/>
    <x v="276"/>
  </r>
  <r>
    <x v="13"/>
    <n v="11666094"/>
    <s v="西安高新"/>
    <s v="LS"/>
    <s v="内蒙古小肥羊餐饮连锁有限公司"/>
    <s v="西安"/>
    <x v="26"/>
    <x v="276"/>
  </r>
  <r>
    <x v="13"/>
    <n v="11666086"/>
    <s v="陕西彬县"/>
    <s v="LS"/>
    <s v="内蒙古小肥羊餐饮连锁有限公司"/>
    <s v="彬县"/>
    <x v="26"/>
    <x v="268"/>
  </r>
  <r>
    <x v="13"/>
    <n v="11666088"/>
    <s v="杨陵店"/>
    <s v="LS"/>
    <s v="内蒙古小肥羊餐饮连锁有限公司"/>
    <s v="杨凌"/>
    <x v="26"/>
    <x v="268"/>
  </r>
  <r>
    <x v="13"/>
    <n v="11666085"/>
    <s v="延安宝塔"/>
    <s v="LS"/>
    <s v="内蒙古小肥羊餐饮连锁有限公司"/>
    <s v="延安"/>
    <x v="26"/>
    <x v="275"/>
  </r>
  <r>
    <x v="13"/>
    <n v="11666078"/>
    <s v="延安子长"/>
    <s v="LS"/>
    <s v="内蒙古小肥羊餐饮连锁有限公司"/>
    <s v="延安"/>
    <x v="26"/>
    <x v="275"/>
  </r>
  <r>
    <x v="13"/>
    <n v="11666265"/>
    <s v="延安延大"/>
    <s v="LS"/>
    <s v="内蒙古小肥羊餐饮连锁有限公司"/>
    <s v="延安"/>
    <x v="26"/>
    <x v="275"/>
  </r>
  <r>
    <x v="13"/>
    <n v="11666264"/>
    <s v="延安凤凰"/>
    <s v="LS"/>
    <s v="内蒙古小肥羊餐饮连锁有限公司"/>
    <s v="延安"/>
    <x v="26"/>
    <x v="275"/>
  </r>
  <r>
    <x v="13"/>
    <n v="11666091"/>
    <s v="榆林"/>
    <s v="LS"/>
    <s v="内蒙古小肥羊餐饮连锁有限公司"/>
    <s v="榆林"/>
    <x v="26"/>
    <x v="274"/>
  </r>
  <r>
    <x v="13"/>
    <n v="11666079"/>
    <s v="宝鸡岐山"/>
    <s v="LS"/>
    <s v="内蒙古小肥羊餐饮连锁有限公司"/>
    <s v="宝鸡"/>
    <x v="26"/>
    <x v="269"/>
  </r>
  <r>
    <x v="13"/>
    <n v="11666288"/>
    <s v="咸阳秦皇路"/>
    <s v="LS"/>
    <s v="内蒙古小肥羊餐饮连锁有限公司"/>
    <s v="咸阳"/>
    <x v="26"/>
    <x v="268"/>
  </r>
  <r>
    <x v="13"/>
    <n v="86032087"/>
    <s v="甘州"/>
    <s v="KFC"/>
    <s v="兰州肯德基有限公司"/>
    <s v="张掖"/>
    <x v="23"/>
    <x v="277"/>
  </r>
  <r>
    <x v="13"/>
    <n v="86025088"/>
    <s v="八一"/>
    <s v="KFC"/>
    <s v="太原肯德基有限公司"/>
    <s v="长治"/>
    <x v="1"/>
    <x v="262"/>
  </r>
  <r>
    <x v="13"/>
    <n v="11666300"/>
    <s v="西安小寨金莎店"/>
    <s v="LS"/>
    <s v="内蒙古小肥羊餐饮连锁有限公司"/>
    <s v="西安"/>
    <x v="26"/>
    <x v="276"/>
  </r>
  <r>
    <x v="13"/>
    <n v="86039261"/>
    <s v="电子城"/>
    <s v="KFC"/>
    <s v="百胜餐饮（西安）有限公司"/>
    <s v="西安"/>
    <x v="26"/>
    <x v="276"/>
  </r>
  <r>
    <x v="13"/>
    <n v="86039262"/>
    <s v="蓝田蓝新"/>
    <s v="KFC"/>
    <s v="百胜餐饮（西安）有限公司"/>
    <s v="蓝田"/>
    <x v="26"/>
    <x v="276"/>
  </r>
  <r>
    <x v="13"/>
    <n v="80027043"/>
    <s v="咸阳世纪PH"/>
    <s v="PHDI"/>
    <s v="北京必胜客比萨饼有限公司"/>
    <s v="咸阳"/>
    <x v="26"/>
    <x v="268"/>
  </r>
  <r>
    <x v="13"/>
    <n v="12502692"/>
    <s v="西稍门"/>
    <s v="KFC"/>
    <s v="陕西云邦餐饮管理有限公司"/>
    <s v="西安"/>
    <x v="26"/>
    <x v="276"/>
  </r>
  <r>
    <x v="13"/>
    <n v="12764073"/>
    <s v="小寨KFC"/>
    <s v="KFC"/>
    <s v="陕西云邦餐饮管理有限公司"/>
    <s v="西安"/>
    <x v="26"/>
    <x v="276"/>
  </r>
  <r>
    <x v="13"/>
    <n v="12502705"/>
    <s v="阎良千禧"/>
    <s v="KFC"/>
    <s v="陕西云邦餐饮管理有限公司"/>
    <s v="阎良"/>
    <x v="26"/>
    <x v="276"/>
  </r>
  <r>
    <x v="13"/>
    <n v="80027046"/>
    <s v="新世界PH"/>
    <s v="PHDI"/>
    <s v="北京必胜客比萨饼有限公司"/>
    <s v="西安"/>
    <x v="26"/>
    <x v="276"/>
  </r>
  <r>
    <x v="13"/>
    <n v="80027706"/>
    <s v="凤七HS"/>
    <s v="PHHS"/>
    <s v="北京必胜客比萨饼有限公司"/>
    <s v="西安"/>
    <x v="26"/>
    <x v="276"/>
  </r>
  <r>
    <x v="13"/>
    <n v="86039267"/>
    <s v="西宁海湖"/>
    <s v="KFC"/>
    <s v="百胜餐饮（西安）有限公司"/>
    <s v="西宁"/>
    <x v="24"/>
    <x v="264"/>
  </r>
  <r>
    <x v="13"/>
    <n v="86039265"/>
    <s v="渭南高新"/>
    <s v="KFC"/>
    <s v="百胜餐饮（西安）有限公司"/>
    <s v="渭南"/>
    <x v="26"/>
    <x v="270"/>
  </r>
  <r>
    <x v="13"/>
    <n v="12581884"/>
    <s v="渭南东风"/>
    <s v="KFC"/>
    <s v="陕西云邦餐饮管理有限公司"/>
    <s v="渭南"/>
    <x v="26"/>
    <x v="270"/>
  </r>
  <r>
    <x v="13"/>
    <n v="12600336"/>
    <s v="长安中路"/>
    <s v="KFC"/>
    <s v="陕西云邦餐饮管理有限公司"/>
    <s v="西安"/>
    <x v="26"/>
    <x v="276"/>
  </r>
  <r>
    <x v="13"/>
    <n v="80027047"/>
    <s v="万和城PH "/>
    <s v="PHDI"/>
    <s v="北京必胜客比萨饼有限公司"/>
    <s v="西安"/>
    <x v="26"/>
    <x v="276"/>
  </r>
  <r>
    <x v="13"/>
    <n v="12612167"/>
    <s v="西门"/>
    <s v="KFC"/>
    <s v="陕西云邦餐饮管理有限公司"/>
    <s v="西安"/>
    <x v="26"/>
    <x v="276"/>
  </r>
  <r>
    <x v="13"/>
    <n v="12612190"/>
    <s v="家世界"/>
    <s v="KFC"/>
    <s v="陕西云邦餐饮管理有限公司"/>
    <s v="西安"/>
    <x v="26"/>
    <x v="276"/>
  </r>
  <r>
    <x v="13"/>
    <n v="12615346"/>
    <s v="云邦长乐"/>
    <s v="KFC"/>
    <s v="陕西云邦餐饮管理有限公司"/>
    <s v="西安"/>
    <x v="26"/>
    <x v="276"/>
  </r>
  <r>
    <x v="13"/>
    <n v="80027053"/>
    <s v="雁滩PH"/>
    <s v="PHDI"/>
    <s v="北京必胜客比萨饼有限公司"/>
    <s v="兰州"/>
    <x v="23"/>
    <x v="259"/>
  </r>
  <r>
    <x v="13"/>
    <n v="12612125"/>
    <s v="智旺金州"/>
    <s v="KFC"/>
    <s v="陕西智旺餐饮管理有限公司"/>
    <s v="安康"/>
    <x v="26"/>
    <x v="273"/>
  </r>
  <r>
    <x v="13"/>
    <n v="12612141"/>
    <s v="智旺人民"/>
    <s v="KFC"/>
    <s v="陕西智旺餐饮管理有限公司"/>
    <s v="咸阳"/>
    <x v="26"/>
    <x v="268"/>
  </r>
  <r>
    <x v="13"/>
    <n v="12617396"/>
    <s v="智旺宝鸡"/>
    <s v="KFC"/>
    <s v="陕西智旺餐饮管理有限公司"/>
    <s v="宝鸡"/>
    <x v="26"/>
    <x v="269"/>
  </r>
  <r>
    <x v="13"/>
    <n v="12617654"/>
    <s v="智旺新广场"/>
    <s v="KFC"/>
    <s v="陕西智旺餐饮管理有限公司"/>
    <s v="汉中"/>
    <x v="26"/>
    <x v="272"/>
  </r>
  <r>
    <x v="13"/>
    <n v="12618044"/>
    <s v="智旺宝塔"/>
    <s v="KFC"/>
    <s v="陕西智旺餐饮管理有限公司"/>
    <s v="延安"/>
    <x v="26"/>
    <x v="275"/>
  </r>
  <r>
    <x v="13"/>
    <n v="80027052"/>
    <s v="东新PH"/>
    <s v="PHDI"/>
    <s v="北京必胜客比萨饼有限公司"/>
    <s v="西安"/>
    <x v="26"/>
    <x v="276"/>
  </r>
  <r>
    <x v="13"/>
    <n v="80027054"/>
    <s v="安康公园PH"/>
    <s v="PHDI"/>
    <s v="北京必胜客比萨饼有限公司"/>
    <s v="安康"/>
    <x v="26"/>
    <x v="273"/>
  </r>
  <r>
    <x v="13"/>
    <n v="86039263"/>
    <s v="万和城"/>
    <s v="KFC"/>
    <s v="百胜餐饮（西安）有限公司"/>
    <s v="西安"/>
    <x v="26"/>
    <x v="276"/>
  </r>
  <r>
    <x v="13"/>
    <n v="11666318"/>
    <s v="榆林高新LS"/>
    <s v="LS"/>
    <s v="内蒙古小肥羊餐饮连锁有限公司"/>
    <s v="榆林"/>
    <x v="26"/>
    <x v="274"/>
  </r>
  <r>
    <x v="13"/>
    <n v="86039269"/>
    <s v="咸阳人民路"/>
    <s v="KFC"/>
    <s v="百胜餐饮（西安）有限公司"/>
    <s v="咸阳"/>
    <x v="26"/>
    <x v="268"/>
  </r>
  <r>
    <x v="13"/>
    <n v="86039273"/>
    <s v="三原城关"/>
    <s v="KFC"/>
    <s v="百胜餐饮（西安）有限公司"/>
    <s v="咸阳"/>
    <x v="26"/>
    <x v="268"/>
  </r>
  <r>
    <x v="13"/>
    <n v="86039270"/>
    <s v="西部大道KFC"/>
    <s v="KFC"/>
    <s v="百胜餐饮（西安）有限公司"/>
    <s v="西安"/>
    <x v="26"/>
    <x v="276"/>
  </r>
  <r>
    <x v="13"/>
    <n v="11666329"/>
    <s v="榆林东沙"/>
    <s v="LS"/>
    <s v="内蒙古小肥羊餐饮连锁有限公司"/>
    <s v="榆林"/>
    <x v="26"/>
    <x v="274"/>
  </r>
  <r>
    <x v="13"/>
    <n v="80027049"/>
    <s v="咸阳财富PH"/>
    <s v="PHDI"/>
    <s v="北京必胜客比萨饼有限公司"/>
    <s v="咸阳"/>
    <x v="26"/>
    <x v="268"/>
  </r>
  <r>
    <x v="13"/>
    <n v="80027050"/>
    <s v="西部大道PH"/>
    <s v="PHDI"/>
    <s v="北京必胜客比萨饼有限公司"/>
    <s v="西安"/>
    <x v="26"/>
    <x v="276"/>
  </r>
  <r>
    <x v="13"/>
    <n v="86032271"/>
    <s v="敦煌沙洲"/>
    <s v="KFC"/>
    <s v="兰州肯德基有限公司"/>
    <s v="敦煌"/>
    <x v="23"/>
    <x v="257"/>
  </r>
  <r>
    <x v="13"/>
    <n v="86039264"/>
    <s v="兴平南关"/>
    <s v="KFC"/>
    <s v="百胜餐饮（西安）有限公司"/>
    <s v="咸阳"/>
    <x v="26"/>
    <x v="268"/>
  </r>
  <r>
    <x v="13"/>
    <n v="86039272"/>
    <s v="泾阳中心"/>
    <s v="KFC"/>
    <s v="百胜餐饮（西安）有限公司"/>
    <s v="咸阳"/>
    <x v="26"/>
    <x v="268"/>
  </r>
  <r>
    <x v="13"/>
    <n v="80027056"/>
    <s v="贺兰山PH"/>
    <s v="PHDI"/>
    <s v="北京必胜客比萨饼有限公司"/>
    <s v="石嘴山"/>
    <x v="25"/>
    <x v="265"/>
  </r>
  <r>
    <x v="13"/>
    <n v="80027059"/>
    <s v="印象城PH"/>
    <s v="PHDI"/>
    <s v="北京必胜客比萨饼有限公司"/>
    <s v="西安"/>
    <x v="26"/>
    <x v="276"/>
  </r>
  <r>
    <x v="13"/>
    <n v="86039275"/>
    <s v="凤八"/>
    <s v="KFC"/>
    <s v="百胜餐饮（西安）有限公司"/>
    <s v="西安"/>
    <x v="26"/>
    <x v="276"/>
  </r>
  <r>
    <x v="13"/>
    <n v="80027707"/>
    <s v="大唐PHHS"/>
    <s v="PHHS"/>
    <s v="北京必胜客比萨饼有限公司"/>
    <s v="西安"/>
    <x v="26"/>
    <x v="276"/>
  </r>
  <r>
    <x v="13"/>
    <n v="80027060"/>
    <s v="大唐PH"/>
    <s v="PHDI"/>
    <s v="北京必胜客比萨饼有限公司"/>
    <s v="西安"/>
    <x v="26"/>
    <x v="276"/>
  </r>
  <r>
    <x v="13"/>
    <n v="80027057"/>
    <s v="临汾工贸PH"/>
    <s v="PHDI"/>
    <s v="北京必胜客比萨饼有限公司"/>
    <s v="临汾"/>
    <x v="26"/>
    <x v="260"/>
  </r>
  <r>
    <x v="13"/>
    <n v="80027048"/>
    <s v="民乐园PH"/>
    <s v="PHDI"/>
    <s v="北京必胜客比萨饼有限公司"/>
    <s v="西安"/>
    <x v="26"/>
    <x v="276"/>
  </r>
  <r>
    <x v="13"/>
    <n v="86039266"/>
    <s v="民乐园"/>
    <s v="KFC"/>
    <s v="百胜餐饮（西安）有限公司"/>
    <s v="西安"/>
    <x v="26"/>
    <x v="276"/>
  </r>
  <r>
    <x v="13"/>
    <n v="12675479"/>
    <s v="观承利民"/>
    <s v="KFC"/>
    <s v="宁夏观承餐饮管理有限公司"/>
    <s v="银川"/>
    <x v="25"/>
    <x v="266"/>
  </r>
  <r>
    <x v="14"/>
    <n v="12663295"/>
    <s v="拉萨神力广场"/>
    <s v="KFC"/>
    <s v="西藏大德餐饮管理有限公司"/>
    <s v="西藏"/>
    <x v="27"/>
    <x v="278"/>
  </r>
  <r>
    <x v="13"/>
    <n v="11666087"/>
    <s v="兴平LS"/>
    <s v="LS"/>
    <s v="内蒙古小肥羊餐饮连锁有限公司"/>
    <s v="咸阳"/>
    <x v="26"/>
    <x v="268"/>
  </r>
  <r>
    <x v="13"/>
    <n v="11666089"/>
    <s v="三原LS"/>
    <s v="LS"/>
    <s v="内蒙古小肥羊餐饮连锁有限公司"/>
    <s v="咸阳"/>
    <x v="26"/>
    <x v="268"/>
  </r>
  <r>
    <x v="13"/>
    <n v="11666090"/>
    <s v="户县LS"/>
    <s v="LS"/>
    <s v="内蒙古小肥羊餐饮连锁有限公司"/>
    <s v="西安"/>
    <x v="26"/>
    <x v="276"/>
  </r>
  <r>
    <x v="13"/>
    <n v="11666084"/>
    <s v="大荔LS"/>
    <s v="LS"/>
    <s v="内蒙古小肥羊餐饮连锁有限公司"/>
    <s v="渭南"/>
    <x v="26"/>
    <x v="270"/>
  </r>
  <r>
    <x v="13"/>
    <n v="80027063"/>
    <s v="新千PH"/>
    <s v="PHDI"/>
    <s v="北京必胜客比萨饼有限公司"/>
    <s v="西宁"/>
    <x v="24"/>
    <x v="264"/>
  </r>
  <r>
    <x v="13"/>
    <n v="86039279"/>
    <s v="新千"/>
    <s v="KFC"/>
    <s v="百胜餐饮（西安）有限公司"/>
    <s v="西宁"/>
    <x v="24"/>
    <x v="264"/>
  </r>
  <r>
    <x v="13"/>
    <n v="80027064"/>
    <s v="海湖万达PH"/>
    <s v="PHDI"/>
    <s v="北京必胜客比萨饼有限公司"/>
    <s v="西宁"/>
    <x v="24"/>
    <x v="264"/>
  </r>
  <r>
    <x v="13"/>
    <n v="86039280"/>
    <s v="海湖万达"/>
    <s v="KFC"/>
    <s v="百胜餐饮（西安）有限公司"/>
    <s v="西宁"/>
    <x v="24"/>
    <x v="264"/>
  </r>
  <r>
    <x v="13"/>
    <n v="80027709"/>
    <s v="曲江龙湖HS"/>
    <s v="PHHS"/>
    <s v="北京必胜客比萨饼有限公司"/>
    <s v="西安"/>
    <x v="26"/>
    <x v="276"/>
  </r>
  <r>
    <x v="13"/>
    <n v="80027710"/>
    <s v="西津广场HS"/>
    <s v="PHHS"/>
    <s v="北京必胜客比萨饼有限公司"/>
    <s v="兰州"/>
    <x v="23"/>
    <x v="259"/>
  </r>
  <r>
    <x v="13"/>
    <n v="12838856"/>
    <s v="彩虹"/>
    <s v="KFC"/>
    <s v="陕西尚客尔餐饮服务有限公司"/>
    <s v="咸阳"/>
    <x v="26"/>
    <x v="268"/>
  </r>
  <r>
    <x v="13"/>
    <n v="80027066"/>
    <s v="睿中心PH"/>
    <s v="PHDI"/>
    <s v="北京必胜客比萨饼有限公司"/>
    <s v="西安"/>
    <x v="26"/>
    <x v="276"/>
  </r>
  <r>
    <x v="13"/>
    <n v="86039281"/>
    <s v="唐兴路"/>
    <s v="KFC"/>
    <s v="百胜餐饮（西安）有限公司"/>
    <s v="西安"/>
    <x v="26"/>
    <x v="276"/>
  </r>
  <r>
    <x v="13"/>
    <n v="86032285"/>
    <s v="富丽"/>
    <s v="KFC"/>
    <s v="兰州肯德基有限公司"/>
    <s v="定西"/>
    <x v="23"/>
    <x v="279"/>
  </r>
  <r>
    <x v="13"/>
    <n v="86039283"/>
    <s v="门源路"/>
    <s v="KFC"/>
    <s v="百胜餐饮（西安）有限公司"/>
    <s v="西宁"/>
    <x v="24"/>
    <x v="264"/>
  </r>
  <r>
    <x v="13"/>
    <n v="11666372"/>
    <s v="大寨路LS"/>
    <s v="LS"/>
    <s v="内蒙古小肥羊餐饮连锁有限公司"/>
    <s v="西安"/>
    <x v="26"/>
    <x v="276"/>
  </r>
  <r>
    <x v="13"/>
    <n v="11666373"/>
    <s v="延安甘泉LS"/>
    <s v="LS"/>
    <s v="内蒙古小肥羊餐饮连锁有限公司"/>
    <s v="延安"/>
    <x v="26"/>
    <x v="275"/>
  </r>
  <r>
    <x v="13"/>
    <n v="11666376"/>
    <s v="龙首原LS"/>
    <s v="LS"/>
    <s v="内蒙古小肥羊餐饮连锁有限公司"/>
    <s v="西安"/>
    <x v="26"/>
    <x v="276"/>
  </r>
  <r>
    <x v="13"/>
    <n v="86039286"/>
    <s v="正源街"/>
    <s v="KFC"/>
    <s v="百胜餐饮（西安）有限公司"/>
    <s v="银川"/>
    <x v="25"/>
    <x v="266"/>
  </r>
  <r>
    <x v="15"/>
    <n v="86033011"/>
    <s v="巴州"/>
    <s v="KFC"/>
    <s v="新疆肯德基有限公司"/>
    <s v="库尔勒"/>
    <x v="28"/>
    <x v="280"/>
  </r>
  <r>
    <x v="15"/>
    <n v="86033043"/>
    <s v="红旗"/>
    <s v="KFC"/>
    <s v="新疆肯德基有限公司"/>
    <s v="乌鲁木齐"/>
    <x v="28"/>
    <x v="281"/>
  </r>
  <r>
    <x v="15"/>
    <n v="86033083"/>
    <s v="天百"/>
    <s v="KFC"/>
    <s v="新疆肯德基有限公司"/>
    <s v="库尔勒"/>
    <x v="28"/>
    <x v="280"/>
  </r>
  <r>
    <x v="15"/>
    <n v="86033096"/>
    <s v="朝阳路"/>
    <s v="KFC"/>
    <s v="新疆肯德基有限公司"/>
    <s v="库尔勒"/>
    <x v="28"/>
    <x v="280"/>
  </r>
  <r>
    <x v="15"/>
    <n v="86033094"/>
    <s v="阿克苏友好"/>
    <s v="KFC"/>
    <s v="新疆肯德基有限公司"/>
    <s v="阿克苏"/>
    <x v="28"/>
    <x v="282"/>
  </r>
  <r>
    <x v="15"/>
    <n v="86033013"/>
    <s v="市府 "/>
    <s v="KFC"/>
    <s v="新疆肯德基有限公司"/>
    <s v="乌鲁木齐"/>
    <x v="28"/>
    <x v="281"/>
  </r>
  <r>
    <x v="15"/>
    <n v="86033042"/>
    <s v="友好"/>
    <s v="KFC"/>
    <s v="新疆肯德基有限公司"/>
    <s v="乌鲁木齐"/>
    <x v="28"/>
    <x v="281"/>
  </r>
  <r>
    <x v="15"/>
    <n v="86033075"/>
    <s v="石城"/>
    <s v="KFC"/>
    <s v="新疆肯德基有限公司"/>
    <s v="石河子"/>
    <x v="28"/>
    <x v="283"/>
  </r>
  <r>
    <x v="15"/>
    <n v="86033089"/>
    <s v="伊宁友好"/>
    <s v="KFC"/>
    <s v="新疆肯德基有限公司"/>
    <s v="伊宁"/>
    <x v="28"/>
    <x v="284"/>
  </r>
  <r>
    <x v="15"/>
    <n v="86033092"/>
    <s v="石河子友好"/>
    <s v="KFC"/>
    <s v="新疆肯德基有限公司"/>
    <s v="石河子"/>
    <x v="28"/>
    <x v="283"/>
  </r>
  <r>
    <x v="15"/>
    <n v="86033095"/>
    <s v="博乐友好"/>
    <s v="KFC"/>
    <s v="新疆肯德基有限公司"/>
    <s v="博乐"/>
    <x v="28"/>
    <x v="285"/>
  </r>
  <r>
    <x v="15"/>
    <n v="86033097"/>
    <s v="第三航站楼餐厅"/>
    <s v="KFC"/>
    <s v="新疆肯德基有限公司"/>
    <s v="乌鲁木齐"/>
    <x v="28"/>
    <x v="281"/>
  </r>
  <r>
    <x v="15"/>
    <n v="86033051"/>
    <s v="铁路"/>
    <s v="KFC"/>
    <s v="新疆肯德基有限公司"/>
    <s v="乌鲁木齐"/>
    <x v="28"/>
    <x v="281"/>
  </r>
  <r>
    <x v="15"/>
    <n v="86033047"/>
    <s v="哈密广场"/>
    <s v="KFC"/>
    <s v="新疆肯德基有限公司"/>
    <s v="哈密"/>
    <x v="28"/>
    <x v="286"/>
  </r>
  <r>
    <x v="15"/>
    <n v="86033056"/>
    <s v="苏州路"/>
    <s v="KFC"/>
    <s v="新疆肯德基有限公司"/>
    <s v="乌鲁木齐"/>
    <x v="28"/>
    <x v="281"/>
  </r>
  <r>
    <x v="15"/>
    <n v="86033086"/>
    <s v="石化"/>
    <s v="KFC"/>
    <s v="新疆肯德基有限公司"/>
    <s v="独山子"/>
    <x v="28"/>
    <x v="287"/>
  </r>
  <r>
    <x v="15"/>
    <n v="86033057"/>
    <s v="准噶尔"/>
    <s v="KFC"/>
    <s v="新疆肯德基有限公司"/>
    <s v="克拉玛依"/>
    <x v="28"/>
    <x v="287"/>
  </r>
  <r>
    <x v="15"/>
    <n v="86033023"/>
    <s v="七一"/>
    <s v="KFC"/>
    <s v="新疆肯德基有限公司"/>
    <s v="乌鲁木齐"/>
    <x v="28"/>
    <x v="281"/>
  </r>
  <r>
    <x v="15"/>
    <n v="86033046"/>
    <s v="新医"/>
    <s v="KFC"/>
    <s v="新疆肯德基有限公司"/>
    <s v="乌鲁木齐"/>
    <x v="28"/>
    <x v="281"/>
  </r>
  <r>
    <x v="15"/>
    <n v="86033069"/>
    <s v="亚心"/>
    <s v="KFC"/>
    <s v="新疆肯德基有限公司"/>
    <s v="昌吉"/>
    <x v="28"/>
    <x v="288"/>
  </r>
  <r>
    <x v="15"/>
    <n v="86033101"/>
    <s v="昌吉长宁路"/>
    <s v="KFC"/>
    <s v="新疆肯德基有限公司"/>
    <s v="昌吉"/>
    <x v="28"/>
    <x v="288"/>
  </r>
  <r>
    <x v="15"/>
    <n v="86033085"/>
    <s v="胜利"/>
    <s v="KFC"/>
    <s v="新疆肯德基有限公司"/>
    <s v="克拉玛依"/>
    <x v="28"/>
    <x v="287"/>
  </r>
  <r>
    <x v="15"/>
    <n v="86033093"/>
    <s v="长春路友好"/>
    <s v="KFC"/>
    <s v="新疆肯德基有限公司"/>
    <s v="乌鲁木齐"/>
    <x v="28"/>
    <x v="281"/>
  </r>
  <r>
    <x v="15"/>
    <n v="86033100"/>
    <s v="高铁店"/>
    <s v="KFC"/>
    <s v="新疆肯德基有限公司"/>
    <s v="乌鲁木齐"/>
    <x v="28"/>
    <x v="281"/>
  </r>
  <r>
    <x v="15"/>
    <n v="86002102"/>
    <s v="万达KFC"/>
    <s v="KFC"/>
    <s v="新疆肯德基有限公司"/>
    <s v="西安"/>
    <x v="28"/>
    <x v="276"/>
  </r>
  <r>
    <x v="15"/>
    <n v="11949391"/>
    <s v="阎汐阁KFC"/>
    <s v="KFC"/>
    <s v="新疆言汐阁餐饮有限公司"/>
    <s v="乌鲁木齐"/>
    <x v="28"/>
    <x v="281"/>
  </r>
  <r>
    <x v="15"/>
    <n v="12710392"/>
    <s v="福润德"/>
    <s v="KFC"/>
    <s v="乌鲁木齐宝力麟餐饮管理有限公司"/>
    <s v="乌鲁木齐"/>
    <x v="28"/>
    <x v="281"/>
  </r>
  <r>
    <x v="15"/>
    <n v="12725602"/>
    <s v="奎屯友好"/>
    <s v="KFC"/>
    <s v="奎屯谷禹餐饮管理有限公司"/>
    <s v="奎屯"/>
    <x v="28"/>
    <x v="284"/>
  </r>
  <r>
    <x v="0"/>
    <n v="86002248"/>
    <s v="中山路PH"/>
    <s v="PHDI"/>
    <s v="北京必胜客比萨饼有限公司"/>
    <s v="北京"/>
    <x v="4"/>
    <x v="9"/>
  </r>
  <r>
    <x v="15"/>
    <n v="86002253"/>
    <s v="黄河路PH"/>
    <s v="PHDI"/>
    <s v="北京必胜客比萨饼有限公司"/>
    <s v="乌鲁木齐"/>
    <x v="28"/>
    <x v="281"/>
  </r>
  <r>
    <x v="15"/>
    <n v="86002257"/>
    <s v="人民东路PH"/>
    <s v="PHDI"/>
    <s v="北京必胜客比萨饼有限公司"/>
    <s v="库尔勒"/>
    <x v="28"/>
    <x v="280"/>
  </r>
  <r>
    <x v="15"/>
    <n v="86002265"/>
    <s v="朝阳路PH"/>
    <s v="PHDI"/>
    <s v="北京必胜客比萨饼有限公司"/>
    <s v="库尔勒"/>
    <x v="28"/>
    <x v="280"/>
  </r>
  <r>
    <x v="15"/>
    <n v="86002101"/>
    <s v="友好PH"/>
    <s v="PHDI"/>
    <s v="北京必胜客比萨饼有限公司"/>
    <s v="乌鲁木齐"/>
    <x v="28"/>
    <x v="281"/>
  </r>
  <r>
    <x v="15"/>
    <n v="86002244"/>
    <s v="时代金花PH"/>
    <s v="PHDI"/>
    <s v="北京必胜客比萨饼有限公司"/>
    <s v="乌鲁木齐"/>
    <x v="28"/>
    <x v="281"/>
  </r>
  <r>
    <x v="15"/>
    <n v="86002255"/>
    <s v="迎宾路PH"/>
    <s v="PHDI"/>
    <s v="北京必胜客比萨饼有限公司"/>
    <s v="克拉玛依"/>
    <x v="28"/>
    <x v="287"/>
  </r>
  <r>
    <x v="15"/>
    <n v="86002263"/>
    <s v="北京中路PH"/>
    <s v="PHDI"/>
    <s v="北京必胜客比萨饼有限公司"/>
    <s v="乌鲁木齐"/>
    <x v="28"/>
    <x v="281"/>
  </r>
  <r>
    <x v="15"/>
    <n v="86002291"/>
    <s v="石河子PH"/>
    <s v="PHDI"/>
    <s v="北京必胜客比萨饼有限公司"/>
    <s v="石河子"/>
    <x v="28"/>
    <x v="283"/>
  </r>
  <r>
    <x v="15"/>
    <n v="86002292"/>
    <s v="万达PH"/>
    <s v="PHDI"/>
    <s v="北京必胜客比萨饼有限公司"/>
    <s v="乌鲁木齐"/>
    <x v="28"/>
    <x v="281"/>
  </r>
  <r>
    <x v="16"/>
    <n v="9515001"/>
    <s v="一拂"/>
    <s v="KFC"/>
    <s v="约克食品餐饮有限公司"/>
    <s v="福清"/>
    <x v="29"/>
    <x v="289"/>
  </r>
  <r>
    <x v="16"/>
    <n v="9515002"/>
    <s v="融侨"/>
    <s v="KFC"/>
    <s v="约克食品餐饮有限公司"/>
    <s v="福清"/>
    <x v="29"/>
    <x v="289"/>
  </r>
  <r>
    <x v="16"/>
    <n v="9522493"/>
    <s v="麒丰"/>
    <s v="KFC"/>
    <s v="英特利餐饮有限公司"/>
    <s v="龙岩"/>
    <x v="29"/>
    <x v="290"/>
  </r>
  <r>
    <x v="16"/>
    <n v="9617510"/>
    <s v="凤城"/>
    <s v="KFC"/>
    <s v="英特利餐饮有限公司"/>
    <s v="安溪"/>
    <x v="29"/>
    <x v="291"/>
  </r>
  <r>
    <x v="16"/>
    <n v="9717078"/>
    <s v="闽清"/>
    <s v="KFC"/>
    <s v="约克食品餐饮有限公司"/>
    <s v="闽清"/>
    <x v="29"/>
    <x v="289"/>
  </r>
  <r>
    <x v="16"/>
    <n v="9861991"/>
    <s v="师大"/>
    <s v="KFC"/>
    <s v="约克食品餐饮有限公司"/>
    <s v="福州"/>
    <x v="29"/>
    <x v="289"/>
  </r>
  <r>
    <x v="16"/>
    <n v="9880890"/>
    <s v="君竹"/>
    <s v="KFC"/>
    <s v="福州君奕餐饮管理有限公司"/>
    <s v="马尾"/>
    <x v="29"/>
    <x v="289"/>
  </r>
  <r>
    <x v="16"/>
    <n v="9881677"/>
    <s v="百源"/>
    <s v="KFC"/>
    <s v="英特利餐饮有限公司"/>
    <s v="泉州"/>
    <x v="29"/>
    <x v="291"/>
  </r>
  <r>
    <x v="16"/>
    <n v="9918317"/>
    <s v="湖里"/>
    <s v="KFC"/>
    <s v="厦门汉绅餐饮管理有限公司"/>
    <s v="厦门"/>
    <x v="29"/>
    <x v="292"/>
  </r>
  <r>
    <x v="16"/>
    <n v="9940032"/>
    <s v="灵秀"/>
    <s v="KFC"/>
    <s v="石狮市怀特餐饮管理有限公司"/>
    <s v="石狮"/>
    <x v="29"/>
    <x v="291"/>
  </r>
  <r>
    <x v="16"/>
    <n v="10043789"/>
    <s v="杏林"/>
    <s v="KFC"/>
    <s v="厦门金杰曼餐饮管理有限公司"/>
    <s v="杏林"/>
    <x v="29"/>
    <x v="160"/>
  </r>
  <r>
    <x v="16"/>
    <n v="10248014"/>
    <s v="逸涛"/>
    <s v="KFC"/>
    <s v="英特利餐饮有限公司"/>
    <s v="泉港"/>
    <x v="29"/>
    <x v="291"/>
  </r>
  <r>
    <x v="16"/>
    <n v="10361491"/>
    <s v="世纪公园"/>
    <s v="KFC"/>
    <s v="晋江市盈润餐饮管理有限公司"/>
    <s v="晋江"/>
    <x v="29"/>
    <x v="291"/>
  </r>
  <r>
    <x v="16"/>
    <n v="10413746"/>
    <s v="先施"/>
    <s v="KFC"/>
    <s v="约克食品餐饮有限公司"/>
    <s v="福州"/>
    <x v="29"/>
    <x v="289"/>
  </r>
  <r>
    <x v="16"/>
    <n v="10444685"/>
    <s v="东街"/>
    <s v="KFC"/>
    <s v="泉州市德胜餐饮管理有限公司"/>
    <s v="泉州"/>
    <x v="29"/>
    <x v="291"/>
  </r>
  <r>
    <x v="16"/>
    <n v="10449977"/>
    <s v="嘉兴茂"/>
    <s v="KFC"/>
    <s v="英特利餐饮有限公司"/>
    <s v="泉州"/>
    <x v="29"/>
    <x v="291"/>
  </r>
  <r>
    <x v="16"/>
    <n v="10451989"/>
    <s v="金井"/>
    <s v="KFC"/>
    <s v="石狮市怀特餐饮管理有限公司"/>
    <s v="晋江"/>
    <x v="29"/>
    <x v="291"/>
  </r>
  <r>
    <x v="16"/>
    <n v="10581018"/>
    <s v="宏辉"/>
    <s v="KFC"/>
    <s v="厦门胜桥餐饮管理有限公司"/>
    <s v="厦门"/>
    <x v="29"/>
    <x v="292"/>
  </r>
  <r>
    <x v="16"/>
    <n v="10764711"/>
    <s v="滨南"/>
    <s v="KFC"/>
    <s v="英特利餐饮有限公司"/>
    <s v="厦门"/>
    <x v="29"/>
    <x v="292"/>
  </r>
  <r>
    <x v="16"/>
    <n v="10855709"/>
    <s v="演武"/>
    <s v="KFC"/>
    <s v="厦门金杰曼餐饮管理有限公司"/>
    <s v="厦门"/>
    <x v="29"/>
    <x v="292"/>
  </r>
  <r>
    <x v="16"/>
    <n v="10934297"/>
    <s v="长浩"/>
    <s v="KFC"/>
    <s v="厦门汉绅餐饮管理有限公司"/>
    <s v="厦门"/>
    <x v="29"/>
    <x v="292"/>
  </r>
  <r>
    <x v="16"/>
    <n v="10961896"/>
    <s v="沙县"/>
    <s v="KFC"/>
    <s v="约克食品餐饮有限公司"/>
    <s v="沙县"/>
    <x v="29"/>
    <x v="293"/>
  </r>
  <r>
    <x v="16"/>
    <n v="11666140"/>
    <s v="新罗LS"/>
    <s v="LS"/>
    <s v="龙岩市新罗区小肥羊火锅城"/>
    <s v="龙岩长汀"/>
    <x v="29"/>
    <x v="290"/>
  </r>
  <r>
    <x v="16"/>
    <n v="11666143"/>
    <s v="丹霞LS"/>
    <s v="LS"/>
    <s v="漳州市芗城区小绵羊火锅店"/>
    <s v="漳州"/>
    <x v="29"/>
    <x v="294"/>
  </r>
  <r>
    <x v="16"/>
    <n v="11722728"/>
    <s v="进贤"/>
    <s v="KFC"/>
    <s v="揭阳喜扬餐饮管理咨询有限公司"/>
    <s v="揭阳"/>
    <x v="9"/>
    <x v="295"/>
  </r>
  <r>
    <x v="16"/>
    <n v="12025940"/>
    <s v="泉州大洋"/>
    <s v="KFC"/>
    <s v="英特利餐饮有限公司"/>
    <s v="泉州"/>
    <x v="29"/>
    <x v="291"/>
  </r>
  <r>
    <x v="16"/>
    <n v="12025967"/>
    <s v="中兴"/>
    <s v="KFC"/>
    <s v="英特利餐饮有限公司"/>
    <s v="龙岩"/>
    <x v="29"/>
    <x v="290"/>
  </r>
  <r>
    <x v="16"/>
    <n v="12168928"/>
    <s v="新华北"/>
    <s v="KFC"/>
    <s v="漳州四季红餐饮管理有限公司"/>
    <s v="安溪"/>
    <x v="29"/>
    <x v="291"/>
  </r>
  <r>
    <x v="16"/>
    <n v="12178777"/>
    <s v="安溪宝龙"/>
    <s v="KFC"/>
    <s v="泉州市德胜餐饮管理有限公司"/>
    <s v="泉州"/>
    <x v="29"/>
    <x v="291"/>
  </r>
  <r>
    <x v="16"/>
    <n v="12499218"/>
    <s v="九二"/>
    <s v="KFC"/>
    <s v="石狮市晟嘉餐厅管理有限公司"/>
    <s v="石狮"/>
    <x v="29"/>
    <x v="291"/>
  </r>
  <r>
    <x v="16"/>
    <n v="12545104"/>
    <s v="美仁宫"/>
    <s v="KFC"/>
    <s v="厦门胜桥餐饮管理有限公司"/>
    <s v="厦门 "/>
    <x v="29"/>
    <x v="292"/>
  </r>
  <r>
    <x v="16"/>
    <n v="76201049"/>
    <s v="滨北LS"/>
    <s v="LS"/>
    <s v="内蒙古小肥羊餐饮连锁有限公司"/>
    <s v="厦门"/>
    <x v="29"/>
    <x v="292"/>
  </r>
  <r>
    <x v="16"/>
    <n v="76201050"/>
    <s v="南山LS"/>
    <s v="LS"/>
    <s v="内蒙古小肥羊餐饮连锁有限公司"/>
    <s v="厦门"/>
    <x v="29"/>
    <x v="292"/>
  </r>
  <r>
    <x v="16"/>
    <n v="76201073"/>
    <s v="浦上LS"/>
    <s v="LS"/>
    <s v="内蒙古小肥羊餐饮连锁有限公司"/>
    <s v="福州"/>
    <x v="29"/>
    <x v="289"/>
  </r>
  <r>
    <x v="16"/>
    <n v="11666323"/>
    <s v="宝龙LS"/>
    <s v="LS"/>
    <s v="晋江宝龙广场安安餐饮"/>
    <s v="晋江"/>
    <x v="29"/>
    <x v="291"/>
  </r>
  <r>
    <x v="16"/>
    <n v="11666310"/>
    <s v="中福LS"/>
    <s v="LS"/>
    <s v="福州市鼓楼区安安餐饮店"/>
    <s v="福州"/>
    <x v="29"/>
    <x v="289"/>
  </r>
  <r>
    <x v="16"/>
    <n v="11666301"/>
    <s v="厦禾LS"/>
    <s v="LS"/>
    <s v="厦门思明区扬安兰餐饮店"/>
    <s v="厦门"/>
    <x v="29"/>
    <x v="292"/>
  </r>
  <r>
    <x v="16"/>
    <n v="76327001"/>
    <s v="华林LS"/>
    <s v="LS"/>
    <s v="福州市鼓楼区华林小肥羊餐饮有限公司"/>
    <s v="福州"/>
    <x v="29"/>
    <x v="289"/>
  </r>
  <r>
    <x v="16"/>
    <n v="76329001"/>
    <s v="莲前LS"/>
    <s v="LS"/>
    <s v="厦门市莲前小肥羊餐饮有限公司"/>
    <s v="厦门"/>
    <x v="29"/>
    <x v="292"/>
  </r>
  <r>
    <x v="16"/>
    <n v="86011001"/>
    <s v="东街口"/>
    <s v="KFC"/>
    <s v="百胜餐饮(福州)有限公司"/>
    <s v="福州"/>
    <x v="29"/>
    <x v="289"/>
  </r>
  <r>
    <x v="16"/>
    <n v="86011006"/>
    <s v="津泰"/>
    <s v="KFC"/>
    <s v="百胜餐饮(福州)有限公司"/>
    <s v="福州"/>
    <x v="29"/>
    <x v="289"/>
  </r>
  <r>
    <x v="16"/>
    <n v="86011010"/>
    <s v="五一南"/>
    <s v="KFC"/>
    <s v="百胜餐饮(福州)有限公司"/>
    <s v="福州"/>
    <x v="29"/>
    <x v="289"/>
  </r>
  <r>
    <x v="16"/>
    <n v="86011013"/>
    <s v="江滨"/>
    <s v="KFC"/>
    <s v="百胜餐饮(福州)有限公司"/>
    <s v="福州"/>
    <x v="29"/>
    <x v="289"/>
  </r>
  <r>
    <x v="16"/>
    <n v="86011018"/>
    <s v="长乐"/>
    <s v="KFC"/>
    <s v="百胜餐饮(福州)有限公司"/>
    <s v="长乐"/>
    <x v="29"/>
    <x v="289"/>
  </r>
  <r>
    <x v="16"/>
    <n v="86011019"/>
    <s v="滨江"/>
    <s v="KFC"/>
    <s v="百胜餐饮(福州)有限公司"/>
    <s v="南平"/>
    <x v="29"/>
    <x v="296"/>
  </r>
  <r>
    <x v="16"/>
    <n v="86011021"/>
    <s v="仙游"/>
    <s v="KFC"/>
    <s v="百胜餐饮(福州)有限公司"/>
    <s v="仙游"/>
    <x v="29"/>
    <x v="297"/>
  </r>
  <r>
    <x v="16"/>
    <n v="86011022"/>
    <s v="元洪KFC"/>
    <s v="KFC"/>
    <s v="百胜餐饮(福州)有限公司"/>
    <s v="福州"/>
    <x v="29"/>
    <x v="289"/>
  </r>
  <r>
    <x v="16"/>
    <n v="86011025"/>
    <s v="环城"/>
    <s v="KFC"/>
    <s v="百胜餐饮(福州)有限公司"/>
    <s v="福鼎"/>
    <x v="29"/>
    <x v="298"/>
  </r>
  <r>
    <x v="16"/>
    <n v="86011026"/>
    <s v="火车站"/>
    <s v="KFC"/>
    <s v="百胜餐饮(福州)有限公司"/>
    <s v="福州"/>
    <x v="29"/>
    <x v="289"/>
  </r>
  <r>
    <x v="16"/>
    <n v="86011028"/>
    <s v="永安南门"/>
    <s v="KFC"/>
    <s v="百胜餐饮(福州)有限公司"/>
    <s v="永安"/>
    <x v="29"/>
    <x v="293"/>
  </r>
  <r>
    <x v="16"/>
    <n v="86011030"/>
    <s v="新文献"/>
    <s v="KFC"/>
    <s v="百胜餐饮(福州)有限公司"/>
    <s v="莆田"/>
    <x v="29"/>
    <x v="297"/>
  </r>
  <r>
    <x v="16"/>
    <n v="86011031"/>
    <s v="帝豪"/>
    <s v="KFC"/>
    <s v="百胜餐饮(福州)有限公司"/>
    <s v="福州"/>
    <x v="29"/>
    <x v="289"/>
  </r>
  <r>
    <x v="16"/>
    <n v="86011032"/>
    <s v="宝龙"/>
    <s v="KFC"/>
    <s v="百胜餐饮(福州)有限公司"/>
    <s v="福州"/>
    <x v="29"/>
    <x v="289"/>
  </r>
  <r>
    <x v="16"/>
    <n v="86011033"/>
    <s v="涵华"/>
    <s v="KFC"/>
    <s v="百胜餐饮(福州)有限公司"/>
    <s v="涵江"/>
    <x v="29"/>
    <x v="297"/>
  </r>
  <r>
    <x v="16"/>
    <n v="86011035"/>
    <s v="蕉城"/>
    <s v="KFC"/>
    <s v="百胜餐饮(福州)有限公司"/>
    <s v="宁德"/>
    <x v="29"/>
    <x v="298"/>
  </r>
  <r>
    <x v="16"/>
    <n v="86011036"/>
    <s v="梅园"/>
    <s v="KFC"/>
    <s v="百胜餐饮(福州)有限公司"/>
    <s v="莆田"/>
    <x v="29"/>
    <x v="297"/>
  </r>
  <r>
    <x v="16"/>
    <n v="86011037"/>
    <s v="莲荷"/>
    <s v="KFC"/>
    <s v="百胜餐饮(福州)有限公司"/>
    <s v="连江"/>
    <x v="29"/>
    <x v="289"/>
  </r>
  <r>
    <x v="16"/>
    <n v="86011038"/>
    <s v="大唐"/>
    <s v="KFC"/>
    <s v="百胜餐饮(福州)有限公司"/>
    <s v="莆田"/>
    <x v="29"/>
    <x v="297"/>
  </r>
  <r>
    <x v="16"/>
    <n v="86011039"/>
    <s v="长山湖"/>
    <s v="KFC"/>
    <s v="百胜餐饮(福州)有限公司"/>
    <s v="长乐"/>
    <x v="29"/>
    <x v="289"/>
  </r>
  <r>
    <x v="16"/>
    <n v="86011040"/>
    <s v="福港"/>
    <s v="KFC"/>
    <s v="百胜餐饮(福州)有限公司"/>
    <s v="长乐"/>
    <x v="29"/>
    <x v="289"/>
  </r>
  <r>
    <x v="16"/>
    <n v="86011041"/>
    <s v="赤港"/>
    <s v="KFC"/>
    <s v="百胜餐饮(福州)有限公司"/>
    <s v="莆田"/>
    <x v="29"/>
    <x v="297"/>
  </r>
  <r>
    <x v="16"/>
    <n v="86011042"/>
    <s v="金山"/>
    <s v="KFC"/>
    <s v="百胜餐饮(福州)有限公司"/>
    <s v="福州"/>
    <x v="29"/>
    <x v="289"/>
  </r>
  <r>
    <x v="16"/>
    <n v="86011043"/>
    <s v="金鼎"/>
    <s v="KFC"/>
    <s v="百胜餐饮(福州)有限公司"/>
    <s v="莆田"/>
    <x v="29"/>
    <x v="297"/>
  </r>
  <r>
    <x v="16"/>
    <n v="86011044"/>
    <s v="客运中心"/>
    <s v="KFC"/>
    <s v="百胜餐饮(福州)有限公司"/>
    <s v="莆田"/>
    <x v="29"/>
    <x v="297"/>
  </r>
  <r>
    <x v="16"/>
    <n v="86011045"/>
    <s v="东园"/>
    <s v="KFC"/>
    <s v="百胜餐饮(福州)有限公司"/>
    <s v="莆田"/>
    <x v="29"/>
    <x v="297"/>
  </r>
  <r>
    <x v="16"/>
    <n v="86011046"/>
    <s v="万达KFC"/>
    <s v="KFC"/>
    <s v="百胜餐饮(福州)有限公司"/>
    <s v="福州"/>
    <x v="29"/>
    <x v="289"/>
  </r>
  <r>
    <x v="16"/>
    <n v="86011047"/>
    <s v="金峰"/>
    <s v="KFC"/>
    <s v="百胜餐饮(福州)有限公司"/>
    <s v="长乐金峰"/>
    <x v="29"/>
    <x v="289"/>
  </r>
  <r>
    <x v="16"/>
    <n v="86011048"/>
    <s v="安泰"/>
    <s v="KFC"/>
    <s v="百胜餐饮(福州)有限公司"/>
    <s v="福州"/>
    <x v="29"/>
    <x v="289"/>
  </r>
  <r>
    <x v="16"/>
    <n v="86011049"/>
    <s v="昭武"/>
    <s v="KFC"/>
    <s v="百胜餐饮(福州)有限公司"/>
    <s v="昭武"/>
    <x v="29"/>
    <x v="289"/>
  </r>
  <r>
    <x v="16"/>
    <n v="86011050"/>
    <s v="省府"/>
    <s v="KFC"/>
    <s v="百胜餐饮(福州)有限公司"/>
    <s v="福州"/>
    <x v="29"/>
    <x v="289"/>
  </r>
  <r>
    <x v="16"/>
    <n v="86011051"/>
    <s v="永安佳洁"/>
    <s v="KFC"/>
    <s v="百胜餐饮(福州)有限公司"/>
    <s v="永安"/>
    <x v="29"/>
    <x v="293"/>
  </r>
  <r>
    <x v="16"/>
    <n v="86011052"/>
    <s v="金达"/>
    <s v="KFC"/>
    <s v="百胜餐饮(福州)有限公司"/>
    <s v="福州"/>
    <x v="29"/>
    <x v="289"/>
  </r>
  <r>
    <x v="16"/>
    <n v="86011053"/>
    <s v="万象"/>
    <s v="KFC"/>
    <s v="百胜餐饮(福州)有限公司"/>
    <s v="福州"/>
    <x v="29"/>
    <x v="289"/>
  </r>
  <r>
    <x v="16"/>
    <n v="86011054"/>
    <s v="龙芝"/>
    <s v="KFC"/>
    <s v="百胜餐饮(福州)有限公司"/>
    <s v="连江"/>
    <x v="29"/>
    <x v="289"/>
  </r>
  <r>
    <x v="16"/>
    <n v="86011056"/>
    <s v="徐碧KFC"/>
    <s v="KFC"/>
    <s v="百胜餐饮(福州)有限公司"/>
    <s v="三明"/>
    <x v="29"/>
    <x v="293"/>
  </r>
  <r>
    <x v="16"/>
    <n v="86011057"/>
    <s v="会展"/>
    <s v="KFC"/>
    <s v="百胜餐饮(福州)有限公司"/>
    <s v="三明"/>
    <x v="29"/>
    <x v="293"/>
  </r>
  <r>
    <x v="16"/>
    <n v="86011058"/>
    <s v="金桔"/>
    <s v="KFC"/>
    <s v="百胜餐饮(福州)有限公司"/>
    <s v="福州"/>
    <x v="29"/>
    <x v="289"/>
  </r>
  <r>
    <x v="16"/>
    <n v="86011060"/>
    <s v="茶亭"/>
    <s v="KFC"/>
    <s v="百胜餐饮(福州)有限公司"/>
    <s v="福州"/>
    <x v="29"/>
    <x v="289"/>
  </r>
  <r>
    <x v="16"/>
    <n v="86011061"/>
    <s v="浦上万达KFC"/>
    <s v="KFC"/>
    <s v="百胜餐饮(福州)有限公司"/>
    <s v="福州"/>
    <x v="29"/>
    <x v="289"/>
  </r>
  <r>
    <x v="16"/>
    <n v="86011062"/>
    <s v="宁德万达KFC"/>
    <s v="KFC"/>
    <s v="百胜餐饮(福州)有限公司"/>
    <s v="宁德"/>
    <x v="29"/>
    <x v="298"/>
  </r>
  <r>
    <x v="16"/>
    <n v="86011064"/>
    <s v="莆田万达KFC"/>
    <s v="KFC"/>
    <s v="百胜餐饮(福州)有限公司"/>
    <s v="莆田"/>
    <x v="29"/>
    <x v="297"/>
  </r>
  <r>
    <x v="16"/>
    <n v="86011065"/>
    <s v="火车南站"/>
    <s v="KFC"/>
    <s v="百胜餐饮(福州)有限公司"/>
    <s v="福州"/>
    <x v="29"/>
    <x v="289"/>
  </r>
  <r>
    <x v="16"/>
    <n v="86011066"/>
    <s v="中汇KFC"/>
    <s v="KFC"/>
    <s v="百胜餐饮(福州)有限公司"/>
    <s v="福鼎"/>
    <x v="29"/>
    <x v="298"/>
  </r>
  <r>
    <x v="16"/>
    <n v="86011067"/>
    <s v="福峡"/>
    <s v="KFC"/>
    <s v="百胜餐饮(福州)有限公司"/>
    <s v="福州"/>
    <x v="29"/>
    <x v="289"/>
  </r>
  <r>
    <x v="16"/>
    <n v="86011068"/>
    <s v="武夷山KFC"/>
    <s v="KFC"/>
    <s v="百胜餐饮(福州)有限公司"/>
    <s v="武夷山"/>
    <x v="29"/>
    <x v="296"/>
  </r>
  <r>
    <x v="16"/>
    <n v="86011069"/>
    <s v="秀峰KFC"/>
    <s v="KFC"/>
    <s v="百胜餐饮(福州)有限公司"/>
    <s v="福州"/>
    <x v="29"/>
    <x v="289"/>
  </r>
  <r>
    <x v="16"/>
    <n v="86011070"/>
    <s v="莆田车站"/>
    <s v="KFC"/>
    <s v="百胜餐饮(福州)有限公司"/>
    <s v="莆田"/>
    <x v="29"/>
    <x v="297"/>
  </r>
  <r>
    <x v="16"/>
    <n v="86011071"/>
    <s v="金茂"/>
    <s v="KFC"/>
    <s v="百胜餐饮(福州)有限公司"/>
    <s v="建阳"/>
    <x v="29"/>
    <x v="296"/>
  </r>
  <r>
    <x v="16"/>
    <n v="86011073"/>
    <s v="水东"/>
    <s v="KFC"/>
    <s v="百胜餐饮(福州)有限公司"/>
    <s v="尤溪"/>
    <x v="29"/>
    <x v="293"/>
  </r>
  <r>
    <x v="16"/>
    <n v="86011075"/>
    <s v="裕荣汇"/>
    <s v="KFC"/>
    <s v="百胜餐饮(福州)有限公司"/>
    <s v="福清"/>
    <x v="29"/>
    <x v="289"/>
  </r>
  <r>
    <x v="16"/>
    <n v="86011076"/>
    <s v="新利生"/>
    <s v="KFC"/>
    <s v="百胜餐饮(福州)有限公司"/>
    <s v="福州"/>
    <x v="29"/>
    <x v="289"/>
  </r>
  <r>
    <x v="16"/>
    <n v="86011077"/>
    <s v="福清万达KFC"/>
    <s v="KFC"/>
    <s v="百胜餐饮(福州)有限公司"/>
    <s v="福清"/>
    <x v="29"/>
    <x v="289"/>
  </r>
  <r>
    <x v="16"/>
    <n v="86011078"/>
    <s v="世欧KFC"/>
    <s v="KFC"/>
    <s v="百胜餐饮(福州)有限公司"/>
    <s v="福州"/>
    <x v="29"/>
    <x v="289"/>
  </r>
  <r>
    <x v="16"/>
    <n v="86011079"/>
    <s v="永安诚上"/>
    <s v="KFC"/>
    <s v="百胜餐饮(福州)有限公司"/>
    <s v="永安"/>
    <x v="29"/>
    <x v="293"/>
  </r>
  <r>
    <x v="16"/>
    <n v="86011080"/>
    <s v="紫阳"/>
    <s v="KFC"/>
    <s v="百胜餐饮(福州)有限公司"/>
    <s v="福州"/>
    <x v="29"/>
    <x v="289"/>
  </r>
  <r>
    <x v="16"/>
    <n v="86011081"/>
    <s v="永星"/>
    <s v="KFC"/>
    <s v="百胜餐饮(福州)有限公司"/>
    <s v="三明"/>
    <x v="29"/>
    <x v="293"/>
  </r>
  <r>
    <x v="16"/>
    <n v="86011301"/>
    <s v="火车站二店"/>
    <s v="KFC"/>
    <s v="百胜餐饮(福州)有限公司"/>
    <s v="福州"/>
    <x v="29"/>
    <x v="289"/>
  </r>
  <r>
    <x v="16"/>
    <n v="86011302"/>
    <s v="火车站三店"/>
    <s v="KFC"/>
    <s v="百胜餐饮(福州)有限公司"/>
    <s v="福州"/>
    <x v="29"/>
    <x v="289"/>
  </r>
  <r>
    <x v="16"/>
    <n v="86011502"/>
    <s v="海滨PH"/>
    <s v="PHDI"/>
    <s v="百胜餐饮(福州)有限公司"/>
    <s v="厦门 "/>
    <x v="29"/>
    <x v="292"/>
  </r>
  <r>
    <x v="16"/>
    <n v="86011504"/>
    <s v="东湖PH"/>
    <s v="PHDI"/>
    <s v="百胜餐饮(福州)有限公司"/>
    <s v="泉州"/>
    <x v="29"/>
    <x v="291"/>
  </r>
  <r>
    <x v="16"/>
    <n v="86011506"/>
    <s v="先施PH"/>
    <s v="PHDI"/>
    <s v="百胜餐饮(福州)有限公司"/>
    <s v="福州"/>
    <x v="29"/>
    <x v="289"/>
  </r>
  <r>
    <x v="16"/>
    <n v="86011507"/>
    <s v="东方时代PH"/>
    <s v="PHDI"/>
    <s v="百胜餐饮(福州)有限公司"/>
    <s v="厦门 "/>
    <x v="29"/>
    <x v="292"/>
  </r>
  <r>
    <x v="16"/>
    <n v="86011508"/>
    <s v="丰泽PH"/>
    <s v="PHDI"/>
    <s v="百胜餐饮(福州)有限公司"/>
    <s v="泉州"/>
    <x v="29"/>
    <x v="291"/>
  </r>
  <r>
    <x v="16"/>
    <n v="86011510"/>
    <s v="五四PH"/>
    <s v="PHDI"/>
    <s v="百胜餐饮(福州)有限公司"/>
    <s v="福州"/>
    <x v="29"/>
    <x v="289"/>
  </r>
  <r>
    <x v="16"/>
    <n v="86011511"/>
    <s v="嘉禾PH"/>
    <s v="PHDI"/>
    <s v="百胜餐饮(福州)有限公司"/>
    <s v="厦门 "/>
    <x v="29"/>
    <x v="292"/>
  </r>
  <r>
    <x v="16"/>
    <n v="86011512"/>
    <s v="名汇PH"/>
    <s v="PHDI"/>
    <s v="百胜餐饮(福州)有限公司"/>
    <s v="厦门 "/>
    <x v="29"/>
    <x v="292"/>
  </r>
  <r>
    <x v="16"/>
    <n v="86011513"/>
    <s v="九二PH"/>
    <s v="PHDI"/>
    <s v="百胜餐饮(福州)有限公司"/>
    <s v="石狮"/>
    <x v="29"/>
    <x v="291"/>
  </r>
  <r>
    <x v="16"/>
    <n v="86011514"/>
    <s v="SM PH"/>
    <s v="PHDI"/>
    <s v="百胜餐饮(福州)有限公司"/>
    <s v="厦门 "/>
    <x v="29"/>
    <x v="292"/>
  </r>
  <r>
    <x v="16"/>
    <n v="86011515"/>
    <s v="瑞景PH"/>
    <s v="PHDI"/>
    <s v="百胜餐饮(福州)有限公司"/>
    <s v="厦门 "/>
    <x v="29"/>
    <x v="292"/>
  </r>
  <r>
    <x v="16"/>
    <n v="86011516"/>
    <s v="万象PH"/>
    <s v="PHDI"/>
    <s v="百胜餐饮(福州)有限公司"/>
    <s v="福州"/>
    <x v="29"/>
    <x v="289"/>
  </r>
  <r>
    <x v="16"/>
    <n v="86011517"/>
    <s v="文献PH"/>
    <s v="PHDI"/>
    <s v="百胜餐饮(福州)有限公司"/>
    <s v="莆田"/>
    <x v="29"/>
    <x v="297"/>
  </r>
  <r>
    <x v="16"/>
    <n v="86011518"/>
    <s v="新桥PH"/>
    <s v="PHDI"/>
    <s v="百胜餐饮(福州)有限公司"/>
    <s v="潮州"/>
    <x v="9"/>
    <x v="299"/>
  </r>
  <r>
    <x v="16"/>
    <n v="86011519"/>
    <s v="爱乐PH"/>
    <s v="PHDI"/>
    <s v="百胜餐饮(福州)有限公司"/>
    <s v="晋江"/>
    <x v="29"/>
    <x v="291"/>
  </r>
  <r>
    <x v="16"/>
    <n v="86011520"/>
    <s v="德辉PH"/>
    <s v="PHDI"/>
    <s v="百胜餐饮(福州)有限公司"/>
    <s v="石狮"/>
    <x v="29"/>
    <x v="291"/>
  </r>
  <r>
    <x v="16"/>
    <n v="86011522"/>
    <s v="元洪PH"/>
    <s v="PHDI"/>
    <s v="百胜餐饮(福州)有限公司"/>
    <s v="福州"/>
    <x v="29"/>
    <x v="289"/>
  </r>
  <r>
    <x v="16"/>
    <n v="86011525"/>
    <s v="厦大PH"/>
    <s v="PHDI"/>
    <s v="百胜餐饮(福州)有限公司"/>
    <s v="厦门 "/>
    <x v="29"/>
    <x v="292"/>
  </r>
  <r>
    <x v="16"/>
    <n v="86011526"/>
    <s v="世贸PH"/>
    <s v="PHDI"/>
    <s v="百胜餐饮(福州)有限公司"/>
    <s v="厦门 "/>
    <x v="29"/>
    <x v="292"/>
  </r>
  <r>
    <x v="16"/>
    <n v="86011527"/>
    <s v="育秀PH"/>
    <s v="PHDI"/>
    <s v="百胜餐饮(福州)有限公司"/>
    <s v="厦门 "/>
    <x v="29"/>
    <x v="292"/>
  </r>
  <r>
    <x v="16"/>
    <n v="86011528"/>
    <s v="万达PH"/>
    <s v="PHDI"/>
    <s v="百胜餐饮(福州)有限公司"/>
    <s v="福州"/>
    <x v="29"/>
    <x v="289"/>
  </r>
  <r>
    <x v="16"/>
    <n v="86011529"/>
    <s v="阿罗海PH"/>
    <s v="PHDI"/>
    <s v="百胜餐饮(福州)有限公司"/>
    <s v="厦门海沧 "/>
    <x v="29"/>
    <x v="292"/>
  </r>
  <r>
    <x v="16"/>
    <n v="86011530"/>
    <s v="中华城PH"/>
    <s v="PHDI"/>
    <s v="百胜餐饮(福州)有限公司"/>
    <s v="厦门 "/>
    <x v="29"/>
    <x v="292"/>
  </r>
  <r>
    <x v="16"/>
    <n v="86011531"/>
    <s v="湖里万达PH"/>
    <s v="PHDI"/>
    <s v="百胜餐饮(福州)有限公司"/>
    <s v="厦门 "/>
    <x v="29"/>
    <x v="292"/>
  </r>
  <r>
    <x v="16"/>
    <n v="86011532"/>
    <s v="省府PH"/>
    <s v="PHDI"/>
    <s v="百胜餐饮(福州)有限公司"/>
    <s v="福州"/>
    <x v="29"/>
    <x v="289"/>
  </r>
  <r>
    <x v="16"/>
    <n v="86011533"/>
    <s v="徐碧PH"/>
    <s v="PHDI"/>
    <s v="百胜餐饮(福州)有限公司"/>
    <s v="三明"/>
    <x v="29"/>
    <x v="293"/>
  </r>
  <r>
    <x v="16"/>
    <n v="86011534"/>
    <s v="安泰PH"/>
    <s v="PHDI"/>
    <s v="百胜餐饮(福州)有限公司"/>
    <s v="福州"/>
    <x v="29"/>
    <x v="289"/>
  </r>
  <r>
    <x v="16"/>
    <n v="86011536"/>
    <s v="万阳PH"/>
    <s v="PHDI"/>
    <s v="百胜餐饮(福州)有限公司"/>
    <s v="龙岩"/>
    <x v="29"/>
    <x v="290"/>
  </r>
  <r>
    <x v="16"/>
    <n v="86011537"/>
    <s v="晋江万达PH"/>
    <s v="PHDI"/>
    <s v="百胜餐饮(福州)有限公司"/>
    <s v="晋江"/>
    <x v="29"/>
    <x v="291"/>
  </r>
  <r>
    <x v="16"/>
    <n v="86011538"/>
    <s v="浦上万达PH"/>
    <s v="PHDI"/>
    <s v="百胜餐饮(福州)有限公司"/>
    <s v="福州"/>
    <x v="29"/>
    <x v="289"/>
  </r>
  <r>
    <x v="16"/>
    <n v="86011539"/>
    <s v="宁德万达PH"/>
    <s v="PHDI"/>
    <s v="百胜餐饮(福州)有限公司"/>
    <s v="宁德"/>
    <x v="29"/>
    <x v="298"/>
  </r>
  <r>
    <x v="16"/>
    <n v="86011540"/>
    <s v="置地PH"/>
    <s v="PHDI"/>
    <s v="百胜餐饮(福州)有限公司"/>
    <s v="福州"/>
    <x v="29"/>
    <x v="289"/>
  </r>
  <r>
    <x v="16"/>
    <n v="86011541"/>
    <s v="涂门PH"/>
    <s v="PHDI"/>
    <s v="百胜餐饮(福州)有限公司"/>
    <s v="泉州"/>
    <x v="29"/>
    <x v="291"/>
  </r>
  <r>
    <x v="16"/>
    <n v="86011542"/>
    <s v="莆田万达PH"/>
    <s v="PHDI"/>
    <s v="百胜餐饮(福州)有限公司"/>
    <s v="莆田"/>
    <x v="29"/>
    <x v="297"/>
  </r>
  <r>
    <x v="16"/>
    <n v="86011543"/>
    <s v="漳州万达PH"/>
    <s v="PHDI"/>
    <s v="百胜餐饮(福州)有限公司"/>
    <s v="漳州"/>
    <x v="29"/>
    <x v="294"/>
  </r>
  <r>
    <x v="16"/>
    <n v="86011545"/>
    <s v="汇景新城PH"/>
    <s v="PHDI"/>
    <s v="百胜餐饮(福州)有限公司"/>
    <s v="翔安"/>
    <x v="29"/>
    <x v="292"/>
  </r>
  <r>
    <x v="16"/>
    <n v="86011546"/>
    <s v="金湖路PH"/>
    <s v="PHDI"/>
    <s v="百胜餐饮(福州)有限公司"/>
    <s v="厦门"/>
    <x v="29"/>
    <x v="292"/>
  </r>
  <r>
    <x v="16"/>
    <n v="86011547"/>
    <s v="秀峰PH"/>
    <s v="PHDI"/>
    <s v="百胜餐饮(福州)有限公司"/>
    <s v="福州"/>
    <x v="29"/>
    <x v="289"/>
  </r>
  <r>
    <x v="16"/>
    <n v="86011548"/>
    <s v="集美万达PH"/>
    <s v="PHDI"/>
    <s v="百胜餐饮(福州)有限公司"/>
    <s v="集美"/>
    <x v="29"/>
    <x v="292"/>
  </r>
  <r>
    <x v="16"/>
    <n v="86011549"/>
    <s v="广汕PH"/>
    <s v="PHDI"/>
    <s v="百胜餐饮(福州)有限公司"/>
    <s v="潮阳"/>
    <x v="9"/>
    <x v="86"/>
  </r>
  <r>
    <x v="16"/>
    <n v="86011550"/>
    <s v="裕发PH"/>
    <s v="PHDI"/>
    <s v="百胜餐饮(福州)有限公司"/>
    <s v="厦门 "/>
    <x v="29"/>
    <x v="292"/>
  </r>
  <r>
    <x v="16"/>
    <n v="86011551"/>
    <s v="工业路PH"/>
    <s v="PHDI"/>
    <s v="百胜餐饮(福州)有限公司"/>
    <s v="福州"/>
    <x v="29"/>
    <x v="289"/>
  </r>
  <r>
    <x v="16"/>
    <n v="86011552"/>
    <s v="晋江宝龙PH"/>
    <s v="PHDI"/>
    <s v="百胜餐饮(福州)有限公司"/>
    <s v="晋江"/>
    <x v="29"/>
    <x v="291"/>
  </r>
  <r>
    <x v="16"/>
    <n v="86011553"/>
    <s v="普宁商品城PH"/>
    <s v="PHDI"/>
    <s v="百胜餐饮(福州)有限公司"/>
    <s v="普宁"/>
    <x v="9"/>
    <x v="295"/>
  </r>
  <r>
    <x v="16"/>
    <n v="86011554"/>
    <s v="晋江SMPH"/>
    <s v="PHDI"/>
    <s v="百胜餐饮(福州)有限公司"/>
    <s v="晋江"/>
    <x v="29"/>
    <x v="291"/>
  </r>
  <r>
    <x v="16"/>
    <n v="86011555"/>
    <s v="群升PH"/>
    <s v="PHDI"/>
    <s v="百胜餐饮(福州)有限公司"/>
    <s v="福州"/>
    <x v="29"/>
    <x v="289"/>
  </r>
  <r>
    <x v="16"/>
    <n v="86011556"/>
    <s v="佳洁PH"/>
    <s v="PHDI"/>
    <s v="百胜餐饮(福州)有限公司"/>
    <s v="永安"/>
    <x v="29"/>
    <x v="293"/>
  </r>
  <r>
    <x v="16"/>
    <n v="86011557"/>
    <s v="潮阳中华路PH"/>
    <s v="PHDI"/>
    <s v="百胜餐饮(福州)有限公司"/>
    <s v="潮阳"/>
    <x v="9"/>
    <x v="86"/>
  </r>
  <r>
    <x v="16"/>
    <n v="86011558"/>
    <s v="江滨东PH"/>
    <s v="PHDI"/>
    <s v="百胜餐饮(福州)有限公司"/>
    <s v="马尾"/>
    <x v="29"/>
    <x v="289"/>
  </r>
  <r>
    <x v="16"/>
    <n v="86011559"/>
    <s v="中骏PH"/>
    <s v="PHDI"/>
    <s v="百胜餐饮(福州)有限公司"/>
    <s v="泉州外围"/>
    <x v="29"/>
    <x v="291"/>
  </r>
  <r>
    <x v="16"/>
    <n v="86011560"/>
    <s v="中汇PH"/>
    <s v="PHDI"/>
    <s v="百胜餐饮(福州)有限公司"/>
    <s v="福鼎"/>
    <x v="29"/>
    <x v="298"/>
  </r>
  <r>
    <x v="16"/>
    <n v="86011561"/>
    <s v="蔡塘PH"/>
    <s v="PHDI"/>
    <s v="百胜餐饮(福州)有限公司"/>
    <s v="厦门 "/>
    <x v="29"/>
    <x v="292"/>
  </r>
  <r>
    <x v="16"/>
    <n v="86011562"/>
    <s v="万家PH"/>
    <s v="PHDI"/>
    <s v="百胜餐饮(福州)有限公司"/>
    <s v="连江"/>
    <x v="29"/>
    <x v="289"/>
  </r>
  <r>
    <x v="16"/>
    <n v="86011563"/>
    <s v="天山PH"/>
    <s v="PHDI"/>
    <s v="百胜餐饮(福州)有限公司"/>
    <s v="惠安"/>
    <x v="29"/>
    <x v="291"/>
  </r>
  <r>
    <x v="16"/>
    <n v="86011564"/>
    <s v="龙岩万达PH"/>
    <s v="PHDI"/>
    <s v="百胜餐饮(福州)有限公司"/>
    <s v="龙岩"/>
    <x v="29"/>
    <x v="290"/>
  </r>
  <r>
    <x v="16"/>
    <n v="86011565"/>
    <s v="杏东PH"/>
    <s v="PHDI"/>
    <s v="百胜餐饮(福州)有限公司"/>
    <s v="杏林"/>
    <x v="29"/>
    <x v="160"/>
  </r>
  <r>
    <x v="16"/>
    <n v="86011566"/>
    <s v="福清万达PH"/>
    <s v="PHDI"/>
    <s v="百胜餐饮(福州)有限公司"/>
    <s v="福清"/>
    <x v="29"/>
    <x v="289"/>
  </r>
  <r>
    <x v="16"/>
    <n v="86011567"/>
    <s v="世欧PH"/>
    <s v="PHDI"/>
    <s v="百胜餐饮(福州)有限公司"/>
    <s v="福州"/>
    <x v="29"/>
    <x v="289"/>
  </r>
  <r>
    <x v="16"/>
    <n v="86011701"/>
    <s v="嘉禾PHHS"/>
    <s v="PHHS"/>
    <s v="百胜餐饮(福州)有限公司"/>
    <s v="厦门"/>
    <x v="29"/>
    <x v="292"/>
  </r>
  <r>
    <x v="16"/>
    <n v="86011704"/>
    <s v="洪莲PHHS"/>
    <s v="PHHS"/>
    <s v="百胜餐饮(福州)有限公司"/>
    <s v="厦门"/>
    <x v="29"/>
    <x v="292"/>
  </r>
  <r>
    <x v="16"/>
    <n v="86011705"/>
    <s v="五四PHHS"/>
    <s v="PHHS"/>
    <s v="百胜餐饮(福州)有限公司"/>
    <s v="福州"/>
    <x v="29"/>
    <x v="289"/>
  </r>
  <r>
    <x v="16"/>
    <n v="86011706"/>
    <s v="温泉PHHS"/>
    <s v="PHHS"/>
    <s v="百胜餐饮(福州)有限公司"/>
    <s v="福州"/>
    <x v="29"/>
    <x v="289"/>
  </r>
  <r>
    <x v="16"/>
    <n v="86011707"/>
    <s v="浦上PHHS"/>
    <s v="PHHS"/>
    <s v="百胜餐饮(福州)有限公司"/>
    <s v="福州"/>
    <x v="29"/>
    <x v="289"/>
  </r>
  <r>
    <x v="16"/>
    <n v="86011708"/>
    <s v="厦禾PHHS"/>
    <s v="PHHS"/>
    <s v="百胜餐饮(福州)有限公司"/>
    <s v="厦门"/>
    <x v="29"/>
    <x v="292"/>
  </r>
  <r>
    <x v="16"/>
    <n v="86011853"/>
    <s v="帝宝"/>
    <s v="KFC"/>
    <s v="百胜餐饮(福州)有限公司"/>
    <s v="莆田"/>
    <x v="29"/>
    <x v="297"/>
  </r>
  <r>
    <x v="16"/>
    <n v="86011854"/>
    <s v="龙田DT"/>
    <s v="KFC"/>
    <s v="百胜餐饮(福州)有限公司"/>
    <s v="福清龙田"/>
    <x v="29"/>
    <x v="289"/>
  </r>
  <r>
    <x v="16"/>
    <n v="86017001"/>
    <s v="华侨"/>
    <s v="KFC"/>
    <s v="厦门肯德基有限公司"/>
    <s v="厦门 "/>
    <x v="29"/>
    <x v="292"/>
  </r>
  <r>
    <x v="16"/>
    <n v="86017004"/>
    <s v="明珠"/>
    <s v="KFC"/>
    <s v="厦门肯德基有限公司"/>
    <s v="汕头"/>
    <x v="9"/>
    <x v="86"/>
  </r>
  <r>
    <x v="16"/>
    <n v="86017007"/>
    <s v="中山"/>
    <s v="KFC"/>
    <s v="厦门肯德基有限公司"/>
    <s v="汕头"/>
    <x v="9"/>
    <x v="86"/>
  </r>
  <r>
    <x v="16"/>
    <n v="86017009"/>
    <s v="开元"/>
    <s v="KFC"/>
    <s v="厦门肯德基有限公司"/>
    <s v="潮州"/>
    <x v="9"/>
    <x v="299"/>
  </r>
  <r>
    <x v="16"/>
    <n v="86017011"/>
    <s v="银都"/>
    <s v="KFC"/>
    <s v="厦门肯德基有限公司"/>
    <s v="漳州"/>
    <x v="29"/>
    <x v="294"/>
  </r>
  <r>
    <x v="16"/>
    <n v="86017013"/>
    <s v="富山"/>
    <s v="KFC"/>
    <s v="厦门肯德基有限公司"/>
    <s v="厦门 "/>
    <x v="29"/>
    <x v="292"/>
  </r>
  <r>
    <x v="16"/>
    <n v="86017015"/>
    <s v="世贸KFC"/>
    <s v="KFC"/>
    <s v="厦门肯德基有限公司"/>
    <s v="厦门"/>
    <x v="29"/>
    <x v="292"/>
  </r>
  <r>
    <x v="16"/>
    <n v="86017016"/>
    <s v="SM城市广场"/>
    <s v="KFC"/>
    <s v="厦门肯德基有限公司"/>
    <s v="厦门 "/>
    <x v="29"/>
    <x v="292"/>
  </r>
  <r>
    <x v="16"/>
    <n v="86017018"/>
    <s v="丰泽"/>
    <s v="KFC"/>
    <s v="厦门肯德基有限公司"/>
    <s v="泉州"/>
    <x v="29"/>
    <x v="291"/>
  </r>
  <r>
    <x v="16"/>
    <n v="86017019"/>
    <s v="西安广场"/>
    <s v="KFC"/>
    <s v="厦门肯德基有限公司"/>
    <s v="同安"/>
    <x v="29"/>
    <x v="292"/>
  </r>
  <r>
    <x v="16"/>
    <n v="86017020"/>
    <s v="阳光"/>
    <s v="KFC"/>
    <s v="厦门肯德基有限公司"/>
    <s v="晋江"/>
    <x v="29"/>
    <x v="291"/>
  </r>
  <r>
    <x v="16"/>
    <n v="86017021"/>
    <s v="旺宝荣"/>
    <s v="KFC"/>
    <s v="厦门肯德基有限公司"/>
    <s v="厦门 "/>
    <x v="29"/>
    <x v="292"/>
  </r>
  <r>
    <x v="16"/>
    <n v="86017023"/>
    <s v="成功"/>
    <s v="KFC"/>
    <s v="厦门肯德基有限公司"/>
    <s v="南安"/>
    <x v="29"/>
    <x v="291"/>
  </r>
  <r>
    <x v="16"/>
    <n v="86017024"/>
    <s v="汇腾"/>
    <s v="KFC"/>
    <s v="厦门肯德基有限公司"/>
    <s v="厦门 "/>
    <x v="29"/>
    <x v="292"/>
  </r>
  <r>
    <x v="16"/>
    <n v="86017026"/>
    <s v="奎元"/>
    <s v="KFC"/>
    <s v="厦门肯德基有限公司"/>
    <s v="潮州"/>
    <x v="9"/>
    <x v="299"/>
  </r>
  <r>
    <x v="16"/>
    <n v="86017027"/>
    <s v="德辉"/>
    <s v="KFC"/>
    <s v="厦门肯德基有限公司"/>
    <s v="石狮"/>
    <x v="29"/>
    <x v="291"/>
  </r>
  <r>
    <x v="16"/>
    <n v="86017029"/>
    <s v="螺城"/>
    <s v="KFC"/>
    <s v="厦门肯德基有限公司"/>
    <s v="惠安"/>
    <x v="29"/>
    <x v="291"/>
  </r>
  <r>
    <x v="16"/>
    <n v="86017032"/>
    <s v="中华新城"/>
    <s v="KFC"/>
    <s v="厦门肯德基有限公司"/>
    <s v="普宁"/>
    <x v="9"/>
    <x v="295"/>
  </r>
  <r>
    <x v="16"/>
    <n v="86017034"/>
    <s v="东方时代"/>
    <s v="KFC"/>
    <s v="厦门肯德基有限公司"/>
    <s v="厦门 "/>
    <x v="29"/>
    <x v="292"/>
  </r>
  <r>
    <x v="16"/>
    <n v="86017036"/>
    <s v="刺桐"/>
    <s v="KFC"/>
    <s v="厦门肯德基有限公司"/>
    <s v="泉州"/>
    <x v="29"/>
    <x v="291"/>
  </r>
  <r>
    <x v="16"/>
    <n v="86017038"/>
    <s v="明发"/>
    <s v="KFC"/>
    <s v="厦门肯德基有限公司"/>
    <s v="厦门"/>
    <x v="29"/>
    <x v="292"/>
  </r>
  <r>
    <x v="16"/>
    <n v="86017039"/>
    <s v="滨北"/>
    <s v="KFC"/>
    <s v="厦门肯德基有限公司"/>
    <s v="厦门"/>
    <x v="29"/>
    <x v="292"/>
  </r>
  <r>
    <x v="16"/>
    <n v="86017040"/>
    <s v="华天"/>
    <s v="KFC"/>
    <s v="厦门肯德基有限公司"/>
    <s v="厦门 "/>
    <x v="29"/>
    <x v="292"/>
  </r>
  <r>
    <x v="16"/>
    <n v="86017043"/>
    <s v=" 黄岐"/>
    <s v="KFC"/>
    <s v="厦门肯德基有限公司"/>
    <s v="揭阳"/>
    <x v="9"/>
    <x v="295"/>
  </r>
  <r>
    <x v="16"/>
    <n v="86017044"/>
    <s v="陈埭"/>
    <s v="KFC"/>
    <s v="厦门肯德基有限公司"/>
    <s v="晋江"/>
    <x v="29"/>
    <x v="291"/>
  </r>
  <r>
    <x v="16"/>
    <n v="86017045"/>
    <s v="安海"/>
    <s v="KFC"/>
    <s v="厦门肯德基有限公司"/>
    <s v="晋江"/>
    <x v="29"/>
    <x v="291"/>
  </r>
  <r>
    <x v="16"/>
    <n v="86017046"/>
    <s v="丹霞"/>
    <s v="KFC"/>
    <s v="厦门肯德基有限公司"/>
    <s v="漳州"/>
    <x v="29"/>
    <x v="294"/>
  </r>
  <r>
    <x v="16"/>
    <n v="86017049"/>
    <s v="城南"/>
    <s v="KFC"/>
    <s v="厦门肯德基有限公司"/>
    <s v="同安"/>
    <x v="29"/>
    <x v="292"/>
  </r>
  <r>
    <x v="16"/>
    <n v="86017050"/>
    <s v="石鼓"/>
    <s v="KFC"/>
    <s v="厦门肯德基有限公司"/>
    <s v="集美"/>
    <x v="29"/>
    <x v="292"/>
  </r>
  <r>
    <x v="16"/>
    <n v="86017051"/>
    <s v="高崎"/>
    <s v="KFC"/>
    <s v="厦门肯德基有限公司"/>
    <s v="厦门"/>
    <x v="29"/>
    <x v="292"/>
  </r>
  <r>
    <x v="16"/>
    <n v="86017053"/>
    <s v="杏东KFC"/>
    <s v="KFC"/>
    <s v="厦门肯德基有限公司"/>
    <s v="杏林"/>
    <x v="29"/>
    <x v="160"/>
  </r>
  <r>
    <x v="16"/>
    <n v="86017056"/>
    <s v="晋江汽车站"/>
    <s v="KFC"/>
    <s v="厦门肯德基有限公司"/>
    <s v="晋江"/>
    <x v="29"/>
    <x v="291"/>
  </r>
  <r>
    <x v="16"/>
    <n v="86017057"/>
    <s v="英林"/>
    <s v="KFC"/>
    <s v="厦门肯德基有限公司"/>
    <s v="晋江"/>
    <x v="29"/>
    <x v="291"/>
  </r>
  <r>
    <x v="16"/>
    <n v="86017059"/>
    <s v="马巷"/>
    <s v="KFC"/>
    <s v="厦门肯德基有限公司"/>
    <s v="翔安"/>
    <x v="29"/>
    <x v="292"/>
  </r>
  <r>
    <x v="16"/>
    <n v="86017060"/>
    <s v="梧村"/>
    <s v="KFC"/>
    <s v="厦门肯德基有限公司"/>
    <s v="厦门 "/>
    <x v="29"/>
    <x v="292"/>
  </r>
  <r>
    <x v="16"/>
    <n v="86017061"/>
    <s v="兴隆"/>
    <s v="KFC"/>
    <s v="厦门肯德基有限公司"/>
    <s v="厦门 "/>
    <x v="29"/>
    <x v="292"/>
  </r>
  <r>
    <x v="16"/>
    <n v="86017062"/>
    <s v="西大街"/>
    <s v="KFC"/>
    <s v="厦门肯德基有限公司"/>
    <s v="漳浦"/>
    <x v="29"/>
    <x v="294"/>
  </r>
  <r>
    <x v="16"/>
    <n v="86017065"/>
    <s v="浔南"/>
    <s v="KFC"/>
    <s v="厦门肯德基有限公司"/>
    <s v="德化"/>
    <x v="29"/>
    <x v="291"/>
  </r>
  <r>
    <x v="16"/>
    <n v="86017066"/>
    <s v="育秀"/>
    <s v="KFC"/>
    <s v="厦门肯德基有限公司"/>
    <s v="厦门 "/>
    <x v="29"/>
    <x v="292"/>
  </r>
  <r>
    <x v="16"/>
    <n v="86017068"/>
    <s v="嘉禾"/>
    <s v="KFC"/>
    <s v="厦门肯德基有限公司"/>
    <s v="厦门 "/>
    <x v="29"/>
    <x v="292"/>
  </r>
  <r>
    <x v="16"/>
    <n v="86017069"/>
    <s v="鼓浪屿"/>
    <s v="KFC"/>
    <s v="厦门肯德基有限公司"/>
    <s v="厦门"/>
    <x v="29"/>
    <x v="292"/>
  </r>
  <r>
    <x v="16"/>
    <n v="86017070"/>
    <s v="临江"/>
    <s v="KFC"/>
    <s v="厦门肯德基有限公司"/>
    <s v="揭阳"/>
    <x v="9"/>
    <x v="295"/>
  </r>
  <r>
    <x v="16"/>
    <n v="86017071"/>
    <s v="中心车站"/>
    <s v="KFC"/>
    <s v="厦门肯德基有限公司"/>
    <s v="泉州"/>
    <x v="29"/>
    <x v="291"/>
  </r>
  <r>
    <x v="16"/>
    <n v="86017072"/>
    <s v="惠兴"/>
    <s v="KFC"/>
    <s v="厦门肯德基有限公司"/>
    <s v="惠安"/>
    <x v="29"/>
    <x v="291"/>
  </r>
  <r>
    <x v="16"/>
    <n v="86017073"/>
    <s v="池尾"/>
    <s v="KFC"/>
    <s v="厦门肯德基有限公司"/>
    <s v="普宁"/>
    <x v="9"/>
    <x v="295"/>
  </r>
  <r>
    <x v="16"/>
    <n v="86017074"/>
    <s v="东门桥"/>
    <s v="KFC"/>
    <s v="厦门肯德基有限公司"/>
    <s v="潮阳"/>
    <x v="9"/>
    <x v="86"/>
  </r>
  <r>
    <x v="16"/>
    <n v="86017075"/>
    <s v="罗宾森广场"/>
    <s v="KFC"/>
    <s v="厦门肯德基有限公司"/>
    <s v="厦门 "/>
    <x v="29"/>
    <x v="292"/>
  </r>
  <r>
    <x v="16"/>
    <n v="86017076"/>
    <s v="机场二店"/>
    <s v="KFC"/>
    <s v="厦门肯德基有限公司"/>
    <s v="厦门"/>
    <x v="29"/>
    <x v="292"/>
  </r>
  <r>
    <x v="16"/>
    <n v="86017078"/>
    <s v="晋江SM"/>
    <s v="KFC"/>
    <s v="厦门肯德基有限公司"/>
    <s v="晋江"/>
    <x v="29"/>
    <x v="291"/>
  </r>
  <r>
    <x v="16"/>
    <n v="86017079"/>
    <s v="皇冠"/>
    <s v="KFC"/>
    <s v="厦门肯德基有限公司"/>
    <s v="石狮"/>
    <x v="29"/>
    <x v="291"/>
  </r>
  <r>
    <x v="16"/>
    <n v="86017080"/>
    <s v="乐海"/>
    <s v="KFC"/>
    <s v="厦门肯德基有限公司"/>
    <s v="集美"/>
    <x v="29"/>
    <x v="292"/>
  </r>
  <r>
    <x v="16"/>
    <n v="86017082"/>
    <s v="万达KFC"/>
    <s v="KFC"/>
    <s v="厦门肯德基有限公司"/>
    <s v="厦门 "/>
    <x v="29"/>
    <x v="292"/>
  </r>
  <r>
    <x v="16"/>
    <n v="86017083"/>
    <s v="汇景KFC"/>
    <s v="KFC"/>
    <s v="厦门肯德基有限公司"/>
    <s v="翔安"/>
    <x v="29"/>
    <x v="292"/>
  </r>
  <r>
    <x v="16"/>
    <n v="86017085"/>
    <s v="枋湖"/>
    <s v="KFC"/>
    <s v="厦门肯德基有限公司"/>
    <s v="厦门 "/>
    <x v="29"/>
    <x v="292"/>
  </r>
  <r>
    <x v="16"/>
    <n v="86017087"/>
    <s v="后滨"/>
    <s v="KFC"/>
    <s v="厦门肯德基有限公司"/>
    <s v="厦门 "/>
    <x v="29"/>
    <x v="292"/>
  </r>
  <r>
    <x v="16"/>
    <n v="86017090"/>
    <s v="金街"/>
    <s v="KFC"/>
    <s v="厦门肯德基有限公司"/>
    <s v="南安"/>
    <x v="29"/>
    <x v="291"/>
  </r>
  <r>
    <x v="16"/>
    <n v="86017091"/>
    <s v="万阳KFC"/>
    <s v="KFC"/>
    <s v="厦门肯德基有限公司"/>
    <s v="龙岩"/>
    <x v="29"/>
    <x v="290"/>
  </r>
  <r>
    <x v="16"/>
    <n v="86017092"/>
    <s v="潮汕路"/>
    <s v="KFC"/>
    <s v="厦门肯德基有限公司"/>
    <s v="潮安"/>
    <x v="9"/>
    <x v="299"/>
  </r>
  <r>
    <x v="16"/>
    <n v="86017093"/>
    <s v="普宁服装城"/>
    <s v="KFC"/>
    <s v="厦门肯德基有限公司"/>
    <s v="普宁"/>
    <x v="9"/>
    <x v="295"/>
  </r>
  <r>
    <x v="16"/>
    <n v="86017094"/>
    <s v="莲前东"/>
    <s v="KFC"/>
    <s v="厦门肯德基有限公司"/>
    <s v="厦门 "/>
    <x v="29"/>
    <x v="292"/>
  </r>
  <r>
    <x v="16"/>
    <n v="86017095"/>
    <s v="新阳"/>
    <s v="KFC"/>
    <s v="厦门肯德基有限公司"/>
    <s v="新阳"/>
    <x v="21"/>
    <x v="228"/>
  </r>
  <r>
    <x v="16"/>
    <n v="86017096"/>
    <s v="绿苑"/>
    <s v="KFC"/>
    <s v="厦门肯德基有限公司"/>
    <s v="海沧"/>
    <x v="29"/>
    <x v="292"/>
  </r>
  <r>
    <x v="16"/>
    <n v="86017097"/>
    <s v="龙湖"/>
    <s v="KFC"/>
    <s v="厦门肯德基有限公司"/>
    <s v="漳浦"/>
    <x v="29"/>
    <x v="294"/>
  </r>
  <r>
    <x v="16"/>
    <n v="86017100"/>
    <s v="吉祥里"/>
    <s v="KFC"/>
    <s v="厦门肯德基有限公司"/>
    <s v="普宁"/>
    <x v="9"/>
    <x v="295"/>
  </r>
  <r>
    <x v="16"/>
    <n v="86017101"/>
    <s v="晋江万达KFC"/>
    <s v="KFC"/>
    <s v="厦门肯德基有限公司"/>
    <s v="晋江"/>
    <x v="29"/>
    <x v="291"/>
  </r>
  <r>
    <x v="16"/>
    <n v="86017102"/>
    <s v="泉州万达KFC"/>
    <s v="KFC"/>
    <s v="厦门肯德基有限公司"/>
    <s v="泉州"/>
    <x v="29"/>
    <x v="291"/>
  </r>
  <r>
    <x v="16"/>
    <n v="86017103"/>
    <s v="漳州万达KFC"/>
    <s v="KFC"/>
    <s v="厦门肯德基有限公司"/>
    <s v="漳州"/>
    <x v="29"/>
    <x v="294"/>
  </r>
  <r>
    <x v="16"/>
    <n v="86017104"/>
    <s v="安吉路"/>
    <s v="KFC"/>
    <s v="厦门肯德基有限公司"/>
    <s v="泉州"/>
    <x v="29"/>
    <x v="291"/>
  </r>
  <r>
    <x v="16"/>
    <n v="86017105"/>
    <s v="厦门北站"/>
    <s v="KFC"/>
    <s v="厦门肯德基有限公司"/>
    <s v="集美"/>
    <x v="29"/>
    <x v="292"/>
  </r>
  <r>
    <x v="16"/>
    <n v="86017106"/>
    <s v="惠安世纪"/>
    <s v="KFC"/>
    <s v="厦门肯德基有限公司"/>
    <s v="惠安"/>
    <x v="29"/>
    <x v="291"/>
  </r>
  <r>
    <x v="16"/>
    <n v="86017107"/>
    <s v="金湖路KFC"/>
    <s v="KFC"/>
    <s v="厦门肯德基有限公司"/>
    <s v="厦门 "/>
    <x v="29"/>
    <x v="292"/>
  </r>
  <r>
    <x v="16"/>
    <n v="86017108"/>
    <s v="揭阳临江北"/>
    <s v="KFC"/>
    <s v="厦门肯德基有限公司"/>
    <s v="揭阳"/>
    <x v="9"/>
    <x v="295"/>
  </r>
  <r>
    <x v="16"/>
    <n v="86017109"/>
    <s v="未来海岸"/>
    <s v="KFC"/>
    <s v="厦门肯德基有限公司"/>
    <s v="海沧"/>
    <x v="29"/>
    <x v="292"/>
  </r>
  <r>
    <x v="16"/>
    <n v="86017110"/>
    <s v="紫葳"/>
    <s v="KFC"/>
    <s v="厦门肯德基有限公司"/>
    <s v="龙海"/>
    <x v="29"/>
    <x v="294"/>
  </r>
  <r>
    <x v="16"/>
    <n v="86017111"/>
    <s v="晋江宝龙KFC"/>
    <s v="KFC"/>
    <s v="厦门肯德基有限公司"/>
    <s v="晋江"/>
    <x v="29"/>
    <x v="291"/>
  </r>
  <r>
    <x v="16"/>
    <n v="86017112"/>
    <s v="泉州火车站"/>
    <s v="KFC"/>
    <s v="厦门肯德基有限公司"/>
    <s v="泉州"/>
    <x v="29"/>
    <x v="291"/>
  </r>
  <r>
    <x v="16"/>
    <n v="86017301"/>
    <s v="泉州火车二店"/>
    <s v="KFC"/>
    <s v="厦门肯德基有限公司"/>
    <s v="泉州"/>
    <x v="29"/>
    <x v="291"/>
  </r>
  <r>
    <x v="16"/>
    <n v="86017113"/>
    <s v="蔡塘KFC"/>
    <s v="KFC"/>
    <s v="厦门肯德基有限公司"/>
    <s v="厦门 "/>
    <x v="29"/>
    <x v="292"/>
  </r>
  <r>
    <x v="16"/>
    <n v="86017114"/>
    <s v="龙岩万达KFC"/>
    <s v="KFC"/>
    <s v="厦门肯德基有限公司"/>
    <s v="龙岩"/>
    <x v="29"/>
    <x v="290"/>
  </r>
  <r>
    <x v="16"/>
    <n v="86017117"/>
    <s v="厦门北站2店"/>
    <s v="KFC"/>
    <s v="厦门肯德基有限公司"/>
    <s v="集美"/>
    <x v="29"/>
    <x v="292"/>
  </r>
  <r>
    <x v="16"/>
    <n v="86017851"/>
    <s v="瑞景KFC"/>
    <s v="KFC"/>
    <s v="厦门肯德基有限公司"/>
    <s v="厦门 "/>
    <x v="29"/>
    <x v="292"/>
  </r>
  <r>
    <x v="16"/>
    <n v="86017852"/>
    <s v="闽南印象"/>
    <s v="KFC"/>
    <s v="厦门肯德基有限公司"/>
    <s v="厦门 "/>
    <x v="29"/>
    <x v="292"/>
  </r>
  <r>
    <x v="16"/>
    <n v="86017853"/>
    <s v="迎宾DT"/>
    <s v="KFC"/>
    <s v="厦门肯德基有限公司"/>
    <s v="泉州"/>
    <x v="29"/>
    <x v="291"/>
  </r>
  <r>
    <x v="16"/>
    <n v="86017855"/>
    <s v="水仙DT"/>
    <s v="KFC"/>
    <s v="厦门肯德基有限公司"/>
    <s v="漳州"/>
    <x v="29"/>
    <x v="294"/>
  </r>
  <r>
    <x v="16"/>
    <n v="86017857"/>
    <s v="阿罗海"/>
    <s v="KFC"/>
    <s v="厦门肯德基有限公司"/>
    <s v="海沧"/>
    <x v="29"/>
    <x v="292"/>
  </r>
  <r>
    <x v="16"/>
    <n v="86017858"/>
    <s v="泉安路DT"/>
    <s v="KFC"/>
    <s v="厦门肯德基有限公司"/>
    <s v="泉州"/>
    <x v="29"/>
    <x v="291"/>
  </r>
  <r>
    <x v="16"/>
    <n v="86017859"/>
    <s v="中骏DT"/>
    <s v="KFC"/>
    <s v="厦门肯德基有限公司"/>
    <s v="泉州"/>
    <x v="29"/>
    <x v="291"/>
  </r>
  <r>
    <x v="16"/>
    <n v="86017860"/>
    <s v="角美DT"/>
    <s v="KFC"/>
    <s v="厦门肯德基有限公司"/>
    <s v="角美"/>
    <x v="29"/>
    <x v="294"/>
  </r>
  <r>
    <x v="16"/>
    <n v="86017861"/>
    <s v="龙池路DT"/>
    <s v="KFC"/>
    <s v="厦门肯德基有限公司"/>
    <s v="晋江"/>
    <x v="29"/>
    <x v="291"/>
  </r>
  <r>
    <x v="16"/>
    <n v="86017862"/>
    <s v="普宁商品城KFC"/>
    <s v="KFC"/>
    <s v="厦门肯德基有限公司"/>
    <s v="普宁"/>
    <x v="9"/>
    <x v="295"/>
  </r>
  <r>
    <x v="16"/>
    <n v="86017863"/>
    <s v="美佳乐"/>
    <s v="KFC"/>
    <s v="厦门肯德基有限公司"/>
    <s v="普宁洪扬"/>
    <x v="9"/>
    <x v="295"/>
  </r>
  <r>
    <x v="16"/>
    <n v="86029001"/>
    <s v="金砂"/>
    <s v="KFC"/>
    <s v="汕头肯德基有限公司"/>
    <s v="汕头"/>
    <x v="9"/>
    <x v="86"/>
  </r>
  <r>
    <x v="16"/>
    <n v="86029002"/>
    <s v="长平"/>
    <s v="KFC"/>
    <s v="汕头肯德基有限公司"/>
    <s v="汕头"/>
    <x v="9"/>
    <x v="86"/>
  </r>
  <r>
    <x v="16"/>
    <n v="86029003"/>
    <s v="文祠"/>
    <s v="KFC"/>
    <s v="汕头肯德基有限公司"/>
    <s v="澄海"/>
    <x v="9"/>
    <x v="86"/>
  </r>
  <r>
    <x v="16"/>
    <n v="86029004"/>
    <s v="平东"/>
    <s v="KFC"/>
    <s v="汕头肯德基有限公司"/>
    <s v="汕头"/>
    <x v="9"/>
    <x v="86"/>
  </r>
  <r>
    <x v="16"/>
    <n v="86029005"/>
    <s v="易初莲花"/>
    <s v="KFC"/>
    <s v="汕头肯德基有限公司"/>
    <s v="澄海"/>
    <x v="9"/>
    <x v="86"/>
  </r>
  <r>
    <x v="16"/>
    <n v="86029006"/>
    <s v="天山路"/>
    <s v="KFC"/>
    <s v="汕头肯德基有限公司"/>
    <s v="汕头"/>
    <x v="9"/>
    <x v="86"/>
  </r>
  <r>
    <x v="16"/>
    <n v="86029007"/>
    <s v="外砂KFC"/>
    <s v="KFC"/>
    <s v="汕头肯德基有限公司"/>
    <s v="外砂"/>
    <x v="9"/>
    <x v="86"/>
  </r>
  <r>
    <x v="16"/>
    <n v="86029008"/>
    <s v="潮阳中华路KFC"/>
    <s v="KFC"/>
    <s v="汕头肯德基有限公司"/>
    <s v="潮阳"/>
    <x v="9"/>
    <x v="86"/>
  </r>
  <r>
    <x v="16"/>
    <n v="86029009"/>
    <s v="万佳"/>
    <s v="KFC"/>
    <s v="汕头肯德基有限公司"/>
    <s v="谷饶"/>
    <x v="9"/>
    <x v="86"/>
  </r>
  <r>
    <x v="16"/>
    <n v="86029010"/>
    <s v="金湖路"/>
    <s v="KFC"/>
    <s v="汕头肯德基有限公司"/>
    <s v="汕头"/>
    <x v="9"/>
    <x v="86"/>
  </r>
  <r>
    <x v="16"/>
    <n v="86029851"/>
    <s v="广汕DT"/>
    <s v="KFC"/>
    <s v="汕头肯德基有限公司"/>
    <s v="潮阳"/>
    <x v="9"/>
    <x v="86"/>
  </r>
  <r>
    <x v="16"/>
    <n v="86029852"/>
    <s v="大学路DT"/>
    <s v="KFC"/>
    <s v="汕头肯德基有限公司"/>
    <s v="汕头"/>
    <x v="9"/>
    <x v="86"/>
  </r>
  <r>
    <x v="16"/>
    <n v="86011083"/>
    <s v="罗源司前"/>
    <s v="KFC"/>
    <s v="百胜餐饮(福州)有限公司"/>
    <s v="罗源"/>
    <x v="29"/>
    <x v="289"/>
  </r>
  <r>
    <x v="16"/>
    <n v="86011570"/>
    <s v="石狮泰禾PH"/>
    <s v="PHDI"/>
    <s v="百胜餐饮(福州)有限公司"/>
    <s v="石狮"/>
    <x v="29"/>
    <x v="291"/>
  </r>
  <r>
    <x v="16"/>
    <n v="86011571"/>
    <s v="五四泰禾PH"/>
    <s v="PHDI"/>
    <s v="百胜餐饮(福州)有限公司"/>
    <s v="福州"/>
    <x v="29"/>
    <x v="289"/>
  </r>
  <r>
    <x v="16"/>
    <n v="86011568"/>
    <s v="进贤PH"/>
    <s v="PHDI"/>
    <s v="百胜餐饮(福州)有限公司"/>
    <s v="揭阳"/>
    <x v="9"/>
    <x v="295"/>
  </r>
  <r>
    <x v="16"/>
    <n v="86011572"/>
    <s v="金环路PH"/>
    <s v="PHDI"/>
    <s v="百胜餐饮(福州)有限公司"/>
    <s v="汕头"/>
    <x v="9"/>
    <x v="86"/>
  </r>
  <r>
    <x v="16"/>
    <n v="12599293"/>
    <s v="秀峰KFC"/>
    <s v="KFC"/>
    <s v="英特利餐饮有限公司"/>
    <s v="福州"/>
    <x v="29"/>
    <x v="289"/>
  </r>
  <r>
    <x v="16"/>
    <n v="86017118"/>
    <s v="朴里一店"/>
    <s v="KFC"/>
    <s v="厦门肯德基有限公司"/>
    <s v="安海"/>
    <x v="29"/>
    <x v="291"/>
  </r>
  <r>
    <x v="16"/>
    <n v="86017302"/>
    <s v="朴里二店精选店"/>
    <s v="KFC"/>
    <s v="厦门肯德基有限公司"/>
    <s v="安海"/>
    <x v="29"/>
    <x v="291"/>
  </r>
  <r>
    <x v="16"/>
    <n v="86029011"/>
    <s v="金环路店"/>
    <s v="KFC"/>
    <s v="汕头肯德基有限公司"/>
    <s v="汕头"/>
    <x v="9"/>
    <x v="86"/>
  </r>
  <r>
    <x v="16"/>
    <n v="11666317"/>
    <s v="莆田小羊"/>
    <s v="LS"/>
    <s v="莆田市美食莆餐饮服务有限公司"/>
    <s v="莆田"/>
    <x v="29"/>
    <x v="297"/>
  </r>
  <r>
    <x v="16"/>
    <n v="11666331"/>
    <s v="安溪小羊"/>
    <s v="LS"/>
    <s v="安溪县宝龙震源餐厅"/>
    <s v="安溪"/>
    <x v="29"/>
    <x v="291"/>
  </r>
  <r>
    <x v="16"/>
    <n v="86011575"/>
    <s v="东厦北"/>
    <s v="PHDI"/>
    <s v="百胜餐饮(福州)有限公司"/>
    <s v="汕头"/>
    <x v="9"/>
    <x v="86"/>
  </r>
  <r>
    <x v="16"/>
    <n v="12642785"/>
    <s v="蕉城"/>
    <s v="KFC"/>
    <s v="宁德奥利福餐饮有限公司"/>
    <s v="宁德"/>
    <x v="29"/>
    <x v="298"/>
  </r>
  <r>
    <x v="16"/>
    <n v="86011082"/>
    <s v="鲤中店"/>
    <s v="KFC"/>
    <s v="百胜餐饮(福州)有限公司"/>
    <s v="仙游"/>
    <x v="29"/>
    <x v="297"/>
  </r>
  <r>
    <x v="16"/>
    <n v="86011084"/>
    <s v="霞浦太康店"/>
    <s v="KFC"/>
    <s v="百胜餐饮(福州)有限公司"/>
    <s v="霞浦"/>
    <x v="29"/>
    <x v="298"/>
  </r>
  <r>
    <x v="16"/>
    <n v="12662049"/>
    <s v="浦城兴华"/>
    <s v="KFC"/>
    <s v="约克食品餐饮有限公司"/>
    <s v="浦城"/>
    <x v="29"/>
    <x v="296"/>
  </r>
  <r>
    <x v="16"/>
    <n v="12662077"/>
    <s v="太阳城"/>
    <s v="KFC"/>
    <s v="揭阳喜扬餐饮管理咨询有限公司"/>
    <s v="普宁"/>
    <x v="29"/>
    <x v="295"/>
  </r>
  <r>
    <x v="16"/>
    <n v="86011573"/>
    <s v="金鼎店"/>
    <s v="PHDI"/>
    <s v="百胜餐饮(福州)有限公司"/>
    <s v="莆田"/>
    <x v="29"/>
    <x v="297"/>
  </r>
  <r>
    <x v="16"/>
    <n v="86011576"/>
    <s v="同安钟楼"/>
    <s v="PHDI"/>
    <s v="百胜餐饮(福州)有限公司"/>
    <s v="同安"/>
    <x v="29"/>
    <x v="292"/>
  </r>
  <r>
    <x v="16"/>
    <n v="86011569"/>
    <s v="十洋PH"/>
    <s v="PHDI"/>
    <s v="百胜餐饮(福州)有限公司"/>
    <s v="长乐"/>
    <x v="29"/>
    <x v="289"/>
  </r>
  <r>
    <x v="16"/>
    <n v="12650942"/>
    <s v="曾厝垵"/>
    <s v="KFC"/>
    <s v="厦门金杰曼餐饮管理有限公司"/>
    <s v="厦门"/>
    <x v="29"/>
    <x v="292"/>
  </r>
  <r>
    <x v="16"/>
    <n v="11666358"/>
    <s v="振荣小羊"/>
    <s v="LS"/>
    <s v="荔城安安餐饮店"/>
    <s v="莆田"/>
    <x v="29"/>
    <x v="297"/>
  </r>
  <r>
    <x v="16"/>
    <n v="12687251"/>
    <s v="福峡"/>
    <s v="KFC"/>
    <s v="约克食品餐饮有限公司"/>
    <s v="福州"/>
    <x v="29"/>
    <x v="289"/>
  </r>
  <r>
    <x v="16"/>
    <n v="12715019"/>
    <s v="莲前东"/>
    <s v="KFC"/>
    <s v="厦门鼎琪盛餐饮有限公司"/>
    <s v="厦门 "/>
    <x v="29"/>
    <x v="292"/>
  </r>
  <r>
    <x v="16"/>
    <n v="86011087"/>
    <s v="武夷东"/>
    <s v="KFC"/>
    <s v="百胜餐饮(福州)有限公司"/>
    <s v="武夷山"/>
    <x v="29"/>
    <x v="296"/>
  </r>
  <r>
    <x v="16"/>
    <n v="86017116"/>
    <s v="梧侣"/>
    <s v="KFC"/>
    <s v="厦门肯德基有限公司"/>
    <s v="同安"/>
    <x v="29"/>
    <x v="292"/>
  </r>
  <r>
    <x v="16"/>
    <n v="12737147"/>
    <s v="永春桃城"/>
    <s v="KFC"/>
    <s v="石狮市怀特餐饮管理有限公司"/>
    <s v="永春"/>
    <x v="29"/>
    <x v="291"/>
  </r>
  <r>
    <x v="16"/>
    <n v="86011574"/>
    <s v="丹霞PH"/>
    <s v="PHDI"/>
    <s v="百胜餐饮(福州)有限公司"/>
    <s v="漳州"/>
    <x v="29"/>
    <x v="294"/>
  </r>
  <r>
    <x v="16"/>
    <s v="11666367_x000a_"/>
    <s v="集美万达金街小羊"/>
    <s v="LS"/>
    <s v="集美客来居小吃店"/>
    <s v="集美"/>
    <x v="29"/>
    <x v="292"/>
  </r>
  <r>
    <x v="16"/>
    <n v="86017119"/>
    <s v="潮枫餐厅"/>
    <s v="KFC"/>
    <s v="厦门肯德基有限公司"/>
    <s v="汕头"/>
    <x v="9"/>
    <x v="86"/>
  </r>
  <r>
    <x v="16"/>
    <n v="86011092"/>
    <s v="悦城"/>
    <s v="KFC"/>
    <s v="百胜餐饮(福州)有限公司"/>
    <s v="建阳"/>
    <x v="29"/>
    <x v="296"/>
  </r>
  <r>
    <x v="16"/>
    <n v="86017121"/>
    <s v="厦门站"/>
    <s v="KFC"/>
    <s v="厦门肯德基有限公司"/>
    <s v="厦门"/>
    <x v="29"/>
    <x v="292"/>
  </r>
  <r>
    <x v="16"/>
    <n v="86029012"/>
    <s v="潮阳中信店"/>
    <s v="KFC"/>
    <s v="汕头肯德基有限公司"/>
    <s v="潮阳"/>
    <x v="9"/>
    <x v="86"/>
  </r>
  <r>
    <x v="16"/>
    <n v="86011090"/>
    <s v="万利店"/>
    <s v="KFC"/>
    <s v="百胜餐饮(福州)有限公司"/>
    <s v="福安"/>
    <x v="29"/>
    <x v="298"/>
  </r>
  <r>
    <x v="16"/>
    <n v="86011855"/>
    <s v="天博"/>
    <s v="KFC"/>
    <s v="百胜餐饮(福州)有限公司"/>
    <s v="仙游"/>
    <x v="29"/>
    <x v="297"/>
  </r>
  <r>
    <x v="16"/>
    <n v="86011709"/>
    <s v="阿罗海PHHS"/>
    <s v="PHHS"/>
    <s v="百胜餐饮(福州)有限公司"/>
    <s v="海沧"/>
    <x v="29"/>
    <x v="292"/>
  </r>
  <r>
    <x v="16"/>
    <n v="86017120"/>
    <s v="日圆二里"/>
    <s v="KFC"/>
    <s v="厦门肯德基有限公司"/>
    <s v="厦门"/>
    <x v="29"/>
    <x v="292"/>
  </r>
  <r>
    <x v="16"/>
    <n v="86011578"/>
    <s v="紫葳PH"/>
    <s v="PHDI"/>
    <s v="百胜餐饮(福州)有限公司"/>
    <s v="龙海"/>
    <x v="29"/>
    <x v="294"/>
  </r>
  <r>
    <x v="16"/>
    <n v="86011535"/>
    <s v="永嘉PH"/>
    <s v="PHDI"/>
    <s v="百胜餐饮(福州)有限公司"/>
    <s v="闽侯"/>
    <x v="29"/>
    <x v="289"/>
  </r>
  <r>
    <x v="16"/>
    <n v="86011577"/>
    <s v="猛狮PH"/>
    <s v="PHDI"/>
    <s v="百胜餐饮(福州)有限公司"/>
    <s v="澄海"/>
    <x v="9"/>
    <x v="86"/>
  </r>
  <r>
    <x v="16"/>
    <n v="12837927"/>
    <s v="安吉路加盟"/>
    <s v="KFC"/>
    <s v="英特利餐饮有限公司"/>
    <s v="泉州"/>
    <x v="29"/>
    <x v="291"/>
  </r>
  <r>
    <x v="16"/>
    <n v="86011086"/>
    <s v="塘北"/>
    <s v="KFC"/>
    <s v="百胜餐饮(福州)有限公司"/>
    <s v="莆田"/>
    <x v="29"/>
    <x v="297"/>
  </r>
  <r>
    <x v="17"/>
    <n v="9825908"/>
    <s v="唐宫路"/>
    <s v="KFC"/>
    <s v="洛阳永正餐饮管理有限公司"/>
    <s v="洛阳"/>
    <x v="30"/>
    <x v="300"/>
  </r>
  <r>
    <x v="17"/>
    <n v="11337222"/>
    <s v="龙亭"/>
    <s v="KFC"/>
    <s v="开封佑利士餐饮管理有限公司"/>
    <s v="开封"/>
    <x v="30"/>
    <x v="301"/>
  </r>
  <r>
    <x v="17"/>
    <n v="12274209"/>
    <s v="景华"/>
    <s v="KFC"/>
    <s v="洛阳和美餐饮管理有限公司"/>
    <s v="洛阳"/>
    <x v="30"/>
    <x v="300"/>
  </r>
  <r>
    <x v="17"/>
    <n v="11234029"/>
    <s v="宣化"/>
    <s v="KFC"/>
    <s v="济源钰益餐饮管理有限公司"/>
    <s v="济源"/>
    <x v="30"/>
    <x v="302"/>
  </r>
  <r>
    <x v="17"/>
    <n v="9515119"/>
    <s v="中兴"/>
    <s v="KFC"/>
    <s v="平顶山市生威餐饮有限公司"/>
    <s v="平顶山"/>
    <x v="30"/>
    <x v="303"/>
  </r>
  <r>
    <x v="17"/>
    <n v="10413239"/>
    <s v="上街"/>
    <s v="KFC"/>
    <s v="平顶山市生威餐饮有限公司"/>
    <s v="郑州"/>
    <x v="30"/>
    <x v="304"/>
  </r>
  <r>
    <x v="17"/>
    <n v="9749614"/>
    <s v="体育"/>
    <s v="KFC"/>
    <s v="平顶山市生威餐饮有限公司"/>
    <s v="平顶山"/>
    <x v="30"/>
    <x v="303"/>
  </r>
  <r>
    <x v="17"/>
    <n v="9666997"/>
    <s v="双丰"/>
    <s v="KFC"/>
    <s v="平顶山市生威餐饮有限公司"/>
    <s v="平顶山"/>
    <x v="30"/>
    <x v="303"/>
  </r>
  <r>
    <x v="17"/>
    <n v="9583775"/>
    <s v="大统"/>
    <s v="KFC"/>
    <s v="平顶山市生威餐饮有限公司"/>
    <s v="南阳"/>
    <x v="30"/>
    <x v="305"/>
  </r>
  <r>
    <x v="17"/>
    <n v="9811740"/>
    <s v="新华"/>
    <s v="KFC"/>
    <s v="平顶山市生威餐饮有限公司"/>
    <s v="南阳"/>
    <x v="30"/>
    <x v="305"/>
  </r>
  <r>
    <x v="17"/>
    <n v="86024019"/>
    <s v="泰隆"/>
    <s v="KFC"/>
    <s v="郑州肯德基有限公司"/>
    <s v="郑州"/>
    <x v="30"/>
    <x v="304"/>
  </r>
  <r>
    <x v="17"/>
    <n v="86024062"/>
    <s v="振河"/>
    <s v="KFC"/>
    <s v="郑州肯德基有限公司"/>
    <s v="开封"/>
    <x v="30"/>
    <x v="301"/>
  </r>
  <r>
    <x v="17"/>
    <n v="86024070"/>
    <s v="解放"/>
    <s v="KFC"/>
    <s v="郑州肯德基有限公司"/>
    <s v="安阳"/>
    <x v="30"/>
    <x v="306"/>
  </r>
  <r>
    <x v="17"/>
    <n v="86024075"/>
    <s v="胜利"/>
    <s v="KFC"/>
    <s v="郑州肯德基有限公司"/>
    <s v="濮阳"/>
    <x v="30"/>
    <x v="307"/>
  </r>
  <r>
    <x v="17"/>
    <n v="86024076"/>
    <s v="民主"/>
    <s v="KFC"/>
    <s v="郑州肯德基有限公司"/>
    <s v="焦作"/>
    <x v="30"/>
    <x v="302"/>
  </r>
  <r>
    <x v="17"/>
    <n v="86024080"/>
    <s v="紫荆"/>
    <s v="KFC"/>
    <s v="郑州肯德基有限公司"/>
    <s v="郑州"/>
    <x v="30"/>
    <x v="304"/>
  </r>
  <r>
    <x v="17"/>
    <n v="86024083"/>
    <s v="中州二"/>
    <s v="KFC"/>
    <s v="郑州肯德基有限公司"/>
    <s v="洛阳"/>
    <x v="30"/>
    <x v="300"/>
  </r>
  <r>
    <x v="17"/>
    <n v="86024087"/>
    <s v="人民"/>
    <s v="KFC"/>
    <s v="郑州肯德基有限公司"/>
    <s v="郑州"/>
    <x v="30"/>
    <x v="304"/>
  </r>
  <r>
    <x v="17"/>
    <n v="86024092"/>
    <s v="中环"/>
    <s v="KFC"/>
    <s v="郑州肯德基有限公司"/>
    <s v="郑州"/>
    <x v="30"/>
    <x v="304"/>
  </r>
  <r>
    <x v="17"/>
    <n v="86024100"/>
    <s v="兴隆"/>
    <s v="KFC"/>
    <s v="郑州肯德基有限公司"/>
    <s v="郑州"/>
    <x v="30"/>
    <x v="304"/>
  </r>
  <r>
    <x v="17"/>
    <n v="86024101"/>
    <s v="中汇"/>
    <s v="KFC"/>
    <s v="郑州肯德基有限公司"/>
    <s v="漯河"/>
    <x v="30"/>
    <x v="308"/>
  </r>
  <r>
    <x v="17"/>
    <n v="86024102"/>
    <s v="平原"/>
    <s v="KFC"/>
    <s v="郑州肯德基有限公司"/>
    <s v="新乡"/>
    <x v="30"/>
    <x v="309"/>
  </r>
  <r>
    <x v="17"/>
    <n v="86024105"/>
    <s v="北环"/>
    <s v="KFC"/>
    <s v="郑州肯德基有限公司"/>
    <s v="郑州"/>
    <x v="30"/>
    <x v="304"/>
  </r>
  <r>
    <x v="17"/>
    <n v="86024107"/>
    <s v="东方红大道"/>
    <s v="KFC"/>
    <s v="郑州肯德基有限公司"/>
    <s v="信阳"/>
    <x v="30"/>
    <x v="310"/>
  </r>
  <r>
    <x v="17"/>
    <n v="86024113"/>
    <s v="春天"/>
    <s v="KFC"/>
    <s v="郑州肯德基有限公司"/>
    <s v="濮阳"/>
    <x v="30"/>
    <x v="307"/>
  </r>
  <r>
    <x v="17"/>
    <n v="86024114"/>
    <s v="乐山"/>
    <s v="KFC"/>
    <s v="郑州肯德基有限公司"/>
    <s v="驻马店"/>
    <x v="30"/>
    <x v="311"/>
  </r>
  <r>
    <x v="17"/>
    <n v="86024128"/>
    <s v="六峰"/>
    <s v="KFC"/>
    <s v="郑州肯德基有限公司"/>
    <s v="三门峡"/>
    <x v="30"/>
    <x v="312"/>
  </r>
  <r>
    <x v="17"/>
    <n v="86024130"/>
    <s v="星月"/>
    <s v="KFC"/>
    <s v="郑州肯德基有限公司"/>
    <s v="巩义"/>
    <x v="30"/>
    <x v="304"/>
  </r>
  <r>
    <x v="17"/>
    <n v="86024133"/>
    <s v="顺达"/>
    <s v="KFC"/>
    <s v="郑州肯德基有限公司"/>
    <s v="周口"/>
    <x v="30"/>
    <x v="313"/>
  </r>
  <r>
    <x v="17"/>
    <n v="86024145"/>
    <s v="健康路"/>
    <s v="KFC"/>
    <s v="郑州肯德基有限公司"/>
    <s v="新乡"/>
    <x v="30"/>
    <x v="309"/>
  </r>
  <r>
    <x v="17"/>
    <n v="86024155"/>
    <s v="新时代"/>
    <s v="KFC"/>
    <s v="郑州肯德基有限公司"/>
    <s v="焦作"/>
    <x v="30"/>
    <x v="302"/>
  </r>
  <r>
    <x v="17"/>
    <n v="86024160"/>
    <s v="凯旋店"/>
    <s v="KFC"/>
    <s v="郑州肯德基有限公司"/>
    <s v="商丘"/>
    <x v="30"/>
    <x v="314"/>
  </r>
  <r>
    <x v="17"/>
    <n v="86024166"/>
    <s v="十字街"/>
    <s v="KFC"/>
    <s v="郑州肯德基有限公司"/>
    <s v="洛阳"/>
    <x v="30"/>
    <x v="300"/>
  </r>
  <r>
    <x v="17"/>
    <n v="86024177"/>
    <s v="经三路"/>
    <s v="KFC"/>
    <s v="郑州肯德基有限公司"/>
    <s v="郑州"/>
    <x v="30"/>
    <x v="304"/>
  </r>
  <r>
    <x v="17"/>
    <n v="86024179"/>
    <s v="塔南"/>
    <s v="KFC"/>
    <s v="郑州肯德基有限公司"/>
    <s v="焦作"/>
    <x v="30"/>
    <x v="302"/>
  </r>
  <r>
    <x v="17"/>
    <n v="86024180"/>
    <s v="银基"/>
    <s v="KFC"/>
    <s v="郑州肯德基有限公司"/>
    <s v="郑州"/>
    <x v="30"/>
    <x v="304"/>
  </r>
  <r>
    <x v="17"/>
    <n v="86024181"/>
    <s v="金水路"/>
    <s v="KFC"/>
    <s v="郑州肯德基有限公司"/>
    <s v="郑州"/>
    <x v="30"/>
    <x v="304"/>
  </r>
  <r>
    <x v="17"/>
    <n v="86024184"/>
    <s v="洛阳站"/>
    <s v="KFC"/>
    <s v="郑州肯德基有限公司"/>
    <s v="洛阳"/>
    <x v="30"/>
    <x v="300"/>
  </r>
  <r>
    <x v="17"/>
    <n v="86024187"/>
    <s v="红旗"/>
    <s v="KFC"/>
    <s v="郑州肯德基有限公司"/>
    <s v="鹤壁"/>
    <x v="30"/>
    <x v="315"/>
  </r>
  <r>
    <x v="17"/>
    <n v="86024188"/>
    <s v="许昌休息区"/>
    <s v="KFC"/>
    <s v="郑州肯德基有限公司"/>
    <s v="许昌"/>
    <x v="30"/>
    <x v="182"/>
  </r>
  <r>
    <x v="17"/>
    <n v="86024192"/>
    <s v="银珠"/>
    <s v="KFC"/>
    <s v="郑州肯德基有限公司"/>
    <s v="信阳"/>
    <x v="30"/>
    <x v="310"/>
  </r>
  <r>
    <x v="17"/>
    <n v="86024199"/>
    <s v="千盛"/>
    <s v="KFC"/>
    <s v="郑州肯德基有限公司"/>
    <s v="信阳"/>
    <x v="30"/>
    <x v="310"/>
  </r>
  <r>
    <x v="17"/>
    <n v="86024200"/>
    <s v="国源"/>
    <s v="KFC"/>
    <s v="郑州肯德基有限公司"/>
    <s v="信阳"/>
    <x v="30"/>
    <x v="310"/>
  </r>
  <r>
    <x v="17"/>
    <n v="86024204"/>
    <s v="陇海路"/>
    <s v="KFC"/>
    <s v="郑州肯德基有限公司"/>
    <s v="郑州"/>
    <x v="30"/>
    <x v="304"/>
  </r>
  <r>
    <x v="17"/>
    <n v="86024207"/>
    <s v="国贸中心"/>
    <s v="KFC"/>
    <s v="郑州肯德基有限公司"/>
    <s v="郑州"/>
    <x v="30"/>
    <x v="304"/>
  </r>
  <r>
    <x v="17"/>
    <n v="86024215"/>
    <s v="火车站"/>
    <s v="KFC"/>
    <s v="郑州肯德基有限公司"/>
    <s v="郑州"/>
    <x v="30"/>
    <x v="304"/>
  </r>
  <r>
    <x v="17"/>
    <n v="86024219"/>
    <s v="名门广场"/>
    <s v="KFC"/>
    <s v="郑州肯德基有限公司"/>
    <s v="郑州"/>
    <x v="30"/>
    <x v="304"/>
  </r>
  <r>
    <x v="17"/>
    <n v="86024222"/>
    <s v="七一路"/>
    <s v="KFC"/>
    <s v="郑州肯德基有限公司"/>
    <s v="许昌"/>
    <x v="30"/>
    <x v="182"/>
  </r>
  <r>
    <x v="17"/>
    <n v="86024231"/>
    <s v="昆濮"/>
    <s v="KFC"/>
    <s v="郑州肯德基有限公司"/>
    <s v="濮阳"/>
    <x v="30"/>
    <x v="307"/>
  </r>
  <r>
    <x v="17"/>
    <n v="86024239"/>
    <s v="颖昌"/>
    <s v="KFC"/>
    <s v="郑州肯德基有限公司"/>
    <s v="许昌"/>
    <x v="30"/>
    <x v="182"/>
  </r>
  <r>
    <x v="17"/>
    <n v="86024242"/>
    <s v="红都"/>
    <s v="KFC"/>
    <s v="郑州肯德基有限公司"/>
    <s v="南阳"/>
    <x v="30"/>
    <x v="305"/>
  </r>
  <r>
    <x v="17"/>
    <n v="86024259"/>
    <s v="安阳嘉信"/>
    <s v="KFC"/>
    <s v="郑州肯德基有限公司"/>
    <s v="安阳"/>
    <x v="30"/>
    <x v="306"/>
  </r>
  <r>
    <x v="17"/>
    <n v="86024268"/>
    <s v="劳动路店"/>
    <s v="KFC"/>
    <s v="郑州肯德基有限公司"/>
    <s v="新乡"/>
    <x v="30"/>
    <x v="309"/>
  </r>
  <r>
    <x v="17"/>
    <n v="86024279"/>
    <s v="中心广场"/>
    <s v="KFC"/>
    <s v="郑州肯德基有限公司"/>
    <s v="濮阳"/>
    <x v="30"/>
    <x v="307"/>
  </r>
  <r>
    <x v="17"/>
    <n v="86024280"/>
    <s v="庆都"/>
    <s v="KFC"/>
    <s v="郑州肯德基有限公司"/>
    <s v="新郑"/>
    <x v="30"/>
    <x v="304"/>
  </r>
  <r>
    <x v="17"/>
    <n v="86024281"/>
    <s v="大同路"/>
    <s v="KFC"/>
    <s v="郑州肯德基有限公司"/>
    <s v="郑州"/>
    <x v="30"/>
    <x v="304"/>
  </r>
  <r>
    <x v="17"/>
    <n v="86024289"/>
    <s v="彰德"/>
    <s v="KFC"/>
    <s v="郑州肯德基有限公司"/>
    <s v="安阳"/>
    <x v="30"/>
    <x v="306"/>
  </r>
  <r>
    <x v="17"/>
    <n v="86024291"/>
    <s v="凤凰城"/>
    <s v="KFC"/>
    <s v="郑州肯德基有限公司"/>
    <s v="郑州"/>
    <x v="30"/>
    <x v="304"/>
  </r>
  <r>
    <x v="17"/>
    <n v="86024299"/>
    <s v="方圆创世"/>
    <s v="KFC"/>
    <s v="郑州肯德基有限公司"/>
    <s v="郑州"/>
    <x v="30"/>
    <x v="304"/>
  </r>
  <r>
    <x v="17"/>
    <n v="86024356"/>
    <s v="自由路"/>
    <s v="KFC"/>
    <s v="郑州肯德基有限公司"/>
    <s v="开封"/>
    <x v="30"/>
    <x v="301"/>
  </r>
  <r>
    <x v="17"/>
    <n v="86024357"/>
    <s v="火车站"/>
    <s v="KFC"/>
    <s v="郑州肯德基有限公司"/>
    <s v="洛阳"/>
    <x v="30"/>
    <x v="300"/>
  </r>
  <r>
    <x v="17"/>
    <n v="86024358"/>
    <s v="涌金路"/>
    <s v="KFC"/>
    <s v="郑州肯德基有限公司"/>
    <s v="辉县"/>
    <x v="30"/>
    <x v="309"/>
  </r>
  <r>
    <x v="17"/>
    <n v="86024359"/>
    <s v="团结路"/>
    <s v="KFC"/>
    <s v="郑州肯德基有限公司"/>
    <s v="商丘"/>
    <x v="30"/>
    <x v="314"/>
  </r>
  <r>
    <x v="17"/>
    <n v="86024364"/>
    <s v="大石桥"/>
    <s v="KFC"/>
    <s v="郑州肯德基有限公司"/>
    <s v="郑州"/>
    <x v="30"/>
    <x v="304"/>
  </r>
  <r>
    <x v="17"/>
    <n v="86024368"/>
    <s v="西广场"/>
    <s v="KFC"/>
    <s v="郑州肯德基有限公司"/>
    <s v="郑州"/>
    <x v="30"/>
    <x v="304"/>
  </r>
  <r>
    <x v="17"/>
    <n v="86024374"/>
    <s v="乐山二"/>
    <s v="KFC"/>
    <s v="郑州肯德基有限公司"/>
    <s v="驻马店"/>
    <x v="30"/>
    <x v="311"/>
  </r>
  <r>
    <x v="17"/>
    <n v="86024375"/>
    <s v="信阳站"/>
    <s v="KFC"/>
    <s v="郑州肯德基有限公司"/>
    <s v="信阳"/>
    <x v="30"/>
    <x v="310"/>
  </r>
  <r>
    <x v="17"/>
    <n v="86024382"/>
    <s v="龙门站"/>
    <s v="KFC"/>
    <s v="郑州肯德基有限公司"/>
    <s v="洛阳"/>
    <x v="30"/>
    <x v="300"/>
  </r>
  <r>
    <x v="17"/>
    <n v="86024384"/>
    <s v="中原路"/>
    <s v="KFC"/>
    <s v="郑州肯德基有限公司"/>
    <s v="郑州"/>
    <x v="30"/>
    <x v="304"/>
  </r>
  <r>
    <x v="17"/>
    <n v="86024389"/>
    <s v="西元"/>
    <s v="KFC"/>
    <s v="郑州肯德基有限公司"/>
    <s v="郑州"/>
    <x v="30"/>
    <x v="304"/>
  </r>
  <r>
    <x v="17"/>
    <n v="86024396"/>
    <s v="棉纺路"/>
    <s v="KFC"/>
    <s v="郑州肯德基有限公司"/>
    <s v="郑州"/>
    <x v="30"/>
    <x v="304"/>
  </r>
  <r>
    <x v="17"/>
    <n v="86024400"/>
    <s v="开元大道"/>
    <s v="KFC"/>
    <s v="郑州肯德基有限公司"/>
    <s v="洛阳"/>
    <x v="30"/>
    <x v="300"/>
  </r>
  <r>
    <x v="17"/>
    <n v="86024454"/>
    <s v="原阳服务区"/>
    <s v="KFC"/>
    <s v="郑州肯德基有限公司"/>
    <s v="原阳"/>
    <x v="30"/>
    <x v="309"/>
  </r>
  <r>
    <x v="17"/>
    <n v="86024455"/>
    <s v="东风路"/>
    <s v="KFC"/>
    <s v="郑州肯德基有限公司"/>
    <s v="郑州"/>
    <x v="30"/>
    <x v="304"/>
  </r>
  <r>
    <x v="17"/>
    <n v="86024457"/>
    <s v="中心站"/>
    <s v="KFC"/>
    <s v="郑州肯德基有限公司"/>
    <s v="郑州"/>
    <x v="30"/>
    <x v="304"/>
  </r>
  <r>
    <x v="17"/>
    <n v="86024458"/>
    <s v="郑大"/>
    <s v="KFC"/>
    <s v="郑州肯德基有限公司"/>
    <s v="郑州"/>
    <x v="30"/>
    <x v="304"/>
  </r>
  <r>
    <x v="17"/>
    <n v="86024462"/>
    <s v="太康"/>
    <s v="KFC"/>
    <s v="郑州肯德基有限公司"/>
    <s v="郑州"/>
    <x v="30"/>
    <x v="304"/>
  </r>
  <r>
    <x v="17"/>
    <n v="86024464"/>
    <s v="众意"/>
    <s v="KFC"/>
    <s v="郑州肯德基有限公司"/>
    <s v="郑州"/>
    <x v="30"/>
    <x v="304"/>
  </r>
  <r>
    <x v="17"/>
    <n v="86024467"/>
    <s v="长庆路"/>
    <s v="KFC"/>
    <s v="郑州肯德基有限公司"/>
    <s v="濮阳"/>
    <x v="30"/>
    <x v="307"/>
  </r>
  <r>
    <x v="17"/>
    <n v="86024468"/>
    <s v="客运总站"/>
    <s v="KFC"/>
    <s v="郑州肯德基有限公司"/>
    <s v="郑州"/>
    <x v="30"/>
    <x v="304"/>
  </r>
  <r>
    <x v="17"/>
    <n v="86024469"/>
    <s v="禹王"/>
    <s v="KFC"/>
    <s v="郑州肯德基有限公司"/>
    <s v="禹州"/>
    <x v="30"/>
    <x v="182"/>
  </r>
  <r>
    <x v="17"/>
    <n v="86024477"/>
    <s v="银鹤"/>
    <s v="KFC"/>
    <s v="郑州肯德基有限公司"/>
    <s v="开封"/>
    <x v="30"/>
    <x v="301"/>
  </r>
  <r>
    <x v="17"/>
    <n v="86024478"/>
    <s v="金明"/>
    <s v="KFC"/>
    <s v="郑州肯德基有限公司"/>
    <s v="开封"/>
    <x v="30"/>
    <x v="301"/>
  </r>
  <r>
    <x v="17"/>
    <n v="86024479"/>
    <s v="东广场"/>
    <s v="KFC"/>
    <s v="郑州肯德基有限公司"/>
    <s v="郑州"/>
    <x v="30"/>
    <x v="304"/>
  </r>
  <r>
    <x v="17"/>
    <n v="86024480"/>
    <s v="长社路"/>
    <s v="KFC"/>
    <s v="郑州肯德基有限公司"/>
    <s v="长葛"/>
    <x v="30"/>
    <x v="182"/>
  </r>
  <r>
    <x v="17"/>
    <n v="86024484"/>
    <s v="郑州东站一店"/>
    <s v="KFC"/>
    <s v="郑州肯德基有限公司"/>
    <s v="郑州"/>
    <x v="30"/>
    <x v="304"/>
  </r>
  <r>
    <x v="17"/>
    <n v="86024493"/>
    <s v="宏大"/>
    <s v="KFC"/>
    <s v="郑州肯德基有限公司"/>
    <s v="新乡"/>
    <x v="30"/>
    <x v="309"/>
  </r>
  <r>
    <x v="17"/>
    <n v="86024494"/>
    <s v="丰庆路"/>
    <s v="KFC"/>
    <s v="郑州肯德基有限公司"/>
    <s v="郑州"/>
    <x v="30"/>
    <x v="304"/>
  </r>
  <r>
    <x v="17"/>
    <n v="86024495"/>
    <s v="航海路"/>
    <s v="KFC"/>
    <s v="郑州肯德基有限公司"/>
    <s v="郑州"/>
    <x v="30"/>
    <x v="304"/>
  </r>
  <r>
    <x v="17"/>
    <n v="86024496"/>
    <s v="客运南站"/>
    <s v="KFC"/>
    <s v="郑州肯德基有限公司"/>
    <s v="郑州"/>
    <x v="30"/>
    <x v="304"/>
  </r>
  <r>
    <x v="17"/>
    <n v="80241001"/>
    <s v="太行路"/>
    <s v="KFC"/>
    <s v="郑州肯德基有限公司"/>
    <s v="安阳"/>
    <x v="30"/>
    <x v="306"/>
  </r>
  <r>
    <x v="17"/>
    <n v="80241002"/>
    <s v="新乡宝龙"/>
    <s v="KFC"/>
    <s v="郑州肯德基有限公司"/>
    <s v="新乡"/>
    <x v="30"/>
    <x v="309"/>
  </r>
  <r>
    <x v="17"/>
    <n v="80241003"/>
    <s v="火车站站内"/>
    <s v="KFC"/>
    <s v="郑州肯德基有限公司"/>
    <s v="郑州"/>
    <x v="30"/>
    <x v="304"/>
  </r>
  <r>
    <x v="17"/>
    <n v="80241004"/>
    <s v="二七万达"/>
    <s v="KFC"/>
    <s v="郑州肯德基有限公司"/>
    <s v="郑州"/>
    <x v="30"/>
    <x v="304"/>
  </r>
  <r>
    <x v="17"/>
    <n v="80241005"/>
    <s v="青年路"/>
    <s v="KFC"/>
    <s v="郑州肯德基有限公司"/>
    <s v="郑州"/>
    <x v="30"/>
    <x v="304"/>
  </r>
  <r>
    <x v="17"/>
    <n v="80241006"/>
    <s v="东站二店"/>
    <s v="KFC"/>
    <s v="郑州肯德基有限公司"/>
    <s v="郑州"/>
    <x v="30"/>
    <x v="304"/>
  </r>
  <r>
    <x v="17"/>
    <n v="80241008"/>
    <s v="怀府"/>
    <s v="KFC"/>
    <s v="郑州肯德基有限公司"/>
    <s v="沁阳"/>
    <x v="30"/>
    <x v="302"/>
  </r>
  <r>
    <x v="17"/>
    <n v="80241009"/>
    <s v="鄈城餐厅"/>
    <s v="KFC"/>
    <s v="郑州肯德基有限公司"/>
    <s v="博爱"/>
    <x v="30"/>
    <x v="302"/>
  </r>
  <r>
    <x v="17"/>
    <n v="80241010"/>
    <s v="丹阳路"/>
    <s v="KFC"/>
    <s v="郑州肯德基有限公司"/>
    <s v="汝州"/>
    <x v="30"/>
    <x v="303"/>
  </r>
  <r>
    <x v="17"/>
    <n v="86024852"/>
    <s v="商都DT"/>
    <s v="KFC"/>
    <s v="郑州肯德基有限公司"/>
    <s v="郑州"/>
    <x v="30"/>
    <x v="304"/>
  </r>
  <r>
    <x v="17"/>
    <n v="86024856"/>
    <s v="农业路"/>
    <s v="KFC"/>
    <s v="郑州肯德基有限公司"/>
    <s v="郑州"/>
    <x v="30"/>
    <x v="304"/>
  </r>
  <r>
    <x v="17"/>
    <n v="80241011"/>
    <s v="凯旋广场"/>
    <s v="KFC"/>
    <s v="郑州肯德基有限公司"/>
    <s v="洛阳"/>
    <x v="30"/>
    <x v="300"/>
  </r>
  <r>
    <x v="17"/>
    <n v="80241012"/>
    <s v="万象城"/>
    <s v="KFC"/>
    <s v="郑州肯德基有限公司"/>
    <s v="郑州"/>
    <x v="30"/>
    <x v="304"/>
  </r>
  <r>
    <x v="17"/>
    <n v="80241013"/>
    <s v="万德隆店"/>
    <s v="KFC"/>
    <s v="郑州肯德基有限公司"/>
    <s v="邓州"/>
    <x v="30"/>
    <x v="305"/>
  </r>
  <r>
    <x v="17"/>
    <n v="80241014"/>
    <s v="少林大道"/>
    <s v="KFC"/>
    <s v="郑州肯德基有限公司"/>
    <s v="登封"/>
    <x v="30"/>
    <x v="304"/>
  </r>
  <r>
    <x v="17"/>
    <n v="80241015"/>
    <s v="卫河路"/>
    <s v="KFC"/>
    <s v="郑州肯德基有限公司"/>
    <s v="滑县"/>
    <x v="30"/>
    <x v="306"/>
  </r>
  <r>
    <x v="17"/>
    <n v="80241017"/>
    <s v="北金店"/>
    <s v="KFC"/>
    <s v="郑州肯德基有限公司"/>
    <s v="郑州"/>
    <x v="30"/>
    <x v="304"/>
  </r>
  <r>
    <x v="17"/>
    <n v="80241018"/>
    <s v="新乐山店"/>
    <s v="KFC"/>
    <s v="郑州肯德基有限公司"/>
    <s v="驻马店"/>
    <x v="30"/>
    <x v="311"/>
  </r>
  <r>
    <x v="17"/>
    <n v="80241019"/>
    <s v="济水大街店KFC"/>
    <s v="KFC"/>
    <s v="郑州肯德基有限公司"/>
    <s v="济源"/>
    <x v="30"/>
    <x v="302"/>
  </r>
  <r>
    <x v="17"/>
    <n v="80241020"/>
    <s v="沱滨路店"/>
    <s v="KFC"/>
    <s v="郑州肯德基有限公司"/>
    <s v="永城"/>
    <x v="30"/>
    <x v="314"/>
  </r>
  <r>
    <x v="17"/>
    <n v="10681485"/>
    <s v="南华KFC"/>
    <s v="KFC"/>
    <s v="济南雅乐餐饮管理有限公司"/>
    <s v="菏泽"/>
    <x v="17"/>
    <x v="179"/>
  </r>
  <r>
    <x v="17"/>
    <n v="86009492"/>
    <s v="和平路"/>
    <s v="KFC"/>
    <s v="青岛肯德基有限公司"/>
    <s v="菏泽"/>
    <x v="17"/>
    <x v="179"/>
  </r>
  <r>
    <x v="17"/>
    <n v="86009176"/>
    <s v="东方红大道"/>
    <s v="KFC"/>
    <s v="青岛肯德基有限公司"/>
    <s v="菏泽"/>
    <x v="17"/>
    <x v="179"/>
  </r>
  <r>
    <x v="17"/>
    <n v="86009139"/>
    <s v="牡丹"/>
    <s v="KFC"/>
    <s v="青岛肯德基有限公司"/>
    <s v="菏泽"/>
    <x v="17"/>
    <x v="179"/>
  </r>
  <r>
    <x v="17"/>
    <n v="80091045"/>
    <s v="东明光泽"/>
    <s v="KFC"/>
    <s v="青岛肯德基有限公司"/>
    <s v="东明"/>
    <x v="17"/>
    <x v="179"/>
  </r>
  <r>
    <x v="17"/>
    <n v="80025058"/>
    <s v="鹤煤大道"/>
    <s v="PHDI"/>
    <s v="北京必胜客比萨饼有限公司河南分公司"/>
    <s v="鹤壁"/>
    <x v="30"/>
    <x v="315"/>
  </r>
  <r>
    <x v="17"/>
    <n v="86002017"/>
    <s v="金博大"/>
    <s v="PHDI"/>
    <s v="北京必胜客比萨饼有限公司河南分公司"/>
    <s v="郑州"/>
    <x v="30"/>
    <x v="304"/>
  </r>
  <r>
    <x v="17"/>
    <n v="86002083"/>
    <s v="大上海"/>
    <s v="PHDI"/>
    <s v="北京必胜客比萨饼有限公司河南分公司"/>
    <s v="郑州"/>
    <x v="30"/>
    <x v="304"/>
  </r>
  <r>
    <x v="17"/>
    <n v="86002181"/>
    <s v="紫荆山"/>
    <s v="PHDI"/>
    <s v="北京必胜客比萨饼有限公司河南分公司"/>
    <s v="郑州"/>
    <x v="30"/>
    <x v="304"/>
  </r>
  <r>
    <x v="17"/>
    <n v="80025026"/>
    <s v="神火大道"/>
    <s v="PHDI"/>
    <s v="北京必胜客比萨饼有限公司河南分公司"/>
    <s v="商丘"/>
    <x v="30"/>
    <x v="314"/>
  </r>
  <r>
    <x v="17"/>
    <n v="80025053"/>
    <s v="工业路"/>
    <s v="PHDI"/>
    <s v="北京必胜客比萨饼有限公司河南分公司"/>
    <s v="南阳"/>
    <x v="30"/>
    <x v="305"/>
  </r>
  <r>
    <x v="17"/>
    <n v="80025068"/>
    <s v="晋安路"/>
    <s v="PHDI"/>
    <s v="北京必胜客比萨饼有限公司河南分公司"/>
    <s v="开封"/>
    <x v="30"/>
    <x v="301"/>
  </r>
  <r>
    <x v="17"/>
    <n v="86002205"/>
    <s v="龙亭"/>
    <s v="PHDI"/>
    <s v="北京必胜客比萨饼有限公司河南分公司"/>
    <s v="开封"/>
    <x v="30"/>
    <x v="301"/>
  </r>
  <r>
    <x v="17"/>
    <n v="80025003"/>
    <s v="航海路"/>
    <s v="PHDI"/>
    <s v="北京必胜客比萨饼有限公司河南分公司"/>
    <s v="郑州"/>
    <x v="30"/>
    <x v="304"/>
  </r>
  <r>
    <x v="17"/>
    <n v="86002233"/>
    <s v="大学路"/>
    <s v="PHDI"/>
    <s v="北京必胜客比萨饼有限公司河南分公司"/>
    <s v="郑州"/>
    <x v="30"/>
    <x v="304"/>
  </r>
  <r>
    <x v="17"/>
    <n v="80025051"/>
    <s v="解放路"/>
    <s v="PHDI"/>
    <s v="北京必胜客比萨饼有限公司河南分公司"/>
    <s v="焦作"/>
    <x v="30"/>
    <x v="302"/>
  </r>
  <r>
    <x v="17"/>
    <n v="80025063"/>
    <s v="人民路"/>
    <s v="PHDI"/>
    <s v="北京必胜客比萨饼有限公司河南分公司"/>
    <s v="焦作"/>
    <x v="30"/>
    <x v="302"/>
  </r>
  <r>
    <x v="17"/>
    <n v="80025024"/>
    <s v="平原路"/>
    <s v="PHDI"/>
    <s v="北京必胜客比萨饼有限公司河南分公司"/>
    <s v="新乡"/>
    <x v="30"/>
    <x v="309"/>
  </r>
  <r>
    <x v="17"/>
    <n v="86002106"/>
    <s v="金水路"/>
    <s v="PHDI"/>
    <s v="北京必胜客比萨饼有限公司河南分公司"/>
    <s v="郑州"/>
    <x v="30"/>
    <x v="304"/>
  </r>
  <r>
    <x v="17"/>
    <n v="86002171"/>
    <s v="郑东"/>
    <s v="PHDI"/>
    <s v="北京必胜客比萨饼有限公司河南分公司"/>
    <s v="郑州"/>
    <x v="30"/>
    <x v="304"/>
  </r>
  <r>
    <x v="17"/>
    <n v="80025059"/>
    <s v="黄河路"/>
    <s v="PHDI"/>
    <s v="北京必胜客比萨饼有限公司河南分公司"/>
    <s v="濮阳"/>
    <x v="30"/>
    <x v="307"/>
  </r>
  <r>
    <x v="17"/>
    <n v="86002198"/>
    <s v="中原路"/>
    <s v="PHDI"/>
    <s v="北京必胜客比萨饼有限公司河南分公司"/>
    <s v="郑州"/>
    <x v="30"/>
    <x v="304"/>
  </r>
  <r>
    <x v="17"/>
    <n v="86002196"/>
    <s v="乐山"/>
    <s v="PHDI"/>
    <s v="北京必胜客比萨饼有限公司河南分公司"/>
    <s v="驻马店"/>
    <x v="30"/>
    <x v="311"/>
  </r>
  <r>
    <x v="17"/>
    <n v="86002213"/>
    <s v="华都"/>
    <s v="PHDI"/>
    <s v="北京必胜客比萨饼有限公司河南分公司"/>
    <s v="郑州"/>
    <x v="30"/>
    <x v="304"/>
  </r>
  <r>
    <x v="17"/>
    <n v="86002214"/>
    <s v="西元"/>
    <s v="PHDI"/>
    <s v="北京必胜客比萨饼有限公司河南分公司"/>
    <s v="郑州"/>
    <x v="30"/>
    <x v="304"/>
  </r>
  <r>
    <x v="17"/>
    <n v="80025012"/>
    <s v="东方红大道"/>
    <s v="PHDI"/>
    <s v="北京必胜客比萨饼有限公司河南分公司"/>
    <s v="信阳"/>
    <x v="30"/>
    <x v="310"/>
  </r>
  <r>
    <x v="17"/>
    <n v="80025027"/>
    <s v="丽新"/>
    <s v="PHDI"/>
    <s v="北京必胜客比萨饼有限公司河南分公司"/>
    <s v="洛阳"/>
    <x v="30"/>
    <x v="300"/>
  </r>
  <r>
    <x v="17"/>
    <n v="80025030"/>
    <s v="中州路"/>
    <s v="PHDI"/>
    <s v="北京必胜客比萨饼有限公司河南分公司"/>
    <s v="洛阳"/>
    <x v="30"/>
    <x v="300"/>
  </r>
  <r>
    <x v="17"/>
    <n v="80025044"/>
    <s v="开源路"/>
    <s v="PHDI"/>
    <s v="北京必胜客比萨饼有限公司河南分公司"/>
    <s v="平顶山"/>
    <x v="30"/>
    <x v="303"/>
  </r>
  <r>
    <x v="17"/>
    <n v="86002082"/>
    <s v="新都汇"/>
    <s v="PHDI"/>
    <s v="北京必胜客比萨饼有限公司河南分公司"/>
    <s v="洛阳"/>
    <x v="30"/>
    <x v="300"/>
  </r>
  <r>
    <x v="17"/>
    <n v="86002224"/>
    <s v="开元大道"/>
    <s v="PHDI"/>
    <s v="北京必胜客比萨饼有限公司河南分公司"/>
    <s v="洛阳"/>
    <x v="30"/>
    <x v="300"/>
  </r>
  <r>
    <x v="17"/>
    <n v="80025008"/>
    <s v="二七万达"/>
    <s v="PHDI"/>
    <s v="北京必胜客比萨饼有限公司河南分公司"/>
    <s v="郑州"/>
    <x v="30"/>
    <x v="304"/>
  </r>
  <r>
    <x v="17"/>
    <n v="80025014"/>
    <s v="辽河路"/>
    <s v="PHDI"/>
    <s v="北京必胜客比萨饼有限公司河南分公司"/>
    <s v="漯河"/>
    <x v="30"/>
    <x v="308"/>
  </r>
  <r>
    <x v="17"/>
    <n v="80025052"/>
    <s v="北环"/>
    <s v="PHDI"/>
    <s v="北京必胜客比萨饼有限公司河南分公司"/>
    <s v="郑州"/>
    <x v="30"/>
    <x v="304"/>
  </r>
  <r>
    <x v="17"/>
    <n v="86002130"/>
    <s v="花园路"/>
    <s v="PHDI"/>
    <s v="北京必胜客比萨饼有限公司河南分公司"/>
    <s v="郑州"/>
    <x v="30"/>
    <x v="304"/>
  </r>
  <r>
    <x v="17"/>
    <n v="86002204"/>
    <s v="颖昌"/>
    <s v="PHDI"/>
    <s v="北京必胜客比萨饼有限公司河南分公司"/>
    <s v="许昌"/>
    <x v="30"/>
    <x v="182"/>
  </r>
  <r>
    <x v="17"/>
    <n v="80025707"/>
    <s v="经三路"/>
    <s v="PHHS"/>
    <s v="北京必胜客比萨饼有限公司河南分公司"/>
    <s v="郑州"/>
    <x v="30"/>
    <x v="304"/>
  </r>
  <r>
    <x v="17"/>
    <n v="80241022"/>
    <s v="南昌路"/>
    <s v="KFC"/>
    <s v="郑州肯德基有限公司"/>
    <s v="洛阳"/>
    <x v="30"/>
    <x v="300"/>
  </r>
  <r>
    <x v="17"/>
    <n v="80241026"/>
    <s v="安阳万达"/>
    <s v="KFC"/>
    <s v="郑州肯德基有限公司"/>
    <s v="安阳"/>
    <x v="30"/>
    <x v="306"/>
  </r>
  <r>
    <x v="17"/>
    <n v="12580699"/>
    <s v="西元"/>
    <s v="PHDI"/>
    <s v="郑州真挚餐饮管理有限公司"/>
    <s v="郑州"/>
    <x v="30"/>
    <x v="304"/>
  </r>
  <r>
    <x v="17"/>
    <n v="80025083"/>
    <s v="中华路"/>
    <s v="PHDI"/>
    <s v="北京必胜客比萨饼有限公司河南分公司"/>
    <s v="安阳"/>
    <x v="30"/>
    <x v="306"/>
  </r>
  <r>
    <x v="17"/>
    <n v="80025082"/>
    <s v="胜利路"/>
    <s v="PHDI"/>
    <s v="北京必胜客比萨饼有限公司河南分公司"/>
    <s v="濮阳"/>
    <x v="30"/>
    <x v="307"/>
  </r>
  <r>
    <x v="17"/>
    <n v="12204108"/>
    <s v="嵩山路餐厅"/>
    <s v="KFC"/>
    <s v="平顶山市生威餐饮有限公司"/>
    <s v="郑州"/>
    <x v="30"/>
    <x v="304"/>
  </r>
  <r>
    <x v="17"/>
    <n v="80025076"/>
    <s v="南昌路店PH "/>
    <s v="PHDI"/>
    <s v="北京必胜客比萨饼有限公司河南分公司"/>
    <s v="洛阳"/>
    <x v="30"/>
    <x v="300"/>
  </r>
  <r>
    <x v="17"/>
    <n v="80241025"/>
    <s v="金博大店"/>
    <s v="KFC"/>
    <s v="郑州肯德基有限公司"/>
    <s v="信阳"/>
    <x v="30"/>
    <x v="310"/>
  </r>
  <r>
    <x v="17"/>
    <n v="80241023"/>
    <s v="机场1店"/>
    <s v="KFC"/>
    <s v="郑州肯德基有限公司"/>
    <s v="郑州"/>
    <x v="30"/>
    <x v="304"/>
  </r>
  <r>
    <x v="17"/>
    <n v="80241024"/>
    <s v="机场2店"/>
    <s v="KFC"/>
    <s v="郑州肯德基有限公司"/>
    <s v="郑州"/>
    <x v="30"/>
    <x v="304"/>
  </r>
  <r>
    <x v="17"/>
    <n v="80241027"/>
    <s v="人民东路店"/>
    <s v="KFC"/>
    <s v="郑州肯德基有限公司"/>
    <s v="洛阳"/>
    <x v="30"/>
    <x v="300"/>
  </r>
  <r>
    <x v="17"/>
    <n v="80241028"/>
    <s v="宁西路店"/>
    <s v="KFC"/>
    <s v="郑州肯德基有限公司"/>
    <s v="信阳"/>
    <x v="30"/>
    <x v="310"/>
  </r>
  <r>
    <x v="17"/>
    <n v="80025089"/>
    <s v="红旗路"/>
    <s v="PHDI"/>
    <s v="北京必胜客比萨饼有限公司河南分公司"/>
    <s v="安阳"/>
    <x v="30"/>
    <x v="306"/>
  </r>
  <r>
    <x v="17"/>
    <n v="80025049"/>
    <s v="九都路"/>
    <s v="PHDI"/>
    <s v="北京必胜客比萨饼有限公司河南分公司"/>
    <s v="洛阳"/>
    <x v="30"/>
    <x v="300"/>
  </r>
  <r>
    <x v="17"/>
    <n v="80025093"/>
    <s v="仲景路店PH"/>
    <s v="PHDI"/>
    <s v="北京必胜客比萨饼有限公司河南分公司"/>
    <s v="南阳"/>
    <x v="30"/>
    <x v="305"/>
  </r>
  <r>
    <x v="17"/>
    <n v="80025097"/>
    <s v="天坛路店PH"/>
    <s v="PHDI"/>
    <s v="北京必胜客比萨饼有限公司河南分公司"/>
    <s v="济源"/>
    <x v="30"/>
    <x v="302"/>
  </r>
  <r>
    <x v="17"/>
    <n v="80025098"/>
    <s v="大卫城店"/>
    <s v="PHDI"/>
    <s v="北京必胜客比萨饼有限公司河南分公司"/>
    <s v="郑州"/>
    <x v="30"/>
    <x v="304"/>
  </r>
  <r>
    <x v="17"/>
    <n v="80025711"/>
    <s v="福元路店"/>
    <s v="PHHS"/>
    <s v="北京必胜客比萨饼有限公司河南分公司"/>
    <s v="郑州"/>
    <x v="30"/>
    <x v="304"/>
  </r>
  <r>
    <x v="17"/>
    <n v="12667344"/>
    <s v="和平路餐厅"/>
    <s v="KFC"/>
    <s v="济南雅乐餐饮管理有限公司"/>
    <s v="菏泽"/>
    <x v="17"/>
    <x v="179"/>
  </r>
  <r>
    <x v="17"/>
    <n v="80241016"/>
    <s v="九都路"/>
    <s v="KFC"/>
    <s v="郑州肯德基有限公司"/>
    <s v="郑州"/>
    <x v="30"/>
    <x v="304"/>
  </r>
  <r>
    <x v="17"/>
    <n v="80025087"/>
    <s v="人和路店PH"/>
    <s v="PHDI"/>
    <s v="北京必胜客比萨饼有限公司河南分公司"/>
    <s v="郑州"/>
    <x v="30"/>
    <x v="304"/>
  </r>
  <r>
    <x v="17"/>
    <n v="80025709"/>
    <s v="人和店PHHS"/>
    <s v="PHHS"/>
    <s v="北京必胜客比萨饼有限公司河南分公司"/>
    <s v="郑州"/>
    <x v="30"/>
    <x v="304"/>
  </r>
  <r>
    <x v="17"/>
    <n v="80025714"/>
    <s v="锦艺城店"/>
    <s v="PHHS"/>
    <s v="北京必胜客比萨饼有限公司河南分公司"/>
    <s v="郑州"/>
    <x v="30"/>
    <x v="304"/>
  </r>
  <r>
    <x v="17"/>
    <n v="12739394"/>
    <s v="西峡"/>
    <s v="KFC"/>
    <s v="生威餐饮"/>
    <s v="郑州"/>
    <x v="30"/>
    <x v="304"/>
  </r>
  <r>
    <x v="17"/>
    <n v="80241032"/>
    <s v="平舆爱家"/>
    <s v="KFC"/>
    <s v="郑州肯德基有限公司"/>
    <s v="驻马店"/>
    <x v="30"/>
    <x v="311"/>
  </r>
  <r>
    <x v="17"/>
    <n v="80241029"/>
    <s v="黄河路"/>
    <s v="KFC"/>
    <s v="郑州肯德基有限公司"/>
    <s v="开封"/>
    <x v="30"/>
    <x v="301"/>
  </r>
  <r>
    <x v="17"/>
    <n v="80241033"/>
    <s v="中州一店"/>
    <s v="KFC"/>
    <s v="郑州肯德基有限公司"/>
    <s v="洛阳"/>
    <x v="30"/>
    <x v="300"/>
  </r>
  <r>
    <x v="17"/>
    <n v="80025106"/>
    <s v="凯德"/>
    <s v="PHDI"/>
    <s v="北京必胜客比萨饼有限公司河南分公司"/>
    <s v="郑州"/>
    <x v="30"/>
    <x v="304"/>
  </r>
  <r>
    <x v="17"/>
    <n v="80241034"/>
    <s v="三门峡万达店"/>
    <s v="KFC"/>
    <s v="郑州肯德基有限公司"/>
    <s v="三门峡"/>
    <x v="30"/>
    <x v="312"/>
  </r>
  <r>
    <x v="17"/>
    <n v="80025100"/>
    <s v="中兴路店"/>
    <s v="PHDI"/>
    <s v="北京必胜客比萨饼有限公司河南分公司"/>
    <s v="平顶山"/>
    <x v="30"/>
    <x v="303"/>
  </r>
  <r>
    <x v="17"/>
    <n v="80025109"/>
    <s v="杉杉奥莱店"/>
    <s v="PHDI"/>
    <s v="北京必胜客比萨饼有限公司河南分公司"/>
    <s v="郑州"/>
    <x v="30"/>
    <x v="30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979">
  <r>
    <x v="0"/>
    <n v="11666020"/>
    <s v="LS巴林右旗泽润"/>
    <x v="0"/>
    <s v="内蒙古小肥羊餐饮连锁有限公司"/>
    <s v="巴林右旗"/>
    <x v="0"/>
    <x v="0"/>
    <x v="0"/>
  </r>
  <r>
    <x v="0"/>
    <n v="11666021"/>
    <s v="LS巴彦淖尔丽景"/>
    <x v="0"/>
    <s v="内蒙古小肥羊餐饮连锁有限公司"/>
    <s v="巴彦淖尔"/>
    <x v="0"/>
    <x v="1"/>
    <x v="0"/>
  </r>
  <r>
    <x v="0"/>
    <n v="11666022"/>
    <s v="LS敖汉旗"/>
    <x v="0"/>
    <s v="内蒙古小肥羊餐饮连锁有限公司"/>
    <s v="敖汉旗"/>
    <x v="0"/>
    <x v="0"/>
    <x v="0"/>
  </r>
  <r>
    <x v="0"/>
    <n v="11666024"/>
    <s v="土默特右旗萨拉齐香都火锅饭店"/>
    <x v="0"/>
    <s v="内蒙古小肥羊餐饮连锁有限公司"/>
    <s v="土默特右旗"/>
    <x v="0"/>
    <x v="2"/>
    <x v="0"/>
  </r>
  <r>
    <x v="0"/>
    <n v="11666025"/>
    <s v="乌审旗香都火锅店"/>
    <x v="0"/>
    <s v="内蒙古小肥羊餐饮连锁有限公司"/>
    <s v="乌审旗"/>
    <x v="0"/>
    <x v="3"/>
    <x v="0"/>
  </r>
  <r>
    <x v="0"/>
    <n v="11666029"/>
    <s v="LS克什克旗应昌路"/>
    <x v="0"/>
    <s v="内蒙古小肥羊餐饮连锁有限公司"/>
    <s v="克什克腾旗"/>
    <x v="0"/>
    <x v="0"/>
    <x v="0"/>
  </r>
  <r>
    <x v="0"/>
    <n v="11666030"/>
    <s v="LS赤峰天运"/>
    <x v="0"/>
    <s v="内蒙古小肥羊餐饮连锁有限公司"/>
    <s v="赤峰"/>
    <x v="0"/>
    <x v="0"/>
    <x v="0"/>
  </r>
  <r>
    <x v="0"/>
    <n v="11666031"/>
    <s v="LS包头东河工业"/>
    <x v="0"/>
    <s v="内蒙古小肥羊餐饮连锁有限公司"/>
    <s v="包头"/>
    <x v="0"/>
    <x v="2"/>
    <x v="0"/>
  </r>
  <r>
    <x v="0"/>
    <n v="11666032"/>
    <s v="LS包头九原建兴"/>
    <x v="0"/>
    <s v="内蒙古小肥羊餐饮连锁有限公司"/>
    <s v="包头"/>
    <x v="0"/>
    <x v="2"/>
    <x v="0"/>
  </r>
  <r>
    <x v="0"/>
    <n v="11666034"/>
    <s v="LS包头青山宾馆"/>
    <x v="0"/>
    <s v="内蒙古小肥羊餐饮连锁有限公司"/>
    <s v="包头"/>
    <x v="0"/>
    <x v="2"/>
    <x v="0"/>
  </r>
  <r>
    <x v="0"/>
    <n v="11666043"/>
    <s v="LS静海店"/>
    <x v="0"/>
    <s v="内蒙古小肥羊餐饮连锁有限公司"/>
    <s v="静海"/>
    <x v="1"/>
    <x v="4"/>
    <x v="0"/>
  </r>
  <r>
    <x v="0"/>
    <n v="11666045"/>
    <s v="LS静海店"/>
    <x v="0"/>
    <s v="内蒙古小肥羊餐饮连锁有限公司"/>
    <s v="北京"/>
    <x v="2"/>
    <x v="5"/>
    <x v="0"/>
  </r>
  <r>
    <x v="0"/>
    <n v="11666046"/>
    <s v="北京吉日坊火锅城"/>
    <x v="0"/>
    <s v="内蒙古小肥羊餐饮连锁有限公司"/>
    <s v="北京"/>
    <x v="2"/>
    <x v="5"/>
    <x v="0"/>
  </r>
  <r>
    <x v="0"/>
    <n v="11666047"/>
    <s v="LS北苑"/>
    <x v="0"/>
    <s v="内蒙古小肥羊餐饮连锁有限公司"/>
    <s v="北京"/>
    <x v="2"/>
    <x v="5"/>
    <x v="0"/>
  </r>
  <r>
    <x v="0"/>
    <n v="11666049"/>
    <s v="LS昌平鼓楼南大街"/>
    <x v="0"/>
    <s v="内蒙古小肥羊餐饮连锁有限公司"/>
    <s v="北京"/>
    <x v="2"/>
    <x v="5"/>
    <x v="0"/>
  </r>
  <r>
    <x v="0"/>
    <n v="11666051"/>
    <s v="LS朝阳门沸沸杨"/>
    <x v="0"/>
    <s v="内蒙古小肥羊餐饮连锁有限公司"/>
    <s v="北京"/>
    <x v="2"/>
    <x v="5"/>
    <x v="0"/>
  </r>
  <r>
    <x v="0"/>
    <n v="11666053"/>
    <s v="高碑店白沟小肥羊城"/>
    <x v="0"/>
    <s v="内蒙古小肥羊餐饮连锁有限公司"/>
    <s v="高碑店"/>
    <x v="3"/>
    <x v="6"/>
    <x v="0"/>
  </r>
  <r>
    <x v="0"/>
    <n v="11666058"/>
    <s v="LS滦县立新"/>
    <x v="0"/>
    <s v="内蒙古小肥羊餐饮连锁有限公司"/>
    <s v="滦县"/>
    <x v="3"/>
    <x v="7"/>
    <x v="0"/>
  </r>
  <r>
    <x v="0"/>
    <n v="11666061"/>
    <s v="LS隆尧"/>
    <x v="0"/>
    <s v="内蒙古小肥羊餐饮连锁有限公司"/>
    <s v="隆尧"/>
    <x v="3"/>
    <x v="8"/>
    <x v="0"/>
  </r>
  <r>
    <x v="0"/>
    <n v="11666062"/>
    <s v="LS石家庄时光"/>
    <x v="0"/>
    <s v="内蒙古小肥羊餐饮连锁有限公司"/>
    <s v="石家庄"/>
    <x v="3"/>
    <x v="9"/>
    <x v="0"/>
  </r>
  <r>
    <x v="0"/>
    <n v="11666064"/>
    <s v="石家庄市河北小肥羊总店"/>
    <x v="0"/>
    <s v="内蒙古小肥羊餐饮连锁有限公司"/>
    <s v="石家庄"/>
    <x v="3"/>
    <x v="9"/>
    <x v="0"/>
  </r>
  <r>
    <x v="0"/>
    <n v="11666066"/>
    <s v="石家庄新华区石岗小肥羊"/>
    <x v="0"/>
    <s v="内蒙古小肥羊餐饮连锁有限公司"/>
    <s v="石家庄"/>
    <x v="3"/>
    <x v="9"/>
    <x v="0"/>
  </r>
  <r>
    <x v="0"/>
    <n v="11666068"/>
    <s v="石家庄市新华区小肥羊酒店"/>
    <x v="0"/>
    <s v="内蒙古小肥羊餐饮连锁有限公司"/>
    <s v="石家庄"/>
    <x v="3"/>
    <x v="9"/>
    <x v="0"/>
  </r>
  <r>
    <x v="0"/>
    <n v="11666073"/>
    <s v="石家庄长宁区建设北大街店"/>
    <x v="0"/>
    <s v="内蒙古小肥羊餐饮连锁有限公司"/>
    <s v="石家庄"/>
    <x v="3"/>
    <x v="9"/>
    <x v="0"/>
  </r>
  <r>
    <x v="0"/>
    <n v="11666074"/>
    <s v="LS保定环宇"/>
    <x v="0"/>
    <s v="内蒙古小肥羊餐饮连锁有限公司"/>
    <s v="保定"/>
    <x v="3"/>
    <x v="6"/>
    <x v="0"/>
  </r>
  <r>
    <x v="0"/>
    <n v="11666258"/>
    <s v="LS通州通朝大街"/>
    <x v="0"/>
    <s v="内蒙古小肥羊餐饮连锁有限公司"/>
    <s v="北京"/>
    <x v="2"/>
    <x v="5"/>
    <x v="0"/>
  </r>
  <r>
    <x v="0"/>
    <n v="11666260"/>
    <s v="呼市乌兰察布店"/>
    <x v="0"/>
    <s v="内蒙古小肥羊餐饮连锁有限公司"/>
    <s v="呼市"/>
    <x v="0"/>
    <x v="10"/>
    <x v="0"/>
  </r>
  <r>
    <x v="0"/>
    <n v="11666262"/>
    <s v="LS鄂尔多斯广场街店"/>
    <x v="0"/>
    <s v="内蒙古小肥羊餐饮连锁有限公司"/>
    <s v="鄂尔多斯"/>
    <x v="0"/>
    <x v="3"/>
    <x v="0"/>
  </r>
  <r>
    <x v="0"/>
    <n v="11666273"/>
    <s v="LS天津红旗路"/>
    <x v="0"/>
    <s v="内蒙古小肥羊餐饮连锁有限公司"/>
    <s v="天津"/>
    <x v="1"/>
    <x v="4"/>
    <x v="0"/>
  </r>
  <r>
    <x v="0"/>
    <n v="11666274"/>
    <s v="LS塘沽河北路"/>
    <x v="0"/>
    <s v="内蒙古小肥羊餐饮连锁有限公司"/>
    <s v="天津"/>
    <x v="1"/>
    <x v="4"/>
    <x v="0"/>
  </r>
  <r>
    <x v="0"/>
    <n v="11666275"/>
    <s v="LS天津金钟"/>
    <x v="0"/>
    <s v="内蒙古小肥羊餐饮连锁有限公司"/>
    <s v="天津"/>
    <x v="1"/>
    <x v="4"/>
    <x v="0"/>
  </r>
  <r>
    <x v="0"/>
    <n v="11666279"/>
    <s v="LS丰台东大街"/>
    <x v="0"/>
    <s v="内蒙古小肥羊餐饮连锁有限公司"/>
    <s v="北京"/>
    <x v="2"/>
    <x v="5"/>
    <x v="0"/>
  </r>
  <r>
    <x v="0"/>
    <n v="11666311"/>
    <s v="LS赤峰巴林左旗林东店"/>
    <x v="0"/>
    <s v="内蒙古小肥羊餐饮连锁有限公司"/>
    <s v="巴林左旗"/>
    <x v="0"/>
    <x v="0"/>
    <x v="0"/>
  </r>
  <r>
    <x v="0"/>
    <n v="11666313"/>
    <s v="LS天津多隆餐厅"/>
    <x v="0"/>
    <s v="内蒙古小肥羊餐饮连锁有限公司"/>
    <s v="天津"/>
    <x v="1"/>
    <x v="4"/>
    <x v="0"/>
  </r>
  <r>
    <x v="0"/>
    <n v="11666320"/>
    <s v="LS武清香江广场店"/>
    <x v="0"/>
    <s v="内蒙古小肥羊餐饮连锁有限公司"/>
    <s v="武清"/>
    <x v="1"/>
    <x v="4"/>
    <x v="0"/>
  </r>
  <r>
    <x v="0"/>
    <n v="11666321"/>
    <s v="LS易县盛甫"/>
    <x v="0"/>
    <s v="内蒙古小肥羊餐饮连锁有限公司"/>
    <s v="易县"/>
    <x v="3"/>
    <x v="6"/>
    <x v="0"/>
  </r>
  <r>
    <x v="0"/>
    <n v="11666325"/>
    <s v="LS雄县绿港新城店"/>
    <x v="0"/>
    <s v="内蒙古小肥羊餐饮连锁有限公司"/>
    <s v="雄县"/>
    <x v="3"/>
    <x v="6"/>
    <x v="0"/>
  </r>
  <r>
    <x v="0"/>
    <n v="11666326"/>
    <s v="赤峰新城区水岸天街万达店"/>
    <x v="0"/>
    <s v="内蒙古小肥羊餐饮连锁有限公司"/>
    <s v="赤峰"/>
    <x v="0"/>
    <x v="0"/>
    <x v="0"/>
  </r>
  <r>
    <x v="0"/>
    <n v="11666330"/>
    <s v="LS太原府东沐阳"/>
    <x v="0"/>
    <s v="内蒙古小肥羊餐饮连锁有限公司"/>
    <s v="太原"/>
    <x v="4"/>
    <x v="11"/>
    <x v="0"/>
  </r>
  <r>
    <x v="0"/>
    <n v="11666351"/>
    <s v="天津东丽区飞跃火锅店"/>
    <x v="0"/>
    <s v="内蒙古小肥羊餐饮连锁有限公司"/>
    <s v="天津"/>
    <x v="1"/>
    <x v="4"/>
    <x v="0"/>
  </r>
  <r>
    <x v="0"/>
    <n v="11666353"/>
    <s v="山西太原长治路店"/>
    <x v="0"/>
    <s v="内蒙古小肥羊餐饮连锁有限公司"/>
    <s v="太原"/>
    <x v="4"/>
    <x v="11"/>
    <x v="0"/>
  </r>
  <r>
    <x v="0"/>
    <n v="11666355"/>
    <s v="原平百合店"/>
    <x v="0"/>
    <s v="内蒙古小肥羊餐饮连锁有限公司"/>
    <s v="原平"/>
    <x v="4"/>
    <x v="12"/>
    <x v="0"/>
  </r>
  <r>
    <x v="0"/>
    <n v="11666370"/>
    <s v="石家庄白佛店"/>
    <x v="0"/>
    <s v="内蒙古小肥羊餐饮连锁有限公司"/>
    <s v="石家庄"/>
    <x v="3"/>
    <x v="9"/>
    <x v="0"/>
  </r>
  <r>
    <x v="0"/>
    <n v="11666394"/>
    <s v="廊坊文安店"/>
    <x v="0"/>
    <s v="内蒙古小肥羊餐饮连锁有限公司"/>
    <s v="文安"/>
    <x v="3"/>
    <x v="13"/>
    <x v="0"/>
  </r>
  <r>
    <x v="0"/>
    <n v="11666395"/>
    <s v="鄂尔多斯准格尔店"/>
    <x v="0"/>
    <s v="内蒙古小肥羊餐饮连锁有限公司"/>
    <s v="准格尔旗"/>
    <x v="0"/>
    <x v="3"/>
    <x v="0"/>
  </r>
  <r>
    <x v="0"/>
    <n v="76201005"/>
    <s v="LS八角南路"/>
    <x v="0"/>
    <s v="内蒙古小肥羊餐饮连锁有限公司"/>
    <s v="北京"/>
    <x v="2"/>
    <x v="5"/>
    <x v="0"/>
  </r>
  <r>
    <x v="0"/>
    <n v="76201011"/>
    <s v="LS军博"/>
    <x v="0"/>
    <s v="内蒙古小肥羊餐饮连锁有限公司"/>
    <s v="北京"/>
    <x v="2"/>
    <x v="5"/>
    <x v="0"/>
  </r>
  <r>
    <x v="0"/>
    <n v="76201081"/>
    <s v="LS包头总店"/>
    <x v="0"/>
    <s v="内蒙古小肥羊餐饮连锁有限公司"/>
    <s v="包头"/>
    <x v="0"/>
    <x v="2"/>
    <x v="0"/>
  </r>
  <r>
    <x v="0"/>
    <n v="76201090"/>
    <s v="LS西三旗桥东"/>
    <x v="0"/>
    <s v="内蒙古小肥羊餐饮连锁有限公司"/>
    <s v="北京"/>
    <x v="2"/>
    <x v="5"/>
    <x v="0"/>
  </r>
  <r>
    <x v="0"/>
    <n v="76308001"/>
    <s v="LS包头神华"/>
    <x v="0"/>
    <s v="内蒙古小肥羊餐饮连锁有限公司"/>
    <s v="包头"/>
    <x v="0"/>
    <x v="2"/>
    <x v="0"/>
  </r>
  <r>
    <x v="0"/>
    <n v="86001001"/>
    <s v="前门"/>
    <x v="1"/>
    <s v="北京肯德基有限公司"/>
    <s v="北京"/>
    <x v="2"/>
    <x v="5"/>
    <x v="0"/>
  </r>
  <r>
    <x v="0"/>
    <n v="86001008"/>
    <s v="京源"/>
    <x v="1"/>
    <s v="北京肯德基有限公司"/>
    <s v="北京"/>
    <x v="2"/>
    <x v="5"/>
    <x v="0"/>
  </r>
  <r>
    <x v="0"/>
    <n v="86001010"/>
    <s v="东大桥"/>
    <x v="1"/>
    <s v="北京肯德基有限公司"/>
    <s v="北京"/>
    <x v="2"/>
    <x v="5"/>
    <x v="0"/>
  </r>
  <r>
    <x v="0"/>
    <n v="86001014"/>
    <s v="方庄"/>
    <x v="1"/>
    <s v="北京肯德基有限公司"/>
    <s v="北京"/>
    <x v="2"/>
    <x v="5"/>
    <x v="0"/>
  </r>
  <r>
    <x v="0"/>
    <n v="86001015"/>
    <s v="安定门"/>
    <x v="1"/>
    <s v="北京肯德基有限公司"/>
    <s v="北京"/>
    <x v="2"/>
    <x v="5"/>
    <x v="0"/>
  </r>
  <r>
    <x v="0"/>
    <n v="86001017"/>
    <s v="航天桥"/>
    <x v="1"/>
    <s v="北京肯德基有限公司"/>
    <s v="北京"/>
    <x v="2"/>
    <x v="5"/>
    <x v="0"/>
  </r>
  <r>
    <x v="0"/>
    <n v="86001018"/>
    <s v="展览路"/>
    <x v="1"/>
    <s v="北京肯德基有限公司"/>
    <s v="北京"/>
    <x v="2"/>
    <x v="5"/>
    <x v="0"/>
  </r>
  <r>
    <x v="0"/>
    <n v="86001020"/>
    <s v="劲松"/>
    <x v="1"/>
    <s v="北京肯德基有限公司"/>
    <s v="北京"/>
    <x v="2"/>
    <x v="5"/>
    <x v="0"/>
  </r>
  <r>
    <x v="0"/>
    <n v="86001021"/>
    <s v="西罗园"/>
    <x v="1"/>
    <s v="北京肯德基有限公司"/>
    <s v="北京"/>
    <x v="2"/>
    <x v="5"/>
    <x v="0"/>
  </r>
  <r>
    <x v="0"/>
    <n v="86001022"/>
    <s v="蓝桥"/>
    <x v="1"/>
    <s v="北京肯德基有限公司"/>
    <s v="北京"/>
    <x v="2"/>
    <x v="5"/>
    <x v="0"/>
  </r>
  <r>
    <x v="0"/>
    <n v="86001023"/>
    <s v="六里桥"/>
    <x v="1"/>
    <s v="北京肯德基有限公司"/>
    <s v="北京"/>
    <x v="2"/>
    <x v="5"/>
    <x v="0"/>
  </r>
  <r>
    <x v="0"/>
    <n v="86001024"/>
    <s v="万惠"/>
    <x v="1"/>
    <s v="北京肯德基有限公司"/>
    <s v="北京"/>
    <x v="2"/>
    <x v="5"/>
    <x v="0"/>
  </r>
  <r>
    <x v="0"/>
    <n v="86001026"/>
    <s v="团结湖"/>
    <x v="1"/>
    <s v="北京肯德基有限公司"/>
    <s v="北京"/>
    <x v="2"/>
    <x v="5"/>
    <x v="0"/>
  </r>
  <r>
    <x v="0"/>
    <n v="86001027"/>
    <s v="花园路"/>
    <x v="1"/>
    <s v="北京肯德基有限公司"/>
    <s v="北京"/>
    <x v="2"/>
    <x v="5"/>
    <x v="0"/>
  </r>
  <r>
    <x v="0"/>
    <n v="86001028"/>
    <s v="新街口"/>
    <x v="1"/>
    <s v="北京肯德基有限公司"/>
    <s v="北京"/>
    <x v="2"/>
    <x v="5"/>
    <x v="0"/>
  </r>
  <r>
    <x v="0"/>
    <n v="86001029"/>
    <s v="酒仙桥"/>
    <x v="1"/>
    <s v="北京肯德基有限公司"/>
    <s v="北京"/>
    <x v="2"/>
    <x v="5"/>
    <x v="0"/>
  </r>
  <r>
    <x v="0"/>
    <n v="86001031"/>
    <s v="国展"/>
    <x v="1"/>
    <s v="北京肯德基有限公司"/>
    <s v="北京"/>
    <x v="2"/>
    <x v="5"/>
    <x v="0"/>
  </r>
  <r>
    <x v="0"/>
    <n v="86001033"/>
    <s v="宣武门"/>
    <x v="1"/>
    <s v="北京肯德基有限公司"/>
    <s v="北京"/>
    <x v="2"/>
    <x v="5"/>
    <x v="0"/>
  </r>
  <r>
    <x v="0"/>
    <n v="86001034"/>
    <s v="建华"/>
    <x v="1"/>
    <s v="北京肯德基有限公司"/>
    <s v="北京"/>
    <x v="2"/>
    <x v="5"/>
    <x v="0"/>
  </r>
  <r>
    <x v="0"/>
    <n v="86001036"/>
    <s v="地安门"/>
    <x v="1"/>
    <s v="北京肯德基有限公司"/>
    <s v="北京"/>
    <x v="2"/>
    <x v="5"/>
    <x v="0"/>
  </r>
  <r>
    <x v="0"/>
    <n v="86001039"/>
    <s v="东单"/>
    <x v="1"/>
    <s v="北京肯德基有限公司"/>
    <s v="北京"/>
    <x v="2"/>
    <x v="5"/>
    <x v="0"/>
  </r>
  <r>
    <x v="0"/>
    <n v="86001040"/>
    <s v="朝阳门"/>
    <x v="1"/>
    <s v="北京肯德基有限公司"/>
    <s v="北京"/>
    <x v="2"/>
    <x v="5"/>
    <x v="0"/>
  </r>
  <r>
    <x v="0"/>
    <n v="86001041"/>
    <s v="通州"/>
    <x v="1"/>
    <s v="北京肯德基有限公司"/>
    <s v="北京"/>
    <x v="2"/>
    <x v="5"/>
    <x v="0"/>
  </r>
  <r>
    <x v="0"/>
    <n v="86001042"/>
    <s v="海淀镇"/>
    <x v="1"/>
    <s v="北京肯德基有限公司"/>
    <s v="北京"/>
    <x v="2"/>
    <x v="5"/>
    <x v="0"/>
  </r>
  <r>
    <x v="0"/>
    <n v="86001043"/>
    <s v="崇文门"/>
    <x v="1"/>
    <s v="北京肯德基有限公司"/>
    <s v="北京"/>
    <x v="2"/>
    <x v="5"/>
    <x v="0"/>
  </r>
  <r>
    <x v="0"/>
    <n v="86001044"/>
    <s v="苏州桥"/>
    <x v="1"/>
    <s v="北京肯德基有限公司"/>
    <s v="北京"/>
    <x v="2"/>
    <x v="5"/>
    <x v="0"/>
  </r>
  <r>
    <x v="0"/>
    <n v="86001045"/>
    <s v="双榆树"/>
    <x v="1"/>
    <s v="北京肯德基有限公司"/>
    <s v="北京"/>
    <x v="2"/>
    <x v="5"/>
    <x v="0"/>
  </r>
  <r>
    <x v="0"/>
    <n v="86001046"/>
    <s v="天坛东路"/>
    <x v="1"/>
    <s v="北京肯德基有限公司"/>
    <s v="北京"/>
    <x v="2"/>
    <x v="5"/>
    <x v="0"/>
  </r>
  <r>
    <x v="0"/>
    <n v="86001047"/>
    <s v="紫竹桥"/>
    <x v="1"/>
    <s v="北京肯德基有限公司"/>
    <s v="北京"/>
    <x v="2"/>
    <x v="5"/>
    <x v="0"/>
  </r>
  <r>
    <x v="0"/>
    <n v="86001048"/>
    <s v="大兴"/>
    <x v="1"/>
    <s v="北京肯德基有限公司"/>
    <s v="北京"/>
    <x v="2"/>
    <x v="5"/>
    <x v="0"/>
  </r>
  <r>
    <x v="0"/>
    <n v="86001049"/>
    <s v="昌平"/>
    <x v="1"/>
    <s v="北京肯德基有限公司"/>
    <s v="北京"/>
    <x v="2"/>
    <x v="5"/>
    <x v="0"/>
  </r>
  <r>
    <x v="0"/>
    <n v="86001050"/>
    <s v="和平里"/>
    <x v="1"/>
    <s v="北京肯德基有限公司"/>
    <s v="北京"/>
    <x v="2"/>
    <x v="5"/>
    <x v="0"/>
  </r>
  <r>
    <x v="0"/>
    <n v="86001051"/>
    <s v="北太平庄"/>
    <x v="1"/>
    <s v="北京肯德基有限公司"/>
    <s v="北京"/>
    <x v="2"/>
    <x v="5"/>
    <x v="0"/>
  </r>
  <r>
    <x v="0"/>
    <n v="86001054"/>
    <s v="松榆里"/>
    <x v="1"/>
    <s v="北京肯德基有限公司"/>
    <s v="北京"/>
    <x v="2"/>
    <x v="5"/>
    <x v="0"/>
  </r>
  <r>
    <x v="0"/>
    <n v="86001055"/>
    <s v="白石桥"/>
    <x v="1"/>
    <s v="北京肯德基有限公司"/>
    <s v="北京"/>
    <x v="2"/>
    <x v="5"/>
    <x v="0"/>
  </r>
  <r>
    <x v="0"/>
    <n v="86001056"/>
    <s v="右安门"/>
    <x v="1"/>
    <s v="北京肯德基有限公司"/>
    <s v="北京"/>
    <x v="2"/>
    <x v="5"/>
    <x v="0"/>
  </r>
  <r>
    <x v="0"/>
    <n v="86001057"/>
    <s v="魏公村"/>
    <x v="1"/>
    <s v="北京肯德基有限公司"/>
    <s v="北京"/>
    <x v="2"/>
    <x v="5"/>
    <x v="0"/>
  </r>
  <r>
    <x v="0"/>
    <n v="86001058"/>
    <s v="阳光广场"/>
    <x v="1"/>
    <s v="北京肯德基有限公司"/>
    <s v="北京"/>
    <x v="2"/>
    <x v="5"/>
    <x v="0"/>
  </r>
  <r>
    <x v="0"/>
    <n v="86001059"/>
    <s v="复兴门"/>
    <x v="1"/>
    <s v="北京肯德基有限公司"/>
    <s v="北京"/>
    <x v="2"/>
    <x v="5"/>
    <x v="0"/>
  </r>
  <r>
    <x v="0"/>
    <n v="86001061"/>
    <s v="羊坊店"/>
    <x v="1"/>
    <s v="北京肯德基有限公司"/>
    <s v="北京"/>
    <x v="2"/>
    <x v="5"/>
    <x v="0"/>
  </r>
  <r>
    <x v="0"/>
    <n v="86001063"/>
    <s v="延庆"/>
    <x v="1"/>
    <s v="北京肯德基有限公司"/>
    <s v="北京"/>
    <x v="2"/>
    <x v="5"/>
    <x v="0"/>
  </r>
  <r>
    <x v="0"/>
    <n v="86001064"/>
    <s v="万商"/>
    <x v="1"/>
    <s v="北京肯德基有限公司"/>
    <s v="北京"/>
    <x v="2"/>
    <x v="5"/>
    <x v="0"/>
  </r>
  <r>
    <x v="0"/>
    <n v="86001066"/>
    <s v="房山"/>
    <x v="1"/>
    <s v="北京肯德基有限公司"/>
    <s v="北京"/>
    <x v="2"/>
    <x v="5"/>
    <x v="0"/>
  </r>
  <r>
    <x v="0"/>
    <n v="86001069"/>
    <s v="南苑"/>
    <x v="1"/>
    <s v="北京肯德基有限公司"/>
    <s v="北京"/>
    <x v="2"/>
    <x v="5"/>
    <x v="0"/>
  </r>
  <r>
    <x v="0"/>
    <n v="86001070"/>
    <s v="洋桥"/>
    <x v="1"/>
    <s v="北京肯德基有限公司"/>
    <s v="北京"/>
    <x v="2"/>
    <x v="5"/>
    <x v="0"/>
  </r>
  <r>
    <x v="0"/>
    <n v="86001071"/>
    <s v="惠新里"/>
    <x v="1"/>
    <s v="北京肯德基有限公司"/>
    <s v="北京"/>
    <x v="2"/>
    <x v="5"/>
    <x v="0"/>
  </r>
  <r>
    <x v="0"/>
    <n v="86001072"/>
    <s v="育慧里"/>
    <x v="1"/>
    <s v="北京肯德基有限公司"/>
    <s v="北京"/>
    <x v="2"/>
    <x v="5"/>
    <x v="0"/>
  </r>
  <r>
    <x v="0"/>
    <n v="86001073"/>
    <s v="三里河"/>
    <x v="1"/>
    <s v="北京肯德基有限公司"/>
    <s v="北京"/>
    <x v="2"/>
    <x v="5"/>
    <x v="0"/>
  </r>
  <r>
    <x v="0"/>
    <n v="86001074"/>
    <s v="密云"/>
    <x v="1"/>
    <s v="北京肯德基有限公司"/>
    <s v="北京"/>
    <x v="2"/>
    <x v="5"/>
    <x v="0"/>
  </r>
  <r>
    <x v="0"/>
    <n v="86001076"/>
    <s v="丰台"/>
    <x v="1"/>
    <s v="北京肯德基有限公司"/>
    <s v="北京"/>
    <x v="2"/>
    <x v="5"/>
    <x v="0"/>
  </r>
  <r>
    <x v="0"/>
    <n v="86001077"/>
    <s v="良乡"/>
    <x v="1"/>
    <s v="北京肯德基有限公司"/>
    <s v="北京"/>
    <x v="2"/>
    <x v="5"/>
    <x v="0"/>
  </r>
  <r>
    <x v="0"/>
    <n v="86001079"/>
    <s v="花园村"/>
    <x v="1"/>
    <s v="北京肯德基有限公司"/>
    <s v="北京"/>
    <x v="2"/>
    <x v="5"/>
    <x v="0"/>
  </r>
  <r>
    <x v="0"/>
    <n v="86001080"/>
    <s v="中福"/>
    <x v="1"/>
    <s v="北京肯德基有限公司"/>
    <s v="北京"/>
    <x v="2"/>
    <x v="5"/>
    <x v="0"/>
  </r>
  <r>
    <x v="0"/>
    <n v="86001081"/>
    <s v="上地"/>
    <x v="1"/>
    <s v="北京肯德基有限公司"/>
    <s v="北京"/>
    <x v="2"/>
    <x v="5"/>
    <x v="0"/>
  </r>
  <r>
    <x v="0"/>
    <n v="86001082"/>
    <s v="京通新城"/>
    <x v="1"/>
    <s v="北京肯德基有限公司"/>
    <s v="北京"/>
    <x v="2"/>
    <x v="5"/>
    <x v="0"/>
  </r>
  <r>
    <x v="0"/>
    <n v="86001083"/>
    <s v="和义"/>
    <x v="1"/>
    <s v="北京肯德基有限公司"/>
    <s v="北京"/>
    <x v="2"/>
    <x v="5"/>
    <x v="0"/>
  </r>
  <r>
    <x v="0"/>
    <n v="86001084"/>
    <s v="新兴桥"/>
    <x v="1"/>
    <s v="北京肯德基有限公司"/>
    <s v="北京"/>
    <x v="2"/>
    <x v="5"/>
    <x v="0"/>
  </r>
  <r>
    <x v="0"/>
    <n v="86001085"/>
    <s v="旧宫"/>
    <x v="1"/>
    <s v="北京肯德基有限公司"/>
    <s v="北京"/>
    <x v="2"/>
    <x v="5"/>
    <x v="0"/>
  </r>
  <r>
    <x v="0"/>
    <n v="86001087"/>
    <s v="平谷"/>
    <x v="1"/>
    <s v="北京肯德基有限公司"/>
    <s v="北京"/>
    <x v="2"/>
    <x v="5"/>
    <x v="0"/>
  </r>
  <r>
    <x v="0"/>
    <n v="86001090"/>
    <s v="甘家口"/>
    <x v="1"/>
    <s v="北京肯德基有限公司"/>
    <s v="北京"/>
    <x v="2"/>
    <x v="5"/>
    <x v="0"/>
  </r>
  <r>
    <x v="0"/>
    <n v="86001092"/>
    <s v="石佛营"/>
    <x v="1"/>
    <s v="北京肯德基有限公司"/>
    <s v="北京"/>
    <x v="2"/>
    <x v="5"/>
    <x v="0"/>
  </r>
  <r>
    <x v="0"/>
    <n v="86001093"/>
    <s v="门头沟"/>
    <x v="1"/>
    <s v="北京肯德基有限公司"/>
    <s v="北京"/>
    <x v="2"/>
    <x v="5"/>
    <x v="0"/>
  </r>
  <r>
    <x v="0"/>
    <n v="86001095"/>
    <s v="世都"/>
    <x v="1"/>
    <s v="北京肯德基有限公司"/>
    <s v="北京"/>
    <x v="2"/>
    <x v="5"/>
    <x v="0"/>
  </r>
  <r>
    <x v="0"/>
    <n v="86001096"/>
    <s v="云岗"/>
    <x v="1"/>
    <s v="北京肯德基有限公司"/>
    <s v="北京"/>
    <x v="2"/>
    <x v="5"/>
    <x v="0"/>
  </r>
  <r>
    <x v="0"/>
    <n v="86001100"/>
    <s v="板井路"/>
    <x v="1"/>
    <s v="北京肯德基有限公司"/>
    <s v="北京"/>
    <x v="2"/>
    <x v="5"/>
    <x v="0"/>
  </r>
  <r>
    <x v="0"/>
    <n v="86001102"/>
    <s v="珠市口"/>
    <x v="1"/>
    <s v="北京肯德基有限公司"/>
    <s v="北京"/>
    <x v="2"/>
    <x v="5"/>
    <x v="0"/>
  </r>
  <r>
    <x v="0"/>
    <n v="86001103"/>
    <s v="通州新华大街"/>
    <x v="1"/>
    <s v="北京肯德基有限公司"/>
    <s v="北京"/>
    <x v="2"/>
    <x v="5"/>
    <x v="0"/>
  </r>
  <r>
    <x v="0"/>
    <n v="86001105"/>
    <s v="五道口"/>
    <x v="1"/>
    <s v="北京肯德基有限公司"/>
    <s v="北京"/>
    <x v="2"/>
    <x v="5"/>
    <x v="0"/>
  </r>
  <r>
    <x v="0"/>
    <n v="86001107"/>
    <s v="马莲道"/>
    <x v="1"/>
    <s v="北京肯德基有限公司"/>
    <s v="北京"/>
    <x v="2"/>
    <x v="5"/>
    <x v="0"/>
  </r>
  <r>
    <x v="0"/>
    <n v="86001111"/>
    <s v="白广路"/>
    <x v="1"/>
    <s v="北京肯德基有限公司"/>
    <s v="北京"/>
    <x v="2"/>
    <x v="5"/>
    <x v="0"/>
  </r>
  <r>
    <x v="0"/>
    <n v="86001112"/>
    <s v="西客站"/>
    <x v="1"/>
    <s v="北京肯德基有限公司"/>
    <s v="北京"/>
    <x v="2"/>
    <x v="5"/>
    <x v="0"/>
  </r>
  <r>
    <x v="0"/>
    <n v="86001113"/>
    <s v="黄寺大街"/>
    <x v="1"/>
    <s v="北京肯德基有限公司"/>
    <s v="北京"/>
    <x v="2"/>
    <x v="5"/>
    <x v="0"/>
  </r>
  <r>
    <x v="0"/>
    <n v="86001114"/>
    <s v="光明楼"/>
    <x v="1"/>
    <s v="北京肯德基有限公司"/>
    <s v="北京"/>
    <x v="2"/>
    <x v="5"/>
    <x v="0"/>
  </r>
  <r>
    <x v="0"/>
    <n v="86001116"/>
    <s v="白纸坊"/>
    <x v="1"/>
    <s v="北京肯德基有限公司"/>
    <s v="北京"/>
    <x v="2"/>
    <x v="5"/>
    <x v="0"/>
  </r>
  <r>
    <x v="0"/>
    <n v="86001117"/>
    <s v="中关村广场"/>
    <x v="1"/>
    <s v="北京肯德基有限公司"/>
    <s v="北京"/>
    <x v="2"/>
    <x v="5"/>
    <x v="0"/>
  </r>
  <r>
    <x v="0"/>
    <n v="86001118"/>
    <s v="樱花东街"/>
    <x v="1"/>
    <s v="北京肯德基有限公司"/>
    <s v="北京"/>
    <x v="2"/>
    <x v="5"/>
    <x v="0"/>
  </r>
  <r>
    <x v="0"/>
    <n v="86001119"/>
    <s v="北京站前街"/>
    <x v="1"/>
    <s v="北京肯德基有限公司"/>
    <s v="北京"/>
    <x v="2"/>
    <x v="5"/>
    <x v="0"/>
  </r>
  <r>
    <x v="0"/>
    <n v="86001120"/>
    <s v="四季青桥"/>
    <x v="1"/>
    <s v="北京肯德基有限公司"/>
    <s v="北京"/>
    <x v="2"/>
    <x v="5"/>
    <x v="0"/>
  </r>
  <r>
    <x v="0"/>
    <n v="86001121"/>
    <s v="牡丹园"/>
    <x v="1"/>
    <s v="北京肯德基有限公司"/>
    <s v="北京"/>
    <x v="2"/>
    <x v="5"/>
    <x v="0"/>
  </r>
  <r>
    <x v="0"/>
    <n v="86001122"/>
    <s v="光彩路"/>
    <x v="1"/>
    <s v="北京肯德基有限公司"/>
    <s v="北京"/>
    <x v="2"/>
    <x v="5"/>
    <x v="0"/>
  </r>
  <r>
    <x v="0"/>
    <n v="86001123"/>
    <s v="西单民航"/>
    <x v="1"/>
    <s v="北京肯德基有限公司"/>
    <s v="北京"/>
    <x v="2"/>
    <x v="5"/>
    <x v="0"/>
  </r>
  <r>
    <x v="0"/>
    <n v="86001126"/>
    <s v="六里桥南"/>
    <x v="1"/>
    <s v="北京肯德基有限公司"/>
    <s v="北京"/>
    <x v="2"/>
    <x v="5"/>
    <x v="0"/>
  </r>
  <r>
    <x v="0"/>
    <n v="86001129"/>
    <s v="密云鼓楼"/>
    <x v="1"/>
    <s v="北京肯德基有限公司"/>
    <s v="北京"/>
    <x v="2"/>
    <x v="5"/>
    <x v="0"/>
  </r>
  <r>
    <x v="0"/>
    <n v="86001131"/>
    <s v="广渠路"/>
    <x v="1"/>
    <s v="北京肯德基有限公司"/>
    <s v="北京"/>
    <x v="2"/>
    <x v="5"/>
    <x v="0"/>
  </r>
  <r>
    <x v="0"/>
    <n v="86001133"/>
    <s v="城乡"/>
    <x v="1"/>
    <s v="北京肯德基有限公司"/>
    <s v="北京"/>
    <x v="2"/>
    <x v="5"/>
    <x v="0"/>
  </r>
  <r>
    <x v="0"/>
    <n v="86001134"/>
    <s v="机场1号"/>
    <x v="1"/>
    <s v="北京肯德基有限公司"/>
    <s v="北京"/>
    <x v="2"/>
    <x v="5"/>
    <x v="0"/>
  </r>
  <r>
    <x v="0"/>
    <n v="86001135"/>
    <s v="通运东大街"/>
    <x v="1"/>
    <s v="北京肯德基有限公司"/>
    <s v="北京"/>
    <x v="2"/>
    <x v="5"/>
    <x v="0"/>
  </r>
  <r>
    <x v="0"/>
    <n v="86001136"/>
    <s v="广外"/>
    <x v="1"/>
    <s v="北京肯德基有限公司"/>
    <s v="北京"/>
    <x v="2"/>
    <x v="5"/>
    <x v="0"/>
  </r>
  <r>
    <x v="0"/>
    <n v="86001137"/>
    <s v="机场2号"/>
    <x v="1"/>
    <s v="北京肯德基有限公司"/>
    <s v="北京"/>
    <x v="2"/>
    <x v="5"/>
    <x v="0"/>
  </r>
  <r>
    <x v="0"/>
    <n v="86001139"/>
    <s v="远大路"/>
    <x v="1"/>
    <s v="北京肯德基有限公司"/>
    <s v="北京"/>
    <x v="2"/>
    <x v="5"/>
    <x v="0"/>
  </r>
  <r>
    <x v="0"/>
    <n v="86001140"/>
    <s v="新一代"/>
    <x v="1"/>
    <s v="北京肯德基有限公司"/>
    <s v="北京"/>
    <x v="2"/>
    <x v="5"/>
    <x v="0"/>
  </r>
  <r>
    <x v="0"/>
    <n v="86001141"/>
    <s v="永定路"/>
    <x v="1"/>
    <s v="北京肯德基有限公司"/>
    <s v="北京"/>
    <x v="2"/>
    <x v="5"/>
    <x v="0"/>
  </r>
  <r>
    <x v="0"/>
    <n v="86001144"/>
    <s v="花家地"/>
    <x v="1"/>
    <s v="北京肯德基有限公司"/>
    <s v="北京"/>
    <x v="2"/>
    <x v="5"/>
    <x v="0"/>
  </r>
  <r>
    <x v="0"/>
    <n v="86001145"/>
    <s v="新顺"/>
    <x v="1"/>
    <s v="北京肯德基有限公司"/>
    <s v="北京"/>
    <x v="2"/>
    <x v="5"/>
    <x v="0"/>
  </r>
  <r>
    <x v="0"/>
    <n v="86001147"/>
    <s v="马连洼"/>
    <x v="1"/>
    <s v="北京肯德基有限公司"/>
    <s v="北京"/>
    <x v="2"/>
    <x v="5"/>
    <x v="0"/>
  </r>
  <r>
    <x v="0"/>
    <n v="86001148"/>
    <s v="学清路"/>
    <x v="1"/>
    <s v="北京肯德基有限公司"/>
    <s v="北京"/>
    <x v="2"/>
    <x v="5"/>
    <x v="0"/>
  </r>
  <r>
    <x v="0"/>
    <n v="86001150"/>
    <s v="回龙观"/>
    <x v="1"/>
    <s v="北京肯德基有限公司"/>
    <s v="北京"/>
    <x v="2"/>
    <x v="5"/>
    <x v="0"/>
  </r>
  <r>
    <x v="0"/>
    <n v="86001151"/>
    <s v="木樨园"/>
    <x v="1"/>
    <s v="北京肯德基有限公司"/>
    <s v="北京"/>
    <x v="2"/>
    <x v="5"/>
    <x v="0"/>
  </r>
  <r>
    <x v="0"/>
    <n v="86001152"/>
    <s v="霄云路"/>
    <x v="1"/>
    <s v="北京肯德基有限公司"/>
    <s v="北京"/>
    <x v="2"/>
    <x v="5"/>
    <x v="0"/>
  </r>
  <r>
    <x v="0"/>
    <n v="86001153"/>
    <s v="望京街"/>
    <x v="1"/>
    <s v="北京肯德基有限公司"/>
    <s v="北京"/>
    <x v="2"/>
    <x v="5"/>
    <x v="0"/>
  </r>
  <r>
    <x v="0"/>
    <n v="86001154"/>
    <s v="亦庄"/>
    <x v="1"/>
    <s v="北京肯德基有限公司"/>
    <s v="北京"/>
    <x v="2"/>
    <x v="5"/>
    <x v="0"/>
  </r>
  <r>
    <x v="0"/>
    <n v="86001155"/>
    <s v="顺义石园南大街"/>
    <x v="1"/>
    <s v="北京肯德基有限公司"/>
    <s v="北京"/>
    <x v="2"/>
    <x v="5"/>
    <x v="0"/>
  </r>
  <r>
    <x v="0"/>
    <n v="86001156"/>
    <s v="北京站广场"/>
    <x v="1"/>
    <s v="北京肯德基有限公司"/>
    <s v="北京"/>
    <x v="2"/>
    <x v="5"/>
    <x v="0"/>
  </r>
  <r>
    <x v="0"/>
    <n v="86001157"/>
    <s v="北苑(易出）"/>
    <x v="1"/>
    <s v="北京肯德基有限公司"/>
    <s v="北京"/>
    <x v="2"/>
    <x v="5"/>
    <x v="0"/>
  </r>
  <r>
    <x v="0"/>
    <n v="86001158"/>
    <s v="大兴兴华大街"/>
    <x v="1"/>
    <s v="北京肯德基有限公司"/>
    <s v="北京"/>
    <x v="2"/>
    <x v="5"/>
    <x v="0"/>
  </r>
  <r>
    <x v="0"/>
    <n v="86001159"/>
    <s v="青塔"/>
    <x v="1"/>
    <s v="北京肯德基有限公司"/>
    <s v="北京"/>
    <x v="2"/>
    <x v="5"/>
    <x v="0"/>
  </r>
  <r>
    <x v="0"/>
    <n v="86001160"/>
    <s v="十里河"/>
    <x v="1"/>
    <s v="北京肯德基有限公司"/>
    <s v="北京"/>
    <x v="2"/>
    <x v="5"/>
    <x v="0"/>
  </r>
  <r>
    <x v="0"/>
    <n v="86001161"/>
    <s v="京广桥"/>
    <x v="1"/>
    <s v="北京肯德基有限公司"/>
    <s v="北京"/>
    <x v="2"/>
    <x v="5"/>
    <x v="0"/>
  </r>
  <r>
    <x v="0"/>
    <n v="86001163"/>
    <s v="甘露园"/>
    <x v="1"/>
    <s v="北京肯德基有限公司"/>
    <s v="北京"/>
    <x v="2"/>
    <x v="5"/>
    <x v="0"/>
  </r>
  <r>
    <x v="0"/>
    <n v="86001164"/>
    <s v="新中关"/>
    <x v="1"/>
    <s v="北京肯德基有限公司"/>
    <s v="北京"/>
    <x v="2"/>
    <x v="5"/>
    <x v="0"/>
  </r>
  <r>
    <x v="0"/>
    <n v="86001165"/>
    <s v="浦黄榆"/>
    <x v="1"/>
    <s v="北京肯德基有限公司"/>
    <s v="北京"/>
    <x v="2"/>
    <x v="5"/>
    <x v="0"/>
  </r>
  <r>
    <x v="0"/>
    <n v="86001166"/>
    <s v="西客站内1店"/>
    <x v="1"/>
    <s v="北京肯德基有限公司"/>
    <s v="北京"/>
    <x v="2"/>
    <x v="5"/>
    <x v="0"/>
  </r>
  <r>
    <x v="0"/>
    <n v="86001167"/>
    <s v="建外SOHO"/>
    <x v="1"/>
    <s v="北京肯德基有限公司"/>
    <s v="北京"/>
    <x v="2"/>
    <x v="5"/>
    <x v="0"/>
  </r>
  <r>
    <x v="0"/>
    <n v="86001168"/>
    <s v="磁器口"/>
    <x v="1"/>
    <s v="北京肯德基有限公司"/>
    <s v="北京"/>
    <x v="2"/>
    <x v="5"/>
    <x v="0"/>
  </r>
  <r>
    <x v="0"/>
    <n v="86001169"/>
    <s v="王府井大街"/>
    <x v="1"/>
    <s v="北京肯德基有限公司"/>
    <s v="北京"/>
    <x v="2"/>
    <x v="5"/>
    <x v="0"/>
  </r>
  <r>
    <x v="0"/>
    <n v="86001170"/>
    <s v="知春路"/>
    <x v="1"/>
    <s v="北京肯德基有限公司"/>
    <s v="北京"/>
    <x v="2"/>
    <x v="5"/>
    <x v="0"/>
  </r>
  <r>
    <x v="0"/>
    <n v="86001171"/>
    <s v="宣外大街"/>
    <x v="1"/>
    <s v="北京肯德基有限公司"/>
    <s v="北京"/>
    <x v="2"/>
    <x v="5"/>
    <x v="0"/>
  </r>
  <r>
    <x v="0"/>
    <n v="86001172"/>
    <s v="金融街"/>
    <x v="1"/>
    <s v="北京肯德基有限公司"/>
    <s v="北京"/>
    <x v="2"/>
    <x v="5"/>
    <x v="0"/>
  </r>
  <r>
    <x v="0"/>
    <n v="86001174"/>
    <s v="百环"/>
    <x v="1"/>
    <s v="北京肯德基有限公司"/>
    <s v="北京"/>
    <x v="2"/>
    <x v="5"/>
    <x v="0"/>
  </r>
  <r>
    <x v="0"/>
    <n v="86001175"/>
    <s v="百子湾"/>
    <x v="1"/>
    <s v="北京肯德基有限公司"/>
    <s v="北京"/>
    <x v="2"/>
    <x v="5"/>
    <x v="0"/>
  </r>
  <r>
    <x v="0"/>
    <n v="86001176"/>
    <s v="北辰"/>
    <x v="1"/>
    <s v="北京肯德基有限公司"/>
    <s v="北京"/>
    <x v="2"/>
    <x v="5"/>
    <x v="0"/>
  </r>
  <r>
    <x v="0"/>
    <n v="86001177"/>
    <s v="马家堡"/>
    <x v="1"/>
    <s v="北京肯德基有限公司"/>
    <s v="北京"/>
    <x v="2"/>
    <x v="5"/>
    <x v="0"/>
  </r>
  <r>
    <x v="0"/>
    <n v="86001178"/>
    <s v="回龙观华联"/>
    <x v="1"/>
    <s v="北京肯德基有限公司"/>
    <s v="北京"/>
    <x v="2"/>
    <x v="5"/>
    <x v="0"/>
  </r>
  <r>
    <x v="0"/>
    <n v="86001179"/>
    <s v="华贸"/>
    <x v="1"/>
    <s v="北京肯德基有限公司"/>
    <s v="北京"/>
    <x v="2"/>
    <x v="5"/>
    <x v="0"/>
  </r>
  <r>
    <x v="0"/>
    <n v="86001180"/>
    <s v="马甸"/>
    <x v="1"/>
    <s v="北京肯德基有限公司"/>
    <s v="北京"/>
    <x v="2"/>
    <x v="5"/>
    <x v="0"/>
  </r>
  <r>
    <x v="0"/>
    <n v="86001181"/>
    <s v="酒仙二店"/>
    <x v="1"/>
    <s v="北京肯德基有限公司"/>
    <s v="北京"/>
    <x v="2"/>
    <x v="5"/>
    <x v="0"/>
  </r>
  <r>
    <x v="0"/>
    <n v="86001182"/>
    <s v="华侨城"/>
    <x v="1"/>
    <s v="北京肯德基有限公司"/>
    <s v="北京"/>
    <x v="2"/>
    <x v="5"/>
    <x v="0"/>
  </r>
  <r>
    <x v="0"/>
    <n v="86001183"/>
    <s v="望京嘉贸"/>
    <x v="1"/>
    <s v="北京肯德基有限公司"/>
    <s v="北京"/>
    <x v="2"/>
    <x v="5"/>
    <x v="0"/>
  </r>
  <r>
    <x v="0"/>
    <n v="86001184"/>
    <s v="通州八里桥"/>
    <x v="1"/>
    <s v="北京肯德基有限公司"/>
    <s v="北京"/>
    <x v="2"/>
    <x v="5"/>
    <x v="0"/>
  </r>
  <r>
    <x v="0"/>
    <n v="86001185"/>
    <s v="机场3号"/>
    <x v="1"/>
    <s v="北京肯德基有限公司"/>
    <s v="北京"/>
    <x v="2"/>
    <x v="5"/>
    <x v="0"/>
  </r>
  <r>
    <x v="0"/>
    <n v="86001189"/>
    <s v="昌平东"/>
    <x v="1"/>
    <s v="北京肯德基有限公司"/>
    <s v="北京"/>
    <x v="2"/>
    <x v="5"/>
    <x v="0"/>
  </r>
  <r>
    <x v="0"/>
    <n v="86001190"/>
    <s v="阜成路"/>
    <x v="1"/>
    <s v="北京肯德基有限公司"/>
    <s v="北京"/>
    <x v="2"/>
    <x v="5"/>
    <x v="0"/>
  </r>
  <r>
    <x v="0"/>
    <n v="86001191"/>
    <s v="回龙育知东路"/>
    <x v="1"/>
    <s v="北京肯德基有限公司"/>
    <s v="北京"/>
    <x v="2"/>
    <x v="5"/>
    <x v="0"/>
  </r>
  <r>
    <x v="0"/>
    <n v="86001192"/>
    <s v="丰台东路"/>
    <x v="1"/>
    <s v="北京肯德基有限公司"/>
    <s v="北京"/>
    <x v="2"/>
    <x v="5"/>
    <x v="0"/>
  </r>
  <r>
    <x v="0"/>
    <n v="86001193"/>
    <s v="双桥"/>
    <x v="1"/>
    <s v="北京肯德基有限公司"/>
    <s v="北京"/>
    <x v="2"/>
    <x v="5"/>
    <x v="0"/>
  </r>
  <r>
    <x v="0"/>
    <n v="86001194"/>
    <s v="甜水园"/>
    <x v="1"/>
    <s v="北京肯德基有限公司"/>
    <s v="北京"/>
    <x v="2"/>
    <x v="5"/>
    <x v="0"/>
  </r>
  <r>
    <x v="0"/>
    <n v="86001195"/>
    <s v="积水潭"/>
    <x v="1"/>
    <s v="北京肯德基有限公司"/>
    <s v="北京"/>
    <x v="2"/>
    <x v="5"/>
    <x v="0"/>
  </r>
  <r>
    <x v="0"/>
    <n v="86001196"/>
    <s v="文慧桥"/>
    <x v="1"/>
    <s v="北京肯德基有限公司"/>
    <s v="北京"/>
    <x v="2"/>
    <x v="5"/>
    <x v="0"/>
  </r>
  <r>
    <x v="0"/>
    <n v="86001197"/>
    <s v="西单商场"/>
    <x v="1"/>
    <s v="北京肯德基有限公司"/>
    <s v="北京"/>
    <x v="2"/>
    <x v="5"/>
    <x v="0"/>
  </r>
  <r>
    <x v="0"/>
    <n v="86001200"/>
    <s v="成府路"/>
    <x v="1"/>
    <s v="北京肯德基有限公司"/>
    <s v="北京"/>
    <x v="2"/>
    <x v="5"/>
    <x v="0"/>
  </r>
  <r>
    <x v="0"/>
    <n v="86001201"/>
    <s v="建国路"/>
    <x v="1"/>
    <s v="北京肯德基有限公司"/>
    <s v="北京"/>
    <x v="2"/>
    <x v="5"/>
    <x v="0"/>
  </r>
  <r>
    <x v="0"/>
    <n v="86001203"/>
    <s v="宽街"/>
    <x v="1"/>
    <s v="北京肯德基有限公司"/>
    <s v="北京"/>
    <x v="2"/>
    <x v="5"/>
    <x v="0"/>
  </r>
  <r>
    <x v="0"/>
    <n v="86001204"/>
    <s v="管庄"/>
    <x v="1"/>
    <s v="北京肯德基有限公司"/>
    <s v="北京"/>
    <x v="2"/>
    <x v="5"/>
    <x v="0"/>
  </r>
  <r>
    <x v="0"/>
    <n v="86001205"/>
    <s v="西直门"/>
    <x v="1"/>
    <s v="北京肯德基有限公司"/>
    <s v="北京"/>
    <x v="2"/>
    <x v="5"/>
    <x v="0"/>
  </r>
  <r>
    <x v="0"/>
    <n v="86001206"/>
    <s v="和平西街"/>
    <x v="1"/>
    <s v="北京肯德基有限公司"/>
    <s v="北京"/>
    <x v="2"/>
    <x v="5"/>
    <x v="0"/>
  </r>
  <r>
    <x v="0"/>
    <n v="86001207"/>
    <s v="慈云寺"/>
    <x v="1"/>
    <s v="北京肯德基有限公司"/>
    <s v="北京"/>
    <x v="2"/>
    <x v="5"/>
    <x v="0"/>
  </r>
  <r>
    <x v="0"/>
    <n v="86001208"/>
    <s v="丰管路"/>
    <x v="1"/>
    <s v="北京肯德基有限公司"/>
    <s v="北京"/>
    <x v="2"/>
    <x v="5"/>
    <x v="0"/>
  </r>
  <r>
    <x v="0"/>
    <n v="86001209"/>
    <s v="昌平鼓楼"/>
    <x v="1"/>
    <s v="北京肯德基有限公司"/>
    <s v="北京"/>
    <x v="2"/>
    <x v="5"/>
    <x v="0"/>
  </r>
  <r>
    <x v="0"/>
    <n v="86001210"/>
    <s v="天通北苑"/>
    <x v="1"/>
    <s v="北京肯德基有限公司"/>
    <s v="北京"/>
    <x v="2"/>
    <x v="5"/>
    <x v="0"/>
  </r>
  <r>
    <x v="0"/>
    <n v="86001211"/>
    <s v="信息路"/>
    <x v="1"/>
    <s v="北京肯德基有限公司"/>
    <s v="北京"/>
    <x v="2"/>
    <x v="5"/>
    <x v="0"/>
  </r>
  <r>
    <x v="0"/>
    <n v="86001212"/>
    <s v="天通西苑"/>
    <x v="1"/>
    <s v="北京肯德基有限公司"/>
    <s v="北京"/>
    <x v="2"/>
    <x v="5"/>
    <x v="0"/>
  </r>
  <r>
    <x v="0"/>
    <n v="86001213"/>
    <s v="五棵松文体中心"/>
    <x v="1"/>
    <s v="北京肯德基有限公司"/>
    <s v="北京"/>
    <x v="2"/>
    <x v="5"/>
    <x v="0"/>
  </r>
  <r>
    <x v="0"/>
    <n v="86001214"/>
    <s v="东鼎"/>
    <x v="1"/>
    <s v="北京肯德基有限公司"/>
    <s v="北京"/>
    <x v="2"/>
    <x v="5"/>
    <x v="0"/>
  </r>
  <r>
    <x v="0"/>
    <n v="86001215"/>
    <s v="车公庄"/>
    <x v="1"/>
    <s v="北京肯德基有限公司"/>
    <s v="北京"/>
    <x v="2"/>
    <x v="5"/>
    <x v="0"/>
  </r>
  <r>
    <x v="0"/>
    <n v="86001216"/>
    <s v="礼士路"/>
    <x v="1"/>
    <s v="北京肯德基有限公司"/>
    <s v="北京"/>
    <x v="2"/>
    <x v="5"/>
    <x v="0"/>
  </r>
  <r>
    <x v="0"/>
    <n v="86001217"/>
    <s v="双井"/>
    <x v="1"/>
    <s v="北京肯德基有限公司"/>
    <s v="北京"/>
    <x v="2"/>
    <x v="5"/>
    <x v="0"/>
  </r>
  <r>
    <x v="0"/>
    <n v="86001219"/>
    <s v="顺义光明大街"/>
    <x v="1"/>
    <s v="北京肯德基有限公司"/>
    <s v="北京"/>
    <x v="2"/>
    <x v="5"/>
    <x v="0"/>
  </r>
  <r>
    <x v="0"/>
    <n v="86001220"/>
    <s v="良乡西潞"/>
    <x v="1"/>
    <s v="北京肯德基有限公司"/>
    <s v="北京"/>
    <x v="2"/>
    <x v="5"/>
    <x v="0"/>
  </r>
  <r>
    <x v="0"/>
    <n v="86001221"/>
    <s v="鲁谷"/>
    <x v="1"/>
    <s v="北京肯德基有限公司"/>
    <s v="北京"/>
    <x v="2"/>
    <x v="5"/>
    <x v="0"/>
  </r>
  <r>
    <x v="0"/>
    <n v="86001222"/>
    <s v="双清路"/>
    <x v="1"/>
    <s v="北京肯德基有限公司"/>
    <s v="北京"/>
    <x v="2"/>
    <x v="5"/>
    <x v="0"/>
  </r>
  <r>
    <x v="0"/>
    <n v="86001223"/>
    <s v="北京南站一店"/>
    <x v="1"/>
    <s v="北京肯德基有限公司"/>
    <s v="北京"/>
    <x v="2"/>
    <x v="5"/>
    <x v="0"/>
  </r>
  <r>
    <x v="0"/>
    <n v="86001225"/>
    <s v="来广营"/>
    <x v="1"/>
    <s v="北京肯德基有限公司"/>
    <s v="北京"/>
    <x v="2"/>
    <x v="5"/>
    <x v="0"/>
  </r>
  <r>
    <x v="0"/>
    <n v="86001226"/>
    <s v="鼎好"/>
    <x v="1"/>
    <s v="北京肯德基有限公司"/>
    <s v="北京"/>
    <x v="2"/>
    <x v="5"/>
    <x v="0"/>
  </r>
  <r>
    <x v="0"/>
    <n v="86001227"/>
    <s v="怀柔开放路餐厅"/>
    <x v="1"/>
    <s v="北京肯德基有限公司"/>
    <s v="北京"/>
    <x v="2"/>
    <x v="5"/>
    <x v="0"/>
  </r>
  <r>
    <x v="0"/>
    <n v="86001228"/>
    <s v="北清路"/>
    <x v="1"/>
    <s v="北京肯德基有限公司"/>
    <s v="北京"/>
    <x v="2"/>
    <x v="5"/>
    <x v="0"/>
  </r>
  <r>
    <x v="0"/>
    <n v="86001229"/>
    <s v="学院路"/>
    <x v="1"/>
    <s v="北京肯德基有限公司"/>
    <s v="北京"/>
    <x v="2"/>
    <x v="5"/>
    <x v="0"/>
  </r>
  <r>
    <x v="0"/>
    <n v="86001230"/>
    <s v="东直门来福士"/>
    <x v="1"/>
    <s v="北京肯德基有限公司"/>
    <s v="北京"/>
    <x v="2"/>
    <x v="5"/>
    <x v="0"/>
  </r>
  <r>
    <x v="0"/>
    <n v="86001231"/>
    <s v="姚家园路"/>
    <x v="1"/>
    <s v="北京肯德基有限公司"/>
    <s v="北京"/>
    <x v="2"/>
    <x v="5"/>
    <x v="0"/>
  </r>
  <r>
    <x v="0"/>
    <n v="86001232"/>
    <s v="通州果园"/>
    <x v="1"/>
    <s v="北京肯德基有限公司"/>
    <s v="北京"/>
    <x v="2"/>
    <x v="5"/>
    <x v="0"/>
  </r>
  <r>
    <x v="0"/>
    <n v="86001233"/>
    <s v="丰台路口"/>
    <x v="1"/>
    <s v="北京肯德基有限公司"/>
    <s v="北京"/>
    <x v="2"/>
    <x v="5"/>
    <x v="0"/>
  </r>
  <r>
    <x v="0"/>
    <n v="86001234"/>
    <s v="大红门新世纪"/>
    <x v="1"/>
    <s v="北京肯德基有限公司"/>
    <s v="北京"/>
    <x v="2"/>
    <x v="5"/>
    <x v="0"/>
  </r>
  <r>
    <x v="0"/>
    <n v="86001235"/>
    <s v="八达岭步行街"/>
    <x v="1"/>
    <s v="北京肯德基有限公司"/>
    <s v="北京"/>
    <x v="2"/>
    <x v="5"/>
    <x v="0"/>
  </r>
  <r>
    <x v="0"/>
    <n v="86001236"/>
    <s v="方庄桥"/>
    <x v="1"/>
    <s v="北京肯德基有限公司"/>
    <s v="北京"/>
    <x v="2"/>
    <x v="5"/>
    <x v="0"/>
  </r>
  <r>
    <x v="0"/>
    <n v="86001237"/>
    <s v="前门步行街"/>
    <x v="1"/>
    <s v="北京肯德基有限公司"/>
    <s v="北京"/>
    <x v="2"/>
    <x v="5"/>
    <x v="0"/>
  </r>
  <r>
    <x v="0"/>
    <n v="86001238"/>
    <s v="通州梨园"/>
    <x v="1"/>
    <s v="北京肯德基有限公司"/>
    <s v="北京"/>
    <x v="2"/>
    <x v="5"/>
    <x v="0"/>
  </r>
  <r>
    <x v="0"/>
    <n v="86001239"/>
    <s v="上海沙龙"/>
    <x v="1"/>
    <s v="北京肯德基有限公司"/>
    <s v="北京"/>
    <x v="2"/>
    <x v="5"/>
    <x v="0"/>
  </r>
  <r>
    <x v="0"/>
    <n v="86001241"/>
    <s v="昌平世纪联华"/>
    <x v="1"/>
    <s v="北京肯德基有限公司"/>
    <s v="北京"/>
    <x v="2"/>
    <x v="5"/>
    <x v="0"/>
  </r>
  <r>
    <x v="0"/>
    <n v="86001242"/>
    <s v="延庆二店"/>
    <x v="1"/>
    <s v="北京肯德基有限公司"/>
    <s v="北京"/>
    <x v="2"/>
    <x v="5"/>
    <x v="0"/>
  </r>
  <r>
    <x v="0"/>
    <n v="86001243"/>
    <s v="莲芳桥"/>
    <x v="1"/>
    <s v="北京肯德基有限公司"/>
    <s v="北京"/>
    <x v="2"/>
    <x v="5"/>
    <x v="0"/>
  </r>
  <r>
    <x v="0"/>
    <n v="86001244"/>
    <s v="马驹桥"/>
    <x v="1"/>
    <s v="北京肯德基有限公司"/>
    <s v="北京"/>
    <x v="2"/>
    <x v="5"/>
    <x v="0"/>
  </r>
  <r>
    <x v="0"/>
    <n v="86001245"/>
    <s v="望京阜荣街"/>
    <x v="1"/>
    <s v="北京肯德基有限公司"/>
    <s v="北京"/>
    <x v="2"/>
    <x v="5"/>
    <x v="0"/>
  </r>
  <r>
    <x v="0"/>
    <n v="86001246"/>
    <s v="公益西桥"/>
    <x v="1"/>
    <s v="北京肯德基有限公司"/>
    <s v="北京"/>
    <x v="2"/>
    <x v="5"/>
    <x v="0"/>
  </r>
  <r>
    <x v="0"/>
    <n v="86001247"/>
    <s v="西站北广场"/>
    <x v="1"/>
    <s v="北京肯德基有限公司"/>
    <s v="北京"/>
    <x v="2"/>
    <x v="5"/>
    <x v="0"/>
  </r>
  <r>
    <x v="0"/>
    <n v="86001248"/>
    <s v="通武夷华联"/>
    <x v="1"/>
    <s v="北京肯德基有限公司"/>
    <s v="北京"/>
    <x v="2"/>
    <x v="5"/>
    <x v="0"/>
  </r>
  <r>
    <x v="0"/>
    <n v="86001249"/>
    <s v="朝阳北路"/>
    <x v="1"/>
    <s v="北京肯德基有限公司"/>
    <s v="北京"/>
    <x v="2"/>
    <x v="5"/>
    <x v="0"/>
  </r>
  <r>
    <x v="0"/>
    <n v="86001250"/>
    <s v="巴沟"/>
    <x v="1"/>
    <s v="北京肯德基有限公司"/>
    <s v="北京"/>
    <x v="2"/>
    <x v="5"/>
    <x v="0"/>
  </r>
  <r>
    <x v="0"/>
    <n v="86001252"/>
    <s v="国瑞城"/>
    <x v="1"/>
    <s v="北京肯德基有限公司"/>
    <s v="北京"/>
    <x v="2"/>
    <x v="5"/>
    <x v="0"/>
  </r>
  <r>
    <x v="0"/>
    <n v="86001253"/>
    <s v="中鼎"/>
    <x v="1"/>
    <s v="北京肯德基有限公司"/>
    <s v="北京"/>
    <x v="2"/>
    <x v="5"/>
    <x v="0"/>
  </r>
  <r>
    <x v="0"/>
    <n v="86001254"/>
    <s v="西三旗桥东"/>
    <x v="1"/>
    <s v="北京肯德基有限公司"/>
    <s v="北京"/>
    <x v="2"/>
    <x v="5"/>
    <x v="0"/>
  </r>
  <r>
    <x v="0"/>
    <n v="86001255"/>
    <s v="苏州街"/>
    <x v="1"/>
    <s v="北京肯德基有限公司"/>
    <s v="北京"/>
    <x v="2"/>
    <x v="5"/>
    <x v="0"/>
  </r>
  <r>
    <x v="0"/>
    <n v="86001256"/>
    <s v="宝宸"/>
    <x v="1"/>
    <s v="北京肯德基有限公司"/>
    <s v="北京"/>
    <x v="2"/>
    <x v="5"/>
    <x v="0"/>
  </r>
  <r>
    <x v="0"/>
    <n v="86001257"/>
    <s v="欢乐谷"/>
    <x v="1"/>
    <s v="北京肯德基有限公司"/>
    <s v="北京"/>
    <x v="2"/>
    <x v="5"/>
    <x v="0"/>
  </r>
  <r>
    <x v="0"/>
    <n v="86001258"/>
    <s v="朝阳大悦城"/>
    <x v="1"/>
    <s v="北京肯德基有限公司"/>
    <s v="北京"/>
    <x v="2"/>
    <x v="5"/>
    <x v="0"/>
  </r>
  <r>
    <x v="0"/>
    <n v="86001259"/>
    <s v="现代城"/>
    <x v="1"/>
    <s v="北京肯德基有限公司"/>
    <s v="北京"/>
    <x v="2"/>
    <x v="5"/>
    <x v="0"/>
  </r>
  <r>
    <x v="0"/>
    <n v="86001260"/>
    <s v="学清路美廉美"/>
    <x v="1"/>
    <s v="北京肯德基有限公司"/>
    <s v="北京"/>
    <x v="2"/>
    <x v="5"/>
    <x v="0"/>
  </r>
  <r>
    <x v="0"/>
    <n v="86001261"/>
    <s v="旧宫永辉"/>
    <x v="1"/>
    <s v="北京肯德基有限公司"/>
    <s v="北京"/>
    <x v="2"/>
    <x v="5"/>
    <x v="0"/>
  </r>
  <r>
    <x v="0"/>
    <n v="86001263"/>
    <s v="木偶剧院"/>
    <x v="1"/>
    <s v="北京肯德基有限公司"/>
    <s v="北京"/>
    <x v="2"/>
    <x v="5"/>
    <x v="0"/>
  </r>
  <r>
    <x v="0"/>
    <n v="86001264"/>
    <s v="五孔桥"/>
    <x v="1"/>
    <s v="北京肯德基有限公司"/>
    <s v="北京"/>
    <x v="2"/>
    <x v="5"/>
    <x v="0"/>
  </r>
  <r>
    <x v="0"/>
    <n v="86001266"/>
    <s v="大兴火神"/>
    <x v="1"/>
    <s v="北京肯德基有限公司"/>
    <s v="北京"/>
    <x v="2"/>
    <x v="5"/>
    <x v="0"/>
  </r>
  <r>
    <x v="0"/>
    <n v="86001267"/>
    <s v="安贞桥东"/>
    <x v="1"/>
    <s v="北京肯德基有限公司"/>
    <s v="北京"/>
    <x v="2"/>
    <x v="5"/>
    <x v="0"/>
  </r>
  <r>
    <x v="0"/>
    <n v="86001268"/>
    <s v="十里河永辉"/>
    <x v="1"/>
    <s v="北京肯德基有限公司"/>
    <s v="北京"/>
    <x v="2"/>
    <x v="5"/>
    <x v="0"/>
  </r>
  <r>
    <x v="0"/>
    <n v="86001269"/>
    <s v="北宫门"/>
    <x v="1"/>
    <s v="北京肯德基有限公司"/>
    <s v="北京"/>
    <x v="2"/>
    <x v="5"/>
    <x v="0"/>
  </r>
  <r>
    <x v="0"/>
    <n v="86001270"/>
    <s v="亦庄沃尔玛"/>
    <x v="1"/>
    <s v="北京肯德基有限公司"/>
    <s v="北京"/>
    <x v="2"/>
    <x v="5"/>
    <x v="0"/>
  </r>
  <r>
    <x v="0"/>
    <n v="86001271"/>
    <s v="金顶东街"/>
    <x v="1"/>
    <s v="北京肯德基有限公司"/>
    <s v="北京"/>
    <x v="2"/>
    <x v="5"/>
    <x v="0"/>
  </r>
  <r>
    <x v="0"/>
    <n v="86001272"/>
    <s v="青塔京客隆"/>
    <x v="1"/>
    <s v="北京肯德基有限公司"/>
    <s v="北京"/>
    <x v="2"/>
    <x v="5"/>
    <x v="0"/>
  </r>
  <r>
    <x v="0"/>
    <n v="86001273"/>
    <s v="良乡家乐福"/>
    <x v="1"/>
    <s v="北京肯德基有限公司"/>
    <s v="北京"/>
    <x v="2"/>
    <x v="5"/>
    <x v="0"/>
  </r>
  <r>
    <x v="0"/>
    <n v="86001274"/>
    <s v="成寿寺"/>
    <x v="1"/>
    <s v="北京肯德基有限公司"/>
    <s v="北京"/>
    <x v="2"/>
    <x v="5"/>
    <x v="0"/>
  </r>
  <r>
    <x v="0"/>
    <n v="86001276"/>
    <s v="新发地"/>
    <x v="1"/>
    <s v="北京肯德基有限公司"/>
    <s v="北京"/>
    <x v="2"/>
    <x v="5"/>
    <x v="0"/>
  </r>
  <r>
    <x v="0"/>
    <n v="86001278"/>
    <s v="西苑"/>
    <x v="1"/>
    <s v="北京肯德基有限公司"/>
    <s v="北京"/>
    <x v="2"/>
    <x v="5"/>
    <x v="0"/>
  </r>
  <r>
    <x v="0"/>
    <n v="86001279"/>
    <s v="燕山"/>
    <x v="1"/>
    <s v="北京肯德基有限公司"/>
    <s v="北京"/>
    <x v="2"/>
    <x v="5"/>
    <x v="0"/>
  </r>
  <r>
    <x v="0"/>
    <n v="86001280"/>
    <s v="美域家园"/>
    <x v="1"/>
    <s v="北京肯德基有限公司"/>
    <s v="北京"/>
    <x v="2"/>
    <x v="5"/>
    <x v="0"/>
  </r>
  <r>
    <x v="0"/>
    <n v="86001282"/>
    <s v="北新桥"/>
    <x v="1"/>
    <s v="北京肯德基有限公司"/>
    <s v="北京"/>
    <x v="2"/>
    <x v="5"/>
    <x v="0"/>
  </r>
  <r>
    <x v="0"/>
    <n v="86001283"/>
    <s v="科荟路"/>
    <x v="1"/>
    <s v="北京肯德基有限公司"/>
    <s v="北京"/>
    <x v="2"/>
    <x v="5"/>
    <x v="0"/>
  </r>
  <r>
    <x v="0"/>
    <n v="86001284"/>
    <s v="北七家"/>
    <x v="1"/>
    <s v="北京肯德基有限公司"/>
    <s v="北京"/>
    <x v="2"/>
    <x v="5"/>
    <x v="0"/>
  </r>
  <r>
    <x v="0"/>
    <n v="86001286"/>
    <s v="云岗二店"/>
    <x v="1"/>
    <s v="北京肯德基有限公司"/>
    <s v="北京"/>
    <x v="2"/>
    <x v="5"/>
    <x v="0"/>
  </r>
  <r>
    <x v="0"/>
    <n v="86001287"/>
    <s v="雍和宫"/>
    <x v="1"/>
    <s v="北京肯德基有限公司"/>
    <s v="北京"/>
    <x v="2"/>
    <x v="5"/>
    <x v="0"/>
  </r>
  <r>
    <x v="0"/>
    <n v="86001288"/>
    <s v="顺光明北大街"/>
    <x v="1"/>
    <s v="北京肯德基有限公司"/>
    <s v="北京"/>
    <x v="2"/>
    <x v="5"/>
    <x v="0"/>
  </r>
  <r>
    <x v="0"/>
    <n v="86001292"/>
    <s v="橡树湾"/>
    <x v="1"/>
    <s v="北京肯德基有限公司"/>
    <s v="北京"/>
    <x v="2"/>
    <x v="5"/>
    <x v="0"/>
  </r>
  <r>
    <x v="0"/>
    <n v="86001294"/>
    <s v="前门东大街"/>
    <x v="1"/>
    <s v="北京肯德基有限公司"/>
    <s v="北京"/>
    <x v="2"/>
    <x v="5"/>
    <x v="0"/>
  </r>
  <r>
    <x v="0"/>
    <n v="86001296"/>
    <s v="回龙观东"/>
    <x v="1"/>
    <s v="北京肯德基有限公司"/>
    <s v="北京"/>
    <x v="2"/>
    <x v="5"/>
    <x v="0"/>
  </r>
  <r>
    <x v="0"/>
    <n v="86001298"/>
    <s v="永泰庄"/>
    <x v="1"/>
    <s v="北京肯德基有限公司"/>
    <s v="北京"/>
    <x v="2"/>
    <x v="5"/>
    <x v="0"/>
  </r>
  <r>
    <x v="0"/>
    <n v="86001299"/>
    <s v="南站二店"/>
    <x v="1"/>
    <s v="北京肯德基有限公司"/>
    <s v="北京"/>
    <x v="2"/>
    <x v="5"/>
    <x v="0"/>
  </r>
  <r>
    <x v="0"/>
    <n v="86001301"/>
    <s v="机场精选"/>
    <x v="1"/>
    <s v="北京肯德基有限公司"/>
    <s v="北京"/>
    <x v="2"/>
    <x v="5"/>
    <x v="0"/>
  </r>
  <r>
    <x v="0"/>
    <n v="86001303"/>
    <s v="站广场精选"/>
    <x v="1"/>
    <s v="北京肯德基有限公司"/>
    <s v="北京"/>
    <x v="2"/>
    <x v="5"/>
    <x v="0"/>
  </r>
  <r>
    <x v="0"/>
    <n v="86001306"/>
    <s v="站广场精选2店"/>
    <x v="1"/>
    <s v="北京肯德基有限公司"/>
    <s v="北京"/>
    <x v="2"/>
    <x v="5"/>
    <x v="0"/>
  </r>
  <r>
    <x v="0"/>
    <n v="86001307"/>
    <s v="站广场精选3店"/>
    <x v="1"/>
    <s v="北京肯德基有限公司"/>
    <s v="北京"/>
    <x v="2"/>
    <x v="5"/>
    <x v="0"/>
  </r>
  <r>
    <x v="0"/>
    <n v="86001308"/>
    <s v="南站八店"/>
    <x v="1"/>
    <s v="北京肯德基有限公司"/>
    <s v="北京"/>
    <x v="2"/>
    <x v="5"/>
    <x v="0"/>
  </r>
  <r>
    <x v="0"/>
    <n v="86001351"/>
    <s v="潘家园"/>
    <x v="1"/>
    <s v="北京肯德基有限公司"/>
    <s v="北京"/>
    <x v="2"/>
    <x v="5"/>
    <x v="0"/>
  </r>
  <r>
    <x v="0"/>
    <n v="86001352"/>
    <s v="西客站内3店"/>
    <x v="1"/>
    <s v="北京肯德基有限公司"/>
    <s v="北京"/>
    <x v="2"/>
    <x v="5"/>
    <x v="0"/>
  </r>
  <r>
    <x v="0"/>
    <n v="86001355"/>
    <s v="健翔桥"/>
    <x v="1"/>
    <s v="北京肯德基有限公司"/>
    <s v="北京"/>
    <x v="2"/>
    <x v="5"/>
    <x v="0"/>
  </r>
  <r>
    <x v="0"/>
    <n v="86001356"/>
    <s v="通州北苑华联"/>
    <x v="1"/>
    <s v="北京肯德基有限公司"/>
    <s v="北京"/>
    <x v="2"/>
    <x v="5"/>
    <x v="0"/>
  </r>
  <r>
    <x v="0"/>
    <n v="86001357"/>
    <s v="宋家庄"/>
    <x v="1"/>
    <s v="北京肯德基有限公司"/>
    <s v="北京"/>
    <x v="2"/>
    <x v="5"/>
    <x v="0"/>
  </r>
  <r>
    <x v="0"/>
    <n v="86001359"/>
    <s v="花园北路"/>
    <x v="1"/>
    <s v="北京肯德基有限公司"/>
    <s v="北京"/>
    <x v="2"/>
    <x v="5"/>
    <x v="0"/>
  </r>
  <r>
    <x v="0"/>
    <n v="86001360"/>
    <s v="三元桥东"/>
    <x v="1"/>
    <s v="北京肯德基有限公司"/>
    <s v="北京"/>
    <x v="2"/>
    <x v="5"/>
    <x v="0"/>
  </r>
  <r>
    <x v="0"/>
    <n v="86001362"/>
    <s v="常营"/>
    <x v="1"/>
    <s v="北京肯德基有限公司"/>
    <s v="北京"/>
    <x v="2"/>
    <x v="5"/>
    <x v="0"/>
  </r>
  <r>
    <x v="0"/>
    <n v="86001363"/>
    <s v="翠城永辉"/>
    <x v="1"/>
    <s v="北京肯德基有限公司"/>
    <s v="北京"/>
    <x v="2"/>
    <x v="5"/>
    <x v="0"/>
  </r>
  <r>
    <x v="0"/>
    <n v="86001364"/>
    <s v="洋桥银泰"/>
    <x v="1"/>
    <s v="北京肯德基有限公司"/>
    <s v="北京"/>
    <x v="2"/>
    <x v="5"/>
    <x v="0"/>
  </r>
  <r>
    <x v="0"/>
    <n v="86001365"/>
    <s v="顺义宜宾国泰"/>
    <x v="1"/>
    <s v="北京肯德基有限公司"/>
    <s v="北京"/>
    <x v="2"/>
    <x v="5"/>
    <x v="0"/>
  </r>
  <r>
    <x v="0"/>
    <n v="86001366"/>
    <s v="顺义石门"/>
    <x v="1"/>
    <s v="北京肯德基有限公司"/>
    <s v="北京"/>
    <x v="2"/>
    <x v="5"/>
    <x v="0"/>
  </r>
  <r>
    <x v="0"/>
    <n v="86001368"/>
    <s v="五棵松桥"/>
    <x v="1"/>
    <s v="北京肯德基有限公司"/>
    <s v="北京"/>
    <x v="2"/>
    <x v="5"/>
    <x v="0"/>
  </r>
  <r>
    <x v="0"/>
    <n v="86001369"/>
    <s v="回龙观文华路"/>
    <x v="1"/>
    <s v="北京肯德基有限公司"/>
    <s v="北京"/>
    <x v="2"/>
    <x v="5"/>
    <x v="0"/>
  </r>
  <r>
    <x v="0"/>
    <n v="86001370"/>
    <s v="赛特奥莱"/>
    <x v="1"/>
    <s v="北京肯德基有限公司"/>
    <s v="北京"/>
    <x v="2"/>
    <x v="5"/>
    <x v="0"/>
  </r>
  <r>
    <x v="0"/>
    <n v="86001372"/>
    <s v="平西府"/>
    <x v="1"/>
    <s v="北京肯德基有限公司"/>
    <s v="北京"/>
    <x v="2"/>
    <x v="5"/>
    <x v="0"/>
  </r>
  <r>
    <x v="0"/>
    <n v="86001373"/>
    <s v="门头沟双峪"/>
    <x v="1"/>
    <s v="北京肯德基有限公司"/>
    <s v="北京"/>
    <x v="2"/>
    <x v="5"/>
    <x v="0"/>
  </r>
  <r>
    <x v="0"/>
    <n v="86001375"/>
    <s v="八大处路"/>
    <x v="1"/>
    <s v="北京肯德基有限公司"/>
    <s v="北京"/>
    <x v="2"/>
    <x v="5"/>
    <x v="0"/>
  </r>
  <r>
    <x v="0"/>
    <n v="86001376"/>
    <s v="西环嘉茂"/>
    <x v="1"/>
    <s v="北京肯德基有限公司"/>
    <s v="北京"/>
    <x v="2"/>
    <x v="5"/>
    <x v="0"/>
  </r>
  <r>
    <x v="0"/>
    <n v="86001377"/>
    <s v="大兴绿地乐购"/>
    <x v="1"/>
    <s v="北京肯德基有限公司"/>
    <s v="北京"/>
    <x v="2"/>
    <x v="5"/>
    <x v="0"/>
  </r>
  <r>
    <x v="0"/>
    <n v="86001378"/>
    <s v="天桥商场"/>
    <x v="1"/>
    <s v="北京肯德基有限公司"/>
    <s v="北京"/>
    <x v="2"/>
    <x v="5"/>
    <x v="0"/>
  </r>
  <r>
    <x v="0"/>
    <n v="86001379"/>
    <s v="良乡长虹东路"/>
    <x v="1"/>
    <s v="北京肯德基有限公司"/>
    <s v="北京"/>
    <x v="2"/>
    <x v="5"/>
    <x v="0"/>
  </r>
  <r>
    <x v="0"/>
    <n v="86001380"/>
    <s v="顺义鑫海韵通"/>
    <x v="1"/>
    <s v="北京肯德基有限公司"/>
    <s v="北京"/>
    <x v="2"/>
    <x v="5"/>
    <x v="0"/>
  </r>
  <r>
    <x v="0"/>
    <n v="86001381"/>
    <s v="靛厂路"/>
    <x v="1"/>
    <s v="北京肯德基有限公司"/>
    <s v="北京"/>
    <x v="2"/>
    <x v="5"/>
    <x v="0"/>
  </r>
  <r>
    <x v="0"/>
    <n v="86001382"/>
    <s v="昌平京客隆"/>
    <x v="1"/>
    <s v="北京肯德基有限公司"/>
    <s v="北京"/>
    <x v="2"/>
    <x v="5"/>
    <x v="0"/>
  </r>
  <r>
    <x v="0"/>
    <n v="86001387"/>
    <s v="天辰东路"/>
    <x v="1"/>
    <s v="北京肯德基有限公司"/>
    <s v="北京"/>
    <x v="2"/>
    <x v="5"/>
    <x v="0"/>
  </r>
  <r>
    <x v="0"/>
    <n v="86001388"/>
    <s v="搜秀"/>
    <x v="1"/>
    <s v="北京肯德基有限公司"/>
    <s v="北京"/>
    <x v="2"/>
    <x v="5"/>
    <x v="0"/>
  </r>
  <r>
    <x v="0"/>
    <n v="86001389"/>
    <s v="太阳宫"/>
    <x v="1"/>
    <s v="北京肯德基有限公司"/>
    <s v="北京"/>
    <x v="2"/>
    <x v="5"/>
    <x v="0"/>
  </r>
  <r>
    <x v="0"/>
    <n v="86001392"/>
    <s v="南站三店"/>
    <x v="1"/>
    <s v="北京肯德基有限公司"/>
    <s v="北京"/>
    <x v="2"/>
    <x v="5"/>
    <x v="0"/>
  </r>
  <r>
    <x v="0"/>
    <n v="86001393"/>
    <s v="南站五店"/>
    <x v="1"/>
    <s v="北京肯德基有限公司"/>
    <s v="北京"/>
    <x v="2"/>
    <x v="5"/>
    <x v="0"/>
  </r>
  <r>
    <x v="0"/>
    <n v="86001394"/>
    <s v="南站六店"/>
    <x v="1"/>
    <s v="北京肯德基有限公司"/>
    <s v="北京"/>
    <x v="2"/>
    <x v="5"/>
    <x v="0"/>
  </r>
  <r>
    <x v="0"/>
    <n v="86001395"/>
    <s v="窦店"/>
    <x v="1"/>
    <s v="北京肯德基有限公司"/>
    <s v="北京"/>
    <x v="2"/>
    <x v="5"/>
    <x v="0"/>
  </r>
  <r>
    <x v="0"/>
    <n v="86001396"/>
    <s v="大兴乐家"/>
    <x v="1"/>
    <s v="北京肯德基有限公司"/>
    <s v="北京"/>
    <x v="2"/>
    <x v="5"/>
    <x v="0"/>
  </r>
  <r>
    <x v="0"/>
    <n v="86001397"/>
    <s v="朝阳新城"/>
    <x v="1"/>
    <s v="北京肯德基有限公司"/>
    <s v="北京"/>
    <x v="2"/>
    <x v="5"/>
    <x v="0"/>
  </r>
  <r>
    <x v="0"/>
    <n v="86001452"/>
    <s v="门头沟新桥大街"/>
    <x v="1"/>
    <s v="北京肯德基有限公司"/>
    <s v="北京"/>
    <x v="2"/>
    <x v="5"/>
    <x v="0"/>
  </r>
  <r>
    <x v="0"/>
    <n v="86001453"/>
    <s v="西坝河"/>
    <x v="1"/>
    <s v="北京肯德基有限公司"/>
    <s v="北京"/>
    <x v="2"/>
    <x v="5"/>
    <x v="0"/>
  </r>
  <r>
    <x v="0"/>
    <n v="86001455"/>
    <s v="北京站广场二店"/>
    <x v="1"/>
    <s v="北京肯德基有限公司"/>
    <s v="北京"/>
    <x v="2"/>
    <x v="5"/>
    <x v="0"/>
  </r>
  <r>
    <x v="0"/>
    <n v="86001456"/>
    <s v="中关村E世界"/>
    <x v="1"/>
    <s v="北京肯德基有限公司"/>
    <s v="北京"/>
    <x v="2"/>
    <x v="5"/>
    <x v="0"/>
  </r>
  <r>
    <x v="0"/>
    <n v="86001459"/>
    <s v="大兴狼垡"/>
    <x v="1"/>
    <s v="北京肯德基有限公司"/>
    <s v="北京"/>
    <x v="2"/>
    <x v="5"/>
    <x v="0"/>
  </r>
  <r>
    <x v="0"/>
    <n v="86001460"/>
    <s v="温泉天客隆"/>
    <x v="1"/>
    <s v="北京肯德基有限公司"/>
    <s v="北京"/>
    <x v="2"/>
    <x v="5"/>
    <x v="0"/>
  </r>
  <r>
    <x v="0"/>
    <n v="86001461"/>
    <s v="长阳华冠"/>
    <x v="1"/>
    <s v="北京肯德基有限公司"/>
    <s v="北京"/>
    <x v="2"/>
    <x v="5"/>
    <x v="0"/>
  </r>
  <r>
    <x v="0"/>
    <n v="86001462"/>
    <s v="安河桥北华联"/>
    <x v="1"/>
    <s v="北京肯德基有限公司"/>
    <s v="北京"/>
    <x v="2"/>
    <x v="5"/>
    <x v="0"/>
  </r>
  <r>
    <x v="0"/>
    <n v="86001463"/>
    <s v="丰台北路"/>
    <x v="1"/>
    <s v="北京肯德基有限公司"/>
    <s v="北京"/>
    <x v="2"/>
    <x v="5"/>
    <x v="0"/>
  </r>
  <r>
    <x v="0"/>
    <n v="86001464"/>
    <s v="昌平南口镇"/>
    <x v="1"/>
    <s v="北京肯德基有限公司"/>
    <s v="北京"/>
    <x v="2"/>
    <x v="5"/>
    <x v="0"/>
  </r>
  <r>
    <x v="0"/>
    <n v="86001465"/>
    <s v="东直门"/>
    <x v="1"/>
    <s v="北京肯德基有限公司"/>
    <s v="北京"/>
    <x v="2"/>
    <x v="5"/>
    <x v="0"/>
  </r>
  <r>
    <x v="0"/>
    <n v="86001466"/>
    <s v="龙湖长楹天街"/>
    <x v="1"/>
    <s v="北京肯德基有限公司"/>
    <s v="北京"/>
    <x v="2"/>
    <x v="5"/>
    <x v="0"/>
  </r>
  <r>
    <x v="0"/>
    <n v="86001467"/>
    <s v="双龙路"/>
    <x v="1"/>
    <s v="北京肯德基有限公司"/>
    <s v="北京"/>
    <x v="2"/>
    <x v="5"/>
    <x v="0"/>
  </r>
  <r>
    <x v="0"/>
    <n v="86001468"/>
    <s v="通州万达广场"/>
    <x v="1"/>
    <s v="北京肯德基有限公司"/>
    <s v="北京"/>
    <x v="2"/>
    <x v="5"/>
    <x v="0"/>
  </r>
  <r>
    <x v="0"/>
    <n v="86001469"/>
    <s v="天通苑华联"/>
    <x v="1"/>
    <s v="北京肯德基有限公司"/>
    <s v="北京"/>
    <x v="2"/>
    <x v="5"/>
    <x v="0"/>
  </r>
  <r>
    <x v="0"/>
    <n v="86001470"/>
    <s v="大兴宜家"/>
    <x v="1"/>
    <s v="北京肯德基有限公司"/>
    <s v="北京"/>
    <x v="2"/>
    <x v="5"/>
    <x v="0"/>
  </r>
  <r>
    <x v="0"/>
    <n v="86001471"/>
    <s v="新光天地"/>
    <x v="1"/>
    <s v="北京肯德基有限公司"/>
    <s v="北京"/>
    <x v="2"/>
    <x v="5"/>
    <x v="0"/>
  </r>
  <r>
    <x v="0"/>
    <n v="86001472"/>
    <s v="怀柔国泰"/>
    <x v="1"/>
    <s v="北京肯德基有限公司"/>
    <s v="北京"/>
    <x v="2"/>
    <x v="5"/>
    <x v="0"/>
  </r>
  <r>
    <x v="0"/>
    <n v="86001473"/>
    <s v="长阳2店"/>
    <x v="1"/>
    <s v="北京肯德基有限公司"/>
    <s v="北京"/>
    <x v="2"/>
    <x v="5"/>
    <x v="0"/>
  </r>
  <r>
    <x v="0"/>
    <n v="86001475"/>
    <s v="西客站南广场"/>
    <x v="1"/>
    <s v="北京肯德基有限公司"/>
    <s v="北京"/>
    <x v="2"/>
    <x v="5"/>
    <x v="0"/>
  </r>
  <r>
    <x v="0"/>
    <n v="86001476"/>
    <s v="水立方"/>
    <x v="1"/>
    <s v="北京肯德基有限公司"/>
    <s v="北京"/>
    <x v="2"/>
    <x v="5"/>
    <x v="0"/>
  </r>
  <r>
    <x v="0"/>
    <n v="86001477"/>
    <s v="和谐广场"/>
    <x v="1"/>
    <s v="北京肯德基有限公司"/>
    <s v="北京"/>
    <x v="2"/>
    <x v="5"/>
    <x v="0"/>
  </r>
  <r>
    <x v="0"/>
    <n v="86001478"/>
    <s v="SMB平谷华联"/>
    <x v="1"/>
    <s v="北京肯德基有限公司"/>
    <s v="北京"/>
    <x v="2"/>
    <x v="5"/>
    <x v="0"/>
  </r>
  <r>
    <x v="0"/>
    <n v="86001479"/>
    <s v="长城奥莱"/>
    <x v="1"/>
    <s v="北京肯德基有限公司"/>
    <s v="北京"/>
    <x v="2"/>
    <x v="5"/>
    <x v="0"/>
  </r>
  <r>
    <x v="0"/>
    <n v="86001480"/>
    <s v="SMB沙河物美"/>
    <x v="1"/>
    <s v="北京肯德基有限公司"/>
    <s v="北京"/>
    <x v="2"/>
    <x v="5"/>
    <x v="0"/>
  </r>
  <r>
    <x v="0"/>
    <n v="86001481"/>
    <s v="SMB玉泉路"/>
    <x v="1"/>
    <s v="北京肯德基有限公司"/>
    <s v="北京"/>
    <x v="2"/>
    <x v="5"/>
    <x v="0"/>
  </r>
  <r>
    <x v="0"/>
    <n v="86001482"/>
    <s v="SMB大兴星光"/>
    <x v="1"/>
    <s v="北京肯德基有限公司"/>
    <s v="北京"/>
    <x v="2"/>
    <x v="5"/>
    <x v="0"/>
  </r>
  <r>
    <x v="0"/>
    <n v="86001483"/>
    <s v="机场五号"/>
    <x v="1"/>
    <s v="北京肯德基有限公司"/>
    <s v="北京"/>
    <x v="2"/>
    <x v="5"/>
    <x v="0"/>
  </r>
  <r>
    <x v="0"/>
    <n v="86001484"/>
    <s v="大兴龙湖"/>
    <x v="1"/>
    <s v="北京肯德基有限公司"/>
    <s v="北京"/>
    <x v="2"/>
    <x v="5"/>
    <x v="0"/>
  </r>
  <r>
    <x v="0"/>
    <n v="86001486"/>
    <s v="南苑机场"/>
    <x v="1"/>
    <s v="北京肯德基有限公司"/>
    <s v="北京"/>
    <x v="2"/>
    <x v="5"/>
    <x v="0"/>
  </r>
  <r>
    <x v="0"/>
    <n v="86001487"/>
    <s v="西客站南广场二号餐厅"/>
    <x v="1"/>
    <s v="北京肯德基有限公司"/>
    <s v="北京"/>
    <x v="2"/>
    <x v="5"/>
    <x v="0"/>
  </r>
  <r>
    <x v="0"/>
    <n v="86001488"/>
    <s v="槐房万达"/>
    <x v="1"/>
    <s v="北京肯德基有限公司"/>
    <s v="北京"/>
    <x v="2"/>
    <x v="5"/>
    <x v="0"/>
  </r>
  <r>
    <x v="0"/>
    <n v="86001489"/>
    <s v="望京西路"/>
    <x v="1"/>
    <s v="北京肯德基有限公司"/>
    <s v="北京"/>
    <x v="2"/>
    <x v="5"/>
    <x v="0"/>
  </r>
  <r>
    <x v="0"/>
    <n v="86001490"/>
    <s v="花乡"/>
    <x v="1"/>
    <s v="北京肯德基有限公司"/>
    <s v="北京"/>
    <x v="2"/>
    <x v="5"/>
    <x v="0"/>
  </r>
  <r>
    <x v="0"/>
    <n v="86001854"/>
    <s v="DT后沙峪"/>
    <x v="1"/>
    <s v="北京肯德基有限公司"/>
    <s v="北京"/>
    <x v="2"/>
    <x v="5"/>
    <x v="0"/>
  </r>
  <r>
    <x v="0"/>
    <n v="86001856"/>
    <s v="DT大兴火车站"/>
    <x v="1"/>
    <s v="北京肯德基有限公司"/>
    <s v="北京"/>
    <x v="2"/>
    <x v="5"/>
    <x v="0"/>
  </r>
  <r>
    <x v="0"/>
    <n v="86001860"/>
    <s v="DT顺义马坡"/>
    <x v="1"/>
    <s v="北京肯德基有限公司"/>
    <s v="北京"/>
    <x v="2"/>
    <x v="5"/>
    <x v="0"/>
  </r>
  <r>
    <x v="0"/>
    <n v="86001861"/>
    <s v="DT新城外城"/>
    <x v="1"/>
    <s v="北京肯德基有限公司"/>
    <s v="北京"/>
    <x v="2"/>
    <x v="5"/>
    <x v="0"/>
  </r>
  <r>
    <x v="0"/>
    <n v="86001862"/>
    <s v="DT通州怡乐中路"/>
    <x v="1"/>
    <s v="北京肯德基有限公司"/>
    <s v="北京"/>
    <x v="2"/>
    <x v="5"/>
    <x v="0"/>
  </r>
  <r>
    <x v="0"/>
    <n v="86001865"/>
    <s v="DT杜家坎"/>
    <x v="1"/>
    <s v="北京肯德基有限公司"/>
    <s v="北京"/>
    <x v="2"/>
    <x v="5"/>
    <x v="0"/>
  </r>
  <r>
    <x v="0"/>
    <n v="86001866"/>
    <s v="DT怀柔雁栖"/>
    <x v="1"/>
    <s v="北京肯德基有限公司"/>
    <s v="北京"/>
    <x v="2"/>
    <x v="5"/>
    <x v="0"/>
  </r>
  <r>
    <x v="0"/>
    <n v="86001867"/>
    <s v="DT金融广场"/>
    <x v="1"/>
    <s v="北京肯德基有限公司"/>
    <s v="北京"/>
    <x v="2"/>
    <x v="5"/>
    <x v="0"/>
  </r>
  <r>
    <x v="0"/>
    <n v="80021001"/>
    <s v="PH太阳宫"/>
    <x v="2"/>
    <s v="北京必胜客比萨饼有限公司"/>
    <s v="北京"/>
    <x v="2"/>
    <x v="5"/>
    <x v="0"/>
  </r>
  <r>
    <x v="0"/>
    <n v="80023001"/>
    <s v="PH赤峰园林"/>
    <x v="2"/>
    <s v="北京必胜客比萨饼有限公司"/>
    <s v="赤峰"/>
    <x v="0"/>
    <x v="0"/>
    <x v="0"/>
  </r>
  <r>
    <x v="0"/>
    <n v="80023002"/>
    <s v="PH张家口武城"/>
    <x v="2"/>
    <s v="北京必胜客比萨饼有限公司"/>
    <s v="张家口"/>
    <x v="3"/>
    <x v="14"/>
    <x v="0"/>
  </r>
  <r>
    <x v="0"/>
    <n v="80023003"/>
    <s v="PH武清佛罗伦萨"/>
    <x v="2"/>
    <s v="北京必胜客比萨饼有限公司"/>
    <s v="武清"/>
    <x v="1"/>
    <x v="4"/>
    <x v="0"/>
  </r>
  <r>
    <x v="0"/>
    <n v="80023004"/>
    <s v="PH三河鑫乐汇"/>
    <x v="2"/>
    <s v="北京必胜客比萨饼有限公司"/>
    <s v="三河"/>
    <x v="3"/>
    <x v="13"/>
    <x v="0"/>
  </r>
  <r>
    <x v="0"/>
    <n v="80023005"/>
    <s v="PH沧州华北"/>
    <x v="2"/>
    <s v="北京必胜客比萨饼有限公司"/>
    <s v="沧州"/>
    <x v="3"/>
    <x v="15"/>
    <x v="0"/>
  </r>
  <r>
    <x v="0"/>
    <n v="80023006"/>
    <s v="PH鄂尔多斯新每天"/>
    <x v="2"/>
    <s v="北京必胜客比萨饼有限公司"/>
    <s v="鄂尔多斯"/>
    <x v="0"/>
    <x v="3"/>
    <x v="0"/>
  </r>
  <r>
    <x v="0"/>
    <n v="80023007"/>
    <s v="PH大港彩虹"/>
    <x v="2"/>
    <s v="北京必胜客比萨饼有限公司"/>
    <s v="天津"/>
    <x v="1"/>
    <x v="4"/>
    <x v="0"/>
  </r>
  <r>
    <x v="0"/>
    <n v="80023008"/>
    <s v="PH石家庄空中花园"/>
    <x v="2"/>
    <s v="北京必胜客比萨饼有限公司"/>
    <s v="石家庄"/>
    <x v="3"/>
    <x v="9"/>
    <x v="0"/>
  </r>
  <r>
    <x v="0"/>
    <n v="80023009"/>
    <s v="PH赤峰维多利"/>
    <x v="2"/>
    <s v="北京必胜客比萨饼有限公司"/>
    <s v="赤峰"/>
    <x v="0"/>
    <x v="0"/>
    <x v="0"/>
  </r>
  <r>
    <x v="0"/>
    <n v="80023011"/>
    <s v="PH乌海通用"/>
    <x v="2"/>
    <s v="北京必胜客比萨饼有限公司"/>
    <s v="乌海"/>
    <x v="0"/>
    <x v="16"/>
    <x v="0"/>
  </r>
  <r>
    <x v="0"/>
    <n v="80023012"/>
    <s v="PH石家庄万象"/>
    <x v="2"/>
    <s v="北京必胜客比萨饼有限公司"/>
    <s v="石家庄"/>
    <x v="3"/>
    <x v="9"/>
    <x v="0"/>
  </r>
  <r>
    <x v="0"/>
    <n v="80023013"/>
    <s v="PH沧州颐和"/>
    <x v="2"/>
    <s v="北京必胜客比萨饼有限公司"/>
    <s v="沧州"/>
    <x v="3"/>
    <x v="15"/>
    <x v="0"/>
  </r>
  <r>
    <x v="0"/>
    <n v="80023014"/>
    <s v="PH天津欢乐谷"/>
    <x v="2"/>
    <s v="北京必胜客比萨饼有限公司"/>
    <s v="天津"/>
    <x v="1"/>
    <x v="4"/>
    <x v="0"/>
  </r>
  <r>
    <x v="0"/>
    <n v="80023016"/>
    <s v="PH天津名众"/>
    <x v="2"/>
    <s v="北京必胜客比萨饼有限公司"/>
    <s v="天津"/>
    <x v="1"/>
    <x v="4"/>
    <x v="0"/>
  </r>
  <r>
    <x v="0"/>
    <n v="80023017"/>
    <s v="PH石家庄海世界"/>
    <x v="2"/>
    <s v="北京必胜客比萨饼有限公司"/>
    <s v="石家庄"/>
    <x v="3"/>
    <x v="9"/>
    <x v="0"/>
  </r>
  <r>
    <x v="0"/>
    <n v="80023018"/>
    <s v="PH涿州范阳"/>
    <x v="2"/>
    <s v="北京必胜客比萨饼有限公司"/>
    <s v="涿州"/>
    <x v="3"/>
    <x v="6"/>
    <x v="0"/>
  </r>
  <r>
    <x v="0"/>
    <n v="80023019"/>
    <s v="PH天津阳光"/>
    <x v="2"/>
    <s v="北京必胜客比萨饼有限公司"/>
    <s v="天津"/>
    <x v="1"/>
    <x v="4"/>
    <x v="0"/>
  </r>
  <r>
    <x v="0"/>
    <n v="80023020"/>
    <s v="PH邢台中北"/>
    <x v="2"/>
    <s v="北京必胜客比萨饼有限公司"/>
    <s v="邢台"/>
    <x v="3"/>
    <x v="8"/>
    <x v="0"/>
  </r>
  <r>
    <x v="0"/>
    <n v="80023021"/>
    <s v="PH天津友谊南路"/>
    <x v="2"/>
    <s v="北京必胜客比萨饼有限公司"/>
    <s v="天津"/>
    <x v="1"/>
    <x v="4"/>
    <x v="0"/>
  </r>
  <r>
    <x v="0"/>
    <n v="80023022"/>
    <s v="PH石家庄新石"/>
    <x v="2"/>
    <s v="北京必胜客比萨饼有限公司"/>
    <s v="石家庄"/>
    <x v="3"/>
    <x v="9"/>
    <x v="0"/>
  </r>
  <r>
    <x v="0"/>
    <n v="80023023"/>
    <s v="PH承德翠桥"/>
    <x v="2"/>
    <s v="北京必胜客比萨饼有限公司"/>
    <s v="承德"/>
    <x v="0"/>
    <x v="17"/>
    <x v="0"/>
  </r>
  <r>
    <x v="0"/>
    <n v="80023024"/>
    <s v="PH包头白云"/>
    <x v="2"/>
    <s v="北京必胜客比萨饼有限公司"/>
    <s v="包头"/>
    <x v="0"/>
    <x v="2"/>
    <x v="0"/>
  </r>
  <r>
    <x v="0"/>
    <n v="80023025"/>
    <s v="PH唐山丰润"/>
    <x v="2"/>
    <s v="北京必胜客比萨饼有限公司"/>
    <s v="唐山"/>
    <x v="3"/>
    <x v="7"/>
    <x v="0"/>
  </r>
  <r>
    <x v="0"/>
    <n v="80023026"/>
    <s v="PH唐山友谊"/>
    <x v="2"/>
    <s v="北京必胜客比萨饼有限公司"/>
    <s v="唐山"/>
    <x v="3"/>
    <x v="7"/>
    <x v="0"/>
  </r>
  <r>
    <x v="0"/>
    <n v="80023027"/>
    <s v="PH黄骅华贸"/>
    <x v="2"/>
    <s v="北京必胜客比萨饼有限公司"/>
    <s v="黄骅"/>
    <x v="3"/>
    <x v="15"/>
    <x v="0"/>
  </r>
  <r>
    <x v="0"/>
    <n v="80023028"/>
    <s v="PH石家庄益友"/>
    <x v="2"/>
    <s v="北京必胜客比萨饼有限公司"/>
    <s v="石家庄"/>
    <x v="3"/>
    <x v="9"/>
    <x v="0"/>
  </r>
  <r>
    <x v="0"/>
    <n v="80023029"/>
    <s v="PH三河天洋城"/>
    <x v="2"/>
    <s v="北京必胜客比萨饼有限公司"/>
    <s v="三河"/>
    <x v="3"/>
    <x v="13"/>
    <x v="0"/>
  </r>
  <r>
    <x v="0"/>
    <n v="80023030"/>
    <s v="PH天津意街"/>
    <x v="2"/>
    <s v="北京必胜客比萨饼有限公司"/>
    <s v="天津"/>
    <x v="1"/>
    <x v="4"/>
    <x v="0"/>
  </r>
  <r>
    <x v="0"/>
    <n v="80023031"/>
    <s v="PH天津紫金山"/>
    <x v="2"/>
    <s v="北京必胜客比萨饼有限公司"/>
    <s v="天津"/>
    <x v="1"/>
    <x v="4"/>
    <x v="0"/>
  </r>
  <r>
    <x v="0"/>
    <n v="80023032"/>
    <s v="PH赤峰红宝"/>
    <x v="2"/>
    <s v="北京必胜客比萨饼有限公司"/>
    <s v="赤峰"/>
    <x v="0"/>
    <x v="0"/>
    <x v="0"/>
  </r>
  <r>
    <x v="0"/>
    <n v="80023033"/>
    <s v="PH古冶腾达"/>
    <x v="2"/>
    <s v="北京必胜客比萨饼有限公司"/>
    <s v="唐山"/>
    <x v="3"/>
    <x v="7"/>
    <x v="0"/>
  </r>
  <r>
    <x v="0"/>
    <n v="80023034"/>
    <s v="PH汉沽汉友"/>
    <x v="2"/>
    <s v="北京必胜客比萨饼有限公司"/>
    <s v="天津"/>
    <x v="1"/>
    <x v="4"/>
    <x v="0"/>
  </r>
  <r>
    <x v="0"/>
    <n v="80023036"/>
    <s v="PH天津先锋路"/>
    <x v="2"/>
    <s v="北京必胜客比萨饼有限公司"/>
    <s v="天津"/>
    <x v="1"/>
    <x v="4"/>
    <x v="0"/>
  </r>
  <r>
    <x v="0"/>
    <n v="80023037"/>
    <s v="PH锡林浩特"/>
    <x v="2"/>
    <s v="北京必胜客比萨饼有限公司"/>
    <s v="锡林浩特"/>
    <x v="0"/>
    <x v="18"/>
    <x v="0"/>
  </r>
  <r>
    <x v="0"/>
    <n v="80023038"/>
    <s v="PH蓟县渔阳"/>
    <x v="2"/>
    <s v="北京必胜客比萨饼有限公司"/>
    <s v="蓟县"/>
    <x v="3"/>
    <x v="4"/>
    <x v="0"/>
  </r>
  <r>
    <x v="0"/>
    <n v="80023039"/>
    <s v="PH任丘蕾莎"/>
    <x v="2"/>
    <s v="北京必胜客比萨饼有限公司"/>
    <s v="任丘"/>
    <x v="3"/>
    <x v="15"/>
    <x v="0"/>
  </r>
  <r>
    <x v="0"/>
    <n v="80023040"/>
    <s v="PH迁安崇尚"/>
    <x v="2"/>
    <s v="北京必胜客比萨饼有限公司"/>
    <s v="迁安"/>
    <x v="3"/>
    <x v="7"/>
    <x v="0"/>
  </r>
  <r>
    <x v="0"/>
    <n v="80023041"/>
    <s v="PH石家庄东胜"/>
    <x v="2"/>
    <s v="北京必胜客比萨饼有限公司"/>
    <s v="石家庄"/>
    <x v="3"/>
    <x v="9"/>
    <x v="0"/>
  </r>
  <r>
    <x v="0"/>
    <n v="80023042"/>
    <s v="PH邯郸天鸿"/>
    <x v="2"/>
    <s v="北京必胜客比萨饼有限公司"/>
    <s v="邯郸"/>
    <x v="3"/>
    <x v="19"/>
    <x v="0"/>
  </r>
  <r>
    <x v="0"/>
    <n v="80023043"/>
    <s v="PH石家庄西美花街"/>
    <x v="2"/>
    <s v="北京必胜客比萨饼有限公司"/>
    <s v="石家庄"/>
    <x v="3"/>
    <x v="9"/>
    <x v="0"/>
  </r>
  <r>
    <x v="0"/>
    <n v="80023044"/>
    <s v="PH乌兰察布维多利"/>
    <x v="2"/>
    <s v="北京必胜客比萨饼有限公司"/>
    <s v="乌兰察布"/>
    <x v="0"/>
    <x v="20"/>
    <x v="0"/>
  </r>
  <r>
    <x v="0"/>
    <n v="80023045"/>
    <s v="PH包头维多利"/>
    <x v="2"/>
    <s v="北京必胜客比萨饼有限公司"/>
    <s v="包头"/>
    <x v="0"/>
    <x v="2"/>
    <x v="0"/>
  </r>
  <r>
    <x v="0"/>
    <n v="80023046"/>
    <s v="PH石家庄益庄"/>
    <x v="2"/>
    <s v="北京必胜客比萨饼有限公司"/>
    <s v="石家庄"/>
    <x v="3"/>
    <x v="9"/>
    <x v="0"/>
  </r>
  <r>
    <x v="0"/>
    <n v="80023047"/>
    <s v="PH滦南中红"/>
    <x v="2"/>
    <s v="北京必胜客比萨饼有限公司"/>
    <s v="滦南县"/>
    <x v="3"/>
    <x v="7"/>
    <x v="0"/>
  </r>
  <r>
    <x v="0"/>
    <n v="80023048"/>
    <s v="PH张家口银座"/>
    <x v="2"/>
    <s v="北京必胜客比萨饼有限公司"/>
    <s v="张家口"/>
    <x v="3"/>
    <x v="14"/>
    <x v="0"/>
  </r>
  <r>
    <x v="0"/>
    <n v="80023049"/>
    <s v="PH宝坻天宝"/>
    <x v="2"/>
    <s v="北京必胜客比萨饼有限公司"/>
    <s v="天津"/>
    <x v="1"/>
    <x v="4"/>
    <x v="0"/>
  </r>
  <r>
    <x v="0"/>
    <n v="80023050"/>
    <s v="PH石家庄怀特"/>
    <x v="2"/>
    <s v="北京必胜客比萨饼有限公司"/>
    <s v="石家庄"/>
    <x v="3"/>
    <x v="9"/>
    <x v="0"/>
  </r>
  <r>
    <x v="0"/>
    <n v="80023051"/>
    <s v="PH呼市金游城"/>
    <x v="2"/>
    <s v="北京必胜客比萨饼有限公司"/>
    <s v="呼和浩特"/>
    <x v="0"/>
    <x v="10"/>
    <x v="0"/>
  </r>
  <r>
    <x v="0"/>
    <n v="80023052"/>
    <s v="PH塘沽开发区"/>
    <x v="2"/>
    <s v="北京必胜客比萨饼有限公司"/>
    <s v="天津"/>
    <x v="1"/>
    <x v="4"/>
    <x v="0"/>
  </r>
  <r>
    <x v="0"/>
    <n v="80023053"/>
    <s v="PH遵化开元"/>
    <x v="2"/>
    <s v="北京必胜客比萨饼有限公司"/>
    <s v="遵化"/>
    <x v="3"/>
    <x v="7"/>
    <x v="0"/>
  </r>
  <r>
    <x v="0"/>
    <n v="80023054"/>
    <s v="PH呼市滨海友谊"/>
    <x v="2"/>
    <s v="北京必胜客比萨饼有限公司"/>
    <s v="呼和浩特"/>
    <x v="0"/>
    <x v="10"/>
    <x v="0"/>
  </r>
  <r>
    <x v="0"/>
    <n v="80023056"/>
    <s v="PH芦台宁河"/>
    <x v="2"/>
    <s v="北京必胜客比萨饼有限公司"/>
    <s v="天津"/>
    <x v="1"/>
    <x v="4"/>
    <x v="0"/>
  </r>
  <r>
    <x v="0"/>
    <n v="80023058"/>
    <s v="PH熙悦购物中心"/>
    <x v="2"/>
    <s v="北京必胜客比萨饼有限公司"/>
    <s v="天津"/>
    <x v="3"/>
    <x v="4"/>
    <x v="0"/>
  </r>
  <r>
    <x v="0"/>
    <n v="80023059"/>
    <s v="PH廊坊万向城"/>
    <x v="2"/>
    <s v="北京必胜客比萨饼有限公司"/>
    <s v="廊坊"/>
    <x v="3"/>
    <x v="13"/>
    <x v="0"/>
  </r>
  <r>
    <x v="0"/>
    <n v="80023060"/>
    <s v="秦皇岛海阳"/>
    <x v="2"/>
    <s v="北京必胜客比萨饼有限公司"/>
    <s v="秦皇岛"/>
    <x v="3"/>
    <x v="21"/>
    <x v="0"/>
  </r>
  <r>
    <x v="0"/>
    <n v="80023061"/>
    <s v="秦皇岛北戴河"/>
    <x v="2"/>
    <s v="北京必胜客比萨饼有限公司"/>
    <s v="北戴河"/>
    <x v="3"/>
    <x v="21"/>
    <x v="0"/>
  </r>
  <r>
    <x v="0"/>
    <n v="80023062"/>
    <s v="天津空港经济区"/>
    <x v="2"/>
    <s v="北京必胜客比萨饼有限公司"/>
    <s v="天津"/>
    <x v="3"/>
    <x v="4"/>
    <x v="0"/>
  </r>
  <r>
    <x v="0"/>
    <n v="80023064"/>
    <s v="保定定州大世界"/>
    <x v="2"/>
    <s v="北京必胜客比萨饼有限公司"/>
    <s v="定州"/>
    <x v="3"/>
    <x v="6"/>
    <x v="0"/>
  </r>
  <r>
    <x v="0"/>
    <n v="80023065"/>
    <s v="石家庄先天下"/>
    <x v="2"/>
    <s v="北京必胜客比萨饼有限公司"/>
    <s v="石家庄"/>
    <x v="3"/>
    <x v="9"/>
    <x v="0"/>
  </r>
  <r>
    <x v="0"/>
    <n v="80023066"/>
    <s v="御龙湾"/>
    <x v="2"/>
    <s v="北京必胜客比萨饼有限公司"/>
    <s v="天津"/>
    <x v="3"/>
    <x v="4"/>
    <x v="0"/>
  </r>
  <r>
    <x v="0"/>
    <n v="80023067"/>
    <s v="廊坊固安万隆"/>
    <x v="2"/>
    <s v="北京必胜客比萨饼有限公司"/>
    <s v="固安"/>
    <x v="3"/>
    <x v="13"/>
    <x v="0"/>
  </r>
  <r>
    <x v="0"/>
    <n v="80023068"/>
    <s v="PH塘沽于家堡"/>
    <x v="2"/>
    <s v="北京必胜客比萨饼有限公司"/>
    <s v="天津"/>
    <x v="1"/>
    <x v="4"/>
    <x v="0"/>
  </r>
  <r>
    <x v="0"/>
    <n v="80023070"/>
    <s v="PH霸州"/>
    <x v="2"/>
    <s v="北京必胜客比萨饼有限公司"/>
    <s v="霸州"/>
    <x v="3"/>
    <x v="13"/>
    <x v="0"/>
  </r>
  <r>
    <x v="0"/>
    <n v="80023071"/>
    <s v="PH衡水怡园"/>
    <x v="2"/>
    <s v="北京必胜客比萨饼有限公司"/>
    <s v="衡水"/>
    <x v="3"/>
    <x v="22"/>
    <x v="0"/>
  </r>
  <r>
    <x v="0"/>
    <n v="80023072"/>
    <s v="PH呼市七彩城"/>
    <x v="2"/>
    <s v="北京必胜客比萨饼有限公司"/>
    <s v="呼市"/>
    <x v="0"/>
    <x v="10"/>
    <x v="0"/>
  </r>
  <r>
    <x v="0"/>
    <n v="80023073"/>
    <s v="PH包头富强路"/>
    <x v="2"/>
    <s v="北京必胜客比萨饼有限公司"/>
    <s v="包头"/>
    <x v="0"/>
    <x v="2"/>
    <x v="0"/>
  </r>
  <r>
    <x v="0"/>
    <n v="80023074"/>
    <s v="PH玉田"/>
    <x v="2"/>
    <s v="北京必胜客比萨饼有限公司"/>
    <s v="玉田"/>
    <x v="3"/>
    <x v="7"/>
    <x v="0"/>
  </r>
  <r>
    <x v="0"/>
    <n v="80023075"/>
    <s v="PH高碑店悦百汇"/>
    <x v="2"/>
    <s v="北京必胜客比萨饼有限公司"/>
    <s v="高碑店"/>
    <x v="3"/>
    <x v="6"/>
    <x v="0"/>
  </r>
  <r>
    <x v="0"/>
    <n v="80023076"/>
    <s v="PH赤峰华联"/>
    <x v="2"/>
    <s v="北京必胜客比萨饼有限公司"/>
    <s v="赤峰"/>
    <x v="0"/>
    <x v="0"/>
    <x v="0"/>
  </r>
  <r>
    <x v="0"/>
    <n v="80023078"/>
    <s v="PH巴彦淖尔市 临河维多利"/>
    <x v="2"/>
    <s v="北京必胜客比萨饼有限公司"/>
    <s v="巴彦淖尔"/>
    <x v="0"/>
    <x v="1"/>
    <x v="0"/>
  </r>
  <r>
    <x v="0"/>
    <n v="80023079"/>
    <s v="PH乌海万达"/>
    <x v="2"/>
    <s v="北京必胜客比萨饼有限公司"/>
    <s v="乌海"/>
    <x v="0"/>
    <x v="16"/>
    <x v="0"/>
  </r>
  <r>
    <x v="0"/>
    <n v="80023080"/>
    <s v="PH三河富达"/>
    <x v="2"/>
    <s v="北京必胜客比萨饼有限公司"/>
    <s v="三河"/>
    <x v="3"/>
    <x v="13"/>
    <x v="0"/>
  </r>
  <r>
    <x v="0"/>
    <n v="80023081"/>
    <s v="PH大港世纪大道"/>
    <x v="2"/>
    <s v="北京必胜客比萨饼有限公司"/>
    <s v="天津"/>
    <x v="1"/>
    <x v="4"/>
    <x v="0"/>
  </r>
  <r>
    <x v="0"/>
    <n v="80023082"/>
    <s v="PH武清友谊"/>
    <x v="2"/>
    <s v="北京必胜客比萨饼有限公司"/>
    <s v="武清"/>
    <x v="1"/>
    <x v="4"/>
    <x v="0"/>
  </r>
  <r>
    <x v="0"/>
    <n v="80023083"/>
    <s v="PH张家口宣化"/>
    <x v="2"/>
    <s v="北京必胜客比萨饼有限公司"/>
    <s v="张家口"/>
    <x v="3"/>
    <x v="14"/>
    <x v="0"/>
  </r>
  <r>
    <x v="0"/>
    <n v="80023084"/>
    <s v="PH唐山勒泰"/>
    <x v="2"/>
    <s v="北京必胜客比萨饼有限公司"/>
    <s v="唐山"/>
    <x v="3"/>
    <x v="7"/>
    <x v="0"/>
  </r>
  <r>
    <x v="0"/>
    <n v="80023085"/>
    <s v="PH秦皇岛世纪港湾"/>
    <x v="2"/>
    <s v="北京必胜客比萨饼有限公司"/>
    <s v="秦皇岛市"/>
    <x v="3"/>
    <x v="21"/>
    <x v="0"/>
  </r>
  <r>
    <x v="0"/>
    <n v="80023086"/>
    <s v="PH燕郊永旺"/>
    <x v="2"/>
    <s v="北京必胜客比萨饼有限公司"/>
    <s v="三河"/>
    <x v="3"/>
    <x v="13"/>
    <x v="0"/>
  </r>
  <r>
    <x v="0"/>
    <n v="80023087"/>
    <s v="PH石家庄北国奥莱"/>
    <x v="2"/>
    <s v="北京必胜客比萨饼有限公司"/>
    <s v="石家庄"/>
    <x v="3"/>
    <x v="9"/>
    <x v="0"/>
  </r>
  <r>
    <x v="0"/>
    <n v="80027003"/>
    <s v="PH大同同泉"/>
    <x v="2"/>
    <s v="北京必胜客比萨饼有限公司"/>
    <s v="大同"/>
    <x v="4"/>
    <x v="23"/>
    <x v="0"/>
  </r>
  <r>
    <x v="0"/>
    <n v="80027011"/>
    <s v="PH榆次中都"/>
    <x v="2"/>
    <s v="北京必胜客比萨饼有限公司"/>
    <s v="晋中"/>
    <x v="4"/>
    <x v="24"/>
    <x v="0"/>
  </r>
  <r>
    <x v="0"/>
    <n v="80027014"/>
    <s v="PH太原亲贤"/>
    <x v="2"/>
    <s v="北京必胜客比萨饼有限公司"/>
    <s v="太原"/>
    <x v="4"/>
    <x v="11"/>
    <x v="0"/>
  </r>
  <r>
    <x v="0"/>
    <n v="80027016"/>
    <s v="PH孝义新义"/>
    <x v="2"/>
    <s v="北京必胜客比萨饼有限公司"/>
    <s v="孝义"/>
    <x v="4"/>
    <x v="25"/>
    <x v="0"/>
  </r>
  <r>
    <x v="0"/>
    <n v="80027022"/>
    <s v="PH大同熙成"/>
    <x v="2"/>
    <s v="北京必胜客比萨饼有限公司"/>
    <s v="大同"/>
    <x v="4"/>
    <x v="23"/>
    <x v="0"/>
  </r>
  <r>
    <x v="0"/>
    <n v="80027025"/>
    <s v="PH忻州长征"/>
    <x v="2"/>
    <s v="北京必胜客比萨饼有限公司"/>
    <s v="忻州"/>
    <x v="4"/>
    <x v="12"/>
    <x v="0"/>
  </r>
  <r>
    <x v="0"/>
    <n v="80027030"/>
    <s v="PH大同御西店"/>
    <x v="2"/>
    <s v="北京必胜客比萨饼有限公司"/>
    <s v="大同"/>
    <x v="4"/>
    <x v="23"/>
    <x v="0"/>
  </r>
  <r>
    <x v="0"/>
    <n v="80027031"/>
    <s v="PH太原怡丰"/>
    <x v="2"/>
    <s v="北京必胜客比萨饼有限公司"/>
    <s v="太原"/>
    <x v="4"/>
    <x v="11"/>
    <x v="0"/>
  </r>
  <r>
    <x v="0"/>
    <n v="80027039"/>
    <s v="PH大同永泰"/>
    <x v="2"/>
    <s v="北京必胜客比萨饼有限公司"/>
    <s v="大同"/>
    <x v="4"/>
    <x v="23"/>
    <x v="0"/>
  </r>
  <r>
    <x v="0"/>
    <n v="80027040"/>
    <s v="PH太原阳光"/>
    <x v="2"/>
    <s v="北京必胜客比萨饼有限公司"/>
    <s v="太原"/>
    <x v="4"/>
    <x v="11"/>
    <x v="0"/>
  </r>
  <r>
    <x v="0"/>
    <n v="80027051"/>
    <s v="PH太原龙湖"/>
    <x v="2"/>
    <s v="北京必胜客比萨饼有限公司"/>
    <s v="太原"/>
    <x v="4"/>
    <x v="11"/>
    <x v="0"/>
  </r>
  <r>
    <x v="0"/>
    <n v="80027058"/>
    <s v="TPH朔州民福"/>
    <x v="2"/>
    <s v="北京必胜客比萨饼有限公司"/>
    <s v="太原"/>
    <x v="4"/>
    <x v="11"/>
    <x v="0"/>
  </r>
  <r>
    <x v="0"/>
    <n v="80027061"/>
    <s v="PH太原并东"/>
    <x v="2"/>
    <s v="北京必胜客比萨饼有限公司"/>
    <s v="太原"/>
    <x v="4"/>
    <x v="11"/>
    <x v="0"/>
  </r>
  <r>
    <x v="0"/>
    <n v="86002001"/>
    <s v="PH东直门"/>
    <x v="2"/>
    <s v="北京必胜客比萨饼有限公司"/>
    <s v="北京"/>
    <x v="2"/>
    <x v="5"/>
    <x v="0"/>
  </r>
  <r>
    <x v="0"/>
    <n v="86002010"/>
    <s v="PH新世界"/>
    <x v="2"/>
    <s v="北京必胜客比萨饼有限公司"/>
    <s v="北京"/>
    <x v="2"/>
    <x v="5"/>
    <x v="0"/>
  </r>
  <r>
    <x v="0"/>
    <n v="86002011"/>
    <s v="PH紫金"/>
    <x v="2"/>
    <s v="北京必胜客比萨饼有限公司"/>
    <s v="北京"/>
    <x v="2"/>
    <x v="5"/>
    <x v="0"/>
  </r>
  <r>
    <x v="0"/>
    <n v="86002012"/>
    <s v="PH国展"/>
    <x v="2"/>
    <s v="北京必胜客比萨饼有限公司"/>
    <s v="北京"/>
    <x v="2"/>
    <x v="5"/>
    <x v="0"/>
  </r>
  <r>
    <x v="0"/>
    <n v="86002013"/>
    <s v="PH方庄"/>
    <x v="2"/>
    <s v="北京必胜客比萨饼有限公司"/>
    <s v="北京"/>
    <x v="2"/>
    <x v="5"/>
    <x v="0"/>
  </r>
  <r>
    <x v="0"/>
    <n v="86002015"/>
    <s v="PH双榆树"/>
    <x v="2"/>
    <s v="北京必胜客比萨饼有限公司"/>
    <s v="北京"/>
    <x v="2"/>
    <x v="5"/>
    <x v="0"/>
  </r>
  <r>
    <x v="0"/>
    <n v="86002019"/>
    <s v="PH望京"/>
    <x v="2"/>
    <s v="北京必胜客比萨饼有限公司"/>
    <s v="北京"/>
    <x v="2"/>
    <x v="5"/>
    <x v="0"/>
  </r>
  <r>
    <x v="0"/>
    <n v="86002021"/>
    <s v="PH十里堡"/>
    <x v="2"/>
    <s v="北京必胜客比萨饼有限公司"/>
    <s v="北京"/>
    <x v="2"/>
    <x v="5"/>
    <x v="0"/>
  </r>
  <r>
    <x v="0"/>
    <n v="86002023"/>
    <s v="PH天津国际"/>
    <x v="2"/>
    <s v="北京必胜客比萨饼有限公司"/>
    <s v="天津"/>
    <x v="1"/>
    <x v="4"/>
    <x v="0"/>
  </r>
  <r>
    <x v="0"/>
    <n v="86002027"/>
    <s v="PH亚运村"/>
    <x v="2"/>
    <s v="北京必胜客比萨饼有限公司"/>
    <s v="北京"/>
    <x v="2"/>
    <x v="5"/>
    <x v="0"/>
  </r>
  <r>
    <x v="0"/>
    <n v="86002028"/>
    <s v="PH希望"/>
    <x v="2"/>
    <s v="北京必胜客比萨饼有限公司"/>
    <s v="北京"/>
    <x v="2"/>
    <x v="5"/>
    <x v="0"/>
  </r>
  <r>
    <x v="0"/>
    <n v="86002029"/>
    <s v="PH五道口"/>
    <x v="2"/>
    <s v="北京必胜客比萨饼有限公司"/>
    <s v="北京"/>
    <x v="2"/>
    <x v="5"/>
    <x v="0"/>
  </r>
  <r>
    <x v="0"/>
    <n v="86002030"/>
    <s v="PH城乡"/>
    <x v="2"/>
    <s v="北京必胜客比萨饼有限公司"/>
    <s v="北京"/>
    <x v="2"/>
    <x v="5"/>
    <x v="0"/>
  </r>
  <r>
    <x v="0"/>
    <n v="86002033"/>
    <s v="PH光明楼"/>
    <x v="2"/>
    <s v="北京必胜客比萨饼有限公司"/>
    <s v="北京"/>
    <x v="2"/>
    <x v="5"/>
    <x v="0"/>
  </r>
  <r>
    <x v="0"/>
    <n v="86002034"/>
    <s v="PH天津海光寺"/>
    <x v="2"/>
    <s v="北京必胜客比萨饼有限公司"/>
    <s v="天津"/>
    <x v="1"/>
    <x v="4"/>
    <x v="0"/>
  </r>
  <r>
    <x v="0"/>
    <n v="86002037"/>
    <s v="PH劲松"/>
    <x v="2"/>
    <s v="北京必胜客比萨饼有限公司"/>
    <s v="北京"/>
    <x v="2"/>
    <x v="5"/>
    <x v="0"/>
  </r>
  <r>
    <x v="0"/>
    <n v="86002038"/>
    <s v="PH阜城门"/>
    <x v="2"/>
    <s v="北京必胜客比萨饼有限公司"/>
    <s v="北京"/>
    <x v="2"/>
    <x v="5"/>
    <x v="0"/>
  </r>
  <r>
    <x v="0"/>
    <n v="86002039"/>
    <s v="PH朝外"/>
    <x v="2"/>
    <s v="北京必胜客比萨饼有限公司"/>
    <s v="北京"/>
    <x v="2"/>
    <x v="5"/>
    <x v="0"/>
  </r>
  <r>
    <x v="0"/>
    <n v="86002040"/>
    <s v="PH广渠路"/>
    <x v="2"/>
    <s v="北京必胜客比萨饼有限公司"/>
    <s v="北京"/>
    <x v="2"/>
    <x v="5"/>
    <x v="0"/>
  </r>
  <r>
    <x v="0"/>
    <n v="86002044"/>
    <s v="PH广外"/>
    <x v="2"/>
    <s v="北京必胜客比萨饼有限公司"/>
    <s v="北京"/>
    <x v="2"/>
    <x v="5"/>
    <x v="0"/>
  </r>
  <r>
    <x v="0"/>
    <n v="86002046"/>
    <s v="PH呼市青城"/>
    <x v="2"/>
    <s v="北京必胜客比萨饼有限公司"/>
    <s v="呼和浩特"/>
    <x v="0"/>
    <x v="10"/>
    <x v="0"/>
  </r>
  <r>
    <x v="0"/>
    <n v="86002047"/>
    <s v="PH白石桥"/>
    <x v="2"/>
    <s v="北京必胜客比萨饼有限公司"/>
    <s v="北京"/>
    <x v="2"/>
    <x v="5"/>
    <x v="0"/>
  </r>
  <r>
    <x v="0"/>
    <n v="86002049"/>
    <s v="PH酒仙桥"/>
    <x v="2"/>
    <s v="北京必胜客比萨饼有限公司"/>
    <s v="北京"/>
    <x v="2"/>
    <x v="5"/>
    <x v="0"/>
  </r>
  <r>
    <x v="0"/>
    <n v="86002054"/>
    <s v="PH通州"/>
    <x v="2"/>
    <s v="北京必胜客比萨饼有限公司"/>
    <s v="北京"/>
    <x v="2"/>
    <x v="5"/>
    <x v="0"/>
  </r>
  <r>
    <x v="0"/>
    <n v="86002056"/>
    <s v="PH西单"/>
    <x v="2"/>
    <s v="北京必胜客比萨饼有限公司"/>
    <s v="北京"/>
    <x v="2"/>
    <x v="5"/>
    <x v="0"/>
  </r>
  <r>
    <x v="0"/>
    <n v="86002058"/>
    <s v="PH天津东马路"/>
    <x v="2"/>
    <s v="北京必胜客比萨饼有限公司"/>
    <s v="天津"/>
    <x v="1"/>
    <x v="4"/>
    <x v="0"/>
  </r>
  <r>
    <x v="0"/>
    <n v="86002059"/>
    <s v="PH塘沽外滩"/>
    <x v="2"/>
    <s v="北京必胜客比萨饼有限公司"/>
    <s v="天津"/>
    <x v="1"/>
    <x v="4"/>
    <x v="0"/>
  </r>
  <r>
    <x v="0"/>
    <n v="86002061"/>
    <s v="PH大兴"/>
    <x v="2"/>
    <s v="北京必胜客比萨饼有限公司"/>
    <s v="北京"/>
    <x v="2"/>
    <x v="5"/>
    <x v="0"/>
  </r>
  <r>
    <x v="0"/>
    <n v="86002062"/>
    <s v="PH太原长风"/>
    <x v="2"/>
    <s v="北京必胜客比萨饼有限公司"/>
    <s v="太原"/>
    <x v="4"/>
    <x v="11"/>
    <x v="0"/>
  </r>
  <r>
    <x v="0"/>
    <n v="86002064"/>
    <s v="PH昌平"/>
    <x v="2"/>
    <s v="北京必胜客比萨饼有限公司"/>
    <s v="北京"/>
    <x v="2"/>
    <x v="5"/>
    <x v="0"/>
  </r>
  <r>
    <x v="0"/>
    <n v="86002068"/>
    <s v="PH宣武门"/>
    <x v="2"/>
    <s v="北京必胜客比萨饼有限公司"/>
    <s v="北京"/>
    <x v="2"/>
    <x v="5"/>
    <x v="0"/>
  </r>
  <r>
    <x v="0"/>
    <n v="86002069"/>
    <s v="PH唐山新华"/>
    <x v="2"/>
    <s v="北京必胜客比萨饼有限公司"/>
    <s v="唐山"/>
    <x v="3"/>
    <x v="7"/>
    <x v="0"/>
  </r>
  <r>
    <x v="0"/>
    <n v="86002070"/>
    <s v="PH慧新东桥"/>
    <x v="2"/>
    <s v="北京必胜客比萨饼有限公司"/>
    <s v="北京"/>
    <x v="2"/>
    <x v="5"/>
    <x v="0"/>
  </r>
  <r>
    <x v="0"/>
    <n v="86002073"/>
    <s v="PH金融街"/>
    <x v="2"/>
    <s v="北京必胜客比萨饼有限公司"/>
    <s v="北京"/>
    <x v="2"/>
    <x v="5"/>
    <x v="0"/>
  </r>
  <r>
    <x v="0"/>
    <n v="86002074"/>
    <s v="PH回龙观"/>
    <x v="2"/>
    <s v="北京必胜客比萨饼有限公司"/>
    <s v="北京"/>
    <x v="2"/>
    <x v="5"/>
    <x v="0"/>
  </r>
  <r>
    <x v="0"/>
    <n v="86002076"/>
    <s v="PH航天桥"/>
    <x v="2"/>
    <s v="北京必胜客比萨饼有限公司"/>
    <s v="北京"/>
    <x v="2"/>
    <x v="5"/>
    <x v="0"/>
  </r>
  <r>
    <x v="0"/>
    <n v="86002077"/>
    <s v="PH邯郸新世纪"/>
    <x v="2"/>
    <s v="北京必胜客比萨饼有限公司"/>
    <s v="邯郸"/>
    <x v="3"/>
    <x v="19"/>
    <x v="0"/>
  </r>
  <r>
    <x v="0"/>
    <n v="86002078"/>
    <s v="PH马家堡"/>
    <x v="2"/>
    <s v="北京必胜客比萨饼有限公司"/>
    <s v="北京"/>
    <x v="2"/>
    <x v="5"/>
    <x v="0"/>
  </r>
  <r>
    <x v="0"/>
    <n v="86002080"/>
    <s v="PH天津中纬"/>
    <x v="2"/>
    <s v="北京必胜客比萨饼有限公司"/>
    <s v="天津"/>
    <x v="1"/>
    <x v="4"/>
    <x v="0"/>
  </r>
  <r>
    <x v="0"/>
    <n v="86002085"/>
    <s v="PH机场"/>
    <x v="2"/>
    <s v="北京必胜客比萨饼有限公司"/>
    <s v="北京"/>
    <x v="2"/>
    <x v="5"/>
    <x v="0"/>
  </r>
  <r>
    <x v="0"/>
    <n v="86002086"/>
    <s v="PH西环广场"/>
    <x v="2"/>
    <s v="北京必胜客比萨饼有限公司"/>
    <s v="北京"/>
    <x v="2"/>
    <x v="5"/>
    <x v="0"/>
  </r>
  <r>
    <x v="0"/>
    <n v="86002087"/>
    <s v="PH白广路"/>
    <x v="2"/>
    <s v="北京必胜客比萨饼有限公司"/>
    <s v="北京"/>
    <x v="2"/>
    <x v="5"/>
    <x v="0"/>
  </r>
  <r>
    <x v="0"/>
    <n v="86002092"/>
    <s v="PH万丰路"/>
    <x v="2"/>
    <s v="北京必胜客比萨饼有限公司"/>
    <s v="北京"/>
    <x v="2"/>
    <x v="5"/>
    <x v="0"/>
  </r>
  <r>
    <x v="0"/>
    <n v="86002095"/>
    <s v="PH天津乐宾"/>
    <x v="2"/>
    <s v="北京必胜客比萨饼有限公司"/>
    <s v="天津"/>
    <x v="1"/>
    <x v="4"/>
    <x v="0"/>
  </r>
  <r>
    <x v="0"/>
    <n v="86002096"/>
    <s v="PH塘沽津塘"/>
    <x v="2"/>
    <s v="北京必胜客比萨饼有限公司"/>
    <s v="天津"/>
    <x v="1"/>
    <x v="4"/>
    <x v="0"/>
  </r>
  <r>
    <x v="0"/>
    <n v="86002097"/>
    <s v="PH枫蓝国际"/>
    <x v="2"/>
    <s v="北京必胜客比萨饼有限公司"/>
    <s v="北京"/>
    <x v="2"/>
    <x v="5"/>
    <x v="0"/>
  </r>
  <r>
    <x v="0"/>
    <n v="86002103"/>
    <s v="PH积水潭"/>
    <x v="2"/>
    <s v="北京必胜客比萨饼有限公司"/>
    <s v="北京"/>
    <x v="2"/>
    <x v="5"/>
    <x v="0"/>
  </r>
  <r>
    <x v="0"/>
    <n v="86002104"/>
    <s v="PH建国路"/>
    <x v="2"/>
    <s v="北京必胜客比萨饼有限公司"/>
    <s v="北京"/>
    <x v="2"/>
    <x v="5"/>
    <x v="0"/>
  </r>
  <r>
    <x v="0"/>
    <n v="86002108"/>
    <s v="PH牡丹园"/>
    <x v="2"/>
    <s v="北京必胜客比萨饼有限公司"/>
    <s v="北京"/>
    <x v="2"/>
    <x v="5"/>
    <x v="0"/>
  </r>
  <r>
    <x v="0"/>
    <n v="86002109"/>
    <s v="PH上地"/>
    <x v="2"/>
    <s v="北京必胜客比萨饼有限公司"/>
    <s v="北京"/>
    <x v="2"/>
    <x v="5"/>
    <x v="0"/>
  </r>
  <r>
    <x v="0"/>
    <n v="86002110"/>
    <s v="PH天通苑"/>
    <x v="2"/>
    <s v="北京必胜客比萨饼有限公司"/>
    <s v="北京"/>
    <x v="2"/>
    <x v="5"/>
    <x v="0"/>
  </r>
  <r>
    <x v="0"/>
    <n v="86002112"/>
    <s v="PH五棵松"/>
    <x v="2"/>
    <s v="北京必胜客比萨饼有限公司"/>
    <s v="北京"/>
    <x v="2"/>
    <x v="5"/>
    <x v="0"/>
  </r>
  <r>
    <x v="0"/>
    <n v="86002113"/>
    <s v="PH津南津沽"/>
    <x v="2"/>
    <s v="北京必胜客比萨饼有限公司"/>
    <s v="天津"/>
    <x v="1"/>
    <x v="4"/>
    <x v="0"/>
  </r>
  <r>
    <x v="0"/>
    <n v="86002115"/>
    <s v="PH双井"/>
    <x v="2"/>
    <s v="北京必胜客比萨饼有限公司"/>
    <s v="北京"/>
    <x v="2"/>
    <x v="5"/>
    <x v="0"/>
  </r>
  <r>
    <x v="0"/>
    <n v="86002117"/>
    <s v="PH望京南大街"/>
    <x v="2"/>
    <s v="北京必胜客比萨饼有限公司"/>
    <s v="北京"/>
    <x v="2"/>
    <x v="5"/>
    <x v="0"/>
  </r>
  <r>
    <x v="0"/>
    <n v="86002118"/>
    <s v="PH石家庄东尚"/>
    <x v="2"/>
    <s v="北京必胜客比萨饼有限公司"/>
    <s v="石家庄"/>
    <x v="3"/>
    <x v="9"/>
    <x v="0"/>
  </r>
  <r>
    <x v="0"/>
    <n v="86002119"/>
    <s v="PH天津柳林"/>
    <x v="2"/>
    <s v="北京必胜客比萨饼有限公司"/>
    <s v="天津"/>
    <x v="1"/>
    <x v="4"/>
    <x v="0"/>
  </r>
  <r>
    <x v="0"/>
    <n v="86002121"/>
    <s v="PH天津奥城"/>
    <x v="2"/>
    <s v="北京必胜客比萨饼有限公司"/>
    <s v="天津"/>
    <x v="1"/>
    <x v="4"/>
    <x v="0"/>
  </r>
  <r>
    <x v="0"/>
    <n v="86002122"/>
    <s v="PH石景山"/>
    <x v="2"/>
    <s v="北京必胜客比萨饼有限公司"/>
    <s v="北京"/>
    <x v="2"/>
    <x v="5"/>
    <x v="0"/>
  </r>
  <r>
    <x v="0"/>
    <n v="86002123"/>
    <s v="PH唐山远洋城"/>
    <x v="2"/>
    <s v="北京必胜客比萨饼有限公司"/>
    <s v="唐山"/>
    <x v="3"/>
    <x v="7"/>
    <x v="0"/>
  </r>
  <r>
    <x v="0"/>
    <n v="86002125"/>
    <s v="PH天津科贸"/>
    <x v="2"/>
    <s v="北京必胜客比萨饼有限公司"/>
    <s v="天津"/>
    <x v="1"/>
    <x v="4"/>
    <x v="0"/>
  </r>
  <r>
    <x v="0"/>
    <n v="86002126"/>
    <s v="PH华侨城"/>
    <x v="2"/>
    <s v="北京必胜客比萨饼有限公司"/>
    <s v="北京"/>
    <x v="2"/>
    <x v="5"/>
    <x v="0"/>
  </r>
  <r>
    <x v="0"/>
    <n v="86002127"/>
    <s v="PH天津滨江"/>
    <x v="2"/>
    <s v="北京必胜客比萨饼有限公司"/>
    <s v="天津"/>
    <x v="1"/>
    <x v="4"/>
    <x v="0"/>
  </r>
  <r>
    <x v="0"/>
    <n v="86002128"/>
    <s v="PH天津新开路"/>
    <x v="2"/>
    <s v="北京必胜客比萨饼有限公司"/>
    <s v="天津"/>
    <x v="1"/>
    <x v="4"/>
    <x v="0"/>
  </r>
  <r>
    <x v="0"/>
    <n v="86002129"/>
    <s v="PH紫竹桥苏宁"/>
    <x v="2"/>
    <s v="北京必胜客比萨饼有限公司"/>
    <s v="北京"/>
    <x v="2"/>
    <x v="5"/>
    <x v="0"/>
  </r>
  <r>
    <x v="0"/>
    <n v="86002134"/>
    <s v="PH天津金河"/>
    <x v="2"/>
    <s v="北京必胜客比萨饼有限公司"/>
    <s v="天津"/>
    <x v="1"/>
    <x v="4"/>
    <x v="0"/>
  </r>
  <r>
    <x v="0"/>
    <n v="86002137"/>
    <s v="PH公益西桥"/>
    <x v="2"/>
    <s v="北京必胜客比萨饼有限公司"/>
    <s v="北京"/>
    <x v="2"/>
    <x v="5"/>
    <x v="0"/>
  </r>
  <r>
    <x v="0"/>
    <n v="86002138"/>
    <s v="PH天津金钟"/>
    <x v="2"/>
    <s v="北京必胜客比萨饼有限公司"/>
    <s v="天津"/>
    <x v="1"/>
    <x v="4"/>
    <x v="0"/>
  </r>
  <r>
    <x v="0"/>
    <n v="86002139"/>
    <s v="PH魏公村"/>
    <x v="2"/>
    <s v="北京必胜客比萨饼有限公司"/>
    <s v="北京"/>
    <x v="2"/>
    <x v="5"/>
    <x v="0"/>
  </r>
  <r>
    <x v="0"/>
    <n v="86002140"/>
    <s v="PH巴沟"/>
    <x v="2"/>
    <s v="北京必胜客比萨饼有限公司"/>
    <s v="北京"/>
    <x v="2"/>
    <x v="5"/>
    <x v="0"/>
  </r>
  <r>
    <x v="0"/>
    <n v="86002141"/>
    <s v="PH秦皇岛乐都汇"/>
    <x v="2"/>
    <s v="北京必胜客比萨饼有限公司"/>
    <s v="秦皇岛"/>
    <x v="3"/>
    <x v="21"/>
    <x v="0"/>
  </r>
  <r>
    <x v="0"/>
    <n v="86002142"/>
    <s v="PH保定裕华"/>
    <x v="2"/>
    <s v="北京必胜客比萨饼有限公司"/>
    <s v="保定"/>
    <x v="3"/>
    <x v="6"/>
    <x v="0"/>
  </r>
  <r>
    <x v="0"/>
    <n v="86002144"/>
    <s v="PH恒基中心"/>
    <x v="2"/>
    <s v="北京必胜客比萨饼有限公司"/>
    <s v="北京"/>
    <x v="2"/>
    <x v="5"/>
    <x v="0"/>
  </r>
  <r>
    <x v="0"/>
    <n v="86002145"/>
    <s v="PH太原铜锣湾"/>
    <x v="2"/>
    <s v="北京必胜客比萨饼有限公司"/>
    <s v="太原"/>
    <x v="4"/>
    <x v="11"/>
    <x v="0"/>
  </r>
  <r>
    <x v="0"/>
    <n v="86002146"/>
    <s v="PH大钟寺"/>
    <x v="2"/>
    <s v="北京必胜客比萨饼有限公司"/>
    <s v="北京"/>
    <x v="2"/>
    <x v="5"/>
    <x v="0"/>
  </r>
  <r>
    <x v="0"/>
    <n v="86002147"/>
    <s v="PH西三旗"/>
    <x v="2"/>
    <s v="北京必胜客比萨饼有限公司"/>
    <s v="北京"/>
    <x v="2"/>
    <x v="5"/>
    <x v="0"/>
  </r>
  <r>
    <x v="0"/>
    <n v="86002148"/>
    <s v="PH朝阳大悦城"/>
    <x v="2"/>
    <s v="北京必胜客比萨饼有限公司"/>
    <s v="北京"/>
    <x v="2"/>
    <x v="5"/>
    <x v="0"/>
  </r>
  <r>
    <x v="0"/>
    <n v="86002149"/>
    <s v="PH天津迎水道"/>
    <x v="2"/>
    <s v="北京必胜客比萨饼有限公司"/>
    <s v="天津"/>
    <x v="1"/>
    <x v="4"/>
    <x v="0"/>
  </r>
  <r>
    <x v="0"/>
    <n v="86002151"/>
    <s v="PH天津海富"/>
    <x v="2"/>
    <s v="北京必胜客比萨饼有限公司"/>
    <s v="天津"/>
    <x v="1"/>
    <x v="4"/>
    <x v="0"/>
  </r>
  <r>
    <x v="0"/>
    <n v="86002152"/>
    <s v="PH顺义"/>
    <x v="2"/>
    <s v="北京必胜客比萨饼有限公司"/>
    <s v="北京"/>
    <x v="2"/>
    <x v="5"/>
    <x v="0"/>
  </r>
  <r>
    <x v="0"/>
    <n v="86002153"/>
    <s v="PH北苑路"/>
    <x v="2"/>
    <s v="北京必胜客比萨饼有限公司"/>
    <s v="北京"/>
    <x v="2"/>
    <x v="5"/>
    <x v="0"/>
  </r>
  <r>
    <x v="0"/>
    <n v="86002154"/>
    <s v="PH塘沽永旺"/>
    <x v="2"/>
    <s v="北京必胜客比萨饼有限公司"/>
    <s v="天津"/>
    <x v="1"/>
    <x v="4"/>
    <x v="0"/>
  </r>
  <r>
    <x v="0"/>
    <n v="86002155"/>
    <s v="PH天津三马路"/>
    <x v="2"/>
    <s v="北京必胜客比萨饼有限公司"/>
    <s v="天津"/>
    <x v="1"/>
    <x v="4"/>
    <x v="0"/>
  </r>
  <r>
    <x v="0"/>
    <n v="86002156"/>
    <s v="PH大兴火神庙"/>
    <x v="2"/>
    <s v="北京必胜客比萨饼有限公司"/>
    <s v="北京"/>
    <x v="2"/>
    <x v="5"/>
    <x v="0"/>
  </r>
  <r>
    <x v="0"/>
    <n v="86002157"/>
    <s v="PH太原三晋"/>
    <x v="2"/>
    <s v="北京必胜客比萨饼有限公司"/>
    <s v="太原"/>
    <x v="4"/>
    <x v="11"/>
    <x v="0"/>
  </r>
  <r>
    <x v="0"/>
    <n v="86002158"/>
    <s v="PH廊坊爱民"/>
    <x v="2"/>
    <s v="北京必胜客比萨饼有限公司"/>
    <s v="廊坊"/>
    <x v="3"/>
    <x v="13"/>
    <x v="0"/>
  </r>
  <r>
    <x v="0"/>
    <n v="86002161"/>
    <s v="PH太原迎泽"/>
    <x v="2"/>
    <s v="北京必胜客比萨饼有限公司"/>
    <s v="太原"/>
    <x v="4"/>
    <x v="11"/>
    <x v="0"/>
  </r>
  <r>
    <x v="0"/>
    <n v="86002163"/>
    <s v="PH天津津滨"/>
    <x v="2"/>
    <s v="北京必胜客比萨饼有限公司"/>
    <s v="天津"/>
    <x v="1"/>
    <x v="4"/>
    <x v="0"/>
  </r>
  <r>
    <x v="0"/>
    <n v="86002164"/>
    <s v="PH包头万达"/>
    <x v="2"/>
    <s v="北京必胜客比萨饼有限公司"/>
    <s v="包头"/>
    <x v="0"/>
    <x v="2"/>
    <x v="0"/>
  </r>
  <r>
    <x v="0"/>
    <n v="86002165"/>
    <s v="PH呼市万达广场"/>
    <x v="2"/>
    <s v="北京必胜客比萨饼有限公司"/>
    <s v="呼和浩特"/>
    <x v="0"/>
    <x v="10"/>
    <x v="0"/>
  </r>
  <r>
    <x v="0"/>
    <n v="86002168"/>
    <s v="PH呼市长乐宫"/>
    <x v="2"/>
    <s v="北京必胜客比萨饼有限公司"/>
    <s v="呼和浩特"/>
    <x v="0"/>
    <x v="10"/>
    <x v="0"/>
  </r>
  <r>
    <x v="0"/>
    <n v="86002169"/>
    <s v="PH良乡"/>
    <x v="2"/>
    <s v="北京必胜客比萨饼有限公司"/>
    <s v="北京"/>
    <x v="2"/>
    <x v="5"/>
    <x v="0"/>
  </r>
  <r>
    <x v="0"/>
    <n v="86002170"/>
    <s v="PH分钟寺"/>
    <x v="2"/>
    <s v="北京必胜客比萨饼有限公司"/>
    <s v="北京"/>
    <x v="2"/>
    <x v="5"/>
    <x v="0"/>
  </r>
  <r>
    <x v="0"/>
    <n v="86002173"/>
    <s v="PH保定保百"/>
    <x v="2"/>
    <s v="北京必胜客比萨饼有限公司"/>
    <s v="保定"/>
    <x v="3"/>
    <x v="6"/>
    <x v="0"/>
  </r>
  <r>
    <x v="0"/>
    <n v="86002175"/>
    <s v="PH西苑"/>
    <x v="2"/>
    <s v="北京必胜客比萨饼有限公司"/>
    <s v="北京"/>
    <x v="2"/>
    <x v="5"/>
    <x v="0"/>
  </r>
  <r>
    <x v="0"/>
    <n v="86002176"/>
    <s v="PH石家庄新人民"/>
    <x v="2"/>
    <s v="北京必胜客比萨饼有限公司"/>
    <s v="石家庄"/>
    <x v="3"/>
    <x v="9"/>
    <x v="0"/>
  </r>
  <r>
    <x v="0"/>
    <n v="86002177"/>
    <s v="PH天津大岛"/>
    <x v="2"/>
    <s v="北京必胜客比萨饼有限公司"/>
    <s v="天津"/>
    <x v="1"/>
    <x v="4"/>
    <x v="0"/>
  </r>
  <r>
    <x v="0"/>
    <n v="86002178"/>
    <s v="PH旧宫物美"/>
    <x v="2"/>
    <s v="北京必胜客比萨饼有限公司"/>
    <s v="北京"/>
    <x v="2"/>
    <x v="5"/>
    <x v="0"/>
  </r>
  <r>
    <x v="0"/>
    <n v="86002180"/>
    <s v="PH阳泉滨河"/>
    <x v="2"/>
    <s v="北京必胜客比萨饼有限公司"/>
    <s v="阳泉"/>
    <x v="4"/>
    <x v="26"/>
    <x v="0"/>
  </r>
  <r>
    <x v="0"/>
    <n v="86002186"/>
    <s v="PH保定华创"/>
    <x v="2"/>
    <s v="北京必胜客比萨饼有限公司"/>
    <s v="保定"/>
    <x v="3"/>
    <x v="6"/>
    <x v="0"/>
  </r>
  <r>
    <x v="0"/>
    <n v="86002187"/>
    <s v="PH塘沽金元宝"/>
    <x v="2"/>
    <s v="北京必胜客比萨饼有限公司"/>
    <s v="天津"/>
    <x v="1"/>
    <x v="4"/>
    <x v="0"/>
  </r>
  <r>
    <x v="0"/>
    <n v="86002188"/>
    <s v="PH邢台天一城"/>
    <x v="2"/>
    <s v="北京必胜客比萨饼有限公司"/>
    <s v="邢台"/>
    <x v="3"/>
    <x v="8"/>
    <x v="0"/>
  </r>
  <r>
    <x v="0"/>
    <n v="86002189"/>
    <s v="PH保定万博"/>
    <x v="2"/>
    <s v="北京必胜客比萨饼有限公司"/>
    <s v="保定"/>
    <x v="3"/>
    <x v="6"/>
    <x v="0"/>
  </r>
  <r>
    <x v="0"/>
    <n v="86002191"/>
    <s v="PH石家庄尖岭万达"/>
    <x v="2"/>
    <s v="北京必胜客比萨饼有限公司"/>
    <s v="石家庄"/>
    <x v="3"/>
    <x v="9"/>
    <x v="0"/>
  </r>
  <r>
    <x v="0"/>
    <n v="86002192"/>
    <s v="PH宋家庄"/>
    <x v="2"/>
    <s v="北京必胜客比萨饼有限公司"/>
    <s v="北京"/>
    <x v="2"/>
    <x v="5"/>
    <x v="0"/>
  </r>
  <r>
    <x v="0"/>
    <n v="86002193"/>
    <s v="PH唐山万达"/>
    <x v="2"/>
    <s v="北京必胜客比萨饼有限公司"/>
    <s v="唐山"/>
    <x v="3"/>
    <x v="7"/>
    <x v="0"/>
  </r>
  <r>
    <x v="0"/>
    <n v="86002197"/>
    <s v="PH中关村广场"/>
    <x v="2"/>
    <s v="北京必胜客比萨饼有限公司"/>
    <s v="北京"/>
    <x v="2"/>
    <x v="5"/>
    <x v="0"/>
  </r>
  <r>
    <x v="0"/>
    <n v="86002199"/>
    <s v="PH天津黑牛城"/>
    <x v="2"/>
    <s v="北京必胜客比萨饼有限公司"/>
    <s v="天津"/>
    <x v="1"/>
    <x v="4"/>
    <x v="0"/>
  </r>
  <r>
    <x v="0"/>
    <n v="86002200"/>
    <s v="PH朝阳门"/>
    <x v="2"/>
    <s v="北京必胜客比萨饼有限公司"/>
    <s v="北京"/>
    <x v="2"/>
    <x v="5"/>
    <x v="0"/>
  </r>
  <r>
    <x v="0"/>
    <n v="86002201"/>
    <s v="PH廊坊万达"/>
    <x v="2"/>
    <s v="北京必胜客比萨饼有限公司"/>
    <s v="廊坊"/>
    <x v="3"/>
    <x v="13"/>
    <x v="0"/>
  </r>
  <r>
    <x v="0"/>
    <n v="86002203"/>
    <s v="PH知春路"/>
    <x v="2"/>
    <s v="北京必胜客比萨饼有限公司"/>
    <s v="北京"/>
    <x v="2"/>
    <x v="5"/>
    <x v="0"/>
  </r>
  <r>
    <x v="0"/>
    <n v="86002207"/>
    <s v="PH五棵松桥"/>
    <x v="2"/>
    <s v="北京必胜客比萨饼有限公司"/>
    <s v="北京"/>
    <x v="2"/>
    <x v="5"/>
    <x v="0"/>
  </r>
  <r>
    <x v="0"/>
    <n v="86002209"/>
    <s v="PH呼市凯德."/>
    <x v="2"/>
    <s v="北京必胜客比萨饼有限公司"/>
    <s v="呼和浩特"/>
    <x v="0"/>
    <x v="10"/>
    <x v="0"/>
  </r>
  <r>
    <x v="0"/>
    <n v="86002210"/>
    <s v="PH青塔翠微"/>
    <x v="2"/>
    <s v="北京必胜客比萨饼有限公司"/>
    <s v="北京"/>
    <x v="2"/>
    <x v="5"/>
    <x v="0"/>
  </r>
  <r>
    <x v="0"/>
    <n v="86002211"/>
    <s v="PH八大处路"/>
    <x v="2"/>
    <s v="北京必胜客比萨饼有限公司"/>
    <s v="北京"/>
    <x v="2"/>
    <x v="5"/>
    <x v="0"/>
  </r>
  <r>
    <x v="0"/>
    <n v="86002216"/>
    <s v="PH丰南"/>
    <x v="2"/>
    <s v="北京必胜客比萨饼有限公司"/>
    <s v="唐山"/>
    <x v="3"/>
    <x v="7"/>
    <x v="0"/>
  </r>
  <r>
    <x v="0"/>
    <n v="86002218"/>
    <s v="PH天津大悦城"/>
    <x v="2"/>
    <s v="北京必胜客比萨饼有限公司"/>
    <s v="天津"/>
    <x v="1"/>
    <x v="4"/>
    <x v="0"/>
  </r>
  <r>
    <x v="0"/>
    <n v="86002219"/>
    <s v="PH天通中苑"/>
    <x v="2"/>
    <s v="北京必胜客比萨饼有限公司"/>
    <s v="北京"/>
    <x v="2"/>
    <x v="5"/>
    <x v="0"/>
  </r>
  <r>
    <x v="0"/>
    <n v="86002220"/>
    <s v="PH洋桥银泰"/>
    <x v="2"/>
    <s v="北京必胜客比萨饼有限公司"/>
    <s v="北京"/>
    <x v="2"/>
    <x v="5"/>
    <x v="0"/>
  </r>
  <r>
    <x v="0"/>
    <n v="86002225"/>
    <s v="PH天津银河国际"/>
    <x v="2"/>
    <s v="北京必胜客比萨饼有限公司"/>
    <s v="天津"/>
    <x v="1"/>
    <x v="4"/>
    <x v="0"/>
  </r>
  <r>
    <x v="0"/>
    <n v="86002228"/>
    <s v="PH鄂尔多斯万正"/>
    <x v="2"/>
    <s v="北京必胜客比萨饼有限公司"/>
    <s v="鄂尔多斯"/>
    <x v="0"/>
    <x v="3"/>
    <x v="0"/>
  </r>
  <r>
    <x v="0"/>
    <n v="86002230"/>
    <s v="PH天津中北旺"/>
    <x v="2"/>
    <s v="北京必胜客比萨饼有限公司"/>
    <s v="天津"/>
    <x v="1"/>
    <x v="4"/>
    <x v="0"/>
  </r>
  <r>
    <x v="0"/>
    <n v="86002231"/>
    <s v="PH石家庄勒泰"/>
    <x v="2"/>
    <s v="北京必胜客比萨饼有限公司"/>
    <s v="石家庄"/>
    <x v="3"/>
    <x v="9"/>
    <x v="0"/>
  </r>
  <r>
    <x v="0"/>
    <n v="86002232"/>
    <s v="PH石家庄花园"/>
    <x v="2"/>
    <s v="北京必胜客比萨饼有限公司"/>
    <s v="石家庄"/>
    <x v="3"/>
    <x v="9"/>
    <x v="0"/>
  </r>
  <r>
    <x v="0"/>
    <n v="86002236"/>
    <s v="PH天津财富大厦"/>
    <x v="2"/>
    <s v="北京必胜客比萨饼有限公司"/>
    <s v="天津"/>
    <x v="1"/>
    <x v="4"/>
    <x v="0"/>
  </r>
  <r>
    <x v="0"/>
    <n v="86002237"/>
    <s v="PH静海金桥国贸"/>
    <x v="2"/>
    <s v="北京必胜客比萨饼有限公司"/>
    <s v="天津"/>
    <x v="1"/>
    <x v="4"/>
    <x v="0"/>
  </r>
  <r>
    <x v="0"/>
    <n v="86002239"/>
    <s v="PH衡水衡百"/>
    <x v="2"/>
    <s v="北京必胜客比萨饼有限公司"/>
    <s v="衡水"/>
    <x v="3"/>
    <x v="22"/>
    <x v="0"/>
  </r>
  <r>
    <x v="0"/>
    <n v="86002240"/>
    <s v="PH秦皇岛燕山"/>
    <x v="2"/>
    <s v="北京必胜客比萨饼有限公司"/>
    <s v="秦皇岛"/>
    <x v="3"/>
    <x v="21"/>
    <x v="0"/>
  </r>
  <r>
    <x v="0"/>
    <n v="86002241"/>
    <s v="PH石佛营"/>
    <x v="2"/>
    <s v="北京必胜客比萨饼有限公司"/>
    <s v="北京"/>
    <x v="2"/>
    <x v="5"/>
    <x v="0"/>
  </r>
  <r>
    <x v="0"/>
    <n v="86002242"/>
    <s v="PH机场二店"/>
    <x v="2"/>
    <s v="北京必胜客比萨饼有限公司"/>
    <s v="北京"/>
    <x v="2"/>
    <x v="5"/>
    <x v="0"/>
  </r>
  <r>
    <x v="0"/>
    <n v="86002243"/>
    <s v="PH双桥"/>
    <x v="2"/>
    <s v="北京必胜客比萨饼有限公司"/>
    <s v="北京"/>
    <x v="2"/>
    <x v="5"/>
    <x v="0"/>
  </r>
  <r>
    <x v="0"/>
    <n v="86002245"/>
    <s v="PH五彩城"/>
    <x v="2"/>
    <s v="北京必胜客比萨饼有限公司"/>
    <s v="北京"/>
    <x v="2"/>
    <x v="5"/>
    <x v="0"/>
  </r>
  <r>
    <x v="0"/>
    <n v="86002247"/>
    <s v="PH安河桥北华联"/>
    <x v="2"/>
    <s v="北京必胜客比萨饼有限公司"/>
    <s v="北京"/>
    <x v="2"/>
    <x v="5"/>
    <x v="0"/>
  </r>
  <r>
    <x v="0"/>
    <n v="86002248"/>
    <s v="PH长安商场"/>
    <x v="2"/>
    <s v="北京必胜客比萨饼有限公司"/>
    <s v="北京"/>
    <x v="2"/>
    <x v="5"/>
    <x v="0"/>
  </r>
  <r>
    <x v="0"/>
    <n v="86002249"/>
    <s v="PH望京华彩"/>
    <x v="2"/>
    <s v="北京必胜客比萨饼有限公司"/>
    <s v="北京"/>
    <x v="2"/>
    <x v="5"/>
    <x v="0"/>
  </r>
  <r>
    <x v="0"/>
    <n v="86002251"/>
    <s v="PH工体北路"/>
    <x v="2"/>
    <s v="北京必胜客比萨饼有限公司"/>
    <s v="北京"/>
    <x v="2"/>
    <x v="5"/>
    <x v="0"/>
  </r>
  <r>
    <x v="0"/>
    <n v="86002252"/>
    <s v="PH房山"/>
    <x v="2"/>
    <s v="北京必胜客比萨饼有限公司"/>
    <s v="北京"/>
    <x v="2"/>
    <x v="5"/>
    <x v="0"/>
  </r>
  <r>
    <x v="0"/>
    <n v="86002254"/>
    <s v="PH常营华联"/>
    <x v="2"/>
    <s v="北京必胜客比萨饼有限公司"/>
    <s v="北京"/>
    <x v="2"/>
    <x v="5"/>
    <x v="0"/>
  </r>
  <r>
    <x v="0"/>
    <n v="86002256"/>
    <s v="PH远大路"/>
    <x v="2"/>
    <s v="北京必胜客比萨饼有限公司"/>
    <s v="北京"/>
    <x v="2"/>
    <x v="5"/>
    <x v="0"/>
  </r>
  <r>
    <x v="0"/>
    <n v="86002258"/>
    <s v="PH北京南站"/>
    <x v="2"/>
    <s v="北京必胜客比萨饼有限公司"/>
    <s v="北京"/>
    <x v="2"/>
    <x v="5"/>
    <x v="0"/>
  </r>
  <r>
    <x v="0"/>
    <n v="86002259"/>
    <s v="PH红桥"/>
    <x v="2"/>
    <s v="北京必胜客比萨饼有限公司"/>
    <s v="北京"/>
    <x v="2"/>
    <x v="5"/>
    <x v="0"/>
  </r>
  <r>
    <x v="0"/>
    <n v="86002260"/>
    <s v="PH龙湖长楹天街"/>
    <x v="2"/>
    <s v="北京必胜客比萨饼有限公司"/>
    <s v="北京"/>
    <x v="2"/>
    <x v="5"/>
    <x v="0"/>
  </r>
  <r>
    <x v="0"/>
    <n v="86002261"/>
    <s v="PH亦庄力宝"/>
    <x v="2"/>
    <s v="北京必胜客比萨饼有限公司"/>
    <s v="北京"/>
    <x v="2"/>
    <x v="5"/>
    <x v="0"/>
  </r>
  <r>
    <x v="0"/>
    <n v="86002262"/>
    <s v="PH通州九棵树"/>
    <x v="2"/>
    <s v="北京必胜客比萨饼有限公司"/>
    <s v="北京"/>
    <x v="2"/>
    <x v="5"/>
    <x v="0"/>
  </r>
  <r>
    <x v="0"/>
    <n v="86002264"/>
    <s v="PH王府井淘汇"/>
    <x v="2"/>
    <s v="北京必胜客比萨饼有限公司"/>
    <s v="北京"/>
    <x v="2"/>
    <x v="5"/>
    <x v="0"/>
  </r>
  <r>
    <x v="0"/>
    <n v="86002266"/>
    <s v="PH清河翠微"/>
    <x v="2"/>
    <s v="北京必胜客比萨饼有限公司"/>
    <s v="北京"/>
    <x v="2"/>
    <x v="5"/>
    <x v="0"/>
  </r>
  <r>
    <x v="0"/>
    <n v="86002267"/>
    <s v="PH通州万达"/>
    <x v="2"/>
    <s v="北京必胜客比萨饼有限公司"/>
    <s v="北京"/>
    <x v="2"/>
    <x v="5"/>
    <x v="0"/>
  </r>
  <r>
    <x v="0"/>
    <n v="86002268"/>
    <s v="PH西红门理想城"/>
    <x v="2"/>
    <s v="北京必胜客比萨饼有限公司"/>
    <s v="北京"/>
    <x v="2"/>
    <x v="5"/>
    <x v="0"/>
  </r>
  <r>
    <x v="0"/>
    <n v="86002269"/>
    <s v="PH西红门"/>
    <x v="2"/>
    <s v="北京必胜客比萨饼有限公司"/>
    <s v="北京"/>
    <x v="2"/>
    <x v="5"/>
    <x v="0"/>
  </r>
  <r>
    <x v="0"/>
    <n v="86002270"/>
    <s v="PH怀柔国泰"/>
    <x v="2"/>
    <s v="北京必胜客比萨饼有限公司"/>
    <s v="北京"/>
    <x v="2"/>
    <x v="5"/>
    <x v="0"/>
  </r>
  <r>
    <x v="0"/>
    <n v="86002271"/>
    <s v="PH房山长阳"/>
    <x v="2"/>
    <s v="北京必胜客比萨饼有限公司"/>
    <s v="北京"/>
    <x v="2"/>
    <x v="5"/>
    <x v="0"/>
  </r>
  <r>
    <x v="0"/>
    <n v="86002272"/>
    <s v="PH安贞华联"/>
    <x v="2"/>
    <s v="北京必胜客比萨饼有限公司"/>
    <s v="北京"/>
    <x v="2"/>
    <x v="5"/>
    <x v="0"/>
  </r>
  <r>
    <x v="0"/>
    <n v="86002273"/>
    <s v="PH绿地新都会"/>
    <x v="2"/>
    <s v="北京必胜客比萨饼有限公司"/>
    <s v="北京"/>
    <x v="2"/>
    <x v="5"/>
    <x v="0"/>
  </r>
  <r>
    <x v="0"/>
    <n v="86002274"/>
    <s v="PH前门"/>
    <x v="2"/>
    <s v="北京必胜客比萨饼有限公司"/>
    <s v="北京"/>
    <x v="2"/>
    <x v="5"/>
    <x v="0"/>
  </r>
  <r>
    <x v="0"/>
    <n v="86002275"/>
    <s v="PH东坝"/>
    <x v="2"/>
    <s v="北京必胜客比萨饼有限公司"/>
    <s v="北京"/>
    <x v="2"/>
    <x v="5"/>
    <x v="0"/>
  </r>
  <r>
    <x v="0"/>
    <n v="86002276"/>
    <s v="PH密云"/>
    <x v="2"/>
    <s v="北京必胜客比萨饼有限公司"/>
    <s v="北京"/>
    <x v="2"/>
    <x v="5"/>
    <x v="0"/>
  </r>
  <r>
    <x v="0"/>
    <n v="86002277"/>
    <s v="PH和谐广场"/>
    <x v="2"/>
    <s v="北京必胜客比萨饼有限公司"/>
    <s v="北京"/>
    <x v="2"/>
    <x v="5"/>
    <x v="0"/>
  </r>
  <r>
    <x v="0"/>
    <n v="86002278"/>
    <s v="PH慈云寺"/>
    <x v="2"/>
    <s v="北京必胜客比萨饼有限公司"/>
    <s v="北京"/>
    <x v="2"/>
    <x v="5"/>
    <x v="0"/>
  </r>
  <r>
    <x v="0"/>
    <n v="86002279"/>
    <s v="PH平谷华联"/>
    <x v="2"/>
    <s v="北京必胜客比萨饼有限公司"/>
    <s v="北京"/>
    <x v="2"/>
    <x v="5"/>
    <x v="0"/>
  </r>
  <r>
    <x v="0"/>
    <n v="86002280"/>
    <s v="PH西单君太"/>
    <x v="2"/>
    <s v="北京必胜客比萨饼有限公司"/>
    <s v="北京"/>
    <x v="2"/>
    <x v="5"/>
    <x v="0"/>
  </r>
  <r>
    <x v="0"/>
    <n v="86002281"/>
    <s v="PH长城奥莱"/>
    <x v="2"/>
    <s v="北京必胜客比萨饼有限公司"/>
    <s v="北京"/>
    <x v="2"/>
    <x v="5"/>
    <x v="0"/>
  </r>
  <r>
    <x v="0"/>
    <n v="86002282"/>
    <s v="PH南锣鼓巷餐厅"/>
    <x v="2"/>
    <s v="北京必胜客比萨饼有限公司"/>
    <s v="北京"/>
    <x v="2"/>
    <x v="5"/>
    <x v="0"/>
  </r>
  <r>
    <x v="0"/>
    <n v="86002283"/>
    <s v="古城邮局"/>
    <x v="2"/>
    <s v="北京必胜客比萨饼有限公司"/>
    <s v="北京"/>
    <x v="2"/>
    <x v="5"/>
    <x v="0"/>
  </r>
  <r>
    <x v="0"/>
    <n v="86002284"/>
    <s v="PH玉泉远洋"/>
    <x v="2"/>
    <s v="北京必胜客比萨饼有限公司"/>
    <s v="北京"/>
    <x v="2"/>
    <x v="5"/>
    <x v="0"/>
  </r>
  <r>
    <x v="0"/>
    <n v="86002286"/>
    <s v="PH右安门"/>
    <x v="2"/>
    <s v="北京必胜客比萨饼有限公司"/>
    <s v="北京"/>
    <x v="2"/>
    <x v="5"/>
    <x v="0"/>
  </r>
  <r>
    <x v="0"/>
    <n v="86002287"/>
    <s v="PH北苑未来客"/>
    <x v="2"/>
    <s v="北京必胜客比萨饼有限公司"/>
    <s v="北京"/>
    <x v="2"/>
    <x v="5"/>
    <x v="0"/>
  </r>
  <r>
    <x v="0"/>
    <n v="86002288"/>
    <s v="PH旧宫万科"/>
    <x v="2"/>
    <s v="北京必胜客比萨饼有限公司"/>
    <s v="北京"/>
    <x v="2"/>
    <x v="5"/>
    <x v="0"/>
  </r>
  <r>
    <x v="0"/>
    <n v="86002289"/>
    <s v="大兴龙湖"/>
    <x v="2"/>
    <s v="北京必胜客比萨饼有限公司"/>
    <s v="北京"/>
    <x v="2"/>
    <x v="5"/>
    <x v="0"/>
  </r>
  <r>
    <x v="0"/>
    <n v="86002290"/>
    <s v="PH天北路"/>
    <x v="2"/>
    <s v="北京必胜客比萨饼有限公司"/>
    <s v="北京"/>
    <x v="2"/>
    <x v="5"/>
    <x v="0"/>
  </r>
  <r>
    <x v="0"/>
    <n v="86002294"/>
    <s v="大兴绿地"/>
    <x v="2"/>
    <s v="北京必胜客比萨饼有限公司"/>
    <s v="北京"/>
    <x v="2"/>
    <x v="5"/>
    <x v="0"/>
  </r>
  <r>
    <x v="0"/>
    <n v="86002295"/>
    <s v="东大桥"/>
    <x v="2"/>
    <s v="北京必胜客比萨饼有限公司"/>
    <s v="北京"/>
    <x v="2"/>
    <x v="5"/>
    <x v="0"/>
  </r>
  <r>
    <x v="0"/>
    <n v="86002296"/>
    <s v="槐房万达"/>
    <x v="2"/>
    <s v="北京必胜客比萨饼有限公司"/>
    <s v="北京"/>
    <x v="2"/>
    <x v="5"/>
    <x v="0"/>
  </r>
  <r>
    <x v="0"/>
    <n v="80023701"/>
    <s v="HS石家庄益东"/>
    <x v="3"/>
    <s v="北京必胜客比萨饼有限公司"/>
    <s v="石家庄"/>
    <x v="3"/>
    <x v="9"/>
    <x v="0"/>
  </r>
  <r>
    <x v="0"/>
    <n v="80023702"/>
    <s v="HS石家庄友谊"/>
    <x v="3"/>
    <s v="北京必胜客比萨饼有限公司"/>
    <s v="石家庄"/>
    <x v="3"/>
    <x v="9"/>
    <x v="0"/>
  </r>
  <r>
    <x v="0"/>
    <n v="80023703"/>
    <s v="HS天津泗水道"/>
    <x v="3"/>
    <s v="北京必胜客比萨饼有限公司"/>
    <s v="天津"/>
    <x v="1"/>
    <x v="4"/>
    <x v="0"/>
  </r>
  <r>
    <x v="0"/>
    <n v="80023704"/>
    <s v="HS唐山凤城国际"/>
    <x v="3"/>
    <s v="北京必胜客比萨饼有限公司"/>
    <s v="唐山"/>
    <x v="3"/>
    <x v="7"/>
    <x v="0"/>
  </r>
  <r>
    <x v="0"/>
    <n v="80023705"/>
    <s v="HS石家庄翟营"/>
    <x v="3"/>
    <s v="北京必胜客比萨饼有限公司"/>
    <s v="石家庄"/>
    <x v="3"/>
    <x v="9"/>
    <x v="0"/>
  </r>
  <r>
    <x v="0"/>
    <n v="80023706"/>
    <s v="HS塘沽黄海路"/>
    <x v="3"/>
    <s v="北京必胜客比萨饼有限公司"/>
    <s v="天津"/>
    <x v="1"/>
    <x v="4"/>
    <x v="0"/>
  </r>
  <r>
    <x v="0"/>
    <n v="80023707"/>
    <s v="HS天津北宁湾"/>
    <x v="3"/>
    <s v="北京必胜客比萨饼有限公司"/>
    <s v="天津"/>
    <x v="1"/>
    <x v="4"/>
    <x v="0"/>
  </r>
  <r>
    <x v="0"/>
    <n v="80023708"/>
    <s v="HS呼市丰州路"/>
    <x v="3"/>
    <s v="北京必胜客比萨饼有限公司"/>
    <s v="呼市"/>
    <x v="0"/>
    <x v="10"/>
    <x v="0"/>
  </r>
  <r>
    <x v="0"/>
    <n v="80023709"/>
    <s v="HS天津 王顶堤"/>
    <x v="3"/>
    <s v="北京必胜客比萨饼有限公司"/>
    <s v="天津"/>
    <x v="1"/>
    <x v="4"/>
    <x v="0"/>
  </r>
  <r>
    <x v="0"/>
    <n v="80023710"/>
    <s v="HS秦皇岛巴塞罗那"/>
    <x v="3"/>
    <s v="北京必胜客比萨饼有限公司"/>
    <s v="秦皇岛市"/>
    <x v="3"/>
    <x v="21"/>
    <x v="0"/>
  </r>
  <r>
    <x v="0"/>
    <n v="80023711"/>
    <s v="HS唐山长宁道"/>
    <x v="3"/>
    <s v="北京必胜客比萨饼有限公司"/>
    <s v="唐山"/>
    <x v="3"/>
    <x v="7"/>
    <x v="0"/>
  </r>
  <r>
    <x v="0"/>
    <n v="80023712"/>
    <s v="HS呼市七彩城"/>
    <x v="3"/>
    <s v="北京必胜客比萨饼有限公司"/>
    <s v="呼市"/>
    <x v="0"/>
    <x v="10"/>
    <x v="0"/>
  </r>
  <r>
    <x v="0"/>
    <n v="80023713"/>
    <s v="HS天津光明道"/>
    <x v="3"/>
    <s v="北京必胜客比萨饼有限公司"/>
    <s v="天津"/>
    <x v="1"/>
    <x v="4"/>
    <x v="0"/>
  </r>
  <r>
    <x v="0"/>
    <n v="80023714"/>
    <s v="HS天津熙悦汇"/>
    <x v="3"/>
    <s v="北京必胜客比萨饼有限公司"/>
    <s v="天津"/>
    <x v="1"/>
    <x v="4"/>
    <x v="0"/>
  </r>
  <r>
    <x v="0"/>
    <n v="80023715"/>
    <s v="HS天津十五经路"/>
    <x v="3"/>
    <s v="北京必胜客比萨饼有限公司"/>
    <s v="天津"/>
    <x v="1"/>
    <x v="4"/>
    <x v="0"/>
  </r>
  <r>
    <x v="0"/>
    <n v="80023716"/>
    <s v="HS天津卫津南路"/>
    <x v="3"/>
    <s v="北京必胜客比萨饼有限公司"/>
    <s v="天津"/>
    <x v="1"/>
    <x v="4"/>
    <x v="0"/>
  </r>
  <r>
    <x v="0"/>
    <n v="80023717"/>
    <s v="HS呼市财富港"/>
    <x v="3"/>
    <s v="北京必胜客比萨饼有限公司"/>
    <s v="呼和浩特"/>
    <x v="0"/>
    <x v="10"/>
    <x v="0"/>
  </r>
  <r>
    <x v="0"/>
    <n v="80027701"/>
    <s v="HS太原府西"/>
    <x v="3"/>
    <s v="北京必胜客比萨饼有限公司"/>
    <s v="太原"/>
    <x v="4"/>
    <x v="11"/>
    <x v="0"/>
  </r>
  <r>
    <x v="0"/>
    <n v="80027704"/>
    <s v="HS太原阳光"/>
    <x v="3"/>
    <s v="北京必胜客比萨饼有限公司"/>
    <s v="太原"/>
    <x v="4"/>
    <x v="11"/>
    <x v="0"/>
  </r>
  <r>
    <x v="0"/>
    <n v="80027708"/>
    <s v="HS太原下元"/>
    <x v="3"/>
    <s v="北京必胜客比萨饼有限公司"/>
    <s v="太原"/>
    <x v="4"/>
    <x v="11"/>
    <x v="0"/>
  </r>
  <r>
    <x v="0"/>
    <n v="86002701"/>
    <s v="HS惠新西街"/>
    <x v="3"/>
    <s v="北京必胜客比萨饼有限公司"/>
    <s v="北京"/>
    <x v="2"/>
    <x v="5"/>
    <x v="0"/>
  </r>
  <r>
    <x v="0"/>
    <n v="86002705"/>
    <s v="HS青年路"/>
    <x v="3"/>
    <s v="北京必胜客比萨饼有限公司"/>
    <s v="北京"/>
    <x v="2"/>
    <x v="5"/>
    <x v="0"/>
  </r>
  <r>
    <x v="0"/>
    <n v="86002706"/>
    <s v="HS磁器口"/>
    <x v="3"/>
    <s v="北京必胜客比萨饼有限公司"/>
    <s v="北京"/>
    <x v="2"/>
    <x v="5"/>
    <x v="0"/>
  </r>
  <r>
    <x v="0"/>
    <n v="86002707"/>
    <s v="HS劲松"/>
    <x v="3"/>
    <s v="北京必胜客比萨饼有限公司"/>
    <s v="北京"/>
    <x v="2"/>
    <x v="5"/>
    <x v="0"/>
  </r>
  <r>
    <x v="0"/>
    <n v="86002709"/>
    <s v="HS蒲芳路"/>
    <x v="3"/>
    <s v="北京必胜客比萨饼有限公司"/>
    <s v="北京"/>
    <x v="2"/>
    <x v="5"/>
    <x v="0"/>
  </r>
  <r>
    <x v="0"/>
    <n v="86002710"/>
    <s v="HS通州九棵树"/>
    <x v="3"/>
    <s v="北京必胜客比萨饼有限公司"/>
    <s v="北京"/>
    <x v="2"/>
    <x v="5"/>
    <x v="0"/>
  </r>
  <r>
    <x v="0"/>
    <n v="86002711"/>
    <s v="HS阜成路"/>
    <x v="3"/>
    <s v="北京必胜客比萨饼有限公司"/>
    <s v="北京"/>
    <x v="2"/>
    <x v="5"/>
    <x v="0"/>
  </r>
  <r>
    <x v="0"/>
    <n v="86002712"/>
    <s v="HS富丰桥"/>
    <x v="3"/>
    <s v="北京必胜客比萨饼有限公司"/>
    <s v="北京"/>
    <x v="2"/>
    <x v="5"/>
    <x v="0"/>
  </r>
  <r>
    <x v="0"/>
    <n v="86002713"/>
    <s v="HS明光桥"/>
    <x v="3"/>
    <s v="北京必胜客比萨饼有限公司"/>
    <s v="北京"/>
    <x v="2"/>
    <x v="5"/>
    <x v="0"/>
  </r>
  <r>
    <x v="0"/>
    <n v="86002714"/>
    <s v="HS星城国际"/>
    <x v="3"/>
    <s v="北京必胜客比萨饼有限公司"/>
    <s v="北京"/>
    <x v="2"/>
    <x v="5"/>
    <x v="0"/>
  </r>
  <r>
    <x v="0"/>
    <n v="86002716"/>
    <s v="HS天津九龙"/>
    <x v="3"/>
    <s v="北京必胜客比萨饼有限公司"/>
    <s v="天津"/>
    <x v="1"/>
    <x v="4"/>
    <x v="0"/>
  </r>
  <r>
    <x v="0"/>
    <n v="86002717"/>
    <s v="HS回龙观"/>
    <x v="3"/>
    <s v="北京必胜客比萨饼有限公司"/>
    <s v="北京"/>
    <x v="2"/>
    <x v="5"/>
    <x v="0"/>
  </r>
  <r>
    <x v="0"/>
    <n v="86002718"/>
    <s v="HS大成路"/>
    <x v="3"/>
    <s v="北京必胜客比萨饼有限公司"/>
    <s v="北京"/>
    <x v="2"/>
    <x v="5"/>
    <x v="0"/>
  </r>
  <r>
    <x v="0"/>
    <n v="86002719"/>
    <s v="HS慧忠路"/>
    <x v="3"/>
    <s v="北京必胜客比萨饼有限公司"/>
    <s v="北京"/>
    <x v="2"/>
    <x v="5"/>
    <x v="0"/>
  </r>
  <r>
    <x v="0"/>
    <n v="86002720"/>
    <s v="HS塘沽福州道"/>
    <x v="3"/>
    <s v="北京必胜客比萨饼有限公司"/>
    <s v="天津"/>
    <x v="1"/>
    <x v="4"/>
    <x v="0"/>
  </r>
  <r>
    <x v="0"/>
    <n v="86002721"/>
    <s v="HS双清路"/>
    <x v="3"/>
    <s v="北京必胜客比萨饼有限公司"/>
    <s v="北京"/>
    <x v="2"/>
    <x v="5"/>
    <x v="0"/>
  </r>
  <r>
    <x v="0"/>
    <n v="86002722"/>
    <s v="HS天津卫国道"/>
    <x v="3"/>
    <s v="北京必胜客比萨饼有限公司"/>
    <s v="天津"/>
    <x v="1"/>
    <x v="4"/>
    <x v="0"/>
  </r>
  <r>
    <x v="0"/>
    <n v="86002723"/>
    <s v="HS立汤路"/>
    <x v="3"/>
    <s v="北京必胜客比萨饼有限公司"/>
    <s v="北京"/>
    <x v="2"/>
    <x v="5"/>
    <x v="0"/>
  </r>
  <r>
    <x v="0"/>
    <n v="86002724"/>
    <s v="HS安外大街"/>
    <x v="3"/>
    <s v="北京必胜客比萨饼有限公司"/>
    <s v="北京"/>
    <x v="2"/>
    <x v="5"/>
    <x v="0"/>
  </r>
  <r>
    <x v="0"/>
    <n v="86002725"/>
    <s v="HS三元桥"/>
    <x v="3"/>
    <s v="北京必胜客比萨饼有限公司"/>
    <s v="北京"/>
    <x v="2"/>
    <x v="5"/>
    <x v="0"/>
  </r>
  <r>
    <x v="0"/>
    <n v="86002726"/>
    <s v="HS杨庄"/>
    <x v="3"/>
    <s v="北京必胜客比萨饼有限公司"/>
    <s v="北京"/>
    <x v="2"/>
    <x v="5"/>
    <x v="0"/>
  </r>
  <r>
    <x v="0"/>
    <n v="86002727"/>
    <s v="HS天津南马路"/>
    <x v="3"/>
    <s v="北京必胜客比萨饼有限公司"/>
    <s v="天津"/>
    <x v="1"/>
    <x v="4"/>
    <x v="0"/>
  </r>
  <r>
    <x v="0"/>
    <n v="86002728"/>
    <s v="HS天津嘉华"/>
    <x v="3"/>
    <s v="北京必胜客比萨饼有限公司"/>
    <s v="天津"/>
    <x v="1"/>
    <x v="4"/>
    <x v="0"/>
  </r>
  <r>
    <x v="0"/>
    <n v="86002729"/>
    <s v="HS天津新海湾"/>
    <x v="3"/>
    <s v="北京必胜客比萨饼有限公司"/>
    <s v="天津"/>
    <x v="1"/>
    <x v="4"/>
    <x v="0"/>
  </r>
  <r>
    <x v="0"/>
    <n v="86002730"/>
    <s v="HS四季青"/>
    <x v="3"/>
    <s v="北京必胜客比萨饼有限公司"/>
    <s v="北京"/>
    <x v="2"/>
    <x v="5"/>
    <x v="0"/>
  </r>
  <r>
    <x v="0"/>
    <n v="86002731"/>
    <s v="HS望京"/>
    <x v="3"/>
    <s v="北京必胜客比萨饼有限公司"/>
    <s v="北京"/>
    <x v="2"/>
    <x v="5"/>
    <x v="0"/>
  </r>
  <r>
    <x v="0"/>
    <n v="86002732"/>
    <s v="HS花园路"/>
    <x v="3"/>
    <s v="北京必胜客比萨饼有限公司"/>
    <s v="北京"/>
    <x v="2"/>
    <x v="5"/>
    <x v="0"/>
  </r>
  <r>
    <x v="0"/>
    <n v="86002733"/>
    <s v="HS八里庄"/>
    <x v="3"/>
    <s v="北京必胜客比萨饼有限公司"/>
    <s v="北京"/>
    <x v="2"/>
    <x v="5"/>
    <x v="0"/>
  </r>
  <r>
    <x v="0"/>
    <n v="86002734"/>
    <s v="HS朝内"/>
    <x v="3"/>
    <s v="北京必胜客比萨饼有限公司"/>
    <s v="北京"/>
    <x v="2"/>
    <x v="5"/>
    <x v="0"/>
  </r>
  <r>
    <x v="0"/>
    <n v="86002736"/>
    <s v="HS百子湾"/>
    <x v="3"/>
    <s v="北京必胜客比萨饼有限公司"/>
    <s v="北京"/>
    <x v="2"/>
    <x v="5"/>
    <x v="0"/>
  </r>
  <r>
    <x v="0"/>
    <n v="86002737"/>
    <s v="HS管庄"/>
    <x v="3"/>
    <s v="北京必胜客比萨饼有限公司"/>
    <s v="北京"/>
    <x v="2"/>
    <x v="5"/>
    <x v="0"/>
  </r>
  <r>
    <x v="0"/>
    <n v="86002738"/>
    <s v="HS天津咸阳路"/>
    <x v="3"/>
    <s v="北京必胜客比萨饼有限公司"/>
    <s v="天津"/>
    <x v="1"/>
    <x v="4"/>
    <x v="0"/>
  </r>
  <r>
    <x v="0"/>
    <n v="86002739"/>
    <s v="HS香河园"/>
    <x v="3"/>
    <s v="北京必胜客比萨饼有限公司"/>
    <s v="北京"/>
    <x v="2"/>
    <x v="5"/>
    <x v="0"/>
  </r>
  <r>
    <x v="0"/>
    <n v="86002740"/>
    <s v="HS北苑"/>
    <x v="3"/>
    <s v="北京必胜客比萨饼有限公司"/>
    <s v="北京"/>
    <x v="2"/>
    <x v="5"/>
    <x v="0"/>
  </r>
  <r>
    <x v="0"/>
    <n v="86002744"/>
    <s v="HS善缘街"/>
    <x v="3"/>
    <s v="北京必胜客比萨饼有限公司"/>
    <s v="北京"/>
    <x v="2"/>
    <x v="5"/>
    <x v="0"/>
  </r>
  <r>
    <x v="0"/>
    <n v="86002745"/>
    <s v="HS马官营"/>
    <x v="3"/>
    <s v="北京必胜客比萨饼有限公司"/>
    <s v="北京"/>
    <x v="2"/>
    <x v="5"/>
    <x v="0"/>
  </r>
  <r>
    <x v="0"/>
    <n v="86002746"/>
    <s v="HS姚家园路"/>
    <x v="3"/>
    <s v="北京必胜客比萨饼有限公司"/>
    <s v="北京"/>
    <x v="2"/>
    <x v="5"/>
    <x v="0"/>
  </r>
  <r>
    <x v="0"/>
    <n v="86002748"/>
    <s v="HS马连洼"/>
    <x v="3"/>
    <s v="北京必胜客比萨饼有限公司"/>
    <s v="北京"/>
    <x v="2"/>
    <x v="5"/>
    <x v="0"/>
  </r>
  <r>
    <x v="0"/>
    <n v="86002749"/>
    <s v="HS宋庄路"/>
    <x v="3"/>
    <s v="北京必胜客比萨饼有限公司"/>
    <s v="北京"/>
    <x v="2"/>
    <x v="5"/>
    <x v="0"/>
  </r>
  <r>
    <x v="0"/>
    <n v="86002750"/>
    <s v="HS马家堡"/>
    <x v="3"/>
    <s v="北京必胜客比萨饼有限公司"/>
    <s v="北京"/>
    <x v="2"/>
    <x v="5"/>
    <x v="0"/>
  </r>
  <r>
    <x v="0"/>
    <n v="86002751"/>
    <s v="HS西二旗"/>
    <x v="3"/>
    <s v="北京必胜客比萨饼有限公司"/>
    <s v="北京"/>
    <x v="2"/>
    <x v="5"/>
    <x v="0"/>
  </r>
  <r>
    <x v="0"/>
    <n v="86002752"/>
    <s v="HS灯市口"/>
    <x v="3"/>
    <s v="北京必胜客比萨饼有限公司"/>
    <s v="北京"/>
    <x v="2"/>
    <x v="5"/>
    <x v="0"/>
  </r>
  <r>
    <x v="0"/>
    <n v="86002753"/>
    <s v="HS富力阳光"/>
    <x v="3"/>
    <s v="北京必胜客比萨饼有限公司"/>
    <s v="北京"/>
    <x v="2"/>
    <x v="5"/>
    <x v="0"/>
  </r>
  <r>
    <x v="0"/>
    <n v="86002754"/>
    <s v="HS陶然桥"/>
    <x v="3"/>
    <s v="北京必胜客比萨饼有限公司"/>
    <s v="北京"/>
    <x v="2"/>
    <x v="5"/>
    <x v="0"/>
  </r>
  <r>
    <x v="0"/>
    <n v="86002755"/>
    <s v="HS信息路"/>
    <x v="3"/>
    <s v="北京必胜客比萨饼有限公司"/>
    <s v="北京"/>
    <x v="2"/>
    <x v="5"/>
    <x v="0"/>
  </r>
  <r>
    <x v="0"/>
    <n v="86002756"/>
    <s v="HS万柳东路"/>
    <x v="3"/>
    <s v="北京必胜客比萨饼有限公司"/>
    <s v="北京"/>
    <x v="2"/>
    <x v="5"/>
    <x v="0"/>
  </r>
  <r>
    <x v="0"/>
    <n v="86002757"/>
    <s v="HS大兴青城"/>
    <x v="3"/>
    <s v="北京必胜客比萨饼有限公司"/>
    <s v="北京"/>
    <x v="2"/>
    <x v="5"/>
    <x v="0"/>
  </r>
  <r>
    <x v="0"/>
    <n v="86002758"/>
    <s v="HS清河东"/>
    <x v="3"/>
    <s v="北京必胜客比萨饼有限公司"/>
    <s v="北京"/>
    <x v="2"/>
    <x v="5"/>
    <x v="0"/>
  </r>
  <r>
    <x v="0"/>
    <n v="86002759"/>
    <s v="HS增光路"/>
    <x v="3"/>
    <s v="北京必胜客比萨饼有限公司"/>
    <s v="北京"/>
    <x v="2"/>
    <x v="5"/>
    <x v="0"/>
  </r>
  <r>
    <x v="0"/>
    <n v="86002760"/>
    <s v="HS回龙观东"/>
    <x v="3"/>
    <s v="北京必胜客比萨饼有限公司"/>
    <s v="北京"/>
    <x v="2"/>
    <x v="5"/>
    <x v="0"/>
  </r>
  <r>
    <x v="0"/>
    <n v="86002761"/>
    <s v="HS科荟路"/>
    <x v="3"/>
    <s v="北京必胜客比萨饼有限公司"/>
    <s v="北京"/>
    <x v="2"/>
    <x v="5"/>
    <x v="0"/>
  </r>
  <r>
    <x v="0"/>
    <n v="86002762"/>
    <s v="双龙"/>
    <x v="3"/>
    <s v="北京必胜客比萨饼有限公司"/>
    <s v="北京"/>
    <x v="2"/>
    <x v="5"/>
    <x v="0"/>
  </r>
  <r>
    <x v="0"/>
    <n v="86002763"/>
    <s v="HS光华路"/>
    <x v="3"/>
    <s v="北京必胜客比萨饼有限公司"/>
    <s v="北京"/>
    <x v="2"/>
    <x v="5"/>
    <x v="0"/>
  </r>
  <r>
    <x v="0"/>
    <n v="86002764"/>
    <s v="HS潘家园"/>
    <x v="3"/>
    <s v="北京必胜客比萨饼有限公司"/>
    <s v="北京"/>
    <x v="2"/>
    <x v="5"/>
    <x v="0"/>
  </r>
  <r>
    <x v="0"/>
    <n v="86002765"/>
    <s v="HS亚运村"/>
    <x v="3"/>
    <s v="北京必胜客比萨饼有限公司"/>
    <s v="北京"/>
    <x v="2"/>
    <x v="5"/>
    <x v="0"/>
  </r>
  <r>
    <x v="0"/>
    <n v="86002766"/>
    <s v="HS团结湖"/>
    <x v="3"/>
    <s v="北京必胜客比萨饼有限公司"/>
    <s v="北京"/>
    <x v="2"/>
    <x v="5"/>
    <x v="0"/>
  </r>
  <r>
    <x v="0"/>
    <n v="86002767"/>
    <s v="玉海园"/>
    <x v="3"/>
    <s v="北京必胜客比萨饼有限公司"/>
    <s v="北京"/>
    <x v="2"/>
    <x v="5"/>
    <x v="0"/>
  </r>
  <r>
    <x v="0"/>
    <n v="86002768"/>
    <s v="必胜宅急送亦庄"/>
    <x v="3"/>
    <s v="北京必胜客比萨饼有限公司"/>
    <s v="北京"/>
    <x v="2"/>
    <x v="5"/>
    <x v="0"/>
  </r>
  <r>
    <x v="0"/>
    <n v="86002769"/>
    <s v="鲁谷PHHS 餐厅"/>
    <x v="3"/>
    <s v="北京必胜客比萨饼有限公司"/>
    <s v="北京"/>
    <x v="2"/>
    <x v="5"/>
    <x v="0"/>
  </r>
  <r>
    <x v="0"/>
    <n v="86002770"/>
    <s v="HS顺义"/>
    <x v="3"/>
    <s v="北京必胜客比萨饼有限公司"/>
    <s v="北京"/>
    <x v="2"/>
    <x v="5"/>
    <x v="0"/>
  </r>
  <r>
    <x v="0"/>
    <n v="86002771"/>
    <s v="HS紫竹院"/>
    <x v="3"/>
    <s v="北京必胜客比萨饼有限公司"/>
    <s v="北京"/>
    <x v="2"/>
    <x v="5"/>
    <x v="0"/>
  </r>
  <r>
    <x v="0"/>
    <n v="86002772"/>
    <s v="HS广莲路"/>
    <x v="3"/>
    <s v="北京必胜客比萨饼有限公司"/>
    <s v="北京"/>
    <x v="2"/>
    <x v="5"/>
    <x v="0"/>
  </r>
  <r>
    <x v="0"/>
    <n v="86002773"/>
    <s v="HS高米店"/>
    <x v="3"/>
    <s v="北京必胜客比萨饼有限公司"/>
    <s v="北京"/>
    <x v="2"/>
    <x v="5"/>
    <x v="0"/>
  </r>
  <r>
    <x v="0"/>
    <n v="86002774"/>
    <s v="HS金融街"/>
    <x v="3"/>
    <s v="北京必胜客比萨饼有限公司"/>
    <s v="北京"/>
    <x v="2"/>
    <x v="5"/>
    <x v="0"/>
  </r>
  <r>
    <x v="0"/>
    <n v="86002775"/>
    <s v="HS东坝"/>
    <x v="3"/>
    <s v="北京必胜客比萨饼有限公司"/>
    <s v="北京"/>
    <x v="2"/>
    <x v="5"/>
    <x v="0"/>
  </r>
  <r>
    <x v="0"/>
    <n v="86002776"/>
    <s v="大红门"/>
    <x v="3"/>
    <s v="北京必胜客比萨饼有限公司"/>
    <s v="北京"/>
    <x v="2"/>
    <x v="5"/>
    <x v="0"/>
  </r>
  <r>
    <x v="0"/>
    <n v="86002778"/>
    <s v="望京西路"/>
    <x v="3"/>
    <s v="北京必胜客比萨饼有限公司"/>
    <s v="北京"/>
    <x v="2"/>
    <x v="5"/>
    <x v="0"/>
  </r>
  <r>
    <x v="0"/>
    <n v="86002779"/>
    <s v="良乡"/>
    <x v="3"/>
    <s v="北京必胜客比萨饼有限公司"/>
    <s v="北京"/>
    <x v="2"/>
    <x v="5"/>
    <x v="0"/>
  </r>
  <r>
    <x v="0"/>
    <n v="80101001"/>
    <s v="天津机场T"/>
    <x v="1"/>
    <s v="天津肯德基有限公司"/>
    <s v="天津"/>
    <x v="1"/>
    <x v="4"/>
    <x v="0"/>
  </r>
  <r>
    <x v="0"/>
    <n v="80101002"/>
    <s v="石家庄东站房"/>
    <x v="1"/>
    <s v="天津肯德基有限公司"/>
    <s v="石家庄"/>
    <x v="3"/>
    <x v="9"/>
    <x v="0"/>
  </r>
  <r>
    <x v="0"/>
    <n v="80101003"/>
    <s v="沧州荣盛"/>
    <x v="1"/>
    <s v="天津肯德基有限公司"/>
    <s v="沧州"/>
    <x v="3"/>
    <x v="15"/>
    <x v="0"/>
  </r>
  <r>
    <x v="0"/>
    <n v="80101004"/>
    <s v="任丘蕾莎"/>
    <x v="1"/>
    <s v="天津肯德基有限公司"/>
    <s v="任丘"/>
    <x v="3"/>
    <x v="15"/>
    <x v="0"/>
  </r>
  <r>
    <x v="0"/>
    <n v="80101005"/>
    <s v="涿州钻石"/>
    <x v="1"/>
    <s v="天津肯德基有限公司"/>
    <s v="涿州"/>
    <x v="3"/>
    <x v="6"/>
    <x v="0"/>
  </r>
  <r>
    <x v="0"/>
    <n v="80101006"/>
    <s v="锡林浩特维多利"/>
    <x v="1"/>
    <s v="天津肯德基有限公司"/>
    <s v="锡林浩特"/>
    <x v="0"/>
    <x v="18"/>
    <x v="0"/>
  </r>
  <r>
    <x v="0"/>
    <n v="80101007"/>
    <s v="呼市金翡丽"/>
    <x v="1"/>
    <s v="天津肯德基有限公司"/>
    <s v="呼和浩特"/>
    <x v="0"/>
    <x v="10"/>
    <x v="0"/>
  </r>
  <r>
    <x v="0"/>
    <n v="80101008"/>
    <s v="邯郸天鸿"/>
    <x v="1"/>
    <s v="天津肯德基有限公司"/>
    <s v="邯郸"/>
    <x v="3"/>
    <x v="19"/>
    <x v="0"/>
  </r>
  <r>
    <x v="0"/>
    <n v="80101009"/>
    <s v="石家庄西美花街"/>
    <x v="1"/>
    <s v="天津肯德基有限公司"/>
    <s v="石家庄"/>
    <x v="3"/>
    <x v="9"/>
    <x v="0"/>
  </r>
  <r>
    <x v="0"/>
    <n v="80101010"/>
    <s v="衡水怡水园"/>
    <x v="1"/>
    <s v="天津肯德基有限公司"/>
    <s v="衡水"/>
    <x v="3"/>
    <x v="22"/>
    <x v="0"/>
  </r>
  <r>
    <x v="0"/>
    <n v="80101011"/>
    <s v="乌兰察布维多利"/>
    <x v="1"/>
    <s v="天津肯德基有限公司"/>
    <s v="乌兰察布"/>
    <x v="0"/>
    <x v="20"/>
    <x v="0"/>
  </r>
  <r>
    <x v="0"/>
    <n v="80101012"/>
    <s v="包头东河维多利"/>
    <x v="1"/>
    <s v="天津肯德基有限公司"/>
    <s v="包头"/>
    <x v="0"/>
    <x v="2"/>
    <x v="0"/>
  </r>
  <r>
    <x v="0"/>
    <n v="80101013"/>
    <s v="衡水天鸿尚都"/>
    <x v="1"/>
    <s v="天津肯德基有限公司"/>
    <s v="衡水"/>
    <x v="3"/>
    <x v="22"/>
    <x v="0"/>
  </r>
  <r>
    <x v="0"/>
    <n v="80101015"/>
    <s v="丰宁"/>
    <x v="1"/>
    <s v="天津肯德基有限公司"/>
    <s v="丰宁"/>
    <x v="0"/>
    <x v="17"/>
    <x v="0"/>
  </r>
  <r>
    <x v="0"/>
    <n v="80101016"/>
    <s v="保定火车站"/>
    <x v="1"/>
    <s v="天津肯德基有限公司"/>
    <s v="保定"/>
    <x v="3"/>
    <x v="6"/>
    <x v="0"/>
  </r>
  <r>
    <x v="0"/>
    <n v="80101017"/>
    <s v="呼市金游城10"/>
    <x v="1"/>
    <s v="天津肯德基有限公司"/>
    <s v="呼和浩特"/>
    <x v="0"/>
    <x v="10"/>
    <x v="0"/>
  </r>
  <r>
    <x v="0"/>
    <n v="80101018"/>
    <s v="呼市通道北街"/>
    <x v="1"/>
    <s v="天津肯德基有限公司"/>
    <s v="呼和浩特"/>
    <x v="0"/>
    <x v="10"/>
    <x v="0"/>
  </r>
  <r>
    <x v="0"/>
    <n v="80101019"/>
    <s v="呼市滨海友谊"/>
    <x v="1"/>
    <s v="天津肯德基有限公司"/>
    <s v="呼和浩特"/>
    <x v="0"/>
    <x v="10"/>
    <x v="0"/>
  </r>
  <r>
    <x v="0"/>
    <n v="80101020"/>
    <s v="遵化开元国际"/>
    <x v="1"/>
    <s v="天津肯德基有限公司"/>
    <s v="遵化"/>
    <x v="3"/>
    <x v="7"/>
    <x v="0"/>
  </r>
  <r>
    <x v="0"/>
    <n v="80101021"/>
    <s v="天津友谊新都"/>
    <x v="1"/>
    <s v="天津肯德基有限公司"/>
    <s v="天津"/>
    <x v="1"/>
    <x v="4"/>
    <x v="0"/>
  </r>
  <r>
    <x v="0"/>
    <n v="80101022"/>
    <s v="涿州服务区"/>
    <x v="1"/>
    <s v="天津肯德基有限公司"/>
    <s v="涿州"/>
    <x v="3"/>
    <x v="6"/>
    <x v="0"/>
  </r>
  <r>
    <x v="0"/>
    <n v="80101023"/>
    <s v="张家口世博"/>
    <x v="1"/>
    <s v="天津肯德基有限公司"/>
    <s v="张家口"/>
    <x v="3"/>
    <x v="14"/>
    <x v="0"/>
  </r>
  <r>
    <x v="0"/>
    <n v="80101024"/>
    <s v="石家庄怀特二期"/>
    <x v="1"/>
    <s v="天津肯德基有限公司"/>
    <s v="石家庄"/>
    <x v="3"/>
    <x v="9"/>
    <x v="0"/>
  </r>
  <r>
    <x v="0"/>
    <n v="80101025"/>
    <s v="天津军粮城"/>
    <x v="1"/>
    <s v="天津肯德基有限公司"/>
    <s v="天津"/>
    <x v="1"/>
    <x v="4"/>
    <x v="0"/>
  </r>
  <r>
    <x v="0"/>
    <n v="80101026"/>
    <s v="保定清苑"/>
    <x v="1"/>
    <s v="天津肯德基有限公司"/>
    <s v="保定"/>
    <x v="3"/>
    <x v="6"/>
    <x v="0"/>
  </r>
  <r>
    <x v="0"/>
    <n v="80101027"/>
    <s v="包头机场"/>
    <x v="1"/>
    <s v="天津肯德基有限公司"/>
    <s v="包头"/>
    <x v="0"/>
    <x v="2"/>
    <x v="0"/>
  </r>
  <r>
    <x v="0"/>
    <n v="80101028"/>
    <s v="任丘油田"/>
    <x v="1"/>
    <s v="天津肯德基有限公司"/>
    <s v="任丘"/>
    <x v="3"/>
    <x v="15"/>
    <x v="0"/>
  </r>
  <r>
    <x v="0"/>
    <n v="80101029"/>
    <s v="廊坊万向城"/>
    <x v="1"/>
    <s v="天津肯德基有限公司"/>
    <s v="廊坊"/>
    <x v="3"/>
    <x v="13"/>
    <x v="0"/>
  </r>
  <r>
    <x v="0"/>
    <n v="80101030"/>
    <s v="泰昌"/>
    <x v="1"/>
    <s v="天津肯德基有限公司"/>
    <s v="献县"/>
    <x v="3"/>
    <x v="15"/>
    <x v="0"/>
  </r>
  <r>
    <x v="0"/>
    <n v="80101031"/>
    <s v="欧玛克"/>
    <x v="1"/>
    <s v="天津肯德基有限公司"/>
    <s v="北戴河"/>
    <x v="3"/>
    <x v="21"/>
    <x v="0"/>
  </r>
  <r>
    <x v="0"/>
    <n v="80101032"/>
    <s v="廊坊固安幸福广场"/>
    <x v="1"/>
    <s v="天津肯德基有限公司"/>
    <s v="固安"/>
    <x v="3"/>
    <x v="13"/>
    <x v="0"/>
  </r>
  <r>
    <x v="0"/>
    <n v="80101034"/>
    <s v="乌拉特前旗"/>
    <x v="1"/>
    <s v="天津肯德基有限公司"/>
    <s v="乌拉特前旗"/>
    <x v="0"/>
    <x v="1"/>
    <x v="0"/>
  </r>
  <r>
    <x v="0"/>
    <n v="80101035"/>
    <s v="天津熙悦汇"/>
    <x v="1"/>
    <s v="天津肯德基有限公司"/>
    <s v="天津"/>
    <x v="3"/>
    <x v="4"/>
    <x v="0"/>
  </r>
  <r>
    <x v="0"/>
    <n v="80101037"/>
    <s v="石家庄悦享天地KFC"/>
    <x v="1"/>
    <s v="天津肯德基有限公司"/>
    <s v="石家庄"/>
    <x v="3"/>
    <x v="9"/>
    <x v="0"/>
  </r>
  <r>
    <x v="0"/>
    <n v="80101038"/>
    <s v="冀州市吉美百货"/>
    <x v="1"/>
    <s v="天津肯德基有限公司"/>
    <s v="冀州市"/>
    <x v="3"/>
    <x v="22"/>
    <x v="0"/>
  </r>
  <r>
    <x v="0"/>
    <n v="80101039"/>
    <s v="阿拉善左旗 巴彦浩特"/>
    <x v="1"/>
    <s v="天津肯德基有限公司"/>
    <s v="阿拉善左旗"/>
    <x v="0"/>
    <x v="27"/>
    <x v="0"/>
  </r>
  <r>
    <x v="0"/>
    <n v="80101040"/>
    <s v="平庄世元"/>
    <x v="1"/>
    <s v="天津肯德基有限公司"/>
    <s v="赤峰"/>
    <x v="0"/>
    <x v="0"/>
    <x v="0"/>
  </r>
  <r>
    <x v="0"/>
    <n v="80101041"/>
    <s v="赤峰广达"/>
    <x v="1"/>
    <s v="天津肯德基有限公司"/>
    <s v="赤峰"/>
    <x v="0"/>
    <x v="0"/>
    <x v="0"/>
  </r>
  <r>
    <x v="0"/>
    <n v="80101042"/>
    <s v="大港港东"/>
    <x v="1"/>
    <s v="天津肯德基有限公司"/>
    <s v="天津"/>
    <x v="1"/>
    <x v="4"/>
    <x v="0"/>
  </r>
  <r>
    <x v="0"/>
    <n v="80101043"/>
    <s v="津南双桥河"/>
    <x v="1"/>
    <s v="天津肯德基有限公司"/>
    <s v="天津"/>
    <x v="1"/>
    <x v="4"/>
    <x v="0"/>
  </r>
  <r>
    <x v="0"/>
    <n v="80101044"/>
    <s v="蓟县洲河湾"/>
    <x v="1"/>
    <s v="天津肯德基有限公司"/>
    <s v="蓟县"/>
    <x v="3"/>
    <x v="4"/>
    <x v="0"/>
  </r>
  <r>
    <x v="0"/>
    <n v="80101045"/>
    <s v="乌海万达"/>
    <x v="1"/>
    <s v="天津肯德基有限公司"/>
    <s v="乌海"/>
    <x v="0"/>
    <x v="16"/>
    <x v="0"/>
  </r>
  <r>
    <x v="0"/>
    <n v="80101046"/>
    <s v="磁县"/>
    <x v="1"/>
    <s v="天津肯德基有限公司"/>
    <s v="磁县"/>
    <x v="3"/>
    <x v="19"/>
    <x v="0"/>
  </r>
  <r>
    <x v="0"/>
    <n v="80101047"/>
    <s v="保定容城"/>
    <x v="1"/>
    <s v="天津肯德基有限公司"/>
    <s v="保定"/>
    <x v="3"/>
    <x v="6"/>
    <x v="0"/>
  </r>
  <r>
    <x v="0"/>
    <n v="80101048"/>
    <s v="大城"/>
    <x v="1"/>
    <s v="天津肯德基有限公司"/>
    <s v="大城"/>
    <x v="3"/>
    <x v="13"/>
    <x v="0"/>
  </r>
  <r>
    <x v="0"/>
    <n v="80101049"/>
    <s v="武清荔隆"/>
    <x v="1"/>
    <s v="天津肯德基有限公司"/>
    <s v="武清"/>
    <x v="1"/>
    <x v="4"/>
    <x v="0"/>
  </r>
  <r>
    <x v="0"/>
    <n v="80101050"/>
    <s v="曲阳"/>
    <x v="1"/>
    <s v="天津肯德基有限公司"/>
    <s v="曲阳"/>
    <x v="3"/>
    <x v="6"/>
    <x v="0"/>
  </r>
  <r>
    <x v="0"/>
    <n v="80101052"/>
    <s v="SMB塘沽新港二号"/>
    <x v="1"/>
    <s v="天津肯德基有限公司"/>
    <s v="塘沽"/>
    <x v="1"/>
    <x v="4"/>
    <x v="0"/>
  </r>
  <r>
    <x v="0"/>
    <n v="80101053"/>
    <s v="唐山勒泰"/>
    <x v="1"/>
    <s v="天津肯德基有限公司"/>
    <s v="唐山"/>
    <x v="3"/>
    <x v="7"/>
    <x v="0"/>
  </r>
  <r>
    <x v="0"/>
    <n v="80101054"/>
    <s v="鹿泉"/>
    <x v="1"/>
    <s v="天津肯德基有限公司"/>
    <s v="石家庄"/>
    <x v="3"/>
    <x v="9"/>
    <x v="0"/>
  </r>
  <r>
    <x v="0"/>
    <n v="80101057"/>
    <s v="SMB包头白云"/>
    <x v="1"/>
    <s v="天津肯德基有限公司"/>
    <s v="包头"/>
    <x v="0"/>
    <x v="2"/>
    <x v="0"/>
  </r>
  <r>
    <x v="0"/>
    <n v="80101058"/>
    <s v="沧州悦港城"/>
    <x v="1"/>
    <s v="天津肯德基有限公司"/>
    <s v="沧州"/>
    <x v="3"/>
    <x v="15"/>
    <x v="0"/>
  </r>
  <r>
    <x v="0"/>
    <n v="80101059"/>
    <s v="石家庄北国奥莱"/>
    <x v="1"/>
    <s v="天津肯德基有限公司"/>
    <s v="石家庄"/>
    <x v="3"/>
    <x v="9"/>
    <x v="0"/>
  </r>
  <r>
    <x v="0"/>
    <n v="80101060"/>
    <s v="迁安钢城大街"/>
    <x v="1"/>
    <s v="天津肯德基有限公司"/>
    <s v="迁安"/>
    <x v="3"/>
    <x v="7"/>
    <x v="0"/>
  </r>
  <r>
    <x v="0"/>
    <n v="80101061"/>
    <s v="赤峰乌丹"/>
    <x v="1"/>
    <s v="天津肯德基有限公司"/>
    <s v="翁牛特旗"/>
    <x v="0"/>
    <x v="0"/>
    <x v="0"/>
  </r>
  <r>
    <x v="0"/>
    <n v="80101063"/>
    <s v="天津环河北路"/>
    <x v="1"/>
    <s v="天津肯德基有限公司"/>
    <s v="天津"/>
    <x v="1"/>
    <x v="4"/>
    <x v="0"/>
  </r>
  <r>
    <x v="0"/>
    <n v="86010001"/>
    <s v="天津南楼"/>
    <x v="1"/>
    <s v="天津肯德基有限公司"/>
    <s v="天津"/>
    <x v="1"/>
    <x v="4"/>
    <x v="0"/>
  </r>
  <r>
    <x v="0"/>
    <n v="86010004"/>
    <s v="天津小白楼"/>
    <x v="1"/>
    <s v="天津肯德基有限公司"/>
    <s v="天津"/>
    <x v="1"/>
    <x v="4"/>
    <x v="0"/>
  </r>
  <r>
    <x v="0"/>
    <n v="86010005"/>
    <s v="塘沽滨海"/>
    <x v="1"/>
    <s v="天津肯德基有限公司"/>
    <s v="天津"/>
    <x v="1"/>
    <x v="4"/>
    <x v="0"/>
  </r>
  <r>
    <x v="0"/>
    <n v="86010006"/>
    <s v="天津东站"/>
    <x v="1"/>
    <s v="天津肯德基有限公司"/>
    <s v="天津"/>
    <x v="1"/>
    <x v="4"/>
    <x v="0"/>
  </r>
  <r>
    <x v="0"/>
    <n v="86010007"/>
    <s v="石家庄丽华"/>
    <x v="1"/>
    <s v="天津肯德基有限公司"/>
    <s v="石家庄"/>
    <x v="3"/>
    <x v="9"/>
    <x v="0"/>
  </r>
  <r>
    <x v="0"/>
    <n v="86010008"/>
    <s v="天津东北角"/>
    <x v="1"/>
    <s v="天津肯德基有限公司"/>
    <s v="天津"/>
    <x v="1"/>
    <x v="4"/>
    <x v="0"/>
  </r>
  <r>
    <x v="0"/>
    <n v="86010013"/>
    <s v="天津体院北"/>
    <x v="1"/>
    <s v="天津肯德基有限公司"/>
    <s v="天津"/>
    <x v="1"/>
    <x v="4"/>
    <x v="0"/>
  </r>
  <r>
    <x v="0"/>
    <n v="86010014"/>
    <s v="保定裕华"/>
    <x v="1"/>
    <s v="天津肯德基有限公司"/>
    <s v="保定"/>
    <x v="3"/>
    <x v="6"/>
    <x v="0"/>
  </r>
  <r>
    <x v="0"/>
    <n v="86010018"/>
    <s v="廊坊明珠"/>
    <x v="1"/>
    <s v="天津肯德基有限公司"/>
    <s v="廊坊"/>
    <x v="3"/>
    <x v="13"/>
    <x v="0"/>
  </r>
  <r>
    <x v="0"/>
    <n v="86010019"/>
    <s v="石家庄中山"/>
    <x v="1"/>
    <s v="天津肯德基有限公司"/>
    <s v="石家庄"/>
    <x v="3"/>
    <x v="9"/>
    <x v="0"/>
  </r>
  <r>
    <x v="0"/>
    <n v="86010021"/>
    <s v="唐山唐百"/>
    <x v="1"/>
    <s v="天津肯德基有限公司"/>
    <s v="唐山"/>
    <x v="3"/>
    <x v="7"/>
    <x v="0"/>
  </r>
  <r>
    <x v="0"/>
    <n v="86010024"/>
    <s v="呼市百盛"/>
    <x v="1"/>
    <s v="天津肯德基有限公司"/>
    <s v="呼和浩特"/>
    <x v="0"/>
    <x v="10"/>
    <x v="0"/>
  </r>
  <r>
    <x v="0"/>
    <n v="86010025"/>
    <s v="大港迎宾"/>
    <x v="1"/>
    <s v="天津肯德基有限公司"/>
    <s v="天津"/>
    <x v="1"/>
    <x v="4"/>
    <x v="0"/>
  </r>
  <r>
    <x v="0"/>
    <n v="86010026"/>
    <s v="呼市民族"/>
    <x v="1"/>
    <s v="天津肯德基有限公司"/>
    <s v="呼和浩特"/>
    <x v="0"/>
    <x v="10"/>
    <x v="0"/>
  </r>
  <r>
    <x v="0"/>
    <n v="86010028"/>
    <s v="石家庄八一"/>
    <x v="1"/>
    <s v="天津肯德基有限公司"/>
    <s v="石家庄"/>
    <x v="3"/>
    <x v="9"/>
    <x v="0"/>
  </r>
  <r>
    <x v="0"/>
    <n v="86010029"/>
    <s v="包头包百"/>
    <x v="1"/>
    <s v="天津肯德基有限公司"/>
    <s v="包头"/>
    <x v="0"/>
    <x v="2"/>
    <x v="0"/>
  </r>
  <r>
    <x v="0"/>
    <n v="86010032"/>
    <s v="天津海光寺"/>
    <x v="1"/>
    <s v="天津肯德基有限公司"/>
    <s v="天津"/>
    <x v="1"/>
    <x v="4"/>
    <x v="0"/>
  </r>
  <r>
    <x v="0"/>
    <n v="86010034"/>
    <s v="天津王顶堤"/>
    <x v="1"/>
    <s v="天津肯德基有限公司"/>
    <s v="天津"/>
    <x v="1"/>
    <x v="4"/>
    <x v="0"/>
  </r>
  <r>
    <x v="0"/>
    <n v="86010035"/>
    <s v="沧州华北"/>
    <x v="1"/>
    <s v="天津肯德基有限公司"/>
    <s v="沧州"/>
    <x v="3"/>
    <x v="15"/>
    <x v="0"/>
  </r>
  <r>
    <x v="0"/>
    <n v="86010037"/>
    <s v="塘沽新百"/>
    <x v="1"/>
    <s v="天津肯德基有限公司"/>
    <s v="天津"/>
    <x v="1"/>
    <x v="4"/>
    <x v="0"/>
  </r>
  <r>
    <x v="0"/>
    <n v="86010038"/>
    <s v="塘沽新洋"/>
    <x v="1"/>
    <s v="天津肯德基有限公司"/>
    <s v="天津"/>
    <x v="1"/>
    <x v="4"/>
    <x v="0"/>
  </r>
  <r>
    <x v="0"/>
    <n v="86010039"/>
    <s v="保定朝阳"/>
    <x v="1"/>
    <s v="天津肯德基有限公司"/>
    <s v="保定"/>
    <x v="3"/>
    <x v="6"/>
    <x v="0"/>
  </r>
  <r>
    <x v="0"/>
    <n v="86010040"/>
    <s v="天津津工"/>
    <x v="1"/>
    <s v="天津肯德基有限公司"/>
    <s v="天津"/>
    <x v="1"/>
    <x v="4"/>
    <x v="0"/>
  </r>
  <r>
    <x v="0"/>
    <n v="86010046"/>
    <s v="呼市新城"/>
    <x v="1"/>
    <s v="天津肯德基有限公司"/>
    <s v="呼和浩特"/>
    <x v="0"/>
    <x v="10"/>
    <x v="0"/>
  </r>
  <r>
    <x v="0"/>
    <n v="86010047"/>
    <s v="呼市锡林郭勒"/>
    <x v="1"/>
    <s v="天津肯德基有限公司"/>
    <s v="呼和浩特"/>
    <x v="0"/>
    <x v="10"/>
    <x v="0"/>
  </r>
  <r>
    <x v="0"/>
    <n v="86010052"/>
    <s v="张家口宣化路"/>
    <x v="1"/>
    <s v="天津肯德基有限公司"/>
    <s v="张家口"/>
    <x v="3"/>
    <x v="14"/>
    <x v="0"/>
  </r>
  <r>
    <x v="0"/>
    <n v="86010055"/>
    <s v="包头青山"/>
    <x v="1"/>
    <s v="天津肯德基有限公司"/>
    <s v="包头"/>
    <x v="0"/>
    <x v="2"/>
    <x v="0"/>
  </r>
  <r>
    <x v="0"/>
    <n v="86010056"/>
    <s v="天津九龙"/>
    <x v="1"/>
    <s v="天津肯德基有限公司"/>
    <s v="天津"/>
    <x v="1"/>
    <x v="4"/>
    <x v="0"/>
  </r>
  <r>
    <x v="0"/>
    <n v="86010057"/>
    <s v="石家庄友谊"/>
    <x v="1"/>
    <s v="天津肯德基有限公司"/>
    <s v="石家庄"/>
    <x v="3"/>
    <x v="9"/>
    <x v="0"/>
  </r>
  <r>
    <x v="0"/>
    <n v="86010061"/>
    <s v="石家庄柏林"/>
    <x v="1"/>
    <s v="天津肯德基有限公司"/>
    <s v="石家庄"/>
    <x v="3"/>
    <x v="9"/>
    <x v="0"/>
  </r>
  <r>
    <x v="0"/>
    <n v="86010066"/>
    <s v="涿州国贸"/>
    <x v="1"/>
    <s v="天津肯德基有限公司"/>
    <s v="涿州"/>
    <x v="3"/>
    <x v="6"/>
    <x v="0"/>
  </r>
  <r>
    <x v="0"/>
    <n v="86010068"/>
    <s v="汉沽"/>
    <x v="1"/>
    <s v="天津肯德基有限公司"/>
    <s v="天津"/>
    <x v="1"/>
    <x v="4"/>
    <x v="0"/>
  </r>
  <r>
    <x v="0"/>
    <n v="86010069"/>
    <s v="天津劝业场"/>
    <x v="1"/>
    <s v="天津肯德基有限公司"/>
    <s v="天津"/>
    <x v="1"/>
    <x v="4"/>
    <x v="0"/>
  </r>
  <r>
    <x v="0"/>
    <n v="86010070"/>
    <s v="天津红旗路"/>
    <x v="1"/>
    <s v="天津肯德基有限公司"/>
    <s v="天津"/>
    <x v="1"/>
    <x v="4"/>
    <x v="0"/>
  </r>
  <r>
    <x v="0"/>
    <n v="86010072"/>
    <s v="石家庄新世隆"/>
    <x v="1"/>
    <s v="天津肯德基有限公司"/>
    <s v="石家庄"/>
    <x v="3"/>
    <x v="9"/>
    <x v="0"/>
  </r>
  <r>
    <x v="0"/>
    <n v="86010074"/>
    <s v="邯郸万达"/>
    <x v="1"/>
    <s v="天津肯德基有限公司"/>
    <s v="邯郸"/>
    <x v="3"/>
    <x v="19"/>
    <x v="0"/>
  </r>
  <r>
    <x v="0"/>
    <n v="86010075"/>
    <s v="津南津沽"/>
    <x v="1"/>
    <s v="天津肯德基有限公司"/>
    <s v="天津"/>
    <x v="1"/>
    <x v="4"/>
    <x v="0"/>
  </r>
  <r>
    <x v="0"/>
    <n v="86010077"/>
    <s v="石家庄翟营"/>
    <x v="1"/>
    <s v="天津肯德基有限公司"/>
    <s v="石家庄"/>
    <x v="3"/>
    <x v="9"/>
    <x v="0"/>
  </r>
  <r>
    <x v="0"/>
    <n v="86010079"/>
    <s v="包头林荫"/>
    <x v="1"/>
    <s v="天津肯德基有限公司"/>
    <s v="包头"/>
    <x v="0"/>
    <x v="2"/>
    <x v="0"/>
  </r>
  <r>
    <x v="0"/>
    <n v="86010080"/>
    <s v="赤峰哈达"/>
    <x v="1"/>
    <s v="天津肯德基有限公司"/>
    <s v="赤峰"/>
    <x v="0"/>
    <x v="0"/>
    <x v="0"/>
  </r>
  <r>
    <x v="0"/>
    <n v="86010081"/>
    <s v="呼市长乐宫"/>
    <x v="1"/>
    <s v="天津肯德基有限公司"/>
    <s v="呼和浩特"/>
    <x v="0"/>
    <x v="10"/>
    <x v="0"/>
  </r>
  <r>
    <x v="0"/>
    <n v="86010083"/>
    <s v="天津和平"/>
    <x v="1"/>
    <s v="天津肯德基有限公司"/>
    <s v="天津"/>
    <x v="1"/>
    <x v="4"/>
    <x v="0"/>
  </r>
  <r>
    <x v="0"/>
    <n v="86010085"/>
    <s v="衡水衡百"/>
    <x v="1"/>
    <s v="天津肯德基有限公司"/>
    <s v="衡水"/>
    <x v="3"/>
    <x v="22"/>
    <x v="0"/>
  </r>
  <r>
    <x v="0"/>
    <n v="86010086"/>
    <s v="唐山丰润"/>
    <x v="1"/>
    <s v="天津肯德基有限公司"/>
    <s v="唐山"/>
    <x v="3"/>
    <x v="7"/>
    <x v="0"/>
  </r>
  <r>
    <x v="0"/>
    <n v="86010087"/>
    <s v="张家口宣化南大街"/>
    <x v="1"/>
    <s v="天津肯德基有限公司"/>
    <s v="张家口"/>
    <x v="3"/>
    <x v="14"/>
    <x v="0"/>
  </r>
  <r>
    <x v="0"/>
    <n v="86010088"/>
    <s v="包头东河"/>
    <x v="1"/>
    <s v="天津肯德基有限公司"/>
    <s v="包头"/>
    <x v="0"/>
    <x v="2"/>
    <x v="0"/>
  </r>
  <r>
    <x v="0"/>
    <n v="86010090"/>
    <s v="唐山八方"/>
    <x v="1"/>
    <s v="天津肯德基有限公司"/>
    <s v="唐山"/>
    <x v="3"/>
    <x v="7"/>
    <x v="0"/>
  </r>
  <r>
    <x v="0"/>
    <n v="86010091"/>
    <s v="唐山远洋"/>
    <x v="1"/>
    <s v="天津肯德基有限公司"/>
    <s v="唐山"/>
    <x v="3"/>
    <x v="7"/>
    <x v="0"/>
  </r>
  <r>
    <x v="0"/>
    <n v="86010094"/>
    <s v="保定北国"/>
    <x v="1"/>
    <s v="天津肯德基有限公司"/>
    <s v="保定"/>
    <x v="3"/>
    <x v="6"/>
    <x v="0"/>
  </r>
  <r>
    <x v="0"/>
    <n v="86010096"/>
    <s v="天津学府"/>
    <x v="1"/>
    <s v="天津肯德基有限公司"/>
    <s v="天津"/>
    <x v="1"/>
    <x v="4"/>
    <x v="0"/>
  </r>
  <r>
    <x v="0"/>
    <n v="86010100"/>
    <s v="天津广汇"/>
    <x v="1"/>
    <s v="天津肯德基有限公司"/>
    <s v="天津"/>
    <x v="1"/>
    <x v="4"/>
    <x v="0"/>
  </r>
  <r>
    <x v="0"/>
    <n v="86010102"/>
    <s v="邢台财富"/>
    <x v="1"/>
    <s v="天津肯德基有限公司"/>
    <s v="邢台"/>
    <x v="3"/>
    <x v="8"/>
    <x v="0"/>
  </r>
  <r>
    <x v="0"/>
    <n v="86010103"/>
    <s v="邯郸金正"/>
    <x v="1"/>
    <s v="天津肯德基有限公司"/>
    <s v="邯郸"/>
    <x v="3"/>
    <x v="19"/>
    <x v="0"/>
  </r>
  <r>
    <x v="0"/>
    <n v="86010105"/>
    <s v="大港胜利"/>
    <x v="1"/>
    <s v="天津肯德基有限公司"/>
    <s v="天津"/>
    <x v="1"/>
    <x v="4"/>
    <x v="0"/>
  </r>
  <r>
    <x v="0"/>
    <n v="86010107"/>
    <s v="承德白天鹅"/>
    <x v="1"/>
    <s v="天津肯德基有限公司"/>
    <s v="承德"/>
    <x v="0"/>
    <x v="17"/>
    <x v="0"/>
  </r>
  <r>
    <x v="0"/>
    <n v="86010108"/>
    <s v="高碑店家兴"/>
    <x v="1"/>
    <s v="天津肯德基有限公司"/>
    <s v="高碑店"/>
    <x v="3"/>
    <x v="6"/>
    <x v="0"/>
  </r>
  <r>
    <x v="0"/>
    <n v="86010111"/>
    <s v="唐山光明"/>
    <x v="1"/>
    <s v="天津肯德基有限公司"/>
    <s v="唐山"/>
    <x v="3"/>
    <x v="7"/>
    <x v="0"/>
  </r>
  <r>
    <x v="0"/>
    <n v="86010113"/>
    <s v="静海怡安"/>
    <x v="1"/>
    <s v="天津肯德基有限公司"/>
    <s v="天津"/>
    <x v="1"/>
    <x v="4"/>
    <x v="0"/>
  </r>
  <r>
    <x v="0"/>
    <n v="86010114"/>
    <s v="廊坊时代"/>
    <x v="1"/>
    <s v="天津肯德基有限公司"/>
    <s v="廊坊"/>
    <x v="3"/>
    <x v="13"/>
    <x v="0"/>
  </r>
  <r>
    <x v="0"/>
    <n v="86010118"/>
    <s v="古冶"/>
    <x v="1"/>
    <s v="天津肯德基有限公司"/>
    <s v="唐山"/>
    <x v="3"/>
    <x v="7"/>
    <x v="0"/>
  </r>
  <r>
    <x v="0"/>
    <n v="86010119"/>
    <s v="沧州顺城"/>
    <x v="1"/>
    <s v="天津肯德基有限公司"/>
    <s v="沧州"/>
    <x v="3"/>
    <x v="15"/>
    <x v="0"/>
  </r>
  <r>
    <x v="0"/>
    <n v="86010120"/>
    <s v="定州开元"/>
    <x v="1"/>
    <s v="天津肯德基有限公司"/>
    <s v="定州"/>
    <x v="3"/>
    <x v="6"/>
    <x v="0"/>
  </r>
  <r>
    <x v="0"/>
    <n v="86010121"/>
    <s v="秦皇岛港城"/>
    <x v="1"/>
    <s v="天津肯德基有限公司"/>
    <s v="秦皇岛"/>
    <x v="3"/>
    <x v="21"/>
    <x v="0"/>
  </r>
  <r>
    <x v="0"/>
    <n v="86010122"/>
    <s v="武清雍阳"/>
    <x v="1"/>
    <s v="天津肯德基有限公司"/>
    <s v="武清"/>
    <x v="1"/>
    <x v="4"/>
    <x v="0"/>
  </r>
  <r>
    <x v="0"/>
    <n v="86010123"/>
    <s v="塘沽秀谷"/>
    <x v="1"/>
    <s v="天津肯德基有限公司"/>
    <s v="天津"/>
    <x v="1"/>
    <x v="4"/>
    <x v="0"/>
  </r>
  <r>
    <x v="0"/>
    <n v="86010124"/>
    <s v="天津紫金"/>
    <x v="1"/>
    <s v="天津肯德基有限公司"/>
    <s v="天津"/>
    <x v="1"/>
    <x v="4"/>
    <x v="0"/>
  </r>
  <r>
    <x v="0"/>
    <n v="86010125"/>
    <s v="天津奥城"/>
    <x v="1"/>
    <s v="天津肯德基有限公司"/>
    <s v="天津"/>
    <x v="1"/>
    <x v="4"/>
    <x v="0"/>
  </r>
  <r>
    <x v="0"/>
    <n v="86010126"/>
    <s v="玉田"/>
    <x v="1"/>
    <s v="天津肯德基有限公司"/>
    <s v="玉田"/>
    <x v="3"/>
    <x v="7"/>
    <x v="0"/>
  </r>
  <r>
    <x v="0"/>
    <n v="86010127"/>
    <s v="三河"/>
    <x v="1"/>
    <s v="天津肯德基有限公司"/>
    <s v="三河"/>
    <x v="3"/>
    <x v="13"/>
    <x v="0"/>
  </r>
  <r>
    <x v="0"/>
    <n v="86010129"/>
    <s v="涿州宜佳"/>
    <x v="1"/>
    <s v="天津肯德基有限公司"/>
    <s v="涿州"/>
    <x v="3"/>
    <x v="6"/>
    <x v="0"/>
  </r>
  <r>
    <x v="0"/>
    <n v="86010130"/>
    <s v="静海东方红"/>
    <x v="1"/>
    <s v="天津肯德基有限公司"/>
    <s v="天津"/>
    <x v="1"/>
    <x v="4"/>
    <x v="0"/>
  </r>
  <r>
    <x v="0"/>
    <n v="86010132"/>
    <s v="廊坊永华"/>
    <x v="1"/>
    <s v="天津肯德基有限公司"/>
    <s v="廊坊"/>
    <x v="3"/>
    <x v="13"/>
    <x v="0"/>
  </r>
  <r>
    <x v="0"/>
    <n v="86010133"/>
    <s v="蓟县渔阳"/>
    <x v="1"/>
    <s v="天津肯德基有限公司"/>
    <s v="蓟县"/>
    <x v="3"/>
    <x v="4"/>
    <x v="0"/>
  </r>
  <r>
    <x v="0"/>
    <n v="86010134"/>
    <s v="秦皇岛广缘"/>
    <x v="1"/>
    <s v="天津肯德基有限公司"/>
    <s v="秦皇岛"/>
    <x v="3"/>
    <x v="21"/>
    <x v="0"/>
  </r>
  <r>
    <x v="0"/>
    <n v="86010137"/>
    <s v="三河兴达"/>
    <x v="1"/>
    <s v="天津肯德基有限公司"/>
    <s v="三河"/>
    <x v="3"/>
    <x v="13"/>
    <x v="0"/>
  </r>
  <r>
    <x v="0"/>
    <n v="86010138"/>
    <s v="宝坻劝宝"/>
    <x v="1"/>
    <s v="天津肯德基有限公司"/>
    <s v="天津"/>
    <x v="1"/>
    <x v="4"/>
    <x v="0"/>
  </r>
  <r>
    <x v="0"/>
    <n v="86010140"/>
    <s v="芦台"/>
    <x v="1"/>
    <s v="天津肯德基有限公司"/>
    <s v="天津"/>
    <x v="1"/>
    <x v="4"/>
    <x v="0"/>
  </r>
  <r>
    <x v="0"/>
    <n v="86010141"/>
    <s v="呼市蒙苑"/>
    <x v="1"/>
    <s v="天津肯德基有限公司"/>
    <s v="呼和浩特"/>
    <x v="0"/>
    <x v="10"/>
    <x v="0"/>
  </r>
  <r>
    <x v="0"/>
    <n v="86010142"/>
    <s v="廊坊爱民"/>
    <x v="1"/>
    <s v="天津肯德基有限公司"/>
    <s v="廊坊"/>
    <x v="3"/>
    <x v="13"/>
    <x v="0"/>
  </r>
  <r>
    <x v="0"/>
    <n v="86010143"/>
    <s v="塘沽鸿泰"/>
    <x v="1"/>
    <s v="天津肯德基有限公司"/>
    <s v="天津"/>
    <x v="1"/>
    <x v="4"/>
    <x v="0"/>
  </r>
  <r>
    <x v="0"/>
    <n v="86010144"/>
    <s v="张家口帝达"/>
    <x v="1"/>
    <s v="天津肯德基有限公司"/>
    <s v="张家口"/>
    <x v="3"/>
    <x v="14"/>
    <x v="0"/>
  </r>
  <r>
    <x v="0"/>
    <n v="86010145"/>
    <s v="香河香百"/>
    <x v="1"/>
    <s v="天津肯德基有限公司"/>
    <s v="香河"/>
    <x v="3"/>
    <x v="13"/>
    <x v="0"/>
  </r>
  <r>
    <x v="0"/>
    <n v="86010146"/>
    <s v="包头九星"/>
    <x v="1"/>
    <s v="天津肯德基有限公司"/>
    <s v="包头"/>
    <x v="0"/>
    <x v="2"/>
    <x v="0"/>
  </r>
  <r>
    <x v="0"/>
    <n v="86010147"/>
    <s v="霸州金宝"/>
    <x v="1"/>
    <s v="天津肯德基有限公司"/>
    <s v="霸州"/>
    <x v="3"/>
    <x v="13"/>
    <x v="0"/>
  </r>
  <r>
    <x v="0"/>
    <n v="86010149"/>
    <s v="天津中纬"/>
    <x v="1"/>
    <s v="天津肯德基有限公司"/>
    <s v="天津"/>
    <x v="1"/>
    <x v="4"/>
    <x v="0"/>
  </r>
  <r>
    <x v="0"/>
    <n v="86010150"/>
    <s v="邯郸龙湖"/>
    <x v="1"/>
    <s v="天津肯德基有限公司"/>
    <s v="邯郸"/>
    <x v="3"/>
    <x v="19"/>
    <x v="0"/>
  </r>
  <r>
    <x v="0"/>
    <n v="86010151"/>
    <s v="张家口金鼎10"/>
    <x v="1"/>
    <s v="天津肯德基有限公司"/>
    <s v="张家口"/>
    <x v="3"/>
    <x v="14"/>
    <x v="0"/>
  </r>
  <r>
    <x v="0"/>
    <n v="86010152"/>
    <s v="鄂尔多斯新天地"/>
    <x v="1"/>
    <s v="天津肯德基有限公司"/>
    <s v="鄂尔多斯"/>
    <x v="0"/>
    <x v="3"/>
    <x v="0"/>
  </r>
  <r>
    <x v="0"/>
    <n v="86010153"/>
    <s v="保定天鹅"/>
    <x v="1"/>
    <s v="天津肯德基有限公司"/>
    <s v="保定"/>
    <x v="3"/>
    <x v="6"/>
    <x v="0"/>
  </r>
  <r>
    <x v="0"/>
    <n v="86010154"/>
    <s v="呼市果园"/>
    <x v="1"/>
    <s v="天津肯德基有限公司"/>
    <s v="呼和浩特"/>
    <x v="0"/>
    <x v="10"/>
    <x v="0"/>
  </r>
  <r>
    <x v="0"/>
    <n v="86010155"/>
    <s v="承德翠桥"/>
    <x v="1"/>
    <s v="天津肯德基有限公司"/>
    <s v="承德"/>
    <x v="0"/>
    <x v="17"/>
    <x v="0"/>
  </r>
  <r>
    <x v="0"/>
    <n v="86010156"/>
    <s v="唐山尚座"/>
    <x v="1"/>
    <s v="天津肯德基有限公司"/>
    <s v="唐山"/>
    <x v="3"/>
    <x v="7"/>
    <x v="0"/>
  </r>
  <r>
    <x v="0"/>
    <n v="86010159"/>
    <s v="张家口明德"/>
    <x v="1"/>
    <s v="天津肯德基有限公司"/>
    <s v="张家口"/>
    <x v="3"/>
    <x v="14"/>
    <x v="0"/>
  </r>
  <r>
    <x v="0"/>
    <n v="86010160"/>
    <s v="任丘燕春"/>
    <x v="1"/>
    <s v="天津肯德基有限公司"/>
    <s v="任丘"/>
    <x v="3"/>
    <x v="15"/>
    <x v="0"/>
  </r>
  <r>
    <x v="0"/>
    <n v="86010161"/>
    <s v="津南月坛"/>
    <x v="1"/>
    <s v="天津肯德基有限公司"/>
    <s v="天津"/>
    <x v="1"/>
    <x v="4"/>
    <x v="0"/>
  </r>
  <r>
    <x v="0"/>
    <n v="86010162"/>
    <s v="天津万新"/>
    <x v="1"/>
    <s v="天津肯德基有限公司"/>
    <s v="天津"/>
    <x v="1"/>
    <x v="4"/>
    <x v="0"/>
  </r>
  <r>
    <x v="0"/>
    <n v="86010163"/>
    <s v="塘沽巨川"/>
    <x v="1"/>
    <s v="天津肯德基有限公司"/>
    <s v="天津"/>
    <x v="1"/>
    <x v="4"/>
    <x v="0"/>
  </r>
  <r>
    <x v="0"/>
    <n v="86010164"/>
    <s v="辛集束鹿"/>
    <x v="1"/>
    <s v="天津肯德基有限公司"/>
    <s v="辛集"/>
    <x v="3"/>
    <x v="9"/>
    <x v="0"/>
  </r>
  <r>
    <x v="0"/>
    <n v="86010165"/>
    <s v="保定青年"/>
    <x v="1"/>
    <s v="天津肯德基有限公司"/>
    <s v="保定"/>
    <x v="3"/>
    <x v="6"/>
    <x v="0"/>
  </r>
  <r>
    <x v="0"/>
    <n v="86010166"/>
    <s v="唐山翔云"/>
    <x v="1"/>
    <s v="天津肯德基有限公司"/>
    <s v="唐山"/>
    <x v="3"/>
    <x v="7"/>
    <x v="0"/>
  </r>
  <r>
    <x v="0"/>
    <n v="86010167"/>
    <s v="武安武新"/>
    <x v="1"/>
    <s v="天津肯德基有限公司"/>
    <s v="武安"/>
    <x v="3"/>
    <x v="19"/>
    <x v="0"/>
  </r>
  <r>
    <x v="0"/>
    <n v="86010169"/>
    <s v="秦皇岛燕山"/>
    <x v="1"/>
    <s v="天津肯德基有限公司"/>
    <s v="秦皇岛"/>
    <x v="3"/>
    <x v="21"/>
    <x v="0"/>
  </r>
  <r>
    <x v="0"/>
    <n v="86010170"/>
    <s v="天津乐宾"/>
    <x v="1"/>
    <s v="天津肯德基有限公司"/>
    <s v="天津"/>
    <x v="1"/>
    <x v="4"/>
    <x v="0"/>
  </r>
  <r>
    <x v="0"/>
    <n v="86010171"/>
    <s v="包头东海"/>
    <x v="1"/>
    <s v="天津肯德基有限公司"/>
    <s v="包头"/>
    <x v="0"/>
    <x v="2"/>
    <x v="0"/>
  </r>
  <r>
    <x v="0"/>
    <n v="86010172"/>
    <s v="沧州颐和"/>
    <x v="1"/>
    <s v="天津肯德基有限公司"/>
    <s v="沧州"/>
    <x v="3"/>
    <x v="15"/>
    <x v="0"/>
  </r>
  <r>
    <x v="0"/>
    <n v="86010173"/>
    <s v="石家庄怀特"/>
    <x v="1"/>
    <s v="天津肯德基有限公司"/>
    <s v="石家庄"/>
    <x v="3"/>
    <x v="9"/>
    <x v="0"/>
  </r>
  <r>
    <x v="0"/>
    <n v="86010174"/>
    <s v="胜芳凯顺"/>
    <x v="1"/>
    <s v="天津肯德基有限公司"/>
    <s v="霸州"/>
    <x v="3"/>
    <x v="13"/>
    <x v="0"/>
  </r>
  <r>
    <x v="0"/>
    <n v="86010175"/>
    <s v="天津滨海机场"/>
    <x v="1"/>
    <s v="天津肯德基有限公司"/>
    <s v="天津"/>
    <x v="1"/>
    <x v="4"/>
    <x v="0"/>
  </r>
  <r>
    <x v="0"/>
    <n v="86010176"/>
    <s v="正定常山"/>
    <x v="1"/>
    <s v="天津肯德基有限公司"/>
    <s v="石家庄"/>
    <x v="3"/>
    <x v="9"/>
    <x v="0"/>
  </r>
  <r>
    <x v="0"/>
    <n v="86010177"/>
    <s v="廊坊东方大学城"/>
    <x v="1"/>
    <s v="天津肯德基有限公司"/>
    <s v="廊坊"/>
    <x v="3"/>
    <x v="13"/>
    <x v="0"/>
  </r>
  <r>
    <x v="0"/>
    <n v="86010179"/>
    <s v="邯郸人民"/>
    <x v="1"/>
    <s v="天津肯德基有限公司"/>
    <s v="邯郸"/>
    <x v="3"/>
    <x v="19"/>
    <x v="0"/>
  </r>
  <r>
    <x v="0"/>
    <n v="86010180"/>
    <s v="宝坻天宝"/>
    <x v="1"/>
    <s v="天津肯德基有限公司"/>
    <s v="天津"/>
    <x v="1"/>
    <x v="4"/>
    <x v="0"/>
  </r>
  <r>
    <x v="0"/>
    <n v="86010181"/>
    <s v="乐亭夏日"/>
    <x v="1"/>
    <s v="天津肯德基有限公司"/>
    <s v="乐亭"/>
    <x v="3"/>
    <x v="7"/>
    <x v="0"/>
  </r>
  <r>
    <x v="0"/>
    <n v="86010182"/>
    <s v="石家庄华安"/>
    <x v="1"/>
    <s v="天津肯德基有限公司"/>
    <s v="石家庄"/>
    <x v="3"/>
    <x v="9"/>
    <x v="0"/>
  </r>
  <r>
    <x v="0"/>
    <n v="86010183"/>
    <s v="石家庄天山"/>
    <x v="1"/>
    <s v="天津肯德基有限公司"/>
    <s v="石家庄"/>
    <x v="3"/>
    <x v="9"/>
    <x v="0"/>
  </r>
  <r>
    <x v="0"/>
    <n v="86010185"/>
    <s v="裕东"/>
    <x v="1"/>
    <s v="天津肯德基有限公司"/>
    <s v="石家庄"/>
    <x v="3"/>
    <x v="9"/>
    <x v="0"/>
  </r>
  <r>
    <x v="0"/>
    <n v="86010187"/>
    <s v="唐山开平"/>
    <x v="1"/>
    <s v="天津肯德基有限公司"/>
    <s v="唐山"/>
    <x v="3"/>
    <x v="7"/>
    <x v="0"/>
  </r>
  <r>
    <x v="0"/>
    <n v="86010188"/>
    <s v="黄骅耀华"/>
    <x v="1"/>
    <s v="天津肯德基有限公司"/>
    <s v="黄骅"/>
    <x v="3"/>
    <x v="15"/>
    <x v="0"/>
  </r>
  <r>
    <x v="0"/>
    <n v="86010189"/>
    <s v="天津站1店"/>
    <x v="1"/>
    <s v="天津肯德基有限公司"/>
    <s v="天津"/>
    <x v="1"/>
    <x v="4"/>
    <x v="0"/>
  </r>
  <r>
    <x v="0"/>
    <n v="86010190"/>
    <s v="石家庄中槐"/>
    <x v="1"/>
    <s v="天津肯德基有限公司"/>
    <s v="石家庄"/>
    <x v="3"/>
    <x v="9"/>
    <x v="0"/>
  </r>
  <r>
    <x v="0"/>
    <n v="86010191"/>
    <s v="塘沽福州道"/>
    <x v="1"/>
    <s v="天津肯德基有限公司"/>
    <s v="天津"/>
    <x v="1"/>
    <x v="4"/>
    <x v="0"/>
  </r>
  <r>
    <x v="0"/>
    <n v="86010192"/>
    <s v="安国祈州"/>
    <x v="1"/>
    <s v="天津肯德基有限公司"/>
    <s v="安国"/>
    <x v="3"/>
    <x v="6"/>
    <x v="0"/>
  </r>
  <r>
    <x v="0"/>
    <n v="86010194"/>
    <s v="天津新围堤道"/>
    <x v="1"/>
    <s v="天津肯德基有限公司"/>
    <s v="天津"/>
    <x v="1"/>
    <x v="4"/>
    <x v="0"/>
  </r>
  <r>
    <x v="0"/>
    <n v="86010195"/>
    <s v="安平惠祥"/>
    <x v="1"/>
    <s v="天津肯德基有限公司"/>
    <s v="安平"/>
    <x v="3"/>
    <x v="22"/>
    <x v="0"/>
  </r>
  <r>
    <x v="0"/>
    <n v="86010196"/>
    <s v="涉县龙山"/>
    <x v="1"/>
    <s v="天津肯德基有限公司"/>
    <s v="涉县"/>
    <x v="3"/>
    <x v="19"/>
    <x v="0"/>
  </r>
  <r>
    <x v="0"/>
    <n v="86010197"/>
    <s v="石家庄益元"/>
    <x v="1"/>
    <s v="天津肯德基有限公司"/>
    <s v="石家庄"/>
    <x v="3"/>
    <x v="9"/>
    <x v="0"/>
  </r>
  <r>
    <x v="0"/>
    <n v="86010198"/>
    <s v="天津科贸"/>
    <x v="1"/>
    <s v="天津肯德基有限公司"/>
    <s v="天津"/>
    <x v="1"/>
    <x v="4"/>
    <x v="0"/>
  </r>
  <r>
    <x v="0"/>
    <n v="86010200"/>
    <s v="河间"/>
    <x v="1"/>
    <s v="天津肯德基有限公司"/>
    <s v="河间"/>
    <x v="3"/>
    <x v="15"/>
    <x v="0"/>
  </r>
  <r>
    <x v="0"/>
    <n v="86010201"/>
    <s v="唐山龙泽"/>
    <x v="1"/>
    <s v="天津肯德基有限公司"/>
    <s v="唐山"/>
    <x v="3"/>
    <x v="7"/>
    <x v="0"/>
  </r>
  <r>
    <x v="0"/>
    <n v="86010202"/>
    <s v="山海关"/>
    <x v="1"/>
    <s v="天津肯德基有限公司"/>
    <s v="山海关"/>
    <x v="3"/>
    <x v="21"/>
    <x v="0"/>
  </r>
  <r>
    <x v="0"/>
    <n v="86010203"/>
    <s v="天津中北"/>
    <x v="1"/>
    <s v="天津肯德基有限公司"/>
    <s v="天津"/>
    <x v="1"/>
    <x v="4"/>
    <x v="0"/>
  </r>
  <r>
    <x v="0"/>
    <n v="86010204"/>
    <s v="高碑店现代"/>
    <x v="1"/>
    <s v="天津肯德基有限公司"/>
    <s v="高碑店"/>
    <x v="3"/>
    <x v="6"/>
    <x v="0"/>
  </r>
  <r>
    <x v="0"/>
    <n v="86010205"/>
    <s v="衡水爱特"/>
    <x v="1"/>
    <s v="天津肯德基有限公司"/>
    <s v="衡水"/>
    <x v="3"/>
    <x v="22"/>
    <x v="0"/>
  </r>
  <r>
    <x v="0"/>
    <n v="86010206"/>
    <s v="石家庄天河"/>
    <x v="1"/>
    <s v="天津肯德基有限公司"/>
    <s v="石家庄"/>
    <x v="3"/>
    <x v="9"/>
    <x v="0"/>
  </r>
  <r>
    <x v="0"/>
    <n v="86010208"/>
    <s v="泊头"/>
    <x v="1"/>
    <s v="天津肯德基有限公司"/>
    <s v="泊头"/>
    <x v="3"/>
    <x v="15"/>
    <x v="0"/>
  </r>
  <r>
    <x v="0"/>
    <n v="86010210"/>
    <s v="秦皇岛茂业"/>
    <x v="1"/>
    <s v="天津肯德基有限公司"/>
    <s v="秦皇岛"/>
    <x v="3"/>
    <x v="21"/>
    <x v="0"/>
  </r>
  <r>
    <x v="0"/>
    <n v="86010211"/>
    <s v="保定钟楼"/>
    <x v="1"/>
    <s v="天津肯德基有限公司"/>
    <s v="保定"/>
    <x v="3"/>
    <x v="6"/>
    <x v="0"/>
  </r>
  <r>
    <x v="0"/>
    <n v="86010212"/>
    <s v="秦皇岛海阳"/>
    <x v="1"/>
    <s v="天津肯德基有限公司"/>
    <s v="秦皇岛"/>
    <x v="3"/>
    <x v="21"/>
    <x v="0"/>
  </r>
  <r>
    <x v="0"/>
    <n v="86010215"/>
    <s v="迁西喜峰"/>
    <x v="1"/>
    <s v="天津肯德基有限公司"/>
    <s v="迁西县"/>
    <x v="3"/>
    <x v="7"/>
    <x v="0"/>
  </r>
  <r>
    <x v="0"/>
    <n v="86010216"/>
    <s v="赤峰新泰和"/>
    <x v="1"/>
    <s v="天津肯德基有限公司"/>
    <s v="赤峰"/>
    <x v="0"/>
    <x v="0"/>
    <x v="0"/>
  </r>
  <r>
    <x v="0"/>
    <n v="86010217"/>
    <s v="唐山丰润赛特"/>
    <x v="1"/>
    <s v="天津肯德基有限公司"/>
    <s v="唐山"/>
    <x v="3"/>
    <x v="7"/>
    <x v="0"/>
  </r>
  <r>
    <x v="0"/>
    <n v="86010219"/>
    <s v="呼市金宇"/>
    <x v="1"/>
    <s v="天津肯德基有限公司"/>
    <s v="呼和浩特"/>
    <x v="0"/>
    <x v="10"/>
    <x v="0"/>
  </r>
  <r>
    <x v="0"/>
    <n v="86010222"/>
    <s v="石家庄万象"/>
    <x v="1"/>
    <s v="天津肯德基有限公司"/>
    <s v="石家庄"/>
    <x v="3"/>
    <x v="9"/>
    <x v="0"/>
  </r>
  <r>
    <x v="0"/>
    <n v="86010224"/>
    <s v="呼市站前"/>
    <x v="1"/>
    <s v="天津肯德基有限公司"/>
    <s v="呼和浩特"/>
    <x v="0"/>
    <x v="10"/>
    <x v="0"/>
  </r>
  <r>
    <x v="0"/>
    <n v="86010225"/>
    <s v="石家庄新丽华"/>
    <x v="1"/>
    <s v="天津肯德基有限公司"/>
    <s v="石家庄"/>
    <x v="3"/>
    <x v="9"/>
    <x v="0"/>
  </r>
  <r>
    <x v="0"/>
    <n v="86010226"/>
    <s v="廊坊康庄道"/>
    <x v="1"/>
    <s v="天津肯德基有限公司"/>
    <s v="廊坊"/>
    <x v="3"/>
    <x v="13"/>
    <x v="0"/>
  </r>
  <r>
    <x v="0"/>
    <n v="86010227"/>
    <s v="三河燕京"/>
    <x v="1"/>
    <s v="天津肯德基有限公司"/>
    <s v="三河"/>
    <x v="3"/>
    <x v="13"/>
    <x v="0"/>
  </r>
  <r>
    <x v="0"/>
    <n v="86010229"/>
    <s v="巴彦淖尔河港"/>
    <x v="1"/>
    <s v="天津肯德基有限公司"/>
    <s v="巴彦淖尔"/>
    <x v="0"/>
    <x v="1"/>
    <x v="0"/>
  </r>
  <r>
    <x v="0"/>
    <n v="86010230"/>
    <s v="天津西南角"/>
    <x v="1"/>
    <s v="天津肯德基有限公司"/>
    <s v="天津"/>
    <x v="1"/>
    <x v="4"/>
    <x v="0"/>
  </r>
  <r>
    <x v="0"/>
    <n v="86010231"/>
    <s v="秦皇岛乐都汇"/>
    <x v="1"/>
    <s v="天津肯德基有限公司"/>
    <s v="秦皇岛"/>
    <x v="3"/>
    <x v="21"/>
    <x v="0"/>
  </r>
  <r>
    <x v="0"/>
    <n v="86010232"/>
    <s v="包头东源"/>
    <x v="1"/>
    <s v="天津肯德基有限公司"/>
    <s v="包头"/>
    <x v="0"/>
    <x v="2"/>
    <x v="0"/>
  </r>
  <r>
    <x v="0"/>
    <n v="86010233"/>
    <s v="围场"/>
    <x v="1"/>
    <s v="天津肯德基有限公司"/>
    <s v="围场"/>
    <x v="3"/>
    <x v="17"/>
    <x v="0"/>
  </r>
  <r>
    <x v="0"/>
    <n v="86010236"/>
    <s v="唐山华岩"/>
    <x v="1"/>
    <s v="天津肯德基有限公司"/>
    <s v="唐山"/>
    <x v="3"/>
    <x v="7"/>
    <x v="0"/>
  </r>
  <r>
    <x v="0"/>
    <n v="86010237"/>
    <s v="乌海盈泽元"/>
    <x v="1"/>
    <s v="天津肯德基有限公司"/>
    <s v="乌海"/>
    <x v="0"/>
    <x v="16"/>
    <x v="0"/>
  </r>
  <r>
    <x v="0"/>
    <n v="86010238"/>
    <s v="津南小站"/>
    <x v="1"/>
    <s v="天津肯德基有限公司"/>
    <s v="天津"/>
    <x v="1"/>
    <x v="4"/>
    <x v="0"/>
  </r>
  <r>
    <x v="0"/>
    <n v="86010239"/>
    <s v="呼市海亮"/>
    <x v="1"/>
    <s v="天津肯德基有限公司"/>
    <s v="呼和浩特"/>
    <x v="0"/>
    <x v="10"/>
    <x v="0"/>
  </r>
  <r>
    <x v="0"/>
    <n v="86010240"/>
    <s v="高阳"/>
    <x v="1"/>
    <s v="天津肯德基有限公司"/>
    <s v="高阳县"/>
    <x v="3"/>
    <x v="6"/>
    <x v="0"/>
  </r>
  <r>
    <x v="0"/>
    <n v="86010241"/>
    <s v="天津王串场"/>
    <x v="1"/>
    <s v="天津肯德基有限公司"/>
    <s v="天津"/>
    <x v="1"/>
    <x v="4"/>
    <x v="0"/>
  </r>
  <r>
    <x v="0"/>
    <n v="86010242"/>
    <s v="锡林浩特民盛"/>
    <x v="1"/>
    <s v="天津肯德基有限公司"/>
    <s v="锡林浩特"/>
    <x v="0"/>
    <x v="18"/>
    <x v="0"/>
  </r>
  <r>
    <x v="0"/>
    <n v="86010243"/>
    <s v="武清中房"/>
    <x v="1"/>
    <s v="天津肯德基有限公司"/>
    <s v="武清"/>
    <x v="1"/>
    <x v="4"/>
    <x v="0"/>
  </r>
  <r>
    <x v="0"/>
    <n v="86010244"/>
    <s v="塘沽永旺"/>
    <x v="1"/>
    <s v="天津肯德基有限公司"/>
    <s v="天津"/>
    <x v="1"/>
    <x v="4"/>
    <x v="0"/>
  </r>
  <r>
    <x v="0"/>
    <n v="86010245"/>
    <s v="唐山新华贸"/>
    <x v="1"/>
    <s v="天津肯德基有限公司"/>
    <s v="唐山"/>
    <x v="3"/>
    <x v="7"/>
    <x v="0"/>
  </r>
  <r>
    <x v="0"/>
    <n v="86010246"/>
    <s v="沧州解放路"/>
    <x v="1"/>
    <s v="天津肯德基有限公司"/>
    <s v="沧州"/>
    <x v="3"/>
    <x v="15"/>
    <x v="0"/>
  </r>
  <r>
    <x v="0"/>
    <n v="86010247"/>
    <s v="包头保利"/>
    <x v="1"/>
    <s v="天津肯德基有限公司"/>
    <s v="包头"/>
    <x v="0"/>
    <x v="2"/>
    <x v="0"/>
  </r>
  <r>
    <x v="0"/>
    <n v="86010248"/>
    <s v="滦南"/>
    <x v="1"/>
    <s v="天津肯德基有限公司"/>
    <s v="滦南县"/>
    <x v="3"/>
    <x v="7"/>
    <x v="0"/>
  </r>
  <r>
    <x v="0"/>
    <n v="86010251"/>
    <s v="包头银河广场"/>
    <x v="1"/>
    <s v="天津肯德基有限公司"/>
    <s v="包头"/>
    <x v="0"/>
    <x v="2"/>
    <x v="0"/>
  </r>
  <r>
    <x v="0"/>
    <n v="86010252"/>
    <s v="呼市万达广场"/>
    <x v="1"/>
    <s v="天津肯德基有限公司"/>
    <s v="呼和浩特"/>
    <x v="0"/>
    <x v="10"/>
    <x v="0"/>
  </r>
  <r>
    <x v="0"/>
    <n v="86010253"/>
    <s v="石家庄益中"/>
    <x v="1"/>
    <s v="天津肯德基有限公司"/>
    <s v="石家庄"/>
    <x v="3"/>
    <x v="9"/>
    <x v="0"/>
  </r>
  <r>
    <x v="0"/>
    <n v="86010255"/>
    <s v="天津副广场"/>
    <x v="1"/>
    <s v="天津肯德基有限公司"/>
    <s v="天津"/>
    <x v="1"/>
    <x v="4"/>
    <x v="0"/>
  </r>
  <r>
    <x v="0"/>
    <n v="86010256"/>
    <s v="天津津滨"/>
    <x v="1"/>
    <s v="天津肯德基有限公司"/>
    <s v="天津"/>
    <x v="1"/>
    <x v="4"/>
    <x v="0"/>
  </r>
  <r>
    <x v="0"/>
    <n v="86010257"/>
    <s v="天津奥园"/>
    <x v="1"/>
    <s v="天津肯德基有限公司"/>
    <s v="天津"/>
    <x v="1"/>
    <x v="4"/>
    <x v="0"/>
  </r>
  <r>
    <x v="0"/>
    <n v="86010259"/>
    <s v="天津东马路"/>
    <x v="1"/>
    <s v="天津肯德基有限公司"/>
    <s v="天津"/>
    <x v="1"/>
    <x v="4"/>
    <x v="0"/>
  </r>
  <r>
    <x v="0"/>
    <n v="86010260"/>
    <s v="迁安兴安"/>
    <x v="1"/>
    <s v="天津肯德基有限公司"/>
    <s v="迁安"/>
    <x v="3"/>
    <x v="7"/>
    <x v="0"/>
  </r>
  <r>
    <x v="0"/>
    <n v="86010261"/>
    <s v="霸州兴华"/>
    <x v="1"/>
    <s v="天津肯德基有限公司"/>
    <s v="霸州"/>
    <x v="3"/>
    <x v="13"/>
    <x v="0"/>
  </r>
  <r>
    <x v="0"/>
    <n v="86010262"/>
    <s v="保定保百"/>
    <x v="1"/>
    <s v="天津肯德基有限公司"/>
    <s v="保定"/>
    <x v="3"/>
    <x v="6"/>
    <x v="0"/>
  </r>
  <r>
    <x v="0"/>
    <n v="86010263"/>
    <s v="徐水双隆"/>
    <x v="1"/>
    <s v="天津肯德基有限公司"/>
    <s v="徐水县"/>
    <x v="3"/>
    <x v="6"/>
    <x v="0"/>
  </r>
  <r>
    <x v="0"/>
    <n v="86010265"/>
    <s v="天津大岛"/>
    <x v="1"/>
    <s v="天津肯德基有限公司"/>
    <s v="天津"/>
    <x v="1"/>
    <x v="4"/>
    <x v="0"/>
  </r>
  <r>
    <x v="0"/>
    <n v="86010266"/>
    <s v="石家庄益东"/>
    <x v="1"/>
    <s v="天津肯德基有限公司"/>
    <s v="石家庄"/>
    <x v="3"/>
    <x v="9"/>
    <x v="0"/>
  </r>
  <r>
    <x v="0"/>
    <n v="86010267"/>
    <s v="廊坊新源"/>
    <x v="1"/>
    <s v="天津肯德基有限公司"/>
    <s v="廊坊"/>
    <x v="3"/>
    <x v="13"/>
    <x v="0"/>
  </r>
  <r>
    <x v="0"/>
    <n v="86010268"/>
    <s v="衡水吉美"/>
    <x v="1"/>
    <s v="天津肯德基有限公司"/>
    <s v="衡水"/>
    <x v="3"/>
    <x v="22"/>
    <x v="0"/>
  </r>
  <r>
    <x v="0"/>
    <n v="86010269"/>
    <s v="昌黎"/>
    <x v="1"/>
    <s v="天津肯德基有限公司"/>
    <s v="昌黎县"/>
    <x v="3"/>
    <x v="21"/>
    <x v="0"/>
  </r>
  <r>
    <x v="0"/>
    <n v="86010271"/>
    <s v="天津新海湾"/>
    <x v="1"/>
    <s v="天津肯德基有限公司"/>
    <s v="天津"/>
    <x v="1"/>
    <x v="4"/>
    <x v="0"/>
  </r>
  <r>
    <x v="0"/>
    <n v="86010272"/>
    <s v="保定华创"/>
    <x v="1"/>
    <s v="天津肯德基有限公司"/>
    <s v="保定"/>
    <x v="3"/>
    <x v="6"/>
    <x v="0"/>
  </r>
  <r>
    <x v="0"/>
    <n v="86010273"/>
    <s v="呼市白塔机场"/>
    <x v="1"/>
    <s v="天津肯德基有限公司"/>
    <s v="呼和浩特"/>
    <x v="0"/>
    <x v="10"/>
    <x v="0"/>
  </r>
  <r>
    <x v="0"/>
    <n v="86010274"/>
    <s v="保定先天下"/>
    <x v="1"/>
    <s v="天津肯德基有限公司"/>
    <s v="保定"/>
    <x v="3"/>
    <x v="6"/>
    <x v="0"/>
  </r>
  <r>
    <x v="0"/>
    <n v="86010275"/>
    <s v="武清佛罗伦萨"/>
    <x v="1"/>
    <s v="天津肯德基有限公司"/>
    <s v="武清"/>
    <x v="1"/>
    <x v="4"/>
    <x v="0"/>
  </r>
  <r>
    <x v="0"/>
    <n v="86010277"/>
    <s v="平泉"/>
    <x v="1"/>
    <s v="天津肯德基有限公司"/>
    <s v="平泉县"/>
    <x v="3"/>
    <x v="17"/>
    <x v="0"/>
  </r>
  <r>
    <x v="0"/>
    <n v="86010278"/>
    <s v="包头友谊大街"/>
    <x v="1"/>
    <s v="天津肯德基有限公司"/>
    <s v="包头"/>
    <x v="0"/>
    <x v="2"/>
    <x v="0"/>
  </r>
  <r>
    <x v="0"/>
    <n v="86010279"/>
    <s v="石家庄南三条"/>
    <x v="1"/>
    <s v="天津肯德基有限公司"/>
    <s v="石家庄"/>
    <x v="3"/>
    <x v="9"/>
    <x v="0"/>
  </r>
  <r>
    <x v="0"/>
    <n v="86010281"/>
    <s v="天津西站高架层"/>
    <x v="1"/>
    <s v="天津肯德基有限公司"/>
    <s v="天津"/>
    <x v="1"/>
    <x v="4"/>
    <x v="0"/>
  </r>
  <r>
    <x v="0"/>
    <n v="86010284"/>
    <s v="沙河"/>
    <x v="1"/>
    <s v="天津肯德基有限公司"/>
    <s v="沙河"/>
    <x v="3"/>
    <x v="8"/>
    <x v="0"/>
  </r>
  <r>
    <x v="0"/>
    <n v="86010285"/>
    <s v="邢台天一城"/>
    <x v="1"/>
    <s v="天津肯德基有限公司"/>
    <s v="邢台"/>
    <x v="3"/>
    <x v="8"/>
    <x v="0"/>
  </r>
  <r>
    <x v="0"/>
    <n v="86010287"/>
    <s v="包头钢铁大街"/>
    <x v="1"/>
    <s v="天津肯德基有限公司"/>
    <s v="包头"/>
    <x v="0"/>
    <x v="2"/>
    <x v="0"/>
  </r>
  <r>
    <x v="0"/>
    <n v="86010288"/>
    <s v="唐山新丰南"/>
    <x v="1"/>
    <s v="天津肯德基有限公司"/>
    <s v="唐山"/>
    <x v="3"/>
    <x v="7"/>
    <x v="0"/>
  </r>
  <r>
    <x v="0"/>
    <n v="86010289"/>
    <s v="天津集贤"/>
    <x v="1"/>
    <s v="天津肯德基有限公司"/>
    <s v="天津"/>
    <x v="1"/>
    <x v="4"/>
    <x v="0"/>
  </r>
  <r>
    <x v="0"/>
    <n v="86010290"/>
    <s v="天津中山北路"/>
    <x v="1"/>
    <s v="天津肯德基有限公司"/>
    <s v="天津"/>
    <x v="1"/>
    <x v="4"/>
    <x v="0"/>
  </r>
  <r>
    <x v="0"/>
    <n v="86010292"/>
    <s v="武清京津广场"/>
    <x v="1"/>
    <s v="天津肯德基有限公司"/>
    <s v="武清"/>
    <x v="1"/>
    <x v="4"/>
    <x v="0"/>
  </r>
  <r>
    <x v="0"/>
    <n v="86010293"/>
    <s v="遵化遵缘"/>
    <x v="1"/>
    <s v="天津肯德基有限公司"/>
    <s v="遵化"/>
    <x v="3"/>
    <x v="7"/>
    <x v="0"/>
  </r>
  <r>
    <x v="0"/>
    <n v="86010294"/>
    <s v="石家庄省院"/>
    <x v="1"/>
    <s v="天津肯德基有限公司"/>
    <s v="石家庄"/>
    <x v="3"/>
    <x v="9"/>
    <x v="0"/>
  </r>
  <r>
    <x v="0"/>
    <n v="86010295"/>
    <s v="石家庄尖岭万达"/>
    <x v="1"/>
    <s v="天津肯德基有限公司"/>
    <s v="石家庄"/>
    <x v="3"/>
    <x v="9"/>
    <x v="0"/>
  </r>
  <r>
    <x v="0"/>
    <n v="86010302"/>
    <s v="天津换乘精品"/>
    <x v="1"/>
    <s v="天津肯德基有限公司"/>
    <s v="天津"/>
    <x v="1"/>
    <x v="4"/>
    <x v="0"/>
  </r>
  <r>
    <x v="0"/>
    <n v="86010303"/>
    <s v="天津站候车大厅精选"/>
    <x v="1"/>
    <s v="天津肯德基有限公司"/>
    <s v="天津"/>
    <x v="1"/>
    <x v="4"/>
    <x v="0"/>
  </r>
  <r>
    <x v="0"/>
    <n v="86010353"/>
    <s v="定兴"/>
    <x v="1"/>
    <s v="天津肯德基有限公司"/>
    <s v="定兴"/>
    <x v="3"/>
    <x v="6"/>
    <x v="0"/>
  </r>
  <r>
    <x v="0"/>
    <n v="86010355"/>
    <s v="晋州"/>
    <x v="1"/>
    <s v="天津肯德基有限公司"/>
    <s v="石家庄"/>
    <x v="3"/>
    <x v="9"/>
    <x v="0"/>
  </r>
  <r>
    <x v="0"/>
    <n v="86010356"/>
    <s v="任丘新绿洲"/>
    <x v="1"/>
    <s v="天津肯德基有限公司"/>
    <s v="任丘"/>
    <x v="3"/>
    <x v="15"/>
    <x v="0"/>
  </r>
  <r>
    <x v="0"/>
    <n v="86010357"/>
    <s v="天津阳光乐园"/>
    <x v="1"/>
    <s v="天津肯德基有限公司"/>
    <s v="天津"/>
    <x v="1"/>
    <x v="4"/>
    <x v="0"/>
  </r>
  <r>
    <x v="0"/>
    <n v="86010358"/>
    <s v="天津太阳城"/>
    <x v="1"/>
    <s v="天津肯德基有限公司"/>
    <s v="天津"/>
    <x v="1"/>
    <x v="4"/>
    <x v="0"/>
  </r>
  <r>
    <x v="0"/>
    <n v="86010359"/>
    <s v="天津银河国际"/>
    <x v="1"/>
    <s v="天津肯德基有限公司"/>
    <s v="天津"/>
    <x v="1"/>
    <x v="4"/>
    <x v="0"/>
  </r>
  <r>
    <x v="0"/>
    <n v="86010360"/>
    <s v="石家庄中华北"/>
    <x v="1"/>
    <s v="天津肯德基有限公司"/>
    <s v="石家庄"/>
    <x v="3"/>
    <x v="9"/>
    <x v="0"/>
  </r>
  <r>
    <x v="0"/>
    <n v="86010361"/>
    <s v="廊坊万达"/>
    <x v="1"/>
    <s v="天津肯德基有限公司"/>
    <s v="廊坊"/>
    <x v="3"/>
    <x v="13"/>
    <x v="0"/>
  </r>
  <r>
    <x v="0"/>
    <n v="86010363"/>
    <s v="张家口同盛"/>
    <x v="1"/>
    <s v="天津肯德基有限公司"/>
    <s v="张家口"/>
    <x v="3"/>
    <x v="14"/>
    <x v="0"/>
  </r>
  <r>
    <x v="0"/>
    <n v="86010364"/>
    <s v="天津西客站"/>
    <x v="1"/>
    <s v="天津肯德基有限公司"/>
    <s v="天津"/>
    <x v="1"/>
    <x v="4"/>
    <x v="0"/>
  </r>
  <r>
    <x v="0"/>
    <n v="86010366"/>
    <s v="迁安崇尚"/>
    <x v="1"/>
    <s v="天津肯德基有限公司"/>
    <s v="迁安"/>
    <x v="3"/>
    <x v="7"/>
    <x v="0"/>
  </r>
  <r>
    <x v="0"/>
    <n v="86010367"/>
    <s v="辛集金圆"/>
    <x v="1"/>
    <s v="天津肯德基有限公司"/>
    <s v="辛集"/>
    <x v="3"/>
    <x v="9"/>
    <x v="0"/>
  </r>
  <r>
    <x v="0"/>
    <n v="86010368"/>
    <s v="张家口盛华"/>
    <x v="1"/>
    <s v="天津肯德基有限公司"/>
    <s v="张家口"/>
    <x v="3"/>
    <x v="14"/>
    <x v="0"/>
  </r>
  <r>
    <x v="0"/>
    <n v="86010369"/>
    <s v="唐山丰南文化"/>
    <x v="1"/>
    <s v="天津肯德基有限公司"/>
    <s v="唐山"/>
    <x v="3"/>
    <x v="7"/>
    <x v="0"/>
  </r>
  <r>
    <x v="0"/>
    <n v="86010371"/>
    <s v="天津华明"/>
    <x v="1"/>
    <s v="天津肯德基有限公司"/>
    <s v="天津"/>
    <x v="1"/>
    <x v="4"/>
    <x v="0"/>
  </r>
  <r>
    <x v="0"/>
    <n v="86010372"/>
    <s v="天津大悦城"/>
    <x v="1"/>
    <s v="天津肯德基有限公司"/>
    <s v="天津"/>
    <x v="1"/>
    <x v="4"/>
    <x v="0"/>
  </r>
  <r>
    <x v="0"/>
    <n v="86010373"/>
    <s v="鄂尔多斯万正"/>
    <x v="1"/>
    <s v="天津肯德基有限公司"/>
    <s v="鄂尔多斯"/>
    <x v="0"/>
    <x v="3"/>
    <x v="0"/>
  </r>
  <r>
    <x v="0"/>
    <n v="86010374"/>
    <s v="廊坊乐都"/>
    <x v="1"/>
    <s v="天津肯德基有限公司"/>
    <s v="廊坊"/>
    <x v="3"/>
    <x v="13"/>
    <x v="0"/>
  </r>
  <r>
    <x v="0"/>
    <n v="86010375"/>
    <s v="抚宁"/>
    <x v="1"/>
    <s v="天津肯德基有限公司"/>
    <s v="抚宁县"/>
    <x v="3"/>
    <x v="21"/>
    <x v="0"/>
  </r>
  <r>
    <x v="0"/>
    <n v="86010376"/>
    <s v="石家庄民心广场"/>
    <x v="1"/>
    <s v="天津肯德基有限公司"/>
    <s v="石家庄"/>
    <x v="3"/>
    <x v="9"/>
    <x v="0"/>
  </r>
  <r>
    <x v="0"/>
    <n v="86010377"/>
    <s v="宁晋"/>
    <x v="1"/>
    <s v="天津肯德基有限公司"/>
    <s v="宁晋"/>
    <x v="3"/>
    <x v="8"/>
    <x v="0"/>
  </r>
  <r>
    <x v="0"/>
    <n v="86010378"/>
    <s v="天津曹庄"/>
    <x v="1"/>
    <s v="天津肯德基有限公司"/>
    <s v="天津"/>
    <x v="1"/>
    <x v="4"/>
    <x v="0"/>
  </r>
  <r>
    <x v="0"/>
    <n v="86010379"/>
    <s v="唐山凤城国际"/>
    <x v="1"/>
    <s v="天津肯德基有限公司"/>
    <s v="唐山"/>
    <x v="3"/>
    <x v="7"/>
    <x v="0"/>
  </r>
  <r>
    <x v="0"/>
    <n v="86010380"/>
    <s v="石家庄勒泰"/>
    <x v="1"/>
    <s v="天津肯德基有限公司"/>
    <s v="石家庄"/>
    <x v="3"/>
    <x v="9"/>
    <x v="0"/>
  </r>
  <r>
    <x v="0"/>
    <n v="86010383"/>
    <s v="承德双滦"/>
    <x v="1"/>
    <s v="天津肯德基有限公司"/>
    <s v="承德"/>
    <x v="0"/>
    <x v="17"/>
    <x v="0"/>
  </r>
  <r>
    <x v="0"/>
    <n v="86010384"/>
    <s v="大港彩虹"/>
    <x v="1"/>
    <s v="天津肯德基有限公司"/>
    <s v="天津"/>
    <x v="1"/>
    <x v="4"/>
    <x v="0"/>
  </r>
  <r>
    <x v="0"/>
    <n v="86010386"/>
    <s v="张家口滨河"/>
    <x v="1"/>
    <s v="天津肯德基有限公司"/>
    <s v="张家口"/>
    <x v="3"/>
    <x v="14"/>
    <x v="0"/>
  </r>
  <r>
    <x v="0"/>
    <n v="86010387"/>
    <s v="承德双安"/>
    <x v="1"/>
    <s v="天津肯德基有限公司"/>
    <s v="承德"/>
    <x v="0"/>
    <x v="17"/>
    <x v="0"/>
  </r>
  <r>
    <x v="0"/>
    <n v="86010388"/>
    <s v="沧州东体"/>
    <x v="1"/>
    <s v="天津肯德基有限公司"/>
    <s v="沧州"/>
    <x v="3"/>
    <x v="15"/>
    <x v="0"/>
  </r>
  <r>
    <x v="0"/>
    <n v="86010389"/>
    <s v="唐山渤海"/>
    <x v="1"/>
    <s v="天津肯德基有限公司"/>
    <s v="唐山"/>
    <x v="3"/>
    <x v="7"/>
    <x v="0"/>
  </r>
  <r>
    <x v="0"/>
    <n v="86010390"/>
    <s v="三河鑫乐汇"/>
    <x v="1"/>
    <s v="天津肯德基有限公司"/>
    <s v="三河"/>
    <x v="3"/>
    <x v="13"/>
    <x v="0"/>
  </r>
  <r>
    <x v="0"/>
    <n v="86010391"/>
    <s v="天津珠江装饰城"/>
    <x v="1"/>
    <s v="天津肯德基有限公司"/>
    <s v="天津"/>
    <x v="1"/>
    <x v="4"/>
    <x v="0"/>
  </r>
  <r>
    <x v="0"/>
    <n v="86010392"/>
    <s v="邯郸前进"/>
    <x v="1"/>
    <s v="天津肯德基有限公司"/>
    <s v="邯郸"/>
    <x v="3"/>
    <x v="19"/>
    <x v="0"/>
  </r>
  <r>
    <x v="0"/>
    <n v="86010393"/>
    <s v="峰峰"/>
    <x v="1"/>
    <s v="天津肯德基有限公司"/>
    <s v="峰峰矿区"/>
    <x v="3"/>
    <x v="19"/>
    <x v="0"/>
  </r>
  <r>
    <x v="0"/>
    <n v="86010394"/>
    <s v="乌兰察布春天"/>
    <x v="1"/>
    <s v="天津肯德基有限公司"/>
    <s v="乌兰察布"/>
    <x v="0"/>
    <x v="20"/>
    <x v="0"/>
  </r>
  <r>
    <x v="0"/>
    <n v="86010395"/>
    <s v="沧州华北餐饮层"/>
    <x v="1"/>
    <s v="天津肯德基有限公司"/>
    <s v="沧州"/>
    <x v="3"/>
    <x v="15"/>
    <x v="0"/>
  </r>
  <r>
    <x v="0"/>
    <n v="86010396"/>
    <s v="滦县"/>
    <x v="1"/>
    <s v="天津肯德基有限公司"/>
    <s v="滦县"/>
    <x v="3"/>
    <x v="7"/>
    <x v="0"/>
  </r>
  <r>
    <x v="0"/>
    <n v="86010397"/>
    <s v="鄂尔多斯太古"/>
    <x v="1"/>
    <s v="天津肯德基有限公司"/>
    <s v="鄂尔多斯"/>
    <x v="0"/>
    <x v="3"/>
    <x v="0"/>
  </r>
  <r>
    <x v="0"/>
    <n v="86010398"/>
    <s v="天津泗水道"/>
    <x v="1"/>
    <s v="天津肯德基有限公司"/>
    <s v="天津"/>
    <x v="1"/>
    <x v="4"/>
    <x v="0"/>
  </r>
  <r>
    <x v="0"/>
    <n v="86010399"/>
    <s v="东光"/>
    <x v="1"/>
    <s v="天津肯德基有限公司"/>
    <s v="沧州"/>
    <x v="3"/>
    <x v="15"/>
    <x v="0"/>
  </r>
  <r>
    <x v="0"/>
    <n v="86010452"/>
    <s v="大名"/>
    <x v="1"/>
    <s v="天津肯德基有限公司"/>
    <s v="邯郸"/>
    <x v="3"/>
    <x v="19"/>
    <x v="0"/>
  </r>
  <r>
    <x v="0"/>
    <n v="86010453"/>
    <s v="唐山万达"/>
    <x v="1"/>
    <s v="天津肯德基有限公司"/>
    <s v="唐山"/>
    <x v="3"/>
    <x v="7"/>
    <x v="0"/>
  </r>
  <r>
    <x v="0"/>
    <n v="86010454"/>
    <s v="二连浩特"/>
    <x v="1"/>
    <s v="天津肯德基有限公司"/>
    <s v="二连浩特"/>
    <x v="0"/>
    <x v="18"/>
    <x v="0"/>
  </r>
  <r>
    <x v="0"/>
    <n v="86010457"/>
    <s v="赤峰长青园"/>
    <x v="1"/>
    <s v="天津肯德基有限公司"/>
    <s v="赤峰"/>
    <x v="0"/>
    <x v="0"/>
    <x v="0"/>
  </r>
  <r>
    <x v="0"/>
    <n v="86010458"/>
    <s v="宽城"/>
    <x v="1"/>
    <s v="天津肯德基有限公司"/>
    <s v="宽城"/>
    <x v="0"/>
    <x v="17"/>
    <x v="0"/>
  </r>
  <r>
    <x v="0"/>
    <n v="86010459"/>
    <s v="秦皇岛世纪港湾"/>
    <x v="1"/>
    <s v="天津肯德基有限公司"/>
    <s v="秦皇岛"/>
    <x v="3"/>
    <x v="21"/>
    <x v="0"/>
  </r>
  <r>
    <x v="0"/>
    <n v="86010460"/>
    <s v="玉田文明"/>
    <x v="1"/>
    <s v="天津肯德基有限公司"/>
    <s v="玉田"/>
    <x v="3"/>
    <x v="7"/>
    <x v="0"/>
  </r>
  <r>
    <x v="0"/>
    <n v="86010461"/>
    <s v="唐县"/>
    <x v="1"/>
    <s v="天津肯德基有限公司"/>
    <s v="唐县"/>
    <x v="3"/>
    <x v="6"/>
    <x v="0"/>
  </r>
  <r>
    <x v="0"/>
    <n v="86010462"/>
    <s v="北戴河"/>
    <x v="1"/>
    <s v="天津肯德基有限公司"/>
    <s v="北戴河"/>
    <x v="3"/>
    <x v="21"/>
    <x v="0"/>
  </r>
  <r>
    <x v="0"/>
    <n v="86010463"/>
    <s v="邢台冶金路"/>
    <x v="1"/>
    <s v="天津肯德基有限公司"/>
    <s v="邢台"/>
    <x v="3"/>
    <x v="8"/>
    <x v="0"/>
  </r>
  <r>
    <x v="0"/>
    <n v="86010464"/>
    <s v="天津大学城"/>
    <x v="1"/>
    <s v="天津肯德基有限公司"/>
    <s v="天津"/>
    <x v="1"/>
    <x v="4"/>
    <x v="0"/>
  </r>
  <r>
    <x v="0"/>
    <n v="86010465"/>
    <s v="滦南天承"/>
    <x v="1"/>
    <s v="天津肯德基有限公司"/>
    <s v="滦南县"/>
    <x v="3"/>
    <x v="7"/>
    <x v="0"/>
  </r>
  <r>
    <x v="0"/>
    <n v="86010468"/>
    <s v="黄骅华贸"/>
    <x v="1"/>
    <s v="天津肯德基有限公司"/>
    <s v="黄骅"/>
    <x v="3"/>
    <x v="15"/>
    <x v="0"/>
  </r>
  <r>
    <x v="0"/>
    <n v="86010469"/>
    <s v="石家庄西站房"/>
    <x v="1"/>
    <s v="天津肯德基有限公司"/>
    <s v="石家庄"/>
    <x v="3"/>
    <x v="9"/>
    <x v="0"/>
  </r>
  <r>
    <x v="0"/>
    <n v="86010470"/>
    <s v="呼市方恒"/>
    <x v="1"/>
    <s v="天津肯德基有限公司"/>
    <s v="呼和浩特"/>
    <x v="0"/>
    <x v="10"/>
    <x v="0"/>
  </r>
  <r>
    <x v="0"/>
    <n v="86010471"/>
    <s v="呼市名都"/>
    <x v="1"/>
    <s v="天津肯德基有限公司"/>
    <s v="呼和浩特"/>
    <x v="0"/>
    <x v="10"/>
    <x v="0"/>
  </r>
  <r>
    <x v="0"/>
    <n v="86010472"/>
    <s v="蓟县兴华大街"/>
    <x v="1"/>
    <s v="天津肯德基有限公司"/>
    <s v="蓟县"/>
    <x v="3"/>
    <x v="4"/>
    <x v="0"/>
  </r>
  <r>
    <x v="0"/>
    <n v="86010473"/>
    <s v="赤峰大都会"/>
    <x v="1"/>
    <s v="天津肯德基有限公司"/>
    <s v="赤峰"/>
    <x v="0"/>
    <x v="0"/>
    <x v="0"/>
  </r>
  <r>
    <x v="0"/>
    <n v="86010474"/>
    <s v="永年"/>
    <x v="1"/>
    <s v="天津肯德基有限公司"/>
    <s v="永年"/>
    <x v="3"/>
    <x v="19"/>
    <x v="0"/>
  </r>
  <r>
    <x v="0"/>
    <n v="86010475"/>
    <s v="邢台邢州"/>
    <x v="1"/>
    <s v="天津肯德基有限公司"/>
    <s v="邢台"/>
    <x v="3"/>
    <x v="8"/>
    <x v="0"/>
  </r>
  <r>
    <x v="0"/>
    <n v="86010476"/>
    <s v="承德西大街"/>
    <x v="1"/>
    <s v="天津肯德基有限公司"/>
    <s v="承德"/>
    <x v="0"/>
    <x v="17"/>
    <x v="0"/>
  </r>
  <r>
    <x v="0"/>
    <n v="86010477"/>
    <s v="天津龙居"/>
    <x v="1"/>
    <s v="天津肯德基有限公司"/>
    <s v="天津"/>
    <x v="1"/>
    <x v="4"/>
    <x v="0"/>
  </r>
  <r>
    <x v="0"/>
    <n v="86010478"/>
    <s v="涿州豪庭"/>
    <x v="1"/>
    <s v="天津肯德基有限公司"/>
    <s v="涿州"/>
    <x v="3"/>
    <x v="6"/>
    <x v="0"/>
  </r>
  <r>
    <x v="0"/>
    <n v="86010479"/>
    <s v="天津欢乐谷"/>
    <x v="1"/>
    <s v="天津肯德基有限公司"/>
    <s v="天津"/>
    <x v="1"/>
    <x v="4"/>
    <x v="0"/>
  </r>
  <r>
    <x v="0"/>
    <n v="86010480"/>
    <s v="准格尔旗薛家湾"/>
    <x v="1"/>
    <s v="天津肯德基有限公司"/>
    <s v="准格尔旗"/>
    <x v="0"/>
    <x v="3"/>
    <x v="0"/>
  </r>
  <r>
    <x v="0"/>
    <n v="86010481"/>
    <s v="武清北家乐"/>
    <x v="1"/>
    <s v="天津肯德基有限公司"/>
    <s v="武清"/>
    <x v="1"/>
    <x v="4"/>
    <x v="0"/>
  </r>
  <r>
    <x v="0"/>
    <n v="86010482"/>
    <s v="石家庄乐惠家"/>
    <x v="1"/>
    <s v="天津肯德基有限公司"/>
    <s v="石家庄"/>
    <x v="3"/>
    <x v="9"/>
    <x v="0"/>
  </r>
  <r>
    <x v="0"/>
    <n v="86010483"/>
    <s v="平山"/>
    <x v="1"/>
    <s v="天津肯德基有限公司"/>
    <s v="石家庄"/>
    <x v="3"/>
    <x v="9"/>
    <x v="0"/>
  </r>
  <r>
    <x v="0"/>
    <n v="86010485"/>
    <s v="塘沽河北路"/>
    <x v="1"/>
    <s v="天津肯德基有限公司"/>
    <s v="天津"/>
    <x v="1"/>
    <x v="4"/>
    <x v="0"/>
  </r>
  <r>
    <x v="0"/>
    <n v="86010486"/>
    <s v="天津名众"/>
    <x v="1"/>
    <s v="天津肯德基有限公司"/>
    <s v="天津"/>
    <x v="1"/>
    <x v="4"/>
    <x v="0"/>
  </r>
  <r>
    <x v="0"/>
    <n v="86010487"/>
    <s v="正定机场"/>
    <x v="1"/>
    <s v="天津肯德基有限公司"/>
    <s v="石家庄"/>
    <x v="3"/>
    <x v="9"/>
    <x v="0"/>
  </r>
  <r>
    <x v="0"/>
    <n v="86010488"/>
    <s v="唐山南湖"/>
    <x v="1"/>
    <s v="天津肯德基有限公司"/>
    <s v="唐山"/>
    <x v="3"/>
    <x v="7"/>
    <x v="0"/>
  </r>
  <r>
    <x v="0"/>
    <n v="86010489"/>
    <s v="唐山火车站"/>
    <x v="1"/>
    <s v="天津肯德基有限公司"/>
    <s v="唐山"/>
    <x v="3"/>
    <x v="7"/>
    <x v="0"/>
  </r>
  <r>
    <x v="0"/>
    <n v="86010490"/>
    <s v="邢台中北"/>
    <x v="1"/>
    <s v="天津肯德基有限公司"/>
    <s v="邢台"/>
    <x v="3"/>
    <x v="8"/>
    <x v="0"/>
  </r>
  <r>
    <x v="0"/>
    <n v="86010491"/>
    <s v="天津友谊南路"/>
    <x v="1"/>
    <s v="天津肯德基有限公司"/>
    <s v="天津"/>
    <x v="1"/>
    <x v="4"/>
    <x v="0"/>
  </r>
  <r>
    <x v="0"/>
    <n v="86010492"/>
    <s v="三河天洋城"/>
    <x v="1"/>
    <s v="天津肯德基有限公司"/>
    <s v="三河"/>
    <x v="3"/>
    <x v="13"/>
    <x v="0"/>
  </r>
  <r>
    <x v="0"/>
    <n v="86010493"/>
    <s v="石家庄红旗大街"/>
    <x v="1"/>
    <s v="天津肯德基有限公司"/>
    <s v="石家庄"/>
    <x v="3"/>
    <x v="9"/>
    <x v="0"/>
  </r>
  <r>
    <x v="0"/>
    <n v="86010494"/>
    <s v="秦皇岛  巴塞罗那"/>
    <x v="1"/>
    <s v="天津肯德基有限公司"/>
    <s v="秦皇岛"/>
    <x v="3"/>
    <x v="21"/>
    <x v="0"/>
  </r>
  <r>
    <x v="0"/>
    <n v="86010495"/>
    <s v="赤峰达达"/>
    <x v="1"/>
    <s v="天津肯德基有限公司"/>
    <s v="赤峰"/>
    <x v="0"/>
    <x v="0"/>
    <x v="0"/>
  </r>
  <r>
    <x v="0"/>
    <n v="86010496"/>
    <s v="徐水惠友"/>
    <x v="1"/>
    <s v="天津肯德基有限公司"/>
    <s v="徐水县"/>
    <x v="3"/>
    <x v="6"/>
    <x v="0"/>
  </r>
  <r>
    <x v="0"/>
    <n v="86010497"/>
    <s v="文安"/>
    <x v="1"/>
    <s v="天津肯德基有限公司"/>
    <s v="廊坊"/>
    <x v="3"/>
    <x v="13"/>
    <x v="0"/>
  </r>
  <r>
    <x v="0"/>
    <n v="86010498"/>
    <s v="三河星罗城"/>
    <x v="1"/>
    <s v="天津肯德基有限公司"/>
    <s v="三河"/>
    <x v="3"/>
    <x v="13"/>
    <x v="0"/>
  </r>
  <r>
    <x v="0"/>
    <n v="86010499"/>
    <s v="汉沽汉友"/>
    <x v="1"/>
    <s v="天津肯德基有限公司"/>
    <s v="天津"/>
    <x v="1"/>
    <x v="4"/>
    <x v="0"/>
  </r>
  <r>
    <x v="0"/>
    <n v="86010855"/>
    <s v="白沟保津DT"/>
    <x v="1"/>
    <s v="天津肯德基有限公司"/>
    <s v="白沟"/>
    <x v="3"/>
    <x v="6"/>
    <x v="0"/>
  </r>
  <r>
    <x v="0"/>
    <n v="86010856"/>
    <s v="芦台幸福DT"/>
    <x v="1"/>
    <s v="天津肯德基有限公司"/>
    <s v="天津"/>
    <x v="1"/>
    <x v="4"/>
    <x v="0"/>
  </r>
  <r>
    <x v="0"/>
    <n v="86010857"/>
    <s v="天津南口路DT"/>
    <x v="1"/>
    <s v="天津肯德基有限公司"/>
    <s v="天津"/>
    <x v="1"/>
    <x v="4"/>
    <x v="0"/>
  </r>
  <r>
    <x v="0"/>
    <n v="86010858"/>
    <s v="天津招远DT"/>
    <x v="1"/>
    <s v="天津肯德基有限公司"/>
    <s v="天津"/>
    <x v="1"/>
    <x v="4"/>
    <x v="0"/>
  </r>
  <r>
    <x v="0"/>
    <n v="86010859"/>
    <s v="津南金地DT"/>
    <x v="1"/>
    <s v="天津肯德基有限公司"/>
    <s v="天津"/>
    <x v="1"/>
    <x v="4"/>
    <x v="0"/>
  </r>
  <r>
    <x v="0"/>
    <n v="86010861"/>
    <s v="天津第六田园DT"/>
    <x v="1"/>
    <s v="天津肯德基有限公司"/>
    <s v="天津"/>
    <x v="1"/>
    <x v="4"/>
    <x v="0"/>
  </r>
  <r>
    <x v="0"/>
    <n v="86010863"/>
    <s v="津南葛沽DT"/>
    <x v="1"/>
    <s v="天津肯德基有限公司"/>
    <s v="天津"/>
    <x v="1"/>
    <x v="4"/>
    <x v="0"/>
  </r>
  <r>
    <x v="0"/>
    <n v="86010864"/>
    <s v="青县DT"/>
    <x v="1"/>
    <s v="天津肯德基有限公司"/>
    <s v="青县"/>
    <x v="3"/>
    <x v="15"/>
    <x v="0"/>
  </r>
  <r>
    <x v="0"/>
    <n v="86010867"/>
    <s v="天津普济河道DT"/>
    <x v="1"/>
    <s v="天津肯德基有限公司"/>
    <s v="天津"/>
    <x v="1"/>
    <x v="4"/>
    <x v="0"/>
  </r>
  <r>
    <x v="0"/>
    <n v="86010868"/>
    <s v="三河金万福DT"/>
    <x v="1"/>
    <s v="天津肯德基有限公司"/>
    <s v="三河"/>
    <x v="3"/>
    <x v="13"/>
    <x v="0"/>
  </r>
  <r>
    <x v="0"/>
    <n v="86010871"/>
    <s v="承德世纪城DT"/>
    <x v="1"/>
    <s v="天津肯德基有限公司"/>
    <s v="承德"/>
    <x v="0"/>
    <x v="17"/>
    <x v="0"/>
  </r>
  <r>
    <x v="0"/>
    <n v="86025017"/>
    <s v="太原东民"/>
    <x v="1"/>
    <s v=" 太原肯德基有限公司"/>
    <s v="太原"/>
    <x v="4"/>
    <x v="11"/>
    <x v="0"/>
  </r>
  <r>
    <x v="0"/>
    <n v="86025020"/>
    <s v="太原漪汾"/>
    <x v="1"/>
    <s v=" 太原肯德基有限公司"/>
    <s v="太原"/>
    <x v="4"/>
    <x v="11"/>
    <x v="0"/>
  </r>
  <r>
    <x v="0"/>
    <n v="86025026"/>
    <s v="太原亲贤"/>
    <x v="1"/>
    <s v=" 太原肯德基有限公司"/>
    <s v="太原"/>
    <x v="4"/>
    <x v="11"/>
    <x v="0"/>
  </r>
  <r>
    <x v="0"/>
    <n v="86025030"/>
    <s v="太原千峰"/>
    <x v="1"/>
    <s v=" 太原肯德基有限公司"/>
    <s v="太原"/>
    <x v="4"/>
    <x v="11"/>
    <x v="0"/>
  </r>
  <r>
    <x v="0"/>
    <n v="86025031"/>
    <s v="太原桃园"/>
    <x v="1"/>
    <s v=" 太原肯德基有限公司"/>
    <s v="太原"/>
    <x v="4"/>
    <x v="11"/>
    <x v="0"/>
  </r>
  <r>
    <x v="0"/>
    <n v="86025032"/>
    <s v="太原铜锣湾"/>
    <x v="1"/>
    <s v=" 太原肯德基有限公司"/>
    <s v="太原"/>
    <x v="4"/>
    <x v="11"/>
    <x v="0"/>
  </r>
  <r>
    <x v="0"/>
    <n v="86025040"/>
    <s v="太原长风"/>
    <x v="1"/>
    <s v=" 太原肯德基有限公司"/>
    <s v="太原"/>
    <x v="4"/>
    <x v="11"/>
    <x v="0"/>
  </r>
  <r>
    <x v="0"/>
    <n v="86025041"/>
    <s v="太原五一"/>
    <x v="1"/>
    <s v=" 太原肯德基有限公司"/>
    <s v="太原"/>
    <x v="4"/>
    <x v="11"/>
    <x v="0"/>
  </r>
  <r>
    <x v="0"/>
    <n v="86025045"/>
    <s v="太原平阳"/>
    <x v="1"/>
    <s v=" 太原肯德基有限公司"/>
    <s v="太原"/>
    <x v="4"/>
    <x v="11"/>
    <x v="0"/>
  </r>
  <r>
    <x v="0"/>
    <n v="86025052"/>
    <s v="忻州长征"/>
    <x v="1"/>
    <s v=" 太原肯德基有限公司"/>
    <s v="忻州"/>
    <x v="4"/>
    <x v="12"/>
    <x v="0"/>
  </r>
  <r>
    <x v="0"/>
    <n v="86025058"/>
    <s v="大同永泰"/>
    <x v="1"/>
    <s v=" 太原肯德基有限公司"/>
    <s v="大同"/>
    <x v="4"/>
    <x v="23"/>
    <x v="0"/>
  </r>
  <r>
    <x v="0"/>
    <n v="86025059"/>
    <s v="离石兴隆"/>
    <x v="1"/>
    <s v=" 太原肯德基有限公司"/>
    <s v="吕梁"/>
    <x v="4"/>
    <x v="25"/>
    <x v="0"/>
  </r>
  <r>
    <x v="0"/>
    <n v="86025064"/>
    <s v="太原兴华"/>
    <x v="1"/>
    <s v=" 太原肯德基有限公司"/>
    <s v="太原"/>
    <x v="4"/>
    <x v="11"/>
    <x v="0"/>
  </r>
  <r>
    <x v="0"/>
    <n v="86025067"/>
    <s v="阳泉桃河"/>
    <x v="1"/>
    <s v=" 太原肯德基有限公司"/>
    <s v="阳泉"/>
    <x v="4"/>
    <x v="26"/>
    <x v="0"/>
  </r>
  <r>
    <x v="0"/>
    <n v="86025068"/>
    <s v="大同华严"/>
    <x v="1"/>
    <s v=" 太原肯德基有限公司"/>
    <s v="大同"/>
    <x v="4"/>
    <x v="23"/>
    <x v="0"/>
  </r>
  <r>
    <x v="0"/>
    <n v="86025072"/>
    <s v="太原盛世"/>
    <x v="1"/>
    <s v=" 太原肯德基有限公司"/>
    <s v="太原"/>
    <x v="4"/>
    <x v="11"/>
    <x v="0"/>
  </r>
  <r>
    <x v="0"/>
    <n v="86025074"/>
    <s v="朔州世纪"/>
    <x v="1"/>
    <s v=" 太原肯德基有限公司"/>
    <s v="朔州"/>
    <x v="4"/>
    <x v="28"/>
    <x v="0"/>
  </r>
  <r>
    <x v="0"/>
    <n v="86025076"/>
    <s v="孝义府前街"/>
    <x v="1"/>
    <s v=" 太原肯德基有限公司"/>
    <s v="孝义"/>
    <x v="4"/>
    <x v="25"/>
    <x v="0"/>
  </r>
  <r>
    <x v="0"/>
    <n v="86025078"/>
    <s v="太原桥头街"/>
    <x v="1"/>
    <s v=" 太原肯德基有限公司"/>
    <s v="太原"/>
    <x v="4"/>
    <x v="11"/>
    <x v="0"/>
  </r>
  <r>
    <x v="0"/>
    <n v="86025080"/>
    <s v="太原朝阳"/>
    <x v="1"/>
    <s v=" 太原肯德基有限公司"/>
    <s v="太原"/>
    <x v="4"/>
    <x v="11"/>
    <x v="0"/>
  </r>
  <r>
    <x v="0"/>
    <n v="86025082"/>
    <s v="太原邬城"/>
    <x v="1"/>
    <s v=" 太原肯德基有限公司"/>
    <s v="太原"/>
    <x v="4"/>
    <x v="11"/>
    <x v="0"/>
  </r>
  <r>
    <x v="0"/>
    <n v="86025086"/>
    <s v="太原世贸"/>
    <x v="1"/>
    <s v=" 太原肯德基有限公司"/>
    <s v="太原"/>
    <x v="4"/>
    <x v="11"/>
    <x v="0"/>
  </r>
  <r>
    <x v="0"/>
    <n v="86025090"/>
    <s v="榆次汇通"/>
    <x v="1"/>
    <s v=" 太原肯德基有限公司"/>
    <s v="晋中"/>
    <x v="4"/>
    <x v="24"/>
    <x v="0"/>
  </r>
  <r>
    <x v="0"/>
    <n v="86025094"/>
    <s v="大同熙成"/>
    <x v="1"/>
    <s v=" 太原肯德基有限公司"/>
    <s v="大同"/>
    <x v="4"/>
    <x v="23"/>
    <x v="0"/>
  </r>
  <r>
    <x v="0"/>
    <n v="86025095"/>
    <s v="榆次榆百"/>
    <x v="1"/>
    <s v=" 太原肯德基有限公司"/>
    <s v="晋中"/>
    <x v="4"/>
    <x v="24"/>
    <x v="0"/>
  </r>
  <r>
    <x v="0"/>
    <n v="86025097"/>
    <s v="太原盛嘉"/>
    <x v="1"/>
    <s v=" 太原肯德基有限公司"/>
    <s v="太原"/>
    <x v="4"/>
    <x v="11"/>
    <x v="0"/>
  </r>
  <r>
    <x v="0"/>
    <n v="86025105"/>
    <s v="阳泉天利"/>
    <x v="1"/>
    <s v=" 太原肯德基有限公司"/>
    <s v="阳泉"/>
    <x v="4"/>
    <x v="26"/>
    <x v="0"/>
  </r>
  <r>
    <x v="0"/>
    <n v="86025106"/>
    <s v="太原北宫"/>
    <x v="1"/>
    <s v=" 太原肯德基有限公司"/>
    <s v="太原"/>
    <x v="4"/>
    <x v="11"/>
    <x v="0"/>
  </r>
  <r>
    <x v="0"/>
    <n v="86025107"/>
    <s v="太原下元"/>
    <x v="1"/>
    <s v=" 太原肯德基有限公司"/>
    <s v="太原"/>
    <x v="4"/>
    <x v="11"/>
    <x v="0"/>
  </r>
  <r>
    <x v="0"/>
    <n v="86025118"/>
    <s v="太原府西"/>
    <x v="1"/>
    <s v=" 太原肯德基有限公司"/>
    <s v="太原"/>
    <x v="4"/>
    <x v="11"/>
    <x v="0"/>
  </r>
  <r>
    <x v="0"/>
    <n v="86025132"/>
    <s v="太原双西"/>
    <x v="1"/>
    <s v=" 太原肯德基有限公司"/>
    <s v="太原"/>
    <x v="4"/>
    <x v="11"/>
    <x v="0"/>
  </r>
  <r>
    <x v="0"/>
    <n v="86025133"/>
    <s v="太原西山"/>
    <x v="1"/>
    <s v=" 太原肯德基有限公司"/>
    <s v="太原"/>
    <x v="4"/>
    <x v="11"/>
    <x v="0"/>
  </r>
  <r>
    <x v="0"/>
    <n v="86025135"/>
    <s v="太原机场"/>
    <x v="1"/>
    <s v=" 太原肯德基有限公司"/>
    <s v="太原"/>
    <x v="4"/>
    <x v="11"/>
    <x v="0"/>
  </r>
  <r>
    <x v="0"/>
    <n v="86025142"/>
    <s v="太原三晋"/>
    <x v="1"/>
    <s v=" 太原肯德基有限公司"/>
    <s v="太原"/>
    <x v="4"/>
    <x v="11"/>
    <x v="0"/>
  </r>
  <r>
    <x v="0"/>
    <n v="86025147"/>
    <s v="太原新迎泽"/>
    <x v="1"/>
    <s v=" 太原肯德基有限公司"/>
    <s v="太原"/>
    <x v="4"/>
    <x v="11"/>
    <x v="0"/>
  </r>
  <r>
    <x v="0"/>
    <n v="86025148"/>
    <s v="太原人民"/>
    <x v="1"/>
    <s v=" 太原肯德基有限公司"/>
    <s v="太原"/>
    <x v="4"/>
    <x v="11"/>
    <x v="0"/>
  </r>
  <r>
    <x v="0"/>
    <n v="86025159"/>
    <s v="太原府东"/>
    <x v="1"/>
    <s v=" 太原肯德基有限公司"/>
    <s v="太原"/>
    <x v="4"/>
    <x v="11"/>
    <x v="0"/>
  </r>
  <r>
    <x v="0"/>
    <n v="86025160"/>
    <s v="太原服装城"/>
    <x v="1"/>
    <s v=" 太原肯德基有限公司"/>
    <s v="太原"/>
    <x v="4"/>
    <x v="11"/>
    <x v="0"/>
  </r>
  <r>
    <x v="0"/>
    <n v="86025161"/>
    <s v="原平前进"/>
    <x v="1"/>
    <s v=" 太原肯德基有限公司"/>
    <s v="原平"/>
    <x v="4"/>
    <x v="12"/>
    <x v="0"/>
  </r>
  <r>
    <x v="0"/>
    <n v="86025172"/>
    <s v="太原千禧"/>
    <x v="1"/>
    <s v=" 太原肯德基有限公司"/>
    <s v="太原"/>
    <x v="4"/>
    <x v="11"/>
    <x v="0"/>
  </r>
  <r>
    <x v="0"/>
    <n v="86025181"/>
    <s v="太原西华"/>
    <x v="1"/>
    <s v=" 太原肯德基有限公司"/>
    <s v="太原"/>
    <x v="4"/>
    <x v="11"/>
    <x v="0"/>
  </r>
  <r>
    <x v="0"/>
    <n v="86025192"/>
    <s v="大同平泉"/>
    <x v="1"/>
    <s v=" 太原肯德基有限公司"/>
    <s v="大同"/>
    <x v="4"/>
    <x v="23"/>
    <x v="0"/>
  </r>
  <r>
    <x v="0"/>
    <n v="86025200"/>
    <s v="柳林贺昌"/>
    <x v="1"/>
    <s v=" 太原肯德基有限公司"/>
    <s v="柳林"/>
    <x v="4"/>
    <x v="25"/>
    <x v="0"/>
  </r>
  <r>
    <x v="0"/>
    <n v="86025208"/>
    <s v="太原康宁"/>
    <x v="1"/>
    <s v=" 太原肯德基有限公司"/>
    <s v="太原"/>
    <x v="4"/>
    <x v="11"/>
    <x v="0"/>
  </r>
  <r>
    <x v="0"/>
    <n v="86025214"/>
    <s v="忻州和平"/>
    <x v="1"/>
    <s v=" 太原肯德基有限公司"/>
    <s v="忻州"/>
    <x v="4"/>
    <x v="12"/>
    <x v="0"/>
  </r>
  <r>
    <x v="0"/>
    <n v="86025217"/>
    <s v="孝义新义"/>
    <x v="1"/>
    <s v=" 太原肯德基有限公司"/>
    <s v="孝义"/>
    <x v="4"/>
    <x v="25"/>
    <x v="0"/>
  </r>
  <r>
    <x v="0"/>
    <n v="86025218"/>
    <s v="太原体育场路"/>
    <x v="1"/>
    <s v=" 太原肯德基有限公司"/>
    <s v="太原"/>
    <x v="4"/>
    <x v="11"/>
    <x v="0"/>
  </r>
  <r>
    <x v="0"/>
    <n v="86025224"/>
    <s v="离石龙凤"/>
    <x v="1"/>
    <s v=" 太原肯德基有限公司"/>
    <s v="吕梁"/>
    <x v="4"/>
    <x v="25"/>
    <x v="0"/>
  </r>
  <r>
    <x v="0"/>
    <n v="86025227"/>
    <s v="大同武定"/>
    <x v="1"/>
    <s v=" 太原肯德基有限公司"/>
    <s v="大同"/>
    <x v="4"/>
    <x v="23"/>
    <x v="0"/>
  </r>
  <r>
    <x v="0"/>
    <n v="86025230"/>
    <s v="怀仁开元"/>
    <x v="1"/>
    <s v=" 太原肯德基有限公司"/>
    <s v="怀仁"/>
    <x v="4"/>
    <x v="28"/>
    <x v="0"/>
  </r>
  <r>
    <x v="0"/>
    <n v="86025234"/>
    <s v="太原怡丰"/>
    <x v="1"/>
    <s v=" 太原肯德基有限公司"/>
    <s v="太原"/>
    <x v="4"/>
    <x v="11"/>
    <x v="0"/>
  </r>
  <r>
    <x v="0"/>
    <n v="86025236"/>
    <s v="晋中大学城"/>
    <x v="1"/>
    <s v=" 太原肯德基有限公司"/>
    <s v="晋中"/>
    <x v="4"/>
    <x v="24"/>
    <x v="0"/>
  </r>
  <r>
    <x v="0"/>
    <n v="86025241"/>
    <s v="太原南站"/>
    <x v="1"/>
    <s v=" 太原肯德基有限公司"/>
    <s v="太原"/>
    <x v="4"/>
    <x v="11"/>
    <x v="0"/>
  </r>
  <r>
    <x v="0"/>
    <n v="86025253"/>
    <s v="大同尚都10"/>
    <x v="1"/>
    <s v=" 太原肯德基有限公司"/>
    <s v="大同"/>
    <x v="4"/>
    <x v="23"/>
    <x v="0"/>
  </r>
  <r>
    <x v="0"/>
    <n v="86025254"/>
    <s v="大同和宁"/>
    <x v="1"/>
    <s v=" 太原肯德基有限公司"/>
    <s v="大同"/>
    <x v="4"/>
    <x v="23"/>
    <x v="0"/>
  </r>
  <r>
    <x v="0"/>
    <n v="86025259"/>
    <s v="太原火车站"/>
    <x v="1"/>
    <s v=" 太原肯德基有限公司"/>
    <s v="太原"/>
    <x v="4"/>
    <x v="11"/>
    <x v="0"/>
  </r>
  <r>
    <x v="0"/>
    <n v="86025268"/>
    <s v="龙湖"/>
    <x v="1"/>
    <s v=" 太原肯德基有限公司"/>
    <s v="太原"/>
    <x v="4"/>
    <x v="11"/>
    <x v="0"/>
  </r>
  <r>
    <x v="0"/>
    <n v="86025274"/>
    <s v="T朔州民福"/>
    <x v="1"/>
    <s v=" 太原肯德基有限公司"/>
    <s v="朔州"/>
    <x v="4"/>
    <x v="28"/>
    <x v="0"/>
  </r>
  <r>
    <x v="0"/>
    <n v="86025277"/>
    <s v="并东"/>
    <x v="1"/>
    <s v=" 太原肯德基有限公司"/>
    <s v="太原"/>
    <x v="4"/>
    <x v="11"/>
    <x v="0"/>
  </r>
  <r>
    <x v="0"/>
    <n v="86025852"/>
    <s v="阳泉滨河DT"/>
    <x v="1"/>
    <s v=" 太原肯德基有限公司"/>
    <s v="阳泉"/>
    <x v="4"/>
    <x v="26"/>
    <x v="0"/>
  </r>
  <r>
    <x v="0"/>
    <n v="9706276"/>
    <s v="天津泛洋"/>
    <x v="1"/>
    <s v="天津美盛餐饮管理有限公司"/>
    <s v="天津"/>
    <x v="1"/>
    <x v="4"/>
    <x v="0"/>
  </r>
  <r>
    <x v="0"/>
    <n v="12462257"/>
    <s v="天津北宁湾"/>
    <x v="1"/>
    <s v="天津美盛餐饮管理有限公司"/>
    <s v="天津"/>
    <x v="1"/>
    <x v="4"/>
    <x v="0"/>
  </r>
  <r>
    <x v="0"/>
    <n v="12526330"/>
    <s v="天津长江道"/>
    <x v="1"/>
    <s v="天津美盛餐饮管理有限公司"/>
    <s v="天津"/>
    <x v="1"/>
    <x v="4"/>
    <x v="0"/>
  </r>
  <r>
    <x v="0"/>
    <n v="9703103"/>
    <s v="天津金耀"/>
    <x v="1"/>
    <s v="天津大快朵颐餐饮管理有限公司"/>
    <s v="天津"/>
    <x v="1"/>
    <x v="4"/>
    <x v="0"/>
  </r>
  <r>
    <x v="0"/>
    <n v="11051796"/>
    <s v="天津八里台"/>
    <x v="1"/>
    <s v="天津大快朵颐餐饮管理有限公司"/>
    <s v="天津"/>
    <x v="1"/>
    <x v="4"/>
    <x v="0"/>
  </r>
  <r>
    <x v="0"/>
    <n v="11785245"/>
    <s v="天津珠峰"/>
    <x v="1"/>
    <s v="天津大快朵颐餐饮管理有限公司"/>
    <s v="天津"/>
    <x v="1"/>
    <x v="4"/>
    <x v="0"/>
  </r>
  <r>
    <x v="0"/>
    <n v="10128636"/>
    <s v="天津迎水道"/>
    <x v="1"/>
    <s v="天津凯海餐饮管理有限公司 "/>
    <s v="天津"/>
    <x v="1"/>
    <x v="4"/>
    <x v="0"/>
  </r>
  <r>
    <x v="0"/>
    <n v="11708235"/>
    <s v="天津张家窝"/>
    <x v="1"/>
    <s v="天津凯海餐饮管理有限公司 "/>
    <s v="天津"/>
    <x v="1"/>
    <x v="4"/>
    <x v="0"/>
  </r>
  <r>
    <x v="0"/>
    <n v="10246354"/>
    <s v="太原建设"/>
    <x v="1"/>
    <s v="太原美尼亚餐饮管理有限公司"/>
    <s v="太原"/>
    <x v="4"/>
    <x v="11"/>
    <x v="0"/>
  </r>
  <r>
    <x v="0"/>
    <n v="11178799"/>
    <s v="阳泉金街"/>
    <x v="1"/>
    <s v="太原美尼亚餐饮管理有限公司"/>
    <s v="阳泉"/>
    <x v="4"/>
    <x v="26"/>
    <x v="0"/>
  </r>
  <r>
    <x v="0"/>
    <n v="12837565"/>
    <s v="太原赛博"/>
    <x v="1"/>
    <s v="太原美尼亚餐饮管理有限公司"/>
    <s v="太原"/>
    <x v="4"/>
    <x v="11"/>
    <x v="0"/>
  </r>
  <r>
    <x v="0"/>
    <n v="10268130"/>
    <s v="天津恒华"/>
    <x v="1"/>
    <s v="天津曼德瑞餐饮管理有限公司"/>
    <s v="天津"/>
    <x v="1"/>
    <x v="4"/>
    <x v="0"/>
  </r>
  <r>
    <x v="0"/>
    <n v="11337619"/>
    <s v="天津卫国道"/>
    <x v="1"/>
    <s v="天津曼德瑞餐饮管理有限公司"/>
    <s v="天津"/>
    <x v="1"/>
    <x v="4"/>
    <x v="0"/>
  </r>
  <r>
    <x v="0"/>
    <n v="12250544"/>
    <s v="青县凤城"/>
    <x v="1"/>
    <s v="天津肯塔胜客餐饮管理有限公司"/>
    <s v="沧州"/>
    <x v="3"/>
    <x v="15"/>
    <x v="0"/>
  </r>
  <r>
    <x v="0"/>
    <n v="12646392"/>
    <s v="靖江路"/>
    <x v="1"/>
    <s v="天津肯塔胜客餐饮管理有限公司"/>
    <s v="天津"/>
    <x v="1"/>
    <x v="4"/>
    <x v="0"/>
  </r>
  <r>
    <x v="0"/>
    <n v="11235513"/>
    <s v="天津北辰"/>
    <x v="1"/>
    <s v="天津鸿语轩昀餐饮管理有限公司"/>
    <s v="天津"/>
    <x v="1"/>
    <x v="4"/>
    <x v="0"/>
  </r>
  <r>
    <x v="0"/>
    <n v="12381816"/>
    <s v="天津咸阳路"/>
    <x v="1"/>
    <s v="天津鸿语轩昀餐饮管理有限公司"/>
    <s v="天津"/>
    <x v="1"/>
    <x v="4"/>
    <x v="0"/>
  </r>
  <r>
    <x v="0"/>
    <n v="12450848"/>
    <s v="天津双街"/>
    <x v="1"/>
    <s v="天津鸿语轩昀餐饮管理有限公司"/>
    <s v="天津"/>
    <x v="1"/>
    <x v="4"/>
    <x v="0"/>
  </r>
  <r>
    <x v="0"/>
    <n v="11440981"/>
    <s v="保定环城"/>
    <x v="1"/>
    <s v="保定隶乐餐饮管理有限公司"/>
    <s v="保定"/>
    <x v="3"/>
    <x v="6"/>
    <x v="0"/>
  </r>
  <r>
    <x v="0"/>
    <n v="12834511"/>
    <s v="固安幸福港湾"/>
    <x v="1"/>
    <s v="保定隶乐餐饮管理有限公司"/>
    <s v="固安"/>
    <x v="3"/>
    <x v="13"/>
    <x v="0"/>
  </r>
  <r>
    <x v="0"/>
    <n v="11513826"/>
    <s v="秦皇岛天洋"/>
    <x v="1"/>
    <s v="秦皇岛卫秋城餐饮管理有限公司"/>
    <s v="秦皇岛"/>
    <x v="3"/>
    <x v="21"/>
    <x v="0"/>
  </r>
  <r>
    <x v="0"/>
    <n v="12562151"/>
    <s v="天津津塘"/>
    <x v="1"/>
    <s v="秦皇岛卫秋城餐饮管理有限公司"/>
    <s v="天津"/>
    <x v="1"/>
    <x v="4"/>
    <x v="0"/>
  </r>
  <r>
    <x v="0"/>
    <n v="11708369"/>
    <s v="天津泰达城"/>
    <x v="1"/>
    <s v="天津安胜餐饮有限公司"/>
    <s v="天津"/>
    <x v="1"/>
    <x v="4"/>
    <x v="0"/>
  </r>
  <r>
    <x v="0"/>
    <n v="12827944"/>
    <s v="天津丁字沽"/>
    <x v="1"/>
    <s v="天津安胜餐饮有限公司"/>
    <s v="天津"/>
    <x v="1"/>
    <x v="4"/>
    <x v="0"/>
  </r>
  <r>
    <x v="0"/>
    <n v="11840900"/>
    <s v="天津嘉华"/>
    <x v="1"/>
    <s v="美宜迪餐饮有限公司"/>
    <s v="天津"/>
    <x v="1"/>
    <x v="4"/>
    <x v="0"/>
  </r>
  <r>
    <x v="0"/>
    <n v="11938556"/>
    <s v="石家庄平安"/>
    <x v="1"/>
    <s v="庆安餐饮有限公司"/>
    <s v="石家庄"/>
    <x v="3"/>
    <x v="9"/>
    <x v="0"/>
  </r>
  <r>
    <x v="0"/>
    <n v="12739382"/>
    <s v="石家庄广安"/>
    <x v="1"/>
    <s v="庆安餐饮有限公司"/>
    <s v="石家庄"/>
    <x v="3"/>
    <x v="9"/>
    <x v="0"/>
  </r>
  <r>
    <x v="0"/>
    <n v="11941485"/>
    <s v="天津金河"/>
    <x v="1"/>
    <s v="多德益餐饮有限公司"/>
    <s v="天津"/>
    <x v="1"/>
    <x v="4"/>
    <x v="0"/>
  </r>
  <r>
    <x v="0"/>
    <n v="12823241"/>
    <s v="天津中山门"/>
    <x v="1"/>
    <s v="多德益餐饮有限公司"/>
    <s v="天津"/>
    <x v="1"/>
    <x v="4"/>
    <x v="0"/>
  </r>
  <r>
    <x v="0"/>
    <n v="12028134"/>
    <s v="迁安"/>
    <x v="1"/>
    <s v="迎君餐饮有限公司"/>
    <s v="迁安"/>
    <x v="3"/>
    <x v="7"/>
    <x v="0"/>
  </r>
  <r>
    <x v="0"/>
    <n v="12210774"/>
    <s v="新乐飞云"/>
    <x v="1"/>
    <s v="嘉隆餐饮有限公司"/>
    <s v="新乐"/>
    <x v="3"/>
    <x v="9"/>
    <x v="0"/>
  </r>
  <r>
    <x v="0"/>
    <n v="12293913"/>
    <s v="天津利津"/>
    <x v="1"/>
    <s v="文尚餐饮有限公司"/>
    <s v="天津"/>
    <x v="1"/>
    <x v="4"/>
    <x v="0"/>
  </r>
  <r>
    <x v="0"/>
    <n v="86046938"/>
    <s v="ED北京南站"/>
    <x v="4"/>
    <s v="东方既白（上海）有限公司"/>
    <s v="北京"/>
    <x v="2"/>
    <x v="5"/>
    <x v="0"/>
  </r>
  <r>
    <x v="0"/>
    <n v="12547311"/>
    <s v="林萃路"/>
    <x v="1"/>
    <s v="北京美宝茂宜"/>
    <s v="北京"/>
    <x v="2"/>
    <x v="5"/>
    <x v="0"/>
  </r>
  <r>
    <x v="0"/>
    <n v="12579970"/>
    <s v="新天地"/>
    <x v="1"/>
    <s v="大同市恒润餐饮"/>
    <s v="大同"/>
    <x v="4"/>
    <x v="23"/>
    <x v="0"/>
  </r>
  <r>
    <x v="0"/>
    <n v="12604798"/>
    <s v="塘沽海泰DT"/>
    <x v="1"/>
    <s v="天津万东餐饮"/>
    <s v="天津"/>
    <x v="1"/>
    <x v="4"/>
    <x v="0"/>
  </r>
  <r>
    <x v="0"/>
    <n v="12629968"/>
    <s v="大港团结"/>
    <x v="1"/>
    <s v="天津一横一竖餐饮"/>
    <s v="天津"/>
    <x v="1"/>
    <x v="4"/>
    <x v="0"/>
  </r>
  <r>
    <x v="0"/>
    <n v="12737461"/>
    <s v="天津柳林DT"/>
    <x v="1"/>
    <s v="天津鑫美力餐饮管理有限公司"/>
    <s v="天津"/>
    <x v="1"/>
    <x v="4"/>
    <x v="0"/>
  </r>
  <r>
    <x v="0"/>
    <n v="12739365"/>
    <s v="天津新黑牛城"/>
    <x v="1"/>
    <s v="天津昊雨餐饮管理有限公司"/>
    <s v="天津"/>
    <x v="1"/>
    <x v="4"/>
    <x v="0"/>
  </r>
  <r>
    <x v="0"/>
    <n v="12792045"/>
    <s v="白沟阳光"/>
    <x v="1"/>
    <s v="保定尝今餐饮管理有限公司"/>
    <s v="白沟"/>
    <x v="3"/>
    <x v="6"/>
    <x v="0"/>
  </r>
  <r>
    <x v="0"/>
    <n v="12823289"/>
    <s v="静海金桥国贸"/>
    <x v="1"/>
    <s v="天津真味园餐饮管理"/>
    <s v="天津"/>
    <x v="1"/>
    <x v="4"/>
    <x v="0"/>
  </r>
  <r>
    <x v="0"/>
    <n v="12826325"/>
    <s v="大同西环"/>
    <x v="1"/>
    <s v="山西道禾餐饮管理"/>
    <s v="大同"/>
    <x v="4"/>
    <x v="23"/>
    <x v="0"/>
  </r>
  <r>
    <x v="0"/>
    <n v="12848901"/>
    <s v="石家庄西丽"/>
    <x v="1"/>
    <s v="河北万华博天餐饮管理有限公司"/>
    <s v="石家庄"/>
    <x v="3"/>
    <x v="9"/>
    <x v="0"/>
  </r>
  <r>
    <x v="0"/>
    <n v="11559271"/>
    <s v="PH天津大沽南路"/>
    <x v="2"/>
    <s v="晋美顺渔餐饮有限公司"/>
    <s v="天津"/>
    <x v="1"/>
    <x v="4"/>
    <x v="0"/>
  </r>
  <r>
    <x v="0"/>
    <n v="12599283"/>
    <s v="PH甜水园"/>
    <x v="2"/>
    <s v="必迈必拓（北京）"/>
    <s v="北京"/>
    <x v="2"/>
    <x v="5"/>
    <x v="0"/>
  </r>
  <r>
    <x v="0"/>
    <n v="12838844"/>
    <s v="PH天津号外"/>
    <x v="2"/>
    <s v="天津百嘉和餐饮管理有限公司"/>
    <s v="天津"/>
    <x v="1"/>
    <x v="4"/>
    <x v="0"/>
  </r>
  <r>
    <x v="0"/>
    <n v="12857702"/>
    <s v="PH丰台万达"/>
    <x v="2"/>
    <s v="北京丰胜餐饮有限公司"/>
    <s v="北京"/>
    <x v="2"/>
    <x v="5"/>
    <x v="0"/>
  </r>
  <r>
    <x v="1"/>
    <n v="86015843"/>
    <s v="宜宾莱茵春天店PH"/>
    <x v="2"/>
    <s v="百胜餐饮(武汉)有限公司"/>
    <s v="宜宾"/>
    <x v="5"/>
    <x v="29"/>
    <x v="0"/>
  </r>
  <r>
    <x v="1"/>
    <n v="86015842"/>
    <s v="黔灵店PH"/>
    <x v="2"/>
    <s v="百胜餐饮(武汉)有限公司"/>
    <s v="贵阳"/>
    <x v="6"/>
    <x v="30"/>
    <x v="0"/>
  </r>
  <r>
    <x v="1"/>
    <n v="86015834"/>
    <s v="PH德阳岷江西路"/>
    <x v="2"/>
    <s v="百胜餐饮(武汉)有限公司"/>
    <s v="德阳"/>
    <x v="5"/>
    <x v="31"/>
    <x v="0"/>
  </r>
  <r>
    <x v="1"/>
    <n v="86015827"/>
    <s v="PH遵义星力城店"/>
    <x v="2"/>
    <s v="百胜餐饮(武汉)有限公司"/>
    <s v="遵义"/>
    <x v="6"/>
    <x v="32"/>
    <x v="0"/>
  </r>
  <r>
    <x v="1"/>
    <n v="86015822"/>
    <s v="PH贵阳花果园店"/>
    <x v="2"/>
    <s v="百胜餐饮(武汉)有限公司"/>
    <s v="贵阳"/>
    <x v="6"/>
    <x v="30"/>
    <x v="0"/>
  </r>
  <r>
    <x v="1"/>
    <n v="86015818"/>
    <s v="PH金牛万达店"/>
    <x v="2"/>
    <s v="百胜餐饮(武汉)有限公司"/>
    <s v="成都"/>
    <x v="5"/>
    <x v="33"/>
    <x v="0"/>
  </r>
  <r>
    <x v="1"/>
    <n v="86015817"/>
    <s v="PH光华优品店"/>
    <x v="2"/>
    <s v="百胜餐饮(武汉)有限公司"/>
    <s v="成都"/>
    <x v="5"/>
    <x v="33"/>
    <x v="0"/>
  </r>
  <r>
    <x v="1"/>
    <n v="86015812"/>
    <s v="PH绵阳涪城万达店"/>
    <x v="2"/>
    <s v="百胜餐饮(武汉)有限公司"/>
    <s v="绵阳"/>
    <x v="5"/>
    <x v="34"/>
    <x v="0"/>
  </r>
  <r>
    <x v="1"/>
    <n v="86015811"/>
    <s v="PH晋阳店"/>
    <x v="2"/>
    <s v="百胜餐饮(武汉)有限公司"/>
    <s v="成都"/>
    <x v="5"/>
    <x v="33"/>
    <x v="0"/>
  </r>
  <r>
    <x v="1"/>
    <n v="86015809"/>
    <s v="PH九方店"/>
    <x v="2"/>
    <s v="百胜餐饮(武汉)有限公司"/>
    <s v="成都"/>
    <x v="5"/>
    <x v="33"/>
    <x v="0"/>
  </r>
  <r>
    <x v="1"/>
    <n v="86015805"/>
    <s v="PH奥克斯广场店"/>
    <x v="2"/>
    <s v="百胜餐饮(武汉)有限公司"/>
    <s v="成都"/>
    <x v="5"/>
    <x v="33"/>
    <x v="0"/>
  </r>
  <r>
    <x v="1"/>
    <n v="86015713"/>
    <s v="成都跳伞塔店PHHS"/>
    <x v="3"/>
    <s v="百胜餐饮(武汉)有限公司"/>
    <s v="成都"/>
    <x v="5"/>
    <x v="33"/>
    <x v="0"/>
  </r>
  <r>
    <x v="1"/>
    <n v="86015711"/>
    <s v="成都苏宁广场店PHHS"/>
    <x v="3"/>
    <s v="百胜餐饮(武汉)有限公司"/>
    <s v="成都"/>
    <x v="5"/>
    <x v="33"/>
    <x v="0"/>
  </r>
  <r>
    <x v="1"/>
    <n v="86015709"/>
    <s v="成都营门口店PHHS"/>
    <x v="3"/>
    <s v="百胜餐饮(武汉)有限公司"/>
    <s v="成都"/>
    <x v="5"/>
    <x v="33"/>
    <x v="0"/>
  </r>
  <r>
    <x v="1"/>
    <n v="86015704"/>
    <s v="PHHS莱蒙店"/>
    <x v="3"/>
    <s v="百胜餐饮(武汉)有限公司"/>
    <s v="成都"/>
    <x v="5"/>
    <x v="33"/>
    <x v="0"/>
  </r>
  <r>
    <x v="1"/>
    <n v="86015702"/>
    <s v="PHHS少城店"/>
    <x v="3"/>
    <s v="百胜餐饮(武汉)有限公司"/>
    <s v="成都"/>
    <x v="5"/>
    <x v="33"/>
    <x v="0"/>
  </r>
  <r>
    <x v="1"/>
    <n v="86015701"/>
    <s v="家园店"/>
    <x v="3"/>
    <s v="百胜餐饮(武汉)有限公司"/>
    <s v="成都"/>
    <x v="5"/>
    <x v="33"/>
    <x v="0"/>
  </r>
  <r>
    <x v="1"/>
    <n v="86015594"/>
    <s v="PH莱蒙店"/>
    <x v="2"/>
    <s v="百胜餐饮(武汉)有限公司"/>
    <s v="成都"/>
    <x v="5"/>
    <x v="33"/>
    <x v="0"/>
  </r>
  <r>
    <x v="1"/>
    <n v="86015592"/>
    <s v="PH成都万象城店"/>
    <x v="2"/>
    <s v="百胜餐饮(武汉)有限公司"/>
    <s v="成都"/>
    <x v="5"/>
    <x v="33"/>
    <x v="0"/>
  </r>
  <r>
    <x v="1"/>
    <n v="86015590"/>
    <s v="PH绵阳新世界店"/>
    <x v="2"/>
    <s v="百胜餐饮(武汉)有限公司"/>
    <s v="绵阳"/>
    <x v="5"/>
    <x v="34"/>
    <x v="0"/>
  </r>
  <r>
    <x v="1"/>
    <n v="86015580"/>
    <s v="PH成都机场T2店"/>
    <x v="2"/>
    <s v="百胜餐饮(武汉)有限公司"/>
    <s v="成都"/>
    <x v="5"/>
    <x v="33"/>
    <x v="0"/>
  </r>
  <r>
    <x v="1"/>
    <n v="86015578"/>
    <s v="PH金阳店"/>
    <x v="2"/>
    <s v="百胜餐饮(武汉)有限公司"/>
    <s v="贵阳"/>
    <x v="6"/>
    <x v="30"/>
    <x v="0"/>
  </r>
  <r>
    <x v="1"/>
    <n v="86015577"/>
    <s v="PH软件园店"/>
    <x v="2"/>
    <s v="百胜餐饮(武汉)有限公司"/>
    <s v="成都"/>
    <x v="5"/>
    <x v="33"/>
    <x v="0"/>
  </r>
  <r>
    <x v="1"/>
    <n v="86015573"/>
    <s v="PH新南天地店"/>
    <x v="2"/>
    <s v="百胜餐饮(武汉)有限公司"/>
    <s v="成都"/>
    <x v="5"/>
    <x v="33"/>
    <x v="0"/>
  </r>
  <r>
    <x v="1"/>
    <n v="86015564"/>
    <s v="新科华店"/>
    <x v="2"/>
    <s v="百胜餐饮(武汉)有限公司"/>
    <s v="成都"/>
    <x v="5"/>
    <x v="33"/>
    <x v="0"/>
  </r>
  <r>
    <x v="1"/>
    <n v="86015562"/>
    <s v="府青PH店"/>
    <x v="2"/>
    <s v="百胜餐饮(武汉)有限公司"/>
    <s v="成都"/>
    <x v="5"/>
    <x v="33"/>
    <x v="0"/>
  </r>
  <r>
    <x v="1"/>
    <n v="86015559"/>
    <s v="成都蜀都店"/>
    <x v="2"/>
    <s v="百胜餐饮(武汉)有限公司"/>
    <s v="成都"/>
    <x v="5"/>
    <x v="33"/>
    <x v="0"/>
  </r>
  <r>
    <x v="1"/>
    <n v="86015557"/>
    <s v="成都华侨城店"/>
    <x v="2"/>
    <s v="百胜餐饮(武汉)有限公司"/>
    <s v="成都"/>
    <x v="5"/>
    <x v="33"/>
    <x v="0"/>
  </r>
  <r>
    <x v="1"/>
    <n v="86015556"/>
    <s v="成都蜀汉"/>
    <x v="2"/>
    <s v="百胜餐饮(武汉)有限公司"/>
    <s v="成都"/>
    <x v="5"/>
    <x v="33"/>
    <x v="0"/>
  </r>
  <r>
    <x v="1"/>
    <n v="86015553"/>
    <s v="绵阳涪城"/>
    <x v="2"/>
    <s v="百胜餐饮(武汉)有限公司"/>
    <s v="绵阳"/>
    <x v="5"/>
    <x v="34"/>
    <x v="0"/>
  </r>
  <r>
    <x v="1"/>
    <n v="86015551"/>
    <s v="成都逸都"/>
    <x v="2"/>
    <s v="百胜餐饮(武汉)有限公司"/>
    <s v="成都"/>
    <x v="5"/>
    <x v="33"/>
    <x v="0"/>
  </r>
  <r>
    <x v="1"/>
    <n v="86015549"/>
    <s v="成都建设"/>
    <x v="2"/>
    <s v="百胜餐饮(武汉)有限公司"/>
    <s v="成都"/>
    <x v="5"/>
    <x v="33"/>
    <x v="0"/>
  </r>
  <r>
    <x v="1"/>
    <n v="86015540"/>
    <s v="成都锦华"/>
    <x v="2"/>
    <s v="百胜餐饮(武汉)有限公司"/>
    <s v="成都"/>
    <x v="5"/>
    <x v="33"/>
    <x v="0"/>
  </r>
  <r>
    <x v="1"/>
    <n v="86015539"/>
    <s v="成都光华"/>
    <x v="2"/>
    <s v="百胜餐饮(武汉)有限公司"/>
    <s v="成都"/>
    <x v="5"/>
    <x v="33"/>
    <x v="0"/>
  </r>
  <r>
    <x v="1"/>
    <n v="86015535"/>
    <s v="成都锦都"/>
    <x v="2"/>
    <s v="百胜餐饮(武汉)有限公司"/>
    <s v="成都"/>
    <x v="5"/>
    <x v="33"/>
    <x v="0"/>
  </r>
  <r>
    <x v="1"/>
    <n v="86015534"/>
    <s v="成都站华"/>
    <x v="2"/>
    <s v="百胜餐饮(武汉)有限公司"/>
    <s v="成都"/>
    <x v="5"/>
    <x v="33"/>
    <x v="0"/>
  </r>
  <r>
    <x v="1"/>
    <n v="86015533"/>
    <s v="大西门店"/>
    <x v="2"/>
    <s v="百胜餐饮(武汉)有限公司"/>
    <s v="贵阳"/>
    <x v="6"/>
    <x v="30"/>
    <x v="0"/>
  </r>
  <r>
    <x v="1"/>
    <n v="86015527"/>
    <s v="必胜客成都交"/>
    <x v="2"/>
    <s v="百胜餐饮(武汉)有限公司"/>
    <s v="成都"/>
    <x v="5"/>
    <x v="33"/>
    <x v="0"/>
  </r>
  <r>
    <x v="1"/>
    <n v="86015524"/>
    <s v="骡马市PH店"/>
    <x v="2"/>
    <s v="百胜餐饮(武汉)有限公司"/>
    <s v="成都"/>
    <x v="5"/>
    <x v="33"/>
    <x v="0"/>
  </r>
  <r>
    <x v="1"/>
    <n v="86015522"/>
    <s v="必胜客贵阳国"/>
    <x v="2"/>
    <s v="百胜餐饮(武汉)有限公司"/>
    <s v="贵阳"/>
    <x v="6"/>
    <x v="30"/>
    <x v="0"/>
  </r>
  <r>
    <x v="1"/>
    <n v="86015507"/>
    <s v="必胜客盐市口"/>
    <x v="2"/>
    <s v="百胜餐饮(武汉)有限公司"/>
    <s v="成都"/>
    <x v="5"/>
    <x v="33"/>
    <x v="0"/>
  </r>
  <r>
    <x v="1"/>
    <n v="86012859"/>
    <s v="软件园DT店"/>
    <x v="1"/>
    <s v="百胜餐饮(成都)有限公司"/>
    <s v="成都"/>
    <x v="5"/>
    <x v="33"/>
    <x v="0"/>
  </r>
  <r>
    <x v="1"/>
    <n v="86012858"/>
    <s v="幸福DT店"/>
    <x v="1"/>
    <s v="百胜餐饮(成都)有限公司"/>
    <s v="都江堰"/>
    <x v="5"/>
    <x v="33"/>
    <x v="0"/>
  </r>
  <r>
    <x v="1"/>
    <n v="86012856"/>
    <s v="温江DT店"/>
    <x v="1"/>
    <s v="百胜餐饮(成都)有限公司"/>
    <s v="成都"/>
    <x v="5"/>
    <x v="33"/>
    <x v="0"/>
  </r>
  <r>
    <x v="1"/>
    <n v="86012853"/>
    <s v="双林DT店"/>
    <x v="1"/>
    <s v="百胜餐饮(成都)有限公司"/>
    <s v="成都"/>
    <x v="5"/>
    <x v="33"/>
    <x v="0"/>
  </r>
  <r>
    <x v="1"/>
    <n v="86012851"/>
    <s v="蓝谷地DT店"/>
    <x v="1"/>
    <s v="百胜餐饮(成都)有限公司"/>
    <s v="成都"/>
    <x v="5"/>
    <x v="33"/>
    <x v="0"/>
  </r>
  <r>
    <x v="1"/>
    <n v="86012220"/>
    <s v="新总府店"/>
    <x v="1"/>
    <s v="百胜餐饮(成都)有限公司"/>
    <s v="成都"/>
    <x v="5"/>
    <x v="33"/>
    <x v="0"/>
  </r>
  <r>
    <x v="1"/>
    <n v="86012217"/>
    <s v="红岩子店"/>
    <x v="1"/>
    <s v="百胜餐饮(成都)有限公司"/>
    <s v="南充"/>
    <x v="5"/>
    <x v="35"/>
    <x v="0"/>
  </r>
  <r>
    <x v="1"/>
    <n v="86012214"/>
    <s v="思源店"/>
    <x v="1"/>
    <s v="百胜餐饮(成都)有限公司"/>
    <s v="广安"/>
    <x v="5"/>
    <x v="36"/>
    <x v="0"/>
  </r>
  <r>
    <x v="1"/>
    <n v="86012213"/>
    <s v="世豪广场店"/>
    <x v="1"/>
    <s v="百胜餐饮(成都)有限公司"/>
    <s v="成都"/>
    <x v="5"/>
    <x v="33"/>
    <x v="0"/>
  </r>
  <r>
    <x v="1"/>
    <n v="86012212"/>
    <s v="犀浦店"/>
    <x v="1"/>
    <s v="百胜餐饮(成都)有限公司"/>
    <s v="成都"/>
    <x v="5"/>
    <x v="33"/>
    <x v="0"/>
  </r>
  <r>
    <x v="1"/>
    <n v="86012210"/>
    <s v="白衣上街店"/>
    <x v="1"/>
    <s v="百胜餐饮(成都)有限公司"/>
    <s v="成都"/>
    <x v="5"/>
    <x v="33"/>
    <x v="0"/>
  </r>
  <r>
    <x v="1"/>
    <n v="86012208"/>
    <s v="新罗马假日店"/>
    <x v="1"/>
    <s v="百胜餐饮(成都)有限公司"/>
    <s v="成都"/>
    <x v="5"/>
    <x v="33"/>
    <x v="0"/>
  </r>
  <r>
    <x v="1"/>
    <n v="86012207"/>
    <s v="莱茵春天店"/>
    <x v="1"/>
    <s v="百胜餐饮(成都)有限公司"/>
    <s v="宜宾"/>
    <x v="5"/>
    <x v="29"/>
    <x v="0"/>
  </r>
  <r>
    <x v="1"/>
    <n v="86012205"/>
    <s v="福州路店"/>
    <x v="1"/>
    <s v="百胜餐饮(成都)有限公司"/>
    <s v="广汉"/>
    <x v="5"/>
    <x v="31"/>
    <x v="0"/>
  </r>
  <r>
    <x v="1"/>
    <n v="86012203"/>
    <s v="绵阳火车站"/>
    <x v="1"/>
    <s v="百胜餐饮(成都)有限公司"/>
    <s v="绵阳"/>
    <x v="5"/>
    <x v="34"/>
    <x v="0"/>
  </r>
  <r>
    <x v="1"/>
    <n v="86012202"/>
    <s v="资阳摩根时代"/>
    <x v="1"/>
    <s v="百胜餐饮(成都)有限公司"/>
    <s v="资阳"/>
    <x v="5"/>
    <x v="37"/>
    <x v="0"/>
  </r>
  <r>
    <x v="1"/>
    <n v="86012201"/>
    <s v="杭州路"/>
    <x v="1"/>
    <s v="百胜餐饮(成都)有限公司"/>
    <s v="眉山"/>
    <x v="5"/>
    <x v="38"/>
    <x v="0"/>
  </r>
  <r>
    <x v="1"/>
    <n v="86012200"/>
    <s v="名山路"/>
    <x v="1"/>
    <s v="百胜餐饮(成都)有限公司"/>
    <s v="峨眉山"/>
    <x v="5"/>
    <x v="39"/>
    <x v="0"/>
  </r>
  <r>
    <x v="1"/>
    <n v="86012197"/>
    <s v="司马大道餐厅"/>
    <x v="1"/>
    <s v="百胜餐饮(成都)有限公司"/>
    <s v="邛崃"/>
    <x v="5"/>
    <x v="33"/>
    <x v="0"/>
  </r>
  <r>
    <x v="1"/>
    <n v="86012192"/>
    <s v="金牛万达店"/>
    <x v="1"/>
    <s v="百胜餐饮(成都)有限公司"/>
    <s v="成都"/>
    <x v="5"/>
    <x v="33"/>
    <x v="0"/>
  </r>
  <r>
    <x v="1"/>
    <n v="86012190"/>
    <s v="涪城万达店"/>
    <x v="1"/>
    <s v="百胜餐饮(成都)有限公司"/>
    <s v="绵阳"/>
    <x v="5"/>
    <x v="34"/>
    <x v="0"/>
  </r>
  <r>
    <x v="1"/>
    <n v="86012189"/>
    <s v="新金轮店"/>
    <x v="1"/>
    <s v="百胜餐饮(成都)有限公司"/>
    <s v="江油"/>
    <x v="5"/>
    <x v="34"/>
    <x v="0"/>
  </r>
  <r>
    <x v="1"/>
    <n v="86012188"/>
    <s v="奥克斯广场店"/>
    <x v="1"/>
    <s v="百胜餐饮(成都)有限公司"/>
    <s v="成都"/>
    <x v="5"/>
    <x v="33"/>
    <x v="0"/>
  </r>
  <r>
    <x v="1"/>
    <n v="86012185"/>
    <s v="九方店"/>
    <x v="1"/>
    <s v="百胜餐饮(成都)有限公司"/>
    <s v="成都"/>
    <x v="5"/>
    <x v="33"/>
    <x v="0"/>
  </r>
  <r>
    <x v="1"/>
    <n v="86012183"/>
    <s v="郫县恒创店"/>
    <x v="1"/>
    <s v="百胜餐饮(成都)有限公司"/>
    <s v="成都"/>
    <x v="5"/>
    <x v="33"/>
    <x v="0"/>
  </r>
  <r>
    <x v="1"/>
    <n v="86012178"/>
    <s v="金鱼岭店"/>
    <x v="1"/>
    <s v="百胜餐饮(成都)有限公司"/>
    <s v="南充"/>
    <x v="5"/>
    <x v="35"/>
    <x v="0"/>
  </r>
  <r>
    <x v="1"/>
    <n v="86012173"/>
    <s v="南充滨江店"/>
    <x v="1"/>
    <s v="百胜餐饮(成都)有限公司"/>
    <s v="南充"/>
    <x v="5"/>
    <x v="35"/>
    <x v="0"/>
  </r>
  <r>
    <x v="1"/>
    <n v="86012172"/>
    <s v="金彭店"/>
    <x v="1"/>
    <s v="百胜餐饮(成都)有限公司"/>
    <s v="彭州"/>
    <x v="5"/>
    <x v="33"/>
    <x v="0"/>
  </r>
  <r>
    <x v="1"/>
    <n v="86012170"/>
    <s v="莱蒙店"/>
    <x v="1"/>
    <s v="百胜餐饮(成都)有限公司"/>
    <s v="成都"/>
    <x v="5"/>
    <x v="33"/>
    <x v="0"/>
  </r>
  <r>
    <x v="1"/>
    <n v="86012169"/>
    <s v="天府新谷店"/>
    <x v="1"/>
    <s v="百胜餐饮(成都)有限公司"/>
    <s v="成都"/>
    <x v="5"/>
    <x v="33"/>
    <x v="0"/>
  </r>
  <r>
    <x v="1"/>
    <n v="86012167"/>
    <s v="成都万象城店"/>
    <x v="1"/>
    <s v="百胜餐饮(成都)有限公司"/>
    <s v="成都"/>
    <x v="5"/>
    <x v="33"/>
    <x v="0"/>
  </r>
  <r>
    <x v="1"/>
    <n v="86012165"/>
    <s v="长虹国际城店"/>
    <x v="1"/>
    <s v="百胜餐饮(成都)有限公司"/>
    <s v="绵阳"/>
    <x v="5"/>
    <x v="34"/>
    <x v="0"/>
  </r>
  <r>
    <x v="1"/>
    <n v="86012164"/>
    <s v="仁寿店"/>
    <x v="1"/>
    <s v="百胜餐饮(成都)有限公司"/>
    <s v="仁寿"/>
    <x v="5"/>
    <x v="38"/>
    <x v="0"/>
  </r>
  <r>
    <x v="1"/>
    <n v="12500672"/>
    <s v="都江明珠店"/>
    <x v="1"/>
    <s v="四川皓泽餐饮管理有限公司"/>
    <s v="都江堰"/>
    <x v="5"/>
    <x v="33"/>
    <x v="0"/>
  </r>
  <r>
    <x v="1"/>
    <n v="86012159"/>
    <s v="中江店"/>
    <x v="1"/>
    <s v="百胜餐饮(成都)有限公司"/>
    <s v="中江"/>
    <x v="5"/>
    <x v="31"/>
    <x v="0"/>
  </r>
  <r>
    <x v="1"/>
    <n v="86012157"/>
    <s v="荣县望景店"/>
    <x v="1"/>
    <s v="百胜餐饮(成都)有限公司"/>
    <s v="荣县"/>
    <x v="5"/>
    <x v="40"/>
    <x v="0"/>
  </r>
  <r>
    <x v="1"/>
    <n v="86012155"/>
    <s v="新都和信店"/>
    <x v="1"/>
    <s v="百胜餐饮(成都)有限公司"/>
    <s v="成都"/>
    <x v="5"/>
    <x v="33"/>
    <x v="0"/>
  </r>
  <r>
    <x v="1"/>
    <n v="86012153"/>
    <s v="成都机场T2店"/>
    <x v="1"/>
    <s v="百胜餐饮(成都)有限公司"/>
    <s v="成都"/>
    <x v="5"/>
    <x v="33"/>
    <x v="0"/>
  </r>
  <r>
    <x v="1"/>
    <n v="86012152"/>
    <s v="大邑店"/>
    <x v="1"/>
    <s v="百胜餐饮(成都)有限公司"/>
    <s v="成都"/>
    <x v="5"/>
    <x v="33"/>
    <x v="0"/>
  </r>
  <r>
    <x v="1"/>
    <n v="86012150"/>
    <s v="彩灯公园店"/>
    <x v="1"/>
    <s v="百胜餐饮(成都)有限公司"/>
    <s v="自贡"/>
    <x v="5"/>
    <x v="40"/>
    <x v="0"/>
  </r>
  <r>
    <x v="1"/>
    <n v="86012148"/>
    <s v="五彩广场店"/>
    <x v="1"/>
    <s v="百胜餐饮(成都)有限公司"/>
    <s v="邛崃"/>
    <x v="5"/>
    <x v="33"/>
    <x v="0"/>
  </r>
  <r>
    <x v="1"/>
    <n v="86012146"/>
    <s v="清江路店"/>
    <x v="1"/>
    <s v="百胜餐饮(成都)有限公司"/>
    <s v="成都"/>
    <x v="5"/>
    <x v="33"/>
    <x v="0"/>
  </r>
  <r>
    <x v="1"/>
    <n v="86012145"/>
    <s v="新南天地店"/>
    <x v="1"/>
    <s v="百胜餐饮(成都)有限公司"/>
    <s v="成都"/>
    <x v="5"/>
    <x v="33"/>
    <x v="0"/>
  </r>
  <r>
    <x v="1"/>
    <n v="86012144"/>
    <s v="天府时代店"/>
    <x v="1"/>
    <s v="百胜餐饮(成都)有限公司"/>
    <s v="成都"/>
    <x v="5"/>
    <x v="33"/>
    <x v="0"/>
  </r>
  <r>
    <x v="1"/>
    <n v="12498889"/>
    <s v="环湖店"/>
    <x v="1"/>
    <s v="眉山盛和餐饮管理有限公司"/>
    <s v="眉山"/>
    <x v="5"/>
    <x v="38"/>
    <x v="0"/>
  </r>
  <r>
    <x v="1"/>
    <n v="12599381"/>
    <s v="中山广场店"/>
    <x v="1"/>
    <s v="成都启忞餐饮管理有限公司"/>
    <s v="成都"/>
    <x v="5"/>
    <x v="33"/>
    <x v="0"/>
  </r>
  <r>
    <x v="1"/>
    <n v="86012139"/>
    <s v="磨子桥店"/>
    <x v="1"/>
    <s v="百胜餐饮(成都)有限公司"/>
    <s v="成都"/>
    <x v="5"/>
    <x v="33"/>
    <x v="0"/>
  </r>
  <r>
    <x v="1"/>
    <n v="86012138"/>
    <s v="新天府汇城店"/>
    <x v="1"/>
    <s v="百胜餐饮(成都)有限公司"/>
    <s v="成都"/>
    <x v="5"/>
    <x v="33"/>
    <x v="0"/>
  </r>
  <r>
    <x v="1"/>
    <n v="86012135"/>
    <s v="火车东站店"/>
    <x v="1"/>
    <s v="百胜餐饮(成都)有限公司"/>
    <s v="成都"/>
    <x v="5"/>
    <x v="33"/>
    <x v="0"/>
  </r>
  <r>
    <x v="1"/>
    <n v="86012134"/>
    <s v="青白江店"/>
    <x v="1"/>
    <s v="百胜餐饮(成都)有限公司"/>
    <s v="成都"/>
    <x v="5"/>
    <x v="33"/>
    <x v="0"/>
  </r>
  <r>
    <x v="1"/>
    <n v="86012133"/>
    <s v="自贡汇东店"/>
    <x v="1"/>
    <s v="百胜餐饮(成都)有限公司"/>
    <s v="自贡"/>
    <x v="5"/>
    <x v="40"/>
    <x v="0"/>
  </r>
  <r>
    <x v="1"/>
    <n v="86012132"/>
    <s v="华阳欧尚店"/>
    <x v="1"/>
    <s v="百胜餐饮(成都)有限公司"/>
    <s v="成都"/>
    <x v="5"/>
    <x v="33"/>
    <x v="0"/>
  </r>
  <r>
    <x v="1"/>
    <n v="86012131"/>
    <s v="茶店子店"/>
    <x v="1"/>
    <s v="百胜餐饮(成都)有限公司"/>
    <s v="成都"/>
    <x v="5"/>
    <x v="33"/>
    <x v="0"/>
  </r>
  <r>
    <x v="1"/>
    <n v="86012128"/>
    <s v="文庙店"/>
    <x v="1"/>
    <s v="百胜餐饮(成都)有限公司"/>
    <s v="成都"/>
    <x v="5"/>
    <x v="33"/>
    <x v="0"/>
  </r>
  <r>
    <x v="1"/>
    <n v="12820560"/>
    <s v="群光店"/>
    <x v="1"/>
    <s v="成都启忞餐饮管理有限公司"/>
    <s v="成都"/>
    <x v="5"/>
    <x v="33"/>
    <x v="0"/>
  </r>
  <r>
    <x v="1"/>
    <n v="86012126"/>
    <s v="府青店"/>
    <x v="1"/>
    <s v="百胜餐饮(成都)有限公司"/>
    <s v="成都"/>
    <x v="5"/>
    <x v="33"/>
    <x v="0"/>
  </r>
  <r>
    <x v="1"/>
    <n v="86012119"/>
    <s v="红牌楼店"/>
    <x v="1"/>
    <s v="百胜餐饮(成都)有限公司"/>
    <s v="成都"/>
    <x v="5"/>
    <x v="33"/>
    <x v="0"/>
  </r>
  <r>
    <x v="1"/>
    <n v="86012118"/>
    <s v="羊西店"/>
    <x v="1"/>
    <s v="百胜餐饮(成都)有限公司"/>
    <s v="成都"/>
    <x v="5"/>
    <x v="33"/>
    <x v="0"/>
  </r>
  <r>
    <x v="1"/>
    <n v="86012117"/>
    <s v="朝阳店"/>
    <x v="1"/>
    <s v="百胜餐饮(成都)有限公司"/>
    <s v="达州"/>
    <x v="5"/>
    <x v="41"/>
    <x v="0"/>
  </r>
  <r>
    <x v="1"/>
    <n v="86012110"/>
    <s v="公园口店"/>
    <x v="1"/>
    <s v="百胜餐饮(成都)有限公司"/>
    <s v="绵阳"/>
    <x v="5"/>
    <x v="34"/>
    <x v="0"/>
  </r>
  <r>
    <x v="1"/>
    <n v="86012109"/>
    <s v="新涪城店"/>
    <x v="1"/>
    <s v="百胜餐饮(成都)有限公司"/>
    <s v="绵阳"/>
    <x v="5"/>
    <x v="34"/>
    <x v="0"/>
  </r>
  <r>
    <x v="1"/>
    <n v="86012107"/>
    <s v="文武店"/>
    <x v="1"/>
    <s v="百胜餐饮(成都)有限公司"/>
    <s v="成都"/>
    <x v="5"/>
    <x v="33"/>
    <x v="0"/>
  </r>
  <r>
    <x v="1"/>
    <n v="86012106"/>
    <s v="簇桥店"/>
    <x v="1"/>
    <s v="百胜餐饮(成都)有限公司"/>
    <s v="成都"/>
    <x v="5"/>
    <x v="33"/>
    <x v="0"/>
  </r>
  <r>
    <x v="1"/>
    <n v="86012105"/>
    <s v="北湖店"/>
    <x v="1"/>
    <s v="百胜餐饮(成都)有限公司"/>
    <s v="南充"/>
    <x v="5"/>
    <x v="35"/>
    <x v="0"/>
  </r>
  <r>
    <x v="1"/>
    <n v="86012104"/>
    <s v="加州湾店"/>
    <x v="1"/>
    <s v="百胜餐饮(成都)有限公司"/>
    <s v="成都"/>
    <x v="5"/>
    <x v="33"/>
    <x v="0"/>
  </r>
  <r>
    <x v="1"/>
    <n v="86012103"/>
    <s v="天山店"/>
    <x v="1"/>
    <s v="百胜餐饮(成都)有限公司"/>
    <s v="德阳"/>
    <x v="5"/>
    <x v="31"/>
    <x v="0"/>
  </r>
  <r>
    <x v="1"/>
    <n v="86012101"/>
    <s v="嘉禾店"/>
    <x v="1"/>
    <s v="百胜餐饮(成都)有限公司"/>
    <s v="遂宁"/>
    <x v="5"/>
    <x v="42"/>
    <x v="0"/>
  </r>
  <r>
    <x v="1"/>
    <n v="86012100"/>
    <s v="南岸店"/>
    <x v="1"/>
    <s v="百胜餐饮(成都)有限公司"/>
    <s v="宜宾"/>
    <x v="5"/>
    <x v="29"/>
    <x v="0"/>
  </r>
  <r>
    <x v="1"/>
    <n v="86012094"/>
    <s v="三苏店"/>
    <x v="1"/>
    <s v="百胜餐饮(成都)有限公司"/>
    <s v="眉山"/>
    <x v="5"/>
    <x v="38"/>
    <x v="0"/>
  </r>
  <r>
    <x v="1"/>
    <n v="86012093"/>
    <s v="文化店"/>
    <x v="1"/>
    <s v="百胜餐饮(成都)有限公司"/>
    <s v="南充"/>
    <x v="5"/>
    <x v="35"/>
    <x v="0"/>
  </r>
  <r>
    <x v="1"/>
    <n v="86012092"/>
    <s v="光华优品店"/>
    <x v="1"/>
    <s v="百胜餐饮(成都)有限公司"/>
    <s v="成都"/>
    <x v="5"/>
    <x v="33"/>
    <x v="0"/>
  </r>
  <r>
    <x v="1"/>
    <n v="86012091"/>
    <s v="太和店"/>
    <x v="1"/>
    <s v="百胜餐饮(成都)有限公司"/>
    <s v="射洪"/>
    <x v="5"/>
    <x v="42"/>
    <x v="0"/>
  </r>
  <r>
    <x v="1"/>
    <n v="86012089"/>
    <s v="华侨城店"/>
    <x v="1"/>
    <s v="百胜餐饮(成都)有限公司"/>
    <s v="成都"/>
    <x v="5"/>
    <x v="33"/>
    <x v="0"/>
  </r>
  <r>
    <x v="1"/>
    <n v="86012085"/>
    <s v="东升店"/>
    <x v="1"/>
    <s v="百胜餐饮(成都)有限公司"/>
    <s v="成都"/>
    <x v="5"/>
    <x v="33"/>
    <x v="0"/>
  </r>
  <r>
    <x v="1"/>
    <n v="86012083"/>
    <s v="大观楼店"/>
    <x v="1"/>
    <s v="百胜餐饮(成都)有限公司"/>
    <s v="宜宾"/>
    <x v="5"/>
    <x v="29"/>
    <x v="0"/>
  </r>
  <r>
    <x v="1"/>
    <n v="86012081"/>
    <s v="上南店"/>
    <x v="1"/>
    <s v="百胜餐饮(成都)有限公司"/>
    <s v="内江"/>
    <x v="5"/>
    <x v="43"/>
    <x v="0"/>
  </r>
  <r>
    <x v="1"/>
    <n v="86012080"/>
    <s v="新少城店"/>
    <x v="1"/>
    <s v="百胜餐饮(成都)有限公司"/>
    <s v="成都"/>
    <x v="5"/>
    <x v="33"/>
    <x v="0"/>
  </r>
  <r>
    <x v="1"/>
    <n v="86012079"/>
    <s v="晋阳店"/>
    <x v="1"/>
    <s v="百胜餐饮(成都)有限公司"/>
    <s v="成都"/>
    <x v="5"/>
    <x v="33"/>
    <x v="0"/>
  </r>
  <r>
    <x v="1"/>
    <n v="86012078"/>
    <s v="光华店"/>
    <x v="1"/>
    <s v="百胜餐饮(成都)有限公司"/>
    <s v="成都"/>
    <x v="5"/>
    <x v="33"/>
    <x v="0"/>
  </r>
  <r>
    <x v="1"/>
    <n v="86012077"/>
    <s v="锦华店"/>
    <x v="1"/>
    <s v="百胜餐饮(成都)有限公司"/>
    <s v="成都"/>
    <x v="5"/>
    <x v="33"/>
    <x v="0"/>
  </r>
  <r>
    <x v="1"/>
    <n v="86012076"/>
    <s v="明都店"/>
    <x v="1"/>
    <s v="百胜餐饮(成都)有限公司"/>
    <s v="成都"/>
    <x v="5"/>
    <x v="33"/>
    <x v="0"/>
  </r>
  <r>
    <x v="1"/>
    <n v="86012075"/>
    <s v="站华店"/>
    <x v="1"/>
    <s v="百胜餐饮(成都)有限公司"/>
    <s v="成都"/>
    <x v="5"/>
    <x v="33"/>
    <x v="0"/>
  </r>
  <r>
    <x v="1"/>
    <n v="86012074"/>
    <s v="站前广场店"/>
    <x v="1"/>
    <s v="百胜餐饮(成都)有限公司"/>
    <s v="成都"/>
    <x v="5"/>
    <x v="33"/>
    <x v="0"/>
  </r>
  <r>
    <x v="1"/>
    <n v="86012073"/>
    <s v="火车站店"/>
    <x v="1"/>
    <s v="百胜餐饮(成都)有限公司"/>
    <s v="成都"/>
    <x v="5"/>
    <x v="33"/>
    <x v="0"/>
  </r>
  <r>
    <x v="1"/>
    <n v="86012072"/>
    <s v="新世界店"/>
    <x v="1"/>
    <s v="百胜餐饮(成都)有限公司"/>
    <s v="成都"/>
    <x v="5"/>
    <x v="33"/>
    <x v="0"/>
  </r>
  <r>
    <x v="1"/>
    <n v="86012070"/>
    <s v="成都机场店"/>
    <x v="1"/>
    <s v="百胜餐饮(成都)有限公司"/>
    <s v="成都"/>
    <x v="5"/>
    <x v="33"/>
    <x v="0"/>
  </r>
  <r>
    <x v="1"/>
    <n v="86012069"/>
    <s v="科技桥店"/>
    <x v="1"/>
    <s v="百胜餐饮(成都)有限公司"/>
    <s v="绵阳"/>
    <x v="5"/>
    <x v="34"/>
    <x v="0"/>
  </r>
  <r>
    <x v="1"/>
    <n v="86012068"/>
    <s v="财富店"/>
    <x v="1"/>
    <s v="百胜餐饮(成都)有限公司"/>
    <s v="成都"/>
    <x v="5"/>
    <x v="33"/>
    <x v="0"/>
  </r>
  <r>
    <x v="1"/>
    <n v="86012067"/>
    <s v="跳伞塔店"/>
    <x v="1"/>
    <s v="百胜餐饮(成都)有限公司"/>
    <s v="成都"/>
    <x v="5"/>
    <x v="33"/>
    <x v="0"/>
  </r>
  <r>
    <x v="1"/>
    <n v="86012066"/>
    <s v="交大店"/>
    <x v="1"/>
    <s v="百胜餐饮(成都)有限公司"/>
    <s v="成都"/>
    <x v="5"/>
    <x v="33"/>
    <x v="0"/>
  </r>
  <r>
    <x v="1"/>
    <n v="86012063"/>
    <s v="老车坝店"/>
    <x v="1"/>
    <s v="百胜餐饮(成都)有限公司"/>
    <s v="达州"/>
    <x v="5"/>
    <x v="41"/>
    <x v="0"/>
  </r>
  <r>
    <x v="1"/>
    <n v="12723129"/>
    <s v="新城市广场店"/>
    <x v="1"/>
    <s v="百胜餐饮(成都)有限公司"/>
    <s v="成都"/>
    <x v="5"/>
    <x v="33"/>
    <x v="0"/>
  </r>
  <r>
    <x v="1"/>
    <n v="86012054"/>
    <s v="会展店"/>
    <x v="1"/>
    <s v="百胜餐饮(成都)有限公司"/>
    <s v="成都"/>
    <x v="5"/>
    <x v="33"/>
    <x v="0"/>
  </r>
  <r>
    <x v="1"/>
    <n v="86012050"/>
    <s v="天津桥店"/>
    <x v="1"/>
    <s v="百胜餐饮(成都)有限公司"/>
    <s v="绵阳"/>
    <x v="5"/>
    <x v="34"/>
    <x v="0"/>
  </r>
  <r>
    <x v="1"/>
    <n v="86012040"/>
    <s v="蜀汉店"/>
    <x v="1"/>
    <s v="百胜餐饮(成都)有限公司"/>
    <s v="成都"/>
    <x v="5"/>
    <x v="33"/>
    <x v="0"/>
  </r>
  <r>
    <x v="1"/>
    <n v="86012039"/>
    <s v="遂宁春天店"/>
    <x v="1"/>
    <s v="百胜餐饮(成都)有限公司"/>
    <s v="遂宁"/>
    <x v="5"/>
    <x v="42"/>
    <x v="0"/>
  </r>
  <r>
    <x v="1"/>
    <n v="86012038"/>
    <s v="模范店"/>
    <x v="1"/>
    <s v="百胜餐饮(成都)有限公司"/>
    <s v="南充"/>
    <x v="5"/>
    <x v="35"/>
    <x v="0"/>
  </r>
  <r>
    <x v="1"/>
    <n v="86012037"/>
    <s v="逸都店"/>
    <x v="1"/>
    <s v="百胜餐饮(成都)有限公司"/>
    <s v="成都"/>
    <x v="5"/>
    <x v="33"/>
    <x v="0"/>
  </r>
  <r>
    <x v="1"/>
    <n v="86012036"/>
    <s v="建设店"/>
    <x v="1"/>
    <s v="百胜餐饮(成都)有限公司"/>
    <s v="成都"/>
    <x v="5"/>
    <x v="33"/>
    <x v="0"/>
  </r>
  <r>
    <x v="1"/>
    <n v="86012035"/>
    <s v="春禧店"/>
    <x v="1"/>
    <s v="百胜餐饮(成都)有限公司"/>
    <s v="成都"/>
    <x v="5"/>
    <x v="33"/>
    <x v="0"/>
  </r>
  <r>
    <x v="1"/>
    <n v="86012034"/>
    <s v="双桥店"/>
    <x v="1"/>
    <s v="百胜餐饮(成都)有限公司"/>
    <s v="成都"/>
    <x v="5"/>
    <x v="33"/>
    <x v="0"/>
  </r>
  <r>
    <x v="1"/>
    <n v="86012033"/>
    <s v="五星店"/>
    <x v="1"/>
    <s v="百胜餐饮(成都)有限公司"/>
    <s v="自贡"/>
    <x v="5"/>
    <x v="40"/>
    <x v="0"/>
  </r>
  <r>
    <x v="1"/>
    <n v="86012027"/>
    <s v="大世界店"/>
    <x v="1"/>
    <s v="百胜餐饮(成都)有限公司"/>
    <s v="成都"/>
    <x v="5"/>
    <x v="33"/>
    <x v="0"/>
  </r>
  <r>
    <x v="1"/>
    <n v="86012019"/>
    <s v="佳乐店"/>
    <x v="1"/>
    <s v="百胜餐饮(成都)有限公司"/>
    <s v="泸州"/>
    <x v="5"/>
    <x v="44"/>
    <x v="0"/>
  </r>
  <r>
    <x v="1"/>
    <n v="86012005"/>
    <s v="华达店"/>
    <x v="1"/>
    <s v="百胜餐饮(成都)有限公司"/>
    <s v="成都"/>
    <x v="5"/>
    <x v="33"/>
    <x v="0"/>
  </r>
  <r>
    <x v="1"/>
    <n v="86012002"/>
    <s v="八宝店"/>
    <x v="1"/>
    <s v="百胜餐饮(成都)有限公司"/>
    <s v="成都"/>
    <x v="5"/>
    <x v="33"/>
    <x v="0"/>
  </r>
  <r>
    <x v="1"/>
    <n v="80151551"/>
    <s v="贵阳鸿通城店PH"/>
    <x v="2"/>
    <s v="百胜餐饮(武汉)有限公司"/>
    <s v="贵阳"/>
    <x v="6"/>
    <x v="30"/>
    <x v="0"/>
  </r>
  <r>
    <x v="1"/>
    <n v="80151548"/>
    <s v="内江汉安大道店PH"/>
    <x v="2"/>
    <s v="百胜餐饮(武汉)有限公司"/>
    <s v="内江"/>
    <x v="5"/>
    <x v="43"/>
    <x v="0"/>
  </r>
  <r>
    <x v="1"/>
    <n v="80151546"/>
    <s v="眉山环湖店PH"/>
    <x v="2"/>
    <s v="百胜餐饮(武汉)有限公司"/>
    <s v="眉山"/>
    <x v="5"/>
    <x v="38"/>
    <x v="0"/>
  </r>
  <r>
    <x v="1"/>
    <n v="80151528"/>
    <s v="南充滨江店PH"/>
    <x v="2"/>
    <s v="百胜餐饮(武汉)有限公司"/>
    <s v="南充"/>
    <x v="5"/>
    <x v="35"/>
    <x v="0"/>
  </r>
  <r>
    <x v="1"/>
    <n v="80151515"/>
    <s v="成都世豪广场店PH"/>
    <x v="2"/>
    <s v="百胜餐饮(武汉)有限公司"/>
    <s v="成都"/>
    <x v="5"/>
    <x v="33"/>
    <x v="0"/>
  </r>
  <r>
    <x v="1"/>
    <n v="80151514"/>
    <s v="资阳店PH"/>
    <x v="2"/>
    <s v="百胜餐饮(武汉)有限公司"/>
    <s v="资阳"/>
    <x v="5"/>
    <x v="37"/>
    <x v="0"/>
  </r>
  <r>
    <x v="1"/>
    <n v="80151512"/>
    <s v="贵阳亨特店PH"/>
    <x v="2"/>
    <s v="百胜餐饮(武汉)有限公司"/>
    <s v="贵阳"/>
    <x v="6"/>
    <x v="30"/>
    <x v="0"/>
  </r>
  <r>
    <x v="1"/>
    <n v="80151506"/>
    <s v="成都簇桥店PH"/>
    <x v="2"/>
    <s v="百胜餐饮(武汉)有限公司"/>
    <s v="成都"/>
    <x v="5"/>
    <x v="33"/>
    <x v="0"/>
  </r>
  <r>
    <x v="1"/>
    <n v="11821209"/>
    <s v="金杯餐厅"/>
    <x v="1"/>
    <s v="乐山富胜餐饮管理有限公司"/>
    <s v="乐山"/>
    <x v="5"/>
    <x v="39"/>
    <x v="0"/>
  </r>
  <r>
    <x v="1"/>
    <n v="9679571"/>
    <s v="成都SM餐厅"/>
    <x v="1"/>
    <s v="益聚餐饮(成都)有限公司"/>
    <s v="成都"/>
    <x v="5"/>
    <x v="33"/>
    <x v="0"/>
  </r>
  <r>
    <x v="1"/>
    <n v="86012225"/>
    <s v="广元万达肯德基"/>
    <x v="1"/>
    <s v="百胜餐饮(成都)有限公司"/>
    <s v="广元"/>
    <x v="5"/>
    <x v="45"/>
    <x v="0"/>
  </r>
  <r>
    <x v="1"/>
    <n v="86012227"/>
    <s v="内江万达"/>
    <x v="1"/>
    <s v="百胜餐饮(成都)有限公司"/>
    <s v="内江"/>
    <x v="5"/>
    <x v="43"/>
    <x v="0"/>
  </r>
  <r>
    <x v="1"/>
    <n v="80151560"/>
    <s v="PH广元万达"/>
    <x v="2"/>
    <s v="百胜餐饮(武汉)有限公司"/>
    <s v="广元"/>
    <x v="5"/>
    <x v="45"/>
    <x v="0"/>
  </r>
  <r>
    <x v="1"/>
    <n v="80151561"/>
    <s v="PH内江万达"/>
    <x v="2"/>
    <s v="百胜餐饮(武汉)有限公司"/>
    <s v="内江"/>
    <x v="5"/>
    <x v="43"/>
    <x v="0"/>
  </r>
  <r>
    <x v="1"/>
    <n v="86015717"/>
    <s v="PHHS九眼桥"/>
    <x v="3"/>
    <s v="百胜餐饮(武汉)有限公司"/>
    <s v="成都"/>
    <x v="5"/>
    <x v="33"/>
    <x v="0"/>
  </r>
  <r>
    <x v="1"/>
    <n v="86015838"/>
    <s v="重庆时代天街店PH"/>
    <x v="2"/>
    <s v="百胜餐饮(武汉)有限公司"/>
    <s v="重庆"/>
    <x v="7"/>
    <x v="46"/>
    <x v="0"/>
  </r>
  <r>
    <x v="1"/>
    <n v="86015837"/>
    <s v="重庆财富中心店PH"/>
    <x v="2"/>
    <s v="百胜餐饮(武汉)有限公司"/>
    <s v="重庆"/>
    <x v="7"/>
    <x v="46"/>
    <x v="0"/>
  </r>
  <r>
    <x v="1"/>
    <n v="86015835"/>
    <s v="PH万州万达广场"/>
    <x v="2"/>
    <s v="百胜餐饮(武汉)有限公司"/>
    <s v="重庆"/>
    <x v="7"/>
    <x v="46"/>
    <x v="0"/>
  </r>
  <r>
    <x v="1"/>
    <n v="86015828"/>
    <s v="PH重庆金开大道店"/>
    <x v="2"/>
    <s v="百胜餐饮(武汉)有限公司"/>
    <s v="重庆"/>
    <x v="7"/>
    <x v="46"/>
    <x v="0"/>
  </r>
  <r>
    <x v="1"/>
    <n v="86015813"/>
    <s v="PH重庆松青路店"/>
    <x v="2"/>
    <s v="百胜餐饮(武汉)有限公司"/>
    <s v="重庆"/>
    <x v="7"/>
    <x v="46"/>
    <x v="0"/>
  </r>
  <r>
    <x v="1"/>
    <n v="86015587"/>
    <s v="PH北城天街店"/>
    <x v="2"/>
    <s v="百胜餐饮(武汉)有限公司"/>
    <s v="重庆"/>
    <x v="7"/>
    <x v="46"/>
    <x v="0"/>
  </r>
  <r>
    <x v="1"/>
    <n v="86015572"/>
    <s v="PH八一路店"/>
    <x v="2"/>
    <s v="百胜餐饮(武汉)有限公司"/>
    <s v="重庆"/>
    <x v="7"/>
    <x v="46"/>
    <x v="0"/>
  </r>
  <r>
    <x v="1"/>
    <n v="86015560"/>
    <s v="重庆上海城PH店"/>
    <x v="2"/>
    <s v="百胜餐饮(武汉)有限公司"/>
    <s v="重庆"/>
    <x v="7"/>
    <x v="46"/>
    <x v="0"/>
  </r>
  <r>
    <x v="1"/>
    <n v="86015552"/>
    <s v="重庆观音"/>
    <x v="2"/>
    <s v="百胜餐饮(武汉)有限公司"/>
    <s v="重庆"/>
    <x v="7"/>
    <x v="46"/>
    <x v="0"/>
  </r>
  <r>
    <x v="1"/>
    <n v="86015520"/>
    <s v="必胜客重庆斌"/>
    <x v="2"/>
    <s v="百胜餐饮(武汉)有限公司"/>
    <s v="重庆"/>
    <x v="7"/>
    <x v="46"/>
    <x v="0"/>
  </r>
  <r>
    <x v="1"/>
    <n v="86015519"/>
    <s v="必胜客重庆民"/>
    <x v="2"/>
    <s v="百胜餐饮(武汉)有限公司"/>
    <s v="重庆"/>
    <x v="7"/>
    <x v="46"/>
    <x v="0"/>
  </r>
  <r>
    <x v="1"/>
    <n v="86015513"/>
    <s v="必胜客华宇店"/>
    <x v="2"/>
    <s v="百胜餐饮(武汉)有限公司"/>
    <s v="重庆"/>
    <x v="7"/>
    <x v="46"/>
    <x v="0"/>
  </r>
  <r>
    <x v="1"/>
    <n v="80151532"/>
    <s v="重庆万象城店PH"/>
    <x v="2"/>
    <s v="百胜餐饮(武汉)有限公司"/>
    <s v="重庆"/>
    <x v="7"/>
    <x v="46"/>
    <x v="0"/>
  </r>
  <r>
    <x v="1"/>
    <n v="80151520"/>
    <s v="重庆新茂业店PH"/>
    <x v="2"/>
    <s v="百胜餐饮(武汉)有限公司"/>
    <s v="重庆"/>
    <x v="7"/>
    <x v="46"/>
    <x v="0"/>
  </r>
  <r>
    <x v="1"/>
    <n v="86012232"/>
    <s v="高新时代"/>
    <x v="1"/>
    <s v="百胜餐饮(成都)有限公司"/>
    <s v="成都"/>
    <x v="5"/>
    <x v="33"/>
    <x v="0"/>
  </r>
  <r>
    <x v="1"/>
    <n v="80151563"/>
    <s v="PH中华南路"/>
    <x v="2"/>
    <s v="百胜餐饮(武汉)有限公司"/>
    <s v="安顺"/>
    <x v="6"/>
    <x v="47"/>
    <x v="0"/>
  </r>
  <r>
    <x v="1"/>
    <n v="80151569"/>
    <s v="PH金渝"/>
    <x v="2"/>
    <s v="百胜餐饮(武汉)有限公司"/>
    <s v="重庆"/>
    <x v="7"/>
    <x v="46"/>
    <x v="0"/>
  </r>
  <r>
    <x v="1"/>
    <n v="80151574"/>
    <s v="PH春南"/>
    <x v="2"/>
    <s v="百胜餐饮(武汉)有限公司"/>
    <s v="成都"/>
    <x v="5"/>
    <x v="33"/>
    <x v="0"/>
  </r>
  <r>
    <x v="1"/>
    <n v="86012229"/>
    <s v="永康路店"/>
    <x v="1"/>
    <s v="百胜餐饮(成都)有限公司"/>
    <s v="成都"/>
    <x v="5"/>
    <x v="33"/>
    <x v="0"/>
  </r>
  <r>
    <x v="1"/>
    <n v="86012233"/>
    <s v="金楠天街"/>
    <x v="1"/>
    <s v="百胜餐饮(成都)有限公司"/>
    <s v="成都"/>
    <x v="5"/>
    <x v="33"/>
    <x v="0"/>
  </r>
  <r>
    <x v="1"/>
    <n v="86012235"/>
    <s v="泸州万象汇"/>
    <x v="1"/>
    <s v="百胜餐饮(成都)有限公司"/>
    <s v="泸州"/>
    <x v="5"/>
    <x v="44"/>
    <x v="0"/>
  </r>
  <r>
    <x v="1"/>
    <n v="86012863"/>
    <s v="泸州客运站DT"/>
    <x v="1"/>
    <s v="百胜餐饮(成都)有限公司"/>
    <s v="泸州"/>
    <x v="5"/>
    <x v="44"/>
    <x v="0"/>
  </r>
  <r>
    <x v="1"/>
    <n v="80151553"/>
    <s v="PH凯里"/>
    <x v="2"/>
    <s v="百胜餐饮(武汉)有限公司"/>
    <s v="凯里"/>
    <x v="6"/>
    <x v="48"/>
    <x v="0"/>
  </r>
  <r>
    <x v="1"/>
    <n v="80151554"/>
    <s v="PH飞大壹号"/>
    <x v="2"/>
    <s v="百胜餐饮(武汉)有限公司"/>
    <s v="成都"/>
    <x v="5"/>
    <x v="33"/>
    <x v="0"/>
  </r>
  <r>
    <x v="1"/>
    <n v="80151571"/>
    <s v="PH大坪英利"/>
    <x v="2"/>
    <s v="百胜餐饮(武汉)有限公司"/>
    <s v="重庆"/>
    <x v="7"/>
    <x v="46"/>
    <x v="0"/>
  </r>
  <r>
    <x v="1"/>
    <n v="80151577"/>
    <s v="PH巴南"/>
    <x v="2"/>
    <s v="百胜餐饮(武汉)有限公司"/>
    <s v="重庆"/>
    <x v="7"/>
    <x v="46"/>
    <x v="0"/>
  </r>
  <r>
    <x v="1"/>
    <n v="80151578"/>
    <s v="成都银泰城"/>
    <x v="1"/>
    <s v="百胜餐饮(成都)有限公司"/>
    <s v="成都"/>
    <x v="5"/>
    <x v="33"/>
    <x v="0"/>
  </r>
  <r>
    <x v="1"/>
    <n v="80151579"/>
    <s v="PH熙街"/>
    <x v="2"/>
    <s v="百胜餐饮(武汉)有限公司"/>
    <s v="重庆"/>
    <x v="7"/>
    <x v="46"/>
    <x v="0"/>
  </r>
  <r>
    <x v="1"/>
    <n v="80151582"/>
    <s v="泸州万象汇PH"/>
    <x v="2"/>
    <s v="百胜餐饮(武汉)有限公司"/>
    <s v="泸州"/>
    <x v="5"/>
    <x v="44"/>
    <x v="0"/>
  </r>
  <r>
    <x v="1"/>
    <n v="86015715"/>
    <s v="PHHS飞大壹号"/>
    <x v="3"/>
    <s v="百胜餐饮(武汉)有限公司"/>
    <s v="成都"/>
    <x v="5"/>
    <x v="33"/>
    <x v="0"/>
  </r>
  <r>
    <x v="1"/>
    <n v="86012223"/>
    <s v="飞大壹号"/>
    <x v="1"/>
    <s v="百胜餐饮(成都)有限公司"/>
    <s v="成都"/>
    <x v="5"/>
    <x v="33"/>
    <x v="0"/>
  </r>
  <r>
    <x v="1"/>
    <n v="80151581"/>
    <s v="必胜客欢乐餐厅成都大悦城店"/>
    <x v="2"/>
    <s v="百胜餐饮(武汉)有限公司"/>
    <s v="成都"/>
    <x v="5"/>
    <x v="33"/>
    <x v="0"/>
  </r>
  <r>
    <x v="1"/>
    <n v="80151588"/>
    <s v="五块石餐厅"/>
    <x v="2"/>
    <s v="百胜餐饮(武汉)有限公司"/>
    <s v="成都"/>
    <x v="5"/>
    <x v="33"/>
    <x v="0"/>
  </r>
  <r>
    <x v="1"/>
    <n v="86015720"/>
    <s v="PHHS九眼桥"/>
    <x v="3"/>
    <s v="百胜餐饮(武汉)有限公司"/>
    <s v="成都"/>
    <x v="5"/>
    <x v="33"/>
    <x v="0"/>
  </r>
  <r>
    <x v="1"/>
    <n v="86012218"/>
    <s v="中元广场店"/>
    <x v="1"/>
    <s v="百胜餐饮(成都)有限公司"/>
    <s v="绵阳"/>
    <x v="5"/>
    <x v="34"/>
    <x v="0"/>
  </r>
  <r>
    <x v="1"/>
    <n v="86012224"/>
    <s v="新世代春天"/>
    <x v="1"/>
    <s v="百胜餐饮(成都)有限公司"/>
    <s v="成都"/>
    <x v="5"/>
    <x v="33"/>
    <x v="0"/>
  </r>
  <r>
    <x v="1"/>
    <n v="80151596"/>
    <s v="郫县蜀都万达"/>
    <x v="2"/>
    <s v="百胜餐饮(武汉)有限公司"/>
    <s v="成都"/>
    <x v="5"/>
    <x v="33"/>
    <x v="0"/>
  </r>
  <r>
    <x v="1"/>
    <n v="86012238"/>
    <s v="蜀都万达"/>
    <x v="1"/>
    <s v="百胜餐饮(成都)有限公司"/>
    <s v="成都"/>
    <x v="5"/>
    <x v="33"/>
    <x v="0"/>
  </r>
  <r>
    <x v="1"/>
    <n v="86012241"/>
    <s v="资阳万达"/>
    <x v="1"/>
    <s v="百胜餐饮(成都)有限公司"/>
    <s v="资阳"/>
    <x v="5"/>
    <x v="37"/>
    <x v="0"/>
  </r>
  <r>
    <x v="1"/>
    <n v="86012237"/>
    <s v="KFC简阳旭海广场"/>
    <x v="1"/>
    <s v="百胜餐饮(成都)有限公司"/>
    <s v="简阳"/>
    <x v="5"/>
    <x v="37"/>
    <x v="0"/>
  </r>
  <r>
    <x v="1"/>
    <n v="86015724"/>
    <s v="PHHS奥克斯"/>
    <x v="3"/>
    <s v="百胜餐饮(武汉)有限公司"/>
    <s v="成都"/>
    <x v="5"/>
    <x v="33"/>
    <x v="0"/>
  </r>
  <r>
    <x v="1"/>
    <n v="80152503"/>
    <s v="PH德阳万达"/>
    <x v="5"/>
    <s v="百胜餐饮(武汉)有限公司"/>
    <s v="德阳"/>
    <x v="5"/>
    <x v="31"/>
    <x v="0"/>
  </r>
  <r>
    <x v="1"/>
    <n v="86012231"/>
    <s v="KFC蜀州中路"/>
    <x v="1"/>
    <s v="百胜餐饮(成都)有限公司"/>
    <s v="成都"/>
    <x v="5"/>
    <x v="33"/>
    <x v="0"/>
  </r>
  <r>
    <x v="1"/>
    <n v="80151533"/>
    <s v="PH新总府"/>
    <x v="5"/>
    <s v="百胜餐饮(武汉)有限公司"/>
    <s v="成都"/>
    <x v="5"/>
    <x v="33"/>
    <x v="0"/>
  </r>
  <r>
    <x v="1"/>
    <n v="86012245"/>
    <s v="KFC遂宁万达"/>
    <x v="1"/>
    <s v="百胜餐饮(成都)有限公司"/>
    <s v="遂宁"/>
    <x v="5"/>
    <x v="42"/>
    <x v="0"/>
  </r>
  <r>
    <x v="1"/>
    <n v="80152509"/>
    <s v="PH奥特莱斯"/>
    <x v="5"/>
    <s v="百胜餐饮(武汉)有限公司"/>
    <s v="成都"/>
    <x v="5"/>
    <x v="33"/>
    <x v="0"/>
  </r>
  <r>
    <x v="1"/>
    <n v="80152501"/>
    <s v="PH环球中心"/>
    <x v="5"/>
    <s v="百胜餐饮(武汉)有限公司"/>
    <s v="成都"/>
    <x v="5"/>
    <x v="33"/>
    <x v="0"/>
  </r>
  <r>
    <x v="1"/>
    <n v="80152505"/>
    <s v="PH融信"/>
    <x v="5"/>
    <s v="百胜餐饮(武汉)有限公司"/>
    <s v="重庆"/>
    <x v="7"/>
    <x v="46"/>
    <x v="0"/>
  </r>
  <r>
    <x v="1"/>
    <n v="80152508"/>
    <s v="PH南坪万达"/>
    <x v="5"/>
    <s v="百胜餐饮(武汉)有限公司"/>
    <s v="重庆"/>
    <x v="7"/>
    <x v="46"/>
    <x v="0"/>
  </r>
  <r>
    <x v="1"/>
    <n v="80152506"/>
    <s v="PH遂宁万达"/>
    <x v="5"/>
    <s v="百胜餐饮(武汉)有限公司"/>
    <s v="遂宁"/>
    <x v="5"/>
    <x v="42"/>
    <x v="0"/>
  </r>
  <r>
    <x v="1"/>
    <n v="86015725"/>
    <s v="PHHS凯旋"/>
    <x v="3"/>
    <s v="百胜餐饮(武汉)有限公司"/>
    <s v="成都"/>
    <x v="5"/>
    <x v="33"/>
    <x v="0"/>
  </r>
  <r>
    <x v="1"/>
    <n v="80152511"/>
    <s v="PH红星"/>
    <x v="5"/>
    <s v="百胜餐饮(武汉)有限公司"/>
    <s v="重庆"/>
    <x v="7"/>
    <x v="46"/>
    <x v="0"/>
  </r>
  <r>
    <x v="1"/>
    <n v="86012246"/>
    <s v="KFC青羊万达"/>
    <x v="1"/>
    <s v="百胜餐饮(成都)有限公司"/>
    <s v="成都"/>
    <x v="5"/>
    <x v="33"/>
    <x v="0"/>
  </r>
  <r>
    <x v="1"/>
    <n v="80152507"/>
    <s v="PH青羊万达"/>
    <x v="5"/>
    <s v="百胜餐饮(武汉)有限公司"/>
    <s v="成都"/>
    <x v="5"/>
    <x v="33"/>
    <x v="0"/>
  </r>
  <r>
    <x v="1"/>
    <n v="12866698"/>
    <s v="KFC天府泓胜"/>
    <x v="1"/>
    <s v="四川天府泓胜餐饮管理服务有限公司"/>
    <s v="德阳"/>
    <x v="5"/>
    <x v="31"/>
    <x v="0"/>
  </r>
  <r>
    <x v="1"/>
    <n v="86012247"/>
    <s v="KFC双流万达"/>
    <x v="1"/>
    <s v="百胜餐饮(成都)有限公司"/>
    <s v="成都"/>
    <x v="5"/>
    <x v="33"/>
    <x v="0"/>
  </r>
  <r>
    <x v="1"/>
    <n v="80152510"/>
    <s v="PH双流万达"/>
    <x v="5"/>
    <s v="百胜餐饮(武汉)有限公司"/>
    <s v="成都"/>
    <x v="5"/>
    <x v="33"/>
    <x v="0"/>
  </r>
  <r>
    <x v="1"/>
    <n v="86012244"/>
    <s v="KFC达州永兴路"/>
    <x v="1"/>
    <s v="百胜餐饮(成都)有限公司"/>
    <s v="达州"/>
    <x v="5"/>
    <x v="41"/>
    <x v="0"/>
  </r>
  <r>
    <x v="1"/>
    <n v="86012239"/>
    <s v="KFC金堂新建路"/>
    <x v="1"/>
    <s v="百胜餐饮(成都)有限公司"/>
    <s v="成都"/>
    <x v="5"/>
    <x v="33"/>
    <x v="0"/>
  </r>
  <r>
    <x v="2"/>
    <n v="86019204"/>
    <s v="万象城店"/>
    <x v="1"/>
    <s v="重庆肯德基有限公司"/>
    <s v="重庆"/>
    <x v="7"/>
    <x v="46"/>
    <x v="0"/>
  </r>
  <r>
    <x v="2"/>
    <n v="86019203"/>
    <s v="大足印象店"/>
    <x v="1"/>
    <s v="重庆肯德基有限公司"/>
    <s v="重庆"/>
    <x v="7"/>
    <x v="46"/>
    <x v="0"/>
  </r>
  <r>
    <x v="2"/>
    <n v="86019202"/>
    <s v="茂业店"/>
    <x v="1"/>
    <s v="重庆肯德基有限公司"/>
    <s v="重庆"/>
    <x v="7"/>
    <x v="46"/>
    <x v="0"/>
  </r>
  <r>
    <x v="2"/>
    <n v="86019201"/>
    <s v="合川海润店"/>
    <x v="1"/>
    <s v="重庆肯德基有限公司"/>
    <s v="重庆"/>
    <x v="7"/>
    <x v="46"/>
    <x v="0"/>
  </r>
  <r>
    <x v="2"/>
    <n v="86019200"/>
    <s v="万州万达"/>
    <x v="1"/>
    <s v="重庆肯德基有限公司"/>
    <s v="重庆"/>
    <x v="7"/>
    <x v="46"/>
    <x v="0"/>
  </r>
  <r>
    <x v="2"/>
    <n v="86019199"/>
    <s v="长寿桃花新城"/>
    <x v="1"/>
    <s v="重庆肯德基有限公司"/>
    <s v="重庆"/>
    <x v="7"/>
    <x v="46"/>
    <x v="0"/>
  </r>
  <r>
    <x v="2"/>
    <n v="86019195"/>
    <s v="时代天街"/>
    <x v="1"/>
    <s v="重庆肯德基有限公司"/>
    <s v="重庆"/>
    <x v="7"/>
    <x v="46"/>
    <x v="0"/>
  </r>
  <r>
    <x v="2"/>
    <n v="86019193"/>
    <s v="金开大道餐厅"/>
    <x v="1"/>
    <s v="重庆肯德基有限公司"/>
    <s v="重庆"/>
    <x v="7"/>
    <x v="46"/>
    <x v="0"/>
  </r>
  <r>
    <x v="2"/>
    <n v="86019186"/>
    <s v="綦江店"/>
    <x v="1"/>
    <s v="重庆肯德基有限公司"/>
    <s v="重庆"/>
    <x v="7"/>
    <x v="46"/>
    <x v="0"/>
  </r>
  <r>
    <x v="2"/>
    <n v="86019182"/>
    <s v="鱼洞店"/>
    <x v="1"/>
    <s v="重庆肯德基有限公司"/>
    <s v="重庆"/>
    <x v="7"/>
    <x v="46"/>
    <x v="0"/>
  </r>
  <r>
    <x v="2"/>
    <n v="86019171"/>
    <s v="星湖路店"/>
    <x v="1"/>
    <s v="重庆肯德基有限公司"/>
    <s v="重庆"/>
    <x v="7"/>
    <x v="46"/>
    <x v="0"/>
  </r>
  <r>
    <x v="2"/>
    <n v="86019166"/>
    <s v="李家沱店"/>
    <x v="1"/>
    <s v="重庆肯德基有限公司"/>
    <s v="重庆"/>
    <x v="7"/>
    <x v="46"/>
    <x v="0"/>
  </r>
  <r>
    <x v="2"/>
    <n v="86019163"/>
    <s v="北城天街店"/>
    <x v="1"/>
    <s v="重庆肯德基有限公司"/>
    <s v="重庆"/>
    <x v="7"/>
    <x v="46"/>
    <x v="0"/>
  </r>
  <r>
    <x v="2"/>
    <n v="86019161"/>
    <s v="较场口店"/>
    <x v="1"/>
    <s v="重庆肯德基有限公司"/>
    <s v="重庆"/>
    <x v="7"/>
    <x v="46"/>
    <x v="0"/>
  </r>
  <r>
    <x v="2"/>
    <n v="86019156"/>
    <s v="黔江店"/>
    <x v="1"/>
    <s v="重庆肯德基有限公司"/>
    <s v="重庆"/>
    <x v="7"/>
    <x v="46"/>
    <x v="0"/>
  </r>
  <r>
    <x v="2"/>
    <n v="86019154"/>
    <s v="雄风店"/>
    <x v="1"/>
    <s v="重庆肯德基有限公司"/>
    <s v="重庆"/>
    <x v="7"/>
    <x v="46"/>
    <x v="0"/>
  </r>
  <r>
    <x v="2"/>
    <n v="86019151"/>
    <s v="得意世界店"/>
    <x v="1"/>
    <s v="重庆肯德基有限公司"/>
    <s v="重庆"/>
    <x v="7"/>
    <x v="46"/>
    <x v="0"/>
  </r>
  <r>
    <x v="2"/>
    <n v="86019143"/>
    <s v="龙头寺汽车站店"/>
    <x v="1"/>
    <s v="重庆肯德基有限公司"/>
    <s v="重庆"/>
    <x v="7"/>
    <x v="46"/>
    <x v="0"/>
  </r>
  <r>
    <x v="2"/>
    <n v="86019137"/>
    <s v="永川店"/>
    <x v="1"/>
    <s v="重庆肯德基有限公司"/>
    <s v="重庆"/>
    <x v="7"/>
    <x v="46"/>
    <x v="0"/>
  </r>
  <r>
    <x v="2"/>
    <n v="86019124"/>
    <s v="重庆机场店"/>
    <x v="1"/>
    <s v="重庆肯德基有限公司"/>
    <s v="重庆"/>
    <x v="7"/>
    <x v="46"/>
    <x v="0"/>
  </r>
  <r>
    <x v="2"/>
    <n v="86019121"/>
    <s v="石桥铺店"/>
    <x v="1"/>
    <s v="重庆肯德基有限公司"/>
    <s v="重庆"/>
    <x v="7"/>
    <x v="46"/>
    <x v="0"/>
  </r>
  <r>
    <x v="2"/>
    <n v="86019120"/>
    <s v="万州店"/>
    <x v="1"/>
    <s v="重庆肯德基有限公司"/>
    <s v="重庆"/>
    <x v="7"/>
    <x v="46"/>
    <x v="0"/>
  </r>
  <r>
    <x v="2"/>
    <n v="86019115"/>
    <s v="上海城店"/>
    <x v="1"/>
    <s v="重庆肯德基有限公司"/>
    <s v="重庆"/>
    <x v="7"/>
    <x v="46"/>
    <x v="0"/>
  </r>
  <r>
    <x v="2"/>
    <n v="86019114"/>
    <s v="万达广场店"/>
    <x v="1"/>
    <s v="重庆肯德基有限公司"/>
    <s v="重庆"/>
    <x v="7"/>
    <x v="46"/>
    <x v="0"/>
  </r>
  <r>
    <x v="2"/>
    <n v="86019112"/>
    <s v="袁家岗店"/>
    <x v="1"/>
    <s v="重庆肯德基有限公司"/>
    <s v="重庆"/>
    <x v="7"/>
    <x v="46"/>
    <x v="0"/>
  </r>
  <r>
    <x v="2"/>
    <n v="86019108"/>
    <s v="地王店"/>
    <x v="1"/>
    <s v="重庆肯德基有限公司"/>
    <s v="重庆"/>
    <x v="7"/>
    <x v="46"/>
    <x v="0"/>
  </r>
  <r>
    <x v="2"/>
    <n v="86019090"/>
    <s v="易诚店"/>
    <x v="1"/>
    <s v="重庆肯德基有限公司"/>
    <s v="重庆"/>
    <x v="7"/>
    <x v="46"/>
    <x v="0"/>
  </r>
  <r>
    <x v="2"/>
    <n v="86019086"/>
    <s v="观音桥店"/>
    <x v="1"/>
    <s v="重庆肯德基有限公司"/>
    <s v="重庆"/>
    <x v="7"/>
    <x v="46"/>
    <x v="0"/>
  </r>
  <r>
    <x v="2"/>
    <n v="86019082"/>
    <s v="西城天街店"/>
    <x v="1"/>
    <s v="重庆肯德基有限公司"/>
    <s v="重庆"/>
    <x v="7"/>
    <x v="46"/>
    <x v="0"/>
  </r>
  <r>
    <x v="2"/>
    <n v="86019071"/>
    <s v="国瑞店"/>
    <x v="1"/>
    <s v="重庆肯德基有限公司"/>
    <s v="重庆"/>
    <x v="7"/>
    <x v="46"/>
    <x v="0"/>
  </r>
  <r>
    <x v="2"/>
    <n v="86019059"/>
    <s v="缙麓店"/>
    <x v="1"/>
    <s v="重庆肯德基有限公司"/>
    <s v="重庆"/>
    <x v="7"/>
    <x v="46"/>
    <x v="0"/>
  </r>
  <r>
    <x v="2"/>
    <n v="86019057"/>
    <s v="元旦店"/>
    <x v="1"/>
    <s v="重庆肯德基有限公司"/>
    <s v="重庆"/>
    <x v="7"/>
    <x v="46"/>
    <x v="0"/>
  </r>
  <r>
    <x v="2"/>
    <n v="86019056"/>
    <s v="三角碑店"/>
    <x v="1"/>
    <s v="重庆肯德基有限公司"/>
    <s v="重庆"/>
    <x v="7"/>
    <x v="46"/>
    <x v="0"/>
  </r>
  <r>
    <x v="2"/>
    <n v="86019053"/>
    <s v="九龙广场店"/>
    <x v="1"/>
    <s v="重庆肯德基有限公司"/>
    <s v="重庆"/>
    <x v="7"/>
    <x v="46"/>
    <x v="0"/>
  </r>
  <r>
    <x v="2"/>
    <n v="86019052"/>
    <s v="斌鑫店"/>
    <x v="1"/>
    <s v="重庆肯德基有限公司"/>
    <s v="重庆"/>
    <x v="7"/>
    <x v="46"/>
    <x v="0"/>
  </r>
  <r>
    <x v="2"/>
    <n v="86019049"/>
    <s v="大礼堂店"/>
    <x v="1"/>
    <s v="重庆肯德基有限公司"/>
    <s v="重庆"/>
    <x v="7"/>
    <x v="46"/>
    <x v="0"/>
  </r>
  <r>
    <x v="2"/>
    <n v="86019046"/>
    <s v="易家坝店"/>
    <x v="1"/>
    <s v="重庆肯德基有限公司"/>
    <s v="涪陵"/>
    <x v="7"/>
    <x v="46"/>
    <x v="0"/>
  </r>
  <r>
    <x v="2"/>
    <n v="86019045"/>
    <s v="华宇店"/>
    <x v="1"/>
    <s v="重庆肯德基有限公司"/>
    <s v="重庆"/>
    <x v="7"/>
    <x v="46"/>
    <x v="0"/>
  </r>
  <r>
    <x v="2"/>
    <n v="86019010"/>
    <s v="民权路店"/>
    <x v="1"/>
    <s v="重庆肯德基有限公司"/>
    <s v="重庆"/>
    <x v="7"/>
    <x v="46"/>
    <x v="0"/>
  </r>
  <r>
    <x v="2"/>
    <n v="12459968"/>
    <s v="东和餐厅"/>
    <x v="1"/>
    <s v="贵州东宸祥运餐饮管理有限公司"/>
    <s v="重庆"/>
    <x v="7"/>
    <x v="46"/>
    <x v="0"/>
  </r>
  <r>
    <x v="2"/>
    <n v="86012221"/>
    <s v="乌江中路店"/>
    <x v="1"/>
    <s v="百胜餐饮(成都)有限公司"/>
    <s v="遵义"/>
    <x v="6"/>
    <x v="32"/>
    <x v="0"/>
  </r>
  <r>
    <x v="2"/>
    <n v="86012215"/>
    <s v="韶山店"/>
    <x v="1"/>
    <s v="百胜餐饮(成都)有限公司"/>
    <s v="凯里"/>
    <x v="6"/>
    <x v="48"/>
    <x v="0"/>
  </r>
  <r>
    <x v="2"/>
    <n v="86012209"/>
    <s v="帝都新城店"/>
    <x v="1"/>
    <s v="百胜餐饮(成都)有限公司"/>
    <s v="六盘水"/>
    <x v="6"/>
    <x v="49"/>
    <x v="0"/>
  </r>
  <r>
    <x v="2"/>
    <n v="86012198"/>
    <s v="新龙洞堡机场"/>
    <x v="1"/>
    <s v="百胜餐饮(成都)有限公司"/>
    <s v="贵阳"/>
    <x v="6"/>
    <x v="30"/>
    <x v="0"/>
  </r>
  <r>
    <x v="2"/>
    <n v="86012196"/>
    <s v="花果园餐厅"/>
    <x v="1"/>
    <s v="百胜餐饮(成都)有限公司"/>
    <s v="贵阳"/>
    <x v="6"/>
    <x v="30"/>
    <x v="0"/>
  </r>
  <r>
    <x v="2"/>
    <n v="86012194"/>
    <s v="星力城餐厅"/>
    <x v="1"/>
    <s v="百胜餐饮(成都)有限公司"/>
    <s v="遵义"/>
    <x v="6"/>
    <x v="32"/>
    <x v="0"/>
  </r>
  <r>
    <x v="2"/>
    <n v="86012181"/>
    <s v="武庙店"/>
    <x v="1"/>
    <s v="百胜餐饮(成都)有限公司"/>
    <s v="安顺"/>
    <x v="6"/>
    <x v="47"/>
    <x v="0"/>
  </r>
  <r>
    <x v="2"/>
    <n v="86012177"/>
    <s v="黄河路店"/>
    <x v="1"/>
    <s v="百胜餐饮(成都)有限公司"/>
    <s v="贵阳"/>
    <x v="6"/>
    <x v="30"/>
    <x v="0"/>
  </r>
  <r>
    <x v="2"/>
    <n v="86012175"/>
    <s v="锦江店"/>
    <x v="1"/>
    <s v="百胜餐饮(成都)有限公司"/>
    <s v="铜仁"/>
    <x v="6"/>
    <x v="50"/>
    <x v="0"/>
  </r>
  <r>
    <x v="2"/>
    <n v="86012168"/>
    <s v="国酒路店"/>
    <x v="1"/>
    <s v="百胜餐饮(成都)有限公司"/>
    <s v="仁怀"/>
    <x v="6"/>
    <x v="32"/>
    <x v="0"/>
  </r>
  <r>
    <x v="2"/>
    <n v="86012160"/>
    <s v="黄果树店"/>
    <x v="1"/>
    <s v="百胜餐饮(成都)有限公司"/>
    <s v="安顺"/>
    <x v="6"/>
    <x v="47"/>
    <x v="0"/>
  </r>
  <r>
    <x v="2"/>
    <n v="86012147"/>
    <s v="白云中路店"/>
    <x v="1"/>
    <s v="百胜餐饮(成都)有限公司"/>
    <s v="贵阳"/>
    <x v="6"/>
    <x v="30"/>
    <x v="0"/>
  </r>
  <r>
    <x v="2"/>
    <n v="86012136"/>
    <s v="文昌阁店"/>
    <x v="1"/>
    <s v="百胜餐饮(成都)有限公司"/>
    <s v="贵阳"/>
    <x v="6"/>
    <x v="30"/>
    <x v="0"/>
  </r>
  <r>
    <x v="2"/>
    <n v="86012130"/>
    <s v="金阳店"/>
    <x v="1"/>
    <s v="百胜餐饮(成都)有限公司"/>
    <s v="贵阳"/>
    <x v="6"/>
    <x v="30"/>
    <x v="0"/>
  </r>
  <r>
    <x v="2"/>
    <n v="86012122"/>
    <s v="小河店"/>
    <x v="1"/>
    <s v="百胜餐饮(成都)有限公司"/>
    <s v="贵阳"/>
    <x v="6"/>
    <x v="30"/>
    <x v="0"/>
  </r>
  <r>
    <x v="2"/>
    <n v="86012095"/>
    <s v="民主店"/>
    <x v="1"/>
    <s v="百胜餐饮(成都)有限公司"/>
    <s v="遵义"/>
    <x v="6"/>
    <x v="32"/>
    <x v="0"/>
  </r>
  <r>
    <x v="2"/>
    <n v="86012088"/>
    <s v="海鑫店"/>
    <x v="1"/>
    <s v="百胜餐饮(成都)有限公司"/>
    <s v="六盘水"/>
    <x v="6"/>
    <x v="49"/>
    <x v="0"/>
  </r>
  <r>
    <x v="2"/>
    <n v="86012087"/>
    <s v="喷水池店"/>
    <x v="1"/>
    <s v="百胜餐饮(成都)有限公司"/>
    <s v="贵阳"/>
    <x v="6"/>
    <x v="30"/>
    <x v="0"/>
  </r>
  <r>
    <x v="2"/>
    <n v="86012084"/>
    <s v="太阳广场店"/>
    <x v="1"/>
    <s v="百胜餐饮(成都)有限公司"/>
    <s v="六盘水"/>
    <x v="6"/>
    <x v="49"/>
    <x v="0"/>
  </r>
  <r>
    <x v="2"/>
    <n v="86012065"/>
    <s v="富水店"/>
    <x v="1"/>
    <s v="百胜餐饮(成都)有限公司"/>
    <s v="贵阳"/>
    <x v="6"/>
    <x v="30"/>
    <x v="0"/>
  </r>
  <r>
    <x v="2"/>
    <n v="86012064"/>
    <s v="港澳广场店"/>
    <x v="1"/>
    <s v="百胜餐饮(成都)有限公司"/>
    <s v="遵义"/>
    <x v="6"/>
    <x v="32"/>
    <x v="0"/>
  </r>
  <r>
    <x v="2"/>
    <n v="86012055"/>
    <s v="腾达店"/>
    <x v="1"/>
    <s v="百胜餐饮(成都)有限公司"/>
    <s v="贵阳"/>
    <x v="6"/>
    <x v="30"/>
    <x v="0"/>
  </r>
  <r>
    <x v="2"/>
    <n v="86012043"/>
    <s v="贵阳人民广场"/>
    <x v="1"/>
    <s v="百胜餐饮(成都)有限公司"/>
    <s v="贵阳"/>
    <x v="6"/>
    <x v="30"/>
    <x v="0"/>
  </r>
  <r>
    <x v="2"/>
    <n v="86012022"/>
    <s v="华中店"/>
    <x v="1"/>
    <s v="百胜餐饮(成都)有限公司"/>
    <s v="贵阳"/>
    <x v="6"/>
    <x v="30"/>
    <x v="0"/>
  </r>
  <r>
    <x v="2"/>
    <n v="11365405"/>
    <s v="大南门餐厅"/>
    <x v="1"/>
    <s v="贵州东宸祥运餐饮管理有限公司"/>
    <s v="贵阳"/>
    <x v="6"/>
    <x v="30"/>
    <x v="0"/>
  </r>
  <r>
    <x v="2"/>
    <n v="86012226"/>
    <s v="金阳北路"/>
    <x v="1"/>
    <s v="百胜餐饮(成都)有限公司"/>
    <s v="贵阳"/>
    <x v="6"/>
    <x v="30"/>
    <x v="0"/>
  </r>
  <r>
    <x v="2"/>
    <n v="86012230"/>
    <s v="观山东路"/>
    <x v="1"/>
    <s v="百胜餐饮(成都)有限公司"/>
    <s v="贵阳"/>
    <x v="6"/>
    <x v="30"/>
    <x v="0"/>
  </r>
  <r>
    <x v="2"/>
    <n v="86012228"/>
    <s v="新添大道"/>
    <x v="1"/>
    <s v="百胜餐饮(成都)有限公司"/>
    <s v="贵阳"/>
    <x v="6"/>
    <x v="30"/>
    <x v="0"/>
  </r>
  <r>
    <x v="2"/>
    <n v="86019205"/>
    <s v="火车北站南广场"/>
    <x v="1"/>
    <s v="重庆肯德基有限公司"/>
    <s v="重庆"/>
    <x v="7"/>
    <x v="46"/>
    <x v="0"/>
  </r>
  <r>
    <x v="2"/>
    <n v="86019206"/>
    <s v="巴南万达"/>
    <x v="1"/>
    <s v="重庆肯德基有限公司"/>
    <s v="重庆"/>
    <x v="7"/>
    <x v="46"/>
    <x v="0"/>
  </r>
  <r>
    <x v="2"/>
    <n v="86019207"/>
    <s v="重庆大学城餐厅"/>
    <x v="1"/>
    <s v="重庆肯德基有限公司"/>
    <s v="重庆"/>
    <x v="7"/>
    <x v="46"/>
    <x v="0"/>
  </r>
  <r>
    <x v="2"/>
    <n v="86019209"/>
    <s v="酉阳"/>
    <x v="1"/>
    <s v="重庆肯德基有限公司"/>
    <s v="重庆"/>
    <x v="7"/>
    <x v="46"/>
    <x v="0"/>
  </r>
  <r>
    <x v="2"/>
    <n v="86012242"/>
    <s v="珠江路"/>
    <x v="1"/>
    <s v="百胜餐饮(成都)有限公司"/>
    <s v="贵阳"/>
    <x v="6"/>
    <x v="30"/>
    <x v="0"/>
  </r>
  <r>
    <x v="2"/>
    <n v="86019210"/>
    <s v="永川万达"/>
    <x v="1"/>
    <s v="重庆肯德基有限公司"/>
    <s v="重庆"/>
    <x v="7"/>
    <x v="46"/>
    <x v="0"/>
  </r>
  <r>
    <x v="2"/>
    <n v="86019208"/>
    <s v="KFC重庆北广场"/>
    <x v="1"/>
    <s v="重庆肯德基有限公司"/>
    <s v="重庆"/>
    <x v="7"/>
    <x v="46"/>
    <x v="0"/>
  </r>
  <r>
    <x v="2"/>
    <n v="86019211"/>
    <s v="KFC融信"/>
    <x v="1"/>
    <s v="重庆肯德基有限公司"/>
    <s v="重庆"/>
    <x v="7"/>
    <x v="46"/>
    <x v="0"/>
  </r>
  <r>
    <x v="2"/>
    <n v="86012236"/>
    <s v="KFC拥军路"/>
    <x v="1"/>
    <s v="百胜餐饮(成都)有限公司"/>
    <s v="贵阳"/>
    <x v="6"/>
    <x v="30"/>
    <x v="0"/>
  </r>
  <r>
    <x v="2"/>
    <n v="86019212"/>
    <s v="KFC红星"/>
    <x v="1"/>
    <s v="重庆肯德基有限公司"/>
    <s v="重庆"/>
    <x v="7"/>
    <x v="46"/>
    <x v="0"/>
  </r>
  <r>
    <x v="3"/>
    <s v="9550775"/>
    <s v="柳州柳州"/>
    <x v="1"/>
    <s v="波特曼餐饮（柳州）有限公司"/>
    <s v="柳州"/>
    <x v="8"/>
    <x v="51"/>
    <x v="0"/>
  </r>
  <r>
    <x v="3"/>
    <s v="9550776"/>
    <s v="花都花都"/>
    <x v="1"/>
    <s v="广州市旺鼎餐饮有限公司"/>
    <s v="花都"/>
    <x v="9"/>
    <x v="52"/>
    <x v="0"/>
  </r>
  <r>
    <x v="3"/>
    <s v="9550777"/>
    <s v="东莞厚街厚街"/>
    <x v="1"/>
    <s v="丰盛餐饮(东莞)有限公司"/>
    <s v="东莞"/>
    <x v="9"/>
    <x v="53"/>
    <x v="0"/>
  </r>
  <r>
    <x v="3"/>
    <s v="9550778"/>
    <s v="新会新会"/>
    <x v="1"/>
    <s v="冠豪(江门)餐饮有限公司"/>
    <s v="新会"/>
    <x v="9"/>
    <x v="54"/>
    <x v="0"/>
  </r>
  <r>
    <x v="3"/>
    <s v="9550780"/>
    <s v="海口琼山"/>
    <x v="1"/>
    <s v="海南海胜餐饮服务有限公司"/>
    <s v="海口"/>
    <x v="10"/>
    <x v="55"/>
    <x v="0"/>
  </r>
  <r>
    <x v="3"/>
    <s v="9550781"/>
    <s v="惠阳崇雅"/>
    <x v="1"/>
    <s v="雅瑞丰餐饮发展(惠州)有限公司"/>
    <s v="惠阳"/>
    <x v="9"/>
    <x v="56"/>
    <x v="0"/>
  </r>
  <r>
    <x v="3"/>
    <s v="9550782"/>
    <s v="云浮云浮"/>
    <x v="1"/>
    <s v="云浮市天添餐饮有限公司"/>
    <s v="云浮"/>
    <x v="9"/>
    <x v="57"/>
    <x v="0"/>
  </r>
  <r>
    <x v="3"/>
    <s v="9567133"/>
    <s v="花都狮岭东升"/>
    <x v="1"/>
    <s v="广州市旺鼎餐饮有限公司"/>
    <s v="花都"/>
    <x v="9"/>
    <x v="52"/>
    <x v="0"/>
  </r>
  <r>
    <x v="3"/>
    <s v="9596955"/>
    <s v="东莞大岭山"/>
    <x v="1"/>
    <s v="丰盛餐饮(东莞)有限公司"/>
    <s v="东莞"/>
    <x v="9"/>
    <x v="53"/>
    <x v="1"/>
  </r>
  <r>
    <x v="3"/>
    <s v="9609810"/>
    <s v="中山沙溪沙溪"/>
    <x v="1"/>
    <s v="冠豪(江门)餐饮有限公司"/>
    <s v="中山"/>
    <x v="9"/>
    <x v="58"/>
    <x v="1"/>
  </r>
  <r>
    <x v="3"/>
    <s v="9624791"/>
    <s v="惠阳惠阳时代"/>
    <x v="1"/>
    <s v="雅瑞丰餐饮发展(惠州)有限公司"/>
    <s v="惠阳"/>
    <x v="9"/>
    <x v="56"/>
    <x v="0"/>
  </r>
  <r>
    <x v="3"/>
    <s v="9627420"/>
    <s v="琼海琼海"/>
    <x v="1"/>
    <s v="海南海胜餐饮服务有限公司"/>
    <s v="琼海"/>
    <x v="10"/>
    <x v="59"/>
    <x v="0"/>
  </r>
  <r>
    <x v="3"/>
    <s v="9668568"/>
    <s v="花都龙珠"/>
    <x v="1"/>
    <s v="广州市旺鼎餐饮有限公司"/>
    <s v="花都"/>
    <x v="9"/>
    <x v="52"/>
    <x v="0"/>
  </r>
  <r>
    <x v="3"/>
    <s v="9679521"/>
    <s v="柳州星河"/>
    <x v="1"/>
    <s v="波特曼餐饮（柳州）有限公司"/>
    <s v="柳州"/>
    <x v="8"/>
    <x v="51"/>
    <x v="0"/>
  </r>
  <r>
    <x v="3"/>
    <s v="9687480"/>
    <s v="增城荔城"/>
    <x v="1"/>
    <s v="广州福高餐饮有限公司"/>
    <s v="增城"/>
    <x v="9"/>
    <x v="52"/>
    <x v="0"/>
  </r>
  <r>
    <x v="3"/>
    <s v="9700445"/>
    <s v="东莞厚街大道"/>
    <x v="1"/>
    <s v="丰盛餐饮(东莞)有限公司"/>
    <s v="东莞"/>
    <x v="9"/>
    <x v="53"/>
    <x v="0"/>
  </r>
  <r>
    <x v="3"/>
    <s v="9714773"/>
    <s v="中山三乡三乡"/>
    <x v="1"/>
    <s v="冠豪(江门)餐饮有限公司"/>
    <s v="中山"/>
    <x v="9"/>
    <x v="58"/>
    <x v="0"/>
  </r>
  <r>
    <x v="3"/>
    <s v="9717076"/>
    <s v="罗定罗定"/>
    <x v="1"/>
    <s v="云浮市天添餐饮有限公司"/>
    <s v="罗定"/>
    <x v="9"/>
    <x v="57"/>
    <x v="0"/>
  </r>
  <r>
    <x v="3"/>
    <s v="9717077"/>
    <s v="海丰海城"/>
    <x v="1"/>
    <s v="雅瑞丰餐饮发展(惠州)有限公司"/>
    <s v="海丰"/>
    <x v="9"/>
    <x v="60"/>
    <x v="0"/>
  </r>
  <r>
    <x v="3"/>
    <s v="9717079"/>
    <s v="花都新华"/>
    <x v="1"/>
    <s v="广州市旺鼎餐饮有限公司"/>
    <s v="花都"/>
    <x v="9"/>
    <x v="52"/>
    <x v="0"/>
  </r>
  <r>
    <x v="3"/>
    <s v="9734954"/>
    <s v="东莞大岭山凯东"/>
    <x v="1"/>
    <s v="丰盛餐饮(东莞)有限公司"/>
    <s v="东莞"/>
    <x v="9"/>
    <x v="53"/>
    <x v="0"/>
  </r>
  <r>
    <x v="3"/>
    <s v="9740735"/>
    <s v="东莞华南摩尔"/>
    <x v="1"/>
    <s v="东莞市雅米餐饮管理有限公司"/>
    <s v="东莞"/>
    <x v="9"/>
    <x v="53"/>
    <x v="0"/>
  </r>
  <r>
    <x v="3"/>
    <s v="9743471"/>
    <s v="惠州博罗"/>
    <x v="1"/>
    <s v="雅瑞丰餐饮发展(惠州)有限公司"/>
    <s v="惠州"/>
    <x v="9"/>
    <x v="56"/>
    <x v="0"/>
  </r>
  <r>
    <x v="3"/>
    <s v="9760213"/>
    <s v="万宁万宁"/>
    <x v="1"/>
    <s v="海南海胜餐饮服务有限公司"/>
    <s v="万宁"/>
    <x v="10"/>
    <x v="61"/>
    <x v="0"/>
  </r>
  <r>
    <x v="3"/>
    <s v="9806533"/>
    <s v="新会新会大道"/>
    <x v="1"/>
    <s v="冠豪(江门)餐饮有限公司"/>
    <s v="新会"/>
    <x v="9"/>
    <x v="54"/>
    <x v="0"/>
  </r>
  <r>
    <x v="3"/>
    <s v="9812962"/>
    <s v="云浮新兴时代广场"/>
    <x v="1"/>
    <s v="云浮市天添餐饮有限公司"/>
    <s v="云浮"/>
    <x v="9"/>
    <x v="57"/>
    <x v="0"/>
  </r>
  <r>
    <x v="3"/>
    <s v="9856425"/>
    <s v="增城荔新"/>
    <x v="1"/>
    <s v="广州福高餐饮有限公司"/>
    <s v="增城"/>
    <x v="9"/>
    <x v="52"/>
    <x v="0"/>
  </r>
  <r>
    <x v="3"/>
    <s v="9974785"/>
    <s v="海口金世纪"/>
    <x v="1"/>
    <s v="海南海胜餐饮服务有限公司"/>
    <s v="海口"/>
    <x v="10"/>
    <x v="55"/>
    <x v="0"/>
  </r>
  <r>
    <x v="3"/>
    <s v="10006164"/>
    <s v="东莞元美"/>
    <x v="1"/>
    <s v="东莞市雅米餐饮管理有限公司"/>
    <s v="东莞"/>
    <x v="9"/>
    <x v="53"/>
    <x v="0"/>
  </r>
  <r>
    <x v="3"/>
    <s v="10050484"/>
    <s v="深圳南山蔚蓝海岸"/>
    <x v="1"/>
    <s v="深圳市金三湘餐饮管理有限公司"/>
    <s v="深圳"/>
    <x v="9"/>
    <x v="62"/>
    <x v="0"/>
  </r>
  <r>
    <x v="3"/>
    <s v="10086490"/>
    <s v="番禺光明北"/>
    <x v="1"/>
    <s v="广州蔓菁餐饮管理有限公司"/>
    <s v="番禺"/>
    <x v="9"/>
    <x v="52"/>
    <x v="0"/>
  </r>
  <r>
    <x v="3"/>
    <s v="10097397"/>
    <s v="廉江新广隆"/>
    <x v="1"/>
    <s v="廉江市誉丰餐饮有限公司"/>
    <s v="濂江"/>
    <x v="9"/>
    <x v="63"/>
    <x v="0"/>
  </r>
  <r>
    <x v="3"/>
    <s v="10106583"/>
    <s v="广州中旅S"/>
    <x v="1"/>
    <s v="广州润玮餐饮管理有限公司"/>
    <s v="广州"/>
    <x v="9"/>
    <x v="52"/>
    <x v="0"/>
  </r>
  <r>
    <x v="3"/>
    <s v="10106774"/>
    <s v="东莞石龙现代广场"/>
    <x v="1"/>
    <s v="广州福高餐饮有限公司"/>
    <s v="东莞"/>
    <x v="9"/>
    <x v="53"/>
    <x v="0"/>
  </r>
  <r>
    <x v="3"/>
    <s v="10114195"/>
    <s v="贺州贺洲"/>
    <x v="1"/>
    <s v="贺州市麒胜餐饮有限公司"/>
    <s v="贺州"/>
    <x v="8"/>
    <x v="64"/>
    <x v="0"/>
  </r>
  <r>
    <x v="3"/>
    <s v="10128722"/>
    <s v="顺德杏坛杏坛"/>
    <x v="1"/>
    <s v="佛山市顺德区森垚餐饮管理有限公司"/>
    <s v="顺德"/>
    <x v="9"/>
    <x v="65"/>
    <x v="0"/>
  </r>
  <r>
    <x v="3"/>
    <s v="10254853"/>
    <s v="台山台山"/>
    <x v="1"/>
    <s v="冠豪(江门)餐饮有限公司"/>
    <s v="台山"/>
    <x v="9"/>
    <x v="54"/>
    <x v="0"/>
  </r>
  <r>
    <x v="3"/>
    <s v="10254858"/>
    <s v="台山天岭"/>
    <x v="1"/>
    <s v="冠豪(江门)餐饮有限公司"/>
    <s v="台山"/>
    <x v="9"/>
    <x v="54"/>
    <x v="0"/>
  </r>
  <r>
    <x v="3"/>
    <s v="10266609"/>
    <s v="东莞寮步寮步"/>
    <x v="1"/>
    <s v="东莞市雅米餐饮管理有限公司"/>
    <s v="东莞"/>
    <x v="9"/>
    <x v="53"/>
    <x v="0"/>
  </r>
  <r>
    <x v="3"/>
    <s v="10327784"/>
    <s v="开平开平"/>
    <x v="1"/>
    <s v="开平市鼎盛餐饮管理有限公司"/>
    <s v="开平"/>
    <x v="9"/>
    <x v="54"/>
    <x v="0"/>
  </r>
  <r>
    <x v="3"/>
    <s v="10372313"/>
    <s v="茂名信宜"/>
    <x v="1"/>
    <s v="信宜市新鑫餐饮管理有限公司"/>
    <s v="信宜"/>
    <x v="9"/>
    <x v="66"/>
    <x v="0"/>
  </r>
  <r>
    <x v="3"/>
    <s v="10393269"/>
    <s v="龙洲"/>
    <x v="1"/>
    <s v="东莞市安隆餐饮管理有限公司"/>
    <s v="东莞"/>
    <x v="9"/>
    <x v="53"/>
    <x v="0"/>
  </r>
  <r>
    <x v="3"/>
    <s v="10450062"/>
    <s v="梧州中山"/>
    <x v="1"/>
    <s v="贺州市麒胜餐饮有限公司"/>
    <s v="梧州"/>
    <x v="8"/>
    <x v="67"/>
    <x v="0"/>
  </r>
  <r>
    <x v="3"/>
    <s v="10522668"/>
    <s v="梅州兴宁兴田"/>
    <x v="1"/>
    <s v="兴宁市味先餐饮管理有限公司"/>
    <s v="兴宁"/>
    <x v="9"/>
    <x v="68"/>
    <x v="0"/>
  </r>
  <r>
    <x v="3"/>
    <s v="10523482"/>
    <s v="番禺石基城市广场S"/>
    <x v="1"/>
    <s v="广州和富餐饮企业管理有限公司"/>
    <s v="番禺"/>
    <x v="9"/>
    <x v="52"/>
    <x v="0"/>
  </r>
  <r>
    <x v="3"/>
    <s v="10527035"/>
    <s v="深圳固戍S"/>
    <x v="1"/>
    <s v="深圳惟胜餐饮管理有限公司"/>
    <s v="深圳"/>
    <x v="9"/>
    <x v="62"/>
    <x v="0"/>
  </r>
  <r>
    <x v="3"/>
    <s v="10542132"/>
    <s v="中山三角旭日"/>
    <x v="1"/>
    <s v="中山麟胜餐饮管理有限公司"/>
    <s v="中山"/>
    <x v="9"/>
    <x v="58"/>
    <x v="0"/>
  </r>
  <r>
    <x v="3"/>
    <s v="10682781"/>
    <s v="深圳福田华强东"/>
    <x v="1"/>
    <s v="深圳市鑫美饮食管理有限公司"/>
    <s v="深圳"/>
    <x v="9"/>
    <x v="62"/>
    <x v="0"/>
  </r>
  <r>
    <x v="3"/>
    <s v="10683071"/>
    <s v="东莞高埗高埗"/>
    <x v="1"/>
    <s v="东莞市铭胜餐饮管理有限公司"/>
    <s v="东莞"/>
    <x v="9"/>
    <x v="53"/>
    <x v="0"/>
  </r>
  <r>
    <x v="3"/>
    <s v="10728810"/>
    <s v="东莞麻涌麻涌"/>
    <x v="1"/>
    <s v="东莞市雅米餐饮管理有限公司"/>
    <s v="东莞"/>
    <x v="9"/>
    <x v="53"/>
    <x v="0"/>
  </r>
  <r>
    <x v="3"/>
    <s v="10797473"/>
    <s v="梧州新兴"/>
    <x v="1"/>
    <s v="贺州市麒胜餐饮有限公司"/>
    <s v="梧州"/>
    <x v="8"/>
    <x v="67"/>
    <x v="0"/>
  </r>
  <r>
    <x v="3"/>
    <s v="10903769"/>
    <s v="番禺大岗S"/>
    <x v="1"/>
    <s v="广州蔓菁餐饮管理有限公司"/>
    <s v="番禺"/>
    <x v="9"/>
    <x v="52"/>
    <x v="0"/>
  </r>
  <r>
    <x v="3"/>
    <s v="10907153"/>
    <s v="惠州三新广场"/>
    <x v="1"/>
    <s v="惠州茗胜餐饮管理有限公司"/>
    <s v="惠州"/>
    <x v="9"/>
    <x v="56"/>
    <x v="0"/>
  </r>
  <r>
    <x v="3"/>
    <s v="10918571"/>
    <s v="桂林西城"/>
    <x v="1"/>
    <s v="桂林丰胜餐饮管理有限公司"/>
    <s v="桂林"/>
    <x v="8"/>
    <x v="69"/>
    <x v="0"/>
  </r>
  <r>
    <x v="3"/>
    <s v="10961910"/>
    <s v="三水文锋"/>
    <x v="1"/>
    <s v="广州市旺鼎餐饮有限公司"/>
    <s v="三水"/>
    <x v="9"/>
    <x v="65"/>
    <x v="0"/>
  </r>
  <r>
    <x v="3"/>
    <s v="11141889"/>
    <s v="广州儿童公园S"/>
    <x v="1"/>
    <s v="广州市祥腾餐饮管理有限公司"/>
    <s v="广州"/>
    <x v="9"/>
    <x v="52"/>
    <x v="0"/>
  </r>
  <r>
    <x v="3"/>
    <s v="11141934"/>
    <s v="江门荷塘"/>
    <x v="1"/>
    <s v="江门嘉园餐饮管理有限公司"/>
    <s v="江门"/>
    <x v="9"/>
    <x v="54"/>
    <x v="0"/>
  </r>
  <r>
    <x v="3"/>
    <s v="11141990"/>
    <s v="广州万国S"/>
    <x v="1"/>
    <s v="广州市鼎丰餐饮企业管理有限公司"/>
    <s v="广州"/>
    <x v="9"/>
    <x v="52"/>
    <x v="0"/>
  </r>
  <r>
    <x v="3"/>
    <s v="11146001"/>
    <s v="韶关曲江"/>
    <x v="1"/>
    <s v="韶关市宏潮餐饮管理有限公司"/>
    <s v="韶关"/>
    <x v="9"/>
    <x v="70"/>
    <x v="0"/>
  </r>
  <r>
    <x v="3"/>
    <s v="11178809"/>
    <s v="东莞中堂中新"/>
    <x v="1"/>
    <s v="东莞市雅米餐饮管理有限公司"/>
    <s v="东莞"/>
    <x v="9"/>
    <x v="53"/>
    <x v="0"/>
  </r>
  <r>
    <x v="3"/>
    <s v="11179019"/>
    <s v="化州化州"/>
    <x v="1"/>
    <s v="化州市臻胜餐饮管理发展有限公司"/>
    <s v="化州"/>
    <x v="9"/>
    <x v="66"/>
    <x v="0"/>
  </r>
  <r>
    <x v="3"/>
    <s v="11179035"/>
    <s v="东莞常平东站"/>
    <x v="1"/>
    <s v="东莞市雅怡餐饮管理有限公司"/>
    <s v="东莞"/>
    <x v="9"/>
    <x v="53"/>
    <x v="0"/>
  </r>
  <r>
    <x v="3"/>
    <s v="11211630"/>
    <s v="广州青年路"/>
    <x v="1"/>
    <s v="广州福高餐饮有限公司"/>
    <s v="广州"/>
    <x v="9"/>
    <x v="52"/>
    <x v="0"/>
  </r>
  <r>
    <x v="3"/>
    <s v="11234384"/>
    <s v="东莞长安福海"/>
    <x v="1"/>
    <s v="东莞市安隆餐饮管理有限公司"/>
    <s v="东莞"/>
    <x v="9"/>
    <x v="53"/>
    <x v="0"/>
  </r>
  <r>
    <x v="3"/>
    <s v="11278808"/>
    <s v="深圳民乐"/>
    <x v="1"/>
    <s v="深圳旺升坊餐饮管理有限公司"/>
    <s v="深圳"/>
    <x v="9"/>
    <x v="62"/>
    <x v="0"/>
  </r>
  <r>
    <x v="3"/>
    <s v="11280501"/>
    <s v="深圳福田竹子林"/>
    <x v="1"/>
    <s v="深圳市嘉诚轩餐饮管理有限公司"/>
    <s v="深圳"/>
    <x v="9"/>
    <x v="62"/>
    <x v="0"/>
  </r>
  <r>
    <x v="3"/>
    <s v="11337603"/>
    <s v="四会四会大道"/>
    <x v="1"/>
    <s v="云浮市天添餐饮有限公司"/>
    <s v="四会"/>
    <x v="9"/>
    <x v="71"/>
    <x v="0"/>
  </r>
  <r>
    <x v="3"/>
    <s v="11337682"/>
    <s v="东莞厚街南环"/>
    <x v="1"/>
    <s v="丰盛餐饮(东莞)有限公司"/>
    <s v="东莞"/>
    <x v="9"/>
    <x v="53"/>
    <x v="0"/>
  </r>
  <r>
    <x v="3"/>
    <s v="11365004"/>
    <s v="东莞厚街三屯"/>
    <x v="1"/>
    <s v="东莞应许之地餐饮管理有限公司"/>
    <s v="东莞"/>
    <x v="9"/>
    <x v="53"/>
    <x v="0"/>
  </r>
  <r>
    <x v="3"/>
    <s v="11376812"/>
    <s v="东莞企石宝石"/>
    <x v="1"/>
    <s v="东莞市顺盈餐饮管理有限公司"/>
    <s v="东莞"/>
    <x v="9"/>
    <x v="53"/>
    <x v="0"/>
  </r>
  <r>
    <x v="3"/>
    <s v="11376897"/>
    <s v="广州信和S"/>
    <x v="1"/>
    <s v="广州市满旺餐饮管理有限公司"/>
    <s v="广州"/>
    <x v="9"/>
    <x v="52"/>
    <x v="0"/>
  </r>
  <r>
    <x v="3"/>
    <s v="11377141"/>
    <s v="佛山南海嘉洲广场"/>
    <x v="1"/>
    <s v="佛山市南海区芯壹餐饮管理有限公司"/>
    <s v="南海"/>
    <x v="9"/>
    <x v="65"/>
    <x v="0"/>
  </r>
  <r>
    <x v="3"/>
    <s v="11634675"/>
    <s v="佛山南海桂南名都S"/>
    <x v="1"/>
    <s v="佛山启盈盛餐饮管理有限公司"/>
    <s v="南海"/>
    <x v="9"/>
    <x v="65"/>
    <x v="0"/>
  </r>
  <r>
    <x v="3"/>
    <s v="11635157"/>
    <s v="顺德北窖碧桂园DT"/>
    <x v="1"/>
    <s v="佛山市谷典餐饮管理有限公司"/>
    <s v="顺德"/>
    <x v="9"/>
    <x v="65"/>
    <x v="0"/>
  </r>
  <r>
    <x v="3"/>
    <s v="11666200"/>
    <s v="中山古镇体育路LS"/>
    <x v="0"/>
    <s v="内蒙古小肥羊餐饮连锁有限公司"/>
    <s v="中山"/>
    <x v="9"/>
    <x v="58"/>
    <x v="0"/>
  </r>
  <r>
    <x v="3"/>
    <s v="11666202"/>
    <s v="四会四会LS"/>
    <x v="0"/>
    <s v="内蒙古小肥羊餐饮连锁有限公司"/>
    <s v="四会"/>
    <x v="9"/>
    <x v="71"/>
    <x v="1"/>
  </r>
  <r>
    <x v="3"/>
    <s v="11666205"/>
    <s v="佛山容桂凤祥北路LS"/>
    <x v="0"/>
    <s v="内蒙古小肥羊餐饮连锁有限公司"/>
    <s v="顺德"/>
    <x v="9"/>
    <x v="65"/>
    <x v="1"/>
  </r>
  <r>
    <x v="3"/>
    <s v="11666206"/>
    <s v="佛山大良鉴海路LS"/>
    <x v="0"/>
    <s v="内蒙古小肥羊餐饮连锁有限公司"/>
    <s v="顺德"/>
    <x v="9"/>
    <x v="65"/>
    <x v="1"/>
  </r>
  <r>
    <x v="3"/>
    <s v="11666207"/>
    <s v="东莞常平联邦广场LS"/>
    <x v="0"/>
    <s v="内蒙古小肥羊餐饮连锁有限公司"/>
    <s v="东莞"/>
    <x v="9"/>
    <x v="53"/>
    <x v="1"/>
  </r>
  <r>
    <x v="3"/>
    <s v="11666208"/>
    <s v="文昌和平北路LS（准备好抽检样品）"/>
    <x v="0"/>
    <s v="内蒙古小肥羊餐饮连锁有限公司"/>
    <s v="文昌"/>
    <x v="10"/>
    <x v="72"/>
    <x v="0"/>
  </r>
  <r>
    <x v="3"/>
    <s v="11666210"/>
    <s v="三亚河西路LS（准备好抽检样品）"/>
    <x v="0"/>
    <s v="内蒙古小肥羊餐饮连锁有限公司"/>
    <s v="三亚"/>
    <x v="10"/>
    <x v="73"/>
    <x v="1"/>
  </r>
  <r>
    <x v="3"/>
    <s v="11666211"/>
    <s v="三亚亚龙湾百花谷LS（准备好抽检样品）"/>
    <x v="0"/>
    <s v="内蒙古小肥羊餐饮连锁有限公司"/>
    <s v="三亚"/>
    <x v="10"/>
    <x v="73"/>
    <x v="0"/>
  </r>
  <r>
    <x v="3"/>
    <s v="11666212"/>
    <s v="宜州车江路LS"/>
    <x v="0"/>
    <s v="内蒙古小肥羊餐饮连锁有限公司"/>
    <s v="宜州"/>
    <x v="8"/>
    <x v="74"/>
    <x v="1"/>
  </r>
  <r>
    <x v="3"/>
    <s v="11666213"/>
    <s v="钦州市钦州LS"/>
    <x v="0"/>
    <s v="内蒙古小肥羊餐饮连锁有限公司"/>
    <s v="钦州"/>
    <x v="8"/>
    <x v="75"/>
    <x v="1"/>
  </r>
  <r>
    <x v="3"/>
    <s v="11666217"/>
    <s v="兴义市桔丰LS"/>
    <x v="0"/>
    <s v="内蒙古小肥羊餐饮连锁有限公司"/>
    <s v="兴义"/>
    <x v="6"/>
    <x v="76"/>
    <x v="1"/>
  </r>
  <r>
    <x v="3"/>
    <s v="11666253"/>
    <s v="佛山南海黄岐LS"/>
    <x v="0"/>
    <s v="内蒙古小肥羊餐饮连锁有限公司"/>
    <s v="南海"/>
    <x v="9"/>
    <x v="65"/>
    <x v="0"/>
  </r>
  <r>
    <x v="3"/>
    <s v="11666254"/>
    <s v="南宁一佳LSS"/>
    <x v="0"/>
    <s v="内蒙古小肥羊餐饮连锁有限公司"/>
    <s v="南宁"/>
    <x v="8"/>
    <x v="77"/>
    <x v="0"/>
  </r>
  <r>
    <x v="3"/>
    <s v="11666256"/>
    <s v="广州同和LS"/>
    <x v="0"/>
    <s v="内蒙古小肥羊餐饮连锁有限公司"/>
    <s v="广州"/>
    <x v="9"/>
    <x v="52"/>
    <x v="0"/>
  </r>
  <r>
    <x v="3"/>
    <s v="11666269"/>
    <s v="南宁溢佳LS"/>
    <x v="0"/>
    <s v="内蒙古小肥羊餐饮连锁有限公司"/>
    <s v="南宁"/>
    <x v="8"/>
    <x v="77"/>
    <x v="0"/>
  </r>
  <r>
    <x v="3"/>
    <s v="11666276"/>
    <s v="广州汇赢广场LS"/>
    <x v="0"/>
    <s v="内蒙古小肥羊餐饮连锁有限公司"/>
    <s v="广州"/>
    <x v="9"/>
    <x v="52"/>
    <x v="1"/>
  </r>
  <r>
    <x v="3"/>
    <s v="11666280"/>
    <s v="深圳福田振华路LS"/>
    <x v="0"/>
    <s v="内蒙古小肥羊餐饮连锁有限公司"/>
    <s v="深圳"/>
    <x v="9"/>
    <x v="62"/>
    <x v="0"/>
  </r>
  <r>
    <x v="3"/>
    <s v="11666281"/>
    <s v="深圳西乡LS"/>
    <x v="0"/>
    <s v="内蒙古小肥羊餐饮连锁有限公司"/>
    <s v="深圳"/>
    <x v="9"/>
    <x v="62"/>
    <x v="1"/>
  </r>
  <r>
    <x v="3"/>
    <s v="11666284"/>
    <s v="梅州百花洲LS"/>
    <x v="0"/>
    <s v="内蒙古小肥羊餐饮连锁有限公司"/>
    <s v="梅州"/>
    <x v="9"/>
    <x v="68"/>
    <x v="0"/>
  </r>
  <r>
    <x v="3"/>
    <s v="11666285"/>
    <s v="南宁金湖LSS"/>
    <x v="0"/>
    <s v="内蒙古小肥羊餐饮连锁有限公司"/>
    <s v="南宁"/>
    <x v="8"/>
    <x v="77"/>
    <x v="1"/>
  </r>
  <r>
    <x v="3"/>
    <s v="11666286"/>
    <s v="云浮牧羊路LS"/>
    <x v="0"/>
    <s v="内蒙古小肥羊餐饮连锁有限公司"/>
    <s v="云浮"/>
    <x v="9"/>
    <x v="57"/>
    <x v="0"/>
  </r>
  <r>
    <x v="3"/>
    <s v="11666287"/>
    <s v="番禺喜悦天地LSS"/>
    <x v="0"/>
    <s v="内蒙古小肥羊餐饮连锁有限公司"/>
    <s v="番禺"/>
    <x v="9"/>
    <x v="52"/>
    <x v="0"/>
  </r>
  <r>
    <x v="3"/>
    <s v="11666293"/>
    <s v="柳州谷埠LSS"/>
    <x v="0"/>
    <s v="内蒙古小肥羊餐饮连锁有限公司"/>
    <s v="柳州"/>
    <x v="8"/>
    <x v="51"/>
    <x v="0"/>
  </r>
  <r>
    <x v="3"/>
    <s v="11666294"/>
    <s v="柳州龙城LSS"/>
    <x v="0"/>
    <s v="内蒙古小肥羊餐饮连锁有限公司"/>
    <s v="柳州"/>
    <x v="8"/>
    <x v="51"/>
    <x v="0"/>
  </r>
  <r>
    <x v="3"/>
    <s v="11666296"/>
    <s v="海口京华路店LS"/>
    <x v="0"/>
    <s v="内蒙古小肥羊餐饮连锁有限公司"/>
    <s v="海口"/>
    <x v="10"/>
    <x v="55"/>
    <x v="1"/>
  </r>
  <r>
    <x v="3"/>
    <s v="11666297"/>
    <s v="广州小北LS"/>
    <x v="0"/>
    <s v="内蒙古小肥羊餐饮连锁有限公司"/>
    <s v="广州"/>
    <x v="9"/>
    <x v="52"/>
    <x v="0"/>
  </r>
  <r>
    <x v="3"/>
    <s v="11666298"/>
    <s v="深圳皇岗LS"/>
    <x v="0"/>
    <s v="内蒙古小肥羊餐饮连锁有限公司"/>
    <s v="深圳"/>
    <x v="9"/>
    <x v="62"/>
    <x v="0"/>
  </r>
  <r>
    <x v="3"/>
    <s v="11666303"/>
    <s v="深圳南山大道LS"/>
    <x v="0"/>
    <s v="内蒙古小肥羊餐饮连锁有限公司"/>
    <s v="深圳"/>
    <x v="9"/>
    <x v="62"/>
    <x v="0"/>
  </r>
  <r>
    <x v="3"/>
    <s v="11666305"/>
    <s v="江门东华LS"/>
    <x v="0"/>
    <s v="内蒙古小肥羊餐饮连锁有限公司"/>
    <s v="江门"/>
    <x v="9"/>
    <x v="54"/>
    <x v="0"/>
  </r>
  <r>
    <x v="3"/>
    <s v="11666307"/>
    <s v="珠海迎宾LS"/>
    <x v="0"/>
    <s v="内蒙古小肥羊餐饮连锁有限公司"/>
    <s v="珠海"/>
    <x v="9"/>
    <x v="78"/>
    <x v="0"/>
  </r>
  <r>
    <x v="3"/>
    <s v="11666314"/>
    <s v="深圳白鸽路LS"/>
    <x v="0"/>
    <s v="内蒙古小肥羊餐饮连锁有限公司"/>
    <s v="深圳"/>
    <x v="9"/>
    <x v="62"/>
    <x v="0"/>
  </r>
  <r>
    <x v="3"/>
    <s v="11666350"/>
    <s v="广西贵港"/>
    <x v="0"/>
    <s v="内蒙古小肥羊餐饮连锁有限公司"/>
    <s v="贵港"/>
    <x v="8"/>
    <x v="79"/>
    <x v="0"/>
  </r>
  <r>
    <x v="3"/>
    <s v="11727094"/>
    <s v="海口上邦"/>
    <x v="1"/>
    <s v="海南海胜餐饮服务有限公司"/>
    <s v="海口"/>
    <x v="10"/>
    <x v="55"/>
    <x v="0"/>
  </r>
  <r>
    <x v="3"/>
    <s v="11758565"/>
    <s v="番禺桥南"/>
    <x v="1"/>
    <s v="广州蔓菁餐饮管理有限公司"/>
    <s v="番禺"/>
    <x v="9"/>
    <x v="52"/>
    <x v="0"/>
  </r>
  <r>
    <x v="3"/>
    <s v="11802452"/>
    <s v="中山大涌大涌"/>
    <x v="1"/>
    <s v="冠豪(江门)餐饮有限公司"/>
    <s v="中山"/>
    <x v="9"/>
    <x v="58"/>
    <x v="0"/>
  </r>
  <r>
    <x v="3"/>
    <s v="11821336"/>
    <s v="深圳南山鸿洲S"/>
    <x v="1"/>
    <s v="深圳惟胜餐饮管理有限公司"/>
    <s v="深圳"/>
    <x v="9"/>
    <x v="62"/>
    <x v="0"/>
  </r>
  <r>
    <x v="3"/>
    <s v="11822761"/>
    <s v="中山富华"/>
    <x v="1"/>
    <s v="中山市澳友餐饮管理有限公司"/>
    <s v="中山"/>
    <x v="9"/>
    <x v="58"/>
    <x v="0"/>
  </r>
  <r>
    <x v="3"/>
    <s v="11938648"/>
    <s v="开平水口"/>
    <x v="1"/>
    <s v="开平市海沣餐饮管理有限公司"/>
    <s v="开平"/>
    <x v="9"/>
    <x v="54"/>
    <x v="0"/>
  </r>
  <r>
    <x v="3"/>
    <s v="11998214"/>
    <s v="桂林桂百"/>
    <x v="1"/>
    <s v="桂林丰胜餐饮管理有限公司"/>
    <s v="桂林"/>
    <x v="8"/>
    <x v="69"/>
    <x v="0"/>
  </r>
  <r>
    <x v="3"/>
    <s v="11998315"/>
    <s v="中山古镇东兴"/>
    <x v="1"/>
    <s v="中山市宏展餐饮管理有限公司"/>
    <s v="中山"/>
    <x v="9"/>
    <x v="58"/>
    <x v="0"/>
  </r>
  <r>
    <x v="3"/>
    <s v="12025046"/>
    <s v="东莞凤岗官井头"/>
    <x v="1"/>
    <s v="东莞市雅怡餐饮管理有限公司"/>
    <s v="东莞"/>
    <x v="9"/>
    <x v="53"/>
    <x v="1"/>
  </r>
  <r>
    <x v="3"/>
    <s v="12027338"/>
    <s v="北海合浦"/>
    <x v="1"/>
    <s v="合浦县锦胜餐饮管理有限公司"/>
    <s v="北海"/>
    <x v="8"/>
    <x v="80"/>
    <x v="0"/>
  </r>
  <r>
    <x v="3"/>
    <s v="12087769"/>
    <s v="深圳新天地"/>
    <x v="1"/>
    <s v="深圳旺升坊餐饮管理有限公司"/>
    <s v="深圳"/>
    <x v="9"/>
    <x v="62"/>
    <x v="0"/>
  </r>
  <r>
    <x v="3"/>
    <s v="12088570"/>
    <s v="广州江高"/>
    <x v="1"/>
    <s v="广州桦盛餐饮管理有限公司"/>
    <s v="广州"/>
    <x v="9"/>
    <x v="52"/>
    <x v="0"/>
  </r>
  <r>
    <x v="3"/>
    <s v="12139853"/>
    <s v="广州清湖"/>
    <x v="1"/>
    <s v="广州祥盈餐饮管理有限公司配销中心"/>
    <s v="广州"/>
    <x v="9"/>
    <x v="52"/>
    <x v="0"/>
  </r>
  <r>
    <x v="3"/>
    <s v="12192981"/>
    <s v="茂名人民路S"/>
    <x v="1"/>
    <s v="茂名市丰谷餐饮管理有限公司"/>
    <s v="茂名"/>
    <x v="9"/>
    <x v="66"/>
    <x v="0"/>
  </r>
  <r>
    <x v="3"/>
    <s v="12208760"/>
    <s v="东莞茶山茶山"/>
    <x v="1"/>
    <s v="惠州茗胜餐饮管理有限公司"/>
    <s v="东莞"/>
    <x v="9"/>
    <x v="53"/>
    <x v="0"/>
  </r>
  <r>
    <x v="3"/>
    <s v="12208761"/>
    <s v="广宁广宁"/>
    <x v="1"/>
    <s v="肇庆蔓源餐饮管理有限公司"/>
    <s v="肇庆"/>
    <x v="9"/>
    <x v="71"/>
    <x v="0"/>
  </r>
  <r>
    <x v="3"/>
    <s v="12255291"/>
    <s v="广州江燕路S"/>
    <x v="1"/>
    <s v="广州市满旺餐饮管理有限公司"/>
    <s v="广州"/>
    <x v="9"/>
    <x v="52"/>
    <x v="0"/>
  </r>
  <r>
    <x v="3"/>
    <s v="12262680"/>
    <s v="深圳南园S"/>
    <x v="1"/>
    <s v="深圳市金三湘餐饮管理有限公司"/>
    <s v="深圳"/>
    <x v="9"/>
    <x v="62"/>
    <x v="0"/>
  </r>
  <r>
    <x v="3"/>
    <s v="12353666"/>
    <s v="玉林玉林"/>
    <x v="1"/>
    <s v="贺州市麒胜餐饮有限公司"/>
    <s v="玉林"/>
    <x v="8"/>
    <x v="81"/>
    <x v="0"/>
  </r>
  <r>
    <x v="3"/>
    <s v="12360004"/>
    <s v="东莞道窖振兴"/>
    <x v="1"/>
    <s v="东莞市铭胜餐饮管理有限公司"/>
    <s v="东莞"/>
    <x v="9"/>
    <x v="53"/>
    <x v="0"/>
  </r>
  <r>
    <x v="3"/>
    <s v="12545625"/>
    <s v="梅州丰顺KFC"/>
    <x v="1"/>
    <s v="丰顺家傲餐饮管理有限公司"/>
    <s v="梅州"/>
    <x v="9"/>
    <x v="68"/>
    <x v="0"/>
  </r>
  <r>
    <x v="3"/>
    <s v="12646357"/>
    <s v="贺州灵峰"/>
    <x v="1"/>
    <s v="贺州市麒胜餐饮有限公司"/>
    <s v="贺州"/>
    <x v="8"/>
    <x v="64"/>
    <x v="0"/>
  </r>
  <r>
    <x v="3"/>
    <s v="12646361"/>
    <s v="恩平恩平"/>
    <x v="1"/>
    <s v="开平市鼎盛餐饮管理有限公司"/>
    <s v="恩平"/>
    <x v="9"/>
    <x v="54"/>
    <x v="0"/>
  </r>
  <r>
    <x v="3"/>
    <s v="12648410"/>
    <s v="深圳龙华油松S"/>
    <x v="1"/>
    <s v="深圳旺升坊餐饮管理有限公司"/>
    <s v="深圳"/>
    <x v="9"/>
    <x v="62"/>
    <x v="0"/>
  </r>
  <r>
    <x v="3"/>
    <s v="12648477"/>
    <s v="东莞莞太假日"/>
    <x v="1"/>
    <s v="东莞市铭胜餐饮管理有限公司"/>
    <s v="东莞"/>
    <x v="9"/>
    <x v="53"/>
    <x v="0"/>
  </r>
  <r>
    <x v="3"/>
    <s v="12648492"/>
    <s v="柳州谷埠"/>
    <x v="1"/>
    <s v="波特曼餐饮（柳州）有限公司"/>
    <s v="柳州"/>
    <x v="8"/>
    <x v="51"/>
    <x v="0"/>
  </r>
  <r>
    <x v="3"/>
    <s v="12649003"/>
    <s v="东莞中山路DT"/>
    <x v="1"/>
    <s v="东莞金簋餐饮管理有限公司"/>
    <s v="东莞"/>
    <x v="9"/>
    <x v="53"/>
    <x v="0"/>
  </r>
  <r>
    <x v="3"/>
    <s v="12649704"/>
    <s v="东莞常平市场路"/>
    <x v="1"/>
    <s v="东莞市雅怡餐饮管理有限公司"/>
    <s v="东莞"/>
    <x v="9"/>
    <x v="53"/>
    <x v="0"/>
  </r>
  <r>
    <x v="3"/>
    <s v="12663016"/>
    <s v="海口国贸"/>
    <x v="1"/>
    <s v="海南锐泽餐饮管理有限公司"/>
    <s v="海口"/>
    <x v="10"/>
    <x v="55"/>
    <x v="0"/>
  </r>
  <r>
    <x v="3"/>
    <s v="12665866"/>
    <s v="佛山南海府前"/>
    <x v="1"/>
    <s v="佛山市熙茂餐饮管理有限公司"/>
    <s v="南海"/>
    <x v="9"/>
    <x v="65"/>
    <x v="0"/>
  </r>
  <r>
    <x v="3"/>
    <s v="12666184"/>
    <s v="广州中华广场PH"/>
    <x v="2"/>
    <s v="广州市远珍餐饮管理有限公司"/>
    <s v="广州"/>
    <x v="9"/>
    <x v="52"/>
    <x v="0"/>
  </r>
  <r>
    <x v="3"/>
    <s v="12687260"/>
    <s v="增城港口大道"/>
    <x v="1"/>
    <s v="广州和富餐饮企业管理有限公司"/>
    <s v="增城"/>
    <x v="9"/>
    <x v="52"/>
    <x v="0"/>
  </r>
  <r>
    <x v="3"/>
    <s v="76201061"/>
    <s v="广州五羊LSS"/>
    <x v="0"/>
    <s v="内蒙古小肥羊餐饮连锁有限公司"/>
    <s v="广州"/>
    <x v="9"/>
    <x v="52"/>
    <x v="0"/>
  </r>
  <r>
    <x v="3"/>
    <s v="76201068"/>
    <s v="深圳梅华路LS"/>
    <x v="0"/>
    <s v="内蒙古小肥羊餐饮连锁有限公司"/>
    <s v="深圳"/>
    <x v="9"/>
    <x v="62"/>
    <x v="0"/>
  </r>
  <r>
    <x v="3"/>
    <s v="76201070"/>
    <s v="深圳国贸LS"/>
    <x v="0"/>
    <s v="内蒙古小肥羊餐饮连锁有限公司"/>
    <s v="深圳"/>
    <x v="9"/>
    <x v="62"/>
    <x v="0"/>
  </r>
  <r>
    <x v="3"/>
    <s v="76201501"/>
    <s v="东莞宏伟LS"/>
    <x v="0"/>
    <s v="内蒙古小肥羊餐饮连锁有限公司"/>
    <s v="东莞"/>
    <x v="9"/>
    <x v="53"/>
    <x v="1"/>
  </r>
  <r>
    <x v="3"/>
    <s v="76201502"/>
    <s v="珠海迎宾LS"/>
    <x v="0"/>
    <s v="内蒙古小肥羊餐饮连锁有限公司"/>
    <s v="珠海"/>
    <x v="9"/>
    <x v="78"/>
    <x v="1"/>
  </r>
  <r>
    <x v="3"/>
    <s v="76215001"/>
    <s v="深圳中兴路LS"/>
    <x v="0"/>
    <s v="内蒙古小肥羊餐饮连锁有限公司"/>
    <s v="深圳"/>
    <x v="9"/>
    <x v="62"/>
    <x v="0"/>
  </r>
  <r>
    <x v="3"/>
    <s v="76215003"/>
    <s v="深圳南山大道LSS"/>
    <x v="0"/>
    <s v="内蒙古小肥羊餐饮连锁有限公司"/>
    <s v="深圳"/>
    <x v="9"/>
    <x v="62"/>
    <x v="1"/>
  </r>
  <r>
    <x v="3"/>
    <s v="76215004"/>
    <s v="东莞东城西LS"/>
    <x v="0"/>
    <s v="内蒙古小肥羊餐饮连锁有限公司"/>
    <s v="东莞"/>
    <x v="9"/>
    <x v="53"/>
    <x v="1"/>
  </r>
  <r>
    <x v="3"/>
    <s v="76215005"/>
    <s v="深圳福田八卦岭LS"/>
    <x v="0"/>
    <s v="内蒙古小肥羊餐饮连锁有限公司"/>
    <s v="深圳"/>
    <x v="9"/>
    <x v="62"/>
    <x v="1"/>
  </r>
  <r>
    <x v="3"/>
    <s v="76215007"/>
    <s v="深圳皇岗LS"/>
    <x v="0"/>
    <s v="内蒙古小肥羊餐饮连锁有限公司"/>
    <s v="深圳"/>
    <x v="9"/>
    <x v="62"/>
    <x v="1"/>
  </r>
  <r>
    <x v="3"/>
    <s v="76216001"/>
    <s v="东莞虎门太沙路LS"/>
    <x v="0"/>
    <s v="内蒙古小肥羊餐饮连锁有限公司"/>
    <s v="东莞"/>
    <x v="9"/>
    <x v="53"/>
    <x v="1"/>
  </r>
  <r>
    <x v="3"/>
    <s v="76342001"/>
    <s v="广州小北LS"/>
    <x v="0"/>
    <s v="内蒙古小肥羊餐饮连锁有限公司"/>
    <s v="广州"/>
    <x v="9"/>
    <x v="52"/>
    <x v="1"/>
  </r>
  <r>
    <x v="3"/>
    <s v="76342003"/>
    <s v="番禺广州大北路LS"/>
    <x v="0"/>
    <s v="内蒙古小肥羊餐饮连锁有限公司"/>
    <s v="番禺"/>
    <x v="9"/>
    <x v="52"/>
    <x v="1"/>
  </r>
  <r>
    <x v="3"/>
    <s v="76342004"/>
    <s v="广州林乐路LS"/>
    <x v="0"/>
    <s v="内蒙古小肥羊餐饮连锁有限公司"/>
    <s v="广州"/>
    <x v="9"/>
    <x v="52"/>
    <x v="1"/>
  </r>
  <r>
    <x v="3"/>
    <s v="11666369"/>
    <s v="增城新塘LS"/>
    <x v="0"/>
    <s v="内蒙古小肥羊餐饮连锁有限公司"/>
    <s v="增城"/>
    <x v="9"/>
    <x v="52"/>
    <x v="0"/>
  </r>
  <r>
    <x v="3"/>
    <s v="76344001"/>
    <s v="广州盈丰LSS"/>
    <x v="0"/>
    <s v="内蒙古小肥羊餐饮连锁有限公司"/>
    <s v="广州"/>
    <x v="9"/>
    <x v="52"/>
    <x v="0"/>
  </r>
  <r>
    <x v="3"/>
    <s v="76345001"/>
    <s v="番禺桥南街LS"/>
    <x v="0"/>
    <s v="内蒙古小肥羊餐饮连锁有限公司"/>
    <s v="番禺"/>
    <x v="9"/>
    <x v="52"/>
    <x v="1"/>
  </r>
  <r>
    <x v="3"/>
    <s v="76346001"/>
    <s v="广州远景LS"/>
    <x v="0"/>
    <s v="内蒙古小肥羊餐饮连锁有限公司"/>
    <s v="广州"/>
    <x v="9"/>
    <x v="52"/>
    <x v="1"/>
  </r>
  <r>
    <x v="3"/>
    <s v="76352001"/>
    <s v="南宁朝阳LSS"/>
    <x v="0"/>
    <s v="内蒙古小肥羊餐饮连锁有限公司"/>
    <s v="南宁"/>
    <x v="8"/>
    <x v="77"/>
    <x v="1"/>
  </r>
  <r>
    <x v="3"/>
    <s v="76354001"/>
    <s v="佛山禅城季华LS"/>
    <x v="0"/>
    <s v="内蒙古小肥羊餐饮连锁有限公司"/>
    <s v="佛山"/>
    <x v="9"/>
    <x v="65"/>
    <x v="1"/>
  </r>
  <r>
    <x v="3"/>
    <n v="11666375"/>
    <s v="佛山禅城翡翠城LS"/>
    <x v="0"/>
    <s v="内蒙古小肥羊餐饮连锁有限公司"/>
    <s v="佛山"/>
    <x v="9"/>
    <x v="65"/>
    <x v="0"/>
  </r>
  <r>
    <x v="3"/>
    <s v="76355002"/>
    <s v="佛山南海南桂东路LSS"/>
    <x v="0"/>
    <s v="内蒙古小肥羊餐饮连锁有限公司"/>
    <s v="南海"/>
    <x v="9"/>
    <x v="65"/>
    <x v="1"/>
  </r>
  <r>
    <x v="3"/>
    <s v="76356001"/>
    <s v="深圳龙华和平路LSS"/>
    <x v="0"/>
    <s v="内蒙古小肥羊餐饮连锁有限公司"/>
    <s v="深圳"/>
    <x v="9"/>
    <x v="62"/>
    <x v="0"/>
  </r>
  <r>
    <x v="3"/>
    <s v="76357001"/>
    <s v="深圳龙岗白鸽路LS"/>
    <x v="0"/>
    <s v="内蒙古小肥羊餐饮连锁有限公司"/>
    <s v="深圳"/>
    <x v="9"/>
    <x v="62"/>
    <x v="1"/>
  </r>
  <r>
    <x v="3"/>
    <s v="76358001"/>
    <s v="深圳梅龙路LSS"/>
    <x v="0"/>
    <s v="内蒙古小肥羊餐饮连锁有限公司"/>
    <s v="深圳"/>
    <x v="9"/>
    <x v="62"/>
    <x v="0"/>
  </r>
  <r>
    <x v="3"/>
    <s v="76358002"/>
    <s v="深圳罗湖地王LS"/>
    <x v="0"/>
    <s v="内蒙古小肥羊餐饮连锁有限公司"/>
    <s v="深圳"/>
    <x v="9"/>
    <x v="62"/>
    <x v="1"/>
  </r>
  <r>
    <x v="3"/>
    <s v="76358003"/>
    <s v="深圳罗湖东门南路LS"/>
    <x v="0"/>
    <s v="内蒙古小肥羊餐饮连锁有限公司"/>
    <s v="深圳"/>
    <x v="9"/>
    <x v="62"/>
    <x v="1"/>
  </r>
  <r>
    <x v="3"/>
    <s v="76359001"/>
    <s v="江门东华LS"/>
    <x v="0"/>
    <s v="内蒙古小肥羊餐饮连锁有限公司"/>
    <s v="江门"/>
    <x v="9"/>
    <x v="54"/>
    <x v="1"/>
  </r>
  <r>
    <x v="3"/>
    <s v="76360001"/>
    <s v="中山康华LS"/>
    <x v="0"/>
    <s v="内蒙古小肥羊餐饮连锁有限公司"/>
    <s v="中山"/>
    <x v="9"/>
    <x v="58"/>
    <x v="1"/>
  </r>
  <r>
    <x v="3"/>
    <s v="76361001"/>
    <s v="惠州华贸LSS"/>
    <x v="0"/>
    <s v="内蒙古小肥羊餐饮连锁有限公司"/>
    <s v="惠州"/>
    <x v="9"/>
    <x v="56"/>
    <x v="0"/>
  </r>
  <r>
    <x v="3"/>
    <s v="80051001"/>
    <s v="惠州水口S"/>
    <x v="1"/>
    <s v="百胜餐饮（广东）有限公司"/>
    <s v="惠州"/>
    <x v="9"/>
    <x v="56"/>
    <x v="0"/>
  </r>
  <r>
    <x v="3"/>
    <s v="80051002"/>
    <s v="番禺东涌S"/>
    <x v="1"/>
    <s v="百胜餐饮（广东）有限公司"/>
    <s v="番禺"/>
    <x v="9"/>
    <x v="52"/>
    <x v="0"/>
  </r>
  <r>
    <x v="3"/>
    <s v="80051003"/>
    <s v="德庆德庆"/>
    <x v="1"/>
    <s v="百胜餐饮（广东）有限公司"/>
    <s v="德庆"/>
    <x v="9"/>
    <x v="71"/>
    <x v="0"/>
  </r>
  <r>
    <x v="3"/>
    <s v="80051004"/>
    <s v="广州西城都荟"/>
    <x v="1"/>
    <s v="百胜餐饮（广东）有限公司"/>
    <s v="广州"/>
    <x v="9"/>
    <x v="52"/>
    <x v="0"/>
  </r>
  <r>
    <x v="3"/>
    <s v="80051005"/>
    <s v="广州乐都汇"/>
    <x v="1"/>
    <s v="百胜餐饮（广东）有限公司"/>
    <s v="广州"/>
    <x v="9"/>
    <x v="52"/>
    <x v="0"/>
  </r>
  <r>
    <x v="3"/>
    <s v="80051006"/>
    <s v="增城凤凰城"/>
    <x v="1"/>
    <s v="百胜餐饮（广东）有限公司"/>
    <s v="增城"/>
    <x v="9"/>
    <x v="52"/>
    <x v="1"/>
  </r>
  <r>
    <x v="3"/>
    <s v="80051007"/>
    <s v="广州乐峰S"/>
    <x v="1"/>
    <s v="百胜餐饮（广东）有限公司"/>
    <s v="广州"/>
    <x v="9"/>
    <x v="52"/>
    <x v="0"/>
  </r>
  <r>
    <x v="3"/>
    <s v="80051008"/>
    <s v="陆丰陆河大道"/>
    <x v="1"/>
    <s v="百胜餐饮（广东）有限公司"/>
    <s v="陆丰"/>
    <x v="9"/>
    <x v="60"/>
    <x v="0"/>
  </r>
  <r>
    <x v="3"/>
    <s v="80051009"/>
    <s v="梅州五华五华"/>
    <x v="1"/>
    <s v="百胜餐饮（广东）有限公司"/>
    <s v="梅州"/>
    <x v="9"/>
    <x v="68"/>
    <x v="0"/>
  </r>
  <r>
    <x v="3"/>
    <s v="80051010"/>
    <s v="广州海珠新都荟S"/>
    <x v="1"/>
    <s v="百胜餐饮（广东）有限公司"/>
    <s v="广州"/>
    <x v="9"/>
    <x v="52"/>
    <x v="0"/>
  </r>
  <r>
    <x v="3"/>
    <s v="80051011"/>
    <s v="番禺鸿禧S"/>
    <x v="1"/>
    <s v="百胜餐饮（广东）有限公司"/>
    <s v="番禺"/>
    <x v="9"/>
    <x v="52"/>
    <x v="0"/>
  </r>
  <r>
    <x v="3"/>
    <s v="80051012"/>
    <s v="鹤山鹤山广场"/>
    <x v="1"/>
    <s v="百胜餐饮（广东）有限公司"/>
    <s v="鹤山"/>
    <x v="9"/>
    <x v="54"/>
    <x v="0"/>
  </r>
  <r>
    <x v="3"/>
    <s v="80051013"/>
    <s v="广州永泰站"/>
    <x v="1"/>
    <s v="百胜餐饮（广东）有限公司"/>
    <s v="广州"/>
    <x v="9"/>
    <x v="52"/>
    <x v="0"/>
  </r>
  <r>
    <x v="3"/>
    <s v="80051015"/>
    <s v="佛山南海博爱"/>
    <x v="1"/>
    <s v="百胜餐饮（广东）有限公司"/>
    <s v="南海"/>
    <x v="9"/>
    <x v="65"/>
    <x v="0"/>
  </r>
  <r>
    <x v="3"/>
    <s v="80051016"/>
    <s v="中山兴中广场"/>
    <x v="1"/>
    <s v="百胜餐饮（广东）有限公司"/>
    <s v="中山"/>
    <x v="9"/>
    <x v="58"/>
    <x v="0"/>
  </r>
  <r>
    <x v="3"/>
    <s v="80051017"/>
    <s v="佛山禅城季华七路S"/>
    <x v="1"/>
    <s v="百胜餐饮（广东）有限公司"/>
    <s v="佛山"/>
    <x v="9"/>
    <x v="65"/>
    <x v="0"/>
  </r>
  <r>
    <x v="3"/>
    <s v="80051018"/>
    <s v="广州百信广场"/>
    <x v="1"/>
    <s v="百胜餐饮（广东）有限公司"/>
    <s v="广州"/>
    <x v="9"/>
    <x v="52"/>
    <x v="0"/>
  </r>
  <r>
    <x v="3"/>
    <s v="80051019"/>
    <s v="湛江金沙湾广场S"/>
    <x v="1"/>
    <s v="百胜餐饮（广东）有限公司"/>
    <s v="湛江"/>
    <x v="9"/>
    <x v="63"/>
    <x v="0"/>
  </r>
  <r>
    <x v="3"/>
    <s v="80051020"/>
    <s v="广州增槎路"/>
    <x v="1"/>
    <s v="百胜餐饮（广东）有限公司"/>
    <s v="广州"/>
    <x v="9"/>
    <x v="52"/>
    <x v="0"/>
  </r>
  <r>
    <x v="3"/>
    <s v="80051021"/>
    <s v="四会清塘大道"/>
    <x v="1"/>
    <s v="百胜餐饮（广东）有限公司"/>
    <s v="四会"/>
    <x v="9"/>
    <x v="71"/>
    <x v="0"/>
  </r>
  <r>
    <x v="3"/>
    <s v="80051022"/>
    <s v="广州滨江东KFCS"/>
    <x v="1"/>
    <s v="百胜餐饮（广东）有限公司"/>
    <s v="广州"/>
    <x v="9"/>
    <x v="52"/>
    <x v="0"/>
  </r>
  <r>
    <x v="3"/>
    <s v="80051023"/>
    <s v="高明沧江路KFC"/>
    <x v="1"/>
    <s v="百胜餐饮（广东）有限公司"/>
    <s v="高明"/>
    <x v="9"/>
    <x v="65"/>
    <x v="0"/>
  </r>
  <r>
    <x v="3"/>
    <s v="12787837"/>
    <s v="惠州秋长KFC"/>
    <x v="1"/>
    <s v="百胜餐饮（广东）有限公司"/>
    <s v="惠阳"/>
    <x v="9"/>
    <x v="56"/>
    <x v="0"/>
  </r>
  <r>
    <x v="3"/>
    <s v="80051025"/>
    <s v="广州花城湾KFCS"/>
    <x v="1"/>
    <s v="百胜餐饮（广东）有限公司"/>
    <s v="广州"/>
    <x v="9"/>
    <x v="52"/>
    <x v="0"/>
  </r>
  <r>
    <x v="3"/>
    <s v="80051026"/>
    <s v="番禺万达广场KFCS"/>
    <x v="1"/>
    <s v="百胜餐饮（广东）有限公司"/>
    <s v="番禺"/>
    <x v="9"/>
    <x v="52"/>
    <x v="0"/>
  </r>
  <r>
    <x v="3"/>
    <s v="80051027"/>
    <s v="流花车站"/>
    <x v="1"/>
    <s v="百胜餐饮（广东）有限公司"/>
    <s v="广州"/>
    <x v="9"/>
    <x v="52"/>
    <x v="0"/>
  </r>
  <r>
    <x v="3"/>
    <s v="80051029"/>
    <s v="增城万达KFC"/>
    <x v="1"/>
    <s v="百胜餐饮（广东）有限公司"/>
    <s v="增城"/>
    <x v="9"/>
    <x v="52"/>
    <x v="0"/>
  </r>
  <r>
    <x v="3"/>
    <s v="80051031"/>
    <s v="开平车站KFC"/>
    <x v="1"/>
    <s v="百胜餐饮（广东）有限公司"/>
    <s v="开平"/>
    <x v="9"/>
    <x v="54"/>
    <x v="0"/>
  </r>
  <r>
    <x v="3"/>
    <s v="80051032"/>
    <s v="南海万达S"/>
    <x v="1"/>
    <s v="百胜餐饮（广东）有限公司"/>
    <s v="南海"/>
    <x v="9"/>
    <x v="65"/>
    <x v="0"/>
  </r>
  <r>
    <x v="3"/>
    <s v="80051033"/>
    <s v="湛江鼎盛广场S"/>
    <x v="1"/>
    <s v="百胜餐饮（广东）有限公司"/>
    <s v="湛江"/>
    <x v="9"/>
    <x v="63"/>
    <x v="0"/>
  </r>
  <r>
    <x v="3"/>
    <s v="80051034"/>
    <s v="江门万达KFC"/>
    <x v="1"/>
    <s v="百胜餐饮（广东）有限公司"/>
    <s v="江门"/>
    <x v="9"/>
    <x v="54"/>
    <x v="0"/>
  </r>
  <r>
    <x v="3"/>
    <s v="80051035"/>
    <s v="广州萧岗"/>
    <x v="2"/>
    <s v="百胜餐饮（广东）有限公司"/>
    <s v="广州"/>
    <x v="9"/>
    <x v="52"/>
    <x v="0"/>
  </r>
  <r>
    <x v="3"/>
    <s v="80051037"/>
    <s v="阳西阳西"/>
    <x v="1"/>
    <s v="百胜餐饮（广东）有限公司"/>
    <s v="阳江"/>
    <x v="9"/>
    <x v="82"/>
    <x v="0"/>
  </r>
  <r>
    <x v="3"/>
    <s v="80051039"/>
    <s v="惠州仲凯KFC"/>
    <x v="1"/>
    <s v="百胜餐饮（广东）有限公司"/>
    <s v="惠州"/>
    <x v="9"/>
    <x v="56"/>
    <x v="0"/>
  </r>
  <r>
    <x v="3"/>
    <s v="80051040"/>
    <s v="中山古镇大信KFC"/>
    <x v="1"/>
    <s v="百胜餐饮（广东）有限公司"/>
    <s v="中山"/>
    <x v="9"/>
    <x v="58"/>
    <x v="0"/>
  </r>
  <r>
    <x v="3"/>
    <s v="80051041"/>
    <s v="罗定大润发KFC"/>
    <x v="1"/>
    <s v="百胜餐饮（广东）有限公司"/>
    <s v="罗定"/>
    <x v="9"/>
    <x v="57"/>
    <x v="0"/>
  </r>
  <r>
    <x v="3"/>
    <s v="80051042"/>
    <s v="广州洛溪KFC"/>
    <x v="1"/>
    <s v="百胜餐饮（广东）有限公司"/>
    <s v="番禺"/>
    <x v="9"/>
    <x v="52"/>
    <x v="0"/>
  </r>
  <r>
    <x v="3"/>
    <s v="80051043"/>
    <s v="佛山禅城升平S"/>
    <x v="1"/>
    <s v="百胜餐饮（广东）有限公司"/>
    <s v="佛山"/>
    <x v="9"/>
    <x v="65"/>
    <x v="0"/>
  </r>
  <r>
    <x v="3"/>
    <s v="80051046"/>
    <s v="广州萝岗万达KFC"/>
    <x v="1"/>
    <s v="百胜餐饮（广东）有限公司"/>
    <s v="广州"/>
    <x v="9"/>
    <x v="52"/>
    <x v="0"/>
  </r>
  <r>
    <x v="3"/>
    <s v="80051051"/>
    <s v="番禺永旺"/>
    <x v="1"/>
    <s v="百胜餐饮（广东）有限公司"/>
    <s v="广州"/>
    <x v="9"/>
    <x v="52"/>
    <x v="0"/>
  </r>
  <r>
    <x v="3"/>
    <s v="80051501"/>
    <s v="广州远景PH"/>
    <x v="2"/>
    <s v="百胜餐饮（广东）有限公司"/>
    <s v="广州"/>
    <x v="9"/>
    <x v="52"/>
    <x v="1"/>
  </r>
  <r>
    <x v="3"/>
    <s v="80051502"/>
    <s v="广州鹤龙PH"/>
    <x v="2"/>
    <s v="百胜餐饮（广东）有限公司"/>
    <s v="广州"/>
    <x v="9"/>
    <x v="52"/>
    <x v="0"/>
  </r>
  <r>
    <x v="3"/>
    <s v="80051503"/>
    <s v="佛山南海罗村PH"/>
    <x v="2"/>
    <s v="百胜餐饮（广东）有限公司"/>
    <s v="南海"/>
    <x v="9"/>
    <x v="65"/>
    <x v="0"/>
  </r>
  <r>
    <x v="3"/>
    <s v="80051504"/>
    <s v="广州昌岗苏宁PHS"/>
    <x v="2"/>
    <s v="百胜餐饮（广东）有限公司"/>
    <s v="广州"/>
    <x v="9"/>
    <x v="52"/>
    <x v="0"/>
  </r>
  <r>
    <x v="3"/>
    <s v="80051505"/>
    <s v="江门胜利路PH"/>
    <x v="2"/>
    <s v="百胜餐饮（广东）有限公司"/>
    <s v="江门"/>
    <x v="9"/>
    <x v="54"/>
    <x v="0"/>
  </r>
  <r>
    <x v="3"/>
    <s v="80051506"/>
    <s v="花都广百PH"/>
    <x v="2"/>
    <s v="百胜餐饮（广东）有限公司"/>
    <s v="花都"/>
    <x v="9"/>
    <x v="52"/>
    <x v="0"/>
  </r>
  <r>
    <x v="3"/>
    <s v="80051507"/>
    <s v="番禺奥园PH"/>
    <x v="2"/>
    <s v="百胜餐饮（广东）有限公司"/>
    <s v="番禺"/>
    <x v="9"/>
    <x v="52"/>
    <x v="0"/>
  </r>
  <r>
    <x v="3"/>
    <s v="80051508"/>
    <s v="惠州意生国际PHS"/>
    <x v="2"/>
    <s v="百胜餐饮（广东）有限公司"/>
    <s v="惠州"/>
    <x v="9"/>
    <x v="56"/>
    <x v="0"/>
  </r>
  <r>
    <x v="3"/>
    <s v="80051509"/>
    <s v="东莞大朗美景PH"/>
    <x v="2"/>
    <s v="百胜餐饮（广东）有限公司"/>
    <s v="东莞"/>
    <x v="9"/>
    <x v="53"/>
    <x v="0"/>
  </r>
  <r>
    <x v="3"/>
    <s v="80051510"/>
    <s v="佛山禅城普君PH"/>
    <x v="2"/>
    <s v="百胜餐饮（广东）有限公司"/>
    <s v="佛山"/>
    <x v="9"/>
    <x v="65"/>
    <x v="0"/>
  </r>
  <r>
    <x v="3"/>
    <s v="80051511"/>
    <s v="珠海明珠PH"/>
    <x v="2"/>
    <s v="百胜餐饮（广东）有限公司"/>
    <s v="珠海"/>
    <x v="9"/>
    <x v="78"/>
    <x v="0"/>
  </r>
  <r>
    <x v="3"/>
    <s v="80051512"/>
    <s v="东莞城市风景PH"/>
    <x v="2"/>
    <s v="百胜餐饮（广东）有限公司"/>
    <s v="东莞"/>
    <x v="9"/>
    <x v="53"/>
    <x v="0"/>
  </r>
  <r>
    <x v="3"/>
    <s v="80051513"/>
    <s v="广州中大科技园PHS"/>
    <x v="2"/>
    <s v="百胜餐饮（广东）有限公司"/>
    <s v="广州"/>
    <x v="9"/>
    <x v="52"/>
    <x v="0"/>
  </r>
  <r>
    <x v="3"/>
    <s v="80051514"/>
    <s v="儋州创新PH"/>
    <x v="2"/>
    <s v="百胜餐饮（广东）有限公司"/>
    <s v="儋州"/>
    <x v="10"/>
    <x v="55"/>
    <x v="0"/>
  </r>
  <r>
    <x v="3"/>
    <s v="80051515"/>
    <s v="海口名门PH"/>
    <x v="2"/>
    <s v="百胜餐饮（广东）有限公司"/>
    <s v="海口"/>
    <x v="10"/>
    <x v="55"/>
    <x v="0"/>
  </r>
  <r>
    <x v="3"/>
    <s v="80051516"/>
    <s v="番禺华汇广场PHS"/>
    <x v="2"/>
    <s v="百胜餐饮（广东）有限公司"/>
    <s v="番禺"/>
    <x v="9"/>
    <x v="52"/>
    <x v="0"/>
  </r>
  <r>
    <x v="3"/>
    <s v="80051517"/>
    <s v="广州荔景PHS"/>
    <x v="2"/>
    <s v="百胜餐饮（广东）有限公司"/>
    <s v="广州"/>
    <x v="9"/>
    <x v="52"/>
    <x v="1"/>
  </r>
  <r>
    <x v="3"/>
    <s v="80051518"/>
    <s v="深圳水榭春天PHS"/>
    <x v="2"/>
    <s v="百胜餐饮（广东）有限公司"/>
    <s v="深圳"/>
    <x v="9"/>
    <x v="62"/>
    <x v="0"/>
  </r>
  <r>
    <x v="3"/>
    <s v="80051519"/>
    <s v="从化从城大道PH"/>
    <x v="2"/>
    <s v="百胜餐饮（广东）有限公司"/>
    <s v="从化"/>
    <x v="9"/>
    <x v="52"/>
    <x v="0"/>
  </r>
  <r>
    <x v="3"/>
    <s v="80051520"/>
    <s v="东莞常平市场路PH"/>
    <x v="2"/>
    <s v="百胜餐饮（广东）有限公司"/>
    <s v="东莞"/>
    <x v="9"/>
    <x v="53"/>
    <x v="0"/>
  </r>
  <r>
    <x v="3"/>
    <s v="80051521"/>
    <s v="阳春阳春大道PH"/>
    <x v="2"/>
    <s v="百胜餐饮（广东）有限公司"/>
    <s v="阳江"/>
    <x v="9"/>
    <x v="82"/>
    <x v="0"/>
  </r>
  <r>
    <x v="3"/>
    <s v="80051522"/>
    <s v="深圳横岗横岗PH"/>
    <x v="2"/>
    <s v="百胜餐饮（广东）有限公司"/>
    <s v="深圳"/>
    <x v="9"/>
    <x v="62"/>
    <x v="0"/>
  </r>
  <r>
    <x v="3"/>
    <s v="80051523"/>
    <s v="广州农林下路PHS"/>
    <x v="2"/>
    <s v="百胜餐饮（广东）有限公司"/>
    <s v="广州"/>
    <x v="9"/>
    <x v="52"/>
    <x v="0"/>
  </r>
  <r>
    <x v="3"/>
    <s v="80051524"/>
    <s v="广州百信广场PH"/>
    <x v="2"/>
    <s v="百胜餐饮（广东）有限公司"/>
    <s v="广州"/>
    <x v="9"/>
    <x v="52"/>
    <x v="0"/>
  </r>
  <r>
    <x v="3"/>
    <s v="80051525"/>
    <s v="广州正佳PH"/>
    <x v="2"/>
    <s v="百胜餐饮（广东）有限公司"/>
    <s v="广州"/>
    <x v="9"/>
    <x v="52"/>
    <x v="0"/>
  </r>
  <r>
    <x v="3"/>
    <s v="80051526"/>
    <s v="广州骏盈PH"/>
    <x v="2"/>
    <s v="百胜餐饮（广东）有限公司"/>
    <s v="广州"/>
    <x v="9"/>
    <x v="52"/>
    <x v="0"/>
  </r>
  <r>
    <x v="3"/>
    <s v="80051527"/>
    <s v="佛山西樵樵高PH"/>
    <x v="2"/>
    <s v="百胜餐饮（广东）有限公司"/>
    <s v="南海"/>
    <x v="9"/>
    <x v="65"/>
    <x v="0"/>
  </r>
  <r>
    <x v="3"/>
    <s v="80051528"/>
    <s v="海口玉沙PH"/>
    <x v="2"/>
    <s v="百胜餐饮（广东）有限公司"/>
    <s v="海口"/>
    <x v="10"/>
    <x v="55"/>
    <x v="0"/>
  </r>
  <r>
    <x v="3"/>
    <s v="80051529"/>
    <s v="东莞樟木头天一城PH"/>
    <x v="2"/>
    <s v="百胜餐饮（广东）有限公司"/>
    <s v="东莞"/>
    <x v="9"/>
    <x v="53"/>
    <x v="0"/>
  </r>
  <r>
    <x v="3"/>
    <s v="80051530"/>
    <s v="韶关北江PH"/>
    <x v="2"/>
    <s v="百胜餐饮（广东）有限公司"/>
    <s v="韶关"/>
    <x v="9"/>
    <x v="70"/>
    <x v="0"/>
  </r>
  <r>
    <x v="3"/>
    <s v="80051531"/>
    <s v="佛山南海南庄吉利PH"/>
    <x v="2"/>
    <s v="百胜餐饮（广东）有限公司"/>
    <s v="南海"/>
    <x v="9"/>
    <x v="65"/>
    <x v="0"/>
  </r>
  <r>
    <x v="3"/>
    <s v="80051532"/>
    <s v="广州骏唐广场PH"/>
    <x v="2"/>
    <s v="百胜餐饮（广东）有限公司"/>
    <s v="广州"/>
    <x v="9"/>
    <x v="52"/>
    <x v="0"/>
  </r>
  <r>
    <x v="3"/>
    <s v="80051533"/>
    <s v="广州石牌东PH"/>
    <x v="2"/>
    <s v="百胜餐饮（广东）有限公司"/>
    <s v="广州"/>
    <x v="9"/>
    <x v="52"/>
    <x v="0"/>
  </r>
  <r>
    <x v="3"/>
    <s v="80051534"/>
    <s v="广州人和站PH"/>
    <x v="2"/>
    <s v="百胜餐饮（广东）有限公司"/>
    <s v="广州"/>
    <x v="9"/>
    <x v="52"/>
    <x v="0"/>
  </r>
  <r>
    <x v="3"/>
    <s v="80051535"/>
    <s v="海口海甸PH"/>
    <x v="2"/>
    <s v="百胜餐饮（广东）有限公司"/>
    <s v="海口"/>
    <x v="10"/>
    <x v="55"/>
    <x v="0"/>
  </r>
  <r>
    <x v="3"/>
    <s v="80051536"/>
    <s v="北海财富PH"/>
    <x v="2"/>
    <s v="百胜餐饮（广东）有限公司"/>
    <s v="北海"/>
    <x v="8"/>
    <x v="80"/>
    <x v="0"/>
  </r>
  <r>
    <x v="3"/>
    <s v="80051537"/>
    <s v="番禺富丽PHS"/>
    <x v="2"/>
    <s v="百胜餐饮（广东）有限公司"/>
    <s v="番禺"/>
    <x v="9"/>
    <x v="52"/>
    <x v="0"/>
  </r>
  <r>
    <x v="3"/>
    <s v="80051539"/>
    <s v="三水三水广场PH"/>
    <x v="2"/>
    <s v="百胜餐饮（广东）有限公司"/>
    <s v="三水"/>
    <x v="9"/>
    <x v="65"/>
    <x v="0"/>
  </r>
  <r>
    <x v="3"/>
    <s v="80051540"/>
    <s v="顺德大良佛山嘉信PH"/>
    <x v="2"/>
    <s v="百胜餐饮（广东）有限公司"/>
    <s v="顺德"/>
    <x v="9"/>
    <x v="65"/>
    <x v="0"/>
  </r>
  <r>
    <x v="3"/>
    <s v="80051541"/>
    <s v="深圳宝能太古城PHS"/>
    <x v="2"/>
    <s v="百胜餐饮（广东）有限公司"/>
    <s v="深圳"/>
    <x v="9"/>
    <x v="62"/>
    <x v="0"/>
  </r>
  <r>
    <x v="3"/>
    <s v="80051542"/>
    <s v="顺德伦教伦教PH"/>
    <x v="2"/>
    <s v="百胜餐饮（广东）有限公司"/>
    <s v="顺德"/>
    <x v="9"/>
    <x v="65"/>
    <x v="0"/>
  </r>
  <r>
    <x v="3"/>
    <s v="80051543"/>
    <s v="广州百花PHS"/>
    <x v="2"/>
    <s v="百胜餐饮（广东）有限公司"/>
    <s v="广州"/>
    <x v="9"/>
    <x v="52"/>
    <x v="0"/>
  </r>
  <r>
    <x v="3"/>
    <s v="80051544"/>
    <s v="佛山禅城季华四路PH"/>
    <x v="2"/>
    <s v="百胜餐饮（广东）有限公司"/>
    <s v="佛山"/>
    <x v="9"/>
    <x v="65"/>
    <x v="0"/>
  </r>
  <r>
    <x v="3"/>
    <s v="80051545"/>
    <s v="海口望海PH"/>
    <x v="2"/>
    <s v="百胜餐饮（广东）有限公司"/>
    <s v="海口"/>
    <x v="10"/>
    <x v="55"/>
    <x v="0"/>
  </r>
  <r>
    <x v="3"/>
    <s v="80051546"/>
    <s v="海口红城湖PH"/>
    <x v="2"/>
    <s v="百胜餐饮（广东）有限公司"/>
    <s v="海口"/>
    <x v="10"/>
    <x v="55"/>
    <x v="0"/>
  </r>
  <r>
    <x v="3"/>
    <s v="80051547"/>
    <s v="柳州谷埠PHS"/>
    <x v="2"/>
    <s v="百胜餐饮（广东）有限公司"/>
    <s v="柳州"/>
    <x v="8"/>
    <x v="51"/>
    <x v="0"/>
  </r>
  <r>
    <x v="3"/>
    <s v="80051548"/>
    <s v="南宁淡村PH"/>
    <x v="2"/>
    <s v="百胜餐饮（广东）有限公司"/>
    <s v="南宁"/>
    <x v="8"/>
    <x v="77"/>
    <x v="0"/>
  </r>
  <r>
    <x v="3"/>
    <s v="80051549"/>
    <s v="海丰地王广场PH"/>
    <x v="2"/>
    <s v="百胜餐饮（广东）有限公司"/>
    <s v="海丰"/>
    <x v="9"/>
    <x v="60"/>
    <x v="0"/>
  </r>
  <r>
    <x v="3"/>
    <s v="80051550"/>
    <s v="新会冈州PH"/>
    <x v="2"/>
    <s v="百胜餐饮（广东）有限公司"/>
    <s v="新会"/>
    <x v="9"/>
    <x v="54"/>
    <x v="0"/>
  </r>
  <r>
    <x v="3"/>
    <s v="80051551"/>
    <s v="清远康乐PH"/>
    <x v="2"/>
    <s v="百胜餐饮（广东）有限公司"/>
    <s v="清远"/>
    <x v="9"/>
    <x v="83"/>
    <x v="0"/>
  </r>
  <r>
    <x v="3"/>
    <s v="80051554"/>
    <s v="南宁盛天地PHS"/>
    <x v="2"/>
    <s v="百胜餐饮（广东）有限公司"/>
    <s v="南宁"/>
    <x v="8"/>
    <x v="77"/>
    <x v="0"/>
  </r>
  <r>
    <x v="3"/>
    <s v="80051555"/>
    <s v="河源建设大道PH"/>
    <x v="2"/>
    <s v="百胜餐饮（广东）有限公司"/>
    <s v="河源"/>
    <x v="9"/>
    <x v="84"/>
    <x v="0"/>
  </r>
  <r>
    <x v="3"/>
    <s v="80051557"/>
    <s v="广州淘金路PH"/>
    <x v="2"/>
    <s v="百胜餐饮（广东）有限公司"/>
    <s v="广州"/>
    <x v="9"/>
    <x v="52"/>
    <x v="0"/>
  </r>
  <r>
    <x v="3"/>
    <s v="80051558"/>
    <s v="佛山南海海北建设大道PHS"/>
    <x v="2"/>
    <s v="百胜餐饮（广东）有限公司"/>
    <s v="南海"/>
    <x v="9"/>
    <x v="65"/>
    <x v="0"/>
  </r>
  <r>
    <x v="3"/>
    <s v="80051559"/>
    <s v="汕尾名门PH"/>
    <x v="2"/>
    <s v="百胜餐饮（广东）有限公司"/>
    <s v="汕尾"/>
    <x v="9"/>
    <x v="60"/>
    <x v="0"/>
  </r>
  <r>
    <x v="3"/>
    <s v="80051560"/>
    <s v="广州西成都荟PHS"/>
    <x v="2"/>
    <s v="百胜餐饮（广东）有限公司"/>
    <s v="广州"/>
    <x v="9"/>
    <x v="52"/>
    <x v="0"/>
  </r>
  <r>
    <x v="3"/>
    <s v="80051561"/>
    <s v="深圳南山欧洲城PHS"/>
    <x v="2"/>
    <s v="百胜餐饮（广东）有限公司"/>
    <s v="深圳"/>
    <x v="9"/>
    <x v="62"/>
    <x v="0"/>
  </r>
  <r>
    <x v="3"/>
    <s v="80051562"/>
    <s v="广州乐都汇PH"/>
    <x v="2"/>
    <s v="百胜餐饮（广东）有限公司"/>
    <s v="广州"/>
    <x v="9"/>
    <x v="52"/>
    <x v="0"/>
  </r>
  <r>
    <x v="3"/>
    <s v="80051563"/>
    <s v="南宁世贸西城PHS"/>
    <x v="2"/>
    <s v="百胜餐饮（广东）有限公司"/>
    <s v="南宁"/>
    <x v="8"/>
    <x v="77"/>
    <x v="0"/>
  </r>
  <r>
    <x v="3"/>
    <s v="80051564"/>
    <s v="深圳新闻路PHS"/>
    <x v="2"/>
    <s v="百胜餐饮（广东）有限公司"/>
    <s v="深圳"/>
    <x v="9"/>
    <x v="62"/>
    <x v="0"/>
  </r>
  <r>
    <x v="3"/>
    <s v="80051565"/>
    <s v="增城凤凰城PH"/>
    <x v="2"/>
    <s v="百胜餐饮（广东）有限公司"/>
    <s v="增城"/>
    <x v="9"/>
    <x v="52"/>
    <x v="0"/>
  </r>
  <r>
    <x v="3"/>
    <s v="80051566"/>
    <s v="广州乐峰PHS"/>
    <x v="2"/>
    <s v="百胜餐饮（广东）有限公司"/>
    <s v="广州"/>
    <x v="9"/>
    <x v="52"/>
    <x v="0"/>
  </r>
  <r>
    <x v="3"/>
    <s v="80051567"/>
    <s v="广州新都荟PHS"/>
    <x v="2"/>
    <s v="百胜餐饮（广东）有限公司"/>
    <s v="广州"/>
    <x v="9"/>
    <x v="52"/>
    <x v="0"/>
  </r>
  <r>
    <x v="3"/>
    <s v="80051568"/>
    <s v="深圳横岗天虹PH"/>
    <x v="2"/>
    <s v="百胜餐饮（广东）有限公司"/>
    <s v="深圳"/>
    <x v="9"/>
    <x v="62"/>
    <x v="0"/>
  </r>
  <r>
    <x v="3"/>
    <s v="80051569"/>
    <s v="桂林联达PH"/>
    <x v="2"/>
    <s v="百胜餐饮（广东）有限公司"/>
    <s v="桂林"/>
    <x v="8"/>
    <x v="69"/>
    <x v="0"/>
  </r>
  <r>
    <x v="3"/>
    <s v="80051570"/>
    <s v="佛山南海里水PH"/>
    <x v="2"/>
    <s v="百胜餐饮（广东）有限公司"/>
    <s v="南海"/>
    <x v="9"/>
    <x v="65"/>
    <x v="0"/>
  </r>
  <r>
    <x v="3"/>
    <s v="80051571"/>
    <s v="湛江湛川大道PH"/>
    <x v="2"/>
    <s v="百胜餐饮（广东）有限公司"/>
    <s v="湛江"/>
    <x v="9"/>
    <x v="63"/>
    <x v="0"/>
  </r>
  <r>
    <x v="3"/>
    <s v="80051572"/>
    <s v="清远锦绣清城PH"/>
    <x v="2"/>
    <s v="百胜餐饮（广东）有限公司"/>
    <s v="清远"/>
    <x v="9"/>
    <x v="83"/>
    <x v="0"/>
  </r>
  <r>
    <x v="3"/>
    <s v="80051573"/>
    <s v="东莞桥头桥光PH"/>
    <x v="2"/>
    <s v="百胜餐饮（广东）有限公司"/>
    <s v="东莞"/>
    <x v="9"/>
    <x v="53"/>
    <x v="0"/>
  </r>
  <r>
    <x v="3"/>
    <s v="80051574"/>
    <s v="广州黄埔东路PH"/>
    <x v="2"/>
    <s v="百胜餐饮（广东）有限公司"/>
    <s v="广州"/>
    <x v="9"/>
    <x v="52"/>
    <x v="0"/>
  </r>
  <r>
    <x v="3"/>
    <s v="80051575"/>
    <s v="佛山南海博爱PH"/>
    <x v="2"/>
    <s v="百胜餐饮（广东）有限公司"/>
    <s v="南海"/>
    <x v="9"/>
    <x v="65"/>
    <x v="0"/>
  </r>
  <r>
    <x v="3"/>
    <s v="80051576"/>
    <s v="东莞长安万达PH"/>
    <x v="2"/>
    <s v="百胜餐饮（广东）有限公司"/>
    <s v="东莞"/>
    <x v="9"/>
    <x v="53"/>
    <x v="0"/>
  </r>
  <r>
    <x v="3"/>
    <s v="80051577"/>
    <s v="深圳海雅缤纷城PHS"/>
    <x v="2"/>
    <s v="百胜餐饮（广东）有限公司"/>
    <s v="深圳"/>
    <x v="9"/>
    <x v="62"/>
    <x v="0"/>
  </r>
  <r>
    <x v="3"/>
    <s v="80051578"/>
    <s v="东莞松山湖松湖烟雨PH"/>
    <x v="2"/>
    <s v="百胜餐饮（广东）有限公司"/>
    <s v="东莞"/>
    <x v="9"/>
    <x v="53"/>
    <x v="0"/>
  </r>
  <r>
    <x v="3"/>
    <s v="80051579"/>
    <s v="清远松林公园PH"/>
    <x v="2"/>
    <s v="百胜餐饮（广东）有限公司"/>
    <s v="清远"/>
    <x v="9"/>
    <x v="83"/>
    <x v="0"/>
  </r>
  <r>
    <x v="3"/>
    <s v="80051580"/>
    <s v="广州花城湾PHS"/>
    <x v="2"/>
    <s v="百胜餐饮（广东）有限公司"/>
    <s v="广州"/>
    <x v="9"/>
    <x v="52"/>
    <x v="0"/>
  </r>
  <r>
    <x v="3"/>
    <s v="80051581"/>
    <s v="番禺如意PHS"/>
    <x v="2"/>
    <s v="百胜餐饮（广东）有限公司"/>
    <s v="番禺"/>
    <x v="9"/>
    <x v="52"/>
    <x v="0"/>
  </r>
  <r>
    <x v="3"/>
    <s v="80051582"/>
    <s v="三亚三亚站PH"/>
    <x v="2"/>
    <s v="百胜餐饮（广东）有限公司"/>
    <s v="三亚"/>
    <x v="10"/>
    <x v="73"/>
    <x v="0"/>
  </r>
  <r>
    <x v="3"/>
    <s v="80051583"/>
    <s v="中山兴中广场PH"/>
    <x v="2"/>
    <s v="百胜餐饮（广东）有限公司"/>
    <s v="中山"/>
    <x v="9"/>
    <x v="58"/>
    <x v="0"/>
  </r>
  <r>
    <x v="3"/>
    <s v="80051584"/>
    <s v="台山环市东PH"/>
    <x v="2"/>
    <s v="百胜餐饮（广东）有限公司"/>
    <s v="台山"/>
    <x v="9"/>
    <x v="54"/>
    <x v="0"/>
  </r>
  <r>
    <x v="3"/>
    <s v="80051585"/>
    <s v="中山东凤名扬PH"/>
    <x v="2"/>
    <s v="百胜餐饮（广东）有限公司"/>
    <s v="中山"/>
    <x v="9"/>
    <x v="58"/>
    <x v="1"/>
  </r>
  <r>
    <x v="3"/>
    <s v="80051586"/>
    <s v="佛山禅城季华七路PHS"/>
    <x v="2"/>
    <s v="百胜餐饮（广东）有限公司"/>
    <s v="佛山"/>
    <x v="9"/>
    <x v="65"/>
    <x v="0"/>
  </r>
  <r>
    <x v="3"/>
    <s v="80051587"/>
    <s v="吴川同德城PH"/>
    <x v="2"/>
    <s v="百胜餐饮（广东）有限公司"/>
    <s v="吴川"/>
    <x v="9"/>
    <x v="63"/>
    <x v="0"/>
  </r>
  <r>
    <x v="3"/>
    <s v="80051588"/>
    <s v="惠东华侨城PH"/>
    <x v="1"/>
    <s v="百胜餐饮（广东）有限公司"/>
    <s v="惠东"/>
    <x v="9"/>
    <x v="56"/>
    <x v="0"/>
  </r>
  <r>
    <x v="3"/>
    <s v="80051589"/>
    <s v="顺德乐从PH"/>
    <x v="2"/>
    <s v="百胜餐饮（广东）有限公司"/>
    <s v="顺德"/>
    <x v="9"/>
    <x v="65"/>
    <x v="0"/>
  </r>
  <r>
    <x v="3"/>
    <s v="80051590"/>
    <s v="深圳龙岗和田PH"/>
    <x v="2"/>
    <s v="百胜餐饮（广东）有限公司"/>
    <s v="深圳"/>
    <x v="9"/>
    <x v="62"/>
    <x v="0"/>
  </r>
  <r>
    <x v="3"/>
    <s v="80051591"/>
    <s v="柳州新地王PHS"/>
    <x v="2"/>
    <s v="百胜餐饮（广东）有限公司"/>
    <s v="柳州"/>
    <x v="8"/>
    <x v="51"/>
    <x v="0"/>
  </r>
  <r>
    <x v="3"/>
    <s v="80051592"/>
    <s v="南海海三路PHS"/>
    <x v="2"/>
    <s v="百胜餐饮（广东）有限公司"/>
    <s v="南海"/>
    <x v="9"/>
    <x v="65"/>
    <x v="0"/>
  </r>
  <r>
    <x v="3"/>
    <s v="80051593"/>
    <s v="广州万菱汇PH"/>
    <x v="2"/>
    <s v="百胜餐饮（广东）有限公司"/>
    <s v="广州"/>
    <x v="9"/>
    <x v="52"/>
    <x v="0"/>
  </r>
  <r>
    <x v="3"/>
    <s v="80051594"/>
    <s v="中山世纪PH"/>
    <x v="2"/>
    <s v="百胜餐饮（广东）有限公司"/>
    <s v="中山"/>
    <x v="9"/>
    <x v="58"/>
    <x v="0"/>
  </r>
  <r>
    <x v="3"/>
    <s v="80051595"/>
    <s v="英德英德PH"/>
    <x v="2"/>
    <s v="百胜餐饮（广东）有限公司"/>
    <s v="英德"/>
    <x v="9"/>
    <x v="83"/>
    <x v="0"/>
  </r>
  <r>
    <x v="3"/>
    <s v="80051596"/>
    <s v="湛江金沙湾广场PHS"/>
    <x v="2"/>
    <s v="百胜餐饮（广东）有限公司"/>
    <s v="湛江"/>
    <x v="9"/>
    <x v="63"/>
    <x v="0"/>
  </r>
  <r>
    <x v="3"/>
    <s v="80051597"/>
    <s v="中山康华路PH"/>
    <x v="2"/>
    <s v="百胜餐饮（广东）有限公司"/>
    <s v="中山"/>
    <x v="9"/>
    <x v="58"/>
    <x v="0"/>
  </r>
  <r>
    <x v="3"/>
    <s v="80051598"/>
    <s v="深圳彩德城PH"/>
    <x v="2"/>
    <s v="百胜餐饮（广东）有限公司"/>
    <s v="深圳"/>
    <x v="9"/>
    <x v="62"/>
    <x v="0"/>
  </r>
  <r>
    <x v="3"/>
    <s v="80051599"/>
    <s v="四会清塘大道PH"/>
    <x v="2"/>
    <s v="百胜餐饮（广东）有限公司"/>
    <s v="四会"/>
    <x v="9"/>
    <x v="71"/>
    <x v="0"/>
  </r>
  <r>
    <x v="3"/>
    <s v="80051803"/>
    <s v="琼海东风PH"/>
    <x v="2"/>
    <s v="百胜餐饮（广东）有限公司"/>
    <s v="琼海"/>
    <x v="10"/>
    <x v="59"/>
    <x v="0"/>
  </r>
  <r>
    <x v="3"/>
    <s v="80051804"/>
    <s v="深圳沙井西荟城PHS"/>
    <x v="2"/>
    <s v="百胜餐饮（广东）有限公司"/>
    <s v="深圳"/>
    <x v="9"/>
    <x v="62"/>
    <x v="0"/>
  </r>
  <r>
    <x v="3"/>
    <s v="80051805"/>
    <s v="三亚步行街PH"/>
    <x v="2"/>
    <s v="百胜餐饮（广东）有限公司"/>
    <s v="三亚"/>
    <x v="10"/>
    <x v="73"/>
    <x v="0"/>
  </r>
  <r>
    <x v="3"/>
    <s v="80051806"/>
    <s v="中山利和PH"/>
    <x v="2"/>
    <s v="百胜餐饮（广东）有限公司"/>
    <s v="中山"/>
    <x v="9"/>
    <x v="58"/>
    <x v="0"/>
  </r>
  <r>
    <x v="3"/>
    <s v="80051807"/>
    <s v="河源丽日PH"/>
    <x v="2"/>
    <s v="百胜餐饮（广东）有限公司"/>
    <s v="河源"/>
    <x v="9"/>
    <x v="84"/>
    <x v="0"/>
  </r>
  <r>
    <x v="3"/>
    <s v="80051808"/>
    <s v="广州滨江东PHS"/>
    <x v="2"/>
    <s v="百胜餐饮（广东）有限公司"/>
    <s v="广州"/>
    <x v="9"/>
    <x v="52"/>
    <x v="0"/>
  </r>
  <r>
    <x v="3"/>
    <s v="80051809"/>
    <s v="深圳沙井中心PHS"/>
    <x v="2"/>
    <s v="百胜餐饮（广东）有限公司"/>
    <s v="深圳"/>
    <x v="9"/>
    <x v="62"/>
    <x v="0"/>
  </r>
  <r>
    <x v="3"/>
    <s v="80051810"/>
    <s v="东莞东泰PH"/>
    <x v="2"/>
    <s v="百胜餐饮（广东）有限公司"/>
    <s v="东莞"/>
    <x v="9"/>
    <x v="53"/>
    <x v="0"/>
  </r>
  <r>
    <x v="3"/>
    <s v="80051811"/>
    <s v="惠州港惠PHS"/>
    <x v="2"/>
    <s v="百胜餐饮（广东）有限公司"/>
    <s v="惠州"/>
    <x v="9"/>
    <x v="56"/>
    <x v="0"/>
  </r>
  <r>
    <x v="3"/>
    <s v="80051812"/>
    <s v="东莞中堂PH"/>
    <x v="2"/>
    <s v="百胜餐饮（广东）有限公司"/>
    <s v="东莞"/>
    <x v="9"/>
    <x v="53"/>
    <x v="0"/>
  </r>
  <r>
    <x v="3"/>
    <s v="80051813"/>
    <s v="惠州瑞峰天虹PHS"/>
    <x v="2"/>
    <s v="百胜餐饮（广东）有限公司"/>
    <s v="惠州"/>
    <x v="9"/>
    <x v="56"/>
    <x v="0"/>
  </r>
  <r>
    <x v="3"/>
    <s v="80051814"/>
    <s v="深圳欢乐谷PHS"/>
    <x v="2"/>
    <s v="百胜餐饮（广东）有限公司"/>
    <s v="深圳"/>
    <x v="9"/>
    <x v="62"/>
    <x v="0"/>
  </r>
  <r>
    <x v="3"/>
    <s v="80051815"/>
    <s v="中山东升PH"/>
    <x v="2"/>
    <s v="百胜餐饮（广东）有限公司"/>
    <s v="中山"/>
    <x v="9"/>
    <x v="58"/>
    <x v="0"/>
  </r>
  <r>
    <x v="3"/>
    <s v="80051816"/>
    <s v="东莞塘厦迎宾大道PH"/>
    <x v="2"/>
    <s v="百胜餐饮（广东）有限公司"/>
    <s v="东莞"/>
    <x v="9"/>
    <x v="53"/>
    <x v="0"/>
  </r>
  <r>
    <x v="3"/>
    <s v="80051817"/>
    <s v="韶关南雄PH"/>
    <x v="2"/>
    <s v="百胜餐饮（广东）有限公司"/>
    <s v="韶关"/>
    <x v="9"/>
    <x v="70"/>
    <x v="0"/>
  </r>
  <r>
    <x v="3"/>
    <s v="80051818"/>
    <s v="东莞厚街莞太PH"/>
    <x v="2"/>
    <s v="百胜餐饮（广东）有限公司"/>
    <s v="番禺"/>
    <x v="9"/>
    <x v="52"/>
    <x v="0"/>
  </r>
  <r>
    <x v="3"/>
    <s v="80051819"/>
    <s v="番禺星河湾PHS"/>
    <x v="2"/>
    <s v="百胜餐饮（广东）有限公司"/>
    <s v="番禺"/>
    <x v="9"/>
    <x v="52"/>
    <x v="0"/>
  </r>
  <r>
    <x v="3"/>
    <s v="80051820"/>
    <s v="梧州旺城PH"/>
    <x v="2"/>
    <s v="百胜餐饮（广东）有限公司"/>
    <s v="梧州"/>
    <x v="8"/>
    <x v="67"/>
    <x v="0"/>
  </r>
  <r>
    <x v="3"/>
    <s v="80051821"/>
    <s v="番禺万达PHS"/>
    <x v="2"/>
    <s v="百胜餐饮（广东）有限公司"/>
    <s v="番禺"/>
    <x v="9"/>
    <x v="52"/>
    <x v="0"/>
  </r>
  <r>
    <x v="3"/>
    <s v="80051823"/>
    <s v="深圳万科广场PH"/>
    <x v="2"/>
    <s v="百胜餐饮（广东）有限公司"/>
    <s v="深圳"/>
    <x v="9"/>
    <x v="62"/>
    <x v="0"/>
  </r>
  <r>
    <x v="3"/>
    <s v="80051824"/>
    <s v="增城万达PH"/>
    <x v="2"/>
    <s v="百胜餐饮（广东）有限公司"/>
    <s v="增城"/>
    <x v="9"/>
    <x v="52"/>
    <x v="0"/>
  </r>
  <r>
    <x v="3"/>
    <s v="80051825"/>
    <s v="深圳新海上世界PHS"/>
    <x v="2"/>
    <s v="百胜餐饮（广东）有限公司"/>
    <s v="深圳"/>
    <x v="9"/>
    <x v="62"/>
    <x v="0"/>
  </r>
  <r>
    <x v="3"/>
    <s v="80051827"/>
    <s v="深圳公明PHS"/>
    <x v="2"/>
    <s v="百胜餐饮（广东）有限公司"/>
    <s v="深圳"/>
    <x v="9"/>
    <x v="62"/>
    <x v="0"/>
  </r>
  <r>
    <x v="3"/>
    <s v="80051828"/>
    <s v="儋州中兴PH"/>
    <x v="2"/>
    <s v="百胜餐饮（广东）有限公司"/>
    <s v="儋州"/>
    <x v="10"/>
    <x v="55"/>
    <x v="0"/>
  </r>
  <r>
    <x v="3"/>
    <s v="80051829"/>
    <s v="佛山祖庙PHS"/>
    <x v="2"/>
    <s v="百胜餐饮（广东）有限公司"/>
    <s v="佛山"/>
    <x v="9"/>
    <x v="65"/>
    <x v="0"/>
  </r>
  <r>
    <x v="3"/>
    <s v="80051830"/>
    <s v="海口大同PH"/>
    <x v="2"/>
    <s v="百胜餐饮（广东）有限公司"/>
    <s v="海口"/>
    <x v="10"/>
    <x v="55"/>
    <x v="0"/>
  </r>
  <r>
    <x v="3"/>
    <s v="80051831"/>
    <s v="韶关百年东街PH"/>
    <x v="2"/>
    <s v="百胜餐饮（广东）有限公司"/>
    <s v="韶关"/>
    <x v="9"/>
    <x v="70"/>
    <x v="0"/>
  </r>
  <r>
    <x v="3"/>
    <s v="80051832"/>
    <s v="珠海华发PH"/>
    <x v="2"/>
    <s v="百胜餐饮（广东）有限公司"/>
    <s v="珠海"/>
    <x v="9"/>
    <x v="78"/>
    <x v="0"/>
  </r>
  <r>
    <x v="3"/>
    <s v="80051833"/>
    <s v="深圳坂田PHS"/>
    <x v="2"/>
    <s v="百胜餐饮（广东）有限公司"/>
    <s v="深圳"/>
    <x v="9"/>
    <x v="62"/>
    <x v="0"/>
  </r>
  <r>
    <x v="3"/>
    <s v="80051834"/>
    <s v="东莞东城万达PH"/>
    <x v="2"/>
    <s v="百胜餐饮（广东）有限公司"/>
    <s v="东莞"/>
    <x v="9"/>
    <x v="53"/>
    <x v="0"/>
  </r>
  <r>
    <x v="3"/>
    <s v="80051835"/>
    <s v="南海万达PHS"/>
    <x v="2"/>
    <s v="百胜餐饮（广东）有限公司"/>
    <s v="佛山"/>
    <x v="9"/>
    <x v="65"/>
    <x v="0"/>
  </r>
  <r>
    <x v="3"/>
    <s v="80051836"/>
    <s v="东莞长安万科PH"/>
    <x v="2"/>
    <s v="百胜餐饮（广东）有限公司"/>
    <s v="东莞"/>
    <x v="9"/>
    <x v="53"/>
    <x v="0"/>
  </r>
  <r>
    <x v="3"/>
    <s v="80051837"/>
    <s v="深圳兴业PHS"/>
    <x v="2"/>
    <s v="百胜餐饮（广东）有限公司"/>
    <s v="深圳"/>
    <x v="9"/>
    <x v="62"/>
    <x v="0"/>
  </r>
  <r>
    <x v="3"/>
    <s v="80051838"/>
    <s v="湛江鼎盛广场PH"/>
    <x v="2"/>
    <s v="百胜餐饮（广东）有限公司"/>
    <s v="湛江"/>
    <x v="9"/>
    <x v="63"/>
    <x v="0"/>
  </r>
  <r>
    <x v="3"/>
    <s v="80051839"/>
    <s v="深圳中兴PH"/>
    <x v="2"/>
    <s v="百胜餐饮（广东）有限公司"/>
    <s v="深圳"/>
    <x v="9"/>
    <x v="62"/>
    <x v="0"/>
  </r>
  <r>
    <x v="3"/>
    <s v="80051840"/>
    <s v="南宁东葛路PH"/>
    <x v="2"/>
    <s v="百胜餐饮（广东）有限公司"/>
    <s v="南宁"/>
    <x v="8"/>
    <x v="77"/>
    <x v="0"/>
  </r>
  <r>
    <x v="3"/>
    <s v="80051841"/>
    <s v="南宁航洋PH"/>
    <x v="2"/>
    <s v="百胜餐饮（广东）有限公司"/>
    <s v="南宁"/>
    <x v="8"/>
    <x v="77"/>
    <x v="0"/>
  </r>
  <r>
    <x v="3"/>
    <s v="80051842"/>
    <s v="深圳壹海城PH"/>
    <x v="2"/>
    <s v="百胜餐饮（广东）有限公司"/>
    <s v="深圳"/>
    <x v="9"/>
    <x v="62"/>
    <x v="0"/>
  </r>
  <r>
    <x v="3"/>
    <s v="80051843"/>
    <s v="三亚海棠湾PH（不允许私自拆线）"/>
    <x v="2"/>
    <s v="百胜餐饮（广东）有限公司"/>
    <s v="三亚"/>
    <x v="10"/>
    <x v="73"/>
    <x v="0"/>
  </r>
  <r>
    <x v="3"/>
    <s v="80051845"/>
    <s v="东莞花园新街PH"/>
    <x v="2"/>
    <s v="百胜餐饮（广东）有限公司"/>
    <s v="东莞"/>
    <x v="9"/>
    <x v="53"/>
    <x v="0"/>
  </r>
  <r>
    <x v="3"/>
    <s v="80051846"/>
    <s v="江门万达PH"/>
    <x v="2"/>
    <s v="百胜餐饮（广东）有限公司"/>
    <s v="江门"/>
    <x v="9"/>
    <x v="54"/>
    <x v="0"/>
  </r>
  <r>
    <x v="3"/>
    <s v="80051847"/>
    <s v="南宁西关PH"/>
    <x v="2"/>
    <s v="百胜餐饮（广东）有限公司"/>
    <s v="南宁"/>
    <x v="8"/>
    <x v="77"/>
    <x v="0"/>
  </r>
  <r>
    <x v="3"/>
    <s v="80052501"/>
    <s v="深圳星河盛世PHS"/>
    <x v="2"/>
    <s v="百胜餐饮（广东）有限公司"/>
    <s v="深圳"/>
    <x v="9"/>
    <x v="62"/>
    <x v="0"/>
  </r>
  <r>
    <x v="3"/>
    <s v="80052502"/>
    <s v="广州站前PH"/>
    <x v="2"/>
    <s v="百胜餐饮（广东）有限公司"/>
    <s v="广州"/>
    <x v="9"/>
    <x v="52"/>
    <x v="1"/>
  </r>
  <r>
    <x v="3"/>
    <s v="80052503"/>
    <s v="南宁青秀万达PH"/>
    <x v="2"/>
    <s v="百胜餐饮（广东）有限公司"/>
    <s v="南宁"/>
    <x v="8"/>
    <x v="77"/>
    <x v="0"/>
  </r>
  <r>
    <x v="3"/>
    <s v="80052504"/>
    <s v="顺德清晖路PH"/>
    <x v="2"/>
    <s v="百胜餐饮（广东）有限公司"/>
    <s v="顺德"/>
    <x v="9"/>
    <x v="65"/>
    <x v="0"/>
  </r>
  <r>
    <x v="3"/>
    <s v="80052505"/>
    <s v="开平金桥PH"/>
    <x v="2"/>
    <s v="百胜餐饮（广东）有限公司"/>
    <s v="开平"/>
    <x v="9"/>
    <x v="54"/>
    <x v="0"/>
  </r>
  <r>
    <x v="3"/>
    <s v="80052506"/>
    <s v="佛山怡丰城PH"/>
    <x v="2"/>
    <s v="百胜餐饮（广东）有限公司"/>
    <s v="佛山"/>
    <x v="9"/>
    <x v="65"/>
    <x v="0"/>
  </r>
  <r>
    <x v="3"/>
    <s v="80052507"/>
    <s v="深圳宝安机场PHS"/>
    <x v="2"/>
    <s v="百胜餐饮（广东）有限公司"/>
    <s v="深圳"/>
    <x v="9"/>
    <x v="62"/>
    <x v="1"/>
  </r>
  <r>
    <x v="3"/>
    <s v="80052508"/>
    <s v="南宁朝阳PH"/>
    <x v="2"/>
    <s v="百胜餐饮（广东）有限公司"/>
    <s v="南宁"/>
    <x v="8"/>
    <x v="77"/>
    <x v="0"/>
  </r>
  <r>
    <x v="3"/>
    <s v="80052509"/>
    <s v="江门院士路PH"/>
    <x v="2"/>
    <s v="百胜餐饮（广东）有限公司"/>
    <s v="江门"/>
    <x v="9"/>
    <x v="54"/>
    <x v="0"/>
  </r>
  <r>
    <x v="3"/>
    <s v="80052510"/>
    <s v="湛江南国豪苑PH"/>
    <x v="2"/>
    <s v="百胜餐饮（广东）有限公司"/>
    <s v="湛江"/>
    <x v="9"/>
    <x v="63"/>
    <x v="0"/>
  </r>
  <r>
    <x v="3"/>
    <s v="80052511"/>
    <s v="深圳大芬PH"/>
    <x v="2"/>
    <s v="百胜餐饮（广东）有限公司"/>
    <s v="深圳"/>
    <x v="9"/>
    <x v="62"/>
    <x v="0"/>
  </r>
  <r>
    <x v="3"/>
    <s v="80052512"/>
    <s v="珠海富华里PH"/>
    <x v="2"/>
    <s v="百胜餐饮（广东）有限公司"/>
    <s v="珠海"/>
    <x v="9"/>
    <x v="78"/>
    <x v="0"/>
  </r>
  <r>
    <x v="3"/>
    <s v="80052513"/>
    <s v="惠州仲凯PH"/>
    <x v="2"/>
    <s v="百胜餐饮（广东）有限公司"/>
    <s v="惠州"/>
    <x v="9"/>
    <x v="56"/>
    <x v="0"/>
  </r>
  <r>
    <x v="3"/>
    <s v="80052515"/>
    <s v="东莞大岭山大道PH"/>
    <x v="2"/>
    <s v="百胜餐饮（广东）有限公司"/>
    <s v="东莞"/>
    <x v="9"/>
    <x v="53"/>
    <x v="0"/>
  </r>
  <r>
    <x v="3"/>
    <s v="80052516"/>
    <s v="深圳观澜PHS"/>
    <x v="2"/>
    <s v="百胜餐饮（广东）有限公司"/>
    <s v="深圳"/>
    <x v="9"/>
    <x v="62"/>
    <x v="0"/>
  </r>
  <r>
    <x v="3"/>
    <s v="80052518"/>
    <s v="海南东方PH"/>
    <x v="2"/>
    <s v="百胜餐饮（广东）有限公司"/>
    <s v="东方"/>
    <x v="10"/>
    <x v="85"/>
    <x v="0"/>
  </r>
  <r>
    <x v="3"/>
    <s v="80052519"/>
    <s v="顺德盈信广场PH"/>
    <x v="2"/>
    <s v="百胜餐饮（广东）有限公司"/>
    <s v="顺德"/>
    <x v="9"/>
    <x v="65"/>
    <x v="0"/>
  </r>
  <r>
    <x v="3"/>
    <s v="80052520"/>
    <s v="厚街康乐北PH"/>
    <x v="2"/>
    <s v="百胜餐饮（广东）有限公司"/>
    <s v="东莞"/>
    <x v="9"/>
    <x v="53"/>
    <x v="0"/>
  </r>
  <r>
    <x v="3"/>
    <s v="80052521"/>
    <s v="广西贺州PH"/>
    <x v="2"/>
    <s v="百胜餐饮（广东）有限公司"/>
    <s v="贺州"/>
    <x v="8"/>
    <x v="64"/>
    <x v="0"/>
  </r>
  <r>
    <x v="3"/>
    <s v="80052522"/>
    <s v="广州萝岗万达PH"/>
    <x v="2"/>
    <s v="百胜餐饮（广东）有限公司"/>
    <s v="广州"/>
    <x v="9"/>
    <x v="52"/>
    <x v="0"/>
  </r>
  <r>
    <x v="3"/>
    <s v="80052523"/>
    <s v="深圳四海PH"/>
    <x v="2"/>
    <s v="百胜餐饮（广东）有限公司"/>
    <s v="深圳"/>
    <x v="9"/>
    <x v="62"/>
    <x v="0"/>
  </r>
  <r>
    <x v="3"/>
    <s v="86005004"/>
    <s v="广州五羊新城S"/>
    <x v="1"/>
    <s v="百胜餐饮（广东）有限公司"/>
    <s v="广州"/>
    <x v="9"/>
    <x v="52"/>
    <x v="0"/>
  </r>
  <r>
    <x v="3"/>
    <s v="86005006"/>
    <s v="肇庆肇庆"/>
    <x v="1"/>
    <s v="百胜餐饮（广东）有限公司"/>
    <s v="肇庆"/>
    <x v="9"/>
    <x v="71"/>
    <x v="1"/>
  </r>
  <r>
    <x v="3"/>
    <s v="86005013"/>
    <s v="佛山KFC"/>
    <x v="1"/>
    <s v="百胜餐饮（广东）有限公司"/>
    <s v="佛山"/>
    <x v="9"/>
    <x v="65"/>
    <x v="0"/>
  </r>
  <r>
    <x v="3"/>
    <s v="86005016"/>
    <s v="佛山南海大沥客运站"/>
    <x v="1"/>
    <s v="百胜餐饮（广东）有限公司"/>
    <s v="南海"/>
    <x v="9"/>
    <x v="65"/>
    <x v="0"/>
  </r>
  <r>
    <x v="3"/>
    <s v="86005017"/>
    <s v="广州署前路S"/>
    <x v="1"/>
    <s v="百胜餐饮（广东）有限公司"/>
    <s v="广州"/>
    <x v="9"/>
    <x v="52"/>
    <x v="0"/>
  </r>
  <r>
    <x v="3"/>
    <s v="86005018"/>
    <s v="广州淘金路"/>
    <x v="1"/>
    <s v="百胜餐饮（广东）有限公司"/>
    <s v="广州"/>
    <x v="9"/>
    <x v="52"/>
    <x v="0"/>
  </r>
  <r>
    <x v="3"/>
    <s v="86005020"/>
    <s v="广州好又多"/>
    <x v="1"/>
    <s v="百胜餐饮（广东）有限公司"/>
    <s v="广州"/>
    <x v="9"/>
    <x v="52"/>
    <x v="0"/>
  </r>
  <r>
    <x v="3"/>
    <s v="86005021"/>
    <s v="韶关仁化"/>
    <x v="1"/>
    <s v="百胜餐饮（广东）有限公司"/>
    <s v="韶关"/>
    <x v="9"/>
    <x v="70"/>
    <x v="0"/>
  </r>
  <r>
    <x v="3"/>
    <s v="86005022"/>
    <s v="雷州西湖"/>
    <x v="1"/>
    <s v="百胜餐饮（广东）有限公司"/>
    <s v="雷州"/>
    <x v="9"/>
    <x v="63"/>
    <x v="0"/>
  </r>
  <r>
    <x v="3"/>
    <s v="86005024"/>
    <s v="顺德大良凤山"/>
    <x v="1"/>
    <s v="百胜餐饮（广东）有限公司"/>
    <s v="顺德"/>
    <x v="9"/>
    <x v="65"/>
    <x v="0"/>
  </r>
  <r>
    <x v="3"/>
    <s v="86005025"/>
    <s v="广州万客隆22点前到店"/>
    <x v="1"/>
    <s v="百胜餐饮（广东）有限公司"/>
    <s v="广州"/>
    <x v="9"/>
    <x v="52"/>
    <x v="0"/>
  </r>
  <r>
    <x v="3"/>
    <s v="86005027"/>
    <s v="广州北京路S"/>
    <x v="1"/>
    <s v="百胜餐饮（广东）有限公司"/>
    <s v="广州"/>
    <x v="9"/>
    <x v="52"/>
    <x v="1"/>
  </r>
  <r>
    <x v="3"/>
    <s v="86005028"/>
    <s v="中山中恳"/>
    <x v="1"/>
    <s v="百胜餐饮（广东）有限公司"/>
    <s v="中山"/>
    <x v="9"/>
    <x v="58"/>
    <x v="1"/>
  </r>
  <r>
    <x v="3"/>
    <s v="86005030"/>
    <s v="番禺南村S"/>
    <x v="1"/>
    <s v="百胜餐饮（广东）有限公司"/>
    <s v="番禺"/>
    <x v="9"/>
    <x v="52"/>
    <x v="0"/>
  </r>
  <r>
    <x v="3"/>
    <s v="86005031"/>
    <s v="湛江国贸"/>
    <x v="1"/>
    <s v="百胜餐饮（广东）有限公司"/>
    <s v="湛江"/>
    <x v="9"/>
    <x v="63"/>
    <x v="0"/>
  </r>
  <r>
    <x v="3"/>
    <s v="86005032"/>
    <s v="惠州南坛"/>
    <x v="1"/>
    <s v="百胜餐饮（广东）有限公司"/>
    <s v="惠州"/>
    <x v="9"/>
    <x v="56"/>
    <x v="1"/>
  </r>
  <r>
    <x v="3"/>
    <s v="86005033"/>
    <s v="佛山南海南海"/>
    <x v="1"/>
    <s v="百胜餐饮（广东）有限公司"/>
    <s v="南海"/>
    <x v="9"/>
    <x v="65"/>
    <x v="1"/>
  </r>
  <r>
    <x v="3"/>
    <s v="86005034"/>
    <s v="增城逸富"/>
    <x v="1"/>
    <s v="百胜餐饮（广东）有限公司"/>
    <s v="增城"/>
    <x v="9"/>
    <x v="52"/>
    <x v="0"/>
  </r>
  <r>
    <x v="3"/>
    <s v="86005035"/>
    <s v="佛山禅城季华"/>
    <x v="1"/>
    <s v="百胜餐饮（广东）有限公司"/>
    <s v="佛山"/>
    <x v="9"/>
    <x v="65"/>
    <x v="0"/>
  </r>
  <r>
    <x v="3"/>
    <s v="86005037"/>
    <s v="江门胜利"/>
    <x v="1"/>
    <s v="百胜餐饮（广东）有限公司"/>
    <s v="江门"/>
    <x v="9"/>
    <x v="54"/>
    <x v="0"/>
  </r>
  <r>
    <x v="3"/>
    <s v="86005039"/>
    <s v="广州广雅"/>
    <x v="1"/>
    <s v="百胜餐饮（广东）有限公司"/>
    <s v="广州"/>
    <x v="9"/>
    <x v="52"/>
    <x v="0"/>
  </r>
  <r>
    <x v="3"/>
    <s v="86005042"/>
    <s v="广州购书中心"/>
    <x v="1"/>
    <s v="百胜餐饮（广东）有限公司"/>
    <s v="广州"/>
    <x v="9"/>
    <x v="52"/>
    <x v="0"/>
  </r>
  <r>
    <x v="3"/>
    <s v="86005043"/>
    <s v="广州东郊"/>
    <x v="1"/>
    <s v="百胜餐饮（广东）有限公司"/>
    <s v="广州"/>
    <x v="9"/>
    <x v="52"/>
    <x v="0"/>
  </r>
  <r>
    <x v="3"/>
    <s v="86005044"/>
    <s v="中山万佳"/>
    <x v="1"/>
    <s v="百胜餐饮（广东）有限公司"/>
    <s v="中山"/>
    <x v="9"/>
    <x v="58"/>
    <x v="1"/>
  </r>
  <r>
    <x v="3"/>
    <s v="86005045"/>
    <s v="顺德容桂容桂"/>
    <x v="1"/>
    <s v="百胜餐饮（广东）有限公司"/>
    <s v="顺德"/>
    <x v="9"/>
    <x v="65"/>
    <x v="0"/>
  </r>
  <r>
    <x v="3"/>
    <s v="86005046"/>
    <s v="广州南油S"/>
    <x v="1"/>
    <s v="百胜餐饮（广东）有限公司"/>
    <s v="广州"/>
    <x v="9"/>
    <x v="52"/>
    <x v="0"/>
  </r>
  <r>
    <x v="3"/>
    <s v="86005049"/>
    <s v="江门中远"/>
    <x v="1"/>
    <s v="百胜餐饮（广东）有限公司"/>
    <s v="江门"/>
    <x v="9"/>
    <x v="54"/>
    <x v="0"/>
  </r>
  <r>
    <x v="3"/>
    <s v="86005050"/>
    <s v="茂名茂名S"/>
    <x v="1"/>
    <s v="百胜餐饮（广东）有限公司"/>
    <s v="茂名"/>
    <x v="9"/>
    <x v="66"/>
    <x v="0"/>
  </r>
  <r>
    <x v="3"/>
    <s v="86005051"/>
    <s v="广州前进"/>
    <x v="1"/>
    <s v="百胜餐饮（广东）有限公司"/>
    <s v="广州"/>
    <x v="9"/>
    <x v="52"/>
    <x v="1"/>
  </r>
  <r>
    <x v="3"/>
    <s v="86005053"/>
    <s v="花都云山大道"/>
    <x v="1"/>
    <s v="百胜餐饮（广东）有限公司"/>
    <s v="花都"/>
    <x v="9"/>
    <x v="52"/>
    <x v="0"/>
  </r>
  <r>
    <x v="3"/>
    <s v="86005054"/>
    <s v="广州新市"/>
    <x v="1"/>
    <s v="百胜餐饮（广东）有限公司"/>
    <s v="广州"/>
    <x v="9"/>
    <x v="52"/>
    <x v="0"/>
  </r>
  <r>
    <x v="3"/>
    <s v="86005055"/>
    <s v="广州恒宝SY（无人交接）"/>
    <x v="1"/>
    <s v="百胜餐饮（广东）有限公司"/>
    <s v="广州"/>
    <x v="9"/>
    <x v="52"/>
    <x v="0"/>
  </r>
  <r>
    <x v="3"/>
    <s v="86005056"/>
    <s v="梅州梅江"/>
    <x v="1"/>
    <s v="百胜餐饮（广东）有限公司"/>
    <s v="梅州"/>
    <x v="9"/>
    <x v="68"/>
    <x v="0"/>
  </r>
  <r>
    <x v="3"/>
    <s v="86005057"/>
    <s v="广州龙口东"/>
    <x v="1"/>
    <s v="百胜餐饮（广东）有限公司"/>
    <s v="广州"/>
    <x v="9"/>
    <x v="52"/>
    <x v="0"/>
  </r>
  <r>
    <x v="3"/>
    <s v="86005058"/>
    <s v="云浮城中"/>
    <x v="1"/>
    <s v="百胜餐饮（广东）有限公司"/>
    <s v="云浮"/>
    <x v="9"/>
    <x v="57"/>
    <x v="0"/>
  </r>
  <r>
    <x v="3"/>
    <s v="86005059"/>
    <s v="广州荔景S"/>
    <x v="1"/>
    <s v="百胜餐饮（广东）有限公司"/>
    <s v="广州"/>
    <x v="9"/>
    <x v="52"/>
    <x v="0"/>
  </r>
  <r>
    <x v="3"/>
    <s v="86005061"/>
    <s v="广州东峻S"/>
    <x v="1"/>
    <s v="百胜餐饮（广东）有限公司"/>
    <s v="广州"/>
    <x v="9"/>
    <x v="52"/>
    <x v="0"/>
  </r>
  <r>
    <x v="3"/>
    <s v="86005062"/>
    <s v="广州大沙东"/>
    <x v="1"/>
    <s v="百胜餐饮（广东）有限公司"/>
    <s v="广州"/>
    <x v="9"/>
    <x v="52"/>
    <x v="0"/>
  </r>
  <r>
    <x v="3"/>
    <s v="86005063"/>
    <s v="江门江会"/>
    <x v="1"/>
    <s v="百胜餐饮（广东）有限公司"/>
    <s v="江门"/>
    <x v="9"/>
    <x v="54"/>
    <x v="0"/>
  </r>
  <r>
    <x v="3"/>
    <s v="86005064"/>
    <s v="惠州南湖花园"/>
    <x v="1"/>
    <s v="百胜餐饮（广东）有限公司"/>
    <s v="惠州"/>
    <x v="9"/>
    <x v="56"/>
    <x v="0"/>
  </r>
  <r>
    <x v="3"/>
    <s v="86005066"/>
    <s v="惠东汽车站KFC"/>
    <x v="1"/>
    <s v="百胜餐饮（广东）有限公司"/>
    <s v="惠东"/>
    <x v="9"/>
    <x v="56"/>
    <x v="0"/>
  </r>
  <r>
    <x v="3"/>
    <s v="86005069"/>
    <s v="好世界KFC"/>
    <x v="1"/>
    <s v="百胜餐饮（广东）有限公司"/>
    <s v="肇庆"/>
    <x v="9"/>
    <x v="71"/>
    <x v="0"/>
  </r>
  <r>
    <x v="3"/>
    <s v="86005070"/>
    <s v="广州赤岗KFC"/>
    <x v="1"/>
    <s v="百胜餐饮（广东）有限公司"/>
    <s v="广州"/>
    <x v="9"/>
    <x v="52"/>
    <x v="0"/>
  </r>
  <r>
    <x v="3"/>
    <s v="86005072"/>
    <s v="文昌KFC"/>
    <x v="1"/>
    <s v="百胜餐饮（广东）有限公司"/>
    <s v="高明"/>
    <x v="9"/>
    <x v="65"/>
    <x v="0"/>
  </r>
  <r>
    <x v="3"/>
    <s v="86005073"/>
    <s v="先锋KFC"/>
    <x v="1"/>
    <s v="百胜餐饮（广东）有限公司"/>
    <s v="清远"/>
    <x v="9"/>
    <x v="83"/>
    <x v="0"/>
  </r>
  <r>
    <x v="3"/>
    <s v="86005074"/>
    <s v="湛江世贸KFC"/>
    <x v="1"/>
    <s v="百胜餐饮（广东）有限公司"/>
    <s v="湛江"/>
    <x v="9"/>
    <x v="63"/>
    <x v="0"/>
  </r>
  <r>
    <x v="3"/>
    <s v="86005075"/>
    <s v="小榄KFC"/>
    <x v="1"/>
    <s v="百胜餐饮（广东）有限公司"/>
    <s v="中山"/>
    <x v="9"/>
    <x v="58"/>
    <x v="0"/>
  </r>
  <r>
    <x v="3"/>
    <s v="86005076"/>
    <s v="广州新世界KFC"/>
    <x v="1"/>
    <s v="百胜餐饮（广东）有限公司"/>
    <s v="广州"/>
    <x v="9"/>
    <x v="52"/>
    <x v="0"/>
  </r>
  <r>
    <x v="3"/>
    <s v="86005078"/>
    <s v="广州丽影S"/>
    <x v="1"/>
    <s v="百胜餐饮（广东）有限公司"/>
    <s v="广州"/>
    <x v="9"/>
    <x v="52"/>
    <x v="1"/>
  </r>
  <r>
    <x v="3"/>
    <s v="86005079"/>
    <s v="阳江南恩"/>
    <x v="1"/>
    <s v="百胜餐饮（广东）有限公司"/>
    <s v="阳江"/>
    <x v="9"/>
    <x v="82"/>
    <x v="0"/>
  </r>
  <r>
    <x v="3"/>
    <s v="86005080"/>
    <s v="中山君悦"/>
    <x v="1"/>
    <s v="百胜餐饮（广东）有限公司"/>
    <s v="中山"/>
    <x v="9"/>
    <x v="58"/>
    <x v="1"/>
  </r>
  <r>
    <x v="3"/>
    <s v="86005081"/>
    <s v="顺德大良桂州大道"/>
    <x v="1"/>
    <s v="百胜餐饮（广东）有限公司"/>
    <s v="顺德"/>
    <x v="9"/>
    <x v="65"/>
    <x v="1"/>
  </r>
  <r>
    <x v="3"/>
    <s v="86005083"/>
    <s v="增城新塘"/>
    <x v="1"/>
    <s v="百胜餐饮（广东）有限公司"/>
    <s v="增城"/>
    <x v="9"/>
    <x v="52"/>
    <x v="1"/>
  </r>
  <r>
    <x v="3"/>
    <s v="86005085"/>
    <s v="广州黄埔"/>
    <x v="1"/>
    <s v="百胜餐饮（广东）有限公司"/>
    <s v="广州"/>
    <x v="9"/>
    <x v="52"/>
    <x v="0"/>
  </r>
  <r>
    <x v="3"/>
    <s v="86005086"/>
    <s v="廉江廉江广场"/>
    <x v="1"/>
    <s v="百胜餐饮（广东）有限公司"/>
    <s v="濂江"/>
    <x v="9"/>
    <x v="63"/>
    <x v="0"/>
  </r>
  <r>
    <x v="3"/>
    <s v="86005087"/>
    <s v="韶关亿和"/>
    <x v="1"/>
    <s v="百胜餐饮（广东）有限公司"/>
    <s v="韶关"/>
    <x v="9"/>
    <x v="70"/>
    <x v="0"/>
  </r>
  <r>
    <x v="3"/>
    <s v="86005088"/>
    <s v="惠东大润发"/>
    <x v="1"/>
    <s v="百胜餐饮（广东）有限公司"/>
    <s v="惠东"/>
    <x v="9"/>
    <x v="56"/>
    <x v="0"/>
  </r>
  <r>
    <x v="3"/>
    <s v="86005089"/>
    <s v="惠州横江"/>
    <x v="1"/>
    <s v="百胜餐饮（广东）有限公司"/>
    <s v="惠州"/>
    <x v="9"/>
    <x v="56"/>
    <x v="0"/>
  </r>
  <r>
    <x v="3"/>
    <s v="86005090"/>
    <s v="惠州陈江陈江"/>
    <x v="1"/>
    <s v="百胜餐饮（广东）有限公司"/>
    <s v="惠州"/>
    <x v="9"/>
    <x v="56"/>
    <x v="0"/>
  </r>
  <r>
    <x v="3"/>
    <s v="86005091"/>
    <s v="河源龙川"/>
    <x v="1"/>
    <s v="百胜餐饮（广东）有限公司"/>
    <s v="河源"/>
    <x v="9"/>
    <x v="84"/>
    <x v="0"/>
  </r>
  <r>
    <x v="3"/>
    <s v="86005092"/>
    <s v="河源广晟"/>
    <x v="1"/>
    <s v="百胜餐饮（广东）有限公司"/>
    <s v="河源"/>
    <x v="9"/>
    <x v="84"/>
    <x v="0"/>
  </r>
  <r>
    <x v="3"/>
    <s v="86005094"/>
    <s v="佛山南海黄歧"/>
    <x v="1"/>
    <s v="百胜餐饮（广东）有限公司"/>
    <s v="南海"/>
    <x v="9"/>
    <x v="65"/>
    <x v="0"/>
  </r>
  <r>
    <x v="3"/>
    <s v="86005095"/>
    <s v="广州新光S"/>
    <x v="1"/>
    <s v="百胜餐饮（广东）有限公司"/>
    <s v="广州"/>
    <x v="9"/>
    <x v="52"/>
    <x v="0"/>
  </r>
  <r>
    <x v="3"/>
    <s v="86005096"/>
    <s v="阳江天润广场"/>
    <x v="1"/>
    <s v="百胜餐饮（广东）有限公司"/>
    <s v="阳江"/>
    <x v="9"/>
    <x v="82"/>
    <x v="0"/>
  </r>
  <r>
    <x v="3"/>
    <s v="86005100"/>
    <s v="中山大信"/>
    <x v="1"/>
    <s v="百胜餐饮（广东）有限公司"/>
    <s v="中山"/>
    <x v="9"/>
    <x v="58"/>
    <x v="0"/>
  </r>
  <r>
    <x v="3"/>
    <s v="86005101"/>
    <s v="广州锦轩S"/>
    <x v="1"/>
    <s v="百胜餐饮（广东）有限公司"/>
    <s v="广州"/>
    <x v="9"/>
    <x v="52"/>
    <x v="0"/>
  </r>
  <r>
    <x v="3"/>
    <s v="86005103"/>
    <s v="鹤山鹤山"/>
    <x v="1"/>
    <s v="百胜餐饮（广东）有限公司"/>
    <s v="鹤山"/>
    <x v="9"/>
    <x v="54"/>
    <x v="0"/>
  </r>
  <r>
    <x v="3"/>
    <s v="86005104"/>
    <s v="佛山禅城东方广场"/>
    <x v="1"/>
    <s v="百胜餐饮（广东）有限公司"/>
    <s v="佛山"/>
    <x v="9"/>
    <x v="65"/>
    <x v="0"/>
  </r>
  <r>
    <x v="3"/>
    <s v="86005105"/>
    <s v="顺德北窖北滘广场"/>
    <x v="1"/>
    <s v="百胜餐饮（广东）有限公司"/>
    <s v="顺德"/>
    <x v="9"/>
    <x v="65"/>
    <x v="0"/>
  </r>
  <r>
    <x v="3"/>
    <s v="86005106"/>
    <s v="广州赛博S"/>
    <x v="1"/>
    <s v="百胜餐饮（广东）有限公司"/>
    <s v="广州"/>
    <x v="9"/>
    <x v="52"/>
    <x v="0"/>
  </r>
  <r>
    <x v="3"/>
    <s v="86005110"/>
    <s v="广州芳村客运站S"/>
    <x v="1"/>
    <s v="百胜餐饮（广东）有限公司"/>
    <s v="广州"/>
    <x v="9"/>
    <x v="52"/>
    <x v="0"/>
  </r>
  <r>
    <x v="3"/>
    <s v="86005114"/>
    <s v="顺德大良延年路"/>
    <x v="1"/>
    <s v="百胜餐饮（广东）有限公司"/>
    <s v="顺德"/>
    <x v="9"/>
    <x v="65"/>
    <x v="0"/>
  </r>
  <r>
    <x v="3"/>
    <s v="86005115"/>
    <s v="惠州百佳"/>
    <x v="1"/>
    <s v="百胜餐饮（广东）有限公司"/>
    <s v="惠州"/>
    <x v="9"/>
    <x v="56"/>
    <x v="1"/>
  </r>
  <r>
    <x v="3"/>
    <s v="86005116"/>
    <s v="广州天河城"/>
    <x v="1"/>
    <s v="百胜餐饮（广东）有限公司"/>
    <s v="广州"/>
    <x v="9"/>
    <x v="52"/>
    <x v="0"/>
  </r>
  <r>
    <x v="3"/>
    <s v="86005119"/>
    <s v="中山古镇古镇"/>
    <x v="1"/>
    <s v="百胜餐饮（广东）有限公司"/>
    <s v="中山"/>
    <x v="9"/>
    <x v="58"/>
    <x v="0"/>
  </r>
  <r>
    <x v="3"/>
    <s v="86005120"/>
    <s v="江门易初莲花"/>
    <x v="1"/>
    <s v="百胜餐饮（广东）有限公司"/>
    <s v="江门"/>
    <x v="9"/>
    <x v="54"/>
    <x v="0"/>
  </r>
  <r>
    <x v="3"/>
    <s v="86005121"/>
    <s v="汕尾信利"/>
    <x v="1"/>
    <s v="百胜餐饮（广东）有限公司"/>
    <s v="汕尾"/>
    <x v="9"/>
    <x v="60"/>
    <x v="0"/>
  </r>
  <r>
    <x v="3"/>
    <s v="86005123"/>
    <s v="梅州丰顺"/>
    <x v="1"/>
    <s v="百胜餐饮（广东）有限公司"/>
    <s v="梅州"/>
    <x v="9"/>
    <x v="68"/>
    <x v="1"/>
  </r>
  <r>
    <x v="3"/>
    <s v="86005124"/>
    <s v="广州东圃"/>
    <x v="1"/>
    <s v="百胜餐饮（广东）有限公司"/>
    <s v="广州"/>
    <x v="9"/>
    <x v="52"/>
    <x v="0"/>
  </r>
  <r>
    <x v="3"/>
    <s v="86005125"/>
    <s v="湛江遂溪KFC"/>
    <x v="1"/>
    <s v="百胜餐饮（广东）有限公司"/>
    <s v="湛江"/>
    <x v="9"/>
    <x v="63"/>
    <x v="0"/>
  </r>
  <r>
    <x v="3"/>
    <s v="86005126"/>
    <s v="阳江兴国"/>
    <x v="1"/>
    <s v="百胜餐饮（广东）有限公司"/>
    <s v="阳江"/>
    <x v="9"/>
    <x v="82"/>
    <x v="0"/>
  </r>
  <r>
    <x v="3"/>
    <s v="86005127"/>
    <s v="广州骏盈"/>
    <x v="1"/>
    <s v="百胜餐饮（广东）有限公司"/>
    <s v="广州"/>
    <x v="9"/>
    <x v="52"/>
    <x v="0"/>
  </r>
  <r>
    <x v="3"/>
    <s v="86005128"/>
    <s v="广州奥体KFC"/>
    <x v="1"/>
    <s v="百胜餐饮（广东）有限公司"/>
    <s v="广州"/>
    <x v="9"/>
    <x v="52"/>
    <x v="0"/>
  </r>
  <r>
    <x v="3"/>
    <s v="86005129"/>
    <s v="中山假日"/>
    <x v="1"/>
    <s v="百胜餐饮（广东）有限公司"/>
    <s v="中山"/>
    <x v="9"/>
    <x v="58"/>
    <x v="1"/>
  </r>
  <r>
    <x v="3"/>
    <s v="86005131"/>
    <s v="广州科学大道"/>
    <x v="1"/>
    <s v="百胜餐饮（广东）有限公司"/>
    <s v="广州"/>
    <x v="9"/>
    <x v="52"/>
    <x v="0"/>
  </r>
  <r>
    <x v="3"/>
    <s v="86005132"/>
    <s v="佛山南海巴黎春天"/>
    <x v="1"/>
    <s v="百胜餐饮（广东）有限公司"/>
    <s v="南海"/>
    <x v="9"/>
    <x v="65"/>
    <x v="0"/>
  </r>
  <r>
    <x v="3"/>
    <s v="86005133"/>
    <s v="番禺百德广场"/>
    <x v="1"/>
    <s v="百胜餐饮（广东）有限公司"/>
    <s v="番禺"/>
    <x v="9"/>
    <x v="52"/>
    <x v="0"/>
  </r>
  <r>
    <x v="3"/>
    <s v="86005134"/>
    <s v="中山东升中江"/>
    <x v="1"/>
    <s v="百胜餐饮（广东）有限公司"/>
    <s v="中山"/>
    <x v="9"/>
    <x v="58"/>
    <x v="0"/>
  </r>
  <r>
    <x v="3"/>
    <s v="86005135"/>
    <s v="中山东升江中"/>
    <x v="1"/>
    <s v="百胜餐饮（广东）有限公司"/>
    <s v="中山"/>
    <x v="9"/>
    <x v="58"/>
    <x v="0"/>
  </r>
  <r>
    <x v="3"/>
    <s v="86005136"/>
    <s v="从化新世纪G带检疫证"/>
    <x v="1"/>
    <s v="百胜餐饮（广东）有限公司"/>
    <s v="从化"/>
    <x v="9"/>
    <x v="52"/>
    <x v="0"/>
  </r>
  <r>
    <x v="3"/>
    <s v="86005138"/>
    <s v="肇庆时代广场"/>
    <x v="1"/>
    <s v="百胜餐饮（广东）有限公司"/>
    <s v="肇庆"/>
    <x v="9"/>
    <x v="71"/>
    <x v="0"/>
  </r>
  <r>
    <x v="3"/>
    <s v="86005139"/>
    <s v="惠州江北丽日"/>
    <x v="1"/>
    <s v="百胜餐饮（广东）有限公司"/>
    <s v="惠州"/>
    <x v="9"/>
    <x v="56"/>
    <x v="0"/>
  </r>
  <r>
    <x v="3"/>
    <s v="86005140"/>
    <s v="广州中山大道"/>
    <x v="1"/>
    <s v="百胜餐饮（广东）有限公司"/>
    <s v="广州"/>
    <x v="9"/>
    <x v="52"/>
    <x v="0"/>
  </r>
  <r>
    <x v="3"/>
    <s v="86005141"/>
    <s v="佛山南海里水"/>
    <x v="1"/>
    <s v="百胜餐饮（广东）有限公司"/>
    <s v="南海"/>
    <x v="9"/>
    <x v="65"/>
    <x v="0"/>
  </r>
  <r>
    <x v="3"/>
    <s v="86005143"/>
    <s v="广州东晓南路S"/>
    <x v="1"/>
    <s v="百胜餐饮（广东）有限公司"/>
    <s v="广州"/>
    <x v="9"/>
    <x v="52"/>
    <x v="0"/>
  </r>
  <r>
    <x v="3"/>
    <s v="86005144"/>
    <s v="广州员村"/>
    <x v="1"/>
    <s v="百胜餐饮（广东）有限公司"/>
    <s v="广州"/>
    <x v="9"/>
    <x v="52"/>
    <x v="0"/>
  </r>
  <r>
    <x v="3"/>
    <s v="86005145"/>
    <s v="中山人民医院"/>
    <x v="1"/>
    <s v="百胜餐饮（广东）有限公司"/>
    <s v="中山"/>
    <x v="9"/>
    <x v="58"/>
    <x v="1"/>
  </r>
  <r>
    <x v="3"/>
    <s v="86005146"/>
    <s v="广州远景"/>
    <x v="1"/>
    <s v="百胜餐饮（广东）有限公司"/>
    <s v="广州"/>
    <x v="9"/>
    <x v="52"/>
    <x v="0"/>
  </r>
  <r>
    <x v="3"/>
    <s v="86005147"/>
    <s v="三水三水广场"/>
    <x v="1"/>
    <s v="百胜餐饮（广东）有限公司"/>
    <s v="三水"/>
    <x v="9"/>
    <x v="65"/>
    <x v="0"/>
  </r>
  <r>
    <x v="3"/>
    <s v="86005148"/>
    <s v="花都广百"/>
    <x v="1"/>
    <s v="百胜餐饮（广东）有限公司"/>
    <s v="花都"/>
    <x v="9"/>
    <x v="52"/>
    <x v="0"/>
  </r>
  <r>
    <x v="3"/>
    <s v="86005149"/>
    <s v="番禺西丽"/>
    <x v="1"/>
    <s v="百胜餐饮（广东）有限公司"/>
    <s v="番禺"/>
    <x v="9"/>
    <x v="52"/>
    <x v="0"/>
  </r>
  <r>
    <x v="3"/>
    <s v="86005150"/>
    <s v="广州林和西"/>
    <x v="1"/>
    <s v="百胜餐饮（广东）有限公司"/>
    <s v="广州"/>
    <x v="9"/>
    <x v="52"/>
    <x v="0"/>
  </r>
  <r>
    <x v="3"/>
    <s v="86005151"/>
    <s v="吴川吴川"/>
    <x v="1"/>
    <s v="百胜餐饮（广东）有限公司"/>
    <s v="吴川"/>
    <x v="9"/>
    <x v="63"/>
    <x v="0"/>
  </r>
  <r>
    <x v="3"/>
    <s v="86005152"/>
    <s v="广州太和"/>
    <x v="1"/>
    <s v="百胜餐饮（广东）有限公司"/>
    <s v="广州"/>
    <x v="9"/>
    <x v="52"/>
    <x v="0"/>
  </r>
  <r>
    <x v="3"/>
    <s v="86005153"/>
    <s v="广州五山"/>
    <x v="1"/>
    <s v="百胜餐饮（广东）有限公司"/>
    <s v="广州"/>
    <x v="9"/>
    <x v="52"/>
    <x v="0"/>
  </r>
  <r>
    <x v="3"/>
    <s v="86005154"/>
    <s v="番禺吉祥"/>
    <x v="1"/>
    <s v="百胜餐饮（广东）有限公司"/>
    <s v="番禺"/>
    <x v="9"/>
    <x v="52"/>
    <x v="1"/>
  </r>
  <r>
    <x v="3"/>
    <s v="86005155"/>
    <s v="番禺广州南站二店"/>
    <x v="1"/>
    <s v="百胜餐饮（广东）有限公司"/>
    <s v="番禺"/>
    <x v="9"/>
    <x v="52"/>
    <x v="0"/>
  </r>
  <r>
    <x v="3"/>
    <s v="86005156"/>
    <s v="中山小榄大信"/>
    <x v="1"/>
    <s v="百胜餐饮（广东）有限公司"/>
    <s v="中山"/>
    <x v="9"/>
    <x v="58"/>
    <x v="0"/>
  </r>
  <r>
    <x v="3"/>
    <s v="86005159"/>
    <s v="广州英雄广场S"/>
    <x v="1"/>
    <s v="百胜餐饮（广东）有限公司"/>
    <s v="广州"/>
    <x v="9"/>
    <x v="52"/>
    <x v="1"/>
  </r>
  <r>
    <x v="3"/>
    <s v="86005160"/>
    <s v="惠州意生国际S"/>
    <x v="1"/>
    <s v="百胜餐饮（广东）有限公司"/>
    <s v="惠州"/>
    <x v="9"/>
    <x v="56"/>
    <x v="0"/>
  </r>
  <r>
    <x v="3"/>
    <s v="86005162"/>
    <s v="佛山禅城普君"/>
    <x v="1"/>
    <s v="百胜餐饮（广东）有限公司"/>
    <s v="佛山"/>
    <x v="9"/>
    <x v="65"/>
    <x v="0"/>
  </r>
  <r>
    <x v="3"/>
    <s v="86005163"/>
    <s v="广州光明广场S"/>
    <x v="1"/>
    <s v="百胜餐饮（广东）有限公司"/>
    <s v="广州"/>
    <x v="9"/>
    <x v="52"/>
    <x v="0"/>
  </r>
  <r>
    <x v="3"/>
    <s v="86005164"/>
    <s v="顺德大良天佑城"/>
    <x v="1"/>
    <s v="百胜餐饮（广东）有限公司"/>
    <s v="顺德"/>
    <x v="9"/>
    <x v="65"/>
    <x v="0"/>
  </r>
  <r>
    <x v="3"/>
    <s v="86005165"/>
    <s v="广州金沙S"/>
    <x v="1"/>
    <s v="百胜餐饮（广东）有限公司"/>
    <s v="广州"/>
    <x v="9"/>
    <x v="52"/>
    <x v="0"/>
  </r>
  <r>
    <x v="3"/>
    <s v="86005166"/>
    <s v="清远赢之城"/>
    <x v="1"/>
    <s v="百胜餐饮（广东）有限公司"/>
    <s v="清远"/>
    <x v="9"/>
    <x v="83"/>
    <x v="0"/>
  </r>
  <r>
    <x v="3"/>
    <s v="86005167"/>
    <s v="广州五月花SY（无人交接）"/>
    <x v="1"/>
    <s v="百胜餐饮（广东）有限公司"/>
    <s v="广州"/>
    <x v="9"/>
    <x v="52"/>
    <x v="0"/>
  </r>
  <r>
    <x v="3"/>
    <s v="86005169"/>
    <s v="广州广安大厦"/>
    <x v="1"/>
    <s v="百胜餐饮（广东）有限公司"/>
    <s v="广州"/>
    <x v="9"/>
    <x v="52"/>
    <x v="1"/>
  </r>
  <r>
    <x v="3"/>
    <s v="86005170"/>
    <s v="顺德陈村顺联广场"/>
    <x v="1"/>
    <s v="百胜餐饮（广东）有限公司"/>
    <s v="顺德"/>
    <x v="9"/>
    <x v="65"/>
    <x v="0"/>
  </r>
  <r>
    <x v="3"/>
    <s v="86005171"/>
    <s v="广州科技园S"/>
    <x v="1"/>
    <s v="百胜餐饮（广东）有限公司"/>
    <s v="广州"/>
    <x v="9"/>
    <x v="52"/>
    <x v="0"/>
  </r>
  <r>
    <x v="3"/>
    <s v="86005172"/>
    <s v="梅州华侨城"/>
    <x v="1"/>
    <s v="百胜餐饮（广东）有限公司"/>
    <s v="梅州"/>
    <x v="9"/>
    <x v="68"/>
    <x v="0"/>
  </r>
  <r>
    <x v="3"/>
    <s v="86005173"/>
    <s v="佛山南海海北S"/>
    <x v="1"/>
    <s v="百胜餐饮（广东）有限公司"/>
    <s v="南海"/>
    <x v="9"/>
    <x v="65"/>
    <x v="0"/>
  </r>
  <r>
    <x v="3"/>
    <s v="86005174"/>
    <s v="广州百脑汇"/>
    <x v="1"/>
    <s v="百胜餐饮（广东）有限公司"/>
    <s v="广州"/>
    <x v="9"/>
    <x v="52"/>
    <x v="1"/>
  </r>
  <r>
    <x v="3"/>
    <s v="86005175"/>
    <s v="广州站前"/>
    <x v="1"/>
    <s v="百胜餐饮（广东）有限公司"/>
    <s v="广州"/>
    <x v="9"/>
    <x v="52"/>
    <x v="0"/>
  </r>
  <r>
    <x v="3"/>
    <s v="86005176"/>
    <s v="惠东惠东"/>
    <x v="1"/>
    <s v="百胜餐饮（广东）有限公司"/>
    <s v="惠东"/>
    <x v="9"/>
    <x v="56"/>
    <x v="0"/>
  </r>
  <r>
    <x v="3"/>
    <s v="86005177"/>
    <s v="番禺大学城S"/>
    <x v="1"/>
    <s v="百胜餐饮（广东）有限公司"/>
    <s v="番禺"/>
    <x v="9"/>
    <x v="52"/>
    <x v="0"/>
  </r>
  <r>
    <x v="3"/>
    <s v="86005178"/>
    <s v="顺德龙江龙江"/>
    <x v="1"/>
    <s v="百胜餐饮（广东）有限公司"/>
    <s v="顺德"/>
    <x v="9"/>
    <x v="65"/>
    <x v="0"/>
  </r>
  <r>
    <x v="3"/>
    <s v="86005181"/>
    <s v="从化从城大道"/>
    <x v="1"/>
    <s v="百胜餐饮（广东）有限公司"/>
    <s v="从化"/>
    <x v="9"/>
    <x v="52"/>
    <x v="0"/>
  </r>
  <r>
    <x v="3"/>
    <s v="86005182"/>
    <s v="广州车站"/>
    <x v="1"/>
    <s v="百胜餐饮（广东）有限公司"/>
    <s v="广州"/>
    <x v="9"/>
    <x v="52"/>
    <x v="0"/>
  </r>
  <r>
    <x v="3"/>
    <s v="86005183"/>
    <s v="湛江城市广场"/>
    <x v="1"/>
    <s v="百胜餐饮（广东）有限公司"/>
    <s v="湛江"/>
    <x v="9"/>
    <x v="63"/>
    <x v="0"/>
  </r>
  <r>
    <x v="3"/>
    <s v="86005184"/>
    <s v="广州人和"/>
    <x v="1"/>
    <s v="百胜餐饮（广东）有限公司"/>
    <s v="广州"/>
    <x v="9"/>
    <x v="52"/>
    <x v="0"/>
  </r>
  <r>
    <x v="3"/>
    <s v="86005185"/>
    <s v="中山沙溪星宝"/>
    <x v="1"/>
    <s v="百胜餐饮（广东）有限公司"/>
    <s v="中山"/>
    <x v="9"/>
    <x v="58"/>
    <x v="0"/>
  </r>
  <r>
    <x v="3"/>
    <s v="86005186"/>
    <s v="广州中怡"/>
    <x v="1"/>
    <s v="百胜餐饮（广东）有限公司"/>
    <s v="广州"/>
    <x v="9"/>
    <x v="52"/>
    <x v="1"/>
  </r>
  <r>
    <x v="3"/>
    <s v="86005187"/>
    <s v="茂名嘉信茂S"/>
    <x v="1"/>
    <s v="百胜餐饮（广东）有限公司"/>
    <s v="茂名"/>
    <x v="9"/>
    <x v="66"/>
    <x v="0"/>
  </r>
  <r>
    <x v="3"/>
    <s v="86005188"/>
    <s v="广州石牌西"/>
    <x v="1"/>
    <s v="百胜餐饮（广东）有限公司"/>
    <s v="广州"/>
    <x v="9"/>
    <x v="52"/>
    <x v="0"/>
  </r>
  <r>
    <x v="3"/>
    <s v="86005189"/>
    <s v="番禺华汇广场S"/>
    <x v="1"/>
    <s v="百胜餐饮（广东）有限公司"/>
    <s v="番禺"/>
    <x v="9"/>
    <x v="52"/>
    <x v="0"/>
  </r>
  <r>
    <x v="3"/>
    <s v="86005191"/>
    <s v="广州新一城S"/>
    <x v="1"/>
    <s v="百胜餐饮（广东）有限公司"/>
    <s v="广州"/>
    <x v="9"/>
    <x v="52"/>
    <x v="1"/>
  </r>
  <r>
    <x v="3"/>
    <s v="86005192"/>
    <s v="高州高州"/>
    <x v="1"/>
    <s v="百胜餐饮（广东）有限公司"/>
    <s v="高州"/>
    <x v="9"/>
    <x v="66"/>
    <x v="0"/>
  </r>
  <r>
    <x v="3"/>
    <s v="86005195"/>
    <s v="阳春阳春大道"/>
    <x v="1"/>
    <s v="百胜餐饮（广东）有限公司"/>
    <s v="阳江"/>
    <x v="9"/>
    <x v="82"/>
    <x v="0"/>
  </r>
  <r>
    <x v="3"/>
    <s v="86005196"/>
    <s v="顺德大良南国"/>
    <x v="1"/>
    <s v="百胜餐饮（广东）有限公司"/>
    <s v="顺德"/>
    <x v="9"/>
    <x v="65"/>
    <x v="0"/>
  </r>
  <r>
    <x v="3"/>
    <s v="86005197"/>
    <s v="广州东站"/>
    <x v="1"/>
    <s v="百胜餐饮（广东）有限公司"/>
    <s v="广州"/>
    <x v="9"/>
    <x v="52"/>
    <x v="0"/>
  </r>
  <r>
    <x v="3"/>
    <s v="86005199"/>
    <s v="韶关风度名城"/>
    <x v="1"/>
    <s v="百胜餐饮（广东）有限公司"/>
    <s v="韶关"/>
    <x v="9"/>
    <x v="70"/>
    <x v="0"/>
  </r>
  <r>
    <x v="3"/>
    <s v="86005201"/>
    <s v="佛山南海嘉信贸S"/>
    <x v="1"/>
    <s v="百胜餐饮（广东）有限公司"/>
    <s v="佛山"/>
    <x v="9"/>
    <x v="65"/>
    <x v="0"/>
  </r>
  <r>
    <x v="3"/>
    <s v="86005202"/>
    <s v="广州佳润"/>
    <x v="1"/>
    <s v="百胜餐饮（广东）有限公司"/>
    <s v="广州"/>
    <x v="9"/>
    <x v="52"/>
    <x v="0"/>
  </r>
  <r>
    <x v="3"/>
    <s v="86005203"/>
    <s v="广州竹料"/>
    <x v="1"/>
    <s v="百胜餐饮（广东）有限公司"/>
    <s v="广州"/>
    <x v="9"/>
    <x v="52"/>
    <x v="1"/>
  </r>
  <r>
    <x v="3"/>
    <s v="86005204"/>
    <s v="英德太阳城"/>
    <x v="1"/>
    <s v="百胜餐饮（广东）有限公司"/>
    <s v="英德"/>
    <x v="9"/>
    <x v="83"/>
    <x v="0"/>
  </r>
  <r>
    <x v="3"/>
    <s v="86005205"/>
    <s v="惠州港惠城"/>
    <x v="1"/>
    <s v="百胜餐饮（广东）有限公司"/>
    <s v="惠州"/>
    <x v="9"/>
    <x v="56"/>
    <x v="0"/>
  </r>
  <r>
    <x v="3"/>
    <s v="86005206"/>
    <s v="开平万家"/>
    <x v="1"/>
    <s v="百胜餐饮（广东）有限公司"/>
    <s v="开平"/>
    <x v="9"/>
    <x v="54"/>
    <x v="0"/>
  </r>
  <r>
    <x v="3"/>
    <s v="86005207"/>
    <s v="四会四会"/>
    <x v="1"/>
    <s v="百胜餐饮（广东）有限公司"/>
    <s v="四会"/>
    <x v="9"/>
    <x v="71"/>
    <x v="0"/>
  </r>
  <r>
    <x v="3"/>
    <s v="86005208"/>
    <s v="肇庆康乐"/>
    <x v="1"/>
    <s v="百胜餐饮（广东）有限公司"/>
    <s v="肇庆"/>
    <x v="9"/>
    <x v="71"/>
    <x v="0"/>
  </r>
  <r>
    <x v="3"/>
    <s v="86005209"/>
    <s v="惠阳大亚湾"/>
    <x v="1"/>
    <s v="百胜餐饮（广东）有限公司"/>
    <s v="惠阳"/>
    <x v="9"/>
    <x v="56"/>
    <x v="0"/>
  </r>
  <r>
    <x v="3"/>
    <s v="86005210"/>
    <s v="花都百业"/>
    <x v="1"/>
    <s v="百胜餐饮（广东）有限公司"/>
    <s v="花都"/>
    <x v="9"/>
    <x v="52"/>
    <x v="0"/>
  </r>
  <r>
    <x v="3"/>
    <s v="86005212"/>
    <s v="广州客运站"/>
    <x v="1"/>
    <s v="百胜餐饮（广东）有限公司"/>
    <s v="广州"/>
    <x v="9"/>
    <x v="52"/>
    <x v="0"/>
  </r>
  <r>
    <x v="3"/>
    <s v="86005213"/>
    <s v="韶关乐昌顺易"/>
    <x v="1"/>
    <s v="百胜餐饮（广东）有限公司"/>
    <s v="韶关"/>
    <x v="9"/>
    <x v="70"/>
    <x v="0"/>
  </r>
  <r>
    <x v="3"/>
    <s v="86005216"/>
    <s v="湛江康顺"/>
    <x v="1"/>
    <s v="百胜餐饮（广东）有限公司"/>
    <s v="湛江"/>
    <x v="9"/>
    <x v="63"/>
    <x v="0"/>
  </r>
  <r>
    <x v="3"/>
    <s v="86005218"/>
    <s v="佛山南海保利水城S"/>
    <x v="1"/>
    <s v="百胜餐饮（广东）有限公司"/>
    <s v="南海"/>
    <x v="9"/>
    <x v="65"/>
    <x v="0"/>
  </r>
  <r>
    <x v="3"/>
    <s v="86005219"/>
    <s v="广州保天汇城"/>
    <x v="1"/>
    <s v="百胜餐饮（广东）有限公司"/>
    <s v="广州"/>
    <x v="9"/>
    <x v="52"/>
    <x v="1"/>
  </r>
  <r>
    <x v="3"/>
    <s v="86005223"/>
    <s v="电白电白"/>
    <x v="1"/>
    <s v="百胜餐饮（广东）有限公司"/>
    <s v="茂名"/>
    <x v="9"/>
    <x v="66"/>
    <x v="0"/>
  </r>
  <r>
    <x v="3"/>
    <s v="86005224"/>
    <s v="花都狮岭丽莎广场"/>
    <x v="1"/>
    <s v="百胜餐饮（广东）有限公司"/>
    <s v="花都"/>
    <x v="9"/>
    <x v="52"/>
    <x v="0"/>
  </r>
  <r>
    <x v="3"/>
    <s v="86005225"/>
    <s v="广州人和站KFC"/>
    <x v="1"/>
    <s v="百胜餐饮（广东）有限公司"/>
    <s v="广州"/>
    <x v="9"/>
    <x v="52"/>
    <x v="0"/>
  </r>
  <r>
    <x v="3"/>
    <s v="86005226"/>
    <s v="韶关体育中心"/>
    <x v="1"/>
    <s v="百胜餐饮（广东）有限公司"/>
    <s v="韶关"/>
    <x v="9"/>
    <x v="70"/>
    <x v="0"/>
  </r>
  <r>
    <x v="3"/>
    <s v="86005227"/>
    <s v="江门中环广场"/>
    <x v="1"/>
    <s v="百胜餐饮（广东）有限公司"/>
    <s v="江门"/>
    <x v="9"/>
    <x v="54"/>
    <x v="0"/>
  </r>
  <r>
    <x v="3"/>
    <s v="86005228"/>
    <s v="广州沙步"/>
    <x v="1"/>
    <s v="百胜餐饮（广东）有限公司"/>
    <s v="广州"/>
    <x v="9"/>
    <x v="52"/>
    <x v="0"/>
  </r>
  <r>
    <x v="3"/>
    <s v="86005230"/>
    <s v="广州名盛"/>
    <x v="1"/>
    <s v="百胜餐饮（广东）有限公司"/>
    <s v="广州"/>
    <x v="9"/>
    <x v="52"/>
    <x v="1"/>
  </r>
  <r>
    <x v="3"/>
    <s v="86005231"/>
    <s v="肇庆星湖国际"/>
    <x v="1"/>
    <s v="百胜餐饮（广东）有限公司"/>
    <s v="肇庆"/>
    <x v="9"/>
    <x v="71"/>
    <x v="0"/>
  </r>
  <r>
    <x v="3"/>
    <s v="86005232"/>
    <s v="惠东吉隆"/>
    <x v="1"/>
    <s v="百胜餐饮（广东）有限公司"/>
    <s v="惠东"/>
    <x v="9"/>
    <x v="56"/>
    <x v="0"/>
  </r>
  <r>
    <x v="3"/>
    <s v="86005234"/>
    <s v="陆丰陆丰KFC"/>
    <x v="1"/>
    <s v="百胜餐饮（广东）有限公司"/>
    <s v="陆丰"/>
    <x v="9"/>
    <x v="60"/>
    <x v="0"/>
  </r>
  <r>
    <x v="3"/>
    <s v="86005235"/>
    <s v="湛江怡福国际"/>
    <x v="1"/>
    <s v="百胜餐饮（广东）有限公司"/>
    <s v="湛江"/>
    <x v="9"/>
    <x v="63"/>
    <x v="0"/>
  </r>
  <r>
    <x v="3"/>
    <s v="86005236"/>
    <s v="广州宏明"/>
    <x v="1"/>
    <s v="百胜餐饮（广东）有限公司"/>
    <s v="广州"/>
    <x v="9"/>
    <x v="52"/>
    <x v="0"/>
  </r>
  <r>
    <x v="3"/>
    <s v="86005237"/>
    <s v="广州赤岗北S"/>
    <x v="1"/>
    <s v="百胜餐饮（广东）有限公司"/>
    <s v="广州"/>
    <x v="9"/>
    <x v="52"/>
    <x v="0"/>
  </r>
  <r>
    <x v="3"/>
    <s v="86005238"/>
    <s v="广州石牌东KFC"/>
    <x v="1"/>
    <s v="百胜餐饮（广东）有限公司"/>
    <s v="广州"/>
    <x v="9"/>
    <x v="52"/>
    <x v="0"/>
  </r>
  <r>
    <x v="3"/>
    <s v="86005239"/>
    <s v="梅州鸿都"/>
    <x v="1"/>
    <s v="百胜餐饮（广东）有限公司"/>
    <s v="梅州"/>
    <x v="9"/>
    <x v="68"/>
    <x v="0"/>
  </r>
  <r>
    <x v="3"/>
    <s v="86005241"/>
    <s v="江门益华"/>
    <x v="1"/>
    <s v="百胜餐饮（广东）有限公司"/>
    <s v="江门"/>
    <x v="9"/>
    <x v="54"/>
    <x v="0"/>
  </r>
  <r>
    <x v="3"/>
    <s v="86005243"/>
    <s v="广州机场路"/>
    <x v="1"/>
    <s v="百胜餐饮（广东）有限公司"/>
    <s v="广州"/>
    <x v="9"/>
    <x v="52"/>
    <x v="0"/>
  </r>
  <r>
    <x v="3"/>
    <s v="86005244"/>
    <s v="湛江兴华"/>
    <x v="1"/>
    <s v="百胜餐饮（广东）有限公司"/>
    <s v="湛江"/>
    <x v="9"/>
    <x v="63"/>
    <x v="0"/>
  </r>
  <r>
    <x v="3"/>
    <s v="86005247"/>
    <s v="番禺今洲广场S"/>
    <x v="1"/>
    <s v="百胜餐饮（广东）有限公司"/>
    <s v="番禺"/>
    <x v="9"/>
    <x v="52"/>
    <x v="0"/>
  </r>
  <r>
    <x v="3"/>
    <s v="86005248"/>
    <s v="广州中山四S"/>
    <x v="1"/>
    <s v="百胜餐饮（广东）有限公司"/>
    <s v="广州"/>
    <x v="9"/>
    <x v="52"/>
    <x v="0"/>
  </r>
  <r>
    <x v="3"/>
    <s v="86005249"/>
    <s v="广州柏西商都"/>
    <x v="1"/>
    <s v="百胜餐饮（广东）有限公司"/>
    <s v="广州"/>
    <x v="9"/>
    <x v="52"/>
    <x v="0"/>
  </r>
  <r>
    <x v="3"/>
    <s v="86005251"/>
    <s v="番禺富丽S"/>
    <x v="1"/>
    <s v="百胜餐饮（广东）有限公司"/>
    <s v="番禺"/>
    <x v="9"/>
    <x v="52"/>
    <x v="0"/>
  </r>
  <r>
    <x v="3"/>
    <s v="86005252"/>
    <s v="惠州东平"/>
    <x v="1"/>
    <s v="百胜餐饮（广东）有限公司"/>
    <s v="惠州"/>
    <x v="9"/>
    <x v="56"/>
    <x v="0"/>
  </r>
  <r>
    <x v="3"/>
    <s v="86005253"/>
    <s v="广州中六乐购"/>
    <x v="1"/>
    <s v="百胜餐饮（广东）有限公司"/>
    <s v="广州"/>
    <x v="9"/>
    <x v="52"/>
    <x v="0"/>
  </r>
  <r>
    <x v="3"/>
    <s v="86005254"/>
    <s v="中山怡华"/>
    <x v="1"/>
    <s v="百胜餐饮（广东）有限公司"/>
    <s v="中山"/>
    <x v="9"/>
    <x v="58"/>
    <x v="0"/>
  </r>
  <r>
    <x v="3"/>
    <s v="86005256"/>
    <s v="惠东利埔"/>
    <x v="1"/>
    <s v="百胜餐饮（广东）有限公司"/>
    <s v="惠东"/>
    <x v="9"/>
    <x v="56"/>
    <x v="0"/>
  </r>
  <r>
    <x v="3"/>
    <s v="86005259"/>
    <s v="广州石井"/>
    <x v="1"/>
    <s v="百胜餐饮（广东）有限公司"/>
    <s v="广州"/>
    <x v="9"/>
    <x v="52"/>
    <x v="0"/>
  </r>
  <r>
    <x v="3"/>
    <s v="86005260"/>
    <s v="惠州龙门"/>
    <x v="1"/>
    <s v="百胜餐饮（广东）有限公司"/>
    <s v="惠州"/>
    <x v="9"/>
    <x v="56"/>
    <x v="0"/>
  </r>
  <r>
    <x v="3"/>
    <s v="86005262"/>
    <s v="番禺钟村"/>
    <x v="1"/>
    <s v="百胜餐饮（广东）有限公司"/>
    <s v="番禺"/>
    <x v="9"/>
    <x v="52"/>
    <x v="0"/>
  </r>
  <r>
    <x v="3"/>
    <s v="86005263"/>
    <s v="佛山南海江浦"/>
    <x v="1"/>
    <s v="百胜餐饮（广东）有限公司"/>
    <s v="南海"/>
    <x v="9"/>
    <x v="65"/>
    <x v="0"/>
  </r>
  <r>
    <x v="3"/>
    <s v="86005264"/>
    <s v="广州工业大道S"/>
    <x v="1"/>
    <s v="百胜餐饮（广东）有限公司"/>
    <s v="广州"/>
    <x v="9"/>
    <x v="52"/>
    <x v="0"/>
  </r>
  <r>
    <x v="3"/>
    <s v="86005265"/>
    <s v="广州十甫S"/>
    <x v="1"/>
    <s v="百胜餐饮（广东）有限公司"/>
    <s v="广州"/>
    <x v="9"/>
    <x v="52"/>
    <x v="1"/>
  </r>
  <r>
    <x v="3"/>
    <s v="86005266"/>
    <s v="广州金聚S"/>
    <x v="1"/>
    <s v="百胜餐饮（广东）有限公司"/>
    <s v="广州"/>
    <x v="9"/>
    <x v="52"/>
    <x v="0"/>
  </r>
  <r>
    <x v="3"/>
    <s v="86005267"/>
    <s v="惠州陈江民乐福"/>
    <x v="1"/>
    <s v="百胜餐饮（广东）有限公司"/>
    <s v="惠州"/>
    <x v="9"/>
    <x v="56"/>
    <x v="0"/>
  </r>
  <r>
    <x v="3"/>
    <s v="86005268"/>
    <s v="中山东凤东凤"/>
    <x v="1"/>
    <s v="百胜餐饮（广东）有限公司"/>
    <s v="中山"/>
    <x v="9"/>
    <x v="58"/>
    <x v="0"/>
  </r>
  <r>
    <x v="3"/>
    <s v="86005270"/>
    <s v="吴川港丰"/>
    <x v="1"/>
    <s v="百胜餐饮（广东）有限公司"/>
    <s v="吴川"/>
    <x v="9"/>
    <x v="63"/>
    <x v="0"/>
  </r>
  <r>
    <x v="3"/>
    <s v="86005271"/>
    <s v="广州客运站外卖店"/>
    <x v="1"/>
    <s v="百胜餐饮（广东）有限公司"/>
    <s v="广州"/>
    <x v="9"/>
    <x v="52"/>
    <x v="1"/>
  </r>
  <r>
    <x v="3"/>
    <s v="86005275"/>
    <s v="顺德均安均安"/>
    <x v="1"/>
    <s v="百胜餐饮（广东）有限公司"/>
    <s v="顺德"/>
    <x v="9"/>
    <x v="65"/>
    <x v="1"/>
  </r>
  <r>
    <x v="3"/>
    <s v="86005276"/>
    <s v="阳春阳春"/>
    <x v="1"/>
    <s v="百胜餐饮（广东）有限公司"/>
    <s v="阳江"/>
    <x v="9"/>
    <x v="82"/>
    <x v="0"/>
  </r>
  <r>
    <x v="3"/>
    <s v="86005280"/>
    <s v="中山坦洲坦洲"/>
    <x v="1"/>
    <s v="百胜餐饮（广东）有限公司"/>
    <s v="中山"/>
    <x v="9"/>
    <x v="58"/>
    <x v="0"/>
  </r>
  <r>
    <x v="3"/>
    <s v="86005282"/>
    <s v="广州太阳城"/>
    <x v="1"/>
    <s v="百胜餐饮（广东）有限公司"/>
    <s v="广州"/>
    <x v="9"/>
    <x v="52"/>
    <x v="0"/>
  </r>
  <r>
    <x v="3"/>
    <s v="86005283"/>
    <s v="番禺繁华"/>
    <x v="1"/>
    <s v="百胜餐饮（广东）有限公司"/>
    <s v="番禺"/>
    <x v="9"/>
    <x v="52"/>
    <x v="1"/>
  </r>
  <r>
    <x v="3"/>
    <s v="86005284"/>
    <s v="番禺大石S"/>
    <x v="1"/>
    <s v="百胜餐饮（广东）有限公司"/>
    <s v="番禺"/>
    <x v="9"/>
    <x v="52"/>
    <x v="0"/>
  </r>
  <r>
    <x v="3"/>
    <s v="86005285"/>
    <s v="顺德大良嘉信"/>
    <x v="1"/>
    <s v="百胜餐饮（广东）有限公司"/>
    <s v="顺德"/>
    <x v="9"/>
    <x v="65"/>
    <x v="0"/>
  </r>
  <r>
    <x v="3"/>
    <s v="86005287"/>
    <s v="广州龙洞"/>
    <x v="1"/>
    <s v="百胜餐饮（广东）有限公司"/>
    <s v="广州"/>
    <x v="9"/>
    <x v="52"/>
    <x v="0"/>
  </r>
  <r>
    <x v="3"/>
    <s v="86005288"/>
    <s v="汕尾名门"/>
    <x v="1"/>
    <s v="百胜餐饮（广东）有限公司"/>
    <s v="汕尾"/>
    <x v="9"/>
    <x v="60"/>
    <x v="0"/>
  </r>
  <r>
    <x v="3"/>
    <s v="86005289"/>
    <s v="惠州世贸中心"/>
    <x v="1"/>
    <s v="百胜餐饮（广东）有限公司"/>
    <s v="惠州"/>
    <x v="9"/>
    <x v="56"/>
    <x v="1"/>
  </r>
  <r>
    <x v="3"/>
    <s v="86005290"/>
    <s v="花都白云机场"/>
    <x v="1"/>
    <s v="百胜餐饮（广东）有限公司"/>
    <s v="花都"/>
    <x v="9"/>
    <x v="52"/>
    <x v="0"/>
  </r>
  <r>
    <x v="3"/>
    <s v="86005291"/>
    <s v="佛山南海海三路S"/>
    <x v="1"/>
    <s v="百胜餐饮（广东）有限公司"/>
    <s v="南海"/>
    <x v="9"/>
    <x v="65"/>
    <x v="0"/>
  </r>
  <r>
    <x v="3"/>
    <s v="86005292"/>
    <s v="开平梁金山广湛"/>
    <x v="1"/>
    <s v="百胜餐饮（广东）有限公司"/>
    <s v="开平"/>
    <x v="9"/>
    <x v="54"/>
    <x v="0"/>
  </r>
  <r>
    <x v="3"/>
    <s v="86005293"/>
    <s v="开平梁金山湛广"/>
    <x v="1"/>
    <s v="百胜餐饮（广东）有限公司"/>
    <s v="开平"/>
    <x v="9"/>
    <x v="54"/>
    <x v="0"/>
  </r>
  <r>
    <x v="3"/>
    <s v="86005294"/>
    <s v="广州新港西S"/>
    <x v="1"/>
    <s v="百胜餐饮（广东）有限公司"/>
    <s v="广州"/>
    <x v="9"/>
    <x v="52"/>
    <x v="0"/>
  </r>
  <r>
    <x v="3"/>
    <s v="86005295"/>
    <s v="佛山禅城玫瑰园"/>
    <x v="1"/>
    <s v="百胜餐饮（广东）有限公司"/>
    <s v="佛山"/>
    <x v="9"/>
    <x v="65"/>
    <x v="0"/>
  </r>
  <r>
    <x v="3"/>
    <s v="86005298"/>
    <s v="连州连州大道"/>
    <x v="1"/>
    <s v="百胜餐饮（广东）有限公司"/>
    <s v="清远"/>
    <x v="9"/>
    <x v="83"/>
    <x v="0"/>
  </r>
  <r>
    <x v="3"/>
    <s v="86005299"/>
    <s v="广州省客运站"/>
    <x v="1"/>
    <s v="百胜餐饮（广东）有限公司"/>
    <s v="广州"/>
    <x v="9"/>
    <x v="52"/>
    <x v="0"/>
  </r>
  <r>
    <x v="3"/>
    <s v="86005300"/>
    <s v="广州天河客运站"/>
    <x v="1"/>
    <s v="百胜餐饮（广东）有限公司"/>
    <s v="广州"/>
    <x v="9"/>
    <x v="52"/>
    <x v="0"/>
  </r>
  <r>
    <x v="3"/>
    <s v="86005301"/>
    <s v="广州东站候车室"/>
    <x v="1"/>
    <s v="百胜餐饮（广东）有限公司"/>
    <s v="广州"/>
    <x v="9"/>
    <x v="52"/>
    <x v="0"/>
  </r>
  <r>
    <x v="3"/>
    <s v="86005302"/>
    <s v="广州花城汇S"/>
    <x v="1"/>
    <s v="百胜餐饮（广东）有限公司"/>
    <s v="广州"/>
    <x v="9"/>
    <x v="52"/>
    <x v="1"/>
  </r>
  <r>
    <x v="3"/>
    <s v="86005303"/>
    <s v="番禺武广高铁站S"/>
    <x v="1"/>
    <s v="百胜餐饮（广东）有限公司"/>
    <s v="番禺"/>
    <x v="9"/>
    <x v="52"/>
    <x v="0"/>
  </r>
  <r>
    <x v="3"/>
    <s v="86005353"/>
    <s v="怀集怀集"/>
    <x v="1"/>
    <s v="百胜餐饮（广东）有限公司"/>
    <s v="肇庆"/>
    <x v="9"/>
    <x v="71"/>
    <x v="0"/>
  </r>
  <r>
    <x v="3"/>
    <s v="86005354"/>
    <s v="顺德伦教伦教"/>
    <x v="1"/>
    <s v="百胜餐饮（广东）有限公司"/>
    <s v="顺德"/>
    <x v="9"/>
    <x v="65"/>
    <x v="0"/>
  </r>
  <r>
    <x v="3"/>
    <s v="86005355"/>
    <s v="阳江三环"/>
    <x v="1"/>
    <s v="百胜餐饮（广东）有限公司"/>
    <s v="阳江"/>
    <x v="9"/>
    <x v="82"/>
    <x v="0"/>
  </r>
  <r>
    <x v="3"/>
    <s v="86005356"/>
    <s v="韶关南雄"/>
    <x v="1"/>
    <s v="百胜餐饮（广东）有限公司"/>
    <s v="韶关"/>
    <x v="9"/>
    <x v="70"/>
    <x v="0"/>
  </r>
  <r>
    <x v="3"/>
    <s v="86005357"/>
    <s v="广州粤垦"/>
    <x v="1"/>
    <s v="百胜餐饮（广东）有限公司"/>
    <s v="广州"/>
    <x v="9"/>
    <x v="52"/>
    <x v="0"/>
  </r>
  <r>
    <x v="3"/>
    <s v="86005358"/>
    <s v="梅州蕉岭府前"/>
    <x v="1"/>
    <s v="百胜餐饮（广东）有限公司"/>
    <s v="梅州"/>
    <x v="9"/>
    <x v="68"/>
    <x v="0"/>
  </r>
  <r>
    <x v="3"/>
    <s v="86005359"/>
    <s v="中山中山世纪"/>
    <x v="1"/>
    <s v="百胜餐饮（广东）有限公司"/>
    <s v="中山"/>
    <x v="9"/>
    <x v="58"/>
    <x v="0"/>
  </r>
  <r>
    <x v="3"/>
    <s v="86005360"/>
    <s v="番禺石楼S"/>
    <x v="1"/>
    <s v="百胜餐饮（广东）有限公司"/>
    <s v="番禺"/>
    <x v="9"/>
    <x v="52"/>
    <x v="0"/>
  </r>
  <r>
    <x v="3"/>
    <s v="86005361"/>
    <s v="广州同泰"/>
    <x v="1"/>
    <s v="百胜餐饮（广东）有限公司"/>
    <s v="广州"/>
    <x v="9"/>
    <x v="52"/>
    <x v="1"/>
  </r>
  <r>
    <x v="3"/>
    <s v="86005362"/>
    <s v="清远城市广场"/>
    <x v="1"/>
    <s v="百胜餐饮（广东）有限公司"/>
    <s v="清远"/>
    <x v="9"/>
    <x v="83"/>
    <x v="0"/>
  </r>
  <r>
    <x v="3"/>
    <s v="86005363"/>
    <s v="顺德勒流勒流"/>
    <x v="1"/>
    <s v="百胜餐饮（广东）有限公司"/>
    <s v="顺德"/>
    <x v="9"/>
    <x v="65"/>
    <x v="0"/>
  </r>
  <r>
    <x v="3"/>
    <s v="86005364"/>
    <s v="广州百花路S"/>
    <x v="1"/>
    <s v="百胜餐饮（广东）有限公司"/>
    <s v="广州"/>
    <x v="9"/>
    <x v="52"/>
    <x v="0"/>
  </r>
  <r>
    <x v="3"/>
    <s v="86005365"/>
    <s v="英德利民"/>
    <x v="1"/>
    <s v="百胜餐饮（广东）有限公司"/>
    <s v="英德"/>
    <x v="9"/>
    <x v="83"/>
    <x v="0"/>
  </r>
  <r>
    <x v="3"/>
    <s v="86005366"/>
    <s v="广州棠德南"/>
    <x v="1"/>
    <s v="百胜餐饮（广东）有限公司"/>
    <s v="广州"/>
    <x v="9"/>
    <x v="52"/>
    <x v="0"/>
  </r>
  <r>
    <x v="3"/>
    <s v="86005367"/>
    <s v="惠州丽日银座S"/>
    <x v="1"/>
    <s v="百胜餐饮（广东）有限公司"/>
    <s v="惠州"/>
    <x v="9"/>
    <x v="56"/>
    <x v="1"/>
  </r>
  <r>
    <x v="3"/>
    <s v="86005368"/>
    <s v="广州滘口S"/>
    <x v="1"/>
    <s v="百胜餐饮（广东）有限公司"/>
    <s v="广州"/>
    <x v="9"/>
    <x v="52"/>
    <x v="0"/>
  </r>
  <r>
    <x v="3"/>
    <s v="86005369"/>
    <s v="恩平新平"/>
    <x v="1"/>
    <s v="百胜餐饮（广东）有限公司"/>
    <s v="恩平"/>
    <x v="9"/>
    <x v="54"/>
    <x v="0"/>
  </r>
  <r>
    <x v="3"/>
    <s v="86005370"/>
    <s v="广州万达22点后到店"/>
    <x v="1"/>
    <s v="百胜餐饮（广东）有限公司"/>
    <s v="广州"/>
    <x v="9"/>
    <x v="52"/>
    <x v="0"/>
  </r>
  <r>
    <x v="3"/>
    <s v="86005372"/>
    <s v="阳江北环"/>
    <x v="1"/>
    <s v="百胜餐饮（广东）有限公司"/>
    <s v="阳江"/>
    <x v="9"/>
    <x v="82"/>
    <x v="0"/>
  </r>
  <r>
    <x v="3"/>
    <s v="86005373"/>
    <s v="河源长鸿花园"/>
    <x v="1"/>
    <s v="百胜餐饮（广东）有限公司"/>
    <s v="河源"/>
    <x v="9"/>
    <x v="84"/>
    <x v="0"/>
  </r>
  <r>
    <x v="3"/>
    <s v="86005374"/>
    <s v="海丰地王广场"/>
    <x v="1"/>
    <s v="百胜餐饮（广东）有限公司"/>
    <s v="海丰"/>
    <x v="9"/>
    <x v="60"/>
    <x v="0"/>
  </r>
  <r>
    <x v="3"/>
    <s v="86005375"/>
    <s v="惠州小金口"/>
    <x v="1"/>
    <s v="百胜餐饮（广东）有限公司"/>
    <s v="惠州"/>
    <x v="9"/>
    <x v="56"/>
    <x v="0"/>
  </r>
  <r>
    <x v="3"/>
    <s v="86005376"/>
    <s v="广州东圃四季"/>
    <x v="1"/>
    <s v="百胜餐饮（广东）有限公司"/>
    <s v="广州"/>
    <x v="9"/>
    <x v="52"/>
    <x v="0"/>
  </r>
  <r>
    <x v="3"/>
    <s v="86005377"/>
    <s v="从化汽车站"/>
    <x v="1"/>
    <s v="百胜餐饮（广东）有限公司"/>
    <s v="从化"/>
    <x v="9"/>
    <x v="52"/>
    <x v="0"/>
  </r>
  <r>
    <x v="3"/>
    <s v="86005378"/>
    <s v="顺德乐从乐平"/>
    <x v="1"/>
    <s v="百胜餐饮（广东）有限公司"/>
    <s v="顺德"/>
    <x v="9"/>
    <x v="65"/>
    <x v="0"/>
  </r>
  <r>
    <x v="3"/>
    <s v="86005379"/>
    <s v="佛山南海九江"/>
    <x v="1"/>
    <s v="百胜餐饮（广东）有限公司"/>
    <s v="南海"/>
    <x v="9"/>
    <x v="65"/>
    <x v="0"/>
  </r>
  <r>
    <x v="3"/>
    <s v="86005380"/>
    <s v="广州广武"/>
    <x v="1"/>
    <s v="百胜餐饮（广东）有限公司"/>
    <s v="广州"/>
    <x v="9"/>
    <x v="52"/>
    <x v="0"/>
  </r>
  <r>
    <x v="3"/>
    <s v="86005381"/>
    <s v="清远锦绣清城"/>
    <x v="1"/>
    <s v="百胜餐饮（广东）有限公司"/>
    <s v="清远"/>
    <x v="9"/>
    <x v="83"/>
    <x v="0"/>
  </r>
  <r>
    <x v="3"/>
    <s v="86005383"/>
    <s v="番禺广州南站"/>
    <x v="1"/>
    <s v="百胜餐饮（广东）有限公司"/>
    <s v="番禺"/>
    <x v="9"/>
    <x v="52"/>
    <x v="0"/>
  </r>
  <r>
    <x v="3"/>
    <s v="86005384"/>
    <s v="番禺清河东"/>
    <x v="1"/>
    <s v="百胜餐饮（广东）有限公司"/>
    <s v="番禺"/>
    <x v="9"/>
    <x v="52"/>
    <x v="0"/>
  </r>
  <r>
    <x v="3"/>
    <s v="86005386"/>
    <s v="河源建设大道"/>
    <x v="1"/>
    <s v="百胜餐饮（广东）有限公司"/>
    <s v="河源"/>
    <x v="9"/>
    <x v="84"/>
    <x v="0"/>
  </r>
  <r>
    <x v="3"/>
    <s v="86005387"/>
    <s v="顺德大良顺德客运站"/>
    <x v="1"/>
    <s v="百胜餐饮（广东）有限公司"/>
    <s v="顺德"/>
    <x v="9"/>
    <x v="65"/>
    <x v="0"/>
  </r>
  <r>
    <x v="3"/>
    <s v="86005388"/>
    <s v="惠州华贸天地S"/>
    <x v="1"/>
    <s v="百胜餐饮（广东）有限公司"/>
    <s v="惠州"/>
    <x v="9"/>
    <x v="56"/>
    <x v="0"/>
  </r>
  <r>
    <x v="3"/>
    <s v="86005389"/>
    <s v="江门客运站"/>
    <x v="1"/>
    <s v="百胜餐饮（广东）有限公司"/>
    <s v="江门"/>
    <x v="9"/>
    <x v="54"/>
    <x v="0"/>
  </r>
  <r>
    <x v="3"/>
    <s v="86005391"/>
    <s v="佛山南海南庄吉利"/>
    <x v="1"/>
    <s v="百胜餐饮（广东）有限公司"/>
    <s v="南海"/>
    <x v="9"/>
    <x v="65"/>
    <x v="0"/>
  </r>
  <r>
    <x v="3"/>
    <s v="86005392"/>
    <s v="花都狮岭宝峰"/>
    <x v="1"/>
    <s v="百胜餐饮（广东）有限公司"/>
    <s v="花都"/>
    <x v="9"/>
    <x v="52"/>
    <x v="0"/>
  </r>
  <r>
    <x v="3"/>
    <s v="86005393"/>
    <s v="中山南朗南朗"/>
    <x v="1"/>
    <s v="百胜餐饮（广东）有限公司"/>
    <s v="中山"/>
    <x v="9"/>
    <x v="58"/>
    <x v="0"/>
  </r>
  <r>
    <x v="3"/>
    <s v="86005394"/>
    <s v="湛江江霞"/>
    <x v="1"/>
    <s v="百胜餐饮（广东）有限公司"/>
    <s v="湛江"/>
    <x v="9"/>
    <x v="63"/>
    <x v="0"/>
  </r>
  <r>
    <x v="3"/>
    <s v="86005395"/>
    <s v="佛山南海新天地S"/>
    <x v="1"/>
    <s v="百胜餐饮（广东）有限公司"/>
    <s v="南海"/>
    <x v="9"/>
    <x v="65"/>
    <x v="0"/>
  </r>
  <r>
    <x v="3"/>
    <s v="86005396"/>
    <s v="佛山禅城惠景S"/>
    <x v="1"/>
    <s v="百胜餐饮（广东）有限公司"/>
    <s v="佛山"/>
    <x v="9"/>
    <x v="65"/>
    <x v="0"/>
  </r>
  <r>
    <x v="3"/>
    <s v="86005397"/>
    <s v="广州棠下大舜"/>
    <x v="1"/>
    <s v="百胜餐饮（广东）有限公司"/>
    <s v="广州"/>
    <x v="9"/>
    <x v="52"/>
    <x v="0"/>
  </r>
  <r>
    <x v="3"/>
    <s v="86005398"/>
    <s v="番禺东兴"/>
    <x v="1"/>
    <s v="百胜餐饮（广东）有限公司"/>
    <s v="番禺"/>
    <x v="9"/>
    <x v="52"/>
    <x v="0"/>
  </r>
  <r>
    <x v="3"/>
    <s v="86005399"/>
    <s v="广州天州广场"/>
    <x v="1"/>
    <s v="百胜餐饮（广东）有限公司"/>
    <s v="广州"/>
    <x v="9"/>
    <x v="52"/>
    <x v="0"/>
  </r>
  <r>
    <x v="3"/>
    <s v="86005451"/>
    <s v="阳山阳山"/>
    <x v="1"/>
    <s v="百胜餐饮（广东）有限公司"/>
    <s v="清远"/>
    <x v="9"/>
    <x v="83"/>
    <x v="0"/>
  </r>
  <r>
    <x v="3"/>
    <s v="86005452"/>
    <s v="佛山南海佛平"/>
    <x v="1"/>
    <s v="百胜餐饮（广东）有限公司"/>
    <s v="南海"/>
    <x v="9"/>
    <x v="65"/>
    <x v="0"/>
  </r>
  <r>
    <x v="3"/>
    <s v="86005453"/>
    <s v="广州中八站S"/>
    <x v="1"/>
    <s v="百胜餐饮（广东）有限公司"/>
    <s v="广州"/>
    <x v="9"/>
    <x v="52"/>
    <x v="0"/>
  </r>
  <r>
    <x v="3"/>
    <s v="86005454"/>
    <s v="广州上社"/>
    <x v="1"/>
    <s v="百胜餐饮（广东）有限公司"/>
    <s v="广州"/>
    <x v="9"/>
    <x v="52"/>
    <x v="0"/>
  </r>
  <r>
    <x v="3"/>
    <s v="86005456"/>
    <s v="广州桥中北S"/>
    <x v="1"/>
    <s v="百胜餐饮（广东）有限公司"/>
    <s v="广州"/>
    <x v="9"/>
    <x v="52"/>
    <x v="0"/>
  </r>
  <r>
    <x v="3"/>
    <s v="86005457"/>
    <s v="雷州雷州"/>
    <x v="1"/>
    <s v="百胜餐饮（广东）有限公司"/>
    <s v="雷州"/>
    <x v="9"/>
    <x v="63"/>
    <x v="0"/>
  </r>
  <r>
    <x v="3"/>
    <s v="86005458"/>
    <s v="惠东大岭"/>
    <x v="1"/>
    <s v="百胜餐饮（广东）有限公司"/>
    <s v="惠东"/>
    <x v="9"/>
    <x v="56"/>
    <x v="1"/>
  </r>
  <r>
    <x v="3"/>
    <s v="86005459"/>
    <s v="广州黄石西"/>
    <x v="1"/>
    <s v="百胜餐饮（广东）有限公司"/>
    <s v="广州"/>
    <x v="9"/>
    <x v="52"/>
    <x v="0"/>
  </r>
  <r>
    <x v="3"/>
    <s v="86005460"/>
    <s v="佛山南海海北建设大道S"/>
    <x v="1"/>
    <s v="百胜餐饮（广东）有限公司"/>
    <s v="南海"/>
    <x v="9"/>
    <x v="65"/>
    <x v="0"/>
  </r>
  <r>
    <x v="3"/>
    <s v="86005461"/>
    <s v="广州瑶台"/>
    <x v="1"/>
    <s v="百胜餐饮（广东）有限公司"/>
    <s v="广州"/>
    <x v="9"/>
    <x v="52"/>
    <x v="1"/>
  </r>
  <r>
    <x v="3"/>
    <s v="86005462"/>
    <s v="顺德乐从河滨路"/>
    <x v="1"/>
    <s v="百胜餐饮（广东）有限公司"/>
    <s v="顺德"/>
    <x v="9"/>
    <x v="65"/>
    <x v="0"/>
  </r>
  <r>
    <x v="3"/>
    <s v="86005463"/>
    <s v="惠州美地花园城"/>
    <x v="1"/>
    <s v="百胜餐饮（广东）有限公司"/>
    <s v="惠州"/>
    <x v="9"/>
    <x v="56"/>
    <x v="0"/>
  </r>
  <r>
    <x v="3"/>
    <s v="86005464"/>
    <s v="广州燕岭"/>
    <x v="1"/>
    <s v="百胜餐饮（广东）有限公司"/>
    <s v="广州"/>
    <x v="9"/>
    <x v="52"/>
    <x v="0"/>
  </r>
  <r>
    <x v="3"/>
    <s v="86005465"/>
    <s v="广州火车站西广场"/>
    <x v="1"/>
    <s v="百胜餐饮（广东）有限公司"/>
    <s v="广州"/>
    <x v="9"/>
    <x v="52"/>
    <x v="0"/>
  </r>
  <r>
    <x v="3"/>
    <s v="86005467"/>
    <s v="中山沙溪金逸"/>
    <x v="1"/>
    <s v="百胜餐饮（广东）有限公司"/>
    <s v="中山"/>
    <x v="9"/>
    <x v="58"/>
    <x v="0"/>
  </r>
  <r>
    <x v="3"/>
    <s v="86005468"/>
    <s v="新会冈州"/>
    <x v="1"/>
    <s v="百胜餐饮（广东）有限公司"/>
    <s v="江门"/>
    <x v="9"/>
    <x v="54"/>
    <x v="0"/>
  </r>
  <r>
    <x v="3"/>
    <s v="86005469"/>
    <s v="广州梅花园"/>
    <x v="1"/>
    <s v="百胜餐饮（广东）有限公司"/>
    <s v="广州"/>
    <x v="9"/>
    <x v="52"/>
    <x v="0"/>
  </r>
  <r>
    <x v="3"/>
    <s v="86005470"/>
    <s v="广州合一"/>
    <x v="1"/>
    <s v="百胜餐饮（广东）有限公司"/>
    <s v="广州"/>
    <x v="9"/>
    <x v="52"/>
    <x v="1"/>
  </r>
  <r>
    <x v="3"/>
    <s v="86005473"/>
    <s v="广州庆丰"/>
    <x v="1"/>
    <s v="百胜餐饮（广东）有限公司"/>
    <s v="广州"/>
    <x v="9"/>
    <x v="52"/>
    <x v="0"/>
  </r>
  <r>
    <x v="3"/>
    <s v="86005474"/>
    <s v="广州环翠北S"/>
    <x v="1"/>
    <s v="百胜餐饮（广东）有限公司"/>
    <s v="广州"/>
    <x v="9"/>
    <x v="52"/>
    <x v="0"/>
  </r>
  <r>
    <x v="3"/>
    <s v="86005475"/>
    <s v="佛山南海北湖"/>
    <x v="1"/>
    <s v="百胜餐饮（广东）有限公司"/>
    <s v="南海"/>
    <x v="9"/>
    <x v="65"/>
    <x v="0"/>
  </r>
  <r>
    <x v="3"/>
    <s v="86005476"/>
    <s v="河源丽日"/>
    <x v="1"/>
    <s v="百胜餐饮（广东）有限公司"/>
    <s v="河源"/>
    <x v="9"/>
    <x v="84"/>
    <x v="0"/>
  </r>
  <r>
    <x v="3"/>
    <s v="86005477"/>
    <s v="番禺捷进"/>
    <x v="1"/>
    <s v="百胜餐饮（广东）有限公司"/>
    <s v="番禺"/>
    <x v="9"/>
    <x v="52"/>
    <x v="0"/>
  </r>
  <r>
    <x v="3"/>
    <s v="86005478"/>
    <s v="广州天河路"/>
    <x v="1"/>
    <s v="百胜餐饮（广东）有限公司"/>
    <s v="广州"/>
    <x v="9"/>
    <x v="52"/>
    <x v="0"/>
  </r>
  <r>
    <x v="3"/>
    <s v="86005479"/>
    <s v="增城增城广场"/>
    <x v="1"/>
    <s v="百胜餐饮（广东）有限公司"/>
    <s v="增城"/>
    <x v="9"/>
    <x v="52"/>
    <x v="0"/>
  </r>
  <r>
    <x v="3"/>
    <s v="86005480"/>
    <s v="中山黄圃黄圃"/>
    <x v="1"/>
    <s v="百胜餐饮（广东）有限公司"/>
    <s v="中山"/>
    <x v="9"/>
    <x v="58"/>
    <x v="0"/>
  </r>
  <r>
    <x v="3"/>
    <s v="86005482"/>
    <s v="广州车陂"/>
    <x v="1"/>
    <s v="百胜餐饮（广东）有限公司"/>
    <s v="广州"/>
    <x v="9"/>
    <x v="52"/>
    <x v="0"/>
  </r>
  <r>
    <x v="3"/>
    <s v="86005483"/>
    <s v="佛山禅城同济西"/>
    <x v="1"/>
    <s v="百胜餐饮（广东）有限公司"/>
    <s v="佛山"/>
    <x v="9"/>
    <x v="65"/>
    <x v="1"/>
  </r>
  <r>
    <x v="3"/>
    <s v="86005485"/>
    <s v="惠东黄埠"/>
    <x v="1"/>
    <s v="百胜餐饮（广东）有限公司"/>
    <s v="惠东"/>
    <x v="9"/>
    <x v="56"/>
    <x v="0"/>
  </r>
  <r>
    <x v="3"/>
    <s v="86005486"/>
    <s v="韶关火车站"/>
    <x v="1"/>
    <s v="百胜餐饮（广东）有限公司"/>
    <s v="韶关"/>
    <x v="9"/>
    <x v="70"/>
    <x v="0"/>
  </r>
  <r>
    <x v="3"/>
    <s v="86005487"/>
    <s v="鹤山鹤山大道"/>
    <x v="1"/>
    <s v="百胜餐饮（广东）有限公司"/>
    <s v="鹤山"/>
    <x v="9"/>
    <x v="54"/>
    <x v="0"/>
  </r>
  <r>
    <x v="3"/>
    <s v="86005489"/>
    <s v="罗定园前"/>
    <x v="1"/>
    <s v="百胜餐饮（广东）有限公司"/>
    <s v="罗定"/>
    <x v="9"/>
    <x v="57"/>
    <x v="0"/>
  </r>
  <r>
    <x v="3"/>
    <s v="86005490"/>
    <s v="广州云城西"/>
    <x v="1"/>
    <s v="百胜餐饮（广东）有限公司"/>
    <s v="广州"/>
    <x v="9"/>
    <x v="52"/>
    <x v="0"/>
  </r>
  <r>
    <x v="3"/>
    <s v="86005491"/>
    <s v="顺德大良清晖路"/>
    <x v="1"/>
    <s v="百胜餐饮（广东）有限公司"/>
    <s v="顺德"/>
    <x v="9"/>
    <x v="65"/>
    <x v="0"/>
  </r>
  <r>
    <x v="3"/>
    <s v="86005492"/>
    <s v="茂名官渡S"/>
    <x v="1"/>
    <s v="百胜餐饮（广东）有限公司"/>
    <s v="茂名"/>
    <x v="9"/>
    <x v="66"/>
    <x v="0"/>
  </r>
  <r>
    <x v="3"/>
    <s v="86005493"/>
    <s v="花都狮岭银锣湾"/>
    <x v="1"/>
    <s v="百胜餐饮（广东）有限公司"/>
    <s v="花都"/>
    <x v="9"/>
    <x v="52"/>
    <x v="1"/>
  </r>
  <r>
    <x v="3"/>
    <s v="86005494"/>
    <s v="广州大剧院S"/>
    <x v="1"/>
    <s v="百胜餐饮（广东）有限公司"/>
    <s v="广州"/>
    <x v="9"/>
    <x v="52"/>
    <x v="0"/>
  </r>
  <r>
    <x v="3"/>
    <s v="86005495"/>
    <s v="肇庆大旺"/>
    <x v="1"/>
    <s v="百胜餐饮（广东）有限公司"/>
    <s v="肇庆"/>
    <x v="9"/>
    <x v="71"/>
    <x v="0"/>
  </r>
  <r>
    <x v="3"/>
    <s v="86005496"/>
    <s v="佛山南海松岗S"/>
    <x v="1"/>
    <s v="百胜餐饮（广东）有限公司"/>
    <s v="南海"/>
    <x v="9"/>
    <x v="65"/>
    <x v="0"/>
  </r>
  <r>
    <x v="3"/>
    <s v="86005499"/>
    <s v="广州宝岗大道S"/>
    <x v="1"/>
    <s v="百胜餐饮（广东）有限公司"/>
    <s v="广州"/>
    <x v="9"/>
    <x v="52"/>
    <x v="0"/>
  </r>
  <r>
    <x v="3"/>
    <s v="86005503"/>
    <s v="广州北京路PHS"/>
    <x v="2"/>
    <s v="百胜餐饮（广东）有限公司"/>
    <s v="广州"/>
    <x v="9"/>
    <x v="52"/>
    <x v="1"/>
  </r>
  <r>
    <x v="3"/>
    <s v="86005506"/>
    <s v="深圳东门PH"/>
    <x v="2"/>
    <s v="百胜餐饮（广东）有限公司"/>
    <s v="深圳"/>
    <x v="9"/>
    <x v="62"/>
    <x v="0"/>
  </r>
  <r>
    <x v="3"/>
    <s v="86005508"/>
    <s v="广州宜安PH"/>
    <x v="2"/>
    <s v="百胜餐饮（广东）有限公司"/>
    <s v="广州"/>
    <x v="9"/>
    <x v="52"/>
    <x v="0"/>
  </r>
  <r>
    <x v="3"/>
    <s v="86005509"/>
    <s v="广州荔湾PHS"/>
    <x v="2"/>
    <s v="百胜餐饮（广东）有限公司"/>
    <s v="广州"/>
    <x v="9"/>
    <x v="52"/>
    <x v="1"/>
  </r>
  <r>
    <x v="3"/>
    <s v="86005512"/>
    <s v="珠海吉大PH"/>
    <x v="2"/>
    <s v="百胜餐饮（广东）有限公司"/>
    <s v="珠海"/>
    <x v="9"/>
    <x v="78"/>
    <x v="0"/>
  </r>
  <r>
    <x v="3"/>
    <s v="86005513"/>
    <s v="番禺番禺PH"/>
    <x v="2"/>
    <s v="百胜餐饮（广东）有限公司"/>
    <s v="番禺"/>
    <x v="9"/>
    <x v="52"/>
    <x v="0"/>
  </r>
  <r>
    <x v="3"/>
    <s v="86005515"/>
    <s v="深圳罗湖鸿展PH"/>
    <x v="2"/>
    <s v="百胜餐饮（广东）有限公司"/>
    <s v="深圳"/>
    <x v="9"/>
    <x v="62"/>
    <x v="0"/>
  </r>
  <r>
    <x v="3"/>
    <s v="86005516"/>
    <s v="汕头金砂PH"/>
    <x v="2"/>
    <s v="百胜餐饮（广东）有限公司"/>
    <s v="汕头"/>
    <x v="9"/>
    <x v="86"/>
    <x v="0"/>
  </r>
  <r>
    <x v="3"/>
    <s v="86005517"/>
    <s v="广州东峻PHS"/>
    <x v="2"/>
    <s v="百胜餐饮（广东）有限公司"/>
    <s v="广州"/>
    <x v="9"/>
    <x v="52"/>
    <x v="0"/>
  </r>
  <r>
    <x v="3"/>
    <s v="86005518"/>
    <s v="深圳福田振华PH"/>
    <x v="2"/>
    <s v="百胜餐饮（广东）有限公司"/>
    <s v="深圳"/>
    <x v="9"/>
    <x v="62"/>
    <x v="1"/>
  </r>
  <r>
    <x v="3"/>
    <s v="86005519"/>
    <s v="深圳城市PH"/>
    <x v="2"/>
    <s v="百胜餐饮（广东）有限公司"/>
    <s v="深圳"/>
    <x v="9"/>
    <x v="62"/>
    <x v="0"/>
  </r>
  <r>
    <x v="3"/>
    <s v="86005521"/>
    <s v="深圳东方雅苑PH"/>
    <x v="2"/>
    <s v="百胜餐饮（广东）有限公司"/>
    <s v="深圳"/>
    <x v="9"/>
    <x v="62"/>
    <x v="0"/>
  </r>
  <r>
    <x v="3"/>
    <s v="86005522"/>
    <s v="深圳泰华PHS"/>
    <x v="2"/>
    <s v="百胜餐饮（广东）有限公司"/>
    <s v="深圳"/>
    <x v="9"/>
    <x v="62"/>
    <x v="0"/>
  </r>
  <r>
    <x v="3"/>
    <s v="86005523"/>
    <s v="广州棠下PH"/>
    <x v="2"/>
    <s v="百胜餐饮（广东）有限公司"/>
    <s v="广州"/>
    <x v="9"/>
    <x v="52"/>
    <x v="0"/>
  </r>
  <r>
    <x v="3"/>
    <s v="86005524"/>
    <s v="广州天河北万佳PH"/>
    <x v="2"/>
    <s v="百胜餐饮（广东）有限公司"/>
    <s v="广州"/>
    <x v="9"/>
    <x v="52"/>
    <x v="0"/>
  </r>
  <r>
    <x v="3"/>
    <s v="86005525"/>
    <s v="深圳梅林PH"/>
    <x v="2"/>
    <s v="百胜餐饮（广东）有限公司"/>
    <s v="深圳"/>
    <x v="9"/>
    <x v="62"/>
    <x v="0"/>
  </r>
  <r>
    <x v="3"/>
    <s v="86005528"/>
    <s v="惠州惠州PHS"/>
    <x v="2"/>
    <s v="百胜餐饮（广东）有限公司"/>
    <s v="惠州"/>
    <x v="9"/>
    <x v="56"/>
    <x v="1"/>
  </r>
  <r>
    <x v="3"/>
    <s v="86005529"/>
    <s v="深圳万象城PH"/>
    <x v="2"/>
    <s v="百胜餐饮（广东）有限公司"/>
    <s v="深圳"/>
    <x v="9"/>
    <x v="62"/>
    <x v="0"/>
  </r>
  <r>
    <x v="3"/>
    <s v="86005530"/>
    <s v="深圳龙岗五洲风情PH"/>
    <x v="2"/>
    <s v="百胜餐饮（广东）有限公司"/>
    <s v="深圳"/>
    <x v="9"/>
    <x v="62"/>
    <x v="0"/>
  </r>
  <r>
    <x v="3"/>
    <s v="86005531"/>
    <s v="佛山南海桂城PHS"/>
    <x v="2"/>
    <s v="百胜餐饮（广东）有限公司"/>
    <s v="南海"/>
    <x v="9"/>
    <x v="65"/>
    <x v="0"/>
  </r>
  <r>
    <x v="3"/>
    <s v="86005533"/>
    <s v="深圳南山嵩尚PHS"/>
    <x v="2"/>
    <s v="百胜餐饮（广东）有限公司"/>
    <s v="深圳"/>
    <x v="9"/>
    <x v="62"/>
    <x v="0"/>
  </r>
  <r>
    <x v="3"/>
    <s v="86005534"/>
    <s v="东莞华南摩尔PH"/>
    <x v="2"/>
    <s v="百胜餐饮（广东）有限公司"/>
    <s v="东莞"/>
    <x v="9"/>
    <x v="53"/>
    <x v="0"/>
  </r>
  <r>
    <x v="3"/>
    <s v="86005535"/>
    <s v="东莞地王广场PH"/>
    <x v="2"/>
    <s v="百胜餐饮（广东）有限公司"/>
    <s v="东莞"/>
    <x v="9"/>
    <x v="53"/>
    <x v="0"/>
  </r>
  <r>
    <x v="3"/>
    <s v="86005536"/>
    <s v="肇庆时代PH"/>
    <x v="2"/>
    <s v="百胜餐饮（广东）有限公司"/>
    <s v="肇庆"/>
    <x v="9"/>
    <x v="71"/>
    <x v="0"/>
  </r>
  <r>
    <x v="3"/>
    <s v="86005537"/>
    <s v="广州天河城PH"/>
    <x v="2"/>
    <s v="百胜餐饮（广东）有限公司"/>
    <s v="广州"/>
    <x v="9"/>
    <x v="52"/>
    <x v="0"/>
  </r>
  <r>
    <x v="3"/>
    <s v="86005538"/>
    <s v="中山小榄小榄PH"/>
    <x v="2"/>
    <s v="百胜餐饮（广东）有限公司"/>
    <s v="中山"/>
    <x v="9"/>
    <x v="58"/>
    <x v="0"/>
  </r>
  <r>
    <x v="3"/>
    <s v="86005539"/>
    <s v="佛山南海嘉洲广场PH"/>
    <x v="2"/>
    <s v="百胜餐饮（广东）有限公司"/>
    <s v="南海"/>
    <x v="9"/>
    <x v="65"/>
    <x v="0"/>
  </r>
  <r>
    <x v="3"/>
    <s v="86005540"/>
    <s v="中山大信PH"/>
    <x v="2"/>
    <s v="百胜餐饮（广东）有限公司"/>
    <s v="中山"/>
    <x v="9"/>
    <x v="58"/>
    <x v="0"/>
  </r>
  <r>
    <x v="3"/>
    <s v="86005541"/>
    <s v="海口海秀PHY"/>
    <x v="2"/>
    <s v="百胜餐饮（广东）有限公司"/>
    <s v="海口"/>
    <x v="10"/>
    <x v="55"/>
    <x v="0"/>
  </r>
  <r>
    <x v="3"/>
    <s v="86005542"/>
    <s v="广州广安大厦PH"/>
    <x v="2"/>
    <s v="百胜餐饮（广东）有限公司"/>
    <s v="广州"/>
    <x v="9"/>
    <x v="52"/>
    <x v="1"/>
  </r>
  <r>
    <x v="3"/>
    <s v="86005543"/>
    <s v="广州百信PH"/>
    <x v="2"/>
    <s v="百胜餐饮（广东）有限公司"/>
    <s v="广州"/>
    <x v="9"/>
    <x v="52"/>
    <x v="1"/>
  </r>
  <r>
    <x v="3"/>
    <s v="86005544"/>
    <s v="广州五月花PHS"/>
    <x v="2"/>
    <s v="百胜餐饮（广东）有限公司"/>
    <s v="广州"/>
    <x v="9"/>
    <x v="52"/>
    <x v="0"/>
  </r>
  <r>
    <x v="3"/>
    <s v="86005545"/>
    <s v="佛山禅城东方广场PH"/>
    <x v="2"/>
    <s v="百胜餐饮（广东）有限公司"/>
    <s v="佛山"/>
    <x v="9"/>
    <x v="65"/>
    <x v="1"/>
  </r>
  <r>
    <x v="3"/>
    <s v="86005546"/>
    <s v="广州百脑汇PH"/>
    <x v="2"/>
    <s v="百胜餐饮（广东）有限公司"/>
    <s v="广州"/>
    <x v="9"/>
    <x v="52"/>
    <x v="1"/>
  </r>
  <r>
    <x v="3"/>
    <s v="86005547"/>
    <s v="深圳西丽西丽PHS"/>
    <x v="2"/>
    <s v="百胜餐饮（广东）有限公司"/>
    <s v="深圳"/>
    <x v="9"/>
    <x v="62"/>
    <x v="0"/>
  </r>
  <r>
    <x v="3"/>
    <s v="86005548"/>
    <s v="深圳福田中心城PH"/>
    <x v="2"/>
    <s v="百胜餐饮（广东）有限公司"/>
    <s v="深圳"/>
    <x v="9"/>
    <x v="62"/>
    <x v="0"/>
  </r>
  <r>
    <x v="3"/>
    <s v="86005549"/>
    <s v="深圳金光华PH"/>
    <x v="2"/>
    <s v="百胜餐饮（广东）有限公司"/>
    <s v="深圳"/>
    <x v="9"/>
    <x v="62"/>
    <x v="0"/>
  </r>
  <r>
    <x v="3"/>
    <s v="86005550"/>
    <s v="桂林中山PH"/>
    <x v="2"/>
    <s v="百胜餐饮（广东）有限公司"/>
    <s v="桂林"/>
    <x v="8"/>
    <x v="69"/>
    <x v="0"/>
  </r>
  <r>
    <x v="3"/>
    <s v="86005551"/>
    <s v="深圳港隆城PHS"/>
    <x v="2"/>
    <s v="百胜餐饮（广东）有限公司"/>
    <s v="深圳"/>
    <x v="9"/>
    <x v="62"/>
    <x v="0"/>
  </r>
  <r>
    <x v="3"/>
    <s v="86005552"/>
    <s v="深圳保利PHS"/>
    <x v="2"/>
    <s v="百胜餐饮（广东）有限公司"/>
    <s v="深圳"/>
    <x v="9"/>
    <x v="62"/>
    <x v="0"/>
  </r>
  <r>
    <x v="3"/>
    <s v="86005553"/>
    <s v="深圳罗湖北方大厦PH"/>
    <x v="2"/>
    <s v="百胜餐饮（广东）有限公司"/>
    <s v="深圳"/>
    <x v="9"/>
    <x v="62"/>
    <x v="0"/>
  </r>
  <r>
    <x v="3"/>
    <s v="86005554"/>
    <s v="深圳福田中心书城PH"/>
    <x v="2"/>
    <s v="百胜餐饮（广东）有限公司"/>
    <s v="深圳"/>
    <x v="9"/>
    <x v="62"/>
    <x v="0"/>
  </r>
  <r>
    <x v="3"/>
    <s v="86005555"/>
    <s v="广州丽影PHS"/>
    <x v="2"/>
    <s v="百胜餐饮（广东）有限公司"/>
    <s v="广州"/>
    <x v="9"/>
    <x v="52"/>
    <x v="0"/>
  </r>
  <r>
    <x v="3"/>
    <s v="86005556"/>
    <s v="深圳龙华美丽PHS"/>
    <x v="2"/>
    <s v="百胜餐饮（广东）有限公司"/>
    <s v="深圳"/>
    <x v="9"/>
    <x v="62"/>
    <x v="0"/>
  </r>
  <r>
    <x v="3"/>
    <s v="86005557"/>
    <s v="广州昌岗PHS"/>
    <x v="2"/>
    <s v="百胜餐饮（广东）有限公司"/>
    <s v="广州"/>
    <x v="9"/>
    <x v="52"/>
    <x v="1"/>
  </r>
  <r>
    <x v="3"/>
    <s v="86005558"/>
    <s v="湛江城市PH"/>
    <x v="2"/>
    <s v="百胜餐饮（广东）有限公司"/>
    <s v="湛江"/>
    <x v="9"/>
    <x v="63"/>
    <x v="0"/>
  </r>
  <r>
    <x v="3"/>
    <s v="86005559"/>
    <s v="广州十甫PHS"/>
    <x v="2"/>
    <s v="百胜餐饮（广东）有限公司"/>
    <s v="广州"/>
    <x v="9"/>
    <x v="52"/>
    <x v="0"/>
  </r>
  <r>
    <x v="3"/>
    <s v="86005560"/>
    <s v="广州中怡PH"/>
    <x v="2"/>
    <s v="百胜餐饮（广东）有限公司"/>
    <s v="广州"/>
    <x v="9"/>
    <x v="52"/>
    <x v="0"/>
  </r>
  <r>
    <x v="3"/>
    <s v="86005561"/>
    <s v="东莞虎门文化广场PH"/>
    <x v="2"/>
    <s v="百胜餐饮（广东）有限公司"/>
    <s v="东莞"/>
    <x v="9"/>
    <x v="53"/>
    <x v="0"/>
  </r>
  <r>
    <x v="3"/>
    <s v="86005562"/>
    <s v="东莞鸿福PH"/>
    <x v="2"/>
    <s v="百胜餐饮（广东）有限公司"/>
    <s v="东莞"/>
    <x v="9"/>
    <x v="53"/>
    <x v="0"/>
  </r>
  <r>
    <x v="3"/>
    <s v="86005563"/>
    <s v="佛山禅城季华PH"/>
    <x v="2"/>
    <s v="百胜餐饮（广东）有限公司"/>
    <s v="佛山"/>
    <x v="9"/>
    <x v="65"/>
    <x v="0"/>
  </r>
  <r>
    <x v="3"/>
    <s v="86005564"/>
    <s v="深圳新湖PHS"/>
    <x v="2"/>
    <s v="百胜餐饮（广东）有限公司"/>
    <s v="深圳"/>
    <x v="9"/>
    <x v="62"/>
    <x v="0"/>
  </r>
  <r>
    <x v="3"/>
    <s v="86005565"/>
    <s v="顺德大良南国PH"/>
    <x v="2"/>
    <s v="百胜餐饮（广东）有限公司"/>
    <s v="顺德"/>
    <x v="9"/>
    <x v="65"/>
    <x v="0"/>
  </r>
  <r>
    <x v="3"/>
    <s v="86005567"/>
    <s v="海口宜欣PHY"/>
    <x v="2"/>
    <s v="百胜餐饮（广东）有限公司"/>
    <s v="海口"/>
    <x v="10"/>
    <x v="55"/>
    <x v="0"/>
  </r>
  <r>
    <x v="3"/>
    <s v="86005571"/>
    <s v="广州广花PH22点前到店"/>
    <x v="2"/>
    <s v="百胜餐饮（广东）有限公司"/>
    <s v="广州"/>
    <x v="9"/>
    <x v="52"/>
    <x v="0"/>
  </r>
  <r>
    <x v="3"/>
    <s v="86005572"/>
    <s v="广州佳润PH"/>
    <x v="2"/>
    <s v="百胜餐饮（广东）有限公司"/>
    <s v="广州"/>
    <x v="9"/>
    <x v="52"/>
    <x v="0"/>
  </r>
  <r>
    <x v="3"/>
    <s v="86005574"/>
    <s v="花都百业PH"/>
    <x v="2"/>
    <s v="百胜餐饮（广东）有限公司"/>
    <s v="花都"/>
    <x v="9"/>
    <x v="52"/>
    <x v="0"/>
  </r>
  <r>
    <x v="3"/>
    <s v="86005575"/>
    <s v="番禺大学城PHS"/>
    <x v="2"/>
    <s v="百胜餐饮（广东）有限公司"/>
    <s v="番禺"/>
    <x v="9"/>
    <x v="52"/>
    <x v="0"/>
  </r>
  <r>
    <x v="3"/>
    <s v="86005576"/>
    <s v="深圳侨香PHS"/>
    <x v="2"/>
    <s v="百胜餐饮（广东）有限公司"/>
    <s v="深圳"/>
    <x v="9"/>
    <x v="62"/>
    <x v="0"/>
  </r>
  <r>
    <x v="3"/>
    <s v="86005578"/>
    <s v="东莞长安长青PH"/>
    <x v="2"/>
    <s v="百胜餐饮（广东）有限公司"/>
    <s v="东莞"/>
    <x v="9"/>
    <x v="53"/>
    <x v="0"/>
  </r>
  <r>
    <x v="3"/>
    <s v="86005579"/>
    <s v="广州天汇城PH"/>
    <x v="2"/>
    <s v="百胜餐饮（广东）有限公司"/>
    <s v="广州"/>
    <x v="9"/>
    <x v="52"/>
    <x v="0"/>
  </r>
  <r>
    <x v="3"/>
    <s v="86005580"/>
    <s v="柳州龙城PH"/>
    <x v="2"/>
    <s v="百胜餐饮（广东）有限公司"/>
    <s v="柳州"/>
    <x v="8"/>
    <x v="51"/>
    <x v="0"/>
  </r>
  <r>
    <x v="3"/>
    <s v="86005581"/>
    <s v="深圳益田假日PHS"/>
    <x v="2"/>
    <s v="百胜餐饮（广东）有限公司"/>
    <s v="深圳"/>
    <x v="9"/>
    <x v="62"/>
    <x v="0"/>
  </r>
  <r>
    <x v="3"/>
    <s v="86005582"/>
    <s v="惠阳嘉信茂PH"/>
    <x v="2"/>
    <s v="百胜餐饮（广东）有限公司"/>
    <s v="惠阳"/>
    <x v="9"/>
    <x v="56"/>
    <x v="0"/>
  </r>
  <r>
    <x v="3"/>
    <s v="86005583"/>
    <s v="东莞君豪PH"/>
    <x v="2"/>
    <s v="百胜餐饮（广东）有限公司"/>
    <s v="东莞"/>
    <x v="9"/>
    <x v="53"/>
    <x v="0"/>
  </r>
  <r>
    <x v="3"/>
    <s v="86005585"/>
    <s v="广州名盛PHS"/>
    <x v="2"/>
    <s v="百胜餐饮（广东）有限公司"/>
    <s v="广州"/>
    <x v="9"/>
    <x v="52"/>
    <x v="0"/>
  </r>
  <r>
    <x v="3"/>
    <s v="86005586"/>
    <s v="深圳南山御景东方PHS"/>
    <x v="2"/>
    <s v="百胜餐饮（广东）有限公司"/>
    <s v="深圳"/>
    <x v="9"/>
    <x v="62"/>
    <x v="0"/>
  </r>
  <r>
    <x v="3"/>
    <s v="86005587"/>
    <s v="深圳万科城PHS"/>
    <x v="2"/>
    <s v="百胜餐饮（广东）有限公司"/>
    <s v="深圳"/>
    <x v="9"/>
    <x v="62"/>
    <x v="0"/>
  </r>
  <r>
    <x v="3"/>
    <s v="86005588"/>
    <s v="深圳盐田大峡谷PH"/>
    <x v="2"/>
    <s v="百胜餐饮（广东）有限公司"/>
    <s v="深圳"/>
    <x v="9"/>
    <x v="62"/>
    <x v="0"/>
  </r>
  <r>
    <x v="3"/>
    <s v="86005589"/>
    <s v="广州柏西商都PH"/>
    <x v="2"/>
    <s v="百胜餐饮（广东）有限公司"/>
    <s v="广州"/>
    <x v="9"/>
    <x v="52"/>
    <x v="1"/>
  </r>
  <r>
    <x v="3"/>
    <s v="86005590"/>
    <s v="东莞西城楼PH"/>
    <x v="2"/>
    <s v="百胜餐饮（广东）有限公司"/>
    <s v="东莞"/>
    <x v="9"/>
    <x v="53"/>
    <x v="0"/>
  </r>
  <r>
    <x v="3"/>
    <s v="86005591"/>
    <s v="珠海仁恒PH"/>
    <x v="2"/>
    <s v="百胜餐饮（广东）有限公司"/>
    <s v="珠海"/>
    <x v="9"/>
    <x v="78"/>
    <x v="0"/>
  </r>
  <r>
    <x v="3"/>
    <s v="86005592"/>
    <s v="广州中六乐购PHS"/>
    <x v="2"/>
    <s v="百胜餐饮（广东）有限公司"/>
    <s v="广州"/>
    <x v="9"/>
    <x v="52"/>
    <x v="0"/>
  </r>
  <r>
    <x v="3"/>
    <s v="86005593"/>
    <s v="江门益华PH"/>
    <x v="2"/>
    <s v="百胜餐饮（广东）有限公司"/>
    <s v="江门"/>
    <x v="9"/>
    <x v="54"/>
    <x v="0"/>
  </r>
  <r>
    <x v="3"/>
    <s v="86005594"/>
    <s v="汕头平东PH"/>
    <x v="2"/>
    <s v="百胜餐饮（广东）有限公司"/>
    <s v="汕头"/>
    <x v="9"/>
    <x v="86"/>
    <x v="0"/>
  </r>
  <r>
    <x v="3"/>
    <s v="86005595"/>
    <s v="清远城市广场PH"/>
    <x v="2"/>
    <s v="百胜餐饮（广东）有限公司"/>
    <s v="清远"/>
    <x v="9"/>
    <x v="83"/>
    <x v="0"/>
  </r>
  <r>
    <x v="3"/>
    <s v="86005596"/>
    <s v="东莞宏伟PH"/>
    <x v="2"/>
    <s v="百胜餐饮（广东）有限公司"/>
    <s v="东莞"/>
    <x v="9"/>
    <x v="53"/>
    <x v="0"/>
  </r>
  <r>
    <x v="3"/>
    <s v="86005597"/>
    <s v="茂名光华PHS"/>
    <x v="2"/>
    <s v="百胜餐饮（广东）有限公司"/>
    <s v="茂名"/>
    <x v="9"/>
    <x v="66"/>
    <x v="0"/>
  </r>
  <r>
    <x v="3"/>
    <s v="86005701"/>
    <s v="深圳福田景田HSS"/>
    <x v="3"/>
    <s v="百胜餐饮（广东）有限公司"/>
    <s v="深圳"/>
    <x v="9"/>
    <x v="62"/>
    <x v="0"/>
  </r>
  <r>
    <x v="3"/>
    <s v="86005703"/>
    <s v="深圳南山华侨城HSS"/>
    <x v="3"/>
    <s v="百胜餐饮（广东）有限公司"/>
    <s v="深圳"/>
    <x v="9"/>
    <x v="62"/>
    <x v="0"/>
  </r>
  <r>
    <x v="3"/>
    <s v="86005704"/>
    <s v="广州天河公园HS"/>
    <x v="3"/>
    <s v="百胜餐饮（广东）有限公司"/>
    <s v="广州"/>
    <x v="9"/>
    <x v="52"/>
    <x v="0"/>
  </r>
  <r>
    <x v="3"/>
    <s v="86005705"/>
    <s v="深圳福田华强东HS"/>
    <x v="3"/>
    <s v="百胜餐饮（广东）有限公司"/>
    <s v="深圳"/>
    <x v="9"/>
    <x v="62"/>
    <x v="0"/>
  </r>
  <r>
    <x v="3"/>
    <s v="86005706"/>
    <s v="番禺洛溪HSS"/>
    <x v="3"/>
    <s v="百胜餐饮（广东）有限公司"/>
    <s v="番禺"/>
    <x v="9"/>
    <x v="52"/>
    <x v="0"/>
  </r>
  <r>
    <x v="3"/>
    <s v="86005707"/>
    <s v="深圳南山麒麟HSS"/>
    <x v="3"/>
    <s v="百胜餐饮（广东）有限公司"/>
    <s v="深圳"/>
    <x v="9"/>
    <x v="62"/>
    <x v="0"/>
  </r>
  <r>
    <x v="3"/>
    <s v="86005708"/>
    <s v="深圳新湖HSS"/>
    <x v="3"/>
    <s v="百胜餐饮（广东）有限公司"/>
    <s v="深圳"/>
    <x v="9"/>
    <x v="62"/>
    <x v="0"/>
  </r>
  <r>
    <x v="3"/>
    <s v="86005709"/>
    <s v="广州滨江东HSS"/>
    <x v="3"/>
    <s v="百胜餐饮（广东）有限公司"/>
    <s v="广州"/>
    <x v="9"/>
    <x v="52"/>
    <x v="0"/>
  </r>
  <r>
    <x v="3"/>
    <s v="86005710"/>
    <s v="东佳HS"/>
    <x v="3"/>
    <s v="百胜餐饮（广东）有限公司"/>
    <s v="深圳"/>
    <x v="9"/>
    <x v="62"/>
    <x v="0"/>
  </r>
  <r>
    <x v="3"/>
    <s v="86005711"/>
    <s v="广州区庄HS"/>
    <x v="3"/>
    <s v="百胜餐饮（广东）有限公司"/>
    <s v="广州"/>
    <x v="9"/>
    <x v="52"/>
    <x v="0"/>
  </r>
  <r>
    <x v="3"/>
    <s v="86005712"/>
    <s v="深圳福田中央花园HS"/>
    <x v="3"/>
    <s v="百胜餐饮（广东）有限公司"/>
    <s v="深圳"/>
    <x v="9"/>
    <x v="62"/>
    <x v="0"/>
  </r>
  <r>
    <x v="3"/>
    <s v="86005713"/>
    <s v="广州五羊HSS"/>
    <x v="3"/>
    <s v="百胜餐饮（广东）有限公司"/>
    <s v="广州"/>
    <x v="9"/>
    <x v="52"/>
    <x v="0"/>
  </r>
  <r>
    <x v="3"/>
    <s v="86005714"/>
    <s v="广州中山七HSS"/>
    <x v="3"/>
    <s v="百胜餐饮（广东）有限公司"/>
    <s v="广州"/>
    <x v="9"/>
    <x v="52"/>
    <x v="0"/>
  </r>
  <r>
    <x v="3"/>
    <s v="86005715"/>
    <s v="广州珠江新城HSS"/>
    <x v="3"/>
    <s v="百胜餐饮（广东）有限公司"/>
    <s v="广州"/>
    <x v="9"/>
    <x v="52"/>
    <x v="0"/>
  </r>
  <r>
    <x v="3"/>
    <s v="86005717"/>
    <s v="广州远景HS"/>
    <x v="3"/>
    <s v="百胜餐饮（广东）有限公司"/>
    <s v="广州"/>
    <x v="9"/>
    <x v="52"/>
    <x v="0"/>
  </r>
  <r>
    <x v="3"/>
    <s v="86005718"/>
    <s v="广州龙口西HS"/>
    <x v="3"/>
    <s v="百胜餐饮（广东）有限公司"/>
    <s v="广州"/>
    <x v="9"/>
    <x v="52"/>
    <x v="0"/>
  </r>
  <r>
    <x v="3"/>
    <s v="86005720"/>
    <s v="广州昌岗HSS"/>
    <x v="3"/>
    <s v="百胜餐饮（广东）有限公司"/>
    <s v="广州"/>
    <x v="9"/>
    <x v="52"/>
    <x v="1"/>
  </r>
  <r>
    <x v="3"/>
    <s v="86005721"/>
    <s v="广州中山四PHHSS"/>
    <x v="3"/>
    <s v="百胜餐饮（广东）有限公司"/>
    <s v="广州"/>
    <x v="9"/>
    <x v="52"/>
    <x v="0"/>
  </r>
  <r>
    <x v="3"/>
    <s v="86005722"/>
    <s v="深圳罗湖翠竹HS"/>
    <x v="3"/>
    <s v="百胜餐饮（广东）有限公司"/>
    <s v="深圳"/>
    <x v="9"/>
    <x v="62"/>
    <x v="0"/>
  </r>
  <r>
    <x v="3"/>
    <s v="86005723"/>
    <s v="广州东圃HS"/>
    <x v="3"/>
    <s v="百胜餐饮（广东）有限公司"/>
    <s v="广州"/>
    <x v="9"/>
    <x v="52"/>
    <x v="0"/>
  </r>
  <r>
    <x v="3"/>
    <s v="86005724"/>
    <s v="广州爱都HSS"/>
    <x v="3"/>
    <s v="百胜餐饮（广东）有限公司"/>
    <s v="广州"/>
    <x v="9"/>
    <x v="52"/>
    <x v="0"/>
  </r>
  <r>
    <x v="3"/>
    <s v="86005725"/>
    <s v="广州东漖PHHSS"/>
    <x v="3"/>
    <s v="百胜餐饮（广东）有限公司"/>
    <s v="广州"/>
    <x v="9"/>
    <x v="52"/>
    <x v="0"/>
  </r>
  <r>
    <x v="3"/>
    <s v="86005726"/>
    <s v="深圳福田梅林HS"/>
    <x v="3"/>
    <s v="百胜餐饮（广东）有限公司"/>
    <s v="深圳"/>
    <x v="9"/>
    <x v="62"/>
    <x v="0"/>
  </r>
  <r>
    <x v="3"/>
    <s v="86005727"/>
    <s v="深圳南山后海HSS"/>
    <x v="3"/>
    <s v="百胜餐饮（广东）有限公司"/>
    <s v="深圳"/>
    <x v="9"/>
    <x v="62"/>
    <x v="0"/>
  </r>
  <r>
    <x v="3"/>
    <s v="86005728"/>
    <s v="深圳福田丰盛町HSS"/>
    <x v="3"/>
    <s v="百胜餐饮（广东）有限公司"/>
    <s v="深圳"/>
    <x v="9"/>
    <x v="62"/>
    <x v="1"/>
  </r>
  <r>
    <x v="3"/>
    <s v="86005729"/>
    <s v="深圳南山前海HSS"/>
    <x v="3"/>
    <s v="百胜餐饮（广东）有限公司"/>
    <s v="深圳"/>
    <x v="9"/>
    <x v="62"/>
    <x v="0"/>
  </r>
  <r>
    <x v="3"/>
    <s v="86005730"/>
    <s v="广州天州广场HS"/>
    <x v="3"/>
    <s v="百胜餐饮（广东）有限公司"/>
    <s v="广州"/>
    <x v="9"/>
    <x v="52"/>
    <x v="0"/>
  </r>
  <r>
    <x v="3"/>
    <s v="86005732"/>
    <s v="深圳南山蛇口PHHSS"/>
    <x v="3"/>
    <s v="百胜餐饮（广东）有限公司"/>
    <s v="深圳"/>
    <x v="9"/>
    <x v="62"/>
    <x v="0"/>
  </r>
  <r>
    <x v="3"/>
    <s v="86005733"/>
    <s v="深圳南山科苑PHHSS"/>
    <x v="3"/>
    <s v="百胜餐饮（广东）有限公司"/>
    <s v="深圳"/>
    <x v="9"/>
    <x v="62"/>
    <x v="0"/>
  </r>
  <r>
    <x v="3"/>
    <s v="86005734"/>
    <s v="佛山南海海北建设大道PHHSS"/>
    <x v="3"/>
    <s v="百胜餐饮（广东）有限公司"/>
    <s v="南海"/>
    <x v="9"/>
    <x v="65"/>
    <x v="0"/>
  </r>
  <r>
    <x v="3"/>
    <s v="86005735"/>
    <s v="增城凤凰城PHHS"/>
    <x v="3"/>
    <s v="百胜餐饮（广东）有限公司"/>
    <s v="增城"/>
    <x v="9"/>
    <x v="52"/>
    <x v="0"/>
  </r>
  <r>
    <x v="3"/>
    <s v="86005736"/>
    <s v="番禺鸿禧PHHSS"/>
    <x v="3"/>
    <s v="百胜餐饮（广东）有限公司"/>
    <s v="番禺"/>
    <x v="9"/>
    <x v="52"/>
    <x v="0"/>
  </r>
  <r>
    <x v="3"/>
    <s v="86005737"/>
    <s v="深圳福田福保PHHS"/>
    <x v="3"/>
    <s v="百胜餐饮（广东）有限公司"/>
    <s v="深圳"/>
    <x v="9"/>
    <x v="62"/>
    <x v="0"/>
  </r>
  <r>
    <x v="3"/>
    <s v="86005738"/>
    <s v="深圳罗湖鸿翔PHHS"/>
    <x v="3"/>
    <s v="百胜餐饮（广东）有限公司"/>
    <s v="深圳"/>
    <x v="9"/>
    <x v="62"/>
    <x v="0"/>
  </r>
  <r>
    <x v="3"/>
    <s v="86005739"/>
    <s v="广州新市PHHS"/>
    <x v="3"/>
    <s v="百胜餐饮（广东）有限公司"/>
    <s v="广州"/>
    <x v="9"/>
    <x v="52"/>
    <x v="0"/>
  </r>
  <r>
    <x v="3"/>
    <s v="86005740"/>
    <s v="广州赤岗北PHHSS"/>
    <x v="3"/>
    <s v="百胜餐饮（广东）有限公司"/>
    <s v="广州"/>
    <x v="9"/>
    <x v="52"/>
    <x v="0"/>
  </r>
  <r>
    <x v="3"/>
    <s v="86005741"/>
    <s v="深圳彩德城PHHS"/>
    <x v="3"/>
    <s v="百胜餐饮（广东）有限公司"/>
    <s v="深圳"/>
    <x v="9"/>
    <x v="62"/>
    <x v="0"/>
  </r>
  <r>
    <x v="3"/>
    <s v="86005742"/>
    <s v="深圳龙城PHHS"/>
    <x v="3"/>
    <s v="百胜餐饮（广东）有限公司"/>
    <s v="深圳"/>
    <x v="9"/>
    <x v="62"/>
    <x v="0"/>
  </r>
  <r>
    <x v="3"/>
    <s v="86005743"/>
    <s v="广州金沙PHHSS"/>
    <x v="3"/>
    <s v="百胜餐饮（广东）有限公司"/>
    <s v="广州"/>
    <x v="9"/>
    <x v="52"/>
    <x v="0"/>
  </r>
  <r>
    <x v="3"/>
    <s v="86005744"/>
    <s v="深圳民治PHHSS"/>
    <x v="3"/>
    <s v="百胜餐饮（广东）有限公司"/>
    <s v="深圳"/>
    <x v="9"/>
    <x v="62"/>
    <x v="0"/>
  </r>
  <r>
    <x v="3"/>
    <s v="86005745"/>
    <s v="深圳红荔西PHHSS"/>
    <x v="3"/>
    <s v="百胜餐饮（广东）有限公司"/>
    <s v="深圳"/>
    <x v="9"/>
    <x v="62"/>
    <x v="0"/>
  </r>
  <r>
    <x v="3"/>
    <s v="86005746"/>
    <s v="花都龙珠PHHS"/>
    <x v="3"/>
    <s v="百胜餐饮（广东）有限公司"/>
    <s v="花都"/>
    <x v="9"/>
    <x v="52"/>
    <x v="0"/>
  </r>
  <r>
    <x v="3"/>
    <s v="86005747"/>
    <s v="佛山绿景路PHHS"/>
    <x v="3"/>
    <s v="百胜餐饮（广东）有限公司"/>
    <s v="佛山"/>
    <x v="9"/>
    <x v="65"/>
    <x v="0"/>
  </r>
  <r>
    <x v="3"/>
    <s v="86005748"/>
    <s v="海口国贸PHHS"/>
    <x v="3"/>
    <s v="百胜餐饮（广东）有限公司"/>
    <s v="海口"/>
    <x v="10"/>
    <x v="55"/>
    <x v="0"/>
  </r>
  <r>
    <x v="3"/>
    <s v="86005758"/>
    <s v="梅林阁HS"/>
    <x v="3"/>
    <s v="百胜餐饮（广东）有限公司"/>
    <s v="深圳"/>
    <x v="9"/>
    <x v="62"/>
    <x v="0"/>
  </r>
  <r>
    <x v="3"/>
    <s v="86005801"/>
    <s v="深圳南山金鸡PHS"/>
    <x v="2"/>
    <s v="百胜餐饮（广东）有限公司"/>
    <s v="深圳"/>
    <x v="9"/>
    <x v="62"/>
    <x v="0"/>
  </r>
  <r>
    <x v="3"/>
    <s v="86005802"/>
    <s v="深圳罗湖金融中心PH"/>
    <x v="2"/>
    <s v="百胜餐饮（广东）有限公司"/>
    <s v="深圳"/>
    <x v="9"/>
    <x v="62"/>
    <x v="0"/>
  </r>
  <r>
    <x v="3"/>
    <s v="86005803"/>
    <s v="番禺富华PHS"/>
    <x v="2"/>
    <s v="百胜餐饮（广东）有限公司"/>
    <s v="番禺"/>
    <x v="9"/>
    <x v="52"/>
    <x v="0"/>
  </r>
  <r>
    <x v="3"/>
    <s v="86005804"/>
    <s v="广州万达广场PH22点后到店"/>
    <x v="2"/>
    <s v="百胜餐饮（广东）有限公司"/>
    <s v="广州"/>
    <x v="9"/>
    <x v="52"/>
    <x v="0"/>
  </r>
  <r>
    <x v="3"/>
    <s v="86005805"/>
    <s v="深圳盐田大梅沙PH"/>
    <x v="2"/>
    <s v="百胜餐饮（广东）有限公司"/>
    <s v="深圳"/>
    <x v="9"/>
    <x v="62"/>
    <x v="0"/>
  </r>
  <r>
    <x v="3"/>
    <s v="86005806"/>
    <s v="佛山禅城印象城PH"/>
    <x v="2"/>
    <s v="百胜餐饮（广东）有限公司"/>
    <s v="佛山"/>
    <x v="9"/>
    <x v="65"/>
    <x v="0"/>
  </r>
  <r>
    <x v="3"/>
    <s v="86005807"/>
    <s v="深圳书香门第PHS"/>
    <x v="2"/>
    <s v="百胜餐饮（广东）有限公司"/>
    <s v="深圳"/>
    <x v="9"/>
    <x v="62"/>
    <x v="0"/>
  </r>
  <r>
    <x v="3"/>
    <s v="86005808"/>
    <s v="惠州华贸天地PHS"/>
    <x v="2"/>
    <s v="百胜餐饮（广东）有限公司"/>
    <s v="惠州"/>
    <x v="9"/>
    <x v="56"/>
    <x v="0"/>
  </r>
  <r>
    <x v="3"/>
    <s v="86005809"/>
    <s v="深圳南山信和PHS"/>
    <x v="2"/>
    <s v="百胜餐饮（广东）有限公司"/>
    <s v="深圳"/>
    <x v="9"/>
    <x v="62"/>
    <x v="0"/>
  </r>
  <r>
    <x v="3"/>
    <s v="86005811"/>
    <s v="广州机场路PH"/>
    <x v="2"/>
    <s v="百胜餐饮（广东）有限公司"/>
    <s v="广州"/>
    <x v="9"/>
    <x v="52"/>
    <x v="0"/>
  </r>
  <r>
    <x v="3"/>
    <s v="86005812"/>
    <s v="南宁古城PH"/>
    <x v="2"/>
    <s v="百胜餐饮（广东）有限公司"/>
    <s v="南宁"/>
    <x v="8"/>
    <x v="77"/>
    <x v="0"/>
  </r>
  <r>
    <x v="3"/>
    <s v="86005813"/>
    <s v="增城增城广场PH"/>
    <x v="2"/>
    <s v="百胜餐饮（广东）有限公司"/>
    <s v="增城"/>
    <x v="9"/>
    <x v="52"/>
    <x v="0"/>
  </r>
  <r>
    <x v="3"/>
    <s v="86005814"/>
    <s v="广州中八PHS"/>
    <x v="2"/>
    <s v="百胜餐饮（广东）有限公司"/>
    <s v="广州"/>
    <x v="9"/>
    <x v="52"/>
    <x v="0"/>
  </r>
  <r>
    <x v="3"/>
    <s v="86005815"/>
    <s v="深圳新洲PHS"/>
    <x v="2"/>
    <s v="百胜餐饮（广东）有限公司"/>
    <s v="深圳"/>
    <x v="9"/>
    <x v="62"/>
    <x v="0"/>
  </r>
  <r>
    <x v="3"/>
    <s v="86005816"/>
    <s v="三亚百花谷PH"/>
    <x v="2"/>
    <s v="百胜餐饮（广东）有限公司"/>
    <s v="三亚"/>
    <x v="10"/>
    <x v="73"/>
    <x v="0"/>
  </r>
  <r>
    <x v="3"/>
    <s v="86005817"/>
    <s v="珠海迎宾PH"/>
    <x v="2"/>
    <s v="百胜餐饮（广东）有限公司"/>
    <s v="珠海"/>
    <x v="9"/>
    <x v="78"/>
    <x v="0"/>
  </r>
  <r>
    <x v="3"/>
    <s v="86005818"/>
    <s v="东莞虎门连升路PH"/>
    <x v="2"/>
    <s v="百胜餐饮（广东）有限公司"/>
    <s v="东莞"/>
    <x v="9"/>
    <x v="53"/>
    <x v="0"/>
  </r>
  <r>
    <x v="3"/>
    <s v="86005819"/>
    <s v="龙岗珠江广场PH"/>
    <x v="2"/>
    <s v="百胜餐饮（广东）有限公司"/>
    <s v="深圳"/>
    <x v="9"/>
    <x v="62"/>
    <x v="0"/>
  </r>
  <r>
    <x v="3"/>
    <s v="86005820"/>
    <s v="广州东圃四季PH"/>
    <x v="2"/>
    <s v="百胜餐饮（广东）有限公司"/>
    <s v="广州"/>
    <x v="9"/>
    <x v="52"/>
    <x v="0"/>
  </r>
  <r>
    <x v="3"/>
    <s v="86005821"/>
    <s v="梅州梅江PH"/>
    <x v="2"/>
    <s v="百胜餐饮（广东）有限公司"/>
    <s v="梅州"/>
    <x v="9"/>
    <x v="68"/>
    <x v="0"/>
  </r>
  <r>
    <x v="3"/>
    <s v="86005822"/>
    <s v="广州天河路PH"/>
    <x v="2"/>
    <s v="百胜餐饮（广东）有限公司"/>
    <s v="广州"/>
    <x v="9"/>
    <x v="52"/>
    <x v="0"/>
  </r>
  <r>
    <x v="3"/>
    <s v="86005823"/>
    <s v="东莞黄江环城路PH"/>
    <x v="2"/>
    <s v="百胜餐饮（广东）有限公司"/>
    <s v="东莞"/>
    <x v="9"/>
    <x v="53"/>
    <x v="0"/>
  </r>
  <r>
    <x v="3"/>
    <s v="12789203"/>
    <s v="车陂PH"/>
    <x v="2"/>
    <s v="百胜餐饮（广东）有限公司"/>
    <s v="广州"/>
    <x v="9"/>
    <x v="52"/>
    <x v="0"/>
  </r>
  <r>
    <x v="3"/>
    <s v="86005825"/>
    <s v="三亚大东海PH"/>
    <x v="2"/>
    <s v="百胜餐饮（广东）有限公司"/>
    <s v="三亚"/>
    <x v="10"/>
    <x v="73"/>
    <x v="0"/>
  </r>
  <r>
    <x v="3"/>
    <s v="86005826"/>
    <s v="深圳龙岗布吉万科红PH"/>
    <x v="2"/>
    <s v="百胜餐饮（广东）有限公司"/>
    <s v="深圳"/>
    <x v="9"/>
    <x v="62"/>
    <x v="0"/>
  </r>
  <r>
    <x v="3"/>
    <s v="86005827"/>
    <s v="三亚时代海岸PH"/>
    <x v="2"/>
    <s v="百胜餐饮（广东）有限公司"/>
    <s v="三亚"/>
    <x v="10"/>
    <x v="73"/>
    <x v="0"/>
  </r>
  <r>
    <x v="3"/>
    <s v="86005828"/>
    <s v="钦州年年丰PH"/>
    <x v="2"/>
    <s v="百胜餐饮（广东）有限公司"/>
    <s v="钦州"/>
    <x v="8"/>
    <x v="75"/>
    <x v="0"/>
  </r>
  <r>
    <x v="3"/>
    <s v="86005829"/>
    <s v="鹤山鹤山大道PH"/>
    <x v="2"/>
    <s v="百胜餐饮（广东）有限公司"/>
    <s v="鹤山"/>
    <x v="9"/>
    <x v="54"/>
    <x v="0"/>
  </r>
  <r>
    <x v="3"/>
    <s v="86005830"/>
    <s v="广州云城西PH"/>
    <x v="2"/>
    <s v="百胜餐饮（广东）有限公司"/>
    <s v="广州"/>
    <x v="9"/>
    <x v="52"/>
    <x v="0"/>
  </r>
  <r>
    <x v="3"/>
    <s v="86005831"/>
    <s v="海口佳心PHY"/>
    <x v="2"/>
    <s v="百胜餐饮（广东）有限公司"/>
    <s v="海口"/>
    <x v="10"/>
    <x v="55"/>
    <x v="1"/>
  </r>
  <r>
    <x v="3"/>
    <s v="86005832"/>
    <s v="阳江名扬国际PH"/>
    <x v="2"/>
    <s v="百胜餐饮（广东）有限公司"/>
    <s v="阳江"/>
    <x v="9"/>
    <x v="82"/>
    <x v="0"/>
  </r>
  <r>
    <x v="3"/>
    <s v="86005833"/>
    <s v="花都狮岭宝峰PH"/>
    <x v="2"/>
    <s v="百胜餐饮（广东）有限公司"/>
    <s v="花都"/>
    <x v="9"/>
    <x v="52"/>
    <x v="0"/>
  </r>
  <r>
    <x v="3"/>
    <s v="86005834"/>
    <s v="广州大剧院PHS"/>
    <x v="2"/>
    <s v="百胜餐饮（广东）有限公司"/>
    <s v="广州"/>
    <x v="9"/>
    <x v="52"/>
    <x v="0"/>
  </r>
  <r>
    <x v="3"/>
    <s v="86005837"/>
    <s v="广州宝岗大道PHS"/>
    <x v="2"/>
    <s v="百胜餐饮（广东）有限公司"/>
    <s v="广州"/>
    <x v="9"/>
    <x v="52"/>
    <x v="0"/>
  </r>
  <r>
    <x v="3"/>
    <s v="86005838"/>
    <s v="南宁万象城PHS"/>
    <x v="2"/>
    <s v="百胜餐饮（广东）有限公司"/>
    <s v="南宁"/>
    <x v="8"/>
    <x v="77"/>
    <x v="0"/>
  </r>
  <r>
    <x v="3"/>
    <s v="86005839"/>
    <s v="广州珠江新城PHS"/>
    <x v="2"/>
    <s v="百胜餐饮（广东）有限公司"/>
    <s v="广州"/>
    <x v="9"/>
    <x v="52"/>
    <x v="0"/>
  </r>
  <r>
    <x v="3"/>
    <s v="86005841"/>
    <s v="顺德大良桂州大道PH"/>
    <x v="2"/>
    <s v="百胜餐饮（广东）有限公司"/>
    <s v="顺德"/>
    <x v="9"/>
    <x v="65"/>
    <x v="0"/>
  </r>
  <r>
    <x v="3"/>
    <s v="86005842"/>
    <s v="深圳科苑PHS"/>
    <x v="2"/>
    <s v="百胜餐饮（广东）有限公司"/>
    <s v="深圳"/>
    <x v="9"/>
    <x v="62"/>
    <x v="0"/>
  </r>
  <r>
    <x v="3"/>
    <s v="86005843"/>
    <s v="深圳岗厦PH"/>
    <x v="2"/>
    <s v="百胜餐饮（广东）有限公司"/>
    <s v="深圳"/>
    <x v="9"/>
    <x v="62"/>
    <x v="0"/>
  </r>
  <r>
    <x v="3"/>
    <s v="86005844"/>
    <s v="肇庆星湖PH"/>
    <x v="2"/>
    <s v="百胜餐饮（广东）有限公司"/>
    <s v="肇庆"/>
    <x v="9"/>
    <x v="71"/>
    <x v="0"/>
  </r>
  <r>
    <x v="3"/>
    <s v="86005845"/>
    <s v="东莞横沥中山路PH"/>
    <x v="2"/>
    <s v="百胜餐饮（广东）有限公司"/>
    <s v="东莞"/>
    <x v="9"/>
    <x v="53"/>
    <x v="0"/>
  </r>
  <r>
    <x v="3"/>
    <s v="86005846"/>
    <s v="深圳购物公园PH"/>
    <x v="2"/>
    <s v="百胜餐饮（广东）有限公司"/>
    <s v="深圳"/>
    <x v="9"/>
    <x v="62"/>
    <x v="1"/>
  </r>
  <r>
    <x v="3"/>
    <s v="86005847"/>
    <s v="龙岗星河时代PH"/>
    <x v="2"/>
    <s v="百胜餐饮（广东）有限公司"/>
    <s v="深圳"/>
    <x v="9"/>
    <x v="62"/>
    <x v="0"/>
  </r>
  <r>
    <x v="3"/>
    <s v="86005848"/>
    <s v="广州奥体PH"/>
    <x v="2"/>
    <s v="百胜餐饮（广东）有限公司"/>
    <s v="广州"/>
    <x v="9"/>
    <x v="52"/>
    <x v="0"/>
  </r>
  <r>
    <x v="3"/>
    <s v="86005849"/>
    <s v="广州科学大道PH"/>
    <x v="2"/>
    <s v="百胜餐饮（广东）有限公司"/>
    <s v="广州"/>
    <x v="9"/>
    <x v="52"/>
    <x v="0"/>
  </r>
  <r>
    <x v="3"/>
    <s v="86005855"/>
    <s v="广州永泰DT"/>
    <x v="1"/>
    <s v="百胜餐饮（广东）有限公司"/>
    <s v="广州"/>
    <x v="9"/>
    <x v="52"/>
    <x v="0"/>
  </r>
  <r>
    <x v="3"/>
    <s v="86005857"/>
    <s v="佛山南海盐步DT"/>
    <x v="1"/>
    <s v="百胜餐饮（广东）有限公司"/>
    <s v="南海"/>
    <x v="9"/>
    <x v="65"/>
    <x v="0"/>
  </r>
  <r>
    <x v="3"/>
    <s v="86005858"/>
    <s v="佛山南海櫵高路DT"/>
    <x v="1"/>
    <s v="百胜餐饮（广东）有限公司"/>
    <s v="南海"/>
    <x v="9"/>
    <x v="65"/>
    <x v="0"/>
  </r>
  <r>
    <x v="3"/>
    <s v="86005859"/>
    <s v="广州嘉禾DT"/>
    <x v="1"/>
    <s v="百胜餐饮（广东）有限公司"/>
    <s v="广州"/>
    <x v="9"/>
    <x v="52"/>
    <x v="0"/>
  </r>
  <r>
    <x v="3"/>
    <s v="86005860"/>
    <s v="佛山南海乐安DT"/>
    <x v="1"/>
    <s v="百胜餐饮（广东）有限公司"/>
    <s v="佛山"/>
    <x v="9"/>
    <x v="65"/>
    <x v="0"/>
  </r>
  <r>
    <x v="3"/>
    <s v="86005861"/>
    <s v="广州金域蓝湾"/>
    <x v="1"/>
    <s v="百胜餐饮（广东）有限公司"/>
    <s v="广州"/>
    <x v="9"/>
    <x v="52"/>
    <x v="0"/>
  </r>
  <r>
    <x v="3"/>
    <s v="86005862"/>
    <s v="中山东升东升DT"/>
    <x v="1"/>
    <s v="百胜餐饮（广东）有限公司"/>
    <s v="中山"/>
    <x v="9"/>
    <x v="58"/>
    <x v="1"/>
  </r>
  <r>
    <x v="3"/>
    <s v="86005863"/>
    <s v="清远清新DT"/>
    <x v="1"/>
    <s v="百胜餐饮（广东）有限公司"/>
    <s v="清远"/>
    <x v="9"/>
    <x v="83"/>
    <x v="0"/>
  </r>
  <r>
    <x v="3"/>
    <s v="86005865"/>
    <s v="南海瑶平路DT"/>
    <x v="2"/>
    <s v="百胜餐饮（广东）有限公司"/>
    <s v="南海"/>
    <x v="9"/>
    <x v="65"/>
    <x v="0"/>
  </r>
  <r>
    <x v="3"/>
    <s v="86005866"/>
    <s v="广州鹤龙DT"/>
    <x v="1"/>
    <s v="百胜餐饮（广东）有限公司"/>
    <s v="广州"/>
    <x v="9"/>
    <x v="52"/>
    <x v="0"/>
  </r>
  <r>
    <x v="3"/>
    <s v="86005867"/>
    <s v="肇庆景山岗DT"/>
    <x v="1"/>
    <s v="百胜餐饮（广东）有限公司"/>
    <s v="肇庆"/>
    <x v="9"/>
    <x v="71"/>
    <x v="0"/>
  </r>
  <r>
    <x v="3"/>
    <s v="86005869"/>
    <s v="中山窈窕DT"/>
    <x v="1"/>
    <s v="百胜餐饮（广东）有限公司"/>
    <s v="中山"/>
    <x v="9"/>
    <x v="58"/>
    <x v="0"/>
  </r>
  <r>
    <x v="3"/>
    <s v="86005875"/>
    <s v="佛山南海广佛路DT"/>
    <x v="1"/>
    <s v="百胜餐饮（广东）有限公司"/>
    <s v="南海"/>
    <x v="9"/>
    <x v="65"/>
    <x v="0"/>
  </r>
  <r>
    <x v="3"/>
    <s v="86005876"/>
    <s v="花都莲塘DT"/>
    <x v="1"/>
    <s v="百胜餐饮（广东）有限公司"/>
    <s v="花都"/>
    <x v="9"/>
    <x v="52"/>
    <x v="0"/>
  </r>
  <r>
    <x v="3"/>
    <s v="86005883"/>
    <s v="广州龙岗DT"/>
    <x v="1"/>
    <s v="百胜餐饮（广东）有限公司"/>
    <s v="广州"/>
    <x v="9"/>
    <x v="52"/>
    <x v="0"/>
  </r>
  <r>
    <x v="3"/>
    <s v="86005885"/>
    <s v="广州平沙DT"/>
    <x v="1"/>
    <s v="百胜餐饮（广东）有限公司"/>
    <s v="广州"/>
    <x v="9"/>
    <x v="52"/>
    <x v="0"/>
  </r>
  <r>
    <x v="3"/>
    <s v="86005886"/>
    <s v="花都北兴DT"/>
    <x v="1"/>
    <s v="百胜餐饮（广东）有限公司"/>
    <s v="花都"/>
    <x v="9"/>
    <x v="52"/>
    <x v="0"/>
  </r>
  <r>
    <x v="3"/>
    <s v="86005887"/>
    <s v="广州沙汕DT"/>
    <x v="1"/>
    <s v="百胜餐饮（广东）有限公司"/>
    <s v="广州"/>
    <x v="9"/>
    <x v="52"/>
    <x v="0"/>
  </r>
  <r>
    <x v="3"/>
    <s v="86005888"/>
    <s v="广州花地大道DTS"/>
    <x v="1"/>
    <s v="百胜餐饮（广东）有限公司"/>
    <s v="广州"/>
    <x v="9"/>
    <x v="52"/>
    <x v="0"/>
  </r>
  <r>
    <x v="3"/>
    <s v="86005890"/>
    <s v="广州黄边DT"/>
    <x v="1"/>
    <s v="百胜餐饮（广东）有限公司"/>
    <s v="广州"/>
    <x v="9"/>
    <x v="52"/>
    <x v="0"/>
  </r>
  <r>
    <x v="3"/>
    <s v="86005891"/>
    <s v="南海九江沙龙路DT"/>
    <x v="1"/>
    <s v="百胜餐饮（广东）有限公司"/>
    <s v="南海"/>
    <x v="9"/>
    <x v="65"/>
    <x v="0"/>
  </r>
  <r>
    <x v="3"/>
    <s v="86005892"/>
    <s v="广州东平DT"/>
    <x v="1"/>
    <s v="百胜餐饮（广东）有限公司"/>
    <s v="广州"/>
    <x v="9"/>
    <x v="52"/>
    <x v="0"/>
  </r>
  <r>
    <x v="3"/>
    <s v="86005893"/>
    <s v="大亚湾龙海DT"/>
    <x v="1"/>
    <s v="百胜餐饮（广东）有限公司"/>
    <s v="惠阳"/>
    <x v="9"/>
    <x v="56"/>
    <x v="0"/>
  </r>
  <r>
    <x v="3"/>
    <s v="86005896"/>
    <s v="高要金利新时代广场DTKFC"/>
    <x v="1"/>
    <s v="百胜餐饮（广东）有限公司"/>
    <s v="肇庆"/>
    <x v="9"/>
    <x v="71"/>
    <x v="0"/>
  </r>
  <r>
    <x v="3"/>
    <s v="86005898"/>
    <s v="从化新光DTKFC"/>
    <x v="1"/>
    <s v="百胜餐饮（广东）有限公司"/>
    <s v="广州"/>
    <x v="9"/>
    <x v="52"/>
    <x v="0"/>
  </r>
  <r>
    <x v="3"/>
    <s v="86005901"/>
    <s v="广州市天河城CQSR"/>
    <x v="4"/>
    <s v="百胜餐饮（广东）有限公司"/>
    <s v="广州"/>
    <x v="9"/>
    <x v="52"/>
    <x v="1"/>
  </r>
  <r>
    <x v="3"/>
    <s v="86005907"/>
    <s v="广州昌岗苏宁EDS"/>
    <x v="4"/>
    <s v="百胜餐饮（广东）有限公司"/>
    <s v="广州"/>
    <x v="9"/>
    <x v="52"/>
    <x v="1"/>
  </r>
  <r>
    <x v="3"/>
    <s v="86005980"/>
    <s v="机场外卖店KFC"/>
    <x v="1"/>
    <s v="百胜餐饮（广东）有限公司"/>
    <s v="花都"/>
    <x v="9"/>
    <x v="52"/>
    <x v="0"/>
  </r>
  <r>
    <x v="3"/>
    <s v="86016001"/>
    <s v="深圳福田振华"/>
    <x v="1"/>
    <s v="百胜餐饮（深圳）有限公司"/>
    <s v="深圳"/>
    <x v="9"/>
    <x v="62"/>
    <x v="1"/>
  </r>
  <r>
    <x v="3"/>
    <s v="86016003"/>
    <s v="深圳罗湖深南东"/>
    <x v="1"/>
    <s v="百胜餐饮（深圳）有限公司"/>
    <s v="深圳"/>
    <x v="9"/>
    <x v="62"/>
    <x v="1"/>
  </r>
  <r>
    <x v="3"/>
    <s v="86016004"/>
    <s v="深圳宝安公园S"/>
    <x v="1"/>
    <s v="百胜餐饮（深圳）有限公司"/>
    <s v="深圳"/>
    <x v="9"/>
    <x v="62"/>
    <x v="1"/>
  </r>
  <r>
    <x v="3"/>
    <s v="86016006"/>
    <s v="深圳罗湖新园"/>
    <x v="1"/>
    <s v="百胜餐饮（深圳）有限公司"/>
    <s v="深圳"/>
    <x v="9"/>
    <x v="62"/>
    <x v="0"/>
  </r>
  <r>
    <x v="3"/>
    <s v="86016007"/>
    <s v="深圳罗湖凤凰"/>
    <x v="1"/>
    <s v="百胜餐饮（深圳）有限公司"/>
    <s v="深圳"/>
    <x v="9"/>
    <x v="62"/>
    <x v="0"/>
  </r>
  <r>
    <x v="3"/>
    <s v="86016008"/>
    <s v="深圳福田东园"/>
    <x v="1"/>
    <s v="百胜餐饮（深圳）有限公司"/>
    <s v="深圳"/>
    <x v="9"/>
    <x v="62"/>
    <x v="0"/>
  </r>
  <r>
    <x v="3"/>
    <s v="86016009"/>
    <s v="深圳罗湖松园"/>
    <x v="1"/>
    <s v="百胜餐饮（深圳）有限公司"/>
    <s v="深圳"/>
    <x v="9"/>
    <x v="62"/>
    <x v="0"/>
  </r>
  <r>
    <x v="3"/>
    <s v="86016011"/>
    <s v="深圳罗湖东门中"/>
    <x v="1"/>
    <s v="百胜餐饮（深圳）有限公司"/>
    <s v="深圳"/>
    <x v="9"/>
    <x v="62"/>
    <x v="0"/>
  </r>
  <r>
    <x v="3"/>
    <s v="86016013"/>
    <s v="珠海吉大"/>
    <x v="1"/>
    <s v="百胜餐饮（深圳）有限公司"/>
    <s v="珠海"/>
    <x v="9"/>
    <x v="78"/>
    <x v="0"/>
  </r>
  <r>
    <x v="3"/>
    <s v="86016014"/>
    <s v="深圳南山欢乐谷S"/>
    <x v="1"/>
    <s v="百胜餐饮（深圳）有限公司"/>
    <s v="深圳"/>
    <x v="9"/>
    <x v="62"/>
    <x v="0"/>
  </r>
  <r>
    <x v="3"/>
    <s v="86016015"/>
    <s v="深圳横岗横岗"/>
    <x v="1"/>
    <s v="百胜餐饮（深圳）有限公司"/>
    <s v="深圳"/>
    <x v="9"/>
    <x v="62"/>
    <x v="0"/>
  </r>
  <r>
    <x v="3"/>
    <s v="86016016"/>
    <s v="珠海迎宾"/>
    <x v="1"/>
    <s v="百胜餐饮（深圳）有限公司"/>
    <s v="珠海"/>
    <x v="9"/>
    <x v="78"/>
    <x v="0"/>
  </r>
  <r>
    <x v="3"/>
    <s v="86016018"/>
    <s v="珠海香洲"/>
    <x v="1"/>
    <s v="百胜餐饮（深圳）有限公司"/>
    <s v="珠海"/>
    <x v="9"/>
    <x v="78"/>
    <x v="0"/>
  </r>
  <r>
    <x v="3"/>
    <s v="86016019"/>
    <s v="深圳南山四海S"/>
    <x v="1"/>
    <s v="百胜餐饮（深圳）有限公司"/>
    <s v="深圳"/>
    <x v="9"/>
    <x v="62"/>
    <x v="0"/>
  </r>
  <r>
    <x v="3"/>
    <s v="86016020"/>
    <s v="深圳龙岗布吉国都"/>
    <x v="1"/>
    <s v="百胜餐饮（深圳）有限公司"/>
    <s v="深圳"/>
    <x v="9"/>
    <x v="62"/>
    <x v="0"/>
  </r>
  <r>
    <x v="3"/>
    <s v="86016021"/>
    <s v="深圳梅林"/>
    <x v="1"/>
    <s v="百胜餐饮（深圳）有限公司"/>
    <s v="深圳"/>
    <x v="9"/>
    <x v="62"/>
    <x v="0"/>
  </r>
  <r>
    <x v="3"/>
    <s v="86016022"/>
    <s v="海口海秀"/>
    <x v="1"/>
    <s v="百胜餐饮（深圳）有限公司"/>
    <s v="海口"/>
    <x v="10"/>
    <x v="55"/>
    <x v="0"/>
  </r>
  <r>
    <x v="3"/>
    <s v="86016023"/>
    <s v="海口大同海口检疫证交付"/>
    <x v="1"/>
    <s v="百胜餐饮（深圳）有限公司"/>
    <s v="海口"/>
    <x v="10"/>
    <x v="55"/>
    <x v="0"/>
  </r>
  <r>
    <x v="3"/>
    <s v="86016024"/>
    <s v="深圳罗湖春风"/>
    <x v="1"/>
    <s v="百胜餐饮（深圳）有限公司"/>
    <s v="深圳"/>
    <x v="9"/>
    <x v="62"/>
    <x v="0"/>
  </r>
  <r>
    <x v="3"/>
    <s v="86016025"/>
    <s v="珠海口岸"/>
    <x v="1"/>
    <s v="百胜餐饮（深圳）有限公司"/>
    <s v="珠海"/>
    <x v="9"/>
    <x v="78"/>
    <x v="1"/>
  </r>
  <r>
    <x v="3"/>
    <s v="86016026"/>
    <s v="深圳南山招商S"/>
    <x v="1"/>
    <s v="百胜餐饮（深圳）有限公司"/>
    <s v="深圳"/>
    <x v="9"/>
    <x v="62"/>
    <x v="0"/>
  </r>
  <r>
    <x v="3"/>
    <s v="86016027"/>
    <s v="深圳福田八卦岭"/>
    <x v="1"/>
    <s v="百胜餐饮（深圳）有限公司"/>
    <s v="深圳"/>
    <x v="9"/>
    <x v="62"/>
    <x v="0"/>
  </r>
  <r>
    <x v="3"/>
    <s v="86016028"/>
    <s v="深圳横岗六约"/>
    <x v="1"/>
    <s v="百胜餐饮（深圳）有限公司"/>
    <s v="深圳"/>
    <x v="9"/>
    <x v="62"/>
    <x v="0"/>
  </r>
  <r>
    <x v="3"/>
    <s v="86016029"/>
    <s v="珠海斗门井岸"/>
    <x v="1"/>
    <s v="百胜餐饮（深圳）有限公司"/>
    <s v="珠海"/>
    <x v="9"/>
    <x v="78"/>
    <x v="0"/>
  </r>
  <r>
    <x v="3"/>
    <s v="86016031"/>
    <s v="深圳福田彩田"/>
    <x v="1"/>
    <s v="百胜餐饮（深圳）有限公司"/>
    <s v="深圳"/>
    <x v="9"/>
    <x v="62"/>
    <x v="0"/>
  </r>
  <r>
    <x v="3"/>
    <s v="86016032"/>
    <s v="珠海紫荆"/>
    <x v="1"/>
    <s v="百胜餐饮（深圳）有限公司"/>
    <s v="珠海"/>
    <x v="9"/>
    <x v="78"/>
    <x v="0"/>
  </r>
  <r>
    <x v="3"/>
    <s v="86016034"/>
    <s v="深圳龙华宝华S"/>
    <x v="1"/>
    <s v="百胜餐饮（深圳）有限公司"/>
    <s v="深圳"/>
    <x v="9"/>
    <x v="62"/>
    <x v="0"/>
  </r>
  <r>
    <x v="3"/>
    <s v="86016035"/>
    <s v="深圳沙井沙井S"/>
    <x v="1"/>
    <s v="百胜餐饮（深圳）有限公司"/>
    <s v="深圳"/>
    <x v="9"/>
    <x v="62"/>
    <x v="0"/>
  </r>
  <r>
    <x v="3"/>
    <s v="86016036"/>
    <s v="深圳松岗松岗S"/>
    <x v="1"/>
    <s v="百胜餐饮（深圳）有限公司"/>
    <s v="深圳"/>
    <x v="9"/>
    <x v="62"/>
    <x v="0"/>
  </r>
  <r>
    <x v="3"/>
    <s v="86016037"/>
    <s v="深圳景田S"/>
    <x v="1"/>
    <s v="百胜餐饮（深圳）有限公司"/>
    <s v="深圳"/>
    <x v="9"/>
    <x v="62"/>
    <x v="0"/>
  </r>
  <r>
    <x v="3"/>
    <s v="86016038"/>
    <s v="深圳创业S"/>
    <x v="1"/>
    <s v="百胜餐饮（深圳）有限公司"/>
    <s v="深圳"/>
    <x v="9"/>
    <x v="62"/>
    <x v="0"/>
  </r>
  <r>
    <x v="3"/>
    <s v="86016039"/>
    <s v="深圳龙岗龙翔"/>
    <x v="1"/>
    <s v="百胜餐饮（深圳）有限公司"/>
    <s v="深圳"/>
    <x v="9"/>
    <x v="62"/>
    <x v="0"/>
  </r>
  <r>
    <x v="3"/>
    <s v="86016040"/>
    <s v="深圳荔园S"/>
    <x v="1"/>
    <s v="百胜餐饮（深圳）有限公司"/>
    <s v="深圳"/>
    <x v="9"/>
    <x v="62"/>
    <x v="0"/>
  </r>
  <r>
    <x v="3"/>
    <s v="86016042"/>
    <s v="深圳罗湖园岭"/>
    <x v="1"/>
    <s v="百胜餐饮（深圳）有限公司"/>
    <s v="深圳"/>
    <x v="9"/>
    <x v="62"/>
    <x v="1"/>
  </r>
  <r>
    <x v="3"/>
    <s v="86016043"/>
    <s v="深圳罗湖东湖"/>
    <x v="1"/>
    <s v="百胜餐饮（深圳）有限公司"/>
    <s v="深圳"/>
    <x v="9"/>
    <x v="62"/>
    <x v="0"/>
  </r>
  <r>
    <x v="3"/>
    <s v="86016045"/>
    <s v="深圳南山桃园S"/>
    <x v="1"/>
    <s v="百胜餐饮（深圳）有限公司"/>
    <s v="深圳"/>
    <x v="9"/>
    <x v="62"/>
    <x v="0"/>
  </r>
  <r>
    <x v="3"/>
    <s v="86016046"/>
    <s v="深圳盐田沙头角"/>
    <x v="1"/>
    <s v="百胜餐饮（深圳）有限公司"/>
    <s v="深圳"/>
    <x v="9"/>
    <x v="62"/>
    <x v="0"/>
  </r>
  <r>
    <x v="3"/>
    <s v="86016047"/>
    <s v="深圳公明公明S"/>
    <x v="1"/>
    <s v="百胜餐饮（深圳）有限公司"/>
    <s v="深圳"/>
    <x v="9"/>
    <x v="62"/>
    <x v="0"/>
  </r>
  <r>
    <x v="3"/>
    <s v="86016049"/>
    <s v="深圳平湖平湖"/>
    <x v="1"/>
    <s v="百胜餐饮（深圳）有限公司"/>
    <s v="深圳"/>
    <x v="9"/>
    <x v="62"/>
    <x v="0"/>
  </r>
  <r>
    <x v="3"/>
    <s v="86016050"/>
    <s v="深圳福田群星广场"/>
    <x v="1"/>
    <s v="百胜餐饮（深圳）有限公司"/>
    <s v="深圳"/>
    <x v="9"/>
    <x v="62"/>
    <x v="0"/>
  </r>
  <r>
    <x v="3"/>
    <s v="86016051"/>
    <s v="深圳西丽宝珠S"/>
    <x v="1"/>
    <s v="百胜餐饮（深圳）有限公司"/>
    <s v="深圳"/>
    <x v="9"/>
    <x v="62"/>
    <x v="0"/>
  </r>
  <r>
    <x v="3"/>
    <s v="86016052"/>
    <s v="深圳中港城"/>
    <x v="1"/>
    <s v="百胜餐饮（深圳）有限公司"/>
    <s v="深圳"/>
    <x v="9"/>
    <x v="62"/>
    <x v="1"/>
  </r>
  <r>
    <x v="3"/>
    <s v="86016053"/>
    <s v="深圳南山海雅S"/>
    <x v="1"/>
    <s v="百胜餐饮（深圳）有限公司"/>
    <s v="深圳"/>
    <x v="9"/>
    <x v="62"/>
    <x v="0"/>
  </r>
  <r>
    <x v="3"/>
    <s v="86016054"/>
    <s v="深圳龙华龙观S"/>
    <x v="1"/>
    <s v="百胜餐饮（深圳）有限公司"/>
    <s v="深圳"/>
    <x v="9"/>
    <x v="62"/>
    <x v="0"/>
  </r>
  <r>
    <x v="3"/>
    <s v="86016055"/>
    <s v="深圳东方雅苑"/>
    <x v="1"/>
    <s v="百胜餐饮（深圳）有限公司"/>
    <s v="深圳"/>
    <x v="9"/>
    <x v="62"/>
    <x v="0"/>
  </r>
  <r>
    <x v="3"/>
    <s v="86016056"/>
    <s v="深圳万象S"/>
    <x v="1"/>
    <s v="百胜餐饮（深圳）有限公司"/>
    <s v="深圳"/>
    <x v="9"/>
    <x v="62"/>
    <x v="0"/>
  </r>
  <r>
    <x v="3"/>
    <s v="86016057"/>
    <s v="深圳龙岗信义"/>
    <x v="1"/>
    <s v="百胜餐饮（深圳）有限公司"/>
    <s v="深圳"/>
    <x v="9"/>
    <x v="62"/>
    <x v="0"/>
  </r>
  <r>
    <x v="3"/>
    <s v="86016058"/>
    <s v="深圳金色家园S"/>
    <x v="1"/>
    <s v="百胜餐饮（深圳）有限公司"/>
    <s v="深圳"/>
    <x v="9"/>
    <x v="62"/>
    <x v="0"/>
  </r>
  <r>
    <x v="3"/>
    <s v="86016059"/>
    <s v="深圳梅华"/>
    <x v="1"/>
    <s v="百胜餐饮（深圳）有限公司"/>
    <s v="深圳"/>
    <x v="9"/>
    <x v="62"/>
    <x v="0"/>
  </r>
  <r>
    <x v="3"/>
    <s v="86016060"/>
    <s v="深圳南山世界之窗S"/>
    <x v="1"/>
    <s v="百胜餐饮（深圳）有限公司"/>
    <s v="深圳"/>
    <x v="9"/>
    <x v="62"/>
    <x v="0"/>
  </r>
  <r>
    <x v="3"/>
    <s v="86016061"/>
    <s v="深圳南山湾畔S"/>
    <x v="1"/>
    <s v="百胜餐饮（深圳）有限公司"/>
    <s v="深圳"/>
    <x v="9"/>
    <x v="62"/>
    <x v="0"/>
  </r>
  <r>
    <x v="3"/>
    <s v="86016062"/>
    <s v="深圳盐田大梅沙"/>
    <x v="1"/>
    <s v="百胜餐饮（深圳）有限公司"/>
    <s v="深圳"/>
    <x v="9"/>
    <x v="62"/>
    <x v="0"/>
  </r>
  <r>
    <x v="3"/>
    <s v="86016063"/>
    <s v="深圳罗湖翡翠"/>
    <x v="1"/>
    <s v="百胜餐饮（深圳）有限公司"/>
    <s v="深圳"/>
    <x v="9"/>
    <x v="62"/>
    <x v="0"/>
  </r>
  <r>
    <x v="3"/>
    <s v="86016066"/>
    <s v="深圳前进S"/>
    <x v="1"/>
    <s v="百胜餐饮（深圳）有限公司"/>
    <s v="深圳"/>
    <x v="9"/>
    <x v="62"/>
    <x v="0"/>
  </r>
  <r>
    <x v="3"/>
    <s v="86016067"/>
    <s v="深圳福田天安S"/>
    <x v="1"/>
    <s v="百胜餐饮（深圳）有限公司"/>
    <s v="深圳"/>
    <x v="9"/>
    <x v="62"/>
    <x v="0"/>
  </r>
  <r>
    <x v="3"/>
    <s v="86016068"/>
    <s v="华强KFC"/>
    <x v="1"/>
    <s v="百胜餐饮（深圳）有限公司"/>
    <s v="深圳"/>
    <x v="9"/>
    <x v="62"/>
    <x v="0"/>
  </r>
  <r>
    <x v="3"/>
    <s v="86016069"/>
    <s v="深圳罗湖东龙"/>
    <x v="1"/>
    <s v="百胜餐饮（深圳）有限公司"/>
    <s v="深圳"/>
    <x v="9"/>
    <x v="62"/>
    <x v="0"/>
  </r>
  <r>
    <x v="3"/>
    <s v="86016071"/>
    <s v="珠海柠溪"/>
    <x v="1"/>
    <s v="百胜餐饮（深圳）有限公司"/>
    <s v="珠海"/>
    <x v="9"/>
    <x v="78"/>
    <x v="0"/>
  </r>
  <r>
    <x v="3"/>
    <s v="86016072"/>
    <s v="深圳龙岗坪地"/>
    <x v="1"/>
    <s v="百胜餐饮（深圳）有限公司"/>
    <s v="深圳"/>
    <x v="9"/>
    <x v="62"/>
    <x v="0"/>
  </r>
  <r>
    <x v="3"/>
    <s v="86016073"/>
    <s v="深圳沙井创新S"/>
    <x v="1"/>
    <s v="百胜餐饮（深圳）有限公司"/>
    <s v="深圳"/>
    <x v="9"/>
    <x v="62"/>
    <x v="0"/>
  </r>
  <r>
    <x v="3"/>
    <s v="86016074"/>
    <s v="三亚三亚"/>
    <x v="1"/>
    <s v="百胜餐饮（深圳）有限公司"/>
    <s v="三亚"/>
    <x v="10"/>
    <x v="73"/>
    <x v="0"/>
  </r>
  <r>
    <x v="3"/>
    <s v="86016075"/>
    <s v="深圳罗湖百仕达"/>
    <x v="1"/>
    <s v="百胜餐饮（深圳）有限公司"/>
    <s v="深圳"/>
    <x v="9"/>
    <x v="62"/>
    <x v="0"/>
  </r>
  <r>
    <x v="3"/>
    <s v="86016076"/>
    <s v="深圳龙岗布吉中兴"/>
    <x v="1"/>
    <s v="百胜餐饮（深圳）有限公司"/>
    <s v="深圳"/>
    <x v="9"/>
    <x v="62"/>
    <x v="0"/>
  </r>
  <r>
    <x v="3"/>
    <s v="86016077"/>
    <s v="深圳罗湖万象城"/>
    <x v="1"/>
    <s v="百胜餐饮（深圳）有限公司"/>
    <s v="深圳"/>
    <x v="9"/>
    <x v="62"/>
    <x v="0"/>
  </r>
  <r>
    <x v="3"/>
    <s v="86016078"/>
    <s v="深圳石岩石岩S"/>
    <x v="1"/>
    <s v="百胜餐饮（深圳）有限公司"/>
    <s v="深圳"/>
    <x v="9"/>
    <x v="62"/>
    <x v="0"/>
  </r>
  <r>
    <x v="3"/>
    <s v="86016079"/>
    <s v="深圳黄金台S"/>
    <x v="1"/>
    <s v="百胜餐饮（深圳）有限公司"/>
    <s v="深圳"/>
    <x v="9"/>
    <x v="62"/>
    <x v="0"/>
  </r>
  <r>
    <x v="3"/>
    <s v="86016081"/>
    <s v="珠海拱北"/>
    <x v="1"/>
    <s v="百胜餐饮（深圳）有限公司"/>
    <s v="珠海"/>
    <x v="9"/>
    <x v="78"/>
    <x v="1"/>
  </r>
  <r>
    <x v="3"/>
    <s v="86016082"/>
    <s v="深圳福田金田"/>
    <x v="1"/>
    <s v="百胜餐饮（深圳）有限公司"/>
    <s v="深圳"/>
    <x v="9"/>
    <x v="62"/>
    <x v="0"/>
  </r>
  <r>
    <x v="3"/>
    <s v="86016083"/>
    <s v="海口海甸"/>
    <x v="1"/>
    <s v="百胜餐饮（深圳）有限公司"/>
    <s v="海口"/>
    <x v="10"/>
    <x v="55"/>
    <x v="0"/>
  </r>
  <r>
    <x v="3"/>
    <s v="86016084"/>
    <s v="深圳观澜S"/>
    <x v="1"/>
    <s v="百胜餐饮（深圳）有限公司"/>
    <s v="深圳"/>
    <x v="9"/>
    <x v="62"/>
    <x v="0"/>
  </r>
  <r>
    <x v="3"/>
    <s v="86016085"/>
    <s v="珠海兴业"/>
    <x v="1"/>
    <s v="百胜餐饮（深圳）有限公司"/>
    <s v="珠海"/>
    <x v="9"/>
    <x v="78"/>
    <x v="0"/>
  </r>
  <r>
    <x v="3"/>
    <s v="86016086"/>
    <s v="深圳罗湖莲塘"/>
    <x v="1"/>
    <s v="百胜餐饮（深圳）有限公司"/>
    <s v="深圳"/>
    <x v="9"/>
    <x v="62"/>
    <x v="0"/>
  </r>
  <r>
    <x v="3"/>
    <s v="86016088"/>
    <s v="深圳松岗宝利豪庭S"/>
    <x v="1"/>
    <s v="百胜餐饮（深圳）有限公司"/>
    <s v="深圳"/>
    <x v="9"/>
    <x v="62"/>
    <x v="0"/>
  </r>
  <r>
    <x v="3"/>
    <s v="86016089"/>
    <s v="深圳西丽西丽S"/>
    <x v="1"/>
    <s v="百胜餐饮（深圳）有限公司"/>
    <s v="深圳"/>
    <x v="9"/>
    <x v="62"/>
    <x v="0"/>
  </r>
  <r>
    <x v="3"/>
    <s v="86016090"/>
    <s v="深圳万科城S"/>
    <x v="1"/>
    <s v="百胜餐饮（深圳）有限公司"/>
    <s v="深圳"/>
    <x v="9"/>
    <x v="62"/>
    <x v="0"/>
  </r>
  <r>
    <x v="3"/>
    <s v="86016091"/>
    <s v="深圳五洲风情"/>
    <x v="1"/>
    <s v="百胜餐饮（深圳）有限公司"/>
    <s v="深圳"/>
    <x v="9"/>
    <x v="62"/>
    <x v="1"/>
  </r>
  <r>
    <x v="3"/>
    <s v="86016092"/>
    <s v="深圳南山高新区S"/>
    <x v="1"/>
    <s v="百胜餐饮（深圳）有限公司"/>
    <s v="深圳"/>
    <x v="9"/>
    <x v="62"/>
    <x v="0"/>
  </r>
  <r>
    <x v="3"/>
    <s v="86016093"/>
    <s v="深圳南山海上世界S"/>
    <x v="1"/>
    <s v="百胜餐饮（深圳）有限公司"/>
    <s v="深圳"/>
    <x v="9"/>
    <x v="62"/>
    <x v="0"/>
  </r>
  <r>
    <x v="3"/>
    <s v="86016094"/>
    <s v="深圳罗湖金光华"/>
    <x v="1"/>
    <s v="百胜餐饮（深圳）有限公司"/>
    <s v="深圳"/>
    <x v="9"/>
    <x v="62"/>
    <x v="0"/>
  </r>
  <r>
    <x v="3"/>
    <s v="86016096"/>
    <s v="深圳龙岗吉祥"/>
    <x v="1"/>
    <s v="百胜餐饮（深圳）有限公司"/>
    <s v="深圳"/>
    <x v="9"/>
    <x v="62"/>
    <x v="0"/>
  </r>
  <r>
    <x v="3"/>
    <s v="86016097"/>
    <s v="深圳龙岗坪山"/>
    <x v="1"/>
    <s v="百胜餐饮（深圳）有限公司"/>
    <s v="深圳"/>
    <x v="9"/>
    <x v="62"/>
    <x v="1"/>
  </r>
  <r>
    <x v="3"/>
    <s v="86016100"/>
    <s v="深圳花好园S"/>
    <x v="1"/>
    <s v="百胜餐饮（深圳）有限公司"/>
    <s v="深圳"/>
    <x v="9"/>
    <x v="62"/>
    <x v="0"/>
  </r>
  <r>
    <x v="3"/>
    <s v="86016101"/>
    <s v="深圳龙岗布吉大芬"/>
    <x v="1"/>
    <s v="百胜餐饮（深圳）有限公司"/>
    <s v="深圳"/>
    <x v="9"/>
    <x v="62"/>
    <x v="0"/>
  </r>
  <r>
    <x v="3"/>
    <s v="86016102"/>
    <s v="珠海时代广场"/>
    <x v="1"/>
    <s v="百胜餐饮（深圳）有限公司"/>
    <s v="珠海"/>
    <x v="9"/>
    <x v="78"/>
    <x v="0"/>
  </r>
  <r>
    <x v="3"/>
    <s v="86016103"/>
    <s v="深圳香缤广场S"/>
    <x v="1"/>
    <s v="百胜餐饮（深圳）有限公司"/>
    <s v="深圳"/>
    <x v="9"/>
    <x v="62"/>
    <x v="0"/>
  </r>
  <r>
    <x v="3"/>
    <s v="86016104"/>
    <s v="儋州儋州（儋州检疫证交付）"/>
    <x v="1"/>
    <s v="百胜餐饮（深圳）有限公司"/>
    <s v="儋州"/>
    <x v="10"/>
    <x v="55"/>
    <x v="0"/>
  </r>
  <r>
    <x v="3"/>
    <s v="86016105"/>
    <s v="深圳福田COCO Park"/>
    <x v="1"/>
    <s v="百胜餐饮（深圳）有限公司"/>
    <s v="深圳"/>
    <x v="9"/>
    <x v="62"/>
    <x v="0"/>
  </r>
  <r>
    <x v="3"/>
    <s v="86016106"/>
    <s v="深圳福田中心书城"/>
    <x v="1"/>
    <s v="百胜餐饮（深圳）有限公司"/>
    <s v="深圳"/>
    <x v="9"/>
    <x v="62"/>
    <x v="0"/>
  </r>
  <r>
    <x v="3"/>
    <s v="86016107"/>
    <s v="东方东方"/>
    <x v="1"/>
    <s v="百胜餐饮（深圳）有限公司"/>
    <s v="东方"/>
    <x v="10"/>
    <x v="85"/>
    <x v="0"/>
  </r>
  <r>
    <x v="3"/>
    <s v="86016108"/>
    <s v="深圳港隆城S"/>
    <x v="1"/>
    <s v="百胜餐饮（深圳）有限公司"/>
    <s v="深圳"/>
    <x v="9"/>
    <x v="62"/>
    <x v="0"/>
  </r>
  <r>
    <x v="3"/>
    <s v="86016109"/>
    <s v="海口海府"/>
    <x v="1"/>
    <s v="百胜餐饮（深圳）有限公司"/>
    <s v="海口"/>
    <x v="10"/>
    <x v="55"/>
    <x v="0"/>
  </r>
  <r>
    <x v="3"/>
    <s v="86016110"/>
    <s v="海口宜欣广场"/>
    <x v="1"/>
    <s v="百胜餐饮（深圳）有限公司"/>
    <s v="海口"/>
    <x v="10"/>
    <x v="55"/>
    <x v="0"/>
  </r>
  <r>
    <x v="3"/>
    <s v="86016111"/>
    <s v="深圳桃园居S"/>
    <x v="1"/>
    <s v="百胜餐饮（深圳）有限公司"/>
    <s v="深圳"/>
    <x v="9"/>
    <x v="62"/>
    <x v="0"/>
  </r>
  <r>
    <x v="3"/>
    <s v="86016112"/>
    <s v="深圳盐田盐田"/>
    <x v="1"/>
    <s v="百胜餐饮（深圳）有限公司"/>
    <s v="深圳"/>
    <x v="9"/>
    <x v="62"/>
    <x v="0"/>
  </r>
  <r>
    <x v="3"/>
    <s v="86016113"/>
    <s v="深圳福田怡景"/>
    <x v="1"/>
    <s v="百胜餐饮（深圳）有限公司"/>
    <s v="深圳"/>
    <x v="9"/>
    <x v="62"/>
    <x v="1"/>
  </r>
  <r>
    <x v="3"/>
    <s v="86016114"/>
    <s v="深圳南山麒麟S"/>
    <x v="1"/>
    <s v="百胜餐饮（深圳）有限公司"/>
    <s v="深圳"/>
    <x v="9"/>
    <x v="62"/>
    <x v="0"/>
  </r>
  <r>
    <x v="3"/>
    <s v="86016117"/>
    <s v="深圳东方城S"/>
    <x v="1"/>
    <s v="百胜餐饮（深圳）有限公司"/>
    <s v="深圳"/>
    <x v="9"/>
    <x v="62"/>
    <x v="0"/>
  </r>
  <r>
    <x v="3"/>
    <s v="86016118"/>
    <s v="深圳石岩如意S"/>
    <x v="1"/>
    <s v="百胜餐饮（深圳）有限公司"/>
    <s v="深圳"/>
    <x v="9"/>
    <x v="62"/>
    <x v="0"/>
  </r>
  <r>
    <x v="3"/>
    <s v="86016119"/>
    <s v="深圳格澜郡S"/>
    <x v="1"/>
    <s v="百胜餐饮（深圳）有限公司"/>
    <s v="深圳"/>
    <x v="9"/>
    <x v="62"/>
    <x v="0"/>
  </r>
  <r>
    <x v="3"/>
    <s v="86016120"/>
    <s v="珠海明珠"/>
    <x v="1"/>
    <s v="百胜餐饮（深圳）有限公司"/>
    <s v="珠海"/>
    <x v="9"/>
    <x v="78"/>
    <x v="0"/>
  </r>
  <r>
    <x v="3"/>
    <s v="86016121"/>
    <s v="深圳盐田茶溪谷"/>
    <x v="1"/>
    <s v="百胜餐饮（深圳）有限公司"/>
    <s v="深圳"/>
    <x v="9"/>
    <x v="62"/>
    <x v="0"/>
  </r>
  <r>
    <x v="3"/>
    <s v="86016123"/>
    <s v="深圳南山保利S"/>
    <x v="1"/>
    <s v="百胜餐饮（深圳）有限公司"/>
    <s v="深圳"/>
    <x v="9"/>
    <x v="62"/>
    <x v="0"/>
  </r>
  <r>
    <x v="3"/>
    <s v="86016124"/>
    <s v="深圳龙华和平大润发S"/>
    <x v="1"/>
    <s v="百胜餐饮（深圳）有限公司"/>
    <s v="深圳"/>
    <x v="9"/>
    <x v="62"/>
    <x v="0"/>
  </r>
  <r>
    <x v="3"/>
    <s v="86016125"/>
    <s v="深圳侨香S"/>
    <x v="1"/>
    <s v="百胜餐饮（深圳）有限公司"/>
    <s v="深圳"/>
    <x v="9"/>
    <x v="62"/>
    <x v="0"/>
  </r>
  <r>
    <x v="3"/>
    <s v="86016126"/>
    <s v="深圳民治S"/>
    <x v="1"/>
    <s v="百胜餐饮（深圳）有限公司"/>
    <s v="深圳"/>
    <x v="9"/>
    <x v="62"/>
    <x v="0"/>
  </r>
  <r>
    <x v="3"/>
    <s v="86016127"/>
    <s v="深圳公明雍景城S"/>
    <x v="1"/>
    <s v="百胜餐饮（深圳）有限公司"/>
    <s v="深圳"/>
    <x v="9"/>
    <x v="62"/>
    <x v="0"/>
  </r>
  <r>
    <x v="3"/>
    <s v="86016128"/>
    <s v="深圳龙岗南岭"/>
    <x v="1"/>
    <s v="百胜餐饮（深圳）有限公司"/>
    <s v="深圳"/>
    <x v="9"/>
    <x v="62"/>
    <x v="0"/>
  </r>
  <r>
    <x v="3"/>
    <s v="86016130"/>
    <s v="海口国兴"/>
    <x v="1"/>
    <s v="百胜餐饮（深圳）有限公司"/>
    <s v="海口"/>
    <x v="10"/>
    <x v="55"/>
    <x v="0"/>
  </r>
  <r>
    <x v="3"/>
    <s v="86016131"/>
    <s v="深圳龙岗葵涌"/>
    <x v="1"/>
    <s v="百胜餐饮（深圳）有限公司"/>
    <s v="深圳"/>
    <x v="9"/>
    <x v="62"/>
    <x v="0"/>
  </r>
  <r>
    <x v="3"/>
    <s v="86016135"/>
    <s v="深圳新湖S"/>
    <x v="1"/>
    <s v="百胜餐饮（深圳）有限公司"/>
    <s v="深圳"/>
    <x v="9"/>
    <x v="62"/>
    <x v="0"/>
  </r>
  <r>
    <x v="3"/>
    <s v="86016136"/>
    <s v="深圳沙井裕客隆S"/>
    <x v="1"/>
    <s v="百胜餐饮（深圳）有限公司"/>
    <s v="深圳"/>
    <x v="9"/>
    <x v="62"/>
    <x v="0"/>
  </r>
  <r>
    <x v="3"/>
    <s v="86016137"/>
    <s v="深圳吉华S"/>
    <x v="1"/>
    <s v="百胜餐饮（深圳）有限公司"/>
    <s v="深圳"/>
    <x v="9"/>
    <x v="62"/>
    <x v="0"/>
  </r>
  <r>
    <x v="3"/>
    <s v="86016138"/>
    <s v="深圳白金假日S"/>
    <x v="1"/>
    <s v="百胜餐饮（深圳）有限公司"/>
    <s v="深圳"/>
    <x v="9"/>
    <x v="62"/>
    <x v="0"/>
  </r>
  <r>
    <x v="3"/>
    <s v="86016139"/>
    <s v="深圳龙岗龙平"/>
    <x v="1"/>
    <s v="百胜餐饮（深圳）有限公司"/>
    <s v="深圳"/>
    <x v="9"/>
    <x v="62"/>
    <x v="0"/>
  </r>
  <r>
    <x v="3"/>
    <s v="86016140"/>
    <s v="珠海拱北汽车站"/>
    <x v="1"/>
    <s v="百胜餐饮（深圳）有限公司"/>
    <s v="珠海"/>
    <x v="9"/>
    <x v="78"/>
    <x v="0"/>
  </r>
  <r>
    <x v="3"/>
    <s v="86016141"/>
    <s v="深圳锦花S"/>
    <x v="1"/>
    <s v="百胜餐饮（深圳）有限公司"/>
    <s v="深圳"/>
    <x v="9"/>
    <x v="62"/>
    <x v="0"/>
  </r>
  <r>
    <x v="3"/>
    <s v="86016142"/>
    <s v="深圳龙岗龙城"/>
    <x v="1"/>
    <s v="百胜餐饮（深圳）有限公司"/>
    <s v="深圳"/>
    <x v="9"/>
    <x v="62"/>
    <x v="0"/>
  </r>
  <r>
    <x v="3"/>
    <s v="86016146"/>
    <s v="深圳罗湖新都"/>
    <x v="1"/>
    <s v="百胜餐饮（深圳）有限公司"/>
    <s v="深圳"/>
    <x v="9"/>
    <x v="62"/>
    <x v="0"/>
  </r>
  <r>
    <x v="3"/>
    <s v="86016147"/>
    <s v="深圳南山欧洲城S"/>
    <x v="1"/>
    <s v="百胜餐饮（深圳）有限公司"/>
    <s v="深圳"/>
    <x v="9"/>
    <x v="62"/>
    <x v="0"/>
  </r>
  <r>
    <x v="3"/>
    <s v="86016148"/>
    <s v="深圳福田口岸"/>
    <x v="1"/>
    <s v="百胜餐饮（深圳）有限公司"/>
    <s v="深圳"/>
    <x v="9"/>
    <x v="62"/>
    <x v="1"/>
  </r>
  <r>
    <x v="3"/>
    <s v="86016149"/>
    <s v="深圳益田假日S"/>
    <x v="1"/>
    <s v="百胜餐饮（深圳）有限公司"/>
    <s v="深圳"/>
    <x v="9"/>
    <x v="62"/>
    <x v="0"/>
  </r>
  <r>
    <x v="3"/>
    <s v="86016150"/>
    <s v="三亚解放"/>
    <x v="1"/>
    <s v="百胜餐饮（深圳）有限公司"/>
    <s v="三亚"/>
    <x v="10"/>
    <x v="73"/>
    <x v="0"/>
  </r>
  <r>
    <x v="3"/>
    <s v="86016151"/>
    <s v="深圳南山御景东方S"/>
    <x v="1"/>
    <s v="百胜餐饮（深圳）有限公司"/>
    <s v="深圳"/>
    <x v="9"/>
    <x v="62"/>
    <x v="0"/>
  </r>
  <r>
    <x v="3"/>
    <s v="86016152"/>
    <s v="珠海三炤映月"/>
    <x v="1"/>
    <s v="百胜餐饮（深圳）有限公司"/>
    <s v="珠海"/>
    <x v="9"/>
    <x v="78"/>
    <x v="0"/>
  </r>
  <r>
    <x v="3"/>
    <s v="86016153"/>
    <s v="深圳盐田大峡谷"/>
    <x v="1"/>
    <s v="百胜餐饮（深圳）有限公司"/>
    <s v="深圳"/>
    <x v="9"/>
    <x v="62"/>
    <x v="0"/>
  </r>
  <r>
    <x v="3"/>
    <s v="86016154"/>
    <s v="深圳福永天福S"/>
    <x v="1"/>
    <s v="百胜餐饮（深圳）有限公司"/>
    <s v="深圳"/>
    <x v="9"/>
    <x v="62"/>
    <x v="0"/>
  </r>
  <r>
    <x v="3"/>
    <s v="86016155"/>
    <s v="深圳龙岗大鹏"/>
    <x v="1"/>
    <s v="百胜餐饮（深圳）有限公司"/>
    <s v="深圳"/>
    <x v="9"/>
    <x v="62"/>
    <x v="0"/>
  </r>
  <r>
    <x v="3"/>
    <s v="86016156"/>
    <s v="深圳福永宝利来S"/>
    <x v="1"/>
    <s v="百胜餐饮（深圳）有限公司"/>
    <s v="深圳"/>
    <x v="9"/>
    <x v="62"/>
    <x v="0"/>
  </r>
  <r>
    <x v="3"/>
    <s v="86016157"/>
    <s v="深圳福田华海"/>
    <x v="1"/>
    <s v="百胜餐饮（深圳）有限公司"/>
    <s v="深圳"/>
    <x v="9"/>
    <x v="62"/>
    <x v="0"/>
  </r>
  <r>
    <x v="3"/>
    <s v="86016159"/>
    <s v="珠海九州港"/>
    <x v="1"/>
    <s v="百胜餐饮（深圳）有限公司"/>
    <s v="珠海"/>
    <x v="9"/>
    <x v="78"/>
    <x v="0"/>
  </r>
  <r>
    <x v="3"/>
    <s v="86016160"/>
    <s v="三亚宝盛三亚检疫证交付"/>
    <x v="1"/>
    <s v="百胜餐饮（深圳）有限公司"/>
    <s v="三亚"/>
    <x v="10"/>
    <x v="73"/>
    <x v="0"/>
  </r>
  <r>
    <x v="3"/>
    <s v="86016161"/>
    <s v="珠海仁恒"/>
    <x v="1"/>
    <s v="百胜餐饮（深圳）有限公司"/>
    <s v="珠海"/>
    <x v="9"/>
    <x v="78"/>
    <x v="0"/>
  </r>
  <r>
    <x v="3"/>
    <s v="86016162"/>
    <s v="深圳南山桃源村S"/>
    <x v="1"/>
    <s v="百胜餐饮（深圳）有限公司"/>
    <s v="深圳"/>
    <x v="9"/>
    <x v="62"/>
    <x v="1"/>
  </r>
  <r>
    <x v="3"/>
    <s v="86016163"/>
    <s v="珠海夏湾"/>
    <x v="1"/>
    <s v="百胜餐饮（深圳）有限公司"/>
    <s v="珠海"/>
    <x v="9"/>
    <x v="78"/>
    <x v="0"/>
  </r>
  <r>
    <x v="3"/>
    <s v="86016164"/>
    <s v="深圳石岩宝石S"/>
    <x v="1"/>
    <s v="百胜餐饮（深圳）有限公司"/>
    <s v="深圳"/>
    <x v="9"/>
    <x v="62"/>
    <x v="0"/>
  </r>
  <r>
    <x v="3"/>
    <s v="86016165"/>
    <s v="深圳福田华强广场"/>
    <x v="1"/>
    <s v="百胜餐饮（深圳）有限公司"/>
    <s v="深圳"/>
    <x v="9"/>
    <x v="62"/>
    <x v="0"/>
  </r>
  <r>
    <x v="3"/>
    <s v="86016166"/>
    <s v="深圳福田丰盛町S"/>
    <x v="1"/>
    <s v="百胜餐饮（深圳）有限公司"/>
    <s v="深圳"/>
    <x v="9"/>
    <x v="62"/>
    <x v="0"/>
  </r>
  <r>
    <x v="3"/>
    <s v="86016167"/>
    <s v="深圳龙华华旺S"/>
    <x v="1"/>
    <s v="百胜餐饮（深圳）有限公司"/>
    <s v="深圳"/>
    <x v="9"/>
    <x v="62"/>
    <x v="0"/>
  </r>
  <r>
    <x v="3"/>
    <s v="86016168"/>
    <s v="深圳横岗六和"/>
    <x v="1"/>
    <s v="百胜餐饮（深圳）有限公司"/>
    <s v="深圳"/>
    <x v="9"/>
    <x v="62"/>
    <x v="0"/>
  </r>
  <r>
    <x v="3"/>
    <s v="86016169"/>
    <s v="深圳罗湖东兴"/>
    <x v="1"/>
    <s v="百胜餐饮（深圳）有限公司"/>
    <s v="深圳"/>
    <x v="9"/>
    <x v="62"/>
    <x v="0"/>
  </r>
  <r>
    <x v="3"/>
    <s v="86016170"/>
    <s v="深圳南山大新S"/>
    <x v="1"/>
    <s v="百胜餐饮（深圳）有限公司"/>
    <s v="深圳"/>
    <x v="9"/>
    <x v="62"/>
    <x v="0"/>
  </r>
  <r>
    <x v="3"/>
    <s v="86016171"/>
    <s v="珠海侨光"/>
    <x v="1"/>
    <s v="百胜餐饮（深圳）有限公司"/>
    <s v="珠海"/>
    <x v="9"/>
    <x v="78"/>
    <x v="0"/>
  </r>
  <r>
    <x v="3"/>
    <s v="86016172"/>
    <s v="海口红城湖"/>
    <x v="1"/>
    <s v="百胜餐饮（深圳）有限公司"/>
    <s v="海口"/>
    <x v="10"/>
    <x v="55"/>
    <x v="0"/>
  </r>
  <r>
    <x v="3"/>
    <s v="86016173"/>
    <s v="深圳沙井松福S"/>
    <x v="1"/>
    <s v="百胜餐饮（深圳）有限公司"/>
    <s v="深圳"/>
    <x v="9"/>
    <x v="62"/>
    <x v="0"/>
  </r>
  <r>
    <x v="3"/>
    <s v="86016174"/>
    <s v="珠海斗门朝福"/>
    <x v="1"/>
    <s v="百胜餐饮（深圳）有限公司"/>
    <s v="珠海"/>
    <x v="9"/>
    <x v="78"/>
    <x v="0"/>
  </r>
  <r>
    <x v="3"/>
    <s v="86016175"/>
    <s v="深圳万众S"/>
    <x v="1"/>
    <s v="百胜餐饮（深圳）有限公司"/>
    <s v="深圳"/>
    <x v="9"/>
    <x v="62"/>
    <x v="0"/>
  </r>
  <r>
    <x v="3"/>
    <s v="86016176"/>
    <s v="深圳裕安S"/>
    <x v="1"/>
    <s v="百胜餐饮（深圳）有限公司"/>
    <s v="深圳"/>
    <x v="9"/>
    <x v="62"/>
    <x v="0"/>
  </r>
  <r>
    <x v="3"/>
    <s v="86016177"/>
    <s v="深圳富通城S"/>
    <x v="1"/>
    <s v="百胜餐饮（深圳）有限公司"/>
    <s v="深圳"/>
    <x v="9"/>
    <x v="62"/>
    <x v="0"/>
  </r>
  <r>
    <x v="3"/>
    <s v="86016178"/>
    <s v="三亚国际"/>
    <x v="1"/>
    <s v="百胜餐饮（深圳）有限公司"/>
    <s v="三亚"/>
    <x v="10"/>
    <x v="73"/>
    <x v="0"/>
  </r>
  <r>
    <x v="3"/>
    <s v="86016180"/>
    <s v="深圳龙岗坑梓"/>
    <x v="1"/>
    <s v="百胜餐饮（深圳）有限公司"/>
    <s v="深圳"/>
    <x v="9"/>
    <x v="62"/>
    <x v="0"/>
  </r>
  <r>
    <x v="3"/>
    <s v="86016182"/>
    <s v="深圳龙华中心站S"/>
    <x v="1"/>
    <s v="百胜餐饮（深圳）有限公司"/>
    <s v="深圳"/>
    <x v="9"/>
    <x v="62"/>
    <x v="0"/>
  </r>
  <r>
    <x v="3"/>
    <s v="86016183"/>
    <s v="珠海丰泽园"/>
    <x v="1"/>
    <s v="百胜餐饮（深圳）有限公司"/>
    <s v="珠海"/>
    <x v="9"/>
    <x v="78"/>
    <x v="0"/>
  </r>
  <r>
    <x v="3"/>
    <s v="86016184"/>
    <s v="深圳福田汽车站S"/>
    <x v="1"/>
    <s v="百胜餐饮（深圳）有限公司"/>
    <s v="深圳"/>
    <x v="9"/>
    <x v="62"/>
    <x v="0"/>
  </r>
  <r>
    <x v="3"/>
    <s v="86016185"/>
    <s v="深圳龙岗瑞景园"/>
    <x v="1"/>
    <s v="百胜餐饮（深圳）有限公司"/>
    <s v="深圳"/>
    <x v="9"/>
    <x v="62"/>
    <x v="0"/>
  </r>
  <r>
    <x v="3"/>
    <s v="86016186"/>
    <s v="深圳龙岗宝龙"/>
    <x v="1"/>
    <s v="百胜餐饮（深圳）有限公司"/>
    <s v="深圳"/>
    <x v="9"/>
    <x v="62"/>
    <x v="0"/>
  </r>
  <r>
    <x v="3"/>
    <s v="86016187"/>
    <s v="深圳沙井联城S"/>
    <x v="1"/>
    <s v="百胜餐饮（深圳）有限公司"/>
    <s v="深圳"/>
    <x v="9"/>
    <x v="62"/>
    <x v="0"/>
  </r>
  <r>
    <x v="3"/>
    <s v="86016188"/>
    <s v="深圳龙华崇尚S"/>
    <x v="1"/>
    <s v="百胜餐饮（深圳）有限公司"/>
    <s v="深圳"/>
    <x v="9"/>
    <x v="62"/>
    <x v="0"/>
  </r>
  <r>
    <x v="3"/>
    <s v="86016189"/>
    <s v="深圳福田上步"/>
    <x v="1"/>
    <s v="百胜餐饮（深圳）有限公司"/>
    <s v="深圳"/>
    <x v="9"/>
    <x v="62"/>
    <x v="0"/>
  </r>
  <r>
    <x v="3"/>
    <s v="86016190"/>
    <s v="珠海前山"/>
    <x v="1"/>
    <s v="百胜餐饮（深圳）有限公司"/>
    <s v="珠海"/>
    <x v="9"/>
    <x v="78"/>
    <x v="0"/>
  </r>
  <r>
    <x v="3"/>
    <s v="86016191"/>
    <s v="深圳新洲S"/>
    <x v="1"/>
    <s v="百胜餐饮（深圳）有限公司"/>
    <s v="深圳"/>
    <x v="9"/>
    <x v="62"/>
    <x v="0"/>
  </r>
  <r>
    <x v="3"/>
    <s v="86016192"/>
    <s v="深圳鼎新S"/>
    <x v="1"/>
    <s v="百胜餐饮（深圳）有限公司"/>
    <s v="深圳"/>
    <x v="9"/>
    <x v="62"/>
    <x v="0"/>
  </r>
  <r>
    <x v="3"/>
    <s v="86016193"/>
    <s v="海口海垦"/>
    <x v="1"/>
    <s v="百胜餐饮（深圳）有限公司"/>
    <s v="海口"/>
    <x v="10"/>
    <x v="55"/>
    <x v="0"/>
  </r>
  <r>
    <x v="3"/>
    <s v="86016194"/>
    <s v="三亚凤凰机场"/>
    <x v="1"/>
    <s v="百胜餐饮（深圳）有限公司"/>
    <s v="三亚"/>
    <x v="10"/>
    <x v="73"/>
    <x v="0"/>
  </r>
  <r>
    <x v="3"/>
    <s v="86016195"/>
    <s v="深圳罗湖田贝"/>
    <x v="1"/>
    <s v="百胜餐饮（深圳）有限公司"/>
    <s v="深圳"/>
    <x v="9"/>
    <x v="62"/>
    <x v="0"/>
  </r>
  <r>
    <x v="3"/>
    <s v="86016196"/>
    <s v="深圳深圳湾体育中心S"/>
    <x v="1"/>
    <s v="百胜餐饮（深圳）有限公司"/>
    <s v="深圳"/>
    <x v="9"/>
    <x v="62"/>
    <x v="0"/>
  </r>
  <r>
    <x v="3"/>
    <s v="86016197"/>
    <s v="澄迈"/>
    <x v="1"/>
    <s v="百胜餐饮（深圳）有限公司"/>
    <s v="澄迈"/>
    <x v="10"/>
    <x v="55"/>
    <x v="0"/>
  </r>
  <r>
    <x v="3"/>
    <s v="86016198"/>
    <s v="深圳南山新保辉S"/>
    <x v="1"/>
    <s v="百胜餐饮（深圳）有限公司"/>
    <s v="深圳"/>
    <x v="9"/>
    <x v="62"/>
    <x v="0"/>
  </r>
  <r>
    <x v="3"/>
    <s v="86016199"/>
    <s v="深圳南山前海S"/>
    <x v="1"/>
    <s v="百胜餐饮（深圳）有限公司"/>
    <s v="深圳"/>
    <x v="9"/>
    <x v="62"/>
    <x v="1"/>
  </r>
  <r>
    <x v="3"/>
    <s v="86016200"/>
    <s v="深圳南山德赛S"/>
    <x v="1"/>
    <s v="百胜餐饮（深圳）有限公司"/>
    <s v="深圳"/>
    <x v="9"/>
    <x v="62"/>
    <x v="0"/>
  </r>
  <r>
    <x v="3"/>
    <s v="86016202"/>
    <s v="深圳宝安深圳北站高铁S"/>
    <x v="1"/>
    <s v="百胜餐饮（深圳）有限公司"/>
    <s v="深圳"/>
    <x v="9"/>
    <x v="62"/>
    <x v="0"/>
  </r>
  <r>
    <x v="3"/>
    <s v="86016204"/>
    <s v="珠海华夏"/>
    <x v="1"/>
    <s v="百胜餐饮（深圳）有限公司"/>
    <s v="珠海"/>
    <x v="9"/>
    <x v="78"/>
    <x v="0"/>
  </r>
  <r>
    <x v="3"/>
    <s v="86016205"/>
    <s v="海口佳心"/>
    <x v="1"/>
    <s v="百胜餐饮（深圳）有限公司"/>
    <s v="海口"/>
    <x v="10"/>
    <x v="55"/>
    <x v="1"/>
  </r>
  <r>
    <x v="3"/>
    <s v="86016206"/>
    <s v="三亚时代海岸"/>
    <x v="1"/>
    <s v="百胜餐饮（深圳）有限公司"/>
    <s v="三亚"/>
    <x v="10"/>
    <x v="73"/>
    <x v="0"/>
  </r>
  <r>
    <x v="3"/>
    <s v="86016207"/>
    <s v="深圳罗湖金山"/>
    <x v="1"/>
    <s v="百胜餐饮（深圳）有限公司"/>
    <s v="深圳"/>
    <x v="9"/>
    <x v="62"/>
    <x v="0"/>
  </r>
  <r>
    <x v="3"/>
    <s v="86016209"/>
    <s v="海口东站"/>
    <x v="1"/>
    <s v="百胜餐饮（深圳）有限公司"/>
    <s v="海口"/>
    <x v="10"/>
    <x v="55"/>
    <x v="0"/>
  </r>
  <r>
    <x v="3"/>
    <s v="86016210"/>
    <s v="三亚三亚站"/>
    <x v="1"/>
    <s v="百胜餐饮（深圳）有限公司"/>
    <s v="三亚"/>
    <x v="10"/>
    <x v="73"/>
    <x v="0"/>
  </r>
  <r>
    <x v="3"/>
    <s v="86016211"/>
    <s v="深圳福永凤凰山S"/>
    <x v="1"/>
    <s v="百胜餐饮（深圳）有限公司"/>
    <s v="深圳"/>
    <x v="9"/>
    <x v="62"/>
    <x v="0"/>
  </r>
  <r>
    <x v="3"/>
    <s v="86016213"/>
    <s v="深圳沙井客运站S"/>
    <x v="1"/>
    <s v="百胜餐饮（深圳）有限公司"/>
    <s v="深圳"/>
    <x v="9"/>
    <x v="62"/>
    <x v="0"/>
  </r>
  <r>
    <x v="3"/>
    <s v="86016214"/>
    <s v="深圳公明友谊S"/>
    <x v="1"/>
    <s v="百胜餐饮（深圳）有限公司"/>
    <s v="深圳"/>
    <x v="9"/>
    <x v="62"/>
    <x v="0"/>
  </r>
  <r>
    <x v="3"/>
    <s v="86016216"/>
    <s v="深圳固戍地铁站S"/>
    <x v="1"/>
    <s v="百胜餐饮（深圳）有限公司"/>
    <s v="深圳"/>
    <x v="9"/>
    <x v="62"/>
    <x v="0"/>
  </r>
  <r>
    <x v="3"/>
    <s v="86016217"/>
    <s v="深圳连城新天地（22:00前到达）"/>
    <x v="1"/>
    <s v="百胜餐饮（深圳）有限公司"/>
    <s v="深圳"/>
    <x v="9"/>
    <x v="62"/>
    <x v="0"/>
  </r>
  <r>
    <x v="3"/>
    <s v="86016219"/>
    <s v="深圳兴万达S"/>
    <x v="1"/>
    <s v="百胜餐饮（深圳）有限公司"/>
    <s v="深圳"/>
    <x v="9"/>
    <x v="62"/>
    <x v="0"/>
  </r>
  <r>
    <x v="3"/>
    <s v="86016220"/>
    <s v="深圳福永政丰S"/>
    <x v="1"/>
    <s v="百胜餐饮（深圳）有限公司"/>
    <s v="深圳"/>
    <x v="9"/>
    <x v="62"/>
    <x v="0"/>
  </r>
  <r>
    <x v="3"/>
    <s v="86016221"/>
    <s v="深圳龙岗百门前"/>
    <x v="1"/>
    <s v="百胜餐饮（深圳）有限公司"/>
    <s v="深圳"/>
    <x v="9"/>
    <x v="62"/>
    <x v="1"/>
  </r>
  <r>
    <x v="3"/>
    <s v="86016222"/>
    <s v="儋州大勇"/>
    <x v="1"/>
    <s v="百胜餐饮（深圳）有限公司"/>
    <s v="儋州"/>
    <x v="10"/>
    <x v="55"/>
    <x v="0"/>
  </r>
  <r>
    <x v="3"/>
    <s v="86016223"/>
    <s v="深圳岗夏"/>
    <x v="1"/>
    <s v="百胜餐饮（深圳）有限公司"/>
    <s v="深圳"/>
    <x v="9"/>
    <x v="62"/>
    <x v="0"/>
  </r>
  <r>
    <x v="3"/>
    <s v="86016224"/>
    <s v="深圳购物公园"/>
    <x v="1"/>
    <s v="百胜餐饮（深圳）有限公司"/>
    <s v="深圳"/>
    <x v="9"/>
    <x v="62"/>
    <x v="1"/>
  </r>
  <r>
    <x v="3"/>
    <s v="86016226"/>
    <s v="深圳平湖华南城"/>
    <x v="1"/>
    <s v="百胜餐饮（深圳）有限公司"/>
    <s v="深圳"/>
    <x v="9"/>
    <x v="62"/>
    <x v="0"/>
  </r>
  <r>
    <x v="3"/>
    <s v="86016227"/>
    <s v="深圳科苑S"/>
    <x v="1"/>
    <s v="百胜餐饮（深圳）有限公司"/>
    <s v="深圳"/>
    <x v="9"/>
    <x v="62"/>
    <x v="0"/>
  </r>
  <r>
    <x v="3"/>
    <s v="86016228"/>
    <s v="深圳盐田上东湾"/>
    <x v="1"/>
    <s v="百胜餐饮（深圳）有限公司"/>
    <s v="深圳"/>
    <x v="9"/>
    <x v="62"/>
    <x v="0"/>
  </r>
  <r>
    <x v="3"/>
    <s v="86016229"/>
    <s v="文昌文中（文昌检疫证交付）"/>
    <x v="1"/>
    <s v="百胜餐饮（深圳）有限公司"/>
    <s v="文昌"/>
    <x v="10"/>
    <x v="72"/>
    <x v="0"/>
  </r>
  <r>
    <x v="3"/>
    <s v="86016230"/>
    <s v="深圳龙岗星河时代"/>
    <x v="1"/>
    <s v="百胜餐饮（深圳）有限公司"/>
    <s v="深圳"/>
    <x v="9"/>
    <x v="62"/>
    <x v="0"/>
  </r>
  <r>
    <x v="3"/>
    <s v="86016231"/>
    <s v="深圳罗湖火车站"/>
    <x v="1"/>
    <s v="百胜餐饮（深圳）有限公司"/>
    <s v="深圳"/>
    <x v="9"/>
    <x v="62"/>
    <x v="0"/>
  </r>
  <r>
    <x v="3"/>
    <s v="86016233"/>
    <s v="深圳龙华三联S"/>
    <x v="1"/>
    <s v="百胜餐饮（深圳）有限公司"/>
    <s v="深圳"/>
    <x v="9"/>
    <x v="62"/>
    <x v="0"/>
  </r>
  <r>
    <x v="3"/>
    <s v="86016234"/>
    <s v="三亚步行街"/>
    <x v="1"/>
    <s v="百胜餐饮（深圳）有限公司"/>
    <s v="三亚"/>
    <x v="10"/>
    <x v="73"/>
    <x v="0"/>
  </r>
  <r>
    <x v="3"/>
    <s v="86016235"/>
    <s v="儋州创新"/>
    <x v="1"/>
    <s v="百胜餐饮（深圳）有限公司"/>
    <s v="儋州"/>
    <x v="10"/>
    <x v="55"/>
    <x v="0"/>
  </r>
  <r>
    <x v="3"/>
    <s v="86016236"/>
    <s v="深圳罗湖坭岗"/>
    <x v="1"/>
    <s v="百胜餐饮（深圳）有限公司"/>
    <s v="深圳"/>
    <x v="9"/>
    <x v="62"/>
    <x v="1"/>
  </r>
  <r>
    <x v="3"/>
    <s v="86016237"/>
    <s v="海口名门"/>
    <x v="1"/>
    <s v="百胜餐饮（深圳）有限公司"/>
    <s v="海口"/>
    <x v="10"/>
    <x v="55"/>
    <x v="0"/>
  </r>
  <r>
    <x v="3"/>
    <s v="86016238"/>
    <s v="深圳罗湖罗湖口岸"/>
    <x v="1"/>
    <s v="百胜餐饮（深圳）有限公司"/>
    <s v="深圳"/>
    <x v="9"/>
    <x v="62"/>
    <x v="0"/>
  </r>
  <r>
    <x v="3"/>
    <s v="86016239"/>
    <s v="深圳水榭春天S"/>
    <x v="1"/>
    <s v="百胜餐饮（深圳）有限公司"/>
    <s v="深圳"/>
    <x v="9"/>
    <x v="62"/>
    <x v="0"/>
  </r>
  <r>
    <x v="3"/>
    <s v="86016240"/>
    <s v="深圳横岗松柏"/>
    <x v="1"/>
    <s v="百胜餐饮（深圳）有限公司"/>
    <s v="深圳"/>
    <x v="9"/>
    <x v="62"/>
    <x v="0"/>
  </r>
  <r>
    <x v="3"/>
    <s v="86016241"/>
    <s v="深圳民旺S"/>
    <x v="1"/>
    <s v="百胜餐饮（深圳）有限公司"/>
    <s v="深圳"/>
    <x v="9"/>
    <x v="62"/>
    <x v="0"/>
  </r>
  <r>
    <x v="3"/>
    <s v="86016242"/>
    <s v="海口金茂"/>
    <x v="1"/>
    <s v="百胜餐饮（深圳）有限公司"/>
    <s v="海口"/>
    <x v="10"/>
    <x v="55"/>
    <x v="0"/>
  </r>
  <r>
    <x v="3"/>
    <s v="86016243"/>
    <s v="深圳福永兴围S"/>
    <x v="1"/>
    <s v="百胜餐饮（深圳）有限公司"/>
    <s v="深圳"/>
    <x v="9"/>
    <x v="62"/>
    <x v="0"/>
  </r>
  <r>
    <x v="3"/>
    <s v="86016244"/>
    <s v="深圳缤纷S"/>
    <x v="1"/>
    <s v="百胜餐饮（深圳）有限公司"/>
    <s v="深圳"/>
    <x v="9"/>
    <x v="62"/>
    <x v="0"/>
  </r>
  <r>
    <x v="3"/>
    <s v="86016245"/>
    <s v="深圳罗湖新银座"/>
    <x v="1"/>
    <s v="百胜餐饮（深圳）有限公司"/>
    <s v="深圳"/>
    <x v="9"/>
    <x v="62"/>
    <x v="0"/>
  </r>
  <r>
    <x v="3"/>
    <s v="86016246"/>
    <s v="深圳平湖双拥"/>
    <x v="1"/>
    <s v="百胜餐饮（深圳）有限公司"/>
    <s v="深圳"/>
    <x v="9"/>
    <x v="62"/>
    <x v="0"/>
  </r>
  <r>
    <x v="3"/>
    <s v="86016247"/>
    <s v="珠海口岸"/>
    <x v="1"/>
    <s v="百胜餐饮（深圳）有限公司"/>
    <s v="珠海"/>
    <x v="9"/>
    <x v="78"/>
    <x v="0"/>
  </r>
  <r>
    <x v="3"/>
    <s v="86016248"/>
    <s v="深圳宝能太古城KFCS"/>
    <x v="1"/>
    <s v="百胜餐饮（深圳）有限公司"/>
    <s v="深圳"/>
    <x v="9"/>
    <x v="62"/>
    <x v="0"/>
  </r>
  <r>
    <x v="3"/>
    <s v="86016249"/>
    <s v="深圳石岩塘头S"/>
    <x v="1"/>
    <s v="百胜餐饮（深圳）有限公司"/>
    <s v="深圳"/>
    <x v="9"/>
    <x v="62"/>
    <x v="0"/>
  </r>
  <r>
    <x v="3"/>
    <s v="86016250"/>
    <s v="深圳西城上筑S"/>
    <x v="1"/>
    <s v="百胜餐饮（深圳）有限公司"/>
    <s v="深圳"/>
    <x v="9"/>
    <x v="62"/>
    <x v="1"/>
  </r>
  <r>
    <x v="3"/>
    <s v="86016251"/>
    <s v="深圳松坪山S"/>
    <x v="1"/>
    <s v="百胜餐饮（深圳）有限公司"/>
    <s v="深圳"/>
    <x v="9"/>
    <x v="62"/>
    <x v="0"/>
  </r>
  <r>
    <x v="3"/>
    <s v="86016252"/>
    <s v="海口望海KFC"/>
    <x v="1"/>
    <s v="百胜餐饮（深圳）有限公司"/>
    <s v="海口"/>
    <x v="10"/>
    <x v="55"/>
    <x v="0"/>
  </r>
  <r>
    <x v="3"/>
    <s v="86016253"/>
    <s v="深圳罗湖笋岗"/>
    <x v="1"/>
    <s v="百胜餐饮（深圳）有限公司"/>
    <s v="深圳"/>
    <x v="9"/>
    <x v="62"/>
    <x v="0"/>
  </r>
  <r>
    <x v="3"/>
    <s v="86016254"/>
    <s v="深圳龙岗布吉老街"/>
    <x v="1"/>
    <s v="百胜餐饮（深圳）有限公司"/>
    <s v="深圳"/>
    <x v="9"/>
    <x v="62"/>
    <x v="0"/>
  </r>
  <r>
    <x v="3"/>
    <s v="86016255"/>
    <s v="深圳松岗西岸华府S"/>
    <x v="1"/>
    <s v="百胜餐饮（深圳）有限公司"/>
    <s v="深圳"/>
    <x v="9"/>
    <x v="62"/>
    <x v="0"/>
  </r>
  <r>
    <x v="3"/>
    <s v="86016256"/>
    <s v="昌江"/>
    <x v="1"/>
    <s v="百胜餐饮（深圳）有限公司"/>
    <s v="昌江"/>
    <x v="10"/>
    <x v="87"/>
    <x v="0"/>
  </r>
  <r>
    <x v="3"/>
    <s v="86016257"/>
    <s v="深圳机场T3出发厅S"/>
    <x v="1"/>
    <s v="百胜餐饮（深圳）有限公司"/>
    <s v="深圳"/>
    <x v="9"/>
    <x v="62"/>
    <x v="0"/>
  </r>
  <r>
    <x v="3"/>
    <s v="86016258"/>
    <s v="深圳机场T3到达厅S"/>
    <x v="1"/>
    <s v="百胜餐饮（深圳）有限公司"/>
    <s v="深圳"/>
    <x v="9"/>
    <x v="62"/>
    <x v="0"/>
  </r>
  <r>
    <x v="3"/>
    <s v="86016259"/>
    <s v="陵水（陵水检疫证交付）"/>
    <x v="1"/>
    <s v="百胜餐饮（深圳）有限公司"/>
    <s v="陵水"/>
    <x v="10"/>
    <x v="88"/>
    <x v="0"/>
  </r>
  <r>
    <x v="3"/>
    <s v="86016260"/>
    <s v="三亚亚龙湾"/>
    <x v="1"/>
    <s v="百胜餐饮（深圳）有限公司"/>
    <s v="三亚"/>
    <x v="10"/>
    <x v="73"/>
    <x v="0"/>
  </r>
  <r>
    <x v="3"/>
    <s v="86016261"/>
    <s v="深圳松岗喜港城S"/>
    <x v="1"/>
    <s v="百胜餐饮（深圳）有限公司"/>
    <s v="深圳"/>
    <x v="9"/>
    <x v="62"/>
    <x v="0"/>
  </r>
  <r>
    <x v="3"/>
    <s v="86016262"/>
    <s v="深圳彩徳城KFC"/>
    <x v="1"/>
    <s v="百胜餐饮（深圳）有限公司"/>
    <s v="深圳"/>
    <x v="9"/>
    <x v="62"/>
    <x v="0"/>
  </r>
  <r>
    <x v="3"/>
    <s v="12766655"/>
    <s v="海南琼海东升KFC"/>
    <x v="1"/>
    <s v="百胜餐饮（深圳）有限公司"/>
    <s v="琼海"/>
    <x v="10"/>
    <x v="59"/>
    <x v="0"/>
  </r>
  <r>
    <x v="3"/>
    <s v="86016264"/>
    <s v="定安（定安检疫证交付）"/>
    <x v="1"/>
    <s v="百胜餐饮（深圳）有限公司"/>
    <s v="定安"/>
    <x v="10"/>
    <x v="89"/>
    <x v="1"/>
  </r>
  <r>
    <x v="3"/>
    <s v="86016265"/>
    <s v="深圳红荔西S"/>
    <x v="1"/>
    <s v="百胜餐饮（深圳）有限公司"/>
    <s v="深圳"/>
    <x v="9"/>
    <x v="62"/>
    <x v="0"/>
  </r>
  <r>
    <x v="3"/>
    <s v="86016266"/>
    <s v="海口友谊"/>
    <x v="1"/>
    <s v="百胜餐饮（深圳）有限公司"/>
    <s v="海口"/>
    <x v="10"/>
    <x v="55"/>
    <x v="0"/>
  </r>
  <r>
    <x v="3"/>
    <s v="86016267"/>
    <s v="深圳嘉御山S"/>
    <x v="1"/>
    <s v="百胜餐饮（深圳）有限公司"/>
    <s v="深圳"/>
    <x v="9"/>
    <x v="62"/>
    <x v="0"/>
  </r>
  <r>
    <x v="3"/>
    <s v="86016268"/>
    <s v="海口龙昆南"/>
    <x v="1"/>
    <s v="百胜餐饮（深圳）有限公司"/>
    <s v="海口"/>
    <x v="10"/>
    <x v="55"/>
    <x v="0"/>
  </r>
  <r>
    <x v="3"/>
    <s v="86016269"/>
    <s v="海口白龙KFC"/>
    <x v="1"/>
    <s v="百胜餐饮（深圳）有限公司"/>
    <s v="海口"/>
    <x v="10"/>
    <x v="55"/>
    <x v="0"/>
  </r>
  <r>
    <x v="3"/>
    <s v="86016270"/>
    <s v="珠海华发商都"/>
    <x v="1"/>
    <s v="百胜餐饮（深圳）有限公司"/>
    <s v="珠海"/>
    <x v="9"/>
    <x v="78"/>
    <x v="0"/>
  </r>
  <r>
    <x v="3"/>
    <s v="86016271"/>
    <s v="三亚港华"/>
    <x v="1"/>
    <s v="百胜餐饮（深圳）有限公司"/>
    <s v="三亚"/>
    <x v="10"/>
    <x v="73"/>
    <x v="0"/>
  </r>
  <r>
    <x v="3"/>
    <s v="86016272"/>
    <s v="珠海机场"/>
    <x v="1"/>
    <s v="百胜餐饮（深圳）有限公司"/>
    <s v="珠海"/>
    <x v="9"/>
    <x v="78"/>
    <x v="0"/>
  </r>
  <r>
    <x v="3"/>
    <s v="86016273"/>
    <s v="三亚海棠湾（不允许私自拆线）"/>
    <x v="1"/>
    <s v="百胜餐饮（深圳）有限公司"/>
    <s v="三亚"/>
    <x v="10"/>
    <x v="73"/>
    <x v="0"/>
  </r>
  <r>
    <x v="3"/>
    <s v="86016274"/>
    <s v="深圳金稻田"/>
    <x v="1"/>
    <s v="百胜餐饮（深圳）有限公司"/>
    <s v="深圳"/>
    <x v="9"/>
    <x v="62"/>
    <x v="0"/>
  </r>
  <r>
    <x v="3"/>
    <s v="86016275"/>
    <s v="深圳福荣路"/>
    <x v="1"/>
    <s v="百胜餐饮（深圳）有限公司"/>
    <s v="深圳"/>
    <x v="9"/>
    <x v="62"/>
    <x v="0"/>
  </r>
  <r>
    <x v="3"/>
    <s v="86016276"/>
    <s v="珠海富华里KFC"/>
    <x v="1"/>
    <s v="百胜餐饮（深圳）有限公司"/>
    <s v="珠海"/>
    <x v="9"/>
    <x v="78"/>
    <x v="0"/>
  </r>
  <r>
    <x v="3"/>
    <s v="86016277"/>
    <s v="深圳华强北"/>
    <x v="1"/>
    <s v="百胜餐饮（深圳）有限公司"/>
    <s v="深圳"/>
    <x v="9"/>
    <x v="62"/>
    <x v="0"/>
  </r>
  <r>
    <x v="3"/>
    <s v="86016279"/>
    <s v="深圳富民路"/>
    <x v="1"/>
    <s v="百胜餐饮（深圳）有限公司"/>
    <s v="深圳"/>
    <x v="9"/>
    <x v="62"/>
    <x v="0"/>
  </r>
  <r>
    <x v="3"/>
    <s v="86016280"/>
    <s v="屯昌屯昌餐厅"/>
    <x v="1"/>
    <s v="百胜餐饮（深圳）有限公司"/>
    <s v="屯昌"/>
    <x v="10"/>
    <x v="90"/>
    <x v="0"/>
  </r>
  <r>
    <x v="3"/>
    <s v="86016281"/>
    <s v="深圳龙华中航天逸S"/>
    <x v="1"/>
    <s v="百胜餐饮（深圳）有限公司"/>
    <s v="深圳"/>
    <x v="9"/>
    <x v="62"/>
    <x v="0"/>
  </r>
  <r>
    <x v="3"/>
    <s v="86016282"/>
    <s v="深圳金鸡路KFC"/>
    <x v="1"/>
    <s v="百胜餐饮（深圳）有限公司"/>
    <s v="深圳"/>
    <x v="9"/>
    <x v="62"/>
    <x v="0"/>
  </r>
  <r>
    <x v="3"/>
    <s v="86016283"/>
    <s v="深圳桥头KFC"/>
    <x v="1"/>
    <s v="百胜餐饮（深圳）有限公司"/>
    <s v="深圳"/>
    <x v="9"/>
    <x v="62"/>
    <x v="0"/>
  </r>
  <r>
    <x v="3"/>
    <s v="86016284"/>
    <s v="深圳塘尾KFC"/>
    <x v="1"/>
    <s v="百胜餐饮（深圳）有限公司"/>
    <s v="深圳"/>
    <x v="9"/>
    <x v="62"/>
    <x v="0"/>
  </r>
  <r>
    <x v="3"/>
    <s v="86016287"/>
    <s v="海南鹏晖"/>
    <x v="1"/>
    <s v="百胜餐饮（深圳）有限公司"/>
    <s v="海口"/>
    <x v="10"/>
    <x v="55"/>
    <x v="0"/>
  </r>
  <r>
    <x v="3"/>
    <s v="86016292"/>
    <s v="海南临高"/>
    <x v="1"/>
    <s v="百胜餐饮（深圳）有限公司"/>
    <s v="临高"/>
    <x v="10"/>
    <x v="91"/>
    <x v="0"/>
  </r>
  <r>
    <x v="3"/>
    <s v="86016294"/>
    <s v="深圳水径"/>
    <x v="1"/>
    <s v="百胜餐饮（深圳）有限公司"/>
    <s v="深圳"/>
    <x v="9"/>
    <x v="62"/>
    <x v="0"/>
  </r>
  <r>
    <x v="3"/>
    <s v="86016301"/>
    <s v="深圳金矿S"/>
    <x v="1"/>
    <s v="百胜餐饮（深圳）有限公司"/>
    <s v="深圳"/>
    <x v="9"/>
    <x v="62"/>
    <x v="0"/>
  </r>
  <r>
    <x v="3"/>
    <s v="86016303"/>
    <s v="三亚凤凰机场国际厅"/>
    <x v="1"/>
    <s v="百胜餐饮（深圳）有限公司"/>
    <s v="三亚"/>
    <x v="10"/>
    <x v="73"/>
    <x v="1"/>
  </r>
  <r>
    <x v="3"/>
    <s v="86016304"/>
    <s v="深圳梅华上梅林"/>
    <x v="1"/>
    <s v="百胜餐饮（深圳）有限公司"/>
    <s v="深圳"/>
    <x v="9"/>
    <x v="62"/>
    <x v="1"/>
  </r>
  <r>
    <x v="3"/>
    <s v="86016305"/>
    <s v="深圳书香门第民乐早餐甜品站"/>
    <x v="1"/>
    <s v="百胜餐饮（深圳）有限公司"/>
    <s v="深圳"/>
    <x v="9"/>
    <x v="62"/>
    <x v="1"/>
  </r>
  <r>
    <x v="3"/>
    <s v="86016306"/>
    <s v="深圳书香门第白石龙早餐甜品站"/>
    <x v="1"/>
    <s v="百胜餐饮（深圳）有限公司"/>
    <s v="深圳"/>
    <x v="9"/>
    <x v="62"/>
    <x v="0"/>
  </r>
  <r>
    <x v="3"/>
    <s v="86016307"/>
    <s v="深圳北站"/>
    <x v="1"/>
    <s v="百胜餐饮（深圳）有限公司"/>
    <s v="深圳"/>
    <x v="9"/>
    <x v="62"/>
    <x v="1"/>
  </r>
  <r>
    <x v="3"/>
    <s v="86016310"/>
    <s v="深圳龙华中心龙胜"/>
    <x v="1"/>
    <s v="百胜餐饮（深圳）有限公司"/>
    <s v="深圳"/>
    <x v="9"/>
    <x v="62"/>
    <x v="1"/>
  </r>
  <r>
    <x v="3"/>
    <s v="86016311"/>
    <s v="深圳龙华中心龙华S"/>
    <x v="1"/>
    <s v="百胜餐饮（深圳）有限公司"/>
    <s v="深圳"/>
    <x v="9"/>
    <x v="62"/>
    <x v="1"/>
  </r>
  <r>
    <x v="3"/>
    <s v="86016312"/>
    <s v="深圳龙华清湖"/>
    <x v="1"/>
    <s v="百胜餐饮（深圳）有限公司"/>
    <s v="深圳"/>
    <x v="9"/>
    <x v="62"/>
    <x v="1"/>
  </r>
  <r>
    <x v="3"/>
    <s v="86016313"/>
    <s v="深圳火车站"/>
    <x v="1"/>
    <s v="百胜餐饮（深圳）有限公司"/>
    <s v="深圳"/>
    <x v="9"/>
    <x v="62"/>
    <x v="0"/>
  </r>
  <r>
    <x v="3"/>
    <s v="86016401"/>
    <s v="深圳四海甜品店"/>
    <x v="1"/>
    <s v="百胜餐饮（深圳）有限公司"/>
    <s v="深圳"/>
    <x v="9"/>
    <x v="62"/>
    <x v="1"/>
  </r>
  <r>
    <x v="3"/>
    <s v="86016852"/>
    <s v="海口滨海DT"/>
    <x v="1"/>
    <s v="百胜餐饮（深圳）有限公司"/>
    <s v="海口"/>
    <x v="10"/>
    <x v="55"/>
    <x v="0"/>
  </r>
  <r>
    <x v="3"/>
    <s v="86016854"/>
    <s v="深圳龙岗数码新城DT"/>
    <x v="1"/>
    <s v="百胜餐饮（深圳）有限公司"/>
    <s v="深圳"/>
    <x v="9"/>
    <x v="62"/>
    <x v="0"/>
  </r>
  <r>
    <x v="3"/>
    <s v="86016855"/>
    <s v="深圳书香门第DTS"/>
    <x v="1"/>
    <s v="百胜餐饮（深圳）有限公司"/>
    <s v="深圳"/>
    <x v="9"/>
    <x v="62"/>
    <x v="0"/>
  </r>
  <r>
    <x v="3"/>
    <s v="86016856"/>
    <s v="深圳平湖凤凰DT"/>
    <x v="1"/>
    <s v="百胜餐饮（深圳）有限公司"/>
    <s v="深圳"/>
    <x v="9"/>
    <x v="62"/>
    <x v="0"/>
  </r>
  <r>
    <x v="3"/>
    <s v="86016857"/>
    <s v="深圳龙岗坪山友谊DT"/>
    <x v="1"/>
    <s v="百胜餐饮（深圳）有限公司"/>
    <s v="深圳"/>
    <x v="9"/>
    <x v="62"/>
    <x v="0"/>
  </r>
  <r>
    <x v="3"/>
    <s v="86016858"/>
    <s v="深圳沙井益华DTS"/>
    <x v="1"/>
    <s v="百胜餐饮（深圳）有限公司"/>
    <s v="深圳"/>
    <x v="9"/>
    <x v="62"/>
    <x v="0"/>
  </r>
  <r>
    <x v="3"/>
    <s v="86016859"/>
    <s v="深圳布吉三联DT"/>
    <x v="1"/>
    <s v="百胜餐饮（深圳）有限公司"/>
    <s v="深圳"/>
    <x v="9"/>
    <x v="62"/>
    <x v="0"/>
  </r>
  <r>
    <x v="3"/>
    <s v="86016860"/>
    <s v="三亚海虹路DT"/>
    <x v="1"/>
    <s v="百胜餐饮（深圳）有限公司"/>
    <s v="三亚"/>
    <x v="10"/>
    <x v="73"/>
    <x v="0"/>
  </r>
  <r>
    <x v="3"/>
    <s v="86016861"/>
    <s v="深圳南联DTKFC"/>
    <x v="1"/>
    <s v="百胜餐饮（深圳）有限公司"/>
    <s v="深圳"/>
    <x v="9"/>
    <x v="62"/>
    <x v="0"/>
  </r>
  <r>
    <x v="3"/>
    <s v="86027012"/>
    <s v="南宁凤岭"/>
    <x v="1"/>
    <s v="百胜餐饮（南宁）有限公司"/>
    <s v="南宁"/>
    <x v="8"/>
    <x v="77"/>
    <x v="0"/>
  </r>
  <r>
    <x v="3"/>
    <s v="86027013"/>
    <s v="南宁明秀"/>
    <x v="1"/>
    <s v="百胜餐饮（南宁）有限公司"/>
    <s v="南宁"/>
    <x v="8"/>
    <x v="77"/>
    <x v="0"/>
  </r>
  <r>
    <x v="3"/>
    <s v="86027014"/>
    <s v="贵港贵港"/>
    <x v="1"/>
    <s v="百胜餐饮（南宁）有限公司"/>
    <s v="贵港"/>
    <x v="8"/>
    <x v="79"/>
    <x v="0"/>
  </r>
  <r>
    <x v="3"/>
    <s v="86027015"/>
    <s v="桂林微笑堂"/>
    <x v="1"/>
    <s v="百胜餐饮（南宁）有限公司"/>
    <s v="桂林"/>
    <x v="8"/>
    <x v="69"/>
    <x v="0"/>
  </r>
  <r>
    <x v="3"/>
    <s v="86027017"/>
    <s v="南宁五象"/>
    <x v="1"/>
    <s v="百胜餐饮（南宁）有限公司"/>
    <s v="南宁"/>
    <x v="8"/>
    <x v="77"/>
    <x v="0"/>
  </r>
  <r>
    <x v="3"/>
    <s v="86027018"/>
    <s v="南宁新朝阳"/>
    <x v="1"/>
    <s v="百胜餐饮（南宁）有限公司"/>
    <s v="南宁"/>
    <x v="8"/>
    <x v="77"/>
    <x v="0"/>
  </r>
  <r>
    <x v="3"/>
    <s v="86027019"/>
    <s v="桂林购物公园"/>
    <x v="1"/>
    <s v="百胜餐饮（南宁）有限公司"/>
    <s v="桂林"/>
    <x v="8"/>
    <x v="69"/>
    <x v="0"/>
  </r>
  <r>
    <x v="3"/>
    <s v="86027021"/>
    <s v="南宁新民"/>
    <x v="1"/>
    <s v="百胜餐饮（南宁）有限公司"/>
    <s v="南宁"/>
    <x v="8"/>
    <x v="77"/>
    <x v="0"/>
  </r>
  <r>
    <x v="3"/>
    <s v="86027023"/>
    <s v="桂林阳塑"/>
    <x v="1"/>
    <s v="百胜餐饮（南宁）有限公司"/>
    <s v="桂林"/>
    <x v="8"/>
    <x v="69"/>
    <x v="0"/>
  </r>
  <r>
    <x v="3"/>
    <s v="86027025"/>
    <s v="北海北海新力"/>
    <x v="1"/>
    <s v="百胜餐饮（南宁）有限公司"/>
    <s v="北海"/>
    <x v="8"/>
    <x v="80"/>
    <x v="0"/>
  </r>
  <r>
    <x v="3"/>
    <s v="86027026"/>
    <s v="北海购物广场"/>
    <x v="1"/>
    <s v="百胜餐饮（南宁）有限公司"/>
    <s v="北海"/>
    <x v="8"/>
    <x v="80"/>
    <x v="0"/>
  </r>
  <r>
    <x v="3"/>
    <s v="86027027"/>
    <s v="百色百色"/>
    <x v="1"/>
    <s v="百胜餐饮（南宁）有限公司"/>
    <s v="百色"/>
    <x v="8"/>
    <x v="92"/>
    <x v="0"/>
  </r>
  <r>
    <x v="3"/>
    <s v="86027028"/>
    <s v="南宁北湖"/>
    <x v="1"/>
    <s v="百胜餐饮（南宁）有限公司"/>
    <s v="南宁"/>
    <x v="8"/>
    <x v="77"/>
    <x v="0"/>
  </r>
  <r>
    <x v="3"/>
    <s v="86027029"/>
    <s v="桂林正阳"/>
    <x v="1"/>
    <s v="百胜餐饮（南宁）有限公司"/>
    <s v="桂林"/>
    <x v="8"/>
    <x v="69"/>
    <x v="0"/>
  </r>
  <r>
    <x v="3"/>
    <s v="86027030"/>
    <s v="河池河池"/>
    <x v="1"/>
    <s v="百胜餐饮（南宁）有限公司"/>
    <s v="河池"/>
    <x v="8"/>
    <x v="74"/>
    <x v="1"/>
  </r>
  <r>
    <x v="3"/>
    <s v="86027031"/>
    <s v="南宁航洋"/>
    <x v="1"/>
    <s v="百胜餐饮（南宁）有限公司"/>
    <s v="南宁"/>
    <x v="8"/>
    <x v="77"/>
    <x v="0"/>
  </r>
  <r>
    <x v="3"/>
    <s v="86027032"/>
    <s v="玉林东门"/>
    <x v="1"/>
    <s v="百胜餐饮（南宁）有限公司"/>
    <s v="玉林"/>
    <x v="8"/>
    <x v="81"/>
    <x v="0"/>
  </r>
  <r>
    <x v="3"/>
    <s v="86027033"/>
    <s v="钦州钦福"/>
    <x v="1"/>
    <s v="百胜餐饮（南宁）有限公司"/>
    <s v="钦州"/>
    <x v="8"/>
    <x v="75"/>
    <x v="1"/>
  </r>
  <r>
    <x v="3"/>
    <s v="86027036"/>
    <s v="桂林联达"/>
    <x v="1"/>
    <s v="百胜餐饮（南宁）有限公司"/>
    <s v="桂林"/>
    <x v="8"/>
    <x v="69"/>
    <x v="0"/>
  </r>
  <r>
    <x v="3"/>
    <s v="86027037"/>
    <s v="柳州飞鹅"/>
    <x v="1"/>
    <s v="百胜餐饮（南宁）有限公司"/>
    <s v="柳州"/>
    <x v="8"/>
    <x v="51"/>
    <x v="0"/>
  </r>
  <r>
    <x v="3"/>
    <s v="86027039"/>
    <s v="南宁大沙田"/>
    <x v="1"/>
    <s v="百胜餐饮（南宁）有限公司"/>
    <s v="南宁"/>
    <x v="8"/>
    <x v="77"/>
    <x v="0"/>
  </r>
  <r>
    <x v="3"/>
    <s v="86027040"/>
    <s v="南宁新阳"/>
    <x v="1"/>
    <s v="百胜餐饮（南宁）有限公司"/>
    <s v="南宁"/>
    <x v="8"/>
    <x v="77"/>
    <x v="0"/>
  </r>
  <r>
    <x v="3"/>
    <s v="86027041"/>
    <s v="桂林叠彩"/>
    <x v="1"/>
    <s v="百胜餐饮（南宁）有限公司"/>
    <s v="桂林"/>
    <x v="8"/>
    <x v="69"/>
    <x v="0"/>
  </r>
  <r>
    <x v="3"/>
    <s v="86027042"/>
    <s v="南宁淡村"/>
    <x v="1"/>
    <s v="百胜餐饮（南宁）有限公司"/>
    <s v="南宁"/>
    <x v="8"/>
    <x v="77"/>
    <x v="0"/>
  </r>
  <r>
    <x v="3"/>
    <s v="86027044"/>
    <s v="柳州胜利"/>
    <x v="1"/>
    <s v="百胜餐饮（南宁）有限公司"/>
    <s v="柳州"/>
    <x v="8"/>
    <x v="51"/>
    <x v="0"/>
  </r>
  <r>
    <x v="3"/>
    <s v="86027046"/>
    <s v="南宁望园"/>
    <x v="1"/>
    <s v="百胜餐饮（南宁）有限公司"/>
    <s v="南宁"/>
    <x v="8"/>
    <x v="77"/>
    <x v="0"/>
  </r>
  <r>
    <x v="3"/>
    <s v="86027047"/>
    <s v="桂林桂林机场"/>
    <x v="1"/>
    <s v="百胜餐饮（南宁）有限公司"/>
    <s v="桂林"/>
    <x v="8"/>
    <x v="69"/>
    <x v="0"/>
  </r>
  <r>
    <x v="3"/>
    <s v="86027048"/>
    <s v="桂林金水"/>
    <x v="1"/>
    <s v="百胜餐饮（南宁）有限公司"/>
    <s v="桂林"/>
    <x v="8"/>
    <x v="69"/>
    <x v="0"/>
  </r>
  <r>
    <x v="3"/>
    <s v="86027049"/>
    <s v="百色中新"/>
    <x v="1"/>
    <s v="百胜餐饮（南宁）有限公司"/>
    <s v="百色"/>
    <x v="8"/>
    <x v="92"/>
    <x v="0"/>
  </r>
  <r>
    <x v="3"/>
    <s v="86027050"/>
    <s v="南宁古城"/>
    <x v="1"/>
    <s v="百胜餐饮（南宁）有限公司"/>
    <s v="南宁"/>
    <x v="8"/>
    <x v="77"/>
    <x v="0"/>
  </r>
  <r>
    <x v="3"/>
    <s v="86027051"/>
    <s v="南宁桃源路"/>
    <x v="1"/>
    <s v="百胜餐饮（南宁）有限公司"/>
    <s v="南宁"/>
    <x v="8"/>
    <x v="77"/>
    <x v="0"/>
  </r>
  <r>
    <x v="3"/>
    <s v="86027052"/>
    <s v="钦州钦州湾"/>
    <x v="1"/>
    <s v="百胜餐饮（南宁）有限公司"/>
    <s v="钦州"/>
    <x v="8"/>
    <x v="75"/>
    <x v="0"/>
  </r>
  <r>
    <x v="3"/>
    <s v="86027053"/>
    <s v="桂林红街"/>
    <x v="1"/>
    <s v="百胜餐饮（南宁）有限公司"/>
    <s v="桂林"/>
    <x v="8"/>
    <x v="69"/>
    <x v="1"/>
  </r>
  <r>
    <x v="3"/>
    <s v="86027054"/>
    <s v="东兴北仑"/>
    <x v="1"/>
    <s v="百胜餐饮（南宁）有限公司"/>
    <s v="北海"/>
    <x v="8"/>
    <x v="80"/>
    <x v="0"/>
  </r>
  <r>
    <x v="3"/>
    <s v="86027055"/>
    <s v="南宁万象城S"/>
    <x v="1"/>
    <s v="百胜餐饮（南宁）有限公司"/>
    <s v="南宁"/>
    <x v="8"/>
    <x v="77"/>
    <x v="0"/>
  </r>
  <r>
    <x v="3"/>
    <s v="86027056"/>
    <s v="南宁秀灵"/>
    <x v="1"/>
    <s v="百胜餐饮（南宁）有限公司"/>
    <s v="南宁"/>
    <x v="8"/>
    <x v="77"/>
    <x v="0"/>
  </r>
  <r>
    <x v="3"/>
    <s v="86027058"/>
    <s v="玉林北流"/>
    <x v="1"/>
    <s v="百胜餐饮（南宁）有限公司"/>
    <s v="玉林"/>
    <x v="8"/>
    <x v="81"/>
    <x v="0"/>
  </r>
  <r>
    <x v="3"/>
    <s v="86027059"/>
    <s v="河池百货"/>
    <x v="1"/>
    <s v="百胜餐饮（南宁）有限公司"/>
    <s v="河池"/>
    <x v="8"/>
    <x v="74"/>
    <x v="0"/>
  </r>
  <r>
    <x v="3"/>
    <s v="86027060"/>
    <s v="南宁盛天地S"/>
    <x v="1"/>
    <s v="百胜餐饮（南宁）有限公司"/>
    <s v="南宁"/>
    <x v="8"/>
    <x v="77"/>
    <x v="0"/>
  </r>
  <r>
    <x v="3"/>
    <s v="86027061"/>
    <s v="南宁西南商都S"/>
    <x v="1"/>
    <s v="百胜餐饮（南宁）有限公司"/>
    <s v="南宁"/>
    <x v="8"/>
    <x v="77"/>
    <x v="0"/>
  </r>
  <r>
    <x v="3"/>
    <s v="86027062"/>
    <s v="南宁横县"/>
    <x v="1"/>
    <s v="百胜餐饮（南宁）有限公司"/>
    <s v="南宁"/>
    <x v="8"/>
    <x v="77"/>
    <x v="0"/>
  </r>
  <r>
    <x v="3"/>
    <s v="86027063"/>
    <s v="柳州新地王S"/>
    <x v="1"/>
    <s v="百胜餐饮（南宁）有限公司"/>
    <s v="柳州"/>
    <x v="8"/>
    <x v="51"/>
    <x v="0"/>
  </r>
  <r>
    <x v="3"/>
    <s v="86027064"/>
    <s v="玉林银丰"/>
    <x v="1"/>
    <s v="百胜餐饮（南宁）有限公司"/>
    <s v="玉林"/>
    <x v="8"/>
    <x v="81"/>
    <x v="0"/>
  </r>
  <r>
    <x v="3"/>
    <s v="86027065"/>
    <s v="广西来宾大地景苑"/>
    <x v="1"/>
    <s v="百胜餐饮（南宁）有限公司"/>
    <s v="来宾"/>
    <x v="8"/>
    <x v="93"/>
    <x v="0"/>
  </r>
  <r>
    <x v="3"/>
    <s v="86027066"/>
    <s v="钦州龙珠大润发"/>
    <x v="1"/>
    <s v="百胜餐饮（南宁）有限公司"/>
    <s v="钦州"/>
    <x v="8"/>
    <x v="75"/>
    <x v="0"/>
  </r>
  <r>
    <x v="3"/>
    <s v="86027067"/>
    <s v="南宁正恒"/>
    <x v="1"/>
    <s v="百胜餐饮（南宁）有限公司"/>
    <s v="南宁"/>
    <x v="8"/>
    <x v="77"/>
    <x v="0"/>
  </r>
  <r>
    <x v="3"/>
    <s v="86027069"/>
    <s v="贵港港福时代餐厅KFC"/>
    <x v="1"/>
    <s v="百胜餐饮（南宁）有限公司"/>
    <s v="贵港"/>
    <x v="8"/>
    <x v="79"/>
    <x v="0"/>
  </r>
  <r>
    <x v="3"/>
    <s v="86027070"/>
    <s v="柳州恒隆汇"/>
    <x v="1"/>
    <s v="百胜餐饮（南宁）有限公司"/>
    <s v="柳州"/>
    <x v="8"/>
    <x v="51"/>
    <x v="0"/>
  </r>
  <r>
    <x v="3"/>
    <s v="86027071"/>
    <s v="梧州旺城"/>
    <x v="1"/>
    <s v="百胜餐饮（南宁）有限公司"/>
    <s v="梧州"/>
    <x v="8"/>
    <x v="67"/>
    <x v="1"/>
  </r>
  <r>
    <x v="3"/>
    <s v="86027072"/>
    <s v="南宁南柳"/>
    <x v="1"/>
    <s v="百胜餐饮（南宁）有限公司"/>
    <s v="南宁"/>
    <x v="8"/>
    <x v="77"/>
    <x v="0"/>
  </r>
  <r>
    <x v="3"/>
    <s v="86027073"/>
    <s v="南宁柳南"/>
    <x v="1"/>
    <s v="百胜餐饮（南宁）有限公司"/>
    <s v="南宁"/>
    <x v="8"/>
    <x v="77"/>
    <x v="0"/>
  </r>
  <r>
    <x v="3"/>
    <s v="86027074"/>
    <s v="南宁青秀万达KFC"/>
    <x v="1"/>
    <s v="百胜餐饮（南宁）有限公司"/>
    <s v="南宁"/>
    <x v="8"/>
    <x v="77"/>
    <x v="0"/>
  </r>
  <r>
    <x v="3"/>
    <s v="86027075"/>
    <s v="柳州航生KFC"/>
    <x v="1"/>
    <s v="百胜餐饮（南宁）有限公司"/>
    <s v="柳州"/>
    <x v="8"/>
    <x v="51"/>
    <x v="0"/>
  </r>
  <r>
    <x v="3"/>
    <s v="86027076"/>
    <s v="南宁北湖北"/>
    <x v="1"/>
    <s v="百胜餐饮（南宁）有限公司"/>
    <s v="南宁"/>
    <x v="8"/>
    <x v="77"/>
    <x v="0"/>
  </r>
  <r>
    <x v="3"/>
    <s v="86027077"/>
    <s v="桂林万福"/>
    <x v="1"/>
    <s v="百胜餐饮（南宁）有限公司"/>
    <s v="桂林"/>
    <x v="8"/>
    <x v="69"/>
    <x v="0"/>
  </r>
  <r>
    <x v="3"/>
    <s v="86027078"/>
    <s v="南宁东站"/>
    <x v="1"/>
    <s v="百胜餐饮（南宁）有限公司"/>
    <s v="南宁"/>
    <x v="8"/>
    <x v="77"/>
    <x v="0"/>
  </r>
  <r>
    <x v="3"/>
    <s v="86027079"/>
    <s v="南宁凤岭二店餐厅KFC"/>
    <x v="1"/>
    <s v="百胜餐饮（南宁）有限公司"/>
    <s v="南宁"/>
    <x v="8"/>
    <x v="77"/>
    <x v="0"/>
  </r>
  <r>
    <x v="3"/>
    <s v="86027851"/>
    <s v="南宁长湖DT"/>
    <x v="1"/>
    <s v="百胜餐饮（南宁）有限公司"/>
    <s v="南宁"/>
    <x v="8"/>
    <x v="77"/>
    <x v="0"/>
  </r>
  <r>
    <x v="3"/>
    <s v="86027980"/>
    <s v="南宁朝阳甜品站KFC"/>
    <x v="1"/>
    <s v="百胜餐饮（南宁）有限公司"/>
    <s v="南宁"/>
    <x v="8"/>
    <x v="77"/>
    <x v="0"/>
  </r>
  <r>
    <x v="3"/>
    <s v="86028001"/>
    <s v="东莞长安汽车总站"/>
    <x v="1"/>
    <s v="百胜餐饮（东莞）有限公司"/>
    <s v="东莞"/>
    <x v="9"/>
    <x v="53"/>
    <x v="0"/>
  </r>
  <r>
    <x v="3"/>
    <s v="86028002"/>
    <s v="东莞石龙金沙湾"/>
    <x v="1"/>
    <s v="百胜餐饮（东莞）有限公司"/>
    <s v="东莞"/>
    <x v="9"/>
    <x v="53"/>
    <x v="0"/>
  </r>
  <r>
    <x v="3"/>
    <s v="86028004"/>
    <s v="东莞常平东莞火车站"/>
    <x v="1"/>
    <s v="百胜餐饮（东莞）有限公司"/>
    <s v="东莞"/>
    <x v="9"/>
    <x v="53"/>
    <x v="1"/>
  </r>
  <r>
    <x v="3"/>
    <s v="86028005"/>
    <s v="东莞樟木头汽车站"/>
    <x v="1"/>
    <s v="百胜餐饮（东莞）有限公司"/>
    <s v="东莞"/>
    <x v="9"/>
    <x v="53"/>
    <x v="1"/>
  </r>
  <r>
    <x v="3"/>
    <s v="86028008"/>
    <s v="东莞厚街汀山"/>
    <x v="1"/>
    <s v="百胜餐饮（东莞）有限公司"/>
    <s v="东莞"/>
    <x v="9"/>
    <x v="53"/>
    <x v="0"/>
  </r>
  <r>
    <x v="3"/>
    <s v="86028009"/>
    <s v="东莞星城"/>
    <x v="1"/>
    <s v="百胜餐饮（东莞）有限公司"/>
    <s v="东莞"/>
    <x v="9"/>
    <x v="53"/>
    <x v="0"/>
  </r>
  <r>
    <x v="3"/>
    <s v="86028010"/>
    <s v="东莞长安万达广场"/>
    <x v="1"/>
    <s v="百胜餐饮（东莞）有限公司"/>
    <s v="东莞"/>
    <x v="9"/>
    <x v="53"/>
    <x v="0"/>
  </r>
  <r>
    <x v="3"/>
    <s v="86028011"/>
    <s v="东莞松湖烟雨KFC"/>
    <x v="1"/>
    <s v="百胜餐饮（东莞）有限公司"/>
    <s v="东莞"/>
    <x v="9"/>
    <x v="53"/>
    <x v="0"/>
  </r>
  <r>
    <x v="3"/>
    <s v="86028013"/>
    <s v="东莞深莞店KFC"/>
    <x v="1"/>
    <s v="百胜餐饮（东莞）有限公司"/>
    <s v="东莞"/>
    <x v="9"/>
    <x v="53"/>
    <x v="1"/>
  </r>
  <r>
    <x v="3"/>
    <s v="86028014"/>
    <s v="东莞东泰KFC"/>
    <x v="1"/>
    <s v="百胜餐饮（东莞）有限公司"/>
    <s v="东莞"/>
    <x v="9"/>
    <x v="53"/>
    <x v="0"/>
  </r>
  <r>
    <x v="3"/>
    <s v="86028015"/>
    <s v="东莞东坑"/>
    <x v="1"/>
    <s v="百胜餐饮（东莞）有限公司"/>
    <s v="东莞"/>
    <x v="9"/>
    <x v="53"/>
    <x v="0"/>
  </r>
  <r>
    <x v="3"/>
    <s v="86028016"/>
    <s v="东莞解放"/>
    <x v="1"/>
    <s v="百胜餐饮（东莞）有限公司"/>
    <s v="东莞"/>
    <x v="9"/>
    <x v="53"/>
    <x v="1"/>
  </r>
  <r>
    <x v="3"/>
    <s v="86028017"/>
    <s v="东莞东城万达KFC"/>
    <x v="1"/>
    <s v="百胜餐饮（东莞）有限公司"/>
    <s v="东莞"/>
    <x v="9"/>
    <x v="53"/>
    <x v="0"/>
  </r>
  <r>
    <x v="3"/>
    <s v="86028018"/>
    <s v="东莞寮步欧尚"/>
    <x v="1"/>
    <s v="百胜餐饮（东莞）有限公司"/>
    <s v="东莞"/>
    <x v="9"/>
    <x v="53"/>
    <x v="0"/>
  </r>
  <r>
    <x v="3"/>
    <s v="86028019"/>
    <s v="东莞官井头KFC"/>
    <x v="1"/>
    <s v="百胜餐饮（东莞）有限公司"/>
    <s v="东莞"/>
    <x v="9"/>
    <x v="53"/>
    <x v="0"/>
  </r>
  <r>
    <x v="3"/>
    <s v="86028022"/>
    <s v="东莞虎门人民南"/>
    <x v="1"/>
    <s v="百胜餐饮（东莞）有限公司"/>
    <s v="东莞"/>
    <x v="9"/>
    <x v="53"/>
    <x v="0"/>
  </r>
  <r>
    <x v="3"/>
    <s v="86028058"/>
    <s v="东莞樟木头樟木头"/>
    <x v="1"/>
    <s v="百胜餐饮（东莞）有限公司"/>
    <s v="东莞"/>
    <x v="9"/>
    <x v="53"/>
    <x v="0"/>
  </r>
  <r>
    <x v="3"/>
    <s v="86028068"/>
    <s v="东莞长安长安"/>
    <x v="1"/>
    <s v="百胜餐饮（东莞）有限公司"/>
    <s v="东莞"/>
    <x v="9"/>
    <x v="53"/>
    <x v="0"/>
  </r>
  <r>
    <x v="3"/>
    <s v="86028081"/>
    <s v="东莞塘厦塘厦"/>
    <x v="1"/>
    <s v="百胜餐饮（东莞）有限公司"/>
    <s v="东莞"/>
    <x v="9"/>
    <x v="53"/>
    <x v="0"/>
  </r>
  <r>
    <x v="3"/>
    <s v="86028086"/>
    <s v="东莞虎门文化广场"/>
    <x v="1"/>
    <s v="百胜餐饮（东莞）有限公司"/>
    <s v="东莞"/>
    <x v="9"/>
    <x v="53"/>
    <x v="0"/>
  </r>
  <r>
    <x v="3"/>
    <s v="86028088"/>
    <s v="东莞清溪清溪"/>
    <x v="1"/>
    <s v="百胜餐饮（东莞）有限公司"/>
    <s v="东莞"/>
    <x v="9"/>
    <x v="53"/>
    <x v="0"/>
  </r>
  <r>
    <x v="3"/>
    <s v="86028091"/>
    <s v="东莞桥头桥头"/>
    <x v="1"/>
    <s v="百胜餐饮（东莞）有限公司"/>
    <s v="东莞"/>
    <x v="9"/>
    <x v="53"/>
    <x v="0"/>
  </r>
  <r>
    <x v="3"/>
    <s v="86028096"/>
    <s v="东莞凤岗凤岗"/>
    <x v="1"/>
    <s v="百胜餐饮（东莞）有限公司"/>
    <s v="东莞"/>
    <x v="9"/>
    <x v="53"/>
    <x v="0"/>
  </r>
  <r>
    <x v="3"/>
    <s v="86028110"/>
    <s v="东莞常平章业"/>
    <x v="1"/>
    <s v="百胜餐饮（东莞）有限公司"/>
    <s v="东莞"/>
    <x v="9"/>
    <x v="53"/>
    <x v="1"/>
  </r>
  <r>
    <x v="3"/>
    <s v="86028131"/>
    <s v="东莞凤岗雁田"/>
    <x v="1"/>
    <s v="百胜餐饮（东莞）有限公司"/>
    <s v="东莞"/>
    <x v="9"/>
    <x v="53"/>
    <x v="0"/>
  </r>
  <r>
    <x v="3"/>
    <s v="86028135"/>
    <s v="东莞威尼斯"/>
    <x v="1"/>
    <s v="百胜餐饮（东莞）有限公司"/>
    <s v="东莞"/>
    <x v="9"/>
    <x v="53"/>
    <x v="1"/>
  </r>
  <r>
    <x v="3"/>
    <s v="86028140"/>
    <s v="东莞大朗长盛"/>
    <x v="1"/>
    <s v="百胜餐饮（东莞）有限公司"/>
    <s v="东莞"/>
    <x v="9"/>
    <x v="53"/>
    <x v="0"/>
  </r>
  <r>
    <x v="3"/>
    <s v="86028145"/>
    <s v="东莞石碣石碣"/>
    <x v="1"/>
    <s v="百胜餐饮（东莞）有限公司"/>
    <s v="东莞"/>
    <x v="9"/>
    <x v="53"/>
    <x v="0"/>
  </r>
  <r>
    <x v="3"/>
    <s v="86028148"/>
    <s v="东莞虎门中和"/>
    <x v="1"/>
    <s v="百胜餐饮（东莞）有限公司"/>
    <s v="东莞"/>
    <x v="9"/>
    <x v="53"/>
    <x v="0"/>
  </r>
  <r>
    <x v="3"/>
    <s v="86028149"/>
    <s v="东莞世博"/>
    <x v="1"/>
    <s v="百胜餐饮（东莞）有限公司"/>
    <s v="东莞"/>
    <x v="9"/>
    <x v="53"/>
    <x v="0"/>
  </r>
  <r>
    <x v="3"/>
    <s v="86028150"/>
    <s v="东莞黄江黄江"/>
    <x v="1"/>
    <s v="百胜餐饮（东莞）有限公司"/>
    <s v="东莞"/>
    <x v="9"/>
    <x v="53"/>
    <x v="0"/>
  </r>
  <r>
    <x v="3"/>
    <s v="86028160"/>
    <s v="东莞塘厦天荣"/>
    <x v="1"/>
    <s v="百胜餐饮（东莞）有限公司"/>
    <s v="东莞"/>
    <x v="9"/>
    <x v="53"/>
    <x v="0"/>
  </r>
  <r>
    <x v="3"/>
    <s v="86028162"/>
    <s v="东莞虎门港口"/>
    <x v="1"/>
    <s v="百胜餐饮（东莞）有限公司"/>
    <s v="东莞"/>
    <x v="9"/>
    <x v="53"/>
    <x v="0"/>
  </r>
  <r>
    <x v="3"/>
    <s v="86028168"/>
    <s v="东莞石排石排"/>
    <x v="1"/>
    <s v="百胜餐饮（东莞）有限公司"/>
    <s v="东莞"/>
    <x v="9"/>
    <x v="53"/>
    <x v="0"/>
  </r>
  <r>
    <x v="3"/>
    <s v="86028171"/>
    <s v="东莞石龙石龙"/>
    <x v="1"/>
    <s v="百胜餐饮（东莞）有限公司"/>
    <s v="东莞"/>
    <x v="9"/>
    <x v="53"/>
    <x v="1"/>
  </r>
  <r>
    <x v="3"/>
    <s v="86028173"/>
    <s v="东莞虎门乐购"/>
    <x v="1"/>
    <s v="百胜餐饮（东莞）有限公司"/>
    <s v="东莞"/>
    <x v="9"/>
    <x v="53"/>
    <x v="0"/>
  </r>
  <r>
    <x v="3"/>
    <s v="86028185"/>
    <s v="东莞中堂东港城"/>
    <x v="1"/>
    <s v="百胜餐饮（东莞）有限公司"/>
    <s v="东莞"/>
    <x v="9"/>
    <x v="53"/>
    <x v="0"/>
  </r>
  <r>
    <x v="3"/>
    <s v="86028203"/>
    <s v="东莞长安乌纱"/>
    <x v="1"/>
    <s v="百胜餐饮（东莞）有限公司"/>
    <s v="东莞"/>
    <x v="9"/>
    <x v="53"/>
    <x v="0"/>
  </r>
  <r>
    <x v="3"/>
    <s v="86028214"/>
    <s v="东莞长安长青"/>
    <x v="1"/>
    <s v="百胜餐饮（东莞）有限公司"/>
    <s v="东莞"/>
    <x v="9"/>
    <x v="53"/>
    <x v="0"/>
  </r>
  <r>
    <x v="3"/>
    <s v="86028225"/>
    <s v="东莞沙田沙田"/>
    <x v="1"/>
    <s v="百胜餐饮（东莞）有限公司"/>
    <s v="东莞"/>
    <x v="9"/>
    <x v="53"/>
    <x v="0"/>
  </r>
  <r>
    <x v="3"/>
    <s v="86028250"/>
    <s v="东莞西城楼"/>
    <x v="1"/>
    <s v="百胜餐饮（东莞）有限公司"/>
    <s v="东莞"/>
    <x v="9"/>
    <x v="53"/>
    <x v="1"/>
  </r>
  <r>
    <x v="3"/>
    <s v="86028251"/>
    <s v="东莞鸿福"/>
    <x v="1"/>
    <s v="百胜餐饮（东莞）有限公司"/>
    <s v="东莞"/>
    <x v="9"/>
    <x v="53"/>
    <x v="0"/>
  </r>
  <r>
    <x v="3"/>
    <s v="86028288"/>
    <s v="东莞虎门黄河"/>
    <x v="1"/>
    <s v="百胜餐饮（东莞）有限公司"/>
    <s v="东莞"/>
    <x v="9"/>
    <x v="53"/>
    <x v="0"/>
  </r>
  <r>
    <x v="3"/>
    <s v="86028354"/>
    <s v="东莞万江总站"/>
    <x v="1"/>
    <s v="百胜餐饮（东莞）有限公司"/>
    <s v="东莞"/>
    <x v="9"/>
    <x v="53"/>
    <x v="0"/>
  </r>
  <r>
    <x v="3"/>
    <s v="86028356"/>
    <s v="东莞黄江环城路"/>
    <x v="1"/>
    <s v="百胜餐饮（东莞）有限公司"/>
    <s v="东莞"/>
    <x v="9"/>
    <x v="53"/>
    <x v="0"/>
  </r>
  <r>
    <x v="3"/>
    <s v="86028364"/>
    <s v="东莞宏伟"/>
    <x v="1"/>
    <s v="百胜餐饮（东莞）有限公司"/>
    <s v="东莞"/>
    <x v="9"/>
    <x v="53"/>
    <x v="0"/>
  </r>
  <r>
    <x v="3"/>
    <s v="86028367"/>
    <s v="东莞樟木头火车站"/>
    <x v="1"/>
    <s v="百胜餐饮（东莞）有限公司"/>
    <s v="东莞"/>
    <x v="9"/>
    <x v="53"/>
    <x v="0"/>
  </r>
  <r>
    <x v="3"/>
    <s v="86028372"/>
    <s v="东莞宏图"/>
    <x v="1"/>
    <s v="百胜餐饮（东莞）有限公司"/>
    <s v="东莞"/>
    <x v="9"/>
    <x v="53"/>
    <x v="0"/>
  </r>
  <r>
    <x v="3"/>
    <s v="86028374"/>
    <s v="东莞长安东大"/>
    <x v="1"/>
    <s v="百胜餐饮（东莞）有限公司"/>
    <s v="东莞"/>
    <x v="9"/>
    <x v="53"/>
    <x v="0"/>
  </r>
  <r>
    <x v="3"/>
    <s v="86028381"/>
    <s v="东莞海雅"/>
    <x v="1"/>
    <s v="百胜餐饮（东莞）有限公司"/>
    <s v="东莞"/>
    <x v="9"/>
    <x v="53"/>
    <x v="0"/>
  </r>
  <r>
    <x v="3"/>
    <s v="86028382"/>
    <s v="东莞常平丽城"/>
    <x v="1"/>
    <s v="百胜餐饮（东莞）有限公司"/>
    <s v="东莞"/>
    <x v="9"/>
    <x v="53"/>
    <x v="0"/>
  </r>
  <r>
    <x v="3"/>
    <s v="86028385"/>
    <s v="东莞大朗客运站"/>
    <x v="1"/>
    <s v="百胜餐饮（东莞）有限公司"/>
    <s v="东莞"/>
    <x v="9"/>
    <x v="53"/>
    <x v="0"/>
  </r>
  <r>
    <x v="3"/>
    <s v="86028395"/>
    <s v="东莞白沙糖"/>
    <x v="1"/>
    <s v="百胜餐饮（东莞）有限公司"/>
    <s v="东莞"/>
    <x v="9"/>
    <x v="53"/>
    <x v="0"/>
  </r>
  <r>
    <x v="3"/>
    <s v="86028455"/>
    <s v="东莞虎门银龙"/>
    <x v="1"/>
    <s v="百胜餐饮（东莞）有限公司"/>
    <s v="东莞"/>
    <x v="9"/>
    <x v="53"/>
    <x v="1"/>
  </r>
  <r>
    <x v="3"/>
    <s v="86028460"/>
    <s v="东莞虎门大宁"/>
    <x v="1"/>
    <s v="百胜餐饮（东莞）有限公司"/>
    <s v="东莞"/>
    <x v="9"/>
    <x v="53"/>
    <x v="0"/>
  </r>
  <r>
    <x v="3"/>
    <s v="86028471"/>
    <s v="东莞虎门连升路"/>
    <x v="1"/>
    <s v="百胜餐饮（东莞）有限公司"/>
    <s v="东莞"/>
    <x v="9"/>
    <x v="53"/>
    <x v="0"/>
  </r>
  <r>
    <x v="3"/>
    <s v="86028484"/>
    <s v="东莞寮步汽车东站"/>
    <x v="1"/>
    <s v="百胜餐饮（东莞）有限公司"/>
    <s v="东莞"/>
    <x v="9"/>
    <x v="53"/>
    <x v="0"/>
  </r>
  <r>
    <x v="3"/>
    <s v="86028853"/>
    <s v="东莞松山湖松山湖DT"/>
    <x v="1"/>
    <s v="百胜餐饮（东莞）有限公司"/>
    <s v="东莞"/>
    <x v="9"/>
    <x v="53"/>
    <x v="0"/>
  </r>
  <r>
    <x v="3"/>
    <s v="12683909"/>
    <s v="东莞塘厦莲湖DT"/>
    <x v="1"/>
    <s v="东莞市凯立餐饮管理有限公司"/>
    <s v="东莞"/>
    <x v="9"/>
    <x v="53"/>
    <x v="0"/>
  </r>
  <r>
    <x v="3"/>
    <s v="86028873"/>
    <s v="东莞大岭山莞惠DT"/>
    <x v="1"/>
    <s v="百胜餐饮（东莞）有限公司"/>
    <s v="东莞"/>
    <x v="9"/>
    <x v="53"/>
    <x v="0"/>
  </r>
  <r>
    <x v="3"/>
    <s v="86028874"/>
    <s v="东莞大岭山惠莞DT"/>
    <x v="1"/>
    <s v="百胜餐饮（东莞）有限公司"/>
    <s v="东莞"/>
    <x v="9"/>
    <x v="53"/>
    <x v="0"/>
  </r>
  <r>
    <x v="3"/>
    <s v="86028877"/>
    <s v="东莞大朗松佛DT"/>
    <x v="1"/>
    <s v="百胜餐饮（东莞）有限公司"/>
    <s v="东莞"/>
    <x v="9"/>
    <x v="53"/>
    <x v="0"/>
  </r>
  <r>
    <x v="3"/>
    <s v="86028878"/>
    <s v="东莞常平金美DT"/>
    <x v="1"/>
    <s v="百胜餐饮（东莞）有限公司"/>
    <s v="东莞"/>
    <x v="9"/>
    <x v="53"/>
    <x v="0"/>
  </r>
  <r>
    <x v="3"/>
    <s v="86028880"/>
    <s v="东莞康城DT"/>
    <x v="1"/>
    <s v="百胜餐饮（东莞）有限公司"/>
    <s v="东莞"/>
    <x v="9"/>
    <x v="53"/>
    <x v="0"/>
  </r>
  <r>
    <x v="3"/>
    <s v="86028881"/>
    <s v="东莞厚街深广DT"/>
    <x v="1"/>
    <s v="百胜餐饮（东莞）有限公司"/>
    <s v="东莞"/>
    <x v="9"/>
    <x v="53"/>
    <x v="0"/>
  </r>
  <r>
    <x v="3"/>
    <s v="86028884"/>
    <s v="东莞黄江东进DT"/>
    <x v="1"/>
    <s v="百胜餐饮（东莞）有限公司"/>
    <s v="东莞"/>
    <x v="9"/>
    <x v="53"/>
    <x v="0"/>
  </r>
  <r>
    <x v="3"/>
    <s v="86028887"/>
    <s v="东莞常平大道DTKFC"/>
    <x v="1"/>
    <s v="百胜餐饮（东莞）有限公司"/>
    <s v="东莞"/>
    <x v="9"/>
    <x v="53"/>
    <x v="0"/>
  </r>
  <r>
    <x v="3"/>
    <s v="86028888"/>
    <s v="东莞上南路DTKFC"/>
    <x v="1"/>
    <s v="百胜餐饮（东莞）有限公司"/>
    <s v="东莞"/>
    <x v="9"/>
    <x v="53"/>
    <x v="0"/>
  </r>
  <r>
    <x v="3"/>
    <s v="86046937"/>
    <s v="深圳宝安深圳北站高铁EDS"/>
    <x v="4"/>
    <s v="东方既白(上海)餐饮管理有限公司"/>
    <s v="深圳"/>
    <x v="9"/>
    <x v="62"/>
    <x v="0"/>
  </r>
  <r>
    <x v="3"/>
    <s v="11666203"/>
    <s v="湛江霞山人民大道LS"/>
    <x v="0"/>
    <s v="内蒙古小肥羊餐饮连锁有限公司"/>
    <s v="湛江"/>
    <x v="9"/>
    <x v="63"/>
    <x v="0"/>
  </r>
  <r>
    <x v="3"/>
    <s v="11666277"/>
    <s v="深圳大浪LS"/>
    <x v="0"/>
    <s v="内蒙古小肥羊餐饮连锁有限公司"/>
    <s v="深圳"/>
    <x v="9"/>
    <x v="62"/>
    <x v="0"/>
  </r>
  <r>
    <x v="3"/>
    <s v="11666306"/>
    <s v="深圳地王LS"/>
    <x v="0"/>
    <s v="内蒙古小肥羊餐饮连锁有限公司"/>
    <s v="深圳"/>
    <x v="9"/>
    <x v="62"/>
    <x v="0"/>
  </r>
  <r>
    <x v="3"/>
    <s v="11666319"/>
    <s v="佛山南海万达LS"/>
    <x v="0"/>
    <s v="内蒙古小肥羊餐饮连锁有限公司"/>
    <s v="佛山"/>
    <x v="9"/>
    <x v="65"/>
    <x v="0"/>
  </r>
  <r>
    <x v="3"/>
    <s v="11666322"/>
    <s v="深圳八卦岭LS"/>
    <x v="0"/>
    <s v="内蒙古小肥羊餐饮连锁有限公司"/>
    <s v="深圳"/>
    <x v="9"/>
    <x v="62"/>
    <x v="0"/>
  </r>
  <r>
    <x v="3"/>
    <s v="11666349"/>
    <s v="宝安区沙井镇"/>
    <x v="0"/>
    <s v="内蒙古小肥羊餐饮连锁有限公司"/>
    <s v="深圳"/>
    <x v="9"/>
    <x v="62"/>
    <x v="0"/>
  </r>
  <r>
    <x v="3"/>
    <s v="12616822"/>
    <s v="坭岗KFC"/>
    <x v="1"/>
    <s v="深圳市鑫美饮食管理有限公司"/>
    <s v="深圳"/>
    <x v="9"/>
    <x v="62"/>
    <x v="0"/>
  </r>
  <r>
    <x v="3"/>
    <s v="12619875"/>
    <s v="广州江燕PH"/>
    <x v="2"/>
    <s v="广州市铜响餐饮管理有限公司"/>
    <s v="广州"/>
    <x v="9"/>
    <x v="52"/>
    <x v="0"/>
  </r>
  <r>
    <x v="3"/>
    <s v="80051044"/>
    <s v="湛江新华KFC"/>
    <x v="1"/>
    <s v="百胜餐饮（广东）有限公司"/>
    <s v="湛江"/>
    <x v="9"/>
    <x v="63"/>
    <x v="0"/>
  </r>
  <r>
    <x v="3"/>
    <s v="80051045"/>
    <s v="广州华穗路KFC"/>
    <x v="1"/>
    <s v="百胜餐饮（广东）有限公司"/>
    <s v="广州"/>
    <x v="9"/>
    <x v="52"/>
    <x v="0"/>
  </r>
  <r>
    <x v="3"/>
    <s v="80051047"/>
    <s v="惠州开城天虹KFC"/>
    <x v="1"/>
    <s v="百胜餐饮（广东）有限公司"/>
    <s v="惠州"/>
    <x v="9"/>
    <x v="56"/>
    <x v="0"/>
  </r>
  <r>
    <x v="3"/>
    <s v="80051048"/>
    <s v="开平大润发KFC"/>
    <x v="1"/>
    <s v="百胜餐饮（广东）有限公司"/>
    <s v="开平"/>
    <x v="9"/>
    <x v="54"/>
    <x v="0"/>
  </r>
  <r>
    <x v="3"/>
    <s v="80051049"/>
    <s v="番禺南沙万达KFC"/>
    <x v="1"/>
    <s v="百胜餐饮（广东）有限公司"/>
    <s v="番禺"/>
    <x v="9"/>
    <x v="52"/>
    <x v="0"/>
  </r>
  <r>
    <x v="3"/>
    <s v="80052514"/>
    <s v="茂名高州PH"/>
    <x v="2"/>
    <s v="百胜餐饮（广东）有限公司"/>
    <s v="茂名"/>
    <x v="9"/>
    <x v="66"/>
    <x v="0"/>
  </r>
  <r>
    <x v="3"/>
    <s v="80052517"/>
    <s v="韶关风度名城PH"/>
    <x v="2"/>
    <s v="百胜餐饮（广东）有限公司"/>
    <s v="韶关"/>
    <x v="9"/>
    <x v="70"/>
    <x v="0"/>
  </r>
  <r>
    <x v="3"/>
    <s v="80052524"/>
    <s v="深圳大浪PH"/>
    <x v="2"/>
    <s v="百胜餐饮（广东）有限公司"/>
    <s v="深圳"/>
    <x v="9"/>
    <x v="62"/>
    <x v="0"/>
  </r>
  <r>
    <x v="3"/>
    <s v="80052526"/>
    <s v="番禺中环东路PH"/>
    <x v="2"/>
    <s v="百胜餐饮（广东）有限公司"/>
    <s v="番禺"/>
    <x v="9"/>
    <x v="52"/>
    <x v="0"/>
  </r>
  <r>
    <x v="3"/>
    <s v="80052527"/>
    <s v="顺德陈村大道PH"/>
    <x v="2"/>
    <s v="百胜餐饮（广东）有限公司"/>
    <s v="顺德"/>
    <x v="9"/>
    <x v="65"/>
    <x v="0"/>
  </r>
  <r>
    <x v="3"/>
    <s v="80052528"/>
    <s v="深圳观澜湖PH"/>
    <x v="2"/>
    <s v="百胜餐饮（广东）有限公司"/>
    <s v="深圳"/>
    <x v="9"/>
    <x v="62"/>
    <x v="0"/>
  </r>
  <r>
    <x v="3"/>
    <s v="80052529"/>
    <s v="桂林高新万达"/>
    <x v="2"/>
    <s v="百胜餐饮（广东）有限公司"/>
    <s v="桂林"/>
    <x v="8"/>
    <x v="69"/>
    <x v="0"/>
  </r>
  <r>
    <x v="3"/>
    <s v="80052530"/>
    <s v="惠州开城天虹PH"/>
    <x v="2"/>
    <s v="百胜餐饮（广东）有限公司"/>
    <s v="惠州"/>
    <x v="9"/>
    <x v="56"/>
    <x v="0"/>
  </r>
  <r>
    <x v="3"/>
    <s v="80052531"/>
    <s v="东莞厚街万达PH"/>
    <x v="2"/>
    <s v="百胜餐饮（广东）有限公司"/>
    <s v="东莞"/>
    <x v="9"/>
    <x v="53"/>
    <x v="0"/>
  </r>
  <r>
    <x v="3"/>
    <s v="80052532"/>
    <s v="八号仓PH"/>
    <x v="2"/>
    <s v="百胜餐饮（广东）有限公司"/>
    <s v="深圳"/>
    <x v="9"/>
    <x v="62"/>
    <x v="0"/>
  </r>
  <r>
    <x v="3"/>
    <s v="80052533"/>
    <s v="中山三乡PH"/>
    <x v="2"/>
    <s v="百胜餐饮（广东）有限公司"/>
    <s v="中山"/>
    <x v="9"/>
    <x v="58"/>
    <x v="0"/>
  </r>
  <r>
    <x v="3"/>
    <s v="80052534"/>
    <s v="南海佛罗伦萨小镇PH"/>
    <x v="2"/>
    <s v="百胜餐饮（广东）有限公司"/>
    <s v="南海"/>
    <x v="9"/>
    <x v="65"/>
    <x v="0"/>
  </r>
  <r>
    <x v="3"/>
    <s v="80052535"/>
    <s v="柳州万达PH"/>
    <x v="2"/>
    <s v="百胜餐饮（广东）有限公司"/>
    <s v="柳州"/>
    <x v="8"/>
    <x v="51"/>
    <x v="0"/>
  </r>
  <r>
    <x v="3"/>
    <s v="80052537"/>
    <s v="佛山高明PH"/>
    <x v="2"/>
    <s v="百胜餐饮（广东）有限公司"/>
    <s v="高明"/>
    <x v="9"/>
    <x v="65"/>
    <x v="0"/>
  </r>
  <r>
    <x v="3"/>
    <s v="80052539"/>
    <s v="南宁安吉万达PH"/>
    <x v="2"/>
    <s v="百胜餐饮（广东）有限公司"/>
    <s v="南宁"/>
    <x v="8"/>
    <x v="77"/>
    <x v="0"/>
  </r>
  <r>
    <x v="3"/>
    <s v="80052542"/>
    <s v="广州白云凯德PH"/>
    <x v="2"/>
    <s v="百胜餐饮（广东）有限公司"/>
    <s v="广州"/>
    <x v="9"/>
    <x v="52"/>
    <x v="0"/>
  </r>
  <r>
    <x v="3"/>
    <s v="80052544"/>
    <s v="番禺南沙万达PH"/>
    <x v="2"/>
    <s v="百胜餐饮（广东）有限公司"/>
    <s v="番禺"/>
    <x v="9"/>
    <x v="52"/>
    <x v="0"/>
  </r>
  <r>
    <x v="3"/>
    <s v="80052545"/>
    <s v="广西桂林阳朔PH"/>
    <x v="2"/>
    <s v="百胜餐饮（广东）有限公司"/>
    <s v="桂林"/>
    <x v="8"/>
    <x v="69"/>
    <x v="0"/>
  </r>
  <r>
    <x v="3"/>
    <s v="80052546"/>
    <s v="珠海扬名PH"/>
    <x v="2"/>
    <s v="百胜餐饮（广东）有限公司"/>
    <s v="珠海"/>
    <x v="9"/>
    <x v="78"/>
    <x v="0"/>
  </r>
  <r>
    <x v="3"/>
    <s v="80052547"/>
    <s v="东莞石龙金沙湾PH"/>
    <x v="2"/>
    <s v="百胜餐饮（广东）有限公司"/>
    <s v="东莞"/>
    <x v="9"/>
    <x v="53"/>
    <x v="0"/>
  </r>
  <r>
    <x v="3"/>
    <s v="80052548"/>
    <s v="东莞清溪PH"/>
    <x v="2"/>
    <s v="百胜餐饮（广东）有限公司"/>
    <s v="东莞"/>
    <x v="9"/>
    <x v="53"/>
    <x v="0"/>
  </r>
  <r>
    <x v="3"/>
    <s v="80052549"/>
    <s v="深圳松岗PH"/>
    <x v="2"/>
    <s v="百胜餐饮（广东）有限公司"/>
    <s v="深圳"/>
    <x v="9"/>
    <x v="62"/>
    <x v="0"/>
  </r>
  <r>
    <x v="3"/>
    <s v="80052550"/>
    <s v="云浮环市路PH"/>
    <x v="2"/>
    <s v="百胜餐饮（广东）有限公司"/>
    <s v="云浮"/>
    <x v="9"/>
    <x v="57"/>
    <x v="0"/>
  </r>
  <r>
    <x v="3"/>
    <s v="80052551"/>
    <s v="海口观澜湖PH"/>
    <x v="2"/>
    <s v="百胜餐饮（广东）有限公司"/>
    <s v="海口"/>
    <x v="10"/>
    <x v="55"/>
    <x v="0"/>
  </r>
  <r>
    <x v="3"/>
    <s v="80052552"/>
    <s v="海南儋州夏日PH"/>
    <x v="2"/>
    <s v="百胜餐饮（广东）有限公司"/>
    <s v="儋州"/>
    <x v="10"/>
    <x v="55"/>
    <x v="0"/>
  </r>
  <r>
    <x v="3"/>
    <s v="80052553"/>
    <s v="中山百汇PH"/>
    <x v="2"/>
    <s v="百胜餐饮（广东）有限公司"/>
    <s v="中山"/>
    <x v="9"/>
    <x v="58"/>
    <x v="0"/>
  </r>
  <r>
    <x v="3"/>
    <s v="80052554"/>
    <s v="中山沙溪PH"/>
    <x v="2"/>
    <s v="百胜餐饮（广东）有限公司"/>
    <s v="中山"/>
    <x v="9"/>
    <x v="58"/>
    <x v="0"/>
  </r>
  <r>
    <x v="3"/>
    <s v="80052556"/>
    <s v="广西恒富PH"/>
    <x v="2"/>
    <s v="百胜餐饮（广东）有限公司"/>
    <s v="防城港"/>
    <x v="8"/>
    <x v="94"/>
    <x v="0"/>
  </r>
  <r>
    <x v="3"/>
    <s v="86005304"/>
    <s v="南海佛罗伦萨小镇KFC"/>
    <x v="1"/>
    <s v="百胜餐饮（广东）有限公司"/>
    <s v="南海"/>
    <x v="9"/>
    <x v="65"/>
    <x v="0"/>
  </r>
  <r>
    <x v="3"/>
    <s v="86005749"/>
    <s v="深圳泰宁PHHS"/>
    <x v="3"/>
    <s v="百胜餐饮（广东）有限公司"/>
    <s v="深圳"/>
    <x v="9"/>
    <x v="62"/>
    <x v="0"/>
  </r>
  <r>
    <x v="3"/>
    <s v="86005750"/>
    <s v="深圳信义PHHS"/>
    <x v="3"/>
    <s v="百胜餐饮（广东）有限公司"/>
    <s v="深圳"/>
    <x v="9"/>
    <x v="62"/>
    <x v="0"/>
  </r>
  <r>
    <x v="3"/>
    <s v="86005751"/>
    <s v="深圳红树湾PHHS"/>
    <x v="3"/>
    <s v="百胜餐饮（广东）有限公司"/>
    <s v="深圳"/>
    <x v="9"/>
    <x v="62"/>
    <x v="0"/>
  </r>
  <r>
    <x v="3"/>
    <s v="86005752"/>
    <s v="东莞莞太PHHS"/>
    <x v="3"/>
    <s v="百胜餐饮（广东）有限公司"/>
    <s v="东莞"/>
    <x v="9"/>
    <x v="53"/>
    <x v="0"/>
  </r>
  <r>
    <x v="3"/>
    <s v="86005753"/>
    <s v="南宁埌东PHHS"/>
    <x v="3"/>
    <s v="百胜餐饮（广东）有限公司"/>
    <s v="南宁"/>
    <x v="8"/>
    <x v="77"/>
    <x v="0"/>
  </r>
  <r>
    <x v="3"/>
    <s v="86005754"/>
    <s v="佛山铂顿城PHHS"/>
    <x v="3"/>
    <s v="百胜餐饮（广东）有限公司"/>
    <s v="佛山"/>
    <x v="9"/>
    <x v="65"/>
    <x v="0"/>
  </r>
  <r>
    <x v="3"/>
    <s v="86005755"/>
    <s v="广州金谷PHHS"/>
    <x v="3"/>
    <s v="百胜餐饮（广东）有限公司"/>
    <s v="广州"/>
    <x v="9"/>
    <x v="52"/>
    <x v="0"/>
  </r>
  <r>
    <x v="3"/>
    <s v="86005756"/>
    <s v="深圳花好园PHHS"/>
    <x v="3"/>
    <s v="百胜餐饮（广东）有限公司"/>
    <s v="深圳"/>
    <x v="9"/>
    <x v="62"/>
    <x v="0"/>
  </r>
  <r>
    <x v="3"/>
    <s v="86005757"/>
    <s v="广州五山PHHS"/>
    <x v="3"/>
    <s v="百胜餐饮（广东）有限公司"/>
    <s v="广州"/>
    <x v="9"/>
    <x v="52"/>
    <x v="0"/>
  </r>
  <r>
    <x v="3"/>
    <s v="86005853"/>
    <s v="番禺上漖DTKFC"/>
    <x v="1"/>
    <s v="百胜餐饮（广东）有限公司"/>
    <s v="番禺"/>
    <x v="9"/>
    <x v="52"/>
    <x v="0"/>
  </r>
  <r>
    <x v="3"/>
    <s v="86016286"/>
    <s v="深圳福华路KFC"/>
    <x v="1"/>
    <s v="百胜餐饮（深圳）有限公司"/>
    <s v="深圳"/>
    <x v="9"/>
    <x v="62"/>
    <x v="0"/>
  </r>
  <r>
    <x v="3"/>
    <s v="86016288"/>
    <s v="深圳观澜湖KFC"/>
    <x v="1"/>
    <s v="百胜餐饮（深圳）有限公司"/>
    <s v="深圳"/>
    <x v="9"/>
    <x v="62"/>
    <x v="0"/>
  </r>
  <r>
    <x v="3"/>
    <s v="86027080"/>
    <s v="桂林万达餐厅KFC"/>
    <x v="1"/>
    <s v="百胜餐饮（南宁）有限公司"/>
    <s v="桂林"/>
    <x v="8"/>
    <x v="69"/>
    <x v="0"/>
  </r>
  <r>
    <x v="3"/>
    <s v="86027084"/>
    <s v="玉林博白KFC"/>
    <x v="1"/>
    <s v="百胜餐饮（南宁）有限公司"/>
    <s v="玉林"/>
    <x v="8"/>
    <x v="81"/>
    <x v="0"/>
  </r>
  <r>
    <x v="3"/>
    <s v="86027853"/>
    <s v="南宁华南城DT"/>
    <x v="1"/>
    <s v="百胜餐饮（南宁）有限公司"/>
    <s v="南宁"/>
    <x v="8"/>
    <x v="77"/>
    <x v="0"/>
  </r>
  <r>
    <x v="3"/>
    <s v="86028485"/>
    <s v="东莞厚街万达KFC"/>
    <x v="1"/>
    <s v="百胜餐饮（东莞）有限公司"/>
    <s v="东莞"/>
    <x v="9"/>
    <x v="53"/>
    <x v="0"/>
  </r>
  <r>
    <x v="3"/>
    <s v="86016033"/>
    <s v="深圳福永KFC"/>
    <x v="1"/>
    <s v="百胜餐饮（深圳）有限公司"/>
    <s v="深圳"/>
    <x v="9"/>
    <x v="62"/>
    <x v="0"/>
  </r>
  <r>
    <x v="3"/>
    <s v="86016289"/>
    <s v="深圳罗湖商业城KFC"/>
    <x v="1"/>
    <s v="百胜餐饮（深圳）有限公司"/>
    <s v="深圳"/>
    <x v="9"/>
    <x v="62"/>
    <x v="0"/>
  </r>
  <r>
    <x v="3"/>
    <s v="86016290"/>
    <s v="深圳星河ICO KFC"/>
    <x v="1"/>
    <s v="百胜餐饮（深圳）有限公司"/>
    <s v="深圳"/>
    <x v="9"/>
    <x v="62"/>
    <x v="0"/>
  </r>
  <r>
    <x v="3"/>
    <s v="86016291"/>
    <s v="儋州夏日KFC"/>
    <x v="1"/>
    <s v="百胜餐饮（深圳）有限公司"/>
    <s v="儋州"/>
    <x v="10"/>
    <x v="55"/>
    <x v="0"/>
  </r>
  <r>
    <x v="3"/>
    <s v="86027068"/>
    <s v="来宾嘉美餐厅KFC"/>
    <x v="1"/>
    <s v="百胜餐饮（南宁）有限公司"/>
    <s v="来宾"/>
    <x v="8"/>
    <x v="93"/>
    <x v="0"/>
  </r>
  <r>
    <x v="3"/>
    <s v="86027081"/>
    <s v="柳州万达KFC"/>
    <x v="1"/>
    <s v="百胜餐饮（南宁）有限公司"/>
    <s v="柳州"/>
    <x v="8"/>
    <x v="51"/>
    <x v="0"/>
  </r>
  <r>
    <x v="3"/>
    <s v="86027082"/>
    <s v="南宁安吉万达KFC"/>
    <x v="1"/>
    <s v="百胜餐饮（南宁）有限公司"/>
    <s v="南宁"/>
    <x v="8"/>
    <x v="77"/>
    <x v="0"/>
  </r>
  <r>
    <x v="3"/>
    <s v="86027852"/>
    <s v="南宁恒富DT"/>
    <x v="1"/>
    <s v="百胜餐饮（南宁）有限公司"/>
    <s v="防城港"/>
    <x v="8"/>
    <x v="94"/>
    <x v="0"/>
  </r>
  <r>
    <x v="3"/>
    <s v="12687296"/>
    <s v="广西永福KFC"/>
    <x v="1"/>
    <s v="合浦县锦胜餐饮管理有限公司"/>
    <s v="钦州"/>
    <x v="8"/>
    <x v="75"/>
    <x v="0"/>
  </r>
  <r>
    <x v="3"/>
    <s v="12666708"/>
    <s v="桃园村 KFC"/>
    <x v="1"/>
    <s v="深圳市华尔特餐饮管理有限公司"/>
    <s v="深圳"/>
    <x v="9"/>
    <x v="62"/>
    <x v="0"/>
  </r>
  <r>
    <x v="3"/>
    <s v="12689692"/>
    <s v="广州合一KFC"/>
    <x v="1"/>
    <s v="广州市昇惠餐饮管理有限公司"/>
    <s v="广州"/>
    <x v="9"/>
    <x v="52"/>
    <x v="0"/>
  </r>
  <r>
    <x v="3"/>
    <s v="80052525"/>
    <s v="佛山东方广场PH"/>
    <x v="2"/>
    <s v="百胜餐饮（广东）有限公司"/>
    <s v="佛山"/>
    <x v="9"/>
    <x v="65"/>
    <x v="0"/>
  </r>
  <r>
    <x v="3"/>
    <s v="80052538"/>
    <s v="恩平PH"/>
    <x v="2"/>
    <s v="百胜餐饮（广东）有限公司"/>
    <s v="恩平"/>
    <x v="9"/>
    <x v="54"/>
    <x v="0"/>
  </r>
  <r>
    <x v="3"/>
    <s v="80052540"/>
    <s v="深圳星河ICO PH"/>
    <x v="2"/>
    <s v="百胜餐饮（广东）有限公司"/>
    <s v="深圳"/>
    <x v="9"/>
    <x v="62"/>
    <x v="0"/>
  </r>
  <r>
    <x v="3"/>
    <s v="80052557"/>
    <s v="深圳福永PH"/>
    <x v="2"/>
    <s v="百胜餐饮（广东）有限公司"/>
    <s v="深圳"/>
    <x v="9"/>
    <x v="62"/>
    <x v="0"/>
  </r>
  <r>
    <x v="3"/>
    <s v="80052566"/>
    <s v="海南三亚解放PH"/>
    <x v="2"/>
    <s v="百胜餐饮（深圳）有限公司"/>
    <s v="三亚"/>
    <x v="10"/>
    <x v="73"/>
    <x v="0"/>
  </r>
  <r>
    <x v="3"/>
    <s v="11666362"/>
    <s v="桂林阳朔店LS"/>
    <x v="0"/>
    <s v="阳朔乐乐来投资管理有限公司"/>
    <s v="阳朔"/>
    <x v="8"/>
    <x v="69"/>
    <x v="0"/>
  </r>
  <r>
    <x v="3"/>
    <s v="80051052"/>
    <s v="阳东京源城KFC"/>
    <x v="1"/>
    <s v="百胜餐饮（广东）有限公司"/>
    <s v="阳江"/>
    <x v="9"/>
    <x v="82"/>
    <x v="0"/>
  </r>
  <r>
    <x v="3"/>
    <s v="80051057"/>
    <s v="广州上渡路KFC"/>
    <x v="1"/>
    <s v="百胜餐饮（广东）有限公司"/>
    <s v="广州"/>
    <x v="9"/>
    <x v="52"/>
    <x v="0"/>
  </r>
  <r>
    <x v="3"/>
    <s v="80051058"/>
    <s v="湛江万达KFC"/>
    <x v="1"/>
    <s v="百胜餐饮（广东）有限公司"/>
    <s v="湛江"/>
    <x v="9"/>
    <x v="63"/>
    <x v="0"/>
  </r>
  <r>
    <x v="3"/>
    <s v="86016278"/>
    <s v="深圳星都豪庭KFC"/>
    <x v="1"/>
    <s v="百胜餐饮（广东）有限公司"/>
    <s v="深圳"/>
    <x v="9"/>
    <x v="62"/>
    <x v="0"/>
  </r>
  <r>
    <x v="3"/>
    <s v="86016296"/>
    <s v="珠海山姆KFC"/>
    <x v="1"/>
    <s v="百胜餐饮（广东）有限公司"/>
    <s v="珠海"/>
    <x v="9"/>
    <x v="78"/>
    <x v="0"/>
  </r>
  <r>
    <x v="3"/>
    <s v="86016298"/>
    <s v="深圳章阁KFC"/>
    <x v="1"/>
    <s v="百胜餐饮（广东）有限公司"/>
    <s v="深圳"/>
    <x v="9"/>
    <x v="62"/>
    <x v="0"/>
  </r>
  <r>
    <x v="3"/>
    <s v="12739353"/>
    <s v="冠豪（江门）缤纷汇KFC"/>
    <x v="1"/>
    <s v="百胜餐饮（广东）有限公司"/>
    <s v="中山"/>
    <x v="9"/>
    <x v="58"/>
    <x v="0"/>
  </r>
  <r>
    <x v="3"/>
    <s v="80052564"/>
    <s v="珠海山姆PH"/>
    <x v="2"/>
    <s v="百胜餐饮（广东）有限公司"/>
    <s v="珠海"/>
    <x v="9"/>
    <x v="78"/>
    <x v="0"/>
  </r>
  <r>
    <x v="3"/>
    <s v="80052567"/>
    <s v="湛江万达PH"/>
    <x v="2"/>
    <s v="百胜餐饮（广东）有限公司"/>
    <s v="湛江"/>
    <x v="9"/>
    <x v="63"/>
    <x v="0"/>
  </r>
  <r>
    <x v="3"/>
    <s v="11666352"/>
    <s v="高明华盈广场店"/>
    <x v="0"/>
    <s v="佛山市高明厚德诚餐饮服务有限公司"/>
    <s v="高明"/>
    <x v="9"/>
    <x v="65"/>
    <x v="0"/>
  </r>
  <r>
    <x v="3"/>
    <s v="11666361"/>
    <s v="利窑"/>
    <x v="0"/>
    <s v="佛山市南海利瑶餐厅"/>
    <s v="南海"/>
    <x v="9"/>
    <x v="65"/>
    <x v="0"/>
  </r>
  <r>
    <x v="3"/>
    <s v="11666363"/>
    <s v="广州燕汇广场店LS"/>
    <x v="0"/>
    <s v="广州宸睿餐饮服务有限公司"/>
    <s v="广州"/>
    <x v="9"/>
    <x v="52"/>
    <x v="0"/>
  </r>
  <r>
    <x v="3"/>
    <s v="12790564"/>
    <s v="桂林红街"/>
    <x v="1"/>
    <s v="桂林丰胜餐饮管理有限公司"/>
    <s v="桂林"/>
    <x v="8"/>
    <x v="69"/>
    <x v="0"/>
  </r>
  <r>
    <x v="3"/>
    <n v="12826251"/>
    <s v="定安（定安检疫证交付）"/>
    <x v="1"/>
    <s v="海南海胜餐饮服务有限公司"/>
    <s v="定安"/>
    <x v="10"/>
    <x v="89"/>
    <x v="0"/>
  </r>
  <r>
    <x v="3"/>
    <n v="80161001"/>
    <s v="深圳联投东方KFC"/>
    <x v="1"/>
    <s v="百胜餐饮（深圳）有限公司"/>
    <s v="深圳"/>
    <x v="9"/>
    <x v="62"/>
    <x v="0"/>
  </r>
  <r>
    <x v="3"/>
    <n v="80052565"/>
    <s v="广州天河东PH"/>
    <x v="2"/>
    <s v="百胜餐饮（广东）有限公司"/>
    <s v="广州"/>
    <x v="9"/>
    <x v="52"/>
    <x v="0"/>
  </r>
  <r>
    <x v="3"/>
    <s v="86016295"/>
    <s v="深圳软件园KFC"/>
    <x v="1"/>
    <s v="百胜餐饮（深圳）有限公司"/>
    <s v="深圳"/>
    <x v="9"/>
    <x v="62"/>
    <x v="0"/>
  </r>
  <r>
    <x v="3"/>
    <s v="86016299"/>
    <s v="深圳黄田KFC"/>
    <x v="1"/>
    <s v="百胜餐饮（深圳）有限公司"/>
    <s v="深圳"/>
    <x v="9"/>
    <x v="62"/>
    <x v="0"/>
  </r>
  <r>
    <x v="3"/>
    <n v="80052568"/>
    <s v="南海罗村PH"/>
    <x v="2"/>
    <s v="百胜餐饮（广东）有限公司"/>
    <s v="南海"/>
    <x v="9"/>
    <x v="65"/>
    <x v="0"/>
  </r>
  <r>
    <x v="3"/>
    <s v="12821998"/>
    <s v="中山名扬店PH"/>
    <x v="2"/>
    <s v="中山市锦上花餐饮管理有限公司"/>
    <s v="中山"/>
    <x v="9"/>
    <x v="58"/>
    <x v="0"/>
  </r>
  <r>
    <x v="3"/>
    <s v="80051061"/>
    <s v="广州望岗站KFC"/>
    <x v="1"/>
    <s v="百胜餐饮（广东）有限公司"/>
    <s v="广州"/>
    <x v="9"/>
    <x v="52"/>
    <x v="0"/>
  </r>
  <r>
    <x v="3"/>
    <s v="86016297"/>
    <s v="深圳卓悦汇KFC"/>
    <x v="1"/>
    <s v="百胜餐饮（深圳）有限公司"/>
    <s v="深圳"/>
    <x v="9"/>
    <x v="62"/>
    <x v="0"/>
  </r>
  <r>
    <x v="3"/>
    <s v="86005760"/>
    <s v="深圳华阳PHHS"/>
    <x v="3"/>
    <s v="百胜餐饮（广东）有限公司"/>
    <s v="深圳"/>
    <x v="9"/>
    <x v="62"/>
    <x v="0"/>
  </r>
  <r>
    <x v="3"/>
    <s v="80051822"/>
    <s v="广州同和PH"/>
    <x v="2"/>
    <s v="百胜餐饮（广东）有限公司"/>
    <s v="广州"/>
    <x v="9"/>
    <x v="52"/>
    <x v="0"/>
  </r>
  <r>
    <x v="3"/>
    <s v="80052561"/>
    <s v="深圳华南城PH"/>
    <x v="2"/>
    <s v="百胜餐饮（广东）有限公司"/>
    <s v="深圳"/>
    <x v="9"/>
    <x v="62"/>
    <x v="0"/>
  </r>
  <r>
    <x v="3"/>
    <s v="80052569"/>
    <s v="深圳卓悦汇PH"/>
    <x v="2"/>
    <s v="百胜餐饮（广东）有限公司"/>
    <s v="深圳"/>
    <x v="9"/>
    <x v="62"/>
    <x v="0"/>
  </r>
  <r>
    <x v="3"/>
    <s v="80052572"/>
    <s v="深圳联投东方PH"/>
    <x v="2"/>
    <s v="百胜餐饮（广东）有限公司"/>
    <s v="深圳"/>
    <x v="9"/>
    <x v="62"/>
    <x v="0"/>
  </r>
  <r>
    <x v="3"/>
    <n v="11666296"/>
    <s v="海口京华路店LS"/>
    <x v="0"/>
    <s v="海南觉罗至餐饮管理有限公司"/>
    <s v="海口"/>
    <x v="10"/>
    <x v="55"/>
    <x v="1"/>
  </r>
  <r>
    <x v="3"/>
    <n v="12844870"/>
    <s v="广州竹料"/>
    <x v="1"/>
    <s v="广州景云枫餐饮企业管理有限公司"/>
    <s v="广州"/>
    <x v="9"/>
    <x v="52"/>
    <x v="0"/>
  </r>
  <r>
    <x v="3"/>
    <s v="12836399"/>
    <s v="深圳百门前"/>
    <x v="1"/>
    <s v="深圳市鑫美饮食管理有限公司"/>
    <s v="深圳"/>
    <x v="9"/>
    <x v="62"/>
    <x v="0"/>
  </r>
  <r>
    <x v="3"/>
    <n v="12837948"/>
    <s v="梧州旺城汇餐厅KFC"/>
    <x v="1"/>
    <s v="贺州市麒胜餐饮有限公司"/>
    <s v="梧州"/>
    <x v="8"/>
    <x v="67"/>
    <x v="0"/>
  </r>
  <r>
    <x v="3"/>
    <s v="80051068"/>
    <s v="梅州万达KFC"/>
    <x v="1"/>
    <s v="百胜餐饮（广东）有限公司"/>
    <s v="梅州"/>
    <x v="9"/>
    <x v="68"/>
    <x v="0"/>
  </r>
  <r>
    <x v="3"/>
    <s v="86028020"/>
    <s v="东莞西正路KFC"/>
    <x v="1"/>
    <s v="百胜餐饮（东莞）有限公司"/>
    <s v="东莞"/>
    <x v="9"/>
    <x v="53"/>
    <x v="0"/>
  </r>
  <r>
    <x v="3"/>
    <s v="80052574"/>
    <s v="广州宏明PH"/>
    <x v="2"/>
    <s v="百胜餐饮（广东）有限公司"/>
    <s v="广州"/>
    <x v="9"/>
    <x v="52"/>
    <x v="0"/>
  </r>
  <r>
    <x v="3"/>
    <s v="80052575"/>
    <s v="梅州万达PH"/>
    <x v="2"/>
    <s v="百胜餐饮（广东）有限公司"/>
    <s v="梅州"/>
    <x v="9"/>
    <x v="68"/>
    <x v="0"/>
  </r>
  <r>
    <x v="3"/>
    <s v="80051054"/>
    <s v="佛山永润广场KFC"/>
    <x v="1"/>
    <s v="百胜餐饮（广东）有限公司"/>
    <s v="佛山"/>
    <x v="9"/>
    <x v="65"/>
    <x v="0"/>
  </r>
  <r>
    <x v="3"/>
    <s v="80051060"/>
    <s v="廉江鑫源广场KFC"/>
    <x v="1"/>
    <s v="百胜餐饮（广东）有限公司"/>
    <s v="湛江"/>
    <x v="9"/>
    <x v="63"/>
    <x v="0"/>
  </r>
  <r>
    <x v="3"/>
    <s v="80051063"/>
    <s v="韶关沙洲路KFC"/>
    <x v="1"/>
    <s v="百胜餐饮（广东）有限公司"/>
    <s v="韶关"/>
    <x v="9"/>
    <x v="70"/>
    <x v="0"/>
  </r>
  <r>
    <x v="3"/>
    <s v="80051065"/>
    <s v="阳江新江北路KFC"/>
    <x v="1"/>
    <s v="百胜餐饮（广东）有限公司"/>
    <s v="阳江"/>
    <x v="9"/>
    <x v="82"/>
    <x v="0"/>
  </r>
  <r>
    <x v="3"/>
    <s v="80051067"/>
    <s v="梅州客家新世界KFC"/>
    <x v="1"/>
    <s v="百胜餐饮（广东）有限公司"/>
    <s v="梅州"/>
    <x v="9"/>
    <x v="68"/>
    <x v="0"/>
  </r>
  <r>
    <x v="3"/>
    <s v="86016293"/>
    <s v="海口电影公社KFC"/>
    <x v="1"/>
    <s v="百胜餐饮（深圳）有限公司"/>
    <s v="海口"/>
    <x v="10"/>
    <x v="55"/>
    <x v="0"/>
  </r>
  <r>
    <x v="3"/>
    <s v="80161001"/>
    <s v="深圳联投东方KFC"/>
    <x v="1"/>
    <s v="百胜餐饮（深圳）有限公司"/>
    <s v="深圳"/>
    <x v="9"/>
    <x v="62"/>
    <x v="0"/>
  </r>
  <r>
    <x v="3"/>
    <s v="80161004"/>
    <s v="海南吾悦KFC"/>
    <x v="1"/>
    <s v="百胜餐饮（深圳）有限公司"/>
    <s v="海口"/>
    <x v="10"/>
    <x v="55"/>
    <x v="0"/>
  </r>
  <r>
    <x v="3"/>
    <s v="12826251"/>
    <s v="海南定安KFC"/>
    <x v="1"/>
    <s v="百胜餐饮（深圳）有限公司"/>
    <s v="定安"/>
    <x v="10"/>
    <x v="89"/>
    <x v="0"/>
  </r>
  <r>
    <x v="3"/>
    <s v="86005759"/>
    <s v="番禺祈福新邨半山会所PHHS"/>
    <x v="3"/>
    <s v="百胜餐饮（广东）有限公司"/>
    <s v="番禺"/>
    <x v="9"/>
    <x v="52"/>
    <x v="0"/>
  </r>
  <r>
    <x v="3"/>
    <s v="86005763"/>
    <s v="深圳湾PHHS"/>
    <x v="3"/>
    <s v="百胜餐饮（广东）有限公司"/>
    <s v="深圳"/>
    <x v="9"/>
    <x v="62"/>
    <x v="0"/>
  </r>
  <r>
    <x v="3"/>
    <s v="80052565"/>
    <s v="广州天河东PH"/>
    <x v="2"/>
    <s v="百胜餐饮（广东）有限公司"/>
    <s v="广州"/>
    <x v="9"/>
    <x v="52"/>
    <x v="0"/>
  </r>
  <r>
    <x v="3"/>
    <s v="80052568"/>
    <s v="佛山南海罗村PH"/>
    <x v="2"/>
    <s v="百胜餐饮（广东）有限公司"/>
    <s v="佛山"/>
    <x v="9"/>
    <x v="65"/>
    <x v="0"/>
  </r>
  <r>
    <x v="3"/>
    <s v="80052580"/>
    <s v="海口吾悦PH"/>
    <x v="2"/>
    <s v="百胜餐饮（广东）有限公司"/>
    <s v="海口"/>
    <x v="10"/>
    <x v="55"/>
    <x v="0"/>
  </r>
  <r>
    <x v="3"/>
    <s v="80051055"/>
    <s v="阳江百利广场KFC"/>
    <x v="1"/>
    <s v="百胜餐饮（广东）有限公司"/>
    <s v="阳江"/>
    <x v="9"/>
    <x v="82"/>
    <x v="0"/>
  </r>
  <r>
    <x v="3"/>
    <s v="80051070"/>
    <s v="三水万达广场KFC"/>
    <x v="1"/>
    <s v="百胜餐饮（广东）有限公司"/>
    <s v="三水"/>
    <x v="9"/>
    <x v="65"/>
    <x v="0"/>
  </r>
  <r>
    <x v="3"/>
    <s v="86028024"/>
    <s v="东莞石龙汇星KFC"/>
    <x v="1"/>
    <s v="百胜餐饮（东莞）有限公司"/>
    <s v="东莞"/>
    <x v="9"/>
    <x v="53"/>
    <x v="0"/>
  </r>
  <r>
    <x v="3"/>
    <s v="86027086"/>
    <s v="岑溪KFC"/>
    <x v="1"/>
    <s v="百胜餐饮（南宁）有限公司"/>
    <s v="岑溪"/>
    <x v="8"/>
    <x v="67"/>
    <x v="0"/>
  </r>
  <r>
    <x v="3"/>
    <s v="12857703"/>
    <s v="广州同泰KFC"/>
    <x v="1"/>
    <s v="广州亚古餐饮有限公司"/>
    <s v="广州"/>
    <x v="9"/>
    <x v="52"/>
    <x v="0"/>
  </r>
  <r>
    <x v="3"/>
    <s v="86005762"/>
    <s v="永泰PHHS"/>
    <x v="3"/>
    <s v="百胜餐饮（广东）有限公司"/>
    <s v="广州"/>
    <x v="9"/>
    <x v="52"/>
    <x v="0"/>
  </r>
  <r>
    <x v="3"/>
    <s v="80052562"/>
    <s v="阳江百利广场PH"/>
    <x v="2"/>
    <s v="百胜餐饮（广东）有限公司"/>
    <s v="阳江"/>
    <x v="9"/>
    <x v="82"/>
    <x v="0"/>
  </r>
  <r>
    <x v="3"/>
    <s v="80052576"/>
    <s v="三水万达广场PH"/>
    <x v="2"/>
    <s v="百胜餐饮（广东）有限公司"/>
    <s v="三水"/>
    <x v="9"/>
    <x v="65"/>
    <x v="0"/>
  </r>
  <r>
    <x v="3"/>
    <s v="80052578"/>
    <s v="东莞石龙汇星PH"/>
    <x v="2"/>
    <s v="百胜餐饮（广东）有限公司"/>
    <s v="东莞"/>
    <x v="9"/>
    <x v="53"/>
    <x v="0"/>
  </r>
  <r>
    <x v="3"/>
    <s v="11666381"/>
    <s v="深圳观澜店LS"/>
    <x v="0"/>
    <m/>
    <s v="深圳"/>
    <x v="9"/>
    <x v="62"/>
    <x v="0"/>
  </r>
  <r>
    <x v="3"/>
    <s v="80051077"/>
    <s v="清远万达广场KFC"/>
    <x v="1"/>
    <s v="百胜餐饮（广东）有限公司"/>
    <s v="清远"/>
    <x v="9"/>
    <x v="83"/>
    <x v="0"/>
  </r>
  <r>
    <x v="3"/>
    <s v="86028025"/>
    <s v="东莞虎门万达广场KFC"/>
    <x v="1"/>
    <s v="百胜餐饮（东莞）有限公司"/>
    <s v="东莞"/>
    <x v="9"/>
    <x v="53"/>
    <x v="0"/>
  </r>
  <r>
    <x v="3"/>
    <s v="80161002"/>
    <s v="深圳新沙KFC"/>
    <x v="1"/>
    <s v="百胜餐饮（深圳）有限公司"/>
    <s v="深圳"/>
    <x v="9"/>
    <x v="62"/>
    <x v="0"/>
  </r>
  <r>
    <x v="3"/>
    <s v="80161006"/>
    <s v="海口日月广场KFC"/>
    <x v="1"/>
    <s v="百胜餐饮（深圳）有限公司"/>
    <s v="海口"/>
    <x v="10"/>
    <x v="55"/>
    <x v="0"/>
  </r>
  <r>
    <x v="3"/>
    <s v="80161009"/>
    <s v="海口秀英万达KFC"/>
    <x v="1"/>
    <s v="百胜餐饮（深圳）有限公司"/>
    <s v="海口"/>
    <x v="10"/>
    <x v="55"/>
    <x v="0"/>
  </r>
  <r>
    <x v="3"/>
    <s v="86027085"/>
    <s v="南宁时茂茗城KFC"/>
    <x v="1"/>
    <s v="百胜餐饮（南宁）有限公司"/>
    <s v="南宁"/>
    <x v="8"/>
    <x v="77"/>
    <x v="0"/>
  </r>
  <r>
    <x v="3"/>
    <s v="86027087"/>
    <s v="容县KFC"/>
    <x v="1"/>
    <s v="百胜餐饮（南宁）有限公司"/>
    <s v="容县"/>
    <x v="8"/>
    <x v="81"/>
    <x v="0"/>
  </r>
  <r>
    <x v="3"/>
    <s v="86027090"/>
    <s v="南宁东到达KFC"/>
    <x v="1"/>
    <s v="百胜餐饮（南宁）有限公司"/>
    <s v="南宁"/>
    <x v="8"/>
    <x v="77"/>
    <x v="0"/>
  </r>
  <r>
    <x v="3"/>
    <s v="12761317"/>
    <s v="中山百汇KFC"/>
    <x v="1"/>
    <s v="中山麟胜餐饮管理有限公司"/>
    <s v="中山"/>
    <x v="9"/>
    <x v="58"/>
    <x v="0"/>
  </r>
  <r>
    <x v="3"/>
    <s v="12875216"/>
    <s v="虎门大宁KFC"/>
    <x v="1"/>
    <s v="东莞市铭胜餐饮管理有限公司"/>
    <s v="东莞"/>
    <x v="9"/>
    <x v="53"/>
    <x v="0"/>
  </r>
  <r>
    <x v="3"/>
    <s v="86005761"/>
    <s v="海南海甸PHHS"/>
    <x v="3"/>
    <s v="百胜餐饮（广东）有限公司"/>
    <s v="海口"/>
    <x v="10"/>
    <x v="55"/>
    <x v="0"/>
  </r>
  <r>
    <x v="3"/>
    <s v="86005764"/>
    <s v="番禺万博PHHS"/>
    <x v="3"/>
    <s v="百胜餐饮（广东）有限公司"/>
    <s v="广州"/>
    <x v="9"/>
    <x v="52"/>
    <x v="0"/>
  </r>
  <r>
    <x v="3"/>
    <s v="86005765"/>
    <s v="广州西门口PHHS"/>
    <x v="3"/>
    <s v="百胜餐饮（广东）有限公司"/>
    <s v="广州"/>
    <x v="9"/>
    <x v="52"/>
    <x v="0"/>
  </r>
  <r>
    <x v="3"/>
    <s v="80052543"/>
    <s v="广西北海曼哈顿PH"/>
    <x v="2"/>
    <s v="百胜餐饮（广东）有限公司"/>
    <s v="北海"/>
    <x v="8"/>
    <x v="80"/>
    <x v="0"/>
  </r>
  <r>
    <x v="3"/>
    <s v="80052573"/>
    <s v="深圳新沙PH"/>
    <x v="2"/>
    <s v="百胜餐饮（广东）有限公司"/>
    <s v="深圳"/>
    <x v="9"/>
    <x v="62"/>
    <x v="0"/>
  </r>
  <r>
    <x v="3"/>
    <s v="80052577"/>
    <s v="惠州丽日银座PH"/>
    <x v="2"/>
    <s v="百胜餐饮（广东）有限公司"/>
    <s v="惠州"/>
    <x v="9"/>
    <x v="56"/>
    <x v="0"/>
  </r>
  <r>
    <x v="3"/>
    <s v="80052579"/>
    <s v="东莞虎门万达广场PH"/>
    <x v="2"/>
    <s v="百胜餐饮（广东）有限公司"/>
    <s v="东莞"/>
    <x v="9"/>
    <x v="53"/>
    <x v="0"/>
  </r>
  <r>
    <x v="3"/>
    <s v="80052581"/>
    <s v="深圳石岩星城PH"/>
    <x v="2"/>
    <s v="百胜餐饮（广东）有限公司"/>
    <s v="深圳"/>
    <x v="9"/>
    <x v="62"/>
    <x v="0"/>
  </r>
  <r>
    <x v="3"/>
    <s v="80052582"/>
    <s v="佛山南海中海环宇城PH"/>
    <x v="2"/>
    <s v="百胜餐饮（广东）有限公司"/>
    <s v="佛山"/>
    <x v="9"/>
    <x v="65"/>
    <x v="0"/>
  </r>
  <r>
    <x v="3"/>
    <s v="80052584"/>
    <s v="海口日月广场PH"/>
    <x v="2"/>
    <s v="百胜餐饮（广东）有限公司"/>
    <s v="海口"/>
    <x v="10"/>
    <x v="55"/>
    <x v="0"/>
  </r>
  <r>
    <x v="3"/>
    <s v="80052585"/>
    <s v="海口秀英万达广场PH"/>
    <x v="2"/>
    <s v="百胜餐饮（广东）有限公司"/>
    <s v="海口"/>
    <x v="10"/>
    <x v="55"/>
    <x v="0"/>
  </r>
  <r>
    <x v="3"/>
    <s v="11666391"/>
    <s v="佛山南海桂城店LS"/>
    <x v="0"/>
    <m/>
    <s v="佛山"/>
    <x v="9"/>
    <x v="65"/>
    <x v="0"/>
  </r>
  <r>
    <x v="3"/>
    <s v="11666401"/>
    <s v="北海和安LS"/>
    <x v="0"/>
    <m/>
    <s v="北海"/>
    <x v="8"/>
    <x v="80"/>
    <x v="0"/>
  </r>
  <r>
    <x v="3"/>
    <s v="11666375"/>
    <s v="佛山东方广场翡翠城LS"/>
    <x v="0"/>
    <m/>
    <s v="佛山"/>
    <x v="9"/>
    <x v="65"/>
    <x v="0"/>
  </r>
  <r>
    <x v="4"/>
    <n v="86013147"/>
    <s v="人民店"/>
    <x v="1"/>
    <s v="百胜餐饮（沈阳）有限公司"/>
    <s v="延吉"/>
    <x v="11"/>
    <x v="95"/>
    <x v="0"/>
  </r>
  <r>
    <x v="4"/>
    <n v="86013220"/>
    <s v="凯尔玛店"/>
    <x v="1"/>
    <s v="百胜餐饮（沈阳）有限公司"/>
    <s v="延吉"/>
    <x v="11"/>
    <x v="95"/>
    <x v="0"/>
  </r>
  <r>
    <x v="4"/>
    <n v="86013235"/>
    <s v="进学店 "/>
    <x v="1"/>
    <s v="百胜餐饮（沈阳）有限公司"/>
    <s v="延吉"/>
    <x v="11"/>
    <x v="95"/>
    <x v="0"/>
  </r>
  <r>
    <x v="4"/>
    <n v="86013178"/>
    <s v="河南店"/>
    <x v="1"/>
    <s v="百胜餐饮（沈阳）有限公司"/>
    <s v="延吉"/>
    <x v="11"/>
    <x v="95"/>
    <x v="0"/>
  </r>
  <r>
    <x v="4"/>
    <n v="86013380"/>
    <s v="金伦店"/>
    <x v="1"/>
    <s v="百胜餐饮（沈阳）有限公司"/>
    <s v="松原"/>
    <x v="11"/>
    <x v="96"/>
    <x v="0"/>
  </r>
  <r>
    <x v="4"/>
    <n v="86013137"/>
    <s v="康宁店"/>
    <x v="1"/>
    <s v="百胜餐饮（沈阳）有限公司"/>
    <s v="松原"/>
    <x v="11"/>
    <x v="96"/>
    <x v="0"/>
  </r>
  <r>
    <x v="4"/>
    <n v="86013862"/>
    <s v="中东DT"/>
    <x v="1"/>
    <s v="百胜餐饮（沈阳）有限公司"/>
    <s v="松原"/>
    <x v="11"/>
    <x v="96"/>
    <x v="0"/>
  </r>
  <r>
    <x v="4"/>
    <n v="86013139"/>
    <s v="青年大街"/>
    <x v="1"/>
    <s v="百胜餐饮（沈阳）有限公司"/>
    <s v="松原"/>
    <x v="11"/>
    <x v="96"/>
    <x v="0"/>
  </r>
  <r>
    <x v="4"/>
    <n v="80131043"/>
    <s v="伯都纳餐厅"/>
    <x v="1"/>
    <s v="百胜餐饮（沈阳）有限公司"/>
    <s v="松原"/>
    <x v="11"/>
    <x v="96"/>
    <x v="0"/>
  </r>
  <r>
    <x v="4"/>
    <n v="80131006"/>
    <s v="文化路店"/>
    <x v="1"/>
    <s v="百胜餐饮（沈阳）有限公司"/>
    <s v="珲春"/>
    <x v="11"/>
    <x v="95"/>
    <x v="0"/>
  </r>
  <r>
    <x v="4"/>
    <n v="80131012"/>
    <s v="乌兰大街"/>
    <x v="1"/>
    <s v="百胜餐饮（沈阳）有限公司"/>
    <s v="乌兰浩特"/>
    <x v="0"/>
    <x v="97"/>
    <x v="0"/>
  </r>
  <r>
    <x v="4"/>
    <n v="86013557"/>
    <s v="金钻广场"/>
    <x v="2"/>
    <s v="百胜餐饮（沈阳）有限公司"/>
    <s v="松原"/>
    <x v="11"/>
    <x v="96"/>
    <x v="0"/>
  </r>
  <r>
    <x v="4"/>
    <n v="86013581"/>
    <s v="新世纪"/>
    <x v="2"/>
    <s v="百胜餐饮（沈阳）有限公司"/>
    <s v="延吉"/>
    <x v="11"/>
    <x v="95"/>
    <x v="0"/>
  </r>
  <r>
    <x v="4"/>
    <n v="80131023"/>
    <s v="长庆店"/>
    <x v="1"/>
    <s v="百胜餐饮（沈阳）有限公司"/>
    <s v="白城"/>
    <x v="11"/>
    <x v="98"/>
    <x v="0"/>
  </r>
  <r>
    <x v="4"/>
    <n v="86013481"/>
    <s v="吉鹤"/>
    <x v="1"/>
    <s v="百胜餐饮（沈阳）有限公司"/>
    <s v="白城"/>
    <x v="11"/>
    <x v="98"/>
    <x v="0"/>
  </r>
  <r>
    <x v="4"/>
    <n v="80131034"/>
    <s v="翰章店"/>
    <x v="1"/>
    <s v="百胜餐饮（沈阳）有限公司"/>
    <s v="敦化"/>
    <x v="11"/>
    <x v="95"/>
    <x v="0"/>
  </r>
  <r>
    <x v="4"/>
    <n v="86013013"/>
    <s v="花圃店"/>
    <x v="1"/>
    <s v="百胜餐饮（沈阳）有限公司"/>
    <s v="哈尔滨"/>
    <x v="12"/>
    <x v="99"/>
    <x v="0"/>
  </r>
  <r>
    <x v="4"/>
    <n v="86013021"/>
    <s v="北华店"/>
    <x v="1"/>
    <s v="百胜餐饮（沈阳）有限公司"/>
    <s v="哈尔滨"/>
    <x v="12"/>
    <x v="99"/>
    <x v="0"/>
  </r>
  <r>
    <x v="4"/>
    <n v="86013035"/>
    <s v="假日店"/>
    <x v="1"/>
    <s v="百胜餐饮（沈阳）有限公司"/>
    <s v="哈尔滨"/>
    <x v="12"/>
    <x v="99"/>
    <x v="0"/>
  </r>
  <r>
    <x v="4"/>
    <n v="86013039"/>
    <s v="通乡店"/>
    <x v="1"/>
    <s v="百胜餐饮（沈阳）有限公司"/>
    <s v="哈尔滨"/>
    <x v="12"/>
    <x v="99"/>
    <x v="0"/>
  </r>
  <r>
    <x v="4"/>
    <n v="86013041"/>
    <s v="革新店"/>
    <x v="1"/>
    <s v="百胜餐饮（沈阳）有限公司"/>
    <s v="哈尔滨"/>
    <x v="12"/>
    <x v="99"/>
    <x v="0"/>
  </r>
  <r>
    <x v="4"/>
    <n v="86013052"/>
    <s v="新阳店"/>
    <x v="1"/>
    <s v="百胜餐饮（沈阳）有限公司"/>
    <s v="哈尔滨"/>
    <x v="12"/>
    <x v="99"/>
    <x v="0"/>
  </r>
  <r>
    <x v="4"/>
    <n v="9923830"/>
    <s v="花园店"/>
    <x v="1"/>
    <s v="哈尔滨元辰餐饮管理有限公司"/>
    <s v="哈尔滨"/>
    <x v="12"/>
    <x v="99"/>
    <x v="0"/>
  </r>
  <r>
    <x v="4"/>
    <n v="86013056"/>
    <s v="精益店"/>
    <x v="1"/>
    <s v="百胜餐饮（沈阳）有限公司"/>
    <s v="哈尔滨"/>
    <x v="12"/>
    <x v="99"/>
    <x v="0"/>
  </r>
  <r>
    <x v="4"/>
    <n v="86013065"/>
    <s v="北鸿店"/>
    <x v="1"/>
    <s v="百胜餐饮（沈阳）有限公司"/>
    <s v="哈尔滨"/>
    <x v="12"/>
    <x v="99"/>
    <x v="0"/>
  </r>
  <r>
    <x v="4"/>
    <n v="86013068"/>
    <s v="永平店"/>
    <x v="1"/>
    <s v="百胜餐饮（沈阳）有限公司"/>
    <s v="哈尔滨"/>
    <x v="12"/>
    <x v="99"/>
    <x v="0"/>
  </r>
  <r>
    <x v="4"/>
    <n v="86013083"/>
    <s v="西大桥店"/>
    <x v="1"/>
    <s v="百胜餐饮（沈阳）有限公司"/>
    <s v="哈尔滨"/>
    <x v="12"/>
    <x v="99"/>
    <x v="0"/>
  </r>
  <r>
    <x v="4"/>
    <n v="86013091"/>
    <s v="友协店"/>
    <x v="1"/>
    <s v="百胜餐饮（沈阳）有限公司"/>
    <s v="哈尔滨"/>
    <x v="12"/>
    <x v="99"/>
    <x v="0"/>
  </r>
  <r>
    <x v="4"/>
    <n v="86013096"/>
    <s v="宽城店"/>
    <x v="1"/>
    <s v="百胜餐饮（沈阳）有限公司"/>
    <s v="哈尔滨"/>
    <x v="12"/>
    <x v="99"/>
    <x v="0"/>
  </r>
  <r>
    <x v="4"/>
    <n v="86013102"/>
    <s v="学府店"/>
    <x v="1"/>
    <s v="百胜餐饮（沈阳）有限公司"/>
    <s v="哈尔滨"/>
    <x v="12"/>
    <x v="99"/>
    <x v="0"/>
  </r>
  <r>
    <x v="4"/>
    <n v="86013103"/>
    <s v="哈站店"/>
    <x v="1"/>
    <s v="百胜餐饮（沈阳）有限公司"/>
    <s v="哈尔滨"/>
    <x v="12"/>
    <x v="99"/>
    <x v="0"/>
  </r>
  <r>
    <x v="4"/>
    <n v="86013124"/>
    <s v="先锋店"/>
    <x v="1"/>
    <s v="百胜餐饮（沈阳）有限公司"/>
    <s v="哈尔滨"/>
    <x v="12"/>
    <x v="99"/>
    <x v="0"/>
  </r>
  <r>
    <x v="4"/>
    <n v="80131019"/>
    <s v="新乐松店"/>
    <x v="1"/>
    <s v="百胜餐饮（沈阳）有限公司"/>
    <s v="哈尔滨"/>
    <x v="12"/>
    <x v="99"/>
    <x v="0"/>
  </r>
  <r>
    <x v="4"/>
    <n v="86013141"/>
    <s v="友谊店"/>
    <x v="1"/>
    <s v="百胜餐饮（沈阳）有限公司"/>
    <s v="哈尔滨"/>
    <x v="12"/>
    <x v="99"/>
    <x v="0"/>
  </r>
  <r>
    <x v="4"/>
    <n v="86013146"/>
    <s v="河图店"/>
    <x v="1"/>
    <s v="百胜餐饮（沈阳）有限公司"/>
    <s v="哈尔滨"/>
    <x v="12"/>
    <x v="99"/>
    <x v="0"/>
  </r>
  <r>
    <x v="4"/>
    <n v="86013153"/>
    <s v="顾乡店"/>
    <x v="1"/>
    <s v="百胜餐饮（沈阳）有限公司"/>
    <s v="哈尔滨"/>
    <x v="12"/>
    <x v="99"/>
    <x v="0"/>
  </r>
  <r>
    <x v="4"/>
    <n v="10106574"/>
    <s v="香安店"/>
    <x v="1"/>
    <s v="黑龙江煊德餐饮管理有限公司"/>
    <s v="哈尔滨"/>
    <x v="12"/>
    <x v="99"/>
    <x v="0"/>
  </r>
  <r>
    <x v="4"/>
    <n v="86013162"/>
    <s v="兆麟店"/>
    <x v="1"/>
    <s v="百胜餐饮（沈阳）有限公司"/>
    <s v="哈尔滨"/>
    <x v="12"/>
    <x v="99"/>
    <x v="0"/>
  </r>
  <r>
    <x v="4"/>
    <n v="86013175"/>
    <s v="黄河店"/>
    <x v="1"/>
    <s v="百胜餐饮（沈阳）有限公司"/>
    <s v="哈尔滨"/>
    <x v="12"/>
    <x v="99"/>
    <x v="0"/>
  </r>
  <r>
    <x v="4"/>
    <n v="86013190"/>
    <s v="建议店"/>
    <x v="1"/>
    <s v="百胜餐饮（沈阳）有限公司"/>
    <s v="哈尔滨"/>
    <x v="12"/>
    <x v="99"/>
    <x v="0"/>
  </r>
  <r>
    <x v="4"/>
    <n v="86013194"/>
    <s v="大直街店"/>
    <x v="1"/>
    <s v="百胜餐饮（沈阳）有限公司"/>
    <s v="哈尔滨"/>
    <x v="12"/>
    <x v="99"/>
    <x v="0"/>
  </r>
  <r>
    <x v="4"/>
    <n v="86013199"/>
    <s v="新一百店"/>
    <x v="1"/>
    <s v="百胜餐饮（沈阳）有限公司"/>
    <s v="哈尔滨"/>
    <x v="12"/>
    <x v="99"/>
    <x v="0"/>
  </r>
  <r>
    <x v="4"/>
    <n v="86013203"/>
    <s v="翰林店"/>
    <x v="1"/>
    <s v="百胜餐饮（沈阳）有限公司"/>
    <s v="哈尔滨"/>
    <x v="12"/>
    <x v="99"/>
    <x v="0"/>
  </r>
  <r>
    <x v="4"/>
    <n v="86013210"/>
    <s v="赣水路店"/>
    <x v="1"/>
    <s v="百胜餐饮（沈阳）有限公司"/>
    <s v="哈尔滨"/>
    <x v="12"/>
    <x v="99"/>
    <x v="0"/>
  </r>
  <r>
    <x v="4"/>
    <n v="86013209"/>
    <s v="人和店"/>
    <x v="1"/>
    <s v="百胜餐饮（沈阳）有限公司"/>
    <s v="哈尔滨"/>
    <x v="12"/>
    <x v="99"/>
    <x v="0"/>
  </r>
  <r>
    <x v="4"/>
    <n v="10765335"/>
    <s v="教化店"/>
    <x v="1"/>
    <s v="哈尔滨元辰餐饮管理有限公司"/>
    <s v="哈尔滨"/>
    <x v="12"/>
    <x v="99"/>
    <x v="0"/>
  </r>
  <r>
    <x v="4"/>
    <n v="10682606"/>
    <s v="安发店"/>
    <x v="1"/>
    <s v="黑龙江派利餐饮管理咨询有限公司"/>
    <s v="哈尔滨"/>
    <x v="12"/>
    <x v="99"/>
    <x v="0"/>
  </r>
  <r>
    <x v="4"/>
    <n v="86013239"/>
    <s v="松雷店"/>
    <x v="1"/>
    <s v="百胜餐饮（沈阳）有限公司"/>
    <s v="哈尔滨"/>
    <x v="12"/>
    <x v="99"/>
    <x v="0"/>
  </r>
  <r>
    <x v="4"/>
    <n v="11337294"/>
    <s v="大成店"/>
    <x v="1"/>
    <s v="哈尔滨鼎凯餐饮管理有限公司"/>
    <s v="哈尔滨"/>
    <x v="12"/>
    <x v="99"/>
    <x v="0"/>
  </r>
  <r>
    <x v="4"/>
    <n v="86013267"/>
    <s v="颐园店"/>
    <x v="1"/>
    <s v="百胜餐饮（沈阳）有限公司"/>
    <s v="哈尔滨"/>
    <x v="12"/>
    <x v="99"/>
    <x v="0"/>
  </r>
  <r>
    <x v="4"/>
    <n v="86013272"/>
    <s v="东直店"/>
    <x v="1"/>
    <s v="百胜餐饮（沈阳）有限公司"/>
    <s v="哈尔滨"/>
    <x v="12"/>
    <x v="99"/>
    <x v="0"/>
  </r>
  <r>
    <x v="4"/>
    <n v="86013278"/>
    <s v="东滨广场"/>
    <x v="1"/>
    <s v="百胜餐饮（沈阳）有限公司"/>
    <s v="哈尔滨"/>
    <x v="12"/>
    <x v="99"/>
    <x v="0"/>
  </r>
  <r>
    <x v="4"/>
    <n v="86013284"/>
    <s v="保健路店"/>
    <x v="1"/>
    <s v="百胜餐饮（沈阳）有限公司"/>
    <s v="哈尔滨"/>
    <x v="12"/>
    <x v="99"/>
    <x v="0"/>
  </r>
  <r>
    <x v="4"/>
    <n v="86013281"/>
    <s v="迎宾店"/>
    <x v="1"/>
    <s v="百胜餐饮（沈阳）有限公司"/>
    <s v="哈尔滨"/>
    <x v="12"/>
    <x v="99"/>
    <x v="0"/>
  </r>
  <r>
    <x v="4"/>
    <n v="86013373"/>
    <s v="承德广场"/>
    <x v="1"/>
    <s v="百胜餐饮（沈阳）有限公司"/>
    <s v="哈尔滨"/>
    <x v="12"/>
    <x v="99"/>
    <x v="0"/>
  </r>
  <r>
    <x v="4"/>
    <n v="86013374"/>
    <s v="龙运店"/>
    <x v="1"/>
    <s v="百胜餐饮（沈阳）有限公司"/>
    <s v="哈尔滨"/>
    <x v="12"/>
    <x v="99"/>
    <x v="0"/>
  </r>
  <r>
    <x v="4"/>
    <n v="86013372"/>
    <s v="东站店"/>
    <x v="1"/>
    <s v="百胜餐饮（沈阳）有限公司"/>
    <s v="哈尔滨"/>
    <x v="12"/>
    <x v="99"/>
    <x v="0"/>
  </r>
  <r>
    <x v="4"/>
    <n v="86013392"/>
    <s v="民生路店"/>
    <x v="1"/>
    <s v="百胜餐饮（沈阳）有限公司"/>
    <s v="哈尔滨"/>
    <x v="12"/>
    <x v="99"/>
    <x v="0"/>
  </r>
  <r>
    <x v="4"/>
    <n v="86013381"/>
    <s v="红博店"/>
    <x v="1"/>
    <s v="百胜餐饮（沈阳）有限公司"/>
    <s v="哈尔滨"/>
    <x v="12"/>
    <x v="99"/>
    <x v="0"/>
  </r>
  <r>
    <x v="4"/>
    <n v="86013457"/>
    <s v="三合路"/>
    <x v="1"/>
    <s v="百胜餐饮（沈阳）有限公司"/>
    <s v="哈尔滨"/>
    <x v="12"/>
    <x v="99"/>
    <x v="0"/>
  </r>
  <r>
    <x v="4"/>
    <n v="86013470"/>
    <s v="西城汇"/>
    <x v="1"/>
    <s v="百胜餐饮（沈阳）有限公司"/>
    <s v="哈尔滨"/>
    <x v="12"/>
    <x v="99"/>
    <x v="0"/>
  </r>
  <r>
    <x v="4"/>
    <n v="86013861"/>
    <s v="利民店"/>
    <x v="1"/>
    <s v="百胜餐饮（沈阳）有限公司"/>
    <s v="哈尔滨"/>
    <x v="12"/>
    <x v="99"/>
    <x v="0"/>
  </r>
  <r>
    <x v="4"/>
    <n v="86013489"/>
    <s v="鞍山街"/>
    <x v="1"/>
    <s v="百胜餐饮（沈阳）有限公司"/>
    <s v="哈尔滨"/>
    <x v="12"/>
    <x v="99"/>
    <x v="0"/>
  </r>
  <r>
    <x v="4"/>
    <n v="86013491"/>
    <s v="河松店"/>
    <x v="1"/>
    <s v="百胜餐饮（沈阳）有限公司"/>
    <s v="哈尔滨"/>
    <x v="12"/>
    <x v="99"/>
    <x v="0"/>
  </r>
  <r>
    <x v="4"/>
    <n v="86013495"/>
    <s v="新疆大街"/>
    <x v="1"/>
    <s v="百胜餐饮（沈阳）有限公司"/>
    <s v="哈尔滨"/>
    <x v="12"/>
    <x v="99"/>
    <x v="0"/>
  </r>
  <r>
    <x v="4"/>
    <n v="86013497"/>
    <s v="福顺店"/>
    <x v="1"/>
    <s v="百胜餐饮（沈阳）有限公司"/>
    <s v="哈尔滨"/>
    <x v="12"/>
    <x v="99"/>
    <x v="0"/>
  </r>
  <r>
    <x v="4"/>
    <n v="86013160"/>
    <s v="呼兰街"/>
    <x v="1"/>
    <s v="百胜餐饮（沈阳）有限公司"/>
    <s v="哈尔滨"/>
    <x v="12"/>
    <x v="99"/>
    <x v="0"/>
  </r>
  <r>
    <x v="4"/>
    <n v="12528557"/>
    <s v="一曼街"/>
    <x v="1"/>
    <s v="哈尔滨凯曼餐饮有限公司"/>
    <s v="哈尔滨"/>
    <x v="12"/>
    <x v="99"/>
    <x v="0"/>
  </r>
  <r>
    <x v="4"/>
    <n v="86013868"/>
    <s v="聚源店"/>
    <x v="1"/>
    <s v="百胜餐饮（沈阳）有限公司"/>
    <s v="哈尔滨"/>
    <x v="12"/>
    <x v="99"/>
    <x v="0"/>
  </r>
  <r>
    <x v="4"/>
    <n v="80131010"/>
    <s v="哈西站"/>
    <x v="1"/>
    <s v="百胜餐饮（沈阳）有限公司"/>
    <s v="哈尔滨"/>
    <x v="12"/>
    <x v="99"/>
    <x v="0"/>
  </r>
  <r>
    <x v="4"/>
    <n v="80131016"/>
    <s v="中央大街"/>
    <x v="1"/>
    <s v="百胜餐饮（沈阳）有限公司"/>
    <s v="哈尔滨"/>
    <x v="12"/>
    <x v="99"/>
    <x v="0"/>
  </r>
  <r>
    <x v="4"/>
    <n v="80131028"/>
    <s v="太古街店"/>
    <x v="1"/>
    <s v="百胜餐饮（沈阳）有限公司"/>
    <s v="哈尔滨"/>
    <x v="12"/>
    <x v="99"/>
    <x v="0"/>
  </r>
  <r>
    <x v="4"/>
    <n v="86013505"/>
    <s v="奋斗店"/>
    <x v="2"/>
    <s v="百胜餐饮（沈阳）有限公司"/>
    <s v="哈尔滨"/>
    <x v="12"/>
    <x v="99"/>
    <x v="0"/>
  </r>
  <r>
    <x v="4"/>
    <n v="86013513"/>
    <s v="江畔店"/>
    <x v="2"/>
    <s v="百胜餐饮（沈阳）有限公司"/>
    <s v="哈尔滨"/>
    <x v="12"/>
    <x v="99"/>
    <x v="0"/>
  </r>
  <r>
    <x v="4"/>
    <n v="86013516"/>
    <s v="会展店"/>
    <x v="2"/>
    <s v="百胜餐饮（沈阳）有限公司"/>
    <s v="哈尔滨"/>
    <x v="12"/>
    <x v="99"/>
    <x v="0"/>
  </r>
  <r>
    <x v="4"/>
    <n v="86013519"/>
    <s v="大直店"/>
    <x v="2"/>
    <s v="百胜餐饮（沈阳）有限公司"/>
    <s v="哈尔滨"/>
    <x v="12"/>
    <x v="99"/>
    <x v="0"/>
  </r>
  <r>
    <x v="4"/>
    <n v="86013525"/>
    <s v="赣水路店"/>
    <x v="2"/>
    <s v="百胜餐饮（沈阳）有限公司"/>
    <s v="哈尔滨"/>
    <x v="12"/>
    <x v="99"/>
    <x v="0"/>
  </r>
  <r>
    <x v="4"/>
    <n v="86013529"/>
    <s v="宣化街店"/>
    <x v="2"/>
    <s v="百胜餐饮（沈阳）有限公司"/>
    <s v="哈尔滨"/>
    <x v="12"/>
    <x v="99"/>
    <x v="0"/>
  </r>
  <r>
    <x v="4"/>
    <n v="86013534"/>
    <s v="松雷店"/>
    <x v="2"/>
    <s v="百胜餐饮（沈阳）有限公司"/>
    <s v="哈尔滨"/>
    <x v="12"/>
    <x v="99"/>
    <x v="0"/>
  </r>
  <r>
    <x v="4"/>
    <n v="86013560"/>
    <s v="索菲亚店"/>
    <x v="2"/>
    <s v="百胜餐饮（沈阳）有限公司"/>
    <s v="哈尔滨"/>
    <x v="12"/>
    <x v="99"/>
    <x v="0"/>
  </r>
  <r>
    <x v="4"/>
    <n v="86013563"/>
    <s v="尚都店"/>
    <x v="2"/>
    <s v="百胜餐饮（沈阳）有限公司"/>
    <s v="哈尔滨"/>
    <x v="12"/>
    <x v="99"/>
    <x v="0"/>
  </r>
  <r>
    <x v="4"/>
    <n v="86013566"/>
    <s v=" 河图店 "/>
    <x v="2"/>
    <s v="百胜餐饮（沈阳）有限公司"/>
    <s v="哈尔滨"/>
    <x v="12"/>
    <x v="99"/>
    <x v="0"/>
  </r>
  <r>
    <x v="4"/>
    <n v="86013518"/>
    <s v="爱德店"/>
    <x v="2"/>
    <s v="百胜餐饮（沈阳）有限公司"/>
    <s v="哈尔滨"/>
    <x v="12"/>
    <x v="99"/>
    <x v="0"/>
  </r>
  <r>
    <x v="4"/>
    <n v="86013528"/>
    <s v="学院路"/>
    <x v="2"/>
    <s v="百胜餐饮（沈阳）有限公司"/>
    <s v="哈尔滨"/>
    <x v="12"/>
    <x v="99"/>
    <x v="0"/>
  </r>
  <r>
    <x v="4"/>
    <n v="86013706"/>
    <s v="常青店"/>
    <x v="3"/>
    <s v="百胜餐饮（沈阳）有限公司"/>
    <s v="哈尔滨"/>
    <x v="12"/>
    <x v="99"/>
    <x v="0"/>
  </r>
  <r>
    <x v="4"/>
    <n v="86013597"/>
    <s v="东百店"/>
    <x v="2"/>
    <s v="百胜餐饮（沈阳）有限公司"/>
    <s v="哈尔滨"/>
    <x v="12"/>
    <x v="99"/>
    <x v="0"/>
  </r>
  <r>
    <x v="4"/>
    <n v="86013590"/>
    <s v="百花店"/>
    <x v="2"/>
    <s v="百胜餐饮（沈阳）有限公司"/>
    <s v="齐齐哈尔"/>
    <x v="12"/>
    <x v="100"/>
    <x v="0"/>
  </r>
  <r>
    <x v="4"/>
    <n v="86013541"/>
    <s v="世纪店"/>
    <x v="2"/>
    <s v="百胜餐饮（沈阳）有限公司"/>
    <s v="牡丹江"/>
    <x v="12"/>
    <x v="101"/>
    <x v="0"/>
  </r>
  <r>
    <x v="4"/>
    <n v="86013579"/>
    <s v="长安店"/>
    <x v="2"/>
    <s v="百胜餐饮（沈阳）有限公司"/>
    <s v="佳木斯"/>
    <x v="12"/>
    <x v="102"/>
    <x v="0"/>
  </r>
  <r>
    <x v="4"/>
    <n v="86013542"/>
    <s v="学伟路店"/>
    <x v="2"/>
    <s v="百胜餐饮（沈阳）有限公司"/>
    <s v="大庆"/>
    <x v="12"/>
    <x v="103"/>
    <x v="0"/>
  </r>
  <r>
    <x v="4"/>
    <n v="86013514"/>
    <s v="新潮店"/>
    <x v="2"/>
    <s v="百胜餐饮（沈阳）有限公司"/>
    <s v="大庆"/>
    <x v="12"/>
    <x v="103"/>
    <x v="0"/>
  </r>
  <r>
    <x v="4"/>
    <n v="86013554"/>
    <s v="体育场店"/>
    <x v="2"/>
    <s v="百胜餐饮（沈阳）有限公司"/>
    <s v="大庆"/>
    <x v="12"/>
    <x v="103"/>
    <x v="0"/>
  </r>
  <r>
    <x v="4"/>
    <n v="86013573"/>
    <s v="旭日街店"/>
    <x v="2"/>
    <s v="百胜餐饮（沈阳）有限公司"/>
    <s v="七台河"/>
    <x v="12"/>
    <x v="104"/>
    <x v="0"/>
  </r>
  <r>
    <x v="4"/>
    <n v="86013588"/>
    <s v="惠丰店"/>
    <x v="2"/>
    <s v="百胜餐饮（沈阳）有限公司"/>
    <s v="双鸭山"/>
    <x v="12"/>
    <x v="105"/>
    <x v="0"/>
  </r>
  <r>
    <x v="4"/>
    <n v="86013508"/>
    <s v="万达店"/>
    <x v="2"/>
    <s v="百胜餐饮（沈阳）有限公司"/>
    <s v="满洲里"/>
    <x v="0"/>
    <x v="106"/>
    <x v="0"/>
  </r>
  <r>
    <x v="4"/>
    <n v="86013594"/>
    <s v="伊士丹"/>
    <x v="2"/>
    <s v="百胜餐饮（沈阳）有限公司"/>
    <s v="海拉尔"/>
    <x v="0"/>
    <x v="106"/>
    <x v="0"/>
  </r>
  <r>
    <x v="4"/>
    <n v="86013559"/>
    <s v="乘风庄"/>
    <x v="2"/>
    <s v="百胜餐饮（沈阳）有限公司"/>
    <s v="大庆"/>
    <x v="12"/>
    <x v="103"/>
    <x v="0"/>
  </r>
  <r>
    <x v="4"/>
    <n v="86013548"/>
    <s v="华辰店"/>
    <x v="2"/>
    <s v="百胜餐饮（沈阳）有限公司"/>
    <s v="绥化"/>
    <x v="12"/>
    <x v="107"/>
    <x v="0"/>
  </r>
  <r>
    <x v="4"/>
    <n v="86013352"/>
    <s v="新庆莎店"/>
    <x v="1"/>
    <s v="百胜餐饮（沈阳）有限公司"/>
    <s v="大庆"/>
    <x v="12"/>
    <x v="103"/>
    <x v="0"/>
  </r>
  <r>
    <x v="4"/>
    <n v="12184008"/>
    <s v="东风店"/>
    <x v="1"/>
    <s v="大庆万源餐饮有限公司"/>
    <s v="大庆"/>
    <x v="12"/>
    <x v="103"/>
    <x v="0"/>
  </r>
  <r>
    <x v="4"/>
    <n v="11338711"/>
    <s v="东湖店"/>
    <x v="1"/>
    <s v="大庆佳久餐饮管理有限公司"/>
    <s v="大庆"/>
    <x v="12"/>
    <x v="103"/>
    <x v="0"/>
  </r>
  <r>
    <x v="4"/>
    <n v="86013186"/>
    <s v="经六店"/>
    <x v="1"/>
    <s v="百胜餐饮（沈阳）有限公司"/>
    <s v="大庆"/>
    <x v="12"/>
    <x v="103"/>
    <x v="0"/>
  </r>
  <r>
    <x v="4"/>
    <n v="86013251"/>
    <s v="湖滨店"/>
    <x v="1"/>
    <s v="百胜餐饮（沈阳）有限公司"/>
    <s v="大庆"/>
    <x v="12"/>
    <x v="103"/>
    <x v="0"/>
  </r>
  <r>
    <x v="4"/>
    <n v="86013359"/>
    <s v="银座店"/>
    <x v="1"/>
    <s v="百胜餐饮（沈阳）有限公司"/>
    <s v="大庆"/>
    <x v="12"/>
    <x v="103"/>
    <x v="0"/>
  </r>
  <r>
    <x v="4"/>
    <n v="86013458"/>
    <s v="龙凤店"/>
    <x v="1"/>
    <s v="百胜餐饮（沈阳）有限公司"/>
    <s v="大庆"/>
    <x v="12"/>
    <x v="103"/>
    <x v="0"/>
  </r>
  <r>
    <x v="4"/>
    <n v="86013469"/>
    <s v="经三店"/>
    <x v="1"/>
    <s v="百胜餐饮（沈阳）有限公司"/>
    <s v="大庆"/>
    <x v="12"/>
    <x v="103"/>
    <x v="0"/>
  </r>
  <r>
    <x v="4"/>
    <n v="86013462"/>
    <s v="西宾路店"/>
    <x v="1"/>
    <s v="百胜餐饮（沈阳）有限公司"/>
    <s v="大庆"/>
    <x v="12"/>
    <x v="103"/>
    <x v="0"/>
  </r>
  <r>
    <x v="4"/>
    <n v="86013471"/>
    <s v="铁人大道店"/>
    <x v="1"/>
    <s v="百胜餐饮（沈阳）有限公司"/>
    <s v="大庆"/>
    <x v="12"/>
    <x v="103"/>
    <x v="0"/>
  </r>
  <r>
    <x v="4"/>
    <n v="86013287"/>
    <s v="新中桥店"/>
    <x v="1"/>
    <s v="百胜餐饮（沈阳）有限公司"/>
    <s v="大庆"/>
    <x v="12"/>
    <x v="103"/>
    <x v="1"/>
  </r>
  <r>
    <x v="4"/>
    <n v="80131021"/>
    <s v="新潮店"/>
    <x v="1"/>
    <s v="百胜餐饮（沈阳）有限公司"/>
    <s v="大庆"/>
    <x v="12"/>
    <x v="103"/>
    <x v="0"/>
  </r>
  <r>
    <x v="4"/>
    <n v="80131025"/>
    <s v="丰泽园店"/>
    <x v="1"/>
    <s v="百胜餐饮（沈阳）有限公司"/>
    <s v="大庆"/>
    <x v="12"/>
    <x v="103"/>
    <x v="0"/>
  </r>
  <r>
    <x v="4"/>
    <n v="80131033"/>
    <s v="昆仑店"/>
    <x v="1"/>
    <s v="百胜餐饮（沈阳）有限公司"/>
    <s v="大庆"/>
    <x v="12"/>
    <x v="103"/>
    <x v="0"/>
  </r>
  <r>
    <x v="4"/>
    <n v="80131027"/>
    <s v="乘风庄"/>
    <x v="1"/>
    <s v="百胜餐饮（沈阳）有限公司"/>
    <s v="大庆"/>
    <x v="12"/>
    <x v="103"/>
    <x v="0"/>
  </r>
  <r>
    <x v="4"/>
    <n v="86013057"/>
    <s v="齐润发店"/>
    <x v="1"/>
    <s v="百胜餐饮（沈阳）有限公司"/>
    <s v="齐齐哈尔"/>
    <x v="12"/>
    <x v="100"/>
    <x v="0"/>
  </r>
  <r>
    <x v="4"/>
    <n v="86013071"/>
    <s v="铁东店"/>
    <x v="1"/>
    <s v="百胜餐饮（沈阳）有限公司"/>
    <s v="齐齐哈尔"/>
    <x v="12"/>
    <x v="100"/>
    <x v="0"/>
  </r>
  <r>
    <x v="4"/>
    <n v="86013197"/>
    <s v="中瑞店"/>
    <x v="1"/>
    <s v="百胜餐饮（沈阳）有限公司"/>
    <s v="齐齐哈尔"/>
    <x v="12"/>
    <x v="100"/>
    <x v="0"/>
  </r>
  <r>
    <x v="4"/>
    <n v="86013234"/>
    <s v="红岸店"/>
    <x v="1"/>
    <s v="百胜餐饮（沈阳）有限公司"/>
    <s v="齐齐哈尔"/>
    <x v="12"/>
    <x v="100"/>
    <x v="0"/>
  </r>
  <r>
    <x v="4"/>
    <n v="86013237"/>
    <s v="鸿福店"/>
    <x v="1"/>
    <s v="百胜餐饮（沈阳）有限公司"/>
    <s v="齐齐哈尔"/>
    <x v="12"/>
    <x v="100"/>
    <x v="0"/>
  </r>
  <r>
    <x v="4"/>
    <n v="86013351"/>
    <s v="民航店"/>
    <x v="1"/>
    <s v="百胜餐饮（沈阳）有限公司"/>
    <s v="齐齐哈尔"/>
    <x v="12"/>
    <x v="100"/>
    <x v="0"/>
  </r>
  <r>
    <x v="4"/>
    <n v="86013259"/>
    <s v="齐百店"/>
    <x v="1"/>
    <s v="百胜餐饮（沈阳）有限公司"/>
    <s v="齐齐哈尔"/>
    <x v="12"/>
    <x v="100"/>
    <x v="0"/>
  </r>
  <r>
    <x v="4"/>
    <n v="86013386"/>
    <s v="百花店"/>
    <x v="1"/>
    <s v="百胜餐饮（沈阳）有限公司"/>
    <s v="齐齐哈尔"/>
    <x v="12"/>
    <x v="100"/>
    <x v="0"/>
  </r>
  <r>
    <x v="4"/>
    <n v="86013049"/>
    <s v="牡百店"/>
    <x v="1"/>
    <s v="百胜餐饮（沈阳）有限公司"/>
    <s v="牡丹江"/>
    <x v="12"/>
    <x v="101"/>
    <x v="0"/>
  </r>
  <r>
    <x v="4"/>
    <n v="9676812"/>
    <s v="牡润发店"/>
    <x v="1"/>
    <s v="牡丹江东升餐饮有限公司"/>
    <s v="牡丹江"/>
    <x v="12"/>
    <x v="101"/>
    <x v="0"/>
  </r>
  <r>
    <x v="4"/>
    <n v="86013121"/>
    <s v="牡丹街店"/>
    <x v="1"/>
    <s v="百胜餐饮（沈阳）有限公司"/>
    <s v="牡丹江"/>
    <x v="12"/>
    <x v="101"/>
    <x v="0"/>
  </r>
  <r>
    <x v="4"/>
    <n v="10570399"/>
    <s v="文化广场店"/>
    <x v="1"/>
    <s v="牡丹江东升餐饮有限公司"/>
    <s v="牡丹江"/>
    <x v="12"/>
    <x v="101"/>
    <x v="0"/>
  </r>
  <r>
    <x v="4"/>
    <n v="86013295"/>
    <s v="平安街店"/>
    <x v="1"/>
    <s v="百胜餐饮（沈阳）有限公司"/>
    <s v="牡丹江"/>
    <x v="12"/>
    <x v="101"/>
    <x v="0"/>
  </r>
  <r>
    <x v="4"/>
    <n v="86013059"/>
    <s v="阳光城店"/>
    <x v="1"/>
    <s v="百胜餐饮（沈阳）有限公司"/>
    <s v="绥化"/>
    <x v="12"/>
    <x v="107"/>
    <x v="0"/>
  </r>
  <r>
    <x v="4"/>
    <n v="86013451"/>
    <s v="广源店"/>
    <x v="1"/>
    <s v="百胜餐饮（沈阳）有限公司"/>
    <s v="绥化"/>
    <x v="12"/>
    <x v="107"/>
    <x v="0"/>
  </r>
  <r>
    <x v="4"/>
    <n v="80131031"/>
    <s v="中兴大街"/>
    <x v="1"/>
    <s v="百胜餐饮（沈阳）有限公司"/>
    <s v="绥化"/>
    <x v="12"/>
    <x v="107"/>
    <x v="0"/>
  </r>
  <r>
    <x v="4"/>
    <n v="86013127"/>
    <s v="佳百店"/>
    <x v="1"/>
    <s v="百胜餐饮（沈阳）有限公司"/>
    <s v="佳木斯"/>
    <x v="12"/>
    <x v="102"/>
    <x v="0"/>
  </r>
  <r>
    <x v="4"/>
    <n v="86013225"/>
    <s v=" 顺和店 "/>
    <x v="1"/>
    <s v="百胜餐饮（沈阳）有限公司"/>
    <s v="佳木斯"/>
    <x v="12"/>
    <x v="102"/>
    <x v="0"/>
  </r>
  <r>
    <x v="4"/>
    <n v="86013391"/>
    <s v="佳润发店"/>
    <x v="1"/>
    <s v="百胜餐饮（沈阳）有限公司"/>
    <s v="佳木斯"/>
    <x v="12"/>
    <x v="102"/>
    <x v="0"/>
  </r>
  <r>
    <x v="4"/>
    <n v="80131026"/>
    <s v="万新店"/>
    <x v="1"/>
    <s v="百胜餐饮（沈阳）有限公司"/>
    <s v="佳木斯"/>
    <x v="12"/>
    <x v="102"/>
    <x v="0"/>
  </r>
  <r>
    <x v="4"/>
    <n v="86013097"/>
    <s v="金城店"/>
    <x v="1"/>
    <s v="百胜餐饮（沈阳）有限公司"/>
    <s v="哈尔滨"/>
    <x v="12"/>
    <x v="99"/>
    <x v="0"/>
  </r>
  <r>
    <x v="4"/>
    <n v="86013126"/>
    <s v="广益店"/>
    <x v="1"/>
    <s v="百胜餐饮（沈阳）有限公司"/>
    <s v="鸡西"/>
    <x v="12"/>
    <x v="108"/>
    <x v="0"/>
  </r>
  <r>
    <x v="4"/>
    <n v="86013254"/>
    <s v="海联店"/>
    <x v="1"/>
    <s v="百胜餐饮（沈阳）有限公司"/>
    <s v="海拉尔"/>
    <x v="0"/>
    <x v="106"/>
    <x v="0"/>
  </r>
  <r>
    <x v="4"/>
    <n v="86013476"/>
    <s v="巴尔虎店"/>
    <x v="1"/>
    <s v="百胜餐饮（沈阳）有限公司"/>
    <s v="海拉尔"/>
    <x v="0"/>
    <x v="106"/>
    <x v="0"/>
  </r>
  <r>
    <x v="4"/>
    <n v="86013484"/>
    <s v="新伊士丹"/>
    <x v="1"/>
    <s v="百胜餐饮（沈阳）有限公司"/>
    <s v="海拉尔"/>
    <x v="0"/>
    <x v="106"/>
    <x v="0"/>
  </r>
  <r>
    <x v="4"/>
    <n v="86013150"/>
    <s v="华富店"/>
    <x v="1"/>
    <s v="百胜餐饮（沈阳）有限公司"/>
    <s v="黑河"/>
    <x v="12"/>
    <x v="109"/>
    <x v="0"/>
  </r>
  <r>
    <x v="4"/>
    <n v="86013157"/>
    <s v="新兴店"/>
    <x v="1"/>
    <s v="百胜餐饮（沈阳）有限公司"/>
    <s v="伊春"/>
    <x v="12"/>
    <x v="110"/>
    <x v="0"/>
  </r>
  <r>
    <x v="4"/>
    <n v="86013172"/>
    <s v="岗汇店"/>
    <x v="1"/>
    <s v="百胜餐饮（沈阳）有限公司"/>
    <s v="鹤岗"/>
    <x v="12"/>
    <x v="111"/>
    <x v="0"/>
  </r>
  <r>
    <x v="4"/>
    <n v="86013036"/>
    <s v="新鹤店"/>
    <x v="1"/>
    <s v="百胜餐饮（沈阳）有限公司"/>
    <s v="鹤岗"/>
    <x v="12"/>
    <x v="111"/>
    <x v="0"/>
  </r>
  <r>
    <x v="4"/>
    <n v="86013185"/>
    <s v="双百店"/>
    <x v="1"/>
    <s v="百胜餐饮（沈阳）有限公司"/>
    <s v="双鸭山"/>
    <x v="12"/>
    <x v="105"/>
    <x v="0"/>
  </r>
  <r>
    <x v="4"/>
    <n v="86013242"/>
    <s v="惠丰店"/>
    <x v="1"/>
    <s v="百胜餐饮（沈阳）有限公司"/>
    <s v="双鸭山"/>
    <x v="12"/>
    <x v="105"/>
    <x v="1"/>
  </r>
  <r>
    <x v="4"/>
    <n v="86013187"/>
    <s v="山湖店"/>
    <x v="1"/>
    <s v="百胜餐饮（沈阳）有限公司"/>
    <s v="七台河"/>
    <x v="12"/>
    <x v="104"/>
    <x v="0"/>
  </r>
  <r>
    <x v="4"/>
    <n v="86013058"/>
    <s v="旭日店"/>
    <x v="1"/>
    <s v="百胜餐饮（沈阳）有限公司"/>
    <s v="七台河"/>
    <x v="12"/>
    <x v="104"/>
    <x v="0"/>
  </r>
  <r>
    <x v="4"/>
    <n v="80131030"/>
    <s v="桃山店"/>
    <x v="1"/>
    <s v="百胜餐饮（沈阳）有限公司"/>
    <s v="七台河"/>
    <x v="12"/>
    <x v="104"/>
    <x v="0"/>
  </r>
  <r>
    <x v="4"/>
    <n v="86013367"/>
    <s v="中苏街"/>
    <x v="1"/>
    <s v="百胜餐饮（沈阳）有限公司"/>
    <s v="满洲里"/>
    <x v="0"/>
    <x v="106"/>
    <x v="0"/>
  </r>
  <r>
    <x v="4"/>
    <n v="86013188"/>
    <s v="新北方店"/>
    <x v="1"/>
    <s v="百胜餐饮（沈阳）有限公司"/>
    <s v="满洲里"/>
    <x v="0"/>
    <x v="106"/>
    <x v="0"/>
  </r>
  <r>
    <x v="4"/>
    <n v="86013492"/>
    <s v="发达店"/>
    <x v="1"/>
    <s v="百胜餐饮（沈阳）有限公司"/>
    <s v="满洲里"/>
    <x v="0"/>
    <x v="106"/>
    <x v="0"/>
  </r>
  <r>
    <x v="4"/>
    <n v="80131014"/>
    <s v="万达店"/>
    <x v="1"/>
    <s v="百胜餐饮（沈阳）有限公司"/>
    <s v="满洲里"/>
    <x v="0"/>
    <x v="106"/>
    <x v="0"/>
  </r>
  <r>
    <x v="4"/>
    <n v="10273302"/>
    <s v="青云店"/>
    <x v="1"/>
    <s v="牡丹江东升餐饮有限公司"/>
    <s v="绥芬河"/>
    <x v="12"/>
    <x v="101"/>
    <x v="0"/>
  </r>
  <r>
    <x v="4"/>
    <n v="12599143"/>
    <s v="尚志路店"/>
    <x v="1"/>
    <s v="哈尔滨泰顺餐饮有限公司"/>
    <s v="尚志"/>
    <x v="12"/>
    <x v="99"/>
    <x v="0"/>
  </r>
  <r>
    <x v="4"/>
    <n v="86013290"/>
    <s v="景观店"/>
    <x v="1"/>
    <s v="百胜餐饮（沈阳）有限公司"/>
    <s v="双城"/>
    <x v="12"/>
    <x v="99"/>
    <x v="0"/>
  </r>
  <r>
    <x v="4"/>
    <n v="86013214"/>
    <s v="正阳店"/>
    <x v="1"/>
    <s v="百胜餐饮（沈阳）有限公司"/>
    <s v="肇东"/>
    <x v="12"/>
    <x v="107"/>
    <x v="0"/>
  </r>
  <r>
    <x v="4"/>
    <n v="86013356"/>
    <s v="金牛店"/>
    <x v="1"/>
    <s v="百胜餐饮（沈阳）有限公司"/>
    <s v="安达"/>
    <x v="12"/>
    <x v="107"/>
    <x v="0"/>
  </r>
  <r>
    <x v="4"/>
    <n v="86013361"/>
    <s v="中央路店"/>
    <x v="1"/>
    <s v="百胜餐饮（沈阳）有限公司"/>
    <s v="扎兰屯"/>
    <x v="0"/>
    <x v="106"/>
    <x v="0"/>
  </r>
  <r>
    <x v="4"/>
    <n v="86013479"/>
    <s v="财富中心店"/>
    <x v="1"/>
    <s v="百胜餐饮（沈阳）有限公司"/>
    <s v="黑河"/>
    <x v="12"/>
    <x v="109"/>
    <x v="0"/>
  </r>
  <r>
    <x v="4"/>
    <n v="80131042"/>
    <s v="雷炎大街"/>
    <x v="1"/>
    <s v="百胜餐饮（沈阳）有限公司"/>
    <s v="海伦"/>
    <x v="12"/>
    <x v="107"/>
    <x v="0"/>
  </r>
  <r>
    <x v="4"/>
    <n v="11666002"/>
    <s v="建设路店"/>
    <x v="0"/>
    <s v="内蒙古小肥羊餐饮连锁有限公司"/>
    <s v="海伦"/>
    <x v="12"/>
    <x v="107"/>
    <x v="1"/>
  </r>
  <r>
    <x v="4"/>
    <n v="11666001"/>
    <s v="中直北路店"/>
    <x v="0"/>
    <s v="内蒙古小肥羊餐饮连锁有限公司"/>
    <s v="绥化"/>
    <x v="12"/>
    <x v="107"/>
    <x v="0"/>
  </r>
  <r>
    <x v="4"/>
    <n v="11666028"/>
    <s v="陵园路店"/>
    <x v="0"/>
    <s v="内蒙古小肥羊餐饮连锁有限公司"/>
    <s v="乌兰浩特"/>
    <x v="0"/>
    <x v="97"/>
    <x v="0"/>
  </r>
  <r>
    <x v="4"/>
    <n v="11666026"/>
    <s v="五一南路店"/>
    <x v="0"/>
    <s v="内蒙古小肥羊餐饮连锁有限公司"/>
    <s v="乌兰浩特"/>
    <x v="0"/>
    <x v="97"/>
    <x v="1"/>
  </r>
  <r>
    <x v="4"/>
    <n v="11666003"/>
    <s v="学府路店"/>
    <x v="0"/>
    <s v="内蒙古小肥羊餐饮连锁有限公司"/>
    <s v="哈尔滨"/>
    <x v="12"/>
    <x v="99"/>
    <x v="0"/>
  </r>
  <r>
    <x v="4"/>
    <n v="80131045"/>
    <s v="建华万达KFC"/>
    <x v="1"/>
    <s v="百胜餐饮（沈阳）有限公司"/>
    <s v="齐齐哈尔"/>
    <x v="12"/>
    <x v="100"/>
    <x v="0"/>
  </r>
  <r>
    <x v="4"/>
    <n v="80131503"/>
    <s v="建华万达PH"/>
    <x v="2"/>
    <s v="百胜餐饮（沈阳）有限公司"/>
    <s v="齐齐哈尔"/>
    <x v="12"/>
    <x v="100"/>
    <x v="0"/>
  </r>
  <r>
    <x v="4"/>
    <n v="80131506"/>
    <s v="万新万达"/>
    <x v="2"/>
    <s v="百胜餐饮（沈阳）有限公司"/>
    <s v="佳木斯"/>
    <x v="12"/>
    <x v="102"/>
    <x v="0"/>
  </r>
  <r>
    <x v="4"/>
    <n v="80131507"/>
    <s v="红旗PH"/>
    <x v="2"/>
    <s v="百胜餐饮（沈阳）有限公司"/>
    <s v="哈尔滨"/>
    <x v="12"/>
    <x v="99"/>
    <x v="0"/>
  </r>
  <r>
    <x v="4"/>
    <n v="80131029"/>
    <s v="百湖"/>
    <x v="1"/>
    <s v="百胜餐饮（沈阳）有限公司"/>
    <s v="大庆"/>
    <x v="12"/>
    <x v="103"/>
    <x v="0"/>
  </r>
  <r>
    <x v="4"/>
    <n v="80131053"/>
    <s v="宾州商厦"/>
    <x v="1"/>
    <s v="百胜餐饮（沈阳）有限公司"/>
    <s v="宾县"/>
    <x v="12"/>
    <x v="99"/>
    <x v="0"/>
  </r>
  <r>
    <x v="4"/>
    <n v="80131054"/>
    <s v="加格达奇人民路KFC"/>
    <x v="1"/>
    <s v="百胜餐饮（沈阳）有限公司"/>
    <s v="加格达奇"/>
    <x v="12"/>
    <x v="106"/>
    <x v="0"/>
  </r>
  <r>
    <x v="4"/>
    <n v="80131052"/>
    <s v="金宝KFC"/>
    <x v="1"/>
    <s v="百胜餐饮（沈阳）有限公司"/>
    <s v="龙江县"/>
    <x v="12"/>
    <x v="100"/>
    <x v="0"/>
  </r>
  <r>
    <x v="4"/>
    <n v="86013707"/>
    <s v="花园街PHHS"/>
    <x v="3"/>
    <s v="百胜餐饮（沈阳）有限公司"/>
    <s v="哈尔滨"/>
    <x v="12"/>
    <x v="99"/>
    <x v="0"/>
  </r>
  <r>
    <x v="4"/>
    <n v="86013708"/>
    <s v="金鼎广场PHHS"/>
    <x v="3"/>
    <s v="百胜餐饮（沈阳）有限公司"/>
    <s v="哈尔滨"/>
    <x v="12"/>
    <x v="99"/>
    <x v="0"/>
  </r>
  <r>
    <x v="4"/>
    <n v="80131061"/>
    <s v="解放大街"/>
    <x v="1"/>
    <s v="百胜餐饮（沈阳）有限公司"/>
    <s v="阿城"/>
    <x v="12"/>
    <x v="99"/>
    <x v="0"/>
  </r>
  <r>
    <x v="4"/>
    <n v="80131509"/>
    <s v="达人印象PH"/>
    <x v="2"/>
    <s v="百胜餐饮（沈阳）有限公司"/>
    <s v="阿城"/>
    <x v="12"/>
    <x v="99"/>
    <x v="0"/>
  </r>
  <r>
    <x v="4"/>
    <n v="80131063"/>
    <s v="宝丰"/>
    <x v="1"/>
    <s v="百胜餐饮（沈阳）有限公司"/>
    <s v="宝清"/>
    <x v="12"/>
    <x v="105"/>
    <x v="0"/>
  </r>
  <r>
    <x v="4"/>
    <n v="80131064"/>
    <s v="乌兰大街KFC"/>
    <x v="1"/>
    <s v="百胜餐饮（沈阳）有限公司"/>
    <s v="松原"/>
    <x v="11"/>
    <x v="96"/>
    <x v="0"/>
  </r>
  <r>
    <x v="4"/>
    <n v="80131066"/>
    <s v="枫叶小镇"/>
    <x v="1"/>
    <s v="百胜餐饮（沈阳）有限公司"/>
    <s v="哈尔滨"/>
    <x v="12"/>
    <x v="99"/>
    <x v="0"/>
  </r>
  <r>
    <x v="4"/>
    <n v="80131511"/>
    <s v="黑河华富PH"/>
    <x v="2"/>
    <s v="百胜餐饮（沈阳）有限公司"/>
    <s v="黑河"/>
    <x v="12"/>
    <x v="109"/>
    <x v="0"/>
  </r>
  <r>
    <x v="4"/>
    <n v="80131069"/>
    <s v="鸡西中心KFC"/>
    <x v="1"/>
    <s v="百胜餐饮（沈阳）有限公司"/>
    <s v="鸡西"/>
    <x v="12"/>
    <x v="108"/>
    <x v="0"/>
  </r>
  <r>
    <x v="4"/>
    <n v="80131518"/>
    <s v="鸡西中心万达PH"/>
    <x v="2"/>
    <s v="百胜餐饮（沈阳）有限公司"/>
    <s v="鸡西"/>
    <x v="12"/>
    <x v="108"/>
    <x v="0"/>
  </r>
  <r>
    <x v="4"/>
    <n v="80131519"/>
    <s v="牡丹江万达PH"/>
    <x v="2"/>
    <s v="百胜餐饮（沈阳）有限公司"/>
    <s v="牡丹江"/>
    <x v="12"/>
    <x v="101"/>
    <x v="0"/>
  </r>
  <r>
    <x v="4"/>
    <n v="80131070"/>
    <s v="新安万达KFC"/>
    <x v="1"/>
    <s v="百胜餐饮（沈阳）有限公司"/>
    <s v="牡丹江"/>
    <x v="12"/>
    <x v="101"/>
    <x v="0"/>
  </r>
  <r>
    <x v="4"/>
    <n v="80131074"/>
    <s v="中央公园KFC"/>
    <x v="1"/>
    <s v="百胜餐饮（沈阳）有限公司"/>
    <s v="哈尔滨"/>
    <x v="12"/>
    <x v="99"/>
    <x v="0"/>
  </r>
  <r>
    <x v="4"/>
    <n v="80131075"/>
    <s v="延河店KFC"/>
    <x v="1"/>
    <s v="百胜餐饮（沈阳）有限公司"/>
    <s v="延吉"/>
    <x v="11"/>
    <x v="95"/>
    <x v="0"/>
  </r>
  <r>
    <x v="4"/>
    <n v="80131524"/>
    <s v="延吉万达PH"/>
    <x v="2"/>
    <s v="百胜餐饮（沈阳）有限公司"/>
    <s v="延吉"/>
    <x v="11"/>
    <x v="95"/>
    <x v="0"/>
  </r>
  <r>
    <x v="4"/>
    <n v="86013525"/>
    <s v="中央公园PH"/>
    <x v="2"/>
    <s v="百胜餐饮（沈阳）有限公司"/>
    <s v="哈尔滨"/>
    <x v="12"/>
    <x v="99"/>
    <x v="0"/>
  </r>
  <r>
    <x v="4"/>
    <n v="80131078"/>
    <s v="九阳润发KFC"/>
    <x v="1"/>
    <s v="百胜餐饮（沈阳）有限公司"/>
    <s v="双鸭山"/>
    <x v="12"/>
    <x v="105"/>
    <x v="0"/>
  </r>
  <r>
    <x v="4"/>
    <n v="86013712"/>
    <s v="爱建PHHS"/>
    <x v="3"/>
    <s v="百胜餐饮（沈阳）有限公司"/>
    <s v="哈尔滨"/>
    <x v="12"/>
    <x v="99"/>
    <x v="0"/>
  </r>
  <r>
    <x v="4"/>
    <n v="86013987"/>
    <s v="冰雪大世界PH"/>
    <x v="2"/>
    <s v="百胜餐饮（沈阳）有限公司"/>
    <s v="哈尔滨"/>
    <x v="12"/>
    <x v="99"/>
    <x v="0"/>
  </r>
  <r>
    <x v="4"/>
    <n v="80131077"/>
    <s v="新安润发KFC"/>
    <x v="1"/>
    <s v="百胜餐饮（沈阳）有限公司"/>
    <s v="哈尔滨"/>
    <x v="12"/>
    <x v="99"/>
    <x v="0"/>
  </r>
  <r>
    <x v="4"/>
    <n v="80131086"/>
    <s v="利民奥莱"/>
    <x v="1"/>
    <s v="百胜餐饮（沈阳）有限公司"/>
    <s v="哈尔滨"/>
    <x v="12"/>
    <x v="99"/>
    <x v="0"/>
  </r>
  <r>
    <x v="4"/>
    <n v="86013301"/>
    <s v="枫叶小镇精选"/>
    <x v="1"/>
    <s v="百胜餐饮（沈阳）有限公司"/>
    <s v="哈尔滨"/>
    <x v="12"/>
    <x v="99"/>
    <x v="0"/>
  </r>
  <r>
    <x v="4"/>
    <n v="80131083"/>
    <s v="哈西红场"/>
    <x v="1"/>
    <s v="百胜餐饮（沈阳）有限公司"/>
    <s v="哈尔滨"/>
    <x v="12"/>
    <x v="99"/>
    <x v="0"/>
  </r>
  <r>
    <x v="4"/>
    <n v="80131082"/>
    <s v="世纪唐人"/>
    <x v="1"/>
    <s v="百胜餐饮（沈阳）有限公司"/>
    <s v="大庆"/>
    <x v="12"/>
    <x v="103"/>
    <x v="0"/>
  </r>
  <r>
    <x v="4"/>
    <n v="86013989"/>
    <s v="太阳岛餐厅"/>
    <x v="1"/>
    <s v="百胜餐饮（沈阳）有限公司"/>
    <s v="哈尔滨"/>
    <x v="12"/>
    <x v="99"/>
    <x v="0"/>
  </r>
  <r>
    <x v="5"/>
    <n v="11666167"/>
    <s v="南浔适园路店"/>
    <x v="0"/>
    <s v="内蒙古小肥羊餐饮连锁有限公司"/>
    <s v="南浔"/>
    <x v="13"/>
    <x v="112"/>
    <x v="0"/>
  </r>
  <r>
    <x v="5"/>
    <n v="11666164"/>
    <s v="绍兴解放南路店"/>
    <x v="0"/>
    <s v="内蒙古小肥羊餐饮连锁有限公司"/>
    <s v="绍兴"/>
    <x v="13"/>
    <x v="113"/>
    <x v="0"/>
  </r>
  <r>
    <x v="5"/>
    <n v="11666165"/>
    <s v="义乌丹溪北路店"/>
    <x v="0"/>
    <s v="内蒙古小肥羊餐饮连锁有限公司"/>
    <s v="义乌"/>
    <x v="13"/>
    <x v="114"/>
    <x v="0"/>
  </r>
  <r>
    <x v="5"/>
    <n v="11666169"/>
    <s v="德清英溪南路店"/>
    <x v="0"/>
    <s v="内蒙古小肥羊餐饮连锁有限公司"/>
    <s v="德清"/>
    <x v="13"/>
    <x v="112"/>
    <x v="0"/>
  </r>
  <r>
    <x v="5"/>
    <n v="11666171"/>
    <s v="桐乡振兴中路店"/>
    <x v="0"/>
    <s v="内蒙古小肥羊餐饮连锁有限公司"/>
    <s v="桐乡"/>
    <x v="13"/>
    <x v="115"/>
    <x v="0"/>
  </r>
  <r>
    <x v="5"/>
    <n v="11666176"/>
    <s v="临海靖江中路店"/>
    <x v="0"/>
    <s v="内蒙古小肥羊餐饮连锁有限公司"/>
    <s v="临海"/>
    <x v="13"/>
    <x v="116"/>
    <x v="0"/>
  </r>
  <r>
    <x v="5"/>
    <n v="11666179"/>
    <s v="苍南灵溪店"/>
    <x v="0"/>
    <s v="内蒙古小肥羊餐饮连锁有限公司"/>
    <s v="苍南"/>
    <x v="13"/>
    <x v="117"/>
    <x v="0"/>
  </r>
  <r>
    <x v="5"/>
    <n v="11666255"/>
    <s v="宁波江东明楼众兴店"/>
    <x v="0"/>
    <s v="内蒙古小肥羊餐饮连锁有限公司"/>
    <s v="宁波"/>
    <x v="13"/>
    <x v="118"/>
    <x v="0"/>
  </r>
  <r>
    <x v="5"/>
    <n v="86018720"/>
    <s v="杭州庆春"/>
    <x v="3"/>
    <s v="上海必胜客有限公司"/>
    <s v="杭州"/>
    <x v="13"/>
    <x v="119"/>
    <x v="0"/>
  </r>
  <r>
    <x v="5"/>
    <n v="86018721"/>
    <s v="杭州文三"/>
    <x v="3"/>
    <s v="上海必胜客有限公司"/>
    <s v="杭州"/>
    <x v="13"/>
    <x v="119"/>
    <x v="0"/>
  </r>
  <r>
    <x v="5"/>
    <n v="86018728"/>
    <s v="杭州文晖"/>
    <x v="3"/>
    <s v="上海必胜客有限公司"/>
    <s v="杭州"/>
    <x v="13"/>
    <x v="119"/>
    <x v="0"/>
  </r>
  <r>
    <x v="5"/>
    <n v="86018731"/>
    <s v="宁波丽园"/>
    <x v="3"/>
    <s v="上海必胜客有限公司"/>
    <s v="宁波"/>
    <x v="13"/>
    <x v="118"/>
    <x v="0"/>
  </r>
  <r>
    <x v="5"/>
    <n v="86018749"/>
    <s v="杭州上塘"/>
    <x v="3"/>
    <s v="上海必胜客有限公司"/>
    <s v="杭州"/>
    <x v="13"/>
    <x v="119"/>
    <x v="0"/>
  </r>
  <r>
    <x v="5"/>
    <n v="86018752"/>
    <s v="宁波晶华名园"/>
    <x v="3"/>
    <s v="上海必胜客有限公司"/>
    <s v="宁波"/>
    <x v="13"/>
    <x v="118"/>
    <x v="0"/>
  </r>
  <r>
    <x v="5"/>
    <n v="86018762"/>
    <s v="宁波利时百货"/>
    <x v="3"/>
    <s v="上海必胜客有限公司"/>
    <s v="宁波"/>
    <x v="13"/>
    <x v="118"/>
    <x v="0"/>
  </r>
  <r>
    <x v="5"/>
    <n v="86018770"/>
    <s v="萧山金城路"/>
    <x v="3"/>
    <s v="上海必胜客有限公司"/>
    <s v="萧山"/>
    <x v="13"/>
    <x v="119"/>
    <x v="0"/>
  </r>
  <r>
    <x v="5"/>
    <n v="86018778"/>
    <s v="杭州望江"/>
    <x v="3"/>
    <s v="上海必胜客有限公司"/>
    <s v="杭州"/>
    <x v="13"/>
    <x v="119"/>
    <x v="0"/>
  </r>
  <r>
    <x v="5"/>
    <n v="86018789"/>
    <s v="杭州百大花园"/>
    <x v="3"/>
    <s v="上海必胜客有限公司"/>
    <s v="杭州"/>
    <x v="13"/>
    <x v="119"/>
    <x v="0"/>
  </r>
  <r>
    <x v="5"/>
    <n v="86018790"/>
    <s v="杭州信义坊"/>
    <x v="3"/>
    <s v="上海必胜客有限公司"/>
    <s v="杭州"/>
    <x v="13"/>
    <x v="119"/>
    <x v="0"/>
  </r>
  <r>
    <x v="5"/>
    <n v="80181702"/>
    <s v="杭州莲花广场"/>
    <x v="3"/>
    <s v="上海必胜客有限公司"/>
    <s v="杭州"/>
    <x v="13"/>
    <x v="119"/>
    <x v="0"/>
  </r>
  <r>
    <x v="5"/>
    <n v="80181706"/>
    <s v="杭州中河"/>
    <x v="3"/>
    <s v="上海必胜客有限公司"/>
    <s v="杭州"/>
    <x v="13"/>
    <x v="119"/>
    <x v="0"/>
  </r>
  <r>
    <x v="5"/>
    <n v="80181708"/>
    <s v="杭州莫干山物美"/>
    <x v="3"/>
    <s v="上海必胜客有限公司"/>
    <s v="杭州"/>
    <x v="13"/>
    <x v="119"/>
    <x v="0"/>
  </r>
  <r>
    <x v="5"/>
    <n v="80181723"/>
    <s v="杭州新塘路"/>
    <x v="3"/>
    <s v="上海必胜客有限公司"/>
    <s v="杭州"/>
    <x v="13"/>
    <x v="119"/>
    <x v="0"/>
  </r>
  <r>
    <x v="5"/>
    <n v="80181727"/>
    <s v="宁波钱湖"/>
    <x v="3"/>
    <s v="上海必胜客有限公司"/>
    <s v="宁波"/>
    <x v="13"/>
    <x v="118"/>
    <x v="0"/>
  </r>
  <r>
    <x v="5"/>
    <n v="80181722"/>
    <s v="宁波百丈东路"/>
    <x v="3"/>
    <s v="上海必胜客有限公司"/>
    <s v="宁波"/>
    <x v="13"/>
    <x v="118"/>
    <x v="0"/>
  </r>
  <r>
    <x v="5"/>
    <n v="80181730"/>
    <s v="义乌稠州西路"/>
    <x v="3"/>
    <s v="上海必胜客有限公司"/>
    <s v="义乌"/>
    <x v="13"/>
    <x v="114"/>
    <x v="0"/>
  </r>
  <r>
    <x v="5"/>
    <n v="80181734"/>
    <s v="嘉兴昌盛中路"/>
    <x v="3"/>
    <s v="上海必胜客有限公司"/>
    <s v="嘉兴"/>
    <x v="13"/>
    <x v="115"/>
    <x v="0"/>
  </r>
  <r>
    <x v="5"/>
    <n v="80181738"/>
    <s v="杭州香积寺"/>
    <x v="3"/>
    <s v="上海必胜客有限公司"/>
    <s v="杭州"/>
    <x v="13"/>
    <x v="119"/>
    <x v="0"/>
  </r>
  <r>
    <x v="5"/>
    <n v="80181750"/>
    <s v="嘉兴乐天玛特"/>
    <x v="3"/>
    <s v="上海必胜客有限公司"/>
    <s v="嘉兴"/>
    <x v="13"/>
    <x v="115"/>
    <x v="0"/>
  </r>
  <r>
    <x v="5"/>
    <n v="80181732"/>
    <s v="绍兴银泰"/>
    <x v="3"/>
    <s v="上海必胜客有限公司"/>
    <s v="绍兴"/>
    <x v="13"/>
    <x v="113"/>
    <x v="0"/>
  </r>
  <r>
    <x v="5"/>
    <n v="80181742"/>
    <s v="绍兴胜利"/>
    <x v="3"/>
    <s v="上海必胜客有限公司"/>
    <s v="绍兴"/>
    <x v="13"/>
    <x v="113"/>
    <x v="0"/>
  </r>
  <r>
    <x v="5"/>
    <n v="86018016"/>
    <s v="温州五马"/>
    <x v="2"/>
    <s v="上海必胜客有限公司"/>
    <s v="温州"/>
    <x v="13"/>
    <x v="117"/>
    <x v="0"/>
  </r>
  <r>
    <x v="5"/>
    <n v="86018039"/>
    <s v="西湖时代"/>
    <x v="2"/>
    <s v="上海必胜客有限公司"/>
    <s v="杭州"/>
    <x v="13"/>
    <x v="119"/>
    <x v="0"/>
  </r>
  <r>
    <x v="5"/>
    <n v="86018045"/>
    <s v="杭州瑞丰"/>
    <x v="2"/>
    <s v="上海必胜客有限公司"/>
    <s v="杭州"/>
    <x v="13"/>
    <x v="119"/>
    <x v="0"/>
  </r>
  <r>
    <x v="5"/>
    <n v="86018047"/>
    <s v="杭州解百"/>
    <x v="2"/>
    <s v="上海必胜客有限公司"/>
    <s v="杭州"/>
    <x v="13"/>
    <x v="119"/>
    <x v="0"/>
  </r>
  <r>
    <x v="5"/>
    <n v="86018051"/>
    <s v="杭州剧院"/>
    <x v="2"/>
    <s v="上海必胜客有限公司"/>
    <s v="杭州"/>
    <x v="13"/>
    <x v="119"/>
    <x v="0"/>
  </r>
  <r>
    <x v="5"/>
    <n v="86018052"/>
    <s v="杭州湖滨"/>
    <x v="2"/>
    <s v="上海必胜客有限公司"/>
    <s v="杭州"/>
    <x v="13"/>
    <x v="119"/>
    <x v="0"/>
  </r>
  <r>
    <x v="5"/>
    <n v="86018056"/>
    <s v="绍兴润和"/>
    <x v="2"/>
    <s v="上海必胜客有限公司"/>
    <s v="绍兴"/>
    <x v="13"/>
    <x v="113"/>
    <x v="0"/>
  </r>
  <r>
    <x v="5"/>
    <n v="86018059"/>
    <s v="杭州西城"/>
    <x v="2"/>
    <s v="上海必胜客有限公司"/>
    <s v="杭州"/>
    <x v="13"/>
    <x v="119"/>
    <x v="0"/>
  </r>
  <r>
    <x v="5"/>
    <n v="86018067"/>
    <s v="萧山开元"/>
    <x v="2"/>
    <s v="上海必胜客有限公司"/>
    <s v="萧山"/>
    <x v="13"/>
    <x v="119"/>
    <x v="0"/>
  </r>
  <r>
    <x v="5"/>
    <n v="86018074"/>
    <s v="杭州黄龙"/>
    <x v="2"/>
    <s v="上海必胜客有限公司"/>
    <s v="杭州"/>
    <x v="13"/>
    <x v="119"/>
    <x v="0"/>
  </r>
  <r>
    <x v="5"/>
    <n v="86018076"/>
    <s v="余姚华联"/>
    <x v="2"/>
    <s v="上海必胜客有限公司"/>
    <s v="余姚"/>
    <x v="13"/>
    <x v="118"/>
    <x v="0"/>
  </r>
  <r>
    <x v="5"/>
    <n v="86018078"/>
    <s v="杭州湖墅"/>
    <x v="2"/>
    <s v="上海必胜客有限公司"/>
    <s v="杭州"/>
    <x v="13"/>
    <x v="119"/>
    <x v="0"/>
  </r>
  <r>
    <x v="5"/>
    <n v="86018083"/>
    <s v="金华福华"/>
    <x v="2"/>
    <s v="上海必胜客有限公司"/>
    <s v="金华"/>
    <x v="13"/>
    <x v="114"/>
    <x v="0"/>
  </r>
  <r>
    <x v="5"/>
    <n v="86018085"/>
    <s v="杭州建国"/>
    <x v="2"/>
    <s v="上海必胜客有限公司"/>
    <s v="杭州"/>
    <x v="13"/>
    <x v="119"/>
    <x v="0"/>
  </r>
  <r>
    <x v="5"/>
    <n v="86018089"/>
    <s v="宁波新国购"/>
    <x v="2"/>
    <s v="上海必胜客有限公司"/>
    <s v="宁波"/>
    <x v="13"/>
    <x v="118"/>
    <x v="0"/>
  </r>
  <r>
    <x v="5"/>
    <n v="86018095"/>
    <s v="慈溪三北"/>
    <x v="2"/>
    <s v="上海必胜客有限公司"/>
    <s v="慈溪"/>
    <x v="13"/>
    <x v="118"/>
    <x v="0"/>
  </r>
  <r>
    <x v="5"/>
    <n v="86018100"/>
    <s v="宁波鄞州"/>
    <x v="2"/>
    <s v="上海必胜客有限公司"/>
    <s v="宁波"/>
    <x v="13"/>
    <x v="118"/>
    <x v="0"/>
  </r>
  <r>
    <x v="5"/>
    <n v="86018104"/>
    <s v="椒江耀达"/>
    <x v="2"/>
    <s v="上海必胜客有限公司"/>
    <s v="台州"/>
    <x v="13"/>
    <x v="116"/>
    <x v="0"/>
  </r>
  <r>
    <x v="5"/>
    <n v="86018109"/>
    <s v="嘉兴中山"/>
    <x v="2"/>
    <s v="上海必胜客有限公司"/>
    <s v="嘉兴"/>
    <x v="13"/>
    <x v="115"/>
    <x v="0"/>
  </r>
  <r>
    <x v="5"/>
    <n v="86018113"/>
    <s v="温州欧洲城"/>
    <x v="2"/>
    <s v="上海必胜客有限公司"/>
    <s v="温州"/>
    <x v="13"/>
    <x v="117"/>
    <x v="0"/>
  </r>
  <r>
    <x v="5"/>
    <n v="86018114"/>
    <s v="义乌城中"/>
    <x v="2"/>
    <s v="上海必胜客有限公司"/>
    <s v="义乌"/>
    <x v="13"/>
    <x v="114"/>
    <x v="0"/>
  </r>
  <r>
    <x v="5"/>
    <n v="86018118"/>
    <s v="温州人民"/>
    <x v="2"/>
    <s v="上海必胜客有限公司"/>
    <s v="温州"/>
    <x v="13"/>
    <x v="117"/>
    <x v="0"/>
  </r>
  <r>
    <x v="5"/>
    <n v="86018119"/>
    <s v="杭州凤起"/>
    <x v="2"/>
    <s v="上海必胜客有限公司"/>
    <s v="杭州"/>
    <x v="13"/>
    <x v="119"/>
    <x v="0"/>
  </r>
  <r>
    <x v="5"/>
    <n v="86018122"/>
    <s v="下沙福雷德"/>
    <x v="2"/>
    <s v="上海必胜客有限公司"/>
    <s v="杭州"/>
    <x v="13"/>
    <x v="119"/>
    <x v="0"/>
  </r>
  <r>
    <x v="5"/>
    <n v="86018123"/>
    <s v="宁波翠柏"/>
    <x v="2"/>
    <s v="上海必胜客有限公司"/>
    <s v="宁波"/>
    <x v="13"/>
    <x v="118"/>
    <x v="0"/>
  </r>
  <r>
    <x v="5"/>
    <n v="86018126"/>
    <s v="宁波北仑明州"/>
    <x v="2"/>
    <s v="上海必胜客有限公司"/>
    <s v="宁波"/>
    <x v="13"/>
    <x v="118"/>
    <x v="0"/>
  </r>
  <r>
    <x v="5"/>
    <n v="86018133"/>
    <s v="杭州文一"/>
    <x v="2"/>
    <s v="上海必胜客有限公司"/>
    <s v="杭州"/>
    <x v="13"/>
    <x v="119"/>
    <x v="0"/>
  </r>
  <r>
    <x v="5"/>
    <n v="86018138"/>
    <s v="上虞万和"/>
    <x v="2"/>
    <s v="上海必胜客有限公司"/>
    <s v="上虞"/>
    <x v="13"/>
    <x v="113"/>
    <x v="0"/>
  </r>
  <r>
    <x v="5"/>
    <n v="86018144"/>
    <s v="嘉兴南湖欧尚"/>
    <x v="2"/>
    <s v="上海必胜客有限公司"/>
    <s v="嘉兴"/>
    <x v="13"/>
    <x v="115"/>
    <x v="0"/>
  </r>
  <r>
    <x v="5"/>
    <n v="86018145"/>
    <s v="义乌北苑"/>
    <x v="2"/>
    <s v="上海必胜客有限公司"/>
    <s v="义乌"/>
    <x v="13"/>
    <x v="114"/>
    <x v="0"/>
  </r>
  <r>
    <x v="5"/>
    <n v="86018152"/>
    <s v="宁波鼓楼"/>
    <x v="2"/>
    <s v="上海必胜客有限公司"/>
    <s v="宁波"/>
    <x v="13"/>
    <x v="118"/>
    <x v="0"/>
  </r>
  <r>
    <x v="5"/>
    <n v="86018161"/>
    <s v="椒江欧尚"/>
    <x v="2"/>
    <s v="上海必胜客有限公司"/>
    <s v="台州"/>
    <x v="13"/>
    <x v="116"/>
    <x v="0"/>
  </r>
  <r>
    <x v="5"/>
    <n v="86018165"/>
    <s v="诸暨一百"/>
    <x v="2"/>
    <s v="上海必胜客有限公司"/>
    <s v="诸暨"/>
    <x v="13"/>
    <x v="113"/>
    <x v="0"/>
  </r>
  <r>
    <x v="5"/>
    <n v="86018167"/>
    <s v="杭州武林服饰城"/>
    <x v="2"/>
    <s v="上海必胜客有限公司"/>
    <s v="杭州"/>
    <x v="13"/>
    <x v="119"/>
    <x v="0"/>
  </r>
  <r>
    <x v="5"/>
    <n v="86018171"/>
    <s v="杭州庆春广场"/>
    <x v="2"/>
    <s v="上海必胜客有限公司"/>
    <s v="杭州"/>
    <x v="13"/>
    <x v="119"/>
    <x v="0"/>
  </r>
  <r>
    <x v="5"/>
    <n v="86018172"/>
    <s v="杭州滨江"/>
    <x v="2"/>
    <s v="上海必胜客有限公司"/>
    <s v="杭州"/>
    <x v="13"/>
    <x v="119"/>
    <x v="0"/>
  </r>
  <r>
    <x v="5"/>
    <n v="86018174"/>
    <s v="萧山市心"/>
    <x v="2"/>
    <s v="上海必胜客有限公司"/>
    <s v="萧山"/>
    <x v="13"/>
    <x v="119"/>
    <x v="0"/>
  </r>
  <r>
    <x v="5"/>
    <n v="86018181"/>
    <s v="金华江南"/>
    <x v="2"/>
    <s v="上海必胜客有限公司"/>
    <s v="金华"/>
    <x v="13"/>
    <x v="114"/>
    <x v="0"/>
  </r>
  <r>
    <x v="5"/>
    <n v="86018182"/>
    <s v="杭州坤和中心"/>
    <x v="2"/>
    <s v="上海必胜客有限公司"/>
    <s v="杭州"/>
    <x v="13"/>
    <x v="119"/>
    <x v="0"/>
  </r>
  <r>
    <x v="5"/>
    <n v="86018190"/>
    <s v="杭州万象城"/>
    <x v="2"/>
    <s v="上海必胜客有限公司"/>
    <s v="杭州"/>
    <x v="13"/>
    <x v="119"/>
    <x v="0"/>
  </r>
  <r>
    <x v="5"/>
    <n v="86018193"/>
    <s v="海宁奥特莱斯"/>
    <x v="2"/>
    <s v="上海必胜客有限公司"/>
    <s v="海宁"/>
    <x v="13"/>
    <x v="115"/>
    <x v="0"/>
  </r>
  <r>
    <x v="5"/>
    <n v="86018194"/>
    <s v="湖州红旗"/>
    <x v="2"/>
    <s v="上海必胜客有限公司"/>
    <s v="湖州"/>
    <x v="13"/>
    <x v="112"/>
    <x v="0"/>
  </r>
  <r>
    <x v="5"/>
    <n v="86018203"/>
    <s v="海宁工人路"/>
    <x v="2"/>
    <s v="上海必胜客有限公司"/>
    <s v="海宁"/>
    <x v="13"/>
    <x v="115"/>
    <x v="0"/>
  </r>
  <r>
    <x v="5"/>
    <n v="86018204"/>
    <s v="宁波天一水街"/>
    <x v="2"/>
    <s v="上海必胜客有限公司"/>
    <s v="宁波"/>
    <x v="13"/>
    <x v="118"/>
    <x v="0"/>
  </r>
  <r>
    <x v="5"/>
    <n v="86018205"/>
    <s v="宁波江北万达"/>
    <x v="2"/>
    <s v="上海必胜客有限公司"/>
    <s v="宁波"/>
    <x v="13"/>
    <x v="118"/>
    <x v="0"/>
  </r>
  <r>
    <x v="5"/>
    <n v="86018206"/>
    <s v="温岭太平路"/>
    <x v="2"/>
    <s v="上海必胜客有限公司"/>
    <s v="温岭"/>
    <x v="13"/>
    <x v="116"/>
    <x v="0"/>
  </r>
  <r>
    <x v="5"/>
    <n v="86018208"/>
    <s v="桐乡庆丰"/>
    <x v="2"/>
    <s v="上海必胜客有限公司"/>
    <s v="桐乡"/>
    <x v="13"/>
    <x v="115"/>
    <x v="0"/>
  </r>
  <r>
    <x v="5"/>
    <n v="86018210"/>
    <s v="丽水联邦春天"/>
    <x v="2"/>
    <s v="上海必胜客有限公司"/>
    <s v="丽水"/>
    <x v="13"/>
    <x v="120"/>
    <x v="0"/>
  </r>
  <r>
    <x v="5"/>
    <n v="86018214"/>
    <s v="宁波世纪东方"/>
    <x v="2"/>
    <s v="上海必胜客有限公司"/>
    <s v="宁波"/>
    <x v="13"/>
    <x v="118"/>
    <x v="0"/>
  </r>
  <r>
    <x v="5"/>
    <n v="86018216"/>
    <s v="慈溪金黄广场"/>
    <x v="2"/>
    <s v="上海必胜客有限公司"/>
    <s v="慈溪"/>
    <x v="13"/>
    <x v="118"/>
    <x v="0"/>
  </r>
  <r>
    <x v="5"/>
    <n v="86018226"/>
    <s v="宁波新江夏"/>
    <x v="2"/>
    <s v="上海必胜客有限公司"/>
    <s v="宁波"/>
    <x v="13"/>
    <x v="118"/>
    <x v="0"/>
  </r>
  <r>
    <x v="5"/>
    <n v="86018231"/>
    <s v="桐庐利时百货"/>
    <x v="2"/>
    <s v="上海必胜客有限公司"/>
    <s v="桐庐"/>
    <x v="13"/>
    <x v="119"/>
    <x v="0"/>
  </r>
  <r>
    <x v="5"/>
    <n v="86018233"/>
    <s v="下沙四号大街"/>
    <x v="2"/>
    <s v="上海必胜客有限公司"/>
    <s v="杭州"/>
    <x v="13"/>
    <x v="119"/>
    <x v="0"/>
  </r>
  <r>
    <x v="5"/>
    <n v="86018234"/>
    <s v="舟山凯虹"/>
    <x v="2"/>
    <s v="上海必胜客有限公司"/>
    <s v="舟山"/>
    <x v="13"/>
    <x v="121"/>
    <x v="0"/>
  </r>
  <r>
    <x v="5"/>
    <n v="86018240"/>
    <s v="慈溪银泰"/>
    <x v="2"/>
    <s v="上海必胜客有限公司"/>
    <s v="慈溪"/>
    <x v="13"/>
    <x v="118"/>
    <x v="0"/>
  </r>
  <r>
    <x v="5"/>
    <n v="86018241"/>
    <s v="路桥华联"/>
    <x v="2"/>
    <s v="上海必胜客有限公司"/>
    <s v="台州"/>
    <x v="13"/>
    <x v="116"/>
    <x v="0"/>
  </r>
  <r>
    <x v="5"/>
    <n v="86018242"/>
    <s v="临安万华"/>
    <x v="2"/>
    <s v="上海必胜客有限公司"/>
    <s v="临安"/>
    <x v="13"/>
    <x v="119"/>
    <x v="0"/>
  </r>
  <r>
    <x v="5"/>
    <n v="86018243"/>
    <s v="平湖解放"/>
    <x v="2"/>
    <s v="上海必胜客有限公司"/>
    <s v="平湖"/>
    <x v="13"/>
    <x v="115"/>
    <x v="0"/>
  </r>
  <r>
    <x v="5"/>
    <n v="86018244"/>
    <s v="延安路一号"/>
    <x v="2"/>
    <s v="上海必胜客有限公司"/>
    <s v="杭州"/>
    <x v="13"/>
    <x v="119"/>
    <x v="0"/>
  </r>
  <r>
    <x v="5"/>
    <n v="86018248"/>
    <s v="义乌福泰"/>
    <x v="2"/>
    <s v="上海必胜客有限公司"/>
    <s v="义乌"/>
    <x v="13"/>
    <x v="114"/>
    <x v="0"/>
  </r>
  <r>
    <x v="5"/>
    <n v="86018251"/>
    <s v="宁海世纪联华"/>
    <x v="2"/>
    <s v="上海必胜客有限公司"/>
    <s v="宁波"/>
    <x v="13"/>
    <x v="118"/>
    <x v="0"/>
  </r>
  <r>
    <x v="5"/>
    <n v="86018252"/>
    <s v="绍兴世茂"/>
    <x v="2"/>
    <s v="上海必胜客有限公司"/>
    <s v="绍兴"/>
    <x v="13"/>
    <x v="113"/>
    <x v="0"/>
  </r>
  <r>
    <x v="5"/>
    <n v="86018256"/>
    <s v="玉环杭大"/>
    <x v="2"/>
    <s v="上海必胜客有限公司"/>
    <s v="台州"/>
    <x v="13"/>
    <x v="116"/>
    <x v="0"/>
  </r>
  <r>
    <x v="5"/>
    <n v="86018259"/>
    <s v="舟山银泰"/>
    <x v="2"/>
    <s v="上海必胜客有限公司"/>
    <s v="舟山"/>
    <x v="13"/>
    <x v="121"/>
    <x v="0"/>
  </r>
  <r>
    <x v="5"/>
    <n v="86018267"/>
    <s v="临安衣锦街"/>
    <x v="2"/>
    <s v="上海必胜客有限公司"/>
    <s v="临安"/>
    <x v="13"/>
    <x v="119"/>
    <x v="0"/>
  </r>
  <r>
    <x v="5"/>
    <n v="86018269"/>
    <s v="湖州凤凰"/>
    <x v="2"/>
    <s v="上海必胜客有限公司"/>
    <s v="湖州"/>
    <x v="13"/>
    <x v="112"/>
    <x v="0"/>
  </r>
  <r>
    <x v="5"/>
    <n v="86018271"/>
    <s v="舟山太平洋百货"/>
    <x v="2"/>
    <s v="上海必胜客有限公司"/>
    <s v="舟山"/>
    <x v="13"/>
    <x v="121"/>
    <x v="0"/>
  </r>
  <r>
    <x v="5"/>
    <n v="86018274"/>
    <s v="温州龙湾万达"/>
    <x v="2"/>
    <s v="上海必胜客有限公司"/>
    <s v="温州"/>
    <x v="13"/>
    <x v="117"/>
    <x v="0"/>
  </r>
  <r>
    <x v="5"/>
    <n v="86018281"/>
    <s v="柯桥万达"/>
    <x v="2"/>
    <s v="上海必胜客有限公司"/>
    <s v="绍兴"/>
    <x v="13"/>
    <x v="113"/>
    <x v="0"/>
  </r>
  <r>
    <x v="5"/>
    <n v="86018282"/>
    <s v="奉化银泰"/>
    <x v="2"/>
    <s v="上海必胜客有限公司"/>
    <s v="奉化"/>
    <x v="13"/>
    <x v="118"/>
    <x v="0"/>
  </r>
  <r>
    <x v="5"/>
    <n v="86018290"/>
    <s v="海盐秦山"/>
    <x v="2"/>
    <s v="上海必胜客有限公司"/>
    <s v="海盐"/>
    <x v="13"/>
    <x v="115"/>
    <x v="0"/>
  </r>
  <r>
    <x v="5"/>
    <n v="86018292"/>
    <s v="宁波江北来福士"/>
    <x v="2"/>
    <s v="上海必胜客有限公司"/>
    <s v="宁波"/>
    <x v="13"/>
    <x v="118"/>
    <x v="0"/>
  </r>
  <r>
    <x v="5"/>
    <n v="86018294"/>
    <s v="宁波印象城"/>
    <x v="2"/>
    <s v="上海必胜客有限公司"/>
    <s v="宁波"/>
    <x v="13"/>
    <x v="118"/>
    <x v="0"/>
  </r>
  <r>
    <x v="5"/>
    <n v="86018297"/>
    <s v="杭州西田"/>
    <x v="2"/>
    <s v="上海必胜客有限公司"/>
    <s v="杭州"/>
    <x v="13"/>
    <x v="119"/>
    <x v="0"/>
  </r>
  <r>
    <x v="5"/>
    <n v="86018352"/>
    <s v="兰溪解百"/>
    <x v="2"/>
    <s v="上海必胜客有限公司"/>
    <s v="兰溪"/>
    <x v="13"/>
    <x v="114"/>
    <x v="0"/>
  </r>
  <r>
    <x v="5"/>
    <n v="86018362"/>
    <s v="杭州城西银泰"/>
    <x v="2"/>
    <s v="上海必胜客有限公司"/>
    <s v="杭州"/>
    <x v="13"/>
    <x v="119"/>
    <x v="0"/>
  </r>
  <r>
    <x v="5"/>
    <n v="86018363"/>
    <s v="杭州湖滨"/>
    <x v="2"/>
    <s v="上海必胜客有限公司"/>
    <s v="杭州"/>
    <x v="13"/>
    <x v="119"/>
    <x v="0"/>
  </r>
  <r>
    <x v="5"/>
    <n v="86018366"/>
    <s v="富阳东方茂"/>
    <x v="2"/>
    <s v="上海必胜客有限公司"/>
    <s v="杭州"/>
    <x v="13"/>
    <x v="119"/>
    <x v="0"/>
  </r>
  <r>
    <x v="5"/>
    <n v="86018372"/>
    <s v="宁波联盛广场"/>
    <x v="2"/>
    <s v="上海必胜客有限公司"/>
    <s v="宁波"/>
    <x v="13"/>
    <x v="118"/>
    <x v="0"/>
  </r>
  <r>
    <x v="5"/>
    <n v="86018374"/>
    <s v="德清正翔"/>
    <x v="2"/>
    <s v="上海必胜客有限公司"/>
    <s v="德清"/>
    <x v="13"/>
    <x v="112"/>
    <x v="0"/>
  </r>
  <r>
    <x v="5"/>
    <n v="86018375"/>
    <s v="西溪印象城"/>
    <x v="2"/>
    <s v="上海必胜客有限公司"/>
    <s v="杭州"/>
    <x v="13"/>
    <x v="119"/>
    <x v="0"/>
  </r>
  <r>
    <x v="5"/>
    <n v="86018377"/>
    <s v="安吉浙北"/>
    <x v="2"/>
    <s v="上海必胜客有限公司"/>
    <s v="安吉"/>
    <x v="13"/>
    <x v="112"/>
    <x v="0"/>
  </r>
  <r>
    <x v="5"/>
    <n v="86018378"/>
    <s v="湖州浙北"/>
    <x v="2"/>
    <s v="上海必胜客有限公司"/>
    <s v="湖州"/>
    <x v="13"/>
    <x v="112"/>
    <x v="0"/>
  </r>
  <r>
    <x v="5"/>
    <n v="86018383"/>
    <s v="宁波石碶"/>
    <x v="2"/>
    <s v="上海必胜客有限公司"/>
    <s v="宁波"/>
    <x v="13"/>
    <x v="118"/>
    <x v="0"/>
  </r>
  <r>
    <x v="5"/>
    <n v="86018388"/>
    <s v="衢州南湖"/>
    <x v="2"/>
    <s v="上海必胜客有限公司"/>
    <s v="衢州"/>
    <x v="13"/>
    <x v="122"/>
    <x v="0"/>
  </r>
  <r>
    <x v="5"/>
    <n v="86018389"/>
    <s v="临海崇和门"/>
    <x v="2"/>
    <s v="上海必胜客有限公司"/>
    <s v="临海"/>
    <x v="13"/>
    <x v="116"/>
    <x v="0"/>
  </r>
  <r>
    <x v="5"/>
    <n v="86018393"/>
    <s v="岱山日达广场"/>
    <x v="2"/>
    <s v="上海必胜客有限公司"/>
    <s v="舟山"/>
    <x v="13"/>
    <x v="121"/>
    <x v="0"/>
  </r>
  <r>
    <x v="5"/>
    <n v="86018395"/>
    <s v="嘉善恒利"/>
    <x v="2"/>
    <s v="上海必胜客有限公司"/>
    <s v="嘉善"/>
    <x v="13"/>
    <x v="115"/>
    <x v="0"/>
  </r>
  <r>
    <x v="5"/>
    <n v="86018396"/>
    <s v="温岭锦屏新天地"/>
    <x v="2"/>
    <s v="上海必胜客有限公司"/>
    <s v="温岭"/>
    <x v="13"/>
    <x v="116"/>
    <x v="0"/>
  </r>
  <r>
    <x v="5"/>
    <n v="86018397"/>
    <s v="诸暨永利"/>
    <x v="2"/>
    <s v="上海必胜客有限公司"/>
    <s v="诸暨"/>
    <x v="13"/>
    <x v="113"/>
    <x v="0"/>
  </r>
  <r>
    <x v="5"/>
    <n v="86018398"/>
    <s v="象山涌金广场"/>
    <x v="2"/>
    <s v="上海必胜客有限公司"/>
    <s v="宁波"/>
    <x v="13"/>
    <x v="118"/>
    <x v="0"/>
  </r>
  <r>
    <x v="5"/>
    <n v="86018399"/>
    <s v="余姚万达"/>
    <x v="2"/>
    <s v="上海必胜客有限公司"/>
    <s v="余姚"/>
    <x v="13"/>
    <x v="118"/>
    <x v="0"/>
  </r>
  <r>
    <x v="5"/>
    <n v="86018501"/>
    <s v="余杭临平莱蒙店"/>
    <x v="2"/>
    <s v="上海必胜客有限公司"/>
    <s v="杭州"/>
    <x v="13"/>
    <x v="119"/>
    <x v="0"/>
  </r>
  <r>
    <x v="5"/>
    <n v="86018502"/>
    <s v="东阳崇光百货"/>
    <x v="2"/>
    <s v="上海必胜客有限公司"/>
    <s v="东阳"/>
    <x v="13"/>
    <x v="114"/>
    <x v="0"/>
  </r>
  <r>
    <x v="5"/>
    <n v="86018504"/>
    <s v="海宁银泰"/>
    <x v="2"/>
    <s v="上海必胜客有限公司"/>
    <s v="海宁"/>
    <x v="13"/>
    <x v="115"/>
    <x v="0"/>
  </r>
  <r>
    <x v="5"/>
    <n v="86018508"/>
    <s v="杭州杭海路"/>
    <x v="2"/>
    <s v="上海必胜客有限公司"/>
    <s v="杭州"/>
    <x v="13"/>
    <x v="119"/>
    <x v="0"/>
  </r>
  <r>
    <x v="5"/>
    <n v="86018509"/>
    <s v="金华永盛"/>
    <x v="2"/>
    <s v="上海必胜客有限公司"/>
    <s v="金华"/>
    <x v="13"/>
    <x v="114"/>
    <x v="0"/>
  </r>
  <r>
    <x v="5"/>
    <n v="86018510"/>
    <s v="杭州转塘华润"/>
    <x v="2"/>
    <s v="上海必胜客有限公司"/>
    <s v="杭州"/>
    <x v="13"/>
    <x v="119"/>
    <x v="0"/>
  </r>
  <r>
    <x v="5"/>
    <n v="86018515"/>
    <s v="瑞安安阳大厦"/>
    <x v="2"/>
    <s v="上海必胜客有限公司"/>
    <s v="瑞安"/>
    <x v="13"/>
    <x v="117"/>
    <x v="0"/>
  </r>
  <r>
    <x v="5"/>
    <n v="86018516"/>
    <s v="柯桥聚银"/>
    <x v="2"/>
    <s v="上海必胜客有限公司"/>
    <s v="绍兴"/>
    <x v="13"/>
    <x v="113"/>
    <x v="0"/>
  </r>
  <r>
    <x v="5"/>
    <n v="86018517"/>
    <s v="北仑银泰"/>
    <x v="2"/>
    <s v="上海必胜客有限公司"/>
    <s v="宁波"/>
    <x v="13"/>
    <x v="118"/>
    <x v="0"/>
  </r>
  <r>
    <x v="5"/>
    <n v="86018518"/>
    <s v="义乌江东购物"/>
    <x v="2"/>
    <s v="上海必胜客有限公司"/>
    <s v="义乌"/>
    <x v="13"/>
    <x v="114"/>
    <x v="0"/>
  </r>
  <r>
    <x v="5"/>
    <n v="86018519"/>
    <s v="义乌福田"/>
    <x v="2"/>
    <s v="上海必胜客有限公司"/>
    <s v="义乌"/>
    <x v="13"/>
    <x v="114"/>
    <x v="0"/>
  </r>
  <r>
    <x v="5"/>
    <n v="86018521"/>
    <s v="宁波奥莱"/>
    <x v="2"/>
    <s v="上海必胜客有限公司"/>
    <s v="宁波"/>
    <x v="13"/>
    <x v="118"/>
    <x v="0"/>
  </r>
  <r>
    <x v="5"/>
    <n v="86018522"/>
    <s v="湖州银泰"/>
    <x v="2"/>
    <s v="上海必胜客有限公司"/>
    <s v="湖州"/>
    <x v="13"/>
    <x v="112"/>
    <x v="0"/>
  </r>
  <r>
    <x v="5"/>
    <n v="86018523"/>
    <s v="温岭银泰"/>
    <x v="2"/>
    <s v="上海必胜客有限公司"/>
    <s v="温岭"/>
    <x v="13"/>
    <x v="116"/>
    <x v="0"/>
  </r>
  <r>
    <x v="5"/>
    <n v="86018524"/>
    <s v="临海银泰"/>
    <x v="2"/>
    <s v="上海必胜客有限公司"/>
    <s v="临海"/>
    <x v="13"/>
    <x v="116"/>
    <x v="0"/>
  </r>
  <r>
    <x v="5"/>
    <n v="86018525"/>
    <s v="乐清南虹广场"/>
    <x v="2"/>
    <s v="上海必胜客有限公司"/>
    <s v="乐清"/>
    <x v="13"/>
    <x v="117"/>
    <x v="0"/>
  </r>
  <r>
    <x v="5"/>
    <n v="86018526"/>
    <s v="临平北大街"/>
    <x v="2"/>
    <s v="上海必胜客有限公司"/>
    <s v="杭州"/>
    <x v="13"/>
    <x v="119"/>
    <x v="0"/>
  </r>
  <r>
    <x v="5"/>
    <n v="86018528"/>
    <s v="宁波开明街"/>
    <x v="2"/>
    <s v="上海必胜客有限公司"/>
    <s v="宁波"/>
    <x v="13"/>
    <x v="118"/>
    <x v="0"/>
  </r>
  <r>
    <x v="5"/>
    <n v="86018529"/>
    <s v="余姚五彩城"/>
    <x v="2"/>
    <s v="上海必胜客有限公司"/>
    <s v="余姚"/>
    <x v="13"/>
    <x v="118"/>
    <x v="0"/>
  </r>
  <r>
    <x v="5"/>
    <n v="86018534"/>
    <s v="杭州五福天虹"/>
    <x v="2"/>
    <s v="上海必胜客有限公司"/>
    <s v="杭州"/>
    <x v="13"/>
    <x v="119"/>
    <x v="0"/>
  </r>
  <r>
    <x v="5"/>
    <n v="86018535"/>
    <s v="金华万达"/>
    <x v="2"/>
    <s v="上海必胜客有限公司"/>
    <s v="金华"/>
    <x v="13"/>
    <x v="114"/>
    <x v="0"/>
  </r>
  <r>
    <x v="5"/>
    <n v="86018550"/>
    <s v="杭州中大银泰"/>
    <x v="2"/>
    <s v="上海必胜客有限公司"/>
    <s v="杭州"/>
    <x v="13"/>
    <x v="119"/>
    <x v="0"/>
  </r>
  <r>
    <x v="5"/>
    <n v="86018553"/>
    <s v="瑞安新玉海"/>
    <x v="2"/>
    <s v="上海必胜客有限公司"/>
    <s v="瑞安"/>
    <x v="13"/>
    <x v="117"/>
    <x v="0"/>
  </r>
  <r>
    <x v="5"/>
    <n v="86018554"/>
    <s v="鳌江万达"/>
    <x v="2"/>
    <s v="上海必胜客有限公司"/>
    <s v="温州"/>
    <x v="13"/>
    <x v="117"/>
    <x v="0"/>
  </r>
  <r>
    <x v="5"/>
    <n v="86018559"/>
    <s v="杭州浦沿物美"/>
    <x v="2"/>
    <s v="上海必胜客有限公司"/>
    <s v="杭州"/>
    <x v="13"/>
    <x v="119"/>
    <x v="0"/>
  </r>
  <r>
    <x v="5"/>
    <n v="86018563"/>
    <s v="下沙宝龙"/>
    <x v="2"/>
    <s v="上海必胜客有限公司"/>
    <s v="杭州"/>
    <x v="13"/>
    <x v="119"/>
    <x v="0"/>
  </r>
  <r>
    <x v="5"/>
    <n v="86018565"/>
    <s v="萧山旺角城"/>
    <x v="2"/>
    <s v="上海必胜客有限公司"/>
    <s v="萧山"/>
    <x v="13"/>
    <x v="119"/>
    <x v="0"/>
  </r>
  <r>
    <x v="5"/>
    <n v="86018571"/>
    <s v="杭州水晶城"/>
    <x v="2"/>
    <s v="上海必胜客有限公司"/>
    <s v="杭州"/>
    <x v="13"/>
    <x v="119"/>
    <x v="0"/>
  </r>
  <r>
    <x v="5"/>
    <n v="86018576"/>
    <s v="新昌世贸"/>
    <x v="2"/>
    <s v="上海必胜客有限公司"/>
    <s v="新昌"/>
    <x v="13"/>
    <x v="113"/>
    <x v="0"/>
  </r>
  <r>
    <x v="5"/>
    <n v="86018577"/>
    <s v="绍兴袍江大润发"/>
    <x v="2"/>
    <s v="上海必胜客有限公司"/>
    <s v="绍兴"/>
    <x v="13"/>
    <x v="113"/>
    <x v="0"/>
  </r>
  <r>
    <x v="5"/>
    <n v="86018579"/>
    <s v="萧山义蓬乐购"/>
    <x v="2"/>
    <s v="上海必胜客有限公司"/>
    <s v="萧山"/>
    <x v="13"/>
    <x v="119"/>
    <x v="0"/>
  </r>
  <r>
    <x v="5"/>
    <n v="86018581"/>
    <s v="宁波高鑫广场"/>
    <x v="2"/>
    <s v="上海必胜客有限公司"/>
    <s v="宁波"/>
    <x v="13"/>
    <x v="118"/>
    <x v="0"/>
  </r>
  <r>
    <x v="5"/>
    <n v="86018582"/>
    <s v="长兴海洋城"/>
    <x v="2"/>
    <s v="上海必胜客有限公司"/>
    <s v="长兴"/>
    <x v="13"/>
    <x v="112"/>
    <x v="0"/>
  </r>
  <r>
    <x v="5"/>
    <n v="86018583"/>
    <s v="慈溪保利城"/>
    <x v="2"/>
    <s v="上海必胜客有限公司"/>
    <s v="慈溪"/>
    <x v="13"/>
    <x v="118"/>
    <x v="0"/>
  </r>
  <r>
    <x v="5"/>
    <n v="12360632"/>
    <s v="杭州城北万达加盟店"/>
    <x v="2"/>
    <s v="Cheng Being Wanda HZH(PH) LC "/>
    <s v="杭州"/>
    <x v="13"/>
    <x v="119"/>
    <x v="0"/>
  </r>
  <r>
    <x v="5"/>
    <n v="80061001"/>
    <s v="义乌五爱店"/>
    <x v="1"/>
    <s v="杭州肯德基有限公司"/>
    <s v="义乌"/>
    <x v="13"/>
    <x v="114"/>
    <x v="0"/>
  </r>
  <r>
    <x v="5"/>
    <n v="80061003"/>
    <s v="嘉兴乐天玛特店"/>
    <x v="1"/>
    <s v="杭州肯德基有限公司"/>
    <s v="嘉兴"/>
    <x v="13"/>
    <x v="115"/>
    <x v="0"/>
  </r>
  <r>
    <x v="5"/>
    <n v="80061004"/>
    <s v="鄞州印象城店"/>
    <x v="1"/>
    <s v="杭州肯德基有限公司"/>
    <s v="宁波"/>
    <x v="13"/>
    <x v="118"/>
    <x v="0"/>
  </r>
  <r>
    <x v="5"/>
    <n v="80061005"/>
    <s v="横店万盛店"/>
    <x v="1"/>
    <s v="杭州肯德基有限公司"/>
    <s v="横店"/>
    <x v="13"/>
    <x v="114"/>
    <x v="0"/>
  </r>
  <r>
    <x v="5"/>
    <n v="80061006"/>
    <s v="温州世贸店"/>
    <x v="1"/>
    <s v="杭州肯德基有限公司"/>
    <s v="温州"/>
    <x v="13"/>
    <x v="117"/>
    <x v="0"/>
  </r>
  <r>
    <x v="5"/>
    <n v="80061008"/>
    <s v="宁波下应乐购店"/>
    <x v="1"/>
    <s v="杭州肯德基有限公司"/>
    <s v="宁波"/>
    <x v="13"/>
    <x v="118"/>
    <x v="0"/>
  </r>
  <r>
    <x v="5"/>
    <n v="80061009"/>
    <s v="溪口武岭店"/>
    <x v="1"/>
    <s v="杭州肯德基有限公司"/>
    <s v="溪口"/>
    <x v="13"/>
    <x v="118"/>
    <x v="0"/>
  </r>
  <r>
    <x v="5"/>
    <n v="80061010"/>
    <s v="杭州石桥大润发店"/>
    <x v="1"/>
    <s v="杭州肯德基有限公司"/>
    <s v="杭州"/>
    <x v="13"/>
    <x v="119"/>
    <x v="0"/>
  </r>
  <r>
    <x v="5"/>
    <n v="80061011"/>
    <s v="浙江大酒店店"/>
    <x v="1"/>
    <s v="杭州肯德基有限公司"/>
    <s v="杭州"/>
    <x v="13"/>
    <x v="119"/>
    <x v="0"/>
  </r>
  <r>
    <x v="5"/>
    <n v="80061012"/>
    <s v="中赢国际店"/>
    <x v="1"/>
    <s v="杭州肯德基有限公司"/>
    <s v="杭州"/>
    <x v="13"/>
    <x v="119"/>
    <x v="0"/>
  </r>
  <r>
    <x v="5"/>
    <n v="80061013"/>
    <s v="杭州西溪印象城店店"/>
    <x v="1"/>
    <s v="杭州肯德基有限公司"/>
    <s v="杭州"/>
    <x v="13"/>
    <x v="119"/>
    <x v="0"/>
  </r>
  <r>
    <x v="5"/>
    <n v="80061014"/>
    <s v="佛堂朝阳店"/>
    <x v="1"/>
    <s v="杭州肯德基有限公司"/>
    <s v="佛堂"/>
    <x v="13"/>
    <x v="114"/>
    <x v="0"/>
  </r>
  <r>
    <x v="5"/>
    <n v="80061015"/>
    <s v="庄市乐购店"/>
    <x v="1"/>
    <s v="杭州肯德基有限公司"/>
    <s v="庄市"/>
    <x v="13"/>
    <x v="118"/>
    <x v="0"/>
  </r>
  <r>
    <x v="5"/>
    <n v="80061016"/>
    <s v="杭州笕桥物美店"/>
    <x v="1"/>
    <s v="杭州肯德基有限公司"/>
    <s v="杭州"/>
    <x v="13"/>
    <x v="119"/>
    <x v="0"/>
  </r>
  <r>
    <x v="5"/>
    <n v="80061017"/>
    <s v="杭州西田店"/>
    <x v="1"/>
    <s v="杭州肯德基有限公司"/>
    <s v="杭州"/>
    <x v="13"/>
    <x v="119"/>
    <x v="0"/>
  </r>
  <r>
    <x v="5"/>
    <n v="80061018"/>
    <s v="黄龙恒励店"/>
    <x v="1"/>
    <s v="杭州肯德基有限公司"/>
    <s v="杭州"/>
    <x v="13"/>
    <x v="119"/>
    <x v="0"/>
  </r>
  <r>
    <x v="5"/>
    <n v="80061019"/>
    <s v="西湖文化广场店"/>
    <x v="1"/>
    <s v="杭州肯德基有限公司"/>
    <s v="杭州"/>
    <x v="13"/>
    <x v="119"/>
    <x v="0"/>
  </r>
  <r>
    <x v="5"/>
    <n v="80061021"/>
    <s v="宁波新城隍店"/>
    <x v="1"/>
    <s v="杭州肯德基有限公司"/>
    <s v="宁波"/>
    <x v="13"/>
    <x v="118"/>
    <x v="0"/>
  </r>
  <r>
    <x v="5"/>
    <n v="80061022"/>
    <s v="柳市大兴店"/>
    <x v="1"/>
    <s v="杭州肯德基有限公司"/>
    <s v="柳市"/>
    <x v="13"/>
    <x v="117"/>
    <x v="0"/>
  </r>
  <r>
    <x v="5"/>
    <n v="80061023"/>
    <s v="富阳东方茂店"/>
    <x v="1"/>
    <s v="杭州肯德基有限公司"/>
    <s v="富阳"/>
    <x v="13"/>
    <x v="119"/>
    <x v="0"/>
  </r>
  <r>
    <x v="5"/>
    <n v="80061024"/>
    <s v="杭州新东站"/>
    <x v="1"/>
    <s v="杭州肯德基有限公司"/>
    <s v="杭州"/>
    <x v="13"/>
    <x v="119"/>
    <x v="0"/>
  </r>
  <r>
    <x v="5"/>
    <n v="80061025"/>
    <s v="上虞高铁站"/>
    <x v="1"/>
    <s v="杭州肯德基有限公司"/>
    <s v="上虞"/>
    <x v="13"/>
    <x v="113"/>
    <x v="0"/>
  </r>
  <r>
    <x v="5"/>
    <n v="80061026"/>
    <s v="宁波文化广场店"/>
    <x v="1"/>
    <s v="杭州肯德基有限公司"/>
    <s v="宁波"/>
    <x v="13"/>
    <x v="118"/>
    <x v="0"/>
  </r>
  <r>
    <x v="5"/>
    <n v="80061027"/>
    <s v="宁波栎社机场店KFC"/>
    <x v="1"/>
    <s v="杭州肯德基有限公司"/>
    <s v="宁波"/>
    <x v="13"/>
    <x v="118"/>
    <x v="0"/>
  </r>
  <r>
    <x v="5"/>
    <n v="80061028"/>
    <s v="温岭新天地店KFC"/>
    <x v="1"/>
    <s v="杭州肯德基有限公司"/>
    <s v="温岭"/>
    <x v="13"/>
    <x v="116"/>
    <x v="0"/>
  </r>
  <r>
    <x v="5"/>
    <n v="80061029"/>
    <s v="观海卫大润发店KFC"/>
    <x v="1"/>
    <s v="杭州肯德基有限公司"/>
    <s v="观海卫"/>
    <x v="13"/>
    <x v="118"/>
    <x v="0"/>
  </r>
  <r>
    <x v="5"/>
    <n v="80061030"/>
    <s v="临海华润店KFC"/>
    <x v="1"/>
    <s v="杭州肯德基有限公司"/>
    <s v="临海"/>
    <x v="13"/>
    <x v="116"/>
    <x v="0"/>
  </r>
  <r>
    <x v="5"/>
    <n v="80061031"/>
    <s v="新桥国鼎店KFC"/>
    <x v="1"/>
    <s v="杭州肯德基有限公司"/>
    <s v="新桥镇"/>
    <x v="13"/>
    <x v="117"/>
    <x v="0"/>
  </r>
  <r>
    <x v="5"/>
    <n v="80061033"/>
    <s v="海宁银泰店KFC"/>
    <x v="1"/>
    <s v="杭州肯德基有限公司"/>
    <s v="海宁"/>
    <x v="13"/>
    <x v="115"/>
    <x v="0"/>
  </r>
  <r>
    <x v="5"/>
    <n v="80061034"/>
    <s v="诸暨永利店KFC"/>
    <x v="1"/>
    <s v="杭州肯德基有限公司"/>
    <s v="诸暨"/>
    <x v="13"/>
    <x v="113"/>
    <x v="0"/>
  </r>
  <r>
    <x v="5"/>
    <n v="80061035"/>
    <s v="乐清南虹店KFC"/>
    <x v="1"/>
    <s v="杭州肯德基有限公司"/>
    <s v="乐清"/>
    <x v="13"/>
    <x v="117"/>
    <x v="0"/>
  </r>
  <r>
    <x v="5"/>
    <n v="80061036"/>
    <s v="宁波火车南站店KFC"/>
    <x v="1"/>
    <s v="杭州肯德基有限公司"/>
    <s v="宁波"/>
    <x v="13"/>
    <x v="118"/>
    <x v="0"/>
  </r>
  <r>
    <x v="5"/>
    <n v="80061037"/>
    <s v="开化东方店KFC"/>
    <x v="1"/>
    <s v="杭州肯德基有限公司"/>
    <s v="开化县"/>
    <x v="13"/>
    <x v="122"/>
    <x v="0"/>
  </r>
  <r>
    <x v="5"/>
    <n v="80061038"/>
    <s v="转塘华润店KFC"/>
    <x v="1"/>
    <s v="杭州肯德基有限公司"/>
    <s v="转塘"/>
    <x v="13"/>
    <x v="119"/>
    <x v="0"/>
  </r>
  <r>
    <x v="5"/>
    <n v="80061039"/>
    <s v="杭州萍水店KFC"/>
    <x v="1"/>
    <s v="杭州肯德基有限公司"/>
    <s v="杭州"/>
    <x v="13"/>
    <x v="119"/>
    <x v="0"/>
  </r>
  <r>
    <x v="5"/>
    <n v="80061040"/>
    <s v="闻堰物美店KFC"/>
    <x v="1"/>
    <s v="杭州肯德基有限公司"/>
    <s v="闻堰"/>
    <x v="13"/>
    <x v="119"/>
    <x v="0"/>
  </r>
  <r>
    <x v="5"/>
    <n v="80061041"/>
    <s v="杭州新东站2店KFC"/>
    <x v="1"/>
    <s v="杭州肯德基有限公司"/>
    <s v="杭州"/>
    <x v="13"/>
    <x v="119"/>
    <x v="0"/>
  </r>
  <r>
    <x v="5"/>
    <n v="80061042"/>
    <s v="北仑银泰店"/>
    <x v="1"/>
    <s v="杭州肯德基有限公司"/>
    <s v="北仑"/>
    <x v="13"/>
    <x v="118"/>
    <x v="0"/>
  </r>
  <r>
    <x v="5"/>
    <n v="80061043"/>
    <s v="临海银泰店"/>
    <x v="1"/>
    <s v="杭州肯德基有限公司"/>
    <s v="临海"/>
    <x v="13"/>
    <x v="116"/>
    <x v="0"/>
  </r>
  <r>
    <x v="5"/>
    <n v="80061044"/>
    <s v="温岭银泰店"/>
    <x v="1"/>
    <s v="杭州肯德基有限公司"/>
    <s v="温岭"/>
    <x v="13"/>
    <x v="116"/>
    <x v="0"/>
  </r>
  <r>
    <x v="5"/>
    <n v="80061047"/>
    <s v="金华万达店KFC"/>
    <x v="1"/>
    <s v="杭州肯德基有限公司"/>
    <s v="金华"/>
    <x v="13"/>
    <x v="114"/>
    <x v="0"/>
  </r>
  <r>
    <x v="5"/>
    <n v="80061048"/>
    <s v="余姚五彩城店KFC"/>
    <x v="1"/>
    <s v="杭州肯德基有限公司"/>
    <s v="余姚"/>
    <x v="13"/>
    <x v="118"/>
    <x v="0"/>
  </r>
  <r>
    <x v="5"/>
    <n v="80061050"/>
    <s v="遂昌凯恩店KFC"/>
    <x v="1"/>
    <s v="杭州肯德基有限公司"/>
    <s v="遂昌"/>
    <x v="13"/>
    <x v="120"/>
    <x v="0"/>
  </r>
  <r>
    <x v="5"/>
    <n v="80061051"/>
    <s v="丽水万地店KFC"/>
    <x v="1"/>
    <s v="杭州肯德基有限公司"/>
    <s v="丽水"/>
    <x v="13"/>
    <x v="120"/>
    <x v="0"/>
  </r>
  <r>
    <x v="5"/>
    <n v="80061052"/>
    <s v="杭州中大银泰店KFC"/>
    <x v="1"/>
    <s v="杭州肯德基有限公司"/>
    <s v="杭州"/>
    <x v="13"/>
    <x v="119"/>
    <x v="0"/>
  </r>
  <r>
    <x v="5"/>
    <n v="80061053"/>
    <s v="杭州萧山旺角城店KFC"/>
    <x v="1"/>
    <s v="杭州肯德基有限公司"/>
    <s v="萧山"/>
    <x v="13"/>
    <x v="119"/>
    <x v="0"/>
  </r>
  <r>
    <x v="5"/>
    <n v="80061054"/>
    <s v="杭州拱墅万达店KFC"/>
    <x v="1"/>
    <s v="杭州肯德基有限公司"/>
    <s v="杭州"/>
    <x v="13"/>
    <x v="119"/>
    <x v="0"/>
  </r>
  <r>
    <x v="5"/>
    <n v="80061056"/>
    <s v="平阳鳌江万达店KFC"/>
    <x v="1"/>
    <s v="杭州肯德基有限公司"/>
    <s v="鳌江"/>
    <x v="13"/>
    <x v="117"/>
    <x v="0"/>
  </r>
  <r>
    <x v="5"/>
    <n v="80061057"/>
    <s v="云和解放店KFC"/>
    <x v="1"/>
    <s v="杭州肯德基有限公司"/>
    <s v="云和"/>
    <x v="13"/>
    <x v="120"/>
    <x v="0"/>
  </r>
  <r>
    <x v="5"/>
    <n v="80061058"/>
    <s v="天台太平洋店KFC"/>
    <x v="1"/>
    <s v="杭州肯德基有限公司"/>
    <s v="天台"/>
    <x v="13"/>
    <x v="116"/>
    <x v="0"/>
  </r>
  <r>
    <x v="5"/>
    <n v="80061059"/>
    <s v="杭州下沙宝龙店KFC"/>
    <x v="1"/>
    <s v="杭州肯德基有限公司"/>
    <s v="杭州"/>
    <x v="13"/>
    <x v="119"/>
    <x v="0"/>
  </r>
  <r>
    <x v="5"/>
    <n v="80061061"/>
    <s v="袍江大润发店KFC"/>
    <x v="1"/>
    <s v="杭州肯德基有限公司"/>
    <s v="绍兴"/>
    <x v="13"/>
    <x v="113"/>
    <x v="0"/>
  </r>
  <r>
    <x v="5"/>
    <n v="80061062"/>
    <s v="杭州水晶城店KFC"/>
    <x v="1"/>
    <s v="杭州肯德基有限公司"/>
    <s v="杭州"/>
    <x v="13"/>
    <x v="119"/>
    <x v="0"/>
  </r>
  <r>
    <x v="5"/>
    <n v="80061063"/>
    <s v="杭州湾世纪金源店KFC"/>
    <x v="1"/>
    <s v="杭州肯德基有限公司"/>
    <s v="慈溪"/>
    <x v="13"/>
    <x v="118"/>
    <x v="0"/>
  </r>
  <r>
    <x v="5"/>
    <n v="80061064"/>
    <s v="金华大润发店KFC"/>
    <x v="1"/>
    <s v="杭州肯德基有限公司"/>
    <s v="金华"/>
    <x v="13"/>
    <x v="114"/>
    <x v="0"/>
  </r>
  <r>
    <x v="5"/>
    <n v="80061065"/>
    <s v="金华站店KFC"/>
    <x v="1"/>
    <s v="杭州肯德基有限公司"/>
    <s v="金华"/>
    <x v="13"/>
    <x v="114"/>
    <x v="0"/>
  </r>
  <r>
    <x v="5"/>
    <n v="80061066"/>
    <s v="宁波新星欧尚店KFC"/>
    <x v="1"/>
    <s v="杭州肯德基有限公司"/>
    <s v="宁波"/>
    <x v="13"/>
    <x v="118"/>
    <x v="0"/>
  </r>
  <r>
    <x v="5"/>
    <n v="80061067"/>
    <s v="义蓬乐购店KFC"/>
    <x v="1"/>
    <s v="杭州肯德基有限公司"/>
    <s v="义蓬"/>
    <x v="13"/>
    <x v="119"/>
    <x v="0"/>
  </r>
  <r>
    <x v="5"/>
    <n v="80061069"/>
    <s v="慈溪保利店KFC"/>
    <x v="1"/>
    <s v="杭州肯德基有限公司"/>
    <s v="慈溪"/>
    <x v="13"/>
    <x v="118"/>
    <x v="0"/>
  </r>
  <r>
    <x v="5"/>
    <n v="80061072"/>
    <s v="兰溪新时代店KFC"/>
    <x v="1"/>
    <s v="杭州肯德基有限公司"/>
    <s v="兰溪"/>
    <x v="13"/>
    <x v="114"/>
    <x v="0"/>
  </r>
  <r>
    <x v="5"/>
    <n v="86006002"/>
    <s v="岳王店"/>
    <x v="1"/>
    <s v="杭州肯德基有限公司"/>
    <s v="杭州"/>
    <x v="13"/>
    <x v="119"/>
    <x v="0"/>
  </r>
  <r>
    <x v="5"/>
    <n v="86006006"/>
    <s v="宁波华侨店"/>
    <x v="1"/>
    <s v="杭州肯德基有限公司"/>
    <s v="宁波"/>
    <x v="13"/>
    <x v="118"/>
    <x v="0"/>
  </r>
  <r>
    <x v="5"/>
    <n v="86006007"/>
    <s v="宁波鼓楼店"/>
    <x v="1"/>
    <s v="杭州肯德基有限公司"/>
    <s v="宁波"/>
    <x v="13"/>
    <x v="118"/>
    <x v="0"/>
  </r>
  <r>
    <x v="5"/>
    <n v="86006009"/>
    <s v="天水分店"/>
    <x v="1"/>
    <s v="杭州肯德基有限公司"/>
    <s v="杭州"/>
    <x v="13"/>
    <x v="119"/>
    <x v="0"/>
  </r>
  <r>
    <x v="5"/>
    <n v="86006011"/>
    <s v="萧山市心店"/>
    <x v="1"/>
    <s v="杭州肯德基有限公司"/>
    <s v="萧山"/>
    <x v="13"/>
    <x v="119"/>
    <x v="0"/>
  </r>
  <r>
    <x v="5"/>
    <n v="86006012"/>
    <s v="朝晖分店"/>
    <x v="1"/>
    <s v="杭州肯德基有限公司"/>
    <s v="杭州"/>
    <x v="13"/>
    <x v="119"/>
    <x v="0"/>
  </r>
  <r>
    <x v="5"/>
    <n v="86006013"/>
    <s v="余姚龙山分店"/>
    <x v="1"/>
    <s v="杭州肯德基有限公司"/>
    <s v="余姚"/>
    <x v="13"/>
    <x v="118"/>
    <x v="0"/>
  </r>
  <r>
    <x v="5"/>
    <n v="86006014"/>
    <s v="温州人民店"/>
    <x v="1"/>
    <s v="杭州肯德基有限公司"/>
    <s v="温州"/>
    <x v="13"/>
    <x v="117"/>
    <x v="0"/>
  </r>
  <r>
    <x v="5"/>
    <n v="86006015"/>
    <s v="庆春分店"/>
    <x v="1"/>
    <s v="杭州肯德基有限公司"/>
    <s v="杭州"/>
    <x v="13"/>
    <x v="119"/>
    <x v="0"/>
  </r>
  <r>
    <x v="5"/>
    <n v="86006021"/>
    <s v="温州白鹿店"/>
    <x v="1"/>
    <s v="杭州肯德基有限公司"/>
    <s v="温州"/>
    <x v="13"/>
    <x v="117"/>
    <x v="0"/>
  </r>
  <r>
    <x v="5"/>
    <n v="86006024"/>
    <s v="绍兴华谊店"/>
    <x v="1"/>
    <s v="杭州肯德基有限公司"/>
    <s v="绍兴"/>
    <x v="13"/>
    <x v="113"/>
    <x v="0"/>
  </r>
  <r>
    <x v="5"/>
    <n v="86006026"/>
    <s v="采荷分店"/>
    <x v="1"/>
    <s v="杭州肯德基有限公司"/>
    <s v="杭州"/>
    <x v="13"/>
    <x v="119"/>
    <x v="0"/>
  </r>
  <r>
    <x v="5"/>
    <n v="86006030"/>
    <s v="德胜分店"/>
    <x v="1"/>
    <s v="杭州肯德基有限公司"/>
    <s v="杭州"/>
    <x v="13"/>
    <x v="119"/>
    <x v="0"/>
  </r>
  <r>
    <x v="5"/>
    <n v="86006032"/>
    <s v="椒江分店"/>
    <x v="1"/>
    <s v="杭州肯德基有限公司"/>
    <s v="椒江"/>
    <x v="13"/>
    <x v="116"/>
    <x v="0"/>
  </r>
  <r>
    <x v="5"/>
    <n v="86006033"/>
    <s v="舟山分店"/>
    <x v="1"/>
    <s v="杭州肯德基有限公司"/>
    <s v="定海"/>
    <x v="13"/>
    <x v="121"/>
    <x v="0"/>
  </r>
  <r>
    <x v="5"/>
    <n v="86006034"/>
    <s v="义乌分店"/>
    <x v="1"/>
    <s v="杭州肯德基有限公司"/>
    <s v="义乌"/>
    <x v="13"/>
    <x v="114"/>
    <x v="0"/>
  </r>
  <r>
    <x v="5"/>
    <n v="86006037"/>
    <s v="丽水店"/>
    <x v="1"/>
    <s v="杭州肯德基有限公司"/>
    <s v="丽水"/>
    <x v="13"/>
    <x v="120"/>
    <x v="0"/>
  </r>
  <r>
    <x v="5"/>
    <n v="86006038"/>
    <s v="天成店"/>
    <x v="1"/>
    <s v="杭州肯德基有限公司"/>
    <s v="杭州"/>
    <x v="13"/>
    <x v="119"/>
    <x v="0"/>
  </r>
  <r>
    <x v="5"/>
    <n v="86006039"/>
    <s v="余姚华联店"/>
    <x v="1"/>
    <s v="杭州肯德基有限公司"/>
    <s v="余姚"/>
    <x v="13"/>
    <x v="118"/>
    <x v="0"/>
  </r>
  <r>
    <x v="5"/>
    <n v="86006040"/>
    <s v="现代店"/>
    <x v="1"/>
    <s v="杭州肯德基有限公司"/>
    <s v="嵊州"/>
    <x v="13"/>
    <x v="113"/>
    <x v="0"/>
  </r>
  <r>
    <x v="5"/>
    <n v="86006042"/>
    <s v="普陀店"/>
    <x v="1"/>
    <s v="杭州肯德基有限公司"/>
    <s v="普陀"/>
    <x v="13"/>
    <x v="121"/>
    <x v="0"/>
  </r>
  <r>
    <x v="5"/>
    <n v="86006043"/>
    <s v="文一店"/>
    <x v="1"/>
    <s v="杭州肯德基有限公司"/>
    <s v="杭州"/>
    <x v="13"/>
    <x v="119"/>
    <x v="0"/>
  </r>
  <r>
    <x v="5"/>
    <n v="86006044"/>
    <s v="青少年宫店"/>
    <x v="1"/>
    <s v="杭州肯德基有限公司"/>
    <s v="慈溪"/>
    <x v="13"/>
    <x v="118"/>
    <x v="0"/>
  </r>
  <r>
    <x v="5"/>
    <n v="86006045"/>
    <s v="桐乡东兴店"/>
    <x v="1"/>
    <s v="杭州肯德基有限公司"/>
    <s v="桐乡"/>
    <x v="13"/>
    <x v="115"/>
    <x v="0"/>
  </r>
  <r>
    <x v="5"/>
    <n v="86006046"/>
    <s v="福泰隆店"/>
    <x v="1"/>
    <s v="杭州肯德基有限公司"/>
    <s v="金华"/>
    <x v="13"/>
    <x v="114"/>
    <x v="0"/>
  </r>
  <r>
    <x v="5"/>
    <n v="86006047"/>
    <s v="绍兴解放店"/>
    <x v="1"/>
    <s v="杭州肯德基有限公司"/>
    <s v="绍兴"/>
    <x v="13"/>
    <x v="113"/>
    <x v="0"/>
  </r>
  <r>
    <x v="5"/>
    <n v="86006048"/>
    <s v="大润发店"/>
    <x v="1"/>
    <s v="杭州肯德基有限公司"/>
    <s v="嘉兴"/>
    <x v="13"/>
    <x v="115"/>
    <x v="0"/>
  </r>
  <r>
    <x v="5"/>
    <n v="86006050"/>
    <s v="东方店"/>
    <x v="1"/>
    <s v="杭州肯德基有限公司"/>
    <s v="衢州"/>
    <x v="13"/>
    <x v="122"/>
    <x v="0"/>
  </r>
  <r>
    <x v="5"/>
    <n v="86006051"/>
    <s v="凤凰店"/>
    <x v="1"/>
    <s v="杭州肯德基有限公司"/>
    <s v="湖州"/>
    <x v="13"/>
    <x v="112"/>
    <x v="0"/>
  </r>
  <r>
    <x v="5"/>
    <n v="86006052"/>
    <s v="永康华联店"/>
    <x v="1"/>
    <s v="杭州肯德基有限公司"/>
    <s v="永康"/>
    <x v="13"/>
    <x v="114"/>
    <x v="0"/>
  </r>
  <r>
    <x v="5"/>
    <n v="86006053"/>
    <s v="上虞大通店"/>
    <x v="1"/>
    <s v="杭州肯德基有限公司"/>
    <s v="上虞"/>
    <x v="13"/>
    <x v="113"/>
    <x v="0"/>
  </r>
  <r>
    <x v="5"/>
    <n v="86006054"/>
    <s v="镇海招宝店"/>
    <x v="1"/>
    <s v="杭州肯德基有限公司"/>
    <s v="镇海"/>
    <x v="13"/>
    <x v="118"/>
    <x v="0"/>
  </r>
  <r>
    <x v="5"/>
    <n v="86006055"/>
    <s v="金陵店"/>
    <x v="1"/>
    <s v="杭州肯德基有限公司"/>
    <s v="长兴"/>
    <x v="13"/>
    <x v="112"/>
    <x v="0"/>
  </r>
  <r>
    <x v="5"/>
    <n v="86006058"/>
    <s v="国贸店"/>
    <x v="1"/>
    <s v="杭州肯德基有限公司"/>
    <s v="新昌"/>
    <x v="13"/>
    <x v="113"/>
    <x v="0"/>
  </r>
  <r>
    <x v="5"/>
    <n v="86006059"/>
    <s v="上塘店"/>
    <x v="1"/>
    <s v="杭州肯德基有限公司"/>
    <s v="杭州"/>
    <x v="13"/>
    <x v="119"/>
    <x v="0"/>
  </r>
  <r>
    <x v="5"/>
    <n v="86006060"/>
    <s v="太平店"/>
    <x v="1"/>
    <s v="杭州肯德基有限公司"/>
    <s v="龙游"/>
    <x v="13"/>
    <x v="122"/>
    <x v="0"/>
  </r>
  <r>
    <x v="5"/>
    <n v="86006061"/>
    <s v="彩虹店"/>
    <x v="1"/>
    <s v="杭州肯德基有限公司"/>
    <s v="宁波"/>
    <x v="13"/>
    <x v="118"/>
    <x v="0"/>
  </r>
  <r>
    <x v="5"/>
    <n v="86006062"/>
    <s v="路桥农工商店"/>
    <x v="1"/>
    <s v="杭州肯德基有限公司"/>
    <s v="路桥"/>
    <x v="13"/>
    <x v="116"/>
    <x v="0"/>
  </r>
  <r>
    <x v="5"/>
    <n v="86006064"/>
    <s v="桃源店"/>
    <x v="1"/>
    <s v="杭州肯德基有限公司"/>
    <s v="宁海"/>
    <x v="13"/>
    <x v="118"/>
    <x v="0"/>
  </r>
  <r>
    <x v="5"/>
    <n v="86006065"/>
    <s v="北仑明州店"/>
    <x v="1"/>
    <s v="杭州肯德基有限公司"/>
    <s v="北仑"/>
    <x v="13"/>
    <x v="118"/>
    <x v="0"/>
  </r>
  <r>
    <x v="5"/>
    <n v="86006066"/>
    <s v="艮塔店"/>
    <x v="1"/>
    <s v="杭州肯德基有限公司"/>
    <s v="诸暨"/>
    <x v="13"/>
    <x v="113"/>
    <x v="0"/>
  </r>
  <r>
    <x v="5"/>
    <n v="86006067"/>
    <s v="世纪店"/>
    <x v="1"/>
    <s v="杭州肯德基有限公司"/>
    <s v="义乌"/>
    <x v="13"/>
    <x v="114"/>
    <x v="0"/>
  </r>
  <r>
    <x v="5"/>
    <n v="86006068"/>
    <s v="余杭中都店"/>
    <x v="1"/>
    <s v="杭州肯德基有限公司"/>
    <s v="余杭"/>
    <x v="13"/>
    <x v="119"/>
    <x v="0"/>
  </r>
  <r>
    <x v="5"/>
    <n v="86006069"/>
    <s v="萧山万佳店"/>
    <x v="1"/>
    <s v="杭州肯德基有限公司"/>
    <s v="萧山"/>
    <x v="13"/>
    <x v="119"/>
    <x v="0"/>
  </r>
  <r>
    <x v="5"/>
    <n v="86006071"/>
    <s v="上虞解放店"/>
    <x v="1"/>
    <s v="杭州肯德基有限公司"/>
    <s v="上虞"/>
    <x v="13"/>
    <x v="113"/>
    <x v="0"/>
  </r>
  <r>
    <x v="5"/>
    <n v="86006072"/>
    <s v="上乘店"/>
    <x v="1"/>
    <s v="杭州肯德基有限公司"/>
    <s v="杭州"/>
    <x v="13"/>
    <x v="119"/>
    <x v="0"/>
  </r>
  <r>
    <x v="5"/>
    <n v="86006073"/>
    <s v="水街店"/>
    <x v="1"/>
    <s v="杭州肯德基有限公司"/>
    <s v="宁波"/>
    <x v="13"/>
    <x v="118"/>
    <x v="0"/>
  </r>
  <r>
    <x v="5"/>
    <n v="86006074"/>
    <s v="新安店"/>
    <x v="1"/>
    <s v="杭州肯德基有限公司"/>
    <s v="建德"/>
    <x v="13"/>
    <x v="119"/>
    <x v="0"/>
  </r>
  <r>
    <x v="5"/>
    <n v="86006075"/>
    <s v="富巷店"/>
    <x v="1"/>
    <s v="杭州肯德基有限公司"/>
    <s v="余姚"/>
    <x v="13"/>
    <x v="118"/>
    <x v="0"/>
  </r>
  <r>
    <x v="5"/>
    <n v="86006077"/>
    <s v="永安店"/>
    <x v="1"/>
    <s v="杭州肯德基有限公司"/>
    <s v="仙居"/>
    <x v="13"/>
    <x v="116"/>
    <x v="0"/>
  </r>
  <r>
    <x v="5"/>
    <n v="86006078"/>
    <s v="千岛湖店"/>
    <x v="1"/>
    <s v="杭州肯德基有限公司"/>
    <s v="淳安"/>
    <x v="13"/>
    <x v="119"/>
    <x v="0"/>
  </r>
  <r>
    <x v="5"/>
    <n v="86006079"/>
    <s v="华庭店"/>
    <x v="1"/>
    <s v="杭州肯德基有限公司"/>
    <s v="嘉兴"/>
    <x v="13"/>
    <x v="115"/>
    <x v="0"/>
  </r>
  <r>
    <x v="5"/>
    <n v="86006080"/>
    <s v="椒江乐客多店"/>
    <x v="1"/>
    <s v="杭州肯德基有限公司"/>
    <s v="椒江"/>
    <x v="13"/>
    <x v="116"/>
    <x v="0"/>
  </r>
  <r>
    <x v="5"/>
    <n v="86006081"/>
    <s v="衢州荷花店"/>
    <x v="1"/>
    <s v="杭州肯德基有限公司"/>
    <s v="衢州"/>
    <x v="13"/>
    <x v="122"/>
    <x v="0"/>
  </r>
  <r>
    <x v="5"/>
    <n v="86006082"/>
    <s v="龙港龙跃店"/>
    <x v="1"/>
    <s v="杭州肯德基有限公司"/>
    <s v="龙港"/>
    <x v="13"/>
    <x v="123"/>
    <x v="0"/>
  </r>
  <r>
    <x v="5"/>
    <n v="86006084"/>
    <s v="临海耀达店"/>
    <x v="1"/>
    <s v="杭州肯德基有限公司"/>
    <s v="临海"/>
    <x v="13"/>
    <x v="116"/>
    <x v="0"/>
  </r>
  <r>
    <x v="5"/>
    <n v="86006086"/>
    <s v="宁波外滩店"/>
    <x v="1"/>
    <s v="杭州肯德基有限公司"/>
    <s v="宁波"/>
    <x v="13"/>
    <x v="118"/>
    <x v="0"/>
  </r>
  <r>
    <x v="5"/>
    <n v="86006087"/>
    <s v="富阳春秋店"/>
    <x v="1"/>
    <s v="杭州肯德基有限公司"/>
    <s v="富阳"/>
    <x v="13"/>
    <x v="119"/>
    <x v="0"/>
  </r>
  <r>
    <x v="5"/>
    <n v="86006088"/>
    <s v="温州西城店"/>
    <x v="1"/>
    <s v="杭州肯德基有限公司"/>
    <s v="温州"/>
    <x v="13"/>
    <x v="117"/>
    <x v="0"/>
  </r>
  <r>
    <x v="5"/>
    <n v="86006089"/>
    <s v="嘉善农工商店"/>
    <x v="1"/>
    <s v="杭州肯德基有限公司"/>
    <s v="嘉善"/>
    <x v="13"/>
    <x v="115"/>
    <x v="0"/>
  </r>
  <r>
    <x v="5"/>
    <n v="86006090"/>
    <s v="温岭太平店"/>
    <x v="1"/>
    <s v="杭州肯德基有限公司"/>
    <s v="温岭"/>
    <x v="13"/>
    <x v="116"/>
    <x v="0"/>
  </r>
  <r>
    <x v="5"/>
    <n v="86006091"/>
    <s v="乐清宁康店"/>
    <x v="1"/>
    <s v="杭州肯德基有限公司"/>
    <s v="乐清"/>
    <x v="13"/>
    <x v="117"/>
    <x v="0"/>
  </r>
  <r>
    <x v="5"/>
    <n v="86006092"/>
    <s v="温岭万佳店"/>
    <x v="1"/>
    <s v="杭州肯德基有限公司"/>
    <s v="温岭"/>
    <x v="13"/>
    <x v="116"/>
    <x v="0"/>
  </r>
  <r>
    <x v="5"/>
    <n v="86006093"/>
    <s v="临安国贸店"/>
    <x v="1"/>
    <s v="杭州肯德基有限公司"/>
    <s v="临安"/>
    <x v="13"/>
    <x v="119"/>
    <x v="0"/>
  </r>
  <r>
    <x v="5"/>
    <n v="86006094"/>
    <s v="柯桥乐克多店"/>
    <x v="1"/>
    <s v="杭州肯德基有限公司"/>
    <s v="柯桥"/>
    <x v="13"/>
    <x v="113"/>
    <x v="0"/>
  </r>
  <r>
    <x v="5"/>
    <n v="86006096"/>
    <s v="江城店"/>
    <x v="1"/>
    <s v="杭州肯德基有限公司"/>
    <s v="杭州"/>
    <x v="13"/>
    <x v="119"/>
    <x v="0"/>
  </r>
  <r>
    <x v="5"/>
    <n v="86006097"/>
    <s v="嵊州国商店"/>
    <x v="1"/>
    <s v="杭州肯德基有限公司"/>
    <s v="嵊州"/>
    <x v="13"/>
    <x v="113"/>
    <x v="0"/>
  </r>
  <r>
    <x v="5"/>
    <n v="86006100"/>
    <s v="永康时代店"/>
    <x v="1"/>
    <s v="杭州肯德基有限公司"/>
    <s v="永康"/>
    <x v="13"/>
    <x v="114"/>
    <x v="0"/>
  </r>
  <r>
    <x v="5"/>
    <n v="86006101"/>
    <s v="天台赤城店"/>
    <x v="1"/>
    <s v="杭州肯德基有限公司"/>
    <s v="天台"/>
    <x v="13"/>
    <x v="116"/>
    <x v="0"/>
  </r>
  <r>
    <x v="5"/>
    <n v="86006102"/>
    <s v="宁波联丰店"/>
    <x v="1"/>
    <s v="杭州肯德基有限公司"/>
    <s v="宁波"/>
    <x v="13"/>
    <x v="118"/>
    <x v="0"/>
  </r>
  <r>
    <x v="5"/>
    <n v="86006103"/>
    <s v="宁海新人民店"/>
    <x v="1"/>
    <s v="杭州肯德基有限公司"/>
    <s v="宁海"/>
    <x v="13"/>
    <x v="118"/>
    <x v="0"/>
  </r>
  <r>
    <x v="5"/>
    <n v="86006104"/>
    <s v="临安越华店"/>
    <x v="1"/>
    <s v="杭州肯德基有限公司"/>
    <s v="临安"/>
    <x v="13"/>
    <x v="119"/>
    <x v="0"/>
  </r>
  <r>
    <x v="5"/>
    <n v="86006106"/>
    <s v="温州锦绣店"/>
    <x v="1"/>
    <s v="杭州肯德基有限公司"/>
    <s v="温州"/>
    <x v="13"/>
    <x v="117"/>
    <x v="0"/>
  </r>
  <r>
    <x v="5"/>
    <n v="86006107"/>
    <s v="海盐秦山店"/>
    <x v="1"/>
    <s v="杭州肯德基有限公司"/>
    <s v="海盐"/>
    <x v="13"/>
    <x v="115"/>
    <x v="0"/>
  </r>
  <r>
    <x v="5"/>
    <n v="86006108"/>
    <s v="江山解放店"/>
    <x v="1"/>
    <s v="杭州肯德基有限公司"/>
    <s v="江山"/>
    <x v="13"/>
    <x v="122"/>
    <x v="0"/>
  </r>
  <r>
    <x v="5"/>
    <n v="86006109"/>
    <s v="温州安泰店"/>
    <x v="1"/>
    <s v="杭州肯德基有限公司"/>
    <s v="温州"/>
    <x v="13"/>
    <x v="117"/>
    <x v="0"/>
  </r>
  <r>
    <x v="5"/>
    <n v="86006110"/>
    <s v="宁波学府店"/>
    <x v="1"/>
    <s v="杭州肯德基有限公司"/>
    <s v="宁波"/>
    <x v="13"/>
    <x v="118"/>
    <x v="0"/>
  </r>
  <r>
    <x v="5"/>
    <n v="86006111"/>
    <s v="海宁华联店"/>
    <x v="1"/>
    <s v="杭州肯德基有限公司"/>
    <s v="海宁"/>
    <x v="13"/>
    <x v="115"/>
    <x v="0"/>
  </r>
  <r>
    <x v="5"/>
    <n v="86006112"/>
    <s v="杭州华商店"/>
    <x v="1"/>
    <s v="杭州肯德基有限公司"/>
    <s v="杭州"/>
    <x v="13"/>
    <x v="119"/>
    <x v="0"/>
  </r>
  <r>
    <x v="5"/>
    <n v="86006113"/>
    <s v="路桥银座店"/>
    <x v="1"/>
    <s v="杭州肯德基有限公司"/>
    <s v="路桥"/>
    <x v="13"/>
    <x v="116"/>
    <x v="1"/>
  </r>
  <r>
    <x v="5"/>
    <n v="86006114"/>
    <s v="瑞安安阳店"/>
    <x v="1"/>
    <s v="杭州肯德基有限公司"/>
    <s v="瑞安"/>
    <x v="13"/>
    <x v="117"/>
    <x v="0"/>
  </r>
  <r>
    <x v="5"/>
    <n v="86006116"/>
    <s v="湖州红旗店"/>
    <x v="1"/>
    <s v="杭州肯德基有限公司"/>
    <s v="湖州"/>
    <x v="13"/>
    <x v="112"/>
    <x v="0"/>
  </r>
  <r>
    <x v="5"/>
    <n v="86006117"/>
    <s v="杭州永安店"/>
    <x v="1"/>
    <s v="杭州肯德基有限公司"/>
    <s v="杭州"/>
    <x v="13"/>
    <x v="119"/>
    <x v="0"/>
  </r>
  <r>
    <x v="5"/>
    <n v="86006118"/>
    <s v="北仑大润发店"/>
    <x v="1"/>
    <s v="杭州肯德基有限公司"/>
    <s v="北仑"/>
    <x v="13"/>
    <x v="118"/>
    <x v="0"/>
  </r>
  <r>
    <x v="5"/>
    <n v="86006119"/>
    <s v="桐乡时代店"/>
    <x v="1"/>
    <s v="杭州肯德基有限公司"/>
    <s v="桐乡"/>
    <x v="13"/>
    <x v="115"/>
    <x v="0"/>
  </r>
  <r>
    <x v="5"/>
    <n v="86006120"/>
    <s v="绍兴新越城店"/>
    <x v="1"/>
    <s v="杭州肯德基有限公司"/>
    <s v="绍兴"/>
    <x v="13"/>
    <x v="113"/>
    <x v="0"/>
  </r>
  <r>
    <x v="5"/>
    <n v="86006121"/>
    <s v="杭州西城店"/>
    <x v="1"/>
    <s v="杭州肯德基有限公司"/>
    <s v="杭州"/>
    <x v="13"/>
    <x v="119"/>
    <x v="0"/>
  </r>
  <r>
    <x v="5"/>
    <n v="86006122"/>
    <s v="萧山天润发店"/>
    <x v="1"/>
    <s v="杭州肯德基有限公司"/>
    <s v="萧山"/>
    <x v="13"/>
    <x v="119"/>
    <x v="0"/>
  </r>
  <r>
    <x v="5"/>
    <n v="86006123"/>
    <s v="临安钱王店"/>
    <x v="1"/>
    <s v="杭州肯德基有限公司"/>
    <s v="临安"/>
    <x v="13"/>
    <x v="119"/>
    <x v="0"/>
  </r>
  <r>
    <x v="5"/>
    <n v="86006124"/>
    <s v="德清美都餐厅"/>
    <x v="1"/>
    <s v="杭州肯德基有限公司"/>
    <s v="德清"/>
    <x v="13"/>
    <x v="112"/>
    <x v="0"/>
  </r>
  <r>
    <x v="5"/>
    <n v="86006125"/>
    <s v="瑞安虹桥店"/>
    <x v="1"/>
    <s v="杭州肯德基有限公司"/>
    <s v="瑞安"/>
    <x v="13"/>
    <x v="117"/>
    <x v="0"/>
  </r>
  <r>
    <x v="5"/>
    <n v="86006126"/>
    <s v="桐庐富春江店"/>
    <x v="1"/>
    <s v="杭州肯德基有限公司"/>
    <s v="桐庐"/>
    <x v="13"/>
    <x v="119"/>
    <x v="0"/>
  </r>
  <r>
    <x v="5"/>
    <n v="86006127"/>
    <s v="绍兴金时代店"/>
    <x v="1"/>
    <s v="杭州肯德基有限公司"/>
    <s v="绍兴"/>
    <x v="13"/>
    <x v="113"/>
    <x v="0"/>
  </r>
  <r>
    <x v="5"/>
    <n v="86006128"/>
    <s v="椒江耀达店"/>
    <x v="1"/>
    <s v="杭州肯德基有限公司"/>
    <s v="椒江"/>
    <x v="13"/>
    <x v="116"/>
    <x v="0"/>
  </r>
  <r>
    <x v="5"/>
    <n v="86006129"/>
    <s v="宁波欧尚店"/>
    <x v="1"/>
    <s v="杭州肯德基有限公司"/>
    <s v="宁波"/>
    <x v="13"/>
    <x v="118"/>
    <x v="0"/>
  </r>
  <r>
    <x v="5"/>
    <n v="86006130"/>
    <s v="余姚乐客多店"/>
    <x v="1"/>
    <s v="杭州肯德基有限公司"/>
    <s v="余姚"/>
    <x v="13"/>
    <x v="118"/>
    <x v="0"/>
  </r>
  <r>
    <x v="5"/>
    <n v="86006131"/>
    <s v="丽水时代店"/>
    <x v="1"/>
    <s v="杭州肯德基有限公司"/>
    <s v="丽水"/>
    <x v="13"/>
    <x v="120"/>
    <x v="0"/>
  </r>
  <r>
    <x v="5"/>
    <n v="86006133"/>
    <s v="慈溪中心店"/>
    <x v="1"/>
    <s v="杭州肯德基有限公司"/>
    <s v="慈溪"/>
    <x v="13"/>
    <x v="118"/>
    <x v="0"/>
  </r>
  <r>
    <x v="5"/>
    <n v="86006134"/>
    <s v="吴山广场店"/>
    <x v="1"/>
    <s v="杭州肯德基有限公司"/>
    <s v="杭州"/>
    <x v="13"/>
    <x v="119"/>
    <x v="0"/>
  </r>
  <r>
    <x v="5"/>
    <n v="86006135"/>
    <s v="三门人民店"/>
    <x v="1"/>
    <s v="杭州肯德基有限公司"/>
    <s v="三门"/>
    <x v="13"/>
    <x v="116"/>
    <x v="0"/>
  </r>
  <r>
    <x v="5"/>
    <n v="86006136"/>
    <s v="杭州庆丰店"/>
    <x v="1"/>
    <s v="杭州肯德基有限公司"/>
    <s v="杭州"/>
    <x v="13"/>
    <x v="119"/>
    <x v="0"/>
  </r>
  <r>
    <x v="5"/>
    <n v="86006137"/>
    <s v="安吉胜利店"/>
    <x v="1"/>
    <s v="杭州肯德基有限公司"/>
    <s v="安吉"/>
    <x v="13"/>
    <x v="112"/>
    <x v="0"/>
  </r>
  <r>
    <x v="5"/>
    <n v="86006138"/>
    <s v="义乌香山店"/>
    <x v="1"/>
    <s v="杭州肯德基有限公司"/>
    <s v="义乌"/>
    <x v="13"/>
    <x v="114"/>
    <x v="0"/>
  </r>
  <r>
    <x v="5"/>
    <n v="86006140"/>
    <s v="富阳大润发店"/>
    <x v="1"/>
    <s v="杭州肯德基有限公司"/>
    <s v="富阳"/>
    <x v="13"/>
    <x v="119"/>
    <x v="0"/>
  </r>
  <r>
    <x v="5"/>
    <n v="86006141"/>
    <s v="杭州复兴店"/>
    <x v="1"/>
    <s v="杭州肯德基有限公司"/>
    <s v="杭州"/>
    <x v="13"/>
    <x v="119"/>
    <x v="0"/>
  </r>
  <r>
    <x v="5"/>
    <n v="86006142"/>
    <s v="东阳定安店"/>
    <x v="1"/>
    <s v="杭州肯德基有限公司"/>
    <s v="东阳"/>
    <x v="13"/>
    <x v="114"/>
    <x v="0"/>
  </r>
  <r>
    <x v="5"/>
    <n v="86006143"/>
    <s v="瓯北锦江店"/>
    <x v="1"/>
    <s v="杭州肯德基有限公司"/>
    <s v="瓯北"/>
    <x v="13"/>
    <x v="117"/>
    <x v="0"/>
  </r>
  <r>
    <x v="5"/>
    <n v="86006145"/>
    <s v="余杭交通大厦店"/>
    <x v="1"/>
    <s v="杭州肯德基有限公司"/>
    <s v="余杭"/>
    <x v="13"/>
    <x v="119"/>
    <x v="0"/>
  </r>
  <r>
    <x v="5"/>
    <n v="86006146"/>
    <s v="浦江福泰隆店"/>
    <x v="1"/>
    <s v="杭州肯德基有限公司"/>
    <s v="浦江"/>
    <x v="13"/>
    <x v="114"/>
    <x v="0"/>
  </r>
  <r>
    <x v="5"/>
    <n v="86006147"/>
    <s v="金华锦绣店"/>
    <x v="1"/>
    <s v="杭州肯德基有限公司"/>
    <s v="金华"/>
    <x v="13"/>
    <x v="114"/>
    <x v="0"/>
  </r>
  <r>
    <x v="5"/>
    <n v="86006148"/>
    <s v="杭州运河广场店"/>
    <x v="1"/>
    <s v="杭州肯德基有限公司"/>
    <s v="杭州"/>
    <x v="13"/>
    <x v="119"/>
    <x v="0"/>
  </r>
  <r>
    <x v="5"/>
    <n v="86006149"/>
    <s v="嘉兴北站店"/>
    <x v="1"/>
    <s v="杭州肯德基有限公司"/>
    <s v="嘉兴"/>
    <x v="13"/>
    <x v="115"/>
    <x v="0"/>
  </r>
  <r>
    <x v="5"/>
    <n v="86006150"/>
    <s v="周巷兴业店"/>
    <x v="1"/>
    <s v="杭州肯德基有限公司"/>
    <s v="周巷"/>
    <x v="13"/>
    <x v="118"/>
    <x v="0"/>
  </r>
  <r>
    <x v="5"/>
    <n v="86006151"/>
    <s v="兰溪大丰店"/>
    <x v="1"/>
    <s v="杭州肯德基有限公司"/>
    <s v="兰溪"/>
    <x v="13"/>
    <x v="114"/>
    <x v="0"/>
  </r>
  <r>
    <x v="5"/>
    <n v="86006152"/>
    <s v="萧山泰富店"/>
    <x v="1"/>
    <s v="杭州肯德基有限公司"/>
    <s v="萧山"/>
    <x v="13"/>
    <x v="119"/>
    <x v="0"/>
  </r>
  <r>
    <x v="5"/>
    <n v="86006153"/>
    <s v="金华福华店"/>
    <x v="1"/>
    <s v="杭州肯德基有限公司"/>
    <s v="金华"/>
    <x v="13"/>
    <x v="114"/>
    <x v="0"/>
  </r>
  <r>
    <x v="5"/>
    <n v="86006154"/>
    <s v="嵊州八达店"/>
    <x v="1"/>
    <s v="杭州肯德基有限公司"/>
    <s v="嵊州"/>
    <x v="13"/>
    <x v="113"/>
    <x v="0"/>
  </r>
  <r>
    <x v="5"/>
    <n v="86006155"/>
    <s v="兰溪兰江店"/>
    <x v="1"/>
    <s v="杭州肯德基有限公司"/>
    <s v="兰溪"/>
    <x v="13"/>
    <x v="114"/>
    <x v="0"/>
  </r>
  <r>
    <x v="5"/>
    <n v="86006156"/>
    <s v="杭州浦沿店"/>
    <x v="1"/>
    <s v="杭州肯德基有限公司"/>
    <s v="杭州"/>
    <x v="13"/>
    <x v="119"/>
    <x v="0"/>
  </r>
  <r>
    <x v="5"/>
    <n v="86006158"/>
    <s v="武义时代店"/>
    <x v="1"/>
    <s v="杭州肯德基有限公司"/>
    <s v="武义"/>
    <x v="13"/>
    <x v="114"/>
    <x v="0"/>
  </r>
  <r>
    <x v="5"/>
    <n v="86006159"/>
    <s v="南浔泰安店"/>
    <x v="1"/>
    <s v="杭州肯德基有限公司"/>
    <s v="南浔"/>
    <x v="13"/>
    <x v="112"/>
    <x v="0"/>
  </r>
  <r>
    <x v="5"/>
    <n v="86006160"/>
    <s v="乐清清远店"/>
    <x v="1"/>
    <s v="杭州肯德基有限公司"/>
    <s v="乐清"/>
    <x v="13"/>
    <x v="117"/>
    <x v="0"/>
  </r>
  <r>
    <x v="5"/>
    <n v="86006162"/>
    <s v="杭州香积寺店"/>
    <x v="1"/>
    <s v="杭州肯德基有限公司"/>
    <s v="杭州"/>
    <x v="13"/>
    <x v="119"/>
    <x v="0"/>
  </r>
  <r>
    <x v="5"/>
    <n v="86006163"/>
    <s v="玉环玉兴店"/>
    <x v="1"/>
    <s v="杭州肯德基有限公司"/>
    <s v="玉环"/>
    <x v="13"/>
    <x v="117"/>
    <x v="0"/>
  </r>
  <r>
    <x v="5"/>
    <n v="86006164"/>
    <s v="绍兴胜利店"/>
    <x v="1"/>
    <s v="杭州肯德基有限公司"/>
    <s v="绍兴"/>
    <x v="13"/>
    <x v="113"/>
    <x v="0"/>
  </r>
  <r>
    <x v="5"/>
    <n v="86006166"/>
    <s v="义乌宾王店"/>
    <x v="1"/>
    <s v="杭州肯德基有限公司"/>
    <s v="义乌"/>
    <x v="13"/>
    <x v="114"/>
    <x v="0"/>
  </r>
  <r>
    <x v="5"/>
    <n v="86006167"/>
    <s v="镇海鼓楼店"/>
    <x v="1"/>
    <s v="杭州肯德基有限公司"/>
    <s v="镇海"/>
    <x v="13"/>
    <x v="118"/>
    <x v="0"/>
  </r>
  <r>
    <x v="5"/>
    <n v="86006168"/>
    <s v="杭州红石店"/>
    <x v="1"/>
    <s v="杭州肯德基有限公司"/>
    <s v="杭州"/>
    <x v="13"/>
    <x v="119"/>
    <x v="0"/>
  </r>
  <r>
    <x v="5"/>
    <n v="86006170"/>
    <s v="临海回浦店"/>
    <x v="1"/>
    <s v="杭州肯德基有限公司"/>
    <s v="临海"/>
    <x v="13"/>
    <x v="116"/>
    <x v="0"/>
  </r>
  <r>
    <x v="5"/>
    <n v="86006171"/>
    <s v="宁波甬耀店"/>
    <x v="1"/>
    <s v="杭州肯德基有限公司"/>
    <s v="宁波"/>
    <x v="13"/>
    <x v="118"/>
    <x v="0"/>
  </r>
  <r>
    <x v="5"/>
    <n v="86006172"/>
    <s v="湖州新天地店"/>
    <x v="1"/>
    <s v="杭州肯德基有限公司"/>
    <s v="湖州"/>
    <x v="13"/>
    <x v="112"/>
    <x v="0"/>
  </r>
  <r>
    <x v="5"/>
    <n v="86006173"/>
    <s v="象山天安店"/>
    <x v="1"/>
    <s v="杭州肯德基有限公司"/>
    <s v="象山"/>
    <x v="13"/>
    <x v="118"/>
    <x v="0"/>
  </r>
  <r>
    <x v="5"/>
    <n v="86006174"/>
    <s v="温州邻里店"/>
    <x v="1"/>
    <s v="杭州肯德基有限公司"/>
    <s v="温州"/>
    <x v="13"/>
    <x v="117"/>
    <x v="0"/>
  </r>
  <r>
    <x v="5"/>
    <n v="86006175"/>
    <s v="瑞安万松店"/>
    <x v="1"/>
    <s v="杭州肯德基有限公司"/>
    <s v="瑞安"/>
    <x v="13"/>
    <x v="117"/>
    <x v="0"/>
  </r>
  <r>
    <x v="5"/>
    <n v="86006176"/>
    <s v="椒江红旗店"/>
    <x v="1"/>
    <s v="杭州肯德基有限公司"/>
    <s v="椒江"/>
    <x v="13"/>
    <x v="116"/>
    <x v="0"/>
  </r>
  <r>
    <x v="5"/>
    <n v="86006177"/>
    <s v="虹桥幸福店"/>
    <x v="1"/>
    <s v="杭州肯德基有限公司"/>
    <s v="虹桥"/>
    <x v="13"/>
    <x v="117"/>
    <x v="0"/>
  </r>
  <r>
    <x v="5"/>
    <n v="86006178"/>
    <s v="余姚天一店"/>
    <x v="1"/>
    <s v="杭州肯德基有限公司"/>
    <s v="余姚"/>
    <x v="13"/>
    <x v="118"/>
    <x v="0"/>
  </r>
  <r>
    <x v="5"/>
    <n v="86006179"/>
    <s v="新塘乐购店"/>
    <x v="1"/>
    <s v="杭州肯德基有限公司"/>
    <s v="杭州"/>
    <x v="13"/>
    <x v="119"/>
    <x v="0"/>
  </r>
  <r>
    <x v="5"/>
    <n v="86006180"/>
    <s v="欧尚沧海店"/>
    <x v="1"/>
    <s v="杭州肯德基有限公司"/>
    <s v="宁波"/>
    <x v="13"/>
    <x v="118"/>
    <x v="0"/>
  </r>
  <r>
    <x v="5"/>
    <n v="86006181"/>
    <s v="衢州香溢店"/>
    <x v="1"/>
    <s v="杭州肯德基有限公司"/>
    <s v="衢州"/>
    <x v="13"/>
    <x v="122"/>
    <x v="0"/>
  </r>
  <r>
    <x v="5"/>
    <n v="86006182"/>
    <s v="慈溪虞波店"/>
    <x v="1"/>
    <s v="杭州肯德基有限公司"/>
    <s v="慈溪"/>
    <x v="13"/>
    <x v="118"/>
    <x v="0"/>
  </r>
  <r>
    <x v="5"/>
    <n v="86006183"/>
    <s v="杭州阳光店"/>
    <x v="1"/>
    <s v="杭州肯德基有限公司"/>
    <s v="杭州"/>
    <x v="13"/>
    <x v="119"/>
    <x v="0"/>
  </r>
  <r>
    <x v="5"/>
    <n v="86006184"/>
    <s v="绍兴悦来店"/>
    <x v="1"/>
    <s v="杭州肯德基有限公司"/>
    <s v="绍兴"/>
    <x v="13"/>
    <x v="113"/>
    <x v="0"/>
  </r>
  <r>
    <x v="5"/>
    <n v="86006185"/>
    <s v="嘉兴江南摩尔店"/>
    <x v="1"/>
    <s v="杭州肯德基有限公司"/>
    <s v="嘉兴"/>
    <x v="13"/>
    <x v="115"/>
    <x v="0"/>
  </r>
  <r>
    <x v="5"/>
    <n v="86006186"/>
    <s v="苍南城中店"/>
    <x v="1"/>
    <s v="杭州肯德基有限公司"/>
    <s v="苍南"/>
    <x v="13"/>
    <x v="117"/>
    <x v="0"/>
  </r>
  <r>
    <x v="5"/>
    <n v="86006189"/>
    <s v="慈溪天久店"/>
    <x v="1"/>
    <s v="杭州肯德基有限公司"/>
    <s v="慈溪"/>
    <x v="13"/>
    <x v="118"/>
    <x v="0"/>
  </r>
  <r>
    <x v="5"/>
    <n v="86006190"/>
    <s v="温岭昌辉店"/>
    <x v="1"/>
    <s v="杭州肯德基有限公司"/>
    <s v="温岭"/>
    <x v="13"/>
    <x v="116"/>
    <x v="0"/>
  </r>
  <r>
    <x v="5"/>
    <n v="86006191"/>
    <s v="杭州城站店"/>
    <x v="1"/>
    <s v="杭州肯德基有限公司"/>
    <s v="杭州"/>
    <x v="13"/>
    <x v="119"/>
    <x v="0"/>
  </r>
  <r>
    <x v="5"/>
    <n v="86006192"/>
    <s v="温州火车站店"/>
    <x v="1"/>
    <s v="杭州肯德基有限公司"/>
    <s v="温州"/>
    <x v="13"/>
    <x v="117"/>
    <x v="0"/>
  </r>
  <r>
    <x v="5"/>
    <n v="86006193"/>
    <s v="欧尚东港店"/>
    <x v="1"/>
    <s v="杭州肯德基有限公司"/>
    <s v="普陀"/>
    <x v="13"/>
    <x v="121"/>
    <x v="0"/>
  </r>
  <r>
    <x v="5"/>
    <n v="86006194"/>
    <s v="宁波万达店"/>
    <x v="1"/>
    <s v="杭州肯德基有限公司"/>
    <s v="宁波"/>
    <x v="13"/>
    <x v="118"/>
    <x v="0"/>
  </r>
  <r>
    <x v="5"/>
    <n v="86006195"/>
    <s v="义乌宗泽店"/>
    <x v="1"/>
    <s v="杭州肯德基有限公司"/>
    <s v="义乌"/>
    <x v="13"/>
    <x v="114"/>
    <x v="0"/>
  </r>
  <r>
    <x v="5"/>
    <n v="86006196"/>
    <s v="青田鹤城店"/>
    <x v="1"/>
    <s v="杭州肯德基有限公司"/>
    <s v="青田"/>
    <x v="13"/>
    <x v="120"/>
    <x v="0"/>
  </r>
  <r>
    <x v="5"/>
    <n v="86006197"/>
    <s v="泗门慈客隆店"/>
    <x v="1"/>
    <s v="杭州肯德基有限公司"/>
    <s v="泗门"/>
    <x v="13"/>
    <x v="118"/>
    <x v="0"/>
  </r>
  <r>
    <x v="5"/>
    <n v="86006198"/>
    <s v="平湖新华店"/>
    <x v="1"/>
    <s v="杭州肯德基有限公司"/>
    <s v="平湖"/>
    <x v="13"/>
    <x v="115"/>
    <x v="0"/>
  </r>
  <r>
    <x v="5"/>
    <n v="86006199"/>
    <s v="温州大学城店"/>
    <x v="1"/>
    <s v="杭州肯德基有限公司"/>
    <s v="温州"/>
    <x v="13"/>
    <x v="117"/>
    <x v="0"/>
  </r>
  <r>
    <x v="5"/>
    <n v="86006200"/>
    <s v="温州文化中心店"/>
    <x v="1"/>
    <s v="杭州肯德基有限公司"/>
    <s v="温州"/>
    <x v="13"/>
    <x v="117"/>
    <x v="0"/>
  </r>
  <r>
    <x v="5"/>
    <n v="86006202"/>
    <s v="萧山机场店"/>
    <x v="1"/>
    <s v="杭州肯德基有限公司"/>
    <s v="萧山"/>
    <x v="13"/>
    <x v="119"/>
    <x v="0"/>
  </r>
  <r>
    <x v="5"/>
    <n v="86006203"/>
    <s v="余杭莱蒙店"/>
    <x v="1"/>
    <s v="杭州肯德基有限公司"/>
    <s v="余杭"/>
    <x v="13"/>
    <x v="119"/>
    <x v="0"/>
  </r>
  <r>
    <x v="5"/>
    <n v="86006204"/>
    <s v="义乌北苑店"/>
    <x v="1"/>
    <s v="杭州肯德基有限公司"/>
    <s v="义乌"/>
    <x v="13"/>
    <x v="114"/>
    <x v="0"/>
  </r>
  <r>
    <x v="5"/>
    <n v="86006205"/>
    <s v="杭州文三店"/>
    <x v="1"/>
    <s v="杭州肯德基有限公司"/>
    <s v="杭州"/>
    <x v="13"/>
    <x v="119"/>
    <x v="0"/>
  </r>
  <r>
    <x v="5"/>
    <n v="86006206"/>
    <s v="黄岩新世纪店"/>
    <x v="1"/>
    <s v="杭州肯德基有限公司"/>
    <s v="黄岩"/>
    <x v="13"/>
    <x v="116"/>
    <x v="0"/>
  </r>
  <r>
    <x v="5"/>
    <n v="86006207"/>
    <s v="柳市柳青店"/>
    <x v="1"/>
    <s v="杭州肯德基有限公司"/>
    <s v="柳市"/>
    <x v="13"/>
    <x v="117"/>
    <x v="0"/>
  </r>
  <r>
    <x v="5"/>
    <n v="86006208"/>
    <s v="金华时代店"/>
    <x v="1"/>
    <s v="杭州肯德基有限公司"/>
    <s v="金华"/>
    <x v="13"/>
    <x v="114"/>
    <x v="0"/>
  </r>
  <r>
    <x v="5"/>
    <n v="86006209"/>
    <s v="石浦金山店"/>
    <x v="1"/>
    <s v="杭州肯德基有限公司"/>
    <s v="石浦"/>
    <x v="13"/>
    <x v="118"/>
    <x v="0"/>
  </r>
  <r>
    <x v="5"/>
    <n v="86006210"/>
    <s v="北仑长江店"/>
    <x v="1"/>
    <s v="杭州肯德基有限公司"/>
    <s v="北仑"/>
    <x v="13"/>
    <x v="118"/>
    <x v="0"/>
  </r>
  <r>
    <x v="5"/>
    <n v="86006211"/>
    <s v="上虞大润发店"/>
    <x v="1"/>
    <s v="杭州肯德基有限公司"/>
    <s v="上虞"/>
    <x v="13"/>
    <x v="113"/>
    <x v="0"/>
  </r>
  <r>
    <x v="5"/>
    <n v="86006212"/>
    <s v="义乌福田店"/>
    <x v="1"/>
    <s v="杭州肯德基有限公司"/>
    <s v="义乌"/>
    <x v="13"/>
    <x v="114"/>
    <x v="0"/>
  </r>
  <r>
    <x v="5"/>
    <n v="86006213"/>
    <s v="杭州万象店"/>
    <x v="1"/>
    <s v="杭州肯德基有限公司"/>
    <s v="杭州"/>
    <x v="13"/>
    <x v="119"/>
    <x v="0"/>
  </r>
  <r>
    <x v="5"/>
    <n v="86006214"/>
    <s v="柯桥金都店"/>
    <x v="1"/>
    <s v="杭州肯德基有限公司"/>
    <s v="柯桥"/>
    <x v="13"/>
    <x v="113"/>
    <x v="0"/>
  </r>
  <r>
    <x v="5"/>
    <n v="86006215"/>
    <s v="象山丹峰店"/>
    <x v="1"/>
    <s v="杭州肯德基有限公司"/>
    <s v="象山"/>
    <x v="13"/>
    <x v="118"/>
    <x v="0"/>
  </r>
  <r>
    <x v="5"/>
    <n v="86006216"/>
    <s v="杭州九堡店"/>
    <x v="1"/>
    <s v="杭州肯德基有限公司"/>
    <s v="杭州"/>
    <x v="13"/>
    <x v="119"/>
    <x v="0"/>
  </r>
  <r>
    <x v="5"/>
    <n v="86006217"/>
    <s v="柯桥华泰店"/>
    <x v="1"/>
    <s v="杭州肯德基有限公司"/>
    <s v="柯桥"/>
    <x v="13"/>
    <x v="113"/>
    <x v="0"/>
  </r>
  <r>
    <x v="5"/>
    <n v="86006218"/>
    <s v="观海卫海卫店"/>
    <x v="1"/>
    <s v="杭州肯德基有限公司"/>
    <s v="观海卫"/>
    <x v="13"/>
    <x v="118"/>
    <x v="0"/>
  </r>
  <r>
    <x v="5"/>
    <n v="86006219"/>
    <s v="萧山香江店"/>
    <x v="1"/>
    <s v="杭州肯德基有限公司"/>
    <s v="萧山"/>
    <x v="13"/>
    <x v="119"/>
    <x v="0"/>
  </r>
  <r>
    <x v="5"/>
    <n v="86006220"/>
    <s v="定海解放店"/>
    <x v="1"/>
    <s v="杭州肯德基有限公司"/>
    <s v="定海"/>
    <x v="13"/>
    <x v="121"/>
    <x v="0"/>
  </r>
  <r>
    <x v="5"/>
    <n v="86006221"/>
    <s v="义乌江东店"/>
    <x v="1"/>
    <s v="杭州肯德基有限公司"/>
    <s v="义乌"/>
    <x v="13"/>
    <x v="114"/>
    <x v="0"/>
  </r>
  <r>
    <x v="5"/>
    <n v="86006222"/>
    <s v="东阳振兴店"/>
    <x v="1"/>
    <s v="杭州肯德基有限公司"/>
    <s v="东阳"/>
    <x v="13"/>
    <x v="114"/>
    <x v="0"/>
  </r>
  <r>
    <x v="5"/>
    <n v="86006223"/>
    <s v="嘉兴欧尚店"/>
    <x v="1"/>
    <s v="杭州肯德基有限公司"/>
    <s v="嘉兴"/>
    <x v="13"/>
    <x v="115"/>
    <x v="0"/>
  </r>
  <r>
    <x v="5"/>
    <n v="86006225"/>
    <s v="浦江财富店"/>
    <x v="1"/>
    <s v="杭州肯德基有限公司"/>
    <s v="浦江"/>
    <x v="13"/>
    <x v="114"/>
    <x v="0"/>
  </r>
  <r>
    <x v="5"/>
    <n v="86006226"/>
    <s v="杭州秋涛店"/>
    <x v="1"/>
    <s v="杭州肯德基有限公司"/>
    <s v="杭州"/>
    <x v="13"/>
    <x v="119"/>
    <x v="0"/>
  </r>
  <r>
    <x v="5"/>
    <n v="86006227"/>
    <s v="富阳龙山店"/>
    <x v="1"/>
    <s v="杭州肯德基有限公司"/>
    <s v="富阳"/>
    <x v="13"/>
    <x v="119"/>
    <x v="0"/>
  </r>
  <r>
    <x v="5"/>
    <n v="86006228"/>
    <s v="普陀东海店"/>
    <x v="1"/>
    <s v="杭州肯德基有限公司"/>
    <s v="普陀"/>
    <x v="13"/>
    <x v="121"/>
    <x v="0"/>
  </r>
  <r>
    <x v="5"/>
    <n v="86006229"/>
    <s v="诸暨大润发店"/>
    <x v="1"/>
    <s v="杭州肯德基有限公司"/>
    <s v="诸暨"/>
    <x v="13"/>
    <x v="113"/>
    <x v="0"/>
  </r>
  <r>
    <x v="5"/>
    <n v="86006230"/>
    <s v="长兴人民店"/>
    <x v="1"/>
    <s v="杭州肯德基有限公司"/>
    <s v="长兴"/>
    <x v="13"/>
    <x v="112"/>
    <x v="0"/>
  </r>
  <r>
    <x v="5"/>
    <n v="86006231"/>
    <s v="萧山拱秀店"/>
    <x v="1"/>
    <s v="杭州肯德基有限公司"/>
    <s v="萧山"/>
    <x v="13"/>
    <x v="119"/>
    <x v="0"/>
  </r>
  <r>
    <x v="5"/>
    <n v="86006232"/>
    <s v="杭州北山店"/>
    <x v="1"/>
    <s v="杭州肯德基有限公司"/>
    <s v="杭州"/>
    <x v="13"/>
    <x v="119"/>
    <x v="0"/>
  </r>
  <r>
    <x v="5"/>
    <n v="86006233"/>
    <s v="路桥中兴店"/>
    <x v="1"/>
    <s v="杭州肯德基有限公司"/>
    <s v="路桥"/>
    <x v="13"/>
    <x v="116"/>
    <x v="0"/>
  </r>
  <r>
    <x v="5"/>
    <n v="86006234"/>
    <s v="杜桥杜川店"/>
    <x v="1"/>
    <s v="杭州肯德基有限公司"/>
    <s v="杜桥"/>
    <x v="13"/>
    <x v="116"/>
    <x v="0"/>
  </r>
  <r>
    <x v="5"/>
    <n v="86006235"/>
    <s v="平阳解放店"/>
    <x v="1"/>
    <s v="杭州肯德基有限公司"/>
    <s v="平阳"/>
    <x v="13"/>
    <x v="117"/>
    <x v="0"/>
  </r>
  <r>
    <x v="5"/>
    <n v="86006236"/>
    <s v="宁海金昌店"/>
    <x v="1"/>
    <s v="杭州肯德基有限公司"/>
    <s v="宁海"/>
    <x v="13"/>
    <x v="118"/>
    <x v="0"/>
  </r>
  <r>
    <x v="5"/>
    <n v="86006237"/>
    <s v="宁波永达店"/>
    <x v="1"/>
    <s v="杭州肯德基有限公司"/>
    <s v="宁波"/>
    <x v="13"/>
    <x v="118"/>
    <x v="0"/>
  </r>
  <r>
    <x v="5"/>
    <n v="86006238"/>
    <s v="大溪德明店"/>
    <x v="1"/>
    <s v="杭州肯德基有限公司"/>
    <s v="大溪"/>
    <x v="13"/>
    <x v="116"/>
    <x v="0"/>
  </r>
  <r>
    <x v="5"/>
    <n v="86006239"/>
    <s v="温州五马店"/>
    <x v="1"/>
    <s v="杭州肯德基有限公司"/>
    <s v="温州"/>
    <x v="13"/>
    <x v="117"/>
    <x v="0"/>
  </r>
  <r>
    <x v="5"/>
    <n v="86006240"/>
    <s v="杭州火车站店"/>
    <x v="1"/>
    <s v="杭州肯德基有限公司"/>
    <s v="杭州"/>
    <x v="13"/>
    <x v="119"/>
    <x v="0"/>
  </r>
  <r>
    <x v="5"/>
    <n v="86006242"/>
    <s v="椒江欧尚东海店"/>
    <x v="1"/>
    <s v="杭州肯德基有限公司"/>
    <s v="椒江"/>
    <x v="13"/>
    <x v="116"/>
    <x v="0"/>
  </r>
  <r>
    <x v="5"/>
    <n v="86006243"/>
    <s v="织里富民店"/>
    <x v="1"/>
    <s v="杭州肯德基有限公司"/>
    <s v="织里"/>
    <x v="13"/>
    <x v="112"/>
    <x v="0"/>
  </r>
  <r>
    <x v="5"/>
    <n v="86006244"/>
    <s v="杭州双菱店"/>
    <x v="1"/>
    <s v="杭州肯德基有限公司"/>
    <s v="杭州"/>
    <x v="13"/>
    <x v="119"/>
    <x v="0"/>
  </r>
  <r>
    <x v="5"/>
    <n v="86006245"/>
    <s v="瓜沥航民店"/>
    <x v="1"/>
    <s v="杭州肯德基有限公司"/>
    <s v="瓜沥"/>
    <x v="13"/>
    <x v="119"/>
    <x v="0"/>
  </r>
  <r>
    <x v="5"/>
    <n v="86006246"/>
    <s v="逍林樟新店"/>
    <x v="1"/>
    <s v="杭州肯德基有限公司"/>
    <s v="逍林"/>
    <x v="13"/>
    <x v="118"/>
    <x v="0"/>
  </r>
  <r>
    <x v="5"/>
    <n v="86006247"/>
    <s v="濮院金泰店"/>
    <x v="1"/>
    <s v="杭州肯德基有限公司"/>
    <s v="濮院"/>
    <x v="13"/>
    <x v="115"/>
    <x v="0"/>
  </r>
  <r>
    <x v="5"/>
    <n v="86006248"/>
    <s v="奉化太平洋店"/>
    <x v="1"/>
    <s v="杭州肯德基有限公司"/>
    <s v="奉化"/>
    <x v="13"/>
    <x v="118"/>
    <x v="0"/>
  </r>
  <r>
    <x v="5"/>
    <n v="86006249"/>
    <s v="杭州钛合店"/>
    <x v="1"/>
    <s v="杭州肯德基有限公司"/>
    <s v="杭州"/>
    <x v="13"/>
    <x v="119"/>
    <x v="0"/>
  </r>
  <r>
    <x v="5"/>
    <n v="86006250"/>
    <s v="杭州福雷德店"/>
    <x v="1"/>
    <s v="杭州肯德基有限公司"/>
    <s v="杭州"/>
    <x v="13"/>
    <x v="119"/>
    <x v="0"/>
  </r>
  <r>
    <x v="5"/>
    <n v="86006251"/>
    <s v="平湖大润发店"/>
    <x v="1"/>
    <s v="杭州肯德基有限公司"/>
    <s v="平湖"/>
    <x v="13"/>
    <x v="115"/>
    <x v="0"/>
  </r>
  <r>
    <x v="5"/>
    <n v="86006252"/>
    <s v="宁波易买得店"/>
    <x v="1"/>
    <s v="杭州肯德基有限公司"/>
    <s v="宁波"/>
    <x v="13"/>
    <x v="118"/>
    <x v="1"/>
  </r>
  <r>
    <x v="5"/>
    <n v="86006253"/>
    <s v="海宁龙城店"/>
    <x v="1"/>
    <s v="杭州肯德基有限公司"/>
    <s v="海宁"/>
    <x v="13"/>
    <x v="115"/>
    <x v="0"/>
  </r>
  <r>
    <x v="5"/>
    <n v="86006255"/>
    <s v="诸暨新一百店"/>
    <x v="1"/>
    <s v="杭州肯德基有限公司"/>
    <s v="诸暨"/>
    <x v="13"/>
    <x v="113"/>
    <x v="0"/>
  </r>
  <r>
    <x v="5"/>
    <n v="86006256"/>
    <s v="义乌宏迪店"/>
    <x v="1"/>
    <s v="杭州肯德基有限公司"/>
    <s v="义乌"/>
    <x v="13"/>
    <x v="114"/>
    <x v="0"/>
  </r>
  <r>
    <x v="5"/>
    <n v="86006257"/>
    <s v="桐乡中都店"/>
    <x v="1"/>
    <s v="杭州肯德基有限公司"/>
    <s v="桐乡"/>
    <x v="13"/>
    <x v="115"/>
    <x v="0"/>
  </r>
  <r>
    <x v="5"/>
    <n v="86006260"/>
    <s v="慈溪大润发店"/>
    <x v="1"/>
    <s v="杭州肯德基有限公司"/>
    <s v="慈溪"/>
    <x v="13"/>
    <x v="118"/>
    <x v="0"/>
  </r>
  <r>
    <x v="5"/>
    <n v="86006261"/>
    <s v="黄岩国贸店"/>
    <x v="1"/>
    <s v="杭州肯德基有限公司"/>
    <s v="黄岩"/>
    <x v="13"/>
    <x v="116"/>
    <x v="0"/>
  </r>
  <r>
    <x v="5"/>
    <n v="86006262"/>
    <s v="柯桥万商店"/>
    <x v="1"/>
    <s v="杭州肯德基有限公司"/>
    <s v="柯桥"/>
    <x v="13"/>
    <x v="113"/>
    <x v="0"/>
  </r>
  <r>
    <x v="5"/>
    <n v="86006263"/>
    <s v="定海东门店"/>
    <x v="1"/>
    <s v="杭州肯德基有限公司"/>
    <s v="定海"/>
    <x v="13"/>
    <x v="121"/>
    <x v="0"/>
  </r>
  <r>
    <x v="5"/>
    <n v="86006264"/>
    <s v="义乌临江店"/>
    <x v="1"/>
    <s v="杭州肯德基有限公司"/>
    <s v="义乌"/>
    <x v="13"/>
    <x v="114"/>
    <x v="0"/>
  </r>
  <r>
    <x v="5"/>
    <n v="86006265"/>
    <s v="大唐开元店"/>
    <x v="1"/>
    <s v="杭州肯德基有限公司"/>
    <s v="大唐"/>
    <x v="13"/>
    <x v="113"/>
    <x v="0"/>
  </r>
  <r>
    <x v="5"/>
    <n v="86006266"/>
    <s v="泽国幸福店"/>
    <x v="1"/>
    <s v="杭州肯德基有限公司"/>
    <s v="泽国"/>
    <x v="13"/>
    <x v="116"/>
    <x v="0"/>
  </r>
  <r>
    <x v="5"/>
    <n v="86006267"/>
    <s v="温岭乐购店"/>
    <x v="1"/>
    <s v="杭州肯德基有限公司"/>
    <s v="温岭"/>
    <x v="13"/>
    <x v="116"/>
    <x v="0"/>
  </r>
  <r>
    <x v="5"/>
    <n v="86006268"/>
    <s v="椒江乐购店"/>
    <x v="1"/>
    <s v="杭州肯德基有限公司"/>
    <s v="椒江"/>
    <x v="13"/>
    <x v="116"/>
    <x v="0"/>
  </r>
  <r>
    <x v="5"/>
    <n v="86006269"/>
    <s v="奉化大润发店"/>
    <x v="1"/>
    <s v="杭州肯德基有限公司"/>
    <s v="奉化"/>
    <x v="13"/>
    <x v="118"/>
    <x v="0"/>
  </r>
  <r>
    <x v="5"/>
    <n v="86006271"/>
    <s v="转塘世纪联华"/>
    <x v="1"/>
    <s v="杭州肯德基有限公司"/>
    <s v="转塘"/>
    <x v="13"/>
    <x v="119"/>
    <x v="0"/>
  </r>
  <r>
    <x v="5"/>
    <n v="86006272"/>
    <s v="杭州武林服饰城店"/>
    <x v="1"/>
    <s v="杭州肯德基有限公司"/>
    <s v="杭州"/>
    <x v="13"/>
    <x v="119"/>
    <x v="0"/>
  </r>
  <r>
    <x v="5"/>
    <n v="86006273"/>
    <s v="义乌义东店"/>
    <x v="1"/>
    <s v="杭州肯德基有限公司"/>
    <s v="义乌"/>
    <x v="13"/>
    <x v="114"/>
    <x v="0"/>
  </r>
  <r>
    <x v="5"/>
    <n v="86006274"/>
    <s v="杭州四季青店"/>
    <x v="1"/>
    <s v="杭州肯德基有限公司"/>
    <s v="杭州"/>
    <x v="13"/>
    <x v="119"/>
    <x v="0"/>
  </r>
  <r>
    <x v="5"/>
    <n v="86006275"/>
    <s v="杭州钱江市场店"/>
    <x v="1"/>
    <s v="杭州肯德基有限公司"/>
    <s v="杭州"/>
    <x v="13"/>
    <x v="119"/>
    <x v="0"/>
  </r>
  <r>
    <x v="5"/>
    <n v="86006276"/>
    <s v="北仑君临店"/>
    <x v="1"/>
    <s v="杭州肯德基有限公司"/>
    <s v="北仑"/>
    <x v="13"/>
    <x v="118"/>
    <x v="0"/>
  </r>
  <r>
    <x v="5"/>
    <n v="86006277"/>
    <s v="半山中联店"/>
    <x v="1"/>
    <s v="杭州肯德基有限公司"/>
    <s v="半山"/>
    <x v="13"/>
    <x v="119"/>
    <x v="0"/>
  </r>
  <r>
    <x v="5"/>
    <n v="86006278"/>
    <s v="嘉兴长安休息站店"/>
    <x v="1"/>
    <s v="杭州肯德基有限公司"/>
    <s v="嘉兴"/>
    <x v="13"/>
    <x v="115"/>
    <x v="0"/>
  </r>
  <r>
    <x v="5"/>
    <n v="86006279"/>
    <s v="余杭禹航店"/>
    <x v="1"/>
    <s v="杭州肯德基有限公司"/>
    <s v="余杭镇"/>
    <x v="13"/>
    <x v="119"/>
    <x v="0"/>
  </r>
  <r>
    <x v="5"/>
    <n v="86006280"/>
    <s v="绍兴中兴"/>
    <x v="1"/>
    <s v="杭州肯德基有限公司"/>
    <s v="绍兴"/>
    <x v="13"/>
    <x v="113"/>
    <x v="0"/>
  </r>
  <r>
    <x v="5"/>
    <n v="86006281"/>
    <s v="杭州庆春银泰店"/>
    <x v="1"/>
    <s v="杭州肯德基有限公司"/>
    <s v="杭州"/>
    <x v="13"/>
    <x v="119"/>
    <x v="0"/>
  </r>
  <r>
    <x v="5"/>
    <n v="86006282"/>
    <s v="留下西溪店"/>
    <x v="1"/>
    <s v="杭州肯德基有限公司"/>
    <s v="留下"/>
    <x v="13"/>
    <x v="119"/>
    <x v="0"/>
  </r>
  <r>
    <x v="5"/>
    <n v="86006283"/>
    <s v="慈溪新都店"/>
    <x v="1"/>
    <s v="杭州肯德基有限公司"/>
    <s v="慈溪"/>
    <x v="13"/>
    <x v="118"/>
    <x v="0"/>
  </r>
  <r>
    <x v="5"/>
    <n v="86006284"/>
    <s v="鳌江新河店"/>
    <x v="1"/>
    <s v="杭州肯德基有限公司"/>
    <s v="鳌江"/>
    <x v="13"/>
    <x v="117"/>
    <x v="0"/>
  </r>
  <r>
    <x v="5"/>
    <n v="86006285"/>
    <s v="宁波中兴店"/>
    <x v="1"/>
    <s v="杭州肯德基有限公司"/>
    <s v="宁波"/>
    <x v="13"/>
    <x v="118"/>
    <x v="0"/>
  </r>
  <r>
    <x v="5"/>
    <n v="86006286"/>
    <s v="桐庐大润发店"/>
    <x v="1"/>
    <s v="杭州肯德基有限公司"/>
    <s v="桐庐"/>
    <x v="13"/>
    <x v="119"/>
    <x v="0"/>
  </r>
  <r>
    <x v="5"/>
    <n v="86006287"/>
    <s v="杭州星光店"/>
    <x v="1"/>
    <s v="杭州肯德基有限公司"/>
    <s v="杭州"/>
    <x v="13"/>
    <x v="119"/>
    <x v="0"/>
  </r>
  <r>
    <x v="5"/>
    <n v="86006288"/>
    <s v="金华银泰店"/>
    <x v="1"/>
    <s v="杭州肯德基有限公司"/>
    <s v="金华"/>
    <x v="13"/>
    <x v="114"/>
    <x v="0"/>
  </r>
  <r>
    <x v="5"/>
    <n v="86006289"/>
    <s v="临海柏叶店"/>
    <x v="1"/>
    <s v="杭州肯德基有限公司"/>
    <s v="临海"/>
    <x v="13"/>
    <x v="116"/>
    <x v="0"/>
  </r>
  <r>
    <x v="5"/>
    <n v="86006290"/>
    <s v="余姚四明店"/>
    <x v="1"/>
    <s v="杭州肯德基有限公司"/>
    <s v="余姚"/>
    <x v="13"/>
    <x v="118"/>
    <x v="0"/>
  </r>
  <r>
    <x v="5"/>
    <n v="86006291"/>
    <s v="西蒙印象城店"/>
    <x v="1"/>
    <s v="杭州肯德基有限公司"/>
    <s v="杭州"/>
    <x v="13"/>
    <x v="119"/>
    <x v="0"/>
  </r>
  <r>
    <x v="5"/>
    <n v="86006292"/>
    <s v="店口万安店"/>
    <x v="1"/>
    <s v="杭州肯德基有限公司"/>
    <s v="店口"/>
    <x v="13"/>
    <x v="113"/>
    <x v="0"/>
  </r>
  <r>
    <x v="5"/>
    <n v="86006293"/>
    <s v="建德大润发店"/>
    <x v="1"/>
    <s v="杭州肯德基有限公司"/>
    <s v="建德"/>
    <x v="13"/>
    <x v="119"/>
    <x v="0"/>
  </r>
  <r>
    <x v="5"/>
    <n v="86006294"/>
    <s v="长兴欧尚店"/>
    <x v="1"/>
    <s v="杭州肯德基有限公司"/>
    <s v="长兴"/>
    <x v="13"/>
    <x v="112"/>
    <x v="0"/>
  </r>
  <r>
    <x v="5"/>
    <n v="86006295"/>
    <s v="杭州湖滨店"/>
    <x v="1"/>
    <s v="杭州肯德基有限公司"/>
    <s v="杭州"/>
    <x v="13"/>
    <x v="119"/>
    <x v="0"/>
  </r>
  <r>
    <x v="5"/>
    <n v="86006296"/>
    <s v="小港红联店"/>
    <x v="1"/>
    <s v="杭州肯德基有限公司"/>
    <s v="小港"/>
    <x v="13"/>
    <x v="118"/>
    <x v="0"/>
  </r>
  <r>
    <x v="5"/>
    <n v="86006297"/>
    <s v="嘉善乐购店"/>
    <x v="1"/>
    <s v="杭州肯德基有限公司"/>
    <s v="嘉善"/>
    <x v="13"/>
    <x v="115"/>
    <x v="0"/>
  </r>
  <r>
    <x v="5"/>
    <n v="86006298"/>
    <s v="丁桥物美店"/>
    <x v="1"/>
    <s v="杭州肯德基有限公司"/>
    <s v="杭州"/>
    <x v="13"/>
    <x v="119"/>
    <x v="0"/>
  </r>
  <r>
    <x v="5"/>
    <n v="86006299"/>
    <s v="新昌华翔店"/>
    <x v="1"/>
    <s v="杭州肯德基有限公司"/>
    <s v="新昌"/>
    <x v="13"/>
    <x v="113"/>
    <x v="0"/>
  </r>
  <r>
    <x v="5"/>
    <n v="86006351"/>
    <s v="海盐大润发店"/>
    <x v="1"/>
    <s v="杭州肯德基有限公司"/>
    <s v="海盐"/>
    <x v="13"/>
    <x v="115"/>
    <x v="0"/>
  </r>
  <r>
    <x v="5"/>
    <n v="86006352"/>
    <s v="杭州新解百店"/>
    <x v="1"/>
    <s v="杭州肯德基有限公司"/>
    <s v="杭州"/>
    <x v="13"/>
    <x v="119"/>
    <x v="0"/>
  </r>
  <r>
    <x v="5"/>
    <n v="86006353"/>
    <s v="华润万象城店"/>
    <x v="1"/>
    <s v="杭州肯德基有限公司"/>
    <s v="杭州"/>
    <x v="13"/>
    <x v="119"/>
    <x v="0"/>
  </r>
  <r>
    <x v="5"/>
    <n v="86006354"/>
    <s v="宁波泰富店"/>
    <x v="1"/>
    <s v="杭州肯德基有限公司"/>
    <s v="宁波"/>
    <x v="13"/>
    <x v="118"/>
    <x v="0"/>
  </r>
  <r>
    <x v="5"/>
    <n v="86006355"/>
    <s v="德清正翔店"/>
    <x v="1"/>
    <s v="杭州肯德基有限公司"/>
    <s v="德清"/>
    <x v="13"/>
    <x v="112"/>
    <x v="0"/>
  </r>
  <r>
    <x v="5"/>
    <n v="86006356"/>
    <s v="富阳玉长城店"/>
    <x v="1"/>
    <s v="杭州肯德基有限公司"/>
    <s v="富阳"/>
    <x v="13"/>
    <x v="119"/>
    <x v="0"/>
  </r>
  <r>
    <x v="5"/>
    <n v="86006357"/>
    <s v="湖州爱山店"/>
    <x v="1"/>
    <s v="杭州肯德基有限公司"/>
    <s v="湖州"/>
    <x v="13"/>
    <x v="112"/>
    <x v="0"/>
  </r>
  <r>
    <x v="5"/>
    <n v="86006358"/>
    <s v="杭州信义坊店"/>
    <x v="1"/>
    <s v="杭州肯德基有限公司"/>
    <s v="杭州"/>
    <x v="13"/>
    <x v="119"/>
    <x v="0"/>
  </r>
  <r>
    <x v="5"/>
    <n v="86006359"/>
    <s v="浙江奥特莱斯店"/>
    <x v="1"/>
    <s v="杭州肯德基有限公司"/>
    <s v="杭州"/>
    <x v="13"/>
    <x v="119"/>
    <x v="0"/>
  </r>
  <r>
    <x v="5"/>
    <n v="86006360"/>
    <s v="海宁正翔店"/>
    <x v="1"/>
    <s v="杭州肯德基有限公司"/>
    <s v="海宁"/>
    <x v="13"/>
    <x v="115"/>
    <x v="0"/>
  </r>
  <r>
    <x v="5"/>
    <n v="86006361"/>
    <s v="宁波百丈店"/>
    <x v="1"/>
    <s v="杭州肯德基有限公司"/>
    <s v="宁波"/>
    <x v="13"/>
    <x v="118"/>
    <x v="0"/>
  </r>
  <r>
    <x v="5"/>
    <n v="86006362"/>
    <s v="塘下塘川店"/>
    <x v="1"/>
    <s v="杭州肯德基有限公司"/>
    <s v="塘下"/>
    <x v="13"/>
    <x v="117"/>
    <x v="0"/>
  </r>
  <r>
    <x v="5"/>
    <n v="86006363"/>
    <s v="杭州湖畔店"/>
    <x v="1"/>
    <s v="杭州肯德基有限公司"/>
    <s v="杭州"/>
    <x v="13"/>
    <x v="119"/>
    <x v="0"/>
  </r>
  <r>
    <x v="5"/>
    <n v="86006365"/>
    <s v="慈溪香格店"/>
    <x v="1"/>
    <s v="杭州肯德基有限公司"/>
    <s v="慈溪"/>
    <x v="13"/>
    <x v="118"/>
    <x v="0"/>
  </r>
  <r>
    <x v="5"/>
    <n v="86006366"/>
    <s v="绍兴欧尚店"/>
    <x v="1"/>
    <s v="杭州肯德基有限公司"/>
    <s v="绍兴"/>
    <x v="13"/>
    <x v="113"/>
    <x v="0"/>
  </r>
  <r>
    <x v="5"/>
    <n v="86006367"/>
    <s v="杭州环北店"/>
    <x v="1"/>
    <s v="杭州肯德基有限公司"/>
    <s v="杭州"/>
    <x v="13"/>
    <x v="119"/>
    <x v="1"/>
  </r>
  <r>
    <x v="5"/>
    <n v="86006368"/>
    <s v="龙湾罗东店"/>
    <x v="1"/>
    <s v="杭州肯德基有限公司"/>
    <s v="龙湾"/>
    <x v="13"/>
    <x v="124"/>
    <x v="0"/>
  </r>
  <r>
    <x v="5"/>
    <n v="86006369"/>
    <s v="鄞州乐购店"/>
    <x v="1"/>
    <s v="杭州肯德基有限公司"/>
    <s v="宁波"/>
    <x v="13"/>
    <x v="118"/>
    <x v="0"/>
  </r>
  <r>
    <x v="5"/>
    <n v="86006370"/>
    <s v="杭州北站店"/>
    <x v="1"/>
    <s v="杭州肯德基有限公司"/>
    <s v="杭州"/>
    <x v="13"/>
    <x v="119"/>
    <x v="0"/>
  </r>
  <r>
    <x v="5"/>
    <n v="86006371"/>
    <s v="义乌火车站店"/>
    <x v="1"/>
    <s v="杭州肯德基有限公司"/>
    <s v="义乌"/>
    <x v="13"/>
    <x v="114"/>
    <x v="0"/>
  </r>
  <r>
    <x v="5"/>
    <n v="86006372"/>
    <s v="坎门振兴店"/>
    <x v="1"/>
    <s v="杭州肯德基有限公司"/>
    <s v="坎门"/>
    <x v="13"/>
    <x v="117"/>
    <x v="1"/>
  </r>
  <r>
    <x v="5"/>
    <n v="86006373"/>
    <s v="宁波江北万达店"/>
    <x v="1"/>
    <s v="杭州肯德基有限公司"/>
    <s v="宁波"/>
    <x v="13"/>
    <x v="118"/>
    <x v="0"/>
  </r>
  <r>
    <x v="5"/>
    <n v="86006374"/>
    <s v="柯桥万达店"/>
    <x v="1"/>
    <s v="杭州肯德基有限公司"/>
    <s v="柯桥"/>
    <x v="13"/>
    <x v="113"/>
    <x v="0"/>
  </r>
  <r>
    <x v="5"/>
    <n v="86006375"/>
    <s v="新塘世纪联华店"/>
    <x v="1"/>
    <s v="杭州肯德基有限公司"/>
    <s v="杭州"/>
    <x v="13"/>
    <x v="119"/>
    <x v="0"/>
  </r>
  <r>
    <x v="5"/>
    <n v="86006376"/>
    <s v="宁波联盛店"/>
    <x v="1"/>
    <s v="杭州肯德基有限公司"/>
    <s v="宁波"/>
    <x v="13"/>
    <x v="118"/>
    <x v="0"/>
  </r>
  <r>
    <x v="5"/>
    <n v="86006377"/>
    <s v="文三颐高店"/>
    <x v="1"/>
    <s v="杭州肯德基有限公司"/>
    <s v="杭州"/>
    <x v="13"/>
    <x v="119"/>
    <x v="0"/>
  </r>
  <r>
    <x v="5"/>
    <n v="86006378"/>
    <s v="龙泉新华店"/>
    <x v="1"/>
    <s v="杭州肯德基有限公司"/>
    <s v="龙泉"/>
    <x v="13"/>
    <x v="120"/>
    <x v="0"/>
  </r>
  <r>
    <x v="5"/>
    <n v="86006379"/>
    <s v="嘉善大润发店"/>
    <x v="1"/>
    <s v="杭州肯德基有限公司"/>
    <s v="嘉善"/>
    <x v="13"/>
    <x v="115"/>
    <x v="0"/>
  </r>
  <r>
    <x v="5"/>
    <n v="86006380"/>
    <s v="新登新兴店"/>
    <x v="1"/>
    <s v="杭州肯德基有限公司"/>
    <s v="新登"/>
    <x v="13"/>
    <x v="119"/>
    <x v="0"/>
  </r>
  <r>
    <x v="5"/>
    <n v="86006381"/>
    <s v="嘉兴家乐福旭辉店"/>
    <x v="1"/>
    <s v="杭州肯德基有限公司"/>
    <s v="嘉兴"/>
    <x v="13"/>
    <x v="115"/>
    <x v="1"/>
  </r>
  <r>
    <x v="5"/>
    <n v="86006382"/>
    <s v="莫干山物美店"/>
    <x v="1"/>
    <s v="杭州肯德基有限公司"/>
    <s v="杭州"/>
    <x v="13"/>
    <x v="119"/>
    <x v="0"/>
  </r>
  <r>
    <x v="5"/>
    <n v="86006383"/>
    <s v="北白象东大店"/>
    <x v="1"/>
    <s v="杭州肯德基有限公司"/>
    <s v="北白象"/>
    <x v="13"/>
    <x v="117"/>
    <x v="0"/>
  </r>
  <r>
    <x v="5"/>
    <n v="86006384"/>
    <s v="杭州剧院店"/>
    <x v="1"/>
    <s v="杭州肯德基有限公司"/>
    <s v="杭州"/>
    <x v="13"/>
    <x v="119"/>
    <x v="0"/>
  </r>
  <r>
    <x v="5"/>
    <n v="86006385"/>
    <s v="上虞万和城店"/>
    <x v="1"/>
    <s v="杭州肯德基有限公司"/>
    <s v="上虞"/>
    <x v="13"/>
    <x v="113"/>
    <x v="0"/>
  </r>
  <r>
    <x v="5"/>
    <n v="86006387"/>
    <s v="宁波桑德兹店"/>
    <x v="1"/>
    <s v="杭州肯德基有限公司"/>
    <s v="宁波"/>
    <x v="13"/>
    <x v="118"/>
    <x v="0"/>
  </r>
  <r>
    <x v="5"/>
    <n v="86006388"/>
    <s v="嘉兴中港城店"/>
    <x v="1"/>
    <s v="杭州肯德基有限公司"/>
    <s v="嘉兴"/>
    <x v="13"/>
    <x v="115"/>
    <x v="0"/>
  </r>
  <r>
    <x v="5"/>
    <n v="86006389"/>
    <s v="江北世纪联华店"/>
    <x v="1"/>
    <s v="杭州肯德基有限公司"/>
    <s v="宁波"/>
    <x v="13"/>
    <x v="118"/>
    <x v="0"/>
  </r>
  <r>
    <x v="5"/>
    <n v="86006390"/>
    <s v="宁波世纪东方店"/>
    <x v="1"/>
    <s v="杭州肯德基有限公司"/>
    <s v="宁波"/>
    <x v="13"/>
    <x v="118"/>
    <x v="0"/>
  </r>
  <r>
    <x v="5"/>
    <n v="86006391"/>
    <s v="西湖时代店"/>
    <x v="1"/>
    <s v="杭州肯德基有限公司"/>
    <s v="杭州"/>
    <x v="13"/>
    <x v="119"/>
    <x v="0"/>
  </r>
  <r>
    <x v="5"/>
    <n v="86006392"/>
    <s v="三门首府店"/>
    <x v="1"/>
    <s v="杭州肯德基有限公司"/>
    <s v="三门"/>
    <x v="13"/>
    <x v="116"/>
    <x v="0"/>
  </r>
  <r>
    <x v="5"/>
    <n v="86006394"/>
    <s v="下沙和达城店"/>
    <x v="1"/>
    <s v="杭州肯德基有限公司"/>
    <s v="杭州"/>
    <x v="13"/>
    <x v="119"/>
    <x v="0"/>
  </r>
  <r>
    <x v="5"/>
    <n v="86006395"/>
    <s v="海宁皮革城店"/>
    <x v="1"/>
    <s v="杭州肯德基有限公司"/>
    <s v="海宁"/>
    <x v="13"/>
    <x v="115"/>
    <x v="0"/>
  </r>
  <r>
    <x v="5"/>
    <n v="86006396"/>
    <s v="江山东方店"/>
    <x v="1"/>
    <s v="杭州肯德基有限公司"/>
    <s v="江山"/>
    <x v="13"/>
    <x v="122"/>
    <x v="0"/>
  </r>
  <r>
    <x v="5"/>
    <n v="86006397"/>
    <s v="龙湾人本店"/>
    <x v="1"/>
    <s v="杭州肯德基有限公司"/>
    <s v="龙湾"/>
    <x v="13"/>
    <x v="124"/>
    <x v="0"/>
  </r>
  <r>
    <x v="5"/>
    <n v="86006398"/>
    <s v="下沙星尚城店"/>
    <x v="1"/>
    <s v="杭州肯德基有限公司"/>
    <s v="杭州"/>
    <x v="13"/>
    <x v="119"/>
    <x v="0"/>
  </r>
  <r>
    <x v="5"/>
    <n v="86006399"/>
    <s v="宁波洪塘海德店"/>
    <x v="1"/>
    <s v="杭州肯德基有限公司"/>
    <s v="宁波"/>
    <x v="13"/>
    <x v="118"/>
    <x v="0"/>
  </r>
  <r>
    <x v="5"/>
    <n v="86006400"/>
    <s v="水头江山店"/>
    <x v="1"/>
    <s v="杭州肯德基有限公司"/>
    <s v="水头"/>
    <x v="13"/>
    <x v="117"/>
    <x v="0"/>
  </r>
  <r>
    <x v="5"/>
    <n v="86006451"/>
    <s v="临安万华店"/>
    <x v="1"/>
    <s v="杭州肯德基有限公司"/>
    <s v="临安"/>
    <x v="13"/>
    <x v="119"/>
    <x v="0"/>
  </r>
  <r>
    <x v="5"/>
    <n v="86006452"/>
    <s v="瑞安电影院店"/>
    <x v="1"/>
    <s v="杭州肯德基有限公司"/>
    <s v="瑞安"/>
    <x v="13"/>
    <x v="117"/>
    <x v="0"/>
  </r>
  <r>
    <x v="5"/>
    <n v="86006453"/>
    <s v="骆驼欧尚店"/>
    <x v="1"/>
    <s v="杭州肯德基有限公司"/>
    <s v="骆驼"/>
    <x v="13"/>
    <x v="118"/>
    <x v="0"/>
  </r>
  <r>
    <x v="5"/>
    <n v="86006454"/>
    <s v="象山大润发店"/>
    <x v="1"/>
    <s v="杭州肯德基有限公司"/>
    <s v="象山"/>
    <x v="13"/>
    <x v="118"/>
    <x v="0"/>
  </r>
  <r>
    <x v="5"/>
    <n v="86006455"/>
    <s v="黄岩大润发店"/>
    <x v="1"/>
    <s v="杭州肯德基有限公司"/>
    <s v="黄岩"/>
    <x v="13"/>
    <x v="116"/>
    <x v="0"/>
  </r>
  <r>
    <x v="5"/>
    <n v="86006456"/>
    <s v="萧山恒隆店"/>
    <x v="1"/>
    <s v="杭州肯德基有限公司"/>
    <s v="萧山"/>
    <x v="13"/>
    <x v="119"/>
    <x v="0"/>
  </r>
  <r>
    <x v="5"/>
    <n v="86006457"/>
    <s v="常山定阳店"/>
    <x v="1"/>
    <s v="杭州肯德基有限公司"/>
    <s v="常山"/>
    <x v="13"/>
    <x v="122"/>
    <x v="0"/>
  </r>
  <r>
    <x v="5"/>
    <n v="86006459"/>
    <s v="路桥华联店"/>
    <x v="1"/>
    <s v="杭州肯德基有限公司"/>
    <s v="路桥"/>
    <x v="13"/>
    <x v="116"/>
    <x v="0"/>
  </r>
  <r>
    <x v="5"/>
    <n v="86006460"/>
    <s v="杭州灵隐店"/>
    <x v="1"/>
    <s v="杭州肯德基有限公司"/>
    <s v="杭州"/>
    <x v="13"/>
    <x v="119"/>
    <x v="0"/>
  </r>
  <r>
    <x v="5"/>
    <n v="86006461"/>
    <s v="杭州莲花店"/>
    <x v="1"/>
    <s v="杭州肯德基有限公司"/>
    <s v="杭州"/>
    <x v="13"/>
    <x v="119"/>
    <x v="0"/>
  </r>
  <r>
    <x v="5"/>
    <n v="86006462"/>
    <s v="宁波客运中心店"/>
    <x v="1"/>
    <s v="杭州肯德基有限公司"/>
    <s v="宁波"/>
    <x v="13"/>
    <x v="118"/>
    <x v="0"/>
  </r>
  <r>
    <x v="5"/>
    <n v="86006463"/>
    <s v="温州火车南站店"/>
    <x v="1"/>
    <s v="杭州肯德基有限公司"/>
    <s v="温州"/>
    <x v="13"/>
    <x v="117"/>
    <x v="0"/>
  </r>
  <r>
    <x v="5"/>
    <n v="86006464"/>
    <s v="金华双龙店"/>
    <x v="1"/>
    <s v="杭州肯德基有限公司"/>
    <s v="金华"/>
    <x v="13"/>
    <x v="114"/>
    <x v="0"/>
  </r>
  <r>
    <x v="5"/>
    <n v="86006465"/>
    <s v="义乌银泰店"/>
    <x v="1"/>
    <s v="杭州肯德基有限公司"/>
    <s v="义乌"/>
    <x v="13"/>
    <x v="114"/>
    <x v="0"/>
  </r>
  <r>
    <x v="5"/>
    <n v="86006466"/>
    <s v="湖州物美店"/>
    <x v="1"/>
    <s v="杭州肯德基有限公司"/>
    <s v="湖州"/>
    <x v="13"/>
    <x v="112"/>
    <x v="0"/>
  </r>
  <r>
    <x v="5"/>
    <n v="86006467"/>
    <s v="塘栖广济店"/>
    <x v="1"/>
    <s v="杭州肯德基有限公司"/>
    <s v="塘栖"/>
    <x v="13"/>
    <x v="119"/>
    <x v="0"/>
  </r>
  <r>
    <x v="5"/>
    <n v="86006468"/>
    <s v="东阳金天地店"/>
    <x v="1"/>
    <s v="杭州肯德基有限公司"/>
    <s v="东阳"/>
    <x v="13"/>
    <x v="114"/>
    <x v="0"/>
  </r>
  <r>
    <x v="5"/>
    <n v="86006469"/>
    <s v="慈溪银泰店"/>
    <x v="1"/>
    <s v="杭州肯德基有限公司"/>
    <s v="慈溪"/>
    <x v="13"/>
    <x v="118"/>
    <x v="0"/>
  </r>
  <r>
    <x v="5"/>
    <n v="86006470"/>
    <s v="临城乐购店"/>
    <x v="1"/>
    <s v="杭州肯德基有限公司"/>
    <s v="定海"/>
    <x v="13"/>
    <x v="121"/>
    <x v="0"/>
  </r>
  <r>
    <x v="5"/>
    <n v="86006471"/>
    <s v="余姚嘉悦店"/>
    <x v="1"/>
    <s v="杭州肯德基有限公司"/>
    <s v="余姚"/>
    <x v="13"/>
    <x v="118"/>
    <x v="0"/>
  </r>
  <r>
    <x v="5"/>
    <n v="86006473"/>
    <s v="永康大润发店"/>
    <x v="1"/>
    <s v="杭州肯德基有限公司"/>
    <s v="永康"/>
    <x v="13"/>
    <x v="114"/>
    <x v="0"/>
  </r>
  <r>
    <x v="5"/>
    <n v="86006474"/>
    <s v="桐乡乐购店"/>
    <x v="1"/>
    <s v="杭州肯德基有限公司"/>
    <s v="桐乡"/>
    <x v="13"/>
    <x v="115"/>
    <x v="0"/>
  </r>
  <r>
    <x v="5"/>
    <n v="86006475"/>
    <s v="嘉善恒利店"/>
    <x v="1"/>
    <s v="杭州肯德基有限公司"/>
    <s v="嘉善"/>
    <x v="13"/>
    <x v="115"/>
    <x v="0"/>
  </r>
  <r>
    <x v="5"/>
    <n v="86006478"/>
    <s v="宁波钱湖天地店"/>
    <x v="1"/>
    <s v="杭州肯德基有限公司"/>
    <s v="宁波"/>
    <x v="13"/>
    <x v="118"/>
    <x v="0"/>
  </r>
  <r>
    <x v="5"/>
    <n v="86006479"/>
    <s v="临浦峙山店"/>
    <x v="1"/>
    <s v="杭州肯德基有限公司"/>
    <s v="临浦"/>
    <x v="13"/>
    <x v="119"/>
    <x v="0"/>
  </r>
  <r>
    <x v="5"/>
    <n v="86006480"/>
    <s v="义乌银海店"/>
    <x v="1"/>
    <s v="杭州肯德基有限公司"/>
    <s v="义乌"/>
    <x v="13"/>
    <x v="114"/>
    <x v="0"/>
  </r>
  <r>
    <x v="5"/>
    <n v="86006481"/>
    <s v="桐庐世纪联华店"/>
    <x v="1"/>
    <s v="杭州肯德基有限公司"/>
    <s v="桐庐"/>
    <x v="13"/>
    <x v="119"/>
    <x v="0"/>
  </r>
  <r>
    <x v="5"/>
    <n v="86006483"/>
    <s v="定海新天地店"/>
    <x v="1"/>
    <s v="杭州肯德基有限公司"/>
    <s v="定海"/>
    <x v="13"/>
    <x v="121"/>
    <x v="0"/>
  </r>
  <r>
    <x v="5"/>
    <n v="86006484"/>
    <s v="温州双屿店"/>
    <x v="1"/>
    <s v="杭州肯德基有限公司"/>
    <s v="温州"/>
    <x v="13"/>
    <x v="117"/>
    <x v="0"/>
  </r>
  <r>
    <x v="5"/>
    <n v="86006485"/>
    <s v="乌镇东栅店"/>
    <x v="1"/>
    <s v="杭州肯德基有限公司"/>
    <s v="乌镇"/>
    <x v="13"/>
    <x v="115"/>
    <x v="0"/>
  </r>
  <r>
    <x v="5"/>
    <n v="86006486"/>
    <s v="嘉兴火车站店"/>
    <x v="1"/>
    <s v="杭州肯德基有限公司"/>
    <s v="嘉兴"/>
    <x v="13"/>
    <x v="115"/>
    <x v="0"/>
  </r>
  <r>
    <x v="5"/>
    <n v="86006487"/>
    <s v="萧山汇德隆店"/>
    <x v="1"/>
    <s v="杭州肯德基有限公司"/>
    <s v="萧山"/>
    <x v="13"/>
    <x v="119"/>
    <x v="0"/>
  </r>
  <r>
    <x v="5"/>
    <n v="86006488"/>
    <s v="岱山日达店"/>
    <x v="1"/>
    <s v="杭州肯德基有限公司"/>
    <s v="岱山"/>
    <x v="13"/>
    <x v="121"/>
    <x v="0"/>
  </r>
  <r>
    <x v="5"/>
    <n v="86006489"/>
    <s v="丽水学院店"/>
    <x v="1"/>
    <s v="杭州肯德基有限公司"/>
    <s v="丽水"/>
    <x v="13"/>
    <x v="120"/>
    <x v="0"/>
  </r>
  <r>
    <x v="5"/>
    <n v="86006490"/>
    <s v="宁海大观园店"/>
    <x v="1"/>
    <s v="杭州肯德基有限公司"/>
    <s v="宁海"/>
    <x v="13"/>
    <x v="118"/>
    <x v="0"/>
  </r>
  <r>
    <x v="5"/>
    <n v="86006491"/>
    <s v="杭州和平饭店店"/>
    <x v="1"/>
    <s v="杭州肯德基有限公司"/>
    <s v="杭州"/>
    <x v="13"/>
    <x v="119"/>
    <x v="0"/>
  </r>
  <r>
    <x v="5"/>
    <n v="86006492"/>
    <s v="萧山机场T3到达厅店"/>
    <x v="1"/>
    <s v="杭州肯德基有限公司"/>
    <s v="萧山"/>
    <x v="13"/>
    <x v="119"/>
    <x v="0"/>
  </r>
  <r>
    <x v="5"/>
    <n v="86006493"/>
    <s v="奉化银泰店"/>
    <x v="1"/>
    <s v="杭州肯德基有限公司"/>
    <s v="奉化"/>
    <x v="13"/>
    <x v="118"/>
    <x v="0"/>
  </r>
  <r>
    <x v="5"/>
    <n v="86006494"/>
    <s v="温岭数码店"/>
    <x v="1"/>
    <s v="杭州肯德基有限公司"/>
    <s v="温岭"/>
    <x v="13"/>
    <x v="116"/>
    <x v="0"/>
  </r>
  <r>
    <x v="5"/>
    <n v="86006495"/>
    <s v="宁波来福士店"/>
    <x v="1"/>
    <s v="杭州肯德基有限公司"/>
    <s v="宁波"/>
    <x v="13"/>
    <x v="118"/>
    <x v="0"/>
  </r>
  <r>
    <x v="5"/>
    <n v="86006496"/>
    <s v="宁波马园店"/>
    <x v="1"/>
    <s v="杭州肯德基有限公司"/>
    <s v="宁波"/>
    <x v="13"/>
    <x v="118"/>
    <x v="0"/>
  </r>
  <r>
    <x v="5"/>
    <n v="86006497"/>
    <s v="镇海华润店"/>
    <x v="1"/>
    <s v="杭州肯德基有限公司"/>
    <s v="镇海"/>
    <x v="13"/>
    <x v="118"/>
    <x v="0"/>
  </r>
  <r>
    <x v="5"/>
    <n v="86006498"/>
    <s v="温州龙湾大歌星店"/>
    <x v="1"/>
    <s v="杭州肯德基有限公司"/>
    <s v="温州"/>
    <x v="13"/>
    <x v="117"/>
    <x v="0"/>
  </r>
  <r>
    <x v="5"/>
    <n v="86006499"/>
    <s v="衢州凯升店"/>
    <x v="1"/>
    <s v="杭州肯德基有限公司"/>
    <s v="衢州"/>
    <x v="13"/>
    <x v="122"/>
    <x v="0"/>
  </r>
  <r>
    <x v="5"/>
    <n v="86006852"/>
    <s v="慈溪环城店"/>
    <x v="1"/>
    <s v="杭州肯德基有限公司"/>
    <s v="慈溪"/>
    <x v="13"/>
    <x v="118"/>
    <x v="0"/>
  </r>
  <r>
    <x v="5"/>
    <n v="86006853"/>
    <s v="宁波万成店"/>
    <x v="1"/>
    <s v="杭州肯德基有限公司"/>
    <s v="宁波"/>
    <x v="13"/>
    <x v="118"/>
    <x v="0"/>
  </r>
  <r>
    <x v="5"/>
    <n v="86006854"/>
    <s v="观海卫福山店"/>
    <x v="1"/>
    <s v="杭州肯德基有限公司"/>
    <s v="观海卫"/>
    <x v="13"/>
    <x v="118"/>
    <x v="0"/>
  </r>
  <r>
    <x v="5"/>
    <n v="86006857"/>
    <s v="鄞州启明店"/>
    <x v="1"/>
    <s v="杭州肯德基有限公司"/>
    <s v="宁波"/>
    <x v="13"/>
    <x v="118"/>
    <x v="0"/>
  </r>
  <r>
    <x v="5"/>
    <n v="86006858"/>
    <s v="杭州星民DT店"/>
    <x v="1"/>
    <s v="杭州肯德基有限公司"/>
    <s v="杭州"/>
    <x v="13"/>
    <x v="119"/>
    <x v="0"/>
  </r>
  <r>
    <x v="5"/>
    <n v="86006859"/>
    <s v="杭州赛码DT店"/>
    <x v="1"/>
    <s v="杭州肯德基有限公司"/>
    <s v="杭州"/>
    <x v="13"/>
    <x v="119"/>
    <x v="0"/>
  </r>
  <r>
    <x v="5"/>
    <n v="86006861"/>
    <s v="义蓬购物中心DT店"/>
    <x v="1"/>
    <s v="杭州肯德基有限公司"/>
    <s v="义蓬"/>
    <x v="13"/>
    <x v="119"/>
    <x v="0"/>
  </r>
  <r>
    <x v="5"/>
    <n v="86006863"/>
    <s v="普陀鑫材DT店"/>
    <x v="1"/>
    <s v="杭州肯德基有限公司"/>
    <s v="普陀"/>
    <x v="13"/>
    <x v="121"/>
    <x v="0"/>
  </r>
  <r>
    <x v="5"/>
    <n v="86006864"/>
    <s v="临平绿城蓝庭店DT"/>
    <x v="1"/>
    <s v="杭州肯德基有限公司"/>
    <s v="余杭"/>
    <x v="13"/>
    <x v="119"/>
    <x v="0"/>
  </r>
  <r>
    <x v="5"/>
    <n v="12219799"/>
    <s v="嘉兴少年路店"/>
    <x v="1"/>
    <s v="杭州肯德基有限公司"/>
    <s v="嘉兴"/>
    <x v="13"/>
    <x v="115"/>
    <x v="0"/>
  </r>
  <r>
    <x v="5"/>
    <n v="12489850"/>
    <s v="金华一百店"/>
    <x v="1"/>
    <s v="杭州肯德基有限公司"/>
    <s v="金华"/>
    <x v="13"/>
    <x v="114"/>
    <x v="0"/>
  </r>
  <r>
    <x v="5"/>
    <n v="86006201"/>
    <s v="诸暨时代店"/>
    <x v="1"/>
    <s v="杭州肯德基有限公司"/>
    <s v="诸暨"/>
    <x v="13"/>
    <x v="113"/>
    <x v="0"/>
  </r>
  <r>
    <x v="5"/>
    <n v="80061074"/>
    <s v="海盐大桥北服务区"/>
    <x v="1"/>
    <s v="杭州肯德基有限公司"/>
    <s v="海盐"/>
    <x v="13"/>
    <x v="115"/>
    <x v="0"/>
  </r>
  <r>
    <x v="5"/>
    <n v="80061073"/>
    <s v="安吉昌硕"/>
    <x v="1"/>
    <s v="杭州肯德基有限公司"/>
    <s v="安吉"/>
    <x v="13"/>
    <x v="112"/>
    <x v="0"/>
  </r>
  <r>
    <x v="5"/>
    <n v="80061071"/>
    <s v="长兴海洋城"/>
    <x v="1"/>
    <s v="杭州肯德基有限公司"/>
    <s v="长兴"/>
    <x v="13"/>
    <x v="112"/>
    <x v="0"/>
  </r>
  <r>
    <x v="5"/>
    <n v="80061077"/>
    <s v="嵊州世纪联华"/>
    <x v="1"/>
    <s v="杭州肯德基有限公司"/>
    <s v="嵊州"/>
    <x v="13"/>
    <x v="113"/>
    <x v="0"/>
  </r>
  <r>
    <x v="5"/>
    <n v="80061045"/>
    <s v="杭州宋城"/>
    <x v="1"/>
    <s v="杭州肯德基有限公司"/>
    <s v="杭州"/>
    <x v="13"/>
    <x v="119"/>
    <x v="0"/>
  </r>
  <r>
    <x v="5"/>
    <n v="80061068"/>
    <s v="衢江东方"/>
    <x v="1"/>
    <s v="杭州肯德基有限公司"/>
    <s v="衢州"/>
    <x v="13"/>
    <x v="122"/>
    <x v="0"/>
  </r>
  <r>
    <x v="5"/>
    <n v="80061076"/>
    <s v="宁波港隆"/>
    <x v="1"/>
    <s v="杭州肯德基有限公司"/>
    <s v="宁波"/>
    <x v="13"/>
    <x v="118"/>
    <x v="0"/>
  </r>
  <r>
    <x v="5"/>
    <n v="80061078"/>
    <s v="嘉兴万达KFC"/>
    <x v="1"/>
    <s v="杭州肯德基有限公司"/>
    <s v="嘉兴"/>
    <x v="13"/>
    <x v="115"/>
    <x v="0"/>
  </r>
  <r>
    <x v="5"/>
    <n v="80061055"/>
    <s v="三墩厚仁"/>
    <x v="1"/>
    <s v="杭州肯德基有限公司"/>
    <s v="三墩"/>
    <x v="13"/>
    <x v="119"/>
    <x v="0"/>
  </r>
  <r>
    <x v="5"/>
    <n v="86006860"/>
    <s v="钱清钱门学府DT"/>
    <x v="1"/>
    <s v="杭州肯德基有限公司"/>
    <s v="柯桥"/>
    <x v="13"/>
    <x v="113"/>
    <x v="0"/>
  </r>
  <r>
    <x v="5"/>
    <n v="86018594"/>
    <s v="宁波港隆时代"/>
    <x v="2"/>
    <s v="上海必胜客有限公司"/>
    <s v="宁波"/>
    <x v="13"/>
    <x v="118"/>
    <x v="0"/>
  </r>
  <r>
    <x v="5"/>
    <n v="86018591"/>
    <s v="嘉兴万达广场"/>
    <x v="2"/>
    <s v="上海必胜客有限公司"/>
    <s v="嘉兴"/>
    <x v="13"/>
    <x v="115"/>
    <x v="0"/>
  </r>
  <r>
    <x v="5"/>
    <n v="86018589"/>
    <s v="路桥东森"/>
    <x v="2"/>
    <s v="上海必胜客有限公司"/>
    <s v="路桥"/>
    <x v="13"/>
    <x v="116"/>
    <x v="0"/>
  </r>
  <r>
    <x v="5"/>
    <n v="80061083"/>
    <s v="宁波环球城"/>
    <x v="1"/>
    <s v="杭州肯德基有限公司"/>
    <s v="宁波"/>
    <x v="13"/>
    <x v="118"/>
    <x v="0"/>
  </r>
  <r>
    <x v="5"/>
    <n v="80061084"/>
    <s v="宁波新水街"/>
    <x v="1"/>
    <s v="杭州肯德基有限公司"/>
    <s v="宁波"/>
    <x v="13"/>
    <x v="118"/>
    <x v="0"/>
  </r>
  <r>
    <x v="5"/>
    <s v="86018408"/>
    <s v="宁波银泰PH"/>
    <x v="2"/>
    <s v="上海必胜客有限公司"/>
    <s v="宁波"/>
    <x v="13"/>
    <x v="118"/>
    <x v="0"/>
  </r>
  <r>
    <x v="5"/>
    <s v="80181755"/>
    <s v="余姚嘉悦宅急送餐厅"/>
    <x v="3"/>
    <s v="上海必胜客有限公司"/>
    <s v="余姚"/>
    <x v="13"/>
    <x v="118"/>
    <x v="0"/>
  </r>
  <r>
    <x v="5"/>
    <n v="80061060"/>
    <s v="下沙龙湖"/>
    <x v="1"/>
    <s v="杭州肯德基有限公司"/>
    <s v="杭州"/>
    <x v="13"/>
    <x v="119"/>
    <x v="0"/>
  </r>
  <r>
    <x v="5"/>
    <n v="86018413"/>
    <s v="衢州东方广场"/>
    <x v="2"/>
    <s v="上海必胜客有限公司"/>
    <s v="衢州"/>
    <x v="13"/>
    <x v="122"/>
    <x v="0"/>
  </r>
  <r>
    <x v="5"/>
    <n v="86018537"/>
    <s v="杭州灵隐解百"/>
    <x v="2"/>
    <s v="上海必胜客有限公司"/>
    <s v="杭州"/>
    <x v="13"/>
    <x v="119"/>
    <x v="0"/>
  </r>
  <r>
    <x v="5"/>
    <n v="86018587"/>
    <s v="下沙龙湖"/>
    <x v="2"/>
    <s v="上海必胜客有限公司"/>
    <s v="杭州"/>
    <x v="13"/>
    <x v="119"/>
    <x v="0"/>
  </r>
  <r>
    <x v="5"/>
    <n v="80181767"/>
    <s v="湖州滨河"/>
    <x v="3"/>
    <s v="上海必胜客有限公司"/>
    <s v="湖州"/>
    <x v="13"/>
    <x v="112"/>
    <x v="0"/>
  </r>
  <r>
    <x v="5"/>
    <n v="86018422"/>
    <s v="江山东方时代"/>
    <x v="2"/>
    <s v="上海必胜客有限公司"/>
    <s v="江山"/>
    <x v="13"/>
    <x v="122"/>
    <x v="0"/>
  </r>
  <r>
    <x v="5"/>
    <n v="80061090"/>
    <s v="嘉兴旭辉SMALL BOX"/>
    <x v="1"/>
    <s v="杭州肯德基有限公司"/>
    <s v="嘉兴"/>
    <x v="13"/>
    <x v="115"/>
    <x v="0"/>
  </r>
  <r>
    <x v="5"/>
    <n v="80061091"/>
    <s v="温州新水心SMALL BOX"/>
    <x v="1"/>
    <s v="杭州肯德基有限公司"/>
    <s v="温州"/>
    <x v="13"/>
    <x v="117"/>
    <x v="0"/>
  </r>
  <r>
    <x v="5"/>
    <n v="80061081"/>
    <s v="宁波新天伦SMALL BOX"/>
    <x v="1"/>
    <s v="杭州肯德基有限公司"/>
    <s v="宁波"/>
    <x v="13"/>
    <x v="118"/>
    <x v="0"/>
  </r>
  <r>
    <x v="5"/>
    <n v="80061086"/>
    <s v="绍兴世茂"/>
    <x v="1"/>
    <s v="杭州肯德基有限公司"/>
    <s v="绍兴"/>
    <x v="13"/>
    <x v="113"/>
    <x v="0"/>
  </r>
  <r>
    <x v="5"/>
    <n v="80061082"/>
    <s v="江山大润发"/>
    <x v="1"/>
    <s v="杭州肯德基有限公司"/>
    <s v="江山"/>
    <x v="13"/>
    <x v="122"/>
    <x v="0"/>
  </r>
  <r>
    <x v="5"/>
    <n v="80061080"/>
    <s v="集士港杉井奥莱"/>
    <x v="1"/>
    <s v="杭州肯德基有限公司"/>
    <s v="宁波"/>
    <x v="13"/>
    <x v="118"/>
    <x v="0"/>
  </r>
  <r>
    <x v="5"/>
    <n v="80061092"/>
    <s v="良诸永旺"/>
    <x v="1"/>
    <s v="杭州肯德基有限公司"/>
    <s v="杭州"/>
    <x v="13"/>
    <x v="119"/>
    <x v="0"/>
  </r>
  <r>
    <x v="5"/>
    <n v="86018432"/>
    <s v="富阳玉长城"/>
    <x v="2"/>
    <s v="上海必胜客有限公司"/>
    <s v="富阳"/>
    <x v="13"/>
    <x v="119"/>
    <x v="0"/>
  </r>
  <r>
    <x v="5"/>
    <n v="86018448"/>
    <s v="良渚永旺"/>
    <x v="2"/>
    <s v="上海必胜客有限公司"/>
    <s v="杭州"/>
    <x v="13"/>
    <x v="119"/>
    <x v="0"/>
  </r>
  <r>
    <x v="5"/>
    <n v="86018431"/>
    <s v="杭州笕桥润贸"/>
    <x v="2"/>
    <s v="上海必胜客有限公司"/>
    <s v="杭州"/>
    <x v="13"/>
    <x v="119"/>
    <x v="0"/>
  </r>
  <r>
    <x v="5"/>
    <n v="80181768"/>
    <s v="杭州下沙高沙"/>
    <x v="3"/>
    <s v="上海必胜客有限公司"/>
    <s v="杭州"/>
    <x v="13"/>
    <x v="119"/>
    <x v="0"/>
  </r>
  <r>
    <x v="5"/>
    <n v="86018369"/>
    <s v="杭州丁兰"/>
    <x v="2"/>
    <s v="上海必胜客有限公司"/>
    <s v="杭州"/>
    <x v="13"/>
    <x v="119"/>
    <x v="0"/>
  </r>
  <r>
    <x v="5"/>
    <n v="80181770"/>
    <s v="杭州厚仁路"/>
    <x v="3"/>
    <s v="上海必胜客有限公司"/>
    <s v="杭州"/>
    <x v="13"/>
    <x v="119"/>
    <x v="0"/>
  </r>
  <r>
    <x v="5"/>
    <n v="80181772"/>
    <s v="杭州临平东湖"/>
    <x v="3"/>
    <s v="上海必胜客有限公司"/>
    <s v="杭州"/>
    <x v="13"/>
    <x v="119"/>
    <x v="0"/>
  </r>
  <r>
    <x v="5"/>
    <n v="80181776"/>
    <s v="杭州五洲国际"/>
    <x v="3"/>
    <s v="上海必胜客有限公司"/>
    <s v="杭州"/>
    <x v="13"/>
    <x v="119"/>
    <x v="0"/>
  </r>
  <r>
    <x v="5"/>
    <n v="86018437"/>
    <s v="萧山宝龙"/>
    <x v="2"/>
    <s v="上海必胜客有限公司"/>
    <s v="杭州"/>
    <x v="13"/>
    <x v="119"/>
    <x v="0"/>
  </r>
  <r>
    <x v="5"/>
    <n v="86018447"/>
    <s v="安吉昌硕"/>
    <x v="2"/>
    <s v="上海必胜客有限公司"/>
    <s v="杭州"/>
    <x v="13"/>
    <x v="119"/>
    <x v="0"/>
  </r>
  <r>
    <x v="5"/>
    <n v="80061070"/>
    <s v="杭州东站东广场"/>
    <x v="1"/>
    <s v="杭州肯德基有限公司"/>
    <s v="杭州"/>
    <x v="13"/>
    <x v="119"/>
    <x v="0"/>
  </r>
  <r>
    <x v="5"/>
    <n v="80061093"/>
    <s v="乔司物美"/>
    <x v="1"/>
    <s v="杭州肯德基有限公司"/>
    <s v="杭州"/>
    <x v="13"/>
    <x v="119"/>
    <x v="0"/>
  </r>
  <r>
    <x v="5"/>
    <n v="86006866"/>
    <s v="宁波五乡爱民"/>
    <x v="1"/>
    <s v="杭州肯德基有限公司"/>
    <s v="杭州"/>
    <x v="13"/>
    <x v="119"/>
    <x v="0"/>
  </r>
  <r>
    <x v="5"/>
    <n v="80061095"/>
    <s v="温州欧洲城"/>
    <x v="1"/>
    <s v="杭州肯德基有限公司"/>
    <s v="杭州"/>
    <x v="13"/>
    <x v="119"/>
    <x v="0"/>
  </r>
  <r>
    <x v="5"/>
    <n v="80061088"/>
    <s v="桐庐服务区北"/>
    <x v="1"/>
    <s v="杭州肯德基有限公司"/>
    <s v="杭州"/>
    <x v="13"/>
    <x v="119"/>
    <x v="0"/>
  </r>
  <r>
    <x v="5"/>
    <n v="80061087"/>
    <s v="桐庐服务区南"/>
    <x v="1"/>
    <s v="杭州肯德基有限公司"/>
    <s v="杭州"/>
    <x v="13"/>
    <x v="119"/>
    <x v="0"/>
  </r>
  <r>
    <x v="5"/>
    <n v="80181771"/>
    <s v="嘉兴协和广场"/>
    <x v="3"/>
    <s v="上海必胜客有限公司"/>
    <s v="嘉兴"/>
    <x v="13"/>
    <x v="115"/>
    <x v="0"/>
  </r>
  <r>
    <x v="5"/>
    <n v="80061094"/>
    <s v="嵊州鹿山广场"/>
    <x v="1"/>
    <s v="杭州肯德基有限公司"/>
    <s v="嵊州"/>
    <x v="13"/>
    <x v="113"/>
    <x v="0"/>
  </r>
  <r>
    <x v="5"/>
    <n v="86018454"/>
    <s v="嵊州鹿山广场"/>
    <x v="2"/>
    <s v="上海必胜客有限公司"/>
    <s v="嵊州"/>
    <x v="13"/>
    <x v="113"/>
    <x v="0"/>
  </r>
  <r>
    <x v="5"/>
    <n v="80061098"/>
    <s v="水头财富广场"/>
    <x v="1"/>
    <s v="杭州肯德基有限公司"/>
    <s v="温州"/>
    <x v="13"/>
    <x v="117"/>
    <x v="0"/>
  </r>
  <r>
    <x v="5"/>
    <n v="86018462"/>
    <s v="温州万象城"/>
    <x v="2"/>
    <s v="上海必胜客有限公司"/>
    <s v="温州"/>
    <x v="13"/>
    <x v="117"/>
    <x v="0"/>
  </r>
  <r>
    <x v="5"/>
    <n v="12756382"/>
    <s v="温州苍南银泰加盟店"/>
    <x v="2"/>
    <s v="温州北方元管理有限公司"/>
    <s v="温州"/>
    <x v="13"/>
    <x v="117"/>
    <x v="0"/>
  </r>
  <r>
    <x v="5"/>
    <n v="80181782"/>
    <s v="杭州江虹路店"/>
    <x v="3"/>
    <s v="上海必胜客有限公司"/>
    <s v="杭州"/>
    <x v="13"/>
    <x v="119"/>
    <x v="0"/>
  </r>
  <r>
    <x v="5"/>
    <n v="86018468"/>
    <s v="椒江万达广场"/>
    <x v="2"/>
    <s v="上海必胜客有限公司"/>
    <s v="椒江"/>
    <x v="13"/>
    <x v="116"/>
    <x v="0"/>
  </r>
  <r>
    <x v="5"/>
    <n v="80061101"/>
    <s v="宁波华楼"/>
    <x v="1"/>
    <s v="杭州肯德基有限公司"/>
    <s v="宁波"/>
    <x v="13"/>
    <x v="118"/>
    <x v="0"/>
  </r>
  <r>
    <x v="5"/>
    <n v="80061103"/>
    <s v="温州万象城"/>
    <x v="1"/>
    <s v="杭州肯德基有限公司"/>
    <s v="温州"/>
    <x v="13"/>
    <x v="117"/>
    <x v="0"/>
  </r>
  <r>
    <x v="5"/>
    <n v="80061105"/>
    <s v="乍浦物美"/>
    <x v="1"/>
    <s v="杭州肯德基有限公司"/>
    <s v="嘉兴"/>
    <x v="13"/>
    <x v="115"/>
    <x v="0"/>
  </r>
  <r>
    <x v="5"/>
    <n v="80061099"/>
    <s v="宁波古林"/>
    <x v="1"/>
    <s v="杭州肯德基有限公司"/>
    <s v="宁波"/>
    <x v="13"/>
    <x v="118"/>
    <x v="0"/>
  </r>
  <r>
    <x v="5"/>
    <n v="80061102"/>
    <s v="义乌万达"/>
    <x v="1"/>
    <s v="杭州肯德基有限公司"/>
    <s v="义乌"/>
    <x v="13"/>
    <x v="114"/>
    <x v="0"/>
  </r>
  <r>
    <x v="5"/>
    <n v="12834541"/>
    <s v="吴山广场"/>
    <x v="1"/>
    <s v="杭州瀚和餐饮管理有限公司"/>
    <s v="杭州"/>
    <x v="13"/>
    <x v="119"/>
    <x v="0"/>
  </r>
  <r>
    <x v="5"/>
    <n v="80061109"/>
    <s v="衢州国金"/>
    <x v="1"/>
    <s v="杭州肯德基有限公司"/>
    <s v="衢州"/>
    <x v="13"/>
    <x v="122"/>
    <x v="0"/>
  </r>
  <r>
    <x v="5"/>
    <n v="80181783"/>
    <s v="金华八一南街"/>
    <x v="3"/>
    <s v="上海必胜客有限公司"/>
    <s v="金华"/>
    <x v="13"/>
    <x v="114"/>
    <x v="0"/>
  </r>
  <r>
    <x v="5"/>
    <n v="86018425"/>
    <s v="嘉兴八佰伴"/>
    <x v="2"/>
    <s v="上海必胜客有限公司"/>
    <s v="嘉兴"/>
    <x v="13"/>
    <x v="115"/>
    <x v="0"/>
  </r>
  <r>
    <x v="5"/>
    <n v="86018457"/>
    <s v="杭州乔司博货"/>
    <x v="2"/>
    <s v="上海必胜客有限公司"/>
    <s v="杭州"/>
    <x v="13"/>
    <x v="119"/>
    <x v="0"/>
  </r>
  <r>
    <x v="5"/>
    <n v="86018461"/>
    <s v="杭州尚城利星"/>
    <x v="2"/>
    <s v="上海必胜客有限公司"/>
    <s v="杭州"/>
    <x v="13"/>
    <x v="119"/>
    <x v="0"/>
  </r>
  <r>
    <x v="5"/>
    <n v="86018469"/>
    <s v="镇海万科"/>
    <x v="2"/>
    <s v="上海必胜客有限公司"/>
    <s v="宁波"/>
    <x v="13"/>
    <x v="118"/>
    <x v="0"/>
  </r>
  <r>
    <x v="5"/>
    <n v="86018470"/>
    <s v="宁海西子国际"/>
    <x v="2"/>
    <s v="上海必胜客有限公司"/>
    <s v="宁波"/>
    <x v="13"/>
    <x v="118"/>
    <x v="0"/>
  </r>
  <r>
    <x v="5"/>
    <n v="86018478"/>
    <s v="义乌万达"/>
    <x v="2"/>
    <s v="上海必胜客有限公司"/>
    <s v="金华"/>
    <x v="13"/>
    <x v="114"/>
    <x v="0"/>
  </r>
  <r>
    <x v="5"/>
    <n v="86018575"/>
    <s v="台州天台太平洋"/>
    <x v="2"/>
    <s v="上海必胜客有限公司"/>
    <s v="台州"/>
    <x v="13"/>
    <x v="116"/>
    <x v="0"/>
  </r>
  <r>
    <x v="5"/>
    <n v="80061110"/>
    <s v="泰顺开太"/>
    <x v="1"/>
    <s v="杭州肯德基有限公司"/>
    <s v="温州"/>
    <x v="13"/>
    <x v="117"/>
    <x v="0"/>
  </r>
  <r>
    <x v="5"/>
    <n v="80061104"/>
    <s v="天成国际"/>
    <x v="1"/>
    <s v="杭州肯德基有限公司"/>
    <s v="杭州"/>
    <x v="13"/>
    <x v="119"/>
    <x v="0"/>
  </r>
  <r>
    <x v="5"/>
    <s v="80061100"/>
    <s v="路桥中盛广场"/>
    <x v="1"/>
    <s v="杭州肯德基有限公司"/>
    <s v="杭州"/>
    <x v="13"/>
    <x v="119"/>
    <x v="0"/>
  </r>
  <r>
    <x v="5"/>
    <s v="80061118"/>
    <s v="椒江万达"/>
    <x v="1"/>
    <s v="杭州肯德基有限公司"/>
    <s v="杭州"/>
    <x v="13"/>
    <x v="119"/>
    <x v="0"/>
  </r>
  <r>
    <x v="5"/>
    <s v="86006869"/>
    <s v="富阳九龙DT"/>
    <x v="1"/>
    <s v="杭州肯德基有限公司"/>
    <s v="杭州"/>
    <x v="13"/>
    <x v="119"/>
    <x v="0"/>
  </r>
  <r>
    <x v="5"/>
    <n v="80181787"/>
    <s v="宁波文教路"/>
    <x v="2"/>
    <s v="上海必胜客有限公司"/>
    <s v="宁波"/>
    <x v="13"/>
    <x v="118"/>
    <x v="0"/>
  </r>
  <r>
    <x v="5"/>
    <n v="12844982"/>
    <s v="上虞万达加盟"/>
    <x v="2"/>
    <s v="上海必胜客有限公司"/>
    <s v="上虞"/>
    <x v="13"/>
    <x v="113"/>
    <x v="0"/>
  </r>
  <r>
    <x v="5"/>
    <n v="86018493"/>
    <s v="天城国际"/>
    <x v="2"/>
    <s v="上海必胜客有限公司"/>
    <s v="杭州"/>
    <x v="13"/>
    <x v="119"/>
    <x v="0"/>
  </r>
  <r>
    <x v="5"/>
    <n v="86018491"/>
    <s v="建德盛德广场"/>
    <x v="2"/>
    <s v="上海必胜客有限公司"/>
    <s v="建德"/>
    <x v="13"/>
    <x v="119"/>
    <x v="0"/>
  </r>
  <r>
    <x v="5"/>
    <s v="80061113"/>
    <s v="宁波海曙恒一"/>
    <x v="1"/>
    <s v="杭州肯德基有限公司"/>
    <s v="宁波"/>
    <x v="13"/>
    <x v="118"/>
    <x v="0"/>
  </r>
  <r>
    <x v="5"/>
    <n v="80061115"/>
    <s v="上虞万达"/>
    <x v="1"/>
    <s v="杭州肯德基有限公司"/>
    <s v="上虞"/>
    <x v="13"/>
    <x v="113"/>
    <x v="0"/>
  </r>
  <r>
    <x v="5"/>
    <n v="80061112"/>
    <s v="建德太平洋"/>
    <x v="1"/>
    <s v="杭州肯德基有限公司"/>
    <s v="杭州"/>
    <x v="13"/>
    <x v="119"/>
    <x v="0"/>
  </r>
  <r>
    <x v="5"/>
    <n v="80061117"/>
    <s v="温州大西洋银泰"/>
    <x v="1"/>
    <s v="杭州肯德基有限公司"/>
    <s v="温州"/>
    <x v="13"/>
    <x v="117"/>
    <x v="0"/>
  </r>
  <r>
    <x v="5"/>
    <n v="80061121"/>
    <s v="大唐大润发"/>
    <x v="1"/>
    <s v="杭州肯德基有限公司"/>
    <s v="绍兴"/>
    <x v="13"/>
    <x v="113"/>
    <x v="0"/>
  </r>
  <r>
    <x v="5"/>
    <n v="80061089"/>
    <s v="瓯北置诚广场"/>
    <x v="1"/>
    <s v="杭州肯德基有限公司"/>
    <s v="温州"/>
    <x v="13"/>
    <x v="117"/>
    <x v="0"/>
  </r>
  <r>
    <x v="5"/>
    <n v="86006865"/>
    <s v="宁波扬帆DT"/>
    <x v="1"/>
    <s v="杭州肯德基有限公司"/>
    <s v="宁波"/>
    <x v="13"/>
    <x v="118"/>
    <x v="0"/>
  </r>
  <r>
    <x v="5"/>
    <n v="80061119"/>
    <s v="湖州万达"/>
    <x v="1"/>
    <s v="杭州肯德基有限公司"/>
    <s v="湖州"/>
    <x v="13"/>
    <x v="112"/>
    <x v="0"/>
  </r>
  <r>
    <x v="5"/>
    <n v="80061120"/>
    <s v="滨江宝龙"/>
    <x v="1"/>
    <s v="杭州肯德基有限公司"/>
    <s v="杭州"/>
    <x v="13"/>
    <x v="119"/>
    <x v="0"/>
  </r>
  <r>
    <x v="6"/>
    <n v="86031860"/>
    <s v="祥和路DT"/>
    <x v="1"/>
    <s v="昆明肯德基有限公司"/>
    <s v="丽江"/>
    <x v="14"/>
    <x v="125"/>
    <x v="0"/>
  </r>
  <r>
    <x v="6"/>
    <n v="86031301"/>
    <s v="长水机场精选店"/>
    <x v="1"/>
    <s v="昆明肯德基有限公司"/>
    <s v="昆明"/>
    <x v="14"/>
    <x v="126"/>
    <x v="0"/>
  </r>
  <r>
    <x v="6"/>
    <n v="86031219"/>
    <s v="前兴路万达店"/>
    <x v="1"/>
    <s v="昆明肯德基有限公司"/>
    <s v="昆明"/>
    <x v="14"/>
    <x v="126"/>
    <x v="0"/>
  </r>
  <r>
    <x v="6"/>
    <n v="86031218"/>
    <s v="官南店"/>
    <x v="1"/>
    <s v="昆明肯德基有限公司"/>
    <s v="昆明"/>
    <x v="14"/>
    <x v="126"/>
    <x v="0"/>
  </r>
  <r>
    <x v="6"/>
    <n v="86031217"/>
    <s v="东风路店"/>
    <x v="1"/>
    <s v="昆明肯德基有限公司"/>
    <s v="文山"/>
    <x v="14"/>
    <x v="127"/>
    <x v="0"/>
  </r>
  <r>
    <x v="6"/>
    <n v="86031216"/>
    <s v="新螺蛳湾二期店"/>
    <x v="1"/>
    <s v="昆明肯德基有限公司"/>
    <s v="昆明"/>
    <x v="14"/>
    <x v="126"/>
    <x v="0"/>
  </r>
  <r>
    <x v="6"/>
    <n v="86031214"/>
    <s v="坛城"/>
    <x v="1"/>
    <s v="昆明肯德基有限公司"/>
    <s v="香格里拉"/>
    <x v="14"/>
    <x v="128"/>
    <x v="0"/>
  </r>
  <r>
    <x v="6"/>
    <n v="86031213"/>
    <s v="西街"/>
    <x v="1"/>
    <s v="昆明肯德基有限公司"/>
    <s v="昭通"/>
    <x v="14"/>
    <x v="129"/>
    <x v="0"/>
  </r>
  <r>
    <x v="6"/>
    <n v="86031209"/>
    <s v="九华路餐厅"/>
    <x v="1"/>
    <s v="昆明肯德基有限公司"/>
    <s v="泸西"/>
    <x v="14"/>
    <x v="130"/>
    <x v="0"/>
  </r>
  <r>
    <x v="6"/>
    <n v="86031208"/>
    <s v="九龙餐厅"/>
    <x v="1"/>
    <s v="昆明肯德基有限公司"/>
    <s v="保山"/>
    <x v="14"/>
    <x v="131"/>
    <x v="0"/>
  </r>
  <r>
    <x v="6"/>
    <n v="86031207"/>
    <s v="髯翁路店"/>
    <x v="1"/>
    <s v="昆明肯德基有限公司"/>
    <s v="弥勒"/>
    <x v="14"/>
    <x v="130"/>
    <x v="0"/>
  </r>
  <r>
    <x v="6"/>
    <n v="86031205"/>
    <s v="创基尚城店"/>
    <x v="1"/>
    <s v="昆明肯德基有限公司"/>
    <s v="普洱"/>
    <x v="14"/>
    <x v="132"/>
    <x v="0"/>
  </r>
  <r>
    <x v="6"/>
    <n v="86031203"/>
    <s v="中汇"/>
    <x v="1"/>
    <s v="昆明肯德基有限公司"/>
    <s v="昭通"/>
    <x v="14"/>
    <x v="129"/>
    <x v="0"/>
  </r>
  <r>
    <x v="6"/>
    <n v="86031202"/>
    <s v="新柏联店"/>
    <x v="1"/>
    <s v="昆明肯德基有限公司"/>
    <s v="昆明"/>
    <x v="14"/>
    <x v="126"/>
    <x v="0"/>
  </r>
  <r>
    <x v="6"/>
    <n v="86031200"/>
    <s v="益龙万象城店"/>
    <x v="1"/>
    <s v="昆明肯德基有限公司"/>
    <s v="昆明"/>
    <x v="14"/>
    <x v="126"/>
    <x v="0"/>
  </r>
  <r>
    <x v="6"/>
    <n v="86031199"/>
    <s v="大屯店"/>
    <x v="1"/>
    <s v="昆明肯德基有限公司"/>
    <s v="安宁"/>
    <x v="14"/>
    <x v="126"/>
    <x v="0"/>
  </r>
  <r>
    <x v="6"/>
    <n v="86031198"/>
    <s v="星耀路店"/>
    <x v="1"/>
    <s v="昆明肯德基有限公司"/>
    <s v="昆明"/>
    <x v="14"/>
    <x v="126"/>
    <x v="0"/>
  </r>
  <r>
    <x v="6"/>
    <n v="86031197"/>
    <s v="上堡街店"/>
    <x v="1"/>
    <s v="昆明肯德基有限公司"/>
    <s v="曲靖"/>
    <x v="14"/>
    <x v="133"/>
    <x v="0"/>
  </r>
  <r>
    <x v="6"/>
    <n v="86031196"/>
    <s v="长水机场店"/>
    <x v="1"/>
    <s v="昆明肯德基有限公司"/>
    <s v="昆明"/>
    <x v="14"/>
    <x v="126"/>
    <x v="0"/>
  </r>
  <r>
    <x v="6"/>
    <n v="12526818"/>
    <s v="金方店"/>
    <x v="1"/>
    <s v="安宁宇澄餐饮有限公司"/>
    <s v="安宁"/>
    <x v="14"/>
    <x v="126"/>
    <x v="0"/>
  </r>
  <r>
    <x v="6"/>
    <n v="86031194"/>
    <s v="西双十二城店"/>
    <x v="1"/>
    <s v="昆明肯德基有限公司"/>
    <s v="景洪"/>
    <x v="14"/>
    <x v="134"/>
    <x v="0"/>
  </r>
  <r>
    <x v="6"/>
    <n v="86031192"/>
    <s v="和谐世纪店"/>
    <x v="1"/>
    <s v="昆明肯德基有限公司"/>
    <s v="昆明"/>
    <x v="14"/>
    <x v="126"/>
    <x v="0"/>
  </r>
  <r>
    <x v="6"/>
    <n v="86031191"/>
    <s v="勐焕店"/>
    <x v="1"/>
    <s v="昆明肯德基有限公司"/>
    <s v="芒市"/>
    <x v="14"/>
    <x v="135"/>
    <x v="0"/>
  </r>
  <r>
    <x v="6"/>
    <n v="86031190"/>
    <s v="海埂路店"/>
    <x v="1"/>
    <s v="昆明肯德基有限公司"/>
    <s v="昆明"/>
    <x v="14"/>
    <x v="126"/>
    <x v="0"/>
  </r>
  <r>
    <x v="6"/>
    <n v="86031189"/>
    <s v="启鸿假日店"/>
    <x v="1"/>
    <s v="昆明肯德基有限公司"/>
    <s v="昆明"/>
    <x v="14"/>
    <x v="126"/>
    <x v="0"/>
  </r>
  <r>
    <x v="6"/>
    <n v="12578807"/>
    <s v="美辰店"/>
    <x v="1"/>
    <s v="成都启忞餐饮管理有限公司"/>
    <s v="昆明"/>
    <x v="14"/>
    <x v="126"/>
    <x v="0"/>
  </r>
  <r>
    <x v="6"/>
    <n v="86031186"/>
    <s v="光辉城市店"/>
    <x v="1"/>
    <s v="昆明肯德基有限公司"/>
    <s v="昆明"/>
    <x v="14"/>
    <x v="126"/>
    <x v="0"/>
  </r>
  <r>
    <x v="6"/>
    <n v="86031185"/>
    <s v="临安店"/>
    <x v="1"/>
    <s v="昆明肯德基有限公司"/>
    <s v="建水"/>
    <x v="14"/>
    <x v="130"/>
    <x v="0"/>
  </r>
  <r>
    <x v="6"/>
    <n v="86031184"/>
    <s v="人民路店"/>
    <x v="1"/>
    <s v="昆明肯德基有限公司"/>
    <s v="开远"/>
    <x v="14"/>
    <x v="130"/>
    <x v="0"/>
  </r>
  <r>
    <x v="6"/>
    <n v="86031183"/>
    <s v="楚雄店"/>
    <x v="1"/>
    <s v="昆明肯德基有限公司"/>
    <s v="楚雄"/>
    <x v="14"/>
    <x v="136"/>
    <x v="0"/>
  </r>
  <r>
    <x v="6"/>
    <n v="86031182"/>
    <s v="新南亚店"/>
    <x v="1"/>
    <s v="昆明肯德基有限公司"/>
    <s v="昆明"/>
    <x v="14"/>
    <x v="126"/>
    <x v="0"/>
  </r>
  <r>
    <x v="6"/>
    <n v="86031181"/>
    <s v="嘉年华店"/>
    <x v="1"/>
    <s v="昆明肯德基有限公司"/>
    <s v="昆明"/>
    <x v="14"/>
    <x v="126"/>
    <x v="0"/>
  </r>
  <r>
    <x v="6"/>
    <n v="86031180"/>
    <s v="天马路店"/>
    <x v="1"/>
    <s v="昆明肯德基有限公司"/>
    <s v="蒙自"/>
    <x v="14"/>
    <x v="130"/>
    <x v="0"/>
  </r>
  <r>
    <x v="6"/>
    <n v="86031179"/>
    <s v="中天店"/>
    <x v="1"/>
    <s v="昆明肯德基有限公司"/>
    <s v="曲靖"/>
    <x v="14"/>
    <x v="133"/>
    <x v="0"/>
  </r>
  <r>
    <x v="6"/>
    <n v="86031178"/>
    <s v="正大紫都城店"/>
    <x v="1"/>
    <s v="昆明肯德基有限公司"/>
    <s v="昆明"/>
    <x v="14"/>
    <x v="126"/>
    <x v="0"/>
  </r>
  <r>
    <x v="6"/>
    <n v="86031176"/>
    <s v="云山路店"/>
    <x v="1"/>
    <s v="昆明肯德基有限公司"/>
    <s v="昆明"/>
    <x v="14"/>
    <x v="126"/>
    <x v="0"/>
  </r>
  <r>
    <x v="6"/>
    <n v="86031175"/>
    <s v="玉河广场店"/>
    <x v="1"/>
    <s v="昆明肯德基有限公司"/>
    <s v="丽江"/>
    <x v="14"/>
    <x v="125"/>
    <x v="0"/>
  </r>
  <r>
    <x v="6"/>
    <n v="86031173"/>
    <s v="顺城店"/>
    <x v="1"/>
    <s v="昆明肯德基有限公司"/>
    <s v="昆明"/>
    <x v="14"/>
    <x v="126"/>
    <x v="0"/>
  </r>
  <r>
    <x v="6"/>
    <n v="86031172"/>
    <s v="世纪城店"/>
    <x v="1"/>
    <s v="昆明肯德基有限公司"/>
    <s v="昆明"/>
    <x v="14"/>
    <x v="126"/>
    <x v="0"/>
  </r>
  <r>
    <x v="6"/>
    <n v="86031171"/>
    <s v="正义路店"/>
    <x v="1"/>
    <s v="昆明肯德基有限公司"/>
    <s v="昆明"/>
    <x v="14"/>
    <x v="126"/>
    <x v="0"/>
  </r>
  <r>
    <x v="6"/>
    <n v="86031170"/>
    <s v="云大店"/>
    <x v="1"/>
    <s v="昆明肯德基有限公司"/>
    <s v="昆明"/>
    <x v="14"/>
    <x v="126"/>
    <x v="0"/>
  </r>
  <r>
    <x v="6"/>
    <n v="86031168"/>
    <s v="阿诗玛店"/>
    <x v="1"/>
    <s v="昆明肯德基有限公司"/>
    <s v="曲靖"/>
    <x v="14"/>
    <x v="133"/>
    <x v="0"/>
  </r>
  <r>
    <x v="6"/>
    <n v="86031167"/>
    <s v="新闻路店"/>
    <x v="1"/>
    <s v="昆明肯德基有限公司"/>
    <s v="昆明"/>
    <x v="14"/>
    <x v="126"/>
    <x v="0"/>
  </r>
  <r>
    <x v="6"/>
    <n v="86031166"/>
    <s v="西山店"/>
    <x v="1"/>
    <s v="昆明肯德基有限公司"/>
    <s v="昆明"/>
    <x v="14"/>
    <x v="126"/>
    <x v="0"/>
  </r>
  <r>
    <x v="6"/>
    <n v="86031165"/>
    <s v="光大店"/>
    <x v="1"/>
    <s v="昆明肯德基有限公司"/>
    <s v="文山"/>
    <x v="14"/>
    <x v="127"/>
    <x v="0"/>
  </r>
  <r>
    <x v="6"/>
    <n v="86031163"/>
    <s v="东寺街店"/>
    <x v="1"/>
    <s v="昆明肯德基有限公司"/>
    <s v="昆明"/>
    <x v="14"/>
    <x v="126"/>
    <x v="0"/>
  </r>
  <r>
    <x v="6"/>
    <n v="86031152"/>
    <s v="北辰店"/>
    <x v="1"/>
    <s v="昆明肯德基有限公司"/>
    <s v="昆明"/>
    <x v="14"/>
    <x v="126"/>
    <x v="0"/>
  </r>
  <r>
    <x v="6"/>
    <n v="86031148"/>
    <s v="龙泉店"/>
    <x v="1"/>
    <s v="昆明肯德基有限公司"/>
    <s v="昆明"/>
    <x v="14"/>
    <x v="126"/>
    <x v="0"/>
  </r>
  <r>
    <x v="6"/>
    <n v="86031113"/>
    <s v="人民公园店"/>
    <x v="1"/>
    <s v="昆明肯德基有限公司"/>
    <s v="大理"/>
    <x v="14"/>
    <x v="137"/>
    <x v="0"/>
  </r>
  <r>
    <x v="6"/>
    <n v="86031083"/>
    <s v="曲百店"/>
    <x v="1"/>
    <s v="昆明肯德基有限公司"/>
    <s v="曲靖"/>
    <x v="14"/>
    <x v="133"/>
    <x v="0"/>
  </r>
  <r>
    <x v="6"/>
    <n v="86031077"/>
    <s v="青年路店"/>
    <x v="1"/>
    <s v="昆明肯德基有限公司"/>
    <s v="昆明"/>
    <x v="14"/>
    <x v="126"/>
    <x v="0"/>
  </r>
  <r>
    <x v="6"/>
    <n v="86031064"/>
    <s v="新迎店"/>
    <x v="1"/>
    <s v="昆明肯德基有限公司"/>
    <s v="昆明"/>
    <x v="14"/>
    <x v="126"/>
    <x v="0"/>
  </r>
  <r>
    <x v="6"/>
    <n v="86031063"/>
    <s v="白云店"/>
    <x v="1"/>
    <s v="昆明肯德基有限公司"/>
    <s v="昆明"/>
    <x v="14"/>
    <x v="126"/>
    <x v="0"/>
  </r>
  <r>
    <x v="6"/>
    <n v="86031057"/>
    <s v="恒达店"/>
    <x v="1"/>
    <s v="昆明肯德基有限公司"/>
    <s v="玉溪"/>
    <x v="14"/>
    <x v="138"/>
    <x v="0"/>
  </r>
  <r>
    <x v="6"/>
    <n v="86031005"/>
    <s v="吉大店"/>
    <x v="1"/>
    <s v="昆明肯德基有限公司"/>
    <s v="昆明"/>
    <x v="14"/>
    <x v="126"/>
    <x v="0"/>
  </r>
  <r>
    <x v="6"/>
    <n v="86031003"/>
    <s v="大观店"/>
    <x v="1"/>
    <s v="昆明肯德基有限公司"/>
    <s v="昆明"/>
    <x v="14"/>
    <x v="126"/>
    <x v="0"/>
  </r>
  <r>
    <x v="6"/>
    <n v="86031002"/>
    <s v="山姆店"/>
    <x v="1"/>
    <s v="昆明肯德基有限公司"/>
    <s v="昆明"/>
    <x v="14"/>
    <x v="126"/>
    <x v="0"/>
  </r>
  <r>
    <x v="6"/>
    <n v="86015832"/>
    <s v="PH景洪勐海路"/>
    <x v="2"/>
    <s v="百胜餐饮(武汉)有限公司"/>
    <s v="景洪"/>
    <x v="14"/>
    <x v="134"/>
    <x v="0"/>
  </r>
  <r>
    <x v="6"/>
    <n v="86015801"/>
    <s v="PH西昌月城广场店"/>
    <x v="2"/>
    <s v="百胜餐饮(武汉)有限公司"/>
    <s v="西昌"/>
    <x v="5"/>
    <x v="139"/>
    <x v="0"/>
  </r>
  <r>
    <x v="6"/>
    <n v="86015708"/>
    <s v="昆明经典双城店PHHS"/>
    <x v="3"/>
    <s v="百胜餐饮(武汉)有限公司"/>
    <s v="昆明"/>
    <x v="14"/>
    <x v="126"/>
    <x v="0"/>
  </r>
  <r>
    <x v="6"/>
    <n v="86015706"/>
    <s v="PHHS昆明霖雨路店"/>
    <x v="3"/>
    <s v="百胜餐饮(武汉)有限公司"/>
    <s v="昆明"/>
    <x v="14"/>
    <x v="126"/>
    <x v="0"/>
  </r>
  <r>
    <x v="6"/>
    <n v="86015566"/>
    <s v="青年路PH店"/>
    <x v="2"/>
    <s v="百胜餐饮(武汉)有限公司"/>
    <s v="昆明"/>
    <x v="14"/>
    <x v="126"/>
    <x v="0"/>
  </r>
  <r>
    <x v="6"/>
    <n v="86015565"/>
    <s v="新南亚店"/>
    <x v="2"/>
    <s v="百胜餐饮(武汉)有限公司"/>
    <s v="昆明"/>
    <x v="14"/>
    <x v="126"/>
    <x v="0"/>
  </r>
  <r>
    <x v="6"/>
    <n v="86015561"/>
    <s v="丽江古城PH店"/>
    <x v="2"/>
    <s v="百胜餐饮(武汉)有限公司"/>
    <s v="丽江"/>
    <x v="14"/>
    <x v="125"/>
    <x v="0"/>
  </r>
  <r>
    <x v="6"/>
    <n v="86015558"/>
    <s v="昆明正义路店"/>
    <x v="2"/>
    <s v="百胜餐饮(武汉)有限公司"/>
    <s v="昆明"/>
    <x v="14"/>
    <x v="126"/>
    <x v="0"/>
  </r>
  <r>
    <x v="6"/>
    <n v="86015554"/>
    <s v="阿诗玛店"/>
    <x v="2"/>
    <s v="百胜餐饮(武汉)有限公司"/>
    <s v="曲靖"/>
    <x v="14"/>
    <x v="133"/>
    <x v="0"/>
  </r>
  <r>
    <x v="6"/>
    <n v="86015550"/>
    <s v="昆明白云"/>
    <x v="2"/>
    <s v="百胜餐饮(武汉)有限公司"/>
    <s v="昆明"/>
    <x v="14"/>
    <x v="126"/>
    <x v="0"/>
  </r>
  <r>
    <x v="6"/>
    <n v="86015548"/>
    <s v="昆明北辰"/>
    <x v="2"/>
    <s v="百胜餐饮(武汉)有限公司"/>
    <s v="昆明"/>
    <x v="14"/>
    <x v="126"/>
    <x v="0"/>
  </r>
  <r>
    <x v="6"/>
    <n v="86015547"/>
    <s v="PH新华"/>
    <x v="2"/>
    <s v="百胜餐饮(武汉)有限公司"/>
    <s v="攀枝花"/>
    <x v="5"/>
    <x v="140"/>
    <x v="0"/>
  </r>
  <r>
    <x v="6"/>
    <n v="86012204"/>
    <s v="兴义桔丰路店"/>
    <x v="1"/>
    <s v="百胜餐饮(成都)有限公司"/>
    <s v="兴义"/>
    <x v="6"/>
    <x v="76"/>
    <x v="0"/>
  </r>
  <r>
    <x v="6"/>
    <n v="86012179"/>
    <s v="月城广场店"/>
    <x v="1"/>
    <s v="百胜餐饮(成都)有限公司"/>
    <s v="西昌"/>
    <x v="5"/>
    <x v="139"/>
    <x v="0"/>
  </r>
  <r>
    <x v="6"/>
    <n v="86012129"/>
    <s v="金瓯店"/>
    <x v="1"/>
    <s v="百胜餐饮(成都)有限公司"/>
    <s v="攀枝花"/>
    <x v="5"/>
    <x v="140"/>
    <x v="0"/>
  </r>
  <r>
    <x v="6"/>
    <n v="86012102"/>
    <s v="航天店"/>
    <x v="1"/>
    <s v="百胜餐饮(成都)有限公司"/>
    <s v="西昌"/>
    <x v="5"/>
    <x v="139"/>
    <x v="0"/>
  </r>
  <r>
    <x v="6"/>
    <n v="86012051"/>
    <s v="新华店"/>
    <x v="1"/>
    <s v="百胜餐饮(成都)有限公司"/>
    <s v="攀枝花"/>
    <x v="5"/>
    <x v="140"/>
    <x v="0"/>
  </r>
  <r>
    <x v="6"/>
    <n v="86012032"/>
    <s v="阳光店"/>
    <x v="1"/>
    <s v="百胜餐饮(成都)有限公司"/>
    <s v="攀枝花"/>
    <x v="5"/>
    <x v="140"/>
    <x v="0"/>
  </r>
  <r>
    <x v="6"/>
    <n v="80151544"/>
    <s v="昆明世纪城店PH"/>
    <x v="2"/>
    <s v="百胜餐饮(武汉)有限公司"/>
    <s v="昆明"/>
    <x v="14"/>
    <x v="126"/>
    <x v="0"/>
  </r>
  <r>
    <x v="6"/>
    <n v="80151530"/>
    <s v="昆明前兴路万达店PH"/>
    <x v="2"/>
    <s v="百胜餐饮(武汉)有限公司"/>
    <s v="昆明"/>
    <x v="14"/>
    <x v="126"/>
    <x v="0"/>
  </r>
  <r>
    <x v="6"/>
    <n v="80151529"/>
    <s v="文山东风路店PH"/>
    <x v="2"/>
    <s v="百胜餐饮(武汉)有限公司"/>
    <s v="文山"/>
    <x v="14"/>
    <x v="127"/>
    <x v="0"/>
  </r>
  <r>
    <x v="6"/>
    <n v="80151505"/>
    <s v="昆明官南店PH"/>
    <x v="2"/>
    <s v="百胜餐饮(武汉)有限公司"/>
    <s v="昆明"/>
    <x v="14"/>
    <x v="126"/>
    <x v="0"/>
  </r>
  <r>
    <x v="6"/>
    <n v="80151504"/>
    <s v="昆明新螺蛳湾二期店PH"/>
    <x v="2"/>
    <s v="百胜餐饮(武汉)有限公司"/>
    <s v="昆明"/>
    <x v="14"/>
    <x v="126"/>
    <x v="0"/>
  </r>
  <r>
    <x v="6"/>
    <n v="80151559"/>
    <s v="PH兴义"/>
    <x v="2"/>
    <s v="百胜餐饮(武汉)有限公司"/>
    <s v="兴义"/>
    <x v="6"/>
    <x v="76"/>
    <x v="0"/>
  </r>
  <r>
    <x v="6"/>
    <n v="86031223"/>
    <s v="海伦国际"/>
    <x v="1"/>
    <s v="百胜餐饮(成都)有限公司"/>
    <s v="昆明"/>
    <x v="14"/>
    <x v="126"/>
    <x v="0"/>
  </r>
  <r>
    <x v="6"/>
    <n v="86031224"/>
    <s v="丽江福慧路"/>
    <x v="1"/>
    <s v="百胜餐饮(成都)有限公司"/>
    <s v="丽江"/>
    <x v="14"/>
    <x v="125"/>
    <x v="0"/>
  </r>
  <r>
    <x v="6"/>
    <n v="80151564"/>
    <s v="昆明PH海伦国际"/>
    <x v="2"/>
    <s v="百胜餐饮(武汉)有限公司"/>
    <s v="昆明"/>
    <x v="14"/>
    <x v="126"/>
    <x v="0"/>
  </r>
  <r>
    <x v="6"/>
    <n v="80151587"/>
    <s v="丽江福慧路餐厅"/>
    <x v="2"/>
    <s v="百胜餐饮(武汉)有限公司"/>
    <s v="丽江"/>
    <x v="14"/>
    <x v="125"/>
    <x v="0"/>
  </r>
  <r>
    <x v="6"/>
    <n v="86031226"/>
    <s v="腾冲凤山路"/>
    <x v="1"/>
    <s v="昆明肯德基有限公司"/>
    <s v="腾冲"/>
    <x v="14"/>
    <x v="131"/>
    <x v="0"/>
  </r>
  <r>
    <x v="6"/>
    <n v="86031302"/>
    <s v="长水机场精选店2"/>
    <x v="1"/>
    <s v="昆明肯德基有限公司"/>
    <s v="昆明"/>
    <x v="14"/>
    <x v="126"/>
    <x v="0"/>
  </r>
  <r>
    <x v="6"/>
    <n v="86031225"/>
    <s v="KFC沧江路"/>
    <x v="1"/>
    <s v="昆明肯德基有限公司"/>
    <s v="临沧"/>
    <x v="14"/>
    <x v="141"/>
    <x v="0"/>
  </r>
  <r>
    <x v="6"/>
    <n v="76657201"/>
    <s v="昆明协信天地"/>
    <x v="0"/>
    <s v="昆明市五华区恩米火锅店"/>
    <s v="昆明"/>
    <x v="14"/>
    <x v="126"/>
    <x v="0"/>
  </r>
  <r>
    <x v="6"/>
    <n v="80152512"/>
    <s v="PH大理建设路"/>
    <x v="2"/>
    <s v="百胜餐饮(武汉)有限公司"/>
    <s v="昆明"/>
    <x v="14"/>
    <x v="126"/>
    <x v="0"/>
  </r>
  <r>
    <x v="6"/>
    <n v="86015726"/>
    <s v="PHHS云路中心"/>
    <x v="3"/>
    <s v="百胜餐饮(武汉)有限公司"/>
    <s v="昆明"/>
    <x v="14"/>
    <x v="126"/>
    <x v="0"/>
  </r>
  <r>
    <x v="6"/>
    <n v="86031227"/>
    <s v="KFC大理建设路"/>
    <x v="1"/>
    <s v="昆明肯德基有限公司"/>
    <s v="昆明"/>
    <x v="14"/>
    <x v="126"/>
    <x v="0"/>
  </r>
  <r>
    <x v="7"/>
    <n v="86004003"/>
    <s v="延陵"/>
    <x v="1"/>
    <s v="南京肯德基有限公司"/>
    <s v="常州"/>
    <x v="15"/>
    <x v="142"/>
    <x v="0"/>
  </r>
  <r>
    <x v="7"/>
    <n v="86004004"/>
    <s v="龙蟠"/>
    <x v="1"/>
    <s v="南京肯德基有限公司"/>
    <s v="南京"/>
    <x v="15"/>
    <x v="143"/>
    <x v="0"/>
  </r>
  <r>
    <x v="7"/>
    <n v="86004010"/>
    <s v="正洪"/>
    <x v="1"/>
    <s v="南京肯德基有限公司"/>
    <s v="南京"/>
    <x v="15"/>
    <x v="143"/>
    <x v="0"/>
  </r>
  <r>
    <x v="7"/>
    <n v="86004012"/>
    <s v="新华"/>
    <x v="1"/>
    <s v="南京肯德基有限公司"/>
    <s v="南京"/>
    <x v="15"/>
    <x v="143"/>
    <x v="0"/>
  </r>
  <r>
    <x v="7"/>
    <n v="86004013"/>
    <s v="珍珠"/>
    <x v="1"/>
    <s v="南京肯德基有限公司"/>
    <s v="南京"/>
    <x v="15"/>
    <x v="143"/>
    <x v="0"/>
  </r>
  <r>
    <x v="7"/>
    <n v="86004014"/>
    <s v="汉中"/>
    <x v="1"/>
    <s v="南京肯德基有限公司"/>
    <s v="南京"/>
    <x v="15"/>
    <x v="143"/>
    <x v="0"/>
  </r>
  <r>
    <x v="7"/>
    <n v="86004015"/>
    <s v="光华"/>
    <x v="1"/>
    <s v="南京肯德基有限公司"/>
    <s v="南京"/>
    <x v="15"/>
    <x v="143"/>
    <x v="0"/>
  </r>
  <r>
    <x v="7"/>
    <n v="86004018"/>
    <s v="少年宫"/>
    <x v="1"/>
    <s v="南京肯德基有限公司"/>
    <s v="南京"/>
    <x v="15"/>
    <x v="143"/>
    <x v="1"/>
  </r>
  <r>
    <x v="7"/>
    <n v="86004020"/>
    <s v="秦淮"/>
    <x v="1"/>
    <s v="南京肯德基有限公司"/>
    <s v="南京"/>
    <x v="15"/>
    <x v="143"/>
    <x v="0"/>
  </r>
  <r>
    <x v="7"/>
    <n v="86004022"/>
    <s v="花山"/>
    <x v="1"/>
    <s v="南京肯德基有限公司"/>
    <s v="马鞍山"/>
    <x v="16"/>
    <x v="144"/>
    <x v="0"/>
  </r>
  <r>
    <x v="7"/>
    <n v="86004023"/>
    <s v="广州路"/>
    <x v="1"/>
    <s v="南京肯德基有限公司"/>
    <s v="南京"/>
    <x v="15"/>
    <x v="143"/>
    <x v="0"/>
  </r>
  <r>
    <x v="7"/>
    <n v="86004025"/>
    <s v="汇通"/>
    <x v="1"/>
    <s v="南京肯德基有限公司"/>
    <s v="合肥"/>
    <x v="16"/>
    <x v="145"/>
    <x v="0"/>
  </r>
  <r>
    <x v="7"/>
    <n v="86004029"/>
    <s v="淮海"/>
    <x v="1"/>
    <s v="南京肯德基有限公司"/>
    <s v="徐州"/>
    <x v="15"/>
    <x v="146"/>
    <x v="0"/>
  </r>
  <r>
    <x v="7"/>
    <n v="86004034"/>
    <s v="颖州"/>
    <x v="1"/>
    <s v="南京肯德基有限公司"/>
    <s v="阜阳"/>
    <x v="16"/>
    <x v="147"/>
    <x v="0"/>
  </r>
  <r>
    <x v="7"/>
    <n v="86004036"/>
    <s v="正兴"/>
    <x v="1"/>
    <s v="南京肯德基有限公司"/>
    <s v="南京"/>
    <x v="15"/>
    <x v="143"/>
    <x v="0"/>
  </r>
  <r>
    <x v="7"/>
    <n v="86004038"/>
    <s v="热河"/>
    <x v="1"/>
    <s v="南京肯德基有限公司"/>
    <s v="南京"/>
    <x v="15"/>
    <x v="143"/>
    <x v="0"/>
  </r>
  <r>
    <x v="7"/>
    <n v="86004039"/>
    <s v="狮子桥"/>
    <x v="1"/>
    <s v="南京肯德基有限公司"/>
    <s v="南京"/>
    <x v="15"/>
    <x v="143"/>
    <x v="0"/>
  </r>
  <r>
    <x v="7"/>
    <n v="86004040"/>
    <s v="常润发"/>
    <x v="1"/>
    <s v="南京肯德基有限公司"/>
    <s v="常州"/>
    <x v="15"/>
    <x v="142"/>
    <x v="0"/>
  </r>
  <r>
    <x v="7"/>
    <n v="86004042"/>
    <s v="广润发"/>
    <x v="1"/>
    <s v="南京肯德基有限公司"/>
    <s v="扬州"/>
    <x v="15"/>
    <x v="148"/>
    <x v="0"/>
  </r>
  <r>
    <x v="7"/>
    <n v="86004043"/>
    <s v="好又多"/>
    <x v="1"/>
    <s v="南京肯德基有限公司"/>
    <s v="南京"/>
    <x v="15"/>
    <x v="143"/>
    <x v="0"/>
  </r>
  <r>
    <x v="7"/>
    <n v="86004044"/>
    <s v="永达"/>
    <x v="1"/>
    <s v="南京肯德基有限公司"/>
    <s v="合肥"/>
    <x v="16"/>
    <x v="145"/>
    <x v="0"/>
  </r>
  <r>
    <x v="7"/>
    <n v="86004046"/>
    <s v="金华联"/>
    <x v="1"/>
    <s v="南京肯德基有限公司"/>
    <s v="合肥"/>
    <x v="16"/>
    <x v="145"/>
    <x v="0"/>
  </r>
  <r>
    <x v="7"/>
    <n v="86004048"/>
    <s v="合盛"/>
    <x v="1"/>
    <s v="南京肯德基有限公司"/>
    <s v="合肥"/>
    <x v="16"/>
    <x v="145"/>
    <x v="0"/>
  </r>
  <r>
    <x v="7"/>
    <n v="86004049"/>
    <s v="徐州华联"/>
    <x v="1"/>
    <s v="南京肯德基有限公司"/>
    <s v="徐州"/>
    <x v="15"/>
    <x v="146"/>
    <x v="0"/>
  </r>
  <r>
    <x v="7"/>
    <n v="86004052"/>
    <s v="南京商厦"/>
    <x v="1"/>
    <s v="南京肯德基有限公司"/>
    <s v="南京"/>
    <x v="15"/>
    <x v="143"/>
    <x v="0"/>
  </r>
  <r>
    <x v="7"/>
    <n v="86004053"/>
    <s v="大福源"/>
    <x v="1"/>
    <s v="南京肯德基有限公司"/>
    <s v="徐州"/>
    <x v="15"/>
    <x v="146"/>
    <x v="0"/>
  </r>
  <r>
    <x v="7"/>
    <n v="86004054"/>
    <s v="龙湖"/>
    <x v="1"/>
    <s v="南京肯德基有限公司"/>
    <s v="淮南"/>
    <x v="16"/>
    <x v="149"/>
    <x v="0"/>
  </r>
  <r>
    <x v="7"/>
    <n v="86004056"/>
    <s v="东山"/>
    <x v="1"/>
    <s v="南京肯德基有限公司"/>
    <s v="南京"/>
    <x v="15"/>
    <x v="143"/>
    <x v="0"/>
  </r>
  <r>
    <x v="7"/>
    <n v="86004057"/>
    <s v="青山"/>
    <x v="1"/>
    <s v="南京肯德基有限公司"/>
    <s v="常州"/>
    <x v="15"/>
    <x v="142"/>
    <x v="0"/>
  </r>
  <r>
    <x v="7"/>
    <n v="86004058"/>
    <s v="商都"/>
    <x v="1"/>
    <s v="南京肯德基有限公司"/>
    <s v="安庆"/>
    <x v="16"/>
    <x v="150"/>
    <x v="0"/>
  </r>
  <r>
    <x v="7"/>
    <n v="86004061"/>
    <s v="黄金楼"/>
    <x v="1"/>
    <s v="南京肯德基有限公司"/>
    <s v="南京"/>
    <x v="15"/>
    <x v="143"/>
    <x v="0"/>
  </r>
  <r>
    <x v="7"/>
    <n v="86004062"/>
    <s v="润发"/>
    <x v="1"/>
    <s v="南京肯德基有限公司"/>
    <s v="南京"/>
    <x v="15"/>
    <x v="143"/>
    <x v="0"/>
  </r>
  <r>
    <x v="7"/>
    <n v="86004064"/>
    <s v="龙江润发"/>
    <x v="1"/>
    <s v="南京肯德基有限公司"/>
    <s v="南京"/>
    <x v="15"/>
    <x v="143"/>
    <x v="0"/>
  </r>
  <r>
    <x v="7"/>
    <n v="86004067"/>
    <s v="迈皋桥"/>
    <x v="1"/>
    <s v="南京肯德基有限公司"/>
    <s v="南京"/>
    <x v="15"/>
    <x v="143"/>
    <x v="0"/>
  </r>
  <r>
    <x v="7"/>
    <n v="86004068"/>
    <s v="金城"/>
    <x v="1"/>
    <s v="南京肯德基有限公司"/>
    <s v="金坛"/>
    <x v="15"/>
    <x v="142"/>
    <x v="0"/>
  </r>
  <r>
    <x v="7"/>
    <n v="86004070"/>
    <s v="锦绣"/>
    <x v="1"/>
    <s v="南京肯德基有限公司"/>
    <s v="六安"/>
    <x v="16"/>
    <x v="151"/>
    <x v="1"/>
  </r>
  <r>
    <x v="7"/>
    <n v="86004071"/>
    <s v="中央"/>
    <x v="1"/>
    <s v="南京肯德基有限公司"/>
    <s v="南京"/>
    <x v="15"/>
    <x v="143"/>
    <x v="1"/>
  </r>
  <r>
    <x v="7"/>
    <n v="86004072"/>
    <s v="幸福"/>
    <x v="1"/>
    <s v="南京肯德基有限公司"/>
    <s v="宿迁"/>
    <x v="15"/>
    <x v="152"/>
    <x v="0"/>
  </r>
  <r>
    <x v="7"/>
    <n v="86004074"/>
    <s v="安宜"/>
    <x v="1"/>
    <s v="南京肯德基有限公司"/>
    <s v="宝应县"/>
    <x v="15"/>
    <x v="148"/>
    <x v="0"/>
  </r>
  <r>
    <x v="7"/>
    <n v="86004076"/>
    <s v="金鹰"/>
    <x v="1"/>
    <s v="南京肯德基有限公司"/>
    <s v="徐州"/>
    <x v="15"/>
    <x v="146"/>
    <x v="1"/>
  </r>
  <r>
    <x v="7"/>
    <n v="86004077"/>
    <s v="太平南路"/>
    <x v="1"/>
    <s v="南京肯德基有限公司"/>
    <s v="南京"/>
    <x v="15"/>
    <x v="143"/>
    <x v="0"/>
  </r>
  <r>
    <x v="7"/>
    <n v="86004081"/>
    <s v="大洋"/>
    <x v="1"/>
    <s v="南京肯德基有限公司"/>
    <s v="常州"/>
    <x v="15"/>
    <x v="142"/>
    <x v="1"/>
  </r>
  <r>
    <x v="7"/>
    <n v="86004082"/>
    <s v="泰山"/>
    <x v="1"/>
    <s v="南京肯德基有限公司"/>
    <s v="徐州"/>
    <x v="15"/>
    <x v="146"/>
    <x v="0"/>
  </r>
  <r>
    <x v="7"/>
    <n v="86004083"/>
    <s v="阳光"/>
    <x v="1"/>
    <s v="南京肯德基有限公司"/>
    <s v="高邮"/>
    <x v="15"/>
    <x v="148"/>
    <x v="0"/>
  </r>
  <r>
    <x v="7"/>
    <n v="86004085"/>
    <s v="府山"/>
    <x v="1"/>
    <s v="南京肯德基有限公司"/>
    <s v="宣城"/>
    <x v="16"/>
    <x v="153"/>
    <x v="0"/>
  </r>
  <r>
    <x v="7"/>
    <n v="86004086"/>
    <s v="昱中"/>
    <x v="1"/>
    <s v="南京肯德基有限公司"/>
    <s v="黄山"/>
    <x v="16"/>
    <x v="154"/>
    <x v="0"/>
  </r>
  <r>
    <x v="7"/>
    <n v="86004088"/>
    <s v="金浦"/>
    <x v="1"/>
    <s v="南京肯德基有限公司"/>
    <s v="南京"/>
    <x v="15"/>
    <x v="143"/>
    <x v="0"/>
  </r>
  <r>
    <x v="7"/>
    <n v="86004089"/>
    <s v="金利"/>
    <x v="1"/>
    <s v="南京肯德基有限公司"/>
    <s v="南京"/>
    <x v="15"/>
    <x v="143"/>
    <x v="0"/>
  </r>
  <r>
    <x v="7"/>
    <n v="86004090"/>
    <s v="旺湖"/>
    <x v="1"/>
    <s v="南京肯德基有限公司"/>
    <s v="巢湖"/>
    <x v="16"/>
    <x v="145"/>
    <x v="0"/>
  </r>
  <r>
    <x v="7"/>
    <n v="86004091"/>
    <s v="和平"/>
    <x v="1"/>
    <s v="南京肯德基有限公司"/>
    <s v="亳州"/>
    <x v="16"/>
    <x v="155"/>
    <x v="0"/>
  </r>
  <r>
    <x v="7"/>
    <n v="86004092"/>
    <s v="长江"/>
    <x v="1"/>
    <s v="南京肯德基有限公司"/>
    <s v="合肥"/>
    <x v="16"/>
    <x v="145"/>
    <x v="0"/>
  </r>
  <r>
    <x v="7"/>
    <n v="86004093"/>
    <s v="人民"/>
    <x v="1"/>
    <s v="南京肯德基有限公司"/>
    <s v="阜阳"/>
    <x v="16"/>
    <x v="147"/>
    <x v="1"/>
  </r>
  <r>
    <x v="7"/>
    <n v="86004094"/>
    <s v="仙林文苑"/>
    <x v="1"/>
    <s v="南京肯德基有限公司"/>
    <s v="南京"/>
    <x v="15"/>
    <x v="143"/>
    <x v="0"/>
  </r>
  <r>
    <x v="7"/>
    <n v="86004095"/>
    <s v="胜利"/>
    <x v="1"/>
    <s v="南京肯德基有限公司"/>
    <s v="合肥"/>
    <x v="16"/>
    <x v="145"/>
    <x v="0"/>
  </r>
  <r>
    <x v="7"/>
    <n v="86004096"/>
    <s v="金铁"/>
    <x v="1"/>
    <s v="南京肯德基有限公司"/>
    <s v="南京"/>
    <x v="15"/>
    <x v="143"/>
    <x v="0"/>
  </r>
  <r>
    <x v="7"/>
    <n v="86004102"/>
    <s v="新世纪"/>
    <x v="1"/>
    <s v="南京肯德基有限公司"/>
    <s v="南京"/>
    <x v="15"/>
    <x v="143"/>
    <x v="0"/>
  </r>
  <r>
    <x v="7"/>
    <n v="86004103"/>
    <s v="瑞金"/>
    <x v="1"/>
    <s v="南京肯德基有限公司"/>
    <s v="南京"/>
    <x v="15"/>
    <x v="143"/>
    <x v="0"/>
  </r>
  <r>
    <x v="7"/>
    <n v="86004104"/>
    <s v="火车站"/>
    <x v="1"/>
    <s v="南京肯德基有限公司"/>
    <s v="南京"/>
    <x v="15"/>
    <x v="143"/>
    <x v="0"/>
  </r>
  <r>
    <x v="7"/>
    <n v="86004105"/>
    <s v="环球"/>
    <x v="1"/>
    <s v="南京肯德基有限公司"/>
    <s v="合肥"/>
    <x v="16"/>
    <x v="145"/>
    <x v="0"/>
  </r>
  <r>
    <x v="7"/>
    <n v="86004107"/>
    <s v="大桥家乐福"/>
    <x v="1"/>
    <s v="南京肯德基有限公司"/>
    <s v="南京"/>
    <x v="15"/>
    <x v="143"/>
    <x v="0"/>
  </r>
  <r>
    <x v="7"/>
    <n v="86004108"/>
    <s v="大行宫家乐福"/>
    <x v="1"/>
    <s v="南京肯德基有限公司"/>
    <s v="南京"/>
    <x v="15"/>
    <x v="143"/>
    <x v="0"/>
  </r>
  <r>
    <x v="7"/>
    <n v="86004109"/>
    <s v="燕山润发"/>
    <x v="1"/>
    <s v="南京肯德基有限公司"/>
    <s v="溧阳"/>
    <x v="15"/>
    <x v="143"/>
    <x v="0"/>
  </r>
  <r>
    <x v="7"/>
    <n v="86004110"/>
    <s v="镜湖"/>
    <x v="1"/>
    <s v="南京肯德基有限公司"/>
    <s v="芜湖"/>
    <x v="16"/>
    <x v="156"/>
    <x v="0"/>
  </r>
  <r>
    <x v="7"/>
    <n v="86004111"/>
    <s v="花园"/>
    <x v="1"/>
    <s v="南京肯德基有限公司"/>
    <s v="南京"/>
    <x v="15"/>
    <x v="143"/>
    <x v="0"/>
  </r>
  <r>
    <x v="7"/>
    <n v="86004114"/>
    <s v="徐州火车站"/>
    <x v="1"/>
    <s v="南京肯德基有限公司"/>
    <s v="徐州"/>
    <x v="15"/>
    <x v="146"/>
    <x v="0"/>
  </r>
  <r>
    <x v="7"/>
    <n v="86004115"/>
    <s v="国庆"/>
    <x v="1"/>
    <s v="南京肯德基有限公司"/>
    <s v="淮南"/>
    <x v="16"/>
    <x v="149"/>
    <x v="0"/>
  </r>
  <r>
    <x v="7"/>
    <n v="86004116"/>
    <s v="沭阳时代"/>
    <x v="1"/>
    <s v="南京肯德基有限公司"/>
    <s v="沭阳县"/>
    <x v="15"/>
    <x v="152"/>
    <x v="0"/>
  </r>
  <r>
    <x v="7"/>
    <n v="86004118"/>
    <s v="龙津"/>
    <x v="1"/>
    <s v="南京肯德基有限公司"/>
    <s v="南京"/>
    <x v="15"/>
    <x v="143"/>
    <x v="0"/>
  </r>
  <r>
    <x v="7"/>
    <n v="86004119"/>
    <s v="德基"/>
    <x v="1"/>
    <s v="南京肯德基有限公司"/>
    <s v="南京"/>
    <x v="15"/>
    <x v="143"/>
    <x v="0"/>
  </r>
  <r>
    <x v="7"/>
    <n v="86004120"/>
    <s v="兴业"/>
    <x v="1"/>
    <s v="南京肯德基有限公司"/>
    <s v="蚌埠"/>
    <x v="16"/>
    <x v="157"/>
    <x v="0"/>
  </r>
  <r>
    <x v="7"/>
    <n v="86004121"/>
    <s v="赣榆黄海路"/>
    <x v="1"/>
    <s v="南京肯德基有限公司"/>
    <s v="赣榆县"/>
    <x v="15"/>
    <x v="158"/>
    <x v="0"/>
  </r>
  <r>
    <x v="7"/>
    <n v="86004122"/>
    <s v="黄金海岸"/>
    <x v="1"/>
    <s v="南京肯德基有限公司"/>
    <s v="南京"/>
    <x v="15"/>
    <x v="143"/>
    <x v="1"/>
  </r>
  <r>
    <x v="7"/>
    <n v="86004123"/>
    <s v="邳州时代"/>
    <x v="1"/>
    <s v="南京肯德基有限公司"/>
    <s v="邳州"/>
    <x v="15"/>
    <x v="146"/>
    <x v="0"/>
  </r>
  <r>
    <x v="7"/>
    <n v="86004124"/>
    <s v="胜太"/>
    <x v="1"/>
    <s v="南京肯德基有限公司"/>
    <s v="南京"/>
    <x v="15"/>
    <x v="143"/>
    <x v="0"/>
  </r>
  <r>
    <x v="7"/>
    <n v="86004125"/>
    <s v="楚州淮城"/>
    <x v="1"/>
    <s v="南京肯德基有限公司"/>
    <s v="淮安"/>
    <x v="15"/>
    <x v="159"/>
    <x v="0"/>
  </r>
  <r>
    <x v="7"/>
    <n v="86004126"/>
    <s v="长江路"/>
    <x v="1"/>
    <s v="南京肯德基有限公司"/>
    <s v="南京"/>
    <x v="15"/>
    <x v="143"/>
    <x v="0"/>
  </r>
  <r>
    <x v="7"/>
    <n v="86004127"/>
    <s v="桐山"/>
    <x v="1"/>
    <s v="南京肯德基有限公司"/>
    <s v="合肥"/>
    <x v="16"/>
    <x v="145"/>
    <x v="0"/>
  </r>
  <r>
    <x v="7"/>
    <n v="86004129"/>
    <s v="勤业"/>
    <x v="1"/>
    <s v="南京肯德基有限公司"/>
    <s v="常州"/>
    <x v="15"/>
    <x v="142"/>
    <x v="0"/>
  </r>
  <r>
    <x v="7"/>
    <n v="86004130"/>
    <s v="洪泽人民"/>
    <x v="1"/>
    <s v="南京肯德基有限公司"/>
    <s v="淮安"/>
    <x v="15"/>
    <x v="159"/>
    <x v="0"/>
  </r>
  <r>
    <x v="7"/>
    <n v="86004131"/>
    <s v="盱眙华厦"/>
    <x v="1"/>
    <s v="南京肯德基有限公司"/>
    <s v="淮安"/>
    <x v="15"/>
    <x v="159"/>
    <x v="0"/>
  </r>
  <r>
    <x v="7"/>
    <n v="86004132"/>
    <s v="恒丰"/>
    <x v="1"/>
    <s v="南京肯德基有限公司"/>
    <s v="合肥"/>
    <x v="16"/>
    <x v="145"/>
    <x v="1"/>
  </r>
  <r>
    <x v="7"/>
    <n v="86004133"/>
    <s v="雨山"/>
    <x v="1"/>
    <s v="南京肯德基有限公司"/>
    <s v="马鞍山"/>
    <x v="16"/>
    <x v="144"/>
    <x v="0"/>
  </r>
  <r>
    <x v="7"/>
    <n v="86004134"/>
    <s v="西瀛里"/>
    <x v="1"/>
    <s v="南京肯德基有限公司"/>
    <s v="常州"/>
    <x v="15"/>
    <x v="142"/>
    <x v="0"/>
  </r>
  <r>
    <x v="7"/>
    <n v="86004135"/>
    <s v="泰富"/>
    <x v="1"/>
    <s v="南京肯德基有限公司"/>
    <s v="常州"/>
    <x v="15"/>
    <x v="142"/>
    <x v="0"/>
  </r>
  <r>
    <x v="7"/>
    <n v="86004136"/>
    <s v="蚌埠火车站"/>
    <x v="1"/>
    <s v="南京肯德基有限公司"/>
    <s v="蚌埠"/>
    <x v="16"/>
    <x v="157"/>
    <x v="0"/>
  </r>
  <r>
    <x v="7"/>
    <n v="86004137"/>
    <s v="南京站"/>
    <x v="1"/>
    <s v="南京肯德基有限公司"/>
    <s v="南京"/>
    <x v="15"/>
    <x v="143"/>
    <x v="0"/>
  </r>
  <r>
    <x v="7"/>
    <n v="86004138"/>
    <s v="汶河"/>
    <x v="1"/>
    <s v="南京肯德基有限公司"/>
    <s v="扬州"/>
    <x v="15"/>
    <x v="148"/>
    <x v="1"/>
  </r>
  <r>
    <x v="7"/>
    <n v="86004140"/>
    <s v="琼花"/>
    <x v="1"/>
    <s v="南京肯德基有限公司"/>
    <s v="扬州"/>
    <x v="15"/>
    <x v="148"/>
    <x v="1"/>
  </r>
  <r>
    <x v="7"/>
    <n v="86004142"/>
    <s v="商城"/>
    <x v="1"/>
    <s v="南京肯德基有限公司"/>
    <s v="江都"/>
    <x v="15"/>
    <x v="148"/>
    <x v="0"/>
  </r>
  <r>
    <x v="7"/>
    <n v="86004143"/>
    <s v="大润发广陵"/>
    <x v="1"/>
    <s v="南京肯德基有限公司"/>
    <s v="扬州"/>
    <x v="15"/>
    <x v="148"/>
    <x v="0"/>
  </r>
  <r>
    <x v="7"/>
    <n v="86004144"/>
    <s v="京华城"/>
    <x v="1"/>
    <s v="南京肯德基有限公司"/>
    <s v="扬州"/>
    <x v="15"/>
    <x v="148"/>
    <x v="0"/>
  </r>
  <r>
    <x v="7"/>
    <n v="86004146"/>
    <s v="天长天正"/>
    <x v="1"/>
    <s v="南京肯德基有限公司"/>
    <s v="天长"/>
    <x v="16"/>
    <x v="160"/>
    <x v="0"/>
  </r>
  <r>
    <x v="7"/>
    <n v="86004150"/>
    <s v="六安皖西"/>
    <x v="1"/>
    <s v="南京肯德基有限公司"/>
    <s v="六安"/>
    <x v="16"/>
    <x v="151"/>
    <x v="0"/>
  </r>
  <r>
    <x v="7"/>
    <n v="86004151"/>
    <s v="大桥北路"/>
    <x v="1"/>
    <s v="南京肯德基有限公司"/>
    <s v="南京"/>
    <x v="15"/>
    <x v="143"/>
    <x v="0"/>
  </r>
  <r>
    <x v="7"/>
    <n v="86004152"/>
    <s v="五洋"/>
    <x v="1"/>
    <s v="南京肯德基有限公司"/>
    <s v="南京"/>
    <x v="15"/>
    <x v="143"/>
    <x v="0"/>
  </r>
  <r>
    <x v="7"/>
    <n v="86004154"/>
    <s v="商之都"/>
    <x v="1"/>
    <s v="南京肯德基有限公司"/>
    <s v="合肥"/>
    <x v="16"/>
    <x v="145"/>
    <x v="0"/>
  </r>
  <r>
    <x v="7"/>
    <n v="86004155"/>
    <s v="池州时代"/>
    <x v="1"/>
    <s v="南京肯德基有限公司"/>
    <s v="池州"/>
    <x v="16"/>
    <x v="161"/>
    <x v="0"/>
  </r>
  <r>
    <x v="7"/>
    <n v="86004156"/>
    <s v="北环欧尚"/>
    <x v="1"/>
    <s v="南京肯德基有限公司"/>
    <s v="常州"/>
    <x v="15"/>
    <x v="142"/>
    <x v="0"/>
  </r>
  <r>
    <x v="7"/>
    <n v="86004157"/>
    <s v="芜湖欧尚"/>
    <x v="1"/>
    <s v="南京肯德基有限公司"/>
    <s v="芜湖"/>
    <x v="16"/>
    <x v="156"/>
    <x v="0"/>
  </r>
  <r>
    <x v="7"/>
    <n v="86004158"/>
    <s v="宿迁楚街"/>
    <x v="1"/>
    <s v="南京肯德基有限公司"/>
    <s v="宿迁"/>
    <x v="15"/>
    <x v="152"/>
    <x v="0"/>
  </r>
  <r>
    <x v="7"/>
    <n v="86004160"/>
    <s v="虹桥"/>
    <x v="1"/>
    <s v="南京肯德基有限公司"/>
    <s v="南京"/>
    <x v="15"/>
    <x v="143"/>
    <x v="0"/>
  </r>
  <r>
    <x v="7"/>
    <n v="86004162"/>
    <s v="涟水苏果"/>
    <x v="1"/>
    <s v="南京肯德基有限公司"/>
    <s v="淮安"/>
    <x v="15"/>
    <x v="159"/>
    <x v="0"/>
  </r>
  <r>
    <x v="7"/>
    <n v="86004163"/>
    <s v="太和苏果"/>
    <x v="1"/>
    <s v="南京肯德基有限公司"/>
    <s v="阜阳"/>
    <x v="16"/>
    <x v="147"/>
    <x v="0"/>
  </r>
  <r>
    <x v="7"/>
    <n v="86004164"/>
    <s v="灌云时代"/>
    <x v="1"/>
    <s v="南京肯德基有限公司"/>
    <s v="灌云县"/>
    <x v="15"/>
    <x v="158"/>
    <x v="0"/>
  </r>
  <r>
    <x v="7"/>
    <n v="86004165"/>
    <s v="绿轴"/>
    <x v="1"/>
    <s v="南京肯德基有限公司"/>
    <s v="南京"/>
    <x v="15"/>
    <x v="143"/>
    <x v="0"/>
  </r>
  <r>
    <x v="7"/>
    <n v="86004166"/>
    <s v="宿迁时代"/>
    <x v="1"/>
    <s v="南京肯德基有限公司"/>
    <s v="宿迁"/>
    <x v="15"/>
    <x v="152"/>
    <x v="0"/>
  </r>
  <r>
    <x v="7"/>
    <n v="86004167"/>
    <s v="国购"/>
    <x v="1"/>
    <s v="南京肯德基有限公司"/>
    <s v="合肥"/>
    <x v="16"/>
    <x v="145"/>
    <x v="0"/>
  </r>
  <r>
    <x v="7"/>
    <n v="86004168"/>
    <s v="宿州京华"/>
    <x v="1"/>
    <s v="南京肯德基有限公司"/>
    <s v="宿州"/>
    <x v="16"/>
    <x v="162"/>
    <x v="0"/>
  </r>
  <r>
    <x v="7"/>
    <n v="86004169"/>
    <s v="武进人民商场"/>
    <x v="1"/>
    <s v="南京肯德基有限公司"/>
    <s v="常州"/>
    <x v="15"/>
    <x v="142"/>
    <x v="0"/>
  </r>
  <r>
    <x v="7"/>
    <n v="86004171"/>
    <s v="巢湖安德利"/>
    <x v="1"/>
    <s v="南京肯德基有限公司"/>
    <s v="巢湖"/>
    <x v="16"/>
    <x v="145"/>
    <x v="0"/>
  </r>
  <r>
    <x v="7"/>
    <n v="86004172"/>
    <s v="扬州四望亭"/>
    <x v="1"/>
    <s v="南京肯德基有限公司"/>
    <s v="扬州"/>
    <x v="15"/>
    <x v="148"/>
    <x v="0"/>
  </r>
  <r>
    <x v="7"/>
    <n v="86004173"/>
    <s v="高新合家福"/>
    <x v="1"/>
    <s v="南京肯德基有限公司"/>
    <s v="合肥"/>
    <x v="16"/>
    <x v="145"/>
    <x v="0"/>
  </r>
  <r>
    <x v="7"/>
    <n v="86004174"/>
    <s v="东海时代"/>
    <x v="1"/>
    <s v="南京肯德基有限公司"/>
    <s v="东海县"/>
    <x v="15"/>
    <x v="158"/>
    <x v="0"/>
  </r>
  <r>
    <x v="7"/>
    <n v="86004175"/>
    <s v="颖上路"/>
    <x v="1"/>
    <s v="南京肯德基有限公司"/>
    <s v="阜阳"/>
    <x v="16"/>
    <x v="147"/>
    <x v="0"/>
  </r>
  <r>
    <x v="7"/>
    <n v="86004176"/>
    <s v="红山"/>
    <x v="1"/>
    <s v="南京肯德基有限公司"/>
    <s v="南京"/>
    <x v="15"/>
    <x v="143"/>
    <x v="0"/>
  </r>
  <r>
    <x v="7"/>
    <n v="86004177"/>
    <s v="龙江新城市"/>
    <x v="1"/>
    <s v="南京肯德基有限公司"/>
    <s v="南京"/>
    <x v="15"/>
    <x v="143"/>
    <x v="0"/>
  </r>
  <r>
    <x v="7"/>
    <n v="86004178"/>
    <s v="安德门"/>
    <x v="1"/>
    <s v="南京肯德基有限公司"/>
    <s v="南京"/>
    <x v="15"/>
    <x v="143"/>
    <x v="0"/>
  </r>
  <r>
    <x v="7"/>
    <n v="86004179"/>
    <s v="高淳宏达"/>
    <x v="1"/>
    <s v="南京肯德基有限公司"/>
    <s v="高淳县"/>
    <x v="15"/>
    <x v="143"/>
    <x v="0"/>
  </r>
  <r>
    <x v="7"/>
    <n v="86004180"/>
    <s v="山西路"/>
    <x v="1"/>
    <s v="南京肯德基有限公司"/>
    <s v="南京"/>
    <x v="15"/>
    <x v="143"/>
    <x v="0"/>
  </r>
  <r>
    <x v="7"/>
    <n v="86004181"/>
    <s v="天元"/>
    <x v="1"/>
    <s v="南京肯德基有限公司"/>
    <s v="南京"/>
    <x v="15"/>
    <x v="143"/>
    <x v="0"/>
  </r>
  <r>
    <x v="7"/>
    <n v="86004182"/>
    <s v="鸠兹广场"/>
    <x v="1"/>
    <s v="南京肯德基有限公司"/>
    <s v="芜湖"/>
    <x v="16"/>
    <x v="156"/>
    <x v="0"/>
  </r>
  <r>
    <x v="7"/>
    <n v="86004184"/>
    <s v="临泉路"/>
    <x v="1"/>
    <s v="南京肯德基有限公司"/>
    <s v="合肥"/>
    <x v="16"/>
    <x v="145"/>
    <x v="0"/>
  </r>
  <r>
    <x v="7"/>
    <n v="86004185"/>
    <s v="盛佳"/>
    <x v="1"/>
    <s v="南京肯德基有限公司"/>
    <s v="徐州"/>
    <x v="15"/>
    <x v="146"/>
    <x v="0"/>
  </r>
  <r>
    <x v="7"/>
    <n v="86004186"/>
    <s v="扬州西站"/>
    <x v="1"/>
    <s v="南京肯德基有限公司"/>
    <s v="扬州"/>
    <x v="15"/>
    <x v="148"/>
    <x v="1"/>
  </r>
  <r>
    <x v="7"/>
    <n v="86004187"/>
    <s v="相山路"/>
    <x v="1"/>
    <s v="南京肯德基有限公司"/>
    <s v="淮北"/>
    <x v="16"/>
    <x v="163"/>
    <x v="0"/>
  </r>
  <r>
    <x v="7"/>
    <n v="86004188"/>
    <s v="沭阳大润发"/>
    <x v="1"/>
    <s v="南京肯德基有限公司"/>
    <s v="沭阳县"/>
    <x v="15"/>
    <x v="152"/>
    <x v="0"/>
  </r>
  <r>
    <x v="7"/>
    <n v="86004189"/>
    <s v="华城苏果"/>
    <x v="1"/>
    <s v="南京肯德基有限公司"/>
    <s v="金坛"/>
    <x v="15"/>
    <x v="142"/>
    <x v="0"/>
  </r>
  <r>
    <x v="7"/>
    <n v="86004190"/>
    <s v="石鼓路"/>
    <x v="1"/>
    <s v="南京肯德基有限公司"/>
    <s v="南京"/>
    <x v="15"/>
    <x v="143"/>
    <x v="0"/>
  </r>
  <r>
    <x v="7"/>
    <n v="86004191"/>
    <s v="泗阳芙蓉"/>
    <x v="1"/>
    <s v="南京肯德基有限公司"/>
    <s v="宿迁"/>
    <x v="15"/>
    <x v="152"/>
    <x v="0"/>
  </r>
  <r>
    <x v="7"/>
    <n v="86004192"/>
    <s v="马鞍山八佰伴 "/>
    <x v="1"/>
    <s v="南京肯德基有限公司"/>
    <s v="马鞍山"/>
    <x v="16"/>
    <x v="144"/>
    <x v="0"/>
  </r>
  <r>
    <x v="7"/>
    <n v="86004193"/>
    <s v="河西万达"/>
    <x v="1"/>
    <s v="南京肯德基有限公司"/>
    <s v="南京"/>
    <x v="15"/>
    <x v="143"/>
    <x v="0"/>
  </r>
  <r>
    <x v="7"/>
    <n v="86004194"/>
    <s v="楚州苏果 "/>
    <x v="1"/>
    <s v="南京肯德基有限公司"/>
    <s v="淮安"/>
    <x v="15"/>
    <x v="159"/>
    <x v="0"/>
  </r>
  <r>
    <x v="7"/>
    <n v="86004195"/>
    <s v="百货大楼 "/>
    <x v="1"/>
    <s v="南京肯德基有限公司"/>
    <s v="常州"/>
    <x v="15"/>
    <x v="142"/>
    <x v="0"/>
  </r>
  <r>
    <x v="7"/>
    <n v="86004196"/>
    <s v="濉溪路"/>
    <x v="1"/>
    <s v="南京肯德基有限公司"/>
    <s v="合肥"/>
    <x v="16"/>
    <x v="145"/>
    <x v="0"/>
  </r>
  <r>
    <x v="7"/>
    <n v="86004197"/>
    <s v="滁州时代"/>
    <x v="1"/>
    <s v="南京肯德基有限公司"/>
    <s v="滁州"/>
    <x v="16"/>
    <x v="160"/>
    <x v="0"/>
  </r>
  <r>
    <x v="7"/>
    <n v="86004198"/>
    <s v="淮南家乐福 "/>
    <x v="1"/>
    <s v="南京肯德基有限公司"/>
    <s v="淮南"/>
    <x v="16"/>
    <x v="149"/>
    <x v="0"/>
  </r>
  <r>
    <x v="7"/>
    <n v="86004199"/>
    <s v="紫金"/>
    <x v="1"/>
    <s v="南京肯德基有限公司"/>
    <s v="南京"/>
    <x v="15"/>
    <x v="143"/>
    <x v="0"/>
  </r>
  <r>
    <x v="7"/>
    <n v="86004200"/>
    <s v="花津南路欧尚"/>
    <x v="1"/>
    <s v="南京肯德基有限公司"/>
    <s v="芜湖"/>
    <x v="16"/>
    <x v="156"/>
    <x v="0"/>
  </r>
  <r>
    <x v="7"/>
    <n v="86004201"/>
    <s v="合肥潜山路"/>
    <x v="1"/>
    <s v="南京肯德基有限公司"/>
    <s v="合肥"/>
    <x v="16"/>
    <x v="145"/>
    <x v="0"/>
  </r>
  <r>
    <x v="7"/>
    <n v="86004202"/>
    <s v="江都时代"/>
    <x v="1"/>
    <s v="南京肯德基有限公司"/>
    <s v="江都"/>
    <x v="15"/>
    <x v="148"/>
    <x v="0"/>
  </r>
  <r>
    <x v="7"/>
    <n v="86004203"/>
    <s v="泗洪苏果 "/>
    <x v="1"/>
    <s v="南京肯德基有限公司"/>
    <s v="泗洪县"/>
    <x v="15"/>
    <x v="152"/>
    <x v="0"/>
  </r>
  <r>
    <x v="7"/>
    <n v="86004204"/>
    <s v="仙林金鹰 "/>
    <x v="1"/>
    <s v="南京肯德基有限公司"/>
    <s v="南京"/>
    <x v="15"/>
    <x v="143"/>
    <x v="0"/>
  </r>
  <r>
    <x v="7"/>
    <n v="86004205"/>
    <s v="芜湖利民路"/>
    <x v="1"/>
    <s v="南京肯德基有限公司"/>
    <s v="芜湖"/>
    <x v="16"/>
    <x v="156"/>
    <x v="1"/>
  </r>
  <r>
    <x v="7"/>
    <n v="86004206"/>
    <s v="常州客运中心"/>
    <x v="1"/>
    <s v="南京肯德基有限公司"/>
    <s v="常州"/>
    <x v="15"/>
    <x v="142"/>
    <x v="0"/>
  </r>
  <r>
    <x v="7"/>
    <n v="86004208"/>
    <s v="引江路苏果"/>
    <x v="1"/>
    <s v="南京肯德基有限公司"/>
    <s v="江都"/>
    <x v="15"/>
    <x v="148"/>
    <x v="0"/>
  </r>
  <r>
    <x v="7"/>
    <n v="86004210"/>
    <s v="金湖苏果"/>
    <x v="1"/>
    <s v="南京肯德基有限公司"/>
    <s v="金湖县"/>
    <x v="15"/>
    <x v="159"/>
    <x v="0"/>
  </r>
  <r>
    <x v="7"/>
    <n v="86004211"/>
    <s v="铁心桥"/>
    <x v="1"/>
    <s v="南京肯德基有限公司"/>
    <s v="南京"/>
    <x v="15"/>
    <x v="143"/>
    <x v="0"/>
  </r>
  <r>
    <x v="7"/>
    <n v="86004212"/>
    <s v="马鞍山路合家福"/>
    <x v="1"/>
    <s v="南京肯德基有限公司"/>
    <s v="合肥"/>
    <x v="16"/>
    <x v="145"/>
    <x v="0"/>
  </r>
  <r>
    <x v="7"/>
    <n v="86004213"/>
    <s v="庐江百货大楼"/>
    <x v="1"/>
    <s v="南京肯德基有限公司"/>
    <s v="庐江县"/>
    <x v="16"/>
    <x v="145"/>
    <x v="0"/>
  </r>
  <r>
    <x v="7"/>
    <n v="86004214"/>
    <s v="盐河路时代"/>
    <x v="1"/>
    <s v="南京肯德基有限公司"/>
    <s v="连云港"/>
    <x v="15"/>
    <x v="158"/>
    <x v="0"/>
  </r>
  <r>
    <x v="7"/>
    <n v="86004215"/>
    <s v="相山大润发"/>
    <x v="1"/>
    <s v="南京肯德基有限公司"/>
    <s v="淮北"/>
    <x v="16"/>
    <x v="163"/>
    <x v="0"/>
  </r>
  <r>
    <x v="7"/>
    <n v="86004216"/>
    <s v="经贸苏果"/>
    <x v="1"/>
    <s v="南京肯德基有限公司"/>
    <s v="南京"/>
    <x v="15"/>
    <x v="143"/>
    <x v="0"/>
  </r>
  <r>
    <x v="7"/>
    <n v="86004217"/>
    <s v="蚌埠胜利"/>
    <x v="1"/>
    <s v="南京肯德基有限公司"/>
    <s v="蚌埠"/>
    <x v="16"/>
    <x v="157"/>
    <x v="0"/>
  </r>
  <r>
    <x v="7"/>
    <n v="86004218"/>
    <s v="宿州路"/>
    <x v="1"/>
    <s v="南京肯德基有限公司"/>
    <s v="合肥"/>
    <x v="16"/>
    <x v="145"/>
    <x v="0"/>
  </r>
  <r>
    <x v="7"/>
    <n v="86004219"/>
    <s v="常州城际"/>
    <x v="1"/>
    <s v="南京肯德基有限公司"/>
    <s v="常州"/>
    <x v="15"/>
    <x v="142"/>
    <x v="0"/>
  </r>
  <r>
    <x v="7"/>
    <n v="86004220"/>
    <s v="五星年华"/>
    <x v="1"/>
    <s v="南京肯德基有限公司"/>
    <s v="南京"/>
    <x v="15"/>
    <x v="143"/>
    <x v="0"/>
  </r>
  <r>
    <x v="7"/>
    <n v="86004221"/>
    <s v="合肥站"/>
    <x v="1"/>
    <s v="南京肯德基有限公司"/>
    <s v="合肥"/>
    <x v="16"/>
    <x v="145"/>
    <x v="0"/>
  </r>
  <r>
    <x v="7"/>
    <n v="86004222"/>
    <s v="徐州沃尔玛"/>
    <x v="1"/>
    <s v="南京肯德基有限公司"/>
    <s v="徐州"/>
    <x v="15"/>
    <x v="146"/>
    <x v="0"/>
  </r>
  <r>
    <x v="7"/>
    <n v="86004223"/>
    <s v="孟山路"/>
    <x v="1"/>
    <s v="南京肯德基有限公司"/>
    <s v="淮北"/>
    <x v="16"/>
    <x v="163"/>
    <x v="0"/>
  </r>
  <r>
    <x v="7"/>
    <n v="86004224"/>
    <s v="苏宁商贸"/>
    <x v="1"/>
    <s v="南京肯德基有限公司"/>
    <s v="南京"/>
    <x v="15"/>
    <x v="143"/>
    <x v="0"/>
  </r>
  <r>
    <x v="7"/>
    <n v="86004225"/>
    <s v="绿洲"/>
    <x v="1"/>
    <s v="南京肯德基有限公司"/>
    <s v="南京"/>
    <x v="15"/>
    <x v="143"/>
    <x v="0"/>
  </r>
  <r>
    <x v="7"/>
    <n v="86004226"/>
    <s v="马鞍山沃尔玛"/>
    <x v="1"/>
    <s v="南京肯德基有限公司"/>
    <s v="马鞍山"/>
    <x v="16"/>
    <x v="144"/>
    <x v="0"/>
  </r>
  <r>
    <x v="7"/>
    <n v="86004228"/>
    <s v="邗江乐购"/>
    <x v="1"/>
    <s v="南京肯德基有限公司"/>
    <s v="扬州"/>
    <x v="15"/>
    <x v="148"/>
    <x v="0"/>
  </r>
  <r>
    <x v="7"/>
    <n v="86004229"/>
    <s v="马鞍山路万达店"/>
    <x v="1"/>
    <s v="南京肯德基有限公司"/>
    <s v="合肥"/>
    <x v="16"/>
    <x v="145"/>
    <x v="0"/>
  </r>
  <r>
    <x v="7"/>
    <n v="86004230"/>
    <s v="淮安万达"/>
    <x v="1"/>
    <s v="南京肯德基有限公司"/>
    <s v="淮安"/>
    <x v="15"/>
    <x v="159"/>
    <x v="0"/>
  </r>
  <r>
    <x v="7"/>
    <n v="86004231"/>
    <s v="蒙城金瑞"/>
    <x v="1"/>
    <s v="南京肯德基有限公司"/>
    <s v="蒙城县"/>
    <x v="16"/>
    <x v="155"/>
    <x v="0"/>
  </r>
  <r>
    <x v="7"/>
    <n v="86004232"/>
    <s v="世茂大润发"/>
    <x v="1"/>
    <s v="南京肯德基有限公司"/>
    <s v="徐州"/>
    <x v="15"/>
    <x v="146"/>
    <x v="0"/>
  </r>
  <r>
    <x v="7"/>
    <n v="86004233"/>
    <s v="颖河大润发"/>
    <x v="1"/>
    <s v="南京肯德基有限公司"/>
    <s v="阜阳"/>
    <x v="16"/>
    <x v="147"/>
    <x v="0"/>
  </r>
  <r>
    <x v="7"/>
    <n v="86004234"/>
    <s v="紫峰"/>
    <x v="1"/>
    <s v="南京肯德基有限公司"/>
    <s v="南京"/>
    <x v="15"/>
    <x v="143"/>
    <x v="0"/>
  </r>
  <r>
    <x v="7"/>
    <n v="86004235"/>
    <s v="马鞍山欧尚"/>
    <x v="1"/>
    <s v="南京肯德基有限公司"/>
    <s v="马鞍山"/>
    <x v="16"/>
    <x v="144"/>
    <x v="0"/>
  </r>
  <r>
    <x v="7"/>
    <n v="86004236"/>
    <s v="禄口机场"/>
    <x v="1"/>
    <s v="南京肯德基有限公司"/>
    <s v="南京"/>
    <x v="15"/>
    <x v="143"/>
    <x v="1"/>
  </r>
  <r>
    <x v="7"/>
    <n v="86004237"/>
    <s v="金箔"/>
    <x v="1"/>
    <s v="南京肯德基有限公司"/>
    <s v="南京"/>
    <x v="15"/>
    <x v="143"/>
    <x v="0"/>
  </r>
  <r>
    <x v="7"/>
    <n v="86004239"/>
    <s v="世纪金源"/>
    <x v="1"/>
    <s v="南京肯德基有限公司"/>
    <s v="合肥"/>
    <x v="16"/>
    <x v="145"/>
    <x v="0"/>
  </r>
  <r>
    <x v="7"/>
    <n v="86004240"/>
    <s v="21世纪"/>
    <x v="1"/>
    <s v="南京肯德基有限公司"/>
    <s v="南京"/>
    <x v="15"/>
    <x v="143"/>
    <x v="0"/>
  </r>
  <r>
    <x v="7"/>
    <n v="86004241"/>
    <s v="营盘山路"/>
    <x v="1"/>
    <s v="南京肯德基有限公司"/>
    <s v="芜湖"/>
    <x v="16"/>
    <x v="156"/>
    <x v="0"/>
  </r>
  <r>
    <x v="7"/>
    <n v="86004242"/>
    <s v="敬梓"/>
    <x v="1"/>
    <s v="南京肯德基有限公司"/>
    <s v="全椒县"/>
    <x v="16"/>
    <x v="160"/>
    <x v="0"/>
  </r>
  <r>
    <x v="7"/>
    <n v="86004244"/>
    <s v="灌南世茂"/>
    <x v="1"/>
    <s v="南京肯德基有限公司"/>
    <s v="灌南县"/>
    <x v="15"/>
    <x v="158"/>
    <x v="0"/>
  </r>
  <r>
    <x v="7"/>
    <n v="86004245"/>
    <s v="孝陵卫地铁站"/>
    <x v="1"/>
    <s v="南京肯德基有限公司"/>
    <s v="南京"/>
    <x v="15"/>
    <x v="143"/>
    <x v="0"/>
  </r>
  <r>
    <x v="7"/>
    <n v="86004246"/>
    <s v="尧佳路"/>
    <x v="1"/>
    <s v="南京肯德基有限公司"/>
    <s v="南京"/>
    <x v="15"/>
    <x v="143"/>
    <x v="0"/>
  </r>
  <r>
    <x v="7"/>
    <n v="86004247"/>
    <s v="桐城太阳城"/>
    <x v="1"/>
    <s v="南京肯德基有限公司"/>
    <s v="桐城"/>
    <x v="16"/>
    <x v="150"/>
    <x v="0"/>
  </r>
  <r>
    <x v="7"/>
    <n v="86004248"/>
    <s v="亳州魏武"/>
    <x v="1"/>
    <s v="南京肯德基有限公司"/>
    <s v="亳州"/>
    <x v="16"/>
    <x v="155"/>
    <x v="0"/>
  </r>
  <r>
    <x v="7"/>
    <n v="86004249"/>
    <s v="宿州时代广场"/>
    <x v="1"/>
    <s v="南京肯德基有限公司"/>
    <s v="宿州"/>
    <x v="16"/>
    <x v="162"/>
    <x v="0"/>
  </r>
  <r>
    <x v="7"/>
    <n v="86004250"/>
    <s v="庐阳大润发"/>
    <x v="1"/>
    <s v="南京肯德基有限公司"/>
    <s v="合肥"/>
    <x v="16"/>
    <x v="145"/>
    <x v="0"/>
  </r>
  <r>
    <x v="7"/>
    <n v="86004251"/>
    <s v="常州高铁站"/>
    <x v="1"/>
    <s v="南京肯德基有限公司"/>
    <s v="常州"/>
    <x v="15"/>
    <x v="142"/>
    <x v="0"/>
  </r>
  <r>
    <x v="7"/>
    <n v="86004252"/>
    <s v="南京高铁1"/>
    <x v="1"/>
    <s v="南京肯德基有限公司"/>
    <s v="南京"/>
    <x v="15"/>
    <x v="143"/>
    <x v="0"/>
  </r>
  <r>
    <x v="7"/>
    <n v="86004253"/>
    <s v="蚌埠南站"/>
    <x v="1"/>
    <s v="南京肯德基有限公司"/>
    <s v="蚌埠"/>
    <x v="16"/>
    <x v="157"/>
    <x v="0"/>
  </r>
  <r>
    <x v="7"/>
    <n v="86004255"/>
    <s v="平陵广场"/>
    <x v="1"/>
    <s v="南京肯德基有限公司"/>
    <s v="溧阳"/>
    <x v="15"/>
    <x v="143"/>
    <x v="0"/>
  </r>
  <r>
    <x v="7"/>
    <n v="86004257"/>
    <s v="海宁西路"/>
    <x v="1"/>
    <s v="南京肯德基有限公司"/>
    <s v="连云港"/>
    <x v="15"/>
    <x v="158"/>
    <x v="0"/>
  </r>
  <r>
    <x v="7"/>
    <n v="86004258"/>
    <s v="紫薇"/>
    <x v="1"/>
    <s v="南京肯德基有限公司"/>
    <s v="滁州"/>
    <x v="16"/>
    <x v="160"/>
    <x v="1"/>
  </r>
  <r>
    <x v="7"/>
    <n v="86004259"/>
    <s v="锦城"/>
    <x v="1"/>
    <s v="南京肯德基有限公司"/>
    <s v="宣城"/>
    <x v="16"/>
    <x v="153"/>
    <x v="0"/>
  </r>
  <r>
    <x v="7"/>
    <n v="86004260"/>
    <s v="宝龙"/>
    <x v="1"/>
    <s v="南京肯德基有限公司"/>
    <s v="宿迁"/>
    <x v="15"/>
    <x v="152"/>
    <x v="0"/>
  </r>
  <r>
    <x v="7"/>
    <n v="86004261"/>
    <s v="文鼎广场"/>
    <x v="1"/>
    <s v="南京肯德基有限公司"/>
    <s v="南京"/>
    <x v="15"/>
    <x v="143"/>
    <x v="0"/>
  </r>
  <r>
    <x v="7"/>
    <n v="86004262"/>
    <s v="宿州淮海"/>
    <x v="1"/>
    <s v="南京肯德基有限公司"/>
    <s v="宿州"/>
    <x v="16"/>
    <x v="162"/>
    <x v="0"/>
  </r>
  <r>
    <x v="7"/>
    <n v="86004263"/>
    <s v="中吴苏果"/>
    <x v="1"/>
    <s v="南京肯德基有限公司"/>
    <s v="常州"/>
    <x v="15"/>
    <x v="142"/>
    <x v="0"/>
  </r>
  <r>
    <x v="7"/>
    <n v="86004264"/>
    <s v="弘阳广场"/>
    <x v="1"/>
    <s v="南京肯德基有限公司"/>
    <s v="南京"/>
    <x v="15"/>
    <x v="143"/>
    <x v="0"/>
  </r>
  <r>
    <x v="7"/>
    <n v="86004268"/>
    <s v="港澳广场"/>
    <x v="1"/>
    <s v="南京肯德基有限公司"/>
    <s v="合肥"/>
    <x v="16"/>
    <x v="145"/>
    <x v="0"/>
  </r>
  <r>
    <x v="7"/>
    <n v="86004269"/>
    <s v="紫藤园"/>
    <x v="1"/>
    <s v="南京肯德基有限公司"/>
    <s v="扬州"/>
    <x v="15"/>
    <x v="148"/>
    <x v="1"/>
  </r>
  <r>
    <x v="7"/>
    <n v="86004270"/>
    <s v="清河路华联"/>
    <x v="1"/>
    <s v="南京肯德基有限公司"/>
    <s v="阜阳"/>
    <x v="16"/>
    <x v="147"/>
    <x v="0"/>
  </r>
  <r>
    <x v="7"/>
    <n v="86004271"/>
    <s v="明发永辉"/>
    <x v="1"/>
    <s v="南京肯德基有限公司"/>
    <s v="南京"/>
    <x v="15"/>
    <x v="143"/>
    <x v="0"/>
  </r>
  <r>
    <x v="7"/>
    <n v="86004273"/>
    <s v="中环大润发"/>
    <x v="1"/>
    <s v="南京肯德基有限公司"/>
    <s v="合肥"/>
    <x v="16"/>
    <x v="145"/>
    <x v="0"/>
  </r>
  <r>
    <x v="7"/>
    <n v="86004274"/>
    <s v="汉嘉家乐福"/>
    <x v="1"/>
    <s v="南京肯德基有限公司"/>
    <s v="合肥"/>
    <x v="16"/>
    <x v="145"/>
    <x v="0"/>
  </r>
  <r>
    <x v="7"/>
    <n v="86004275"/>
    <s v="当涂姑孰"/>
    <x v="1"/>
    <s v="南京肯德基有限公司"/>
    <s v="马鞍山"/>
    <x v="16"/>
    <x v="144"/>
    <x v="1"/>
  </r>
  <r>
    <x v="7"/>
    <n v="86004277"/>
    <s v="武进武宜路"/>
    <x v="1"/>
    <s v="南京肯德基有限公司"/>
    <s v="常州"/>
    <x v="15"/>
    <x v="142"/>
    <x v="0"/>
  </r>
  <r>
    <x v="7"/>
    <n v="86004278"/>
    <s v="财富广场"/>
    <x v="1"/>
    <s v="南京肯德基有限公司"/>
    <s v="阜阳"/>
    <x v="16"/>
    <x v="147"/>
    <x v="0"/>
  </r>
  <r>
    <x v="7"/>
    <n v="86004279"/>
    <s v="阜阳火车站"/>
    <x v="1"/>
    <s v="南京肯德基有限公司"/>
    <s v="阜阳"/>
    <x v="16"/>
    <x v="147"/>
    <x v="0"/>
  </r>
  <r>
    <x v="7"/>
    <n v="86004280"/>
    <s v="安庆苏果"/>
    <x v="1"/>
    <s v="南京肯德基有限公司"/>
    <s v="安庆"/>
    <x v="16"/>
    <x v="150"/>
    <x v="0"/>
  </r>
  <r>
    <x v="7"/>
    <n v="86004282"/>
    <s v="文昌广场"/>
    <x v="1"/>
    <s v="南京肯德基有限公司"/>
    <s v="扬州"/>
    <x v="15"/>
    <x v="148"/>
    <x v="0"/>
  </r>
  <r>
    <x v="7"/>
    <n v="86004283"/>
    <s v="广德大润发"/>
    <x v="1"/>
    <s v="南京肯德基有限公司"/>
    <s v="宣城"/>
    <x v="16"/>
    <x v="153"/>
    <x v="0"/>
  </r>
  <r>
    <x v="7"/>
    <n v="86004284"/>
    <s v="金坛大统华"/>
    <x v="1"/>
    <s v="南京肯德基有限公司"/>
    <s v="金坛"/>
    <x v="15"/>
    <x v="142"/>
    <x v="0"/>
  </r>
  <r>
    <x v="7"/>
    <n v="86004285"/>
    <s v="仁恒"/>
    <x v="1"/>
    <s v="南京肯德基有限公司"/>
    <s v="南京"/>
    <x v="15"/>
    <x v="143"/>
    <x v="0"/>
  </r>
  <r>
    <x v="7"/>
    <n v="86004286"/>
    <s v="安庆金华联"/>
    <x v="1"/>
    <s v="南京肯德基有限公司"/>
    <s v="安庆"/>
    <x v="16"/>
    <x v="150"/>
    <x v="1"/>
  </r>
  <r>
    <x v="7"/>
    <n v="86004287"/>
    <s v="同曦万尚"/>
    <x v="1"/>
    <s v="南京肯德基有限公司"/>
    <s v="南京"/>
    <x v="15"/>
    <x v="143"/>
    <x v="0"/>
  </r>
  <r>
    <x v="7"/>
    <n v="86004288"/>
    <s v="定远百大"/>
    <x v="1"/>
    <s v="南京肯德基有限公司"/>
    <s v="定远县"/>
    <x v="16"/>
    <x v="160"/>
    <x v="0"/>
  </r>
  <r>
    <x v="7"/>
    <n v="86004289"/>
    <s v="涟水大润发"/>
    <x v="1"/>
    <s v="南京肯德基有限公司"/>
    <s v="淮安"/>
    <x v="15"/>
    <x v="159"/>
    <x v="0"/>
  </r>
  <r>
    <x v="7"/>
    <n v="86004291"/>
    <s v="黄山新园路"/>
    <x v="1"/>
    <s v="南京肯德基有限公司"/>
    <s v="黄山"/>
    <x v="16"/>
    <x v="154"/>
    <x v="0"/>
  </r>
  <r>
    <x v="7"/>
    <n v="86004292"/>
    <s v="肥西永辉"/>
    <x v="1"/>
    <s v="南京肯德基有限公司"/>
    <s v="合肥"/>
    <x v="16"/>
    <x v="145"/>
    <x v="0"/>
  </r>
  <r>
    <x v="7"/>
    <n v="86004293"/>
    <s v="丰臣乐购"/>
    <x v="1"/>
    <s v="南京肯德基有限公司"/>
    <s v="常州"/>
    <x v="15"/>
    <x v="142"/>
    <x v="0"/>
  </r>
  <r>
    <x v="7"/>
    <n v="86004294"/>
    <s v="黄山大观"/>
    <x v="1"/>
    <s v="南京肯德基有限公司"/>
    <s v="黄山"/>
    <x v="16"/>
    <x v="154"/>
    <x v="1"/>
  </r>
  <r>
    <x v="7"/>
    <n v="86004296"/>
    <s v="枞阳财富广场"/>
    <x v="1"/>
    <s v="南京肯德基有限公司"/>
    <s v="安庆"/>
    <x v="16"/>
    <x v="150"/>
    <x v="0"/>
  </r>
  <r>
    <x v="7"/>
    <n v="86004297"/>
    <s v="池州长江"/>
    <x v="1"/>
    <s v="南京肯德基有限公司"/>
    <s v="池州"/>
    <x v="16"/>
    <x v="161"/>
    <x v="0"/>
  </r>
  <r>
    <x v="7"/>
    <n v="86004298"/>
    <s v="新桥机场"/>
    <x v="1"/>
    <s v="南京肯德基有限公司"/>
    <s v="合肥"/>
    <x v="16"/>
    <x v="145"/>
    <x v="0"/>
  </r>
  <r>
    <x v="7"/>
    <n v="86004299"/>
    <s v="银湖北路"/>
    <x v="1"/>
    <s v="南京肯德基有限公司"/>
    <s v="芜湖"/>
    <x v="16"/>
    <x v="156"/>
    <x v="1"/>
  </r>
  <r>
    <x v="7"/>
    <n v="86004300"/>
    <s v="北京路苏果"/>
    <x v="1"/>
    <s v="南京肯德基有限公司"/>
    <s v="淮安"/>
    <x v="15"/>
    <x v="159"/>
    <x v="0"/>
  </r>
  <r>
    <x v="7"/>
    <n v="86004352"/>
    <s v="宿迁金鹰"/>
    <x v="1"/>
    <s v="南京肯德基有限公司"/>
    <s v="宿迁"/>
    <x v="15"/>
    <x v="152"/>
    <x v="0"/>
  </r>
  <r>
    <x v="7"/>
    <n v="86004353"/>
    <s v="寿州时代"/>
    <x v="1"/>
    <s v="南京肯德基有限公司"/>
    <s v="六安"/>
    <x v="16"/>
    <x v="151"/>
    <x v="0"/>
  </r>
  <r>
    <x v="7"/>
    <n v="86004354"/>
    <s v="邳州通城"/>
    <x v="1"/>
    <s v="南京肯德基有限公司"/>
    <s v="邳州"/>
    <x v="15"/>
    <x v="146"/>
    <x v="0"/>
  </r>
  <r>
    <x v="7"/>
    <n v="86004355"/>
    <s v="四里河永辉"/>
    <x v="1"/>
    <s v="南京肯德基有限公司"/>
    <s v="合肥"/>
    <x v="16"/>
    <x v="145"/>
    <x v="0"/>
  </r>
  <r>
    <x v="7"/>
    <n v="86004356"/>
    <s v="金源百货"/>
    <x v="1"/>
    <s v="南京肯德基有限公司"/>
    <s v="南京"/>
    <x v="15"/>
    <x v="143"/>
    <x v="0"/>
  </r>
  <r>
    <x v="7"/>
    <n v="86004357"/>
    <s v="丰盛"/>
    <x v="1"/>
    <s v="南京肯德基有限公司"/>
    <s v="南京"/>
    <x v="15"/>
    <x v="143"/>
    <x v="1"/>
  </r>
  <r>
    <x v="7"/>
    <n v="86004359"/>
    <s v="当涂大润发"/>
    <x v="1"/>
    <s v="南京肯德基有限公司"/>
    <s v="马鞍山"/>
    <x v="16"/>
    <x v="144"/>
    <x v="0"/>
  </r>
  <r>
    <x v="7"/>
    <n v="86004361"/>
    <s v="向阳"/>
    <x v="1"/>
    <s v="南京肯德基有限公司"/>
    <s v="涡阳县"/>
    <x v="16"/>
    <x v="155"/>
    <x v="0"/>
  </r>
  <r>
    <x v="7"/>
    <n v="86004362"/>
    <s v="天鹅湖万达"/>
    <x v="1"/>
    <s v="南京肯德基有限公司"/>
    <s v="合肥"/>
    <x v="16"/>
    <x v="145"/>
    <x v="0"/>
  </r>
  <r>
    <x v="7"/>
    <n v="86004363"/>
    <s v="义安乐购"/>
    <x v="1"/>
    <s v="南京肯德基有限公司"/>
    <s v="铜陵"/>
    <x v="16"/>
    <x v="164"/>
    <x v="0"/>
  </r>
  <r>
    <x v="7"/>
    <n v="86004364"/>
    <s v="洪武北路"/>
    <x v="1"/>
    <s v="南京肯德基有限公司"/>
    <s v="南京"/>
    <x v="15"/>
    <x v="143"/>
    <x v="1"/>
  </r>
  <r>
    <x v="7"/>
    <n v="86004365"/>
    <s v="丰县凤鸣"/>
    <x v="1"/>
    <s v="南京肯德基有限公司"/>
    <s v="徐州"/>
    <x v="15"/>
    <x v="146"/>
    <x v="0"/>
  </r>
  <r>
    <x v="7"/>
    <n v="86004366"/>
    <s v="万达金街"/>
    <x v="1"/>
    <s v="南京肯德基有限公司"/>
    <s v="常州"/>
    <x v="15"/>
    <x v="142"/>
    <x v="0"/>
  </r>
  <r>
    <x v="7"/>
    <n v="86004368"/>
    <s v="瞻园"/>
    <x v="1"/>
    <s v="南京肯德基有限公司"/>
    <s v="南京"/>
    <x v="15"/>
    <x v="143"/>
    <x v="0"/>
  </r>
  <r>
    <x v="7"/>
    <n v="86004369"/>
    <s v="通济街"/>
    <x v="1"/>
    <s v="南京肯德基有限公司"/>
    <s v="南京"/>
    <x v="15"/>
    <x v="143"/>
    <x v="0"/>
  </r>
  <r>
    <x v="7"/>
    <n v="86004370"/>
    <s v="奥体中心"/>
    <x v="1"/>
    <s v="南京肯德基有限公司"/>
    <s v="南京"/>
    <x v="15"/>
    <x v="143"/>
    <x v="0"/>
  </r>
  <r>
    <x v="7"/>
    <n v="86004371"/>
    <s v="东城汇"/>
    <x v="1"/>
    <s v="南京肯德基有限公司"/>
    <s v="南京"/>
    <x v="15"/>
    <x v="143"/>
    <x v="0"/>
  </r>
  <r>
    <x v="7"/>
    <n v="86004372"/>
    <s v="和县历阳"/>
    <x v="1"/>
    <s v="南京肯德基有限公司"/>
    <s v="马鞍山"/>
    <x v="16"/>
    <x v="144"/>
    <x v="0"/>
  </r>
  <r>
    <x v="7"/>
    <n v="86004373"/>
    <s v="华电"/>
    <x v="1"/>
    <s v="南京肯德基有限公司"/>
    <s v="南京"/>
    <x v="15"/>
    <x v="143"/>
    <x v="0"/>
  </r>
  <r>
    <x v="7"/>
    <n v="86004374"/>
    <s v="颖河路苏果"/>
    <x v="1"/>
    <s v="南京肯德基有限公司"/>
    <s v="阜阳"/>
    <x v="16"/>
    <x v="147"/>
    <x v="0"/>
  </r>
  <r>
    <x v="7"/>
    <n v="86004376"/>
    <s v="蔡新路"/>
    <x v="1"/>
    <s v="南京肯德基有限公司"/>
    <s v="淮南"/>
    <x v="16"/>
    <x v="149"/>
    <x v="0"/>
  </r>
  <r>
    <x v="7"/>
    <n v="86004377"/>
    <s v="鸣新路"/>
    <x v="1"/>
    <s v="南京肯德基有限公司"/>
    <s v="常州"/>
    <x v="15"/>
    <x v="142"/>
    <x v="0"/>
  </r>
  <r>
    <x v="7"/>
    <n v="86004378"/>
    <s v="水晶"/>
    <x v="1"/>
    <s v="南京肯德基有限公司"/>
    <s v="南京"/>
    <x v="15"/>
    <x v="143"/>
    <x v="0"/>
  </r>
  <r>
    <x v="7"/>
    <n v="86004381"/>
    <s v="芜湖万达"/>
    <x v="1"/>
    <s v="南京肯德基有限公司"/>
    <s v="芜湖"/>
    <x v="16"/>
    <x v="156"/>
    <x v="0"/>
  </r>
  <r>
    <x v="7"/>
    <n v="86004382"/>
    <s v="曙光"/>
    <x v="1"/>
    <s v="南京肯德基有限公司"/>
    <s v="合肥"/>
    <x v="16"/>
    <x v="145"/>
    <x v="1"/>
  </r>
  <r>
    <x v="7"/>
    <n v="86004383"/>
    <s v="文游乐购"/>
    <x v="1"/>
    <s v="南京肯德基有限公司"/>
    <s v="高邮"/>
    <x v="15"/>
    <x v="148"/>
    <x v="1"/>
  </r>
  <r>
    <x v="7"/>
    <n v="86004384"/>
    <s v="中山门"/>
    <x v="1"/>
    <s v="南京肯德基有限公司"/>
    <s v="南京"/>
    <x v="15"/>
    <x v="143"/>
    <x v="1"/>
  </r>
  <r>
    <x v="7"/>
    <n v="86004385"/>
    <s v="蚌埠宝龙"/>
    <x v="1"/>
    <s v="南京肯德基有限公司"/>
    <s v="蚌埠"/>
    <x v="16"/>
    <x v="157"/>
    <x v="0"/>
  </r>
  <r>
    <x v="7"/>
    <n v="86004386"/>
    <s v="虹悦城"/>
    <x v="1"/>
    <s v="南京肯德基有限公司"/>
    <s v="南京"/>
    <x v="15"/>
    <x v="143"/>
    <x v="0"/>
  </r>
  <r>
    <x v="7"/>
    <n v="86004387"/>
    <s v="华海"/>
    <x v="1"/>
    <s v="南京肯德基有限公司"/>
    <s v="南京"/>
    <x v="15"/>
    <x v="143"/>
    <x v="0"/>
  </r>
  <r>
    <x v="7"/>
    <n v="86004388"/>
    <s v="玉桥"/>
    <x v="1"/>
    <s v="南京肯德基有限公司"/>
    <s v="南京"/>
    <x v="15"/>
    <x v="143"/>
    <x v="0"/>
  </r>
  <r>
    <x v="7"/>
    <n v="86004389"/>
    <s v="蚌埠万达"/>
    <x v="1"/>
    <s v="南京肯德基有限公司"/>
    <s v="蚌埠"/>
    <x v="16"/>
    <x v="157"/>
    <x v="0"/>
  </r>
  <r>
    <x v="7"/>
    <n v="86004390"/>
    <s v="薛家苏果"/>
    <x v="1"/>
    <s v="南京肯德基有限公司"/>
    <s v="常州"/>
    <x v="15"/>
    <x v="142"/>
    <x v="0"/>
  </r>
  <r>
    <x v="7"/>
    <n v="86004391"/>
    <s v="港汇广场"/>
    <x v="1"/>
    <s v="南京肯德基有限公司"/>
    <s v="合肥"/>
    <x v="16"/>
    <x v="145"/>
    <x v="0"/>
  </r>
  <r>
    <x v="7"/>
    <n v="86004392"/>
    <s v="津河路苏果"/>
    <x v="1"/>
    <s v="南京肯德基有限公司"/>
    <s v="宁国"/>
    <x v="16"/>
    <x v="153"/>
    <x v="0"/>
  </r>
  <r>
    <x v="7"/>
    <n v="86004393"/>
    <s v="中业广场"/>
    <x v="1"/>
    <s v="南京肯德基有限公司"/>
    <s v="桐城"/>
    <x v="16"/>
    <x v="150"/>
    <x v="0"/>
  </r>
  <r>
    <x v="7"/>
    <n v="86004394"/>
    <s v="怀远苏果"/>
    <x v="1"/>
    <s v="南京肯德基有限公司"/>
    <s v="怀远县"/>
    <x v="16"/>
    <x v="157"/>
    <x v="0"/>
  </r>
  <r>
    <x v="7"/>
    <n v="86004395"/>
    <s v="芜湖南陵利民路"/>
    <x v="1"/>
    <s v="南京肯德基有限公司"/>
    <s v="芜湖"/>
    <x v="16"/>
    <x v="156"/>
    <x v="0"/>
  </r>
  <r>
    <x v="7"/>
    <n v="86004396"/>
    <s v="解放路大润发"/>
    <x v="1"/>
    <s v="南京肯德基有限公司"/>
    <s v="蚌埠"/>
    <x v="16"/>
    <x v="157"/>
    <x v="0"/>
  </r>
  <r>
    <x v="7"/>
    <n v="86004397"/>
    <s v="石林百货"/>
    <x v="1"/>
    <s v="南京肯德基有限公司"/>
    <s v="南京"/>
    <x v="15"/>
    <x v="143"/>
    <x v="0"/>
  </r>
  <r>
    <x v="7"/>
    <n v="86004398"/>
    <s v="百乐门苏果"/>
    <x v="1"/>
    <s v="南京肯德基有限公司"/>
    <s v="合肥"/>
    <x v="16"/>
    <x v="145"/>
    <x v="0"/>
  </r>
  <r>
    <x v="7"/>
    <n v="86004399"/>
    <s v="定远大润发"/>
    <x v="1"/>
    <s v="南京肯德基有限公司"/>
    <s v="定远县"/>
    <x v="16"/>
    <x v="160"/>
    <x v="0"/>
  </r>
  <r>
    <x v="7"/>
    <n v="86004451"/>
    <s v="阳光城市广场"/>
    <x v="1"/>
    <s v="南京肯德基有限公司"/>
    <s v="溧阳"/>
    <x v="15"/>
    <x v="143"/>
    <x v="0"/>
  </r>
  <r>
    <x v="7"/>
    <n v="86004452"/>
    <s v="运河路"/>
    <x v="1"/>
    <s v="南京肯德基有限公司"/>
    <s v="扬州"/>
    <x v="15"/>
    <x v="148"/>
    <x v="0"/>
  </r>
  <r>
    <x v="7"/>
    <n v="86004453"/>
    <s v="解放路永德"/>
    <x v="1"/>
    <s v="南京肯德基有限公司"/>
    <s v="连云港"/>
    <x v="15"/>
    <x v="158"/>
    <x v="1"/>
  </r>
  <r>
    <x v="7"/>
    <n v="86004455"/>
    <s v="滁州新百"/>
    <x v="1"/>
    <s v="南京肯德基有限公司"/>
    <s v="滁州"/>
    <x v="16"/>
    <x v="160"/>
    <x v="1"/>
  </r>
  <r>
    <x v="7"/>
    <n v="86004456"/>
    <s v="大华家乐福"/>
    <x v="1"/>
    <s v="南京肯德基有限公司"/>
    <s v="南京"/>
    <x v="15"/>
    <x v="143"/>
    <x v="0"/>
  </r>
  <r>
    <x v="7"/>
    <n v="86004457"/>
    <s v="中央城乐天玛特"/>
    <x v="1"/>
    <s v="南京肯德基有限公司"/>
    <s v="芜湖"/>
    <x v="16"/>
    <x v="156"/>
    <x v="0"/>
  </r>
  <r>
    <x v="7"/>
    <n v="86004459"/>
    <s v="健康东路"/>
    <x v="1"/>
    <s v="南京肯德基有限公司"/>
    <s v="淮安"/>
    <x v="15"/>
    <x v="159"/>
    <x v="0"/>
  </r>
  <r>
    <x v="7"/>
    <n v="86004460"/>
    <s v="河西雨润中央"/>
    <x v="1"/>
    <s v="南京肯德基有限公司"/>
    <s v="南京"/>
    <x v="15"/>
    <x v="143"/>
    <x v="0"/>
  </r>
  <r>
    <x v="7"/>
    <n v="86004461"/>
    <s v="南黎大润发"/>
    <x v="1"/>
    <s v="南京肯德基有限公司"/>
    <s v="淮北"/>
    <x v="16"/>
    <x v="163"/>
    <x v="0"/>
  </r>
  <r>
    <x v="7"/>
    <n v="86004462"/>
    <s v="池州大润发"/>
    <x v="1"/>
    <s v="南京肯德基有限公司"/>
    <s v="池州"/>
    <x v="16"/>
    <x v="161"/>
    <x v="0"/>
  </r>
  <r>
    <x v="7"/>
    <n v="86004463"/>
    <s v="宣城国购"/>
    <x v="1"/>
    <s v="南京肯德基有限公司"/>
    <s v="宣城"/>
    <x v="16"/>
    <x v="153"/>
    <x v="0"/>
  </r>
  <r>
    <x v="7"/>
    <n v="86004464"/>
    <s v="南昌路大润发"/>
    <x v="1"/>
    <s v="南京肯德基有限公司"/>
    <s v="淮安"/>
    <x v="15"/>
    <x v="159"/>
    <x v="0"/>
  </r>
  <r>
    <x v="7"/>
    <n v="86004465"/>
    <s v="盱眙大润发"/>
    <x v="1"/>
    <s v="南京肯德基有限公司"/>
    <s v="盱眙县"/>
    <x v="16"/>
    <x v="159"/>
    <x v="0"/>
  </r>
  <r>
    <x v="7"/>
    <n v="86004466"/>
    <s v="新沂富民店"/>
    <x v="1"/>
    <s v="南京肯德基有限公司"/>
    <s v="徐州"/>
    <x v="15"/>
    <x v="146"/>
    <x v="0"/>
  </r>
  <r>
    <x v="7"/>
    <n v="86004467"/>
    <s v="马群"/>
    <x v="1"/>
    <s v="南京肯德基有限公司"/>
    <s v="南京"/>
    <x v="15"/>
    <x v="143"/>
    <x v="0"/>
  </r>
  <r>
    <x v="7"/>
    <n v="86004468"/>
    <s v="南京南站2店"/>
    <x v="1"/>
    <s v="南京肯德基有限公司"/>
    <s v="南京"/>
    <x v="15"/>
    <x v="143"/>
    <x v="0"/>
  </r>
  <r>
    <x v="7"/>
    <n v="86004469"/>
    <s v="宝业广场"/>
    <x v="1"/>
    <s v="南京肯德基有限公司"/>
    <s v="合肥"/>
    <x v="16"/>
    <x v="145"/>
    <x v="0"/>
  </r>
  <r>
    <x v="7"/>
    <n v="86004470"/>
    <s v="晶宫大润发"/>
    <x v="1"/>
    <s v="南京肯德基有限公司"/>
    <s v="阜阳"/>
    <x v="16"/>
    <x v="147"/>
    <x v="0"/>
  </r>
  <r>
    <x v="7"/>
    <n v="86004471"/>
    <s v="缔煌"/>
    <x v="1"/>
    <s v="南京肯德基有限公司"/>
    <s v="阜阳"/>
    <x v="16"/>
    <x v="147"/>
    <x v="0"/>
  </r>
  <r>
    <x v="7"/>
    <n v="86004472"/>
    <s v="丰乐大润发"/>
    <x v="1"/>
    <s v="南京肯德基有限公司"/>
    <s v="滁州"/>
    <x v="16"/>
    <x v="160"/>
    <x v="1"/>
  </r>
  <r>
    <x v="7"/>
    <n v="86004473"/>
    <s v="云龙万达店"/>
    <x v="1"/>
    <s v="南京肯德基有限公司"/>
    <s v="徐州"/>
    <x v="15"/>
    <x v="146"/>
    <x v="0"/>
  </r>
  <r>
    <x v="7"/>
    <n v="86004474"/>
    <s v="泗洪大润发"/>
    <x v="1"/>
    <s v="南京肯德基有限公司"/>
    <s v="泗洪县"/>
    <x v="15"/>
    <x v="152"/>
    <x v="0"/>
  </r>
  <r>
    <x v="7"/>
    <n v="86004475"/>
    <s v="承德北路大润发"/>
    <x v="1"/>
    <s v="南京肯德基有限公司"/>
    <s v="淮安"/>
    <x v="15"/>
    <x v="159"/>
    <x v="0"/>
  </r>
  <r>
    <x v="7"/>
    <n v="86004476"/>
    <s v="芜湖县时代广场"/>
    <x v="1"/>
    <s v="南京肯德基有限公司"/>
    <s v="芜湖"/>
    <x v="16"/>
    <x v="156"/>
    <x v="0"/>
  </r>
  <r>
    <x v="7"/>
    <n v="86004477"/>
    <s v="舒城新世界 "/>
    <x v="1"/>
    <s v="南京肯德基有限公司"/>
    <s v="六安"/>
    <x v="16"/>
    <x v="151"/>
    <x v="0"/>
  </r>
  <r>
    <x v="7"/>
    <n v="86004478"/>
    <s v="楚州大润发"/>
    <x v="1"/>
    <s v="南京肯德基有限公司"/>
    <s v="淮安"/>
    <x v="15"/>
    <x v="159"/>
    <x v="0"/>
  </r>
  <r>
    <x v="7"/>
    <n v="86004479"/>
    <s v="宿州大润发"/>
    <x v="1"/>
    <s v="南京肯德基有限公司"/>
    <s v="宿州"/>
    <x v="16"/>
    <x v="162"/>
    <x v="0"/>
  </r>
  <r>
    <x v="7"/>
    <n v="86004480"/>
    <s v="毫州新东方"/>
    <x v="1"/>
    <s v="南京肯德基有限公司"/>
    <s v="亳州"/>
    <x v="16"/>
    <x v="155"/>
    <x v="0"/>
  </r>
  <r>
    <x v="7"/>
    <n v="86004481"/>
    <s v="郎溪苏果"/>
    <x v="1"/>
    <s v="南京肯德基有限公司"/>
    <s v="宣城"/>
    <x v="16"/>
    <x v="153"/>
    <x v="0"/>
  </r>
  <r>
    <x v="7"/>
    <n v="86004482"/>
    <s v="河西苏宁环球店"/>
    <x v="1"/>
    <s v="南京肯德基有限公司"/>
    <s v="南京"/>
    <x v="15"/>
    <x v="143"/>
    <x v="0"/>
  </r>
  <r>
    <x v="7"/>
    <n v="86004483"/>
    <s v="利辛七彩"/>
    <x v="1"/>
    <s v="南京肯德基有限公司"/>
    <s v="亳州"/>
    <x v="16"/>
    <x v="155"/>
    <x v="0"/>
  </r>
  <r>
    <x v="7"/>
    <n v="86004484"/>
    <s v="常州恐龙园"/>
    <x v="1"/>
    <s v="南京肯德基有限公司"/>
    <s v="常州"/>
    <x v="15"/>
    <x v="142"/>
    <x v="0"/>
  </r>
  <r>
    <x v="7"/>
    <n v="86004485"/>
    <s v="贾汪百大"/>
    <x v="1"/>
    <s v="南京肯德基有限公司"/>
    <s v="徐州"/>
    <x v="15"/>
    <x v="146"/>
    <x v="0"/>
  </r>
  <r>
    <x v="7"/>
    <n v="86004486"/>
    <s v="宣城大润发"/>
    <x v="1"/>
    <s v="南京肯德基有限公司"/>
    <s v="宣城"/>
    <x v="16"/>
    <x v="153"/>
    <x v="0"/>
  </r>
  <r>
    <x v="7"/>
    <n v="86004487"/>
    <s v="徐州高铁"/>
    <x v="1"/>
    <s v="南京肯德基有限公司"/>
    <s v="徐州"/>
    <x v="15"/>
    <x v="146"/>
    <x v="0"/>
  </r>
  <r>
    <x v="7"/>
    <n v="86004489"/>
    <s v="武进万达店"/>
    <x v="1"/>
    <s v="南京肯德基有限公司"/>
    <s v="常州"/>
    <x v="15"/>
    <x v="142"/>
    <x v="0"/>
  </r>
  <r>
    <x v="7"/>
    <n v="86004490"/>
    <s v="马鞍山万达"/>
    <x v="1"/>
    <s v="南京肯德基有限公司"/>
    <s v="马鞍山"/>
    <x v="16"/>
    <x v="144"/>
    <x v="0"/>
  </r>
  <r>
    <x v="7"/>
    <n v="86004491"/>
    <s v="禄口机场新站楼"/>
    <x v="1"/>
    <s v="南京肯德基有限公司"/>
    <s v="南京"/>
    <x v="15"/>
    <x v="143"/>
    <x v="0"/>
  </r>
  <r>
    <x v="7"/>
    <n v="86004492"/>
    <s v="邹区泰富"/>
    <x v="1"/>
    <s v="南京肯德基有限公司"/>
    <s v="常州"/>
    <x v="15"/>
    <x v="142"/>
    <x v="0"/>
  </r>
  <r>
    <x v="7"/>
    <n v="86004493"/>
    <s v="五河中兴"/>
    <x v="1"/>
    <s v="南京肯德基有限公司"/>
    <s v="蚌埠"/>
    <x v="16"/>
    <x v="157"/>
    <x v="0"/>
  </r>
  <r>
    <x v="7"/>
    <n v="86004494"/>
    <s v="南京站北广场"/>
    <x v="1"/>
    <s v="南京肯德基有限公司"/>
    <s v="南京"/>
    <x v="15"/>
    <x v="143"/>
    <x v="0"/>
  </r>
  <r>
    <x v="7"/>
    <n v="86004495"/>
    <s v="天泰"/>
    <x v="1"/>
    <s v="南京肯德基有限公司"/>
    <s v="南京"/>
    <x v="15"/>
    <x v="143"/>
    <x v="0"/>
  </r>
  <r>
    <x v="7"/>
    <n v="86004496"/>
    <s v="殷巷苏果"/>
    <x v="1"/>
    <s v="南京肯德基有限公司"/>
    <s v="南京"/>
    <x v="15"/>
    <x v="143"/>
    <x v="0"/>
  </r>
  <r>
    <x v="7"/>
    <n v="86004497"/>
    <s v="霍邱商之都"/>
    <x v="1"/>
    <s v="南京肯德基有限公司"/>
    <s v="六安"/>
    <x v="16"/>
    <x v="151"/>
    <x v="0"/>
  </r>
  <r>
    <x v="7"/>
    <n v="86004498"/>
    <s v="铜陵嘉华大润发"/>
    <x v="1"/>
    <s v="南京肯德基有限公司"/>
    <s v="铜陵"/>
    <x v="16"/>
    <x v="164"/>
    <x v="0"/>
  </r>
  <r>
    <x v="7"/>
    <n v="86004499"/>
    <s v="家天下乐购店"/>
    <x v="1"/>
    <s v="南京肯德基有限公司"/>
    <s v="合肥"/>
    <x v="16"/>
    <x v="145"/>
    <x v="0"/>
  </r>
  <r>
    <x v="7"/>
    <n v="80041001"/>
    <s v="淮阴时代"/>
    <x v="1"/>
    <s v="南京肯德基有限公司"/>
    <s v="淮安"/>
    <x v="15"/>
    <x v="159"/>
    <x v="0"/>
  </r>
  <r>
    <x v="7"/>
    <n v="80041002"/>
    <s v="合肥高铁南站店"/>
    <x v="1"/>
    <s v="南京肯德基有限公司"/>
    <s v="合肥"/>
    <x v="16"/>
    <x v="145"/>
    <x v="0"/>
  </r>
  <r>
    <x v="7"/>
    <n v="80041003"/>
    <s v="溧水大润发"/>
    <x v="1"/>
    <s v="南京肯德基有限公司"/>
    <s v="南京"/>
    <x v="15"/>
    <x v="143"/>
    <x v="0"/>
  </r>
  <r>
    <x v="7"/>
    <n v="80041004"/>
    <s v="安庆汇峰广场"/>
    <x v="1"/>
    <s v="南京肯德基有限公司"/>
    <s v="安庆"/>
    <x v="16"/>
    <x v="150"/>
    <x v="1"/>
  </r>
  <r>
    <x v="7"/>
    <n v="80041005"/>
    <s v="泗县第一街"/>
    <x v="1"/>
    <s v="南京肯德基有限公司"/>
    <s v="宿州"/>
    <x v="16"/>
    <x v="162"/>
    <x v="0"/>
  </r>
  <r>
    <x v="7"/>
    <n v="80041006"/>
    <s v="洪泽大润发"/>
    <x v="1"/>
    <s v="南京肯德基有限公司"/>
    <s v="淮安"/>
    <x v="15"/>
    <x v="159"/>
    <x v="0"/>
  </r>
  <r>
    <x v="7"/>
    <n v="80041007"/>
    <s v="临泉好又多"/>
    <x v="1"/>
    <s v="南京肯德基有限公司"/>
    <s v="阜阳"/>
    <x v="16"/>
    <x v="147"/>
    <x v="0"/>
  </r>
  <r>
    <x v="7"/>
    <n v="80041009"/>
    <s v="阜南百货大楼"/>
    <x v="1"/>
    <s v="南京肯德基有限公司"/>
    <s v="阜阳"/>
    <x v="16"/>
    <x v="147"/>
    <x v="0"/>
  </r>
  <r>
    <x v="7"/>
    <n v="80041010"/>
    <s v="桃源大润发"/>
    <x v="1"/>
    <s v="南京肯德基有限公司"/>
    <s v="宿迁"/>
    <x v="15"/>
    <x v="152"/>
    <x v="0"/>
  </r>
  <r>
    <x v="7"/>
    <n v="80041011"/>
    <s v="明光大润发"/>
    <x v="1"/>
    <s v="南京肯德基有限公司"/>
    <s v="宿州"/>
    <x v="16"/>
    <x v="162"/>
    <x v="0"/>
  </r>
  <r>
    <x v="7"/>
    <n v="80041012"/>
    <s v="千秋时代"/>
    <x v="1"/>
    <s v="南京肯德基有限公司"/>
    <s v="天长"/>
    <x v="16"/>
    <x v="160"/>
    <x v="0"/>
  </r>
  <r>
    <x v="7"/>
    <n v="80041014"/>
    <s v="睢宁万象苏果"/>
    <x v="1"/>
    <s v="南京肯德基有限公司"/>
    <s v="徐州"/>
    <x v="15"/>
    <x v="146"/>
    <x v="0"/>
  </r>
  <r>
    <x v="7"/>
    <n v="80041016"/>
    <s v="中山陵步行街"/>
    <x v="1"/>
    <s v="南京肯德基有限公司"/>
    <s v="南京"/>
    <x v="15"/>
    <x v="143"/>
    <x v="0"/>
  </r>
  <r>
    <x v="7"/>
    <n v="86004301"/>
    <s v="东方精选"/>
    <x v="1"/>
    <s v="南京肯德基有限公司"/>
    <s v="南京"/>
    <x v="15"/>
    <x v="143"/>
    <x v="0"/>
  </r>
  <r>
    <x v="7"/>
    <n v="86004302"/>
    <s v="南京站精选"/>
    <x v="1"/>
    <s v="南京肯德基有限公司"/>
    <s v="南京"/>
    <x v="15"/>
    <x v="143"/>
    <x v="0"/>
  </r>
  <r>
    <x v="7"/>
    <n v="86004303"/>
    <s v="徐州站精选"/>
    <x v="1"/>
    <s v="南京肯德基有限公司"/>
    <s v="徐州"/>
    <x v="15"/>
    <x v="146"/>
    <x v="0"/>
  </r>
  <r>
    <x v="7"/>
    <n v="86004304"/>
    <s v="南京南站3店"/>
    <x v="1"/>
    <s v="南京肯德基有限公司"/>
    <s v="南京"/>
    <x v="15"/>
    <x v="143"/>
    <x v="0"/>
  </r>
  <r>
    <x v="7"/>
    <n v="86004851"/>
    <s v="双龙DT"/>
    <x v="1"/>
    <s v="南京肯德基有限公司"/>
    <s v="南京"/>
    <x v="15"/>
    <x v="143"/>
    <x v="0"/>
  </r>
  <r>
    <x v="7"/>
    <n v="86004852"/>
    <s v="丽华DT"/>
    <x v="1"/>
    <s v="南京肯德基有限公司"/>
    <s v="常州"/>
    <x v="15"/>
    <x v="142"/>
    <x v="0"/>
  </r>
  <r>
    <x v="7"/>
    <n v="86004853"/>
    <s v="通江DT"/>
    <x v="1"/>
    <s v="南京肯德基有限公司"/>
    <s v="常州"/>
    <x v="15"/>
    <x v="142"/>
    <x v="0"/>
  </r>
  <r>
    <x v="7"/>
    <n v="86004854"/>
    <s v="澳林DT"/>
    <x v="1"/>
    <s v="南京肯德基有限公司"/>
    <s v="南京"/>
    <x v="15"/>
    <x v="143"/>
    <x v="0"/>
  </r>
  <r>
    <x v="7"/>
    <n v="86004855"/>
    <s v="黄山汤口DT"/>
    <x v="1"/>
    <s v="南京肯德基有限公司"/>
    <s v="黄山"/>
    <x v="16"/>
    <x v="154"/>
    <x v="0"/>
  </r>
  <r>
    <x v="7"/>
    <n v="86004856"/>
    <s v="金宝DT"/>
    <x v="1"/>
    <s v="南京肯德基有限公司"/>
    <s v="南京"/>
    <x v="15"/>
    <x v="143"/>
    <x v="0"/>
  </r>
  <r>
    <x v="7"/>
    <n v="86004857"/>
    <s v="紫云路餐厅"/>
    <x v="1"/>
    <s v="南京肯德基有限公司"/>
    <s v="合肥"/>
    <x v="16"/>
    <x v="145"/>
    <x v="0"/>
  </r>
  <r>
    <x v="7"/>
    <n v="86004858"/>
    <s v="包河DT"/>
    <x v="1"/>
    <s v="南京肯德基有限公司"/>
    <s v="合肥"/>
    <x v="16"/>
    <x v="145"/>
    <x v="1"/>
  </r>
  <r>
    <x v="7"/>
    <n v="86004859"/>
    <s v="振兴DT"/>
    <x v="1"/>
    <s v="南京肯德基有限公司"/>
    <s v="徐州"/>
    <x v="15"/>
    <x v="146"/>
    <x v="0"/>
  </r>
  <r>
    <x v="7"/>
    <n v="9500076"/>
    <s v="人民"/>
    <x v="1"/>
    <s v="溧阳泰丰餐饮有限公司"/>
    <s v="溧阳"/>
    <x v="15"/>
    <x v="143"/>
    <x v="0"/>
  </r>
  <r>
    <x v="7"/>
    <n v="9514998"/>
    <s v="TAF定安"/>
    <x v="1"/>
    <s v="溧阳泰丰餐饮有限公司"/>
    <s v="常州"/>
    <x v="15"/>
    <x v="142"/>
    <x v="0"/>
  </r>
  <r>
    <x v="7"/>
    <n v="10570162"/>
    <s v="TAF武进长虹路"/>
    <x v="1"/>
    <s v="溧阳泰丰餐饮有限公司"/>
    <s v="常州"/>
    <x v="15"/>
    <x v="142"/>
    <x v="0"/>
  </r>
  <r>
    <x v="7"/>
    <n v="9593671"/>
    <s v="HYN新淮"/>
    <x v="1"/>
    <s v="淮安嘉龙饮食有限公司"/>
    <s v="淮安"/>
    <x v="15"/>
    <x v="159"/>
    <x v="0"/>
  </r>
  <r>
    <x v="7"/>
    <n v="9737105"/>
    <s v="HYN时代"/>
    <x v="1"/>
    <s v="淮安嘉龙饮食有限公司"/>
    <s v="淮安"/>
    <x v="15"/>
    <x v="159"/>
    <x v="0"/>
  </r>
  <r>
    <x v="7"/>
    <n v="9737105"/>
    <s v="HYN金鹰"/>
    <x v="1"/>
    <s v="淮安嘉龙饮食有限公司"/>
    <s v="淮安"/>
    <x v="15"/>
    <x v="159"/>
    <x v="1"/>
  </r>
  <r>
    <x v="7"/>
    <n v="10339638"/>
    <s v="HYN新亚2"/>
    <x v="1"/>
    <s v="淮安嘉龙饮食有限公司"/>
    <s v="淮安"/>
    <x v="15"/>
    <x v="159"/>
    <x v="0"/>
  </r>
  <r>
    <x v="7"/>
    <n v="9533547"/>
    <s v="LYG东方"/>
    <x v="1"/>
    <s v="连云港市金庭餐饮有限公司"/>
    <s v="连云港"/>
    <x v="15"/>
    <x v="158"/>
    <x v="0"/>
  </r>
  <r>
    <x v="7"/>
    <n v="9662849"/>
    <s v="LYG海棠"/>
    <x v="1"/>
    <s v="连云港市金庭餐饮有限公司"/>
    <s v="连云港"/>
    <x v="15"/>
    <x v="158"/>
    <x v="1"/>
  </r>
  <r>
    <x v="7"/>
    <n v="9743128"/>
    <s v="LYG金庭大润发"/>
    <x v="1"/>
    <s v="连云港市金庭餐饮有限公司"/>
    <s v="连云港"/>
    <x v="15"/>
    <x v="158"/>
    <x v="0"/>
  </r>
  <r>
    <x v="7"/>
    <n v="11840837"/>
    <s v="LYG墟沟嘉瑞宝"/>
    <x v="1"/>
    <s v="连云港市金庭餐饮有限公司"/>
    <s v="连云港"/>
    <x v="15"/>
    <x v="158"/>
    <x v="0"/>
  </r>
  <r>
    <x v="7"/>
    <n v="9589371"/>
    <s v="TLG良发"/>
    <x v="1"/>
    <s v="铜陵金坛餐饮有限公司"/>
    <s v="铜陵"/>
    <x v="16"/>
    <x v="164"/>
    <x v="0"/>
  </r>
  <r>
    <x v="7"/>
    <n v="9676842"/>
    <s v="TLG新百"/>
    <x v="1"/>
    <s v="铜陵金坛餐饮有限公司"/>
    <s v="芜湖"/>
    <x v="16"/>
    <x v="156"/>
    <x v="0"/>
  </r>
  <r>
    <x v="7"/>
    <n v="9734886"/>
    <s v="TLG人民中路"/>
    <x v="1"/>
    <s v="铜陵金坛餐饮有限公司"/>
    <s v="铜陵"/>
    <x v="16"/>
    <x v="164"/>
    <x v="0"/>
  </r>
  <r>
    <x v="7"/>
    <n v="10079894"/>
    <s v="TLG芜湖银湖"/>
    <x v="1"/>
    <s v="铜陵金坛餐饮有限公司"/>
    <s v="芜湖"/>
    <x v="16"/>
    <x v="156"/>
    <x v="0"/>
  </r>
  <r>
    <x v="7"/>
    <n v="11095292"/>
    <s v="TLG马鞍山团结"/>
    <x v="1"/>
    <s v="铜陵金坛餐饮有限公司"/>
    <s v="马鞍山"/>
    <x v="16"/>
    <x v="144"/>
    <x v="0"/>
  </r>
  <r>
    <x v="7"/>
    <n v="11099922"/>
    <s v="TLG马鞍山天润发"/>
    <x v="1"/>
    <s v="铜陵金坛餐饮有限公司"/>
    <s v="马鞍山"/>
    <x v="16"/>
    <x v="144"/>
    <x v="0"/>
  </r>
  <r>
    <x v="7"/>
    <n v="9675245"/>
    <s v="BOK集庆门家乐福"/>
    <x v="1"/>
    <s v="博客餐饮(南京)有限公司"/>
    <s v="南京"/>
    <x v="15"/>
    <x v="143"/>
    <x v="0"/>
  </r>
  <r>
    <x v="7"/>
    <n v="9743066"/>
    <s v="BOK江宁"/>
    <x v="1"/>
    <s v="博客餐饮(南京)有限公司"/>
    <s v="南京"/>
    <x v="15"/>
    <x v="143"/>
    <x v="0"/>
  </r>
  <r>
    <x v="7"/>
    <n v="9781165"/>
    <s v="BOK应天"/>
    <x v="1"/>
    <s v="博客餐饮(南京)有限公司"/>
    <s v="南京"/>
    <x v="15"/>
    <x v="143"/>
    <x v="0"/>
  </r>
  <r>
    <x v="7"/>
    <n v="11830298"/>
    <s v="BOK天迈"/>
    <x v="1"/>
    <s v="博客餐饮(南京)有限公司"/>
    <s v="南京"/>
    <x v="15"/>
    <x v="143"/>
    <x v="0"/>
  </r>
  <r>
    <x v="7"/>
    <n v="9728397"/>
    <s v="JIS朝阳"/>
    <x v="1"/>
    <s v="蚌埠市金顺餐饮管理有限公司"/>
    <s v="蚌埠"/>
    <x v="16"/>
    <x v="157"/>
    <x v="0"/>
  </r>
  <r>
    <x v="7"/>
    <n v="10444560"/>
    <s v="JIS星海世纪广场"/>
    <x v="1"/>
    <s v="蚌埠市金顺餐饮管理有限公司"/>
    <s v="合肥"/>
    <x v="16"/>
    <x v="145"/>
    <x v="0"/>
  </r>
  <r>
    <x v="7"/>
    <n v="11233874"/>
    <s v="JIS银通"/>
    <x v="1"/>
    <s v="蚌埠市金顺餐饮管理有限公司"/>
    <s v="合肥"/>
    <x v="16"/>
    <x v="145"/>
    <x v="0"/>
  </r>
  <r>
    <x v="7"/>
    <n v="9883826"/>
    <s v="QEN奇恩大润发"/>
    <x v="1"/>
    <s v="常州奇恩餐饮有限公司"/>
    <s v="常州"/>
    <x v="15"/>
    <x v="142"/>
    <x v="0"/>
  </r>
  <r>
    <x v="7"/>
    <n v="12025246"/>
    <s v="QEN世纪"/>
    <x v="1"/>
    <s v="常州奇恩餐饮有限公司"/>
    <s v="常州"/>
    <x v="15"/>
    <x v="142"/>
    <x v="0"/>
  </r>
  <r>
    <x v="7"/>
    <n v="9976579"/>
    <s v="YZN真州时代"/>
    <x v="1"/>
    <s v="仪征越阳餐饮管理有限公司"/>
    <s v="仪征"/>
    <x v="15"/>
    <x v="148"/>
    <x v="0"/>
  </r>
  <r>
    <x v="7"/>
    <n v="10805321"/>
    <s v="YZN苏果"/>
    <x v="1"/>
    <s v="仪征越阳餐饮管理有限公司"/>
    <s v="仪征"/>
    <x v="15"/>
    <x v="148"/>
    <x v="0"/>
  </r>
  <r>
    <x v="7"/>
    <n v="10408252"/>
    <s v="JRY万辰"/>
    <x v="1"/>
    <s v="南京杰睿餐饮管理有限公司 "/>
    <s v="南京"/>
    <x v="15"/>
    <x v="143"/>
    <x v="0"/>
  </r>
  <r>
    <x v="7"/>
    <n v="11145980"/>
    <s v="JYR金轮广场"/>
    <x v="1"/>
    <s v="南京杰睿餐饮管理有限公司 "/>
    <s v="南京"/>
    <x v="15"/>
    <x v="143"/>
    <x v="0"/>
  </r>
  <r>
    <x v="7"/>
    <n v="10517827"/>
    <s v="GXN北环时代"/>
    <x v="1"/>
    <s v="常州市谷轩餐饮管理有限公司"/>
    <s v="常州"/>
    <x v="15"/>
    <x v="142"/>
    <x v="0"/>
  </r>
  <r>
    <x v="7"/>
    <n v="10679336"/>
    <s v="QSH学府"/>
    <x v="1"/>
    <s v="常州杰瑛餐饮管理有限公司 "/>
    <s v="南京"/>
    <x v="15"/>
    <x v="143"/>
    <x v="0"/>
  </r>
  <r>
    <x v="7"/>
    <n v="10696607"/>
    <s v="SAN高淳淳溪"/>
    <x v="1"/>
    <s v="南京膳安餐饮管理有限公司"/>
    <s v="南京"/>
    <x v="15"/>
    <x v="143"/>
    <x v="0"/>
  </r>
  <r>
    <x v="7"/>
    <n v="10999166"/>
    <s v="JLO扬州竹西路大润发"/>
    <x v="1"/>
    <s v="嘉龙餐饮管理（扬州）有限公司"/>
    <s v="扬州"/>
    <x v="15"/>
    <x v="148"/>
    <x v="0"/>
  </r>
  <r>
    <x v="7"/>
    <n v="11179024"/>
    <s v="KFA华侨城苏果"/>
    <x v="1"/>
    <s v="南京开方餐饮管理有限公司"/>
    <s v="南京"/>
    <x v="15"/>
    <x v="143"/>
    <x v="1"/>
  </r>
  <r>
    <x v="7"/>
    <n v="11234524"/>
    <s v="YXC江阳欧尚"/>
    <x v="1"/>
    <s v="扬州宇欣餐饮管理有限公司"/>
    <s v="扬州"/>
    <x v="15"/>
    <x v="148"/>
    <x v="0"/>
  </r>
  <r>
    <x v="7"/>
    <n v="12026996"/>
    <s v="YXC扬州广电"/>
    <x v="1"/>
    <s v="扬州宇欣餐饮管理有限公司"/>
    <s v="扬州"/>
    <x v="15"/>
    <x v="148"/>
    <x v="0"/>
  </r>
  <r>
    <x v="7"/>
    <n v="11307278"/>
    <s v="NYL凤凰"/>
    <x v="1"/>
    <s v="南京源利餐饮管理有限公司"/>
    <s v="南京"/>
    <x v="15"/>
    <x v="143"/>
    <x v="0"/>
  </r>
  <r>
    <x v="7"/>
    <n v="12140654"/>
    <s v="NYL六合紫晶"/>
    <x v="1"/>
    <s v="南京源利餐饮管理有限公司"/>
    <s v="南京"/>
    <x v="15"/>
    <x v="143"/>
    <x v="0"/>
  </r>
  <r>
    <x v="7"/>
    <n v="11376668"/>
    <s v="ZJY兰陵"/>
    <x v="1"/>
    <s v="常州杰瑛餐饮管理有限公司 "/>
    <s v="常州"/>
    <x v="15"/>
    <x v="142"/>
    <x v="0"/>
  </r>
  <r>
    <x v="7"/>
    <n v="12016039"/>
    <s v="NDM天润"/>
    <x v="1"/>
    <s v="南京多米餐饮管理有限公司 "/>
    <s v="南京"/>
    <x v="15"/>
    <x v="143"/>
    <x v="0"/>
  </r>
  <r>
    <x v="7"/>
    <n v="12027963"/>
    <s v="ABX大观"/>
    <x v="1"/>
    <s v="南京阿卜几餐饮管理有限公司 "/>
    <s v="南京"/>
    <x v="15"/>
    <x v="143"/>
    <x v="0"/>
  </r>
  <r>
    <x v="7"/>
    <n v="12168973"/>
    <s v="XZM老东门"/>
    <x v="1"/>
    <s v="徐州美米轩餐饮管理有限公司"/>
    <s v="徐州"/>
    <x v="15"/>
    <x v="146"/>
    <x v="0"/>
  </r>
  <r>
    <x v="7"/>
    <n v="12213271"/>
    <s v="LHN六安时代"/>
    <x v="1"/>
    <s v="六安市徽宁记餐饮管理服务有限公司"/>
    <s v="六安"/>
    <x v="16"/>
    <x v="151"/>
    <x v="0"/>
  </r>
  <r>
    <x v="7"/>
    <n v="12216310"/>
    <s v="JRY金利"/>
    <x v="1"/>
    <s v="南京杰睿餐饮管理有限公司 "/>
    <s v="南京"/>
    <x v="15"/>
    <x v="143"/>
    <x v="0"/>
  </r>
  <r>
    <x v="7"/>
    <n v="12228495"/>
    <s v="JIS怀宁路"/>
    <x v="1"/>
    <s v="蚌埠市金顺餐饮管理有限公司"/>
    <s v="合肥"/>
    <x v="16"/>
    <x v="145"/>
    <x v="0"/>
  </r>
  <r>
    <x v="7"/>
    <n v="86018018"/>
    <s v="新街口餐厅"/>
    <x v="2"/>
    <s v="上海必胜客有限公司"/>
    <s v="南京"/>
    <x v="15"/>
    <x v="143"/>
    <x v="0"/>
  </r>
  <r>
    <x v="7"/>
    <n v="86018024"/>
    <s v="逍遥餐厅"/>
    <x v="2"/>
    <s v="上海必胜客有限公司"/>
    <s v="合肥"/>
    <x v="16"/>
    <x v="145"/>
    <x v="0"/>
  </r>
  <r>
    <x v="7"/>
    <n v="86018029"/>
    <s v="中央餐厅"/>
    <x v="2"/>
    <s v="上海必胜客有限公司"/>
    <s v="南京"/>
    <x v="15"/>
    <x v="143"/>
    <x v="0"/>
  </r>
  <r>
    <x v="7"/>
    <n v="86018037"/>
    <s v="常信餐厅"/>
    <x v="2"/>
    <s v="上海必胜客有限公司"/>
    <s v="常州"/>
    <x v="15"/>
    <x v="142"/>
    <x v="0"/>
  </r>
  <r>
    <x v="7"/>
    <n v="86018041"/>
    <s v="兴隆 "/>
    <x v="2"/>
    <s v="上海必胜客有限公司"/>
    <s v="南京"/>
    <x v="15"/>
    <x v="143"/>
    <x v="0"/>
  </r>
  <r>
    <x v="7"/>
    <n v="86018054"/>
    <s v="徐州金鹰餐厅"/>
    <x v="2"/>
    <s v="上海必胜客有限公司"/>
    <s v="徐州"/>
    <x v="15"/>
    <x v="146"/>
    <x v="1"/>
  </r>
  <r>
    <x v="7"/>
    <n v="86018077"/>
    <s v="中山 "/>
    <x v="2"/>
    <s v="上海必胜客有限公司"/>
    <s v="芜湖"/>
    <x v="16"/>
    <x v="156"/>
    <x v="0"/>
  </r>
  <r>
    <x v="7"/>
    <n v="86018080"/>
    <s v="金山 "/>
    <x v="2"/>
    <s v="上海必胜客有限公司"/>
    <s v="南京"/>
    <x v="15"/>
    <x v="143"/>
    <x v="0"/>
  </r>
  <r>
    <x v="7"/>
    <n v="86018086"/>
    <s v="湖南路 "/>
    <x v="2"/>
    <s v="上海必胜客有限公司"/>
    <s v="南京"/>
    <x v="15"/>
    <x v="143"/>
    <x v="0"/>
  </r>
  <r>
    <x v="7"/>
    <n v="86018087"/>
    <s v="龙江 "/>
    <x v="2"/>
    <s v="上海必胜客有限公司"/>
    <s v="南京"/>
    <x v="15"/>
    <x v="143"/>
    <x v="0"/>
  </r>
  <r>
    <x v="7"/>
    <n v="86018092"/>
    <s v="大华 "/>
    <x v="2"/>
    <s v="上海必胜客有限公司"/>
    <s v="马鞍山"/>
    <x v="16"/>
    <x v="144"/>
    <x v="0"/>
  </r>
  <r>
    <x v="7"/>
    <n v="86018107"/>
    <s v="新世纪 "/>
    <x v="2"/>
    <s v="上海必胜客有限公司"/>
    <s v="南京"/>
    <x v="15"/>
    <x v="143"/>
    <x v="0"/>
  </r>
  <r>
    <x v="7"/>
    <n v="86018127"/>
    <s v="九洲餐厅"/>
    <x v="2"/>
    <s v="上海必胜客有限公司"/>
    <s v="常州"/>
    <x v="15"/>
    <x v="142"/>
    <x v="0"/>
  </r>
  <r>
    <x v="7"/>
    <n v="86018131"/>
    <s v="合肥环球餐厅"/>
    <x v="2"/>
    <s v="上海必胜客有限公司"/>
    <s v="合肥"/>
    <x v="16"/>
    <x v="145"/>
    <x v="0"/>
  </r>
  <r>
    <x v="7"/>
    <n v="86018142"/>
    <s v="珠江路 "/>
    <x v="2"/>
    <s v="上海必胜客有限公司"/>
    <s v="南京"/>
    <x v="15"/>
    <x v="143"/>
    <x v="0"/>
  </r>
  <r>
    <x v="7"/>
    <n v="86018146"/>
    <s v="溧阳华地 "/>
    <x v="2"/>
    <s v="上海必胜客有限公司"/>
    <s v="溧阳"/>
    <x v="15"/>
    <x v="143"/>
    <x v="0"/>
  </r>
  <r>
    <x v="7"/>
    <n v="86018155"/>
    <s v="武进定安餐厅"/>
    <x v="2"/>
    <s v="上海必胜客有限公司"/>
    <s v="常州"/>
    <x v="15"/>
    <x v="142"/>
    <x v="0"/>
  </r>
  <r>
    <x v="7"/>
    <n v="86018157"/>
    <s v="南京江宁欧尚 "/>
    <x v="2"/>
    <s v="上海必胜客有限公司"/>
    <s v="南京"/>
    <x v="15"/>
    <x v="143"/>
    <x v="0"/>
  </r>
  <r>
    <x v="7"/>
    <n v="86018184"/>
    <s v="常州南大街"/>
    <x v="2"/>
    <s v="上海必胜客有限公司"/>
    <s v="常州"/>
    <x v="15"/>
    <x v="142"/>
    <x v="0"/>
  </r>
  <r>
    <x v="7"/>
    <n v="86018188"/>
    <s v="万达 "/>
    <x v="2"/>
    <s v="上海必胜客有限公司"/>
    <s v="南京"/>
    <x v="15"/>
    <x v="143"/>
    <x v="0"/>
  </r>
  <r>
    <x v="7"/>
    <n v="86018189"/>
    <s v="合肥元一餐厅"/>
    <x v="2"/>
    <s v="上海必胜客有限公司"/>
    <s v="合肥"/>
    <x v="16"/>
    <x v="145"/>
    <x v="0"/>
  </r>
  <r>
    <x v="7"/>
    <n v="86018192"/>
    <s v="状元楼 "/>
    <x v="2"/>
    <s v="上海必胜客有限公司"/>
    <s v="南京"/>
    <x v="15"/>
    <x v="143"/>
    <x v="0"/>
  </r>
  <r>
    <x v="7"/>
    <n v="86018197"/>
    <s v="合肥宿州路餐厅"/>
    <x v="2"/>
    <s v="上海必胜客有限公司"/>
    <s v="合肥"/>
    <x v="16"/>
    <x v="145"/>
    <x v="0"/>
  </r>
  <r>
    <x v="7"/>
    <n v="86018199"/>
    <s v="淮安新亚餐厅"/>
    <x v="2"/>
    <s v="上海必胜客有限公司"/>
    <s v="淮安"/>
    <x v="15"/>
    <x v="159"/>
    <x v="0"/>
  </r>
  <r>
    <x v="7"/>
    <n v="86018200"/>
    <s v="南京德基广场餐厅"/>
    <x v="2"/>
    <s v="上海必胜客有限公司"/>
    <s v="南京"/>
    <x v="15"/>
    <x v="143"/>
    <x v="0"/>
  </r>
  <r>
    <x v="7"/>
    <n v="86018207"/>
    <s v="合肥万达餐厅"/>
    <x v="2"/>
    <s v="上海必胜客有限公司"/>
    <s v="合肥"/>
    <x v="16"/>
    <x v="145"/>
    <x v="0"/>
  </r>
  <r>
    <x v="7"/>
    <n v="86018209"/>
    <s v="南京金融中心"/>
    <x v="2"/>
    <s v="上海必胜客有限公司"/>
    <s v="南京"/>
    <x v="15"/>
    <x v="143"/>
    <x v="0"/>
  </r>
  <r>
    <x v="7"/>
    <n v="86018213"/>
    <s v="常州文化宫"/>
    <x v="2"/>
    <s v="上海必胜客有限公司"/>
    <s v="常州"/>
    <x v="15"/>
    <x v="142"/>
    <x v="0"/>
  </r>
  <r>
    <x v="7"/>
    <n v="86018229"/>
    <s v="芜湖鸠兹 "/>
    <x v="2"/>
    <s v="上海必胜客有限公司"/>
    <s v="芜湖"/>
    <x v="16"/>
    <x v="156"/>
    <x v="0"/>
  </r>
  <r>
    <x v="7"/>
    <n v="86018235"/>
    <s v="扬州茂业餐厅"/>
    <x v="2"/>
    <s v="上海必胜客有限公司"/>
    <s v="扬州"/>
    <x v="15"/>
    <x v="148"/>
    <x v="0"/>
  </r>
  <r>
    <x v="7"/>
    <n v="86018237"/>
    <s v="南京弘阳 "/>
    <x v="2"/>
    <s v="上海必胜客有限公司"/>
    <s v="南京"/>
    <x v="15"/>
    <x v="143"/>
    <x v="0"/>
  </r>
  <r>
    <x v="7"/>
    <n v="86018238"/>
    <s v="南京江宁同曦"/>
    <x v="2"/>
    <s v="上海必胜客有限公司"/>
    <s v="南京"/>
    <x v="15"/>
    <x v="143"/>
    <x v="0"/>
  </r>
  <r>
    <x v="7"/>
    <n v="86018239"/>
    <s v="徐州老东门餐厅"/>
    <x v="2"/>
    <s v="上海必胜客有限公司"/>
    <s v="徐州"/>
    <x v="15"/>
    <x v="146"/>
    <x v="0"/>
  </r>
  <r>
    <x v="7"/>
    <n v="86018245"/>
    <s v="常州万达"/>
    <x v="2"/>
    <s v="上海必胜客有限公司"/>
    <s v="常州"/>
    <x v="15"/>
    <x v="142"/>
    <x v="0"/>
  </r>
  <r>
    <x v="7"/>
    <n v="86018247"/>
    <s v="银泰餐厅"/>
    <x v="2"/>
    <s v="上海必胜客有限公司"/>
    <s v="合肥"/>
    <x v="16"/>
    <x v="145"/>
    <x v="0"/>
  </r>
  <r>
    <x v="7"/>
    <n v="86018255"/>
    <s v="淮北金鹰餐厅"/>
    <x v="2"/>
    <s v="上海必胜客有限公司"/>
    <s v="淮北"/>
    <x v="16"/>
    <x v="163"/>
    <x v="0"/>
  </r>
  <r>
    <x v="7"/>
    <n v="86018260"/>
    <s v="仙林金鹰"/>
    <x v="2"/>
    <s v="上海必胜客有限公司"/>
    <s v="南京"/>
    <x v="15"/>
    <x v="143"/>
    <x v="0"/>
  </r>
  <r>
    <x v="7"/>
    <n v="86018261"/>
    <s v="常州武进金鹰广场"/>
    <x v="2"/>
    <s v="上海必胜客有限公司"/>
    <s v="常州"/>
    <x v="15"/>
    <x v="142"/>
    <x v="0"/>
  </r>
  <r>
    <x v="7"/>
    <n v="86018262"/>
    <s v="宿迁金鹰餐厅"/>
    <x v="2"/>
    <s v="上海必胜客有限公司"/>
    <s v="宿迁"/>
    <x v="15"/>
    <x v="152"/>
    <x v="0"/>
  </r>
  <r>
    <x v="7"/>
    <n v="86018263"/>
    <s v="常州武宜餐厅"/>
    <x v="2"/>
    <s v="上海必胜客有限公司"/>
    <s v="常州"/>
    <x v="15"/>
    <x v="142"/>
    <x v="0"/>
  </r>
  <r>
    <x v="7"/>
    <n v="86018265"/>
    <s v="扬州乐宾"/>
    <x v="2"/>
    <s v="上海必胜客有限公司"/>
    <s v="扬州"/>
    <x v="15"/>
    <x v="148"/>
    <x v="0"/>
  </r>
  <r>
    <x v="7"/>
    <n v="86018268"/>
    <s v="合肥天鹅湖万达"/>
    <x v="2"/>
    <s v="上海必胜客有限公司"/>
    <s v="合肥"/>
    <x v="16"/>
    <x v="145"/>
    <x v="0"/>
  </r>
  <r>
    <x v="7"/>
    <n v="86018270"/>
    <s v="淮安万达餐厅"/>
    <x v="2"/>
    <s v="上海必胜客有限公司"/>
    <s v="淮安"/>
    <x v="15"/>
    <x v="159"/>
    <x v="0"/>
  </r>
  <r>
    <x v="7"/>
    <n v="86018276"/>
    <s v="南京虹悦城"/>
    <x v="2"/>
    <s v="上海必胜客有限公司"/>
    <s v="南京"/>
    <x v="15"/>
    <x v="143"/>
    <x v="0"/>
  </r>
  <r>
    <x v="7"/>
    <n v="86018277"/>
    <s v="东城汇"/>
    <x v="2"/>
    <s v="上海必胜客有限公司"/>
    <s v="南京"/>
    <x v="15"/>
    <x v="143"/>
    <x v="0"/>
  </r>
  <r>
    <x v="7"/>
    <n v="86018279"/>
    <s v="芜湖万达"/>
    <x v="2"/>
    <s v="上海必胜客有限公司"/>
    <s v="芜湖"/>
    <x v="16"/>
    <x v="156"/>
    <x v="0"/>
  </r>
  <r>
    <x v="7"/>
    <n v="86018280"/>
    <s v="合肥曙光餐厅"/>
    <x v="2"/>
    <s v="上海必胜客有限公司"/>
    <s v="合肥"/>
    <x v="16"/>
    <x v="145"/>
    <x v="0"/>
  </r>
  <r>
    <x v="7"/>
    <n v="86018284"/>
    <s v="蚌埠宝龙"/>
    <x v="2"/>
    <s v="上海必胜客有限公司"/>
    <s v="蚌埠"/>
    <x v="16"/>
    <x v="157"/>
    <x v="0"/>
  </r>
  <r>
    <x v="7"/>
    <n v="86018295"/>
    <s v="合肥港汇广场餐厅"/>
    <x v="2"/>
    <s v="上海必胜客有限公司"/>
    <s v="合肥"/>
    <x v="16"/>
    <x v="145"/>
    <x v="0"/>
  </r>
  <r>
    <x v="7"/>
    <n v="86018299"/>
    <s v="合肥北环餐厅"/>
    <x v="2"/>
    <s v="上海必胜客有限公司"/>
    <s v="合肥"/>
    <x v="16"/>
    <x v="145"/>
    <x v="0"/>
  </r>
  <r>
    <x v="7"/>
    <n v="86018351"/>
    <s v="溧阳平陵路"/>
    <x v="2"/>
    <s v="上海必胜客有限公司"/>
    <s v="溧阳"/>
    <x v="15"/>
    <x v="143"/>
    <x v="0"/>
  </r>
  <r>
    <x v="7"/>
    <n v="86018360"/>
    <s v="滁州新百 "/>
    <x v="2"/>
    <s v="上海必胜客有限公司"/>
    <s v="滁州"/>
    <x v="16"/>
    <x v="160"/>
    <x v="0"/>
  </r>
  <r>
    <x v="7"/>
    <n v="86018361"/>
    <s v="合肥欢乐颂餐厅"/>
    <x v="2"/>
    <s v="上海必胜客有限公司"/>
    <s v="合肥"/>
    <x v="16"/>
    <x v="145"/>
    <x v="0"/>
  </r>
  <r>
    <x v="7"/>
    <n v="86018367"/>
    <s v="黄山中路"/>
    <x v="2"/>
    <s v="上海必胜客有限公司"/>
    <s v="黄山"/>
    <x v="16"/>
    <x v="154"/>
    <x v="0"/>
  </r>
  <r>
    <x v="7"/>
    <n v="86018370"/>
    <s v="世纪金源"/>
    <x v="2"/>
    <s v="上海必胜客有限公司"/>
    <s v="合肥"/>
    <x v="16"/>
    <x v="145"/>
    <x v="0"/>
  </r>
  <r>
    <x v="7"/>
    <n v="86018373"/>
    <s v="南京雨润中央"/>
    <x v="2"/>
    <s v="上海必胜客有限公司"/>
    <s v="南京"/>
    <x v="15"/>
    <x v="143"/>
    <x v="0"/>
  </r>
  <r>
    <x v="7"/>
    <n v="86018379"/>
    <s v="宿州华夏"/>
    <x v="2"/>
    <s v="上海必胜客有限公司"/>
    <s v="宿州"/>
    <x v="16"/>
    <x v="162"/>
    <x v="0"/>
  </r>
  <r>
    <x v="7"/>
    <n v="86018382"/>
    <s v="宣城国购"/>
    <x v="2"/>
    <s v="上海必胜客有限公司"/>
    <s v="宣城"/>
    <x v="16"/>
    <x v="153"/>
    <x v="0"/>
  </r>
  <r>
    <x v="7"/>
    <n v="86018386"/>
    <s v="南京马群"/>
    <x v="2"/>
    <s v="上海必胜客有限公司"/>
    <s v="南京"/>
    <x v="15"/>
    <x v="143"/>
    <x v="0"/>
  </r>
  <r>
    <x v="7"/>
    <n v="86018387"/>
    <s v="马鞍山新一城"/>
    <x v="2"/>
    <s v="上海必胜客有限公司"/>
    <s v="马鞍山"/>
    <x v="16"/>
    <x v="144"/>
    <x v="0"/>
  </r>
  <r>
    <x v="7"/>
    <n v="86018390"/>
    <s v="宝业广场"/>
    <x v="2"/>
    <s v="上海必胜客有限公司"/>
    <s v="合肥"/>
    <x v="16"/>
    <x v="145"/>
    <x v="0"/>
  </r>
  <r>
    <x v="7"/>
    <n v="86018391"/>
    <s v="徐州万达"/>
    <x v="2"/>
    <s v="上海必胜客有限公司"/>
    <s v="徐州"/>
    <x v="15"/>
    <x v="146"/>
    <x v="0"/>
  </r>
  <r>
    <x v="7"/>
    <n v="86018392"/>
    <s v="江宁万达"/>
    <x v="2"/>
    <s v="上海必胜客有限公司"/>
    <s v="南京"/>
    <x v="15"/>
    <x v="143"/>
    <x v="0"/>
  </r>
  <r>
    <x v="7"/>
    <n v="86018394"/>
    <s v="蚌埠万达"/>
    <x v="2"/>
    <s v="上海必胜客有限公司"/>
    <s v="蚌埠"/>
    <x v="16"/>
    <x v="157"/>
    <x v="0"/>
  </r>
  <r>
    <x v="7"/>
    <n v="86018511"/>
    <s v="连云港嘉瑞宝"/>
    <x v="2"/>
    <s v="上海必胜客有限公司"/>
    <s v="连云港"/>
    <x v="15"/>
    <x v="158"/>
    <x v="0"/>
  </r>
  <r>
    <x v="7"/>
    <n v="86018512"/>
    <s v="澳林"/>
    <x v="2"/>
    <s v="上海必胜客有限公司"/>
    <s v="南京"/>
    <x v="15"/>
    <x v="143"/>
    <x v="0"/>
  </r>
  <r>
    <x v="7"/>
    <n v="86018513"/>
    <s v="桐城龙眠路"/>
    <x v="2"/>
    <s v="上海必胜客有限公司"/>
    <s v="桐城"/>
    <x v="16"/>
    <x v="150"/>
    <x v="0"/>
  </r>
  <r>
    <x v="7"/>
    <n v="86018514"/>
    <s v="阜阳财富广场"/>
    <x v="2"/>
    <s v="上海必胜客有限公司"/>
    <s v="阜阳"/>
    <x v="16"/>
    <x v="147"/>
    <x v="0"/>
  </r>
  <r>
    <x v="7"/>
    <n v="86018520"/>
    <s v="铜陵中央"/>
    <x v="2"/>
    <s v="上海必胜客有限公司"/>
    <s v="铜陵"/>
    <x v="16"/>
    <x v="164"/>
    <x v="0"/>
  </r>
  <r>
    <x v="7"/>
    <n v="86018527"/>
    <s v="淮南新百店PH"/>
    <x v="2"/>
    <s v="上海必胜客有限公司"/>
    <s v="淮南"/>
    <x v="16"/>
    <x v="149"/>
    <x v="0"/>
  </r>
  <r>
    <x v="7"/>
    <n v="86018530"/>
    <s v="常州武进万达"/>
    <x v="2"/>
    <s v="上海必胜客有限公司"/>
    <s v="常州"/>
    <x v="15"/>
    <x v="142"/>
    <x v="0"/>
  </r>
  <r>
    <x v="7"/>
    <n v="86018531"/>
    <s v="徐州淮海西路"/>
    <x v="2"/>
    <s v="上海必胜客有限公司"/>
    <s v="徐州"/>
    <x v="15"/>
    <x v="146"/>
    <x v="0"/>
  </r>
  <r>
    <x v="7"/>
    <n v="86018533"/>
    <s v="南京金銮店PH"/>
    <x v="2"/>
    <s v="上海必胜客有限公司"/>
    <s v="南京"/>
    <x v="15"/>
    <x v="143"/>
    <x v="0"/>
  </r>
  <r>
    <x v="7"/>
    <n v="86018536"/>
    <s v="常州延陵店"/>
    <x v="2"/>
    <s v="上海必胜客有限公司"/>
    <s v="常州"/>
    <x v="15"/>
    <x v="142"/>
    <x v="0"/>
  </r>
  <r>
    <x v="7"/>
    <n v="86018538"/>
    <s v="马鞍山万达店"/>
    <x v="2"/>
    <s v="上海必胜客有限公司"/>
    <s v="马鞍山"/>
    <x v="16"/>
    <x v="144"/>
    <x v="0"/>
  </r>
  <r>
    <x v="7"/>
    <n v="86018532"/>
    <s v="淮南东方广场"/>
    <x v="2"/>
    <s v="上海必胜客有限公司"/>
    <s v="淮南"/>
    <x v="16"/>
    <x v="149"/>
    <x v="0"/>
  </r>
  <r>
    <x v="7"/>
    <n v="86018539"/>
    <s v="华邦银泰店"/>
    <x v="2"/>
    <s v="上海必胜客有限公司"/>
    <s v="合肥"/>
    <x v="16"/>
    <x v="145"/>
    <x v="0"/>
  </r>
  <r>
    <x v="7"/>
    <n v="86018540"/>
    <s v="安庆汇峰广场"/>
    <x v="2"/>
    <s v="上海必胜客有限公司"/>
    <s v="安庆"/>
    <x v="16"/>
    <x v="150"/>
    <x v="0"/>
  </r>
  <r>
    <x v="7"/>
    <n v="86018541"/>
    <s v="巢湖人民路店"/>
    <x v="2"/>
    <s v="上海必胜客有限公司"/>
    <s v="巢湖"/>
    <x v="16"/>
    <x v="145"/>
    <x v="0"/>
  </r>
  <r>
    <x v="7"/>
    <n v="86018542"/>
    <s v="毫州金桥店"/>
    <x v="2"/>
    <s v="上海必胜客有限公司"/>
    <s v="亳州"/>
    <x v="16"/>
    <x v="155"/>
    <x v="0"/>
  </r>
  <r>
    <x v="7"/>
    <n v="86018543"/>
    <s v="常州恐龙园"/>
    <x v="2"/>
    <s v="上海必胜客有限公司"/>
    <s v="常州"/>
    <x v="15"/>
    <x v="142"/>
    <x v="0"/>
  </r>
  <r>
    <x v="7"/>
    <n v="86018545"/>
    <s v="南京1912"/>
    <x v="2"/>
    <s v="上海必胜客有限公司"/>
    <s v="南京"/>
    <x v="15"/>
    <x v="143"/>
    <x v="0"/>
  </r>
  <r>
    <x v="7"/>
    <n v="86018548"/>
    <s v="铜陵嘉华国际"/>
    <x v="2"/>
    <s v="上海必胜客有限公司"/>
    <s v="铜陵"/>
    <x v="16"/>
    <x v="164"/>
    <x v="0"/>
  </r>
  <r>
    <x v="7"/>
    <n v="86018549"/>
    <s v="扬州京华城"/>
    <x v="2"/>
    <s v="上海必胜客有限公司"/>
    <s v="扬州"/>
    <x v="15"/>
    <x v="148"/>
    <x v="0"/>
  </r>
  <r>
    <x v="7"/>
    <n v="86018556"/>
    <s v="合肥家天下店"/>
    <x v="2"/>
    <s v="上海必胜客有限公司"/>
    <s v="合肥"/>
    <x v="16"/>
    <x v="145"/>
    <x v="0"/>
  </r>
  <r>
    <x v="7"/>
    <n v="86018561"/>
    <s v="六安凯鸿"/>
    <x v="2"/>
    <s v="上海必胜客有限公司"/>
    <s v="六安"/>
    <x v="16"/>
    <x v="151"/>
    <x v="0"/>
  </r>
  <r>
    <x v="7"/>
    <n v="86018567"/>
    <s v="南京城市之光"/>
    <x v="2"/>
    <s v="上海必胜客有限公司"/>
    <s v="南京"/>
    <x v="15"/>
    <x v="143"/>
    <x v="0"/>
  </r>
  <r>
    <x v="7"/>
    <n v="86018569"/>
    <s v="南京大观餐厅"/>
    <x v="2"/>
    <s v="上海必胜客有限公司"/>
    <s v="南京"/>
    <x v="15"/>
    <x v="143"/>
    <x v="0"/>
  </r>
  <r>
    <x v="7"/>
    <n v="86018570"/>
    <s v="扬州三盛"/>
    <x v="2"/>
    <s v="上海必胜客有限公司"/>
    <s v="扬州"/>
    <x v="15"/>
    <x v="148"/>
    <x v="0"/>
  </r>
  <r>
    <x v="7"/>
    <n v="86018580"/>
    <s v="连云港九龙"/>
    <x v="2"/>
    <s v="上海必胜客有限公司"/>
    <s v="连云港"/>
    <x v="15"/>
    <x v="158"/>
    <x v="0"/>
  </r>
  <r>
    <x v="7"/>
    <n v="80181726"/>
    <s v="常州延陵店PHHS"/>
    <x v="3"/>
    <s v="上海必胜客有限公司"/>
    <s v="常州"/>
    <x v="15"/>
    <x v="142"/>
    <x v="0"/>
  </r>
  <r>
    <x v="7"/>
    <n v="80181733"/>
    <s v="长江路店PHHS"/>
    <x v="3"/>
    <s v="上海必胜客有限公司"/>
    <s v="南京"/>
    <x v="15"/>
    <x v="143"/>
    <x v="0"/>
  </r>
  <r>
    <x v="7"/>
    <n v="80181737"/>
    <s v="常州常发店PHHS "/>
    <x v="3"/>
    <s v="上海必胜客有限公司"/>
    <s v="常州"/>
    <x v="15"/>
    <x v="142"/>
    <x v="0"/>
  </r>
  <r>
    <x v="7"/>
    <n v="80181743"/>
    <s v="扬州邗江路店PHHS"/>
    <x v="3"/>
    <s v="上海必胜客有限公司"/>
    <s v="扬州"/>
    <x v="15"/>
    <x v="148"/>
    <x v="0"/>
  </r>
  <r>
    <x v="7"/>
    <n v="80181748"/>
    <s v="合肥宁国路PHHS"/>
    <x v="3"/>
    <s v="上海必胜客有限公司"/>
    <s v="合肥"/>
    <x v="16"/>
    <x v="145"/>
    <x v="0"/>
  </r>
  <r>
    <x v="7"/>
    <n v="80181754"/>
    <s v="南京天润广场PHHS"/>
    <x v="3"/>
    <s v="上海必胜客有限公司"/>
    <s v="南京"/>
    <x v="15"/>
    <x v="143"/>
    <x v="0"/>
  </r>
  <r>
    <x v="7"/>
    <n v="86018735"/>
    <s v="南京南湖    "/>
    <x v="3"/>
    <s v="上海必胜客有限公司"/>
    <s v="南京"/>
    <x v="15"/>
    <x v="143"/>
    <x v="0"/>
  </r>
  <r>
    <x v="7"/>
    <n v="86018737"/>
    <s v="南京新城市"/>
    <x v="3"/>
    <s v="上海必胜客有限公司"/>
    <s v="南京"/>
    <x v="15"/>
    <x v="143"/>
    <x v="0"/>
  </r>
  <r>
    <x v="7"/>
    <n v="86018743"/>
    <s v="南京虹桥 "/>
    <x v="3"/>
    <s v="上海必胜客有限公司"/>
    <s v="南京"/>
    <x v="15"/>
    <x v="143"/>
    <x v="0"/>
  </r>
  <r>
    <x v="7"/>
    <n v="86018769"/>
    <s v="南京天印"/>
    <x v="3"/>
    <s v="上海必胜客有限公司"/>
    <s v="南京"/>
    <x v="15"/>
    <x v="143"/>
    <x v="0"/>
  </r>
  <r>
    <x v="7"/>
    <n v="86018783"/>
    <s v="合肥港汇"/>
    <x v="3"/>
    <s v="上海必胜客有限公司"/>
    <s v="合肥"/>
    <x v="16"/>
    <x v="145"/>
    <x v="0"/>
  </r>
  <r>
    <x v="7"/>
    <n v="86018787"/>
    <s v="合肥北环"/>
    <x v="3"/>
    <s v="上海必胜客有限公司"/>
    <s v="合肥"/>
    <x v="16"/>
    <x v="145"/>
    <x v="0"/>
  </r>
  <r>
    <x v="7"/>
    <n v="86018788"/>
    <s v="南京月牙湖"/>
    <x v="3"/>
    <s v="上海必胜客有限公司"/>
    <s v="南京"/>
    <x v="15"/>
    <x v="143"/>
    <x v="0"/>
  </r>
  <r>
    <x v="7"/>
    <n v="86018934"/>
    <s v="ED南京鼓楼医院"/>
    <x v="4"/>
    <s v="上海必胜客有限公司"/>
    <s v="南京"/>
    <x v="15"/>
    <x v="143"/>
    <x v="0"/>
  </r>
  <r>
    <x v="7"/>
    <n v="76201093"/>
    <s v="蚌埠商之都店"/>
    <x v="0"/>
    <s v="内蒙古小肥羊餐饮连锁有限公司"/>
    <s v="蚌埠"/>
    <x v="16"/>
    <x v="157"/>
    <x v="1"/>
  </r>
  <r>
    <x v="7"/>
    <n v="11666366"/>
    <s v="南京大家乐店"/>
    <x v="0"/>
    <s v="南京蒙乐小肥羊餐饮有限公司"/>
    <s v="南京"/>
    <x v="15"/>
    <x v="143"/>
    <x v="0"/>
  </r>
  <r>
    <x v="7"/>
    <n v="11666364"/>
    <s v="南京广州路店"/>
    <x v="0"/>
    <s v="南京兴蒙小肥羊餐饮有限公司"/>
    <s v="南京"/>
    <x v="15"/>
    <x v="143"/>
    <x v="0"/>
  </r>
  <r>
    <x v="7"/>
    <n v="11666365"/>
    <s v="南京洪武路店"/>
    <x v="0"/>
    <s v="南京蒙源小肥羊餐饮有限公司"/>
    <s v="南京"/>
    <x v="15"/>
    <x v="143"/>
    <x v="0"/>
  </r>
  <r>
    <x v="7"/>
    <n v="80041018"/>
    <s v="NJ洋河发展"/>
    <x v="1"/>
    <s v="南京肯德基有限公司"/>
    <s v="宿迁"/>
    <x v="15"/>
    <x v="152"/>
    <x v="0"/>
  </r>
  <r>
    <x v="7"/>
    <n v="80041020"/>
    <s v="NJ扬州新汽车西站"/>
    <x v="1"/>
    <s v="南京肯德基有限公司"/>
    <s v="扬州"/>
    <x v="15"/>
    <x v="148"/>
    <x v="0"/>
  </r>
  <r>
    <x v="7"/>
    <n v="80041024"/>
    <s v="NJ常州潞城新怡华"/>
    <x v="1"/>
    <s v="南京肯德基有限公司"/>
    <s v="常州"/>
    <x v="15"/>
    <x v="142"/>
    <x v="0"/>
  </r>
  <r>
    <x v="7"/>
    <n v="80041026"/>
    <s v="NJ无为高铁"/>
    <x v="1"/>
    <s v="南京肯德基有限公司"/>
    <s v="无为"/>
    <x v="16"/>
    <x v="156"/>
    <x v="0"/>
  </r>
  <r>
    <x v="7"/>
    <n v="80041027"/>
    <s v="NJ黄山北站"/>
    <x v="1"/>
    <s v="南京肯德基有限公司"/>
    <s v="黄山"/>
    <x v="16"/>
    <x v="154"/>
    <x v="0"/>
  </r>
  <r>
    <x v="7"/>
    <n v="12499147"/>
    <s v="NHT丰盛"/>
    <x v="1"/>
    <s v="南京合泰餐饮管理有限公司"/>
    <s v="南京"/>
    <x v="15"/>
    <x v="143"/>
    <x v="0"/>
  </r>
  <r>
    <x v="7"/>
    <n v="12547208"/>
    <s v="NNJ长兴"/>
    <x v="1"/>
    <s v="南京宁记餐饮管理有限公司 "/>
    <s v="南京"/>
    <x v="15"/>
    <x v="143"/>
    <x v="0"/>
  </r>
  <r>
    <x v="7"/>
    <n v="12578207"/>
    <s v="NNJ丰乐大润发"/>
    <x v="1"/>
    <s v="南京宁记餐饮管理有限公司 "/>
    <s v="滁州"/>
    <x v="16"/>
    <x v="160"/>
    <x v="0"/>
  </r>
  <r>
    <x v="7"/>
    <n v="86018410"/>
    <s v="PSH阜阳万达店"/>
    <x v="2"/>
    <s v="上海必胜客有限公司"/>
    <s v="阜阳"/>
    <x v="16"/>
    <x v="147"/>
    <x v="0"/>
  </r>
  <r>
    <x v="7"/>
    <n v="80041028"/>
    <s v="NJ汤山奥莱"/>
    <x v="1"/>
    <s v="南京肯德基有限公司"/>
    <s v="南京"/>
    <x v="15"/>
    <x v="143"/>
    <x v="0"/>
  </r>
  <r>
    <x v="7"/>
    <n v="80041023"/>
    <s v="NJ合肥万象城"/>
    <x v="1"/>
    <s v="南京肯德基有限公司"/>
    <s v="合肥"/>
    <x v="16"/>
    <x v="145"/>
    <x v="0"/>
  </r>
  <r>
    <x v="7"/>
    <n v="80181761"/>
    <s v="PS丰盛PHHS"/>
    <x v="3"/>
    <s v="上海必胜客有限公司"/>
    <s v="南京"/>
    <x v="15"/>
    <x v="143"/>
    <x v="0"/>
  </r>
  <r>
    <x v="7"/>
    <n v="80181769"/>
    <s v="PS徐州恒盛广场店PHHS"/>
    <x v="3"/>
    <s v="上海必胜客有限公司"/>
    <s v="徐州"/>
    <x v="15"/>
    <x v="146"/>
    <x v="0"/>
  </r>
  <r>
    <x v="7"/>
    <n v="86018409"/>
    <s v="PSH合肥万象城店"/>
    <x v="2"/>
    <s v="上海必胜客有限公司"/>
    <s v="合肥"/>
    <x v="16"/>
    <x v="145"/>
    <x v="0"/>
  </r>
  <r>
    <x v="7"/>
    <n v="86018426"/>
    <s v="PSH汤山奥莱店"/>
    <x v="2"/>
    <s v="上海必胜客有限公司"/>
    <s v="南京"/>
    <x v="15"/>
    <x v="143"/>
    <x v="0"/>
  </r>
  <r>
    <x v="7"/>
    <n v="86018592"/>
    <s v="PSH南京龙华路店"/>
    <x v="2"/>
    <s v="上海必胜客有限公司"/>
    <s v="南京"/>
    <x v="15"/>
    <x v="143"/>
    <x v="0"/>
  </r>
  <r>
    <x v="7"/>
    <n v="11666191"/>
    <s v="安徽省淮北市孟山南路店"/>
    <x v="0"/>
    <s v="蚌埠市黉盛餐饮管理有限公司"/>
    <s v="蚌埠"/>
    <x v="16"/>
    <x v="157"/>
    <x v="0"/>
  </r>
  <r>
    <x v="7"/>
    <n v="12648534"/>
    <s v="TLG利民路苏果"/>
    <x v="1"/>
    <s v="铜陵金坛餐饮有限公司"/>
    <s v="芜湖"/>
    <x v="16"/>
    <x v="156"/>
    <x v="0"/>
  </r>
  <r>
    <x v="7"/>
    <n v="12648537"/>
    <s v="TLG曙光"/>
    <x v="1"/>
    <s v="铜陵金坛餐饮有限公司"/>
    <s v="合肥"/>
    <x v="16"/>
    <x v="145"/>
    <x v="0"/>
  </r>
  <r>
    <x v="7"/>
    <n v="12665949"/>
    <s v="JTX黄金海岸"/>
    <x v="1"/>
    <s v="南京天携餐饮有限公司"/>
    <s v="南京"/>
    <x v="15"/>
    <x v="143"/>
    <x v="0"/>
  </r>
  <r>
    <x v="7"/>
    <n v="86018441"/>
    <s v="PSH蚌埠百大"/>
    <x v="2"/>
    <s v="上海必胜客有限公司"/>
    <s v="蚌埠"/>
    <x v="16"/>
    <x v="157"/>
    <x v="0"/>
  </r>
  <r>
    <x v="7"/>
    <n v="86018449"/>
    <s v="PSH阜阳太和人民路"/>
    <x v="2"/>
    <s v="上海必胜客有限公司"/>
    <s v="阜阳"/>
    <x v="16"/>
    <x v="147"/>
    <x v="0"/>
  </r>
  <r>
    <x v="7"/>
    <n v="86018452"/>
    <s v="PSH合肥怀宁路"/>
    <x v="2"/>
    <s v="上海必胜客有限公司"/>
    <s v="合肥"/>
    <x v="16"/>
    <x v="145"/>
    <x v="0"/>
  </r>
  <r>
    <x v="7"/>
    <n v="86018455"/>
    <s v="PSH邳州宏大"/>
    <x v="2"/>
    <s v="上海必胜客有限公司"/>
    <s v="邳州"/>
    <x v="15"/>
    <x v="146"/>
    <x v="0"/>
  </r>
  <r>
    <x v="7"/>
    <n v="80041032"/>
    <s v="NJ常州横山桥 "/>
    <x v="1"/>
    <s v="南京肯德基有限公司"/>
    <s v="常州"/>
    <x v="15"/>
    <x v="142"/>
    <x v="0"/>
  </r>
  <r>
    <x v="7"/>
    <n v="80041033"/>
    <s v="NJ世纪城 "/>
    <x v="1"/>
    <s v="南京肯德基有限公司"/>
    <s v="合肥"/>
    <x v="16"/>
    <x v="145"/>
    <x v="0"/>
  </r>
  <r>
    <x v="7"/>
    <n v="80041034"/>
    <s v="NJ芜湖火车站 "/>
    <x v="1"/>
    <s v="南京肯德基有限公司"/>
    <s v="芜湖"/>
    <x v="16"/>
    <x v="156"/>
    <x v="0"/>
  </r>
  <r>
    <x v="7"/>
    <n v="80041035"/>
    <s v="NJ安庆火车站"/>
    <x v="1"/>
    <s v="南京肯德基有限公司"/>
    <s v="安庆"/>
    <x v="16"/>
    <x v="150"/>
    <x v="0"/>
  </r>
  <r>
    <x v="7"/>
    <n v="80041036"/>
    <s v="NJ常州遥观大润发"/>
    <x v="1"/>
    <s v="南京肯德基有限公司"/>
    <s v="常州"/>
    <x v="15"/>
    <x v="142"/>
    <x v="0"/>
  </r>
  <r>
    <x v="7"/>
    <n v="80041037"/>
    <s v="NJ临泉大润发"/>
    <x v="1"/>
    <s v="南京肯德基有限公司"/>
    <s v="阜阳"/>
    <x v="16"/>
    <x v="147"/>
    <x v="0"/>
  </r>
  <r>
    <x v="7"/>
    <n v="80041038"/>
    <s v="NJ大桥宏信龙"/>
    <x v="1"/>
    <s v="南京肯德基有限公司"/>
    <s v="江都"/>
    <x v="15"/>
    <x v="148"/>
    <x v="0"/>
  </r>
  <r>
    <x v="7"/>
    <n v="86018465"/>
    <s v="PSH南京国贸"/>
    <x v="2"/>
    <s v="上海必胜客有限公司"/>
    <s v="南京"/>
    <x v="15"/>
    <x v="143"/>
    <x v="0"/>
  </r>
  <r>
    <x v="7"/>
    <n v="80041039"/>
    <s v="NJ宁国大润发"/>
    <x v="1"/>
    <s v="南京肯德基有限公司"/>
    <s v="宁国"/>
    <x v="16"/>
    <x v="153"/>
    <x v="0"/>
  </r>
  <r>
    <x v="7"/>
    <n v="80041040"/>
    <s v="NJ天鹅广场 "/>
    <x v="1"/>
    <s v="南京肯德基有限公司"/>
    <s v="岳西"/>
    <x v="16"/>
    <x v="150"/>
    <x v="0"/>
  </r>
  <r>
    <x v="7"/>
    <n v="80041041"/>
    <s v="NJ青阳大润发 "/>
    <x v="1"/>
    <s v="南京肯德基有限公司"/>
    <s v="青阳"/>
    <x v="16"/>
    <x v="161"/>
    <x v="0"/>
  </r>
  <r>
    <x v="7"/>
    <n v="80041042"/>
    <s v="NJ六合时代 "/>
    <x v="1"/>
    <s v="南京肯德基有限公司"/>
    <s v="南京"/>
    <x v="15"/>
    <x v="143"/>
    <x v="0"/>
  </r>
  <r>
    <x v="7"/>
    <n v="80041043"/>
    <s v="NJ宿松人民路"/>
    <x v="1"/>
    <s v="南京肯德基有限公司"/>
    <s v="宿松"/>
    <x v="16"/>
    <x v="150"/>
    <x v="0"/>
  </r>
  <r>
    <x v="7"/>
    <n v="80041044"/>
    <s v="NJ浍河新天地"/>
    <x v="1"/>
    <s v="南京肯德基有限公司"/>
    <s v="蚌埠"/>
    <x v="16"/>
    <x v="157"/>
    <x v="0"/>
  </r>
  <r>
    <x v="7"/>
    <n v="80041029"/>
    <s v="NJ徐州泉山大润发"/>
    <x v="1"/>
    <s v="南京肯德基有限公司"/>
    <s v="徐州"/>
    <x v="15"/>
    <x v="146"/>
    <x v="0"/>
  </r>
  <r>
    <x v="7"/>
    <n v="86018463"/>
    <s v="PSH泗洪富园广场店 "/>
    <x v="2"/>
    <s v="上海必胜客有限公司"/>
    <s v="淮安"/>
    <x v="15"/>
    <x v="159"/>
    <x v="0"/>
  </r>
  <r>
    <x v="7"/>
    <n v="86018464"/>
    <s v="PSH合肥五彩城店"/>
    <x v="2"/>
    <s v="上海必胜客有限公司"/>
    <s v="合肥"/>
    <x v="16"/>
    <x v="145"/>
    <x v="0"/>
  </r>
  <r>
    <x v="7"/>
    <n v="86018465"/>
    <s v="PSH南京国贸"/>
    <x v="2"/>
    <s v="上海必胜客有限公司"/>
    <s v="南京"/>
    <x v="15"/>
    <x v="143"/>
    <x v="0"/>
  </r>
  <r>
    <x v="7"/>
    <n v="86018476"/>
    <s v="PSH国金店"/>
    <x v="2"/>
    <s v="上海必胜客有限公司"/>
    <s v="南京"/>
    <x v="15"/>
    <x v="143"/>
    <x v="0"/>
  </r>
  <r>
    <x v="7"/>
    <n v="86018488"/>
    <s v="PSH扬州高邮世贸店"/>
    <x v="2"/>
    <s v="上海必胜客有限公司"/>
    <s v="高邮"/>
    <x v="15"/>
    <x v="148"/>
    <x v="0"/>
  </r>
  <r>
    <x v="7"/>
    <n v="80181785"/>
    <s v="南京华电店PHHS"/>
    <x v="3"/>
    <s v="上海必胜客有限公司"/>
    <s v="南京"/>
    <x v="15"/>
    <x v="143"/>
    <x v="0"/>
  </r>
  <r>
    <x v="7"/>
    <n v="80041049"/>
    <s v="NJ亳州万达"/>
    <x v="1"/>
    <s v="南京肯德基有限公司"/>
    <s v="亳州"/>
    <x v="16"/>
    <x v="155"/>
    <x v="0"/>
  </r>
  <r>
    <x v="7"/>
    <n v="80041051"/>
    <s v="NJ高邮瑞和苏果"/>
    <x v="1"/>
    <s v="南京肯德基有限公司"/>
    <s v="高邮"/>
    <x v="15"/>
    <x v="148"/>
    <x v="0"/>
  </r>
  <r>
    <x v="7"/>
    <n v="80041053"/>
    <s v="NJ柳州东路站"/>
    <x v="1"/>
    <s v="南京肯德基有限公司"/>
    <s v="南京"/>
    <x v="15"/>
    <x v="143"/>
    <x v="0"/>
  </r>
  <r>
    <x v="7"/>
    <n v="80041045"/>
    <s v="NJ江浦大润发"/>
    <x v="1"/>
    <s v="南京肯德基有限公司"/>
    <s v="南京"/>
    <x v="15"/>
    <x v="143"/>
    <x v="0"/>
  </r>
  <r>
    <x v="7"/>
    <n v="86018492"/>
    <s v="PSH南京景枫中心店PH"/>
    <x v="2"/>
    <s v="上海必胜客有限公司"/>
    <s v="南京"/>
    <x v="15"/>
    <x v="143"/>
    <x v="0"/>
  </r>
  <r>
    <x v="7"/>
    <n v="86018484"/>
    <s v="PSH瑶海万达"/>
    <x v="2"/>
    <s v="上海必胜客有限公司"/>
    <s v="合肥"/>
    <x v="16"/>
    <x v="145"/>
    <x v="0"/>
  </r>
  <r>
    <x v="7"/>
    <n v="86018481"/>
    <s v="PSH滨湖万达茂"/>
    <x v="2"/>
    <s v="上海必胜客有限公司"/>
    <s v="合肥"/>
    <x v="16"/>
    <x v="145"/>
    <x v="0"/>
  </r>
  <r>
    <x v="7"/>
    <n v="12764931"/>
    <s v="万达"/>
    <x v="2"/>
    <s v="亳州市真挚餐饮管理有限公司"/>
    <s v="亳州"/>
    <x v="16"/>
    <x v="155"/>
    <x v="0"/>
  </r>
  <r>
    <x v="7"/>
    <n v="80181779"/>
    <s v="常州星河"/>
    <x v="3"/>
    <s v="上海必胜客有限公司"/>
    <s v="常州"/>
    <x v="15"/>
    <x v="142"/>
    <x v="0"/>
  </r>
  <r>
    <x v="7"/>
    <n v="86018411"/>
    <s v="常州新世界"/>
    <x v="2"/>
    <s v="上海必胜客有限公司"/>
    <s v="常州"/>
    <x v="15"/>
    <x v="142"/>
    <x v="0"/>
  </r>
  <r>
    <x v="7"/>
    <n v="86018419"/>
    <s v="南京迈皋桥"/>
    <x v="2"/>
    <s v="上海必胜客有限公司"/>
    <s v="南京"/>
    <x v="15"/>
    <x v="143"/>
    <x v="0"/>
  </r>
  <r>
    <x v="7"/>
    <n v="86018421"/>
    <s v="徐州正翔"/>
    <x v="2"/>
    <s v="上海必胜客有限公司"/>
    <s v="徐州"/>
    <x v="15"/>
    <x v="146"/>
    <x v="0"/>
  </r>
  <r>
    <x v="7"/>
    <n v="86018433"/>
    <s v="高淳富克斯"/>
    <x v="2"/>
    <s v="上海必胜客有限公司"/>
    <s v="高淳"/>
    <x v="15"/>
    <x v="143"/>
    <x v="0"/>
  </r>
  <r>
    <x v="7"/>
    <n v="86018551"/>
    <s v="芜湖柏庄时代"/>
    <x v="2"/>
    <s v="上海必胜客有限公司"/>
    <s v="芜湖"/>
    <x v="16"/>
    <x v="156"/>
    <x v="0"/>
  </r>
  <r>
    <x v="7"/>
    <n v="86018595"/>
    <s v="南京砂之船店"/>
    <x v="2"/>
    <s v="上海必胜客有限公司"/>
    <s v="南京"/>
    <x v="15"/>
    <x v="143"/>
    <x v="0"/>
  </r>
  <r>
    <x v="7"/>
    <n v="86018596"/>
    <s v="芜湖侨鸿"/>
    <x v="2"/>
    <s v="上海必胜客有限公司"/>
    <s v="芜湖"/>
    <x v="16"/>
    <x v="156"/>
    <x v="0"/>
  </r>
  <r>
    <x v="7"/>
    <n v="86018597"/>
    <s v="合肥北城店"/>
    <x v="2"/>
    <s v="上海必胜客有限公司"/>
    <s v="合肥"/>
    <x v="16"/>
    <x v="145"/>
    <x v="0"/>
  </r>
  <r>
    <x v="7"/>
    <n v="86018599"/>
    <s v="南京环宇城"/>
    <x v="2"/>
    <s v="上海必胜客有限公司"/>
    <s v="南京"/>
    <x v="15"/>
    <x v="143"/>
    <x v="0"/>
  </r>
  <r>
    <x v="7"/>
    <n v="86046934"/>
    <s v="南京鼓楼医院"/>
    <x v="4"/>
    <s v="东方既白（上海）餐饮管理有限公司"/>
    <s v="南京"/>
    <x v="15"/>
    <x v="143"/>
    <x v="0"/>
  </r>
  <r>
    <x v="7"/>
    <n v="12834493"/>
    <s v="紫藤园"/>
    <x v="1"/>
    <s v="扬州宇欣餐饮管理有限公司"/>
    <s v="滁州"/>
    <x v="16"/>
    <x v="160"/>
    <x v="0"/>
  </r>
  <r>
    <x v="7"/>
    <n v="12837825"/>
    <s v="NNJ滁州紫薇"/>
    <x v="1"/>
    <s v="南京宁记餐饮管理服务有限公司"/>
    <s v="滁州"/>
    <x v="16"/>
    <x v="160"/>
    <x v="0"/>
  </r>
  <r>
    <x v="7"/>
    <n v="12837836"/>
    <s v="NNJ滁州新百"/>
    <x v="1"/>
    <s v="南京宁记餐饮管理服务有限公司"/>
    <s v="滁州"/>
    <x v="16"/>
    <x v="160"/>
    <x v="0"/>
  </r>
  <r>
    <x v="7"/>
    <n v="12837846"/>
    <s v="NHT中山门"/>
    <x v="1"/>
    <s v="南京合泰餐饮管理有限公司"/>
    <s v="南京"/>
    <x v="15"/>
    <x v="143"/>
    <x v="0"/>
  </r>
  <r>
    <x v="7"/>
    <n v="80041047"/>
    <s v="万达文旅城"/>
    <x v="1"/>
    <s v="南京肯德基有限公司"/>
    <s v="合肥"/>
    <x v="16"/>
    <x v="145"/>
    <x v="0"/>
  </r>
  <r>
    <x v="7"/>
    <n v="80041054"/>
    <s v="江都大润发"/>
    <x v="1"/>
    <s v="南京肯德基有限公司"/>
    <s v="扬州"/>
    <x v="15"/>
    <x v="148"/>
    <x v="0"/>
  </r>
  <r>
    <x v="7"/>
    <n v="11666380"/>
    <s v="南京博斯宇小肥羊新城市广场"/>
    <x v="0"/>
    <s v="南京蒙乐小肥羊餐饮有限公司"/>
    <s v="南京"/>
    <x v="15"/>
    <x v="143"/>
    <x v="0"/>
  </r>
  <r>
    <x v="7"/>
    <n v="12844965"/>
    <s v="连云港雅米"/>
    <x v="2"/>
    <s v="连云港雅米餐饮管理有限公司"/>
    <s v="连云港"/>
    <x v="15"/>
    <x v="158"/>
    <x v="0"/>
  </r>
  <r>
    <x v="7"/>
    <n v="86018483"/>
    <s v="PSH徐州铜山"/>
    <x v="2"/>
    <s v="上海必胜客有限公司"/>
    <s v="徐州"/>
    <x v="15"/>
    <x v="146"/>
    <x v="0"/>
  </r>
  <r>
    <x v="7"/>
    <n v="80041048"/>
    <s v="NJ徐州铜山万达"/>
    <x v="1"/>
    <s v="南京肯德基有限公司"/>
    <s v="徐州"/>
    <x v="15"/>
    <x v="146"/>
    <x v="0"/>
  </r>
  <r>
    <x v="7"/>
    <n v="80041025"/>
    <s v="NJ加侨国际"/>
    <x v="1"/>
    <s v="南京肯德基有限公司"/>
    <s v="合肥"/>
    <x v="16"/>
    <x v="145"/>
    <x v="0"/>
  </r>
  <r>
    <x v="7"/>
    <n v="80041055"/>
    <s v="NJ连云港万达"/>
    <x v="1"/>
    <s v="南京肯德基有限公司"/>
    <s v="南京"/>
    <x v="15"/>
    <x v="143"/>
    <x v="0"/>
  </r>
  <r>
    <x v="7"/>
    <n v="80041056"/>
    <s v="NJ六安万达"/>
    <x v="1"/>
    <s v="南京肯德基有限公司"/>
    <s v="安庆"/>
    <x v="16"/>
    <x v="150"/>
    <x v="0"/>
  </r>
  <r>
    <x v="7"/>
    <n v="80041057"/>
    <s v="NJ宿州万达"/>
    <x v="1"/>
    <s v="南京肯德基有限公司"/>
    <s v="宿州"/>
    <x v="16"/>
    <x v="162"/>
    <x v="0"/>
  </r>
  <r>
    <x v="7"/>
    <n v="80041058"/>
    <s v="NJ墟沟大润发"/>
    <x v="1"/>
    <s v="南京肯德基有限公司"/>
    <s v="连云港"/>
    <x v="15"/>
    <x v="158"/>
    <x v="0"/>
  </r>
  <r>
    <x v="7"/>
    <n v="80041059"/>
    <s v="NJ安庆吾悦广场"/>
    <x v="1"/>
    <s v="南京肯德基有限公司"/>
    <s v="安庆"/>
    <x v="16"/>
    <x v="150"/>
    <x v="0"/>
  </r>
  <r>
    <x v="7"/>
    <n v="80041062"/>
    <s v="NJ金坛吾悦"/>
    <x v="1"/>
    <s v="南京肯德基有限公司"/>
    <s v="金坛"/>
    <x v="15"/>
    <x v="142"/>
    <x v="0"/>
  </r>
  <r>
    <x v="7"/>
    <n v="80041063"/>
    <s v="NJ华侨城"/>
    <x v="1"/>
    <s v="南京肯德基有限公司"/>
    <s v="南京"/>
    <x v="15"/>
    <x v="143"/>
    <x v="0"/>
  </r>
  <r>
    <x v="7"/>
    <n v="86018495"/>
    <s v="PSH紫云路店"/>
    <x v="2"/>
    <s v="上海必胜客有限公司"/>
    <s v="合肥"/>
    <x v="16"/>
    <x v="145"/>
    <x v="0"/>
  </r>
  <r>
    <x v="7"/>
    <n v="86018500"/>
    <s v="PSH六安万达"/>
    <x v="2"/>
    <s v="上海必胜客有限公司"/>
    <s v="合肥"/>
    <x v="16"/>
    <x v="145"/>
    <x v="0"/>
  </r>
  <r>
    <x v="7"/>
    <n v="86018801"/>
    <s v="PSH宿州万达"/>
    <x v="2"/>
    <s v="上海必胜客有限公司"/>
    <s v="宿州"/>
    <x v="16"/>
    <x v="162"/>
    <x v="0"/>
  </r>
  <r>
    <x v="7"/>
    <n v="86018804"/>
    <s v="PSH安庆吾悦店"/>
    <x v="2"/>
    <s v="上海必胜客有限公司"/>
    <s v="常州"/>
    <x v="15"/>
    <x v="142"/>
    <x v="0"/>
  </r>
  <r>
    <x v="7"/>
    <n v="80181789"/>
    <s v="港澳PHHS"/>
    <x v="3"/>
    <s v="上海必胜客有限公司"/>
    <s v="合肥"/>
    <x v="16"/>
    <x v="145"/>
    <x v="0"/>
  </r>
  <r>
    <x v="7"/>
    <n v="11666405"/>
    <s v="马鞍山新一城店"/>
    <x v="0"/>
    <s v="马鞍山新一城店"/>
    <s v="马鞍山"/>
    <x v="16"/>
    <x v="144"/>
    <x v="0"/>
  </r>
  <r>
    <x v="8"/>
    <n v="86009870"/>
    <s v="郑庄DT"/>
    <x v="1"/>
    <s v="青岛肯德基有限公司"/>
    <s v="青岛"/>
    <x v="17"/>
    <x v="165"/>
    <x v="0"/>
  </r>
  <r>
    <x v="8"/>
    <n v="86002202"/>
    <s v="九水PH"/>
    <x v="2"/>
    <s v="北京必胜客比萨饼有限公司青岛分公司"/>
    <s v="青岛"/>
    <x v="17"/>
    <x v="165"/>
    <x v="0"/>
  </r>
  <r>
    <x v="8"/>
    <n v="86009379"/>
    <s v="九水"/>
    <x v="1"/>
    <s v="青岛肯德基有限公司"/>
    <s v="青岛"/>
    <x v="17"/>
    <x v="165"/>
    <x v="0"/>
  </r>
  <r>
    <x v="8"/>
    <n v="86009153"/>
    <s v="家得"/>
    <x v="1"/>
    <s v="青岛肯德基有限公司"/>
    <s v="青岛"/>
    <x v="17"/>
    <x v="165"/>
    <x v="0"/>
  </r>
  <r>
    <x v="8"/>
    <n v="80091060"/>
    <s v="向阳路"/>
    <x v="1"/>
    <s v="青岛肯德基有限公司"/>
    <s v="青岛"/>
    <x v="17"/>
    <x v="165"/>
    <x v="0"/>
  </r>
  <r>
    <x v="8"/>
    <n v="86009126"/>
    <s v="书院"/>
    <x v="1"/>
    <s v="青岛肯德基有限公司"/>
    <s v="青岛"/>
    <x v="17"/>
    <x v="165"/>
    <x v="0"/>
  </r>
  <r>
    <x v="8"/>
    <n v="80025021"/>
    <s v="乐客城PH"/>
    <x v="2"/>
    <s v="北京必胜客比萨饼有限公司青岛分公司"/>
    <s v="青岛"/>
    <x v="17"/>
    <x v="165"/>
    <x v="0"/>
  </r>
  <r>
    <x v="8"/>
    <n v="80091022"/>
    <s v="乐客城"/>
    <x v="1"/>
    <s v="青岛肯德基有限公司"/>
    <s v="青岛"/>
    <x v="17"/>
    <x v="165"/>
    <x v="0"/>
  </r>
  <r>
    <x v="8"/>
    <n v="86009118"/>
    <s v="辽阳"/>
    <x v="1"/>
    <s v="青岛肯德基有限公司"/>
    <s v="青岛"/>
    <x v="17"/>
    <x v="165"/>
    <x v="0"/>
  </r>
  <r>
    <x v="8"/>
    <n v="80025701"/>
    <s v="同安路HS"/>
    <x v="3"/>
    <s v="北京必胜客比萨饼有限公司青岛分公司"/>
    <s v="青岛"/>
    <x v="17"/>
    <x v="165"/>
    <x v="0"/>
  </r>
  <r>
    <x v="8"/>
    <n v="86002206"/>
    <s v="同安路PH"/>
    <x v="2"/>
    <s v="北京必胜客比萨饼有限公司青岛分公司"/>
    <s v="青岛"/>
    <x v="17"/>
    <x v="165"/>
    <x v="0"/>
  </r>
  <r>
    <x v="8"/>
    <n v="86009390"/>
    <s v="同安路"/>
    <x v="1"/>
    <s v="青岛肯德基有限公司"/>
    <s v="青岛"/>
    <x v="17"/>
    <x v="165"/>
    <x v="0"/>
  </r>
  <r>
    <x v="8"/>
    <n v="86009867"/>
    <s v="世纪DT"/>
    <x v="1"/>
    <s v="青岛肯德基有限公司"/>
    <s v="青岛"/>
    <x v="17"/>
    <x v="165"/>
    <x v="0"/>
  </r>
  <r>
    <x v="8"/>
    <n v="9825269"/>
    <s v="苗岭"/>
    <x v="1"/>
    <s v="青岛亨利德"/>
    <s v="青岛"/>
    <x v="17"/>
    <x v="165"/>
    <x v="0"/>
  </r>
  <r>
    <x v="8"/>
    <n v="80025010"/>
    <s v="香港东路PH"/>
    <x v="2"/>
    <s v="北京必胜客比萨饼有限公司青岛分公司"/>
    <s v="青岛"/>
    <x v="17"/>
    <x v="165"/>
    <x v="1"/>
  </r>
  <r>
    <x v="8"/>
    <n v="80091007"/>
    <s v="香港东路"/>
    <x v="1"/>
    <s v="青岛肯德基有限公司"/>
    <s v="青岛"/>
    <x v="17"/>
    <x v="165"/>
    <x v="1"/>
  </r>
  <r>
    <x v="8"/>
    <n v="86009109"/>
    <s v="极地"/>
    <x v="1"/>
    <s v="青岛肯德基有限公司"/>
    <s v="青岛"/>
    <x v="17"/>
    <x v="165"/>
    <x v="0"/>
  </r>
  <r>
    <x v="8"/>
    <n v="86009011"/>
    <s v="香港"/>
    <x v="1"/>
    <s v="青岛肯德基有限公司"/>
    <s v="青岛"/>
    <x v="17"/>
    <x v="165"/>
    <x v="0"/>
  </r>
  <r>
    <x v="8"/>
    <n v="80025011"/>
    <s v="百丽广场PH"/>
    <x v="2"/>
    <s v="北京必胜客比萨饼有限公司青岛分公司"/>
    <s v="青岛"/>
    <x v="17"/>
    <x v="165"/>
    <x v="0"/>
  </r>
  <r>
    <x v="8"/>
    <n v="80091008"/>
    <s v="百丽广场"/>
    <x v="1"/>
    <s v="青岛肯德基有限公司"/>
    <s v="青岛"/>
    <x v="17"/>
    <x v="165"/>
    <x v="0"/>
  </r>
  <r>
    <x v="8"/>
    <n v="86009015"/>
    <s v="家乐福"/>
    <x v="1"/>
    <s v="青岛肯德基有限公司"/>
    <s v="青岛"/>
    <x v="17"/>
    <x v="165"/>
    <x v="1"/>
  </r>
  <r>
    <x v="8"/>
    <n v="80025005"/>
    <s v="李沧万达PH"/>
    <x v="2"/>
    <s v="北京必胜客比萨饼有限公司青岛分公司"/>
    <s v="青岛"/>
    <x v="17"/>
    <x v="165"/>
    <x v="0"/>
  </r>
  <r>
    <x v="8"/>
    <n v="80091001"/>
    <s v="李沧万达"/>
    <x v="1"/>
    <s v="青岛肯德基有限公司"/>
    <s v="青岛"/>
    <x v="17"/>
    <x v="165"/>
    <x v="1"/>
  </r>
  <r>
    <x v="8"/>
    <n v="86009226"/>
    <s v="沧口广场"/>
    <x v="1"/>
    <s v="转加盟"/>
    <s v="青岛"/>
    <x v="17"/>
    <x v="165"/>
    <x v="1"/>
  </r>
  <r>
    <x v="8"/>
    <n v="10426831"/>
    <s v="海琴"/>
    <x v="1"/>
    <s v="青岛欣盈"/>
    <s v="青岛"/>
    <x v="17"/>
    <x v="165"/>
    <x v="0"/>
  </r>
  <r>
    <x v="8"/>
    <n v="80091005"/>
    <s v="兴隆路"/>
    <x v="1"/>
    <s v="青岛肯德基有限公司"/>
    <s v="青岛"/>
    <x v="17"/>
    <x v="165"/>
    <x v="0"/>
  </r>
  <r>
    <x v="8"/>
    <n v="86009020"/>
    <s v="小村庄"/>
    <x v="1"/>
    <s v="青岛肯德基有限公司"/>
    <s v="青岛"/>
    <x v="17"/>
    <x v="165"/>
    <x v="0"/>
  </r>
  <r>
    <x v="8"/>
    <n v="86009481"/>
    <s v="延吉路"/>
    <x v="1"/>
    <s v="青岛肯德基有限公司"/>
    <s v="青岛"/>
    <x v="17"/>
    <x v="165"/>
    <x v="0"/>
  </r>
  <r>
    <x v="8"/>
    <n v="86009266"/>
    <s v="台东一路"/>
    <x v="1"/>
    <s v="青岛肯德基有限公司"/>
    <s v="青岛"/>
    <x v="17"/>
    <x v="165"/>
    <x v="0"/>
  </r>
  <r>
    <x v="8"/>
    <n v="86002025"/>
    <s v="台东PH"/>
    <x v="2"/>
    <s v="北京必胜客比萨饼有限公司青岛分公司"/>
    <s v="青岛"/>
    <x v="17"/>
    <x v="165"/>
    <x v="0"/>
  </r>
  <r>
    <x v="8"/>
    <n v="86009474"/>
    <s v="台三店"/>
    <x v="1"/>
    <s v="青岛肯德基有限公司"/>
    <s v="青岛"/>
    <x v="17"/>
    <x v="165"/>
    <x v="0"/>
  </r>
  <r>
    <x v="8"/>
    <n v="86009009"/>
    <s v="台东"/>
    <x v="1"/>
    <s v="青岛肯德基有限公司"/>
    <s v="青岛"/>
    <x v="17"/>
    <x v="165"/>
    <x v="0"/>
  </r>
  <r>
    <x v="8"/>
    <n v="86009060"/>
    <s v="延安"/>
    <x v="1"/>
    <s v="青岛肯德基有限公司"/>
    <s v="青岛"/>
    <x v="17"/>
    <x v="165"/>
    <x v="1"/>
  </r>
  <r>
    <x v="8"/>
    <n v="86009858"/>
    <s v="利津路中石化站"/>
    <x v="1"/>
    <s v="青岛肯德基有限公司"/>
    <s v="青岛"/>
    <x v="17"/>
    <x v="165"/>
    <x v="0"/>
  </r>
  <r>
    <x v="8"/>
    <n v="86009247"/>
    <s v="百脑汇"/>
    <x v="1"/>
    <s v="转加盟"/>
    <s v="青岛"/>
    <x v="17"/>
    <x v="165"/>
    <x v="1"/>
  </r>
  <r>
    <x v="8"/>
    <n v="10817072"/>
    <s v="胶州"/>
    <x v="1"/>
    <s v="青岛胶润"/>
    <s v="青岛"/>
    <x v="17"/>
    <x v="165"/>
    <x v="0"/>
  </r>
  <r>
    <x v="8"/>
    <n v="86009272"/>
    <s v="中山路"/>
    <x v="1"/>
    <s v="青岛肯德基有限公司"/>
    <s v="青岛"/>
    <x v="17"/>
    <x v="165"/>
    <x v="0"/>
  </r>
  <r>
    <x v="8"/>
    <n v="86009283"/>
    <s v="维多利亚"/>
    <x v="1"/>
    <s v="青岛肯德基有限公司"/>
    <s v="青岛"/>
    <x v="17"/>
    <x v="165"/>
    <x v="0"/>
  </r>
  <r>
    <x v="8"/>
    <n v="86002212"/>
    <s v="国贸PH"/>
    <x v="2"/>
    <s v="北京必胜客比萨饼有限公司青岛分公司"/>
    <s v="青岛"/>
    <x v="17"/>
    <x v="165"/>
    <x v="0"/>
  </r>
  <r>
    <x v="8"/>
    <n v="86009003"/>
    <s v="国贸"/>
    <x v="1"/>
    <s v="青岛肯德基有限公司"/>
    <s v="青岛"/>
    <x v="17"/>
    <x v="165"/>
    <x v="0"/>
  </r>
  <r>
    <x v="8"/>
    <n v="86009499"/>
    <s v="前海"/>
    <x v="1"/>
    <s v="青岛肯德基有限公司"/>
    <s v="青岛"/>
    <x v="17"/>
    <x v="165"/>
    <x v="0"/>
  </r>
  <r>
    <x v="8"/>
    <n v="86009073"/>
    <s v="广场KFC"/>
    <x v="1"/>
    <s v="青岛肯德基有限公司"/>
    <s v="青岛"/>
    <x v="17"/>
    <x v="165"/>
    <x v="0"/>
  </r>
  <r>
    <x v="8"/>
    <n v="80025009"/>
    <s v="创意园PH"/>
    <x v="2"/>
    <s v="北京必胜客比萨饼有限公司青岛分公司"/>
    <s v="青岛"/>
    <x v="17"/>
    <x v="165"/>
    <x v="0"/>
  </r>
  <r>
    <x v="8"/>
    <n v="80025007"/>
    <s v="宁夏路PH"/>
    <x v="2"/>
    <s v="北京必胜客比萨饼有限公司青岛分公司"/>
    <s v="青岛"/>
    <x v="17"/>
    <x v="165"/>
    <x v="0"/>
  </r>
  <r>
    <x v="8"/>
    <n v="86009047"/>
    <s v="田家村"/>
    <x v="1"/>
    <s v="青岛肯德基有限公司"/>
    <s v="青岛"/>
    <x v="17"/>
    <x v="165"/>
    <x v="0"/>
  </r>
  <r>
    <x v="8"/>
    <n v="86009863"/>
    <s v="福岭DT"/>
    <x v="1"/>
    <s v="青岛肯德基有限公司"/>
    <s v="青岛"/>
    <x v="17"/>
    <x v="165"/>
    <x v="0"/>
  </r>
  <r>
    <x v="8"/>
    <n v="86009246"/>
    <s v="39克拉"/>
    <x v="1"/>
    <s v="青岛肯德基有限公司"/>
    <s v="青岛"/>
    <x v="17"/>
    <x v="165"/>
    <x v="0"/>
  </r>
  <r>
    <x v="8"/>
    <n v="86002116"/>
    <s v="新兴PH"/>
    <x v="2"/>
    <s v="北京必胜客比萨饼有限公司青岛分公司"/>
    <s v="青岛"/>
    <x v="17"/>
    <x v="165"/>
    <x v="0"/>
  </r>
  <r>
    <x v="8"/>
    <n v="86009046"/>
    <s v="新兴"/>
    <x v="1"/>
    <s v="青岛肯德基有限公司"/>
    <s v="青岛"/>
    <x v="17"/>
    <x v="165"/>
    <x v="0"/>
  </r>
  <r>
    <x v="8"/>
    <n v="86009369"/>
    <s v="山东路"/>
    <x v="1"/>
    <s v="青岛肯德基有限公司"/>
    <s v="青岛"/>
    <x v="17"/>
    <x v="165"/>
    <x v="1"/>
  </r>
  <r>
    <x v="8"/>
    <n v="86002234"/>
    <s v="山东路PH"/>
    <x v="2"/>
    <s v="北京必胜客比萨饼有限公司青岛分公司"/>
    <s v="青岛"/>
    <x v="17"/>
    <x v="165"/>
    <x v="1"/>
  </r>
  <r>
    <x v="8"/>
    <n v="86009248"/>
    <s v="创意园"/>
    <x v="1"/>
    <s v="转加盟"/>
    <s v="青岛"/>
    <x v="17"/>
    <x v="165"/>
    <x v="1"/>
  </r>
  <r>
    <x v="8"/>
    <n v="86002166"/>
    <s v="辽阳西路PH"/>
    <x v="2"/>
    <s v="北京必胜客比萨饼有限公司青岛分公司"/>
    <s v="青岛"/>
    <x v="17"/>
    <x v="165"/>
    <x v="0"/>
  </r>
  <r>
    <x v="8"/>
    <n v="86009249"/>
    <s v="福州北路"/>
    <x v="1"/>
    <s v="青岛肯德基有限公司"/>
    <s v="青岛"/>
    <x v="17"/>
    <x v="165"/>
    <x v="0"/>
  </r>
  <r>
    <x v="8"/>
    <n v="86009260"/>
    <s v="佳世客"/>
    <x v="1"/>
    <s v="青岛肯德基有限公司"/>
    <s v="青岛"/>
    <x v="17"/>
    <x v="165"/>
    <x v="0"/>
  </r>
  <r>
    <x v="8"/>
    <n v="80025041"/>
    <s v="万象城PH"/>
    <x v="2"/>
    <s v="北京必胜客比萨饼有限公司青岛分公司"/>
    <s v="青岛"/>
    <x v="17"/>
    <x v="165"/>
    <x v="0"/>
  </r>
  <r>
    <x v="8"/>
    <n v="80091049"/>
    <s v="万象城"/>
    <x v="1"/>
    <s v="青岛肯德基有限公司"/>
    <s v="青岛"/>
    <x v="17"/>
    <x v="165"/>
    <x v="0"/>
  </r>
  <r>
    <x v="8"/>
    <n v="80025704"/>
    <s v="香港中路HS"/>
    <x v="3"/>
    <s v="北京必胜客比萨饼有限公司青岛分公司"/>
    <s v="青岛"/>
    <x v="17"/>
    <x v="165"/>
    <x v="0"/>
  </r>
  <r>
    <x v="8"/>
    <n v="86009361"/>
    <s v="丰合"/>
    <x v="1"/>
    <s v="青岛肯德基有限公司"/>
    <s v="青岛"/>
    <x v="17"/>
    <x v="165"/>
    <x v="0"/>
  </r>
  <r>
    <x v="8"/>
    <n v="86002065"/>
    <s v="香港PH"/>
    <x v="2"/>
    <s v="北京必胜客比萨饼有限公司青岛分公司"/>
    <s v="青岛"/>
    <x v="17"/>
    <x v="165"/>
    <x v="0"/>
  </r>
  <r>
    <x v="8"/>
    <n v="86009052"/>
    <s v="南京路"/>
    <x v="1"/>
    <s v="青岛肯德基有限公司"/>
    <s v="青岛"/>
    <x v="17"/>
    <x v="165"/>
    <x v="0"/>
  </r>
  <r>
    <x v="8"/>
    <n v="80091058"/>
    <s v="太清宫"/>
    <x v="1"/>
    <s v="青岛肯德基有限公司"/>
    <s v="青岛"/>
    <x v="17"/>
    <x v="165"/>
    <x v="0"/>
  </r>
  <r>
    <x v="8"/>
    <n v="76201096"/>
    <s v="人民路LS"/>
    <x v="0"/>
    <s v="关店"/>
    <s v="青岛"/>
    <x v="17"/>
    <x v="165"/>
    <x v="1"/>
  </r>
  <r>
    <x v="8"/>
    <n v="86009470"/>
    <s v="正阳路"/>
    <x v="1"/>
    <s v="青岛肯德基有限公司"/>
    <s v="城阳"/>
    <x v="17"/>
    <x v="165"/>
    <x v="0"/>
  </r>
  <r>
    <x v="8"/>
    <n v="86009131"/>
    <s v="春阳"/>
    <x v="1"/>
    <s v="青岛肯德基有限公司"/>
    <s v="城阳"/>
    <x v="17"/>
    <x v="165"/>
    <x v="0"/>
  </r>
  <r>
    <x v="8"/>
    <n v="86009224"/>
    <s v="崇阳"/>
    <x v="1"/>
    <s v="青岛肯德基有限公司"/>
    <s v="城阳"/>
    <x v="17"/>
    <x v="165"/>
    <x v="0"/>
  </r>
  <r>
    <x v="8"/>
    <n v="80025002"/>
    <s v="春天奥莱PH"/>
    <x v="2"/>
    <s v="北京必胜客比萨饼有限公司青岛分公司"/>
    <s v="城阳"/>
    <x v="17"/>
    <x v="165"/>
    <x v="0"/>
  </r>
  <r>
    <x v="8"/>
    <n v="80091011"/>
    <s v="长城路"/>
    <x v="1"/>
    <s v="青岛肯德基有限公司"/>
    <s v="城阳"/>
    <x v="17"/>
    <x v="165"/>
    <x v="0"/>
  </r>
  <r>
    <x v="8"/>
    <n v="86002120"/>
    <s v="正阳PH"/>
    <x v="2"/>
    <s v="北京必胜客比萨饼有限公司青岛分公司"/>
    <s v="城阳"/>
    <x v="17"/>
    <x v="165"/>
    <x v="0"/>
  </r>
  <r>
    <x v="8"/>
    <n v="12421267"/>
    <s v="福州路"/>
    <x v="1"/>
    <s v="青岛胶润"/>
    <s v="胶州"/>
    <x v="17"/>
    <x v="165"/>
    <x v="0"/>
  </r>
  <r>
    <x v="8"/>
    <n v="80091042"/>
    <s v="金沙广场"/>
    <x v="1"/>
    <s v="青岛肯德基有限公司"/>
    <s v="胶州"/>
    <x v="17"/>
    <x v="165"/>
    <x v="0"/>
  </r>
  <r>
    <x v="8"/>
    <n v="80025037"/>
    <s v="科润城PH"/>
    <x v="2"/>
    <s v="北京必胜客比萨饼有限公司山东省分公司"/>
    <s v="胶州"/>
    <x v="17"/>
    <x v="165"/>
    <x v="0"/>
  </r>
  <r>
    <x v="8"/>
    <n v="11830155"/>
    <s v="广州路"/>
    <x v="1"/>
    <s v="青岛一仑"/>
    <s v="胶州"/>
    <x v="17"/>
    <x v="165"/>
    <x v="0"/>
  </r>
  <r>
    <x v="8"/>
    <n v="86009045"/>
    <s v="郑西"/>
    <x v="1"/>
    <s v="青岛肯德基有限公司"/>
    <s v="胶州"/>
    <x v="17"/>
    <x v="165"/>
    <x v="0"/>
  </r>
  <r>
    <x v="8"/>
    <n v="86009095"/>
    <s v="华城"/>
    <x v="1"/>
    <s v="青岛肯德基有限公司"/>
    <s v="城阳"/>
    <x v="17"/>
    <x v="165"/>
    <x v="0"/>
  </r>
  <r>
    <x v="8"/>
    <n v="86009869"/>
    <s v="城中城DT"/>
    <x v="1"/>
    <s v="青岛肯德基有限公司"/>
    <s v="城阳"/>
    <x v="17"/>
    <x v="165"/>
    <x v="1"/>
  </r>
  <r>
    <x v="8"/>
    <n v="86009171"/>
    <s v="飞机场"/>
    <x v="1"/>
    <s v="青岛肯德基有限公司"/>
    <s v="城阳"/>
    <x v="17"/>
    <x v="165"/>
    <x v="0"/>
  </r>
  <r>
    <x v="8"/>
    <n v="80025001"/>
    <s v="东方城PH"/>
    <x v="2"/>
    <s v="北京必胜客比萨饼有限公司青岛分公司"/>
    <s v="城阳"/>
    <x v="17"/>
    <x v="165"/>
    <x v="0"/>
  </r>
  <r>
    <x v="8"/>
    <n v="86009860"/>
    <s v="东方城"/>
    <x v="1"/>
    <s v="青岛肯德基有限公司"/>
    <s v="城阳"/>
    <x v="17"/>
    <x v="165"/>
    <x v="0"/>
  </r>
  <r>
    <x v="8"/>
    <n v="76201094"/>
    <s v="正阳路LS"/>
    <x v="0"/>
    <s v="关店"/>
    <s v="城阳"/>
    <x v="17"/>
    <x v="165"/>
    <x v="1"/>
  </r>
  <r>
    <x v="8"/>
    <n v="86009115"/>
    <s v="家佳源"/>
    <x v="1"/>
    <s v="青岛肯德基有限公司"/>
    <s v="城阳"/>
    <x v="17"/>
    <x v="165"/>
    <x v="0"/>
  </r>
  <r>
    <x v="8"/>
    <n v="86009854"/>
    <s v="惜福DT"/>
    <x v="1"/>
    <s v="青岛肯德基有限公司"/>
    <s v="城阳"/>
    <x v="17"/>
    <x v="165"/>
    <x v="0"/>
  </r>
  <r>
    <x v="8"/>
    <n v="86009201"/>
    <s v="金海螺"/>
    <x v="1"/>
    <s v="青岛肯德基有限公司济南分公司"/>
    <s v="海阳"/>
    <x v="17"/>
    <x v="166"/>
    <x v="0"/>
  </r>
  <r>
    <x v="8"/>
    <n v="86009487"/>
    <s v="丽达"/>
    <x v="1"/>
    <s v="青岛肯德基有限公司济南分公司"/>
    <s v="海阳"/>
    <x v="17"/>
    <x v="166"/>
    <x v="0"/>
  </r>
  <r>
    <x v="8"/>
    <n v="86009868"/>
    <s v="烟青DT"/>
    <x v="1"/>
    <s v="青岛肯德基有限公司"/>
    <s v="即墨"/>
    <x v="17"/>
    <x v="165"/>
    <x v="0"/>
  </r>
  <r>
    <x v="8"/>
    <n v="80091041"/>
    <s v="财富广场"/>
    <x v="1"/>
    <s v="青岛肯德基有限公司"/>
    <s v="即墨"/>
    <x v="17"/>
    <x v="165"/>
    <x v="0"/>
  </r>
  <r>
    <x v="8"/>
    <n v="86009236"/>
    <s v="振华"/>
    <x v="1"/>
    <s v="青岛肯德基有限公司"/>
    <s v="即墨"/>
    <x v="17"/>
    <x v="165"/>
    <x v="0"/>
  </r>
  <r>
    <x v="8"/>
    <n v="86002195"/>
    <s v="宝龙PH"/>
    <x v="2"/>
    <s v="北京必胜客比萨饼有限公司山东省分公司"/>
    <s v="即墨"/>
    <x v="17"/>
    <x v="165"/>
    <x v="0"/>
  </r>
  <r>
    <x v="8"/>
    <n v="86009385"/>
    <s v="兰岙"/>
    <x v="1"/>
    <s v="青岛肯德基有限公司"/>
    <s v="即墨"/>
    <x v="17"/>
    <x v="165"/>
    <x v="0"/>
  </r>
  <r>
    <x v="8"/>
    <n v="86009125"/>
    <s v="鹤山"/>
    <x v="1"/>
    <s v="青岛肯德基有限公司"/>
    <s v="即墨"/>
    <x v="17"/>
    <x v="165"/>
    <x v="0"/>
  </r>
  <r>
    <x v="8"/>
    <n v="86009030"/>
    <s v="即墨"/>
    <x v="1"/>
    <s v="青岛肯德基有限公司"/>
    <s v="即墨"/>
    <x v="17"/>
    <x v="165"/>
    <x v="0"/>
  </r>
  <r>
    <x v="8"/>
    <n v="80091050"/>
    <s v="新利群"/>
    <x v="1"/>
    <s v="青岛肯德基有限公司"/>
    <s v="即墨"/>
    <x v="17"/>
    <x v="165"/>
    <x v="0"/>
  </r>
  <r>
    <x v="8"/>
    <n v="86009089"/>
    <s v="月湖"/>
    <x v="1"/>
    <s v="青岛肯德基有限公司"/>
    <s v="即墨"/>
    <x v="17"/>
    <x v="165"/>
    <x v="0"/>
  </r>
  <r>
    <x v="8"/>
    <n v="9700383"/>
    <s v="黄海"/>
    <x v="1"/>
    <s v="日照海达"/>
    <s v="日照"/>
    <x v="17"/>
    <x v="167"/>
    <x v="0"/>
  </r>
  <r>
    <x v="8"/>
    <n v="86009485"/>
    <s v="万平口"/>
    <x v="1"/>
    <s v="青岛肯德基有限公司济南分公司"/>
    <s v="日照"/>
    <x v="17"/>
    <x v="167"/>
    <x v="0"/>
  </r>
  <r>
    <x v="8"/>
    <n v="86009367"/>
    <s v="烟台路"/>
    <x v="1"/>
    <s v="青岛肯德基有限公司济南分公司"/>
    <s v="日照"/>
    <x v="17"/>
    <x v="167"/>
    <x v="0"/>
  </r>
  <r>
    <x v="8"/>
    <n v="9654615"/>
    <s v="银座"/>
    <x v="1"/>
    <s v="日照海达"/>
    <s v="日照"/>
    <x v="17"/>
    <x v="167"/>
    <x v="0"/>
  </r>
  <r>
    <x v="8"/>
    <n v="86009370"/>
    <s v="海曲中路"/>
    <x v="1"/>
    <s v="青岛肯德基有限公司济南分公司"/>
    <s v="日照"/>
    <x v="17"/>
    <x v="167"/>
    <x v="0"/>
  </r>
  <r>
    <x v="8"/>
    <n v="9610056"/>
    <s v="利群"/>
    <x v="1"/>
    <s v="日照海达"/>
    <s v="日照"/>
    <x v="17"/>
    <x v="167"/>
    <x v="0"/>
  </r>
  <r>
    <x v="8"/>
    <n v="9545897"/>
    <s v="正阳"/>
    <x v="1"/>
    <s v="日照海达"/>
    <s v="日照"/>
    <x v="17"/>
    <x v="167"/>
    <x v="0"/>
  </r>
  <r>
    <x v="8"/>
    <n v="86009294"/>
    <s v="隆山路"/>
    <x v="1"/>
    <s v="青岛肯德基有限公司济南分公司"/>
    <s v="莒南"/>
    <x v="17"/>
    <x v="168"/>
    <x v="0"/>
  </r>
  <r>
    <x v="8"/>
    <n v="86009371"/>
    <s v="塔山"/>
    <x v="1"/>
    <s v="青岛肯德基有限公司济南分公司"/>
    <s v="苍山"/>
    <x v="17"/>
    <x v="137"/>
    <x v="1"/>
  </r>
  <r>
    <x v="8"/>
    <n v="86009857"/>
    <s v="卓厅DT"/>
    <x v="1"/>
    <s v="青岛肯德基有限公司"/>
    <s v="黄岛"/>
    <x v="17"/>
    <x v="165"/>
    <x v="0"/>
  </r>
  <r>
    <x v="8"/>
    <n v="80025016"/>
    <s v="庐山路PH"/>
    <x v="2"/>
    <s v="北京必胜客比萨饼有限公司青岛分公司"/>
    <s v="黄岛"/>
    <x v="17"/>
    <x v="165"/>
    <x v="0"/>
  </r>
  <r>
    <x v="8"/>
    <n v="86009033"/>
    <s v="长江"/>
    <x v="1"/>
    <s v="青岛肯德基有限公司"/>
    <s v="黄岛"/>
    <x v="17"/>
    <x v="165"/>
    <x v="0"/>
  </r>
  <r>
    <x v="8"/>
    <n v="86002060"/>
    <s v="长江PH"/>
    <x v="2"/>
    <s v="北京必胜客比萨饼有限公司青岛分公司"/>
    <s v="黄岛"/>
    <x v="17"/>
    <x v="165"/>
    <x v="0"/>
  </r>
  <r>
    <x v="8"/>
    <n v="86009103"/>
    <s v="长江二"/>
    <x v="1"/>
    <s v="青岛肯德基有限公司"/>
    <s v="黄岛"/>
    <x v="17"/>
    <x v="165"/>
    <x v="0"/>
  </r>
  <r>
    <x v="8"/>
    <n v="86009223"/>
    <s v="井冈山"/>
    <x v="1"/>
    <s v="青岛肯德基有限公司"/>
    <s v="黄岛"/>
    <x v="17"/>
    <x v="165"/>
    <x v="0"/>
  </r>
  <r>
    <x v="8"/>
    <n v="86009134"/>
    <s v="香江"/>
    <x v="1"/>
    <s v="青岛肯德基有限公司"/>
    <s v="黄岛"/>
    <x v="17"/>
    <x v="165"/>
    <x v="0"/>
  </r>
  <r>
    <x v="8"/>
    <n v="9775058"/>
    <s v="和平"/>
    <x v="1"/>
    <s v="青岛柏斯奇"/>
    <s v="诸城"/>
    <x v="17"/>
    <x v="169"/>
    <x v="0"/>
  </r>
  <r>
    <x v="8"/>
    <n v="9698339"/>
    <s v="柏斯奇"/>
    <x v="1"/>
    <s v="青岛柏斯奇"/>
    <s v="诸城"/>
    <x v="17"/>
    <x v="169"/>
    <x v="0"/>
  </r>
  <r>
    <x v="8"/>
    <n v="80025057"/>
    <s v="广场路PH"/>
    <x v="2"/>
    <s v="北京必胜客比萨饼有限公司山东省分公司"/>
    <s v="诸城"/>
    <x v="17"/>
    <x v="169"/>
    <x v="0"/>
  </r>
  <r>
    <x v="8"/>
    <n v="86009193"/>
    <s v="胶南利群"/>
    <x v="1"/>
    <s v="青岛肯德基有限公司"/>
    <s v="胶南"/>
    <x v="17"/>
    <x v="165"/>
    <x v="0"/>
  </r>
  <r>
    <x v="8"/>
    <n v="80025046"/>
    <s v="珠海路PH"/>
    <x v="2"/>
    <s v="北京必胜客比萨饼有限公司青岛分公司"/>
    <s v="胶南"/>
    <x v="17"/>
    <x v="165"/>
    <x v="0"/>
  </r>
  <r>
    <x v="8"/>
    <n v="86009287"/>
    <s v="铁山路"/>
    <x v="1"/>
    <s v="青岛肯德基有限公司"/>
    <s v="胶南"/>
    <x v="17"/>
    <x v="165"/>
    <x v="0"/>
  </r>
  <r>
    <x v="8"/>
    <n v="10068550"/>
    <s v="珠山"/>
    <x v="1"/>
    <s v="青岛海春德"/>
    <s v="胶南"/>
    <x v="17"/>
    <x v="165"/>
    <x v="0"/>
  </r>
  <r>
    <x v="8"/>
    <n v="86009383"/>
    <s v="天府"/>
    <x v="1"/>
    <s v="青岛肯德基有限公司济南分公司"/>
    <s v="烟台"/>
    <x v="17"/>
    <x v="166"/>
    <x v="0"/>
  </r>
  <r>
    <x v="8"/>
    <n v="86009254"/>
    <s v="福海"/>
    <x v="1"/>
    <s v="青岛肯德基有限公司济南分公司"/>
    <s v="烟台"/>
    <x v="17"/>
    <x v="166"/>
    <x v="0"/>
  </r>
  <r>
    <x v="8"/>
    <n v="86009093"/>
    <s v="彩云城"/>
    <x v="1"/>
    <s v="青岛肯德基有限公司济南分公司"/>
    <s v="烟台"/>
    <x v="17"/>
    <x v="166"/>
    <x v="0"/>
  </r>
  <r>
    <x v="8"/>
    <n v="86009235"/>
    <s v="颐高数码城"/>
    <x v="1"/>
    <s v="青岛肯德基有限公司济南分公司"/>
    <s v="烟台"/>
    <x v="17"/>
    <x v="166"/>
    <x v="0"/>
  </r>
  <r>
    <x v="8"/>
    <n v="86009077"/>
    <s v="幸福"/>
    <x v="1"/>
    <s v="青岛肯德基有限公司济南分公司"/>
    <s v="烟台"/>
    <x v="17"/>
    <x v="166"/>
    <x v="0"/>
  </r>
  <r>
    <x v="8"/>
    <n v="80091044"/>
    <s v="烟台北马路"/>
    <x v="1"/>
    <s v="青岛肯德基有限公司济南分公司"/>
    <s v="烟台"/>
    <x v="17"/>
    <x v="166"/>
    <x v="0"/>
  </r>
  <r>
    <x v="8"/>
    <n v="86009381"/>
    <s v="烟台汽车站"/>
    <x v="1"/>
    <s v="青岛肯德基有限公司济南分公司"/>
    <s v="烟台"/>
    <x v="17"/>
    <x v="166"/>
    <x v="0"/>
  </r>
  <r>
    <x v="8"/>
    <n v="86002050"/>
    <s v="商城PH"/>
    <x v="2"/>
    <s v="北京必胜客比萨饼有限公司山东省分公司"/>
    <s v="烟台"/>
    <x v="17"/>
    <x v="166"/>
    <x v="0"/>
  </r>
  <r>
    <x v="8"/>
    <n v="86009085"/>
    <s v="商城二"/>
    <x v="1"/>
    <s v="青岛肯德基有限公司济南分公司"/>
    <s v="烟台"/>
    <x v="17"/>
    <x v="166"/>
    <x v="1"/>
  </r>
  <r>
    <x v="8"/>
    <n v="86009010"/>
    <s v="商城"/>
    <x v="1"/>
    <s v="青岛肯德基有限公司济南分公司"/>
    <s v="烟台"/>
    <x v="17"/>
    <x v="166"/>
    <x v="0"/>
  </r>
  <r>
    <x v="8"/>
    <n v="86002227"/>
    <s v="南大街PH"/>
    <x v="2"/>
    <s v="北京必胜客比萨饼有限公司山东省分公司"/>
    <s v="烟台"/>
    <x v="17"/>
    <x v="166"/>
    <x v="0"/>
  </r>
  <r>
    <x v="8"/>
    <n v="86009039"/>
    <s v="华联"/>
    <x v="1"/>
    <s v="青岛肯德基有限公司济南分公司"/>
    <s v="烟台"/>
    <x v="17"/>
    <x v="166"/>
    <x v="1"/>
  </r>
  <r>
    <x v="8"/>
    <n v="86009853"/>
    <s v="龙门DT"/>
    <x v="1"/>
    <s v="青岛肯德基有限公司济南分公司"/>
    <s v="莱阳"/>
    <x v="17"/>
    <x v="166"/>
    <x v="0"/>
  </r>
  <r>
    <x v="8"/>
    <n v="12349566"/>
    <s v="龙门西路"/>
    <x v="1"/>
    <s v="青岛金苹果"/>
    <s v="莱阳"/>
    <x v="17"/>
    <x v="166"/>
    <x v="0"/>
  </r>
  <r>
    <x v="8"/>
    <n v="10303424"/>
    <s v="旌旗"/>
    <x v="1"/>
    <s v="青岛柏斯奇"/>
    <s v="莱阳"/>
    <x v="17"/>
    <x v="166"/>
    <x v="0"/>
  </r>
  <r>
    <x v="8"/>
    <n v="80025061"/>
    <s v="万达PH"/>
    <x v="2"/>
    <s v="北京必胜客比萨饼有限公司山东省分公司"/>
    <s v="烟台"/>
    <x v="17"/>
    <x v="166"/>
    <x v="0"/>
  </r>
  <r>
    <x v="8"/>
    <n v="80091063"/>
    <s v="万达"/>
    <x v="1"/>
    <s v="青岛肯德基有限公司济南分公司"/>
    <s v="烟台"/>
    <x v="17"/>
    <x v="166"/>
    <x v="0"/>
  </r>
  <r>
    <x v="8"/>
    <n v="80025054"/>
    <s v="北马路PH"/>
    <x v="2"/>
    <s v="北京必胜客比萨饼有限公司山东省分公司"/>
    <s v="烟台"/>
    <x v="17"/>
    <x v="166"/>
    <x v="0"/>
  </r>
  <r>
    <x v="8"/>
    <n v="86009208"/>
    <s v="海港"/>
    <x v="1"/>
    <s v="青岛肯德基有限公司济南分公司"/>
    <s v="烟台"/>
    <x v="17"/>
    <x v="166"/>
    <x v="0"/>
  </r>
  <r>
    <x v="8"/>
    <n v="10817085"/>
    <s v="阳光"/>
    <x v="1"/>
    <s v="烟台济国"/>
    <s v="烟台"/>
    <x v="17"/>
    <x v="166"/>
    <x v="0"/>
  </r>
  <r>
    <x v="8"/>
    <n v="86009861"/>
    <s v="鹿鸣DT"/>
    <x v="1"/>
    <s v="青岛肯德基有限公司济南分公司"/>
    <s v="烟台"/>
    <x v="17"/>
    <x v="166"/>
    <x v="0"/>
  </r>
  <r>
    <x v="8"/>
    <n v="86009273"/>
    <s v="迎春大街"/>
    <x v="1"/>
    <s v="青岛肯德基有限公司济南分公司"/>
    <s v="烟台"/>
    <x v="17"/>
    <x v="166"/>
    <x v="0"/>
  </r>
  <r>
    <x v="8"/>
    <n v="86002111"/>
    <s v="观海PH"/>
    <x v="2"/>
    <s v="北京必胜客比萨饼有限公司山东省分公司"/>
    <s v="烟台"/>
    <x v="17"/>
    <x v="166"/>
    <x v="0"/>
  </r>
  <r>
    <x v="8"/>
    <n v="86009186"/>
    <s v="观海"/>
    <x v="1"/>
    <s v="青岛肯德基有限公司济南分公司"/>
    <s v="烟台"/>
    <x v="17"/>
    <x v="166"/>
    <x v="0"/>
  </r>
  <r>
    <x v="8"/>
    <n v="80091061"/>
    <s v="通海路"/>
    <x v="1"/>
    <s v="青岛肯德基有限公司济南分公司"/>
    <s v="烟台"/>
    <x v="17"/>
    <x v="166"/>
    <x v="0"/>
  </r>
  <r>
    <x v="8"/>
    <n v="86009285"/>
    <s v="商业街"/>
    <x v="1"/>
    <s v="青岛肯德基有限公司济南分公司"/>
    <s v="乳山"/>
    <x v="17"/>
    <x v="170"/>
    <x v="1"/>
  </r>
  <r>
    <x v="8"/>
    <n v="86009391"/>
    <s v="大润发"/>
    <x v="1"/>
    <s v="青岛肯德基有限公司济南分公司"/>
    <s v="文登"/>
    <x v="17"/>
    <x v="170"/>
    <x v="0"/>
  </r>
  <r>
    <x v="8"/>
    <n v="86009104"/>
    <s v="昆嵛"/>
    <x v="1"/>
    <s v="青岛肯德基有限公司济南分公司"/>
    <s v="文登"/>
    <x v="17"/>
    <x v="170"/>
    <x v="0"/>
  </r>
  <r>
    <x v="8"/>
    <n v="86009163"/>
    <s v="青岛路"/>
    <x v="1"/>
    <s v="青岛肯德基有限公司济南分公司"/>
    <s v="威海"/>
    <x v="17"/>
    <x v="170"/>
    <x v="0"/>
  </r>
  <r>
    <x v="8"/>
    <n v="12054382"/>
    <s v="华夏"/>
    <x v="1"/>
    <s v="威海有常"/>
    <s v="威海"/>
    <x v="17"/>
    <x v="170"/>
    <x v="1"/>
  </r>
  <r>
    <x v="8"/>
    <n v="86009855"/>
    <s v="海兴"/>
    <x v="1"/>
    <s v="青岛肯德基有限公司济南分公司"/>
    <s v="威海"/>
    <x v="17"/>
    <x v="170"/>
    <x v="0"/>
  </r>
  <r>
    <x v="8"/>
    <n v="86009274"/>
    <s v="和平二"/>
    <x v="1"/>
    <s v="青岛肯德基有限公司济南分公司"/>
    <s v="威海"/>
    <x v="17"/>
    <x v="170"/>
    <x v="0"/>
  </r>
  <r>
    <x v="8"/>
    <n v="86009008"/>
    <s v="和平"/>
    <x v="1"/>
    <s v="青岛肯德基有限公司济南分公司"/>
    <s v="威海"/>
    <x v="17"/>
    <x v="170"/>
    <x v="0"/>
  </r>
  <r>
    <x v="8"/>
    <n v="80025023"/>
    <s v="古寨PH"/>
    <x v="2"/>
    <s v="北京必胜客比萨饼有限公司山东省分公司"/>
    <s v="威海"/>
    <x v="17"/>
    <x v="170"/>
    <x v="0"/>
  </r>
  <r>
    <x v="8"/>
    <n v="80091029"/>
    <s v="古寨"/>
    <x v="1"/>
    <s v="青岛肯德基有限公司济南分公司"/>
    <s v="威海"/>
    <x v="17"/>
    <x v="170"/>
    <x v="0"/>
  </r>
  <r>
    <x v="8"/>
    <n v="86009497"/>
    <s v="渔人码头"/>
    <x v="1"/>
    <s v="青岛肯德基有限公司济南分公司"/>
    <s v="威海"/>
    <x v="17"/>
    <x v="170"/>
    <x v="0"/>
  </r>
  <r>
    <x v="8"/>
    <n v="86009232"/>
    <s v="成山"/>
    <x v="1"/>
    <s v="青岛肯德基有限公司济南分公司"/>
    <s v="威海"/>
    <x v="17"/>
    <x v="170"/>
    <x v="0"/>
  </r>
  <r>
    <x v="8"/>
    <n v="10999331"/>
    <s v="齐鲁商城"/>
    <x v="1"/>
    <s v="威海有常"/>
    <s v="威海"/>
    <x v="17"/>
    <x v="170"/>
    <x v="0"/>
  </r>
  <r>
    <x v="8"/>
    <n v="86009393"/>
    <s v="世昌"/>
    <x v="1"/>
    <s v="青岛肯德基有限公司济南分公司"/>
    <s v="威海"/>
    <x v="17"/>
    <x v="170"/>
    <x v="1"/>
  </r>
  <r>
    <x v="8"/>
    <n v="86009078"/>
    <s v="海滨"/>
    <x v="1"/>
    <s v="青岛肯德基有限公司济南分公司"/>
    <s v="威海"/>
    <x v="17"/>
    <x v="170"/>
    <x v="0"/>
  </r>
  <r>
    <x v="8"/>
    <n v="86002084"/>
    <s v="海滨PH"/>
    <x v="2"/>
    <s v="北京必胜客比萨饼有限公司山东省分公司"/>
    <s v="威海"/>
    <x v="17"/>
    <x v="170"/>
    <x v="0"/>
  </r>
  <r>
    <x v="8"/>
    <n v="86009152"/>
    <s v="外滩"/>
    <x v="1"/>
    <s v="青岛肯德基有限公司济南分公司"/>
    <s v="威海"/>
    <x v="17"/>
    <x v="170"/>
    <x v="1"/>
  </r>
  <r>
    <x v="8"/>
    <n v="86009213"/>
    <s v="统一路"/>
    <x v="1"/>
    <s v="青岛肯德基有限公司济南分公司"/>
    <s v="威海"/>
    <x v="17"/>
    <x v="170"/>
    <x v="1"/>
  </r>
  <r>
    <x v="8"/>
    <n v="86009237"/>
    <s v="文化西路"/>
    <x v="1"/>
    <s v="青岛肯德基有限公司济南分公司"/>
    <s v="威海"/>
    <x v="17"/>
    <x v="170"/>
    <x v="0"/>
  </r>
  <r>
    <x v="8"/>
    <n v="86009482"/>
    <s v="新玛特"/>
    <x v="1"/>
    <s v="青岛肯德基有限公司济南分公司"/>
    <s v="五莲"/>
    <x v="17"/>
    <x v="167"/>
    <x v="0"/>
  </r>
  <r>
    <x v="8"/>
    <n v="9749617"/>
    <s v="浮来"/>
    <x v="1"/>
    <s v="日照海达"/>
    <s v="莒县"/>
    <x v="17"/>
    <x v="167"/>
    <x v="0"/>
  </r>
  <r>
    <x v="8"/>
    <n v="11802311"/>
    <s v="通达"/>
    <x v="1"/>
    <s v="临沂泰盛祥"/>
    <s v="临沂"/>
    <x v="17"/>
    <x v="168"/>
    <x v="0"/>
  </r>
  <r>
    <x v="8"/>
    <n v="86002094"/>
    <s v="临沂PH"/>
    <x v="2"/>
    <s v="北京必胜客比萨饼有限公司山东省分公司"/>
    <s v="临沂"/>
    <x v="17"/>
    <x v="168"/>
    <x v="0"/>
  </r>
  <r>
    <x v="8"/>
    <n v="9622418"/>
    <s v="沂蒙"/>
    <x v="1"/>
    <s v="临沂天冉"/>
    <s v="临沂"/>
    <x v="17"/>
    <x v="168"/>
    <x v="0"/>
  </r>
  <r>
    <x v="8"/>
    <n v="10805400"/>
    <s v="久隆"/>
    <x v="1"/>
    <s v="临沂天冉"/>
    <s v="临沂"/>
    <x v="17"/>
    <x v="168"/>
    <x v="0"/>
  </r>
  <r>
    <x v="8"/>
    <n v="9542943"/>
    <s v="九州"/>
    <x v="1"/>
    <s v="临沂天冉"/>
    <s v="临沂"/>
    <x v="17"/>
    <x v="168"/>
    <x v="0"/>
  </r>
  <r>
    <x v="8"/>
    <n v="9805301"/>
    <s v="金雀山"/>
    <x v="1"/>
    <s v="临沂天冉"/>
    <s v="临沂"/>
    <x v="17"/>
    <x v="168"/>
    <x v="0"/>
  </r>
  <r>
    <x v="8"/>
    <n v="80091021"/>
    <s v="建设路"/>
    <x v="1"/>
    <s v="青岛肯德基有限公司济南分公司"/>
    <s v="费县"/>
    <x v="17"/>
    <x v="168"/>
    <x v="0"/>
  </r>
  <r>
    <x v="8"/>
    <n v="86009466"/>
    <s v="常华"/>
    <x v="1"/>
    <s v="青岛肯德基有限公司济南分公司"/>
    <s v="临沭"/>
    <x v="17"/>
    <x v="168"/>
    <x v="1"/>
  </r>
  <r>
    <x v="8"/>
    <n v="86009380"/>
    <s v="三和"/>
    <x v="1"/>
    <s v="青岛肯德基有限公司济南分公司"/>
    <s v="临沂"/>
    <x v="17"/>
    <x v="168"/>
    <x v="0"/>
  </r>
  <r>
    <x v="8"/>
    <n v="86009472"/>
    <s v="长途客运站"/>
    <x v="1"/>
    <s v="青岛肯德基有限公司济南分公司"/>
    <s v="临沂"/>
    <x v="17"/>
    <x v="168"/>
    <x v="0"/>
  </r>
  <r>
    <x v="8"/>
    <n v="80025020"/>
    <s v="和谐广场  PH"/>
    <x v="2"/>
    <s v="北京必胜客比萨饼有限公司山东省分公司"/>
    <s v="临沂"/>
    <x v="17"/>
    <x v="168"/>
    <x v="0"/>
  </r>
  <r>
    <x v="8"/>
    <n v="80091020"/>
    <s v="和谐广场  "/>
    <x v="1"/>
    <s v="青岛肯德基有限公司济南分公司"/>
    <s v="临沂"/>
    <x v="17"/>
    <x v="168"/>
    <x v="0"/>
  </r>
  <r>
    <x v="8"/>
    <n v="86009473"/>
    <s v="万兴都"/>
    <x v="1"/>
    <s v="青岛肯德基有限公司济南分公司"/>
    <s v="临沂"/>
    <x v="17"/>
    <x v="168"/>
    <x v="1"/>
  </r>
  <r>
    <x v="8"/>
    <n v="86009491"/>
    <s v="丽家"/>
    <x v="1"/>
    <s v="青岛肯德基有限公司济南分公司"/>
    <s v="临沂"/>
    <x v="17"/>
    <x v="168"/>
    <x v="0"/>
  </r>
  <r>
    <x v="8"/>
    <n v="86009366"/>
    <s v="双月"/>
    <x v="1"/>
    <s v="青岛肯德基有限公司济南分公司"/>
    <s v="临沂"/>
    <x v="17"/>
    <x v="168"/>
    <x v="1"/>
  </r>
  <r>
    <x v="8"/>
    <n v="11666278"/>
    <s v="雅牧LS"/>
    <x v="0"/>
    <s v="小羊"/>
    <s v="临沂"/>
    <x v="17"/>
    <x v="168"/>
    <x v="0"/>
  </r>
  <r>
    <x v="8"/>
    <n v="80091032"/>
    <s v="郯东路"/>
    <x v="1"/>
    <s v="青岛肯德基有限公司济南分公司"/>
    <s v="郯城"/>
    <x v="17"/>
    <x v="168"/>
    <x v="0"/>
  </r>
  <r>
    <x v="8"/>
    <n v="86009378"/>
    <s v="财富中心"/>
    <x v="1"/>
    <s v="青岛肯德基有限公司济南分公司"/>
    <s v="沂水"/>
    <x v="17"/>
    <x v="168"/>
    <x v="0"/>
  </r>
  <r>
    <x v="8"/>
    <n v="11802219"/>
    <s v="红石"/>
    <x v="1"/>
    <s v="莱芜宏源"/>
    <s v="莱芜"/>
    <x v="17"/>
    <x v="171"/>
    <x v="0"/>
  </r>
  <r>
    <x v="8"/>
    <n v="12250545"/>
    <s v="花园路"/>
    <x v="1"/>
    <s v="临沂天冉"/>
    <s v="莱芜"/>
    <x v="17"/>
    <x v="171"/>
    <x v="0"/>
  </r>
  <r>
    <x v="8"/>
    <n v="10587308"/>
    <s v="钢城"/>
    <x v="1"/>
    <s v="临沂天冉"/>
    <s v="莱芜"/>
    <x v="17"/>
    <x v="171"/>
    <x v="0"/>
  </r>
  <r>
    <x v="8"/>
    <n v="86009138"/>
    <s v="平阳"/>
    <x v="1"/>
    <s v="青岛肯德基有限公司济南分公司"/>
    <s v="新泰"/>
    <x v="17"/>
    <x v="172"/>
    <x v="0"/>
  </r>
  <r>
    <x v="8"/>
    <n v="86009185"/>
    <s v="府前"/>
    <x v="1"/>
    <s v="青岛肯德基有限公司济南分公司"/>
    <s v="莱州"/>
    <x v="17"/>
    <x v="166"/>
    <x v="0"/>
  </r>
  <r>
    <x v="8"/>
    <n v="80025043"/>
    <s v="印象城PH"/>
    <x v="2"/>
    <s v="北京必胜客比萨饼有限公司山东省分公司"/>
    <s v="莱州"/>
    <x v="17"/>
    <x v="166"/>
    <x v="0"/>
  </r>
  <r>
    <x v="8"/>
    <n v="80091051"/>
    <s v="印象城"/>
    <x v="1"/>
    <s v="青岛肯德基有限公司济南分公司"/>
    <s v="莱州"/>
    <x v="17"/>
    <x v="166"/>
    <x v="0"/>
  </r>
  <r>
    <x v="8"/>
    <n v="86009091"/>
    <s v="莱州"/>
    <x v="1"/>
    <s v="青岛肯德基有限公司济南分公司"/>
    <s v="莱州"/>
    <x v="17"/>
    <x v="166"/>
    <x v="0"/>
  </r>
  <r>
    <x v="8"/>
    <n v="86009165"/>
    <s v="南山"/>
    <x v="1"/>
    <s v="青岛肯德基有限公司济南分公司"/>
    <s v="龙口"/>
    <x v="17"/>
    <x v="166"/>
    <x v="0"/>
  </r>
  <r>
    <x v="8"/>
    <n v="80025070"/>
    <s v="东莱街PH"/>
    <x v="2"/>
    <s v="北京必胜客比萨饼有限公司山东省分公司"/>
    <s v="龙口"/>
    <x v="17"/>
    <x v="166"/>
    <x v="0"/>
  </r>
  <r>
    <x v="8"/>
    <n v="86009267"/>
    <s v="新黄城"/>
    <x v="1"/>
    <s v="青岛肯德基有限公司济南分公司"/>
    <s v="龙口"/>
    <x v="17"/>
    <x v="166"/>
    <x v="0"/>
  </r>
  <r>
    <x v="8"/>
    <n v="80025066"/>
    <s v="钟楼北路PH"/>
    <x v="2"/>
    <s v="北京必胜客比萨饼有限公司山东省分公司"/>
    <s v="蓬莱"/>
    <x v="17"/>
    <x v="166"/>
    <x v="0"/>
  </r>
  <r>
    <x v="8"/>
    <n v="86009066"/>
    <s v="北关"/>
    <x v="1"/>
    <s v="青岛肯德基有限公司济南分公司"/>
    <s v="蓬莱"/>
    <x v="17"/>
    <x v="166"/>
    <x v="0"/>
  </r>
  <r>
    <x v="8"/>
    <n v="86009461"/>
    <s v="登州路"/>
    <x v="1"/>
    <s v="青岛肯德基有限公司济南分公司"/>
    <s v="蓬莱"/>
    <x v="17"/>
    <x v="166"/>
    <x v="0"/>
  </r>
  <r>
    <x v="8"/>
    <n v="86009086"/>
    <s v="金城"/>
    <x v="1"/>
    <s v="青岛肯德基有限公司济南分公司"/>
    <s v="招远"/>
    <x v="17"/>
    <x v="166"/>
    <x v="0"/>
  </r>
  <r>
    <x v="8"/>
    <n v="86009256"/>
    <s v="孙武路"/>
    <x v="1"/>
    <s v="青岛肯德基有限公司济南分公司"/>
    <s v="广饶"/>
    <x v="17"/>
    <x v="173"/>
    <x v="0"/>
  </r>
  <r>
    <x v="8"/>
    <n v="86009251"/>
    <s v="博城"/>
    <x v="1"/>
    <s v="青岛肯德基有限公司济南分公司"/>
    <s v="博兴"/>
    <x v="17"/>
    <x v="174"/>
    <x v="0"/>
  </r>
  <r>
    <x v="8"/>
    <n v="86009282"/>
    <s v="大润发"/>
    <x v="1"/>
    <s v="青岛肯德基有限公司济南分公司"/>
    <s v="滨州"/>
    <x v="17"/>
    <x v="174"/>
    <x v="0"/>
  </r>
  <r>
    <x v="8"/>
    <n v="86009056"/>
    <s v="黄河"/>
    <x v="1"/>
    <s v="青岛肯德基有限公司济南分公司"/>
    <s v="滨州"/>
    <x v="17"/>
    <x v="174"/>
    <x v="0"/>
  </r>
  <r>
    <x v="8"/>
    <n v="86009164"/>
    <s v="时代"/>
    <x v="1"/>
    <s v="青岛肯德基有限公司济南分公司"/>
    <s v="滨州"/>
    <x v="17"/>
    <x v="174"/>
    <x v="0"/>
  </r>
  <r>
    <x v="8"/>
    <n v="80025067"/>
    <s v="黄河五路PH"/>
    <x v="2"/>
    <s v="北京必胜客比萨饼有限公司山东省分公司"/>
    <s v="滨州"/>
    <x v="17"/>
    <x v="174"/>
    <x v="0"/>
  </r>
  <r>
    <x v="8"/>
    <n v="86009196"/>
    <s v="渤海"/>
    <x v="1"/>
    <s v="青岛肯德基有限公司济南分公司"/>
    <s v="滨州"/>
    <x v="17"/>
    <x v="174"/>
    <x v="0"/>
  </r>
  <r>
    <x v="8"/>
    <n v="86009288"/>
    <s v="圣豪"/>
    <x v="1"/>
    <s v="青岛肯德基有限公司济南分公司"/>
    <s v="惠民"/>
    <x v="17"/>
    <x v="174"/>
    <x v="0"/>
  </r>
  <r>
    <x v="8"/>
    <n v="80091037"/>
    <s v="棣新一路"/>
    <x v="1"/>
    <s v="青岛肯德基有限公司济南分公司"/>
    <s v="无棣"/>
    <x v="17"/>
    <x v="174"/>
    <x v="0"/>
  </r>
  <r>
    <x v="8"/>
    <n v="80091002"/>
    <s v="学院路"/>
    <x v="1"/>
    <s v="青岛肯德基有限公司济南分公司"/>
    <s v="寿光"/>
    <x v="17"/>
    <x v="169"/>
    <x v="0"/>
  </r>
  <r>
    <x v="8"/>
    <n v="80025004"/>
    <s v="圣城PH"/>
    <x v="2"/>
    <s v="北京必胜客比萨饼有限公司山东省分公司"/>
    <s v="寿光"/>
    <x v="17"/>
    <x v="169"/>
    <x v="0"/>
  </r>
  <r>
    <x v="8"/>
    <n v="12168757"/>
    <s v="银海"/>
    <x v="1"/>
    <s v="寿光春亚"/>
    <s v="寿光"/>
    <x v="17"/>
    <x v="169"/>
    <x v="0"/>
  </r>
  <r>
    <x v="8"/>
    <n v="86009065"/>
    <s v="圣城"/>
    <x v="1"/>
    <s v="青岛肯德基有限公司济南分公司"/>
    <s v="寿光"/>
    <x v="17"/>
    <x v="169"/>
    <x v="0"/>
  </r>
  <r>
    <x v="8"/>
    <n v="80091009"/>
    <s v="泰客荣"/>
    <x v="1"/>
    <s v="青岛肯德基有限公司济南分公司"/>
    <s v="临淄"/>
    <x v="17"/>
    <x v="175"/>
    <x v="0"/>
  </r>
  <r>
    <x v="8"/>
    <n v="80025034"/>
    <s v="桓公PH"/>
    <x v="2"/>
    <s v="北京必胜客比萨饼有限公司山东省分公司"/>
    <s v="临淄"/>
    <x v="17"/>
    <x v="175"/>
    <x v="0"/>
  </r>
  <r>
    <x v="8"/>
    <n v="86009206"/>
    <s v="东泰"/>
    <x v="1"/>
    <s v="青岛肯德基有限公司济南分公司"/>
    <s v="临淄"/>
    <x v="17"/>
    <x v="175"/>
    <x v="0"/>
  </r>
  <r>
    <x v="8"/>
    <n v="86009262"/>
    <s v="黄山二路"/>
    <x v="1"/>
    <s v="青岛肯德基有限公司济南分公司"/>
    <s v="邹平"/>
    <x v="17"/>
    <x v="174"/>
    <x v="0"/>
  </r>
  <r>
    <x v="8"/>
    <n v="80025035"/>
    <s v="圣豪PH"/>
    <x v="2"/>
    <s v="北京必胜客比萨饼有限公司山东省分公司"/>
    <s v="邹平"/>
    <x v="17"/>
    <x v="174"/>
    <x v="0"/>
  </r>
  <r>
    <x v="8"/>
    <n v="86009119"/>
    <s v="黄山"/>
    <x v="1"/>
    <s v="青岛肯德基有限公司济南分公司"/>
    <s v="邹平"/>
    <x v="17"/>
    <x v="174"/>
    <x v="0"/>
  </r>
  <r>
    <x v="8"/>
    <n v="86009111"/>
    <s v="银座"/>
    <x v="1"/>
    <s v="青岛肯德基有限公司济南分公司"/>
    <s v="周村"/>
    <x v="17"/>
    <x v="175"/>
    <x v="1"/>
  </r>
  <r>
    <x v="8"/>
    <n v="86009205"/>
    <s v="汇泉"/>
    <x v="1"/>
    <s v="青岛肯德基有限公司济南分公司"/>
    <s v="章丘"/>
    <x v="17"/>
    <x v="176"/>
    <x v="0"/>
  </r>
  <r>
    <x v="8"/>
    <n v="80091059"/>
    <s v="山泉路"/>
    <x v="1"/>
    <s v="青岛肯德基有限公司济南分公司"/>
    <s v="章丘"/>
    <x v="17"/>
    <x v="176"/>
    <x v="0"/>
  </r>
  <r>
    <x v="8"/>
    <n v="86009227"/>
    <s v="双山"/>
    <x v="1"/>
    <s v="青岛肯德基有限公司济南分公司"/>
    <s v="章丘"/>
    <x v="17"/>
    <x v="176"/>
    <x v="0"/>
  </r>
  <r>
    <x v="8"/>
    <n v="86009859"/>
    <s v="明珠"/>
    <x v="1"/>
    <s v="青岛肯德基有限公司济南分公司"/>
    <s v="长清"/>
    <x v="17"/>
    <x v="176"/>
    <x v="0"/>
  </r>
  <r>
    <x v="8"/>
    <n v="80091031"/>
    <s v="崮山服务区"/>
    <x v="1"/>
    <s v="青岛肯德基有限公司济南分公司"/>
    <s v="长清"/>
    <x v="17"/>
    <x v="176"/>
    <x v="0"/>
  </r>
  <r>
    <x v="8"/>
    <n v="86009271"/>
    <s v="经四路KFC"/>
    <x v="1"/>
    <s v="青岛肯德基有限公司济南分公司"/>
    <s v="济南"/>
    <x v="17"/>
    <x v="176"/>
    <x v="0"/>
  </r>
  <r>
    <x v="8"/>
    <n v="86002167"/>
    <s v="经四路PH"/>
    <x v="2"/>
    <s v="北京必胜客比萨饼有限公司山东省分公司"/>
    <s v="济南"/>
    <x v="17"/>
    <x v="176"/>
    <x v="0"/>
  </r>
  <r>
    <x v="8"/>
    <n v="86009158"/>
    <s v="大观园"/>
    <x v="1"/>
    <s v="青岛肯德基有限公司济南分公司"/>
    <s v="济南"/>
    <x v="17"/>
    <x v="176"/>
    <x v="1"/>
  </r>
  <r>
    <x v="8"/>
    <n v="80025040"/>
    <s v="趵北路PH"/>
    <x v="2"/>
    <s v="北京必胜客比萨饼有限公司山东省分公司"/>
    <s v="济南"/>
    <x v="17"/>
    <x v="176"/>
    <x v="0"/>
  </r>
  <r>
    <x v="8"/>
    <n v="86009862"/>
    <s v="经十西"/>
    <x v="1"/>
    <s v="青岛肯德基有限公司济南分公司"/>
    <s v="济南"/>
    <x v="17"/>
    <x v="176"/>
    <x v="0"/>
  </r>
  <r>
    <x v="8"/>
    <n v="86002194"/>
    <s v="银隆PH"/>
    <x v="2"/>
    <s v="北京必胜客比萨饼有限公司山东省分公司"/>
    <s v="济南"/>
    <x v="17"/>
    <x v="176"/>
    <x v="0"/>
  </r>
  <r>
    <x v="8"/>
    <n v="86009373"/>
    <s v="银隆"/>
    <x v="1"/>
    <s v="青岛肯德基有限公司济南分公司"/>
    <s v="济南"/>
    <x v="17"/>
    <x v="176"/>
    <x v="0"/>
  </r>
  <r>
    <x v="8"/>
    <n v="86009081"/>
    <s v="北园"/>
    <x v="1"/>
    <s v="青岛肯德基有限公司济南分公司"/>
    <s v="济南"/>
    <x v="17"/>
    <x v="176"/>
    <x v="0"/>
  </r>
  <r>
    <x v="8"/>
    <n v="80091025"/>
    <s v="北园大街"/>
    <x v="1"/>
    <s v="青岛肯德基有限公司济南分公司"/>
    <s v="济南"/>
    <x v="17"/>
    <x v="176"/>
    <x v="0"/>
  </r>
  <r>
    <x v="8"/>
    <n v="86009198"/>
    <s v="金牛"/>
    <x v="1"/>
    <s v="青岛肯德基有限公司济南分公司"/>
    <s v="济南"/>
    <x v="17"/>
    <x v="176"/>
    <x v="1"/>
  </r>
  <r>
    <x v="8"/>
    <n v="86002162"/>
    <s v="西市场PH"/>
    <x v="2"/>
    <s v="北京必胜客比萨饼有限公司山东省分公司"/>
    <s v="济南"/>
    <x v="17"/>
    <x v="176"/>
    <x v="0"/>
  </r>
  <r>
    <x v="8"/>
    <n v="86009007"/>
    <s v="经二"/>
    <x v="1"/>
    <s v="青岛肯德基有限公司济南分公司"/>
    <s v="济南"/>
    <x v="17"/>
    <x v="176"/>
    <x v="1"/>
  </r>
  <r>
    <x v="8"/>
    <n v="86009117"/>
    <s v="火车站"/>
    <x v="1"/>
    <s v="青岛肯德基有限公司济南分公司"/>
    <s v="济南"/>
    <x v="17"/>
    <x v="176"/>
    <x v="0"/>
  </r>
  <r>
    <x v="8"/>
    <n v="86009302"/>
    <s v="火车站站内"/>
    <x v="1"/>
    <s v="青岛肯德基有限公司济南分公司"/>
    <s v="济南"/>
    <x v="17"/>
    <x v="176"/>
    <x v="0"/>
  </r>
  <r>
    <x v="8"/>
    <n v="86009252"/>
    <s v="车站街"/>
    <x v="1"/>
    <s v="青岛肯德基有限公司济南分公司"/>
    <s v="济南"/>
    <x v="17"/>
    <x v="176"/>
    <x v="0"/>
  </r>
  <r>
    <x v="8"/>
    <n v="11666290"/>
    <s v="北园店   （LS）"/>
    <x v="0"/>
    <s v="小羊"/>
    <s v="济南"/>
    <x v="17"/>
    <x v="176"/>
    <x v="0"/>
  </r>
  <r>
    <x v="8"/>
    <n v="80025033"/>
    <s v="堤口路PH"/>
    <x v="2"/>
    <s v="北京必胜客比萨饼有限公司山东省分公司"/>
    <s v="济南"/>
    <x v="17"/>
    <x v="176"/>
    <x v="0"/>
  </r>
  <r>
    <x v="8"/>
    <n v="10681768"/>
    <s v="堤口"/>
    <x v="1"/>
    <s v="济南雅乐"/>
    <s v="济南"/>
    <x v="17"/>
    <x v="176"/>
    <x v="0"/>
  </r>
  <r>
    <x v="8"/>
    <n v="86009064"/>
    <s v="长途站"/>
    <x v="1"/>
    <s v="青岛肯德基有限公司济南分公司"/>
    <s v="济南"/>
    <x v="17"/>
    <x v="176"/>
    <x v="0"/>
  </r>
  <r>
    <x v="8"/>
    <n v="86009376"/>
    <s v="长途站二店"/>
    <x v="1"/>
    <s v="青岛肯德基有限公司济南分公司"/>
    <s v="济南"/>
    <x v="17"/>
    <x v="176"/>
    <x v="1"/>
  </r>
  <r>
    <x v="8"/>
    <n v="86009258"/>
    <s v="济泺"/>
    <x v="1"/>
    <s v="青岛肯德基有限公司济南分公司"/>
    <s v="济南"/>
    <x v="17"/>
    <x v="176"/>
    <x v="0"/>
  </r>
  <r>
    <x v="8"/>
    <n v="86009229"/>
    <s v="王舍人"/>
    <x v="1"/>
    <s v="青岛肯德基有限公司济南分公司"/>
    <s v="济南"/>
    <x v="17"/>
    <x v="176"/>
    <x v="0"/>
  </r>
  <r>
    <x v="8"/>
    <n v="86002184"/>
    <s v="会展PH"/>
    <x v="2"/>
    <s v="北京必胜客比萨饼有限公司山东省分公司"/>
    <s v="济南"/>
    <x v="17"/>
    <x v="176"/>
    <x v="0"/>
  </r>
  <r>
    <x v="8"/>
    <n v="86009353"/>
    <s v="工业南路"/>
    <x v="1"/>
    <s v="青岛肯德基有限公司济南分公司"/>
    <s v="济南"/>
    <x v="17"/>
    <x v="176"/>
    <x v="0"/>
  </r>
  <r>
    <x v="8"/>
    <n v="80025055"/>
    <s v="联荷PH"/>
    <x v="2"/>
    <s v="北京必胜客比萨饼有限公司山东省分公司"/>
    <s v="济南"/>
    <x v="17"/>
    <x v="176"/>
    <x v="0"/>
  </r>
  <r>
    <x v="8"/>
    <n v="80025706"/>
    <s v="联荷HS"/>
    <x v="3"/>
    <s v="北京必胜客比萨饼有限公司山东省分公司"/>
    <s v="济南"/>
    <x v="17"/>
    <x v="176"/>
    <x v="0"/>
  </r>
  <r>
    <x v="8"/>
    <n v="86009365"/>
    <s v="银荷"/>
    <x v="1"/>
    <s v="青岛肯德基有限公司济南分公司"/>
    <s v="济南"/>
    <x v="17"/>
    <x v="176"/>
    <x v="0"/>
  </r>
  <r>
    <x v="8"/>
    <n v="86002160"/>
    <s v="东环PH"/>
    <x v="2"/>
    <s v="北京必胜客比萨饼有限公司山东省分公司"/>
    <s v="济南"/>
    <x v="17"/>
    <x v="176"/>
    <x v="0"/>
  </r>
  <r>
    <x v="8"/>
    <n v="86009244"/>
    <s v="华龙"/>
    <x v="1"/>
    <s v="青岛肯德基有限公司济南分公司"/>
    <s v="济南"/>
    <x v="17"/>
    <x v="176"/>
    <x v="0"/>
  </r>
  <r>
    <x v="8"/>
    <n v="86009156"/>
    <s v="华信"/>
    <x v="1"/>
    <s v="青岛肯德基有限公司济南分公司"/>
    <s v="济南"/>
    <x v="17"/>
    <x v="176"/>
    <x v="0"/>
  </r>
  <r>
    <x v="8"/>
    <n v="86009245"/>
    <s v="七里堡"/>
    <x v="1"/>
    <s v="青岛肯德基有限公司济南分公司"/>
    <s v="济南"/>
    <x v="17"/>
    <x v="176"/>
    <x v="1"/>
  </r>
  <r>
    <x v="8"/>
    <n v="86009021"/>
    <s v="红楼"/>
    <x v="1"/>
    <s v="青岛肯德基有限公司济南分公司"/>
    <s v="济南"/>
    <x v="17"/>
    <x v="176"/>
    <x v="0"/>
  </r>
  <r>
    <x v="8"/>
    <n v="86002066"/>
    <s v="红楼PH"/>
    <x v="2"/>
    <s v="北京必胜客比萨饼有限公司山东省分公司"/>
    <s v="济南"/>
    <x v="17"/>
    <x v="176"/>
    <x v="0"/>
  </r>
  <r>
    <x v="8"/>
    <n v="86009120"/>
    <s v="海蔚"/>
    <x v="1"/>
    <s v="青岛肯德基有限公司济南分公司"/>
    <s v="济南"/>
    <x v="17"/>
    <x v="176"/>
    <x v="0"/>
  </r>
  <r>
    <x v="8"/>
    <n v="12205323"/>
    <s v="山大"/>
    <x v="1"/>
    <s v="济南同舜"/>
    <s v="济南"/>
    <x v="17"/>
    <x v="176"/>
    <x v="0"/>
  </r>
  <r>
    <x v="8"/>
    <n v="86009068"/>
    <s v="历山"/>
    <x v="1"/>
    <s v="青岛肯德基有限公司济南分公司"/>
    <s v="济南"/>
    <x v="17"/>
    <x v="176"/>
    <x v="0"/>
  </r>
  <r>
    <x v="8"/>
    <n v="80025013"/>
    <s v="历山PH"/>
    <x v="2"/>
    <s v="北京必胜客比萨饼有限公司山东省分公司"/>
    <s v="济南"/>
    <x v="17"/>
    <x v="176"/>
    <x v="0"/>
  </r>
  <r>
    <x v="8"/>
    <n v="80091010"/>
    <s v="苹果城"/>
    <x v="1"/>
    <s v="青岛肯德基有限公司济南分公司"/>
    <s v="济南"/>
    <x v="17"/>
    <x v="176"/>
    <x v="0"/>
  </r>
  <r>
    <x v="8"/>
    <n v="86009297"/>
    <s v="解放路"/>
    <x v="1"/>
    <s v="青岛肯德基有限公司济南分公司"/>
    <s v="济南"/>
    <x v="17"/>
    <x v="176"/>
    <x v="0"/>
  </r>
  <r>
    <x v="8"/>
    <n v="86002053"/>
    <s v="齐鲁PH"/>
    <x v="2"/>
    <s v="北京必胜客比萨饼有限公司山东省分公司"/>
    <s v="济南"/>
    <x v="17"/>
    <x v="176"/>
    <x v="1"/>
  </r>
  <r>
    <x v="8"/>
    <n v="86009088"/>
    <s v="齐鲁KFC"/>
    <x v="1"/>
    <s v="青岛肯德基有限公司济南分公司"/>
    <s v="济南"/>
    <x v="17"/>
    <x v="176"/>
    <x v="1"/>
  </r>
  <r>
    <x v="8"/>
    <n v="86009122"/>
    <s v="泺源"/>
    <x v="1"/>
    <s v="关店"/>
    <s v="济南"/>
    <x v="17"/>
    <x v="176"/>
    <x v="1"/>
  </r>
  <r>
    <x v="8"/>
    <n v="86009301"/>
    <s v="济西精选"/>
    <x v="1"/>
    <s v="青岛肯德基有限公司济南分公司"/>
    <s v="济南"/>
    <x v="17"/>
    <x v="176"/>
    <x v="0"/>
  </r>
  <r>
    <x v="8"/>
    <n v="86009395"/>
    <s v="西客站"/>
    <x v="1"/>
    <s v="青岛肯德基有限公司济南分公司"/>
    <s v="济南"/>
    <x v="17"/>
    <x v="176"/>
    <x v="0"/>
  </r>
  <r>
    <x v="8"/>
    <n v="86009372"/>
    <s v="荣祥"/>
    <x v="1"/>
    <s v="青岛肯德基有限公司济南分公司"/>
    <s v="济南"/>
    <x v="17"/>
    <x v="176"/>
    <x v="0"/>
  </r>
  <r>
    <x v="8"/>
    <n v="86009225"/>
    <s v="槐苑"/>
    <x v="1"/>
    <s v="青岛肯德基有限公司济南分公司"/>
    <s v="济南"/>
    <x v="17"/>
    <x v="176"/>
    <x v="0"/>
  </r>
  <r>
    <x v="8"/>
    <n v="10680147"/>
    <s v="佛山苑"/>
    <x v="1"/>
    <s v="济南同舜"/>
    <s v="济南"/>
    <x v="17"/>
    <x v="176"/>
    <x v="0"/>
  </r>
  <r>
    <x v="8"/>
    <n v="10397363"/>
    <s v="圣凯"/>
    <x v="1"/>
    <s v="济南鸿丰"/>
    <s v="济南"/>
    <x v="17"/>
    <x v="176"/>
    <x v="1"/>
  </r>
  <r>
    <x v="8"/>
    <n v="86009025"/>
    <s v="文东"/>
    <x v="1"/>
    <s v="青岛肯德基有限公司济南分公司"/>
    <s v="济南"/>
    <x v="17"/>
    <x v="176"/>
    <x v="0"/>
  </r>
  <r>
    <x v="8"/>
    <n v="86009851"/>
    <s v="经十DT"/>
    <x v="1"/>
    <s v="青岛肯德基有限公司济南分公司"/>
    <s v="济南"/>
    <x v="17"/>
    <x v="176"/>
    <x v="0"/>
  </r>
  <r>
    <x v="8"/>
    <n v="86009354"/>
    <s v="洪山路"/>
    <x v="1"/>
    <s v="青岛肯德基有限公司济南分公司"/>
    <s v="济南"/>
    <x v="17"/>
    <x v="176"/>
    <x v="0"/>
  </r>
  <r>
    <x v="8"/>
    <n v="80091015"/>
    <s v="遥墙机场"/>
    <x v="1"/>
    <s v="青岛肯德基有限公司济南分公司"/>
    <s v="济南"/>
    <x v="17"/>
    <x v="176"/>
    <x v="0"/>
  </r>
  <r>
    <x v="8"/>
    <n v="80025702"/>
    <s v="文华园PH"/>
    <x v="3"/>
    <s v="北京必胜客比萨饼有限公司山东省分公司"/>
    <s v="济南"/>
    <x v="17"/>
    <x v="176"/>
    <x v="0"/>
  </r>
  <r>
    <x v="8"/>
    <n v="80025022"/>
    <s v="山大PH"/>
    <x v="2"/>
    <s v="北京必胜客比萨饼有限公司山东省分公司"/>
    <s v="济南"/>
    <x v="17"/>
    <x v="176"/>
    <x v="0"/>
  </r>
  <r>
    <x v="8"/>
    <n v="86002026"/>
    <s v="泉城PH"/>
    <x v="2"/>
    <s v="北京必胜客比萨饼有限公司山东省分公司"/>
    <s v="济南"/>
    <x v="17"/>
    <x v="176"/>
    <x v="0"/>
  </r>
  <r>
    <x v="8"/>
    <n v="11062922"/>
    <s v="新泉城"/>
    <x v="1"/>
    <s v="济南隆源"/>
    <s v="济南"/>
    <x v="17"/>
    <x v="176"/>
    <x v="0"/>
  </r>
  <r>
    <x v="8"/>
    <n v="86009041"/>
    <s v="泉二"/>
    <x v="1"/>
    <s v="转加盟"/>
    <s v="济南"/>
    <x v="17"/>
    <x v="176"/>
    <x v="1"/>
  </r>
  <r>
    <x v="8"/>
    <n v="80025039"/>
    <s v="世茂PH"/>
    <x v="2"/>
    <s v="北京必胜客比萨饼有限公司山东省分公司"/>
    <s v="济南"/>
    <x v="17"/>
    <x v="176"/>
    <x v="0"/>
  </r>
  <r>
    <x v="8"/>
    <n v="86009352"/>
    <s v="天地坛街"/>
    <x v="1"/>
    <s v="青岛肯德基有限公司济南分公司"/>
    <s v="济南"/>
    <x v="17"/>
    <x v="176"/>
    <x v="0"/>
  </r>
  <r>
    <x v="8"/>
    <n v="86002183"/>
    <s v="天地坛街PH"/>
    <x v="2"/>
    <s v="北京必胜客比萨饼有限公司山东省分公司"/>
    <s v="济南"/>
    <x v="17"/>
    <x v="176"/>
    <x v="0"/>
  </r>
  <r>
    <x v="8"/>
    <n v="9705950"/>
    <s v="英雄山"/>
    <x v="1"/>
    <s v="济南雅乐"/>
    <s v="济南"/>
    <x v="17"/>
    <x v="176"/>
    <x v="0"/>
  </r>
  <r>
    <x v="8"/>
    <n v="10050124"/>
    <s v="山水"/>
    <x v="1"/>
    <s v="济南雅乐"/>
    <s v="济南"/>
    <x v="17"/>
    <x v="176"/>
    <x v="0"/>
  </r>
  <r>
    <x v="8"/>
    <n v="80025703"/>
    <s v="阳光新路PHHS"/>
    <x v="3"/>
    <s v="北京必胜客比萨饼有限公司山东省分公司"/>
    <s v="济南"/>
    <x v="17"/>
    <x v="176"/>
    <x v="0"/>
  </r>
  <r>
    <x v="8"/>
    <n v="9865114"/>
    <s v="阳光新路"/>
    <x v="1"/>
    <s v="济南雅乐"/>
    <s v="济南"/>
    <x v="17"/>
    <x v="176"/>
    <x v="0"/>
  </r>
  <r>
    <x v="8"/>
    <n v="80025029"/>
    <s v="二环南路PH"/>
    <x v="2"/>
    <s v="北京必胜客比萨饼有限公司山东省分公司"/>
    <s v="济南"/>
    <x v="17"/>
    <x v="176"/>
    <x v="0"/>
  </r>
  <r>
    <x v="8"/>
    <n v="86009498"/>
    <s v="新八一"/>
    <x v="1"/>
    <s v="青岛肯德基有限公司济南分公司"/>
    <s v="济南"/>
    <x v="17"/>
    <x v="176"/>
    <x v="1"/>
  </r>
  <r>
    <x v="8"/>
    <n v="86009255"/>
    <s v="博远"/>
    <x v="1"/>
    <s v="青岛肯德基有限公司济南分公司"/>
    <s v="济南"/>
    <x v="17"/>
    <x v="176"/>
    <x v="1"/>
  </r>
  <r>
    <x v="8"/>
    <n v="86009212"/>
    <s v="晶都"/>
    <x v="1"/>
    <s v="青岛肯德基有限公司济南分公司"/>
    <s v="济南"/>
    <x v="17"/>
    <x v="176"/>
    <x v="0"/>
  </r>
  <r>
    <x v="8"/>
    <n v="80091014"/>
    <s v="趵北路"/>
    <x v="1"/>
    <s v="青岛肯德基有限公司济南分公司"/>
    <s v="济南"/>
    <x v="17"/>
    <x v="176"/>
    <x v="1"/>
  </r>
  <r>
    <x v="8"/>
    <n v="86009154"/>
    <s v="会展"/>
    <x v="1"/>
    <s v="青岛肯德基有限公司济南分公司"/>
    <s v="济南"/>
    <x v="17"/>
    <x v="176"/>
    <x v="0"/>
  </r>
  <r>
    <x v="8"/>
    <n v="86009264"/>
    <s v="玉函路"/>
    <x v="1"/>
    <s v="青岛肯德基有限公司济南分公司"/>
    <s v="济南"/>
    <x v="17"/>
    <x v="176"/>
    <x v="1"/>
  </r>
  <r>
    <x v="8"/>
    <n v="86002182"/>
    <s v="玉函路PH"/>
    <x v="2"/>
    <s v="北京必胜客比萨饼有限公司山东省分公司"/>
    <s v="济南"/>
    <x v="17"/>
    <x v="176"/>
    <x v="0"/>
  </r>
  <r>
    <x v="8"/>
    <n v="86009127"/>
    <s v="体育馆"/>
    <x v="1"/>
    <s v="青岛肯德基有限公司济南分公司"/>
    <s v="济南"/>
    <x v="17"/>
    <x v="176"/>
    <x v="0"/>
  </r>
  <r>
    <x v="8"/>
    <n v="86002072"/>
    <s v="体育馆PH"/>
    <x v="2"/>
    <s v="北京必胜客比萨饼有限公司山东省分公司"/>
    <s v="济南"/>
    <x v="17"/>
    <x v="176"/>
    <x v="0"/>
  </r>
  <r>
    <x v="8"/>
    <n v="86009218"/>
    <s v="燕山"/>
    <x v="1"/>
    <s v="青岛肯德基有限公司济南分公司"/>
    <s v="济南"/>
    <x v="17"/>
    <x v="176"/>
    <x v="0"/>
  </r>
  <r>
    <x v="8"/>
    <n v="80091062"/>
    <s v="福州路"/>
    <x v="1"/>
    <s v="青岛肯德基有限公司"/>
    <s v="平度"/>
    <x v="17"/>
    <x v="165"/>
    <x v="0"/>
  </r>
  <r>
    <x v="8"/>
    <n v="12027172"/>
    <s v="苏州路"/>
    <x v="1"/>
    <s v="青岛新润"/>
    <s v="平度"/>
    <x v="17"/>
    <x v="165"/>
    <x v="0"/>
  </r>
  <r>
    <x v="8"/>
    <n v="9579439"/>
    <s v="帝王"/>
    <x v="1"/>
    <s v="青岛柏斯奇"/>
    <s v="平度"/>
    <x v="17"/>
    <x v="165"/>
    <x v="0"/>
  </r>
  <r>
    <x v="8"/>
    <n v="80025050"/>
    <s v="东三路PH"/>
    <x v="2"/>
    <s v="北京必胜客比萨饼有限公司山东省分公司"/>
    <s v="东营"/>
    <x v="17"/>
    <x v="173"/>
    <x v="0"/>
  </r>
  <r>
    <x v="8"/>
    <n v="12088672"/>
    <s v="东城"/>
    <x v="1"/>
    <s v="东营隆顺"/>
    <s v="东营"/>
    <x v="17"/>
    <x v="173"/>
    <x v="0"/>
  </r>
  <r>
    <x v="8"/>
    <n v="86009197"/>
    <s v="东城银座"/>
    <x v="1"/>
    <s v="青岛肯德基有限公司济南分公司"/>
    <s v="东营"/>
    <x v="17"/>
    <x v="173"/>
    <x v="0"/>
  </r>
  <r>
    <x v="8"/>
    <n v="86009167"/>
    <s v="天瑞"/>
    <x v="1"/>
    <s v="青岛肯德基有限公司济南分公司"/>
    <s v="东营"/>
    <x v="17"/>
    <x v="173"/>
    <x v="0"/>
  </r>
  <r>
    <x v="8"/>
    <n v="86009864"/>
    <s v="盛大DT"/>
    <x v="1"/>
    <s v="青岛肯德基有限公司济南分公司"/>
    <s v="东营"/>
    <x v="17"/>
    <x v="173"/>
    <x v="0"/>
  </r>
  <r>
    <x v="8"/>
    <n v="86009168"/>
    <s v="长途汽车站"/>
    <x v="1"/>
    <s v="青岛肯德基有限公司济南分公司"/>
    <s v="东营"/>
    <x v="17"/>
    <x v="173"/>
    <x v="0"/>
  </r>
  <r>
    <x v="8"/>
    <n v="86009121"/>
    <s v="西三"/>
    <x v="1"/>
    <s v="青岛肯德基有限公司济南分公司"/>
    <s v="东营"/>
    <x v="17"/>
    <x v="173"/>
    <x v="0"/>
  </r>
  <r>
    <x v="8"/>
    <n v="80025019"/>
    <s v="商业大厦PH"/>
    <x v="2"/>
    <s v="北京必胜客比萨饼有限公司山东省分公司"/>
    <s v="东营"/>
    <x v="17"/>
    <x v="173"/>
    <x v="0"/>
  </r>
  <r>
    <x v="8"/>
    <n v="86009084"/>
    <s v="西城"/>
    <x v="1"/>
    <s v="青岛肯德基有限公司济南分公司"/>
    <s v="东营"/>
    <x v="17"/>
    <x v="173"/>
    <x v="0"/>
  </r>
  <r>
    <x v="8"/>
    <n v="86009053"/>
    <s v="东营银座"/>
    <x v="1"/>
    <s v="青岛肯德基有限公司济南分公司"/>
    <s v="东营"/>
    <x v="17"/>
    <x v="173"/>
    <x v="0"/>
  </r>
  <r>
    <x v="8"/>
    <n v="86009386"/>
    <s v="百大"/>
    <x v="1"/>
    <s v="青岛肯德基有限公司济南分公司"/>
    <s v="东营"/>
    <x v="17"/>
    <x v="173"/>
    <x v="0"/>
  </r>
  <r>
    <x v="8"/>
    <n v="86002217"/>
    <s v="东百PH"/>
    <x v="2"/>
    <s v="北京必胜客比萨饼有限公司山东省分公司"/>
    <s v="东营"/>
    <x v="17"/>
    <x v="173"/>
    <x v="0"/>
  </r>
  <r>
    <x v="8"/>
    <n v="86009277"/>
    <s v="津二"/>
    <x v="1"/>
    <s v="青岛肯德基有限公司济南分公司"/>
    <s v="利津"/>
    <x v="17"/>
    <x v="173"/>
    <x v="0"/>
  </r>
  <r>
    <x v="8"/>
    <n v="86009278"/>
    <s v="银兴"/>
    <x v="1"/>
    <s v="青岛肯德基有限公司济南分公司"/>
    <s v="垦利"/>
    <x v="17"/>
    <x v="173"/>
    <x v="0"/>
  </r>
  <r>
    <x v="8"/>
    <n v="10050144"/>
    <s v="宝龙"/>
    <x v="1"/>
    <s v="济南雅乐"/>
    <s v="淄博"/>
    <x v="17"/>
    <x v="175"/>
    <x v="0"/>
  </r>
  <r>
    <x v="8"/>
    <n v="80025060"/>
    <s v="鲁泰大道PH"/>
    <x v="2"/>
    <s v="北京必胜客比萨饼有限公司山东省分公司"/>
    <s v="淄博"/>
    <x v="17"/>
    <x v="175"/>
    <x v="0"/>
  </r>
  <r>
    <x v="8"/>
    <n v="80091064"/>
    <s v="鲁泰大道"/>
    <x v="1"/>
    <s v="青岛肯德基有限公司济南分公司"/>
    <s v="淄博"/>
    <x v="17"/>
    <x v="175"/>
    <x v="0"/>
  </r>
  <r>
    <x v="8"/>
    <n v="80025025"/>
    <s v="中润大道PH"/>
    <x v="2"/>
    <s v="北京必胜客比萨饼有限公司山东省分公司"/>
    <s v="淄博"/>
    <x v="17"/>
    <x v="175"/>
    <x v="0"/>
  </r>
  <r>
    <x v="8"/>
    <n v="86009090"/>
    <s v="中心"/>
    <x v="1"/>
    <s v="青岛肯德基有限公司济南分公司"/>
    <s v="淄博"/>
    <x v="17"/>
    <x v="175"/>
    <x v="0"/>
  </r>
  <r>
    <x v="8"/>
    <n v="11672285"/>
    <s v="西六"/>
    <x v="1"/>
    <s v="淄博久隆"/>
    <s v="淄博"/>
    <x v="17"/>
    <x v="175"/>
    <x v="0"/>
  </r>
  <r>
    <x v="8"/>
    <n v="80025038"/>
    <s v="人民路PH"/>
    <x v="2"/>
    <s v="北京必胜客比萨饼有限公司山东省分公司"/>
    <s v="淄博"/>
    <x v="17"/>
    <x v="175"/>
    <x v="0"/>
  </r>
  <r>
    <x v="8"/>
    <n v="80091046"/>
    <s v="博银"/>
    <x v="1"/>
    <s v="青岛肯德基有限公司济南分公司"/>
    <s v="博山"/>
    <x v="17"/>
    <x v="175"/>
    <x v="0"/>
  </r>
  <r>
    <x v="8"/>
    <n v="12140686"/>
    <s v="博山"/>
    <x v="1"/>
    <s v="淄博瑞驰"/>
    <s v="博山"/>
    <x v="17"/>
    <x v="175"/>
    <x v="0"/>
  </r>
  <r>
    <x v="8"/>
    <n v="11235584"/>
    <s v="蓝宝石"/>
    <x v="1"/>
    <s v="青岛海春德"/>
    <s v="昌乐"/>
    <x v="17"/>
    <x v="169"/>
    <x v="1"/>
  </r>
  <r>
    <x v="8"/>
    <n v="80091012"/>
    <s v="兴隆中路"/>
    <x v="1"/>
    <s v="青岛肯德基有限公司济南分公司"/>
    <s v="临朐"/>
    <x v="17"/>
    <x v="169"/>
    <x v="0"/>
  </r>
  <r>
    <x v="8"/>
    <n v="80091035"/>
    <s v="共青团路"/>
    <x v="1"/>
    <s v="青岛肯德基有限公司济南分公司"/>
    <s v="淄博"/>
    <x v="17"/>
    <x v="175"/>
    <x v="0"/>
  </r>
  <r>
    <x v="8"/>
    <n v="80025028"/>
    <s v="柳泉路PH"/>
    <x v="2"/>
    <s v="北京必胜客比萨饼有限公司山东省分公司"/>
    <s v="淄博"/>
    <x v="17"/>
    <x v="175"/>
    <x v="0"/>
  </r>
  <r>
    <x v="8"/>
    <n v="86009178"/>
    <s v="嘉信"/>
    <x v="1"/>
    <s v="青岛肯德基有限公司济南分公司"/>
    <s v="淄博"/>
    <x v="17"/>
    <x v="175"/>
    <x v="0"/>
  </r>
  <r>
    <x v="8"/>
    <n v="11337483"/>
    <s v="华光"/>
    <x v="1"/>
    <s v="淄博海纳川"/>
    <s v="淄博"/>
    <x v="17"/>
    <x v="175"/>
    <x v="0"/>
  </r>
  <r>
    <x v="8"/>
    <n v="10885699"/>
    <s v="莲池"/>
    <x v="1"/>
    <s v="淄博瑞驰"/>
    <s v="淄博"/>
    <x v="17"/>
    <x v="175"/>
    <x v="0"/>
  </r>
  <r>
    <x v="8"/>
    <n v="86009296"/>
    <s v="石村"/>
    <x v="1"/>
    <s v="青岛肯德基有限公司济南分公司"/>
    <s v="淄博"/>
    <x v="17"/>
    <x v="175"/>
    <x v="0"/>
  </r>
  <r>
    <x v="8"/>
    <n v="12140754"/>
    <s v="柳泉广场"/>
    <x v="1"/>
    <s v="淄博乐易特"/>
    <s v="淄川"/>
    <x v="17"/>
    <x v="175"/>
    <x v="0"/>
  </r>
  <r>
    <x v="8"/>
    <n v="10657103"/>
    <s v="淄川"/>
    <x v="1"/>
    <s v="淄博乐易特"/>
    <s v="淄川"/>
    <x v="17"/>
    <x v="175"/>
    <x v="0"/>
  </r>
  <r>
    <x v="8"/>
    <n v="9748935"/>
    <s v="高密利群"/>
    <x v="1"/>
    <s v="青岛柏斯奇"/>
    <s v="高密"/>
    <x v="17"/>
    <x v="169"/>
    <x v="0"/>
  </r>
  <r>
    <x v="8"/>
    <n v="80025072"/>
    <s v="振兴PH"/>
    <x v="2"/>
    <s v="北京必胜客比萨饼有限公司山东省分公司"/>
    <s v="高密"/>
    <x v="17"/>
    <x v="169"/>
    <x v="0"/>
  </r>
  <r>
    <x v="8"/>
    <n v="80091055"/>
    <s v="凤凰大街"/>
    <x v="1"/>
    <s v="青岛肯德基有限公司济南分公司"/>
    <s v="高密"/>
    <x v="17"/>
    <x v="169"/>
    <x v="0"/>
  </r>
  <r>
    <x v="8"/>
    <n v="86009230"/>
    <s v="交通街"/>
    <x v="1"/>
    <s v="青岛肯德基有限公司济南分公司"/>
    <s v="昌邑"/>
    <x v="17"/>
    <x v="169"/>
    <x v="0"/>
  </r>
  <r>
    <x v="8"/>
    <n v="86009377"/>
    <s v="利民"/>
    <x v="1"/>
    <s v="青岛肯德基有限公司济南分公司"/>
    <s v="昌邑"/>
    <x v="17"/>
    <x v="169"/>
    <x v="0"/>
  </r>
  <r>
    <x v="8"/>
    <n v="10728844"/>
    <s v="早春园"/>
    <x v="1"/>
    <s v="青岛柏斯奇"/>
    <s v="潍坊"/>
    <x v="17"/>
    <x v="169"/>
    <x v="1"/>
  </r>
  <r>
    <x v="8"/>
    <n v="80025045"/>
    <s v="潍坊万达PH"/>
    <x v="2"/>
    <s v="北京必胜客比萨饼有限公司山东省分公司"/>
    <s v="潍坊"/>
    <x v="17"/>
    <x v="169"/>
    <x v="0"/>
  </r>
  <r>
    <x v="8"/>
    <n v="80091053"/>
    <s v="潍坊万达KFC"/>
    <x v="1"/>
    <s v="青岛肯德基有限公司济南分公司"/>
    <s v="潍坊"/>
    <x v="17"/>
    <x v="169"/>
    <x v="0"/>
  </r>
  <r>
    <x v="8"/>
    <n v="86002124"/>
    <s v="泰华PH"/>
    <x v="2"/>
    <s v="北京必胜客比萨饼有限公司山东省分公司"/>
    <s v="潍坊"/>
    <x v="17"/>
    <x v="169"/>
    <x v="0"/>
  </r>
  <r>
    <x v="8"/>
    <n v="86009191"/>
    <s v="泰华"/>
    <x v="1"/>
    <s v="青岛肯德基有限公司济南分公司"/>
    <s v="潍坊"/>
    <x v="17"/>
    <x v="169"/>
    <x v="0"/>
  </r>
  <r>
    <x v="8"/>
    <n v="86009182"/>
    <s v="人民公园"/>
    <x v="1"/>
    <s v="青岛肯德基有限公司济南分公司"/>
    <s v="潍坊"/>
    <x v="17"/>
    <x v="169"/>
    <x v="0"/>
  </r>
  <r>
    <x v="8"/>
    <n v="86009286"/>
    <s v="泰华城"/>
    <x v="1"/>
    <s v="青岛肯德基有限公司济南分公司"/>
    <s v="安丘"/>
    <x v="17"/>
    <x v="169"/>
    <x v="0"/>
  </r>
  <r>
    <x v="8"/>
    <n v="10900894"/>
    <s v="新华二店"/>
    <x v="1"/>
    <s v="潍坊春乐"/>
    <s v="潍坊"/>
    <x v="17"/>
    <x v="169"/>
    <x v="0"/>
  </r>
  <r>
    <x v="8"/>
    <n v="80025015"/>
    <s v="北海路PH"/>
    <x v="2"/>
    <s v="北京必胜客比萨饼有限公司山东省分公司"/>
    <s v="潍坊"/>
    <x v="17"/>
    <x v="169"/>
    <x v="0"/>
  </r>
  <r>
    <x v="8"/>
    <n v="86009269"/>
    <s v="北海路"/>
    <x v="1"/>
    <s v="青岛肯德基有限公司济南分公司"/>
    <s v="潍坊"/>
    <x v="17"/>
    <x v="169"/>
    <x v="0"/>
  </r>
  <r>
    <x v="8"/>
    <n v="80025031"/>
    <s v="古德广场PH"/>
    <x v="2"/>
    <s v="北京必胜客比萨饼有限公司山东省分公司"/>
    <s v="潍坊"/>
    <x v="17"/>
    <x v="169"/>
    <x v="0"/>
  </r>
  <r>
    <x v="8"/>
    <n v="86009387"/>
    <s v="尚东"/>
    <x v="1"/>
    <s v="青岛肯德基有限公司济南分公司"/>
    <s v="潍坊"/>
    <x v="17"/>
    <x v="169"/>
    <x v="0"/>
  </r>
  <r>
    <x v="8"/>
    <n v="80091028"/>
    <s v="福寿东街"/>
    <x v="1"/>
    <s v="青岛肯德基有限公司济南分公司"/>
    <s v="潍坊"/>
    <x v="17"/>
    <x v="169"/>
    <x v="0"/>
  </r>
  <r>
    <x v="8"/>
    <n v="80091072"/>
    <s v="青州泰华城"/>
    <x v="1"/>
    <s v="青岛肯德基有限公司济南分公司"/>
    <s v="青州"/>
    <x v="17"/>
    <x v="169"/>
    <x v="0"/>
  </r>
  <r>
    <x v="8"/>
    <n v="11892679"/>
    <s v="云山"/>
    <x v="1"/>
    <s v="济南隆源"/>
    <s v="青州"/>
    <x v="17"/>
    <x v="169"/>
    <x v="0"/>
  </r>
  <r>
    <x v="8"/>
    <n v="80025065"/>
    <s v="尧王山路PH"/>
    <x v="2"/>
    <s v="北京必胜客比萨饼有限公司山东省分公司"/>
    <s v="青州"/>
    <x v="17"/>
    <x v="169"/>
    <x v="0"/>
  </r>
  <r>
    <x v="8"/>
    <n v="86009097"/>
    <s v="益都"/>
    <x v="1"/>
    <s v="青岛肯德基有限公司济南分公司"/>
    <s v="青州"/>
    <x v="17"/>
    <x v="169"/>
    <x v="0"/>
  </r>
  <r>
    <x v="8"/>
    <n v="86009240"/>
    <s v="万家乐"/>
    <x v="1"/>
    <s v="青岛肯德基有限公司济南分公司"/>
    <s v="邹城"/>
    <x v="17"/>
    <x v="177"/>
    <x v="1"/>
  </r>
  <r>
    <x v="8"/>
    <n v="86009284"/>
    <s v="贵和"/>
    <x v="1"/>
    <s v="青岛肯德基有限公司济南分公司"/>
    <s v="邹城"/>
    <x v="17"/>
    <x v="177"/>
    <x v="0"/>
  </r>
  <r>
    <x v="8"/>
    <n v="80025062"/>
    <s v="太平西路PH"/>
    <x v="2"/>
    <s v="北京必胜客比萨饼有限公司山东省分公司"/>
    <s v="邹城"/>
    <x v="17"/>
    <x v="177"/>
    <x v="0"/>
  </r>
  <r>
    <x v="8"/>
    <n v="86009055"/>
    <s v="太平"/>
    <x v="1"/>
    <s v="青岛肯德基有限公司济南分公司"/>
    <s v="邹城"/>
    <x v="17"/>
    <x v="177"/>
    <x v="0"/>
  </r>
  <r>
    <x v="8"/>
    <n v="86009162"/>
    <s v="荆河"/>
    <x v="1"/>
    <s v="青岛肯德基有限公司济南分公司"/>
    <s v="滕州"/>
    <x v="17"/>
    <x v="178"/>
    <x v="0"/>
  </r>
  <r>
    <x v="8"/>
    <n v="86009233"/>
    <s v="滕州银座"/>
    <x v="1"/>
    <s v="青岛肯德基有限公司济南分公司"/>
    <s v="滕州"/>
    <x v="17"/>
    <x v="178"/>
    <x v="0"/>
  </r>
  <r>
    <x v="8"/>
    <n v="80091054"/>
    <s v="微山银座"/>
    <x v="1"/>
    <s v="青岛肯德基有限公司济南分公司"/>
    <s v="微山"/>
    <x v="17"/>
    <x v="177"/>
    <x v="0"/>
  </r>
  <r>
    <x v="8"/>
    <n v="86009351"/>
    <s v="志高"/>
    <x v="1"/>
    <s v="青岛肯德基有限公司济南分公司"/>
    <s v="泰安"/>
    <x v="17"/>
    <x v="172"/>
    <x v="0"/>
  </r>
  <r>
    <x v="8"/>
    <n v="86009170"/>
    <s v="岱宗"/>
    <x v="1"/>
    <s v="青岛肯德基有限公司济南分公司"/>
    <s v="泰安"/>
    <x v="17"/>
    <x v="172"/>
    <x v="0"/>
  </r>
  <r>
    <x v="8"/>
    <n v="86009290"/>
    <s v="龙潭路"/>
    <x v="1"/>
    <s v="青岛肯德基有限公司济南分公司"/>
    <s v="泰安"/>
    <x v="17"/>
    <x v="172"/>
    <x v="1"/>
  </r>
  <r>
    <x v="8"/>
    <n v="86009360"/>
    <s v="天外村"/>
    <x v="1"/>
    <s v="青岛肯德基有限公司济南分公司"/>
    <s v="泰安"/>
    <x v="17"/>
    <x v="172"/>
    <x v="0"/>
  </r>
  <r>
    <x v="8"/>
    <n v="86009061"/>
    <s v="易初莲花"/>
    <x v="1"/>
    <s v="青岛肯德基有限公司济南分公司"/>
    <s v="泰安"/>
    <x v="17"/>
    <x v="172"/>
    <x v="0"/>
  </r>
  <r>
    <x v="8"/>
    <n v="86009471"/>
    <s v="新城路"/>
    <x v="1"/>
    <s v="青岛肯德基有限公司济南分公司"/>
    <s v="肥城"/>
    <x v="17"/>
    <x v="172"/>
    <x v="0"/>
  </r>
  <r>
    <x v="8"/>
    <n v="86009298"/>
    <s v="西山路"/>
    <x v="1"/>
    <s v="青岛肯德基有限公司济南分公司"/>
    <s v="东平"/>
    <x v="17"/>
    <x v="172"/>
    <x v="1"/>
  </r>
  <r>
    <x v="8"/>
    <n v="86009394"/>
    <s v="浚河路"/>
    <x v="1"/>
    <s v="青岛肯德基有限公司济南分公司"/>
    <s v="平邑"/>
    <x v="17"/>
    <x v="168"/>
    <x v="1"/>
  </r>
  <r>
    <x v="8"/>
    <n v="86009486"/>
    <s v="金泉"/>
    <x v="1"/>
    <s v="青岛肯德基有限公司济南分公司"/>
    <s v="泗水"/>
    <x v="17"/>
    <x v="177"/>
    <x v="0"/>
  </r>
  <r>
    <x v="8"/>
    <n v="80091004"/>
    <s v="北街"/>
    <x v="1"/>
    <s v="青岛肯德基有限公司济南分公司"/>
    <s v="宁阳"/>
    <x v="17"/>
    <x v="172"/>
    <x v="0"/>
  </r>
  <r>
    <x v="8"/>
    <n v="86009460"/>
    <s v="中都"/>
    <x v="1"/>
    <s v="青岛肯德基有限公司济南分公司"/>
    <s v="汶上"/>
    <x v="17"/>
    <x v="177"/>
    <x v="0"/>
  </r>
  <r>
    <x v="8"/>
    <n v="86009488"/>
    <s v="水泊路"/>
    <x v="1"/>
    <s v="青岛肯德基有限公司济南分公司"/>
    <s v="梁山"/>
    <x v="17"/>
    <x v="177"/>
    <x v="1"/>
  </r>
  <r>
    <x v="8"/>
    <n v="80091056"/>
    <s v="济宁万达"/>
    <x v="1"/>
    <s v="青岛肯德基有限公司济南分公司"/>
    <s v="济宁"/>
    <x v="17"/>
    <x v="177"/>
    <x v="0"/>
  </r>
  <r>
    <x v="8"/>
    <n v="80025047"/>
    <s v="济宁万达PH"/>
    <x v="2"/>
    <s v="北京必胜客比萨饼有限公司山东省分公司"/>
    <s v="济宁"/>
    <x v="17"/>
    <x v="177"/>
    <x v="0"/>
  </r>
  <r>
    <x v="8"/>
    <n v="86009137"/>
    <s v="琵琶山"/>
    <x v="1"/>
    <s v="青岛肯德基有限公司济南分公司"/>
    <s v="济宁"/>
    <x v="17"/>
    <x v="177"/>
    <x v="0"/>
  </r>
  <r>
    <x v="8"/>
    <n v="86009234"/>
    <s v="运河城"/>
    <x v="1"/>
    <s v="青岛肯德基有限公司济南分公司"/>
    <s v="济宁"/>
    <x v="17"/>
    <x v="177"/>
    <x v="0"/>
  </r>
  <r>
    <x v="8"/>
    <n v="86009148"/>
    <s v="龙行"/>
    <x v="1"/>
    <s v="青岛肯德基有限公司济南分公司"/>
    <s v="济宁"/>
    <x v="17"/>
    <x v="177"/>
    <x v="0"/>
  </r>
  <r>
    <x v="8"/>
    <n v="86009475"/>
    <s v="奎星路"/>
    <x v="1"/>
    <s v="青岛肯德基有限公司济南分公司"/>
    <s v="金乡"/>
    <x v="17"/>
    <x v="177"/>
    <x v="0"/>
  </r>
  <r>
    <x v="8"/>
    <n v="80091019"/>
    <s v="舜师路"/>
    <x v="1"/>
    <s v="青岛肯德基有限公司济南分公司"/>
    <s v="单县"/>
    <x v="17"/>
    <x v="179"/>
    <x v="0"/>
  </r>
  <r>
    <x v="8"/>
    <n v="80091067"/>
    <s v="湖西路"/>
    <x v="1"/>
    <s v="青岛肯德基有限公司济南分公司"/>
    <s v="单县"/>
    <x v="17"/>
    <x v="179"/>
    <x v="0"/>
  </r>
  <r>
    <x v="8"/>
    <n v="86002222"/>
    <s v="琵琶山PH"/>
    <x v="2"/>
    <s v="北京必胜客比萨饼有限公司山东省分公司"/>
    <s v="济宁"/>
    <x v="17"/>
    <x v="177"/>
    <x v="0"/>
  </r>
  <r>
    <x v="8"/>
    <n v="86009452"/>
    <s v="金宇路"/>
    <x v="1"/>
    <s v="青岛肯德基有限公司济南分公司"/>
    <s v="济宁"/>
    <x v="17"/>
    <x v="177"/>
    <x v="0"/>
  </r>
  <r>
    <x v="8"/>
    <n v="86002172"/>
    <s v="太白PH"/>
    <x v="2"/>
    <s v="北京必胜客比萨饼有限公司山东省分公司"/>
    <s v="济宁"/>
    <x v="17"/>
    <x v="177"/>
    <x v="0"/>
  </r>
  <r>
    <x v="8"/>
    <n v="86009037"/>
    <s v="太白"/>
    <x v="1"/>
    <s v="青岛肯德基有限公司济南分公司"/>
    <s v="济宁"/>
    <x v="17"/>
    <x v="177"/>
    <x v="0"/>
  </r>
  <r>
    <x v="8"/>
    <n v="80091027"/>
    <s v="嘉祥银座"/>
    <x v="1"/>
    <s v="青岛肯德基有限公司济南分公司"/>
    <s v="嘉祥"/>
    <x v="17"/>
    <x v="177"/>
    <x v="0"/>
  </r>
  <r>
    <x v="8"/>
    <n v="80091033"/>
    <s v="承德"/>
    <x v="1"/>
    <s v="青岛肯德基有限公司济南分公司"/>
    <s v="巨野"/>
    <x v="17"/>
    <x v="179"/>
    <x v="1"/>
  </r>
  <r>
    <x v="8"/>
    <n v="80091043"/>
    <s v="唐塔"/>
    <x v="1"/>
    <s v="青岛肯德基有限公司济南分公司"/>
    <s v="承德"/>
    <x v="17"/>
    <x v="17"/>
    <x v="0"/>
  </r>
  <r>
    <x v="8"/>
    <n v="86009465"/>
    <s v="中心街"/>
    <x v="1"/>
    <s v="青岛肯德基有限公司济南分公司"/>
    <s v="茌平"/>
    <x v="17"/>
    <x v="180"/>
    <x v="0"/>
  </r>
  <r>
    <x v="8"/>
    <n v="80091024"/>
    <s v="前进街"/>
    <x v="1"/>
    <s v="青岛肯德基有限公司济南分公司"/>
    <s v="东阿"/>
    <x v="17"/>
    <x v="180"/>
    <x v="0"/>
  </r>
  <r>
    <x v="8"/>
    <n v="86009483"/>
    <s v="谷山路"/>
    <x v="1"/>
    <s v="青岛肯德基有限公司济南分公司"/>
    <s v="阳谷"/>
    <x v="17"/>
    <x v="180"/>
    <x v="0"/>
  </r>
  <r>
    <x v="8"/>
    <n v="86009132"/>
    <s v="柳园"/>
    <x v="1"/>
    <s v="青岛肯德基有限公司济南分公司"/>
    <s v="聊城"/>
    <x v="17"/>
    <x v="180"/>
    <x v="0"/>
  </r>
  <r>
    <x v="8"/>
    <n v="80025048"/>
    <s v="东昌PH"/>
    <x v="2"/>
    <s v="北京必胜客比萨饼有限公司山东省分公司"/>
    <s v="聊城"/>
    <x v="17"/>
    <x v="180"/>
    <x v="0"/>
  </r>
  <r>
    <x v="8"/>
    <n v="80091057"/>
    <s v="新东昌"/>
    <x v="1"/>
    <s v="青岛肯德基有限公司济南分公司"/>
    <s v="聊城"/>
    <x v="17"/>
    <x v="180"/>
    <x v="0"/>
  </r>
  <r>
    <x v="8"/>
    <n v="86009451"/>
    <s v="汽车站"/>
    <x v="1"/>
    <s v="青岛肯德基有限公司济南分公司"/>
    <s v="聊城"/>
    <x v="17"/>
    <x v="180"/>
    <x v="0"/>
  </r>
  <r>
    <x v="8"/>
    <n v="80091016"/>
    <s v="世纪路"/>
    <x v="1"/>
    <s v="青岛肯德基有限公司济南分公司"/>
    <s v="齐河"/>
    <x v="17"/>
    <x v="181"/>
    <x v="0"/>
  </r>
  <r>
    <x v="8"/>
    <n v="80091052"/>
    <s v="通衢"/>
    <x v="1"/>
    <s v="青岛肯德基有限公司济南分公司"/>
    <s v="禹州"/>
    <x v="17"/>
    <x v="182"/>
    <x v="0"/>
  </r>
  <r>
    <x v="8"/>
    <n v="80091026"/>
    <s v="迎宾路"/>
    <x v="1"/>
    <s v="青岛肯德基有限公司济南分公司"/>
    <s v="临邑"/>
    <x v="17"/>
    <x v="181"/>
    <x v="0"/>
  </r>
  <r>
    <x v="8"/>
    <n v="80025036"/>
    <s v="奥德乐PH"/>
    <x v="2"/>
    <s v="北京必胜客比萨饼有限公司山东省分公司"/>
    <s v="德州"/>
    <x v="17"/>
    <x v="181"/>
    <x v="0"/>
  </r>
  <r>
    <x v="8"/>
    <n v="80091047"/>
    <s v="奥德乐"/>
    <x v="1"/>
    <s v="青岛肯德基有限公司济南分公司"/>
    <s v="德州"/>
    <x v="17"/>
    <x v="181"/>
    <x v="0"/>
  </r>
  <r>
    <x v="8"/>
    <n v="86009169"/>
    <s v="天衢"/>
    <x v="1"/>
    <s v="青岛肯德基有限公司济南分公司"/>
    <s v="德州"/>
    <x v="17"/>
    <x v="181"/>
    <x v="0"/>
  </r>
  <r>
    <x v="8"/>
    <n v="86009265"/>
    <s v="三八路"/>
    <x v="1"/>
    <s v="青岛肯德基有限公司济南分公司"/>
    <s v="德州"/>
    <x v="17"/>
    <x v="181"/>
    <x v="0"/>
  </r>
  <r>
    <x v="8"/>
    <n v="80025018"/>
    <s v="湖滨PH"/>
    <x v="2"/>
    <s v="北京必胜客比萨饼有限公司山东省分公司"/>
    <s v="德州"/>
    <x v="17"/>
    <x v="181"/>
    <x v="0"/>
  </r>
  <r>
    <x v="8"/>
    <n v="86009124"/>
    <s v="湖滨"/>
    <x v="1"/>
    <s v="青岛肯德基有限公司济南分公司"/>
    <s v="德州"/>
    <x v="17"/>
    <x v="181"/>
    <x v="0"/>
  </r>
  <r>
    <x v="8"/>
    <n v="86009399"/>
    <s v="泰安高铁"/>
    <x v="1"/>
    <s v="青岛肯德基有限公司济南分公司"/>
    <s v="泰安"/>
    <x v="17"/>
    <x v="172"/>
    <x v="0"/>
  </r>
  <r>
    <x v="8"/>
    <n v="86002150"/>
    <s v="东岳银座PH"/>
    <x v="2"/>
    <s v="北京必胜客比萨饼有限公司山东省分公司"/>
    <s v="泰安"/>
    <x v="17"/>
    <x v="172"/>
    <x v="0"/>
  </r>
  <r>
    <x v="8"/>
    <n v="86009261"/>
    <s v="泰安银座"/>
    <x v="1"/>
    <s v="青岛肯德基有限公司济南分公司"/>
    <s v="泰安"/>
    <x v="17"/>
    <x v="172"/>
    <x v="0"/>
  </r>
  <r>
    <x v="8"/>
    <n v="11307328"/>
    <s v="东湖"/>
    <x v="1"/>
    <s v="泰安弘基"/>
    <s v="泰安"/>
    <x v="17"/>
    <x v="172"/>
    <x v="0"/>
  </r>
  <r>
    <x v="8"/>
    <n v="86009397"/>
    <s v="曲阜高铁"/>
    <x v="1"/>
    <s v="青岛肯德基有限公司济南分公司"/>
    <s v="曲阜"/>
    <x v="17"/>
    <x v="177"/>
    <x v="0"/>
  </r>
  <r>
    <x v="8"/>
    <n v="80091048"/>
    <s v="弘道路"/>
    <x v="1"/>
    <s v="青岛肯德基有限公司济南分公司"/>
    <s v="曲阜"/>
    <x v="17"/>
    <x v="177"/>
    <x v="0"/>
  </r>
  <r>
    <x v="8"/>
    <n v="86009173"/>
    <s v="大同"/>
    <x v="1"/>
    <s v="青岛肯德基有限公司济南分公司"/>
    <s v="曲阜"/>
    <x v="17"/>
    <x v="177"/>
    <x v="0"/>
  </r>
  <r>
    <x v="8"/>
    <n v="76201076"/>
    <s v="龙桥路LS"/>
    <x v="0"/>
    <s v="小羊"/>
    <s v="兖州"/>
    <x v="17"/>
    <x v="177"/>
    <x v="1"/>
  </r>
  <r>
    <x v="8"/>
    <n v="80025017"/>
    <s v="建设路PH"/>
    <x v="2"/>
    <s v="北京必胜客比萨饼有限公司山东省分公司"/>
    <s v="兖州"/>
    <x v="17"/>
    <x v="177"/>
    <x v="0"/>
  </r>
  <r>
    <x v="8"/>
    <n v="80091018"/>
    <s v="兖州贵和"/>
    <x v="1"/>
    <s v="青岛肯德基有限公司济南分公司"/>
    <s v="兖州"/>
    <x v="17"/>
    <x v="177"/>
    <x v="0"/>
  </r>
  <r>
    <x v="8"/>
    <n v="86009241"/>
    <s v="中御桥"/>
    <x v="1"/>
    <s v="青岛肯德基有限公司济南分公司"/>
    <s v="兖州"/>
    <x v="17"/>
    <x v="177"/>
    <x v="0"/>
  </r>
  <r>
    <x v="8"/>
    <n v="86009398"/>
    <s v="枣庄高铁"/>
    <x v="1"/>
    <s v="青岛肯德基有限公司济南分公司"/>
    <s v="枣庄"/>
    <x v="17"/>
    <x v="178"/>
    <x v="0"/>
  </r>
  <r>
    <x v="8"/>
    <n v="86009355"/>
    <s v="光明路"/>
    <x v="1"/>
    <s v="青岛肯德基有限公司济南分公司"/>
    <s v="枣庄"/>
    <x v="17"/>
    <x v="178"/>
    <x v="0"/>
  </r>
  <r>
    <x v="8"/>
    <n v="80091036"/>
    <s v="振兴中路"/>
    <x v="1"/>
    <s v="青岛肯德基有限公司济南分公司"/>
    <s v="枣庄"/>
    <x v="17"/>
    <x v="178"/>
    <x v="0"/>
  </r>
  <r>
    <x v="8"/>
    <n v="86009293"/>
    <s v="吉品街"/>
    <x v="1"/>
    <s v="青岛肯德基有限公司济南分公司"/>
    <s v="枣庄"/>
    <x v="17"/>
    <x v="178"/>
    <x v="1"/>
  </r>
  <r>
    <x v="8"/>
    <n v="11094933"/>
    <s v="沧口广场"/>
    <x v="1"/>
    <s v="青岛欣盈"/>
    <s v="青岛"/>
    <x v="17"/>
    <x v="165"/>
    <x v="0"/>
  </r>
  <r>
    <x v="8"/>
    <n v="11708277"/>
    <s v="百脑汇"/>
    <x v="1"/>
    <s v="青岛胶润"/>
    <s v="青岛"/>
    <x v="17"/>
    <x v="165"/>
    <x v="0"/>
  </r>
  <r>
    <x v="8"/>
    <n v="11819215"/>
    <s v="创意园餐厅"/>
    <x v="1"/>
    <s v="潍坊春乐"/>
    <s v="青岛"/>
    <x v="17"/>
    <x v="165"/>
    <x v="0"/>
  </r>
  <r>
    <x v="8"/>
    <n v="12040455"/>
    <s v="泉城二店"/>
    <x v="1"/>
    <s v="济南捷怡"/>
    <s v="济南"/>
    <x v="17"/>
    <x v="176"/>
    <x v="0"/>
  </r>
  <r>
    <x v="8"/>
    <n v="12054840"/>
    <s v="大观园店"/>
    <x v="1"/>
    <s v="济南九如居"/>
    <s v="济南"/>
    <x v="17"/>
    <x v="176"/>
    <x v="0"/>
  </r>
  <r>
    <x v="8"/>
    <n v="12460023"/>
    <s v="龙潭路"/>
    <x v="1"/>
    <s v="泰安弘基"/>
    <s v="泰安"/>
    <x v="17"/>
    <x v="172"/>
    <x v="0"/>
  </r>
  <r>
    <x v="8"/>
    <n v="12506519"/>
    <s v="恒安街"/>
    <x v="1"/>
    <s v="青岛海春德"/>
    <s v="昌乐"/>
    <x v="17"/>
    <x v="169"/>
    <x v="0"/>
  </r>
  <r>
    <x v="8"/>
    <n v="86009270"/>
    <s v="新城市广场店"/>
    <x v="1"/>
    <s v="青岛肯德基有限公司"/>
    <s v="青岛"/>
    <x v="17"/>
    <x v="165"/>
    <x v="0"/>
  </r>
  <r>
    <x v="8"/>
    <n v="80025074"/>
    <s v="济微路店"/>
    <x v="2"/>
    <s v="北京必胜客比萨饼有限公司山东省分公司"/>
    <s v="济南"/>
    <x v="17"/>
    <x v="176"/>
    <x v="0"/>
  </r>
  <r>
    <x v="8"/>
    <n v="80025077"/>
    <s v="罗峰路店"/>
    <x v="2"/>
    <s v="北京必胜客比萨饼有限公司山东省分公司"/>
    <s v="招远"/>
    <x v="17"/>
    <x v="166"/>
    <x v="0"/>
  </r>
  <r>
    <x v="8"/>
    <n v="80091071"/>
    <s v="济微路店"/>
    <x v="1"/>
    <s v="青岛肯德基有限公司济南分公司"/>
    <s v="济南"/>
    <x v="17"/>
    <x v="176"/>
    <x v="0"/>
  </r>
  <r>
    <x v="8"/>
    <n v="80025078"/>
    <s v="东营万达PH"/>
    <x v="2"/>
    <s v="北京必胜客比萨饼有限公司山东省分公司"/>
    <s v="东营"/>
    <x v="17"/>
    <x v="173"/>
    <x v="0"/>
  </r>
  <r>
    <x v="8"/>
    <n v="80025081"/>
    <s v="泰山大街PH"/>
    <x v="2"/>
    <s v="北京必胜客比萨饼有限公司山东省分公司"/>
    <s v="泰安"/>
    <x v="17"/>
    <x v="172"/>
    <x v="0"/>
  </r>
  <r>
    <x v="8"/>
    <n v="12578182"/>
    <s v="北一路"/>
    <x v="1"/>
    <s v="青岛柏斯奇"/>
    <s v="东营"/>
    <x v="17"/>
    <x v="173"/>
    <x v="0"/>
  </r>
  <r>
    <x v="8"/>
    <n v="12586606"/>
    <s v="泰山大街"/>
    <x v="1"/>
    <s v="泰安弘基"/>
    <s v="泰安"/>
    <x v="17"/>
    <x v="172"/>
    <x v="0"/>
  </r>
  <r>
    <x v="8"/>
    <n v="11666117"/>
    <s v="东平县店"/>
    <x v="0"/>
    <s v="小羊"/>
    <s v="泰安"/>
    <x v="17"/>
    <x v="172"/>
    <x v="1"/>
  </r>
  <r>
    <x v="8"/>
    <n v="11666121"/>
    <s v="繁荣西路店"/>
    <x v="0"/>
    <s v="小羊"/>
    <s v="潍坊"/>
    <x v="17"/>
    <x v="169"/>
    <x v="0"/>
  </r>
  <r>
    <x v="8"/>
    <n v="11666122"/>
    <s v="榕花路店"/>
    <x v="0"/>
    <s v="小羊"/>
    <s v="潍坊"/>
    <x v="17"/>
    <x v="169"/>
    <x v="0"/>
  </r>
  <r>
    <x v="8"/>
    <n v="11666126"/>
    <s v="开元路店"/>
    <x v="0"/>
    <s v="小羊"/>
    <s v="德州"/>
    <x v="17"/>
    <x v="181"/>
    <x v="1"/>
  </r>
  <r>
    <x v="8"/>
    <n v="11666127"/>
    <s v="民生东街店"/>
    <x v="0"/>
    <s v="小羊"/>
    <s v="潍坊"/>
    <x v="17"/>
    <x v="169"/>
    <x v="0"/>
  </r>
  <r>
    <x v="8"/>
    <n v="11666129"/>
    <s v="健康路店"/>
    <x v="0"/>
    <s v="小羊"/>
    <s v="淄博"/>
    <x v="17"/>
    <x v="175"/>
    <x v="1"/>
  </r>
  <r>
    <x v="8"/>
    <n v="11666130"/>
    <s v="奎聚路店"/>
    <x v="0"/>
    <s v="小羊"/>
    <s v="潍坊"/>
    <x v="17"/>
    <x v="169"/>
    <x v="1"/>
  </r>
  <r>
    <x v="8"/>
    <n v="11666131"/>
    <s v="花园北路店"/>
    <x v="0"/>
    <s v="小羊"/>
    <s v="莱芜"/>
    <x v="17"/>
    <x v="171"/>
    <x v="1"/>
  </r>
  <r>
    <x v="8"/>
    <n v="11666132"/>
    <s v="顺河南街店"/>
    <x v="0"/>
    <s v="小羊"/>
    <s v="聊城"/>
    <x v="17"/>
    <x v="180"/>
    <x v="0"/>
  </r>
  <r>
    <x v="8"/>
    <n v="11666133"/>
    <s v="天衢东路店"/>
    <x v="0"/>
    <s v="小羊"/>
    <s v="德州"/>
    <x v="17"/>
    <x v="181"/>
    <x v="0"/>
  </r>
  <r>
    <x v="8"/>
    <n v="11666134"/>
    <s v="柳园北路店"/>
    <x v="0"/>
    <s v="小羊"/>
    <s v="聊城"/>
    <x v="17"/>
    <x v="180"/>
    <x v="0"/>
  </r>
  <r>
    <x v="8"/>
    <n v="11666135"/>
    <s v="科苑路店"/>
    <x v="0"/>
    <s v="小羊"/>
    <s v="济宁"/>
    <x v="17"/>
    <x v="177"/>
    <x v="0"/>
  </r>
  <r>
    <x v="8"/>
    <n v="11666137"/>
    <s v="龙山路店"/>
    <x v="0"/>
    <s v="小羊"/>
    <s v="威海"/>
    <x v="17"/>
    <x v="170"/>
    <x v="1"/>
  </r>
  <r>
    <x v="8"/>
    <n v="11666138"/>
    <s v="历山路店"/>
    <x v="0"/>
    <s v="小羊"/>
    <s v="济南"/>
    <x v="17"/>
    <x v="176"/>
    <x v="0"/>
  </r>
  <r>
    <x v="8"/>
    <n v="11666283"/>
    <s v="德州东风路"/>
    <x v="0"/>
    <s v="小羊"/>
    <s v="德州"/>
    <x v="17"/>
    <x v="181"/>
    <x v="0"/>
  </r>
  <r>
    <x v="8"/>
    <n v="11666124"/>
    <s v="善国南路"/>
    <x v="0"/>
    <s v="小羊"/>
    <s v="枣庄"/>
    <x v="17"/>
    <x v="178"/>
    <x v="1"/>
  </r>
  <r>
    <x v="8"/>
    <n v="80025069"/>
    <s v="般阳路店PH"/>
    <x v="2"/>
    <s v="北京必胜客比萨饼有限公司山东省分公司"/>
    <s v="淄博"/>
    <x v="17"/>
    <x v="175"/>
    <x v="0"/>
  </r>
  <r>
    <x v="8"/>
    <n v="80025080"/>
    <s v="领秀店PH"/>
    <x v="2"/>
    <s v="北京必胜客比萨饼有限公司山东省分公司"/>
    <s v="济南"/>
    <x v="17"/>
    <x v="176"/>
    <x v="0"/>
  </r>
  <r>
    <x v="8"/>
    <n v="80025708"/>
    <s v="英雄山路"/>
    <x v="3"/>
    <s v="北京必胜客比萨饼有限公司山东省分公司"/>
    <s v="济南"/>
    <x v="17"/>
    <x v="176"/>
    <x v="0"/>
  </r>
  <r>
    <x v="8"/>
    <n v="12620370"/>
    <s v="商业街餐厅"/>
    <x v="1"/>
    <s v="济源钰意"/>
    <s v="乳山"/>
    <x v="17"/>
    <x v="170"/>
    <x v="0"/>
  </r>
  <r>
    <x v="8"/>
    <n v="11666324"/>
    <s v="青州衡王府路"/>
    <x v="0"/>
    <s v="小羊"/>
    <s v="潍坊"/>
    <x v="17"/>
    <x v="169"/>
    <x v="0"/>
  </r>
  <r>
    <x v="8"/>
    <n v="80091070"/>
    <s v="崇明岛路店"/>
    <x v="1"/>
    <s v="青岛肯德基有限公司"/>
    <s v="黄岛"/>
    <x v="17"/>
    <x v="165"/>
    <x v="0"/>
  </r>
  <r>
    <x v="8"/>
    <n v="80025088"/>
    <s v="德州万达店PH"/>
    <x v="2"/>
    <s v="北京必胜客比萨饼有限公司山东省分公司"/>
    <s v="德州"/>
    <x v="17"/>
    <x v="181"/>
    <x v="0"/>
  </r>
  <r>
    <x v="8"/>
    <n v="12644860"/>
    <s v="周村银座店"/>
    <x v="1"/>
    <s v="淄博瑞驰"/>
    <s v="周村"/>
    <x v="17"/>
    <x v="175"/>
    <x v="0"/>
  </r>
  <r>
    <x v="8"/>
    <n v="11666347"/>
    <s v="兖州龙桥路店"/>
    <x v="0"/>
    <s v="关店"/>
    <s v="兖州"/>
    <x v="17"/>
    <x v="177"/>
    <x v="0"/>
  </r>
  <r>
    <x v="8"/>
    <n v="80091069"/>
    <s v="东兴店"/>
    <x v="1"/>
    <s v="青岛肯德基有限公司济南分公司"/>
    <s v="临沂"/>
    <x v="17"/>
    <x v="168"/>
    <x v="0"/>
  </r>
  <r>
    <x v="8"/>
    <n v="80091076"/>
    <s v="环城西路店"/>
    <x v="1"/>
    <s v="青岛肯德基有限公司济南分公司"/>
    <s v="济宁"/>
    <x v="17"/>
    <x v="177"/>
    <x v="0"/>
  </r>
  <r>
    <x v="8"/>
    <n v="80025084"/>
    <s v="缤纷五洲店"/>
    <x v="2"/>
    <s v="北京必胜客比萨饼有限公司山东省分公司"/>
    <s v="济南"/>
    <x v="17"/>
    <x v="176"/>
    <x v="0"/>
  </r>
  <r>
    <x v="8"/>
    <n v="80025090"/>
    <s v="上海街"/>
    <x v="2"/>
    <s v="北京必胜客比萨饼有限公司山东省分公司"/>
    <s v="临沂"/>
    <x v="17"/>
    <x v="168"/>
    <x v="0"/>
  </r>
  <r>
    <x v="8"/>
    <n v="80025094"/>
    <s v="新都心店PH"/>
    <x v="2"/>
    <s v="北京必胜客比萨饼有限公司青岛分公司"/>
    <s v="青岛"/>
    <x v="17"/>
    <x v="165"/>
    <x v="0"/>
  </r>
  <r>
    <x v="8"/>
    <n v="80025099"/>
    <s v="小村庄悦荟店"/>
    <x v="2"/>
    <s v="北京必胜客比萨饼有限公司青岛分公司"/>
    <s v="青岛"/>
    <x v="17"/>
    <x v="165"/>
    <x v="0"/>
  </r>
  <r>
    <x v="8"/>
    <n v="80025079"/>
    <s v="阳光餐厅"/>
    <x v="2"/>
    <s v="北京必胜客比萨饼有限公司青岛分公司"/>
    <s v="青岛"/>
    <x v="17"/>
    <x v="165"/>
    <x v="0"/>
  </r>
  <r>
    <x v="8"/>
    <n v="12648323"/>
    <s v="南湖"/>
    <x v="1"/>
    <s v="曹县恒隆"/>
    <s v="曹县"/>
    <x v="17"/>
    <x v="179"/>
    <x v="0"/>
  </r>
  <r>
    <x v="8"/>
    <n v="12687258"/>
    <s v="华联店"/>
    <x v="1"/>
    <s v="烟台济国"/>
    <s v="烟台"/>
    <x v="17"/>
    <x v="166"/>
    <x v="0"/>
  </r>
  <r>
    <x v="8"/>
    <n v="12648576"/>
    <s v="金牛店"/>
    <x v="1"/>
    <s v="济南鸿丰"/>
    <s v="济南"/>
    <x v="17"/>
    <x v="176"/>
    <x v="0"/>
  </r>
  <r>
    <x v="8"/>
    <n v="12662050"/>
    <s v="双月餐厅"/>
    <x v="1"/>
    <s v="临沂泰盛祥"/>
    <s v="临沂"/>
    <x v="17"/>
    <x v="168"/>
    <x v="0"/>
  </r>
  <r>
    <x v="8"/>
    <n v="86009980"/>
    <s v="小村庄外卖点店"/>
    <x v="1"/>
    <s v="青岛肯德基有限公司"/>
    <s v="青岛"/>
    <x v="17"/>
    <x v="165"/>
    <x v="0"/>
  </r>
  <r>
    <x v="8"/>
    <n v="80025064"/>
    <s v="迎春大街PH"/>
    <x v="2"/>
    <s v="北京必胜客比萨饼有限公司山东省分公司"/>
    <s v="烟台"/>
    <x v="17"/>
    <x v="166"/>
    <x v="0"/>
  </r>
  <r>
    <x v="8"/>
    <n v="80025712"/>
    <s v="正阳路店"/>
    <x v="3"/>
    <s v="北京必胜客比萨饼有限公司青岛分公司"/>
    <s v="青岛"/>
    <x v="17"/>
    <x v="165"/>
    <x v="0"/>
  </r>
  <r>
    <x v="8"/>
    <n v="12648461"/>
    <s v="商城二店"/>
    <x v="1"/>
    <s v="淄博久隆"/>
    <s v="烟台"/>
    <x v="17"/>
    <x v="166"/>
    <x v="0"/>
  </r>
  <r>
    <x v="8"/>
    <n v="80091078"/>
    <s v="东海中路店"/>
    <x v="1"/>
    <s v="青岛肯德基有限公司"/>
    <s v="青岛"/>
    <x v="17"/>
    <x v="165"/>
    <x v="0"/>
  </r>
  <r>
    <x v="8"/>
    <n v="80025096"/>
    <s v="汇泉路"/>
    <x v="2"/>
    <s v="北京必胜客比萨饼有限公司山东省分公司"/>
    <s v="章丘"/>
    <x v="17"/>
    <x v="176"/>
    <x v="0"/>
  </r>
  <r>
    <x v="8"/>
    <n v="80091065"/>
    <s v="香江二店"/>
    <x v="1"/>
    <s v="青岛肯德基有限公司"/>
    <s v="黄岛"/>
    <x v="17"/>
    <x v="165"/>
    <x v="0"/>
  </r>
  <r>
    <x v="8"/>
    <n v="80025092"/>
    <s v="香江路"/>
    <x v="2"/>
    <s v="北京必胜客比萨饼有限公司青岛分公司"/>
    <s v="黄岛"/>
    <x v="17"/>
    <x v="165"/>
    <x v="0"/>
  </r>
  <r>
    <x v="8"/>
    <n v="80091074"/>
    <s v="金狮广场店"/>
    <x v="1"/>
    <s v="青岛肯德基有限公司"/>
    <s v="青岛"/>
    <x v="17"/>
    <x v="165"/>
    <x v="0"/>
  </r>
  <r>
    <x v="8"/>
    <n v="80025091"/>
    <s v="金狮广场店"/>
    <x v="2"/>
    <s v="北京必胜客比萨饼有限公司青岛分公司"/>
    <s v="青岛"/>
    <x v="17"/>
    <x v="165"/>
    <x v="0"/>
  </r>
  <r>
    <x v="8"/>
    <n v="80025102"/>
    <s v="威高广场店"/>
    <x v="2"/>
    <s v="北京必胜客比萨饼有限公司山东省分公司"/>
    <s v="威海"/>
    <x v="17"/>
    <x v="170"/>
    <x v="0"/>
  </r>
  <r>
    <x v="8"/>
    <n v="80025105"/>
    <s v="清泉路店PH"/>
    <x v="2"/>
    <s v="北京必胜客比萨饼有限公司山东省分公司"/>
    <s v="烟台"/>
    <x v="17"/>
    <x v="166"/>
    <x v="0"/>
  </r>
  <r>
    <x v="8"/>
    <n v="80025713"/>
    <s v="哈尔滨路店"/>
    <x v="3"/>
    <s v="北京必胜客比萨饼有限公司青岛分公司"/>
    <s v="青岛"/>
    <x v="17"/>
    <x v="165"/>
    <x v="0"/>
  </r>
  <r>
    <x v="8"/>
    <n v="80091073"/>
    <s v="省博店"/>
    <x v="1"/>
    <s v="青岛肯德基有限公司济南分公司"/>
    <s v="济南"/>
    <x v="17"/>
    <x v="176"/>
    <x v="0"/>
  </r>
  <r>
    <x v="8"/>
    <n v="80091079"/>
    <s v="高新万达店"/>
    <x v="1"/>
    <s v="青岛肯德基有限公司济南分公司"/>
    <s v="济南"/>
    <x v="17"/>
    <x v="176"/>
    <x v="0"/>
  </r>
  <r>
    <x v="8"/>
    <n v="80091039"/>
    <s v="榆山路"/>
    <x v="1"/>
    <s v="青岛肯德基有限公司济南分公司"/>
    <s v="济南"/>
    <x v="17"/>
    <x v="176"/>
    <x v="0"/>
  </r>
  <r>
    <x v="8"/>
    <n v="80091081"/>
    <s v="新都心凯德店"/>
    <x v="1"/>
    <s v="青岛肯德基有限公司"/>
    <s v="青岛"/>
    <x v="17"/>
    <x v="165"/>
    <x v="0"/>
  </r>
  <r>
    <x v="8"/>
    <n v="80025104"/>
    <s v="高新万达店PH"/>
    <x v="2"/>
    <s v="北京必胜客比萨饼有限公司山东省分公司"/>
    <s v="济南"/>
    <x v="17"/>
    <x v="176"/>
    <x v="0"/>
  </r>
  <r>
    <x v="8"/>
    <n v="80025107"/>
    <s v="新都心凯德店"/>
    <x v="2"/>
    <s v="北京必胜客比萨饼有限公司青岛分公司"/>
    <s v="青岛"/>
    <x v="17"/>
    <x v="165"/>
    <x v="0"/>
  </r>
  <r>
    <x v="8"/>
    <n v="80025103"/>
    <s v="孙武路"/>
    <x v="2"/>
    <s v="北京必胜客比萨饼有限公司山东省分公司"/>
    <s v="东营"/>
    <x v="17"/>
    <x v="173"/>
    <x v="0"/>
  </r>
  <r>
    <x v="8"/>
    <n v="12794738"/>
    <s v="李沧万达餐厅"/>
    <x v="1"/>
    <s v="青岛锦利德餐饮管理有限公司"/>
    <s v="青岛"/>
    <x v="17"/>
    <x v="165"/>
    <x v="0"/>
  </r>
  <r>
    <x v="8"/>
    <n v="12794769"/>
    <s v="西山路店"/>
    <x v="1"/>
    <s v="莱芜宏源"/>
    <s v="泰安"/>
    <x v="17"/>
    <x v="172"/>
    <x v="0"/>
  </r>
  <r>
    <x v="8"/>
    <n v="12821773"/>
    <s v="新八一餐厅"/>
    <x v="1"/>
    <s v="济南九如居"/>
    <s v="济南"/>
    <x v="17"/>
    <x v="176"/>
    <x v="0"/>
  </r>
  <r>
    <x v="8"/>
    <n v="80091075"/>
    <s v="星颐店"/>
    <x v="1"/>
    <s v="青岛肯德基有限公司济南分公司"/>
    <s v="烟台"/>
    <x v="17"/>
    <x v="166"/>
    <x v="0"/>
  </r>
  <r>
    <x v="8"/>
    <n v="80025108"/>
    <s v="日照万象汇ph"/>
    <x v="2"/>
    <s v="北京必胜客比萨饼有限公司山东省分公司"/>
    <s v="日照"/>
    <x v="17"/>
    <x v="167"/>
    <x v="0"/>
  </r>
  <r>
    <x v="8"/>
    <n v="12836755"/>
    <s v="常华"/>
    <x v="1"/>
    <s v="临沂天冉"/>
    <s v="临沭"/>
    <x v="17"/>
    <x v="168"/>
    <x v="0"/>
  </r>
  <r>
    <x v="8"/>
    <n v="80091083"/>
    <s v="日照万象汇kfc"/>
    <x v="1"/>
    <s v="青岛肯德基有限公司济南分公司"/>
    <s v="日照"/>
    <x v="17"/>
    <x v="167"/>
    <x v="0"/>
  </r>
  <r>
    <x v="8"/>
    <n v="12844768"/>
    <s v="富春江"/>
    <x v="1"/>
    <s v="寿光春亚"/>
    <s v="青岛"/>
    <x v="17"/>
    <x v="165"/>
    <x v="0"/>
  </r>
  <r>
    <x v="8"/>
    <n v="12836746"/>
    <s v="浚河路餐厅"/>
    <x v="1"/>
    <s v="临沂天冉"/>
    <s v="临沂"/>
    <x v="17"/>
    <x v="168"/>
    <x v="0"/>
  </r>
  <r>
    <x v="8"/>
    <n v="80025095"/>
    <s v="星颐店"/>
    <x v="2"/>
    <s v="北京必胜客比萨饼有限公司山东省分公司"/>
    <s v="烟台"/>
    <x v="17"/>
    <x v="166"/>
    <x v="0"/>
  </r>
  <r>
    <x v="8"/>
    <n v="80091080"/>
    <s v="德州东站"/>
    <x v="1"/>
    <s v="青岛肯德基有限公司济南分公司"/>
    <s v="德州"/>
    <x v="17"/>
    <x v="181"/>
    <x v="0"/>
  </r>
  <r>
    <x v="8"/>
    <n v="80091084"/>
    <s v="聊城大润发店"/>
    <x v="1"/>
    <s v="青岛肯德基有限公司济南分公司"/>
    <s v="聊城"/>
    <x v="17"/>
    <x v="180"/>
    <x v="0"/>
  </r>
  <r>
    <x v="8"/>
    <n v="80091086"/>
    <s v="巨野新天地店KFC"/>
    <x v="1"/>
    <s v="青岛肯德基有限公司济南分公司"/>
    <s v="菏泽"/>
    <x v="17"/>
    <x v="179"/>
    <x v="0"/>
  </r>
  <r>
    <x v="8"/>
    <n v="80025716"/>
    <s v="中润店"/>
    <x v="3"/>
    <s v="北京必胜客比萨饼有限公司山东省分公司"/>
    <s v="济南"/>
    <x v="17"/>
    <x v="176"/>
    <x v="0"/>
  </r>
  <r>
    <x v="8"/>
    <n v="12866690"/>
    <s v="蒙山大道"/>
    <x v="1"/>
    <s v="临沂泰盛祥"/>
    <s v="临沂"/>
    <x v="17"/>
    <x v="168"/>
    <x v="0"/>
  </r>
  <r>
    <x v="8"/>
    <n v="12866695"/>
    <s v="万家乐店"/>
    <x v="1"/>
    <s v="临沂天冉"/>
    <s v="济宁"/>
    <x v="17"/>
    <x v="177"/>
    <x v="0"/>
  </r>
  <r>
    <x v="8"/>
    <n v="12856185"/>
    <s v="玉函路"/>
    <x v="1"/>
    <s v="济南捷怡"/>
    <s v="济南"/>
    <x v="17"/>
    <x v="176"/>
    <x v="0"/>
  </r>
  <r>
    <x v="8"/>
    <n v="80091087"/>
    <s v="滨州万达店KFC"/>
    <x v="1"/>
    <s v="青岛肯德基有限公司济南分公司"/>
    <s v="滨州"/>
    <x v="17"/>
    <x v="174"/>
    <x v="0"/>
  </r>
  <r>
    <x v="8"/>
    <n v="80091088"/>
    <s v="衡山路万达店"/>
    <x v="1"/>
    <s v="青岛肯德基有限公司济南分公司"/>
    <s v="烟台"/>
    <x v="17"/>
    <x v="166"/>
    <x v="0"/>
  </r>
  <r>
    <x v="9"/>
    <n v="86003003"/>
    <s v="武宁"/>
    <x v="1"/>
    <s v="上海肯德基有限公司"/>
    <s v="上海"/>
    <x v="18"/>
    <x v="183"/>
    <x v="1"/>
  </r>
  <r>
    <x v="9"/>
    <n v="86003008"/>
    <s v="浦南"/>
    <x v="1"/>
    <s v="上海肯德基有限公司"/>
    <s v="上海"/>
    <x v="18"/>
    <x v="183"/>
    <x v="0"/>
  </r>
  <r>
    <x v="9"/>
    <n v="86003015"/>
    <s v="恒丰"/>
    <x v="1"/>
    <s v="上海肯德基有限公司"/>
    <s v="上海"/>
    <x v="18"/>
    <x v="183"/>
    <x v="0"/>
  </r>
  <r>
    <x v="9"/>
    <n v="86003016"/>
    <s v="沪东"/>
    <x v="1"/>
    <s v="上海肯德基有限公司"/>
    <s v="上海"/>
    <x v="18"/>
    <x v="183"/>
    <x v="0"/>
  </r>
  <r>
    <x v="9"/>
    <n v="86003017"/>
    <s v="永隆"/>
    <x v="1"/>
    <s v="上海肯德基有限公司"/>
    <s v="上海"/>
    <x v="18"/>
    <x v="183"/>
    <x v="0"/>
  </r>
  <r>
    <x v="9"/>
    <n v="86003018"/>
    <s v="控江"/>
    <x v="1"/>
    <s v="上海肯德基有限公司"/>
    <s v="上海"/>
    <x v="18"/>
    <x v="183"/>
    <x v="0"/>
  </r>
  <r>
    <x v="9"/>
    <n v="86003020"/>
    <s v="松江"/>
    <x v="1"/>
    <s v="上海肯德基有限公司"/>
    <s v="上海"/>
    <x v="18"/>
    <x v="183"/>
    <x v="0"/>
  </r>
  <r>
    <x v="9"/>
    <n v="86003021"/>
    <s v="豫园"/>
    <x v="1"/>
    <s v="上海肯德基有限公司"/>
    <s v="上海"/>
    <x v="18"/>
    <x v="183"/>
    <x v="0"/>
  </r>
  <r>
    <x v="9"/>
    <n v="86003022"/>
    <s v="永安"/>
    <x v="1"/>
    <s v="上海肯德基有限公司"/>
    <s v="上海"/>
    <x v="18"/>
    <x v="183"/>
    <x v="0"/>
  </r>
  <r>
    <x v="9"/>
    <n v="86003025"/>
    <s v="南洋"/>
    <x v="1"/>
    <s v="上海肯德基有限公司"/>
    <s v="上海"/>
    <x v="18"/>
    <x v="183"/>
    <x v="0"/>
  </r>
  <r>
    <x v="9"/>
    <n v="86003027"/>
    <s v="中华"/>
    <x v="1"/>
    <s v="上海肯德基有限公司"/>
    <s v="上海"/>
    <x v="18"/>
    <x v="183"/>
    <x v="0"/>
  </r>
  <r>
    <x v="9"/>
    <n v="86003029"/>
    <s v="曹杨"/>
    <x v="1"/>
    <s v="上海肯德基有限公司"/>
    <s v="上海"/>
    <x v="18"/>
    <x v="183"/>
    <x v="0"/>
  </r>
  <r>
    <x v="9"/>
    <n v="86003030"/>
    <s v="中亚"/>
    <x v="1"/>
    <s v="上海肯德基有限公司"/>
    <s v="上海"/>
    <x v="18"/>
    <x v="183"/>
    <x v="1"/>
  </r>
  <r>
    <x v="9"/>
    <n v="86003035"/>
    <s v="宝山"/>
    <x v="1"/>
    <s v="上海肯德基有限公司"/>
    <s v="上海"/>
    <x v="18"/>
    <x v="183"/>
    <x v="0"/>
  </r>
  <r>
    <x v="9"/>
    <n v="86003037"/>
    <s v="汇金"/>
    <x v="1"/>
    <s v="上海肯德基有限公司"/>
    <s v="上海"/>
    <x v="18"/>
    <x v="183"/>
    <x v="0"/>
  </r>
  <r>
    <x v="9"/>
    <n v="86003038"/>
    <s v="朋普"/>
    <x v="1"/>
    <s v="上海肯德基有限公司"/>
    <s v="上海"/>
    <x v="18"/>
    <x v="183"/>
    <x v="0"/>
  </r>
  <r>
    <x v="9"/>
    <n v="86003039"/>
    <s v="田林"/>
    <x v="1"/>
    <s v="上海肯德基有限公司"/>
    <s v="上海"/>
    <x v="18"/>
    <x v="183"/>
    <x v="0"/>
  </r>
  <r>
    <x v="9"/>
    <n v="86003040"/>
    <s v="长寿"/>
    <x v="1"/>
    <s v="上海肯德基有限公司"/>
    <s v="上海"/>
    <x v="18"/>
    <x v="183"/>
    <x v="0"/>
  </r>
  <r>
    <x v="9"/>
    <n v="86003041"/>
    <s v="闵行"/>
    <x v="1"/>
    <s v="上海肯德基有限公司"/>
    <s v="上海"/>
    <x v="18"/>
    <x v="183"/>
    <x v="0"/>
  </r>
  <r>
    <x v="9"/>
    <n v="86003043"/>
    <s v="曼克顿"/>
    <x v="1"/>
    <s v="上海肯德基有限公司"/>
    <s v="上海"/>
    <x v="18"/>
    <x v="183"/>
    <x v="0"/>
  </r>
  <r>
    <x v="9"/>
    <n v="86003045"/>
    <s v="海光"/>
    <x v="1"/>
    <s v="上海肯德基有限公司"/>
    <s v="上海"/>
    <x v="18"/>
    <x v="183"/>
    <x v="0"/>
  </r>
  <r>
    <x v="9"/>
    <n v="86003048"/>
    <s v="嘉定"/>
    <x v="1"/>
    <s v="上海肯德基有限公司"/>
    <s v="上海"/>
    <x v="18"/>
    <x v="183"/>
    <x v="0"/>
  </r>
  <r>
    <x v="9"/>
    <n v="86003050"/>
    <s v="浦三"/>
    <x v="1"/>
    <s v="上海肯德基有限公司"/>
    <s v="上海"/>
    <x v="18"/>
    <x v="183"/>
    <x v="0"/>
  </r>
  <r>
    <x v="9"/>
    <n v="86003053"/>
    <s v="仙霞"/>
    <x v="1"/>
    <s v="上海肯德基有限公司"/>
    <s v="上海"/>
    <x v="18"/>
    <x v="183"/>
    <x v="0"/>
  </r>
  <r>
    <x v="9"/>
    <n v="86003055"/>
    <s v="乐购"/>
    <x v="1"/>
    <s v="上海肯德基有限公司"/>
    <s v="上海"/>
    <x v="18"/>
    <x v="183"/>
    <x v="0"/>
  </r>
  <r>
    <x v="9"/>
    <n v="86003056"/>
    <s v="大润发"/>
    <x v="1"/>
    <s v="上海肯德基有限公司"/>
    <s v="上海"/>
    <x v="18"/>
    <x v="183"/>
    <x v="0"/>
  </r>
  <r>
    <x v="9"/>
    <n v="86003060"/>
    <s v="青浦"/>
    <x v="1"/>
    <s v="上海肯德基有限公司"/>
    <s v="上海"/>
    <x v="18"/>
    <x v="183"/>
    <x v="0"/>
  </r>
  <r>
    <x v="9"/>
    <n v="86003061"/>
    <s v="中原"/>
    <x v="1"/>
    <s v="上海肯德基有限公司"/>
    <s v="上海"/>
    <x v="18"/>
    <x v="183"/>
    <x v="0"/>
  </r>
  <r>
    <x v="9"/>
    <n v="86003062"/>
    <s v="金杨"/>
    <x v="1"/>
    <s v="上海肯德基有限公司"/>
    <s v="上海"/>
    <x v="18"/>
    <x v="183"/>
    <x v="0"/>
  </r>
  <r>
    <x v="9"/>
    <n v="86003064"/>
    <s v="打浦桥"/>
    <x v="1"/>
    <s v="上海肯德基有限公司"/>
    <s v="上海"/>
    <x v="18"/>
    <x v="183"/>
    <x v="0"/>
  </r>
  <r>
    <x v="9"/>
    <n v="86003065"/>
    <s v="共康"/>
    <x v="1"/>
    <s v="上海肯德基有限公司"/>
    <s v="上海"/>
    <x v="18"/>
    <x v="183"/>
    <x v="1"/>
  </r>
  <r>
    <x v="9"/>
    <n v="86003066"/>
    <s v="大华"/>
    <x v="1"/>
    <s v="上海肯德基有限公司"/>
    <s v="上海"/>
    <x v="18"/>
    <x v="183"/>
    <x v="0"/>
  </r>
  <r>
    <x v="9"/>
    <n v="86003069"/>
    <s v="长风"/>
    <x v="1"/>
    <s v="上海肯德基有限公司"/>
    <s v="上海"/>
    <x v="18"/>
    <x v="183"/>
    <x v="0"/>
  </r>
  <r>
    <x v="9"/>
    <n v="86003071"/>
    <s v="共和"/>
    <x v="1"/>
    <s v="上海肯德基有限公司"/>
    <s v="上海"/>
    <x v="18"/>
    <x v="183"/>
    <x v="0"/>
  </r>
  <r>
    <x v="9"/>
    <n v="86003072"/>
    <s v="铜川店"/>
    <x v="1"/>
    <s v="上海肯德基有限公司"/>
    <s v="上海"/>
    <x v="18"/>
    <x v="183"/>
    <x v="0"/>
  </r>
  <r>
    <x v="9"/>
    <n v="86003073"/>
    <s v="莲花"/>
    <x v="1"/>
    <s v="上海肯德基有限公司"/>
    <s v="上海"/>
    <x v="18"/>
    <x v="183"/>
    <x v="0"/>
  </r>
  <r>
    <x v="9"/>
    <n v="86003074"/>
    <s v="川沙"/>
    <x v="1"/>
    <s v="上海肯德基有限公司"/>
    <s v="上海"/>
    <x v="18"/>
    <x v="183"/>
    <x v="0"/>
  </r>
  <r>
    <x v="9"/>
    <n v="86003075"/>
    <s v="崇明"/>
    <x v="1"/>
    <s v="上海肯德基有限公司"/>
    <s v="上海"/>
    <x v="18"/>
    <x v="183"/>
    <x v="0"/>
  </r>
  <r>
    <x v="9"/>
    <n v="86003077"/>
    <s v="体育场"/>
    <x v="1"/>
    <s v="上海肯德基有限公司"/>
    <s v="上海"/>
    <x v="18"/>
    <x v="183"/>
    <x v="0"/>
  </r>
  <r>
    <x v="9"/>
    <n v="86003078"/>
    <s v="福州"/>
    <x v="1"/>
    <s v="上海肯德基有限公司"/>
    <s v="上海"/>
    <x v="18"/>
    <x v="183"/>
    <x v="0"/>
  </r>
  <r>
    <x v="9"/>
    <n v="86003080"/>
    <s v="桃浦"/>
    <x v="1"/>
    <s v="上海肯德基有限公司"/>
    <s v="上海"/>
    <x v="18"/>
    <x v="183"/>
    <x v="0"/>
  </r>
  <r>
    <x v="9"/>
    <n v="86003081"/>
    <s v="延吉"/>
    <x v="1"/>
    <s v="上海肯德基有限公司"/>
    <s v="上海"/>
    <x v="18"/>
    <x v="183"/>
    <x v="0"/>
  </r>
  <r>
    <x v="9"/>
    <n v="86003082"/>
    <s v="莘庄"/>
    <x v="1"/>
    <s v="上海肯德基有限公司"/>
    <s v="上海"/>
    <x v="18"/>
    <x v="183"/>
    <x v="0"/>
  </r>
  <r>
    <x v="9"/>
    <n v="86003083"/>
    <s v="吴淞"/>
    <x v="1"/>
    <s v="上海肯德基有限公司"/>
    <s v="上海"/>
    <x v="18"/>
    <x v="183"/>
    <x v="0"/>
  </r>
  <r>
    <x v="9"/>
    <n v="86003085"/>
    <s v="朱泾"/>
    <x v="1"/>
    <s v="上海肯德基有限公司"/>
    <s v="上海"/>
    <x v="18"/>
    <x v="183"/>
    <x v="0"/>
  </r>
  <r>
    <x v="9"/>
    <n v="86003088"/>
    <s v="安亭"/>
    <x v="1"/>
    <s v="上海肯德基有限公司"/>
    <s v="上海"/>
    <x v="18"/>
    <x v="183"/>
    <x v="0"/>
  </r>
  <r>
    <x v="9"/>
    <n v="86003089"/>
    <s v="银城"/>
    <x v="1"/>
    <s v="上海肯德基有限公司"/>
    <s v="上海"/>
    <x v="18"/>
    <x v="183"/>
    <x v="1"/>
  </r>
  <r>
    <x v="9"/>
    <n v="86003090"/>
    <s v="四平"/>
    <x v="1"/>
    <s v="上海肯德基有限公司"/>
    <s v="上海"/>
    <x v="18"/>
    <x v="183"/>
    <x v="0"/>
  </r>
  <r>
    <x v="9"/>
    <n v="86003092"/>
    <s v="由由"/>
    <x v="1"/>
    <s v="上海肯德基有限公司"/>
    <s v="上海"/>
    <x v="18"/>
    <x v="183"/>
    <x v="0"/>
  </r>
  <r>
    <x v="9"/>
    <n v="86003093"/>
    <s v="丰庄"/>
    <x v="1"/>
    <s v="上海肯德基有限公司"/>
    <s v="上海"/>
    <x v="18"/>
    <x v="183"/>
    <x v="0"/>
  </r>
  <r>
    <x v="9"/>
    <n v="86003095"/>
    <s v="七莘"/>
    <x v="1"/>
    <s v="上海肯德基有限公司"/>
    <s v="上海"/>
    <x v="18"/>
    <x v="183"/>
    <x v="0"/>
  </r>
  <r>
    <x v="9"/>
    <n v="86003096"/>
    <s v="罗山"/>
    <x v="1"/>
    <s v="上海肯德基有限公司"/>
    <s v="上海"/>
    <x v="18"/>
    <x v="183"/>
    <x v="0"/>
  </r>
  <r>
    <x v="9"/>
    <n v="86003100"/>
    <s v="磁悬浮"/>
    <x v="1"/>
    <s v="上海肯德基有限公司"/>
    <s v="上海"/>
    <x v="18"/>
    <x v="183"/>
    <x v="0"/>
  </r>
  <r>
    <x v="9"/>
    <n v="86003101"/>
    <s v=" 高桥"/>
    <x v="1"/>
    <s v="上海肯德基有限公司"/>
    <s v="上海"/>
    <x v="18"/>
    <x v="183"/>
    <x v="0"/>
  </r>
  <r>
    <x v="9"/>
    <n v="86003102"/>
    <s v="城中"/>
    <x v="1"/>
    <s v="上海肯德基有限公司"/>
    <s v="上海"/>
    <x v="18"/>
    <x v="183"/>
    <x v="0"/>
  </r>
  <r>
    <x v="9"/>
    <n v="86003107"/>
    <s v="嫩江"/>
    <x v="1"/>
    <s v="上海肯德基有限公司"/>
    <s v="上海"/>
    <x v="18"/>
    <x v="183"/>
    <x v="0"/>
  </r>
  <r>
    <x v="9"/>
    <n v="86003109"/>
    <s v="乳山"/>
    <x v="1"/>
    <s v="上海肯德基有限公司"/>
    <s v="上海"/>
    <x v="18"/>
    <x v="183"/>
    <x v="0"/>
  </r>
  <r>
    <x v="9"/>
    <n v="86003111"/>
    <s v="南桥"/>
    <x v="1"/>
    <s v="上海肯德基有限公司"/>
    <s v="上海"/>
    <x v="18"/>
    <x v="183"/>
    <x v="0"/>
  </r>
  <r>
    <x v="9"/>
    <n v="86003112"/>
    <s v="东川"/>
    <x v="1"/>
    <s v="上海肯德基有限公司"/>
    <s v="上海"/>
    <x v="18"/>
    <x v="183"/>
    <x v="0"/>
  </r>
  <r>
    <x v="9"/>
    <n v="86003114"/>
    <s v="五莲"/>
    <x v="1"/>
    <s v="上海肯德基有限公司"/>
    <s v="上海"/>
    <x v="18"/>
    <x v="183"/>
    <x v="0"/>
  </r>
  <r>
    <x v="9"/>
    <n v="86003116"/>
    <s v="荣乐"/>
    <x v="1"/>
    <s v="上海肯德基有限公司"/>
    <s v="上海"/>
    <x v="18"/>
    <x v="183"/>
    <x v="0"/>
  </r>
  <r>
    <x v="9"/>
    <n v="86003117"/>
    <s v="盈港"/>
    <x v="1"/>
    <s v="上海肯德基有限公司"/>
    <s v="上海"/>
    <x v="18"/>
    <x v="183"/>
    <x v="0"/>
  </r>
  <r>
    <x v="9"/>
    <n v="86003118"/>
    <s v="甘泉店"/>
    <x v="1"/>
    <s v="上海肯德基有限公司"/>
    <s v="上海"/>
    <x v="18"/>
    <x v="183"/>
    <x v="0"/>
  </r>
  <r>
    <x v="9"/>
    <n v="86003119"/>
    <s v="金高店"/>
    <x v="1"/>
    <s v="上海肯德基有限公司"/>
    <s v="上海"/>
    <x v="18"/>
    <x v="183"/>
    <x v="0"/>
  </r>
  <r>
    <x v="9"/>
    <n v="86003120"/>
    <s v="月浦店"/>
    <x v="1"/>
    <s v="上海肯德基有限公司"/>
    <s v="上海"/>
    <x v="18"/>
    <x v="183"/>
    <x v="0"/>
  </r>
  <r>
    <x v="9"/>
    <n v="86003121"/>
    <s v="和平"/>
    <x v="1"/>
    <s v="上海肯德基有限公司"/>
    <s v="上海"/>
    <x v="18"/>
    <x v="183"/>
    <x v="0"/>
  </r>
  <r>
    <x v="9"/>
    <n v="86003124"/>
    <s v="赤峰"/>
    <x v="1"/>
    <s v="上海肯德基有限公司"/>
    <s v="上海"/>
    <x v="18"/>
    <x v="183"/>
    <x v="0"/>
  </r>
  <r>
    <x v="9"/>
    <n v="86003125"/>
    <s v="大宁"/>
    <x v="1"/>
    <s v="上海肯德基有限公司"/>
    <s v="上海"/>
    <x v="18"/>
    <x v="183"/>
    <x v="0"/>
  </r>
  <r>
    <x v="9"/>
    <n v="86003126"/>
    <s v="万里"/>
    <x v="1"/>
    <s v="上海肯德基有限公司"/>
    <s v="上海"/>
    <x v="18"/>
    <x v="183"/>
    <x v="0"/>
  </r>
  <r>
    <x v="9"/>
    <n v="86003127"/>
    <s v="通园店"/>
    <x v="1"/>
    <s v="上海肯德基有限公司"/>
    <s v="上海"/>
    <x v="18"/>
    <x v="183"/>
    <x v="0"/>
  </r>
  <r>
    <x v="9"/>
    <n v="86003128"/>
    <s v="博乐"/>
    <x v="1"/>
    <s v="上海肯德基有限公司"/>
    <s v="上海"/>
    <x v="18"/>
    <x v="183"/>
    <x v="0"/>
  </r>
  <r>
    <x v="9"/>
    <n v="86003130"/>
    <s v="北门"/>
    <x v="1"/>
    <s v="上海肯德基有限公司"/>
    <s v="上海"/>
    <x v="18"/>
    <x v="183"/>
    <x v="0"/>
  </r>
  <r>
    <x v="9"/>
    <n v="86003131"/>
    <s v="龙城店"/>
    <x v="1"/>
    <s v="上海肯德基有限公司"/>
    <s v="上海"/>
    <x v="18"/>
    <x v="183"/>
    <x v="0"/>
  </r>
  <r>
    <x v="9"/>
    <n v="86003132"/>
    <s v="虎城"/>
    <x v="1"/>
    <s v="上海肯德基有限公司"/>
    <s v="上海"/>
    <x v="18"/>
    <x v="183"/>
    <x v="0"/>
  </r>
  <r>
    <x v="9"/>
    <n v="86003134"/>
    <s v="康沈"/>
    <x v="1"/>
    <s v="上海肯德基有限公司"/>
    <s v="上海"/>
    <x v="18"/>
    <x v="183"/>
    <x v="0"/>
  </r>
  <r>
    <x v="9"/>
    <n v="86003136"/>
    <s v="长临"/>
    <x v="1"/>
    <s v="上海肯德基有限公司"/>
    <s v="上海"/>
    <x v="18"/>
    <x v="183"/>
    <x v="0"/>
  </r>
  <r>
    <x v="9"/>
    <n v="86003138"/>
    <s v="临汾"/>
    <x v="1"/>
    <s v="上海肯德基有限公司"/>
    <s v="上海"/>
    <x v="18"/>
    <x v="183"/>
    <x v="1"/>
  </r>
  <r>
    <x v="9"/>
    <n v="86003139"/>
    <s v="哈密"/>
    <x v="1"/>
    <s v="上海肯德基有限公司"/>
    <s v="上海"/>
    <x v="18"/>
    <x v="183"/>
    <x v="0"/>
  </r>
  <r>
    <x v="9"/>
    <n v="86003140"/>
    <s v="瑞虹"/>
    <x v="1"/>
    <s v="上海肯德基有限公司"/>
    <s v="上海"/>
    <x v="18"/>
    <x v="183"/>
    <x v="0"/>
  </r>
  <r>
    <x v="9"/>
    <n v="86003141"/>
    <s v="南翔"/>
    <x v="1"/>
    <s v="上海肯德基有限公司"/>
    <s v="上海"/>
    <x v="18"/>
    <x v="183"/>
    <x v="0"/>
  </r>
  <r>
    <x v="9"/>
    <n v="86003143"/>
    <s v="博文"/>
    <x v="1"/>
    <s v="上海肯德基有限公司"/>
    <s v="上海"/>
    <x v="18"/>
    <x v="183"/>
    <x v="0"/>
  </r>
  <r>
    <x v="9"/>
    <n v="86003144"/>
    <s v="牡丹江"/>
    <x v="1"/>
    <s v="上海肯德基有限公司"/>
    <s v="上海"/>
    <x v="18"/>
    <x v="183"/>
    <x v="0"/>
  </r>
  <r>
    <x v="9"/>
    <n v="86003145"/>
    <s v="周家嘴"/>
    <x v="1"/>
    <s v="上海肯德基有限公司"/>
    <s v="上海"/>
    <x v="18"/>
    <x v="183"/>
    <x v="0"/>
  </r>
  <r>
    <x v="9"/>
    <n v="86003146"/>
    <s v="通州"/>
    <x v="1"/>
    <s v="上海肯德基有限公司"/>
    <s v="上海"/>
    <x v="18"/>
    <x v="183"/>
    <x v="0"/>
  </r>
  <r>
    <x v="9"/>
    <n v="86003148"/>
    <s v="罗香"/>
    <x v="1"/>
    <s v="上海肯德基有限公司"/>
    <s v="上海"/>
    <x v="18"/>
    <x v="183"/>
    <x v="1"/>
  </r>
  <r>
    <x v="9"/>
    <n v="86003149"/>
    <s v="漕东"/>
    <x v="1"/>
    <s v="上海肯德基有限公司"/>
    <s v="上海"/>
    <x v="18"/>
    <x v="183"/>
    <x v="0"/>
  </r>
  <r>
    <x v="9"/>
    <n v="86003150"/>
    <s v="长征"/>
    <x v="1"/>
    <s v="上海肯德基有限公司"/>
    <s v="上海"/>
    <x v="18"/>
    <x v="183"/>
    <x v="0"/>
  </r>
  <r>
    <x v="9"/>
    <n v="86003151"/>
    <s v="春申"/>
    <x v="1"/>
    <s v="上海肯德基有限公司"/>
    <s v="上海"/>
    <x v="18"/>
    <x v="183"/>
    <x v="0"/>
  </r>
  <r>
    <x v="9"/>
    <n v="86003152"/>
    <s v="金汇"/>
    <x v="1"/>
    <s v="上海肯德基有限公司"/>
    <s v="上海"/>
    <x v="18"/>
    <x v="183"/>
    <x v="0"/>
  </r>
  <r>
    <x v="9"/>
    <n v="86003154"/>
    <s v="莘建"/>
    <x v="1"/>
    <s v="上海肯德基有限公司"/>
    <s v="上海"/>
    <x v="18"/>
    <x v="183"/>
    <x v="0"/>
  </r>
  <r>
    <x v="9"/>
    <n v="86003155"/>
    <s v="腾飞"/>
    <x v="1"/>
    <s v="上海肯德基有限公司"/>
    <s v="上海"/>
    <x v="18"/>
    <x v="183"/>
    <x v="1"/>
  </r>
  <r>
    <x v="9"/>
    <n v="86003157"/>
    <s v="张江"/>
    <x v="1"/>
    <s v="上海肯德基有限公司"/>
    <s v="上海"/>
    <x v="18"/>
    <x v="183"/>
    <x v="0"/>
  </r>
  <r>
    <x v="9"/>
    <n v="86003158"/>
    <s v="国顺"/>
    <x v="1"/>
    <s v="上海肯德基有限公司"/>
    <s v="上海"/>
    <x v="18"/>
    <x v="183"/>
    <x v="0"/>
  </r>
  <r>
    <x v="9"/>
    <n v="86003159"/>
    <s v="龙茗"/>
    <x v="1"/>
    <s v="上海肯德基有限公司"/>
    <s v="上海"/>
    <x v="18"/>
    <x v="183"/>
    <x v="0"/>
  </r>
  <r>
    <x v="9"/>
    <n v="86003161"/>
    <s v="江桥"/>
    <x v="1"/>
    <s v="上海肯德基有限公司"/>
    <s v="上海"/>
    <x v="18"/>
    <x v="183"/>
    <x v="1"/>
  </r>
  <r>
    <x v="9"/>
    <n v="86003163"/>
    <s v="康桥"/>
    <x v="1"/>
    <s v="上海肯德基有限公司"/>
    <s v="上海"/>
    <x v="18"/>
    <x v="183"/>
    <x v="0"/>
  </r>
  <r>
    <x v="9"/>
    <n v="86003164"/>
    <s v="聚丰"/>
    <x v="1"/>
    <s v="上海肯德基有限公司"/>
    <s v="上海"/>
    <x v="18"/>
    <x v="183"/>
    <x v="0"/>
  </r>
  <r>
    <x v="9"/>
    <n v="86003165"/>
    <s v="延长"/>
    <x v="1"/>
    <s v="上海肯德基有限公司"/>
    <s v="上海"/>
    <x v="18"/>
    <x v="183"/>
    <x v="0"/>
  </r>
  <r>
    <x v="9"/>
    <n v="86003167"/>
    <s v="逸仙"/>
    <x v="1"/>
    <s v="上海肯德基有限公司"/>
    <s v="上海"/>
    <x v="18"/>
    <x v="183"/>
    <x v="0"/>
  </r>
  <r>
    <x v="9"/>
    <n v="86003168"/>
    <s v="苗圃"/>
    <x v="1"/>
    <s v="上海肯德基有限公司"/>
    <s v="上海"/>
    <x v="18"/>
    <x v="183"/>
    <x v="0"/>
  </r>
  <r>
    <x v="9"/>
    <n v="86003169"/>
    <s v="南奉"/>
    <x v="1"/>
    <s v="上海肯德基有限公司"/>
    <s v="上海"/>
    <x v="18"/>
    <x v="183"/>
    <x v="0"/>
  </r>
  <r>
    <x v="9"/>
    <n v="86003170"/>
    <s v="保德"/>
    <x v="1"/>
    <s v="上海肯德基有限公司"/>
    <s v="上海"/>
    <x v="18"/>
    <x v="183"/>
    <x v="0"/>
  </r>
  <r>
    <x v="9"/>
    <n v="86003171"/>
    <s v="新源"/>
    <x v="1"/>
    <s v="上海肯德基有限公司"/>
    <s v="上海"/>
    <x v="18"/>
    <x v="183"/>
    <x v="0"/>
  </r>
  <r>
    <x v="9"/>
    <n v="86003172"/>
    <s v="联洋"/>
    <x v="1"/>
    <s v="上海肯德基有限公司"/>
    <s v="上海"/>
    <x v="18"/>
    <x v="183"/>
    <x v="0"/>
  </r>
  <r>
    <x v="9"/>
    <n v="86003173"/>
    <s v="虬江"/>
    <x v="1"/>
    <s v="上海肯德基有限公司"/>
    <s v="上海"/>
    <x v="18"/>
    <x v="183"/>
    <x v="0"/>
  </r>
  <r>
    <x v="9"/>
    <n v="86003174"/>
    <s v="凌兆"/>
    <x v="1"/>
    <s v="上海肯德基有限公司"/>
    <s v="上海"/>
    <x v="18"/>
    <x v="183"/>
    <x v="0"/>
  </r>
  <r>
    <x v="9"/>
    <n v="86003175"/>
    <s v="淞南"/>
    <x v="1"/>
    <s v="上海肯德基有限公司"/>
    <s v="上海"/>
    <x v="18"/>
    <x v="183"/>
    <x v="0"/>
  </r>
  <r>
    <x v="9"/>
    <n v="86003176"/>
    <s v="丁香"/>
    <x v="1"/>
    <s v="上海肯德基有限公司"/>
    <s v="上海"/>
    <x v="18"/>
    <x v="183"/>
    <x v="0"/>
  </r>
  <r>
    <x v="9"/>
    <n v="86003177"/>
    <s v="吴泾"/>
    <x v="1"/>
    <s v="上海肯德基有限公司"/>
    <s v="上海"/>
    <x v="18"/>
    <x v="183"/>
    <x v="0"/>
  </r>
  <r>
    <x v="9"/>
    <n v="86003179"/>
    <s v="怀德"/>
    <x v="1"/>
    <s v="上海肯德基有限公司"/>
    <s v="上海"/>
    <x v="18"/>
    <x v="183"/>
    <x v="0"/>
  </r>
  <r>
    <x v="9"/>
    <n v="86003180"/>
    <s v="汇川"/>
    <x v="1"/>
    <s v="上海肯德基有限公司"/>
    <s v="上海"/>
    <x v="18"/>
    <x v="183"/>
    <x v="0"/>
  </r>
  <r>
    <x v="9"/>
    <n v="86003181"/>
    <s v="石化"/>
    <x v="1"/>
    <s v="上海肯德基有限公司"/>
    <s v="上海"/>
    <x v="18"/>
    <x v="183"/>
    <x v="0"/>
  </r>
  <r>
    <x v="9"/>
    <n v="86003182"/>
    <s v="徐泾店"/>
    <x v="1"/>
    <s v="上海肯德基有限公司"/>
    <s v="上海"/>
    <x v="18"/>
    <x v="183"/>
    <x v="0"/>
  </r>
  <r>
    <x v="9"/>
    <n v="86003183"/>
    <s v="沪太"/>
    <x v="1"/>
    <s v="上海肯德基有限公司"/>
    <s v="上海"/>
    <x v="18"/>
    <x v="183"/>
    <x v="0"/>
  </r>
  <r>
    <x v="9"/>
    <n v="86003186"/>
    <s v="莘松"/>
    <x v="1"/>
    <s v="上海肯德基有限公司"/>
    <s v="上海"/>
    <x v="18"/>
    <x v="183"/>
    <x v="0"/>
  </r>
  <r>
    <x v="9"/>
    <n v="86003187"/>
    <s v="九亭"/>
    <x v="1"/>
    <s v="上海肯德基有限公司"/>
    <s v="上海"/>
    <x v="18"/>
    <x v="183"/>
    <x v="0"/>
  </r>
  <r>
    <x v="9"/>
    <n v="86003189"/>
    <s v="龙之梦"/>
    <x v="1"/>
    <s v="上海肯德基有限公司"/>
    <s v="上海"/>
    <x v="18"/>
    <x v="183"/>
    <x v="0"/>
  </r>
  <r>
    <x v="9"/>
    <n v="86003190"/>
    <s v="合川"/>
    <x v="1"/>
    <s v="上海肯德基有限公司"/>
    <s v="上海"/>
    <x v="18"/>
    <x v="183"/>
    <x v="0"/>
  </r>
  <r>
    <x v="9"/>
    <n v="86003192"/>
    <s v="蕴川"/>
    <x v="1"/>
    <s v="上海肯德基有限公司"/>
    <s v="上海"/>
    <x v="18"/>
    <x v="183"/>
    <x v="0"/>
  </r>
  <r>
    <x v="9"/>
    <n v="86003193"/>
    <s v="松江新城"/>
    <x v="1"/>
    <s v="上海肯德基有限公司"/>
    <s v="上海"/>
    <x v="18"/>
    <x v="183"/>
    <x v="0"/>
  </r>
  <r>
    <x v="9"/>
    <n v="86003194"/>
    <s v="天潼"/>
    <x v="1"/>
    <s v="上海肯德基有限公司"/>
    <s v="上海"/>
    <x v="18"/>
    <x v="183"/>
    <x v="0"/>
  </r>
  <r>
    <x v="9"/>
    <n v="86003195"/>
    <s v="汽车城"/>
    <x v="1"/>
    <s v="上海肯德基有限公司"/>
    <s v="上海"/>
    <x v="18"/>
    <x v="183"/>
    <x v="0"/>
  </r>
  <r>
    <x v="9"/>
    <n v="86003196"/>
    <s v="八一"/>
    <x v="1"/>
    <s v="上海肯德基有限公司"/>
    <s v="上海"/>
    <x v="18"/>
    <x v="183"/>
    <x v="0"/>
  </r>
  <r>
    <x v="9"/>
    <n v="86003197"/>
    <s v="洛川"/>
    <x v="1"/>
    <s v="上海肯德基有限公司"/>
    <s v="上海"/>
    <x v="18"/>
    <x v="183"/>
    <x v="0"/>
  </r>
  <r>
    <x v="9"/>
    <n v="86003200"/>
    <s v="御桥店"/>
    <x v="1"/>
    <s v="上海肯德基有限公司"/>
    <s v="上海"/>
    <x v="18"/>
    <x v="183"/>
    <x v="0"/>
  </r>
  <r>
    <x v="9"/>
    <n v="86003201"/>
    <s v="人民"/>
    <x v="1"/>
    <s v="上海肯德基有限公司"/>
    <s v="上海"/>
    <x v="18"/>
    <x v="183"/>
    <x v="0"/>
  </r>
  <r>
    <x v="9"/>
    <n v="86003202"/>
    <s v="共和新"/>
    <x v="1"/>
    <s v="上海肯德基有限公司"/>
    <s v="上海"/>
    <x v="18"/>
    <x v="183"/>
    <x v="1"/>
  </r>
  <r>
    <x v="9"/>
    <n v="86003203"/>
    <s v="龙柏"/>
    <x v="1"/>
    <s v="上海肯德基有限公司"/>
    <s v="上海"/>
    <x v="18"/>
    <x v="183"/>
    <x v="0"/>
  </r>
  <r>
    <x v="9"/>
    <n v="86003204"/>
    <s v="港澳"/>
    <x v="1"/>
    <s v="上海肯德基有限公司"/>
    <s v="上海"/>
    <x v="18"/>
    <x v="183"/>
    <x v="0"/>
  </r>
  <r>
    <x v="9"/>
    <n v="86003205"/>
    <s v="万达"/>
    <x v="1"/>
    <s v="上海肯德基有限公司"/>
    <s v="上海"/>
    <x v="18"/>
    <x v="183"/>
    <x v="0"/>
  </r>
  <r>
    <x v="9"/>
    <n v="86003206"/>
    <s v="新里程"/>
    <x v="1"/>
    <s v="上海肯德基有限公司"/>
    <s v="上海"/>
    <x v="18"/>
    <x v="183"/>
    <x v="0"/>
  </r>
  <r>
    <x v="9"/>
    <n v="86003207"/>
    <s v="环城"/>
    <x v="1"/>
    <s v="上海肯德基有限公司"/>
    <s v="上海"/>
    <x v="18"/>
    <x v="183"/>
    <x v="0"/>
  </r>
  <r>
    <x v="9"/>
    <n v="86003208"/>
    <s v="中环"/>
    <x v="1"/>
    <s v="上海肯德基有限公司"/>
    <s v="上海"/>
    <x v="18"/>
    <x v="183"/>
    <x v="0"/>
  </r>
  <r>
    <x v="9"/>
    <n v="86003209"/>
    <s v="玉田"/>
    <x v="1"/>
    <s v="上海肯德基有限公司"/>
    <s v="上海"/>
    <x v="18"/>
    <x v="183"/>
    <x v="0"/>
  </r>
  <r>
    <x v="9"/>
    <n v="86003210"/>
    <s v="迪美"/>
    <x v="1"/>
    <s v="上海肯德基有限公司"/>
    <s v="上海"/>
    <x v="18"/>
    <x v="183"/>
    <x v="1"/>
  </r>
  <r>
    <x v="9"/>
    <n v="86003211"/>
    <s v="淞沪"/>
    <x v="1"/>
    <s v="上海肯德基有限公司"/>
    <s v="上海"/>
    <x v="18"/>
    <x v="183"/>
    <x v="0"/>
  </r>
  <r>
    <x v="9"/>
    <n v="86003213"/>
    <s v="阳光小区"/>
    <x v="1"/>
    <s v="上海肯德基有限公司"/>
    <s v="上海"/>
    <x v="18"/>
    <x v="183"/>
    <x v="0"/>
  </r>
  <r>
    <x v="9"/>
    <n v="86003214"/>
    <s v="嘉松"/>
    <x v="1"/>
    <s v="上海肯德基有限公司"/>
    <s v="上海"/>
    <x v="18"/>
    <x v="183"/>
    <x v="0"/>
  </r>
  <r>
    <x v="9"/>
    <n v="86003215"/>
    <s v="鼎城店"/>
    <x v="1"/>
    <s v="上海肯德基有限公司"/>
    <s v="上海"/>
    <x v="18"/>
    <x v="183"/>
    <x v="0"/>
  </r>
  <r>
    <x v="9"/>
    <n v="86003216"/>
    <s v="大学城"/>
    <x v="1"/>
    <s v="上海肯德基有限公司"/>
    <s v="上海"/>
    <x v="18"/>
    <x v="183"/>
    <x v="0"/>
  </r>
  <r>
    <x v="9"/>
    <n v="86003217"/>
    <s v="罗秀"/>
    <x v="1"/>
    <s v="上海肯德基有限公司"/>
    <s v="上海"/>
    <x v="18"/>
    <x v="183"/>
    <x v="0"/>
  </r>
  <r>
    <x v="9"/>
    <n v="86003219"/>
    <s v="凯旋店"/>
    <x v="1"/>
    <s v="上海肯德基有限公司"/>
    <s v="上海"/>
    <x v="18"/>
    <x v="183"/>
    <x v="0"/>
  </r>
  <r>
    <x v="9"/>
    <n v="86003220"/>
    <s v="清河"/>
    <x v="1"/>
    <s v="上海肯德基有限公司"/>
    <s v="上海"/>
    <x v="18"/>
    <x v="183"/>
    <x v="0"/>
  </r>
  <r>
    <x v="9"/>
    <n v="86003221"/>
    <s v="长海"/>
    <x v="1"/>
    <s v="上海肯德基有限公司"/>
    <s v="上海"/>
    <x v="18"/>
    <x v="183"/>
    <x v="0"/>
  </r>
  <r>
    <x v="9"/>
    <n v="86003222"/>
    <s v="洲海"/>
    <x v="1"/>
    <s v="上海肯德基有限公司"/>
    <s v="上海"/>
    <x v="18"/>
    <x v="183"/>
    <x v="1"/>
  </r>
  <r>
    <x v="9"/>
    <n v="86003223"/>
    <s v="虹梅地铁"/>
    <x v="1"/>
    <s v="上海肯德基有限公司"/>
    <s v="上海"/>
    <x v="18"/>
    <x v="183"/>
    <x v="0"/>
  </r>
  <r>
    <x v="9"/>
    <n v="86003224"/>
    <s v="新客站"/>
    <x v="1"/>
    <s v="上海肯德基有限公司"/>
    <s v="上海"/>
    <x v="18"/>
    <x v="183"/>
    <x v="0"/>
  </r>
  <r>
    <x v="9"/>
    <n v="86003225"/>
    <s v="季景"/>
    <x v="1"/>
    <s v="上海肯德基有限公司"/>
    <s v="上海"/>
    <x v="18"/>
    <x v="183"/>
    <x v="0"/>
  </r>
  <r>
    <x v="9"/>
    <n v="86003227"/>
    <s v="虹凯"/>
    <x v="1"/>
    <s v="上海肯德基有限公司"/>
    <s v="上海"/>
    <x v="18"/>
    <x v="183"/>
    <x v="0"/>
  </r>
  <r>
    <x v="9"/>
    <n v="86003228"/>
    <s v="新北新泾"/>
    <x v="1"/>
    <s v="上海肯德基有限公司"/>
    <s v="上海"/>
    <x v="18"/>
    <x v="183"/>
    <x v="0"/>
  </r>
  <r>
    <x v="9"/>
    <n v="86003229"/>
    <s v="宝翔"/>
    <x v="1"/>
    <s v="上海肯德基有限公司"/>
    <s v="上海"/>
    <x v="18"/>
    <x v="183"/>
    <x v="0"/>
  </r>
  <r>
    <x v="9"/>
    <n v="86003230"/>
    <s v="源泉店"/>
    <x v="1"/>
    <s v="上海肯德基有限公司"/>
    <s v="上海"/>
    <x v="18"/>
    <x v="183"/>
    <x v="0"/>
  </r>
  <r>
    <x v="9"/>
    <n v="86003231"/>
    <s v="肇周"/>
    <x v="1"/>
    <s v="上海肯德基有限公司"/>
    <s v="上海"/>
    <x v="18"/>
    <x v="183"/>
    <x v="0"/>
  </r>
  <r>
    <x v="9"/>
    <n v="86003232"/>
    <s v="汇宝餐厅"/>
    <x v="1"/>
    <s v="上海肯德基有限公司"/>
    <s v="上海"/>
    <x v="18"/>
    <x v="183"/>
    <x v="0"/>
  </r>
  <r>
    <x v="9"/>
    <n v="86003234"/>
    <s v="宝宸"/>
    <x v="1"/>
    <s v="上海肯德基有限公司"/>
    <s v="上海"/>
    <x v="18"/>
    <x v="183"/>
    <x v="0"/>
  </r>
  <r>
    <x v="9"/>
    <n v="86003235"/>
    <s v="颛桥"/>
    <x v="1"/>
    <s v="上海肯德基有限公司"/>
    <s v="上海"/>
    <x v="18"/>
    <x v="183"/>
    <x v="0"/>
  </r>
  <r>
    <x v="9"/>
    <n v="86003236"/>
    <s v="新八佰伴"/>
    <x v="1"/>
    <s v="上海肯德基有限公司"/>
    <s v="上海"/>
    <x v="18"/>
    <x v="183"/>
    <x v="0"/>
  </r>
  <r>
    <x v="9"/>
    <n v="86003237"/>
    <s v="东江湾"/>
    <x v="1"/>
    <s v="上海肯德基有限公司"/>
    <s v="上海"/>
    <x v="18"/>
    <x v="183"/>
    <x v="0"/>
  </r>
  <r>
    <x v="9"/>
    <n v="86003238"/>
    <s v="金浦"/>
    <x v="1"/>
    <s v="上海肯德基有限公司"/>
    <s v="上海"/>
    <x v="18"/>
    <x v="183"/>
    <x v="0"/>
  </r>
  <r>
    <x v="9"/>
    <n v="86003239"/>
    <s v="金沙江"/>
    <x v="1"/>
    <s v="上海肯德基有限公司"/>
    <s v="上海"/>
    <x v="18"/>
    <x v="183"/>
    <x v="0"/>
  </r>
  <r>
    <x v="9"/>
    <n v="86003240"/>
    <s v="成山"/>
    <x v="1"/>
    <s v="上海肯德基有限公司"/>
    <s v="上海"/>
    <x v="18"/>
    <x v="183"/>
    <x v="0"/>
  </r>
  <r>
    <x v="9"/>
    <n v="86003241"/>
    <s v="贵都餐厅"/>
    <x v="1"/>
    <s v="上海肯德基有限公司"/>
    <s v="上海"/>
    <x v="18"/>
    <x v="183"/>
    <x v="0"/>
  </r>
  <r>
    <x v="9"/>
    <n v="86003242"/>
    <s v="安信餐厅"/>
    <x v="1"/>
    <s v="上海肯德基有限公司"/>
    <s v="上海"/>
    <x v="18"/>
    <x v="183"/>
    <x v="0"/>
  </r>
  <r>
    <x v="9"/>
    <n v="86003243"/>
    <s v="凉城联华"/>
    <x v="1"/>
    <s v="上海肯德基有限公司"/>
    <s v="上海"/>
    <x v="18"/>
    <x v="183"/>
    <x v="0"/>
  </r>
  <r>
    <x v="9"/>
    <n v="86003244"/>
    <s v="丽园"/>
    <x v="1"/>
    <s v="上海肯德基有限公司"/>
    <s v="上海"/>
    <x v="18"/>
    <x v="183"/>
    <x v="0"/>
  </r>
  <r>
    <x v="9"/>
    <n v="86003245"/>
    <s v="钦州"/>
    <x v="1"/>
    <s v="上海肯德基有限公司"/>
    <s v="上海"/>
    <x v="18"/>
    <x v="183"/>
    <x v="0"/>
  </r>
  <r>
    <x v="9"/>
    <n v="86003246"/>
    <s v="联富肯德基"/>
    <x v="1"/>
    <s v="上海肯德基有限公司"/>
    <s v="上海"/>
    <x v="18"/>
    <x v="183"/>
    <x v="0"/>
  </r>
  <r>
    <x v="9"/>
    <n v="86003250"/>
    <s v="巨峰店"/>
    <x v="1"/>
    <s v="上海肯德基有限公司"/>
    <s v="上海"/>
    <x v="18"/>
    <x v="183"/>
    <x v="0"/>
  </r>
  <r>
    <x v="9"/>
    <n v="86003251"/>
    <s v="华徐店"/>
    <x v="1"/>
    <s v="上海肯德基有限公司"/>
    <s v="上海"/>
    <x v="18"/>
    <x v="183"/>
    <x v="0"/>
  </r>
  <r>
    <x v="9"/>
    <n v="86003252"/>
    <s v="新桥"/>
    <x v="1"/>
    <s v="上海肯德基有限公司"/>
    <s v="上海"/>
    <x v="18"/>
    <x v="183"/>
    <x v="0"/>
  </r>
  <r>
    <x v="9"/>
    <n v="86003253"/>
    <s v="泓鑫"/>
    <x v="1"/>
    <s v="上海肯德基有限公司"/>
    <s v="上海"/>
    <x v="18"/>
    <x v="183"/>
    <x v="0"/>
  </r>
  <r>
    <x v="9"/>
    <n v="86003254"/>
    <s v="武定"/>
    <x v="1"/>
    <s v="上海肯德基有限公司"/>
    <s v="上海"/>
    <x v="18"/>
    <x v="183"/>
    <x v="0"/>
  </r>
  <r>
    <x v="9"/>
    <n v="86003255"/>
    <s v="天宝"/>
    <x v="1"/>
    <s v="上海肯德基有限公司"/>
    <s v="上海"/>
    <x v="18"/>
    <x v="183"/>
    <x v="0"/>
  </r>
  <r>
    <x v="9"/>
    <n v="86003256"/>
    <s v="金湘"/>
    <x v="1"/>
    <s v="上海肯德基有限公司"/>
    <s v="上海"/>
    <x v="18"/>
    <x v="183"/>
    <x v="0"/>
  </r>
  <r>
    <x v="9"/>
    <n v="86003257"/>
    <s v="益丰"/>
    <x v="1"/>
    <s v="上海肯德基有限公司"/>
    <s v="上海"/>
    <x v="18"/>
    <x v="183"/>
    <x v="0"/>
  </r>
  <r>
    <x v="9"/>
    <n v="86003259"/>
    <s v="豫安阁"/>
    <x v="1"/>
    <s v="上海肯德基有限公司"/>
    <s v="上海"/>
    <x v="18"/>
    <x v="183"/>
    <x v="0"/>
  </r>
  <r>
    <x v="9"/>
    <n v="86003260"/>
    <s v="茂名"/>
    <x v="1"/>
    <s v="上海肯德基有限公司"/>
    <s v="上海"/>
    <x v="18"/>
    <x v="183"/>
    <x v="0"/>
  </r>
  <r>
    <x v="9"/>
    <n v="86003261"/>
    <s v="翔川"/>
    <x v="1"/>
    <s v="上海肯德基有限公司"/>
    <s v="上海"/>
    <x v="18"/>
    <x v="183"/>
    <x v="0"/>
  </r>
  <r>
    <x v="9"/>
    <n v="86003262"/>
    <s v="动力南广场"/>
    <x v="1"/>
    <s v="上海肯德基有限公司"/>
    <s v="上海"/>
    <x v="18"/>
    <x v="183"/>
    <x v="0"/>
  </r>
  <r>
    <x v="9"/>
    <n v="86003263"/>
    <s v="江苏"/>
    <x v="1"/>
    <s v="上海肯德基有限公司"/>
    <s v="上海"/>
    <x v="18"/>
    <x v="183"/>
    <x v="0"/>
  </r>
  <r>
    <x v="9"/>
    <n v="86003264"/>
    <s v="威宁"/>
    <x v="1"/>
    <s v="上海肯德基有限公司"/>
    <s v="上海"/>
    <x v="18"/>
    <x v="183"/>
    <x v="0"/>
  </r>
  <r>
    <x v="9"/>
    <n v="86003265"/>
    <s v="思贤"/>
    <x v="1"/>
    <s v="上海肯德基有限公司"/>
    <s v="上海"/>
    <x v="18"/>
    <x v="183"/>
    <x v="0"/>
  </r>
  <r>
    <x v="9"/>
    <n v="86003266"/>
    <s v="惠乐"/>
    <x v="1"/>
    <s v="上海肯德基有限公司"/>
    <s v="上海"/>
    <x v="18"/>
    <x v="183"/>
    <x v="0"/>
  </r>
  <r>
    <x v="9"/>
    <n v="86003267"/>
    <s v="柳州"/>
    <x v="1"/>
    <s v="上海肯德基有限公司"/>
    <s v="上海"/>
    <x v="18"/>
    <x v="183"/>
    <x v="0"/>
  </r>
  <r>
    <x v="9"/>
    <n v="86003268"/>
    <s v="真北"/>
    <x v="1"/>
    <s v="上海肯德基有限公司"/>
    <s v="上海"/>
    <x v="18"/>
    <x v="183"/>
    <x v="0"/>
  </r>
  <r>
    <x v="9"/>
    <n v="86003269"/>
    <s v="马陆弘基"/>
    <x v="1"/>
    <s v="上海肯德基有限公司"/>
    <s v="上海"/>
    <x v="18"/>
    <x v="183"/>
    <x v="0"/>
  </r>
  <r>
    <x v="9"/>
    <n v="86003270"/>
    <s v="南方商城"/>
    <x v="1"/>
    <s v="上海肯德基有限公司"/>
    <s v="上海"/>
    <x v="18"/>
    <x v="183"/>
    <x v="1"/>
  </r>
  <r>
    <x v="9"/>
    <n v="86003271"/>
    <s v="银霄"/>
    <x v="1"/>
    <s v="上海肯德基有限公司"/>
    <s v="上海"/>
    <x v="18"/>
    <x v="183"/>
    <x v="0"/>
  </r>
  <r>
    <x v="9"/>
    <n v="86003272"/>
    <s v="吴中"/>
    <x v="1"/>
    <s v="上海肯德基有限公司"/>
    <s v="上海"/>
    <x v="18"/>
    <x v="183"/>
    <x v="0"/>
  </r>
  <r>
    <x v="9"/>
    <n v="86003273"/>
    <s v="阳光港"/>
    <x v="1"/>
    <s v="上海肯德基有限公司"/>
    <s v="上海"/>
    <x v="18"/>
    <x v="183"/>
    <x v="0"/>
  </r>
  <r>
    <x v="9"/>
    <n v="86003274"/>
    <s v="新福海"/>
    <x v="1"/>
    <s v="上海肯德基有限公司"/>
    <s v="上海"/>
    <x v="18"/>
    <x v="183"/>
    <x v="0"/>
  </r>
  <r>
    <x v="9"/>
    <n v="86003276"/>
    <s v="年家浜"/>
    <x v="1"/>
    <s v="上海肯德基有限公司"/>
    <s v="上海"/>
    <x v="18"/>
    <x v="183"/>
    <x v="0"/>
  </r>
  <r>
    <x v="9"/>
    <n v="86003277"/>
    <s v="三阳"/>
    <x v="1"/>
    <s v="上海肯德基有限公司"/>
    <s v="上海"/>
    <x v="18"/>
    <x v="183"/>
    <x v="0"/>
  </r>
  <r>
    <x v="9"/>
    <n v="86003278"/>
    <s v="长岛餐厅"/>
    <x v="1"/>
    <s v="上海肯德基有限公司"/>
    <s v="上海"/>
    <x v="18"/>
    <x v="183"/>
    <x v="0"/>
  </r>
  <r>
    <x v="9"/>
    <n v="86003279"/>
    <s v="金桥"/>
    <x v="1"/>
    <s v="上海肯德基有限公司"/>
    <s v="上海"/>
    <x v="18"/>
    <x v="183"/>
    <x v="0"/>
  </r>
  <r>
    <x v="9"/>
    <n v="86003280"/>
    <s v="保乐"/>
    <x v="1"/>
    <s v="上海肯德基有限公司"/>
    <s v="上海"/>
    <x v="18"/>
    <x v="183"/>
    <x v="0"/>
  </r>
  <r>
    <x v="9"/>
    <n v="86003281"/>
    <s v="新港汇餐厅"/>
    <x v="1"/>
    <s v="上海肯德基有限公司"/>
    <s v="上海"/>
    <x v="18"/>
    <x v="183"/>
    <x v="0"/>
  </r>
  <r>
    <x v="9"/>
    <n v="86003282"/>
    <s v="名都"/>
    <x v="1"/>
    <s v="上海肯德基有限公司"/>
    <s v="上海"/>
    <x v="18"/>
    <x v="183"/>
    <x v="0"/>
  </r>
  <r>
    <x v="9"/>
    <n v="86003283"/>
    <s v="香港广场"/>
    <x v="1"/>
    <s v="上海肯德基有限公司"/>
    <s v="上海"/>
    <x v="18"/>
    <x v="183"/>
    <x v="0"/>
  </r>
  <r>
    <x v="9"/>
    <n v="86003284"/>
    <s v="柳州2"/>
    <x v="1"/>
    <s v="上海肯德基有限公司"/>
    <s v="上海"/>
    <x v="18"/>
    <x v="183"/>
    <x v="0"/>
  </r>
  <r>
    <x v="9"/>
    <n v="86003285"/>
    <s v="高青"/>
    <x v="1"/>
    <s v="上海肯德基有限公司"/>
    <s v="上海"/>
    <x v="18"/>
    <x v="183"/>
    <x v="0"/>
  </r>
  <r>
    <x v="9"/>
    <n v="86003286"/>
    <s v="谷阳"/>
    <x v="1"/>
    <s v="上海肯德基有限公司"/>
    <s v="上海"/>
    <x v="18"/>
    <x v="183"/>
    <x v="0"/>
  </r>
  <r>
    <x v="9"/>
    <n v="86003287"/>
    <s v="南广场"/>
    <x v="1"/>
    <s v="上海肯德基有限公司"/>
    <s v="上海"/>
    <x v="18"/>
    <x v="183"/>
    <x v="0"/>
  </r>
  <r>
    <x v="9"/>
    <n v="86003288"/>
    <s v="莘漕"/>
    <x v="1"/>
    <s v="上海肯德基有限公司"/>
    <s v="上海"/>
    <x v="18"/>
    <x v="183"/>
    <x v="1"/>
  </r>
  <r>
    <x v="9"/>
    <n v="86003289"/>
    <s v="锦尊"/>
    <x v="1"/>
    <s v="上海肯德基有限公司"/>
    <s v="上海"/>
    <x v="18"/>
    <x v="183"/>
    <x v="0"/>
  </r>
  <r>
    <x v="9"/>
    <n v="86003290"/>
    <s v="安检"/>
    <x v="1"/>
    <s v="上海肯德基有限公司"/>
    <s v="上海"/>
    <x v="18"/>
    <x v="183"/>
    <x v="0"/>
  </r>
  <r>
    <x v="9"/>
    <n v="86003291"/>
    <s v="机场西楼到达店"/>
    <x v="1"/>
    <s v="上海肯德基有限公司"/>
    <s v="上海"/>
    <x v="18"/>
    <x v="183"/>
    <x v="0"/>
  </r>
  <r>
    <x v="9"/>
    <n v="86003292"/>
    <s v="瑞金餐厅"/>
    <x v="1"/>
    <s v="上海肯德基有限公司"/>
    <s v="上海"/>
    <x v="18"/>
    <x v="183"/>
    <x v="0"/>
  </r>
  <r>
    <x v="9"/>
    <n v="86003293"/>
    <s v="市百"/>
    <x v="1"/>
    <s v="上海肯德基有限公司"/>
    <s v="上海"/>
    <x v="18"/>
    <x v="183"/>
    <x v="0"/>
  </r>
  <r>
    <x v="9"/>
    <n v="86003294"/>
    <s v="北广场"/>
    <x v="1"/>
    <s v="上海肯德基有限公司"/>
    <s v="上海"/>
    <x v="18"/>
    <x v="183"/>
    <x v="0"/>
  </r>
  <r>
    <x v="9"/>
    <n v="86003295"/>
    <s v="东安路站"/>
    <x v="1"/>
    <s v="上海肯德基有限公司"/>
    <s v="上海"/>
    <x v="18"/>
    <x v="183"/>
    <x v="0"/>
  </r>
  <r>
    <x v="9"/>
    <n v="86003296"/>
    <s v="新凌云"/>
    <x v="1"/>
    <s v="上海肯德基有限公司"/>
    <s v="上海"/>
    <x v="18"/>
    <x v="183"/>
    <x v="0"/>
  </r>
  <r>
    <x v="9"/>
    <n v="86003297"/>
    <s v="坂桥"/>
    <x v="1"/>
    <s v="上海肯德基有限公司"/>
    <s v="上海"/>
    <x v="18"/>
    <x v="183"/>
    <x v="0"/>
  </r>
  <r>
    <x v="9"/>
    <n v="86003298"/>
    <s v="新天山 "/>
    <x v="1"/>
    <s v="上海肯德基有限公司"/>
    <s v="上海"/>
    <x v="18"/>
    <x v="183"/>
    <x v="0"/>
  </r>
  <r>
    <x v="9"/>
    <n v="86003299"/>
    <s v="虹桥火车站到达"/>
    <x v="1"/>
    <s v="上海肯德基有限公司"/>
    <s v="上海"/>
    <x v="18"/>
    <x v="183"/>
    <x v="0"/>
  </r>
  <r>
    <x v="9"/>
    <n v="86003303"/>
    <s v="正大精选店"/>
    <x v="1"/>
    <s v="上海肯德基有限公司"/>
    <s v="上海"/>
    <x v="18"/>
    <x v="183"/>
    <x v="1"/>
  </r>
  <r>
    <x v="9"/>
    <n v="86003305"/>
    <s v="磁浮精选"/>
    <x v="1"/>
    <s v="上海肯德基有限公司"/>
    <s v="上海"/>
    <x v="18"/>
    <x v="183"/>
    <x v="0"/>
  </r>
  <r>
    <x v="9"/>
    <n v="86003306"/>
    <s v="南站精选"/>
    <x v="1"/>
    <s v="上海肯德基有限公司"/>
    <s v="上海"/>
    <x v="18"/>
    <x v="183"/>
    <x v="0"/>
  </r>
  <r>
    <x v="9"/>
    <n v="86003307"/>
    <s v="上海滩"/>
    <x v="1"/>
    <s v="上海肯德基有限公司"/>
    <s v="上海"/>
    <x v="18"/>
    <x v="183"/>
    <x v="0"/>
  </r>
  <r>
    <x v="9"/>
    <n v="86003308"/>
    <s v="金矿镇"/>
    <x v="1"/>
    <s v="上海肯德基有限公司"/>
    <s v="上海"/>
    <x v="18"/>
    <x v="183"/>
    <x v="0"/>
  </r>
  <r>
    <x v="9"/>
    <n v="86003309"/>
    <s v="太平洋精选"/>
    <x v="1"/>
    <s v="上海肯德基有限公司"/>
    <s v="上海"/>
    <x v="18"/>
    <x v="183"/>
    <x v="0"/>
  </r>
  <r>
    <x v="9"/>
    <n v="86003310"/>
    <s v="港汇精选"/>
    <x v="1"/>
    <s v="上海肯德基有限公司"/>
    <s v="上海"/>
    <x v="18"/>
    <x v="183"/>
    <x v="1"/>
  </r>
  <r>
    <x v="9"/>
    <n v="86003311"/>
    <s v="高铁精选"/>
    <x v="1"/>
    <s v="上海肯德基有限公司"/>
    <s v="上海"/>
    <x v="18"/>
    <x v="183"/>
    <x v="0"/>
  </r>
  <r>
    <x v="9"/>
    <n v="86003312"/>
    <s v="动力南精选"/>
    <x v="1"/>
    <s v="上海肯德基有限公司"/>
    <s v="上海"/>
    <x v="18"/>
    <x v="183"/>
    <x v="0"/>
  </r>
  <r>
    <x v="9"/>
    <n v="86003313"/>
    <s v="虹桥连廊店"/>
    <x v="1"/>
    <s v="上海肯德基有限公司"/>
    <s v="上海"/>
    <x v="18"/>
    <x v="183"/>
    <x v="0"/>
  </r>
  <r>
    <x v="9"/>
    <n v="86003351"/>
    <s v="政民"/>
    <x v="1"/>
    <s v="上海肯德基有限公司"/>
    <s v="上海"/>
    <x v="18"/>
    <x v="183"/>
    <x v="1"/>
  </r>
  <r>
    <x v="9"/>
    <n v="86003352"/>
    <s v="昌平"/>
    <x v="1"/>
    <s v="上海肯德基有限公司"/>
    <s v="上海"/>
    <x v="18"/>
    <x v="183"/>
    <x v="0"/>
  </r>
  <r>
    <x v="9"/>
    <n v="86003353"/>
    <s v="塘桥"/>
    <x v="1"/>
    <s v="上海肯德基有限公司"/>
    <s v="上海"/>
    <x v="18"/>
    <x v="183"/>
    <x v="0"/>
  </r>
  <r>
    <x v="9"/>
    <n v="86003354"/>
    <s v="百齐"/>
    <x v="1"/>
    <s v="上海肯德基有限公司"/>
    <s v="上海"/>
    <x v="18"/>
    <x v="183"/>
    <x v="0"/>
  </r>
  <r>
    <x v="9"/>
    <n v="86003355"/>
    <s v="联明"/>
    <x v="1"/>
    <s v="上海肯德基有限公司"/>
    <s v="上海"/>
    <x v="18"/>
    <x v="183"/>
    <x v="1"/>
  </r>
  <r>
    <x v="9"/>
    <n v="86003356"/>
    <s v="金谊"/>
    <x v="1"/>
    <s v="上海肯德基有限公司"/>
    <s v="上海"/>
    <x v="18"/>
    <x v="183"/>
    <x v="0"/>
  </r>
  <r>
    <x v="9"/>
    <n v="86003357"/>
    <s v="蒙山"/>
    <x v="1"/>
    <s v="上海肯德基有限公司"/>
    <s v="上海"/>
    <x v="18"/>
    <x v="183"/>
    <x v="0"/>
  </r>
  <r>
    <x v="9"/>
    <n v="86003358"/>
    <s v="永业"/>
    <x v="1"/>
    <s v="上海肯德基有限公司"/>
    <s v="上海"/>
    <x v="18"/>
    <x v="183"/>
    <x v="0"/>
  </r>
  <r>
    <x v="9"/>
    <n v="86003360"/>
    <s v="华绣"/>
    <x v="1"/>
    <s v="上海肯德基有限公司"/>
    <s v="上海"/>
    <x v="18"/>
    <x v="183"/>
    <x v="0"/>
  </r>
  <r>
    <x v="9"/>
    <n v="86003361"/>
    <s v="泗宝"/>
    <x v="1"/>
    <s v="上海肯德基有限公司"/>
    <s v="上海"/>
    <x v="18"/>
    <x v="183"/>
    <x v="0"/>
  </r>
  <r>
    <x v="9"/>
    <n v="86003362"/>
    <s v="中华新"/>
    <x v="1"/>
    <s v="上海肯德基有限公司"/>
    <s v="上海"/>
    <x v="18"/>
    <x v="183"/>
    <x v="0"/>
  </r>
  <r>
    <x v="9"/>
    <n v="86003363"/>
    <s v="石龙"/>
    <x v="1"/>
    <s v="上海肯德基有限公司"/>
    <s v="上海"/>
    <x v="18"/>
    <x v="183"/>
    <x v="0"/>
  </r>
  <r>
    <x v="9"/>
    <n v="86003364"/>
    <s v=" 沪西餐厅"/>
    <x v="1"/>
    <s v="上海肯德基有限公司"/>
    <s v="上海"/>
    <x v="18"/>
    <x v="183"/>
    <x v="1"/>
  </r>
  <r>
    <x v="9"/>
    <n v="86003365"/>
    <s v="美兰"/>
    <x v="1"/>
    <s v="上海肯德基有限公司"/>
    <s v="上海"/>
    <x v="18"/>
    <x v="183"/>
    <x v="0"/>
  </r>
  <r>
    <x v="9"/>
    <n v="86003366"/>
    <s v="莘龙"/>
    <x v="1"/>
    <s v="上海肯德基有限公司"/>
    <s v="上海"/>
    <x v="18"/>
    <x v="183"/>
    <x v="0"/>
  </r>
  <r>
    <x v="9"/>
    <n v="86003367"/>
    <s v="邯郸"/>
    <x v="1"/>
    <s v="上海肯德基有限公司"/>
    <s v="上海"/>
    <x v="18"/>
    <x v="183"/>
    <x v="0"/>
  </r>
  <r>
    <x v="9"/>
    <n v="86003368"/>
    <s v="叶榭店"/>
    <x v="1"/>
    <s v="上海肯德基有限公司"/>
    <s v="上海"/>
    <x v="18"/>
    <x v="183"/>
    <x v="0"/>
  </r>
  <r>
    <x v="9"/>
    <n v="86003369"/>
    <s v="嘉华"/>
    <x v="1"/>
    <s v="上海肯德基有限公司"/>
    <s v="上海"/>
    <x v="18"/>
    <x v="183"/>
    <x v="1"/>
  </r>
  <r>
    <x v="9"/>
    <n v="86003370"/>
    <s v="光大"/>
    <x v="1"/>
    <s v="上海肯德基有限公司"/>
    <s v="上海"/>
    <x v="18"/>
    <x v="183"/>
    <x v="0"/>
  </r>
  <r>
    <x v="9"/>
    <n v="86003371"/>
    <s v="龙翔餐厅"/>
    <x v="1"/>
    <s v="上海肯德基有限公司"/>
    <s v="上海"/>
    <x v="18"/>
    <x v="183"/>
    <x v="0"/>
  </r>
  <r>
    <x v="9"/>
    <n v="86003372"/>
    <s v="宋园"/>
    <x v="1"/>
    <s v="上海肯德基有限公司"/>
    <s v="上海"/>
    <x v="18"/>
    <x v="183"/>
    <x v="0"/>
  </r>
  <r>
    <x v="9"/>
    <n v="86003373"/>
    <s v="高行"/>
    <x v="1"/>
    <s v="上海肯德基有限公司"/>
    <s v="上海"/>
    <x v="18"/>
    <x v="183"/>
    <x v="0"/>
  </r>
  <r>
    <x v="9"/>
    <n v="86003374"/>
    <s v="云岭"/>
    <x v="1"/>
    <s v="上海肯德基有限公司"/>
    <s v="上海"/>
    <x v="18"/>
    <x v="183"/>
    <x v="0"/>
  </r>
  <r>
    <x v="9"/>
    <n v="86003376"/>
    <s v="金运"/>
    <x v="1"/>
    <s v="上海肯德基有限公司"/>
    <s v="上海"/>
    <x v="18"/>
    <x v="183"/>
    <x v="0"/>
  </r>
  <r>
    <x v="9"/>
    <n v="86003377"/>
    <s v="顾村"/>
    <x v="1"/>
    <s v="上海肯德基有限公司"/>
    <s v="上海"/>
    <x v="18"/>
    <x v="183"/>
    <x v="0"/>
  </r>
  <r>
    <x v="9"/>
    <n v="86003379"/>
    <s v="昌里"/>
    <x v="1"/>
    <s v="上海肯德基有限公司"/>
    <s v="上海"/>
    <x v="18"/>
    <x v="183"/>
    <x v="0"/>
  </r>
  <r>
    <x v="9"/>
    <n v="86003380"/>
    <s v="虹许"/>
    <x v="1"/>
    <s v="上海肯德基有限公司"/>
    <s v="上海"/>
    <x v="18"/>
    <x v="183"/>
    <x v="0"/>
  </r>
  <r>
    <x v="9"/>
    <n v="86003381"/>
    <s v="曹安"/>
    <x v="1"/>
    <s v="上海肯德基有限公司"/>
    <s v="上海"/>
    <x v="18"/>
    <x v="183"/>
    <x v="0"/>
  </r>
  <r>
    <x v="9"/>
    <n v="86003383"/>
    <s v="华新餐厅"/>
    <x v="1"/>
    <s v="上海肯德基有限公司"/>
    <s v="上海"/>
    <x v="18"/>
    <x v="183"/>
    <x v="0"/>
  </r>
  <r>
    <x v="9"/>
    <n v="86003384"/>
    <s v="景畔"/>
    <x v="1"/>
    <s v="上海肯德基有限公司"/>
    <s v="上海"/>
    <x v="18"/>
    <x v="183"/>
    <x v="0"/>
  </r>
  <r>
    <x v="9"/>
    <n v="86003385"/>
    <s v="新宜街"/>
    <x v="1"/>
    <s v="上海肯德基有限公司"/>
    <s v="上海"/>
    <x v="18"/>
    <x v="183"/>
    <x v="0"/>
  </r>
  <r>
    <x v="9"/>
    <n v="86003386"/>
    <s v="秀山"/>
    <x v="1"/>
    <s v="上海肯德基有限公司"/>
    <s v="上海"/>
    <x v="18"/>
    <x v="183"/>
    <x v="0"/>
  </r>
  <r>
    <x v="9"/>
    <n v="86003387"/>
    <s v="中兴店"/>
    <x v="1"/>
    <s v="上海肯德基有限公司"/>
    <s v="上海"/>
    <x v="18"/>
    <x v="183"/>
    <x v="0"/>
  </r>
  <r>
    <x v="9"/>
    <n v="86003388"/>
    <s v="古棕店"/>
    <x v="1"/>
    <s v="上海肯德基有限公司"/>
    <s v="上海"/>
    <x v="18"/>
    <x v="183"/>
    <x v="0"/>
  </r>
  <r>
    <x v="9"/>
    <n v="86003389"/>
    <s v="安亭新镇"/>
    <x v="1"/>
    <s v="上海肯德基有限公司"/>
    <s v="上海"/>
    <x v="18"/>
    <x v="183"/>
    <x v="0"/>
  </r>
  <r>
    <x v="9"/>
    <n v="86003390"/>
    <s v="西渡店"/>
    <x v="1"/>
    <s v="上海肯德基有限公司"/>
    <s v="上海"/>
    <x v="18"/>
    <x v="183"/>
    <x v="0"/>
  </r>
  <r>
    <x v="9"/>
    <n v="86003391"/>
    <s v="嘉定城北"/>
    <x v="1"/>
    <s v="上海肯德基有限公司"/>
    <s v="上海"/>
    <x v="18"/>
    <x v="183"/>
    <x v="0"/>
  </r>
  <r>
    <x v="9"/>
    <n v="86003393"/>
    <s v="宝山万达"/>
    <x v="1"/>
    <s v="上海肯德基有限公司"/>
    <s v="上海"/>
    <x v="18"/>
    <x v="183"/>
    <x v="0"/>
  </r>
  <r>
    <x v="9"/>
    <n v="86003394"/>
    <s v="芷江店"/>
    <x v="1"/>
    <s v="上海肯德基有限公司"/>
    <s v="上海"/>
    <x v="18"/>
    <x v="183"/>
    <x v="0"/>
  </r>
  <r>
    <x v="9"/>
    <n v="86003395"/>
    <s v="湘城店"/>
    <x v="1"/>
    <s v="上海肯德基有限公司"/>
    <s v="上海"/>
    <x v="18"/>
    <x v="183"/>
    <x v="0"/>
  </r>
  <r>
    <x v="9"/>
    <n v="86003396"/>
    <s v="亭坊店"/>
    <x v="1"/>
    <s v="上海肯德基有限公司"/>
    <s v="上海"/>
    <x v="18"/>
    <x v="183"/>
    <x v="0"/>
  </r>
  <r>
    <x v="9"/>
    <n v="86003397"/>
    <s v="恒达广场店"/>
    <x v="1"/>
    <s v="上海肯德基有限公司"/>
    <s v="上海"/>
    <x v="18"/>
    <x v="183"/>
    <x v="0"/>
  </r>
  <r>
    <x v="9"/>
    <n v="86003398"/>
    <s v="长江南路店"/>
    <x v="1"/>
    <s v="上海肯德基有限公司"/>
    <s v="上海"/>
    <x v="18"/>
    <x v="183"/>
    <x v="0"/>
  </r>
  <r>
    <x v="9"/>
    <n v="86003399"/>
    <s v="明兴店"/>
    <x v="1"/>
    <s v="上海肯德基有限公司"/>
    <s v="上海"/>
    <x v="18"/>
    <x v="183"/>
    <x v="0"/>
  </r>
  <r>
    <x v="9"/>
    <n v="86003451"/>
    <s v="上丰店"/>
    <x v="1"/>
    <s v="上海肯德基有限公司"/>
    <s v="上海"/>
    <x v="18"/>
    <x v="183"/>
    <x v="0"/>
  </r>
  <r>
    <x v="9"/>
    <n v="86003452"/>
    <s v="江文店"/>
    <x v="1"/>
    <s v="上海肯德基有限公司"/>
    <s v="上海"/>
    <x v="18"/>
    <x v="183"/>
    <x v="0"/>
  </r>
  <r>
    <x v="9"/>
    <n v="86003453"/>
    <s v="合庆"/>
    <x v="1"/>
    <s v="上海肯德基有限公司"/>
    <s v="上海"/>
    <x v="18"/>
    <x v="183"/>
    <x v="0"/>
  </r>
  <r>
    <x v="9"/>
    <n v="86003454"/>
    <s v="永盛"/>
    <x v="1"/>
    <s v="上海肯德基有限公司"/>
    <s v="上海"/>
    <x v="18"/>
    <x v="183"/>
    <x v="0"/>
  </r>
  <r>
    <x v="9"/>
    <n v="86003455"/>
    <s v="亭枫"/>
    <x v="1"/>
    <s v="上海肯德基有限公司"/>
    <s v="上海"/>
    <x v="18"/>
    <x v="183"/>
    <x v="0"/>
  </r>
  <r>
    <x v="9"/>
    <n v="86003456"/>
    <s v="芳汇"/>
    <x v="1"/>
    <s v="上海肯德基有限公司"/>
    <s v="上海"/>
    <x v="18"/>
    <x v="183"/>
    <x v="0"/>
  </r>
  <r>
    <x v="9"/>
    <n v="86003457"/>
    <s v="枫泾"/>
    <x v="1"/>
    <s v="上海肯德基有限公司"/>
    <s v="上海"/>
    <x v="18"/>
    <x v="183"/>
    <x v="0"/>
  </r>
  <r>
    <x v="9"/>
    <n v="86003458"/>
    <s v="车墩"/>
    <x v="1"/>
    <s v="上海肯德基有限公司"/>
    <s v="上海"/>
    <x v="18"/>
    <x v="183"/>
    <x v="0"/>
  </r>
  <r>
    <x v="9"/>
    <n v="86003459"/>
    <s v="华泾"/>
    <x v="1"/>
    <s v="上海肯德基有限公司"/>
    <s v="上海"/>
    <x v="18"/>
    <x v="183"/>
    <x v="0"/>
  </r>
  <r>
    <x v="9"/>
    <n v="86003460"/>
    <s v="鸿音店"/>
    <x v="1"/>
    <s v="上海肯德基有限公司"/>
    <s v="上海"/>
    <x v="18"/>
    <x v="183"/>
    <x v="0"/>
  </r>
  <r>
    <x v="9"/>
    <n v="86003461"/>
    <s v="江镇店"/>
    <x v="1"/>
    <s v="上海肯德基有限公司"/>
    <s v="上海"/>
    <x v="18"/>
    <x v="183"/>
    <x v="0"/>
  </r>
  <r>
    <x v="9"/>
    <n v="86003462"/>
    <s v="金海店"/>
    <x v="1"/>
    <s v="上海肯德基有限公司"/>
    <s v="上海"/>
    <x v="18"/>
    <x v="183"/>
    <x v="0"/>
  </r>
  <r>
    <x v="9"/>
    <n v="86003463"/>
    <s v="奉城店"/>
    <x v="1"/>
    <s v="上海肯德基有限公司"/>
    <s v="上海"/>
    <x v="18"/>
    <x v="183"/>
    <x v="0"/>
  </r>
  <r>
    <x v="9"/>
    <n v="86003464"/>
    <s v="刘行店"/>
    <x v="1"/>
    <s v="上海肯德基有限公司"/>
    <s v="上海"/>
    <x v="18"/>
    <x v="183"/>
    <x v="0"/>
  </r>
  <r>
    <x v="9"/>
    <n v="86003465"/>
    <s v="江川店"/>
    <x v="1"/>
    <s v="上海肯德基有限公司"/>
    <s v="上海"/>
    <x v="18"/>
    <x v="183"/>
    <x v="0"/>
  </r>
  <r>
    <x v="9"/>
    <n v="86003466"/>
    <s v="祝桥店"/>
    <x v="1"/>
    <s v="上海肯德基有限公司"/>
    <s v="上海"/>
    <x v="18"/>
    <x v="183"/>
    <x v="0"/>
  </r>
  <r>
    <x v="9"/>
    <n v="86003467"/>
    <s v="东方路"/>
    <x v="1"/>
    <s v="上海肯德基有限公司"/>
    <s v="上海"/>
    <x v="18"/>
    <x v="183"/>
    <x v="0"/>
  </r>
  <r>
    <x v="9"/>
    <n v="86003468"/>
    <s v="新美罗"/>
    <x v="1"/>
    <s v="上海肯德基有限公司"/>
    <s v="上海"/>
    <x v="18"/>
    <x v="183"/>
    <x v="0"/>
  </r>
  <r>
    <x v="9"/>
    <n v="86003470"/>
    <s v="张江"/>
    <x v="1"/>
    <s v="上海肯德基有限公司"/>
    <s v="上海"/>
    <x v="18"/>
    <x v="183"/>
    <x v="0"/>
  </r>
  <r>
    <x v="9"/>
    <n v="86003471"/>
    <s v="绅富"/>
    <x v="1"/>
    <s v="上海肯德基有限公司"/>
    <s v="上海"/>
    <x v="18"/>
    <x v="183"/>
    <x v="0"/>
  </r>
  <r>
    <x v="9"/>
    <n v="86003853"/>
    <s v="沪松DT"/>
    <x v="1"/>
    <s v="上海肯德基有限公司"/>
    <s v="上海"/>
    <x v="18"/>
    <x v="183"/>
    <x v="0"/>
  </r>
  <r>
    <x v="9"/>
    <n v="86003854"/>
    <s v="黄渡"/>
    <x v="1"/>
    <s v="上海肯德基有限公司"/>
    <s v="上海"/>
    <x v="18"/>
    <x v="183"/>
    <x v="0"/>
  </r>
  <r>
    <x v="9"/>
    <n v="86018005"/>
    <s v="美罗餐厅"/>
    <x v="2"/>
    <s v="上海必胜客有限公司"/>
    <s v="上海"/>
    <x v="18"/>
    <x v="183"/>
    <x v="0"/>
  </r>
  <r>
    <x v="9"/>
    <n v="86018012"/>
    <s v="先施餐厅"/>
    <x v="2"/>
    <s v="上海必胜客有限公司"/>
    <s v="上海"/>
    <x v="18"/>
    <x v="183"/>
    <x v="0"/>
  </r>
  <r>
    <x v="9"/>
    <n v="86018015"/>
    <s v="天山"/>
    <x v="2"/>
    <s v="上海必胜客有限公司"/>
    <s v="上海"/>
    <x v="18"/>
    <x v="183"/>
    <x v="0"/>
  </r>
  <r>
    <x v="9"/>
    <n v="86018017"/>
    <s v="常德餐厅"/>
    <x v="2"/>
    <s v="上海必胜客有限公司"/>
    <s v="上海"/>
    <x v="18"/>
    <x v="183"/>
    <x v="0"/>
  </r>
  <r>
    <x v="9"/>
    <n v="86018021"/>
    <s v="七宝餐厅"/>
    <x v="2"/>
    <s v="上海必胜客有限公司"/>
    <s v="上海"/>
    <x v="18"/>
    <x v="183"/>
    <x v="0"/>
  </r>
  <r>
    <x v="9"/>
    <n v="86018028"/>
    <s v="正大餐厅"/>
    <x v="2"/>
    <s v="上海必胜客有限公司"/>
    <s v="上海"/>
    <x v="18"/>
    <x v="183"/>
    <x v="1"/>
  </r>
  <r>
    <x v="9"/>
    <n v="86018031"/>
    <s v="田林餐厅"/>
    <x v="2"/>
    <s v="上海必胜客有限公司"/>
    <s v="上海"/>
    <x v="18"/>
    <x v="183"/>
    <x v="0"/>
  </r>
  <r>
    <x v="9"/>
    <n v="86018032"/>
    <s v="宝钢餐厅"/>
    <x v="2"/>
    <s v="上海必胜客有限公司"/>
    <s v="上海"/>
    <x v="18"/>
    <x v="183"/>
    <x v="0"/>
  </r>
  <r>
    <x v="9"/>
    <n v="86018034"/>
    <s v="东泰"/>
    <x v="2"/>
    <s v="上海必胜客有限公司"/>
    <s v="上海"/>
    <x v="18"/>
    <x v="183"/>
    <x v="1"/>
  </r>
  <r>
    <x v="9"/>
    <n v="86018038"/>
    <s v="假日餐厅"/>
    <x v="2"/>
    <s v="上海必胜客有限公司"/>
    <s v="上海"/>
    <x v="18"/>
    <x v="183"/>
    <x v="0"/>
  </r>
  <r>
    <x v="9"/>
    <n v="86018040"/>
    <s v="金桥"/>
    <x v="2"/>
    <s v="上海必胜客有限公司"/>
    <s v="上海"/>
    <x v="18"/>
    <x v="183"/>
    <x v="0"/>
  </r>
  <r>
    <x v="9"/>
    <n v="86018043"/>
    <s v="大光明"/>
    <x v="2"/>
    <s v="上海必胜客有限公司"/>
    <s v="上海"/>
    <x v="18"/>
    <x v="183"/>
    <x v="1"/>
  </r>
  <r>
    <x v="9"/>
    <n v="86018046"/>
    <s v="曲阳"/>
    <x v="2"/>
    <s v="上海必胜客有限公司"/>
    <s v="上海"/>
    <x v="18"/>
    <x v="183"/>
    <x v="1"/>
  </r>
  <r>
    <x v="9"/>
    <n v="86018048"/>
    <s v="松江申越"/>
    <x v="2"/>
    <s v="上海必胜客有限公司"/>
    <s v="上海"/>
    <x v="18"/>
    <x v="183"/>
    <x v="0"/>
  </r>
  <r>
    <x v="9"/>
    <n v="86018049"/>
    <s v="南方商城餐厅"/>
    <x v="2"/>
    <s v="上海必胜客有限公司"/>
    <s v="上海"/>
    <x v="18"/>
    <x v="183"/>
    <x v="0"/>
  </r>
  <r>
    <x v="9"/>
    <n v="86018055"/>
    <s v="大华乐客多"/>
    <x v="2"/>
    <s v="上海必胜客有限公司"/>
    <s v="上海"/>
    <x v="18"/>
    <x v="183"/>
    <x v="0"/>
  </r>
  <r>
    <x v="9"/>
    <n v="86018057"/>
    <s v="瑞虹"/>
    <x v="2"/>
    <s v="上海必胜客有限公司"/>
    <s v="上海"/>
    <x v="18"/>
    <x v="183"/>
    <x v="0"/>
  </r>
  <r>
    <x v="9"/>
    <n v="86018058"/>
    <s v="新世界"/>
    <x v="2"/>
    <s v="上海必胜客有限公司"/>
    <s v="上海"/>
    <x v="18"/>
    <x v="183"/>
    <x v="0"/>
  </r>
  <r>
    <x v="9"/>
    <n v="86018060"/>
    <s v="曹杨"/>
    <x v="2"/>
    <s v="上海必胜客有限公司"/>
    <s v="上海"/>
    <x v="18"/>
    <x v="183"/>
    <x v="0"/>
  </r>
  <r>
    <x v="9"/>
    <n v="86018061"/>
    <s v="金高餐厅"/>
    <x v="2"/>
    <s v="上海必胜客有限公司"/>
    <s v="上海"/>
    <x v="18"/>
    <x v="183"/>
    <x v="0"/>
  </r>
  <r>
    <x v="9"/>
    <n v="86018062"/>
    <s v="虹康友谊"/>
    <x v="2"/>
    <s v="上海必胜客有限公司"/>
    <s v="上海"/>
    <x v="18"/>
    <x v="183"/>
    <x v="0"/>
  </r>
  <r>
    <x v="9"/>
    <n v="86018071"/>
    <s v="大拇指"/>
    <x v="2"/>
    <s v="上海必胜客有限公司"/>
    <s v="上海"/>
    <x v="18"/>
    <x v="183"/>
    <x v="1"/>
  </r>
  <r>
    <x v="9"/>
    <n v="86018073"/>
    <s v="昌里餐厅"/>
    <x v="2"/>
    <s v="上海必胜客有限公司"/>
    <s v="上海"/>
    <x v="18"/>
    <x v="183"/>
    <x v="0"/>
  </r>
  <r>
    <x v="9"/>
    <n v="86018075"/>
    <s v="川沙现代"/>
    <x v="2"/>
    <s v="上海必胜客有限公司"/>
    <s v="上海"/>
    <x v="18"/>
    <x v="183"/>
    <x v="0"/>
  </r>
  <r>
    <x v="9"/>
    <n v="86018079"/>
    <s v="凯旋餐厅"/>
    <x v="2"/>
    <s v="上海必胜客有限公司"/>
    <s v="上海"/>
    <x v="18"/>
    <x v="183"/>
    <x v="0"/>
  </r>
  <r>
    <x v="9"/>
    <n v="86018082"/>
    <s v="青浦必胜客"/>
    <x v="2"/>
    <s v="上海必胜客有限公司"/>
    <s v="上海"/>
    <x v="18"/>
    <x v="183"/>
    <x v="0"/>
  </r>
  <r>
    <x v="9"/>
    <n v="86018088"/>
    <s v="大宁"/>
    <x v="2"/>
    <s v="上海必胜客有限公司"/>
    <s v="上海"/>
    <x v="18"/>
    <x v="183"/>
    <x v="1"/>
  </r>
  <r>
    <x v="9"/>
    <n v="86018090"/>
    <s v="浦北"/>
    <x v="2"/>
    <s v="上海必胜客有限公司"/>
    <s v="上海"/>
    <x v="18"/>
    <x v="183"/>
    <x v="0"/>
  </r>
  <r>
    <x v="9"/>
    <n v="86018091"/>
    <s v="必胜客邯郸餐厅"/>
    <x v="2"/>
    <s v="上海必胜客有限公司"/>
    <s v="上海"/>
    <x v="18"/>
    <x v="183"/>
    <x v="0"/>
  </r>
  <r>
    <x v="9"/>
    <n v="86018093"/>
    <s v="丽水欢乐餐厅"/>
    <x v="2"/>
    <s v="上海必胜客有限公司"/>
    <s v="上海"/>
    <x v="18"/>
    <x v="183"/>
    <x v="0"/>
  </r>
  <r>
    <x v="9"/>
    <n v="86018096"/>
    <s v="真光餐厅"/>
    <x v="2"/>
    <s v="上海必胜客有限公司"/>
    <s v="上海"/>
    <x v="18"/>
    <x v="183"/>
    <x v="0"/>
  </r>
  <r>
    <x v="9"/>
    <n v="86018097"/>
    <s v="又一城"/>
    <x v="2"/>
    <s v="上海必胜客有限公司"/>
    <s v="上海"/>
    <x v="18"/>
    <x v="183"/>
    <x v="0"/>
  </r>
  <r>
    <x v="9"/>
    <n v="86018102"/>
    <s v="南汇乐购"/>
    <x v="2"/>
    <s v="上海必胜客有限公司"/>
    <s v="上海"/>
    <x v="18"/>
    <x v="183"/>
    <x v="0"/>
  </r>
  <r>
    <x v="9"/>
    <n v="86018105"/>
    <s v="金山石化"/>
    <x v="2"/>
    <s v="上海必胜客有限公司"/>
    <s v="上海"/>
    <x v="18"/>
    <x v="183"/>
    <x v="0"/>
  </r>
  <r>
    <x v="9"/>
    <n v="86018108"/>
    <s v="恒瑞"/>
    <x v="2"/>
    <s v="上海必胜客有限公司"/>
    <s v="上海"/>
    <x v="18"/>
    <x v="183"/>
    <x v="1"/>
  </r>
  <r>
    <x v="9"/>
    <n v="86018110"/>
    <s v="嘉定顶峰"/>
    <x v="2"/>
    <s v="上海必胜客有限公司"/>
    <s v="上海"/>
    <x v="18"/>
    <x v="183"/>
    <x v="0"/>
  </r>
  <r>
    <x v="9"/>
    <n v="86018112"/>
    <s v="张江"/>
    <x v="2"/>
    <s v="上海必胜客有限公司"/>
    <s v="上海"/>
    <x v="18"/>
    <x v="183"/>
    <x v="0"/>
  </r>
  <r>
    <x v="9"/>
    <n v="86018124"/>
    <s v="文峰餐厅"/>
    <x v="2"/>
    <s v="上海必胜客有限公司"/>
    <s v="上海"/>
    <x v="18"/>
    <x v="183"/>
    <x v="0"/>
  </r>
  <r>
    <x v="9"/>
    <n v="86018125"/>
    <s v="新都会"/>
    <x v="2"/>
    <s v="上海必胜客有限公司"/>
    <s v="上海"/>
    <x v="18"/>
    <x v="183"/>
    <x v="0"/>
  </r>
  <r>
    <x v="9"/>
    <n v="86018129"/>
    <s v="长江"/>
    <x v="2"/>
    <s v="上海必胜客有限公司"/>
    <s v="上海"/>
    <x v="18"/>
    <x v="183"/>
    <x v="0"/>
  </r>
  <r>
    <x v="9"/>
    <n v="12599101"/>
    <s v="东江湾餐厅（加盟店）"/>
    <x v="2"/>
    <s v="上海冒晟餐饮管理有限公司"/>
    <s v="上海"/>
    <x v="18"/>
    <x v="183"/>
    <x v="0"/>
  </r>
  <r>
    <x v="9"/>
    <n v="86018141"/>
    <s v="龙茗"/>
    <x v="2"/>
    <s v="上海必胜客有限公司"/>
    <s v="上海"/>
    <x v="18"/>
    <x v="183"/>
    <x v="0"/>
  </r>
  <r>
    <x v="9"/>
    <n v="86018143"/>
    <s v="奉贤南方国际"/>
    <x v="2"/>
    <s v="上海必胜客有限公司"/>
    <s v="上海"/>
    <x v="18"/>
    <x v="183"/>
    <x v="0"/>
  </r>
  <r>
    <x v="9"/>
    <n v="86018151"/>
    <s v="金沙江"/>
    <x v="2"/>
    <s v="上海必胜客有限公司"/>
    <s v="上海"/>
    <x v="18"/>
    <x v="183"/>
    <x v="1"/>
  </r>
  <r>
    <x v="9"/>
    <n v="86018156"/>
    <s v="双阳餐厅"/>
    <x v="2"/>
    <s v="上海必胜客有限公司"/>
    <s v="上海"/>
    <x v="18"/>
    <x v="183"/>
    <x v="0"/>
  </r>
  <r>
    <x v="9"/>
    <n v="86018160"/>
    <s v="徐泾家乐福"/>
    <x v="2"/>
    <s v="上海必胜客有限公司"/>
    <s v="上海"/>
    <x v="18"/>
    <x v="183"/>
    <x v="0"/>
  </r>
  <r>
    <x v="9"/>
    <n v="86018169"/>
    <s v="都市"/>
    <x v="2"/>
    <s v="上海必胜客有限公司"/>
    <s v="上海"/>
    <x v="18"/>
    <x v="183"/>
    <x v="0"/>
  </r>
  <r>
    <x v="9"/>
    <n v="86018176"/>
    <s v="林荫"/>
    <x v="2"/>
    <s v="上海必胜客有限公司"/>
    <s v="上海"/>
    <x v="18"/>
    <x v="183"/>
    <x v="0"/>
  </r>
  <r>
    <x v="9"/>
    <n v="86018177"/>
    <s v="八佰伴"/>
    <x v="2"/>
    <s v="上海必胜客有限公司"/>
    <s v="上海"/>
    <x v="18"/>
    <x v="183"/>
    <x v="0"/>
  </r>
  <r>
    <x v="9"/>
    <n v="86018179"/>
    <s v="三阳"/>
    <x v="2"/>
    <s v="上海必胜客有限公司"/>
    <s v="上海"/>
    <x v="18"/>
    <x v="183"/>
    <x v="0"/>
  </r>
  <r>
    <x v="9"/>
    <n v="86018180"/>
    <s v="黄兴大润发"/>
    <x v="2"/>
    <s v="上海必胜客有限公司"/>
    <s v="上海"/>
    <x v="18"/>
    <x v="183"/>
    <x v="0"/>
  </r>
  <r>
    <x v="9"/>
    <n v="86018183"/>
    <s v="港汇"/>
    <x v="2"/>
    <s v="上海必胜客有限公司"/>
    <s v="上海"/>
    <x v="18"/>
    <x v="183"/>
    <x v="0"/>
  </r>
  <r>
    <x v="9"/>
    <n v="86018187"/>
    <s v="上海南站"/>
    <x v="2"/>
    <s v="上海必胜客有限公司"/>
    <s v="上海"/>
    <x v="18"/>
    <x v="183"/>
    <x v="0"/>
  </r>
  <r>
    <x v="9"/>
    <n v="86018191"/>
    <s v="市百一店"/>
    <x v="2"/>
    <s v="上海必胜客有限公司"/>
    <s v="上海"/>
    <x v="18"/>
    <x v="183"/>
    <x v="0"/>
  </r>
  <r>
    <x v="9"/>
    <n v="86018196"/>
    <s v="金山百联"/>
    <x v="2"/>
    <s v="上海必胜客有限公司"/>
    <s v="上海"/>
    <x v="18"/>
    <x v="183"/>
    <x v="0"/>
  </r>
  <r>
    <x v="9"/>
    <n v="86018198"/>
    <s v="曹安餐厅"/>
    <x v="2"/>
    <s v="上海必胜客有限公司"/>
    <s v="上海"/>
    <x v="18"/>
    <x v="183"/>
    <x v="0"/>
  </r>
  <r>
    <x v="9"/>
    <n v="86018202"/>
    <s v="周浦万达餐厅"/>
    <x v="2"/>
    <s v="上海必胜客有限公司"/>
    <s v="上海"/>
    <x v="18"/>
    <x v="183"/>
    <x v="0"/>
  </r>
  <r>
    <x v="9"/>
    <n v="86018217"/>
    <s v="国盛中心"/>
    <x v="2"/>
    <s v="上海必胜客有限公司"/>
    <s v="上海"/>
    <x v="18"/>
    <x v="183"/>
    <x v="0"/>
  </r>
  <r>
    <x v="9"/>
    <n v="86018218"/>
    <s v="虹口龙之梦"/>
    <x v="2"/>
    <s v="上海必胜客有限公司"/>
    <s v="上海"/>
    <x v="18"/>
    <x v="183"/>
    <x v="0"/>
  </r>
  <r>
    <x v="9"/>
    <n v="86018219"/>
    <s v="江桥万达"/>
    <x v="2"/>
    <s v="上海必胜客有限公司"/>
    <s v="上海"/>
    <x v="18"/>
    <x v="183"/>
    <x v="1"/>
  </r>
  <r>
    <x v="9"/>
    <n v="86018223"/>
    <s v="喜马拉雅"/>
    <x v="2"/>
    <s v="上海必胜客有限公司"/>
    <s v="上海"/>
    <x v="18"/>
    <x v="183"/>
    <x v="0"/>
  </r>
  <r>
    <x v="9"/>
    <n v="86018224"/>
    <s v="漕宝路"/>
    <x v="2"/>
    <s v="上海必胜客有限公司"/>
    <s v="上海"/>
    <x v="18"/>
    <x v="183"/>
    <x v="1"/>
  </r>
  <r>
    <x v="9"/>
    <n v="86018232"/>
    <s v="日月光"/>
    <x v="2"/>
    <s v="上海必胜客有限公司"/>
    <s v="上海"/>
    <x v="18"/>
    <x v="183"/>
    <x v="0"/>
  </r>
  <r>
    <x v="9"/>
    <n v="86018249"/>
    <s v="高行万嘉"/>
    <x v="2"/>
    <s v="上海必胜客有限公司"/>
    <s v="上海"/>
    <x v="18"/>
    <x v="183"/>
    <x v="0"/>
  </r>
  <r>
    <x v="9"/>
    <n v="86018250"/>
    <s v="品尊国际餐厅"/>
    <x v="2"/>
    <s v="上海必胜客有限公司"/>
    <s v="上海"/>
    <x v="18"/>
    <x v="183"/>
    <x v="1"/>
  </r>
  <r>
    <x v="9"/>
    <n v="86018253"/>
    <s v="中原"/>
    <x v="2"/>
    <s v="上海必胜客有限公司"/>
    <s v="上海"/>
    <x v="18"/>
    <x v="183"/>
    <x v="0"/>
  </r>
  <r>
    <x v="9"/>
    <n v="86018254"/>
    <s v="凯进"/>
    <x v="2"/>
    <s v="上海必胜客有限公司"/>
    <s v="上海"/>
    <x v="18"/>
    <x v="183"/>
    <x v="0"/>
  </r>
  <r>
    <x v="9"/>
    <n v="86018257"/>
    <s v="嘉亭荟"/>
    <x v="2"/>
    <s v="上海必胜客有限公司"/>
    <s v="上海"/>
    <x v="18"/>
    <x v="183"/>
    <x v="0"/>
  </r>
  <r>
    <x v="9"/>
    <n v="86018266"/>
    <s v="玫瑰坊"/>
    <x v="2"/>
    <s v="上海必胜客有限公司"/>
    <s v="上海"/>
    <x v="18"/>
    <x v="183"/>
    <x v="0"/>
  </r>
  <r>
    <x v="9"/>
    <n v="86018275"/>
    <s v="徐家汇太平洋"/>
    <x v="2"/>
    <s v="上海必胜客有限公司"/>
    <s v="上海"/>
    <x v="18"/>
    <x v="183"/>
    <x v="0"/>
  </r>
  <r>
    <x v="9"/>
    <n v="86018287"/>
    <s v="御桥百联"/>
    <x v="2"/>
    <s v="上海必胜客有限公司"/>
    <s v="上海"/>
    <x v="18"/>
    <x v="183"/>
    <x v="0"/>
  </r>
  <r>
    <x v="9"/>
    <n v="86018291"/>
    <s v="中鸿"/>
    <x v="2"/>
    <s v="上海必胜客有限公司"/>
    <s v="上海"/>
    <x v="18"/>
    <x v="183"/>
    <x v="0"/>
  </r>
  <r>
    <x v="9"/>
    <n v="86018296"/>
    <s v="崇明八一"/>
    <x v="2"/>
    <s v="上海必胜客有限公司"/>
    <s v="上海"/>
    <x v="18"/>
    <x v="183"/>
    <x v="0"/>
  </r>
  <r>
    <x v="9"/>
    <n v="86018354"/>
    <s v="祥腾"/>
    <x v="2"/>
    <s v="上海必胜客有限公司"/>
    <s v="上海"/>
    <x v="18"/>
    <x v="183"/>
    <x v="0"/>
  </r>
  <r>
    <x v="9"/>
    <n v="86018356"/>
    <s v="月星环球"/>
    <x v="2"/>
    <s v="上海必胜客有限公司"/>
    <s v="上海"/>
    <x v="18"/>
    <x v="183"/>
    <x v="0"/>
  </r>
  <r>
    <x v="9"/>
    <n v="86018384"/>
    <s v="曹路宝龙"/>
    <x v="2"/>
    <s v="上海必胜客有限公司"/>
    <s v="上海"/>
    <x v="18"/>
    <x v="183"/>
    <x v="0"/>
  </r>
  <r>
    <x v="9"/>
    <n v="86018503"/>
    <s v="浦星店PH "/>
    <x v="2"/>
    <s v="上海必胜客有限公司"/>
    <s v="上海"/>
    <x v="18"/>
    <x v="183"/>
    <x v="0"/>
  </r>
  <r>
    <x v="9"/>
    <n v="86018505"/>
    <s v="诺亚新天地店PH "/>
    <x v="2"/>
    <s v="上海必胜客有限公司"/>
    <s v="上海"/>
    <x v="18"/>
    <x v="183"/>
    <x v="0"/>
  </r>
  <r>
    <x v="9"/>
    <n v="86018707"/>
    <s v="上南"/>
    <x v="3"/>
    <s v="上海必胜客有限公司"/>
    <s v="上海"/>
    <x v="18"/>
    <x v="183"/>
    <x v="1"/>
  </r>
  <r>
    <x v="9"/>
    <n v="86018708"/>
    <s v="祥和"/>
    <x v="3"/>
    <s v="上海必胜客有限公司"/>
    <s v="上海"/>
    <x v="18"/>
    <x v="183"/>
    <x v="0"/>
  </r>
  <r>
    <x v="9"/>
    <n v="86018709"/>
    <s v="钦洋"/>
    <x v="3"/>
    <s v="上海必胜客有限公司"/>
    <s v="上海"/>
    <x v="18"/>
    <x v="183"/>
    <x v="1"/>
  </r>
  <r>
    <x v="9"/>
    <n v="86018711"/>
    <s v="吴中路"/>
    <x v="3"/>
    <s v="上海必胜客有限公司"/>
    <s v="上海"/>
    <x v="18"/>
    <x v="183"/>
    <x v="0"/>
  </r>
  <r>
    <x v="9"/>
    <n v="86018713"/>
    <s v="帝庭"/>
    <x v="3"/>
    <s v="上海必胜客有限公司"/>
    <s v="上海"/>
    <x v="18"/>
    <x v="183"/>
    <x v="0"/>
  </r>
  <r>
    <x v="9"/>
    <n v="86018715"/>
    <s v="海悦"/>
    <x v="3"/>
    <s v="上海必胜客有限公司"/>
    <s v="上海"/>
    <x v="18"/>
    <x v="183"/>
    <x v="0"/>
  </r>
  <r>
    <x v="9"/>
    <n v="86018717"/>
    <s v="欧尚"/>
    <x v="3"/>
    <s v="上海必胜客有限公司"/>
    <s v="上海"/>
    <x v="18"/>
    <x v="183"/>
    <x v="1"/>
  </r>
  <r>
    <x v="9"/>
    <n v="86018718"/>
    <s v="梅陇"/>
    <x v="3"/>
    <s v="上海必胜客有限公司"/>
    <s v="上海"/>
    <x v="18"/>
    <x v="183"/>
    <x v="0"/>
  </r>
  <r>
    <x v="9"/>
    <n v="86018719"/>
    <s v="莱茵半岛"/>
    <x v="3"/>
    <s v="上海必胜客有限公司"/>
    <s v="上海"/>
    <x v="18"/>
    <x v="183"/>
    <x v="0"/>
  </r>
  <r>
    <x v="9"/>
    <n v="86018722"/>
    <s v="博兴"/>
    <x v="3"/>
    <s v="上海必胜客有限公司"/>
    <s v="上海"/>
    <x v="18"/>
    <x v="183"/>
    <x v="0"/>
  </r>
  <r>
    <x v="9"/>
    <n v="86018723"/>
    <s v="澳门"/>
    <x v="3"/>
    <s v="上海必胜客有限公司"/>
    <s v="上海"/>
    <x v="18"/>
    <x v="183"/>
    <x v="0"/>
  </r>
  <r>
    <x v="9"/>
    <n v="86018724"/>
    <s v="云和"/>
    <x v="3"/>
    <s v="上海必胜客有限公司"/>
    <s v="上海"/>
    <x v="18"/>
    <x v="183"/>
    <x v="0"/>
  </r>
  <r>
    <x v="9"/>
    <n v="86018725"/>
    <s v="锦绣"/>
    <x v="3"/>
    <s v="上海必胜客有限公司"/>
    <s v="上海"/>
    <x v="18"/>
    <x v="183"/>
    <x v="0"/>
  </r>
  <r>
    <x v="9"/>
    <n v="86018727"/>
    <s v="三湘"/>
    <x v="3"/>
    <s v="上海必胜客有限公司"/>
    <s v="上海"/>
    <x v="18"/>
    <x v="183"/>
    <x v="0"/>
  </r>
  <r>
    <x v="9"/>
    <n v="86018732"/>
    <s v="源深"/>
    <x v="3"/>
    <s v="上海必胜客有限公司"/>
    <s v="上海"/>
    <x v="18"/>
    <x v="183"/>
    <x v="0"/>
  </r>
  <r>
    <x v="9"/>
    <n v="86018733"/>
    <s v="季景"/>
    <x v="3"/>
    <s v="上海必胜客有限公司"/>
    <s v="上海"/>
    <x v="18"/>
    <x v="183"/>
    <x v="0"/>
  </r>
  <r>
    <x v="9"/>
    <n v="86018738"/>
    <s v="少年城"/>
    <x v="3"/>
    <s v="上海必胜客有限公司"/>
    <s v="上海"/>
    <x v="18"/>
    <x v="183"/>
    <x v="1"/>
  </r>
  <r>
    <x v="9"/>
    <n v="86018741"/>
    <s v="牡丹江"/>
    <x v="3"/>
    <s v="上海必胜客有限公司"/>
    <s v="上海"/>
    <x v="18"/>
    <x v="183"/>
    <x v="1"/>
  </r>
  <r>
    <x v="9"/>
    <n v="86018742"/>
    <s v="博山"/>
    <x v="3"/>
    <s v="上海必胜客有限公司"/>
    <s v="上海"/>
    <x v="18"/>
    <x v="183"/>
    <x v="0"/>
  </r>
  <r>
    <x v="9"/>
    <n v="86018744"/>
    <s v="共和餐厅"/>
    <x v="3"/>
    <s v="上海必胜客有限公司"/>
    <s v="上海"/>
    <x v="18"/>
    <x v="183"/>
    <x v="0"/>
  </r>
  <r>
    <x v="9"/>
    <n v="86018745"/>
    <s v="七宝"/>
    <x v="3"/>
    <s v="上海必胜客有限公司"/>
    <s v="上海"/>
    <x v="18"/>
    <x v="183"/>
    <x v="0"/>
  </r>
  <r>
    <x v="9"/>
    <n v="86018748"/>
    <s v="成山"/>
    <x v="3"/>
    <s v="上海必胜客有限公司"/>
    <s v="上海"/>
    <x v="18"/>
    <x v="183"/>
    <x v="0"/>
  </r>
  <r>
    <x v="9"/>
    <n v="86018750"/>
    <s v="人民路"/>
    <x v="3"/>
    <s v="上海必胜客有限公司"/>
    <s v="上海"/>
    <x v="18"/>
    <x v="183"/>
    <x v="0"/>
  </r>
  <r>
    <x v="9"/>
    <n v="86018751"/>
    <s v="华漕大润发"/>
    <x v="3"/>
    <s v="上海必胜客有限公司"/>
    <s v="上海"/>
    <x v="18"/>
    <x v="183"/>
    <x v="0"/>
  </r>
  <r>
    <x v="9"/>
    <n v="86018753"/>
    <s v="西乡路"/>
    <x v="3"/>
    <s v="上海必胜客有限公司"/>
    <s v="上海"/>
    <x v="18"/>
    <x v="183"/>
    <x v="0"/>
  </r>
  <r>
    <x v="9"/>
    <n v="86018754"/>
    <s v="春申城"/>
    <x v="3"/>
    <s v="上海必胜客有限公司"/>
    <s v="上海"/>
    <x v="18"/>
    <x v="183"/>
    <x v="0"/>
  </r>
  <r>
    <x v="9"/>
    <n v="86018755"/>
    <s v="哈密路"/>
    <x v="3"/>
    <s v="上海必胜客有限公司"/>
    <s v="上海"/>
    <x v="18"/>
    <x v="183"/>
    <x v="1"/>
  </r>
  <r>
    <x v="9"/>
    <n v="86018756"/>
    <s v="莘庄乐购"/>
    <x v="3"/>
    <s v="上海必胜客有限公司"/>
    <s v="上海"/>
    <x v="18"/>
    <x v="183"/>
    <x v="0"/>
  </r>
  <r>
    <x v="9"/>
    <n v="86018757"/>
    <s v="虹桥路"/>
    <x v="3"/>
    <s v="上海必胜客有限公司"/>
    <s v="上海"/>
    <x v="18"/>
    <x v="183"/>
    <x v="0"/>
  </r>
  <r>
    <x v="9"/>
    <n v="86018758"/>
    <s v="柳州路"/>
    <x v="3"/>
    <s v="上海必胜客有限公司"/>
    <s v="上海"/>
    <x v="18"/>
    <x v="183"/>
    <x v="0"/>
  </r>
  <r>
    <x v="9"/>
    <n v="86018759"/>
    <s v="真北乐购"/>
    <x v="3"/>
    <s v="上海必胜客有限公司"/>
    <s v="上海"/>
    <x v="18"/>
    <x v="183"/>
    <x v="0"/>
  </r>
  <r>
    <x v="9"/>
    <n v="86018760"/>
    <s v="欧阳"/>
    <x v="3"/>
    <s v="上海必胜客有限公司"/>
    <s v="上海"/>
    <x v="18"/>
    <x v="183"/>
    <x v="0"/>
  </r>
  <r>
    <x v="9"/>
    <n v="86018761"/>
    <s v="万源城"/>
    <x v="3"/>
    <s v="上海必胜客有限公司"/>
    <s v="上海"/>
    <x v="18"/>
    <x v="183"/>
    <x v="0"/>
  </r>
  <r>
    <x v="9"/>
    <n v="86018763"/>
    <s v="高跃"/>
    <x v="3"/>
    <s v="上海必胜客有限公司"/>
    <s v="上海"/>
    <x v="18"/>
    <x v="183"/>
    <x v="0"/>
  </r>
  <r>
    <x v="9"/>
    <n v="86018764"/>
    <s v="中山北路"/>
    <x v="3"/>
    <s v="上海必胜客有限公司"/>
    <s v="上海"/>
    <x v="18"/>
    <x v="183"/>
    <x v="0"/>
  </r>
  <r>
    <x v="9"/>
    <n v="86018765"/>
    <s v="黄兴餐厅"/>
    <x v="3"/>
    <s v="上海必胜客有限公司"/>
    <s v="上海"/>
    <x v="18"/>
    <x v="183"/>
    <x v="0"/>
  </r>
  <r>
    <x v="9"/>
    <n v="86018766"/>
    <s v="海上海"/>
    <x v="3"/>
    <s v="上海必胜客有限公司"/>
    <s v="上海"/>
    <x v="18"/>
    <x v="183"/>
    <x v="0"/>
  </r>
  <r>
    <x v="9"/>
    <n v="86018768"/>
    <s v="威宁"/>
    <x v="3"/>
    <s v="上海必胜客有限公司"/>
    <s v="上海"/>
    <x v="18"/>
    <x v="183"/>
    <x v="0"/>
  </r>
  <r>
    <x v="9"/>
    <n v="86018773"/>
    <s v="HS民庆路"/>
    <x v="3"/>
    <s v="上海必胜客有限公司"/>
    <s v="上海"/>
    <x v="18"/>
    <x v="183"/>
    <x v="0"/>
  </r>
  <r>
    <x v="9"/>
    <n v="86018774"/>
    <s v="HS漕河泾"/>
    <x v="3"/>
    <s v="上海必胜客有限公司"/>
    <s v="上海"/>
    <x v="18"/>
    <x v="183"/>
    <x v="0"/>
  </r>
  <r>
    <x v="9"/>
    <n v="86018775"/>
    <s v="HS乳山路"/>
    <x v="3"/>
    <s v="上海必胜客有限公司"/>
    <s v="上海"/>
    <x v="18"/>
    <x v="183"/>
    <x v="0"/>
  </r>
  <r>
    <x v="9"/>
    <n v="86018776"/>
    <s v="HS广灵二路"/>
    <x v="3"/>
    <s v="上海必胜客有限公司"/>
    <s v="上海"/>
    <x v="18"/>
    <x v="183"/>
    <x v="0"/>
  </r>
  <r>
    <x v="9"/>
    <n v="86018777"/>
    <s v="HS张江"/>
    <x v="3"/>
    <s v="上海必胜客有限公司"/>
    <s v="上海"/>
    <x v="18"/>
    <x v="183"/>
    <x v="0"/>
  </r>
  <r>
    <x v="9"/>
    <n v="86018779"/>
    <s v="嘉定清河"/>
    <x v="3"/>
    <s v="上海必胜客有限公司"/>
    <s v="上海"/>
    <x v="18"/>
    <x v="183"/>
    <x v="0"/>
  </r>
  <r>
    <x v="9"/>
    <n v="86018781"/>
    <s v="HS罗阳路"/>
    <x v="3"/>
    <s v="上海必胜客有限公司"/>
    <s v="上海"/>
    <x v="18"/>
    <x v="183"/>
    <x v="0"/>
  </r>
  <r>
    <x v="9"/>
    <n v="86018782"/>
    <s v="HS宝鼎"/>
    <x v="3"/>
    <s v="上海必胜客有限公司"/>
    <s v="上海"/>
    <x v="18"/>
    <x v="183"/>
    <x v="0"/>
  </r>
  <r>
    <x v="9"/>
    <n v="86018784"/>
    <s v="HS长清"/>
    <x v="3"/>
    <s v="上海必胜客有限公司"/>
    <s v="上海"/>
    <x v="18"/>
    <x v="183"/>
    <x v="0"/>
  </r>
  <r>
    <x v="9"/>
    <n v="86018785"/>
    <s v="HS东川路"/>
    <x v="3"/>
    <s v="上海必胜客有限公司"/>
    <s v="上海"/>
    <x v="18"/>
    <x v="183"/>
    <x v="0"/>
  </r>
  <r>
    <x v="9"/>
    <n v="86018786"/>
    <s v="HS绿洲"/>
    <x v="3"/>
    <s v="上海必胜客有限公司"/>
    <s v="上海"/>
    <x v="18"/>
    <x v="183"/>
    <x v="0"/>
  </r>
  <r>
    <x v="9"/>
    <n v="86018791"/>
    <s v="HS华泾"/>
    <x v="3"/>
    <s v="上海必胜客有限公司"/>
    <s v="上海"/>
    <x v="18"/>
    <x v="183"/>
    <x v="0"/>
  </r>
  <r>
    <x v="9"/>
    <n v="86018792"/>
    <s v="HS四季广场"/>
    <x v="3"/>
    <s v="上海必胜客有限公司"/>
    <s v="上海"/>
    <x v="18"/>
    <x v="183"/>
    <x v="0"/>
  </r>
  <r>
    <x v="9"/>
    <n v="86018793"/>
    <s v="HS南桥"/>
    <x v="3"/>
    <s v="上海必胜客有限公司"/>
    <s v="上海"/>
    <x v="18"/>
    <x v="183"/>
    <x v="0"/>
  </r>
  <r>
    <x v="9"/>
    <n v="86018794"/>
    <s v="HS三林新华都"/>
    <x v="3"/>
    <s v="上海必胜客有限公司"/>
    <s v="上海"/>
    <x v="18"/>
    <x v="183"/>
    <x v="1"/>
  </r>
  <r>
    <x v="9"/>
    <n v="86018795"/>
    <s v="HS禹州"/>
    <x v="3"/>
    <s v="上海必胜客有限公司"/>
    <s v="上海"/>
    <x v="18"/>
    <x v="183"/>
    <x v="0"/>
  </r>
  <r>
    <x v="9"/>
    <n v="86018796"/>
    <s v="HS松江三湘"/>
    <x v="3"/>
    <s v="上海必胜客有限公司"/>
    <s v="上海"/>
    <x v="18"/>
    <x v="183"/>
    <x v="0"/>
  </r>
  <r>
    <x v="9"/>
    <n v="86018797"/>
    <s v="HS龙阳"/>
    <x v="3"/>
    <s v="上海必胜客有限公司"/>
    <s v="上海"/>
    <x v="18"/>
    <x v="183"/>
    <x v="0"/>
  </r>
  <r>
    <x v="9"/>
    <n v="80181701"/>
    <s v="HS松花江路"/>
    <x v="3"/>
    <s v="上海必胜客有限公司"/>
    <s v="上海"/>
    <x v="18"/>
    <x v="183"/>
    <x v="0"/>
  </r>
  <r>
    <x v="9"/>
    <n v="80181703"/>
    <s v="HS耀华"/>
    <x v="3"/>
    <s v="上海必胜客有限公司"/>
    <s v="上海"/>
    <x v="18"/>
    <x v="183"/>
    <x v="0"/>
  </r>
  <r>
    <x v="9"/>
    <n v="80181704"/>
    <s v="HS柳埠"/>
    <x v="3"/>
    <s v="上海必胜客有限公司"/>
    <s v="上海"/>
    <x v="18"/>
    <x v="183"/>
    <x v="0"/>
  </r>
  <r>
    <x v="9"/>
    <n v="80181705"/>
    <s v="HS新文诚"/>
    <x v="3"/>
    <s v="上海必胜客有限公司"/>
    <s v="上海"/>
    <x v="18"/>
    <x v="183"/>
    <x v="0"/>
  </r>
  <r>
    <x v="9"/>
    <n v="80181709"/>
    <s v="HS九亭贝尚坊"/>
    <x v="3"/>
    <s v="上海必胜客有限公司"/>
    <s v="上海"/>
    <x v="18"/>
    <x v="183"/>
    <x v="0"/>
  </r>
  <r>
    <x v="9"/>
    <n v="80181711"/>
    <s v="HS银都路"/>
    <x v="3"/>
    <s v="上海必胜客有限公司"/>
    <s v="上海"/>
    <x v="18"/>
    <x v="183"/>
    <x v="0"/>
  </r>
  <r>
    <x v="9"/>
    <n v="80181712"/>
    <s v="HS大华路"/>
    <x v="3"/>
    <s v="上海必胜客有限公司"/>
    <s v="上海"/>
    <x v="18"/>
    <x v="183"/>
    <x v="0"/>
  </r>
  <r>
    <x v="9"/>
    <n v="80181713"/>
    <s v="HS江宁路"/>
    <x v="3"/>
    <s v="上海必胜客有限公司"/>
    <s v="上海"/>
    <x v="18"/>
    <x v="183"/>
    <x v="0"/>
  </r>
  <r>
    <x v="9"/>
    <n v="80181714"/>
    <s v="HS汾河大酒店"/>
    <x v="3"/>
    <s v="上海必胜客有限公司"/>
    <s v="上海"/>
    <x v="18"/>
    <x v="183"/>
    <x v="0"/>
  </r>
  <r>
    <x v="9"/>
    <n v="86018908"/>
    <s v="万达"/>
    <x v="4"/>
    <s v="东方既白（上海）餐饮管理有限公司"/>
    <s v="上海"/>
    <x v="18"/>
    <x v="183"/>
    <x v="0"/>
  </r>
  <r>
    <x v="9"/>
    <n v="86046909"/>
    <s v="张江高科"/>
    <x v="4"/>
    <s v="东方既白（上海）餐饮管理有限公司"/>
    <s v="上海"/>
    <x v="18"/>
    <x v="183"/>
    <x v="0"/>
  </r>
  <r>
    <x v="9"/>
    <n v="86018911"/>
    <s v="宝宸"/>
    <x v="4"/>
    <s v="东方既白（上海）餐饮管理有限公司"/>
    <s v="上海"/>
    <x v="18"/>
    <x v="183"/>
    <x v="1"/>
  </r>
  <r>
    <x v="9"/>
    <n v="86018913"/>
    <s v="南京西路"/>
    <x v="4"/>
    <s v="东方既白（上海）餐饮管理有限公司"/>
    <s v="上海"/>
    <x v="18"/>
    <x v="183"/>
    <x v="1"/>
  </r>
  <r>
    <x v="9"/>
    <n v="86018915"/>
    <s v="浦东机场"/>
    <x v="4"/>
    <s v="东方既白（上海）餐饮管理有限公司"/>
    <s v="上海"/>
    <x v="18"/>
    <x v="183"/>
    <x v="0"/>
  </r>
  <r>
    <x v="9"/>
    <n v="86018918"/>
    <s v="仲盛"/>
    <x v="4"/>
    <s v="东方既白（上海）餐饮管理有限公司"/>
    <s v="上海"/>
    <x v="18"/>
    <x v="183"/>
    <x v="0"/>
  </r>
  <r>
    <x v="9"/>
    <n v="86046919"/>
    <s v="林湖"/>
    <x v="4"/>
    <s v="东方既白（上海）餐饮管理有限公司"/>
    <s v="上海"/>
    <x v="18"/>
    <x v="183"/>
    <x v="0"/>
  </r>
  <r>
    <x v="9"/>
    <n v="86018920"/>
    <s v="银泰"/>
    <x v="4"/>
    <s v="东方既白（上海）餐饮管理有限公司"/>
    <s v="上海"/>
    <x v="18"/>
    <x v="183"/>
    <x v="1"/>
  </r>
  <r>
    <x v="9"/>
    <n v="86018921"/>
    <s v="虹桥机场西航站楼"/>
    <x v="4"/>
    <s v="东方既白（上海）餐饮管理有限公司"/>
    <s v="上海"/>
    <x v="18"/>
    <x v="183"/>
    <x v="0"/>
  </r>
  <r>
    <x v="9"/>
    <n v="86018922"/>
    <s v="光新乐购"/>
    <x v="4"/>
    <s v="东方既白（上海）餐饮管理有限公司"/>
    <s v="上海"/>
    <x v="18"/>
    <x v="183"/>
    <x v="1"/>
  </r>
  <r>
    <x v="9"/>
    <n v="86018924"/>
    <s v="虹桥火车站"/>
    <x v="4"/>
    <s v="东方既白（上海）餐饮管理有限公司"/>
    <s v="上海"/>
    <x v="18"/>
    <x v="183"/>
    <x v="1"/>
  </r>
  <r>
    <x v="9"/>
    <n v="86046925"/>
    <s v="小陆家嘴"/>
    <x v="4"/>
    <s v="东方既白（上海）餐饮管理有限公司"/>
    <s v="上海"/>
    <x v="18"/>
    <x v="183"/>
    <x v="1"/>
  </r>
  <r>
    <x v="9"/>
    <n v="86018927"/>
    <s v="宜山路"/>
    <x v="4"/>
    <s v="东方既白（上海）餐饮管理有限公司"/>
    <s v="上海"/>
    <x v="18"/>
    <x v="183"/>
    <x v="1"/>
  </r>
  <r>
    <x v="9"/>
    <n v="86046928"/>
    <s v="新博览中心"/>
    <x v="4"/>
    <s v="东方既白（上海）餐饮管理有限公司"/>
    <s v="上海"/>
    <x v="18"/>
    <x v="183"/>
    <x v="0"/>
  </r>
  <r>
    <x v="9"/>
    <n v="86018931"/>
    <s v="长寿路"/>
    <x v="4"/>
    <s v="东方既白（上海）餐饮管理有限公司"/>
    <s v="上海"/>
    <x v="18"/>
    <x v="183"/>
    <x v="1"/>
  </r>
  <r>
    <x v="9"/>
    <n v="86018933"/>
    <s v="ED国权"/>
    <x v="4"/>
    <s v="东方既白（上海）餐饮管理有限公司"/>
    <s v="上海"/>
    <x v="18"/>
    <x v="183"/>
    <x v="0"/>
  </r>
  <r>
    <x v="9"/>
    <n v="86046935"/>
    <s v="ED美罗城"/>
    <x v="4"/>
    <s v="东方既白（上海）餐饮管理有限公司"/>
    <s v="上海"/>
    <x v="18"/>
    <x v="183"/>
    <x v="0"/>
  </r>
  <r>
    <x v="9"/>
    <n v="11020865"/>
    <s v="PH宝山万达（加盟店）"/>
    <x v="2"/>
    <s v="上海又豪餐饮管理有限公司"/>
    <s v="上海"/>
    <x v="18"/>
    <x v="183"/>
    <x v="0"/>
  </r>
  <r>
    <x v="9"/>
    <n v="76201055"/>
    <s v="LS莘谭路"/>
    <x v="0"/>
    <s v="内蒙古小肥羊餐饮有限公司"/>
    <s v="上海"/>
    <x v="18"/>
    <x v="183"/>
    <x v="1"/>
  </r>
  <r>
    <x v="9"/>
    <n v="76201056"/>
    <s v="LS年家浜路"/>
    <x v="0"/>
    <s v="上海小肥羊餐饮有限公司"/>
    <s v="上海"/>
    <x v="18"/>
    <x v="183"/>
    <x v="0"/>
  </r>
  <r>
    <x v="9"/>
    <n v="76201057"/>
    <s v="LS金杨路"/>
    <x v="0"/>
    <s v="内蒙古小肥羊餐饮有限公司"/>
    <s v="上海"/>
    <x v="18"/>
    <x v="183"/>
    <x v="1"/>
  </r>
  <r>
    <x v="9"/>
    <n v="76201059"/>
    <s v="LS宝山路"/>
    <x v="0"/>
    <s v="内蒙古小肥羊餐饮有限公司"/>
    <s v="上海"/>
    <x v="18"/>
    <x v="183"/>
    <x v="0"/>
  </r>
  <r>
    <x v="9"/>
    <n v="76201092"/>
    <s v="LS东方路"/>
    <x v="0"/>
    <s v="内蒙古小肥羊餐饮有限公司"/>
    <s v="上海"/>
    <x v="18"/>
    <x v="183"/>
    <x v="0"/>
  </r>
  <r>
    <x v="9"/>
    <n v="76208001"/>
    <s v="LS黄兴路"/>
    <x v="0"/>
    <s v="上海小肥羊餐饮有限公司"/>
    <s v="上海"/>
    <x v="18"/>
    <x v="183"/>
    <x v="0"/>
  </r>
  <r>
    <x v="9"/>
    <n v="76212001"/>
    <s v="LS真华"/>
    <x v="0"/>
    <s v="上海小肥羊餐饮有限公司"/>
    <s v="上海"/>
    <x v="18"/>
    <x v="183"/>
    <x v="0"/>
  </r>
  <r>
    <x v="9"/>
    <n v="76214001"/>
    <s v="LS成山路"/>
    <x v="0"/>
    <s v="上海小肥羊餐饮有限公司"/>
    <s v="上海"/>
    <x v="18"/>
    <x v="183"/>
    <x v="1"/>
  </r>
  <r>
    <x v="9"/>
    <n v="76227001"/>
    <s v="LS南丹路"/>
    <x v="0"/>
    <s v="上海小肥羊餐饮有限公司"/>
    <s v="上海"/>
    <x v="18"/>
    <x v="183"/>
    <x v="0"/>
  </r>
  <r>
    <x v="9"/>
    <n v="76228001"/>
    <s v="LS延安西路"/>
    <x v="0"/>
    <s v="上海小肥羊餐饮有限公司"/>
    <s v="上海"/>
    <x v="18"/>
    <x v="183"/>
    <x v="0"/>
  </r>
  <r>
    <x v="9"/>
    <n v="76230001"/>
    <s v="LS民主路"/>
    <x v="0"/>
    <s v="上海小肥羊餐饮有限公司"/>
    <s v="上海"/>
    <x v="18"/>
    <x v="183"/>
    <x v="1"/>
  </r>
  <r>
    <x v="9"/>
    <n v="76231001"/>
    <s v="LS陆家浜"/>
    <x v="0"/>
    <s v="上海小肥羊餐饮有限公司"/>
    <s v="上海"/>
    <x v="18"/>
    <x v="183"/>
    <x v="1"/>
  </r>
  <r>
    <x v="9"/>
    <n v="76232001"/>
    <s v="LS双城路"/>
    <x v="0"/>
    <s v="上海小肥羊餐饮有限公司"/>
    <s v="上海"/>
    <x v="18"/>
    <x v="183"/>
    <x v="1"/>
  </r>
  <r>
    <x v="9"/>
    <n v="76233001"/>
    <s v="LS临汾路"/>
    <x v="0"/>
    <s v="上海小肥羊餐饮有限公司"/>
    <s v="上海"/>
    <x v="18"/>
    <x v="183"/>
    <x v="1"/>
  </r>
  <r>
    <x v="9"/>
    <n v="76339001"/>
    <s v="LS汇金"/>
    <x v="0"/>
    <s v="上海小肥羊餐饮有限公司"/>
    <s v="上海"/>
    <x v="18"/>
    <x v="183"/>
    <x v="1"/>
  </r>
  <r>
    <x v="9"/>
    <n v="76340001"/>
    <s v="LS南桥"/>
    <x v="0"/>
    <s v="内蒙古小肥羊餐饮有限公司"/>
    <s v="上海"/>
    <x v="18"/>
    <x v="183"/>
    <x v="1"/>
  </r>
  <r>
    <x v="9"/>
    <n v="86003469"/>
    <s v="陈行店"/>
    <x v="1"/>
    <s v="上海肯德基有限公司"/>
    <s v="上海"/>
    <x v="18"/>
    <x v="183"/>
    <x v="0"/>
  </r>
  <r>
    <x v="9"/>
    <n v="80181715"/>
    <s v="HS同丰路"/>
    <x v="3"/>
    <s v="上海必胜客有限公司"/>
    <s v="上海"/>
    <x v="18"/>
    <x v="183"/>
    <x v="0"/>
  </r>
  <r>
    <x v="9"/>
    <n v="80181717"/>
    <s v="HS剑川路"/>
    <x v="3"/>
    <s v="上海必胜客有限公司"/>
    <s v="上海"/>
    <x v="18"/>
    <x v="183"/>
    <x v="0"/>
  </r>
  <r>
    <x v="9"/>
    <n v="86018507"/>
    <s v="PH富绅国际"/>
    <x v="2"/>
    <s v="上海必胜客有限公司"/>
    <s v="上海"/>
    <x v="18"/>
    <x v="183"/>
    <x v="0"/>
  </r>
  <r>
    <x v="9"/>
    <n v="86003473"/>
    <s v="松江万达"/>
    <x v="1"/>
    <s v="上海肯德基有限公司"/>
    <s v="上海"/>
    <x v="18"/>
    <x v="183"/>
    <x v="0"/>
  </r>
  <r>
    <x v="9"/>
    <n v="80181719"/>
    <s v="PS1719 龙吴路"/>
    <x v="3"/>
    <s v="上海必胜客有限公司"/>
    <s v="上海"/>
    <x v="18"/>
    <x v="183"/>
    <x v="0"/>
  </r>
  <r>
    <x v="9"/>
    <n v="86003474"/>
    <s v="罗店"/>
    <x v="1"/>
    <s v="上海肯德基有限公司"/>
    <s v="上海"/>
    <x v="18"/>
    <x v="183"/>
    <x v="0"/>
  </r>
  <r>
    <x v="9"/>
    <n v="80181718"/>
    <s v="浦东商场餐厅"/>
    <x v="3"/>
    <s v="上海必胜客有限公司"/>
    <s v="上海"/>
    <x v="18"/>
    <x v="183"/>
    <x v="0"/>
  </r>
  <r>
    <x v="9"/>
    <n v="80181721"/>
    <s v="真大餐厅"/>
    <x v="3"/>
    <s v="上海必胜客有限公司"/>
    <s v="上海"/>
    <x v="18"/>
    <x v="183"/>
    <x v="0"/>
  </r>
  <r>
    <x v="9"/>
    <n v="86003475"/>
    <s v="新江桥"/>
    <x v="1"/>
    <s v="上海肯德基有限公司"/>
    <s v="上海"/>
    <x v="18"/>
    <x v="183"/>
    <x v="0"/>
  </r>
  <r>
    <x v="9"/>
    <n v="86003476"/>
    <s v="九亭站"/>
    <x v="1"/>
    <s v="上海肯德基有限公司"/>
    <s v="上海"/>
    <x v="18"/>
    <x v="183"/>
    <x v="0"/>
  </r>
  <r>
    <x v="9"/>
    <n v="80181707"/>
    <s v="HS康桥"/>
    <x v="3"/>
    <s v="上海必胜客有限公司"/>
    <s v="上海"/>
    <x v="18"/>
    <x v="183"/>
    <x v="0"/>
  </r>
  <r>
    <x v="9"/>
    <n v="80181724"/>
    <s v="HS浦电"/>
    <x v="3"/>
    <s v="上海必胜客有限公司"/>
    <s v="上海"/>
    <x v="18"/>
    <x v="183"/>
    <x v="0"/>
  </r>
  <r>
    <x v="9"/>
    <n v="86018547"/>
    <s v="PH杨浦百联"/>
    <x v="2"/>
    <s v="上海必胜客有限公司"/>
    <s v="上海"/>
    <x v="18"/>
    <x v="183"/>
    <x v="0"/>
  </r>
  <r>
    <x v="9"/>
    <n v="86003477"/>
    <s v="瞿溪"/>
    <x v="1"/>
    <s v="上海肯德基有限公司"/>
    <s v="上海"/>
    <x v="18"/>
    <x v="183"/>
    <x v="0"/>
  </r>
  <r>
    <x v="9"/>
    <n v="80181729"/>
    <s v="星游城新店"/>
    <x v="3"/>
    <s v="上海必胜客有限公司"/>
    <s v="上海"/>
    <x v="18"/>
    <x v="183"/>
    <x v="0"/>
  </r>
  <r>
    <x v="9"/>
    <n v="80181731"/>
    <s v="凯旋南路"/>
    <x v="3"/>
    <s v="上海必胜客有限公司"/>
    <s v="上海"/>
    <x v="18"/>
    <x v="183"/>
    <x v="0"/>
  </r>
  <r>
    <x v="9"/>
    <n v="86003478"/>
    <s v="新客站南站"/>
    <x v="1"/>
    <s v="上海肯德基有限公司"/>
    <s v="上海"/>
    <x v="18"/>
    <x v="183"/>
    <x v="0"/>
  </r>
  <r>
    <x v="9"/>
    <n v="86003479"/>
    <s v="施湾"/>
    <x v="1"/>
    <s v="上海肯德基有限公司"/>
    <s v="上海"/>
    <x v="18"/>
    <x v="183"/>
    <x v="0"/>
  </r>
  <r>
    <x v="9"/>
    <n v="80181725"/>
    <s v="PS1725 福泉餐厅"/>
    <x v="3"/>
    <s v="上海必胜客有限公司"/>
    <s v="上海"/>
    <x v="18"/>
    <x v="183"/>
    <x v="0"/>
  </r>
  <r>
    <x v="9"/>
    <n v="80181728"/>
    <s v="PS1728 凉城餐厅"/>
    <x v="3"/>
    <s v="上海必胜客有限公司"/>
    <s v="上海"/>
    <x v="18"/>
    <x v="183"/>
    <x v="0"/>
  </r>
  <r>
    <x v="9"/>
    <n v="80181735"/>
    <s v="HS芳汇"/>
    <x v="3"/>
    <s v="上海必胜客有限公司"/>
    <s v="上海"/>
    <x v="18"/>
    <x v="183"/>
    <x v="0"/>
  </r>
  <r>
    <x v="9"/>
    <n v="86003483"/>
    <s v="世博源店"/>
    <x v="1"/>
    <s v="上海肯德基有限公司"/>
    <s v="上海"/>
    <x v="18"/>
    <x v="183"/>
    <x v="0"/>
  </r>
  <r>
    <x v="9"/>
    <n v="80181740"/>
    <s v="HS新三林"/>
    <x v="3"/>
    <s v="上海必胜客有限公司"/>
    <s v="上海"/>
    <x v="18"/>
    <x v="183"/>
    <x v="0"/>
  </r>
  <r>
    <x v="9"/>
    <n v="86018560"/>
    <s v="浦东佛罗伦萨店PH "/>
    <x v="2"/>
    <s v="上海必胜客有限公司"/>
    <s v="上海"/>
    <x v="18"/>
    <x v="183"/>
    <x v="0"/>
  </r>
  <r>
    <x v="9"/>
    <n v="86018573"/>
    <s v="王港恒生店PH "/>
    <x v="2"/>
    <s v="上海必胜客有限公司"/>
    <s v="上海"/>
    <x v="18"/>
    <x v="183"/>
    <x v="0"/>
  </r>
  <r>
    <x v="9"/>
    <n v="86003481"/>
    <s v="吾盈"/>
    <x v="1"/>
    <s v="上海肯德基有限公司"/>
    <s v="上海"/>
    <x v="18"/>
    <x v="183"/>
    <x v="0"/>
  </r>
  <r>
    <x v="9"/>
    <n v="86003482"/>
    <s v="金科"/>
    <x v="1"/>
    <s v="上海肯德基有限公司"/>
    <s v="上海"/>
    <x v="18"/>
    <x v="183"/>
    <x v="0"/>
  </r>
  <r>
    <x v="9"/>
    <n v="86003484"/>
    <s v="佛罗伦萨广场店"/>
    <x v="1"/>
    <s v="上海肯德基有限公司"/>
    <s v="上海"/>
    <x v="18"/>
    <x v="183"/>
    <x v="0"/>
  </r>
  <r>
    <x v="9"/>
    <n v="86003485"/>
    <s v="佘山"/>
    <x v="1"/>
    <s v="上海肯德基有限公司"/>
    <s v="上海"/>
    <x v="18"/>
    <x v="183"/>
    <x v="0"/>
  </r>
  <r>
    <x v="9"/>
    <n v="80181739"/>
    <s v="HS芷江"/>
    <x v="3"/>
    <s v="上海必胜客有限公司"/>
    <s v="上海"/>
    <x v="18"/>
    <x v="183"/>
    <x v="0"/>
  </r>
  <r>
    <x v="9"/>
    <n v="80181741"/>
    <s v="HS唐镇"/>
    <x v="3"/>
    <s v="上海必胜客有限公司"/>
    <s v="上海"/>
    <x v="18"/>
    <x v="183"/>
    <x v="0"/>
  </r>
  <r>
    <x v="9"/>
    <n v="80181744"/>
    <s v="HS锦秋"/>
    <x v="3"/>
    <s v="上海必胜客有限公司"/>
    <s v="上海"/>
    <x v="18"/>
    <x v="183"/>
    <x v="0"/>
  </r>
  <r>
    <x v="9"/>
    <n v="80181746"/>
    <s v="HS曹安天际"/>
    <x v="3"/>
    <s v="上海必胜客有限公司"/>
    <s v="上海"/>
    <x v="18"/>
    <x v="183"/>
    <x v="0"/>
  </r>
  <r>
    <x v="9"/>
    <n v="80181751"/>
    <s v="HS宝山"/>
    <x v="3"/>
    <s v="上海必胜客有限公司"/>
    <s v="上海"/>
    <x v="18"/>
    <x v="183"/>
    <x v="0"/>
  </r>
  <r>
    <x v="9"/>
    <n v="86018555"/>
    <s v="张江欧尚PH "/>
    <x v="2"/>
    <s v="上海必胜客有限公司"/>
    <s v="上海"/>
    <x v="18"/>
    <x v="183"/>
    <x v="0"/>
  </r>
  <r>
    <x v="9"/>
    <n v="86018564"/>
    <s v="青浦吾悦PH "/>
    <x v="2"/>
    <s v="上海必胜客有限公司"/>
    <s v="上海"/>
    <x v="18"/>
    <x v="183"/>
    <x v="0"/>
  </r>
  <r>
    <x v="9"/>
    <n v="86003314"/>
    <s v="高铁北精选店 "/>
    <x v="1"/>
    <s v="上海肯德基有限公司"/>
    <s v="上海"/>
    <x v="18"/>
    <x v="183"/>
    <x v="0"/>
  </r>
  <r>
    <x v="9"/>
    <n v="86003315"/>
    <s v="高铁精选3店 "/>
    <x v="1"/>
    <s v="上海肯德基有限公司"/>
    <s v="上海"/>
    <x v="18"/>
    <x v="183"/>
    <x v="0"/>
  </r>
  <r>
    <x v="9"/>
    <n v="86003487"/>
    <s v="同乐店"/>
    <x v="1"/>
    <s v="上海肯德基有限公司"/>
    <s v="上海"/>
    <x v="18"/>
    <x v="183"/>
    <x v="0"/>
  </r>
  <r>
    <x v="9"/>
    <n v="80181736"/>
    <s v="昭化路店"/>
    <x v="3"/>
    <s v="上海必胜客有限公司"/>
    <s v="上海"/>
    <x v="18"/>
    <x v="183"/>
    <x v="1"/>
  </r>
  <r>
    <x v="9"/>
    <n v="12387655"/>
    <s v="江桥万达（加盟店）"/>
    <x v="2"/>
    <s v="上海又豪餐饮管理有限公司"/>
    <s v="上海"/>
    <x v="18"/>
    <x v="183"/>
    <x v="0"/>
  </r>
  <r>
    <x v="9"/>
    <n v="80181752"/>
    <s v="HS水产西路"/>
    <x v="3"/>
    <s v="上海必胜客有限公司"/>
    <s v="上海"/>
    <x v="18"/>
    <x v="183"/>
    <x v="0"/>
  </r>
  <r>
    <x v="9"/>
    <n v="86003472"/>
    <s v="高东店"/>
    <x v="1"/>
    <s v="上海肯德基有限公司"/>
    <s v="上海"/>
    <x v="18"/>
    <x v="183"/>
    <x v="0"/>
  </r>
  <r>
    <x v="9"/>
    <n v="11666145"/>
    <s v="LS惠南镇沪南路店（加盟）"/>
    <x v="0"/>
    <s v="上海顺南餐饮有限公司"/>
    <s v="上海"/>
    <x v="18"/>
    <x v="183"/>
    <x v="1"/>
  </r>
  <r>
    <x v="9"/>
    <n v="11666173"/>
    <s v="LS湖州滨河路（加盟）"/>
    <x v="0"/>
    <s v="湖州吴兴汇智火锅店"/>
    <s v="上海"/>
    <x v="18"/>
    <x v="183"/>
    <x v="1"/>
  </r>
  <r>
    <x v="9"/>
    <n v="11666309"/>
    <s v="LS上海成山路（转加盟）"/>
    <x v="0"/>
    <s v="上海魁泰餐饮管理有限公司"/>
    <s v="上海"/>
    <x v="18"/>
    <x v="183"/>
    <x v="0"/>
  </r>
  <r>
    <x v="9"/>
    <n v="86003184"/>
    <s v="永泰店"/>
    <x v="1"/>
    <s v="上海肯德基有限公司"/>
    <s v="上海"/>
    <x v="18"/>
    <x v="183"/>
    <x v="0"/>
  </r>
  <r>
    <x v="9"/>
    <n v="86003486"/>
    <s v="航头店"/>
    <x v="1"/>
    <s v="上海肯德基有限公司"/>
    <s v="上海"/>
    <x v="18"/>
    <x v="183"/>
    <x v="0"/>
  </r>
  <r>
    <x v="9"/>
    <n v="86003489"/>
    <s v="新南方商城店"/>
    <x v="1"/>
    <s v="上海肯德基有限公司"/>
    <s v="上海"/>
    <x v="18"/>
    <x v="183"/>
    <x v="0"/>
  </r>
  <r>
    <x v="9"/>
    <n v="86003491"/>
    <s v="芮欧店"/>
    <x v="1"/>
    <s v="上海肯德基有限公司"/>
    <s v="上海"/>
    <x v="18"/>
    <x v="183"/>
    <x v="0"/>
  </r>
  <r>
    <x v="9"/>
    <n v="80181745"/>
    <s v="HS呼玛店"/>
    <x v="3"/>
    <s v="上海必胜客有限公司"/>
    <s v="上海"/>
    <x v="18"/>
    <x v="183"/>
    <x v="0"/>
  </r>
  <r>
    <x v="9"/>
    <n v="80181756"/>
    <s v="HS合川路"/>
    <x v="3"/>
    <s v="上海必胜客有限公司"/>
    <s v="上海"/>
    <x v="18"/>
    <x v="183"/>
    <x v="0"/>
  </r>
  <r>
    <x v="9"/>
    <n v="80181757"/>
    <s v="HS团结路"/>
    <x v="3"/>
    <s v="上海必胜客有限公司"/>
    <s v="上海"/>
    <x v="18"/>
    <x v="183"/>
    <x v="0"/>
  </r>
  <r>
    <x v="9"/>
    <n v="80181759"/>
    <s v="HS龙胜路"/>
    <x v="3"/>
    <s v="上海必胜客有限公司"/>
    <s v="上海"/>
    <x v="18"/>
    <x v="183"/>
    <x v="0"/>
  </r>
  <r>
    <x v="9"/>
    <n v="80181762"/>
    <s v="定边路"/>
    <x v="3"/>
    <s v="上海必胜客有限公司"/>
    <s v="上海"/>
    <x v="18"/>
    <x v="183"/>
    <x v="0"/>
  </r>
  <r>
    <x v="9"/>
    <n v="80181763"/>
    <s v="HS隆昌路"/>
    <x v="3"/>
    <s v="上海必胜客有限公司"/>
    <s v="上海"/>
    <x v="18"/>
    <x v="183"/>
    <x v="0"/>
  </r>
  <r>
    <x v="9"/>
    <n v="86018402"/>
    <s v="金山万达"/>
    <x v="2"/>
    <s v="上海必胜客有限公司"/>
    <s v="上海"/>
    <x v="18"/>
    <x v="183"/>
    <x v="0"/>
  </r>
  <r>
    <x v="9"/>
    <n v="86018403"/>
    <s v="大拇指"/>
    <x v="2"/>
    <s v="上海必胜客有限公司"/>
    <s v="上海"/>
    <x v="18"/>
    <x v="183"/>
    <x v="0"/>
  </r>
  <r>
    <x v="9"/>
    <n v="12571197"/>
    <s v="漕宝餐厅（加盟店）"/>
    <x v="2"/>
    <s v="上海毅彦餐饮管理有限公司"/>
    <s v="上海"/>
    <x v="18"/>
    <x v="183"/>
    <x v="0"/>
  </r>
  <r>
    <x v="9"/>
    <n v="12571790"/>
    <s v="曲阳餐厅（加盟店）"/>
    <x v="2"/>
    <s v="上海加发餐饮管理有限公司"/>
    <s v="上海"/>
    <x v="18"/>
    <x v="183"/>
    <x v="0"/>
  </r>
  <r>
    <x v="9"/>
    <n v="86003316"/>
    <s v="松江永辉精选"/>
    <x v="1"/>
    <s v="上海肯德基有限公司"/>
    <s v="上海"/>
    <x v="18"/>
    <x v="183"/>
    <x v="0"/>
  </r>
  <r>
    <x v="9"/>
    <n v="11666308"/>
    <s v="LS上海陆家浜（转加盟）"/>
    <x v="0"/>
    <s v="上海魁泰餐饮管理有限公司"/>
    <s v="上海"/>
    <x v="18"/>
    <x v="183"/>
    <x v="0"/>
  </r>
  <r>
    <x v="9"/>
    <n v="86003490"/>
    <s v="浦东机场T1出发店"/>
    <x v="1"/>
    <s v="上海肯德基有限公司"/>
    <s v="上海"/>
    <x v="18"/>
    <x v="183"/>
    <x v="0"/>
  </r>
  <r>
    <x v="9"/>
    <n v="86003492"/>
    <s v="隆昌店"/>
    <x v="1"/>
    <s v="上海肯德基有限公司"/>
    <s v="上海"/>
    <x v="18"/>
    <x v="183"/>
    <x v="0"/>
  </r>
  <r>
    <x v="9"/>
    <n v="11666316"/>
    <s v="LS 民主路（转加盟）"/>
    <x v="0"/>
    <s v="上海七宝小肥羊餐饮有限公司"/>
    <s v="上海"/>
    <x v="18"/>
    <x v="183"/>
    <x v="0"/>
  </r>
  <r>
    <x v="9"/>
    <n v="11666327"/>
    <s v="LS临汾路（转加盟）"/>
    <x v="0"/>
    <s v="上海彭浦小肥羊餐饮有限公司"/>
    <s v="上海"/>
    <x v="18"/>
    <x v="183"/>
    <x v="0"/>
  </r>
  <r>
    <x v="9"/>
    <n v="86018434"/>
    <s v="大宁路"/>
    <x v="2"/>
    <s v="上海必胜客有限公司"/>
    <s v="上海"/>
    <x v="18"/>
    <x v="183"/>
    <x v="0"/>
  </r>
  <r>
    <x v="9"/>
    <n v="86018428"/>
    <s v="顾村正大"/>
    <x v="2"/>
    <s v="上海必胜客有限公司"/>
    <s v="上海"/>
    <x v="18"/>
    <x v="183"/>
    <x v="0"/>
  </r>
  <r>
    <x v="9"/>
    <n v="80181766"/>
    <s v="杨思店"/>
    <x v="3"/>
    <s v="上海必胜客有限公司"/>
    <s v="上海"/>
    <x v="18"/>
    <x v="183"/>
    <x v="0"/>
  </r>
  <r>
    <x v="9"/>
    <n v="86018584"/>
    <s v="松江新理想"/>
    <x v="2"/>
    <s v="上海必胜客有限公司"/>
    <s v="上海"/>
    <x v="18"/>
    <x v="183"/>
    <x v="0"/>
  </r>
  <r>
    <x v="9"/>
    <n v="86003495"/>
    <s v="顾村公园（KFC）"/>
    <x v="1"/>
    <s v="上海肯德基有限公司"/>
    <s v="上海"/>
    <x v="18"/>
    <x v="183"/>
    <x v="0"/>
  </r>
  <r>
    <x v="9"/>
    <n v="86003488"/>
    <s v="都市店"/>
    <x v="1"/>
    <s v="上海肯德基有限公司"/>
    <s v="上海"/>
    <x v="18"/>
    <x v="183"/>
    <x v="0"/>
  </r>
  <r>
    <x v="9"/>
    <n v="86003494"/>
    <s v="新龙阳店"/>
    <x v="1"/>
    <s v="上海肯德基有限公司"/>
    <s v="上海"/>
    <x v="18"/>
    <x v="183"/>
    <x v="0"/>
  </r>
  <r>
    <x v="9"/>
    <n v="86003496"/>
    <s v="南桥宝龙"/>
    <x v="1"/>
    <s v="上海肯德基有限公司"/>
    <s v="上海"/>
    <x v="18"/>
    <x v="183"/>
    <x v="0"/>
  </r>
  <r>
    <x v="9"/>
    <n v="86018406"/>
    <s v="龙盛"/>
    <x v="2"/>
    <s v="上海必胜客有限公司"/>
    <s v="上海"/>
    <x v="18"/>
    <x v="183"/>
    <x v="0"/>
  </r>
  <r>
    <x v="9"/>
    <n v="86018445"/>
    <s v="奉贤宝龙"/>
    <x v="2"/>
    <s v="上海必胜客有限公司"/>
    <s v="上海"/>
    <x v="18"/>
    <x v="183"/>
    <x v="0"/>
  </r>
  <r>
    <x v="9"/>
    <n v="86018443"/>
    <s v="虹桥新天地"/>
    <x v="2"/>
    <s v="上海必胜客有限公司"/>
    <s v="上海"/>
    <x v="18"/>
    <x v="183"/>
    <x v="0"/>
  </r>
  <r>
    <x v="9"/>
    <n v="86018404"/>
    <s v="金山五福"/>
    <x v="2"/>
    <s v="上海必胜客有限公司"/>
    <s v="上海"/>
    <x v="18"/>
    <x v="183"/>
    <x v="0"/>
  </r>
  <r>
    <x v="9"/>
    <n v="86018444"/>
    <s v="中环协信"/>
    <x v="2"/>
    <s v="上海必胜客有限公司"/>
    <s v="上海"/>
    <x v="18"/>
    <x v="183"/>
    <x v="0"/>
  </r>
  <r>
    <x v="9"/>
    <n v="86018450"/>
    <s v="宝山宝龙"/>
    <x v="2"/>
    <s v="上海必胜客有限公司"/>
    <s v="上海"/>
    <x v="18"/>
    <x v="183"/>
    <x v="0"/>
  </r>
  <r>
    <x v="9"/>
    <n v="12629885"/>
    <s v="金沙江（转加盟）"/>
    <x v="2"/>
    <s v="上海必胜客有限公司"/>
    <s v="上海"/>
    <x v="18"/>
    <x v="183"/>
    <x v="0"/>
  </r>
  <r>
    <x v="9"/>
    <n v="80181773"/>
    <s v="HS菊联"/>
    <x v="3"/>
    <s v="上海必胜客有限公司"/>
    <s v="上海"/>
    <x v="18"/>
    <x v="183"/>
    <x v="0"/>
  </r>
  <r>
    <x v="9"/>
    <n v="86018400"/>
    <s v="新邻生活广场"/>
    <x v="2"/>
    <s v="上海必胜客有限公司"/>
    <s v="上海"/>
    <x v="18"/>
    <x v="183"/>
    <x v="0"/>
  </r>
  <r>
    <x v="9"/>
    <n v="86018418"/>
    <s v="云台"/>
    <x v="2"/>
    <s v="上海必胜客有限公司"/>
    <s v="上海"/>
    <x v="18"/>
    <x v="183"/>
    <x v="0"/>
  </r>
  <r>
    <x v="9"/>
    <n v="86018451"/>
    <s v="北上海"/>
    <x v="2"/>
    <s v="上海必胜客有限公司"/>
    <s v="上海"/>
    <x v="18"/>
    <x v="183"/>
    <x v="0"/>
  </r>
  <r>
    <x v="9"/>
    <n v="86018453"/>
    <s v="香港广场"/>
    <x v="2"/>
    <s v="上海必胜客有限公司"/>
    <s v="上海"/>
    <x v="18"/>
    <x v="183"/>
    <x v="0"/>
  </r>
  <r>
    <x v="9"/>
    <n v="80181778"/>
    <s v="HS大唐"/>
    <x v="3"/>
    <s v="上海必胜客有限公司"/>
    <s v="上海"/>
    <x v="18"/>
    <x v="183"/>
    <x v="0"/>
  </r>
  <r>
    <x v="9"/>
    <n v="86003497"/>
    <s v="大宁国际"/>
    <x v="1"/>
    <s v="上海肯德基有限公司"/>
    <s v="上海"/>
    <x v="18"/>
    <x v="183"/>
    <x v="0"/>
  </r>
  <r>
    <x v="9"/>
    <n v="86003498"/>
    <s v="中远"/>
    <x v="1"/>
    <s v="上海肯德基有限公司"/>
    <s v="上海"/>
    <x v="18"/>
    <x v="183"/>
    <x v="0"/>
  </r>
  <r>
    <x v="9"/>
    <n v="80181777"/>
    <s v="HS浦申"/>
    <x v="3"/>
    <s v="上海必胜客有限公司"/>
    <s v="上海"/>
    <x v="18"/>
    <x v="183"/>
    <x v="0"/>
  </r>
  <r>
    <x v="9"/>
    <n v="86003499"/>
    <s v="国展中心"/>
    <x v="1"/>
    <s v="上海肯德基有限公司"/>
    <s v="上海"/>
    <x v="18"/>
    <x v="183"/>
    <x v="0"/>
  </r>
  <r>
    <x v="9"/>
    <n v="80031001"/>
    <s v="申月"/>
    <x v="1"/>
    <s v="上海肯德基有限公司"/>
    <s v="上海"/>
    <x v="18"/>
    <x v="183"/>
    <x v="0"/>
  </r>
  <r>
    <x v="9"/>
    <n v="80181781"/>
    <s v="永泰"/>
    <x v="3"/>
    <s v="上海必胜客有限公司"/>
    <s v="上海"/>
    <x v="18"/>
    <x v="183"/>
    <x v="0"/>
  </r>
  <r>
    <x v="9"/>
    <n v="11666360"/>
    <s v="LS莲花路（加盟）"/>
    <x v="0"/>
    <s v="上海魁泰餐饮管理有限公司"/>
    <s v="上海"/>
    <x v="18"/>
    <x v="183"/>
    <x v="0"/>
  </r>
  <r>
    <x v="9"/>
    <n v="86018459"/>
    <s v="世博源"/>
    <x v="2"/>
    <s v="上海必胜客有限公司"/>
    <s v="上海"/>
    <x v="18"/>
    <x v="183"/>
    <x v="0"/>
  </r>
  <r>
    <x v="9"/>
    <n v="86018456"/>
    <s v="中博"/>
    <x v="2"/>
    <s v="上海必胜客有限公司"/>
    <s v="上海"/>
    <x v="18"/>
    <x v="183"/>
    <x v="0"/>
  </r>
  <r>
    <x v="9"/>
    <n v="86018472"/>
    <s v="嘉定百联新店"/>
    <x v="2"/>
    <s v="上海必胜客有限公司"/>
    <s v="上海"/>
    <x v="18"/>
    <x v="183"/>
    <x v="0"/>
  </r>
  <r>
    <x v="9"/>
    <n v="80031002"/>
    <s v="北蔡"/>
    <x v="1"/>
    <s v="上海肯德基有限公司"/>
    <s v="上海"/>
    <x v="18"/>
    <x v="183"/>
    <x v="0"/>
  </r>
  <r>
    <x v="9"/>
    <n v="80181784"/>
    <s v="新江湾"/>
    <x v="3"/>
    <s v="上海必胜客有限公司"/>
    <s v="上海"/>
    <x v="18"/>
    <x v="183"/>
    <x v="0"/>
  </r>
  <r>
    <x v="9"/>
    <n v="80031004"/>
    <s v="澄浏"/>
    <x v="1"/>
    <s v="上海肯德基有限公司"/>
    <s v="上海"/>
    <x v="18"/>
    <x v="183"/>
    <x v="0"/>
  </r>
  <r>
    <x v="9"/>
    <n v="11666368"/>
    <s v="LS汇金店（转加盟）"/>
    <x v="0"/>
    <s v="上海惠金小肥羊餐饮有限公司"/>
    <s v="上海"/>
    <x v="18"/>
    <x v="183"/>
    <x v="0"/>
  </r>
  <r>
    <x v="9"/>
    <n v="86018473"/>
    <s v="泥城宝龙"/>
    <x v="2"/>
    <s v="上海必胜客有限公司"/>
    <s v="上海"/>
    <x v="18"/>
    <x v="183"/>
    <x v="0"/>
  </r>
  <r>
    <x v="9"/>
    <n v="86018482"/>
    <s v="大华郎香"/>
    <x v="2"/>
    <s v="上海必胜客有限公司"/>
    <s v="上海"/>
    <x v="18"/>
    <x v="183"/>
    <x v="0"/>
  </r>
  <r>
    <x v="9"/>
    <n v="80031003"/>
    <s v="蓝村路"/>
    <x v="1"/>
    <s v="上海肯德基有限公司"/>
    <s v="上海"/>
    <x v="18"/>
    <x v="183"/>
    <x v="0"/>
  </r>
  <r>
    <x v="9"/>
    <n v="86018480"/>
    <s v="      上海中心"/>
    <x v="2"/>
    <s v="上海必胜客有限公司"/>
    <s v="上海"/>
    <x v="18"/>
    <x v="183"/>
    <x v="0"/>
  </r>
  <r>
    <x v="9"/>
    <n v="80031006"/>
    <s v="杨行"/>
    <x v="1"/>
    <s v="上海肯德基有限公司"/>
    <s v="上海"/>
    <x v="18"/>
    <x v="183"/>
    <x v="0"/>
  </r>
  <r>
    <x v="9"/>
    <n v="76201507"/>
    <s v="LS宜山"/>
    <x v="0"/>
    <s v="上海小肥羊餐饮有限公司"/>
    <s v="上海"/>
    <x v="18"/>
    <x v="183"/>
    <x v="0"/>
  </r>
  <r>
    <x v="9"/>
    <n v="80031010"/>
    <s v="平高店"/>
    <x v="1"/>
    <s v="上海肯德基有限公司"/>
    <s v="上海"/>
    <x v="18"/>
    <x v="183"/>
    <x v="0"/>
  </r>
  <r>
    <x v="9"/>
    <n v="11666390"/>
    <s v="盛源广场"/>
    <x v="0"/>
    <s v="上海静安区莱香火锅店"/>
    <s v="上海"/>
    <x v="18"/>
    <x v="183"/>
    <x v="0"/>
  </r>
  <r>
    <x v="9"/>
    <n v="11666397"/>
    <s v="金桥太茂"/>
    <x v="0"/>
    <s v="上海别来无恙餐饮服务有限公司"/>
    <s v="上海"/>
    <x v="18"/>
    <x v="183"/>
    <x v="0"/>
  </r>
  <r>
    <x v="9"/>
    <n v="11666400"/>
    <s v="南京东路"/>
    <x v="0"/>
    <s v="上海茂乾餐饮有限公司"/>
    <s v="上海"/>
    <x v="18"/>
    <x v="183"/>
    <x v="0"/>
  </r>
  <r>
    <x v="9"/>
    <n v="80181790"/>
    <s v="北艾路"/>
    <x v="3"/>
    <s v="上海必胜客有限公司"/>
    <s v="上海"/>
    <x v="18"/>
    <x v="183"/>
    <x v="0"/>
  </r>
  <r>
    <x v="9"/>
    <n v="80181793"/>
    <s v="宝杨路"/>
    <x v="3"/>
    <s v="上海必胜客有限公司"/>
    <s v="上海"/>
    <x v="18"/>
    <x v="183"/>
    <x v="0"/>
  </r>
  <r>
    <x v="9"/>
    <n v="80031008"/>
    <s v="秀沿"/>
    <x v="1"/>
    <s v="上海肯德基有限公司"/>
    <s v="上海"/>
    <x v="18"/>
    <x v="183"/>
    <x v="0"/>
  </r>
  <r>
    <x v="9"/>
    <n v="80031009"/>
    <s v="八佰伴"/>
    <x v="1"/>
    <s v="上海肯德基有限公司"/>
    <s v="上海"/>
    <x v="18"/>
    <x v="183"/>
    <x v="0"/>
  </r>
  <r>
    <x v="9"/>
    <n v="80031005"/>
    <s v="南翔大润发"/>
    <x v="1"/>
    <s v="上海肯德基有限公司"/>
    <s v="上海"/>
    <x v="18"/>
    <x v="183"/>
    <x v="0"/>
  </r>
  <r>
    <x v="9"/>
    <n v="80031007"/>
    <s v="新曹杨"/>
    <x v="1"/>
    <s v="上海肯德基有限公司"/>
    <s v="上海"/>
    <x v="18"/>
    <x v="183"/>
    <x v="0"/>
  </r>
  <r>
    <x v="9"/>
    <n v="86018479"/>
    <s v="久金"/>
    <x v="2"/>
    <s v="上海必胜客有限公司"/>
    <s v="上海"/>
    <x v="18"/>
    <x v="183"/>
    <x v="0"/>
  </r>
  <r>
    <x v="9"/>
    <n v="86046002"/>
    <s v="小陆家嘴TB"/>
    <x v="4"/>
    <s v="东方既白（上海）餐饮管理有限公司"/>
    <s v="上海"/>
    <x v="18"/>
    <x v="183"/>
    <x v="0"/>
  </r>
  <r>
    <x v="10"/>
    <n v="11822962"/>
    <s v="繁荣店"/>
    <x v="1"/>
    <s v="鞍山市群津餐饮咨询有限公司"/>
    <s v="鞍山"/>
    <x v="19"/>
    <x v="184"/>
    <x v="0"/>
  </r>
  <r>
    <x v="10"/>
    <n v="80131036"/>
    <s v="立山大润发店"/>
    <x v="1"/>
    <s v="百胜餐饮（沈阳）有限公司"/>
    <s v="鞍山"/>
    <x v="19"/>
    <x v="184"/>
    <x v="0"/>
  </r>
  <r>
    <x v="10"/>
    <n v="86013019"/>
    <s v="国泰店"/>
    <x v="1"/>
    <s v="百胜餐饮（沈阳）有限公司"/>
    <s v="鞍山"/>
    <x v="19"/>
    <x v="184"/>
    <x v="0"/>
  </r>
  <r>
    <x v="10"/>
    <n v="86013092"/>
    <s v="湖南店"/>
    <x v="1"/>
    <s v="百胜餐饮（沈阳）有限公司"/>
    <s v="鞍山"/>
    <x v="19"/>
    <x v="184"/>
    <x v="0"/>
  </r>
  <r>
    <x v="10"/>
    <n v="86013155"/>
    <s v="鞍山民生"/>
    <x v="1"/>
    <s v="百胜餐饮（沈阳）有限公司"/>
    <s v="鞍山"/>
    <x v="19"/>
    <x v="184"/>
    <x v="0"/>
  </r>
  <r>
    <x v="10"/>
    <n v="86013176"/>
    <s v="建国店"/>
    <x v="1"/>
    <s v="百胜餐饮（沈阳）有限公司"/>
    <s v="鞍山"/>
    <x v="19"/>
    <x v="184"/>
    <x v="1"/>
  </r>
  <r>
    <x v="10"/>
    <n v="86013247"/>
    <s v="鞍山胜利路"/>
    <x v="1"/>
    <s v="百胜餐饮（沈阳）有限公司"/>
    <s v="鞍山"/>
    <x v="19"/>
    <x v="184"/>
    <x v="0"/>
  </r>
  <r>
    <x v="10"/>
    <n v="86013252"/>
    <s v="立山店"/>
    <x v="1"/>
    <s v="百胜餐饮（沈阳）有限公司"/>
    <s v="鞍山"/>
    <x v="19"/>
    <x v="184"/>
    <x v="0"/>
  </r>
  <r>
    <x v="10"/>
    <n v="86013282"/>
    <s v="向阳店"/>
    <x v="1"/>
    <s v="百胜餐饮（沈阳）有限公司"/>
    <s v="鞍山"/>
    <x v="19"/>
    <x v="184"/>
    <x v="0"/>
  </r>
  <r>
    <x v="10"/>
    <n v="86013370"/>
    <s v="站前店"/>
    <x v="1"/>
    <s v="百胜餐饮（沈阳）有限公司"/>
    <s v="鞍山"/>
    <x v="19"/>
    <x v="184"/>
    <x v="0"/>
  </r>
  <r>
    <x v="10"/>
    <n v="86013493"/>
    <s v="KFC景字街店"/>
    <x v="1"/>
    <s v="百胜餐饮（沈阳）有限公司"/>
    <s v="鞍山"/>
    <x v="19"/>
    <x v="184"/>
    <x v="0"/>
  </r>
  <r>
    <x v="10"/>
    <n v="86013537"/>
    <s v="鞍山胜利路PH"/>
    <x v="2"/>
    <s v="百胜餐饮（沈阳）有限公司"/>
    <s v="鞍山"/>
    <x v="19"/>
    <x v="184"/>
    <x v="0"/>
  </r>
  <r>
    <x v="10"/>
    <n v="86013561"/>
    <s v="PH景字街店"/>
    <x v="2"/>
    <s v="百胜餐饮（沈阳）有限公司"/>
    <s v="鞍山"/>
    <x v="19"/>
    <x v="184"/>
    <x v="0"/>
  </r>
  <r>
    <x v="10"/>
    <n v="86013219"/>
    <s v="昆仑店"/>
    <x v="1"/>
    <s v="百胜餐饮（沈阳）有限公司"/>
    <s v="鲅鱼圈"/>
    <x v="19"/>
    <x v="185"/>
    <x v="0"/>
  </r>
  <r>
    <x v="10"/>
    <n v="86013564"/>
    <s v="PH万隆店"/>
    <x v="2"/>
    <s v="百胜餐饮（沈阳）有限公司"/>
    <s v="鲅鱼圈"/>
    <x v="19"/>
    <x v="185"/>
    <x v="0"/>
  </r>
  <r>
    <x v="10"/>
    <n v="86013477"/>
    <s v="天成"/>
    <x v="1"/>
    <s v="百胜餐饮（沈阳）有限公司吉林省分公司"/>
    <s v="白山"/>
    <x v="11"/>
    <x v="186"/>
    <x v="0"/>
  </r>
  <r>
    <x v="10"/>
    <n v="80131007"/>
    <s v="七门店"/>
    <x v="1"/>
    <s v="百胜餐饮（沈阳）有限公司"/>
    <s v="北票"/>
    <x v="19"/>
    <x v="187"/>
    <x v="0"/>
  </r>
  <r>
    <x v="10"/>
    <n v="10860583"/>
    <s v="好佳"/>
    <x v="1"/>
    <s v="沈阳晨淼餐饮管理有限公司"/>
    <s v="本溪"/>
    <x v="19"/>
    <x v="188"/>
    <x v="0"/>
  </r>
  <r>
    <x v="10"/>
    <n v="11666013"/>
    <s v="LS本溪地工路店"/>
    <x v="0"/>
    <s v="内蒙古小肥羊餐饮连锁有限公司"/>
    <s v="本溪"/>
    <x v="19"/>
    <x v="188"/>
    <x v="1"/>
  </r>
  <r>
    <x v="10"/>
    <n v="86013109"/>
    <s v="华联店"/>
    <x v="1"/>
    <s v="百胜餐饮（沈阳）有限公司"/>
    <s v="本溪"/>
    <x v="19"/>
    <x v="188"/>
    <x v="0"/>
  </r>
  <r>
    <x v="10"/>
    <n v="86013113"/>
    <s v="本大店"/>
    <x v="1"/>
    <s v="百胜餐饮（沈阳）有限公司"/>
    <s v="本溪"/>
    <x v="19"/>
    <x v="188"/>
    <x v="0"/>
  </r>
  <r>
    <x v="10"/>
    <n v="86013540"/>
    <s v="永丰店"/>
    <x v="2"/>
    <s v="百胜餐饮（沈阳）有限公司"/>
    <s v="本溪"/>
    <x v="19"/>
    <x v="188"/>
    <x v="0"/>
  </r>
  <r>
    <x v="10"/>
    <n v="86013116"/>
    <s v="朝商店"/>
    <x v="1"/>
    <s v="百胜餐饮（沈阳）有限公司"/>
    <s v="朝阳"/>
    <x v="19"/>
    <x v="187"/>
    <x v="0"/>
  </r>
  <r>
    <x v="10"/>
    <n v="86013296"/>
    <s v="海纳店"/>
    <x v="1"/>
    <s v="百胜餐饮（沈阳）有限公司"/>
    <s v="朝阳"/>
    <x v="19"/>
    <x v="187"/>
    <x v="0"/>
  </r>
  <r>
    <x v="10"/>
    <n v="86013460"/>
    <s v="朝阳大街"/>
    <x v="1"/>
    <s v="百胜餐饮（沈阳）有限公司"/>
    <s v="朝阳"/>
    <x v="19"/>
    <x v="187"/>
    <x v="0"/>
  </r>
  <r>
    <x v="10"/>
    <n v="86013510"/>
    <s v="PH朝阳商业城店"/>
    <x v="2"/>
    <s v="百胜餐饮（沈阳）有限公司"/>
    <s v="朝阳"/>
    <x v="19"/>
    <x v="187"/>
    <x v="0"/>
  </r>
  <r>
    <x v="10"/>
    <n v="10360083"/>
    <s v="天津街店"/>
    <x v="1"/>
    <s v="大连强锋餐饮管理有限公司"/>
    <s v="大连"/>
    <x v="19"/>
    <x v="189"/>
    <x v="0"/>
  </r>
  <r>
    <x v="10"/>
    <n v="11234251"/>
    <s v="黑石礁店"/>
    <x v="1"/>
    <s v="大连佳雅郦餐饮管理有限公司"/>
    <s v="大连"/>
    <x v="19"/>
    <x v="189"/>
    <x v="0"/>
  </r>
  <r>
    <x v="10"/>
    <n v="11337532"/>
    <s v="中南路餐厅"/>
    <x v="1"/>
    <s v="大连强锋餐饮管理有限公司"/>
    <s v="大连"/>
    <x v="19"/>
    <x v="189"/>
    <x v="0"/>
  </r>
  <r>
    <x v="10"/>
    <n v="11822683"/>
    <s v="泡崖店"/>
    <x v="1"/>
    <s v="大连帝客餐饮管理有限公司"/>
    <s v="大连"/>
    <x v="19"/>
    <x v="189"/>
    <x v="0"/>
  </r>
  <r>
    <x v="10"/>
    <n v="86014002"/>
    <s v="新甘百"/>
    <x v="1"/>
    <s v="大连肯德基有限公司"/>
    <s v="大连"/>
    <x v="19"/>
    <x v="189"/>
    <x v="0"/>
  </r>
  <r>
    <x v="10"/>
    <n v="86014003"/>
    <s v="大连北站"/>
    <x v="1"/>
    <s v="大连肯德基有限公司"/>
    <s v="大连"/>
    <x v="19"/>
    <x v="189"/>
    <x v="0"/>
  </r>
  <r>
    <x v="10"/>
    <n v="86014004"/>
    <s v="大连站北"/>
    <x v="1"/>
    <s v="大连肯德基有限公司"/>
    <s v="大连"/>
    <x v="19"/>
    <x v="189"/>
    <x v="0"/>
  </r>
  <r>
    <x v="10"/>
    <n v="86014009"/>
    <s v="张前路店"/>
    <x v="1"/>
    <s v="大连肯德基有限公司"/>
    <s v="大连"/>
    <x v="19"/>
    <x v="189"/>
    <x v="0"/>
  </r>
  <r>
    <x v="10"/>
    <n v="86014010"/>
    <s v="成义店"/>
    <x v="1"/>
    <s v="大连肯德基有限公司"/>
    <s v="大连"/>
    <x v="19"/>
    <x v="189"/>
    <x v="0"/>
  </r>
  <r>
    <x v="10"/>
    <n v="86014013"/>
    <s v="泉水店"/>
    <x v="1"/>
    <s v="大连肯德基有限公司"/>
    <s v="大连"/>
    <x v="19"/>
    <x v="189"/>
    <x v="0"/>
  </r>
  <r>
    <x v="10"/>
    <n v="86014014"/>
    <s v="付家庄店"/>
    <x v="1"/>
    <s v="大连肯德基有限公司"/>
    <s v="大连"/>
    <x v="19"/>
    <x v="189"/>
    <x v="1"/>
  </r>
  <r>
    <x v="10"/>
    <n v="86014016"/>
    <s v="万盛店"/>
    <x v="1"/>
    <s v="大连肯德基有限公司"/>
    <s v="大连"/>
    <x v="19"/>
    <x v="189"/>
    <x v="0"/>
  </r>
  <r>
    <x v="10"/>
    <n v="86014030"/>
    <s v="黄河路店"/>
    <x v="1"/>
    <s v="大连肯德基有限公司"/>
    <s v="大连"/>
    <x v="19"/>
    <x v="189"/>
    <x v="0"/>
  </r>
  <r>
    <x v="10"/>
    <n v="86014036"/>
    <s v="胜利店"/>
    <x v="1"/>
    <s v="大连肯德基有限公司"/>
    <s v="大连"/>
    <x v="19"/>
    <x v="189"/>
    <x v="0"/>
  </r>
  <r>
    <x v="10"/>
    <n v="86014053"/>
    <s v="斯大林店"/>
    <x v="1"/>
    <s v="大连肯德基有限公司"/>
    <s v="大连"/>
    <x v="19"/>
    <x v="189"/>
    <x v="0"/>
  </r>
  <r>
    <x v="10"/>
    <n v="86014058"/>
    <s v="和平店"/>
    <x v="1"/>
    <s v="大连肯德基有限公司"/>
    <s v="大连"/>
    <x v="19"/>
    <x v="189"/>
    <x v="0"/>
  </r>
  <r>
    <x v="10"/>
    <n v="86014088"/>
    <s v="大华店"/>
    <x v="1"/>
    <s v="大连肯德基有限公司"/>
    <s v="大连"/>
    <x v="19"/>
    <x v="189"/>
    <x v="0"/>
  </r>
  <r>
    <x v="10"/>
    <n v="86014094"/>
    <s v="金马店"/>
    <x v="1"/>
    <s v="大连肯德基有限公司"/>
    <s v="大连"/>
    <x v="19"/>
    <x v="189"/>
    <x v="0"/>
  </r>
  <r>
    <x v="10"/>
    <n v="86014125"/>
    <s v="中山店"/>
    <x v="1"/>
    <s v="大连肯德基有限公司"/>
    <s v="大连"/>
    <x v="19"/>
    <x v="189"/>
    <x v="0"/>
  </r>
  <r>
    <x v="10"/>
    <n v="86014129"/>
    <s v="锦绣店"/>
    <x v="1"/>
    <s v="大连肯德基有限公司"/>
    <s v="大连"/>
    <x v="19"/>
    <x v="189"/>
    <x v="0"/>
  </r>
  <r>
    <x v="10"/>
    <n v="86014130"/>
    <s v="火车站店"/>
    <x v="1"/>
    <s v="大连肯德基有限公司"/>
    <s v="大连"/>
    <x v="19"/>
    <x v="189"/>
    <x v="0"/>
  </r>
  <r>
    <x v="10"/>
    <n v="86014139"/>
    <s v="凌水店"/>
    <x v="1"/>
    <s v="大连肯德基有限公司"/>
    <s v="大连"/>
    <x v="19"/>
    <x v="189"/>
    <x v="0"/>
  </r>
  <r>
    <x v="10"/>
    <n v="86014143"/>
    <s v="山东路店"/>
    <x v="1"/>
    <s v="大连肯德基有限公司"/>
    <s v="大连"/>
    <x v="19"/>
    <x v="189"/>
    <x v="1"/>
  </r>
  <r>
    <x v="10"/>
    <n v="86014164"/>
    <s v="友好广场店"/>
    <x v="1"/>
    <s v="大连肯德基有限公司"/>
    <s v="大连"/>
    <x v="19"/>
    <x v="189"/>
    <x v="0"/>
  </r>
  <r>
    <x v="10"/>
    <n v="86014167"/>
    <s v="鲁迅路店"/>
    <x v="1"/>
    <s v="大连肯德基有限公司"/>
    <s v="大连"/>
    <x v="19"/>
    <x v="189"/>
    <x v="0"/>
  </r>
  <r>
    <x v="10"/>
    <n v="86014181"/>
    <s v="金三角店"/>
    <x v="1"/>
    <s v="大连肯德基有限公司"/>
    <s v="大连"/>
    <x v="19"/>
    <x v="189"/>
    <x v="1"/>
  </r>
  <r>
    <x v="10"/>
    <n v="86014198"/>
    <s v="安盛店"/>
    <x v="1"/>
    <s v="大连肯德基有限公司"/>
    <s v="大连"/>
    <x v="19"/>
    <x v="189"/>
    <x v="0"/>
  </r>
  <r>
    <x v="10"/>
    <n v="86014200"/>
    <s v="青泥洼桥店"/>
    <x v="1"/>
    <s v="大连肯德基有限公司"/>
    <s v="大连"/>
    <x v="19"/>
    <x v="189"/>
    <x v="0"/>
  </r>
  <r>
    <x v="10"/>
    <n v="86014208"/>
    <s v="春柳店"/>
    <x v="1"/>
    <s v="大连肯德基有限公司"/>
    <s v="大连"/>
    <x v="19"/>
    <x v="189"/>
    <x v="0"/>
  </r>
  <r>
    <x v="10"/>
    <n v="86014213"/>
    <s v="大连青云店"/>
    <x v="1"/>
    <s v="大连肯德基有限公司"/>
    <s v="大连"/>
    <x v="19"/>
    <x v="189"/>
    <x v="1"/>
  </r>
  <r>
    <x v="10"/>
    <n v="86014231"/>
    <s v="昌临店"/>
    <x v="1"/>
    <s v="大连肯德基有限公司"/>
    <s v="大连"/>
    <x v="19"/>
    <x v="189"/>
    <x v="0"/>
  </r>
  <r>
    <x v="10"/>
    <n v="86014232"/>
    <s v="华南店"/>
    <x v="1"/>
    <s v="大连肯德基有限公司"/>
    <s v="大连"/>
    <x v="19"/>
    <x v="189"/>
    <x v="0"/>
  </r>
  <r>
    <x v="10"/>
    <n v="86014268"/>
    <s v="万和广场店"/>
    <x v="1"/>
    <s v="大连肯德基有限公司"/>
    <s v="大连"/>
    <x v="19"/>
    <x v="189"/>
    <x v="0"/>
  </r>
  <r>
    <x v="10"/>
    <n v="86014275"/>
    <s v="周水子店"/>
    <x v="1"/>
    <s v="大连肯德基有限公司"/>
    <s v="大连"/>
    <x v="19"/>
    <x v="189"/>
    <x v="0"/>
  </r>
  <r>
    <x v="10"/>
    <n v="86014287"/>
    <s v="东浩店"/>
    <x v="1"/>
    <s v="大连肯德基有限公司"/>
    <s v="大连"/>
    <x v="19"/>
    <x v="189"/>
    <x v="0"/>
  </r>
  <r>
    <x v="10"/>
    <n v="86014295"/>
    <s v="罗斯福店"/>
    <x v="1"/>
    <s v="大连肯德基有限公司"/>
    <s v="大连"/>
    <x v="19"/>
    <x v="189"/>
    <x v="0"/>
  </r>
  <r>
    <x v="10"/>
    <n v="86014356"/>
    <s v="东特店"/>
    <x v="1"/>
    <s v="大连肯德基有限公司"/>
    <s v="大连"/>
    <x v="19"/>
    <x v="189"/>
    <x v="0"/>
  </r>
  <r>
    <x v="10"/>
    <n v="86014361"/>
    <s v="硅谷店"/>
    <x v="1"/>
    <s v="大连肯德基有限公司"/>
    <s v="大连"/>
    <x v="19"/>
    <x v="189"/>
    <x v="0"/>
  </r>
  <r>
    <x v="10"/>
    <n v="86014376"/>
    <s v="幸福店"/>
    <x v="1"/>
    <s v="大连肯德基有限公司"/>
    <s v="大连"/>
    <x v="19"/>
    <x v="189"/>
    <x v="0"/>
  </r>
  <r>
    <x v="10"/>
    <n v="86014378"/>
    <s v="新马栏店"/>
    <x v="1"/>
    <s v="大连肯德基有限公司"/>
    <s v="大连"/>
    <x v="19"/>
    <x v="189"/>
    <x v="0"/>
  </r>
  <r>
    <x v="10"/>
    <n v="86014451"/>
    <s v="新绿洲店"/>
    <x v="1"/>
    <s v="大连肯德基有限公司"/>
    <s v="大连"/>
    <x v="19"/>
    <x v="189"/>
    <x v="0"/>
  </r>
  <r>
    <x v="10"/>
    <n v="86014454"/>
    <s v="迎客路店"/>
    <x v="1"/>
    <s v="大连肯德基有限公司"/>
    <s v="大连"/>
    <x v="19"/>
    <x v="189"/>
    <x v="0"/>
  </r>
  <r>
    <x v="10"/>
    <n v="86014467"/>
    <s v="普照店"/>
    <x v="1"/>
    <s v="大连肯德基有限公司"/>
    <s v="大连"/>
    <x v="19"/>
    <x v="189"/>
    <x v="1"/>
  </r>
  <r>
    <x v="10"/>
    <n v="86014479"/>
    <s v="越秀"/>
    <x v="1"/>
    <s v="大连肯德基有限公司"/>
    <s v="大连"/>
    <x v="19"/>
    <x v="189"/>
    <x v="1"/>
  </r>
  <r>
    <x v="10"/>
    <n v="86014484"/>
    <s v="金石"/>
    <x v="1"/>
    <s v="大连肯德基有限公司"/>
    <s v="大连"/>
    <x v="19"/>
    <x v="189"/>
    <x v="0"/>
  </r>
  <r>
    <x v="10"/>
    <n v="86014501"/>
    <s v="PH锦辉店"/>
    <x v="2"/>
    <s v="大连肯德基有限公司"/>
    <s v="大连"/>
    <x v="19"/>
    <x v="189"/>
    <x v="0"/>
  </r>
  <r>
    <x v="10"/>
    <n v="86014502"/>
    <s v="必胜客胜利店"/>
    <x v="2"/>
    <s v="大连肯德基有限公司"/>
    <s v="大连"/>
    <x v="19"/>
    <x v="189"/>
    <x v="0"/>
  </r>
  <r>
    <x v="10"/>
    <n v="86014503"/>
    <s v="PH亿合城店"/>
    <x v="2"/>
    <s v="大连肯德基有限公司"/>
    <s v="大连"/>
    <x v="19"/>
    <x v="189"/>
    <x v="0"/>
  </r>
  <r>
    <x v="10"/>
    <n v="86014508"/>
    <s v="必胜客天津街店"/>
    <x v="2"/>
    <s v="大连肯德基有限公司"/>
    <s v="大连"/>
    <x v="19"/>
    <x v="189"/>
    <x v="1"/>
  </r>
  <r>
    <x v="10"/>
    <n v="86014510"/>
    <s v="必胜客金马路店"/>
    <x v="2"/>
    <s v="大连肯德基有限公司"/>
    <s v="大连"/>
    <x v="19"/>
    <x v="189"/>
    <x v="0"/>
  </r>
  <r>
    <x v="10"/>
    <n v="86014511"/>
    <s v="必胜客中山店"/>
    <x v="2"/>
    <s v="大连肯德基有限公司"/>
    <s v="大连"/>
    <x v="19"/>
    <x v="189"/>
    <x v="0"/>
  </r>
  <r>
    <x v="10"/>
    <n v="86014514"/>
    <s v="必胜客和平店"/>
    <x v="2"/>
    <s v="大连肯德基有限公司"/>
    <s v="大连"/>
    <x v="19"/>
    <x v="189"/>
    <x v="0"/>
  </r>
  <r>
    <x v="10"/>
    <n v="86014518"/>
    <s v="必胜客西安路店"/>
    <x v="2"/>
    <s v="大连肯德基有限公司"/>
    <s v="大连"/>
    <x v="19"/>
    <x v="189"/>
    <x v="0"/>
  </r>
  <r>
    <x v="10"/>
    <n v="86014528"/>
    <s v="辰熙PH"/>
    <x v="2"/>
    <s v="大连肯德基有限公司"/>
    <s v="大连"/>
    <x v="19"/>
    <x v="189"/>
    <x v="0"/>
  </r>
  <r>
    <x v="10"/>
    <n v="86014533"/>
    <s v="五一广场PH"/>
    <x v="2"/>
    <s v="大连肯德基有限公司"/>
    <s v="大连"/>
    <x v="19"/>
    <x v="189"/>
    <x v="0"/>
  </r>
  <r>
    <x v="10"/>
    <n v="86014548"/>
    <s v="大都会PH"/>
    <x v="2"/>
    <s v="大连肯德基有限公司"/>
    <s v="大连"/>
    <x v="19"/>
    <x v="189"/>
    <x v="0"/>
  </r>
  <r>
    <x v="10"/>
    <n v="86014559"/>
    <s v="PH数码广场"/>
    <x v="2"/>
    <s v="大连肯德基有限公司"/>
    <s v="大连"/>
    <x v="19"/>
    <x v="189"/>
    <x v="0"/>
  </r>
  <r>
    <x v="10"/>
    <n v="86014564"/>
    <s v="PH金州"/>
    <x v="2"/>
    <s v="大连肯德基有限公司"/>
    <s v="大连"/>
    <x v="19"/>
    <x v="189"/>
    <x v="0"/>
  </r>
  <r>
    <x v="10"/>
    <n v="86014577"/>
    <s v="大连北站"/>
    <x v="2"/>
    <s v="大连肯德基有限公司"/>
    <s v="大连"/>
    <x v="19"/>
    <x v="189"/>
    <x v="0"/>
  </r>
  <r>
    <x v="10"/>
    <n v="86014583"/>
    <s v="PH金石店"/>
    <x v="2"/>
    <s v="大连肯德基有限公司"/>
    <s v="大连"/>
    <x v="19"/>
    <x v="189"/>
    <x v="0"/>
  </r>
  <r>
    <x v="10"/>
    <n v="86014592"/>
    <s v="PH国会店"/>
    <x v="2"/>
    <s v="大连肯德基有限公司"/>
    <s v="大连"/>
    <x v="19"/>
    <x v="189"/>
    <x v="0"/>
  </r>
  <r>
    <x v="10"/>
    <n v="86014597"/>
    <s v="PH张前路店"/>
    <x v="2"/>
    <s v="大连肯德基有限公司"/>
    <s v="大连"/>
    <x v="19"/>
    <x v="189"/>
    <x v="0"/>
  </r>
  <r>
    <x v="10"/>
    <n v="86014701"/>
    <s v="PHHS中山店"/>
    <x v="3"/>
    <s v="大连肯德基有限公司"/>
    <s v="大连"/>
    <x v="19"/>
    <x v="189"/>
    <x v="0"/>
  </r>
  <r>
    <x v="10"/>
    <n v="86014858"/>
    <s v="DT数码广场店"/>
    <x v="1"/>
    <s v="大连肯德基有限公司"/>
    <s v="大连"/>
    <x v="19"/>
    <x v="189"/>
    <x v="0"/>
  </r>
  <r>
    <x v="10"/>
    <n v="86014860"/>
    <s v="DT星海"/>
    <x v="1"/>
    <s v="大连肯德基有限公司"/>
    <s v="大连"/>
    <x v="19"/>
    <x v="189"/>
    <x v="0"/>
  </r>
  <r>
    <x v="10"/>
    <n v="86014864"/>
    <s v="DT澳东世纪"/>
    <x v="1"/>
    <s v="大连肯德基有限公司"/>
    <s v="大连"/>
    <x v="19"/>
    <x v="189"/>
    <x v="0"/>
  </r>
  <r>
    <x v="10"/>
    <n v="86014871"/>
    <s v="国会店"/>
    <x v="1"/>
    <s v="大连肯德基有限公司"/>
    <s v="大连"/>
    <x v="19"/>
    <x v="189"/>
    <x v="0"/>
  </r>
  <r>
    <x v="10"/>
    <n v="86013299"/>
    <s v="哈大店"/>
    <x v="1"/>
    <s v="百胜餐饮（沈阳）有限公司"/>
    <s v="大石桥"/>
    <x v="19"/>
    <x v="185"/>
    <x v="0"/>
  </r>
  <r>
    <x v="10"/>
    <n v="86013051"/>
    <s v="六纬店"/>
    <x v="1"/>
    <s v="百胜餐饮（沈阳）有限公司"/>
    <s v="丹东"/>
    <x v="19"/>
    <x v="190"/>
    <x v="0"/>
  </r>
  <r>
    <x v="10"/>
    <n v="86013174"/>
    <s v="锦山店"/>
    <x v="1"/>
    <s v="百胜餐饮（沈阳）有限公司"/>
    <s v="丹东"/>
    <x v="19"/>
    <x v="190"/>
    <x v="0"/>
  </r>
  <r>
    <x v="10"/>
    <n v="86013218"/>
    <s v="华美店"/>
    <x v="1"/>
    <s v="百胜餐饮（沈阳）有限公司"/>
    <s v="丹东"/>
    <x v="19"/>
    <x v="190"/>
    <x v="0"/>
  </r>
  <r>
    <x v="10"/>
    <n v="86013226"/>
    <s v="上城店"/>
    <x v="1"/>
    <s v="百胜餐饮（沈阳）有限公司"/>
    <s v="丹东"/>
    <x v="19"/>
    <x v="190"/>
    <x v="0"/>
  </r>
  <r>
    <x v="10"/>
    <n v="86013399"/>
    <s v="亿龙店"/>
    <x v="1"/>
    <s v="百胜餐饮（沈阳）有限公司"/>
    <s v="丹东"/>
    <x v="19"/>
    <x v="190"/>
    <x v="1"/>
  </r>
  <r>
    <x v="10"/>
    <n v="86013467"/>
    <s v="花园店"/>
    <x v="1"/>
    <s v="百胜餐饮（沈阳）有限公司"/>
    <s v="丹东"/>
    <x v="19"/>
    <x v="190"/>
    <x v="0"/>
  </r>
  <r>
    <x v="10"/>
    <n v="86013539"/>
    <s v="七经街PH"/>
    <x v="2"/>
    <s v="百胜餐饮（沈阳）有限公司"/>
    <s v="丹东"/>
    <x v="19"/>
    <x v="190"/>
    <x v="0"/>
  </r>
  <r>
    <x v="10"/>
    <n v="86013593"/>
    <s v="PH花园店"/>
    <x v="2"/>
    <s v="百胜餐饮（沈阳）有限公司"/>
    <s v="丹东"/>
    <x v="19"/>
    <x v="190"/>
    <x v="0"/>
  </r>
  <r>
    <x v="10"/>
    <n v="86013017"/>
    <s v="黄海店"/>
    <x v="1"/>
    <s v="百胜餐饮（沈阳）有限公司"/>
    <s v="东港"/>
    <x v="19"/>
    <x v="190"/>
    <x v="0"/>
  </r>
  <r>
    <x v="10"/>
    <n v="86013258"/>
    <s v="瑞祥店"/>
    <x v="1"/>
    <s v="百胜餐饮（沈阳）有限公司"/>
    <s v="东港"/>
    <x v="19"/>
    <x v="190"/>
    <x v="0"/>
  </r>
  <r>
    <x v="10"/>
    <n v="80131038"/>
    <s v="抚百店"/>
    <x v="1"/>
    <s v="百胜餐饮（沈阳）有限公司"/>
    <s v="抚顺"/>
    <x v="19"/>
    <x v="191"/>
    <x v="0"/>
  </r>
  <r>
    <x v="10"/>
    <n v="86013145"/>
    <s v="抚顺望花餐厅"/>
    <x v="1"/>
    <s v="百胜餐饮（沈阳）有限公司"/>
    <s v="抚顺"/>
    <x v="19"/>
    <x v="191"/>
    <x v="0"/>
  </r>
  <r>
    <x v="10"/>
    <n v="86013149"/>
    <s v="抚顺临江"/>
    <x v="1"/>
    <s v="百胜餐饮（沈阳）有限公司"/>
    <s v="抚顺"/>
    <x v="19"/>
    <x v="191"/>
    <x v="0"/>
  </r>
  <r>
    <x v="10"/>
    <n v="86013151"/>
    <s v="抚顺新抚"/>
    <x v="1"/>
    <s v="百胜餐饮（沈阳）有限公司"/>
    <s v="抚顺"/>
    <x v="19"/>
    <x v="191"/>
    <x v="0"/>
  </r>
  <r>
    <x v="10"/>
    <n v="86013274"/>
    <s v="抚顺万达店"/>
    <x v="1"/>
    <s v="百胜餐饮（沈阳）有限公司"/>
    <s v="抚顺"/>
    <x v="19"/>
    <x v="191"/>
    <x v="0"/>
  </r>
  <r>
    <x v="10"/>
    <n v="86013357"/>
    <s v="新城店"/>
    <x v="1"/>
    <s v="百胜餐饮（沈阳）有限公司"/>
    <s v="抚顺"/>
    <x v="19"/>
    <x v="191"/>
    <x v="0"/>
  </r>
  <r>
    <x v="10"/>
    <n v="86013464"/>
    <s v="裕民店"/>
    <x v="1"/>
    <s v="百胜餐饮（沈阳）有限公司"/>
    <s v="抚顺"/>
    <x v="19"/>
    <x v="191"/>
    <x v="0"/>
  </r>
  <r>
    <x v="10"/>
    <n v="86013556"/>
    <s v="裕民"/>
    <x v="2"/>
    <s v="百胜餐饮（沈阳）有限公司"/>
    <s v="抚顺"/>
    <x v="19"/>
    <x v="191"/>
    <x v="0"/>
  </r>
  <r>
    <x v="10"/>
    <n v="86013568"/>
    <s v="PH临江店"/>
    <x v="2"/>
    <s v="百胜餐饮（沈阳）有限公司"/>
    <s v="抚顺"/>
    <x v="19"/>
    <x v="191"/>
    <x v="0"/>
  </r>
  <r>
    <x v="10"/>
    <n v="86013589"/>
    <s v="PH抚顺万达店"/>
    <x v="2"/>
    <s v="百胜餐饮（沈阳）有限公司"/>
    <s v="抚顺"/>
    <x v="19"/>
    <x v="191"/>
    <x v="0"/>
  </r>
  <r>
    <x v="10"/>
    <n v="10901028"/>
    <s v="西山"/>
    <x v="1"/>
    <s v="阜新志博企业管理有限公司"/>
    <s v="阜新"/>
    <x v="19"/>
    <x v="192"/>
    <x v="1"/>
  </r>
  <r>
    <x v="10"/>
    <n v="11666023"/>
    <s v="LS通辽左后旗甘旗卡街店"/>
    <x v="0"/>
    <s v="内蒙古小肥羊餐饮连锁有限公司"/>
    <s v="通辽"/>
    <x v="19"/>
    <x v="193"/>
    <x v="1"/>
  </r>
  <r>
    <x v="10"/>
    <n v="80131039"/>
    <s v="蒙古贞店"/>
    <x v="1"/>
    <s v="百胜餐饮（沈阳）有限公司"/>
    <s v="阜新"/>
    <x v="19"/>
    <x v="192"/>
    <x v="0"/>
  </r>
  <r>
    <x v="10"/>
    <n v="80131501"/>
    <s v="PH阜新兴隆店"/>
    <x v="2"/>
    <s v="百胜餐饮（沈阳）有限公司"/>
    <s v="阜新"/>
    <x v="19"/>
    <x v="192"/>
    <x v="0"/>
  </r>
  <r>
    <x v="10"/>
    <n v="86013080"/>
    <s v="解放店"/>
    <x v="1"/>
    <s v="百胜餐饮（沈阳）有限公司"/>
    <s v="阜新"/>
    <x v="19"/>
    <x v="192"/>
    <x v="0"/>
  </r>
  <r>
    <x v="10"/>
    <n v="86013184"/>
    <s v="阜润发店"/>
    <x v="1"/>
    <s v="百胜餐饮（沈阳）有限公司"/>
    <s v="阜新"/>
    <x v="19"/>
    <x v="192"/>
    <x v="0"/>
  </r>
  <r>
    <x v="10"/>
    <n v="86013245"/>
    <s v="文化宫店"/>
    <x v="1"/>
    <s v="百胜餐饮（沈阳）有限公司"/>
    <s v="阜新"/>
    <x v="19"/>
    <x v="192"/>
    <x v="0"/>
  </r>
  <r>
    <x v="10"/>
    <n v="86013283"/>
    <s v="西海店"/>
    <x v="1"/>
    <s v="百胜餐饮（沈阳）有限公司"/>
    <s v="盖州"/>
    <x v="19"/>
    <x v="185"/>
    <x v="0"/>
  </r>
  <r>
    <x v="10"/>
    <n v="86013385"/>
    <s v="华阳店"/>
    <x v="1"/>
    <s v="百胜餐饮（沈阳）有限公司"/>
    <s v="盖州"/>
    <x v="19"/>
    <x v="185"/>
    <x v="0"/>
  </r>
  <r>
    <x v="10"/>
    <n v="86013859"/>
    <s v="西海"/>
    <x v="1"/>
    <s v="百胜餐饮（沈阳）有限公司"/>
    <s v="盖州"/>
    <x v="19"/>
    <x v="185"/>
    <x v="0"/>
  </r>
  <r>
    <x v="10"/>
    <n v="86013114"/>
    <s v="永安"/>
    <x v="1"/>
    <s v="百胜餐饮（沈阳）有限公司"/>
    <s v="海城"/>
    <x v="19"/>
    <x v="184"/>
    <x v="0"/>
  </r>
  <r>
    <x v="10"/>
    <n v="86013262"/>
    <s v="万和店"/>
    <x v="1"/>
    <s v="百胜餐饮（沈阳）有限公司"/>
    <s v="海城"/>
    <x v="19"/>
    <x v="184"/>
    <x v="0"/>
  </r>
  <r>
    <x v="10"/>
    <n v="80131011"/>
    <s v="群英店"/>
    <x v="1"/>
    <s v="百胜餐饮（沈阳）有限公司"/>
    <s v="葫芦岛"/>
    <x v="19"/>
    <x v="123"/>
    <x v="0"/>
  </r>
  <r>
    <x v="10"/>
    <n v="86013067"/>
    <s v="新华店"/>
    <x v="1"/>
    <s v="百胜餐饮（沈阳）有限公司"/>
    <s v="葫芦岛"/>
    <x v="19"/>
    <x v="123"/>
    <x v="0"/>
  </r>
  <r>
    <x v="10"/>
    <n v="86013166"/>
    <s v="民安店"/>
    <x v="1"/>
    <s v="百胜餐饮（沈阳）有限公司"/>
    <s v="葫芦岛"/>
    <x v="19"/>
    <x v="123"/>
    <x v="1"/>
  </r>
  <r>
    <x v="10"/>
    <n v="86013291"/>
    <s v="兰花店"/>
    <x v="1"/>
    <s v="百胜餐饮（沈阳）有限公司"/>
    <s v="葫芦岛"/>
    <x v="19"/>
    <x v="123"/>
    <x v="0"/>
  </r>
  <r>
    <x v="10"/>
    <n v="86013468"/>
    <s v="龙湾大街店"/>
    <x v="1"/>
    <s v="百胜餐饮（沈阳）有限公司"/>
    <s v="葫芦岛"/>
    <x v="19"/>
    <x v="123"/>
    <x v="0"/>
  </r>
  <r>
    <x v="10"/>
    <n v="86013499"/>
    <s v="飞天KFC"/>
    <x v="1"/>
    <s v="百胜餐饮（沈阳）有限公司"/>
    <s v="葫芦岛"/>
    <x v="19"/>
    <x v="123"/>
    <x v="0"/>
  </r>
  <r>
    <x v="10"/>
    <n v="86013550"/>
    <s v="飞天PH"/>
    <x v="2"/>
    <s v="百胜餐饮（沈阳）有限公司"/>
    <s v="葫芦岛"/>
    <x v="19"/>
    <x v="123"/>
    <x v="0"/>
  </r>
  <r>
    <x v="10"/>
    <n v="86013598"/>
    <s v="PH莲山店"/>
    <x v="2"/>
    <s v="百胜餐饮（沈阳）有限公司"/>
    <s v="葫芦岛"/>
    <x v="19"/>
    <x v="123"/>
    <x v="0"/>
  </r>
  <r>
    <x v="10"/>
    <n v="80131018"/>
    <s v="大兴店"/>
    <x v="1"/>
    <s v="百胜餐饮（沈阳）有限公司吉林省分公司"/>
    <s v="桦甸"/>
    <x v="11"/>
    <x v="194"/>
    <x v="0"/>
  </r>
  <r>
    <x v="10"/>
    <n v="11666009"/>
    <s v="LS吉林解放东路店"/>
    <x v="0"/>
    <s v="内蒙古小肥羊餐饮连锁有限公司"/>
    <s v="吉林"/>
    <x v="11"/>
    <x v="194"/>
    <x v="1"/>
  </r>
  <r>
    <x v="10"/>
    <n v="80131017"/>
    <s v="雾凇店"/>
    <x v="1"/>
    <s v="百胜餐饮（沈阳）有限公司吉林省分公司"/>
    <s v="吉林"/>
    <x v="11"/>
    <x v="194"/>
    <x v="0"/>
  </r>
  <r>
    <x v="10"/>
    <n v="80131035"/>
    <s v="松江路店"/>
    <x v="1"/>
    <s v="百胜餐饮（沈阳）有限公司吉林省分公司"/>
    <s v="吉林"/>
    <x v="11"/>
    <x v="194"/>
    <x v="0"/>
  </r>
  <r>
    <x v="10"/>
    <n v="80131037"/>
    <s v="松花湖店"/>
    <x v="1"/>
    <s v="百胜餐饮（沈阳）有限公司吉林省分公司"/>
    <s v="吉林"/>
    <x v="11"/>
    <x v="194"/>
    <x v="1"/>
  </r>
  <r>
    <x v="10"/>
    <n v="86013022"/>
    <s v="吉林天津街店"/>
    <x v="1"/>
    <s v="百胜餐饮（沈阳）有限公司吉林省分公司"/>
    <s v="吉林"/>
    <x v="11"/>
    <x v="194"/>
    <x v="0"/>
  </r>
  <r>
    <x v="10"/>
    <n v="86013025"/>
    <s v="吉百店"/>
    <x v="1"/>
    <s v="百胜餐饮（沈阳）有限公司吉林省分公司"/>
    <s v="吉林"/>
    <x v="11"/>
    <x v="194"/>
    <x v="0"/>
  </r>
  <r>
    <x v="10"/>
    <n v="86013046"/>
    <s v="吉润发店"/>
    <x v="1"/>
    <s v="百胜餐饮（沈阳）有限公司吉林省分公司"/>
    <s v="吉林"/>
    <x v="11"/>
    <x v="194"/>
    <x v="0"/>
  </r>
  <r>
    <x v="10"/>
    <n v="86013119"/>
    <s v="江城店"/>
    <x v="1"/>
    <s v="百胜餐饮（沈阳）有限公司吉林省分公司"/>
    <s v="吉林"/>
    <x v="11"/>
    <x v="194"/>
    <x v="0"/>
  </r>
  <r>
    <x v="10"/>
    <n v="86013135"/>
    <s v="中康店"/>
    <x v="1"/>
    <s v="百胜餐饮（沈阳）有限公司吉林省分公司"/>
    <s v="吉林"/>
    <x v="11"/>
    <x v="194"/>
    <x v="0"/>
  </r>
  <r>
    <x v="10"/>
    <n v="86013191"/>
    <s v="新晖春店"/>
    <x v="1"/>
    <s v="百胜餐饮（沈阳）有限公司吉林省分公司"/>
    <s v="吉林"/>
    <x v="11"/>
    <x v="194"/>
    <x v="0"/>
  </r>
  <r>
    <x v="10"/>
    <n v="86013398"/>
    <s v="大龙华店"/>
    <x v="1"/>
    <s v="百胜餐饮（沈阳）有限公司吉林省分公司"/>
    <s v="吉林"/>
    <x v="11"/>
    <x v="194"/>
    <x v="0"/>
  </r>
  <r>
    <x v="10"/>
    <n v="86013465"/>
    <s v="解放东路"/>
    <x v="1"/>
    <s v="百胜餐饮（沈阳）有限公司吉林省分公司"/>
    <s v="吉林"/>
    <x v="11"/>
    <x v="194"/>
    <x v="0"/>
  </r>
  <r>
    <x v="10"/>
    <n v="86013483"/>
    <s v="火车站"/>
    <x v="1"/>
    <s v="百胜餐饮（沈阳）有限公司吉林省分公司"/>
    <s v="吉林"/>
    <x v="11"/>
    <x v="194"/>
    <x v="0"/>
  </r>
  <r>
    <x v="10"/>
    <n v="86013531"/>
    <s v="吉润PH"/>
    <x v="2"/>
    <s v="百胜餐饮（沈阳）有限公司吉林省分公司"/>
    <s v="吉林"/>
    <x v="11"/>
    <x v="194"/>
    <x v="0"/>
  </r>
  <r>
    <x v="10"/>
    <n v="86013582"/>
    <s v="PH财富广场店"/>
    <x v="2"/>
    <s v="百胜餐饮（沈阳）有限公司吉林省分公司"/>
    <s v="吉林"/>
    <x v="11"/>
    <x v="194"/>
    <x v="0"/>
  </r>
  <r>
    <x v="10"/>
    <n v="86013586"/>
    <s v="世纪广场PH"/>
    <x v="2"/>
    <s v="百胜餐饮（沈阳）有限公司吉林省分公司"/>
    <s v="吉林"/>
    <x v="11"/>
    <x v="194"/>
    <x v="0"/>
  </r>
  <r>
    <x v="10"/>
    <n v="86013592"/>
    <s v="PH松江店"/>
    <x v="2"/>
    <s v="百胜餐饮（沈阳）有限公司吉林省分公司"/>
    <s v="吉林"/>
    <x v="11"/>
    <x v="194"/>
    <x v="0"/>
  </r>
  <r>
    <x v="10"/>
    <n v="86013854"/>
    <s v="新生活DT店"/>
    <x v="1"/>
    <s v="百胜餐饮（沈阳）有限公司吉林省分公司"/>
    <s v="吉林"/>
    <x v="11"/>
    <x v="194"/>
    <x v="0"/>
  </r>
  <r>
    <x v="10"/>
    <n v="80131024"/>
    <s v="鹏宏店"/>
    <x v="1"/>
    <s v="百胜餐饮（沈阳）有限公司吉林省分公司"/>
    <s v="九台"/>
    <x v="11"/>
    <x v="195"/>
    <x v="0"/>
  </r>
  <r>
    <x v="10"/>
    <n v="80131022"/>
    <s v="辽河大路"/>
    <x v="1"/>
    <s v="百胜餐饮（沈阳）有限公司"/>
    <s v="双辽"/>
    <x v="19"/>
    <x v="196"/>
    <x v="0"/>
  </r>
  <r>
    <x v="10"/>
    <n v="12148512"/>
    <s v="贵州街店"/>
    <x v="1"/>
    <s v="阜新志博企业管理有限公司"/>
    <s v="锦州"/>
    <x v="19"/>
    <x v="197"/>
    <x v="0"/>
  </r>
  <r>
    <x v="10"/>
    <n v="86013060"/>
    <s v="中百店"/>
    <x v="1"/>
    <s v="百胜餐饮（沈阳）有限公司"/>
    <s v="锦州"/>
    <x v="19"/>
    <x v="197"/>
    <x v="0"/>
  </r>
  <r>
    <x v="10"/>
    <n v="86013075"/>
    <s v="古塔店"/>
    <x v="1"/>
    <s v="百胜餐饮（沈阳）有限公司"/>
    <s v="锦州"/>
    <x v="19"/>
    <x v="197"/>
    <x v="0"/>
  </r>
  <r>
    <x v="10"/>
    <n v="86013165"/>
    <s v="林西店"/>
    <x v="1"/>
    <s v="百胜餐饮（沈阳）有限公司"/>
    <s v="锦州"/>
    <x v="19"/>
    <x v="197"/>
    <x v="0"/>
  </r>
  <r>
    <x v="10"/>
    <n v="86013364"/>
    <s v="上海路店"/>
    <x v="1"/>
    <s v="百胜餐饮（沈阳）有限公司"/>
    <s v="锦州"/>
    <x v="19"/>
    <x v="197"/>
    <x v="0"/>
  </r>
  <r>
    <x v="10"/>
    <n v="86013599"/>
    <s v="PH兴隆店"/>
    <x v="2"/>
    <s v="百胜餐饮（沈阳）有限公司"/>
    <s v="锦州"/>
    <x v="19"/>
    <x v="197"/>
    <x v="0"/>
  </r>
  <r>
    <x v="10"/>
    <n v="12429046"/>
    <s v="盛丰餐厅"/>
    <x v="1"/>
    <s v="开原市睿心达餐饮管理有限公司"/>
    <s v="开原"/>
    <x v="19"/>
    <x v="198"/>
    <x v="0"/>
  </r>
  <r>
    <x v="10"/>
    <n v="86013260"/>
    <s v="开润发店"/>
    <x v="1"/>
    <s v="百胜餐饮（沈阳）有限公司"/>
    <s v="开原"/>
    <x v="19"/>
    <x v="198"/>
    <x v="0"/>
  </r>
  <r>
    <x v="10"/>
    <n v="86013047"/>
    <s v="新世纪店"/>
    <x v="1"/>
    <s v="百胜餐饮（沈阳）有限公司"/>
    <s v="辽阳"/>
    <x v="19"/>
    <x v="199"/>
    <x v="0"/>
  </r>
  <r>
    <x v="10"/>
    <n v="86013125"/>
    <s v="贺尊"/>
    <x v="1"/>
    <s v="百胜餐饮（沈阳）有限公司"/>
    <s v="辽阳"/>
    <x v="19"/>
    <x v="199"/>
    <x v="0"/>
  </r>
  <r>
    <x v="10"/>
    <n v="86013244"/>
    <s v="京都店"/>
    <x v="1"/>
    <s v="百胜餐饮（沈阳）有限公司"/>
    <s v="辽阳"/>
    <x v="19"/>
    <x v="199"/>
    <x v="0"/>
  </r>
  <r>
    <x v="10"/>
    <n v="86013389"/>
    <s v="荣华店"/>
    <x v="1"/>
    <s v="百胜餐饮（沈阳）有限公司"/>
    <s v="辽阳"/>
    <x v="19"/>
    <x v="199"/>
    <x v="0"/>
  </r>
  <r>
    <x v="10"/>
    <n v="86013454"/>
    <s v="新运店"/>
    <x v="1"/>
    <s v="百胜餐饮（沈阳）有限公司"/>
    <s v="辽阳"/>
    <x v="19"/>
    <x v="199"/>
    <x v="0"/>
  </r>
  <r>
    <x v="10"/>
    <n v="86013536"/>
    <s v="京都PH店"/>
    <x v="2"/>
    <s v="百胜餐饮（沈阳）有限公司"/>
    <s v="辽阳"/>
    <x v="19"/>
    <x v="199"/>
    <x v="0"/>
  </r>
  <r>
    <x v="10"/>
    <n v="86013107"/>
    <s v="大什街店"/>
    <x v="1"/>
    <s v="百胜餐饮（沈阳）有限公司吉林省分公司"/>
    <s v="辽源"/>
    <x v="11"/>
    <x v="200"/>
    <x v="0"/>
  </r>
  <r>
    <x v="10"/>
    <n v="86013490"/>
    <s v="连阳"/>
    <x v="1"/>
    <s v="百胜餐饮（沈阳）有限公司吉林省分公司"/>
    <s v="辽源"/>
    <x v="11"/>
    <x v="200"/>
    <x v="0"/>
  </r>
  <r>
    <x v="10"/>
    <n v="86013230"/>
    <s v="锦凌店"/>
    <x v="1"/>
    <s v="百胜餐饮（沈阳）有限公司"/>
    <s v="凌海"/>
    <x v="19"/>
    <x v="197"/>
    <x v="0"/>
  </r>
  <r>
    <x v="10"/>
    <n v="86013129"/>
    <s v="建国路"/>
    <x v="1"/>
    <s v="百胜餐饮（沈阳）有限公司吉林省分公司"/>
    <s v="梅河口"/>
    <x v="11"/>
    <x v="124"/>
    <x v="0"/>
  </r>
  <r>
    <x v="10"/>
    <n v="86013270"/>
    <s v="春天店"/>
    <x v="1"/>
    <s v="百胜餐饮（沈阳）有限公司吉林省分公司"/>
    <s v="梅河口"/>
    <x v="11"/>
    <x v="124"/>
    <x v="0"/>
  </r>
  <r>
    <x v="10"/>
    <n v="80131015"/>
    <s v="久柏埠店"/>
    <x v="1"/>
    <s v="百胜餐饮（沈阳）有限公司"/>
    <s v="盘锦"/>
    <x v="19"/>
    <x v="201"/>
    <x v="0"/>
  </r>
  <r>
    <x v="10"/>
    <n v="86013074"/>
    <s v="盘锦中兴店"/>
    <x v="1"/>
    <s v="百胜餐饮（沈阳）有限公司"/>
    <s v="盘锦"/>
    <x v="19"/>
    <x v="201"/>
    <x v="0"/>
  </r>
  <r>
    <x v="10"/>
    <n v="86013104"/>
    <s v="林丰店"/>
    <x v="1"/>
    <s v="百胜餐饮（沈阳）有限公司"/>
    <s v="盘锦"/>
    <x v="19"/>
    <x v="201"/>
    <x v="0"/>
  </r>
  <r>
    <x v="10"/>
    <n v="86013112"/>
    <s v="辽河店"/>
    <x v="1"/>
    <s v="百胜餐饮（沈阳）有限公司"/>
    <s v="盘锦"/>
    <x v="19"/>
    <x v="201"/>
    <x v="0"/>
  </r>
  <r>
    <x v="10"/>
    <n v="86013212"/>
    <s v="新赛特"/>
    <x v="1"/>
    <s v="百胜餐饮（沈阳）有限公司"/>
    <s v="盘锦"/>
    <x v="19"/>
    <x v="201"/>
    <x v="0"/>
  </r>
  <r>
    <x v="10"/>
    <n v="86013300"/>
    <s v="华商店"/>
    <x v="1"/>
    <s v="百胜餐饮（沈阳）有限公司"/>
    <s v="盘锦"/>
    <x v="19"/>
    <x v="201"/>
    <x v="0"/>
  </r>
  <r>
    <x v="10"/>
    <n v="86013486"/>
    <s v="盘新"/>
    <x v="1"/>
    <s v="百胜餐饮（沈阳）有限公司"/>
    <s v="盘锦"/>
    <x v="19"/>
    <x v="201"/>
    <x v="0"/>
  </r>
  <r>
    <x v="10"/>
    <n v="86013576"/>
    <s v="水游城"/>
    <x v="2"/>
    <s v="百胜餐饮（沈阳）有限公司"/>
    <s v="盘锦"/>
    <x v="19"/>
    <x v="201"/>
    <x v="0"/>
  </r>
  <r>
    <x v="10"/>
    <n v="86014011"/>
    <s v="普临店"/>
    <x v="1"/>
    <s v="大连肯德基有限公司"/>
    <s v="皮口镇"/>
    <x v="19"/>
    <x v="189"/>
    <x v="0"/>
  </r>
  <r>
    <x v="10"/>
    <n v="86014015"/>
    <s v="丰荣店"/>
    <x v="1"/>
    <s v="大连肯德基有限公司"/>
    <s v="普兰店"/>
    <x v="19"/>
    <x v="189"/>
    <x v="0"/>
  </r>
  <r>
    <x v="10"/>
    <n v="9751212"/>
    <s v="长兴店"/>
    <x v="1"/>
    <s v="沈阳晨淼餐饮管理有限公司"/>
    <s v="沈阳"/>
    <x v="19"/>
    <x v="202"/>
    <x v="0"/>
  </r>
  <r>
    <x v="10"/>
    <n v="11034868"/>
    <s v="总统餐厅"/>
    <x v="1"/>
    <s v="沈阳晨淼餐饮管理有限公司"/>
    <s v="沈阳"/>
    <x v="19"/>
    <x v="202"/>
    <x v="0"/>
  </r>
  <r>
    <x v="10"/>
    <n v="11145906"/>
    <s v="四院店"/>
    <x v="1"/>
    <s v="沈阳宇辰餐饮管理有限公司 "/>
    <s v="沈阳"/>
    <x v="19"/>
    <x v="202"/>
    <x v="0"/>
  </r>
  <r>
    <x v="10"/>
    <n v="11377048"/>
    <s v="重工店"/>
    <x v="1"/>
    <s v="沈阳海月轩餐饮管理有限公司"/>
    <s v="沈阳"/>
    <x v="19"/>
    <x v="202"/>
    <x v="1"/>
  </r>
  <r>
    <x v="10"/>
    <n v="11785870"/>
    <s v="文艺餐厅"/>
    <x v="1"/>
    <s v="沈阳美悦餐饮管理有限公司"/>
    <s v="沈阳"/>
    <x v="19"/>
    <x v="202"/>
    <x v="0"/>
  </r>
  <r>
    <x v="10"/>
    <n v="12054790"/>
    <s v="北海店"/>
    <x v="1"/>
    <s v="沈阳朔月餐饮管理有限公司"/>
    <s v="沈阳"/>
    <x v="19"/>
    <x v="202"/>
    <x v="0"/>
  </r>
  <r>
    <x v="10"/>
    <n v="12384417"/>
    <s v="亿丰餐厅"/>
    <x v="1"/>
    <s v="沈阳泰然餐饮管理有限公司 "/>
    <s v="沈阳"/>
    <x v="19"/>
    <x v="202"/>
    <x v="0"/>
  </r>
  <r>
    <x v="10"/>
    <n v="12462227"/>
    <s v="崇江餐厅"/>
    <x v="1"/>
    <s v="沈阳正朔餐饮管理有限公司"/>
    <s v="沈阳"/>
    <x v="19"/>
    <x v="202"/>
    <x v="0"/>
  </r>
  <r>
    <x v="10"/>
    <n v="80131001"/>
    <s v="昆山西路店"/>
    <x v="1"/>
    <s v="百胜餐饮（沈阳）有限公司"/>
    <s v="沈阳"/>
    <x v="19"/>
    <x v="202"/>
    <x v="0"/>
  </r>
  <r>
    <x v="10"/>
    <n v="80131002"/>
    <s v="东北大马路店"/>
    <x v="1"/>
    <s v="百胜餐饮（沈阳）有限公司"/>
    <s v="沈阳"/>
    <x v="19"/>
    <x v="202"/>
    <x v="0"/>
  </r>
  <r>
    <x v="10"/>
    <n v="80131013"/>
    <s v="金地琥珀店"/>
    <x v="1"/>
    <s v="百胜餐饮（沈阳）有限公司"/>
    <s v="沈阳"/>
    <x v="19"/>
    <x v="202"/>
    <x v="0"/>
  </r>
  <r>
    <x v="10"/>
    <n v="80131040"/>
    <s v="白塔堡店"/>
    <x v="1"/>
    <s v="百胜餐饮（沈阳）有限公司"/>
    <s v="沈阳"/>
    <x v="19"/>
    <x v="202"/>
    <x v="0"/>
  </r>
  <r>
    <x v="10"/>
    <n v="80131041"/>
    <s v="沈辽路店"/>
    <x v="1"/>
    <s v="百胜餐饮（沈阳）有限公司"/>
    <s v="沈阳"/>
    <x v="19"/>
    <x v="202"/>
    <x v="0"/>
  </r>
  <r>
    <x v="10"/>
    <n v="86013002"/>
    <s v="热闹店"/>
    <x v="1"/>
    <s v="百胜餐饮（沈阳）有限公司"/>
    <s v="沈阳"/>
    <x v="19"/>
    <x v="202"/>
    <x v="0"/>
  </r>
  <r>
    <x v="10"/>
    <n v="86013005"/>
    <s v="北一路万达店"/>
    <x v="1"/>
    <s v="百胜餐饮（沈阳）有限公司"/>
    <s v="沈阳"/>
    <x v="19"/>
    <x v="202"/>
    <x v="0"/>
  </r>
  <r>
    <x v="10"/>
    <n v="86013006"/>
    <s v="北站站内"/>
    <x v="1"/>
    <s v="百胜餐饮（沈阳）有限公司"/>
    <s v="沈阳"/>
    <x v="19"/>
    <x v="202"/>
    <x v="0"/>
  </r>
  <r>
    <x v="10"/>
    <n v="86013023"/>
    <s v="三好店"/>
    <x v="1"/>
    <s v="百胜餐饮（沈阳）有限公司"/>
    <s v="沈阳"/>
    <x v="19"/>
    <x v="202"/>
    <x v="1"/>
  </r>
  <r>
    <x v="10"/>
    <n v="86013034"/>
    <s v="乐购店"/>
    <x v="1"/>
    <s v="百胜餐饮（沈阳）有限公司"/>
    <s v="沈阳"/>
    <x v="19"/>
    <x v="202"/>
    <x v="0"/>
  </r>
  <r>
    <x v="10"/>
    <n v="86013043"/>
    <s v="皇寺店"/>
    <x v="1"/>
    <s v="百胜餐饮（沈阳）有限公司"/>
    <s v="沈阳"/>
    <x v="19"/>
    <x v="202"/>
    <x v="1"/>
  </r>
  <r>
    <x v="10"/>
    <n v="86013048"/>
    <s v="正良店"/>
    <x v="1"/>
    <s v="百胜餐饮（沈阳）有限公司"/>
    <s v="沈阳"/>
    <x v="19"/>
    <x v="202"/>
    <x v="0"/>
  </r>
  <r>
    <x v="10"/>
    <n v="86013053"/>
    <s v="星摩尔店"/>
    <x v="1"/>
    <s v="百胜餐饮（沈阳）有限公司"/>
    <s v="沈阳"/>
    <x v="19"/>
    <x v="202"/>
    <x v="0"/>
  </r>
  <r>
    <x v="10"/>
    <n v="86013063"/>
    <s v="铁百店"/>
    <x v="1"/>
    <s v="百胜餐饮（沈阳）有限公司"/>
    <s v="沈阳"/>
    <x v="19"/>
    <x v="202"/>
    <x v="0"/>
  </r>
  <r>
    <x v="10"/>
    <n v="86013073"/>
    <s v="南五店"/>
    <x v="1"/>
    <s v="百胜餐饮（沈阳）有限公司"/>
    <s v="沈阳"/>
    <x v="19"/>
    <x v="202"/>
    <x v="0"/>
  </r>
  <r>
    <x v="10"/>
    <n v="86013084"/>
    <s v="钟楼店"/>
    <x v="1"/>
    <s v="百胜餐饮（沈阳）有限公司"/>
    <s v="沈阳"/>
    <x v="19"/>
    <x v="202"/>
    <x v="0"/>
  </r>
  <r>
    <x v="10"/>
    <n v="86013094"/>
    <s v="商业城"/>
    <x v="1"/>
    <s v="百胜餐饮（沈阳）有限公司"/>
    <s v="沈阳"/>
    <x v="19"/>
    <x v="202"/>
    <x v="0"/>
  </r>
  <r>
    <x v="10"/>
    <n v="86013101"/>
    <s v="保工店"/>
    <x v="1"/>
    <s v="百胜餐饮（沈阳）有限公司"/>
    <s v="沈阳"/>
    <x v="19"/>
    <x v="202"/>
    <x v="1"/>
  </r>
  <r>
    <x v="10"/>
    <n v="86013108"/>
    <s v="中华路店"/>
    <x v="1"/>
    <s v="百胜餐饮（沈阳）有限公司"/>
    <s v="沈阳"/>
    <x v="19"/>
    <x v="202"/>
    <x v="0"/>
  </r>
  <r>
    <x v="10"/>
    <n v="86013110"/>
    <s v="沈辽店"/>
    <x v="1"/>
    <s v="百胜餐饮（沈阳）有限公司"/>
    <s v="沈阳"/>
    <x v="19"/>
    <x v="202"/>
    <x v="0"/>
  </r>
  <r>
    <x v="10"/>
    <n v="86013117"/>
    <s v="文化路店"/>
    <x v="1"/>
    <s v="百胜餐饮（沈阳）有限公司"/>
    <s v="沈阳"/>
    <x v="19"/>
    <x v="202"/>
    <x v="0"/>
  </r>
  <r>
    <x v="10"/>
    <n v="86013133"/>
    <s v="新百店"/>
    <x v="1"/>
    <s v="百胜餐饮（沈阳）有限公司"/>
    <s v="沈阳"/>
    <x v="19"/>
    <x v="202"/>
    <x v="1"/>
  </r>
  <r>
    <x v="10"/>
    <n v="86013136"/>
    <s v="兴工店"/>
    <x v="1"/>
    <s v="百胜餐饮（沈阳）有限公司"/>
    <s v="沈阳"/>
    <x v="19"/>
    <x v="202"/>
    <x v="1"/>
  </r>
  <r>
    <x v="10"/>
    <n v="86013143"/>
    <s v="沈站站西店"/>
    <x v="1"/>
    <s v="百胜餐饮（沈阳）有限公司"/>
    <s v="沈阳"/>
    <x v="19"/>
    <x v="202"/>
    <x v="0"/>
  </r>
  <r>
    <x v="10"/>
    <n v="86013144"/>
    <s v="塔湾餐厅"/>
    <x v="1"/>
    <s v="百胜餐饮（沈阳）有限公司"/>
    <s v="沈阳"/>
    <x v="19"/>
    <x v="202"/>
    <x v="0"/>
  </r>
  <r>
    <x v="10"/>
    <n v="86013152"/>
    <s v="沈阳二院"/>
    <x v="1"/>
    <s v="百胜餐饮（沈阳）有限公司"/>
    <s v="沈阳"/>
    <x v="19"/>
    <x v="202"/>
    <x v="0"/>
  </r>
  <r>
    <x v="10"/>
    <n v="86013159"/>
    <s v="北行店"/>
    <x v="1"/>
    <s v="百胜餐饮（沈阳）有限公司"/>
    <s v="沈阳"/>
    <x v="19"/>
    <x v="202"/>
    <x v="0"/>
  </r>
  <r>
    <x v="10"/>
    <n v="86013161"/>
    <s v="新太原"/>
    <x v="1"/>
    <s v="百胜餐饮（沈阳）有限公司"/>
    <s v="沈阳"/>
    <x v="19"/>
    <x v="202"/>
    <x v="1"/>
  </r>
  <r>
    <x v="10"/>
    <n v="86013168"/>
    <s v="滂江店"/>
    <x v="1"/>
    <s v="百胜餐饮（沈阳）有限公司"/>
    <s v="沈阳"/>
    <x v="19"/>
    <x v="202"/>
    <x v="1"/>
  </r>
  <r>
    <x v="10"/>
    <n v="86013170"/>
    <s v="城市广场"/>
    <x v="1"/>
    <s v="百胜餐饮（沈阳）有限公司"/>
    <s v="沈阳"/>
    <x v="19"/>
    <x v="202"/>
    <x v="0"/>
  </r>
  <r>
    <x v="10"/>
    <n v="86013181"/>
    <s v="长白大润发店"/>
    <x v="1"/>
    <s v="百胜餐饮（沈阳）有限公司"/>
    <s v="沈阳"/>
    <x v="19"/>
    <x v="202"/>
    <x v="0"/>
  </r>
  <r>
    <x v="10"/>
    <n v="86013192"/>
    <s v="东顺城店"/>
    <x v="1"/>
    <s v="百胜餐饮（沈阳）有限公司"/>
    <s v="沈阳"/>
    <x v="19"/>
    <x v="202"/>
    <x v="0"/>
  </r>
  <r>
    <x v="10"/>
    <n v="86013195"/>
    <s v="大北关街店"/>
    <x v="1"/>
    <s v="百胜餐饮（沈阳）有限公司"/>
    <s v="沈阳"/>
    <x v="19"/>
    <x v="202"/>
    <x v="0"/>
  </r>
  <r>
    <x v="10"/>
    <n v="86013204"/>
    <s v="道义店"/>
    <x v="1"/>
    <s v="百胜餐饮（沈阳）有限公司"/>
    <s v="沈阳"/>
    <x v="19"/>
    <x v="202"/>
    <x v="0"/>
  </r>
  <r>
    <x v="10"/>
    <n v="86013207"/>
    <s v="大西店"/>
    <x v="1"/>
    <s v="百胜餐饮（沈阳）有限公司"/>
    <s v="沈阳"/>
    <x v="19"/>
    <x v="202"/>
    <x v="0"/>
  </r>
  <r>
    <x v="10"/>
    <n v="86013221"/>
    <s v="凯利店(回民餐厅)"/>
    <x v="1"/>
    <s v="百胜餐饮（沈阳）有限公司"/>
    <s v="沈阳"/>
    <x v="19"/>
    <x v="202"/>
    <x v="0"/>
  </r>
  <r>
    <x v="10"/>
    <n v="86013227"/>
    <s v="明华店"/>
    <x v="1"/>
    <s v="百胜餐饮（沈阳）有限公司"/>
    <s v="沈阳"/>
    <x v="19"/>
    <x v="202"/>
    <x v="0"/>
  </r>
  <r>
    <x v="10"/>
    <n v="86013231"/>
    <s v="爱思开店"/>
    <x v="1"/>
    <s v="百胜餐饮（沈阳）有限公司"/>
    <s v="沈阳"/>
    <x v="19"/>
    <x v="202"/>
    <x v="0"/>
  </r>
  <r>
    <x v="10"/>
    <n v="86013233"/>
    <s v="北顺城店"/>
    <x v="1"/>
    <s v="百胜餐饮（沈阳）有限公司"/>
    <s v="沈阳"/>
    <x v="19"/>
    <x v="202"/>
    <x v="0"/>
  </r>
  <r>
    <x v="10"/>
    <n v="86013241"/>
    <s v="北辰店"/>
    <x v="1"/>
    <s v="百胜餐饮（沈阳）有限公司"/>
    <s v="沈阳"/>
    <x v="19"/>
    <x v="202"/>
    <x v="0"/>
  </r>
  <r>
    <x v="10"/>
    <n v="86013249"/>
    <s v="小北关街店"/>
    <x v="1"/>
    <s v="百胜餐饮（沈阳）有限公司"/>
    <s v="沈阳"/>
    <x v="19"/>
    <x v="202"/>
    <x v="1"/>
  </r>
  <r>
    <x v="10"/>
    <n v="86013257"/>
    <s v="奥体万达店"/>
    <x v="1"/>
    <s v="百胜餐饮（沈阳）有限公司"/>
    <s v="沈阳"/>
    <x v="19"/>
    <x v="202"/>
    <x v="1"/>
  </r>
  <r>
    <x v="10"/>
    <n v="86013266"/>
    <s v="百合店"/>
    <x v="1"/>
    <s v="百胜餐饮（沈阳）有限公司"/>
    <s v="沈阳"/>
    <x v="19"/>
    <x v="202"/>
    <x v="0"/>
  </r>
  <r>
    <x v="10"/>
    <n v="86013271"/>
    <s v="亚欧店"/>
    <x v="1"/>
    <s v="百胜餐饮（沈阳）有限公司"/>
    <s v="沈阳"/>
    <x v="19"/>
    <x v="202"/>
    <x v="1"/>
  </r>
  <r>
    <x v="10"/>
    <n v="86013275"/>
    <s v="沈阳机场T3店"/>
    <x v="1"/>
    <s v="百胜餐饮（沈阳）有限公司"/>
    <s v="沈阳"/>
    <x v="19"/>
    <x v="202"/>
    <x v="0"/>
  </r>
  <r>
    <x v="10"/>
    <n v="86013277"/>
    <s v="腾飞店"/>
    <x v="1"/>
    <s v="百胜餐饮（沈阳）有限公司"/>
    <s v="沈阳"/>
    <x v="19"/>
    <x v="202"/>
    <x v="0"/>
  </r>
  <r>
    <x v="10"/>
    <n v="86013292"/>
    <s v="金厦店"/>
    <x v="1"/>
    <s v="百胜餐饮（沈阳）有限公司"/>
    <s v="沈阳"/>
    <x v="19"/>
    <x v="202"/>
    <x v="0"/>
  </r>
  <r>
    <x v="10"/>
    <n v="86013297"/>
    <s v="泛华店"/>
    <x v="1"/>
    <s v="百胜餐饮（沈阳）有限公司"/>
    <s v="沈阳"/>
    <x v="19"/>
    <x v="202"/>
    <x v="0"/>
  </r>
  <r>
    <x v="10"/>
    <n v="86013298"/>
    <s v="仙女湖店"/>
    <x v="1"/>
    <s v="百胜餐饮（沈阳）有限公司"/>
    <s v="沈阳"/>
    <x v="19"/>
    <x v="202"/>
    <x v="0"/>
  </r>
  <r>
    <x v="10"/>
    <n v="86013353"/>
    <s v="柳条湖店"/>
    <x v="1"/>
    <s v="百胜餐饮（沈阳）有限公司"/>
    <s v="沈阳"/>
    <x v="19"/>
    <x v="202"/>
    <x v="0"/>
  </r>
  <r>
    <x v="10"/>
    <n v="86013354"/>
    <s v="冠芳园店"/>
    <x v="1"/>
    <s v="百胜餐饮（沈阳）有限公司"/>
    <s v="沈阳"/>
    <x v="19"/>
    <x v="202"/>
    <x v="0"/>
  </r>
  <r>
    <x v="10"/>
    <n v="86013355"/>
    <s v="华府店"/>
    <x v="1"/>
    <s v="百胜餐饮（沈阳）有限公司"/>
    <s v="沈阳"/>
    <x v="19"/>
    <x v="202"/>
    <x v="1"/>
  </r>
  <r>
    <x v="10"/>
    <n v="86013360"/>
    <s v="兴华店"/>
    <x v="1"/>
    <s v="百胜餐饮（沈阳）有限公司"/>
    <s v="沈阳"/>
    <x v="19"/>
    <x v="202"/>
    <x v="0"/>
  </r>
  <r>
    <x v="10"/>
    <n v="86013363"/>
    <s v="步阳店"/>
    <x v="1"/>
    <s v="百胜餐饮（沈阳）有限公司"/>
    <s v="沈阳"/>
    <x v="19"/>
    <x v="202"/>
    <x v="0"/>
  </r>
  <r>
    <x v="10"/>
    <n v="86013365"/>
    <s v="长江店"/>
    <x v="1"/>
    <s v="百胜餐饮（沈阳）有限公司"/>
    <s v="沈阳"/>
    <x v="19"/>
    <x v="202"/>
    <x v="0"/>
  </r>
  <r>
    <x v="10"/>
    <n v="86013368"/>
    <s v="群升店"/>
    <x v="1"/>
    <s v="百胜餐饮（沈阳）有限公司"/>
    <s v="沈阳"/>
    <x v="19"/>
    <x v="202"/>
    <x v="1"/>
  </r>
  <r>
    <x v="10"/>
    <n v="86013369"/>
    <s v="景兴店"/>
    <x v="1"/>
    <s v="百胜餐饮（沈阳）有限公司"/>
    <s v="沈阳"/>
    <x v="19"/>
    <x v="202"/>
    <x v="0"/>
  </r>
  <r>
    <x v="10"/>
    <n v="86013376"/>
    <s v="惠工店"/>
    <x v="1"/>
    <s v="百胜餐饮（沈阳）有限公司"/>
    <s v="沈阳"/>
    <x v="19"/>
    <x v="202"/>
    <x v="0"/>
  </r>
  <r>
    <x v="10"/>
    <n v="86013378"/>
    <s v="启工店"/>
    <x v="1"/>
    <s v="百胜餐饮（沈阳）有限公司"/>
    <s v="沈阳"/>
    <x v="19"/>
    <x v="202"/>
    <x v="0"/>
  </r>
  <r>
    <x v="10"/>
    <n v="86013382"/>
    <s v="富民店"/>
    <x v="1"/>
    <s v="百胜餐饮（沈阳）有限公司"/>
    <s v="沈阳"/>
    <x v="19"/>
    <x v="202"/>
    <x v="0"/>
  </r>
  <r>
    <x v="10"/>
    <n v="86013390"/>
    <s v="迎春店"/>
    <x v="1"/>
    <s v="百胜餐饮（沈阳）有限公司"/>
    <s v="沈阳"/>
    <x v="19"/>
    <x v="202"/>
    <x v="0"/>
  </r>
  <r>
    <x v="10"/>
    <n v="86013394"/>
    <s v="马路湾店"/>
    <x v="1"/>
    <s v="百胜餐饮（沈阳）有限公司"/>
    <s v="沈阳"/>
    <x v="19"/>
    <x v="202"/>
    <x v="0"/>
  </r>
  <r>
    <x v="10"/>
    <n v="86013396"/>
    <s v="万象城店"/>
    <x v="1"/>
    <s v="百胜餐饮（沈阳）有限公司"/>
    <s v="沈阳"/>
    <x v="19"/>
    <x v="202"/>
    <x v="0"/>
  </r>
  <r>
    <x v="10"/>
    <n v="86013452"/>
    <s v="小什街店"/>
    <x v="1"/>
    <s v="百胜餐饮（沈阳）有限公司"/>
    <s v="沈阳"/>
    <x v="19"/>
    <x v="202"/>
    <x v="0"/>
  </r>
  <r>
    <x v="10"/>
    <n v="86013459"/>
    <s v="龙之梦店"/>
    <x v="1"/>
    <s v="百胜餐饮（沈阳）有限公司"/>
    <s v="沈阳"/>
    <x v="19"/>
    <x v="202"/>
    <x v="0"/>
  </r>
  <r>
    <x v="10"/>
    <n v="86013463"/>
    <s v="站前"/>
    <x v="1"/>
    <s v="百胜餐饮（沈阳）有限公司"/>
    <s v="沈阳"/>
    <x v="19"/>
    <x v="202"/>
    <x v="0"/>
  </r>
  <r>
    <x v="10"/>
    <n v="86013480"/>
    <s v="民族"/>
    <x v="1"/>
    <s v="百胜餐饮（沈阳）有限公司"/>
    <s v="沈阳"/>
    <x v="19"/>
    <x v="202"/>
    <x v="0"/>
  </r>
  <r>
    <x v="10"/>
    <n v="86013482"/>
    <s v="瑞心"/>
    <x v="1"/>
    <s v="百胜餐饮（沈阳）有限公司"/>
    <s v="沈阳"/>
    <x v="19"/>
    <x v="202"/>
    <x v="1"/>
  </r>
  <r>
    <x v="10"/>
    <n v="86013488"/>
    <s v="沈新"/>
    <x v="1"/>
    <s v="百胜餐饮（沈阳）有限公司"/>
    <s v="沈阳"/>
    <x v="19"/>
    <x v="202"/>
    <x v="0"/>
  </r>
  <r>
    <x v="10"/>
    <n v="86013502"/>
    <s v="PH金地琥珀店"/>
    <x v="2"/>
    <s v="百胜餐饮（沈阳）有限公司"/>
    <s v="沈阳"/>
    <x v="19"/>
    <x v="202"/>
    <x v="0"/>
  </r>
  <r>
    <x v="10"/>
    <n v="86013503"/>
    <s v="必胜客北站店"/>
    <x v="2"/>
    <s v="百胜餐饮（沈阳）有限公司"/>
    <s v="沈阳"/>
    <x v="19"/>
    <x v="202"/>
    <x v="0"/>
  </r>
  <r>
    <x v="10"/>
    <n v="86013509"/>
    <s v="必胜客中华路店"/>
    <x v="2"/>
    <s v="百胜餐饮（沈阳）有限公司"/>
    <s v="沈阳"/>
    <x v="19"/>
    <x v="202"/>
    <x v="1"/>
  </r>
  <r>
    <x v="10"/>
    <n v="86013512"/>
    <s v="必胜客三好店"/>
    <x v="2"/>
    <s v="百胜餐饮（沈阳）有限公司"/>
    <s v="沈阳"/>
    <x v="19"/>
    <x v="202"/>
    <x v="1"/>
  </r>
  <r>
    <x v="10"/>
    <n v="86013520"/>
    <s v="嘉隆PH"/>
    <x v="2"/>
    <s v="百胜餐饮（沈阳）有限公司"/>
    <s v="沈阳"/>
    <x v="19"/>
    <x v="202"/>
    <x v="0"/>
  </r>
  <r>
    <x v="10"/>
    <n v="86013521"/>
    <s v="凯兴PH店"/>
    <x v="2"/>
    <s v="百胜餐饮（沈阳）有限公司"/>
    <s v="沈阳"/>
    <x v="19"/>
    <x v="202"/>
    <x v="0"/>
  </r>
  <r>
    <x v="10"/>
    <n v="86013522"/>
    <s v="大西PH"/>
    <x v="2"/>
    <s v="百胜餐饮（沈阳）有限公司"/>
    <s v="沈阳"/>
    <x v="19"/>
    <x v="202"/>
    <x v="0"/>
  </r>
  <r>
    <x v="10"/>
    <n v="86013523"/>
    <s v="鲁尔PH"/>
    <x v="2"/>
    <s v="百胜餐饮（沈阳）有限公司"/>
    <s v="沈阳"/>
    <x v="19"/>
    <x v="202"/>
    <x v="0"/>
  </r>
  <r>
    <x v="10"/>
    <n v="86013527"/>
    <s v="凯利PH店"/>
    <x v="2"/>
    <s v="百胜餐饮（沈阳）有限公司"/>
    <s v="沈阳"/>
    <x v="19"/>
    <x v="202"/>
    <x v="0"/>
  </r>
  <r>
    <x v="10"/>
    <n v="86013532"/>
    <s v="鹏利PH"/>
    <x v="2"/>
    <s v="百胜餐饮（沈阳）有限公司"/>
    <s v="沈阳"/>
    <x v="19"/>
    <x v="202"/>
    <x v="0"/>
  </r>
  <r>
    <x v="10"/>
    <n v="86013538"/>
    <s v="文化路PH店"/>
    <x v="2"/>
    <s v="百胜餐饮（沈阳）有限公司"/>
    <s v="沈阳"/>
    <x v="19"/>
    <x v="202"/>
    <x v="0"/>
  </r>
  <r>
    <x v="10"/>
    <n v="86013543"/>
    <s v="长江PH"/>
    <x v="2"/>
    <s v="百胜餐饮（沈阳）有限公司"/>
    <s v="沈阳"/>
    <x v="19"/>
    <x v="202"/>
    <x v="0"/>
  </r>
  <r>
    <x v="10"/>
    <n v="86013544"/>
    <s v="兴华PH"/>
    <x v="2"/>
    <s v="百胜餐饮（沈阳）有限公司"/>
    <s v="沈阳"/>
    <x v="19"/>
    <x v="202"/>
    <x v="0"/>
  </r>
  <r>
    <x v="10"/>
    <n v="86013549"/>
    <s v="PH万象城店"/>
    <x v="2"/>
    <s v="百胜餐饮（沈阳）有限公司"/>
    <s v="沈阳"/>
    <x v="19"/>
    <x v="202"/>
    <x v="0"/>
  </r>
  <r>
    <x v="10"/>
    <n v="86013552"/>
    <s v="PH龙之梦店"/>
    <x v="2"/>
    <s v="百胜餐饮（沈阳）有限公司"/>
    <s v="沈阳"/>
    <x v="19"/>
    <x v="202"/>
    <x v="0"/>
  </r>
  <r>
    <x v="10"/>
    <n v="86013565"/>
    <s v="PH北一路万达店"/>
    <x v="2"/>
    <s v="百胜餐饮（沈阳）有限公司"/>
    <s v="沈阳"/>
    <x v="19"/>
    <x v="202"/>
    <x v="0"/>
  </r>
  <r>
    <x v="10"/>
    <n v="86013569"/>
    <s v="PH金三角店"/>
    <x v="2"/>
    <s v="百胜餐饮（沈阳）有限公司"/>
    <s v="沈阳"/>
    <x v="19"/>
    <x v="202"/>
    <x v="0"/>
  </r>
  <r>
    <x v="10"/>
    <n v="86013570"/>
    <s v="PH道义店"/>
    <x v="2"/>
    <s v="百胜餐饮（沈阳）有限公司"/>
    <s v="沈阳"/>
    <x v="19"/>
    <x v="202"/>
    <x v="0"/>
  </r>
  <r>
    <x v="10"/>
    <n v="86013571"/>
    <s v="PH星摩尔店"/>
    <x v="2"/>
    <s v="百胜餐饮（沈阳）有限公司"/>
    <s v="沈阳"/>
    <x v="19"/>
    <x v="202"/>
    <x v="0"/>
  </r>
  <r>
    <x v="10"/>
    <n v="86013572"/>
    <s v="恒隆"/>
    <x v="2"/>
    <s v="百胜餐饮（沈阳）有限公司"/>
    <s v="沈阳"/>
    <x v="19"/>
    <x v="202"/>
    <x v="0"/>
  </r>
  <r>
    <x v="10"/>
    <n v="86013574"/>
    <s v="商业城"/>
    <x v="2"/>
    <s v="百胜餐饮（沈阳）有限公司"/>
    <s v="沈阳"/>
    <x v="19"/>
    <x v="202"/>
    <x v="0"/>
  </r>
  <r>
    <x v="10"/>
    <n v="86013575"/>
    <s v="于洪新玛特"/>
    <x v="2"/>
    <s v="百胜餐饮（沈阳）有限公司"/>
    <s v="沈阳"/>
    <x v="19"/>
    <x v="202"/>
    <x v="0"/>
  </r>
  <r>
    <x v="10"/>
    <n v="86013580"/>
    <s v="长白店PH"/>
    <x v="2"/>
    <s v="百胜餐饮（沈阳）有限公司"/>
    <s v="沈阳"/>
    <x v="19"/>
    <x v="202"/>
    <x v="0"/>
  </r>
  <r>
    <x v="10"/>
    <n v="86013584"/>
    <s v="PH启工店"/>
    <x v="2"/>
    <s v="百胜餐饮（沈阳）有限公司"/>
    <s v="沈阳"/>
    <x v="19"/>
    <x v="202"/>
    <x v="0"/>
  </r>
  <r>
    <x v="10"/>
    <n v="86013587"/>
    <s v="PH奥体万达"/>
    <x v="2"/>
    <s v="百胜餐饮（沈阳）有限公司"/>
    <s v="沈阳"/>
    <x v="19"/>
    <x v="202"/>
    <x v="0"/>
  </r>
  <r>
    <x v="10"/>
    <n v="86013591"/>
    <s v="PH华府店"/>
    <x v="2"/>
    <s v="百胜餐饮（沈阳）有限公司"/>
    <s v="沈阳"/>
    <x v="19"/>
    <x v="202"/>
    <x v="0"/>
  </r>
  <r>
    <x v="10"/>
    <n v="86013595"/>
    <s v="PH东北大马路店"/>
    <x v="2"/>
    <s v="百胜餐饮（沈阳）有限公司"/>
    <s v="沈阳"/>
    <x v="19"/>
    <x v="202"/>
    <x v="0"/>
  </r>
  <r>
    <x v="10"/>
    <n v="86013701"/>
    <s v="PHHS滂江店"/>
    <x v="3"/>
    <s v="百胜餐饮（沈阳）有限公司"/>
    <s v="沈阳"/>
    <x v="19"/>
    <x v="202"/>
    <x v="1"/>
  </r>
  <r>
    <x v="10"/>
    <n v="86013702"/>
    <s v="PHHS奥体店"/>
    <x v="3"/>
    <s v="百胜餐饮（沈阳）有限公司"/>
    <s v="沈阳"/>
    <x v="19"/>
    <x v="202"/>
    <x v="0"/>
  </r>
  <r>
    <x v="10"/>
    <n v="86013703"/>
    <s v="PHHS星摩尔店"/>
    <x v="3"/>
    <s v="百胜餐饮（沈阳）有限公司"/>
    <s v="沈阳"/>
    <x v="19"/>
    <x v="202"/>
    <x v="0"/>
  </r>
  <r>
    <x v="10"/>
    <n v="86013704"/>
    <s v="PHHS北海店"/>
    <x v="3"/>
    <s v="百胜餐饮（沈阳）有限公司"/>
    <s v="沈阳"/>
    <x v="19"/>
    <x v="202"/>
    <x v="0"/>
  </r>
  <r>
    <x v="10"/>
    <n v="86013705"/>
    <s v="PHHS文萃店"/>
    <x v="3"/>
    <s v="百胜餐饮（沈阳）有限公司"/>
    <s v="沈阳"/>
    <x v="19"/>
    <x v="202"/>
    <x v="0"/>
  </r>
  <r>
    <x v="10"/>
    <n v="86013855"/>
    <s v="新光DT店"/>
    <x v="1"/>
    <s v="百胜餐饮（沈阳）有限公司"/>
    <s v="沈阳"/>
    <x v="19"/>
    <x v="202"/>
    <x v="0"/>
  </r>
  <r>
    <x v="10"/>
    <n v="86013863"/>
    <s v="黄河大街"/>
    <x v="1"/>
    <s v="百胜餐饮（沈阳）有限公司"/>
    <s v="沈阳"/>
    <x v="19"/>
    <x v="202"/>
    <x v="0"/>
  </r>
  <r>
    <x v="10"/>
    <n v="86013115"/>
    <s v="英雄店"/>
    <x v="1"/>
    <s v="百胜餐饮（沈阳）有限公司吉林省分公司"/>
    <s v="四平"/>
    <x v="11"/>
    <x v="196"/>
    <x v="0"/>
  </r>
  <r>
    <x v="10"/>
    <n v="86013206"/>
    <s v="四平站店"/>
    <x v="1"/>
    <s v="百胜餐饮（沈阳）有限公司吉林省分公司"/>
    <s v="四平"/>
    <x v="11"/>
    <x v="196"/>
    <x v="0"/>
  </r>
  <r>
    <x v="10"/>
    <n v="86013248"/>
    <s v="四平中央店"/>
    <x v="1"/>
    <s v="百胜餐饮（沈阳）有限公司吉林省分公司"/>
    <s v="四平"/>
    <x v="11"/>
    <x v="196"/>
    <x v="0"/>
  </r>
  <r>
    <x v="10"/>
    <n v="86013547"/>
    <s v="维美PH"/>
    <x v="2"/>
    <s v="百胜餐饮（沈阳）有限公司吉林省分公司"/>
    <s v="四平"/>
    <x v="11"/>
    <x v="196"/>
    <x v="0"/>
  </r>
  <r>
    <x v="10"/>
    <n v="80131008"/>
    <s v="家和美店"/>
    <x v="1"/>
    <s v="百胜餐饮（沈阳）有限公司"/>
    <s v="昌图"/>
    <x v="19"/>
    <x v="198"/>
    <x v="0"/>
  </r>
  <r>
    <x v="10"/>
    <n v="86013222"/>
    <s v="广裕店"/>
    <x v="1"/>
    <s v="百胜餐饮（沈阳）有限公司"/>
    <s v="铁岭"/>
    <x v="19"/>
    <x v="198"/>
    <x v="0"/>
  </r>
  <r>
    <x v="10"/>
    <n v="86013577"/>
    <s v="PH广裕店"/>
    <x v="2"/>
    <s v="百胜餐饮（沈阳）有限公司"/>
    <s v="铁岭"/>
    <x v="19"/>
    <x v="198"/>
    <x v="0"/>
  </r>
  <r>
    <x v="10"/>
    <n v="11821092"/>
    <s v="建设店"/>
    <x v="1"/>
    <s v="通化市佳汇餐饮管理有限公司"/>
    <s v="通化"/>
    <x v="11"/>
    <x v="124"/>
    <x v="0"/>
  </r>
  <r>
    <x v="10"/>
    <n v="86013093"/>
    <s v="通化店"/>
    <x v="1"/>
    <s v="百胜餐饮（沈阳）有限公司吉林省分公司"/>
    <s v="通化"/>
    <x v="11"/>
    <x v="124"/>
    <x v="0"/>
  </r>
  <r>
    <x v="10"/>
    <n v="86013379"/>
    <s v="黎明店"/>
    <x v="1"/>
    <s v="百胜餐饮（沈阳）有限公司吉林省分公司"/>
    <s v="通化"/>
    <x v="11"/>
    <x v="124"/>
    <x v="0"/>
  </r>
  <r>
    <x v="10"/>
    <n v="86013478"/>
    <s v="江南"/>
    <x v="1"/>
    <s v="百胜餐饮（沈阳）有限公司吉林省分公司"/>
    <s v="通化"/>
    <x v="11"/>
    <x v="124"/>
    <x v="0"/>
  </r>
  <r>
    <x v="10"/>
    <n v="86013555"/>
    <s v="欧亚"/>
    <x v="2"/>
    <s v="百胜餐饮（沈阳）有限公司吉林省分公司"/>
    <s v="通化"/>
    <x v="11"/>
    <x v="124"/>
    <x v="0"/>
  </r>
  <r>
    <x v="10"/>
    <n v="86013167"/>
    <s v="和平路店KFC"/>
    <x v="1"/>
    <s v="百胜餐饮（沈阳）有限公司通辽市分公司"/>
    <s v="通辽"/>
    <x v="0"/>
    <x v="193"/>
    <x v="0"/>
  </r>
  <r>
    <x v="10"/>
    <n v="86013250"/>
    <s v="通明店"/>
    <x v="1"/>
    <s v="百胜餐饮（沈阳）有限公司通辽市分公司"/>
    <s v="通辽"/>
    <x v="0"/>
    <x v="193"/>
    <x v="0"/>
  </r>
  <r>
    <x v="10"/>
    <n v="86013475"/>
    <s v="霍林河大街"/>
    <x v="1"/>
    <s v="百胜餐饮（沈阳）有限公司通辽市分公司"/>
    <s v="通辽"/>
    <x v="0"/>
    <x v="193"/>
    <x v="0"/>
  </r>
  <r>
    <x v="10"/>
    <n v="86013578"/>
    <s v="和平路店PH"/>
    <x v="2"/>
    <s v="百胜餐饮（沈阳）有限公司通辽市分公司"/>
    <s v="通辽"/>
    <x v="0"/>
    <x v="193"/>
    <x v="0"/>
  </r>
  <r>
    <x v="10"/>
    <n v="86014260"/>
    <s v="嘉泰店"/>
    <x v="1"/>
    <s v="大连肯德基有限公司"/>
    <s v="瓦房店"/>
    <x v="19"/>
    <x v="189"/>
    <x v="0"/>
  </r>
  <r>
    <x v="10"/>
    <n v="86014274"/>
    <s v="商业城店"/>
    <x v="1"/>
    <s v="大连肯德基有限公司"/>
    <s v="瓦房店"/>
    <x v="19"/>
    <x v="189"/>
    <x v="0"/>
  </r>
  <r>
    <x v="10"/>
    <n v="86013269"/>
    <s v="小市店"/>
    <x v="1"/>
    <s v="百胜餐饮（沈阳）有限公司"/>
    <s v="小市"/>
    <x v="19"/>
    <x v="188"/>
    <x v="0"/>
  </r>
  <r>
    <x v="10"/>
    <n v="86013077"/>
    <s v="东升店"/>
    <x v="1"/>
    <s v="百胜餐饮（沈阳）有限公司"/>
    <s v="营口"/>
    <x v="19"/>
    <x v="185"/>
    <x v="0"/>
  </r>
  <r>
    <x v="10"/>
    <n v="86013111"/>
    <s v="渤海店"/>
    <x v="1"/>
    <s v="百胜餐饮（沈阳）有限公司"/>
    <s v="营口"/>
    <x v="19"/>
    <x v="185"/>
    <x v="0"/>
  </r>
  <r>
    <x v="10"/>
    <n v="86013358"/>
    <s v="平安店"/>
    <x v="1"/>
    <s v="百胜餐饮（沈阳）有限公司"/>
    <s v="营口"/>
    <x v="19"/>
    <x v="185"/>
    <x v="0"/>
  </r>
  <r>
    <x v="10"/>
    <n v="86013472"/>
    <s v="市府大路"/>
    <x v="1"/>
    <s v="百胜餐饮（沈阳）有限公司"/>
    <s v="营口"/>
    <x v="19"/>
    <x v="185"/>
    <x v="1"/>
  </r>
  <r>
    <x v="10"/>
    <n v="86013553"/>
    <s v="PH乐都会"/>
    <x v="2"/>
    <s v="百胜餐饮（沈阳）有限公司"/>
    <s v="营口"/>
    <x v="19"/>
    <x v="185"/>
    <x v="1"/>
  </r>
  <r>
    <x v="10"/>
    <n v="86013012"/>
    <s v="长白山店"/>
    <x v="1"/>
    <s v="百胜餐饮（沈阳）有限公司吉林省分公司"/>
    <s v="长白山"/>
    <x v="11"/>
    <x v="95"/>
    <x v="0"/>
  </r>
  <r>
    <x v="10"/>
    <n v="86013567"/>
    <s v="PH长白山抚松店"/>
    <x v="2"/>
    <s v="百胜餐饮（沈阳）有限公司吉林省分公司"/>
    <s v="长白山"/>
    <x v="11"/>
    <x v="95"/>
    <x v="0"/>
  </r>
  <r>
    <x v="10"/>
    <n v="10476778"/>
    <s v="南湖店"/>
    <x v="1"/>
    <s v="长春天惠餐饮管理有限公司"/>
    <s v="长春"/>
    <x v="11"/>
    <x v="195"/>
    <x v="0"/>
  </r>
  <r>
    <x v="10"/>
    <n v="10997673"/>
    <s v="车百"/>
    <x v="1"/>
    <s v="长春瑞福嘉餐饮管理有限公司"/>
    <s v="长春"/>
    <x v="11"/>
    <x v="195"/>
    <x v="0"/>
  </r>
  <r>
    <x v="10"/>
    <n v="11559785"/>
    <s v="富京中兴店"/>
    <x v="1"/>
    <s v="长春富京餐饮管理有限公司"/>
    <s v="长春"/>
    <x v="11"/>
    <x v="195"/>
    <x v="0"/>
  </r>
  <r>
    <x v="10"/>
    <n v="11999259"/>
    <s v="同德餐厅"/>
    <x v="1"/>
    <s v="长春硕盈餐饮管理有限公司"/>
    <s v="长春"/>
    <x v="11"/>
    <x v="195"/>
    <x v="0"/>
  </r>
  <r>
    <x v="10"/>
    <n v="12228461"/>
    <s v="创业餐厅"/>
    <x v="1"/>
    <s v="长春瑞福嘉餐饮管理有限公司"/>
    <s v="长春"/>
    <x v="11"/>
    <x v="195"/>
    <x v="0"/>
  </r>
  <r>
    <x v="10"/>
    <n v="80131003"/>
    <s v="卫星广场店"/>
    <x v="1"/>
    <s v="百胜餐饮（沈阳）有限公司吉林省分公司"/>
    <s v="长春"/>
    <x v="11"/>
    <x v="195"/>
    <x v="0"/>
  </r>
  <r>
    <x v="10"/>
    <n v="80131004"/>
    <s v="欧亚卖场三店"/>
    <x v="1"/>
    <s v="百胜餐饮（沈阳）有限公司吉林省分公司"/>
    <s v="长春"/>
    <x v="11"/>
    <x v="195"/>
    <x v="0"/>
  </r>
  <r>
    <x v="10"/>
    <n v="80131005"/>
    <s v="农安店"/>
    <x v="1"/>
    <s v="百胜餐饮（沈阳）有限公司吉林省分公司"/>
    <s v="长春"/>
    <x v="11"/>
    <x v="195"/>
    <x v="0"/>
  </r>
  <r>
    <x v="10"/>
    <n v="80131009"/>
    <s v="欧亚卖场一店"/>
    <x v="1"/>
    <s v="百胜餐饮（沈阳）有限公司吉林省分公司"/>
    <s v="长春"/>
    <x v="11"/>
    <x v="195"/>
    <x v="0"/>
  </r>
  <r>
    <x v="10"/>
    <n v="80131032"/>
    <s v="君子兰店"/>
    <x v="1"/>
    <s v="百胜餐饮（沈阳）有限公司吉林省分公司"/>
    <s v="长春"/>
    <x v="11"/>
    <x v="195"/>
    <x v="0"/>
  </r>
  <r>
    <x v="10"/>
    <n v="80131044"/>
    <s v="五环店"/>
    <x v="1"/>
    <s v="百胜餐饮（沈阳）有限公司吉林省分公司"/>
    <s v="长春"/>
    <x v="11"/>
    <x v="195"/>
    <x v="0"/>
  </r>
  <r>
    <x v="10"/>
    <n v="86013010"/>
    <s v="百脑汇"/>
    <x v="1"/>
    <s v="百胜餐饮（沈阳）有限公司吉林省分公司"/>
    <s v="长春"/>
    <x v="11"/>
    <x v="195"/>
    <x v="1"/>
  </r>
  <r>
    <x v="10"/>
    <n v="86013018"/>
    <s v="北国之春店"/>
    <x v="1"/>
    <s v="百胜餐饮（沈阳）有限公司吉林省分公司"/>
    <s v="长春"/>
    <x v="11"/>
    <x v="195"/>
    <x v="0"/>
  </r>
  <r>
    <x v="10"/>
    <n v="86013027"/>
    <s v="国商店"/>
    <x v="1"/>
    <s v="百胜餐饮（沈阳）有限公司吉林省分公司"/>
    <s v="长春"/>
    <x v="11"/>
    <x v="195"/>
    <x v="1"/>
  </r>
  <r>
    <x v="10"/>
    <n v="86013030"/>
    <s v="晨宇店"/>
    <x v="1"/>
    <s v="百胜餐饮（沈阳）有限公司吉林省分公司"/>
    <s v="长春"/>
    <x v="11"/>
    <x v="195"/>
    <x v="1"/>
  </r>
  <r>
    <x v="10"/>
    <n v="86013031"/>
    <s v="福林店"/>
    <x v="1"/>
    <s v="百胜餐饮（沈阳）有限公司吉林省分公司"/>
    <s v="长春"/>
    <x v="11"/>
    <x v="195"/>
    <x v="0"/>
  </r>
  <r>
    <x v="10"/>
    <n v="86013038"/>
    <s v="吉盛店"/>
    <x v="1"/>
    <s v="百胜餐饮（沈阳）有限公司吉林省分公司"/>
    <s v="长春"/>
    <x v="11"/>
    <x v="195"/>
    <x v="0"/>
  </r>
  <r>
    <x v="10"/>
    <n v="86013040"/>
    <s v="时代店"/>
    <x v="1"/>
    <s v="百胜餐饮（沈阳）有限公司吉林省分公司"/>
    <s v="长春"/>
    <x v="11"/>
    <x v="195"/>
    <x v="0"/>
  </r>
  <r>
    <x v="10"/>
    <n v="86013069"/>
    <s v="崇智店"/>
    <x v="1"/>
    <s v="百胜餐饮（沈阳）有限公司吉林省分公司"/>
    <s v="长春"/>
    <x v="11"/>
    <x v="195"/>
    <x v="0"/>
  </r>
  <r>
    <x v="10"/>
    <n v="86013072"/>
    <s v="前进店"/>
    <x v="1"/>
    <s v="百胜餐饮（沈阳）有限公司吉林省分公司"/>
    <s v="长春"/>
    <x v="11"/>
    <x v="195"/>
    <x v="0"/>
  </r>
  <r>
    <x v="10"/>
    <n v="86013078"/>
    <s v="彩云店"/>
    <x v="1"/>
    <s v="百胜餐饮（沈阳）有限公司吉林省分公司"/>
    <s v="长春"/>
    <x v="11"/>
    <x v="195"/>
    <x v="0"/>
  </r>
  <r>
    <x v="10"/>
    <n v="86013079"/>
    <s v="金座店"/>
    <x v="1"/>
    <s v="百胜餐饮（沈阳）有限公司吉林省分公司"/>
    <s v="长春"/>
    <x v="11"/>
    <x v="195"/>
    <x v="1"/>
  </r>
  <r>
    <x v="10"/>
    <n v="86013082"/>
    <s v="宽平店"/>
    <x v="1"/>
    <s v="百胜餐饮（沈阳）有限公司吉林省分公司"/>
    <s v="长春"/>
    <x v="11"/>
    <x v="195"/>
    <x v="0"/>
  </r>
  <r>
    <x v="10"/>
    <n v="86013088"/>
    <s v="长春西站"/>
    <x v="1"/>
    <s v="百胜餐饮（沈阳）有限公司吉林省分公司"/>
    <s v="长春"/>
    <x v="11"/>
    <x v="195"/>
    <x v="0"/>
  </r>
  <r>
    <x v="10"/>
    <n v="86013154"/>
    <s v="长春欧亚"/>
    <x v="1"/>
    <s v="百胜餐饮（沈阳）有限公司吉林省分公司"/>
    <s v="长春"/>
    <x v="11"/>
    <x v="195"/>
    <x v="0"/>
  </r>
  <r>
    <x v="10"/>
    <n v="86013171"/>
    <s v="东大桥店"/>
    <x v="1"/>
    <s v="百胜餐饮（沈阳）有限公司吉林省分公司"/>
    <s v="长春"/>
    <x v="11"/>
    <x v="195"/>
    <x v="0"/>
  </r>
  <r>
    <x v="10"/>
    <n v="86013180"/>
    <s v="大经路店"/>
    <x v="1"/>
    <s v="百胜餐饮（沈阳）有限公司吉林省分公司"/>
    <s v="长春"/>
    <x v="11"/>
    <x v="195"/>
    <x v="0"/>
  </r>
  <r>
    <x v="10"/>
    <n v="86013189"/>
    <s v="新天地店"/>
    <x v="1"/>
    <s v="百胜餐饮（沈阳）有限公司吉林省分公司"/>
    <s v="长春"/>
    <x v="11"/>
    <x v="195"/>
    <x v="0"/>
  </r>
  <r>
    <x v="10"/>
    <n v="86013198"/>
    <s v="金川店"/>
    <x v="1"/>
    <s v="百胜餐饮（沈阳）有限公司吉林省分公司"/>
    <s v="长春"/>
    <x v="11"/>
    <x v="195"/>
    <x v="0"/>
  </r>
  <r>
    <x v="10"/>
    <n v="86013200"/>
    <s v="长新店"/>
    <x v="1"/>
    <s v="百胜餐饮（沈阳）有限公司吉林省分公司"/>
    <s v="长春"/>
    <x v="11"/>
    <x v="195"/>
    <x v="0"/>
  </r>
  <r>
    <x v="10"/>
    <n v="86013201"/>
    <s v="东岭街店"/>
    <x v="1"/>
    <s v="百胜餐饮（沈阳）有限公司吉林省分公司"/>
    <s v="长春"/>
    <x v="11"/>
    <x v="195"/>
    <x v="0"/>
  </r>
  <r>
    <x v="10"/>
    <n v="86013205"/>
    <s v="临河店"/>
    <x v="1"/>
    <s v="百胜餐饮（沈阳）有限公司吉林省分公司"/>
    <s v="长春"/>
    <x v="11"/>
    <x v="195"/>
    <x v="0"/>
  </r>
  <r>
    <x v="10"/>
    <n v="86013208"/>
    <s v="凯旋路店"/>
    <x v="1"/>
    <s v="百胜餐饮（沈阳）有限公司吉林省分公司"/>
    <s v="长春"/>
    <x v="11"/>
    <x v="195"/>
    <x v="0"/>
  </r>
  <r>
    <x v="10"/>
    <n v="86013215"/>
    <s v="物贸店"/>
    <x v="1"/>
    <s v="百胜餐饮（沈阳）有限公司吉林省分公司"/>
    <s v="长春"/>
    <x v="11"/>
    <x v="195"/>
    <x v="0"/>
  </r>
  <r>
    <x v="10"/>
    <n v="86013236"/>
    <s v="博硕店"/>
    <x v="1"/>
    <s v="百胜餐饮（沈阳）有限公司吉林省分公司"/>
    <s v="长春"/>
    <x v="11"/>
    <x v="195"/>
    <x v="0"/>
  </r>
  <r>
    <x v="10"/>
    <n v="86013238"/>
    <s v="瑞阳店"/>
    <x v="1"/>
    <s v="百胜餐饮（沈阳）有限公司吉林省分公司"/>
    <s v="长春"/>
    <x v="11"/>
    <x v="195"/>
    <x v="0"/>
  </r>
  <r>
    <x v="10"/>
    <n v="86013265"/>
    <s v="长大店"/>
    <x v="1"/>
    <s v="百胜餐饮（沈阳）有限公司吉林省分公司"/>
    <s v="长春"/>
    <x v="11"/>
    <x v="195"/>
    <x v="0"/>
  </r>
  <r>
    <x v="10"/>
    <n v="86013268"/>
    <s v="兴顺店"/>
    <x v="1"/>
    <s v="百胜餐饮（沈阳）有限公司吉林省分公司"/>
    <s v="长春"/>
    <x v="11"/>
    <x v="195"/>
    <x v="0"/>
  </r>
  <r>
    <x v="10"/>
    <n v="86013273"/>
    <s v="越野路店"/>
    <x v="1"/>
    <s v="百胜餐饮（沈阳）有限公司吉林省分公司"/>
    <s v="长春"/>
    <x v="11"/>
    <x v="195"/>
    <x v="0"/>
  </r>
  <r>
    <x v="10"/>
    <n v="86013279"/>
    <s v="王府井店"/>
    <x v="1"/>
    <s v="百胜餐饮（沈阳）有限公司吉林省分公司"/>
    <s v="长春"/>
    <x v="11"/>
    <x v="195"/>
    <x v="0"/>
  </r>
  <r>
    <x v="10"/>
    <n v="86013280"/>
    <s v="飞跃店"/>
    <x v="1"/>
    <s v="百胜餐饮（沈阳）有限公司吉林省分公司"/>
    <s v="长春"/>
    <x v="11"/>
    <x v="195"/>
    <x v="0"/>
  </r>
  <r>
    <x v="10"/>
    <n v="86013294"/>
    <s v="柳影路店"/>
    <x v="1"/>
    <s v="百胜餐饮（沈阳）有限公司吉林省分公司"/>
    <s v="长春"/>
    <x v="11"/>
    <x v="195"/>
    <x v="0"/>
  </r>
  <r>
    <x v="10"/>
    <n v="86013362"/>
    <s v="中海店"/>
    <x v="1"/>
    <s v="百胜餐饮（沈阳）有限公司吉林省分公司"/>
    <s v="长春"/>
    <x v="11"/>
    <x v="195"/>
    <x v="0"/>
  </r>
  <r>
    <x v="10"/>
    <n v="86013377"/>
    <s v="天池店"/>
    <x v="1"/>
    <s v="百胜餐饮（沈阳）有限公司吉林省分公司"/>
    <s v="长春"/>
    <x v="11"/>
    <x v="195"/>
    <x v="0"/>
  </r>
  <r>
    <x v="10"/>
    <n v="86013384"/>
    <s v="欧亚卖场2店"/>
    <x v="1"/>
    <s v="百胜餐饮（沈阳）有限公司吉林省分公司"/>
    <s v="长春"/>
    <x v="11"/>
    <x v="195"/>
    <x v="0"/>
  </r>
  <r>
    <x v="10"/>
    <n v="86013388"/>
    <s v="天嘉店"/>
    <x v="1"/>
    <s v="百胜餐饮（沈阳）有限公司吉林省分公司"/>
    <s v="长春"/>
    <x v="11"/>
    <x v="195"/>
    <x v="0"/>
  </r>
  <r>
    <x v="10"/>
    <n v="86013395"/>
    <s v="长春站前店"/>
    <x v="1"/>
    <s v="百胜餐饮（沈阳）有限公司吉林省分公司"/>
    <s v="长春"/>
    <x v="11"/>
    <x v="195"/>
    <x v="1"/>
  </r>
  <r>
    <x v="10"/>
    <n v="86013461"/>
    <s v="湖光店"/>
    <x v="1"/>
    <s v="百胜餐饮（沈阳）有限公司吉林省分公司"/>
    <s v="长春"/>
    <x v="11"/>
    <x v="195"/>
    <x v="0"/>
  </r>
  <r>
    <x v="10"/>
    <n v="86013466"/>
    <s v="春城店"/>
    <x v="1"/>
    <s v="百胜餐饮（沈阳）有限公司吉林省分公司"/>
    <s v="长春"/>
    <x v="11"/>
    <x v="195"/>
    <x v="0"/>
  </r>
  <r>
    <x v="10"/>
    <n v="86013473"/>
    <s v="同志街"/>
    <x v="1"/>
    <s v="百胜餐饮（沈阳）有限公司吉林省分公司"/>
    <s v="长春"/>
    <x v="11"/>
    <x v="195"/>
    <x v="0"/>
  </r>
  <r>
    <x v="10"/>
    <n v="86013494"/>
    <s v="新长春站"/>
    <x v="1"/>
    <s v="百胜餐饮（沈阳）有限公司吉林省分公司"/>
    <s v="长春"/>
    <x v="11"/>
    <x v="195"/>
    <x v="0"/>
  </r>
  <r>
    <x v="10"/>
    <n v="86013506"/>
    <s v="必胜客金街店"/>
    <x v="2"/>
    <s v="百胜餐饮（沈阳）有限公司吉林省分公司"/>
    <s v="长春"/>
    <x v="11"/>
    <x v="195"/>
    <x v="0"/>
  </r>
  <r>
    <x v="10"/>
    <n v="86013511"/>
    <s v="PH长春新天地店"/>
    <x v="2"/>
    <s v="百胜餐饮（沈阳）有限公司吉林省分公司"/>
    <s v="长春"/>
    <x v="11"/>
    <x v="195"/>
    <x v="0"/>
  </r>
  <r>
    <x v="10"/>
    <n v="86013533"/>
    <s v="迅驰店"/>
    <x v="2"/>
    <s v="百胜餐饮（沈阳）有限公司吉林省分公司"/>
    <s v="长春"/>
    <x v="11"/>
    <x v="195"/>
    <x v="0"/>
  </r>
  <r>
    <x v="10"/>
    <n v="86013535"/>
    <s v="人民PH店"/>
    <x v="2"/>
    <s v="百胜餐饮（沈阳）有限公司吉林省分公司"/>
    <s v="长春"/>
    <x v="11"/>
    <x v="195"/>
    <x v="0"/>
  </r>
  <r>
    <x v="10"/>
    <n v="86013545"/>
    <s v="红旗PH"/>
    <x v="2"/>
    <s v="百胜餐饮（沈阳）有限公司吉林省分公司"/>
    <s v="长春"/>
    <x v="11"/>
    <x v="195"/>
    <x v="0"/>
  </r>
  <r>
    <x v="10"/>
    <n v="86013546"/>
    <s v="欧亚卖场PH"/>
    <x v="2"/>
    <s v="百胜餐饮（沈阳）有限公司吉林省分公司"/>
    <s v="长春"/>
    <x v="11"/>
    <x v="195"/>
    <x v="0"/>
  </r>
  <r>
    <x v="10"/>
    <n v="86013551"/>
    <s v="PH桂林路店"/>
    <x v="2"/>
    <s v="百胜餐饮（沈阳）有限公司吉林省分公司"/>
    <s v="长春"/>
    <x v="11"/>
    <x v="195"/>
    <x v="0"/>
  </r>
  <r>
    <x v="10"/>
    <n v="86013558"/>
    <s v="宏源"/>
    <x v="2"/>
    <s v="百胜餐饮（沈阳）有限公司吉林省分公司"/>
    <s v="长春"/>
    <x v="11"/>
    <x v="195"/>
    <x v="0"/>
  </r>
  <r>
    <x v="10"/>
    <n v="86013583"/>
    <s v="PH万豪店"/>
    <x v="2"/>
    <s v="百胜餐饮（沈阳）有限公司吉林省分公司"/>
    <s v="长春"/>
    <x v="11"/>
    <x v="195"/>
    <x v="0"/>
  </r>
  <r>
    <x v="10"/>
    <n v="86013596"/>
    <s v="PH东环城店"/>
    <x v="2"/>
    <s v="百胜餐饮（沈阳）有限公司吉林省分公司"/>
    <s v="长春"/>
    <x v="11"/>
    <x v="195"/>
    <x v="0"/>
  </r>
  <r>
    <x v="10"/>
    <n v="86013851"/>
    <s v="东环城店"/>
    <x v="1"/>
    <s v="百胜餐饮（沈阳）有限公司吉林省分公司"/>
    <s v="长春"/>
    <x v="11"/>
    <x v="195"/>
    <x v="0"/>
  </r>
  <r>
    <x v="10"/>
    <n v="86013852"/>
    <s v="磐谷店"/>
    <x v="1"/>
    <s v="百胜餐饮（沈阳）有限公司吉林省分公司"/>
    <s v="长春"/>
    <x v="11"/>
    <x v="195"/>
    <x v="0"/>
  </r>
  <r>
    <x v="10"/>
    <n v="86013856"/>
    <s v="净月DT店"/>
    <x v="1"/>
    <s v="百胜餐饮（沈阳）有限公司吉林省分公司"/>
    <s v="长春"/>
    <x v="11"/>
    <x v="195"/>
    <x v="0"/>
  </r>
  <r>
    <x v="10"/>
    <n v="86013857"/>
    <s v="皓月DT店"/>
    <x v="1"/>
    <s v="百胜餐饮（沈阳）有限公司吉林省分公司"/>
    <s v="长春"/>
    <x v="11"/>
    <x v="195"/>
    <x v="0"/>
  </r>
  <r>
    <x v="10"/>
    <n v="86014007"/>
    <s v="庄河世纪店"/>
    <x v="1"/>
    <s v="大连肯德基有限公司"/>
    <s v="庄河"/>
    <x v="19"/>
    <x v="189"/>
    <x v="0"/>
  </r>
  <r>
    <x v="10"/>
    <n v="86014160"/>
    <s v="庄河店"/>
    <x v="1"/>
    <s v="大连肯德基有限公司"/>
    <s v="庄河"/>
    <x v="19"/>
    <x v="189"/>
    <x v="0"/>
  </r>
  <r>
    <x v="10"/>
    <n v="86014584"/>
    <s v="新天地PH店"/>
    <x v="2"/>
    <s v="大连肯德基有限公司"/>
    <s v="庄河"/>
    <x v="19"/>
    <x v="189"/>
    <x v="0"/>
  </r>
  <r>
    <x v="10"/>
    <n v="80131502"/>
    <s v="PH长春五环"/>
    <x v="2"/>
    <s v="百胜餐饮（沈阳）有限公司吉林省分公司"/>
    <s v="长春"/>
    <x v="11"/>
    <x v="195"/>
    <x v="0"/>
  </r>
  <r>
    <x v="10"/>
    <n v="80131504"/>
    <s v="PH营口万达财富"/>
    <x v="2"/>
    <s v="百胜餐饮（沈阳）有限公司"/>
    <s v="营口"/>
    <x v="19"/>
    <x v="185"/>
    <x v="0"/>
  </r>
  <r>
    <x v="10"/>
    <n v="86014018"/>
    <s v="瓦房店华太"/>
    <x v="1"/>
    <s v="大连肯德基有限公司"/>
    <s v="瓦房店"/>
    <x v="19"/>
    <x v="189"/>
    <x v="0"/>
  </r>
  <r>
    <x v="10"/>
    <n v="86014504"/>
    <s v="PH大连香炉礁"/>
    <x v="2"/>
    <s v="大连肯德基有限公司"/>
    <s v="大连"/>
    <x v="19"/>
    <x v="189"/>
    <x v="0"/>
  </r>
  <r>
    <x v="10"/>
    <n v="12545038"/>
    <s v="营口万达"/>
    <x v="1"/>
    <s v="阜新志博企业管理有限公司"/>
    <s v="营口"/>
    <x v="19"/>
    <x v="185"/>
    <x v="0"/>
  </r>
  <r>
    <x v="10"/>
    <n v="86014019"/>
    <s v="大连经开万达"/>
    <x v="1"/>
    <s v="大连肯德基有限公司"/>
    <s v="大连"/>
    <x v="19"/>
    <x v="189"/>
    <x v="0"/>
  </r>
  <r>
    <x v="10"/>
    <n v="86014505"/>
    <s v="PH大连开发区万达"/>
    <x v="2"/>
    <s v="大连肯德基有限公司"/>
    <s v="大连"/>
    <x v="19"/>
    <x v="189"/>
    <x v="0"/>
  </r>
  <r>
    <x v="10"/>
    <n v="80131046"/>
    <s v="沈阳新玛特"/>
    <x v="1"/>
    <s v="百胜餐饮（沈阳）有限公司"/>
    <s v="沈阳"/>
    <x v="19"/>
    <x v="202"/>
    <x v="0"/>
  </r>
  <r>
    <x v="10"/>
    <n v="80131508"/>
    <s v="PH沈阳赛特奥莱"/>
    <x v="2"/>
    <s v="百胜餐饮（沈阳）有限公司"/>
    <s v="沈阳"/>
    <x v="19"/>
    <x v="202"/>
    <x v="0"/>
  </r>
  <r>
    <x v="10"/>
    <n v="80131047"/>
    <s v="沈阳翟家"/>
    <x v="1"/>
    <s v="百胜餐饮（沈阳）有限公司"/>
    <s v="沈阳"/>
    <x v="19"/>
    <x v="202"/>
    <x v="0"/>
  </r>
  <r>
    <x v="10"/>
    <n v="80131049"/>
    <s v="沈阳沙岭"/>
    <x v="1"/>
    <s v="百胜餐饮（沈阳）有限公司"/>
    <s v="沈阳"/>
    <x v="19"/>
    <x v="202"/>
    <x v="0"/>
  </r>
  <r>
    <x v="10"/>
    <n v="80131051"/>
    <s v="沈阳铁西广场"/>
    <x v="1"/>
    <s v="百胜餐饮（沈阳）有限公司"/>
    <s v="沈阳"/>
    <x v="19"/>
    <x v="202"/>
    <x v="0"/>
  </r>
  <r>
    <x v="10"/>
    <n v="80131510"/>
    <s v="PH沈阳铁西广场"/>
    <x v="2"/>
    <s v="百胜餐饮（沈阳）有限公司"/>
    <s v="沈阳"/>
    <x v="19"/>
    <x v="202"/>
    <x v="0"/>
  </r>
  <r>
    <x v="10"/>
    <n v="80131505"/>
    <s v="PH七彩城店"/>
    <x v="2"/>
    <s v="百胜餐饮（沈阳）有限公司吉林省分公司"/>
    <s v="长春"/>
    <x v="11"/>
    <x v="195"/>
    <x v="0"/>
  </r>
  <r>
    <x v="10"/>
    <n v="80131048"/>
    <s v="辽阳佟二堡时代广场"/>
    <x v="1"/>
    <s v="百胜餐饮（沈阳）有限公司"/>
    <s v="辽阳佟二堡"/>
    <x v="19"/>
    <x v="199"/>
    <x v="0"/>
  </r>
  <r>
    <x v="10"/>
    <n v="86014702"/>
    <s v="PHHS大连天城"/>
    <x v="3"/>
    <s v="百胜餐饮（沈阳）有限公司"/>
    <s v="大连"/>
    <x v="19"/>
    <x v="189"/>
    <x v="0"/>
  </r>
  <r>
    <x v="10"/>
    <n v="80131056"/>
    <s v="二道白河天福街"/>
    <x v="1"/>
    <s v="百胜餐饮（沈阳）有限公司吉林省分公司"/>
    <s v="二道白河"/>
    <x v="11"/>
    <x v="95"/>
    <x v="0"/>
  </r>
  <r>
    <x v="10"/>
    <n v="80131050"/>
    <s v="兴城银象"/>
    <x v="1"/>
    <s v="百胜餐饮（沈阳）有限公司"/>
    <s v="兴城"/>
    <x v="19"/>
    <x v="123"/>
    <x v="0"/>
  </r>
  <r>
    <x v="10"/>
    <n v="12616898"/>
    <s v="沈阳奥体"/>
    <x v="1"/>
    <s v="沈阳旭乙餐饮管理有限公司"/>
    <s v="沈阳"/>
    <x v="19"/>
    <x v="202"/>
    <x v="0"/>
  </r>
  <r>
    <x v="10"/>
    <n v="80131037"/>
    <s v="吉林松花湖"/>
    <x v="1"/>
    <s v="百胜餐饮（沈阳）有限公司吉林省分公司"/>
    <s v="吉林"/>
    <x v="11"/>
    <x v="194"/>
    <x v="1"/>
  </r>
  <r>
    <x v="10"/>
    <n v="80131055"/>
    <s v="丹东中心医院店"/>
    <x v="1"/>
    <s v="百胜餐饮（沈阳）有限公司"/>
    <s v="丹东"/>
    <x v="19"/>
    <x v="190"/>
    <x v="0"/>
  </r>
  <r>
    <x v="10"/>
    <n v="80131058"/>
    <s v="长春站内"/>
    <x v="1"/>
    <s v="百胜餐饮（沈阳）有限公司吉林省分公司"/>
    <s v="长春"/>
    <x v="11"/>
    <x v="195"/>
    <x v="0"/>
  </r>
  <r>
    <x v="10"/>
    <n v="80131512"/>
    <s v="PH沈阳仙女湖"/>
    <x v="2"/>
    <s v="百胜餐饮（沈阳）有限公司"/>
    <s v="沈阳"/>
    <x v="19"/>
    <x v="202"/>
    <x v="0"/>
  </r>
  <r>
    <x v="10"/>
    <n v="80131515"/>
    <s v="PH沈阳五里河"/>
    <x v="2"/>
    <s v="百胜餐饮（沈阳）有限公司"/>
    <s v="沈阳"/>
    <x v="19"/>
    <x v="202"/>
    <x v="0"/>
  </r>
  <r>
    <x v="10"/>
    <n v="80131514"/>
    <s v="PH沈阳塔湾"/>
    <x v="2"/>
    <s v="百胜餐饮（沈阳）有限公司"/>
    <s v="沈阳"/>
    <x v="19"/>
    <x v="202"/>
    <x v="0"/>
  </r>
  <r>
    <x v="10"/>
    <n v="80131060"/>
    <s v="伊通大街"/>
    <x v="1"/>
    <s v="百胜餐饮（沈阳）有限公司吉林省分公司"/>
    <s v="伊通满族自治县"/>
    <x v="11"/>
    <x v="196"/>
    <x v="0"/>
  </r>
  <r>
    <x v="10"/>
    <n v="80131059"/>
    <s v="吉林华业"/>
    <x v="1"/>
    <s v="百胜餐饮（沈阳）有限公司吉林省分公司"/>
    <s v="吉林"/>
    <x v="11"/>
    <x v="194"/>
    <x v="0"/>
  </r>
  <r>
    <x v="10"/>
    <n v="86013711"/>
    <s v="PHHS沈阳皇姑乐购"/>
    <x v="3"/>
    <s v="百胜餐饮（沈阳）有限公司"/>
    <s v="沈阳"/>
    <x v="19"/>
    <x v="202"/>
    <x v="0"/>
  </r>
  <r>
    <x v="10"/>
    <n v="86013710"/>
    <s v="PHHS沈阳沈辽路"/>
    <x v="3"/>
    <s v="百胜餐饮（沈阳）有限公司"/>
    <s v="沈阳"/>
    <x v="19"/>
    <x v="202"/>
    <x v="0"/>
  </r>
  <r>
    <x v="10"/>
    <n v="86013709"/>
    <s v="PHHS沈阳长白岛"/>
    <x v="3"/>
    <s v="百胜餐饮（沈阳）有限公司"/>
    <s v="沈阳"/>
    <x v="19"/>
    <x v="202"/>
    <x v="0"/>
  </r>
  <r>
    <x v="10"/>
    <n v="80131516"/>
    <s v="PH锦州家乐汇"/>
    <x v="2"/>
    <s v="百胜餐饮（沈阳）有限公司"/>
    <s v="锦州"/>
    <x v="19"/>
    <x v="197"/>
    <x v="0"/>
  </r>
  <r>
    <x v="10"/>
    <n v="80131517"/>
    <s v="PH长春新发"/>
    <x v="2"/>
    <s v="百胜餐饮（沈阳）有限公司吉林省分公司"/>
    <s v="长春"/>
    <x v="11"/>
    <x v="195"/>
    <x v="1"/>
  </r>
  <r>
    <x v="10"/>
    <n v="12662540"/>
    <s v="沈阳滂江"/>
    <x v="1"/>
    <s v="沈阳朔月餐饮管理有限公司"/>
    <s v="沈阳"/>
    <x v="19"/>
    <x v="202"/>
    <x v="0"/>
  </r>
  <r>
    <x v="10"/>
    <n v="12663508"/>
    <s v="大连青云"/>
    <x v="1"/>
    <s v="大连帝客餐饮管理有限公司"/>
    <s v="大连"/>
    <x v="19"/>
    <x v="189"/>
    <x v="0"/>
  </r>
  <r>
    <x v="10"/>
    <n v="12665210"/>
    <s v="沈阳华府"/>
    <x v="1"/>
    <s v="沈阳宇辰餐饮管理有限公司 "/>
    <s v="沈阳"/>
    <x v="19"/>
    <x v="202"/>
    <x v="0"/>
  </r>
  <r>
    <x v="10"/>
    <n v="12665772"/>
    <s v="PH沈阳三好"/>
    <x v="2"/>
    <s v="沈阳乐侑食餐饮有限公司"/>
    <s v="沈阳"/>
    <x v="19"/>
    <x v="202"/>
    <x v="0"/>
  </r>
  <r>
    <x v="10"/>
    <n v="80131068"/>
    <s v="通辽民主路"/>
    <x v="1"/>
    <s v="百胜餐饮（沈阳）有限公司通辽市分公司"/>
    <s v="通辽"/>
    <x v="0"/>
    <x v="193"/>
    <x v="0"/>
  </r>
  <r>
    <x v="10"/>
    <n v="12714960"/>
    <s v="亿龙店"/>
    <x v="1"/>
    <s v="百胜餐饮（沈阳）有限公司"/>
    <s v="丹东"/>
    <x v="19"/>
    <x v="190"/>
    <x v="0"/>
  </r>
  <r>
    <x v="10"/>
    <n v="80131067"/>
    <s v="本溪站"/>
    <x v="1"/>
    <s v="百胜餐饮（沈阳）有限公司"/>
    <s v="本溪"/>
    <x v="19"/>
    <x v="188"/>
    <x v="0"/>
  </r>
  <r>
    <x v="10"/>
    <n v="12723151"/>
    <s v="长春晨宇"/>
    <x v="1"/>
    <s v="长春易佳亿餐饮管理有限公司"/>
    <s v="长春"/>
    <x v="11"/>
    <x v="195"/>
    <x v="0"/>
  </r>
  <r>
    <x v="10"/>
    <n v="80131065"/>
    <s v="鲅鱼圈万隆"/>
    <x v="1"/>
    <s v="百胜餐饮（沈阳）有限公司"/>
    <s v="营口"/>
    <x v="19"/>
    <x v="185"/>
    <x v="0"/>
  </r>
  <r>
    <x v="10"/>
    <n v="80131072"/>
    <s v="四平紫气大路"/>
    <x v="1"/>
    <s v="百胜餐饮（沈阳）有限公司吉林省分公司"/>
    <s v="四平"/>
    <x v="11"/>
    <x v="196"/>
    <x v="0"/>
  </r>
  <r>
    <x v="10"/>
    <n v="80131521"/>
    <s v="PH四平万达"/>
    <x v="2"/>
    <s v="百胜餐饮（沈阳）有限公司吉林省分公司"/>
    <s v="四平"/>
    <x v="11"/>
    <x v="196"/>
    <x v="0"/>
  </r>
  <r>
    <x v="10"/>
    <n v="86014021"/>
    <s v="大连解放路"/>
    <x v="1"/>
    <s v="大连肯德基有限公司"/>
    <s v="大连"/>
    <x v="19"/>
    <x v="189"/>
    <x v="0"/>
  </r>
  <r>
    <x v="10"/>
    <n v="80131523"/>
    <s v="PH沈阳南五大润发"/>
    <x v="2"/>
    <s v="百胜餐饮（沈阳）有限公司"/>
    <s v="沈阳"/>
    <x v="19"/>
    <x v="202"/>
    <x v="0"/>
  </r>
  <r>
    <x v="10"/>
    <n v="80131071"/>
    <s v="通辽西拉木伦"/>
    <x v="1"/>
    <s v="百胜餐饮（沈阳）有限公司通辽市分公司"/>
    <s v="通辽"/>
    <x v="0"/>
    <x v="193"/>
    <x v="0"/>
  </r>
  <r>
    <x v="10"/>
    <n v="80131520"/>
    <s v="PH通辽万达"/>
    <x v="2"/>
    <s v="百胜餐饮（沈阳）有限公司通辽市分公司"/>
    <s v="通辽"/>
    <x v="0"/>
    <x v="193"/>
    <x v="0"/>
  </r>
  <r>
    <x v="10"/>
    <n v="12791994"/>
    <s v="沈阳保工"/>
    <x v="1"/>
    <s v="沈阳海月轩餐饮管理有限公司"/>
    <s v="沈阳"/>
    <x v="19"/>
    <x v="202"/>
    <x v="0"/>
  </r>
  <r>
    <x v="10"/>
    <n v="12788756"/>
    <s v="沈阳瑞心"/>
    <x v="1"/>
    <s v="沈阳正朔餐饮管理有限公司"/>
    <s v="沈阳"/>
    <x v="19"/>
    <x v="202"/>
    <x v="0"/>
  </r>
  <r>
    <x v="10"/>
    <n v="80131076"/>
    <s v="盘锦泰山路"/>
    <x v="1"/>
    <s v="百胜餐饮（沈阳）有限公司"/>
    <s v="盘锦"/>
    <x v="19"/>
    <x v="201"/>
    <x v="0"/>
  </r>
  <r>
    <x v="10"/>
    <n v="12787908"/>
    <s v="大连山东路"/>
    <x v="1"/>
    <s v="大连佳雅郦餐饮管理有限公司 "/>
    <s v="大连"/>
    <x v="19"/>
    <x v="189"/>
    <x v="0"/>
  </r>
  <r>
    <x v="10"/>
    <n v="12820531"/>
    <s v="大连金三角"/>
    <x v="1"/>
    <s v="大连利基餐饮管理有限公司"/>
    <s v="大连"/>
    <x v="19"/>
    <x v="189"/>
    <x v="0"/>
  </r>
  <r>
    <x v="10"/>
    <n v="12820606"/>
    <s v="大连越秀"/>
    <x v="1"/>
    <s v="大连盈盛餐饮管理有限公司 "/>
    <s v="大连"/>
    <x v="19"/>
    <x v="189"/>
    <x v="0"/>
  </r>
  <r>
    <x v="10"/>
    <n v="12834609"/>
    <s v="鞍山建国"/>
    <x v="1"/>
    <s v="鞍山市钰润餐饮服务有限公司"/>
    <s v="鞍山"/>
    <x v="19"/>
    <x v="184"/>
    <x v="0"/>
  </r>
  <r>
    <x v="10"/>
    <n v="12834937"/>
    <s v="阜新宝地"/>
    <x v="1"/>
    <s v="阜新志博企业管理有限公司"/>
    <s v="阜新"/>
    <x v="19"/>
    <x v="192"/>
    <x v="0"/>
  </r>
  <r>
    <x v="10"/>
    <n v="80131073"/>
    <s v="盘锦双兴店"/>
    <x v="1"/>
    <s v="百胜餐饮（沈阳）有限公司"/>
    <s v="盘锦"/>
    <x v="19"/>
    <x v="201"/>
    <x v="0"/>
  </r>
  <r>
    <x v="10"/>
    <n v="80131057"/>
    <s v="四平宝泰"/>
    <x v="1"/>
    <s v="百胜餐饮（沈阳）有限公司"/>
    <s v="四平"/>
    <x v="11"/>
    <x v="196"/>
    <x v="0"/>
  </r>
  <r>
    <x v="10"/>
    <n v="80131522"/>
    <s v="PH盘锦万达"/>
    <x v="2"/>
    <s v="百胜餐饮（沈阳）有限公司"/>
    <s v="盘锦"/>
    <x v="19"/>
    <x v="201"/>
    <x v="0"/>
  </r>
  <r>
    <x v="10"/>
    <n v="80131037"/>
    <s v="吉林松花湖"/>
    <x v="1"/>
    <s v="百胜餐饮（沈阳）有限公司吉林省分公司"/>
    <s v="吉林"/>
    <x v="19"/>
    <x v="194"/>
    <x v="0"/>
  </r>
  <r>
    <x v="10"/>
    <n v="80131081"/>
    <s v="朝阳万达"/>
    <x v="1"/>
    <s v="百胜餐饮（沈阳）有限公司"/>
    <s v="朝阳"/>
    <x v="19"/>
    <x v="187"/>
    <x v="0"/>
  </r>
  <r>
    <x v="10"/>
    <n v="80131082"/>
    <s v="沈阳香湖盛景"/>
    <x v="1"/>
    <s v="百胜餐饮（沈阳）有限公司"/>
    <s v="沈阳"/>
    <x v="19"/>
    <x v="202"/>
    <x v="0"/>
  </r>
  <r>
    <x v="10"/>
    <n v="12856773"/>
    <s v="长春百脑汇"/>
    <x v="1"/>
    <s v="百胜餐饮（沈阳）有限公司吉林省分公司"/>
    <s v="长春"/>
    <x v="11"/>
    <x v="195"/>
    <x v="0"/>
  </r>
  <r>
    <x v="10"/>
    <n v="80131079"/>
    <s v="辽源御峰国际"/>
    <x v="1"/>
    <s v="百胜餐饮（沈阳）有限公司吉林省分公司"/>
    <s v="辽源"/>
    <x v="11"/>
    <x v="200"/>
    <x v="0"/>
  </r>
  <r>
    <x v="10"/>
    <n v="80131080"/>
    <s v="长春万盛"/>
    <x v="1"/>
    <s v="百胜餐饮（沈阳）有限公司吉林省分公司"/>
    <s v="长春"/>
    <x v="11"/>
    <x v="195"/>
    <x v="0"/>
  </r>
  <r>
    <x v="10"/>
    <n v="80131084"/>
    <s v="松原天赋"/>
    <x v="1"/>
    <s v="百胜餐饮（沈阳）有限公司吉林省分公司"/>
    <s v="松原"/>
    <x v="11"/>
    <x v="96"/>
    <x v="0"/>
  </r>
  <r>
    <x v="10"/>
    <n v="80131088"/>
    <s v="新民乐府"/>
    <x v="1"/>
    <s v="百胜餐饮（沈阳）有限公司"/>
    <s v="沈阳"/>
    <x v="19"/>
    <x v="202"/>
    <x v="0"/>
  </r>
  <r>
    <x v="10"/>
    <n v="80131526"/>
    <s v="PH白山合兴"/>
    <x v="2"/>
    <s v="百胜餐饮（沈阳）有限公司吉林省分公司"/>
    <s v="白山"/>
    <x v="11"/>
    <x v="186"/>
    <x v="0"/>
  </r>
  <r>
    <x v="10"/>
    <n v="80131527"/>
    <s v="PH长春宽城万达"/>
    <x v="2"/>
    <s v="百胜餐饮（沈阳）有限公司吉林省分公司"/>
    <s v="长春"/>
    <x v="11"/>
    <x v="195"/>
    <x v="0"/>
  </r>
  <r>
    <x v="10"/>
    <n v="80131528"/>
    <s v="PH辽源御峰"/>
    <x v="2"/>
    <s v="百胜餐饮（沈阳）有限公司吉林省分公司"/>
    <s v="辽源"/>
    <x v="11"/>
    <x v="200"/>
    <x v="0"/>
  </r>
  <r>
    <x v="11"/>
    <n v="11666146"/>
    <s v="南通如皋市海阳路店"/>
    <x v="0"/>
    <s v="内蒙古小肥羊餐饮连锁有限公司"/>
    <s v="如皋"/>
    <x v="15"/>
    <x v="203"/>
    <x v="0"/>
  </r>
  <r>
    <x v="11"/>
    <n v="11666148"/>
    <s v="苏州市木渎镇香港街店 "/>
    <x v="0"/>
    <s v="内蒙古小肥羊餐饮连锁有限公司"/>
    <s v="苏州"/>
    <x v="15"/>
    <x v="204"/>
    <x v="1"/>
  </r>
  <r>
    <x v="11"/>
    <n v="11666151"/>
    <s v="无锡宜兴市解放广场店 "/>
    <x v="0"/>
    <s v="内蒙古小肥羊餐饮连锁有限公司"/>
    <s v="宜兴"/>
    <x v="15"/>
    <x v="205"/>
    <x v="1"/>
  </r>
  <r>
    <x v="11"/>
    <n v="11666153"/>
    <s v="昆山市玉山镇柏庐路店 "/>
    <x v="0"/>
    <s v="内蒙古小肥羊餐饮连锁有限公司"/>
    <s v="昆山"/>
    <x v="15"/>
    <x v="204"/>
    <x v="1"/>
  </r>
  <r>
    <x v="11"/>
    <n v="11666154"/>
    <s v="蒙源小羊食府 "/>
    <x v="0"/>
    <s v="内蒙古小肥羊餐饮连锁有限公司"/>
    <s v="盐城"/>
    <x v="15"/>
    <x v="206"/>
    <x v="0"/>
  </r>
  <r>
    <x v="11"/>
    <n v="11666155"/>
    <s v="镇江市庄泉路店 "/>
    <x v="0"/>
    <s v="内蒙古小肥羊餐饮连锁有限公司"/>
    <s v="镇江"/>
    <x v="15"/>
    <x v="207"/>
    <x v="1"/>
  </r>
  <r>
    <x v="11"/>
    <n v="11666156"/>
    <s v="江阴市中山南路店 "/>
    <x v="0"/>
    <s v="内蒙古小肥羊餐饮连锁有限公司"/>
    <s v="江阴"/>
    <x v="15"/>
    <x v="205"/>
    <x v="0"/>
  </r>
  <r>
    <x v="11"/>
    <n v="11666157"/>
    <s v="无锡市五爱北路店 "/>
    <x v="0"/>
    <s v="内蒙古小肥羊餐饮连锁有限公司"/>
    <s v="无锡"/>
    <x v="15"/>
    <x v="205"/>
    <x v="0"/>
  </r>
  <r>
    <x v="11"/>
    <n v="11666158"/>
    <s v="无锡市湖滨街店 "/>
    <x v="0"/>
    <s v="内蒙古小肥羊餐饮连锁有限公司"/>
    <s v="无锡"/>
    <x v="15"/>
    <x v="205"/>
    <x v="0"/>
  </r>
  <r>
    <x v="11"/>
    <n v="11666159"/>
    <s v="无锡市金太湖广场店 "/>
    <x v="0"/>
    <s v="内蒙古小肥羊餐饮连锁有限公司"/>
    <s v="无锡"/>
    <x v="15"/>
    <x v="205"/>
    <x v="0"/>
  </r>
  <r>
    <x v="11"/>
    <n v="11666160"/>
    <s v="无锡市广益路店 "/>
    <x v="0"/>
    <s v="内蒙古小肥羊餐饮连锁有限公司"/>
    <s v="无锡"/>
    <x v="15"/>
    <x v="205"/>
    <x v="0"/>
  </r>
  <r>
    <x v="11"/>
    <n v="11666161"/>
    <s v="无锡长江路店"/>
    <x v="0"/>
    <s v="内蒙古小肥羊餐饮连锁有限公司"/>
    <s v="无锡"/>
    <x v="15"/>
    <x v="205"/>
    <x v="0"/>
  </r>
  <r>
    <x v="11"/>
    <n v="11666272"/>
    <s v="羊行天下火锅店 "/>
    <x v="0"/>
    <s v="内蒙古小肥羊餐饮连锁有限公司"/>
    <s v="苏州"/>
    <x v="15"/>
    <x v="204"/>
    <x v="0"/>
  </r>
  <r>
    <x v="11"/>
    <n v="12599034"/>
    <s v="欣旺"/>
    <x v="1"/>
    <s v="无锡蓝米餐饮管理有限公司"/>
    <s v="无锡"/>
    <x v="15"/>
    <x v="205"/>
    <x v="0"/>
  </r>
  <r>
    <x v="11"/>
    <n v="12642716"/>
    <s v="湖东邻里"/>
    <x v="1"/>
    <s v="苏州帕尼尼餐饮管理有限公司"/>
    <s v="苏州"/>
    <x v="15"/>
    <x v="204"/>
    <x v="0"/>
  </r>
  <r>
    <x v="11"/>
    <n v="12650905"/>
    <s v="宝龙"/>
    <x v="2"/>
    <s v="无锡钜胜餐饮管理有限公司"/>
    <s v="无锡"/>
    <x v="15"/>
    <x v="205"/>
    <x v="0"/>
  </r>
  <r>
    <x v="11"/>
    <n v="12788199"/>
    <s v="清源"/>
    <x v="1"/>
    <s v="无锡亿宝餐饮管理有限公司"/>
    <s v="无锡"/>
    <x v="15"/>
    <x v="205"/>
    <x v="0"/>
  </r>
  <r>
    <x v="11"/>
    <n v="12821658"/>
    <s v="接驾桥"/>
    <x v="1"/>
    <s v="苏州佰百基餐饮管理有限公司"/>
    <s v="苏州"/>
    <x v="15"/>
    <x v="204"/>
    <x v="0"/>
  </r>
  <r>
    <x v="11"/>
    <n v="80181710"/>
    <s v="HS东吴大厦"/>
    <x v="3"/>
    <s v="上海必胜客食品有限公司"/>
    <s v="苏州"/>
    <x v="15"/>
    <x v="204"/>
    <x v="0"/>
  </r>
  <r>
    <x v="11"/>
    <n v="80181716"/>
    <s v="HS无锡广益路"/>
    <x v="3"/>
    <s v="上海必胜客食品有限公司"/>
    <s v="无锡"/>
    <x v="15"/>
    <x v="205"/>
    <x v="0"/>
  </r>
  <r>
    <x v="11"/>
    <n v="80181720"/>
    <s v="HS镇江如意江南"/>
    <x v="3"/>
    <s v="上海必胜客食品有限公司"/>
    <s v="镇江"/>
    <x v="15"/>
    <x v="207"/>
    <x v="0"/>
  </r>
  <r>
    <x v="11"/>
    <n v="80181747"/>
    <s v="HS盐城宝龙"/>
    <x v="3"/>
    <s v="上海必胜客食品有限公司"/>
    <s v="盐城"/>
    <x v="15"/>
    <x v="206"/>
    <x v="0"/>
  </r>
  <r>
    <x v="11"/>
    <n v="80181753"/>
    <s v="HS常熟美城"/>
    <x v="3"/>
    <s v="上海必胜客食品有限公司"/>
    <s v="常熟"/>
    <x v="15"/>
    <x v="204"/>
    <x v="0"/>
  </r>
  <r>
    <x v="11"/>
    <n v="80181764"/>
    <s v="HS苏州永捷店"/>
    <x v="3"/>
    <s v="上海必胜客食品有限公司"/>
    <s v="苏州"/>
    <x v="15"/>
    <x v="204"/>
    <x v="0"/>
  </r>
  <r>
    <x v="11"/>
    <n v="80181774"/>
    <s v="HS南通工农南路餐厅"/>
    <x v="3"/>
    <s v="上海必胜客食品有限公司"/>
    <s v="南通"/>
    <x v="15"/>
    <x v="203"/>
    <x v="0"/>
  </r>
  <r>
    <x v="11"/>
    <n v="80181775"/>
    <s v="HS无锡太湖新城路店PHHS "/>
    <x v="3"/>
    <s v="上海必胜客食品有限公司"/>
    <s v="无锡"/>
    <x v="15"/>
    <x v="205"/>
    <x v="0"/>
  </r>
  <r>
    <x v="11"/>
    <n v="80181780"/>
    <s v="HS江阴虹桥南路"/>
    <x v="3"/>
    <s v="上海必胜客食品有限公司"/>
    <s v="江阴"/>
    <x v="15"/>
    <x v="205"/>
    <x v="0"/>
  </r>
  <r>
    <x v="11"/>
    <n v="86007004"/>
    <s v="南通人民"/>
    <x v="1"/>
    <s v="苏州肯德基有限公司"/>
    <s v="南通"/>
    <x v="15"/>
    <x v="203"/>
    <x v="0"/>
  </r>
  <r>
    <x v="11"/>
    <n v="86007005"/>
    <s v="昆山朝阳"/>
    <x v="1"/>
    <s v="苏州肯德基有限公司"/>
    <s v="昆山"/>
    <x v="15"/>
    <x v="204"/>
    <x v="0"/>
  </r>
  <r>
    <x v="11"/>
    <n v="86007010"/>
    <s v="南通十字街"/>
    <x v="1"/>
    <s v="苏州肯德基有限公司"/>
    <s v="南通"/>
    <x v="15"/>
    <x v="203"/>
    <x v="0"/>
  </r>
  <r>
    <x v="11"/>
    <n v="86007011"/>
    <s v="太仓新华"/>
    <x v="1"/>
    <s v="苏州肯德基有限公司"/>
    <s v="太仓"/>
    <x v="15"/>
    <x v="204"/>
    <x v="0"/>
  </r>
  <r>
    <x v="11"/>
    <n v="86007014"/>
    <s v="邻里"/>
    <x v="1"/>
    <s v="苏州肯德基有限公司"/>
    <s v="苏州"/>
    <x v="15"/>
    <x v="204"/>
    <x v="0"/>
  </r>
  <r>
    <x v="11"/>
    <n v="86007015"/>
    <s v="常熟虞山"/>
    <x v="1"/>
    <s v="苏州肯德基有限公司"/>
    <s v="常熟"/>
    <x v="15"/>
    <x v="204"/>
    <x v="0"/>
  </r>
  <r>
    <x v="11"/>
    <n v="86007016"/>
    <s v="盐城盐阜"/>
    <x v="1"/>
    <s v="苏州肯德基有限公司"/>
    <s v="盐城"/>
    <x v="15"/>
    <x v="206"/>
    <x v="0"/>
  </r>
  <r>
    <x v="11"/>
    <n v="86007017"/>
    <s v="观前"/>
    <x v="1"/>
    <s v="苏州肯德基有限公司"/>
    <s v="苏州"/>
    <x v="15"/>
    <x v="204"/>
    <x v="0"/>
  </r>
  <r>
    <x v="11"/>
    <n v="86007018"/>
    <s v="三香"/>
    <x v="1"/>
    <s v="苏州肯德基有限公司"/>
    <s v="苏州"/>
    <x v="15"/>
    <x v="204"/>
    <x v="0"/>
  </r>
  <r>
    <x v="11"/>
    <n v="86007020"/>
    <s v="威尼斯"/>
    <x v="1"/>
    <s v="苏州肯德基有限公司"/>
    <s v="苏州"/>
    <x v="15"/>
    <x v="204"/>
    <x v="0"/>
  </r>
  <r>
    <x v="11"/>
    <n v="86007021"/>
    <s v="昆山大润发"/>
    <x v="1"/>
    <s v="苏州肯德基有限公司"/>
    <s v="昆山"/>
    <x v="15"/>
    <x v="204"/>
    <x v="0"/>
  </r>
  <r>
    <x v="11"/>
    <n v="86007023"/>
    <s v="南通七彩"/>
    <x v="1"/>
    <s v="苏州肯德基有限公司"/>
    <s v="南通"/>
    <x v="15"/>
    <x v="203"/>
    <x v="0"/>
  </r>
  <r>
    <x v="11"/>
    <n v="86007024"/>
    <s v="海门农工商"/>
    <x v="1"/>
    <s v="苏州肯德基有限公司"/>
    <s v="海门"/>
    <x v="15"/>
    <x v="203"/>
    <x v="0"/>
  </r>
  <r>
    <x v="11"/>
    <n v="86007025"/>
    <s v="盘门百润发"/>
    <x v="1"/>
    <s v="苏州肯德基有限公司"/>
    <s v="苏州"/>
    <x v="15"/>
    <x v="204"/>
    <x v="0"/>
  </r>
  <r>
    <x v="11"/>
    <n v="86007026"/>
    <s v="张家港百润发"/>
    <x v="1"/>
    <s v="苏州肯德基有限公司"/>
    <s v="张家港"/>
    <x v="15"/>
    <x v="204"/>
    <x v="0"/>
  </r>
  <r>
    <x v="11"/>
    <n v="86007028"/>
    <s v="盐城农工商"/>
    <x v="1"/>
    <s v="苏州肯德基有限公司"/>
    <s v="盐城"/>
    <x v="15"/>
    <x v="206"/>
    <x v="0"/>
  </r>
  <r>
    <x v="11"/>
    <n v="86007029"/>
    <s v="苏州体育中心"/>
    <x v="1"/>
    <s v="苏州肯德基有限公司"/>
    <s v="苏州"/>
    <x v="15"/>
    <x v="204"/>
    <x v="0"/>
  </r>
  <r>
    <x v="11"/>
    <n v="86007031"/>
    <s v="东台"/>
    <x v="1"/>
    <s v="苏州肯德基有限公司"/>
    <s v="东台"/>
    <x v="15"/>
    <x v="206"/>
    <x v="0"/>
  </r>
  <r>
    <x v="11"/>
    <n v="86007032"/>
    <s v="昆山正阳"/>
    <x v="1"/>
    <s v="苏州肯德基有限公司"/>
    <s v="昆山"/>
    <x v="15"/>
    <x v="204"/>
    <x v="0"/>
  </r>
  <r>
    <x v="11"/>
    <n v="86007033"/>
    <s v="常熟百润发"/>
    <x v="1"/>
    <s v="苏州肯德基有限公司"/>
    <s v="常熟"/>
    <x v="15"/>
    <x v="204"/>
    <x v="0"/>
  </r>
  <r>
    <x v="11"/>
    <n v="86007034"/>
    <s v="盐城世纪"/>
    <x v="1"/>
    <s v="苏州肯德基有限公司"/>
    <s v="盐城"/>
    <x v="15"/>
    <x v="206"/>
    <x v="0"/>
  </r>
  <r>
    <x v="11"/>
    <n v="86007035"/>
    <s v="南环好又多"/>
    <x v="1"/>
    <s v="苏州肯德基有限公司"/>
    <s v="苏州"/>
    <x v="15"/>
    <x v="204"/>
    <x v="0"/>
  </r>
  <r>
    <x v="11"/>
    <n v="86007036"/>
    <s v="南通通润发"/>
    <x v="1"/>
    <s v="苏州肯德基有限公司"/>
    <s v="南通"/>
    <x v="15"/>
    <x v="203"/>
    <x v="0"/>
  </r>
  <r>
    <x v="11"/>
    <n v="86007037"/>
    <s v="何山百润发"/>
    <x v="1"/>
    <s v="苏州肯德基有限公司"/>
    <s v="苏州"/>
    <x v="15"/>
    <x v="204"/>
    <x v="0"/>
  </r>
  <r>
    <x v="11"/>
    <n v="86007038"/>
    <s v="大丰"/>
    <x v="1"/>
    <s v="苏州肯德基有限公司"/>
    <s v="大丰"/>
    <x v="15"/>
    <x v="206"/>
    <x v="0"/>
  </r>
  <r>
    <x v="11"/>
    <n v="86007040"/>
    <s v="苏州新南站"/>
    <x v="1"/>
    <s v="苏州肯德基有限公司"/>
    <s v="苏州"/>
    <x v="15"/>
    <x v="204"/>
    <x v="0"/>
  </r>
  <r>
    <x v="11"/>
    <n v="86007041"/>
    <s v="如东"/>
    <x v="1"/>
    <s v="苏州肯德基有限公司"/>
    <s v="如东"/>
    <x v="15"/>
    <x v="203"/>
    <x v="0"/>
  </r>
  <r>
    <x v="11"/>
    <n v="86007042"/>
    <s v="吴江松陵"/>
    <x v="1"/>
    <s v="苏州肯德基有限公司"/>
    <s v="吴江"/>
    <x v="15"/>
    <x v="204"/>
    <x v="0"/>
  </r>
  <r>
    <x v="11"/>
    <n v="86007043"/>
    <s v="湖东邻里"/>
    <x v="1"/>
    <s v="苏州肯德基有限公司"/>
    <s v="苏州"/>
    <x v="15"/>
    <x v="204"/>
    <x v="1"/>
  </r>
  <r>
    <x v="11"/>
    <n v="86007044"/>
    <s v="昆山易初莲花"/>
    <x v="1"/>
    <s v="苏州肯德基有限公司"/>
    <s v="昆山"/>
    <x v="15"/>
    <x v="204"/>
    <x v="0"/>
  </r>
  <r>
    <x v="11"/>
    <n v="86007045"/>
    <s v="海安宁海"/>
    <x v="1"/>
    <s v="苏州肯德基有限公司"/>
    <s v="海安县"/>
    <x v="15"/>
    <x v="203"/>
    <x v="0"/>
  </r>
  <r>
    <x v="11"/>
    <n v="86007046"/>
    <s v="南通易初莲花"/>
    <x v="1"/>
    <s v="苏州肯德基有限公司"/>
    <s v="南通"/>
    <x v="15"/>
    <x v="203"/>
    <x v="0"/>
  </r>
  <r>
    <x v="11"/>
    <n v="86007048"/>
    <s v="通州农工商"/>
    <x v="1"/>
    <s v="苏州肯德基有限公司"/>
    <s v="通州"/>
    <x v="15"/>
    <x v="203"/>
    <x v="0"/>
  </r>
  <r>
    <x v="11"/>
    <n v="86007049"/>
    <s v="常熟世纪"/>
    <x v="1"/>
    <s v="苏州肯德基有限公司"/>
    <s v="常熟"/>
    <x v="15"/>
    <x v="204"/>
    <x v="0"/>
  </r>
  <r>
    <x v="11"/>
    <n v="86007050"/>
    <s v="吴江松陵百润发"/>
    <x v="1"/>
    <s v="苏州肯德基有限公司"/>
    <s v="吴江"/>
    <x v="15"/>
    <x v="204"/>
    <x v="0"/>
  </r>
  <r>
    <x v="11"/>
    <n v="86007051"/>
    <s v="吴江永康"/>
    <x v="1"/>
    <s v="苏州肯德基有限公司"/>
    <s v="吴江"/>
    <x v="15"/>
    <x v="204"/>
    <x v="0"/>
  </r>
  <r>
    <x v="11"/>
    <n v="86007052"/>
    <s v="建湖"/>
    <x v="1"/>
    <s v="苏州肯德基有限公司"/>
    <s v="建湖县"/>
    <x v="15"/>
    <x v="206"/>
    <x v="0"/>
  </r>
  <r>
    <x v="11"/>
    <n v="86007053"/>
    <s v="木渎"/>
    <x v="1"/>
    <s v="苏州肯德基有限公司"/>
    <s v="苏州"/>
    <x v="15"/>
    <x v="204"/>
    <x v="0"/>
  </r>
  <r>
    <x v="11"/>
    <n v="86007055"/>
    <s v="南通南大街"/>
    <x v="1"/>
    <s v="苏州肯德基有限公司"/>
    <s v="南通"/>
    <x v="15"/>
    <x v="203"/>
    <x v="0"/>
  </r>
  <r>
    <x v="11"/>
    <n v="86007056"/>
    <s v="观中"/>
    <x v="1"/>
    <s v="苏州肯德基有限公司"/>
    <s v="苏州"/>
    <x v="15"/>
    <x v="204"/>
    <x v="0"/>
  </r>
  <r>
    <x v="11"/>
    <n v="86007057"/>
    <s v="张家港金港"/>
    <x v="1"/>
    <s v="苏州肯德基有限公司"/>
    <s v="张家港"/>
    <x v="15"/>
    <x v="204"/>
    <x v="0"/>
  </r>
  <r>
    <x v="11"/>
    <n v="86007058"/>
    <s v="盐城时代"/>
    <x v="1"/>
    <s v="苏州肯德基有限公司"/>
    <s v="盐城"/>
    <x v="15"/>
    <x v="206"/>
    <x v="0"/>
  </r>
  <r>
    <x v="11"/>
    <n v="86007059"/>
    <s v="张家港长安"/>
    <x v="1"/>
    <s v="苏州肯德基有限公司"/>
    <s v="张家港"/>
    <x v="15"/>
    <x v="204"/>
    <x v="0"/>
  </r>
  <r>
    <x v="11"/>
    <n v="86007060"/>
    <s v="射阳"/>
    <x v="1"/>
    <s v="苏州肯德基有限公司"/>
    <s v="射阳县"/>
    <x v="15"/>
    <x v="206"/>
    <x v="0"/>
  </r>
  <r>
    <x v="11"/>
    <n v="86007061"/>
    <s v="海门解放"/>
    <x v="1"/>
    <s v="苏州肯德基有限公司"/>
    <s v="海门"/>
    <x v="15"/>
    <x v="203"/>
    <x v="0"/>
  </r>
  <r>
    <x v="11"/>
    <n v="86007062"/>
    <s v="常熟欧尚"/>
    <x v="1"/>
    <s v="苏州肯德基有限公司"/>
    <s v="常熟"/>
    <x v="15"/>
    <x v="204"/>
    <x v="0"/>
  </r>
  <r>
    <x v="11"/>
    <n v="86007063"/>
    <s v="如皋国际"/>
    <x v="1"/>
    <s v="苏州肯德基有限公司"/>
    <s v="如皋"/>
    <x v="15"/>
    <x v="203"/>
    <x v="0"/>
  </r>
  <r>
    <x v="11"/>
    <n v="86007064"/>
    <s v="苏美"/>
    <x v="1"/>
    <s v="苏州肯德基有限公司"/>
    <s v="苏州"/>
    <x v="15"/>
    <x v="204"/>
    <x v="0"/>
  </r>
  <r>
    <x v="11"/>
    <n v="86007065"/>
    <s v="贵宾"/>
    <x v="1"/>
    <s v="苏州肯德基有限公司"/>
    <s v="苏州"/>
    <x v="15"/>
    <x v="204"/>
    <x v="0"/>
  </r>
  <r>
    <x v="11"/>
    <n v="86007066"/>
    <s v="跨塘"/>
    <x v="1"/>
    <s v="苏州肯德基有限公司"/>
    <s v="苏州"/>
    <x v="15"/>
    <x v="204"/>
    <x v="0"/>
  </r>
  <r>
    <x v="11"/>
    <n v="86007067"/>
    <s v="相成"/>
    <x v="1"/>
    <s v="苏州肯德基有限公司"/>
    <s v="苏州"/>
    <x v="15"/>
    <x v="204"/>
    <x v="0"/>
  </r>
  <r>
    <x v="11"/>
    <n v="86007069"/>
    <s v="启东时代"/>
    <x v="1"/>
    <s v="苏州肯德基有限公司"/>
    <s v="启东"/>
    <x v="15"/>
    <x v="203"/>
    <x v="0"/>
  </r>
  <r>
    <x v="11"/>
    <n v="86007070"/>
    <s v="绿宝广场"/>
    <x v="1"/>
    <s v="苏州肯德基有限公司"/>
    <s v="苏州"/>
    <x v="15"/>
    <x v="204"/>
    <x v="0"/>
  </r>
  <r>
    <x v="11"/>
    <n v="86007071"/>
    <s v="阜宁"/>
    <x v="1"/>
    <s v="苏州肯德基有限公司"/>
    <s v="阜宁县"/>
    <x v="15"/>
    <x v="206"/>
    <x v="0"/>
  </r>
  <r>
    <x v="11"/>
    <n v="86007072"/>
    <s v="饮马桥"/>
    <x v="1"/>
    <s v="苏州肯德基有限公司"/>
    <s v="苏州"/>
    <x v="15"/>
    <x v="204"/>
    <x v="0"/>
  </r>
  <r>
    <x v="11"/>
    <n v="86007073"/>
    <s v="盐城旺角"/>
    <x v="1"/>
    <s v="苏州肯德基有限公司"/>
    <s v="盐城"/>
    <x v="15"/>
    <x v="206"/>
    <x v="0"/>
  </r>
  <r>
    <x v="11"/>
    <n v="86007074"/>
    <s v="南通亚萍"/>
    <x v="1"/>
    <s v="苏州肯德基有限公司"/>
    <s v="南通"/>
    <x v="15"/>
    <x v="203"/>
    <x v="0"/>
  </r>
  <r>
    <x v="11"/>
    <n v="86007075"/>
    <s v="杨枝塘"/>
    <x v="1"/>
    <s v="苏州肯德基有限公司"/>
    <s v="苏州"/>
    <x v="15"/>
    <x v="204"/>
    <x v="0"/>
  </r>
  <r>
    <x v="11"/>
    <n v="86007076"/>
    <s v="通州文峰"/>
    <x v="1"/>
    <s v="苏州肯德基有限公司"/>
    <s v="通州"/>
    <x v="15"/>
    <x v="203"/>
    <x v="0"/>
  </r>
  <r>
    <x v="11"/>
    <n v="86007077"/>
    <s v="昆山粮贸"/>
    <x v="1"/>
    <s v="苏州肯德基有限公司"/>
    <s v="昆山"/>
    <x v="15"/>
    <x v="204"/>
    <x v="0"/>
  </r>
  <r>
    <x v="11"/>
    <n v="86007078"/>
    <s v="启东明珠"/>
    <x v="1"/>
    <s v="苏州肯德基有限公司"/>
    <s v="启东"/>
    <x v="15"/>
    <x v="203"/>
    <x v="0"/>
  </r>
  <r>
    <x v="11"/>
    <n v="86007079"/>
    <s v="吴江盛泽市场"/>
    <x v="1"/>
    <s v="苏州肯德基有限公司"/>
    <s v="吴江"/>
    <x v="15"/>
    <x v="204"/>
    <x v="0"/>
  </r>
  <r>
    <x v="11"/>
    <n v="86007080"/>
    <s v="常熟方塔街"/>
    <x v="1"/>
    <s v="苏州肯德基有限公司"/>
    <s v="常熟"/>
    <x v="15"/>
    <x v="204"/>
    <x v="0"/>
  </r>
  <r>
    <x v="11"/>
    <n v="86007081"/>
    <s v="塔园"/>
    <x v="1"/>
    <s v="苏州肯德基有限公司"/>
    <s v="苏州"/>
    <x v="15"/>
    <x v="204"/>
    <x v="0"/>
  </r>
  <r>
    <x v="11"/>
    <n v="86007082"/>
    <s v="如皋大润发"/>
    <x v="1"/>
    <s v="苏州肯德基有限公司"/>
    <s v="如皋"/>
    <x v="15"/>
    <x v="203"/>
    <x v="0"/>
  </r>
  <r>
    <x v="11"/>
    <n v="86007083"/>
    <s v="常熟海虞"/>
    <x v="1"/>
    <s v="苏州肯德基有限公司"/>
    <s v="常熟"/>
    <x v="15"/>
    <x v="204"/>
    <x v="0"/>
  </r>
  <r>
    <x v="11"/>
    <n v="86007084"/>
    <s v="通州金沙"/>
    <x v="1"/>
    <s v="苏州肯德基有限公司"/>
    <s v="通州"/>
    <x v="15"/>
    <x v="203"/>
    <x v="0"/>
  </r>
  <r>
    <x v="11"/>
    <n v="86007085"/>
    <s v="苏州金枫"/>
    <x v="1"/>
    <s v="苏州肯德基有限公司"/>
    <s v="苏州"/>
    <x v="15"/>
    <x v="204"/>
    <x v="0"/>
  </r>
  <r>
    <x v="11"/>
    <n v="86007086"/>
    <s v="吴江盛泽舜新"/>
    <x v="1"/>
    <s v="苏州肯德基有限公司"/>
    <s v="吴江"/>
    <x v="15"/>
    <x v="204"/>
    <x v="0"/>
  </r>
  <r>
    <x v="11"/>
    <n v="86007087"/>
    <s v="海安明珠"/>
    <x v="1"/>
    <s v="苏州肯德基有限公司"/>
    <s v="海安县"/>
    <x v="15"/>
    <x v="203"/>
    <x v="0"/>
  </r>
  <r>
    <x v="11"/>
    <n v="86007088"/>
    <s v="滨海"/>
    <x v="1"/>
    <s v="苏州肯德基有限公司"/>
    <s v="滨海县"/>
    <x v="15"/>
    <x v="206"/>
    <x v="0"/>
  </r>
  <r>
    <x v="11"/>
    <n v="86007089"/>
    <s v="盐城解放"/>
    <x v="1"/>
    <s v="苏州肯德基有限公司"/>
    <s v="盐城"/>
    <x v="15"/>
    <x v="206"/>
    <x v="0"/>
  </r>
  <r>
    <x v="11"/>
    <n v="86007090"/>
    <s v="太仓润南店"/>
    <x v="1"/>
    <s v="苏州肯德基有限公司"/>
    <s v="太仓"/>
    <x v="15"/>
    <x v="204"/>
    <x v="0"/>
  </r>
  <r>
    <x v="11"/>
    <n v="86007091"/>
    <s v="昆山柏庐店"/>
    <x v="1"/>
    <s v="苏州肯德基有限公司"/>
    <s v="昆山"/>
    <x v="15"/>
    <x v="204"/>
    <x v="0"/>
  </r>
  <r>
    <x v="11"/>
    <n v="86007093"/>
    <s v="张家港广场"/>
    <x v="1"/>
    <s v="苏州肯德基有限公司"/>
    <s v="张家港"/>
    <x v="15"/>
    <x v="204"/>
    <x v="0"/>
  </r>
  <r>
    <x v="11"/>
    <n v="86007094"/>
    <s v="常熟西蒙"/>
    <x v="1"/>
    <s v="苏州肯德基有限公司"/>
    <s v="常熟"/>
    <x v="15"/>
    <x v="204"/>
    <x v="0"/>
  </r>
  <r>
    <x v="11"/>
    <n v="86007095"/>
    <s v="吴江震泽"/>
    <x v="1"/>
    <s v="苏州肯德基有限公司"/>
    <s v="吴江"/>
    <x v="15"/>
    <x v="204"/>
    <x v="0"/>
  </r>
  <r>
    <x v="11"/>
    <n v="86007096"/>
    <s v="张家港汽车站"/>
    <x v="1"/>
    <s v="苏州肯德基有限公司"/>
    <s v="张家港"/>
    <x v="15"/>
    <x v="204"/>
    <x v="0"/>
  </r>
  <r>
    <x v="11"/>
    <n v="86007097"/>
    <s v="太仓南洋"/>
    <x v="1"/>
    <s v="苏州肯德基有限公司"/>
    <s v="太仓"/>
    <x v="15"/>
    <x v="204"/>
    <x v="0"/>
  </r>
  <r>
    <x v="11"/>
    <n v="86007100"/>
    <s v="昆山欧尚"/>
    <x v="1"/>
    <s v="苏州肯德基有限公司"/>
    <s v="昆山"/>
    <x v="15"/>
    <x v="204"/>
    <x v="0"/>
  </r>
  <r>
    <x v="11"/>
    <n v="86007101"/>
    <s v="太仓沙溪"/>
    <x v="1"/>
    <s v="苏州肯德基有限公司"/>
    <s v="太仓"/>
    <x v="15"/>
    <x v="204"/>
    <x v="0"/>
  </r>
  <r>
    <x v="11"/>
    <n v="86007102"/>
    <s v="启东公园"/>
    <x v="1"/>
    <s v="苏州肯德基有限公司"/>
    <s v="启东"/>
    <x v="15"/>
    <x v="203"/>
    <x v="0"/>
  </r>
  <r>
    <x v="11"/>
    <n v="86007103"/>
    <s v="园区华池"/>
    <x v="1"/>
    <s v="苏州肯德基有限公司"/>
    <s v="苏州"/>
    <x v="15"/>
    <x v="204"/>
    <x v="0"/>
  </r>
  <r>
    <x v="11"/>
    <n v="86007104"/>
    <s v="园区林泉"/>
    <x v="1"/>
    <s v="苏州肯德基有限公司"/>
    <s v="苏州"/>
    <x v="15"/>
    <x v="204"/>
    <x v="0"/>
  </r>
  <r>
    <x v="11"/>
    <n v="86007105"/>
    <s v="常熟天虹"/>
    <x v="1"/>
    <s v="苏州肯德基有限公司"/>
    <s v="常熟"/>
    <x v="15"/>
    <x v="204"/>
    <x v="0"/>
  </r>
  <r>
    <x v="11"/>
    <n v="86007106"/>
    <s v="海安中大街"/>
    <x v="1"/>
    <s v="苏州肯德基有限公司"/>
    <s v="海安县"/>
    <x v="15"/>
    <x v="203"/>
    <x v="0"/>
  </r>
  <r>
    <x v="11"/>
    <n v="86007107"/>
    <s v="木渎金山"/>
    <x v="1"/>
    <s v="苏州肯德基有限公司"/>
    <s v="苏州"/>
    <x v="15"/>
    <x v="204"/>
    <x v="0"/>
  </r>
  <r>
    <x v="11"/>
    <n v="86007108"/>
    <s v="相城元和"/>
    <x v="1"/>
    <s v="苏州肯德基有限公司"/>
    <s v="苏州"/>
    <x v="15"/>
    <x v="204"/>
    <x v="0"/>
  </r>
  <r>
    <x v="11"/>
    <n v="86007109"/>
    <s v="太仓汽车站"/>
    <x v="1"/>
    <s v="苏州肯德基有限公司"/>
    <s v="太仓"/>
    <x v="15"/>
    <x v="204"/>
    <x v="0"/>
  </r>
  <r>
    <x v="11"/>
    <n v="86007110"/>
    <s v="常熟珠江"/>
    <x v="1"/>
    <s v="苏州肯德基有限公司"/>
    <s v="常熟"/>
    <x v="15"/>
    <x v="204"/>
    <x v="0"/>
  </r>
  <r>
    <x v="11"/>
    <n v="86007111"/>
    <s v="张家港中南"/>
    <x v="1"/>
    <s v="苏州肯德基有限公司"/>
    <s v="张家港"/>
    <x v="15"/>
    <x v="204"/>
    <x v="1"/>
  </r>
  <r>
    <x v="11"/>
    <n v="86007112"/>
    <s v="如东城区"/>
    <x v="1"/>
    <s v="苏州肯德基有限公司"/>
    <s v="如东"/>
    <x v="15"/>
    <x v="203"/>
    <x v="0"/>
  </r>
  <r>
    <x v="11"/>
    <n v="86007113"/>
    <s v="苏雅"/>
    <x v="1"/>
    <s v="苏州肯德基有限公司"/>
    <s v="苏州"/>
    <x v="15"/>
    <x v="204"/>
    <x v="0"/>
  </r>
  <r>
    <x v="11"/>
    <n v="86007114"/>
    <s v="甪直"/>
    <x v="1"/>
    <s v="苏州肯德基有限公司"/>
    <s v="苏州"/>
    <x v="15"/>
    <x v="204"/>
    <x v="0"/>
  </r>
  <r>
    <x v="11"/>
    <n v="86007115"/>
    <s v="东环"/>
    <x v="1"/>
    <s v="苏州肯德基有限公司"/>
    <s v="苏州"/>
    <x v="15"/>
    <x v="204"/>
    <x v="0"/>
  </r>
  <r>
    <x v="11"/>
    <n v="86007116"/>
    <s v="平江新城"/>
    <x v="1"/>
    <s v="苏州肯德基有限公司"/>
    <s v="苏州"/>
    <x v="15"/>
    <x v="204"/>
    <x v="0"/>
  </r>
  <r>
    <x v="11"/>
    <n v="86007117"/>
    <s v="平望"/>
    <x v="1"/>
    <s v="苏州肯德基有限公司"/>
    <s v="苏州"/>
    <x v="15"/>
    <x v="204"/>
    <x v="0"/>
  </r>
  <r>
    <x v="11"/>
    <n v="86007118"/>
    <s v="新欧尚"/>
    <x v="1"/>
    <s v="苏州肯德基有限公司"/>
    <s v="苏州"/>
    <x v="15"/>
    <x v="204"/>
    <x v="0"/>
  </r>
  <r>
    <x v="11"/>
    <n v="86007119"/>
    <s v="海门时代"/>
    <x v="1"/>
    <s v="苏州肯德基有限公司"/>
    <s v="海门"/>
    <x v="15"/>
    <x v="203"/>
    <x v="0"/>
  </r>
  <r>
    <x v="11"/>
    <n v="86007120"/>
    <s v="建湖秀夫"/>
    <x v="1"/>
    <s v="苏州肯德基有限公司"/>
    <s v="建湖县"/>
    <x v="15"/>
    <x v="206"/>
    <x v="0"/>
  </r>
  <r>
    <x v="11"/>
    <n v="86007121"/>
    <s v="张家港锦丰"/>
    <x v="1"/>
    <s v="苏州肯德基有限公司"/>
    <s v="张家港"/>
    <x v="15"/>
    <x v="204"/>
    <x v="0"/>
  </r>
  <r>
    <x v="11"/>
    <n v="86007122"/>
    <s v="吴中碧波店"/>
    <x v="1"/>
    <s v="苏州肯德基有限公司"/>
    <s v="苏州"/>
    <x v="15"/>
    <x v="204"/>
    <x v="0"/>
  </r>
  <r>
    <x v="11"/>
    <n v="86007123"/>
    <s v="张家港塘桥"/>
    <x v="1"/>
    <s v="苏州肯德基有限公司"/>
    <s v="张家港"/>
    <x v="15"/>
    <x v="204"/>
    <x v="0"/>
  </r>
  <r>
    <x v="11"/>
    <n v="86007124"/>
    <s v="浒关"/>
    <x v="1"/>
    <s v="苏州肯德基有限公司"/>
    <s v="苏州"/>
    <x v="15"/>
    <x v="204"/>
    <x v="0"/>
  </r>
  <r>
    <x v="11"/>
    <n v="86007125"/>
    <s v="园区印象城"/>
    <x v="1"/>
    <s v="苏州肯德基有限公司"/>
    <s v="苏州"/>
    <x v="15"/>
    <x v="204"/>
    <x v="0"/>
  </r>
  <r>
    <x v="11"/>
    <n v="86007126"/>
    <s v="昆山张浦"/>
    <x v="1"/>
    <s v="苏州肯德基有限公司"/>
    <s v="昆山"/>
    <x v="15"/>
    <x v="204"/>
    <x v="0"/>
  </r>
  <r>
    <x v="11"/>
    <n v="86007127"/>
    <s v="木渎翠坊"/>
    <x v="1"/>
    <s v="苏州肯德基有限公司"/>
    <s v="苏州"/>
    <x v="15"/>
    <x v="204"/>
    <x v="0"/>
  </r>
  <r>
    <x v="11"/>
    <n v="86007128"/>
    <s v="昆山开发区"/>
    <x v="1"/>
    <s v="苏州肯德基有限公司"/>
    <s v="昆山"/>
    <x v="15"/>
    <x v="204"/>
    <x v="0"/>
  </r>
  <r>
    <x v="11"/>
    <n v="86007129"/>
    <s v="园区胜浦"/>
    <x v="1"/>
    <s v="苏州肯德基有限公司"/>
    <s v="苏州"/>
    <x v="15"/>
    <x v="204"/>
    <x v="0"/>
  </r>
  <r>
    <x v="11"/>
    <n v="86007130"/>
    <s v="观前大光明"/>
    <x v="1"/>
    <s v="苏州肯德基有限公司"/>
    <s v="苏州"/>
    <x v="15"/>
    <x v="204"/>
    <x v="0"/>
  </r>
  <r>
    <x v="11"/>
    <n v="86007131"/>
    <s v="大丰幸福"/>
    <x v="1"/>
    <s v="苏州肯德基有限公司"/>
    <s v="大丰"/>
    <x v="15"/>
    <x v="206"/>
    <x v="0"/>
  </r>
  <r>
    <x v="11"/>
    <n v="86007132"/>
    <s v="新苏站"/>
    <x v="1"/>
    <s v="苏州肯德基有限公司"/>
    <s v="苏州"/>
    <x v="15"/>
    <x v="204"/>
    <x v="0"/>
  </r>
  <r>
    <x v="11"/>
    <n v="86007133"/>
    <s v="南通工农路"/>
    <x v="1"/>
    <s v="苏州肯德基有限公司"/>
    <s v="南通"/>
    <x v="15"/>
    <x v="203"/>
    <x v="0"/>
  </r>
  <r>
    <x v="11"/>
    <n v="86007134"/>
    <s v="海门长江"/>
    <x v="1"/>
    <s v="苏州肯德基有限公司"/>
    <s v="海门"/>
    <x v="15"/>
    <x v="203"/>
    <x v="0"/>
  </r>
  <r>
    <x v="11"/>
    <n v="86007135"/>
    <s v="张家港公园"/>
    <x v="1"/>
    <s v="苏州肯德基有限公司"/>
    <s v="张家港"/>
    <x v="15"/>
    <x v="204"/>
    <x v="0"/>
  </r>
  <r>
    <x v="11"/>
    <n v="86007136"/>
    <s v="东台红兰"/>
    <x v="1"/>
    <s v="苏州肯德基有限公司"/>
    <s v="东台"/>
    <x v="15"/>
    <x v="206"/>
    <x v="0"/>
  </r>
  <r>
    <x v="11"/>
    <n v="86007137"/>
    <s v="盐城建中"/>
    <x v="1"/>
    <s v="苏州肯德基有限公司"/>
    <s v="盐城"/>
    <x v="15"/>
    <x v="206"/>
    <x v="0"/>
  </r>
  <r>
    <x v="11"/>
    <n v="86007138"/>
    <s v="园区唯亭"/>
    <x v="1"/>
    <s v="苏州肯德基有限公司"/>
    <s v="苏州"/>
    <x v="15"/>
    <x v="204"/>
    <x v="0"/>
  </r>
  <r>
    <x v="11"/>
    <n v="86007139"/>
    <s v="南通开发区上海路"/>
    <x v="1"/>
    <s v="苏州肯德基有限公司"/>
    <s v="南通"/>
    <x v="15"/>
    <x v="203"/>
    <x v="0"/>
  </r>
  <r>
    <x v="11"/>
    <n v="86007140"/>
    <s v="吴江鲈乡"/>
    <x v="1"/>
    <s v="苏州肯德基有限公司"/>
    <s v="吴江"/>
    <x v="15"/>
    <x v="204"/>
    <x v="0"/>
  </r>
  <r>
    <x v="11"/>
    <n v="86007142"/>
    <s v="石路新苏"/>
    <x v="1"/>
    <s v="苏州肯德基有限公司"/>
    <s v="苏州"/>
    <x v="15"/>
    <x v="204"/>
    <x v="0"/>
  </r>
  <r>
    <x v="11"/>
    <n v="86007143"/>
    <s v="昆山陆家镇"/>
    <x v="1"/>
    <s v="苏州肯德基有限公司"/>
    <s v="昆山"/>
    <x v="15"/>
    <x v="204"/>
    <x v="0"/>
  </r>
  <r>
    <x v="11"/>
    <n v="86007144"/>
    <s v="凤凰"/>
    <x v="1"/>
    <s v="苏州肯德基有限公司"/>
    <s v="苏州"/>
    <x v="15"/>
    <x v="204"/>
    <x v="0"/>
  </r>
  <r>
    <x v="11"/>
    <n v="86007145"/>
    <s v="南通任港"/>
    <x v="1"/>
    <s v="苏州肯德基有限公司"/>
    <s v="南通"/>
    <x v="15"/>
    <x v="203"/>
    <x v="0"/>
  </r>
  <r>
    <x v="11"/>
    <n v="86007146"/>
    <s v="吴中越溪"/>
    <x v="1"/>
    <s v="苏州肯德基有限公司"/>
    <s v="苏州"/>
    <x v="15"/>
    <x v="204"/>
    <x v="0"/>
  </r>
  <r>
    <x v="11"/>
    <n v="86007147"/>
    <s v="园区斜塘"/>
    <x v="1"/>
    <s v="苏州肯德基有限公司"/>
    <s v="苏州"/>
    <x v="15"/>
    <x v="204"/>
    <x v="0"/>
  </r>
  <r>
    <x v="11"/>
    <n v="86007148"/>
    <s v="汽车北站"/>
    <x v="1"/>
    <s v="苏州肯德基有限公司"/>
    <s v="苏州"/>
    <x v="15"/>
    <x v="204"/>
    <x v="0"/>
  </r>
  <r>
    <x v="11"/>
    <n v="86007149"/>
    <s v="盐城迎宾路"/>
    <x v="1"/>
    <s v="苏州肯德基有限公司"/>
    <s v="盐城"/>
    <x v="15"/>
    <x v="206"/>
    <x v="0"/>
  </r>
  <r>
    <x v="11"/>
    <n v="86007150"/>
    <s v="苏州北广场"/>
    <x v="1"/>
    <s v="苏州肯德基有限公司"/>
    <s v="苏州"/>
    <x v="15"/>
    <x v="204"/>
    <x v="0"/>
  </r>
  <r>
    <x v="11"/>
    <n v="86007151"/>
    <s v="昆山千灯"/>
    <x v="1"/>
    <s v="苏州肯德基有限公司"/>
    <s v="昆山"/>
    <x v="15"/>
    <x v="204"/>
    <x v="0"/>
  </r>
  <r>
    <x v="11"/>
    <n v="86007152"/>
    <s v="南通桃园路"/>
    <x v="1"/>
    <s v="苏州肯德基有限公司"/>
    <s v="南通"/>
    <x v="15"/>
    <x v="203"/>
    <x v="0"/>
  </r>
  <r>
    <x v="11"/>
    <n v="86007153"/>
    <s v="盐城先锋"/>
    <x v="1"/>
    <s v="苏州肯德基有限公司"/>
    <s v="盐城"/>
    <x v="15"/>
    <x v="206"/>
    <x v="0"/>
  </r>
  <r>
    <x v="11"/>
    <n v="86007154"/>
    <s v="友新路"/>
    <x v="1"/>
    <s v="苏州肯德基有限公司"/>
    <s v="苏州"/>
    <x v="15"/>
    <x v="204"/>
    <x v="0"/>
  </r>
  <r>
    <x v="11"/>
    <n v="86007155"/>
    <s v="海安江海路"/>
    <x v="1"/>
    <s v="苏州肯德基有限公司"/>
    <s v="海安县"/>
    <x v="15"/>
    <x v="203"/>
    <x v="0"/>
  </r>
  <r>
    <x v="11"/>
    <n v="86007156"/>
    <s v="吴江运东"/>
    <x v="1"/>
    <s v="苏州肯德基有限公司"/>
    <s v="吴江"/>
    <x v="15"/>
    <x v="204"/>
    <x v="0"/>
  </r>
  <r>
    <x v="11"/>
    <n v="86007157"/>
    <s v="昆山世贸"/>
    <x v="1"/>
    <s v="苏州肯德基有限公司"/>
    <s v="昆山"/>
    <x v="15"/>
    <x v="204"/>
    <x v="0"/>
  </r>
  <r>
    <x v="11"/>
    <n v="86007158"/>
    <s v="射阳人民路"/>
    <x v="1"/>
    <s v="苏州肯德基有限公司"/>
    <s v="射阳县"/>
    <x v="15"/>
    <x v="206"/>
    <x v="0"/>
  </r>
  <r>
    <x v="11"/>
    <n v="86007159"/>
    <s v="黄埭"/>
    <x v="1"/>
    <s v="苏州肯德基有限公司"/>
    <s v="苏州"/>
    <x v="15"/>
    <x v="204"/>
    <x v="0"/>
  </r>
  <r>
    <x v="11"/>
    <n v="86007160"/>
    <s v="吴江盛泽西环路"/>
    <x v="1"/>
    <s v="苏州肯德基有限公司"/>
    <s v="吴江"/>
    <x v="15"/>
    <x v="204"/>
    <x v="0"/>
  </r>
  <r>
    <x v="11"/>
    <n v="86007161"/>
    <s v="吴江车站"/>
    <x v="1"/>
    <s v="苏州肯德基有限公司"/>
    <s v="吴江"/>
    <x v="15"/>
    <x v="204"/>
    <x v="0"/>
  </r>
  <r>
    <x v="11"/>
    <n v="86007162"/>
    <s v="园区星塘街"/>
    <x v="1"/>
    <s v="苏州肯德基有限公司"/>
    <s v="苏州"/>
    <x v="15"/>
    <x v="204"/>
    <x v="0"/>
  </r>
  <r>
    <x v="11"/>
    <n v="86007163"/>
    <s v="南门"/>
    <x v="1"/>
    <s v="苏州肯德基有限公司"/>
    <s v="苏州"/>
    <x v="15"/>
    <x v="204"/>
    <x v="0"/>
  </r>
  <r>
    <x v="11"/>
    <n v="86007164"/>
    <s v="吴中香雪海"/>
    <x v="1"/>
    <s v="苏州肯德基有限公司"/>
    <s v="苏州"/>
    <x v="15"/>
    <x v="204"/>
    <x v="0"/>
  </r>
  <r>
    <x v="11"/>
    <n v="86007165"/>
    <s v="昆山周市镇春晖路"/>
    <x v="1"/>
    <s v="苏州肯德基有限公司"/>
    <s v="昆山"/>
    <x v="15"/>
    <x v="204"/>
    <x v="0"/>
  </r>
  <r>
    <x v="11"/>
    <n v="86007166"/>
    <s v="响水县黄海路"/>
    <x v="1"/>
    <s v="苏州肯德基有限公司"/>
    <s v="响水县"/>
    <x v="15"/>
    <x v="206"/>
    <x v="0"/>
  </r>
  <r>
    <x v="11"/>
    <n v="86007167"/>
    <s v="星海街"/>
    <x v="1"/>
    <s v="苏州肯德基有限公司"/>
    <s v="苏州"/>
    <x v="15"/>
    <x v="204"/>
    <x v="0"/>
  </r>
  <r>
    <x v="11"/>
    <n v="86007168"/>
    <s v="昆山嵩山路"/>
    <x v="1"/>
    <s v="苏州肯德基有限公司"/>
    <s v="昆山"/>
    <x v="15"/>
    <x v="204"/>
    <x v="0"/>
  </r>
  <r>
    <x v="11"/>
    <n v="86007169"/>
    <s v="新石路国际"/>
    <x v="1"/>
    <s v="苏州肯德基有限公司"/>
    <s v="苏州"/>
    <x v="15"/>
    <x v="204"/>
    <x v="0"/>
  </r>
  <r>
    <x v="11"/>
    <n v="86007170"/>
    <s v="如皋益寿路"/>
    <x v="1"/>
    <s v="苏州肯德基有限公司"/>
    <s v="如皋"/>
    <x v="15"/>
    <x v="203"/>
    <x v="0"/>
  </r>
  <r>
    <x v="11"/>
    <n v="86007171"/>
    <s v="学府"/>
    <x v="1"/>
    <s v="苏州肯德基有限公司"/>
    <s v="苏州"/>
    <x v="15"/>
    <x v="204"/>
    <x v="0"/>
  </r>
  <r>
    <x v="11"/>
    <n v="86007172"/>
    <s v="广济南路"/>
    <x v="1"/>
    <s v="苏州肯德基有限公司"/>
    <s v="苏州"/>
    <x v="15"/>
    <x v="204"/>
    <x v="0"/>
  </r>
  <r>
    <x v="11"/>
    <n v="86007173"/>
    <s v="吴江汾湖"/>
    <x v="1"/>
    <s v="苏州肯德基有限公司"/>
    <s v="吴江"/>
    <x v="15"/>
    <x v="204"/>
    <x v="0"/>
  </r>
  <r>
    <x v="11"/>
    <n v="86007174"/>
    <s v="渭塘"/>
    <x v="1"/>
    <s v="苏州肯德基有限公司"/>
    <s v="苏州"/>
    <x v="15"/>
    <x v="204"/>
    <x v="0"/>
  </r>
  <r>
    <x v="11"/>
    <n v="86007175"/>
    <s v="海门叠石桥"/>
    <x v="1"/>
    <s v="苏州肯德基有限公司"/>
    <s v="海门"/>
    <x v="15"/>
    <x v="203"/>
    <x v="0"/>
  </r>
  <r>
    <x v="11"/>
    <n v="86007176"/>
    <s v="相城玛特"/>
    <x v="1"/>
    <s v="苏州肯德基有限公司"/>
    <s v="苏州"/>
    <x v="15"/>
    <x v="204"/>
    <x v="0"/>
  </r>
  <r>
    <x v="11"/>
    <n v="86007177"/>
    <s v="吴中车站"/>
    <x v="1"/>
    <s v="苏州肯德基有限公司"/>
    <s v="苏州"/>
    <x v="15"/>
    <x v="204"/>
    <x v="0"/>
  </r>
  <r>
    <x v="11"/>
    <n v="86007178"/>
    <s v="金港润发"/>
    <x v="1"/>
    <s v="苏州肯德基有限公司"/>
    <s v="张家港"/>
    <x v="15"/>
    <x v="204"/>
    <x v="0"/>
  </r>
  <r>
    <x v="11"/>
    <n v="86007179"/>
    <s v="园区玲珑"/>
    <x v="1"/>
    <s v="苏州肯德基有限公司"/>
    <s v="苏州"/>
    <x v="15"/>
    <x v="204"/>
    <x v="0"/>
  </r>
  <r>
    <x v="11"/>
    <n v="86007180"/>
    <s v="昆山城际"/>
    <x v="1"/>
    <s v="苏州肯德基有限公司"/>
    <s v="昆山"/>
    <x v="15"/>
    <x v="204"/>
    <x v="1"/>
  </r>
  <r>
    <x v="11"/>
    <n v="86007181"/>
    <s v="昆山春阳"/>
    <x v="1"/>
    <s v="苏州肯德基有限公司"/>
    <s v="昆山"/>
    <x v="15"/>
    <x v="204"/>
    <x v="1"/>
  </r>
  <r>
    <x v="11"/>
    <n v="86007182"/>
    <s v="张家港杨舍"/>
    <x v="1"/>
    <s v="苏州肯德基有限公司"/>
    <s v="张家港"/>
    <x v="15"/>
    <x v="204"/>
    <x v="0"/>
  </r>
  <r>
    <x v="11"/>
    <n v="86007183"/>
    <s v="南通龙王桥"/>
    <x v="1"/>
    <s v="苏州肯德基有限公司"/>
    <s v="南通"/>
    <x v="15"/>
    <x v="203"/>
    <x v="0"/>
  </r>
  <r>
    <x v="11"/>
    <n v="86007184"/>
    <s v="昆山世茂润发"/>
    <x v="1"/>
    <s v="苏州肯德基有限公司"/>
    <s v="昆山"/>
    <x v="15"/>
    <x v="204"/>
    <x v="0"/>
  </r>
  <r>
    <x v="11"/>
    <n v="86007185"/>
    <s v="太仓港区"/>
    <x v="1"/>
    <s v="苏州肯德基有限公司"/>
    <s v="太仓"/>
    <x v="15"/>
    <x v="204"/>
    <x v="0"/>
  </r>
  <r>
    <x v="11"/>
    <n v="86007186"/>
    <s v="昆山汽车站"/>
    <x v="1"/>
    <s v="苏州肯德基有限公司"/>
    <s v="昆山"/>
    <x v="15"/>
    <x v="204"/>
    <x v="0"/>
  </r>
  <r>
    <x v="11"/>
    <n v="86007187"/>
    <s v="太仓新区东亭路"/>
    <x v="1"/>
    <s v="苏州肯德基有限公司"/>
    <s v="太仓"/>
    <x v="15"/>
    <x v="204"/>
    <x v="0"/>
  </r>
  <r>
    <x v="11"/>
    <n v="86007188"/>
    <s v="吴江盛泽春之声"/>
    <x v="1"/>
    <s v="苏州肯德基有限公司"/>
    <s v="吴江"/>
    <x v="15"/>
    <x v="204"/>
    <x v="0"/>
  </r>
  <r>
    <x v="11"/>
    <n v="86007189"/>
    <s v="阳澄湖"/>
    <x v="1"/>
    <s v="苏州肯德基有限公司"/>
    <s v="苏州"/>
    <x v="15"/>
    <x v="204"/>
    <x v="0"/>
  </r>
  <r>
    <x v="11"/>
    <n v="86007190"/>
    <s v="盐城解放润发"/>
    <x v="1"/>
    <s v="苏州肯德基有限公司"/>
    <s v="盐城"/>
    <x v="15"/>
    <x v="206"/>
    <x v="0"/>
  </r>
  <r>
    <x v="11"/>
    <n v="86007191"/>
    <s v="园区时尚"/>
    <x v="1"/>
    <s v="苏州肯德基有限公司"/>
    <s v="苏州"/>
    <x v="15"/>
    <x v="204"/>
    <x v="0"/>
  </r>
  <r>
    <x v="11"/>
    <n v="86007192"/>
    <s v="桐泾北路"/>
    <x v="1"/>
    <s v="苏州肯德基有限公司"/>
    <s v="苏州"/>
    <x v="15"/>
    <x v="204"/>
    <x v="0"/>
  </r>
  <r>
    <x v="11"/>
    <n v="86007193"/>
    <s v="园区东沙湖"/>
    <x v="1"/>
    <s v="苏州肯德基有限公司"/>
    <s v="苏州"/>
    <x v="15"/>
    <x v="204"/>
    <x v="0"/>
  </r>
  <r>
    <x v="11"/>
    <n v="86007194"/>
    <s v="园区车坊"/>
    <x v="1"/>
    <s v="苏州肯德基有限公司"/>
    <s v="苏州"/>
    <x v="15"/>
    <x v="204"/>
    <x v="0"/>
  </r>
  <r>
    <x v="11"/>
    <n v="86007195"/>
    <s v="昆山陆家乐购"/>
    <x v="1"/>
    <s v="苏州肯德基有限公司"/>
    <s v="昆山"/>
    <x v="15"/>
    <x v="204"/>
    <x v="0"/>
  </r>
  <r>
    <x v="11"/>
    <n v="86007196"/>
    <s v="浒关保卫路"/>
    <x v="1"/>
    <s v="苏州肯德基有限公司"/>
    <s v="苏州"/>
    <x v="15"/>
    <x v="204"/>
    <x v="0"/>
  </r>
  <r>
    <x v="11"/>
    <n v="86007197"/>
    <s v="胥口帝豪"/>
    <x v="1"/>
    <s v="苏州肯德基有限公司"/>
    <s v="苏州"/>
    <x v="15"/>
    <x v="204"/>
    <x v="0"/>
  </r>
  <r>
    <x v="11"/>
    <n v="86007198"/>
    <s v="南通城山苏果"/>
    <x v="1"/>
    <s v="苏州肯德基有限公司"/>
    <s v="南通"/>
    <x v="15"/>
    <x v="203"/>
    <x v="0"/>
  </r>
  <r>
    <x v="11"/>
    <n v="86007199"/>
    <s v="盐城汽车站"/>
    <x v="1"/>
    <s v="苏州肯德基有限公司"/>
    <s v="盐城"/>
    <x v="15"/>
    <x v="206"/>
    <x v="0"/>
  </r>
  <r>
    <x v="11"/>
    <n v="86007200"/>
    <s v="昆山洞庭湖路"/>
    <x v="1"/>
    <s v="苏州肯德基有限公司"/>
    <s v="昆山"/>
    <x v="15"/>
    <x v="204"/>
    <x v="0"/>
  </r>
  <r>
    <x v="11"/>
    <n v="86007201"/>
    <s v="富邻广场"/>
    <x v="1"/>
    <s v="苏州肯德基有限公司"/>
    <s v="苏州"/>
    <x v="15"/>
    <x v="204"/>
    <x v="0"/>
  </r>
  <r>
    <x v="11"/>
    <n v="86007202"/>
    <s v="张家港长丰"/>
    <x v="1"/>
    <s v="苏州肯德基有限公司"/>
    <s v="张家港"/>
    <x v="15"/>
    <x v="204"/>
    <x v="0"/>
  </r>
  <r>
    <x v="11"/>
    <n v="86007203"/>
    <s v="金鸡湖邻里"/>
    <x v="1"/>
    <s v="苏州肯德基有限公司"/>
    <s v="苏州"/>
    <x v="15"/>
    <x v="204"/>
    <x v="0"/>
  </r>
  <r>
    <x v="11"/>
    <n v="86007204"/>
    <s v="钟慧路"/>
    <x v="1"/>
    <s v="苏州肯德基有限公司"/>
    <s v="苏州"/>
    <x v="15"/>
    <x v="204"/>
    <x v="0"/>
  </r>
  <r>
    <x v="11"/>
    <n v="86007205"/>
    <s v="如皋长江镇"/>
    <x v="1"/>
    <s v="苏州肯德基有限公司"/>
    <s v="如皋"/>
    <x v="15"/>
    <x v="203"/>
    <x v="0"/>
  </r>
  <r>
    <x v="11"/>
    <n v="86007206"/>
    <s v="太平邻里"/>
    <x v="1"/>
    <s v="苏州肯德基有限公司"/>
    <s v="苏州"/>
    <x v="15"/>
    <x v="204"/>
    <x v="0"/>
  </r>
  <r>
    <x v="11"/>
    <n v="86007207"/>
    <s v="竹园路"/>
    <x v="1"/>
    <s v="苏州肯德基有限公司"/>
    <s v="苏州"/>
    <x v="15"/>
    <x v="204"/>
    <x v="0"/>
  </r>
  <r>
    <x v="11"/>
    <n v="86007208"/>
    <s v="射阳恒隆"/>
    <x v="1"/>
    <s v="苏州肯德基有限公司"/>
    <s v="射阳县"/>
    <x v="15"/>
    <x v="206"/>
    <x v="0"/>
  </r>
  <r>
    <x v="11"/>
    <n v="86007209"/>
    <s v="东吴北路"/>
    <x v="1"/>
    <s v="苏州肯德基有限公司"/>
    <s v="苏州"/>
    <x v="15"/>
    <x v="204"/>
    <x v="0"/>
  </r>
  <r>
    <x v="11"/>
    <n v="86007210"/>
    <s v="启东吕四"/>
    <x v="1"/>
    <s v="苏州肯德基有限公司"/>
    <s v="启东"/>
    <x v="15"/>
    <x v="203"/>
    <x v="0"/>
  </r>
  <r>
    <x v="11"/>
    <n v="86007211"/>
    <s v="吴江同里"/>
    <x v="1"/>
    <s v="苏州肯德基有限公司"/>
    <s v="吴江"/>
    <x v="15"/>
    <x v="204"/>
    <x v="0"/>
  </r>
  <r>
    <x v="11"/>
    <n v="86007212"/>
    <s v="滨海阜东路"/>
    <x v="1"/>
    <s v="苏州肯德基有限公司"/>
    <s v="滨海县"/>
    <x v="15"/>
    <x v="206"/>
    <x v="0"/>
  </r>
  <r>
    <x v="11"/>
    <n v="86007213"/>
    <s v="昆山北门"/>
    <x v="1"/>
    <s v="苏州肯德基有限公司"/>
    <s v="昆山"/>
    <x v="15"/>
    <x v="204"/>
    <x v="0"/>
  </r>
  <r>
    <x v="11"/>
    <n v="86007214"/>
    <s v="常熟梅李"/>
    <x v="1"/>
    <s v="苏州肯德基有限公司"/>
    <s v="常熟"/>
    <x v="15"/>
    <x v="204"/>
    <x v="0"/>
  </r>
  <r>
    <x v="11"/>
    <n v="86007215"/>
    <s v="射阳龙翔"/>
    <x v="1"/>
    <s v="苏州肯德基有限公司"/>
    <s v="射阳县"/>
    <x v="15"/>
    <x v="206"/>
    <x v="0"/>
  </r>
  <r>
    <x v="11"/>
    <n v="86007216"/>
    <s v="沪宁高速阳澄湖服务区"/>
    <x v="1"/>
    <s v="苏州肯德基有限公司"/>
    <s v="苏州"/>
    <x v="15"/>
    <x v="204"/>
    <x v="0"/>
  </r>
  <r>
    <x v="11"/>
    <n v="86007217"/>
    <s v="苏州江星广场"/>
    <x v="1"/>
    <s v="苏州肯德基有限公司"/>
    <s v="苏州"/>
    <x v="15"/>
    <x v="204"/>
    <x v="0"/>
  </r>
  <r>
    <x v="11"/>
    <n v="86007218"/>
    <s v="南通北大街"/>
    <x v="1"/>
    <s v="苏州肯德基有限公司"/>
    <s v="南通"/>
    <x v="15"/>
    <x v="203"/>
    <x v="0"/>
  </r>
  <r>
    <x v="11"/>
    <n v="86007219"/>
    <s v="苏州繁花中心"/>
    <x v="1"/>
    <s v="苏州肯德基有限公司"/>
    <s v="苏州"/>
    <x v="15"/>
    <x v="204"/>
    <x v="0"/>
  </r>
  <r>
    <x v="11"/>
    <n v="86007220"/>
    <s v="南通圆融"/>
    <x v="1"/>
    <s v="苏州肯德基有限公司"/>
    <s v="南通"/>
    <x v="15"/>
    <x v="203"/>
    <x v="0"/>
  </r>
  <r>
    <x v="11"/>
    <n v="86007221"/>
    <s v="盐城中南"/>
    <x v="1"/>
    <s v="苏州肯德基有限公司"/>
    <s v="盐城"/>
    <x v="15"/>
    <x v="206"/>
    <x v="0"/>
  </r>
  <r>
    <x v="11"/>
    <n v="86007222"/>
    <s v="阜宁益林"/>
    <x v="1"/>
    <s v="苏州肯德基有限公司"/>
    <s v="阜宁县"/>
    <x v="15"/>
    <x v="206"/>
    <x v="0"/>
  </r>
  <r>
    <x v="11"/>
    <n v="86007223"/>
    <s v="滨海润发"/>
    <x v="1"/>
    <s v="苏州肯德基有限公司"/>
    <s v="滨海县"/>
    <x v="15"/>
    <x v="206"/>
    <x v="0"/>
  </r>
  <r>
    <x v="11"/>
    <n v="86007224"/>
    <s v="苏州木渎影视城"/>
    <x v="1"/>
    <s v="苏州肯德基有限公司"/>
    <s v="苏州"/>
    <x v="15"/>
    <x v="204"/>
    <x v="0"/>
  </r>
  <r>
    <x v="11"/>
    <n v="86007225"/>
    <s v="南通平潮"/>
    <x v="1"/>
    <s v="苏州肯德基有限公司"/>
    <s v="南通"/>
    <x v="15"/>
    <x v="203"/>
    <x v="0"/>
  </r>
  <r>
    <x v="11"/>
    <n v="86007226"/>
    <s v="港龙"/>
    <x v="1"/>
    <s v="苏州肯德基有限公司"/>
    <s v="苏州"/>
    <x v="15"/>
    <x v="204"/>
    <x v="0"/>
  </r>
  <r>
    <x v="11"/>
    <n v="86007227"/>
    <s v="东台德润"/>
    <x v="1"/>
    <s v="苏州肯德基有限公司"/>
    <s v="东台"/>
    <x v="15"/>
    <x v="206"/>
    <x v="0"/>
  </r>
  <r>
    <x v="11"/>
    <n v="86007228"/>
    <s v="吴江万宝大润发"/>
    <x v="1"/>
    <s v="苏州肯德基有限公司"/>
    <s v="吴江"/>
    <x v="15"/>
    <x v="204"/>
    <x v="0"/>
  </r>
  <r>
    <x v="11"/>
    <n v="86007229"/>
    <s v="木渎惠润店"/>
    <x v="1"/>
    <s v="苏州肯德基有限公司"/>
    <s v="苏州"/>
    <x v="15"/>
    <x v="204"/>
    <x v="0"/>
  </r>
  <r>
    <x v="11"/>
    <n v="86007230"/>
    <s v="常熟滨江餐厅"/>
    <x v="1"/>
    <s v="苏州肯德基有限公司"/>
    <s v="常熟"/>
    <x v="15"/>
    <x v="204"/>
    <x v="0"/>
  </r>
  <r>
    <x v="11"/>
    <n v="86007231"/>
    <s v="吴江联杨邻里店"/>
    <x v="1"/>
    <s v="苏州肯德基有限公司"/>
    <s v="吴江"/>
    <x v="15"/>
    <x v="204"/>
    <x v="0"/>
  </r>
  <r>
    <x v="11"/>
    <n v="86007232"/>
    <s v="如东欧尚店"/>
    <x v="1"/>
    <s v="苏州肯德基有限公司"/>
    <s v="如东"/>
    <x v="15"/>
    <x v="203"/>
    <x v="0"/>
  </r>
  <r>
    <x v="11"/>
    <n v="86007233"/>
    <s v="如皋白蒲店"/>
    <x v="1"/>
    <s v="苏州肯德基有限公司"/>
    <s v="如皋"/>
    <x v="15"/>
    <x v="203"/>
    <x v="0"/>
  </r>
  <r>
    <x v="11"/>
    <n v="86007234"/>
    <s v="双湖邻里"/>
    <x v="1"/>
    <s v="苏州肯德基有限公司"/>
    <s v="苏州"/>
    <x v="15"/>
    <x v="204"/>
    <x v="0"/>
  </r>
  <r>
    <x v="11"/>
    <n v="86007235"/>
    <s v="昆山九方城店"/>
    <x v="1"/>
    <s v="苏州肯德基有限公司"/>
    <s v="昆山"/>
    <x v="15"/>
    <x v="204"/>
    <x v="0"/>
  </r>
  <r>
    <x v="11"/>
    <n v="86007236"/>
    <s v="南环汇邻店 "/>
    <x v="1"/>
    <s v="苏州肯德基有限公司"/>
    <s v="苏州"/>
    <x v="15"/>
    <x v="204"/>
    <x v="0"/>
  </r>
  <r>
    <x v="11"/>
    <n v="86007237"/>
    <s v="南通世贸"/>
    <x v="1"/>
    <s v="苏州肯德基有限公司"/>
    <s v="南通"/>
    <x v="15"/>
    <x v="203"/>
    <x v="0"/>
  </r>
  <r>
    <x v="11"/>
    <n v="86007238"/>
    <s v="张家港吾悦广场"/>
    <x v="1"/>
    <s v="苏州肯德基有限公司"/>
    <s v="张家港"/>
    <x v="15"/>
    <x v="204"/>
    <x v="0"/>
  </r>
  <r>
    <x v="11"/>
    <n v="86007239"/>
    <s v="南通万达"/>
    <x v="1"/>
    <s v="苏州肯德基有限公司"/>
    <s v="南通"/>
    <x v="15"/>
    <x v="203"/>
    <x v="0"/>
  </r>
  <r>
    <x v="11"/>
    <n v="86007240"/>
    <s v="吴中万达"/>
    <x v="1"/>
    <s v="苏州肯德基有限公司"/>
    <s v="苏州"/>
    <x v="15"/>
    <x v="204"/>
    <x v="0"/>
  </r>
  <r>
    <x v="11"/>
    <n v="86007241"/>
    <s v="南通邦豪"/>
    <x v="1"/>
    <s v="苏州肯德基有限公司"/>
    <s v="南通"/>
    <x v="15"/>
    <x v="203"/>
    <x v="0"/>
  </r>
  <r>
    <x v="11"/>
    <n v="86007242"/>
    <s v="常熟支塘"/>
    <x v="1"/>
    <s v="苏州肯德基有限公司"/>
    <s v="常熟"/>
    <x v="15"/>
    <x v="204"/>
    <x v="0"/>
  </r>
  <r>
    <x v="11"/>
    <n v="86007243"/>
    <s v="昆山崇邦"/>
    <x v="1"/>
    <s v="苏州肯德基有限公司"/>
    <s v="昆山"/>
    <x v="15"/>
    <x v="204"/>
    <x v="0"/>
  </r>
  <r>
    <x v="11"/>
    <n v="86007245"/>
    <s v="客运西站店 "/>
    <x v="1"/>
    <s v="苏州肯德基有限公司"/>
    <s v="苏州"/>
    <x v="15"/>
    <x v="204"/>
    <x v="0"/>
  </r>
  <r>
    <x v="11"/>
    <n v="86007246"/>
    <s v="美乐城店 "/>
    <x v="1"/>
    <s v="苏州肯德基有限公司"/>
    <s v="苏州"/>
    <x v="15"/>
    <x v="204"/>
    <x v="0"/>
  </r>
  <r>
    <x v="11"/>
    <n v="86007247"/>
    <s v="苏通大桥西区店"/>
    <x v="1"/>
    <s v="苏州肯德基有限公司"/>
    <s v="南通"/>
    <x v="15"/>
    <x v="203"/>
    <x v="0"/>
  </r>
  <r>
    <x v="11"/>
    <n v="86007248"/>
    <s v="苏通大桥东区店"/>
    <x v="1"/>
    <s v="苏州肯德基有限公司"/>
    <s v="南通"/>
    <x v="15"/>
    <x v="203"/>
    <x v="0"/>
  </r>
  <r>
    <x v="11"/>
    <n v="86007249"/>
    <s v="常熟常汇"/>
    <x v="1"/>
    <s v="苏州肯德基有限公司"/>
    <s v="常熟"/>
    <x v="15"/>
    <x v="204"/>
    <x v="0"/>
  </r>
  <r>
    <x v="11"/>
    <n v="86007250"/>
    <s v="时尚水岸"/>
    <x v="1"/>
    <s v="苏州肯德基有限公司"/>
    <s v="苏州"/>
    <x v="15"/>
    <x v="204"/>
    <x v="0"/>
  </r>
  <r>
    <x v="11"/>
    <n v="86007251"/>
    <s v="启东润发"/>
    <x v="1"/>
    <s v="苏州肯德基有限公司"/>
    <s v="启东"/>
    <x v="15"/>
    <x v="203"/>
    <x v="0"/>
  </r>
  <r>
    <x v="11"/>
    <n v="86007252"/>
    <s v="海门中南"/>
    <x v="1"/>
    <s v="苏州肯德基有限公司"/>
    <s v="海门"/>
    <x v="15"/>
    <x v="203"/>
    <x v="0"/>
  </r>
  <r>
    <x v="11"/>
    <n v="86007301"/>
    <s v="苏站精选"/>
    <x v="1"/>
    <s v="苏州肯德基有限公司"/>
    <s v="苏州"/>
    <x v="15"/>
    <x v="204"/>
    <x v="0"/>
  </r>
  <r>
    <x v="11"/>
    <n v="86007302"/>
    <s v="南站精选"/>
    <x v="1"/>
    <s v="苏州肯德基有限公司"/>
    <s v="苏州"/>
    <x v="15"/>
    <x v="204"/>
    <x v="0"/>
  </r>
  <r>
    <x v="11"/>
    <n v="86007303"/>
    <s v="昆山火车南站精选"/>
    <x v="1"/>
    <s v="苏州肯德基有限公司"/>
    <s v="昆山"/>
    <x v="15"/>
    <x v="204"/>
    <x v="1"/>
  </r>
  <r>
    <x v="11"/>
    <n v="86007304"/>
    <s v="常熟南站精选"/>
    <x v="1"/>
    <s v="苏州肯德基有限公司"/>
    <s v="常熟"/>
    <x v="15"/>
    <x v="204"/>
    <x v="0"/>
  </r>
  <r>
    <x v="11"/>
    <n v="86007305"/>
    <s v="迎春"/>
    <x v="1"/>
    <s v="苏州肯德基有限公司"/>
    <s v="苏州"/>
    <x v="15"/>
    <x v="204"/>
    <x v="0"/>
  </r>
  <r>
    <x v="11"/>
    <n v="86007306"/>
    <s v="太仓汽车站精选"/>
    <x v="1"/>
    <s v="苏州肯德基有限公司"/>
    <s v="太仓"/>
    <x v="15"/>
    <x v="204"/>
    <x v="0"/>
  </r>
  <r>
    <x v="11"/>
    <n v="86007307"/>
    <s v="欧尚精选"/>
    <x v="1"/>
    <s v="苏州肯德基有限公司"/>
    <s v="苏州"/>
    <x v="15"/>
    <x v="204"/>
    <x v="0"/>
  </r>
  <r>
    <x v="11"/>
    <n v="86007851"/>
    <s v="昆山永盛"/>
    <x v="1"/>
    <s v="苏州肯德基有限公司"/>
    <s v="昆山"/>
    <x v="15"/>
    <x v="204"/>
    <x v="0"/>
  </r>
  <r>
    <x v="11"/>
    <n v="86007852"/>
    <s v="虞景文华"/>
    <x v="1"/>
    <s v="苏州肯德基有限公司"/>
    <s v="常熟"/>
    <x v="15"/>
    <x v="204"/>
    <x v="0"/>
  </r>
  <r>
    <x v="11"/>
    <n v="86007853"/>
    <s v="新区乐园"/>
    <x v="1"/>
    <s v="苏州肯德基有限公司"/>
    <s v="苏州"/>
    <x v="15"/>
    <x v="204"/>
    <x v="0"/>
  </r>
  <r>
    <x v="11"/>
    <n v="86007854"/>
    <s v="方州"/>
    <x v="1"/>
    <s v="苏州肯德基有限公司"/>
    <s v="苏州"/>
    <x v="15"/>
    <x v="204"/>
    <x v="0"/>
  </r>
  <r>
    <x v="11"/>
    <n v="86007855"/>
    <s v="园区泾园"/>
    <x v="1"/>
    <s v="苏州肯德基有限公司"/>
    <s v="苏州"/>
    <x v="15"/>
    <x v="204"/>
    <x v="0"/>
  </r>
  <r>
    <x v="11"/>
    <n v="86007856"/>
    <s v="太仓浏河"/>
    <x v="1"/>
    <s v="苏州肯德基有限公司"/>
    <s v="太仓"/>
    <x v="15"/>
    <x v="204"/>
    <x v="0"/>
  </r>
  <r>
    <x v="11"/>
    <n v="86007857"/>
    <s v="昆山花桥"/>
    <x v="1"/>
    <s v="苏州肯德基有限公司"/>
    <s v="昆山"/>
    <x v="15"/>
    <x v="204"/>
    <x v="0"/>
  </r>
  <r>
    <x v="11"/>
    <n v="86007858"/>
    <s v="张家港华昌路"/>
    <x v="1"/>
    <s v="苏州肯德基有限公司"/>
    <s v="张家港"/>
    <x v="15"/>
    <x v="204"/>
    <x v="0"/>
  </r>
  <r>
    <x v="11"/>
    <n v="86007859"/>
    <s v="盐城义乌商贸城"/>
    <x v="1"/>
    <s v="苏州肯德基有限公司"/>
    <s v="盐城"/>
    <x v="15"/>
    <x v="206"/>
    <x v="0"/>
  </r>
  <r>
    <x v="11"/>
    <n v="86007860"/>
    <s v="苏州漕湖"/>
    <x v="1"/>
    <s v="苏州肯德基有限公司"/>
    <s v="苏州"/>
    <x v="15"/>
    <x v="204"/>
    <x v="0"/>
  </r>
  <r>
    <x v="11"/>
    <n v="86007861"/>
    <s v="木渎花样城餐厅"/>
    <x v="1"/>
    <s v="苏州肯德基有限公司"/>
    <s v="苏州"/>
    <x v="15"/>
    <x v="204"/>
    <x v="0"/>
  </r>
  <r>
    <x v="11"/>
    <n v="86007862"/>
    <s v="张家港人民路DT餐厅"/>
    <x v="1"/>
    <s v="苏州肯德基有限公司"/>
    <s v="张家港"/>
    <x v="15"/>
    <x v="204"/>
    <x v="0"/>
  </r>
  <r>
    <x v="11"/>
    <n v="86007863"/>
    <s v="唯亭君地店 "/>
    <x v="1"/>
    <s v="苏州肯德基有限公司"/>
    <s v="苏州"/>
    <x v="15"/>
    <x v="204"/>
    <x v="0"/>
  </r>
  <r>
    <x v="11"/>
    <n v="86008004"/>
    <s v="镇江大市口店"/>
    <x v="1"/>
    <s v="无锡肯德基有限公司"/>
    <s v="镇江"/>
    <x v="15"/>
    <x v="207"/>
    <x v="0"/>
  </r>
  <r>
    <x v="11"/>
    <n v="86008007"/>
    <s v="胜利店"/>
    <x v="1"/>
    <s v="无锡肯德基有限公司"/>
    <s v="无锡"/>
    <x v="15"/>
    <x v="205"/>
    <x v="0"/>
  </r>
  <r>
    <x v="11"/>
    <n v="86008008"/>
    <s v="宜兴蛟桥店"/>
    <x v="1"/>
    <s v="无锡肯德基有限公司"/>
    <s v="宜兴"/>
    <x v="15"/>
    <x v="205"/>
    <x v="0"/>
  </r>
  <r>
    <x v="11"/>
    <n v="86008011"/>
    <s v="丹阳新民店"/>
    <x v="1"/>
    <s v="无锡肯德基有限公司"/>
    <s v="丹阳"/>
    <x v="15"/>
    <x v="207"/>
    <x v="0"/>
  </r>
  <r>
    <x v="11"/>
    <n v="86008012"/>
    <s v="泰兴金凤店"/>
    <x v="1"/>
    <s v="无锡肯德基有限公司"/>
    <s v="泰兴"/>
    <x v="15"/>
    <x v="208"/>
    <x v="0"/>
  </r>
  <r>
    <x v="11"/>
    <n v="86008015"/>
    <s v="永乐店"/>
    <x v="1"/>
    <s v="无锡肯德基有限公司"/>
    <s v="无锡"/>
    <x v="15"/>
    <x v="205"/>
    <x v="0"/>
  </r>
  <r>
    <x v="11"/>
    <n v="86008016"/>
    <s v="大润发店"/>
    <x v="1"/>
    <s v="无锡肯德基有限公司"/>
    <s v="无锡"/>
    <x v="15"/>
    <x v="205"/>
    <x v="0"/>
  </r>
  <r>
    <x v="11"/>
    <n v="86008018"/>
    <s v="泰州联华店"/>
    <x v="1"/>
    <s v="无锡肯德基有限公司"/>
    <s v="泰州"/>
    <x v="15"/>
    <x v="208"/>
    <x v="0"/>
  </r>
  <r>
    <x v="11"/>
    <n v="86008019"/>
    <s v="欧尚店"/>
    <x v="1"/>
    <s v="无锡肯德基有限公司"/>
    <s v="无锡"/>
    <x v="15"/>
    <x v="205"/>
    <x v="0"/>
  </r>
  <r>
    <x v="11"/>
    <n v="86008020"/>
    <s v="宜兴新苏店"/>
    <x v="1"/>
    <s v="无锡肯德基有限公司"/>
    <s v="宜兴"/>
    <x v="15"/>
    <x v="205"/>
    <x v="0"/>
  </r>
  <r>
    <x v="11"/>
    <n v="86008021"/>
    <s v="兴化昭阳店"/>
    <x v="1"/>
    <s v="无锡肯德基有限公司"/>
    <s v="兴化"/>
    <x v="15"/>
    <x v="208"/>
    <x v="0"/>
  </r>
  <r>
    <x v="11"/>
    <n v="86008024"/>
    <s v="惠泉店"/>
    <x v="1"/>
    <s v="无锡肯德基有限公司"/>
    <s v="无锡"/>
    <x v="15"/>
    <x v="205"/>
    <x v="0"/>
  </r>
  <r>
    <x v="11"/>
    <n v="86008026"/>
    <s v="向阳店"/>
    <x v="1"/>
    <s v="无锡肯德基有限公司"/>
    <s v="无锡"/>
    <x v="15"/>
    <x v="205"/>
    <x v="0"/>
  </r>
  <r>
    <x v="11"/>
    <n v="86008027"/>
    <s v="江阴西园店"/>
    <x v="1"/>
    <s v="无锡肯德基有限公司"/>
    <s v="江阴"/>
    <x v="15"/>
    <x v="205"/>
    <x v="0"/>
  </r>
  <r>
    <x v="11"/>
    <n v="86008028"/>
    <s v="保利店"/>
    <x v="1"/>
    <s v="无锡肯德基有限公司"/>
    <s v="无锡"/>
    <x v="15"/>
    <x v="205"/>
    <x v="0"/>
  </r>
  <r>
    <x v="11"/>
    <n v="86008029"/>
    <s v="金城店"/>
    <x v="1"/>
    <s v="无锡肯德基有限公司"/>
    <s v="无锡"/>
    <x v="15"/>
    <x v="205"/>
    <x v="0"/>
  </r>
  <r>
    <x v="11"/>
    <n v="86008030"/>
    <s v="泰州文峰店"/>
    <x v="1"/>
    <s v="无锡肯德基有限公司"/>
    <s v="泰州"/>
    <x v="15"/>
    <x v="208"/>
    <x v="0"/>
  </r>
  <r>
    <x v="11"/>
    <n v="86008031"/>
    <s v="镇江梦溪店"/>
    <x v="1"/>
    <s v="无锡肯德基有限公司"/>
    <s v="镇江"/>
    <x v="15"/>
    <x v="207"/>
    <x v="0"/>
  </r>
  <r>
    <x v="11"/>
    <n v="86008032"/>
    <s v="新五爱店"/>
    <x v="1"/>
    <s v="无锡肯德基有限公司"/>
    <s v="无锡"/>
    <x v="15"/>
    <x v="205"/>
    <x v="0"/>
  </r>
  <r>
    <x v="11"/>
    <n v="86008033"/>
    <s v="丹阳人民广场店"/>
    <x v="1"/>
    <s v="无锡肯德基有限公司"/>
    <s v="丹阳"/>
    <x v="15"/>
    <x v="207"/>
    <x v="0"/>
  </r>
  <r>
    <x v="11"/>
    <n v="86008034"/>
    <s v="江阴延陵店"/>
    <x v="1"/>
    <s v="无锡肯德基有限公司"/>
    <s v="江阴"/>
    <x v="15"/>
    <x v="205"/>
    <x v="0"/>
  </r>
  <r>
    <x v="11"/>
    <n v="86008036"/>
    <s v="句容华阳店"/>
    <x v="1"/>
    <s v="无锡肯德基有限公司"/>
    <s v="句容"/>
    <x v="15"/>
    <x v="207"/>
    <x v="0"/>
  </r>
  <r>
    <x v="11"/>
    <n v="86008037"/>
    <s v="扬中江洲店"/>
    <x v="1"/>
    <s v="无锡肯德基有限公司"/>
    <s v="扬中"/>
    <x v="15"/>
    <x v="207"/>
    <x v="0"/>
  </r>
  <r>
    <x v="11"/>
    <n v="86008038"/>
    <s v="靖江上海城店"/>
    <x v="1"/>
    <s v="无锡肯德基有限公司"/>
    <s v="靖江"/>
    <x v="15"/>
    <x v="208"/>
    <x v="0"/>
  </r>
  <r>
    <x v="11"/>
    <n v="86008039"/>
    <s v="崇安寺店"/>
    <x v="1"/>
    <s v="无锡肯德基有限公司"/>
    <s v="无锡"/>
    <x v="15"/>
    <x v="205"/>
    <x v="0"/>
  </r>
  <r>
    <x v="11"/>
    <n v="86008040"/>
    <s v="泰州九洲店"/>
    <x v="1"/>
    <s v="无锡肯德基有限公司"/>
    <s v="泰州"/>
    <x v="15"/>
    <x v="208"/>
    <x v="0"/>
  </r>
  <r>
    <x v="11"/>
    <n v="86008041"/>
    <s v="欣旺店"/>
    <x v="1"/>
    <s v="无锡肯德基有限公司"/>
    <s v="无锡"/>
    <x v="15"/>
    <x v="205"/>
    <x v="1"/>
  </r>
  <r>
    <x v="11"/>
    <n v="86008042"/>
    <s v="镇江电力路店"/>
    <x v="1"/>
    <s v="无锡肯德基有限公司"/>
    <s v="镇江"/>
    <x v="15"/>
    <x v="207"/>
    <x v="0"/>
  </r>
  <r>
    <x v="11"/>
    <n v="86008043"/>
    <s v="江阴天鹤店"/>
    <x v="1"/>
    <s v="无锡肯德基有限公司"/>
    <s v="江阴"/>
    <x v="15"/>
    <x v="205"/>
    <x v="0"/>
  </r>
  <r>
    <x v="11"/>
    <n v="86008044"/>
    <s v="江阴人民桥店"/>
    <x v="1"/>
    <s v="无锡肯德基有限公司"/>
    <s v="江阴"/>
    <x v="15"/>
    <x v="205"/>
    <x v="0"/>
  </r>
  <r>
    <x v="11"/>
    <n v="86008045"/>
    <s v="宜兴阳羡店"/>
    <x v="1"/>
    <s v="无锡肯德基有限公司"/>
    <s v="宜兴"/>
    <x v="15"/>
    <x v="205"/>
    <x v="0"/>
  </r>
  <r>
    <x v="11"/>
    <n v="86008046"/>
    <s v="江阴新澄"/>
    <x v="1"/>
    <s v="无锡肯德基有限公司"/>
    <s v="江阴"/>
    <x v="15"/>
    <x v="205"/>
    <x v="0"/>
  </r>
  <r>
    <x v="11"/>
    <n v="86008047"/>
    <s v="宜兴新天地"/>
    <x v="1"/>
    <s v="无锡肯德基有限公司"/>
    <s v="宜兴"/>
    <x v="15"/>
    <x v="205"/>
    <x v="0"/>
  </r>
  <r>
    <x v="11"/>
    <n v="86008049"/>
    <s v="中南"/>
    <x v="1"/>
    <s v="无锡肯德基有限公司"/>
    <s v="无锡"/>
    <x v="15"/>
    <x v="205"/>
    <x v="0"/>
  </r>
  <r>
    <x v="11"/>
    <n v="86008050"/>
    <s v="宜兴丁蜀"/>
    <x v="1"/>
    <s v="无锡肯德基有限公司"/>
    <s v="宜兴"/>
    <x v="15"/>
    <x v="205"/>
    <x v="0"/>
  </r>
  <r>
    <x v="11"/>
    <n v="86008051"/>
    <s v="新梅"/>
    <x v="1"/>
    <s v="无锡肯德基有限公司"/>
    <s v="无锡"/>
    <x v="15"/>
    <x v="205"/>
    <x v="0"/>
  </r>
  <r>
    <x v="11"/>
    <n v="86008052"/>
    <s v="硕放"/>
    <x v="1"/>
    <s v="无锡肯德基有限公司"/>
    <s v="无锡"/>
    <x v="15"/>
    <x v="205"/>
    <x v="1"/>
  </r>
  <r>
    <x v="11"/>
    <n v="86008053"/>
    <s v="泰兴中兴"/>
    <x v="1"/>
    <s v="无锡肯德基有限公司"/>
    <s v="泰兴"/>
    <x v="15"/>
    <x v="208"/>
    <x v="0"/>
  </r>
  <r>
    <x v="11"/>
    <n v="86008055"/>
    <s v="镇江东吴"/>
    <x v="1"/>
    <s v="无锡肯德基有限公司"/>
    <s v="镇江"/>
    <x v="15"/>
    <x v="207"/>
    <x v="0"/>
  </r>
  <r>
    <x v="11"/>
    <n v="86008056"/>
    <s v="兴化长安"/>
    <x v="1"/>
    <s v="无锡肯德基有限公司"/>
    <s v="兴化"/>
    <x v="15"/>
    <x v="208"/>
    <x v="0"/>
  </r>
  <r>
    <x v="11"/>
    <n v="86008057"/>
    <s v="泰州海陵"/>
    <x v="1"/>
    <s v="无锡肯德基有限公司"/>
    <s v="泰州"/>
    <x v="15"/>
    <x v="208"/>
    <x v="0"/>
  </r>
  <r>
    <x v="11"/>
    <n v="86008058"/>
    <s v="泰州高港"/>
    <x v="1"/>
    <s v="无锡肯德基有限公司"/>
    <s v="泰州"/>
    <x v="15"/>
    <x v="208"/>
    <x v="0"/>
  </r>
  <r>
    <x v="11"/>
    <n v="86008059"/>
    <s v="前洲"/>
    <x v="1"/>
    <s v="无锡肯德基有限公司"/>
    <s v="无锡"/>
    <x v="15"/>
    <x v="205"/>
    <x v="0"/>
  </r>
  <r>
    <x v="11"/>
    <n v="86008060"/>
    <s v="阳光"/>
    <x v="1"/>
    <s v="无锡肯德基有限公司"/>
    <s v="无锡"/>
    <x v="15"/>
    <x v="205"/>
    <x v="0"/>
  </r>
  <r>
    <x v="11"/>
    <n v="86008062"/>
    <s v="姜堰锦宸店"/>
    <x v="1"/>
    <s v="无锡肯德基有限公司"/>
    <s v="姜堰"/>
    <x v="15"/>
    <x v="208"/>
    <x v="0"/>
  </r>
  <r>
    <x v="11"/>
    <n v="86008064"/>
    <s v="句容天一"/>
    <x v="1"/>
    <s v="无锡肯德基有限公司"/>
    <s v="句容"/>
    <x v="15"/>
    <x v="207"/>
    <x v="0"/>
  </r>
  <r>
    <x v="11"/>
    <n v="86008065"/>
    <s v="车站"/>
    <x v="1"/>
    <s v="无锡肯德基有限公司"/>
    <s v="无锡"/>
    <x v="15"/>
    <x v="205"/>
    <x v="0"/>
  </r>
  <r>
    <x v="11"/>
    <n v="86008066"/>
    <s v="泰州迎春"/>
    <x v="1"/>
    <s v="无锡肯德基有限公司"/>
    <s v="泰州"/>
    <x v="15"/>
    <x v="208"/>
    <x v="0"/>
  </r>
  <r>
    <x v="11"/>
    <n v="86008067"/>
    <s v="镇江火车站"/>
    <x v="1"/>
    <s v="无锡肯德基有限公司"/>
    <s v="镇江"/>
    <x v="15"/>
    <x v="207"/>
    <x v="0"/>
  </r>
  <r>
    <x v="11"/>
    <n v="86008068"/>
    <s v="青石"/>
    <x v="1"/>
    <s v="无锡肯德基有限公司"/>
    <s v="无锡"/>
    <x v="15"/>
    <x v="205"/>
    <x v="0"/>
  </r>
  <r>
    <x v="11"/>
    <n v="86008069"/>
    <s v="易买得"/>
    <x v="1"/>
    <s v="无锡肯德基有限公司"/>
    <s v="无锡"/>
    <x v="15"/>
    <x v="205"/>
    <x v="0"/>
  </r>
  <r>
    <x v="11"/>
    <n v="86008070"/>
    <s v="汇金"/>
    <x v="1"/>
    <s v="无锡肯德基有限公司"/>
    <s v="无锡"/>
    <x v="15"/>
    <x v="205"/>
    <x v="0"/>
  </r>
  <r>
    <x v="11"/>
    <n v="86008071"/>
    <s v="宜兴桃溪"/>
    <x v="1"/>
    <s v="无锡肯德基有限公司"/>
    <s v="宜兴"/>
    <x v="15"/>
    <x v="205"/>
    <x v="0"/>
  </r>
  <r>
    <x v="11"/>
    <n v="86008072"/>
    <s v="春江"/>
    <x v="1"/>
    <s v="无锡肯德基有限公司"/>
    <s v="无锡"/>
    <x v="15"/>
    <x v="205"/>
    <x v="0"/>
  </r>
  <r>
    <x v="11"/>
    <n v="86008073"/>
    <s v="兴源路"/>
    <x v="1"/>
    <s v="无锡肯德基有限公司"/>
    <s v="无锡"/>
    <x v="15"/>
    <x v="205"/>
    <x v="1"/>
  </r>
  <r>
    <x v="11"/>
    <n v="86008074"/>
    <s v="新广益"/>
    <x v="1"/>
    <s v="无锡肯德基有限公司"/>
    <s v="无锡"/>
    <x v="15"/>
    <x v="205"/>
    <x v="0"/>
  </r>
  <r>
    <x v="11"/>
    <n v="86008075"/>
    <s v="凤翔"/>
    <x v="1"/>
    <s v="无锡肯德基有限公司"/>
    <s v="无锡"/>
    <x v="15"/>
    <x v="205"/>
    <x v="0"/>
  </r>
  <r>
    <x v="11"/>
    <n v="86008076"/>
    <s v="宜兴车站"/>
    <x v="1"/>
    <s v="无锡肯德基有限公司"/>
    <s v="宜兴"/>
    <x v="15"/>
    <x v="205"/>
    <x v="0"/>
  </r>
  <r>
    <x v="11"/>
    <n v="86008077"/>
    <s v="梁清"/>
    <x v="1"/>
    <s v="无锡肯德基有限公司"/>
    <s v="无锡"/>
    <x v="15"/>
    <x v="205"/>
    <x v="0"/>
  </r>
  <r>
    <x v="11"/>
    <n v="86008078"/>
    <s v="青祁路"/>
    <x v="1"/>
    <s v="无锡肯德基有限公司"/>
    <s v="无锡"/>
    <x v="15"/>
    <x v="205"/>
    <x v="0"/>
  </r>
  <r>
    <x v="11"/>
    <n v="86008079"/>
    <s v="兴隆桥"/>
    <x v="1"/>
    <s v="无锡肯德基有限公司"/>
    <s v="无锡"/>
    <x v="15"/>
    <x v="205"/>
    <x v="0"/>
  </r>
  <r>
    <x v="11"/>
    <n v="86008080"/>
    <s v="蠡溪"/>
    <x v="1"/>
    <s v="无锡肯德基有限公司"/>
    <s v="无锡"/>
    <x v="15"/>
    <x v="205"/>
    <x v="0"/>
  </r>
  <r>
    <x v="11"/>
    <n v="86008081"/>
    <s v="靖江德诚"/>
    <x v="1"/>
    <s v="无锡肯德基有限公司"/>
    <s v="靖江"/>
    <x v="15"/>
    <x v="208"/>
    <x v="0"/>
  </r>
  <r>
    <x v="11"/>
    <n v="86008082"/>
    <s v="泰州济川"/>
    <x v="1"/>
    <s v="无锡肯德基有限公司"/>
    <s v="泰州"/>
    <x v="15"/>
    <x v="208"/>
    <x v="0"/>
  </r>
  <r>
    <x v="11"/>
    <n v="86008083"/>
    <s v="清扬"/>
    <x v="1"/>
    <s v="无锡肯德基有限公司"/>
    <s v="无锡"/>
    <x v="15"/>
    <x v="205"/>
    <x v="0"/>
  </r>
  <r>
    <x v="11"/>
    <n v="86008084"/>
    <s v="丹阳丹凤"/>
    <x v="1"/>
    <s v="无锡肯德基有限公司"/>
    <s v="丹阳"/>
    <x v="15"/>
    <x v="207"/>
    <x v="0"/>
  </r>
  <r>
    <x v="11"/>
    <n v="86008085"/>
    <s v="江阴新周"/>
    <x v="1"/>
    <s v="无锡肯德基有限公司"/>
    <s v="江阴"/>
    <x v="15"/>
    <x v="205"/>
    <x v="0"/>
  </r>
  <r>
    <x v="11"/>
    <n v="86008086"/>
    <s v="江阴华士"/>
    <x v="1"/>
    <s v="无锡肯德基有限公司"/>
    <s v="江阴"/>
    <x v="15"/>
    <x v="205"/>
    <x v="0"/>
  </r>
  <r>
    <x v="11"/>
    <n v="86008087"/>
    <s v="兴化英武"/>
    <x v="1"/>
    <s v="无锡肯德基有限公司"/>
    <s v="兴化"/>
    <x v="15"/>
    <x v="208"/>
    <x v="0"/>
  </r>
  <r>
    <x v="11"/>
    <n v="86008088"/>
    <s v="澄江福地"/>
    <x v="1"/>
    <s v="无锡肯德基有限公司"/>
    <s v="江阴"/>
    <x v="15"/>
    <x v="205"/>
    <x v="0"/>
  </r>
  <r>
    <x v="11"/>
    <n v="86008089"/>
    <s v="泰州鹏欣"/>
    <x v="1"/>
    <s v="无锡肯德基有限公司"/>
    <s v="泰州"/>
    <x v="15"/>
    <x v="208"/>
    <x v="0"/>
  </r>
  <r>
    <x v="11"/>
    <n v="86008090"/>
    <s v="旺庄"/>
    <x v="1"/>
    <s v="无锡肯德基有限公司"/>
    <s v="无锡"/>
    <x v="15"/>
    <x v="205"/>
    <x v="0"/>
  </r>
  <r>
    <x v="11"/>
    <n v="86008091"/>
    <s v="丰收路"/>
    <x v="1"/>
    <s v="无锡肯德基有限公司"/>
    <s v="兴化"/>
    <x v="15"/>
    <x v="208"/>
    <x v="0"/>
  </r>
  <r>
    <x v="11"/>
    <n v="86008092"/>
    <s v="惠山"/>
    <x v="1"/>
    <s v="无锡肯德基有限公司"/>
    <s v="无锡"/>
    <x v="15"/>
    <x v="205"/>
    <x v="0"/>
  </r>
  <r>
    <x v="11"/>
    <n v="86008093"/>
    <s v="镇江学府"/>
    <x v="1"/>
    <s v="无锡肯德基有限公司"/>
    <s v="镇江"/>
    <x v="15"/>
    <x v="207"/>
    <x v="0"/>
  </r>
  <r>
    <x v="11"/>
    <n v="86008094"/>
    <s v="少年宫"/>
    <x v="1"/>
    <s v="无锡肯德基有限公司"/>
    <s v="无锡"/>
    <x v="15"/>
    <x v="205"/>
    <x v="0"/>
  </r>
  <r>
    <x v="11"/>
    <n v="86008095"/>
    <s v="春潮"/>
    <x v="1"/>
    <s v="无锡肯德基有限公司"/>
    <s v="无锡"/>
    <x v="15"/>
    <x v="205"/>
    <x v="0"/>
  </r>
  <r>
    <x v="11"/>
    <n v="86008096"/>
    <s v="新梁溪"/>
    <x v="1"/>
    <s v="无锡肯德基有限公司"/>
    <s v="无锡"/>
    <x v="15"/>
    <x v="205"/>
    <x v="0"/>
  </r>
  <r>
    <x v="11"/>
    <n v="86008097"/>
    <s v="镇江城际"/>
    <x v="1"/>
    <s v="无锡肯德基有限公司"/>
    <s v="镇江"/>
    <x v="15"/>
    <x v="207"/>
    <x v="0"/>
  </r>
  <r>
    <x v="11"/>
    <n v="86008100"/>
    <s v="句容富豪国际"/>
    <x v="1"/>
    <s v="无锡肯德基有限公司"/>
    <s v="句容"/>
    <x v="15"/>
    <x v="207"/>
    <x v="0"/>
  </r>
  <r>
    <x v="11"/>
    <n v="86008101"/>
    <s v="无锡汽车站"/>
    <x v="1"/>
    <s v="无锡肯德基有限公司"/>
    <s v="无锡"/>
    <x v="15"/>
    <x v="205"/>
    <x v="0"/>
  </r>
  <r>
    <x v="11"/>
    <n v="86008102"/>
    <s v="江阴车站"/>
    <x v="1"/>
    <s v="无锡肯德基有限公司"/>
    <s v="江阴"/>
    <x v="15"/>
    <x v="205"/>
    <x v="0"/>
  </r>
  <r>
    <x v="11"/>
    <n v="86008103"/>
    <s v="兴化新泽"/>
    <x v="1"/>
    <s v="无锡肯德基有限公司"/>
    <s v="兴化"/>
    <x v="15"/>
    <x v="208"/>
    <x v="0"/>
  </r>
  <r>
    <x v="11"/>
    <n v="86008104"/>
    <s v="镇江大港"/>
    <x v="1"/>
    <s v="无锡肯德基有限公司"/>
    <s v="镇江"/>
    <x v="15"/>
    <x v="207"/>
    <x v="0"/>
  </r>
  <r>
    <x v="11"/>
    <n v="86008106"/>
    <s v="江阴深国投"/>
    <x v="1"/>
    <s v="无锡肯德基有限公司"/>
    <s v="江阴"/>
    <x v="15"/>
    <x v="205"/>
    <x v="0"/>
  </r>
  <r>
    <x v="11"/>
    <n v="86008107"/>
    <s v="新公园"/>
    <x v="1"/>
    <s v="无锡肯德基有限公司"/>
    <s v="无锡"/>
    <x v="15"/>
    <x v="205"/>
    <x v="0"/>
  </r>
  <r>
    <x v="11"/>
    <n v="86008108"/>
    <s v="太湖新城"/>
    <x v="1"/>
    <s v="无锡肯德基有限公司"/>
    <s v="无锡"/>
    <x v="15"/>
    <x v="205"/>
    <x v="0"/>
  </r>
  <r>
    <x v="11"/>
    <n v="86008109"/>
    <s v="宜兴新泳安"/>
    <x v="1"/>
    <s v="无锡肯德基有限公司"/>
    <s v="宜兴"/>
    <x v="15"/>
    <x v="205"/>
    <x v="0"/>
  </r>
  <r>
    <x v="11"/>
    <n v="86008110"/>
    <s v="无锡高铁"/>
    <x v="1"/>
    <s v="无锡肯德基有限公司"/>
    <s v="无锡"/>
    <x v="15"/>
    <x v="205"/>
    <x v="0"/>
  </r>
  <r>
    <x v="11"/>
    <n v="86008111"/>
    <s v="镇江庄泉"/>
    <x v="1"/>
    <s v="无锡肯德基有限公司"/>
    <s v="镇江"/>
    <x v="15"/>
    <x v="207"/>
    <x v="0"/>
  </r>
  <r>
    <x v="11"/>
    <n v="86008112"/>
    <s v="靖江新骥江"/>
    <x v="1"/>
    <s v="无锡肯德基有限公司"/>
    <s v="靖江"/>
    <x v="15"/>
    <x v="208"/>
    <x v="0"/>
  </r>
  <r>
    <x v="11"/>
    <n v="86008113"/>
    <s v="无锡海陵万达"/>
    <x v="1"/>
    <s v="无锡肯德基有限公司"/>
    <s v="泰州"/>
    <x v="15"/>
    <x v="208"/>
    <x v="0"/>
  </r>
  <r>
    <x v="11"/>
    <n v="86008115"/>
    <s v="镇江润京"/>
    <x v="1"/>
    <s v="无锡肯德基有限公司"/>
    <s v="镇江"/>
    <x v="15"/>
    <x v="207"/>
    <x v="0"/>
  </r>
  <r>
    <x v="11"/>
    <n v="86008116"/>
    <s v="城际"/>
    <x v="1"/>
    <s v="无锡肯德基有限公司"/>
    <s v="无锡"/>
    <x v="15"/>
    <x v="205"/>
    <x v="0"/>
  </r>
  <r>
    <x v="11"/>
    <n v="86008117"/>
    <s v="宜兴和桥"/>
    <x v="1"/>
    <s v="无锡肯德基有限公司"/>
    <s v="宜兴"/>
    <x v="15"/>
    <x v="205"/>
    <x v="0"/>
  </r>
  <r>
    <x v="11"/>
    <n v="86008118"/>
    <s v="江阴青阳"/>
    <x v="1"/>
    <s v="无锡肯德基有限公司"/>
    <s v="江阴"/>
    <x v="15"/>
    <x v="205"/>
    <x v="0"/>
  </r>
  <r>
    <x v="11"/>
    <n v="86008120"/>
    <s v="镇江大港大润发"/>
    <x v="1"/>
    <s v="无锡肯德基有限公司"/>
    <s v="镇江"/>
    <x v="15"/>
    <x v="207"/>
    <x v="0"/>
  </r>
  <r>
    <x v="11"/>
    <n v="86008121"/>
    <s v="扬中扬子江"/>
    <x v="1"/>
    <s v="无锡肯德基有限公司"/>
    <s v="扬中"/>
    <x v="15"/>
    <x v="207"/>
    <x v="0"/>
  </r>
  <r>
    <x v="11"/>
    <n v="86008122"/>
    <s v="泰兴汽车站"/>
    <x v="1"/>
    <s v="无锡肯德基有限公司"/>
    <s v="泰兴"/>
    <x v="15"/>
    <x v="208"/>
    <x v="0"/>
  </r>
  <r>
    <x v="11"/>
    <n v="86008123"/>
    <s v="姜堰西大街"/>
    <x v="1"/>
    <s v="无锡肯德基有限公司"/>
    <s v="姜堰"/>
    <x v="15"/>
    <x v="208"/>
    <x v="0"/>
  </r>
  <r>
    <x v="11"/>
    <n v="86008124"/>
    <s v="江阴澄西万达"/>
    <x v="1"/>
    <s v="无锡肯德基有限公司"/>
    <s v="江阴"/>
    <x v="15"/>
    <x v="205"/>
    <x v="0"/>
  </r>
  <r>
    <x v="11"/>
    <n v="86008125"/>
    <s v="泰兴黄桥"/>
    <x v="1"/>
    <s v="无锡肯德基有限公司"/>
    <s v="泰兴"/>
    <x v="15"/>
    <x v="208"/>
    <x v="0"/>
  </r>
  <r>
    <x v="11"/>
    <n v="86008126"/>
    <s v="镇江冠城"/>
    <x v="1"/>
    <s v="无锡肯德基有限公司"/>
    <s v="镇江"/>
    <x v="15"/>
    <x v="207"/>
    <x v="0"/>
  </r>
  <r>
    <x v="11"/>
    <n v="86008127"/>
    <s v="泰州金港"/>
    <x v="1"/>
    <s v="无锡肯德基有限公司"/>
    <s v="泰州"/>
    <x v="15"/>
    <x v="208"/>
    <x v="0"/>
  </r>
  <r>
    <x v="11"/>
    <n v="86008128"/>
    <s v="鸿山"/>
    <x v="1"/>
    <s v="无锡肯德基有限公司"/>
    <s v="无锡"/>
    <x v="15"/>
    <x v="205"/>
    <x v="0"/>
  </r>
  <r>
    <x v="11"/>
    <n v="86008129"/>
    <s v="江阴家乐福"/>
    <x v="1"/>
    <s v="无锡肯德基有限公司"/>
    <s v="江阴"/>
    <x v="15"/>
    <x v="205"/>
    <x v="0"/>
  </r>
  <r>
    <x v="11"/>
    <n v="86008130"/>
    <s v="和泽"/>
    <x v="1"/>
    <s v="无锡肯德基有限公司"/>
    <s v="无锡"/>
    <x v="15"/>
    <x v="205"/>
    <x v="0"/>
  </r>
  <r>
    <x v="11"/>
    <n v="86008131"/>
    <s v="宜兴东氿万达"/>
    <x v="1"/>
    <s v="无锡肯德基有限公司"/>
    <s v="宜兴"/>
    <x v="15"/>
    <x v="205"/>
    <x v="0"/>
  </r>
  <r>
    <x v="11"/>
    <n v="86008132"/>
    <s v="无锡海岸城"/>
    <x v="1"/>
    <s v="无锡肯德基有限公司"/>
    <s v="无锡"/>
    <x v="15"/>
    <x v="205"/>
    <x v="0"/>
  </r>
  <r>
    <x v="11"/>
    <n v="86008133"/>
    <s v="惠山万达"/>
    <x v="1"/>
    <s v="无锡肯德基有限公司"/>
    <s v="无锡"/>
    <x v="15"/>
    <x v="205"/>
    <x v="0"/>
  </r>
  <r>
    <x v="11"/>
    <n v="86008134"/>
    <s v="无锡中环"/>
    <x v="1"/>
    <s v="无锡肯德基有限公司"/>
    <s v="无锡"/>
    <x v="15"/>
    <x v="205"/>
    <x v="0"/>
  </r>
  <r>
    <x v="11"/>
    <n v="86008135"/>
    <s v="洛社"/>
    <x v="1"/>
    <s v="无锡肯德基有限公司"/>
    <s v="无锡"/>
    <x v="15"/>
    <x v="205"/>
    <x v="0"/>
  </r>
  <r>
    <x v="11"/>
    <n v="86008136"/>
    <s v="新韵奥莱"/>
    <x v="1"/>
    <s v="无锡肯德基有限公司"/>
    <s v="无锡"/>
    <x v="15"/>
    <x v="205"/>
    <x v="0"/>
  </r>
  <r>
    <x v="11"/>
    <n v="86008137"/>
    <s v="无锡恒隆"/>
    <x v="1"/>
    <s v="无锡肯德基有限公司"/>
    <s v="无锡"/>
    <x v="15"/>
    <x v="205"/>
    <x v="0"/>
  </r>
  <r>
    <x v="11"/>
    <n v="86008138"/>
    <s v="丹阳振兴"/>
    <x v="1"/>
    <s v="无锡肯德基有限公司"/>
    <s v="丹阳"/>
    <x v="15"/>
    <x v="207"/>
    <x v="0"/>
  </r>
  <r>
    <x v="11"/>
    <n v="86008139"/>
    <s v="扬中雨润"/>
    <x v="1"/>
    <s v="无锡肯德基有限公司"/>
    <s v="扬中"/>
    <x v="15"/>
    <x v="207"/>
    <x v="0"/>
  </r>
  <r>
    <x v="11"/>
    <n v="86008140"/>
    <s v="新友"/>
    <x v="1"/>
    <s v="无锡肯德基有限公司"/>
    <s v="无锡"/>
    <x v="15"/>
    <x v="205"/>
    <x v="0"/>
  </r>
  <r>
    <x v="11"/>
    <n v="86008141"/>
    <s v="瑞景"/>
    <x v="1"/>
    <s v="无锡肯德基有限公司"/>
    <s v="无锡"/>
    <x v="15"/>
    <x v="205"/>
    <x v="0"/>
  </r>
  <r>
    <x v="11"/>
    <n v="86008142"/>
    <s v="百乐店"/>
    <x v="1"/>
    <s v="无锡肯德基有限公司"/>
    <s v="无锡"/>
    <x v="15"/>
    <x v="205"/>
    <x v="0"/>
  </r>
  <r>
    <x v="11"/>
    <n v="86008143"/>
    <s v="兴化汽车站"/>
    <x v="1"/>
    <s v="无锡肯德基有限公司"/>
    <s v="兴化"/>
    <x v="15"/>
    <x v="208"/>
    <x v="0"/>
  </r>
  <r>
    <x v="11"/>
    <n v="86008144"/>
    <s v="泰州人民公园"/>
    <x v="1"/>
    <s v="无锡肯德基有限公司"/>
    <s v="泰州"/>
    <x v="15"/>
    <x v="208"/>
    <x v="0"/>
  </r>
  <r>
    <x v="11"/>
    <n v="86008145"/>
    <s v="阳山店KFC "/>
    <x v="1"/>
    <s v="无锡肯德基有限公司"/>
    <s v="无锡"/>
    <x v="15"/>
    <x v="205"/>
    <x v="0"/>
  </r>
  <r>
    <x v="11"/>
    <n v="86008146"/>
    <s v="江阴山观"/>
    <x v="1"/>
    <s v="无锡肯德基有限公司"/>
    <s v="江阴"/>
    <x v="15"/>
    <x v="205"/>
    <x v="0"/>
  </r>
  <r>
    <x v="11"/>
    <n v="86008147"/>
    <s v="靖江泰和"/>
    <x v="1"/>
    <s v="无锡肯德基有限公司"/>
    <s v="靖江"/>
    <x v="15"/>
    <x v="208"/>
    <x v="0"/>
  </r>
  <r>
    <x v="11"/>
    <n v="86008148"/>
    <s v="江阴长山"/>
    <x v="1"/>
    <s v="无锡肯德基有限公司"/>
    <s v="江阴"/>
    <x v="15"/>
    <x v="205"/>
    <x v="0"/>
  </r>
  <r>
    <x v="11"/>
    <n v="86008149"/>
    <s v="安镇"/>
    <x v="1"/>
    <s v="无锡肯德基有限公司"/>
    <s v="无锡"/>
    <x v="15"/>
    <x v="205"/>
    <x v="0"/>
  </r>
  <r>
    <x v="11"/>
    <n v="86008150"/>
    <s v="江阴五洲店"/>
    <x v="1"/>
    <s v="无锡肯德基有限公司"/>
    <s v="江阴"/>
    <x v="15"/>
    <x v="205"/>
    <x v="0"/>
  </r>
  <r>
    <x v="11"/>
    <n v="86008151"/>
    <s v="无锡新硕放"/>
    <x v="1"/>
    <s v="无锡肯德基有限公司"/>
    <s v="无锡"/>
    <x v="15"/>
    <x v="205"/>
    <x v="0"/>
  </r>
  <r>
    <x v="11"/>
    <n v="86008152"/>
    <s v="京东广场KFC "/>
    <x v="1"/>
    <s v="无锡肯德基有限公司"/>
    <s v="无锡"/>
    <x v="15"/>
    <x v="205"/>
    <x v="0"/>
  </r>
  <r>
    <x v="11"/>
    <n v="86008154"/>
    <s v="无锡长安"/>
    <x v="1"/>
    <s v="无锡肯德基有限公司"/>
    <s v="无锡"/>
    <x v="15"/>
    <x v="205"/>
    <x v="0"/>
  </r>
  <r>
    <x v="11"/>
    <n v="86008155"/>
    <s v="句容汽车站"/>
    <x v="1"/>
    <s v="无锡肯德基有限公司"/>
    <s v="句容"/>
    <x v="15"/>
    <x v="207"/>
    <x v="0"/>
  </r>
  <r>
    <x v="11"/>
    <n v="86008156"/>
    <s v="丹阳吾悦店"/>
    <x v="1"/>
    <s v="无锡肯德基有限公司"/>
    <s v="丹阳"/>
    <x v="15"/>
    <x v="207"/>
    <x v="0"/>
  </r>
  <r>
    <x v="11"/>
    <n v="86008159"/>
    <s v="丹阳金鹰"/>
    <x v="1"/>
    <s v="无锡肯德基有限公司"/>
    <s v="丹阳"/>
    <x v="15"/>
    <x v="207"/>
    <x v="0"/>
  </r>
  <r>
    <x v="11"/>
    <n v="86008160"/>
    <s v="镇江宝龙餐厅"/>
    <x v="1"/>
    <s v="无锡肯德基有限公司"/>
    <s v="镇江"/>
    <x v="15"/>
    <x v="207"/>
    <x v="0"/>
  </r>
  <r>
    <x v="11"/>
    <n v="86008161"/>
    <s v="江阴五星"/>
    <x v="1"/>
    <s v="无锡肯德基有限公司"/>
    <s v="江阴"/>
    <x v="15"/>
    <x v="205"/>
    <x v="0"/>
  </r>
  <r>
    <x v="11"/>
    <n v="86008162"/>
    <s v="盛唐店KFC "/>
    <x v="1"/>
    <s v="无锡肯德基有限公司"/>
    <s v="无锡"/>
    <x v="15"/>
    <x v="205"/>
    <x v="0"/>
  </r>
  <r>
    <x v="11"/>
    <n v="86008163"/>
    <s v="博大店KFC "/>
    <x v="1"/>
    <s v="无锡肯德基有限公司"/>
    <s v="无锡"/>
    <x v="15"/>
    <x v="205"/>
    <x v="0"/>
  </r>
  <r>
    <x v="11"/>
    <n v="86008165"/>
    <s v="长泾"/>
    <x v="1"/>
    <s v="无锡肯德基有限公司"/>
    <s v="江阴"/>
    <x v="15"/>
    <x v="205"/>
    <x v="0"/>
  </r>
  <r>
    <x v="11"/>
    <n v="86008166"/>
    <s v="新桥店"/>
    <x v="1"/>
    <s v="无锡肯德基有限公司"/>
    <s v="江阴"/>
    <x v="15"/>
    <x v="205"/>
    <x v="0"/>
  </r>
  <r>
    <x v="11"/>
    <n v="86008301"/>
    <s v="无锡车站精选"/>
    <x v="1"/>
    <s v="无锡肯德基有限公司"/>
    <s v="无锡"/>
    <x v="15"/>
    <x v="205"/>
    <x v="0"/>
  </r>
  <r>
    <x v="11"/>
    <n v="86008302"/>
    <s v="镇江汽车站"/>
    <x v="1"/>
    <s v="无锡肯德基有限公司"/>
    <s v="镇江"/>
    <x v="15"/>
    <x v="207"/>
    <x v="0"/>
  </r>
  <r>
    <x v="11"/>
    <n v="86008303"/>
    <s v="三阳精选店KFC "/>
    <x v="1"/>
    <s v="无锡肯德基有限公司"/>
    <s v="无锡"/>
    <x v="15"/>
    <x v="205"/>
    <x v="0"/>
  </r>
  <r>
    <x v="11"/>
    <n v="86008851"/>
    <s v="无锡新区"/>
    <x v="1"/>
    <s v="无锡肯德基有限公司"/>
    <s v="无锡"/>
    <x v="15"/>
    <x v="205"/>
    <x v="0"/>
  </r>
  <r>
    <x v="11"/>
    <n v="86008852"/>
    <s v="镇江丁卯"/>
    <x v="1"/>
    <s v="无锡肯德基有限公司"/>
    <s v="镇江"/>
    <x v="15"/>
    <x v="207"/>
    <x v="0"/>
  </r>
  <r>
    <x v="11"/>
    <n v="86008853"/>
    <s v="世博广场"/>
    <x v="1"/>
    <s v="无锡肯德基有限公司"/>
    <s v="无锡"/>
    <x v="15"/>
    <x v="205"/>
    <x v="0"/>
  </r>
  <r>
    <x v="11"/>
    <n v="86008854"/>
    <s v="查桥"/>
    <x v="1"/>
    <s v="无锡肯德基有限公司"/>
    <s v="无锡"/>
    <x v="15"/>
    <x v="205"/>
    <x v="0"/>
  </r>
  <r>
    <x v="11"/>
    <n v="86008856"/>
    <s v="泰州药城"/>
    <x v="1"/>
    <s v="无锡肯德基有限公司"/>
    <s v="泰州"/>
    <x v="15"/>
    <x v="208"/>
    <x v="0"/>
  </r>
  <r>
    <x v="11"/>
    <n v="86018009"/>
    <s v="苏州观前"/>
    <x v="2"/>
    <s v="上海必胜客食品有限公司"/>
    <s v="苏州"/>
    <x v="15"/>
    <x v="204"/>
    <x v="0"/>
  </r>
  <r>
    <x v="11"/>
    <n v="86018069"/>
    <s v="苏州瑞富"/>
    <x v="2"/>
    <s v="上海必胜客食品有限公司"/>
    <s v="苏州"/>
    <x v="15"/>
    <x v="204"/>
    <x v="0"/>
  </r>
  <r>
    <x v="11"/>
    <n v="86018070"/>
    <s v="常熟华地"/>
    <x v="2"/>
    <s v="上海必胜客食品有限公司"/>
    <s v="常熟"/>
    <x v="15"/>
    <x v="204"/>
    <x v="0"/>
  </r>
  <r>
    <x v="11"/>
    <n v="86018072"/>
    <s v="苏州九胜"/>
    <x v="2"/>
    <s v="上海必胜客食品有限公司"/>
    <s v="苏州"/>
    <x v="15"/>
    <x v="204"/>
    <x v="0"/>
  </r>
  <r>
    <x v="11"/>
    <n v="86018084"/>
    <s v="南通百大"/>
    <x v="2"/>
    <s v="上海必胜客食品有限公司"/>
    <s v="南通"/>
    <x v="15"/>
    <x v="203"/>
    <x v="0"/>
  </r>
  <r>
    <x v="11"/>
    <n v="86018094"/>
    <s v="苏州汇豪"/>
    <x v="2"/>
    <s v="上海必胜客食品有限公司"/>
    <s v="苏州"/>
    <x v="15"/>
    <x v="204"/>
    <x v="0"/>
  </r>
  <r>
    <x v="11"/>
    <n v="86018103"/>
    <s v="绿宝广场"/>
    <x v="2"/>
    <s v="上海必胜客食品有限公司"/>
    <s v="苏州"/>
    <x v="15"/>
    <x v="204"/>
    <x v="0"/>
  </r>
  <r>
    <x v="11"/>
    <n v="86018115"/>
    <s v="泰州坡子街"/>
    <x v="2"/>
    <s v="上海必胜客食品有限公司"/>
    <s v="泰州"/>
    <x v="15"/>
    <x v="208"/>
    <x v="0"/>
  </r>
  <r>
    <x v="11"/>
    <n v="86018117"/>
    <s v="无锡保利"/>
    <x v="2"/>
    <s v="上海必胜客食品有限公司"/>
    <s v="无锡"/>
    <x v="15"/>
    <x v="205"/>
    <x v="0"/>
  </r>
  <r>
    <x v="11"/>
    <n v="86018121"/>
    <s v="江阴华联"/>
    <x v="2"/>
    <s v="上海必胜客食品有限公司"/>
    <s v="江阴"/>
    <x v="15"/>
    <x v="205"/>
    <x v="0"/>
  </r>
  <r>
    <x v="11"/>
    <n v="86018130"/>
    <s v="宜兴新天地"/>
    <x v="2"/>
    <s v="上海必胜客食品有限公司"/>
    <s v="宜兴"/>
    <x v="15"/>
    <x v="205"/>
    <x v="0"/>
  </r>
  <r>
    <x v="11"/>
    <n v="86018132"/>
    <s v="昆山巴黎春天"/>
    <x v="2"/>
    <s v="上海必胜客食品有限公司"/>
    <s v="昆山"/>
    <x v="15"/>
    <x v="204"/>
    <x v="0"/>
  </r>
  <r>
    <x v="11"/>
    <n v="86018135"/>
    <s v="无锡长江"/>
    <x v="2"/>
    <s v="上海必胜客食品有限公司"/>
    <s v="无锡"/>
    <x v="15"/>
    <x v="205"/>
    <x v="0"/>
  </r>
  <r>
    <x v="11"/>
    <n v="86018136"/>
    <s v="太仓南洋"/>
    <x v="2"/>
    <s v="上海必胜客食品有限公司"/>
    <s v="太仓"/>
    <x v="15"/>
    <x v="204"/>
    <x v="0"/>
  </r>
  <r>
    <x v="11"/>
    <n v="86018140"/>
    <s v="常熟大润发"/>
    <x v="2"/>
    <s v="上海必胜客食品有限公司"/>
    <s v="常熟"/>
    <x v="15"/>
    <x v="204"/>
    <x v="0"/>
  </r>
  <r>
    <x v="11"/>
    <n v="86018149"/>
    <s v="无锡茂业"/>
    <x v="2"/>
    <s v="上海必胜客食品有限公司"/>
    <s v="无锡"/>
    <x v="15"/>
    <x v="205"/>
    <x v="0"/>
  </r>
  <r>
    <x v="11"/>
    <n v="86018153"/>
    <s v="宜兴和信"/>
    <x v="2"/>
    <s v="上海必胜客食品有限公司"/>
    <s v="宜兴"/>
    <x v="15"/>
    <x v="205"/>
    <x v="0"/>
  </r>
  <r>
    <x v="11"/>
    <n v="86018154"/>
    <s v="常熟新福地"/>
    <x v="2"/>
    <s v="上海必胜客食品有限公司"/>
    <s v="常熟"/>
    <x v="15"/>
    <x v="204"/>
    <x v="0"/>
  </r>
  <r>
    <x v="11"/>
    <n v="86018158"/>
    <s v="昆山欧尚"/>
    <x v="2"/>
    <s v="上海必胜客食品有限公司"/>
    <s v="昆山"/>
    <x v="15"/>
    <x v="204"/>
    <x v="0"/>
  </r>
  <r>
    <x v="11"/>
    <n v="86018159"/>
    <s v="张家港步行街"/>
    <x v="2"/>
    <s v="上海必胜客食品有限公司"/>
    <s v="张家港"/>
    <x v="15"/>
    <x v="204"/>
    <x v="0"/>
  </r>
  <r>
    <x v="11"/>
    <n v="86018162"/>
    <s v="无锡锦江"/>
    <x v="2"/>
    <s v="上海必胜客食品有限公司"/>
    <s v="无锡"/>
    <x v="15"/>
    <x v="205"/>
    <x v="1"/>
  </r>
  <r>
    <x v="11"/>
    <n v="86018164"/>
    <s v="苏州湖东"/>
    <x v="2"/>
    <s v="上海必胜客食品有限公司"/>
    <s v="苏州"/>
    <x v="15"/>
    <x v="204"/>
    <x v="0"/>
  </r>
  <r>
    <x v="11"/>
    <n v="86018168"/>
    <s v="盐城金鹰"/>
    <x v="2"/>
    <s v="上海必胜客食品有限公司"/>
    <s v="盐城"/>
    <x v="15"/>
    <x v="206"/>
    <x v="0"/>
  </r>
  <r>
    <x v="11"/>
    <n v="86018170"/>
    <s v="无锡三阳百盛"/>
    <x v="2"/>
    <s v="上海必胜客食品有限公司"/>
    <s v="无锡"/>
    <x v="15"/>
    <x v="205"/>
    <x v="0"/>
  </r>
  <r>
    <x v="11"/>
    <n v="86018173"/>
    <s v="靖江德诚"/>
    <x v="2"/>
    <s v="上海必胜客食品有限公司"/>
    <s v="靖江"/>
    <x v="15"/>
    <x v="208"/>
    <x v="0"/>
  </r>
  <r>
    <x v="11"/>
    <n v="86018175"/>
    <s v="吴江万亚"/>
    <x v="2"/>
    <s v="上海必胜客食品有限公司"/>
    <s v="吴江"/>
    <x v="15"/>
    <x v="204"/>
    <x v="0"/>
  </r>
  <r>
    <x v="11"/>
    <n v="86018178"/>
    <s v="苏州现代"/>
    <x v="2"/>
    <s v="上海必胜客食品有限公司"/>
    <s v="苏州"/>
    <x v="15"/>
    <x v="204"/>
    <x v="0"/>
  </r>
  <r>
    <x v="11"/>
    <n v="86018185"/>
    <s v="苏州欧尚"/>
    <x v="2"/>
    <s v="上海必胜客食品有限公司"/>
    <s v="苏州"/>
    <x v="15"/>
    <x v="204"/>
    <x v="0"/>
  </r>
  <r>
    <x v="11"/>
    <n v="86018186"/>
    <s v="镇江八佰伴"/>
    <x v="2"/>
    <s v="上海必胜客食品有限公司"/>
    <s v="镇江"/>
    <x v="15"/>
    <x v="207"/>
    <x v="0"/>
  </r>
  <r>
    <x v="11"/>
    <n v="86018195"/>
    <s v="无锡万达"/>
    <x v="2"/>
    <s v="上海必胜客食品有限公司"/>
    <s v="无锡"/>
    <x v="15"/>
    <x v="205"/>
    <x v="0"/>
  </r>
  <r>
    <x v="11"/>
    <n v="86018201"/>
    <s v="如皋文峰"/>
    <x v="2"/>
    <s v="上海必胜客食品有限公司"/>
    <s v="如皋"/>
    <x v="15"/>
    <x v="203"/>
    <x v="0"/>
  </r>
  <r>
    <x v="11"/>
    <n v="86018211"/>
    <s v="海门亚萍国际"/>
    <x v="2"/>
    <s v="上海必胜客食品有限公司"/>
    <s v="海门"/>
    <x v="15"/>
    <x v="203"/>
    <x v="0"/>
  </r>
  <r>
    <x v="11"/>
    <n v="86018212"/>
    <s v="苏州新苏天地"/>
    <x v="2"/>
    <s v="上海必胜客食品有限公司"/>
    <s v="苏州"/>
    <x v="15"/>
    <x v="204"/>
    <x v="0"/>
  </r>
  <r>
    <x v="11"/>
    <n v="86018215"/>
    <s v="无锡哥伦布"/>
    <x v="2"/>
    <s v="上海必胜客食品有限公司"/>
    <s v="无锡"/>
    <x v="15"/>
    <x v="205"/>
    <x v="0"/>
  </r>
  <r>
    <x v="11"/>
    <n v="86018220"/>
    <s v="无锡宝龙"/>
    <x v="2"/>
    <s v="上海必胜客食品有限公司"/>
    <s v="无锡"/>
    <x v="15"/>
    <x v="205"/>
    <x v="1"/>
  </r>
  <r>
    <x v="11"/>
    <n v="86018221"/>
    <s v="无锡太湖新城"/>
    <x v="2"/>
    <s v="上海必胜客食品有限公司"/>
    <s v="无锡"/>
    <x v="15"/>
    <x v="205"/>
    <x v="0"/>
  </r>
  <r>
    <x v="11"/>
    <n v="86018222"/>
    <s v="南通中南世纪城"/>
    <x v="2"/>
    <s v="上海必胜客食品有限公司"/>
    <s v="南通"/>
    <x v="15"/>
    <x v="203"/>
    <x v="0"/>
  </r>
  <r>
    <x v="11"/>
    <n v="86018225"/>
    <s v="海安文峰"/>
    <x v="2"/>
    <s v="上海必胜客食品有限公司"/>
    <s v="海安县"/>
    <x v="15"/>
    <x v="203"/>
    <x v="0"/>
  </r>
  <r>
    <x v="11"/>
    <n v="86018227"/>
    <s v="如东亚萍"/>
    <x v="2"/>
    <s v="上海必胜客食品有限公司"/>
    <s v="如东"/>
    <x v="15"/>
    <x v="203"/>
    <x v="0"/>
  </r>
  <r>
    <x v="11"/>
    <n v="86018228"/>
    <s v="泰州万达"/>
    <x v="2"/>
    <s v="上海必胜客食品有限公司"/>
    <s v="泰州"/>
    <x v="15"/>
    <x v="208"/>
    <x v="0"/>
  </r>
  <r>
    <x v="11"/>
    <n v="86018230"/>
    <s v="张家港购物公园"/>
    <x v="2"/>
    <s v="上海必胜客食品有限公司"/>
    <s v="张家港"/>
    <x v="15"/>
    <x v="204"/>
    <x v="0"/>
  </r>
  <r>
    <x v="11"/>
    <n v="86018236"/>
    <s v="无锡新之城"/>
    <x v="2"/>
    <s v="上海必胜客食品有限公司"/>
    <s v="无锡"/>
    <x v="15"/>
    <x v="205"/>
    <x v="0"/>
  </r>
  <r>
    <x v="11"/>
    <n v="86018246"/>
    <s v="木渎天虹"/>
    <x v="2"/>
    <s v="上海必胜客食品有限公司"/>
    <s v="苏州"/>
    <x v="15"/>
    <x v="204"/>
    <x v="0"/>
  </r>
  <r>
    <x v="11"/>
    <n v="86018258"/>
    <s v="苏州城市广场"/>
    <x v="2"/>
    <s v="上海必胜客食品有限公司"/>
    <s v="苏州"/>
    <x v="15"/>
    <x v="204"/>
    <x v="0"/>
  </r>
  <r>
    <x v="11"/>
    <n v="86018272"/>
    <s v="苏州中心"/>
    <x v="2"/>
    <s v="上海必胜客食品有限公司"/>
    <s v="苏州"/>
    <x v="15"/>
    <x v="204"/>
    <x v="0"/>
  </r>
  <r>
    <x v="11"/>
    <n v="86018273"/>
    <s v="江阴万达"/>
    <x v="2"/>
    <s v="上海必胜客食品有限公司"/>
    <s v="江阴"/>
    <x v="15"/>
    <x v="205"/>
    <x v="0"/>
  </r>
  <r>
    <x v="11"/>
    <n v="86018278"/>
    <s v="昆山世茂"/>
    <x v="2"/>
    <s v="上海必胜客食品有限公司"/>
    <s v="昆山"/>
    <x v="15"/>
    <x v="204"/>
    <x v="0"/>
  </r>
  <r>
    <x v="11"/>
    <n v="86018285"/>
    <s v="太仓万达"/>
    <x v="2"/>
    <s v="上海必胜客食品有限公司"/>
    <s v="太仓"/>
    <x v="15"/>
    <x v="204"/>
    <x v="0"/>
  </r>
  <r>
    <x v="11"/>
    <n v="86018286"/>
    <s v="吴江盛泽春之声"/>
    <x v="2"/>
    <s v="上海必胜客食品有限公司"/>
    <s v="吴江"/>
    <x v="15"/>
    <x v="204"/>
    <x v="0"/>
  </r>
  <r>
    <x v="11"/>
    <n v="86018289"/>
    <s v="湖东华润"/>
    <x v="2"/>
    <s v="上海必胜客食品有限公司"/>
    <s v="苏州"/>
    <x v="15"/>
    <x v="204"/>
    <x v="0"/>
  </r>
  <r>
    <x v="11"/>
    <n v="86018293"/>
    <s v="金鸡湖邻瑞广场"/>
    <x v="2"/>
    <s v="上海必胜客食品有限公司"/>
    <s v="苏州"/>
    <x v="15"/>
    <x v="204"/>
    <x v="0"/>
  </r>
  <r>
    <x v="11"/>
    <n v="86018298"/>
    <s v="兴化马桥"/>
    <x v="2"/>
    <s v="上海必胜客食品有限公司"/>
    <s v="兴化"/>
    <x v="15"/>
    <x v="208"/>
    <x v="0"/>
  </r>
  <r>
    <x v="11"/>
    <n v="86018353"/>
    <s v="无锡苏宁"/>
    <x v="2"/>
    <s v="上海必胜客食品有限公司"/>
    <s v="无锡"/>
    <x v="15"/>
    <x v="205"/>
    <x v="0"/>
  </r>
  <r>
    <x v="11"/>
    <n v="86018355"/>
    <s v="镇江万达"/>
    <x v="2"/>
    <s v="上海必胜客食品有限公司"/>
    <s v="镇江"/>
    <x v="15"/>
    <x v="207"/>
    <x v="0"/>
  </r>
  <r>
    <x v="11"/>
    <n v="86018357"/>
    <s v="姜堰北大街"/>
    <x v="2"/>
    <s v="上海必胜客食品有限公司"/>
    <s v="姜堰"/>
    <x v="15"/>
    <x v="208"/>
    <x v="0"/>
  </r>
  <r>
    <x v="11"/>
    <n v="86018358"/>
    <s v="盐城五洲"/>
    <x v="2"/>
    <s v="上海必胜客食品有限公司"/>
    <s v="盐城"/>
    <x v="15"/>
    <x v="206"/>
    <x v="0"/>
  </r>
  <r>
    <x v="11"/>
    <n v="86018365"/>
    <s v="无锡海岸城"/>
    <x v="2"/>
    <s v="上海必胜客食品有限公司"/>
    <s v="无锡"/>
    <x v="15"/>
    <x v="205"/>
    <x v="0"/>
  </r>
  <r>
    <x v="11"/>
    <n v="86018368"/>
    <s v="宜兴万达广场"/>
    <x v="2"/>
    <s v="上海必胜客食品有限公司"/>
    <s v="宜兴"/>
    <x v="15"/>
    <x v="205"/>
    <x v="0"/>
  </r>
  <r>
    <x v="11"/>
    <n v="86018371"/>
    <s v="无锡惠山万达"/>
    <x v="2"/>
    <s v="上海必胜客食品有限公司"/>
    <s v="无锡"/>
    <x v="15"/>
    <x v="205"/>
    <x v="0"/>
  </r>
  <r>
    <x v="11"/>
    <n v="86018376"/>
    <s v="无锡恒隆"/>
    <x v="2"/>
    <s v="上海必胜客食品有限公司"/>
    <s v="无锡"/>
    <x v="15"/>
    <x v="205"/>
    <x v="0"/>
  </r>
  <r>
    <x v="11"/>
    <n v="86018380"/>
    <s v="无锡奥特莱斯"/>
    <x v="2"/>
    <s v="上海必胜客食品有限公司"/>
    <s v="无锡"/>
    <x v="15"/>
    <x v="205"/>
    <x v="0"/>
  </r>
  <r>
    <x v="11"/>
    <n v="86018381"/>
    <s v="通州新瑞"/>
    <x v="2"/>
    <s v="上海必胜客食品有限公司"/>
    <s v="通州"/>
    <x v="15"/>
    <x v="203"/>
    <x v="0"/>
  </r>
  <r>
    <x v="11"/>
    <n v="86018385"/>
    <s v="扬中雨润"/>
    <x v="2"/>
    <s v="上海必胜客食品有限公司"/>
    <s v="扬中"/>
    <x v="15"/>
    <x v="207"/>
    <x v="0"/>
  </r>
  <r>
    <x v="11"/>
    <n v="86018401"/>
    <s v="盐城东台德润"/>
    <x v="2"/>
    <s v="上海必胜客食品有限公司"/>
    <s v="盐城"/>
    <x v="15"/>
    <x v="206"/>
    <x v="0"/>
  </r>
  <r>
    <x v="11"/>
    <n v="86018405"/>
    <s v="木渎影视城"/>
    <x v="2"/>
    <s v="上海必胜客食品有限公司"/>
    <s v="苏州"/>
    <x v="15"/>
    <x v="204"/>
    <x v="0"/>
  </r>
  <r>
    <x v="11"/>
    <n v="86018407"/>
    <s v="丹阳吾悦店PH "/>
    <x v="2"/>
    <s v="上海必胜客食品有限公司"/>
    <s v="丹阳"/>
    <x v="15"/>
    <x v="207"/>
    <x v="0"/>
  </r>
  <r>
    <x v="11"/>
    <n v="86018414"/>
    <s v="镇江丹徒宝龙店PH "/>
    <x v="2"/>
    <s v="上海必胜客食品有限公司"/>
    <s v="镇江"/>
    <x v="15"/>
    <x v="207"/>
    <x v="0"/>
  </r>
  <r>
    <x v="11"/>
    <n v="86018416"/>
    <s v="张家港吾悦"/>
    <x v="2"/>
    <s v="上海必胜客食品有限公司"/>
    <s v="张家港"/>
    <x v="15"/>
    <x v="204"/>
    <x v="0"/>
  </r>
  <r>
    <x v="11"/>
    <n v="86018423"/>
    <s v="泰州高港店"/>
    <x v="2"/>
    <s v="上海必胜客食品有限公司"/>
    <s v="泰州"/>
    <x v="15"/>
    <x v="208"/>
    <x v="0"/>
  </r>
  <r>
    <x v="11"/>
    <n v="86018424"/>
    <s v="宜兴八佰伴店PH "/>
    <x v="2"/>
    <s v="上海必胜客食品有限公司"/>
    <s v="宜兴"/>
    <x v="15"/>
    <x v="205"/>
    <x v="0"/>
  </r>
  <r>
    <x v="11"/>
    <n v="86018430"/>
    <s v="启东文峰店PH "/>
    <x v="2"/>
    <s v="上海必胜客食品有限公司"/>
    <s v="启东"/>
    <x v="15"/>
    <x v="203"/>
    <x v="0"/>
  </r>
  <r>
    <x v="11"/>
    <n v="86018436"/>
    <s v="南通万达店PH "/>
    <x v="2"/>
    <s v="上海必胜客食品有限公司"/>
    <s v="南通"/>
    <x v="15"/>
    <x v="203"/>
    <x v="0"/>
  </r>
  <r>
    <x v="11"/>
    <n v="86018438"/>
    <s v="吴中万达"/>
    <x v="2"/>
    <s v="上海必胜客食品有限公司"/>
    <s v="苏州"/>
    <x v="15"/>
    <x v="204"/>
    <x v="0"/>
  </r>
  <r>
    <x v="11"/>
    <n v="86018439"/>
    <s v="上海必胜客有限公司海门文峰店PH "/>
    <x v="2"/>
    <s v="上海必胜客食品有限公司"/>
    <s v="海门"/>
    <x v="15"/>
    <x v="203"/>
    <x v="0"/>
  </r>
  <r>
    <x v="11"/>
    <n v="86018440"/>
    <s v="李公堤店PH "/>
    <x v="2"/>
    <s v="上海必胜客食品有限公司"/>
    <s v="苏州"/>
    <x v="15"/>
    <x v="204"/>
    <x v="0"/>
  </r>
  <r>
    <x v="11"/>
    <n v="86018446"/>
    <s v="HS昆山昆城广场"/>
    <x v="2"/>
    <s v="上海必胜客食品有限公司"/>
    <s v="昆山"/>
    <x v="15"/>
    <x v="204"/>
    <x v="0"/>
  </r>
  <r>
    <x v="11"/>
    <n v="86018471"/>
    <s v="镇江苏宁广场店PH "/>
    <x v="2"/>
    <s v="上海必胜客食品有限公司"/>
    <s v="镇江"/>
    <x v="15"/>
    <x v="207"/>
    <x v="0"/>
  </r>
  <r>
    <x v="11"/>
    <n v="86018475"/>
    <s v="泰州东方小镇"/>
    <x v="2"/>
    <s v="上海必胜客食品有限公司"/>
    <s v="泰州"/>
    <x v="15"/>
    <x v="208"/>
    <x v="0"/>
  </r>
  <r>
    <x v="11"/>
    <n v="86018506"/>
    <s v="PH大丰世纪联华"/>
    <x v="2"/>
    <s v="上海必胜客食品有限公司"/>
    <s v="大丰"/>
    <x v="15"/>
    <x v="206"/>
    <x v="0"/>
  </r>
  <r>
    <x v="11"/>
    <n v="86018544"/>
    <s v="PH苏州繁花中心"/>
    <x v="2"/>
    <s v="上海必胜客食品有限公司"/>
    <s v="苏州"/>
    <x v="15"/>
    <x v="204"/>
    <x v="0"/>
  </r>
  <r>
    <x v="11"/>
    <n v="86018546"/>
    <s v="PH苏州太阳广场"/>
    <x v="2"/>
    <s v="上海必胜客食品有限公司"/>
    <s v="苏州"/>
    <x v="15"/>
    <x v="204"/>
    <x v="0"/>
  </r>
  <r>
    <x v="11"/>
    <n v="86018552"/>
    <s v="无锡百乐店"/>
    <x v="2"/>
    <s v="上海必胜客食品有限公司"/>
    <s v="无锡"/>
    <x v="15"/>
    <x v="205"/>
    <x v="0"/>
  </r>
  <r>
    <x v="11"/>
    <n v="86018558"/>
    <s v="PH靖江泰和"/>
    <x v="2"/>
    <s v="上海必胜客食品有限公司"/>
    <s v="靖江"/>
    <x v="15"/>
    <x v="208"/>
    <x v="0"/>
  </r>
  <r>
    <x v="11"/>
    <n v="86018562"/>
    <s v="吴江万宝"/>
    <x v="2"/>
    <s v="上海必胜客食品有限公司"/>
    <s v="吴江"/>
    <x v="15"/>
    <x v="204"/>
    <x v="0"/>
  </r>
  <r>
    <x v="11"/>
    <n v="86018572"/>
    <s v="PH盐城宝龙"/>
    <x v="2"/>
    <s v="上海必胜客食品有限公司"/>
    <s v="盐城"/>
    <x v="15"/>
    <x v="206"/>
    <x v="0"/>
  </r>
  <r>
    <x v="11"/>
    <n v="86018574"/>
    <s v="PH无锡宜家"/>
    <x v="2"/>
    <s v="上海必胜客食品有限公司"/>
    <s v="无锡"/>
    <x v="15"/>
    <x v="205"/>
    <x v="0"/>
  </r>
  <r>
    <x v="11"/>
    <n v="86018578"/>
    <s v="PH南通圆融"/>
    <x v="2"/>
    <s v="上海必胜客食品有限公司"/>
    <s v="南通"/>
    <x v="15"/>
    <x v="203"/>
    <x v="0"/>
  </r>
  <r>
    <x v="11"/>
    <n v="86018585"/>
    <s v="木渎大运城"/>
    <x v="2"/>
    <s v="上海必胜客食品有限公司"/>
    <s v="苏州"/>
    <x v="15"/>
    <x v="204"/>
    <x v="0"/>
  </r>
  <r>
    <x v="11"/>
    <n v="86018586"/>
    <s v="PH常熟星光天地"/>
    <x v="2"/>
    <s v="上海必胜客食品有限公司"/>
    <s v="常熟"/>
    <x v="15"/>
    <x v="204"/>
    <x v="0"/>
  </r>
  <r>
    <x v="11"/>
    <n v="86018593"/>
    <s v="昆山九方城店PH "/>
    <x v="2"/>
    <s v="上海必胜客食品有限公司"/>
    <s v="昆山"/>
    <x v="15"/>
    <x v="204"/>
    <x v="0"/>
  </r>
  <r>
    <x v="11"/>
    <n v="86018598"/>
    <s v="丹阳金鹰"/>
    <x v="2"/>
    <s v="上海必胜客食品有限公司"/>
    <s v="丹阳"/>
    <x v="15"/>
    <x v="207"/>
    <x v="0"/>
  </r>
  <r>
    <x v="11"/>
    <n v="86018734"/>
    <s v="HS无锡大统华"/>
    <x v="3"/>
    <s v="上海必胜客食品有限公司"/>
    <s v="无锡"/>
    <x v="15"/>
    <x v="205"/>
    <x v="0"/>
  </r>
  <r>
    <x v="11"/>
    <n v="86018746"/>
    <s v="HS无锡春申"/>
    <x v="3"/>
    <s v="上海必胜客食品有限公司"/>
    <s v="无锡"/>
    <x v="15"/>
    <x v="205"/>
    <x v="0"/>
  </r>
  <r>
    <x v="11"/>
    <n v="86018747"/>
    <s v="HS苏州星兰"/>
    <x v="3"/>
    <s v="上海必胜客食品有限公司"/>
    <s v="苏州"/>
    <x v="15"/>
    <x v="204"/>
    <x v="0"/>
  </r>
  <r>
    <x v="11"/>
    <n v="86018771"/>
    <s v="HS无锡新光"/>
    <x v="3"/>
    <s v="上海必胜客食品有限公司"/>
    <s v="无锡"/>
    <x v="15"/>
    <x v="205"/>
    <x v="0"/>
  </r>
  <r>
    <x v="11"/>
    <n v="86018780"/>
    <s v="HS南通华联"/>
    <x v="3"/>
    <s v="上海必胜客食品有限公司"/>
    <s v="南通"/>
    <x v="15"/>
    <x v="203"/>
    <x v="0"/>
  </r>
  <r>
    <x v="11"/>
    <n v="86046923"/>
    <s v="ED苏州火车站"/>
    <x v="4"/>
    <s v=" 东方既白(上海)餐饮管理有限公司苏州分仓"/>
    <s v="苏州"/>
    <x v="15"/>
    <x v="204"/>
    <x v="0"/>
  </r>
  <r>
    <x v="12"/>
    <s v="86015002"/>
    <s v="武汉-启新"/>
    <x v="1"/>
    <s v="百胜餐饮（武汉）有限公司"/>
    <s v="武汉"/>
    <x v="20"/>
    <x v="209"/>
    <x v="0"/>
  </r>
  <r>
    <x v="12"/>
    <s v="86015007"/>
    <s v="仙桃城市广场"/>
    <x v="1"/>
    <s v="百胜餐饮（武汉）有限公司"/>
    <s v="仙桃"/>
    <x v="20"/>
    <x v="210"/>
    <x v="0"/>
  </r>
  <r>
    <x v="12"/>
    <s v="86015009"/>
    <s v="武汉-维新"/>
    <x v="1"/>
    <s v="百胜餐饮（武汉）有限公司"/>
    <s v="武汉"/>
    <x v="20"/>
    <x v="209"/>
    <x v="0"/>
  </r>
  <r>
    <x v="12"/>
    <s v="86015011"/>
    <s v="恩施-航空大道"/>
    <x v="1"/>
    <s v="百胜餐饮（武汉）有限公司"/>
    <s v="恩施"/>
    <x v="20"/>
    <x v="211"/>
    <x v="0"/>
  </r>
  <r>
    <x v="12"/>
    <s v="86015012"/>
    <s v="汉街店"/>
    <x v="1"/>
    <s v="百胜餐饮（武汉）有限公司"/>
    <s v="武汉"/>
    <x v="20"/>
    <x v="209"/>
    <x v="0"/>
  </r>
  <r>
    <x v="12"/>
    <s v="86015016"/>
    <s v="宜昌-城东大道"/>
    <x v="1"/>
    <s v="百胜餐饮（武汉）有限公司"/>
    <s v="宜昌"/>
    <x v="20"/>
    <x v="212"/>
    <x v="0"/>
  </r>
  <r>
    <x v="12"/>
    <s v="86015017"/>
    <s v="荆州-北京路"/>
    <x v="1"/>
    <s v="百胜餐饮（武汉）有限公司"/>
    <s v="荆州"/>
    <x v="20"/>
    <x v="213"/>
    <x v="0"/>
  </r>
  <r>
    <x v="12"/>
    <s v="86015021"/>
    <s v="新洲-阳逻广场"/>
    <x v="1"/>
    <s v="百胜餐饮（武汉）有限公司"/>
    <s v="阳逻"/>
    <x v="20"/>
    <x v="209"/>
    <x v="0"/>
  </r>
  <r>
    <x v="12"/>
    <s v="86015022"/>
    <s v="枣阳-光武路"/>
    <x v="1"/>
    <s v="百胜餐饮（武汉）有限公司"/>
    <s v="枣阳"/>
    <x v="20"/>
    <x v="214"/>
    <x v="0"/>
  </r>
  <r>
    <x v="12"/>
    <s v="86015023"/>
    <s v="武汉-一六一"/>
    <x v="1"/>
    <s v="百胜餐饮（武汉）有限公司"/>
    <s v="武汉"/>
    <x v="20"/>
    <x v="209"/>
    <x v="0"/>
  </r>
  <r>
    <x v="12"/>
    <s v="86015024"/>
    <s v="武汉-奥山"/>
    <x v="1"/>
    <s v="百胜餐饮（武汉）有限公司"/>
    <s v="武汉"/>
    <x v="20"/>
    <x v="209"/>
    <x v="0"/>
  </r>
  <r>
    <x v="12"/>
    <s v="86015025"/>
    <s v="武汉-武胜"/>
    <x v="1"/>
    <s v="百胜餐饮（武汉）有限公司"/>
    <s v="武汉"/>
    <x v="20"/>
    <x v="209"/>
    <x v="0"/>
  </r>
  <r>
    <x v="12"/>
    <s v="86015026"/>
    <s v="红安-红安盛地"/>
    <x v="1"/>
    <s v="百胜餐饮（武汉）有限公司"/>
    <s v="红安"/>
    <x v="20"/>
    <x v="215"/>
    <x v="0"/>
  </r>
  <r>
    <x v="12"/>
    <s v="86015028"/>
    <s v="武汉-鲁广"/>
    <x v="1"/>
    <s v="百胜餐饮（武汉）有限公司"/>
    <s v="武汉"/>
    <x v="20"/>
    <x v="209"/>
    <x v="0"/>
  </r>
  <r>
    <x v="12"/>
    <s v="86015029"/>
    <s v="汉口城市广场"/>
    <x v="1"/>
    <s v="百胜餐饮（武汉）有限公司"/>
    <s v="武汉"/>
    <x v="20"/>
    <x v="209"/>
    <x v="0"/>
  </r>
  <r>
    <x v="12"/>
    <s v="86015031"/>
    <s v="泛海城市广场"/>
    <x v="1"/>
    <s v="百胜餐饮（武汉）有限公司"/>
    <s v="武汉"/>
    <x v="20"/>
    <x v="209"/>
    <x v="0"/>
  </r>
  <r>
    <x v="12"/>
    <s v="86015033"/>
    <s v="武汉-阅马场"/>
    <x v="1"/>
    <s v="百胜餐饮（武汉）有限公司"/>
    <s v="武汉"/>
    <x v="20"/>
    <x v="209"/>
    <x v="0"/>
  </r>
  <r>
    <x v="12"/>
    <s v="86015034"/>
    <s v="武汉-民意"/>
    <x v="1"/>
    <s v="百胜餐饮（武汉）有限公司"/>
    <s v="武汉"/>
    <x v="20"/>
    <x v="209"/>
    <x v="0"/>
  </r>
  <r>
    <x v="12"/>
    <s v="86015035"/>
    <s v="通城湘汉路"/>
    <x v="1"/>
    <s v="百胜餐饮（武汉）有限公司"/>
    <s v="通城"/>
    <x v="20"/>
    <x v="216"/>
    <x v="0"/>
  </r>
  <r>
    <x v="12"/>
    <s v="86015038"/>
    <s v="云梦建设路"/>
    <x v="1"/>
    <s v="百胜餐饮（武汉）有限公司"/>
    <s v="云梦"/>
    <x v="20"/>
    <x v="217"/>
    <x v="0"/>
  </r>
  <r>
    <x v="12"/>
    <s v="86015039"/>
    <s v="宜城襄沙大道"/>
    <x v="1"/>
    <s v="百胜餐饮（武汉）有限公司"/>
    <s v="宜城"/>
    <x v="20"/>
    <x v="214"/>
    <x v="0"/>
  </r>
  <r>
    <x v="12"/>
    <s v="86015040"/>
    <s v="汉川仙女大道"/>
    <x v="1"/>
    <s v="百胜餐饮（武汉）有限公司"/>
    <s v="汉川"/>
    <x v="20"/>
    <x v="217"/>
    <x v="0"/>
  </r>
  <r>
    <x v="12"/>
    <s v="86015041"/>
    <s v="宜昌-解放路"/>
    <x v="1"/>
    <s v="百胜餐饮（武汉）有限公司"/>
    <s v="宜昌"/>
    <x v="20"/>
    <x v="212"/>
    <x v="0"/>
  </r>
  <r>
    <x v="12"/>
    <s v="86015042"/>
    <s v="蕲春漕河"/>
    <x v="1"/>
    <s v="百胜餐饮（武汉）有限公司"/>
    <s v="蕲春"/>
    <x v="20"/>
    <x v="215"/>
    <x v="0"/>
  </r>
  <r>
    <x v="12"/>
    <s v="86015043"/>
    <s v="孝昌洪花大道"/>
    <x v="1"/>
    <s v="百胜餐饮（武汉）有限公司"/>
    <s v="孝昌"/>
    <x v="20"/>
    <x v="217"/>
    <x v="0"/>
  </r>
  <r>
    <x v="12"/>
    <s v="86015044"/>
    <s v="武汉-花桥"/>
    <x v="1"/>
    <s v="百胜餐饮（武汉）有限公司"/>
    <s v="武汉"/>
    <x v="20"/>
    <x v="209"/>
    <x v="0"/>
  </r>
  <r>
    <x v="12"/>
    <s v="86015045"/>
    <s v="宜昌福久源"/>
    <x v="1"/>
    <s v="百胜餐饮（武汉）有限公司"/>
    <s v="宜昌"/>
    <x v="20"/>
    <x v="212"/>
    <x v="0"/>
  </r>
  <r>
    <x v="12"/>
    <s v="86015046"/>
    <s v="天门接官路"/>
    <x v="1"/>
    <s v="百胜餐饮（武汉）有限公司"/>
    <s v="天门"/>
    <x v="20"/>
    <x v="218"/>
    <x v="0"/>
  </r>
  <r>
    <x v="12"/>
    <s v="86015047"/>
    <s v="黄石-交通路"/>
    <x v="1"/>
    <s v="百胜餐饮（武汉）有限公司"/>
    <s v="黄石"/>
    <x v="20"/>
    <x v="219"/>
    <x v="0"/>
  </r>
  <r>
    <x v="12"/>
    <s v="86015048"/>
    <s v="佰港城"/>
    <x v="1"/>
    <s v="百胜餐饮（武汉）有限公司"/>
    <s v="武汉"/>
    <x v="20"/>
    <x v="209"/>
    <x v="0"/>
  </r>
  <r>
    <x v="12"/>
    <s v="86015049"/>
    <s v="六零六店KFC"/>
    <x v="1"/>
    <s v="百胜餐饮（武汉）有限公司"/>
    <s v="武汉"/>
    <x v="20"/>
    <x v="209"/>
    <x v="0"/>
  </r>
  <r>
    <x v="12"/>
    <s v="86015050"/>
    <s v="通山九宫大道"/>
    <x v="1"/>
    <s v="百胜餐饮（武汉）有限公司"/>
    <s v="通山"/>
    <x v="20"/>
    <x v="216"/>
    <x v="0"/>
  </r>
  <r>
    <x v="12"/>
    <s v="86015051"/>
    <s v="荆州-荆州万达"/>
    <x v="1"/>
    <s v="百胜餐饮（武汉）有限公司"/>
    <s v="荆州"/>
    <x v="20"/>
    <x v="213"/>
    <x v="0"/>
  </r>
  <r>
    <x v="12"/>
    <s v="86015053"/>
    <s v="武穴"/>
    <x v="1"/>
    <s v="百胜餐饮（武汉）有限公司"/>
    <s v="武穴"/>
    <x v="20"/>
    <x v="215"/>
    <x v="0"/>
  </r>
  <r>
    <x v="12"/>
    <s v="86015054"/>
    <s v="广水东正街"/>
    <x v="1"/>
    <s v="百胜餐饮（武汉）有限公司"/>
    <s v="广水"/>
    <x v="20"/>
    <x v="220"/>
    <x v="0"/>
  </r>
  <r>
    <x v="12"/>
    <s v="86015057"/>
    <s v="金银潭"/>
    <x v="1"/>
    <s v="百胜餐饮（武汉）有限公司"/>
    <s v="武汉"/>
    <x v="20"/>
    <x v="209"/>
    <x v="0"/>
  </r>
  <r>
    <x v="12"/>
    <s v="86015058"/>
    <s v="襄樊-樊城"/>
    <x v="1"/>
    <s v="百胜餐饮（武汉）有限公司"/>
    <s v="襄樊"/>
    <x v="20"/>
    <x v="221"/>
    <x v="0"/>
  </r>
  <r>
    <x v="12"/>
    <s v="86015060"/>
    <s v="崇阳信达步行街"/>
    <x v="1"/>
    <s v="百胜餐饮（武汉）有限公司"/>
    <s v="崇阳"/>
    <x v="20"/>
    <x v="216"/>
    <x v="0"/>
  </r>
  <r>
    <x v="12"/>
    <s v="86015061"/>
    <s v="武汉-循礼门"/>
    <x v="1"/>
    <s v="百胜餐饮（武汉）有限公司"/>
    <s v="武汉"/>
    <x v="20"/>
    <x v="209"/>
    <x v="0"/>
  </r>
  <r>
    <x v="12"/>
    <s v="86015062"/>
    <s v="武汉-中北路"/>
    <x v="1"/>
    <s v="百胜餐饮（武汉）有限公司"/>
    <s v="武汉"/>
    <x v="20"/>
    <x v="209"/>
    <x v="0"/>
  </r>
  <r>
    <x v="12"/>
    <s v="86015063"/>
    <s v="东湖"/>
    <x v="1"/>
    <s v="百胜餐饮（武汉）有限公司"/>
    <s v="武汉"/>
    <x v="20"/>
    <x v="209"/>
    <x v="0"/>
  </r>
  <r>
    <x v="12"/>
    <s v="86015064"/>
    <s v="阳新兴国大道"/>
    <x v="1"/>
    <s v="百胜餐饮（武汉）有限公司"/>
    <s v="阳新"/>
    <x v="20"/>
    <x v="219"/>
    <x v="0"/>
  </r>
  <r>
    <x v="12"/>
    <s v="86015065"/>
    <s v="仙桃-大新"/>
    <x v="1"/>
    <s v="百胜餐饮（武汉）有限公司"/>
    <s v="仙桃"/>
    <x v="20"/>
    <x v="210"/>
    <x v="0"/>
  </r>
  <r>
    <x v="12"/>
    <s v="86015069"/>
    <s v="黄冈青砖湖"/>
    <x v="1"/>
    <s v="百胜餐饮（武汉）有限公司"/>
    <s v="黄冈"/>
    <x v="20"/>
    <x v="215"/>
    <x v="1"/>
  </r>
  <r>
    <x v="12"/>
    <s v="86015070"/>
    <s v="秭归长宁大道"/>
    <x v="1"/>
    <s v="百胜餐饮（武汉）有限公司"/>
    <s v="秭归"/>
    <x v="20"/>
    <x v="212"/>
    <x v="0"/>
  </r>
  <r>
    <x v="12"/>
    <s v="86015071"/>
    <s v="仙桃大道店"/>
    <x v="1"/>
    <s v="百胜餐饮（武汉）有限公司"/>
    <s v="仙桃"/>
    <x v="20"/>
    <x v="210"/>
    <x v="0"/>
  </r>
  <r>
    <x v="12"/>
    <s v="86015073"/>
    <s v="大冶-文化宫"/>
    <x v="1"/>
    <s v="百胜餐饮（武汉）有限公司"/>
    <s v="大冶"/>
    <x v="20"/>
    <x v="219"/>
    <x v="0"/>
  </r>
  <r>
    <x v="12"/>
    <s v="86015094"/>
    <s v="武汉-徐东"/>
    <x v="1"/>
    <s v="百胜餐饮（武汉）有限公司"/>
    <s v="武汉"/>
    <x v="20"/>
    <x v="209"/>
    <x v="0"/>
  </r>
  <r>
    <x v="12"/>
    <s v="86015100"/>
    <s v="十堰-中商"/>
    <x v="1"/>
    <s v="百胜餐饮（武汉）有限公司"/>
    <s v="十堰"/>
    <x v="20"/>
    <x v="222"/>
    <x v="0"/>
  </r>
  <r>
    <x v="12"/>
    <s v="86015101"/>
    <s v="武汉-钢都"/>
    <x v="1"/>
    <s v="百胜餐饮（武汉）有限公司"/>
    <s v="武汉"/>
    <x v="20"/>
    <x v="209"/>
    <x v="0"/>
  </r>
  <r>
    <x v="12"/>
    <s v="86015106"/>
    <s v="武汉-水果湖"/>
    <x v="1"/>
    <s v="百胜餐饮（武汉）有限公司"/>
    <s v="武汉"/>
    <x v="20"/>
    <x v="209"/>
    <x v="0"/>
  </r>
  <r>
    <x v="12"/>
    <s v="86015110"/>
    <s v="武汉-广埠屯"/>
    <x v="1"/>
    <s v="百胜餐饮（武汉）有限公司"/>
    <s v="武汉"/>
    <x v="20"/>
    <x v="209"/>
    <x v="0"/>
  </r>
  <r>
    <x v="12"/>
    <s v="86015117"/>
    <s v="随州-曾都"/>
    <x v="1"/>
    <s v="百胜餐饮（武汉）有限公司"/>
    <s v="随州"/>
    <x v="20"/>
    <x v="220"/>
    <x v="0"/>
  </r>
  <r>
    <x v="12"/>
    <s v="86015125"/>
    <s v="武汉-王府"/>
    <x v="1"/>
    <s v="百胜餐饮（武汉）有限公司"/>
    <s v="武汉"/>
    <x v="20"/>
    <x v="209"/>
    <x v="0"/>
  </r>
  <r>
    <x v="12"/>
    <s v="86015129"/>
    <s v="黄石-华夏"/>
    <x v="1"/>
    <s v="百胜餐饮（武汉）有限公司"/>
    <s v="黄石"/>
    <x v="20"/>
    <x v="219"/>
    <x v="0"/>
  </r>
  <r>
    <x v="12"/>
    <s v="86015142"/>
    <s v="襄樊-长虹"/>
    <x v="1"/>
    <s v="百胜餐饮（武汉）有限公司"/>
    <s v="襄樊"/>
    <x v="20"/>
    <x v="221"/>
    <x v="0"/>
  </r>
  <r>
    <x v="12"/>
    <s v="86015147"/>
    <s v="荆州-月亮湾"/>
    <x v="1"/>
    <s v="百胜餐饮（武汉）有限公司"/>
    <s v="荆州"/>
    <x v="20"/>
    <x v="213"/>
    <x v="0"/>
  </r>
  <r>
    <x v="12"/>
    <s v="86015154"/>
    <s v="武汉-剑桥"/>
    <x v="1"/>
    <s v="百胜餐饮（武汉）有限公司"/>
    <s v="武汉"/>
    <x v="20"/>
    <x v="209"/>
    <x v="0"/>
  </r>
  <r>
    <x v="12"/>
    <s v="86015155"/>
    <s v="武汉-汉口火车站"/>
    <x v="1"/>
    <s v="百胜餐饮（武汉）有限公司"/>
    <s v="武汉"/>
    <x v="20"/>
    <x v="209"/>
    <x v="0"/>
  </r>
  <r>
    <x v="12"/>
    <s v="86015157"/>
    <s v="潜江-水牛城"/>
    <x v="1"/>
    <s v="百胜餐饮（武汉）有限公司"/>
    <s v="潜江"/>
    <x v="20"/>
    <x v="223"/>
    <x v="0"/>
  </r>
  <r>
    <x v="12"/>
    <s v="86015158"/>
    <s v="咸宁-花坛"/>
    <x v="1"/>
    <s v="百胜餐饮（武汉）有限公司"/>
    <s v="咸宁"/>
    <x v="20"/>
    <x v="216"/>
    <x v="0"/>
  </r>
  <r>
    <x v="12"/>
    <s v="86015159"/>
    <s v="武汉-沙湖"/>
    <x v="1"/>
    <s v="百胜餐饮（武汉）有限公司"/>
    <s v="武汉"/>
    <x v="20"/>
    <x v="209"/>
    <x v="0"/>
  </r>
  <r>
    <x v="12"/>
    <s v="86015160"/>
    <s v="武汉-五支沟"/>
    <x v="1"/>
    <s v="百胜餐饮（武汉）有限公司"/>
    <s v="武汉"/>
    <x v="20"/>
    <x v="209"/>
    <x v="0"/>
  </r>
  <r>
    <x v="12"/>
    <s v="86015166"/>
    <s v="武汉-长丰"/>
    <x v="1"/>
    <s v="百胜餐饮（武汉）有限公司"/>
    <s v="武汉"/>
    <x v="20"/>
    <x v="209"/>
    <x v="1"/>
  </r>
  <r>
    <x v="12"/>
    <s v="86015174"/>
    <s v="武汉-光谷家乐福"/>
    <x v="1"/>
    <s v="百胜餐饮（武汉）有限公司"/>
    <s v="武汉"/>
    <x v="20"/>
    <x v="209"/>
    <x v="0"/>
  </r>
  <r>
    <x v="12"/>
    <s v="86015175"/>
    <s v="武汉-天河机场"/>
    <x v="1"/>
    <s v="百胜餐饮（武汉）有限公司"/>
    <s v="武汉"/>
    <x v="20"/>
    <x v="209"/>
    <x v="0"/>
  </r>
  <r>
    <x v="12"/>
    <s v="86015176"/>
    <s v="武汉-光谷"/>
    <x v="1"/>
    <s v="百胜餐饮（武汉）有限公司"/>
    <s v="武汉"/>
    <x v="20"/>
    <x v="209"/>
    <x v="0"/>
  </r>
  <r>
    <x v="12"/>
    <s v="86015177"/>
    <s v="武汉-江夏中百"/>
    <x v="1"/>
    <s v="百胜餐饮（武汉）有限公司"/>
    <s v="武汉"/>
    <x v="20"/>
    <x v="209"/>
    <x v="0"/>
  </r>
  <r>
    <x v="12"/>
    <s v="86015178"/>
    <s v="咸宁-鱼水路"/>
    <x v="1"/>
    <s v="百胜餐饮（武汉）有限公司"/>
    <s v="咸宁"/>
    <x v="20"/>
    <x v="216"/>
    <x v="0"/>
  </r>
  <r>
    <x v="12"/>
    <s v="86015183"/>
    <s v="武汉-融侨锦城"/>
    <x v="1"/>
    <s v="百胜餐饮（武汉）有限公司"/>
    <s v="武汉"/>
    <x v="20"/>
    <x v="209"/>
    <x v="1"/>
  </r>
  <r>
    <x v="12"/>
    <s v="86015186"/>
    <s v="武汉-汉西"/>
    <x v="1"/>
    <s v="百胜餐饮（武汉）有限公司"/>
    <s v="武汉"/>
    <x v="20"/>
    <x v="209"/>
    <x v="0"/>
  </r>
  <r>
    <x v="12"/>
    <s v="86015187"/>
    <s v="武汉-新佳丽"/>
    <x v="1"/>
    <s v="百胜餐饮（武汉）有限公司"/>
    <s v="武汉"/>
    <x v="20"/>
    <x v="209"/>
    <x v="0"/>
  </r>
  <r>
    <x v="12"/>
    <s v="86015188"/>
    <s v="武汉-二七路"/>
    <x v="1"/>
    <s v="百胜餐饮（武汉）有限公司"/>
    <s v="武汉"/>
    <x v="20"/>
    <x v="209"/>
    <x v="0"/>
  </r>
  <r>
    <x v="12"/>
    <s v="86015189"/>
    <s v="荆州-美佳华"/>
    <x v="1"/>
    <s v="百胜餐饮（武汉）有限公司"/>
    <s v="荆州"/>
    <x v="20"/>
    <x v="213"/>
    <x v="0"/>
  </r>
  <r>
    <x v="12"/>
    <s v="86015193"/>
    <s v="武汉-音乐学院"/>
    <x v="1"/>
    <s v="百胜餐饮（武汉）有限公司"/>
    <s v="武汉"/>
    <x v="20"/>
    <x v="209"/>
    <x v="0"/>
  </r>
  <r>
    <x v="12"/>
    <s v="86015196"/>
    <s v="公安-宏泰"/>
    <x v="1"/>
    <s v="百胜餐饮（武汉）有限公司"/>
    <s v="公安"/>
    <x v="20"/>
    <x v="213"/>
    <x v="0"/>
  </r>
  <r>
    <x v="12"/>
    <s v="86015197"/>
    <s v="武汉-狮城"/>
    <x v="1"/>
    <s v="百胜餐饮（武汉）有限公司"/>
    <s v="武汉"/>
    <x v="20"/>
    <x v="209"/>
    <x v="0"/>
  </r>
  <r>
    <x v="12"/>
    <s v="86015202"/>
    <s v="武汉-新武昌火车站"/>
    <x v="1"/>
    <s v="百胜餐饮（武汉）有限公司"/>
    <s v="武汉"/>
    <x v="20"/>
    <x v="209"/>
    <x v="0"/>
  </r>
  <r>
    <x v="12"/>
    <s v="86015203"/>
    <s v="十堰-五堰"/>
    <x v="1"/>
    <s v="百胜餐饮（武汉）有限公司"/>
    <s v="十堰"/>
    <x v="20"/>
    <x v="222"/>
    <x v="0"/>
  </r>
  <r>
    <x v="12"/>
    <s v="86015204"/>
    <s v="十堰-二堰"/>
    <x v="1"/>
    <s v="百胜餐饮（武汉）有限公司"/>
    <s v="十堰"/>
    <x v="20"/>
    <x v="222"/>
    <x v="0"/>
  </r>
  <r>
    <x v="12"/>
    <s v="86015205"/>
    <s v="武汉-民航新村"/>
    <x v="1"/>
    <s v="百胜餐饮（武汉）有限公司"/>
    <s v="武汉"/>
    <x v="20"/>
    <x v="209"/>
    <x v="0"/>
  </r>
  <r>
    <x v="12"/>
    <s v="86015216"/>
    <s v="黄石-颐阳路"/>
    <x v="1"/>
    <s v="百胜餐饮（武汉）有限公司"/>
    <s v="黄石"/>
    <x v="20"/>
    <x v="219"/>
    <x v="0"/>
  </r>
  <r>
    <x v="12"/>
    <s v="86015219"/>
    <s v="黄冈-胜利街"/>
    <x v="1"/>
    <s v="百胜餐饮（武汉）有限公司"/>
    <s v="黄冈"/>
    <x v="20"/>
    <x v="215"/>
    <x v="1"/>
  </r>
  <r>
    <x v="12"/>
    <s v="86015223"/>
    <s v="武汉-街道口"/>
    <x v="1"/>
    <s v="百胜餐饮（武汉）有限公司"/>
    <s v="武汉"/>
    <x v="20"/>
    <x v="209"/>
    <x v="0"/>
  </r>
  <r>
    <x v="12"/>
    <s v="86015231"/>
    <s v="武汉-武大"/>
    <x v="1"/>
    <s v="百胜餐饮（武汉）有限公司"/>
    <s v="武汉"/>
    <x v="20"/>
    <x v="209"/>
    <x v="0"/>
  </r>
  <r>
    <x v="12"/>
    <s v="86015232"/>
    <s v="武汉-武展"/>
    <x v="1"/>
    <s v="百胜餐饮（武汉）有限公司"/>
    <s v="武汉"/>
    <x v="20"/>
    <x v="209"/>
    <x v="0"/>
  </r>
  <r>
    <x v="12"/>
    <s v="86015233"/>
    <s v="潜江-园林路"/>
    <x v="1"/>
    <s v="百胜餐饮（武汉）有限公司"/>
    <s v="潜江"/>
    <x v="20"/>
    <x v="223"/>
    <x v="0"/>
  </r>
  <r>
    <x v="12"/>
    <s v="86015240"/>
    <s v="武汉-新世界徐东"/>
    <x v="1"/>
    <s v="百胜餐饮（武汉）有限公司"/>
    <s v="武汉"/>
    <x v="20"/>
    <x v="209"/>
    <x v="0"/>
  </r>
  <r>
    <x v="12"/>
    <s v="86015241"/>
    <s v="宜昌-宜昌夷陵"/>
    <x v="1"/>
    <s v="百胜餐饮（武汉）有限公司"/>
    <s v="宜昌"/>
    <x v="20"/>
    <x v="212"/>
    <x v="0"/>
  </r>
  <r>
    <x v="12"/>
    <s v="86015243"/>
    <s v="武汉-闽东"/>
    <x v="1"/>
    <s v="百胜餐饮（武汉）有限公司"/>
    <s v="武汉"/>
    <x v="20"/>
    <x v="209"/>
    <x v="1"/>
  </r>
  <r>
    <x v="12"/>
    <s v="86015244"/>
    <s v="黄冈-中商"/>
    <x v="1"/>
    <s v="百胜餐饮（武汉）有限公司"/>
    <s v="黄冈"/>
    <x v="20"/>
    <x v="215"/>
    <x v="1"/>
  </r>
  <r>
    <x v="12"/>
    <s v="86015246"/>
    <s v="洪湖-宏伟路"/>
    <x v="1"/>
    <s v="百胜餐饮（武汉）有限公司"/>
    <s v="洪湖"/>
    <x v="20"/>
    <x v="213"/>
    <x v="0"/>
  </r>
  <r>
    <x v="12"/>
    <s v="86015249"/>
    <s v="武汉-常青花园"/>
    <x v="1"/>
    <s v="百胜餐饮（武汉）有限公司"/>
    <s v="武汉"/>
    <x v="20"/>
    <x v="209"/>
    <x v="0"/>
  </r>
  <r>
    <x v="12"/>
    <s v="86015250"/>
    <s v="襄樊-中原"/>
    <x v="1"/>
    <s v="百胜餐饮（武汉）有限公司"/>
    <s v="襄樊"/>
    <x v="20"/>
    <x v="221"/>
    <x v="0"/>
  </r>
  <r>
    <x v="12"/>
    <s v="86015257"/>
    <s v="监利-容城天骄"/>
    <x v="1"/>
    <s v="百胜餐饮（武汉）有限公司"/>
    <s v="监利"/>
    <x v="20"/>
    <x v="213"/>
    <x v="0"/>
  </r>
  <r>
    <x v="12"/>
    <s v="86015258"/>
    <s v="武汉-摩尔城沃尔玛"/>
    <x v="1"/>
    <s v="百胜餐饮（武汉）有限公司"/>
    <s v="武汉"/>
    <x v="20"/>
    <x v="209"/>
    <x v="0"/>
  </r>
  <r>
    <x v="12"/>
    <s v="86015259"/>
    <s v="恩施-博文"/>
    <x v="1"/>
    <s v="百胜餐饮（武汉）有限公司"/>
    <s v="恩施"/>
    <x v="20"/>
    <x v="211"/>
    <x v="0"/>
  </r>
  <r>
    <x v="12"/>
    <s v="86015260"/>
    <s v="武汉-光谷国际"/>
    <x v="1"/>
    <s v="百胜餐饮（武汉）有限公司"/>
    <s v="武汉"/>
    <x v="20"/>
    <x v="209"/>
    <x v="0"/>
  </r>
  <r>
    <x v="12"/>
    <s v="86015261"/>
    <s v="武汉-汉口火车站2店"/>
    <x v="1"/>
    <s v="百胜餐饮（武汉）有限公司"/>
    <s v="武汉"/>
    <x v="20"/>
    <x v="209"/>
    <x v="0"/>
  </r>
  <r>
    <x v="12"/>
    <s v="86015262"/>
    <s v="武汉-武昌火车站二"/>
    <x v="1"/>
    <s v="百胜餐饮（武汉）有限公司"/>
    <s v="武汉"/>
    <x v="20"/>
    <x v="209"/>
    <x v="1"/>
  </r>
  <r>
    <x v="12"/>
    <s v="86015265"/>
    <s v="石首-皇叔"/>
    <x v="1"/>
    <s v="百胜餐饮（武汉）有限公司"/>
    <s v="石首"/>
    <x v="20"/>
    <x v="213"/>
    <x v="0"/>
  </r>
  <r>
    <x v="12"/>
    <s v="86015266"/>
    <s v="黄陂-黄陂广场"/>
    <x v="1"/>
    <s v="百胜餐饮（武汉）有限公司"/>
    <s v="黄陂"/>
    <x v="20"/>
    <x v="209"/>
    <x v="0"/>
  </r>
  <r>
    <x v="12"/>
    <s v="86015273"/>
    <s v="武汉-菱角湖"/>
    <x v="1"/>
    <s v="百胜餐饮（武汉）有限公司"/>
    <s v="武汉"/>
    <x v="20"/>
    <x v="209"/>
    <x v="0"/>
  </r>
  <r>
    <x v="12"/>
    <s v="86015275"/>
    <s v="襄樊-高新区"/>
    <x v="1"/>
    <s v="百胜餐饮（武汉）有限公司"/>
    <s v="襄樊"/>
    <x v="20"/>
    <x v="221"/>
    <x v="0"/>
  </r>
  <r>
    <x v="12"/>
    <s v="86015276"/>
    <s v="宜昌-沿江路"/>
    <x v="1"/>
    <s v="百胜餐饮（武汉）有限公司"/>
    <s v="宜昌"/>
    <x v="20"/>
    <x v="212"/>
    <x v="0"/>
  </r>
  <r>
    <x v="12"/>
    <s v="86015279"/>
    <s v="天门-鸿渐路"/>
    <x v="1"/>
    <s v="百胜餐饮（武汉）有限公司"/>
    <s v="天门"/>
    <x v="20"/>
    <x v="218"/>
    <x v="0"/>
  </r>
  <r>
    <x v="12"/>
    <s v="86015282"/>
    <s v="麻城-鼓楼"/>
    <x v="1"/>
    <s v="百胜餐饮（武汉）有限公司"/>
    <s v="麻城"/>
    <x v="20"/>
    <x v="215"/>
    <x v="0"/>
  </r>
  <r>
    <x v="12"/>
    <s v="86015283"/>
    <s v="赤壁-宝成路"/>
    <x v="1"/>
    <s v="百胜餐饮（武汉）有限公司"/>
    <s v="赤壁"/>
    <x v="20"/>
    <x v="216"/>
    <x v="0"/>
  </r>
  <r>
    <x v="12"/>
    <s v="86015284"/>
    <s v="枝江-民主路"/>
    <x v="1"/>
    <s v="百胜餐饮（武汉）有限公司"/>
    <s v="枝江"/>
    <x v="20"/>
    <x v="212"/>
    <x v="0"/>
  </r>
  <r>
    <x v="12"/>
    <s v="86015285"/>
    <s v="宜昌-小溪塔"/>
    <x v="1"/>
    <s v="百胜餐饮（武汉）有限公司"/>
    <s v="宜昌"/>
    <x v="20"/>
    <x v="212"/>
    <x v="0"/>
  </r>
  <r>
    <x v="12"/>
    <s v="86015290"/>
    <s v="武汉-青年路"/>
    <x v="1"/>
    <s v="百胜餐饮（武汉）有限公司"/>
    <s v="武汉"/>
    <x v="20"/>
    <x v="209"/>
    <x v="0"/>
  </r>
  <r>
    <x v="12"/>
    <s v="86015292"/>
    <s v="武汉-光谷天地"/>
    <x v="1"/>
    <s v="百胜餐饮（武汉）有限公司"/>
    <s v="武汉"/>
    <x v="20"/>
    <x v="209"/>
    <x v="0"/>
  </r>
  <r>
    <x v="12"/>
    <s v="86015293"/>
    <s v="武汉-后湖"/>
    <x v="1"/>
    <s v="百胜餐饮（武汉）有限公司"/>
    <s v="武汉"/>
    <x v="20"/>
    <x v="209"/>
    <x v="0"/>
  </r>
  <r>
    <x v="12"/>
    <s v="86015299"/>
    <s v="随州-清河"/>
    <x v="1"/>
    <s v="百胜餐饮（武汉）有限公司"/>
    <s v="随州"/>
    <x v="20"/>
    <x v="220"/>
    <x v="0"/>
  </r>
  <r>
    <x v="12"/>
    <s v="86015353"/>
    <s v="武汉-太子湖"/>
    <x v="1"/>
    <s v="百胜餐饮（武汉）有限公司"/>
    <s v="武汉"/>
    <x v="20"/>
    <x v="209"/>
    <x v="0"/>
  </r>
  <r>
    <x v="12"/>
    <s v="86015354"/>
    <s v="武汉-世界城"/>
    <x v="1"/>
    <s v="百胜餐饮（武汉）有限公司"/>
    <s v="武汉"/>
    <x v="20"/>
    <x v="209"/>
    <x v="0"/>
  </r>
  <r>
    <x v="12"/>
    <s v="86015358"/>
    <s v="宜昌-东山"/>
    <x v="1"/>
    <s v="百胜餐饮（武汉）有限公司"/>
    <s v="宜昌"/>
    <x v="20"/>
    <x v="212"/>
    <x v="1"/>
  </r>
  <r>
    <x v="12"/>
    <s v="86015361"/>
    <s v="孝感-保丽"/>
    <x v="1"/>
    <s v="百胜餐饮（武汉）有限公司"/>
    <s v="孝感"/>
    <x v="20"/>
    <x v="217"/>
    <x v="0"/>
  </r>
  <r>
    <x v="12"/>
    <s v="86015363"/>
    <s v="武汉-汉口火车站3"/>
    <x v="1"/>
    <s v="百胜餐饮（武汉）有限公司"/>
    <s v="武汉"/>
    <x v="20"/>
    <x v="209"/>
    <x v="0"/>
  </r>
  <r>
    <x v="12"/>
    <s v="86015366"/>
    <s v="武汉-吉庆街"/>
    <x v="1"/>
    <s v="百胜餐饮（武汉）有限公司"/>
    <s v="武汉"/>
    <x v="20"/>
    <x v="209"/>
    <x v="0"/>
  </r>
  <r>
    <x v="12"/>
    <s v="86015367"/>
    <s v="武汉-万松园"/>
    <x v="1"/>
    <s v="百胜餐饮（武汉）有限公司"/>
    <s v="武汉"/>
    <x v="20"/>
    <x v="209"/>
    <x v="0"/>
  </r>
  <r>
    <x v="12"/>
    <s v="86015373"/>
    <s v="谷城-粉水路"/>
    <x v="1"/>
    <s v="百胜餐饮（武汉）有限公司"/>
    <s v="谷城"/>
    <x v="20"/>
    <x v="214"/>
    <x v="0"/>
  </r>
  <r>
    <x v="12"/>
    <s v="86015380"/>
    <s v="大冶-雨润"/>
    <x v="1"/>
    <s v="百胜餐饮（武汉）有限公司"/>
    <s v="大冶"/>
    <x v="20"/>
    <x v="219"/>
    <x v="0"/>
  </r>
  <r>
    <x v="12"/>
    <s v="86015384"/>
    <s v="十堰-人民北路"/>
    <x v="1"/>
    <s v="百胜餐饮（武汉）有限公司"/>
    <s v="十堰"/>
    <x v="20"/>
    <x v="222"/>
    <x v="0"/>
  </r>
  <r>
    <x v="12"/>
    <s v="86015385"/>
    <s v="武汉-盘龙奥莱"/>
    <x v="1"/>
    <s v="百胜餐饮（武汉）有限公司"/>
    <s v="黄陂"/>
    <x v="20"/>
    <x v="209"/>
    <x v="0"/>
  </r>
  <r>
    <x v="12"/>
    <s v="86015387"/>
    <s v="武汉-付家坡"/>
    <x v="1"/>
    <s v="百胜餐饮（武汉）有限公司"/>
    <s v="武汉"/>
    <x v="20"/>
    <x v="209"/>
    <x v="0"/>
  </r>
  <r>
    <x v="12"/>
    <s v="86015390"/>
    <s v="宜昌-西陵"/>
    <x v="1"/>
    <s v="百胜餐饮（武汉）有限公司"/>
    <s v="宜昌"/>
    <x v="20"/>
    <x v="212"/>
    <x v="0"/>
  </r>
  <r>
    <x v="12"/>
    <s v="86015393"/>
    <s v="武汉站(高铁)"/>
    <x v="1"/>
    <s v="百胜餐饮（武汉）有限公司"/>
    <s v="武汉"/>
    <x v="20"/>
    <x v="209"/>
    <x v="0"/>
  </r>
  <r>
    <x v="12"/>
    <s v="86015453"/>
    <s v="武汉-四明路"/>
    <x v="1"/>
    <s v="百胜餐饮（武汉）有限公司"/>
    <s v="武汉"/>
    <x v="20"/>
    <x v="209"/>
    <x v="0"/>
  </r>
  <r>
    <x v="12"/>
    <s v="86015458"/>
    <s v="宜佳广场"/>
    <x v="1"/>
    <s v="百胜餐饮（武汉）有限公司"/>
    <s v="武汉"/>
    <x v="20"/>
    <x v="209"/>
    <x v="0"/>
  </r>
  <r>
    <x v="12"/>
    <s v="86015460"/>
    <s v="武汉-杨汊湖"/>
    <x v="1"/>
    <s v="百胜餐饮（武汉）有限公司"/>
    <s v="武汉"/>
    <x v="20"/>
    <x v="209"/>
    <x v="0"/>
  </r>
  <r>
    <x v="12"/>
    <s v="86015462"/>
    <s v="武汉-波波城"/>
    <x v="1"/>
    <s v="百胜餐饮（武汉）有限公司"/>
    <s v="武汉"/>
    <x v="20"/>
    <x v="209"/>
    <x v="0"/>
  </r>
  <r>
    <x v="12"/>
    <s v="86015472"/>
    <s v="宜都清江大道"/>
    <x v="1"/>
    <s v="百胜餐饮（武汉）有限公司"/>
    <s v="宜都"/>
    <x v="20"/>
    <x v="212"/>
    <x v="0"/>
  </r>
  <r>
    <x v="12"/>
    <s v="86015475"/>
    <s v="武汉-新中南"/>
    <x v="1"/>
    <s v="百胜餐饮（武汉）有限公司"/>
    <s v="武汉"/>
    <x v="20"/>
    <x v="209"/>
    <x v="0"/>
  </r>
  <r>
    <x v="12"/>
    <s v="86015476"/>
    <s v="孝感-槐荫大道"/>
    <x v="1"/>
    <s v="百胜餐饮（武汉）有限公司"/>
    <s v="孝感"/>
    <x v="20"/>
    <x v="217"/>
    <x v="1"/>
  </r>
  <r>
    <x v="12"/>
    <s v="86015477"/>
    <s v="安陆-永安"/>
    <x v="1"/>
    <s v="百胜餐饮（武汉）有限公司"/>
    <s v="安陆"/>
    <x v="20"/>
    <x v="217"/>
    <x v="0"/>
  </r>
  <r>
    <x v="12"/>
    <s v="86015479"/>
    <s v="利川-东城路"/>
    <x v="1"/>
    <s v="百胜餐饮（武汉）有限公司"/>
    <s v="利川"/>
    <x v="20"/>
    <x v="211"/>
    <x v="0"/>
  </r>
  <r>
    <x v="12"/>
    <s v="86015480"/>
    <s v="武汉-凯德广场"/>
    <x v="1"/>
    <s v="百胜餐饮（武汉）有限公司"/>
    <s v="武汉"/>
    <x v="20"/>
    <x v="209"/>
    <x v="0"/>
  </r>
  <r>
    <x v="12"/>
    <s v="86015489"/>
    <s v="京山轻机大道"/>
    <x v="1"/>
    <s v="百胜餐饮（武汉）有限公司"/>
    <s v="京山"/>
    <x v="20"/>
    <x v="224"/>
    <x v="0"/>
  </r>
  <r>
    <x v="12"/>
    <s v="86015491"/>
    <s v="洪山广场"/>
    <x v="1"/>
    <s v="百胜餐饮（武汉）有限公司"/>
    <s v="武汉"/>
    <x v="20"/>
    <x v="209"/>
    <x v="0"/>
  </r>
  <r>
    <x v="12"/>
    <s v="86015493"/>
    <s v="百步亭"/>
    <x v="1"/>
    <s v="百胜餐饮（武汉）有限公司"/>
    <s v="武汉"/>
    <x v="20"/>
    <x v="209"/>
    <x v="0"/>
  </r>
  <r>
    <x v="12"/>
    <s v="86015496"/>
    <s v="钟祥阳春街店"/>
    <x v="1"/>
    <s v="百胜餐饮（武汉）有限公司"/>
    <s v="钟祥"/>
    <x v="20"/>
    <x v="224"/>
    <x v="0"/>
  </r>
  <r>
    <x v="12"/>
    <s v="86015497"/>
    <s v="宜昌陶珠路店"/>
    <x v="1"/>
    <s v="百胜餐饮（武汉）有限公司"/>
    <s v="宜昌"/>
    <x v="20"/>
    <x v="212"/>
    <x v="0"/>
  </r>
  <r>
    <x v="12"/>
    <s v="86015854"/>
    <s v="武汉-汤逊湖"/>
    <x v="1"/>
    <s v="百胜餐饮（武汉）有限公司"/>
    <s v="武汉"/>
    <x v="20"/>
    <x v="209"/>
    <x v="0"/>
  </r>
  <r>
    <x v="12"/>
    <s v="86015856"/>
    <s v="武汉-京汉大道DT"/>
    <x v="1"/>
    <s v="百胜餐饮（武汉）有限公司"/>
    <s v="武汉"/>
    <x v="20"/>
    <x v="209"/>
    <x v="0"/>
  </r>
  <r>
    <x v="12"/>
    <s v="86015860"/>
    <s v="蔡甸世纪广场DT"/>
    <x v="1"/>
    <s v="百胜餐饮（武汉）有限公司"/>
    <s v="武汉"/>
    <x v="20"/>
    <x v="209"/>
    <x v="0"/>
  </r>
  <r>
    <x v="12"/>
    <s v="86015863"/>
    <s v="武汉-关山大道"/>
    <x v="1"/>
    <s v="百胜餐饮（武汉）有限公司"/>
    <s v="武汉"/>
    <x v="20"/>
    <x v="209"/>
    <x v="0"/>
  </r>
  <r>
    <x v="12"/>
    <s v="11307423"/>
    <s v="中皇城餐厅"/>
    <x v="1"/>
    <s v="郴州智麟餐饮管理有限公司"/>
    <s v="郴州"/>
    <x v="21"/>
    <x v="225"/>
    <x v="0"/>
  </r>
  <r>
    <x v="12"/>
    <s v="10904014"/>
    <s v="鄂州-万联"/>
    <x v="1"/>
    <s v="鄂州百顺餐饮管理有限公司"/>
    <s v="鄂州"/>
    <x v="20"/>
    <x v="226"/>
    <x v="0"/>
  </r>
  <r>
    <x v="12"/>
    <s v="10933026"/>
    <s v="丰城-剑邑"/>
    <x v="1"/>
    <s v="丰城市顺鑫泰餐饮管理有限公司"/>
    <s v="丰城"/>
    <x v="22"/>
    <x v="227"/>
    <x v="0"/>
  </r>
  <r>
    <x v="12"/>
    <s v="10999045"/>
    <s v="长沙-百联"/>
    <x v="1"/>
    <s v="湖南永悦餐饮管理有限公司"/>
    <s v="长沙"/>
    <x v="21"/>
    <x v="228"/>
    <x v="0"/>
  </r>
  <r>
    <x v="12"/>
    <s v="10924643"/>
    <s v="南昌-蓝天碧水"/>
    <x v="1"/>
    <s v="江西鸿昌餐饮管理有限公司"/>
    <s v="南昌"/>
    <x v="22"/>
    <x v="229"/>
    <x v="0"/>
  </r>
  <r>
    <x v="12"/>
    <s v="10881876"/>
    <s v="武汉-钟家村"/>
    <x v="1"/>
    <s v="荆门百乐餐饮食品有限公司"/>
    <s v="武汉"/>
    <x v="20"/>
    <x v="209"/>
    <x v="0"/>
  </r>
  <r>
    <x v="12"/>
    <s v="9531043"/>
    <s v="荆门-时代"/>
    <x v="1"/>
    <s v="荆门百乐餐饮食品有限公司"/>
    <s v="荆门"/>
    <x v="20"/>
    <x v="224"/>
    <x v="0"/>
  </r>
  <r>
    <x v="12"/>
    <s v="9684586"/>
    <s v="荆州-东门店"/>
    <x v="1"/>
    <s v="荆门百乐餐饮食品有限公司"/>
    <s v="荆州"/>
    <x v="20"/>
    <x v="213"/>
    <x v="0"/>
  </r>
  <r>
    <x v="12"/>
    <s v="9721597"/>
    <s v="荆州-红门路"/>
    <x v="1"/>
    <s v="荆门百乐餐饮食品有限公司"/>
    <s v="荆州"/>
    <x v="20"/>
    <x v="213"/>
    <x v="0"/>
  </r>
  <r>
    <x v="12"/>
    <s v="9844865"/>
    <s v="当阳子龙"/>
    <x v="1"/>
    <s v="荆门百乐餐饮食品有限公司"/>
    <s v="当阳"/>
    <x v="20"/>
    <x v="212"/>
    <x v="0"/>
  </r>
  <r>
    <x v="12"/>
    <s v="10162368"/>
    <s v="景德镇-瓷都"/>
    <x v="1"/>
    <s v="景德镇市卓宇餐饮管理有限公司"/>
    <s v="景德镇"/>
    <x v="22"/>
    <x v="230"/>
    <x v="0"/>
  </r>
  <r>
    <x v="12"/>
    <s v="10861679"/>
    <s v="景德镇-新厂时代"/>
    <x v="1"/>
    <s v="景德镇市卓宇餐饮管理有限公司"/>
    <s v="景德镇"/>
    <x v="22"/>
    <x v="230"/>
    <x v="0"/>
  </r>
  <r>
    <x v="12"/>
    <s v="12140716"/>
    <s v="南昌-江铃店"/>
    <x v="1"/>
    <s v="景德镇市卓宇餐饮管理有限公司"/>
    <s v="南昌"/>
    <x v="22"/>
    <x v="229"/>
    <x v="0"/>
  </r>
  <r>
    <x v="12"/>
    <s v="86026023"/>
    <s v="上海南路店"/>
    <x v="1"/>
    <s v="南昌肯德基有限公司"/>
    <s v="南昌"/>
    <x v="22"/>
    <x v="229"/>
    <x v="0"/>
  </r>
  <r>
    <x v="12"/>
    <s v="86026024"/>
    <s v="南昌-大众"/>
    <x v="1"/>
    <s v="南昌肯德基有限公司"/>
    <s v="南昌"/>
    <x v="22"/>
    <x v="229"/>
    <x v="0"/>
  </r>
  <r>
    <x v="12"/>
    <s v="86026025"/>
    <s v="新建欧尚店"/>
    <x v="1"/>
    <s v="南昌肯德基有限公司"/>
    <s v="南昌"/>
    <x v="22"/>
    <x v="229"/>
    <x v="0"/>
  </r>
  <r>
    <x v="12"/>
    <s v="86026026"/>
    <s v="九瑞大道"/>
    <x v="1"/>
    <s v="南昌肯德基有限公司"/>
    <s v="九江"/>
    <x v="22"/>
    <x v="231"/>
    <x v="0"/>
  </r>
  <r>
    <x v="12"/>
    <s v="86026029"/>
    <s v="分宜钤阳"/>
    <x v="1"/>
    <s v="南昌肯德基有限公司"/>
    <s v="分宜"/>
    <x v="22"/>
    <x v="232"/>
    <x v="0"/>
  </r>
  <r>
    <x v="12"/>
    <s v="86026030"/>
    <s v="京东"/>
    <x v="1"/>
    <s v="南昌肯德基有限公司"/>
    <s v="南昌"/>
    <x v="22"/>
    <x v="229"/>
    <x v="0"/>
  </r>
  <r>
    <x v="12"/>
    <s v="86026031"/>
    <s v="九江-浔阳路"/>
    <x v="1"/>
    <s v="南昌肯德基有限公司"/>
    <s v="九江"/>
    <x v="22"/>
    <x v="231"/>
    <x v="0"/>
  </r>
  <r>
    <x v="12"/>
    <s v="86026032"/>
    <s v="婺源朱子街店"/>
    <x v="1"/>
    <s v="南昌肯德基有限公司"/>
    <s v="婺源"/>
    <x v="22"/>
    <x v="233"/>
    <x v="0"/>
  </r>
  <r>
    <x v="12"/>
    <s v="86026033"/>
    <s v="南康蓉江路"/>
    <x v="1"/>
    <s v="南昌肯德基有限公司"/>
    <s v="南康"/>
    <x v="22"/>
    <x v="234"/>
    <x v="0"/>
  </r>
  <r>
    <x v="12"/>
    <s v="86026034"/>
    <s v="都昌东风大道"/>
    <x v="1"/>
    <s v="南昌肯德基有限公司"/>
    <s v="都昌"/>
    <x v="22"/>
    <x v="231"/>
    <x v="0"/>
  </r>
  <r>
    <x v="12"/>
    <s v="86026035"/>
    <s v="南昌-南京西"/>
    <x v="1"/>
    <s v="南昌肯德基有限公司"/>
    <s v="南昌"/>
    <x v="22"/>
    <x v="229"/>
    <x v="0"/>
  </r>
  <r>
    <x v="12"/>
    <s v="86026036"/>
    <s v="进贤天虹"/>
    <x v="1"/>
    <s v="南昌肯德基有限公司"/>
    <s v="进贤"/>
    <x v="22"/>
    <x v="229"/>
    <x v="0"/>
  </r>
  <r>
    <x v="12"/>
    <s v="86026037"/>
    <s v="红谷大道"/>
    <x v="1"/>
    <s v="南昌肯德基有限公司"/>
    <s v="南昌"/>
    <x v="22"/>
    <x v="229"/>
    <x v="0"/>
  </r>
  <r>
    <x v="12"/>
    <s v="86026038"/>
    <s v="铅山狮江路"/>
    <x v="1"/>
    <s v="南昌肯德基有限公司"/>
    <s v="铅山"/>
    <x v="22"/>
    <x v="233"/>
    <x v="0"/>
  </r>
  <r>
    <x v="12"/>
    <s v="86026039"/>
    <s v="南昌高铁"/>
    <x v="1"/>
    <s v="南昌肯德基有限公司"/>
    <s v="南昌"/>
    <x v="22"/>
    <x v="229"/>
    <x v="0"/>
  </r>
  <r>
    <x v="12"/>
    <s v="86026041"/>
    <s v="八里湖"/>
    <x v="1"/>
    <s v="南昌肯德基有限公司"/>
    <s v="九江"/>
    <x v="22"/>
    <x v="231"/>
    <x v="0"/>
  </r>
  <r>
    <x v="12"/>
    <s v="86026043"/>
    <s v="南昌-中山城"/>
    <x v="1"/>
    <s v="南昌肯德基有限公司"/>
    <s v="南昌"/>
    <x v="22"/>
    <x v="229"/>
    <x v="0"/>
  </r>
  <r>
    <x v="12"/>
    <s v="86026044"/>
    <s v="抚州金巢"/>
    <x v="1"/>
    <s v="南昌肯德基有限公司"/>
    <s v="抚州"/>
    <x v="22"/>
    <x v="235"/>
    <x v="0"/>
  </r>
  <r>
    <x v="12"/>
    <s v="86026046"/>
    <s v="修水宁红"/>
    <x v="1"/>
    <s v="南昌肯德基有限公司"/>
    <s v="修水"/>
    <x v="22"/>
    <x v="231"/>
    <x v="0"/>
  </r>
  <r>
    <x v="12"/>
    <s v="86026060"/>
    <s v="南昌-丽华"/>
    <x v="1"/>
    <s v="南昌肯德基有限公司"/>
    <s v="南昌"/>
    <x v="22"/>
    <x v="229"/>
    <x v="0"/>
  </r>
  <r>
    <x v="12"/>
    <s v="86026068"/>
    <s v="上饶-解百"/>
    <x v="1"/>
    <s v="南昌肯德基有限公司"/>
    <s v="上饶"/>
    <x v="22"/>
    <x v="233"/>
    <x v="0"/>
  </r>
  <r>
    <x v="12"/>
    <s v="86026069"/>
    <s v="新余-胜利"/>
    <x v="1"/>
    <s v="南昌肯德基有限公司"/>
    <s v="新余"/>
    <x v="22"/>
    <x v="232"/>
    <x v="0"/>
  </r>
  <r>
    <x v="12"/>
    <s v="86026070"/>
    <s v="南昌-广北"/>
    <x v="1"/>
    <s v="南昌肯德基有限公司"/>
    <s v="南昌"/>
    <x v="22"/>
    <x v="229"/>
    <x v="1"/>
  </r>
  <r>
    <x v="12"/>
    <s v="86026072"/>
    <s v="南昌-万玛"/>
    <x v="1"/>
    <s v="南昌肯德基有限公司"/>
    <s v="南昌"/>
    <x v="22"/>
    <x v="229"/>
    <x v="1"/>
  </r>
  <r>
    <x v="12"/>
    <s v="86026079"/>
    <s v="宜春-袁州"/>
    <x v="1"/>
    <s v="南昌肯德基有限公司"/>
    <s v="宜春"/>
    <x v="22"/>
    <x v="227"/>
    <x v="0"/>
  </r>
  <r>
    <x v="12"/>
    <s v="86026080"/>
    <s v="南昌-财富广场"/>
    <x v="1"/>
    <s v="南昌肯德基有限公司"/>
    <s v="南昌"/>
    <x v="22"/>
    <x v="229"/>
    <x v="0"/>
  </r>
  <r>
    <x v="12"/>
    <s v="86026093"/>
    <s v="南昌-万寿宫"/>
    <x v="1"/>
    <s v="南昌肯德基有限公司"/>
    <s v="南昌"/>
    <x v="22"/>
    <x v="229"/>
    <x v="0"/>
  </r>
  <r>
    <x v="12"/>
    <s v="86026105"/>
    <s v="萍乡-北桥"/>
    <x v="1"/>
    <s v="南昌肯德基有限公司"/>
    <s v="萍乡"/>
    <x v="22"/>
    <x v="236"/>
    <x v="0"/>
  </r>
  <r>
    <x v="12"/>
    <s v="86026114"/>
    <s v="抚州-临川"/>
    <x v="1"/>
    <s v="南昌肯德基有限公司"/>
    <s v="抚州"/>
    <x v="22"/>
    <x v="235"/>
    <x v="0"/>
  </r>
  <r>
    <x v="12"/>
    <s v="86026121"/>
    <s v="九江-信华"/>
    <x v="1"/>
    <s v="南昌肯德基有限公司"/>
    <s v="九江"/>
    <x v="22"/>
    <x v="231"/>
    <x v="0"/>
  </r>
  <r>
    <x v="12"/>
    <s v="86026145"/>
    <s v="南昌-玉河店"/>
    <x v="1"/>
    <s v="南昌肯德基有限公司"/>
    <s v="南昌"/>
    <x v="22"/>
    <x v="229"/>
    <x v="0"/>
  </r>
  <r>
    <x v="12"/>
    <s v="86026168"/>
    <s v="南昌-站前广场"/>
    <x v="1"/>
    <s v="南昌肯德基有限公司"/>
    <s v="南昌"/>
    <x v="22"/>
    <x v="229"/>
    <x v="0"/>
  </r>
  <r>
    <x v="12"/>
    <s v="86026169"/>
    <s v="吉安-文山"/>
    <x v="1"/>
    <s v="南昌肯德基有限公司"/>
    <s v="吉安"/>
    <x v="22"/>
    <x v="237"/>
    <x v="0"/>
  </r>
  <r>
    <x v="12"/>
    <s v="86026171"/>
    <s v="景德镇-广场南路"/>
    <x v="1"/>
    <s v="南昌肯德基有限公司"/>
    <s v="景德镇"/>
    <x v="22"/>
    <x v="230"/>
    <x v="0"/>
  </r>
  <r>
    <x v="12"/>
    <s v="86026172"/>
    <s v="九江-十里"/>
    <x v="1"/>
    <s v="南昌肯德基有限公司"/>
    <s v="九江"/>
    <x v="22"/>
    <x v="231"/>
    <x v="0"/>
  </r>
  <r>
    <x v="12"/>
    <s v="86026181"/>
    <s v="鹰潭-永盛"/>
    <x v="1"/>
    <s v="南昌肯德基有限公司"/>
    <s v="鹰潭"/>
    <x v="22"/>
    <x v="238"/>
    <x v="0"/>
  </r>
  <r>
    <x v="12"/>
    <s v="86026185"/>
    <s v="抚州-钧天"/>
    <x v="1"/>
    <s v="南昌肯德基有限公司"/>
    <s v="抚州"/>
    <x v="22"/>
    <x v="235"/>
    <x v="0"/>
  </r>
  <r>
    <x v="12"/>
    <s v="86026192"/>
    <s v="赣州-金钻广场"/>
    <x v="1"/>
    <s v="南昌肯德基有限公司"/>
    <s v="赣州"/>
    <x v="22"/>
    <x v="234"/>
    <x v="0"/>
  </r>
  <r>
    <x v="12"/>
    <s v="86026206"/>
    <s v="上饶-广丰月兔广场"/>
    <x v="1"/>
    <s v="南昌肯德基有限公司"/>
    <s v="广丰"/>
    <x v="22"/>
    <x v="233"/>
    <x v="0"/>
  </r>
  <r>
    <x v="12"/>
    <s v="86026207"/>
    <s v="萍乡-文化路"/>
    <x v="1"/>
    <s v="南昌肯德基有限公司"/>
    <s v="萍乡"/>
    <x v="22"/>
    <x v="236"/>
    <x v="0"/>
  </r>
  <r>
    <x v="12"/>
    <s v="86026209"/>
    <s v="南昌-南昌县莲塘"/>
    <x v="1"/>
    <s v="南昌肯德基有限公司"/>
    <s v="南昌"/>
    <x v="22"/>
    <x v="229"/>
    <x v="0"/>
  </r>
  <r>
    <x v="12"/>
    <s v="86026211"/>
    <s v="上饶-亿升广场"/>
    <x v="1"/>
    <s v="南昌肯德基有限公司"/>
    <s v="上饶"/>
    <x v="22"/>
    <x v="233"/>
    <x v="0"/>
  </r>
  <r>
    <x v="12"/>
    <s v="86026212"/>
    <s v="南昌-新洪大"/>
    <x v="1"/>
    <s v="南昌肯德基有限公司"/>
    <s v="南昌"/>
    <x v="22"/>
    <x v="229"/>
    <x v="0"/>
  </r>
  <r>
    <x v="12"/>
    <s v="86026213"/>
    <s v="景德镇-瓷都新天地"/>
    <x v="1"/>
    <s v="南昌肯德基有限公司"/>
    <s v="景德镇"/>
    <x v="22"/>
    <x v="230"/>
    <x v="0"/>
  </r>
  <r>
    <x v="12"/>
    <s v="86026226"/>
    <s v="赣州-启德"/>
    <x v="1"/>
    <s v="南昌肯德基有限公司"/>
    <s v="赣州"/>
    <x v="22"/>
    <x v="234"/>
    <x v="0"/>
  </r>
  <r>
    <x v="12"/>
    <s v="86026238"/>
    <s v="南昌-洪城大厦"/>
    <x v="1"/>
    <s v="南昌肯德基有限公司"/>
    <s v="南昌"/>
    <x v="22"/>
    <x v="229"/>
    <x v="1"/>
  </r>
  <r>
    <x v="12"/>
    <s v="86026245"/>
    <s v="南昌-长运"/>
    <x v="1"/>
    <s v="南昌肯德基有限公司"/>
    <s v="南昌"/>
    <x v="22"/>
    <x v="229"/>
    <x v="0"/>
  </r>
  <r>
    <x v="12"/>
    <s v="86026252"/>
    <s v="高安筠泉"/>
    <x v="1"/>
    <s v="南昌肯德基有限公司"/>
    <s v="高安"/>
    <x v="22"/>
    <x v="227"/>
    <x v="0"/>
  </r>
  <r>
    <x v="12"/>
    <s v="86026263"/>
    <s v="南昌-新八一"/>
    <x v="1"/>
    <s v="南昌肯德基有限公司"/>
    <s v="南昌"/>
    <x v="22"/>
    <x v="229"/>
    <x v="0"/>
  </r>
  <r>
    <x v="12"/>
    <s v="86026268"/>
    <s v="丰城-恒丰"/>
    <x v="1"/>
    <s v="南昌肯德基有限公司"/>
    <s v="丰城"/>
    <x v="22"/>
    <x v="227"/>
    <x v="0"/>
  </r>
  <r>
    <x v="12"/>
    <s v="86026272"/>
    <s v="鄱阳-饶州"/>
    <x v="1"/>
    <s v="南昌肯德基有限公司"/>
    <s v="鄱阳"/>
    <x v="22"/>
    <x v="233"/>
    <x v="0"/>
  </r>
  <r>
    <x v="12"/>
    <s v="86026281"/>
    <s v="南昌-昌北机场"/>
    <x v="1"/>
    <s v="南昌肯德基有限公司"/>
    <s v="南昌"/>
    <x v="22"/>
    <x v="229"/>
    <x v="1"/>
  </r>
  <r>
    <x v="12"/>
    <s v="86026289"/>
    <s v="南昌-经开"/>
    <x v="1"/>
    <s v="南昌肯德基有限公司"/>
    <s v="南昌"/>
    <x v="22"/>
    <x v="229"/>
    <x v="0"/>
  </r>
  <r>
    <x v="12"/>
    <s v="86026296"/>
    <s v="赣州-新南门广场"/>
    <x v="1"/>
    <s v="南昌肯德基有限公司"/>
    <s v="赣州"/>
    <x v="22"/>
    <x v="234"/>
    <x v="0"/>
  </r>
  <r>
    <x v="12"/>
    <s v="86026297"/>
    <s v="瑞昌-赤乌大道"/>
    <x v="1"/>
    <s v="南昌肯德基有限公司"/>
    <s v="瑞昌"/>
    <x v="22"/>
    <x v="231"/>
    <x v="0"/>
  </r>
  <r>
    <x v="12"/>
    <s v="86026359"/>
    <s v="南昌-城南路"/>
    <x v="1"/>
    <s v="南昌肯德基有限公司"/>
    <s v="南昌"/>
    <x v="22"/>
    <x v="229"/>
    <x v="0"/>
  </r>
  <r>
    <x v="12"/>
    <s v="86026368"/>
    <s v="樟树-药都"/>
    <x v="1"/>
    <s v="南昌肯德基有限公司"/>
    <s v="樟树"/>
    <x v="22"/>
    <x v="227"/>
    <x v="0"/>
  </r>
  <r>
    <x v="12"/>
    <s v="86026369"/>
    <s v="南昌-青云谱"/>
    <x v="1"/>
    <s v="南昌肯德基有限公司"/>
    <s v="南昌"/>
    <x v="22"/>
    <x v="229"/>
    <x v="0"/>
  </r>
  <r>
    <x v="12"/>
    <s v="86026379"/>
    <s v="赣州-翠微路"/>
    <x v="1"/>
    <s v="南昌肯德基有限公司"/>
    <s v="赣州"/>
    <x v="22"/>
    <x v="234"/>
    <x v="0"/>
  </r>
  <r>
    <x v="12"/>
    <s v="86026395"/>
    <s v="赣州-西门店"/>
    <x v="1"/>
    <s v="南昌肯德基有限公司"/>
    <s v="赣州"/>
    <x v="22"/>
    <x v="234"/>
    <x v="0"/>
  </r>
  <r>
    <x v="12"/>
    <s v="86026454"/>
    <s v="乐平翥山"/>
    <x v="1"/>
    <s v="南昌肯德基有限公司"/>
    <s v="乐平"/>
    <x v="22"/>
    <x v="230"/>
    <x v="0"/>
  </r>
  <r>
    <x v="12"/>
    <s v="86026464"/>
    <s v="南昌-会展路"/>
    <x v="1"/>
    <s v="南昌肯德基有限公司"/>
    <s v="南昌"/>
    <x v="22"/>
    <x v="229"/>
    <x v="0"/>
  </r>
  <r>
    <x v="12"/>
    <s v="86026465"/>
    <s v="抚州-融旺"/>
    <x v="1"/>
    <s v="南昌肯德基有限公司"/>
    <s v="抚州"/>
    <x v="22"/>
    <x v="235"/>
    <x v="0"/>
  </r>
  <r>
    <x v="12"/>
    <s v="86026471"/>
    <s v="吉安人民广场"/>
    <x v="1"/>
    <s v="南昌肯德基有限公司"/>
    <s v="吉安"/>
    <x v="22"/>
    <x v="237"/>
    <x v="0"/>
  </r>
  <r>
    <x v="12"/>
    <s v="86026478"/>
    <s v="玉山-新建南路"/>
    <x v="1"/>
    <s v="南昌肯德基有限公司"/>
    <s v="玉山"/>
    <x v="22"/>
    <x v="233"/>
    <x v="0"/>
  </r>
  <r>
    <x v="12"/>
    <s v="86026482"/>
    <s v="东乡-龙山"/>
    <x v="1"/>
    <s v="南昌肯德基有限公司"/>
    <s v="东乡"/>
    <x v="22"/>
    <x v="235"/>
    <x v="0"/>
  </r>
  <r>
    <x v="12"/>
    <s v="86026483"/>
    <s v="百花洲"/>
    <x v="1"/>
    <s v="南昌肯德基有限公司"/>
    <s v="南昌"/>
    <x v="22"/>
    <x v="229"/>
    <x v="0"/>
  </r>
  <r>
    <x v="12"/>
    <s v="86026485"/>
    <s v="弋阳汇金"/>
    <x v="1"/>
    <s v="南昌肯德基有限公司"/>
    <s v="弋阳"/>
    <x v="22"/>
    <x v="233"/>
    <x v="0"/>
  </r>
  <r>
    <x v="12"/>
    <s v="86026487"/>
    <s v="新余抱石"/>
    <x v="1"/>
    <s v="南昌肯德基有限公司"/>
    <s v="新余"/>
    <x v="22"/>
    <x v="232"/>
    <x v="0"/>
  </r>
  <r>
    <x v="12"/>
    <s v="86026488"/>
    <s v="吉安庐陵"/>
    <x v="1"/>
    <s v="南昌肯德基有限公司"/>
    <s v="吉安"/>
    <x v="22"/>
    <x v="237"/>
    <x v="0"/>
  </r>
  <r>
    <x v="12"/>
    <s v="86026494"/>
    <s v="萍乡跃进北路店"/>
    <x v="1"/>
    <s v="南昌肯德基有限公司"/>
    <s v="萍乡"/>
    <x v="22"/>
    <x v="236"/>
    <x v="0"/>
  </r>
  <r>
    <x v="12"/>
    <s v="86026495"/>
    <s v="南昌-新上海路"/>
    <x v="1"/>
    <s v="南昌肯德基有限公司"/>
    <s v="南昌"/>
    <x v="22"/>
    <x v="229"/>
    <x v="1"/>
  </r>
  <r>
    <x v="12"/>
    <s v="86026498"/>
    <s v="梦时代KFC"/>
    <x v="1"/>
    <s v="南昌肯德基有限公司"/>
    <s v="南昌"/>
    <x v="22"/>
    <x v="229"/>
    <x v="0"/>
  </r>
  <r>
    <x v="12"/>
    <s v="12027722"/>
    <s v="宁乡-玉谭"/>
    <x v="1"/>
    <s v="宁乡和胜餐饮管理有限公司"/>
    <s v="宁乡"/>
    <x v="21"/>
    <x v="228"/>
    <x v="0"/>
  </r>
  <r>
    <x v="12"/>
    <s v="12273210"/>
    <s v="武汉-玲珑汇"/>
    <x v="1"/>
    <s v="武汉柄旭餐饮管理咨询有限公司"/>
    <s v="武汉"/>
    <x v="20"/>
    <x v="209"/>
    <x v="1"/>
  </r>
  <r>
    <x v="12"/>
    <s v="12208762"/>
    <s v="武汉-武商"/>
    <x v="1"/>
    <s v="武汉高圣餐饮管理有限公司"/>
    <s v="武汉"/>
    <x v="20"/>
    <x v="209"/>
    <x v="0"/>
  </r>
  <r>
    <x v="12"/>
    <s v="11592839"/>
    <s v="孝感-城站"/>
    <x v="1"/>
    <s v="孝感百福寅餐饮管理有限公司"/>
    <s v="孝感"/>
    <x v="20"/>
    <x v="217"/>
    <x v="0"/>
  </r>
  <r>
    <x v="12"/>
    <s v="12489911"/>
    <s v="宁乡-花明路大润发"/>
    <x v="1"/>
    <s v="长沙多利旺餐饮管理有限公司"/>
    <s v="宁乡"/>
    <x v="21"/>
    <x v="228"/>
    <x v="0"/>
  </r>
  <r>
    <x v="12"/>
    <s v="86020008"/>
    <s v="高桥店"/>
    <x v="1"/>
    <s v="长沙肯德基有限公司"/>
    <s v="长沙"/>
    <x v="21"/>
    <x v="228"/>
    <x v="0"/>
  </r>
  <r>
    <x v="12"/>
    <s v="86020009"/>
    <s v="慈利芙蓉"/>
    <x v="1"/>
    <s v="长沙肯德基有限公司"/>
    <s v="慈利"/>
    <x v="21"/>
    <x v="239"/>
    <x v="0"/>
  </r>
  <r>
    <x v="12"/>
    <s v="86020011"/>
    <s v="长沙-蝴蝶"/>
    <x v="1"/>
    <s v="长沙肯德基有限公司"/>
    <s v="长沙"/>
    <x v="21"/>
    <x v="228"/>
    <x v="0"/>
  </r>
  <r>
    <x v="12"/>
    <s v="86020017"/>
    <s v="长沙-银盆岭"/>
    <x v="1"/>
    <s v="长沙肯德基有限公司"/>
    <s v="长沙"/>
    <x v="21"/>
    <x v="228"/>
    <x v="0"/>
  </r>
  <r>
    <x v="12"/>
    <s v="86020018"/>
    <s v="株洲黄河路店"/>
    <x v="1"/>
    <s v="长沙肯德基有限公司"/>
    <s v="株洲"/>
    <x v="21"/>
    <x v="240"/>
    <x v="0"/>
  </r>
  <r>
    <x v="12"/>
    <s v="86020019"/>
    <s v="洞口桔城"/>
    <x v="1"/>
    <s v="长沙肯德基有限公司"/>
    <s v="洞口"/>
    <x v="21"/>
    <x v="241"/>
    <x v="0"/>
  </r>
  <r>
    <x v="12"/>
    <s v="86020020"/>
    <s v="新化天华"/>
    <x v="1"/>
    <s v="长沙肯德基有限公司"/>
    <s v="新化"/>
    <x v="21"/>
    <x v="242"/>
    <x v="0"/>
  </r>
  <r>
    <x v="12"/>
    <s v="86020021"/>
    <s v="岳阳-一百"/>
    <x v="1"/>
    <s v="长沙肯德基有限公司"/>
    <s v="岳阳"/>
    <x v="21"/>
    <x v="243"/>
    <x v="0"/>
  </r>
  <r>
    <x v="12"/>
    <s v="86020022"/>
    <s v="衡阳青松"/>
    <x v="1"/>
    <s v="长沙肯德基有限公司"/>
    <s v="衡阳"/>
    <x v="21"/>
    <x v="244"/>
    <x v="0"/>
  </r>
  <r>
    <x v="12"/>
    <s v="86020024"/>
    <s v="湘乡新湘路"/>
    <x v="1"/>
    <s v="长沙肯德基有限公司"/>
    <s v="湘乡"/>
    <x v="21"/>
    <x v="245"/>
    <x v="0"/>
  </r>
  <r>
    <x v="12"/>
    <s v="86020026"/>
    <s v="常德-人民"/>
    <x v="1"/>
    <s v="长沙肯德基有限公司"/>
    <s v="常德"/>
    <x v="21"/>
    <x v="246"/>
    <x v="0"/>
  </r>
  <r>
    <x v="12"/>
    <s v="86020027"/>
    <s v="长沙-阿波罗广场"/>
    <x v="1"/>
    <s v="长沙肯德基有限公司"/>
    <s v="长沙"/>
    <x v="21"/>
    <x v="228"/>
    <x v="0"/>
  </r>
  <r>
    <x v="12"/>
    <s v="86020028"/>
    <s v="新化世贸"/>
    <x v="1"/>
    <s v="长沙肯德基有限公司"/>
    <s v="新化"/>
    <x v="21"/>
    <x v="242"/>
    <x v="0"/>
  </r>
  <r>
    <x v="12"/>
    <s v="86020030"/>
    <s v="新群英"/>
    <x v="1"/>
    <s v="长沙肯德基有限公司"/>
    <s v="耒阳"/>
    <x v="21"/>
    <x v="244"/>
    <x v="0"/>
  </r>
  <r>
    <x v="12"/>
    <s v="86020031"/>
    <s v="长沙-漓湘路"/>
    <x v="1"/>
    <s v="长沙肯德基有限公司"/>
    <s v="长沙"/>
    <x v="21"/>
    <x v="228"/>
    <x v="0"/>
  </r>
  <r>
    <x v="12"/>
    <s v="86020032"/>
    <s v="郴州八一路"/>
    <x v="1"/>
    <s v="长沙肯德基有限公司"/>
    <s v="郴州"/>
    <x v="21"/>
    <x v="225"/>
    <x v="0"/>
  </r>
  <r>
    <x v="12"/>
    <s v="86020034"/>
    <s v="衡东衡岳路"/>
    <x v="1"/>
    <s v="长沙肯德基有限公司"/>
    <s v="衡东"/>
    <x v="21"/>
    <x v="244"/>
    <x v="0"/>
  </r>
  <r>
    <x v="12"/>
    <s v="86020035"/>
    <s v="湘潭东方东"/>
    <x v="1"/>
    <s v="长沙肯德基有限公司"/>
    <s v="湘潭"/>
    <x v="21"/>
    <x v="245"/>
    <x v="0"/>
  </r>
  <r>
    <x v="12"/>
    <s v="86020036"/>
    <s v="华晨"/>
    <x v="1"/>
    <s v="长沙肯德基有限公司"/>
    <s v="长沙"/>
    <x v="21"/>
    <x v="228"/>
    <x v="0"/>
  </r>
  <r>
    <x v="12"/>
    <s v="86020040"/>
    <s v="长沙-中央广场"/>
    <x v="1"/>
    <s v="长沙肯德基有限公司"/>
    <s v="长沙"/>
    <x v="21"/>
    <x v="228"/>
    <x v="0"/>
  </r>
  <r>
    <x v="12"/>
    <s v="86020042"/>
    <s v="安乡-恒生"/>
    <x v="1"/>
    <s v="长沙肯德基有限公司"/>
    <s v="安乡"/>
    <x v="21"/>
    <x v="246"/>
    <x v="0"/>
  </r>
  <r>
    <x v="12"/>
    <s v="86020045"/>
    <s v="衡阳-衡百"/>
    <x v="1"/>
    <s v="长沙肯德基有限公司"/>
    <s v="衡阳"/>
    <x v="21"/>
    <x v="244"/>
    <x v="0"/>
  </r>
  <r>
    <x v="12"/>
    <s v="86020067"/>
    <s v="长沙-解放西路"/>
    <x v="1"/>
    <s v="长沙肯德基有限公司"/>
    <s v="长沙"/>
    <x v="21"/>
    <x v="228"/>
    <x v="0"/>
  </r>
  <r>
    <x v="12"/>
    <s v="86020071"/>
    <s v="长沙-东风"/>
    <x v="1"/>
    <s v="长沙肯德基有限公司"/>
    <s v="长沙"/>
    <x v="21"/>
    <x v="228"/>
    <x v="1"/>
  </r>
  <r>
    <x v="12"/>
    <s v="86020075"/>
    <s v="怀化-鹤州"/>
    <x v="1"/>
    <s v="长沙肯德基有限公司"/>
    <s v="怀化"/>
    <x v="21"/>
    <x v="247"/>
    <x v="0"/>
  </r>
  <r>
    <x v="12"/>
    <s v="86020078"/>
    <s v="长沙-星沙"/>
    <x v="1"/>
    <s v="长沙肯德基有限公司"/>
    <s v="长沙"/>
    <x v="21"/>
    <x v="228"/>
    <x v="0"/>
  </r>
  <r>
    <x v="12"/>
    <s v="86020081"/>
    <s v="岳阳-汇泽"/>
    <x v="1"/>
    <s v="长沙肯德基有限公司"/>
    <s v="岳阳"/>
    <x v="21"/>
    <x v="243"/>
    <x v="0"/>
  </r>
  <r>
    <x v="12"/>
    <s v="86020082"/>
    <s v="长沙-桐梓坡"/>
    <x v="1"/>
    <s v="长沙肯德基有限公司"/>
    <s v="长沙"/>
    <x v="21"/>
    <x v="228"/>
    <x v="0"/>
  </r>
  <r>
    <x v="12"/>
    <s v="86020084"/>
    <s v="益阳-朝阳"/>
    <x v="1"/>
    <s v="长沙肯德基有限公司"/>
    <s v="益阳"/>
    <x v="21"/>
    <x v="248"/>
    <x v="0"/>
  </r>
  <r>
    <x v="12"/>
    <s v="86020085"/>
    <s v="湘潭-韶山"/>
    <x v="1"/>
    <s v="长沙肯德基有限公司"/>
    <s v="湘潭"/>
    <x v="21"/>
    <x v="245"/>
    <x v="0"/>
  </r>
  <r>
    <x v="12"/>
    <s v="86020086"/>
    <s v="株洲-国安"/>
    <x v="1"/>
    <s v="长沙肯德基有限公司"/>
    <s v="株洲"/>
    <x v="21"/>
    <x v="240"/>
    <x v="0"/>
  </r>
  <r>
    <x v="12"/>
    <s v="86020090"/>
    <s v="郴州-国庆"/>
    <x v="1"/>
    <s v="长沙肯德基有限公司"/>
    <s v="郴州"/>
    <x v="21"/>
    <x v="225"/>
    <x v="0"/>
  </r>
  <r>
    <x v="12"/>
    <s v="86020091"/>
    <s v="株洲-响石路"/>
    <x v="1"/>
    <s v="长沙肯德基有限公司"/>
    <s v="株洲"/>
    <x v="21"/>
    <x v="240"/>
    <x v="0"/>
  </r>
  <r>
    <x v="12"/>
    <s v="86020096"/>
    <s v="长沙-黄兴中路"/>
    <x v="1"/>
    <s v="长沙肯德基有限公司"/>
    <s v="长沙"/>
    <x v="21"/>
    <x v="228"/>
    <x v="0"/>
  </r>
  <r>
    <x v="12"/>
    <s v="86020107"/>
    <s v="衡阳-岳屏"/>
    <x v="1"/>
    <s v="长沙肯德基有限公司"/>
    <s v="衡阳"/>
    <x v="21"/>
    <x v="244"/>
    <x v="0"/>
  </r>
  <r>
    <x v="12"/>
    <s v="86020111"/>
    <s v="衡阳-莲湖广场"/>
    <x v="1"/>
    <s v="长沙肯德基有限公司"/>
    <s v="衡阳"/>
    <x v="21"/>
    <x v="244"/>
    <x v="0"/>
  </r>
  <r>
    <x v="12"/>
    <s v="86020115"/>
    <s v="长沙-赤岗冲"/>
    <x v="1"/>
    <s v="长沙肯德基有限公司"/>
    <s v="长沙"/>
    <x v="21"/>
    <x v="228"/>
    <x v="0"/>
  </r>
  <r>
    <x v="12"/>
    <s v="86020118"/>
    <s v="张家-文昌阁"/>
    <x v="1"/>
    <s v="长沙肯德基有限公司"/>
    <s v="张家界"/>
    <x v="21"/>
    <x v="239"/>
    <x v="0"/>
  </r>
  <r>
    <x v="12"/>
    <s v="86020126"/>
    <s v="株洲-红旗"/>
    <x v="1"/>
    <s v="长沙肯德基有限公司"/>
    <s v="株洲"/>
    <x v="21"/>
    <x v="240"/>
    <x v="0"/>
  </r>
  <r>
    <x v="12"/>
    <s v="86020130"/>
    <s v="长沙-林院"/>
    <x v="1"/>
    <s v="长沙肯德基有限公司"/>
    <s v="长沙"/>
    <x v="21"/>
    <x v="228"/>
    <x v="0"/>
  </r>
  <r>
    <x v="12"/>
    <s v="86020132"/>
    <s v="岳阳-泰合"/>
    <x v="1"/>
    <s v="长沙肯德基有限公司"/>
    <s v="岳阳"/>
    <x v="21"/>
    <x v="243"/>
    <x v="0"/>
  </r>
  <r>
    <x v="12"/>
    <s v="86020133"/>
    <s v="长沙-新世界"/>
    <x v="1"/>
    <s v="长沙肯德基有限公司"/>
    <s v="长沙"/>
    <x v="21"/>
    <x v="228"/>
    <x v="0"/>
  </r>
  <r>
    <x v="12"/>
    <s v="86020135"/>
    <s v="长沙-西站"/>
    <x v="1"/>
    <s v="长沙肯德基有限公司"/>
    <s v="长沙"/>
    <x v="21"/>
    <x v="228"/>
    <x v="0"/>
  </r>
  <r>
    <x v="12"/>
    <s v="86020136"/>
    <s v="永州-零陵中路"/>
    <x v="1"/>
    <s v="长沙肯德基有限公司"/>
    <s v="永州"/>
    <x v="21"/>
    <x v="249"/>
    <x v="1"/>
  </r>
  <r>
    <x v="12"/>
    <s v="86020137"/>
    <s v="常德-临江公园"/>
    <x v="1"/>
    <s v="长沙肯德基有限公司"/>
    <s v="常德"/>
    <x v="21"/>
    <x v="246"/>
    <x v="0"/>
  </r>
  <r>
    <x v="12"/>
    <s v="86020138"/>
    <s v="邵阳-青龙桥"/>
    <x v="1"/>
    <s v="长沙肯德基有限公司"/>
    <s v="邵阳"/>
    <x v="21"/>
    <x v="241"/>
    <x v="0"/>
  </r>
  <r>
    <x v="12"/>
    <s v="86020139"/>
    <s v="长沙-雨花亭"/>
    <x v="1"/>
    <s v="长沙肯德基有限公司"/>
    <s v="长沙"/>
    <x v="21"/>
    <x v="228"/>
    <x v="0"/>
  </r>
  <r>
    <x v="12"/>
    <s v="86020141"/>
    <s v="株洲-中鸿"/>
    <x v="1"/>
    <s v="长沙肯德基有限公司"/>
    <s v="株洲"/>
    <x v="21"/>
    <x v="240"/>
    <x v="0"/>
  </r>
  <r>
    <x v="12"/>
    <s v="86020143"/>
    <s v="娄底-氐星路"/>
    <x v="1"/>
    <s v="长沙肯德基有限公司"/>
    <s v="娄底"/>
    <x v="21"/>
    <x v="242"/>
    <x v="0"/>
  </r>
  <r>
    <x v="12"/>
    <s v="86020144"/>
    <s v="桂阳-向阳路"/>
    <x v="1"/>
    <s v="长沙肯德基有限公司"/>
    <s v="桂阳"/>
    <x v="21"/>
    <x v="225"/>
    <x v="0"/>
  </r>
  <r>
    <x v="12"/>
    <s v="86020150"/>
    <s v="怀化-怀化银座"/>
    <x v="1"/>
    <s v="长沙肯德基有限公司"/>
    <s v="怀化"/>
    <x v="21"/>
    <x v="247"/>
    <x v="0"/>
  </r>
  <r>
    <x v="12"/>
    <s v="86020151"/>
    <s v="怀化-怀化迎丰"/>
    <x v="1"/>
    <s v="长沙肯德基有限公司"/>
    <s v="怀化"/>
    <x v="21"/>
    <x v="247"/>
    <x v="0"/>
  </r>
  <r>
    <x v="12"/>
    <s v="86020153"/>
    <s v="衡阳-湘江东"/>
    <x v="1"/>
    <s v="长沙肯德基有限公司"/>
    <s v="衡阳"/>
    <x v="21"/>
    <x v="244"/>
    <x v="0"/>
  </r>
  <r>
    <x v="12"/>
    <s v="86020161"/>
    <s v="常德-滨湖公园"/>
    <x v="1"/>
    <s v="长沙肯德基有限公司"/>
    <s v="常德"/>
    <x v="21"/>
    <x v="246"/>
    <x v="0"/>
  </r>
  <r>
    <x v="12"/>
    <s v="86020162"/>
    <s v="吉首-边城"/>
    <x v="1"/>
    <s v="长沙肯德基有限公司"/>
    <s v="吉首"/>
    <x v="21"/>
    <x v="250"/>
    <x v="0"/>
  </r>
  <r>
    <x v="12"/>
    <s v="86020165"/>
    <s v="衡阳-香城"/>
    <x v="1"/>
    <s v="长沙肯德基有限公司"/>
    <s v="衡阳"/>
    <x v="21"/>
    <x v="244"/>
    <x v="0"/>
  </r>
  <r>
    <x v="12"/>
    <s v="86020167"/>
    <s v="耒阳-金珠"/>
    <x v="1"/>
    <s v="长沙肯德基有限公司"/>
    <s v="耒阳"/>
    <x v="21"/>
    <x v="244"/>
    <x v="0"/>
  </r>
  <r>
    <x v="12"/>
    <s v="86020170"/>
    <s v="郴州-五岭广场"/>
    <x v="1"/>
    <s v="长沙肯德基有限公司"/>
    <s v="郴州"/>
    <x v="21"/>
    <x v="225"/>
    <x v="0"/>
  </r>
  <r>
    <x v="12"/>
    <s v="86020173"/>
    <s v="长沙-东郡"/>
    <x v="1"/>
    <s v="长沙肯德基有限公司"/>
    <s v="长沙"/>
    <x v="21"/>
    <x v="228"/>
    <x v="0"/>
  </r>
  <r>
    <x v="12"/>
    <s v="86020179"/>
    <s v="长沙-红星"/>
    <x v="1"/>
    <s v="长沙肯德基有限公司"/>
    <s v="长沙"/>
    <x v="21"/>
    <x v="228"/>
    <x v="0"/>
  </r>
  <r>
    <x v="12"/>
    <s v="86020182"/>
    <s v="长沙-香樟"/>
    <x v="1"/>
    <s v="长沙肯德基有限公司"/>
    <s v="长沙"/>
    <x v="21"/>
    <x v="228"/>
    <x v="1"/>
  </r>
  <r>
    <x v="12"/>
    <s v="86020190"/>
    <s v="常德-常德水星楼"/>
    <x v="1"/>
    <s v="长沙肯德基有限公司"/>
    <s v="常德"/>
    <x v="21"/>
    <x v="246"/>
    <x v="0"/>
  </r>
  <r>
    <x v="12"/>
    <s v="86020198"/>
    <s v="娄底-冷水江步行街"/>
    <x v="1"/>
    <s v="长沙肯德基有限公司"/>
    <s v="冷水江"/>
    <x v="21"/>
    <x v="242"/>
    <x v="0"/>
  </r>
  <r>
    <x v="12"/>
    <s v="86020200"/>
    <s v="益阳-金鸿"/>
    <x v="1"/>
    <s v="长沙肯德基有限公司"/>
    <s v="益阳"/>
    <x v="21"/>
    <x v="248"/>
    <x v="0"/>
  </r>
  <r>
    <x v="12"/>
    <s v="86020201"/>
    <s v="浏阳-浏阳西美"/>
    <x v="1"/>
    <s v="长沙肯德基有限公司"/>
    <s v="浏阳"/>
    <x v="21"/>
    <x v="228"/>
    <x v="0"/>
  </r>
  <r>
    <x v="12"/>
    <s v="86020208"/>
    <s v="长沙-开元路"/>
    <x v="1"/>
    <s v="长沙肯德基有限公司"/>
    <s v="长沙"/>
    <x v="21"/>
    <x v="228"/>
    <x v="0"/>
  </r>
  <r>
    <x v="12"/>
    <s v="86020210"/>
    <s v="长沙-恒盛"/>
    <x v="1"/>
    <s v="长沙肯德基有限公司"/>
    <s v="长沙"/>
    <x v="21"/>
    <x v="228"/>
    <x v="0"/>
  </r>
  <r>
    <x v="12"/>
    <s v="86020214"/>
    <s v="长沙-天虹百货"/>
    <x v="1"/>
    <s v="长沙肯德基有限公司"/>
    <s v="长沙"/>
    <x v="21"/>
    <x v="228"/>
    <x v="0"/>
  </r>
  <r>
    <x v="12"/>
    <s v="86020215"/>
    <s v="长沙-弘林"/>
    <x v="1"/>
    <s v="长沙肯德基有限公司"/>
    <s v="长沙"/>
    <x v="21"/>
    <x v="228"/>
    <x v="0"/>
  </r>
  <r>
    <x v="12"/>
    <s v="86020217"/>
    <s v="长沙-岁宝百货"/>
    <x v="1"/>
    <s v="长沙肯德基有限公司"/>
    <s v="长沙"/>
    <x v="21"/>
    <x v="228"/>
    <x v="0"/>
  </r>
  <r>
    <x v="12"/>
    <s v="86020220"/>
    <s v="长沙-火车站"/>
    <x v="1"/>
    <s v="长沙肯德基有限公司"/>
    <s v="长沙"/>
    <x v="21"/>
    <x v="228"/>
    <x v="0"/>
  </r>
  <r>
    <x v="12"/>
    <s v="86020221"/>
    <s v="长沙-书院南路"/>
    <x v="1"/>
    <s v="长沙肯德基有限公司"/>
    <s v="长沙"/>
    <x v="21"/>
    <x v="228"/>
    <x v="0"/>
  </r>
  <r>
    <x v="12"/>
    <s v="86020222"/>
    <s v="湘潭-白石商业广场"/>
    <x v="1"/>
    <s v="长沙肯德基有限公司"/>
    <s v="湘潭"/>
    <x v="21"/>
    <x v="245"/>
    <x v="0"/>
  </r>
  <r>
    <x v="12"/>
    <s v="86020224"/>
    <s v="浏阳-金沙路"/>
    <x v="1"/>
    <s v="长沙肯德基有限公司"/>
    <s v="浏阳"/>
    <x v="21"/>
    <x v="228"/>
    <x v="0"/>
  </r>
  <r>
    <x v="12"/>
    <s v="86020225"/>
    <s v="长沙-左家塘"/>
    <x v="1"/>
    <s v="长沙肯德基有限公司"/>
    <s v="长沙"/>
    <x v="21"/>
    <x v="228"/>
    <x v="0"/>
  </r>
  <r>
    <x v="12"/>
    <s v="86020227"/>
    <s v="南县-南州路"/>
    <x v="1"/>
    <s v="长沙肯德基有限公司"/>
    <s v="南县"/>
    <x v="21"/>
    <x v="248"/>
    <x v="0"/>
  </r>
  <r>
    <x v="12"/>
    <s v="86020234"/>
    <s v="衡阳-火车站"/>
    <x v="1"/>
    <s v="长沙肯德基有限公司"/>
    <s v="衡阳"/>
    <x v="21"/>
    <x v="244"/>
    <x v="0"/>
  </r>
  <r>
    <x v="12"/>
    <s v="86020235"/>
    <s v="岳阳-五里牌"/>
    <x v="1"/>
    <s v="长沙肯德基有限公司"/>
    <s v="岳阳"/>
    <x v="21"/>
    <x v="243"/>
    <x v="1"/>
  </r>
  <r>
    <x v="12"/>
    <s v="86020236"/>
    <s v="益阳-桃花仑"/>
    <x v="1"/>
    <s v="长沙肯德基有限公司"/>
    <s v="益阳"/>
    <x v="21"/>
    <x v="248"/>
    <x v="0"/>
  </r>
  <r>
    <x v="12"/>
    <s v="86020237"/>
    <s v="怀化-市府"/>
    <x v="1"/>
    <s v="长沙肯德基有限公司"/>
    <s v="怀化"/>
    <x v="21"/>
    <x v="247"/>
    <x v="0"/>
  </r>
  <r>
    <x v="12"/>
    <s v="86020242"/>
    <s v="长沙-窑岭"/>
    <x v="1"/>
    <s v="长沙肯德基有限公司"/>
    <s v="长沙"/>
    <x v="21"/>
    <x v="228"/>
    <x v="0"/>
  </r>
  <r>
    <x v="12"/>
    <s v="86020248"/>
    <s v="娄底-锑都"/>
    <x v="1"/>
    <s v="长沙肯德基有限公司"/>
    <s v="冷水江"/>
    <x v="21"/>
    <x v="242"/>
    <x v="0"/>
  </r>
  <r>
    <x v="12"/>
    <s v="86020251"/>
    <s v="郴州-飞虹"/>
    <x v="1"/>
    <s v="长沙肯德基有限公司"/>
    <s v="郴州"/>
    <x v="21"/>
    <x v="225"/>
    <x v="0"/>
  </r>
  <r>
    <x v="12"/>
    <s v="86020253"/>
    <s v="长沙-东玺门"/>
    <x v="1"/>
    <s v="长沙肯德基有限公司"/>
    <s v="长沙"/>
    <x v="21"/>
    <x v="228"/>
    <x v="0"/>
  </r>
  <r>
    <x v="12"/>
    <s v="86020254"/>
    <s v="常德-武陵路"/>
    <x v="1"/>
    <s v="长沙肯德基有限公司"/>
    <s v="常德"/>
    <x v="21"/>
    <x v="246"/>
    <x v="0"/>
  </r>
  <r>
    <x v="12"/>
    <s v="86020255"/>
    <s v="永州-零陵北路"/>
    <x v="1"/>
    <s v="长沙肯德基有限公司"/>
    <s v="永州"/>
    <x v="21"/>
    <x v="249"/>
    <x v="0"/>
  </r>
  <r>
    <x v="12"/>
    <s v="86020256"/>
    <s v="溆浦-流金广场"/>
    <x v="1"/>
    <s v="长沙肯德基有限公司"/>
    <s v="溆浦"/>
    <x v="21"/>
    <x v="247"/>
    <x v="0"/>
  </r>
  <r>
    <x v="12"/>
    <s v="86020267"/>
    <s v="桃江-桃花中路"/>
    <x v="1"/>
    <s v="长沙肯德基有限公司"/>
    <s v="桃江"/>
    <x v="21"/>
    <x v="248"/>
    <x v="0"/>
  </r>
  <r>
    <x v="12"/>
    <s v="86020269"/>
    <s v="沅陵-辰州"/>
    <x v="1"/>
    <s v="长沙肯德基有限公司"/>
    <s v="沅陵"/>
    <x v="21"/>
    <x v="247"/>
    <x v="1"/>
  </r>
  <r>
    <x v="12"/>
    <s v="86020270"/>
    <s v="县正路"/>
    <x v="1"/>
    <s v="长沙肯德基有限公司"/>
    <s v="祁东"/>
    <x v="21"/>
    <x v="244"/>
    <x v="0"/>
  </r>
  <r>
    <x v="12"/>
    <s v="86020271"/>
    <s v="株洲-金帝广场"/>
    <x v="1"/>
    <s v="长沙肯德基有限公司"/>
    <s v="株洲"/>
    <x v="21"/>
    <x v="240"/>
    <x v="0"/>
  </r>
  <r>
    <x v="12"/>
    <s v="86020277"/>
    <s v="长沙-友阿奥莱"/>
    <x v="1"/>
    <s v="长沙肯德基有限公司"/>
    <s v="长沙"/>
    <x v="21"/>
    <x v="228"/>
    <x v="0"/>
  </r>
  <r>
    <x v="12"/>
    <s v="86020278"/>
    <s v="长沙-蓝天"/>
    <x v="1"/>
    <s v="长沙肯德基有限公司"/>
    <s v="长沙"/>
    <x v="21"/>
    <x v="228"/>
    <x v="0"/>
  </r>
  <r>
    <x v="12"/>
    <s v="86020286"/>
    <s v="湘潭-板塘铺"/>
    <x v="1"/>
    <s v="长沙肯德基有限公司"/>
    <s v="湘潭"/>
    <x v="21"/>
    <x v="245"/>
    <x v="0"/>
  </r>
  <r>
    <x v="12"/>
    <s v="86020287"/>
    <s v="衡阳-万向城"/>
    <x v="1"/>
    <s v="长沙肯德基有限公司"/>
    <s v="衡阳"/>
    <x v="21"/>
    <x v="244"/>
    <x v="0"/>
  </r>
  <r>
    <x v="12"/>
    <s v="86020288"/>
    <s v="长沙-金源"/>
    <x v="1"/>
    <s v="长沙肯德基有限公司"/>
    <s v="长沙"/>
    <x v="21"/>
    <x v="228"/>
    <x v="0"/>
  </r>
  <r>
    <x v="12"/>
    <s v="86020291"/>
    <s v="长沙-玉兰路"/>
    <x v="1"/>
    <s v="长沙肯德基有限公司"/>
    <s v="长沙"/>
    <x v="21"/>
    <x v="228"/>
    <x v="0"/>
  </r>
  <r>
    <x v="12"/>
    <s v="86020294"/>
    <s v="长沙-湘府东路"/>
    <x v="1"/>
    <s v="长沙肯德基有限公司"/>
    <s v="长沙"/>
    <x v="21"/>
    <x v="228"/>
    <x v="0"/>
  </r>
  <r>
    <x v="12"/>
    <s v="86020298"/>
    <s v="望城-郭亮路"/>
    <x v="1"/>
    <s v="长沙肯德基有限公司"/>
    <s v="长沙"/>
    <x v="21"/>
    <x v="228"/>
    <x v="0"/>
  </r>
  <r>
    <x v="12"/>
    <s v="86020300"/>
    <s v="永兴-干劲路"/>
    <x v="1"/>
    <s v="长沙肯德基有限公司"/>
    <s v="永兴"/>
    <x v="21"/>
    <x v="225"/>
    <x v="1"/>
  </r>
  <r>
    <x v="12"/>
    <s v="86020301"/>
    <s v="岳阳-高铁"/>
    <x v="1"/>
    <s v="长沙肯德基有限公司"/>
    <s v="岳阳"/>
    <x v="21"/>
    <x v="243"/>
    <x v="0"/>
  </r>
  <r>
    <x v="12"/>
    <s v="86020351"/>
    <s v="长沙-天马"/>
    <x v="1"/>
    <s v="长沙肯德基有限公司"/>
    <s v="长沙"/>
    <x v="21"/>
    <x v="228"/>
    <x v="0"/>
  </r>
  <r>
    <x v="12"/>
    <s v="86020352"/>
    <s v="靖州渠阳"/>
    <x v="1"/>
    <s v="长沙肯德基有限公司"/>
    <s v="靖州"/>
    <x v="21"/>
    <x v="247"/>
    <x v="0"/>
  </r>
  <r>
    <x v="12"/>
    <s v="86020355"/>
    <s v="长沙-凌霄"/>
    <x v="1"/>
    <s v="长沙肯德基有限公司"/>
    <s v="长沙"/>
    <x v="21"/>
    <x v="228"/>
    <x v="0"/>
  </r>
  <r>
    <x v="12"/>
    <s v="86020356"/>
    <s v="娄底-龙泰"/>
    <x v="1"/>
    <s v="长沙肯德基有限公司"/>
    <s v="娄底"/>
    <x v="21"/>
    <x v="242"/>
    <x v="0"/>
  </r>
  <r>
    <x v="12"/>
    <s v="86020357"/>
    <s v="常德-桥南市场"/>
    <x v="1"/>
    <s v="长沙肯德基有限公司"/>
    <s v="常德"/>
    <x v="21"/>
    <x v="246"/>
    <x v="0"/>
  </r>
  <r>
    <x v="12"/>
    <s v="86020360"/>
    <s v="攸县望云"/>
    <x v="1"/>
    <s v="长沙肯德基有限公司"/>
    <s v="攸县"/>
    <x v="21"/>
    <x v="240"/>
    <x v="0"/>
  </r>
  <r>
    <x v="12"/>
    <s v="86020364"/>
    <s v="沅江-琼湖"/>
    <x v="1"/>
    <s v="长沙肯德基有限公司"/>
    <s v="沅江"/>
    <x v="21"/>
    <x v="248"/>
    <x v="0"/>
  </r>
  <r>
    <x v="12"/>
    <s v="86020365"/>
    <s v="长沙-金星中路"/>
    <x v="1"/>
    <s v="长沙肯德基有限公司"/>
    <s v="长沙"/>
    <x v="21"/>
    <x v="228"/>
    <x v="0"/>
  </r>
  <r>
    <x v="12"/>
    <s v="86020370"/>
    <s v="娄底-娄星"/>
    <x v="1"/>
    <s v="长沙肯德基有限公司"/>
    <s v="娄底"/>
    <x v="21"/>
    <x v="242"/>
    <x v="0"/>
  </r>
  <r>
    <x v="12"/>
    <s v="86020371"/>
    <s v="长沙-木莲"/>
    <x v="1"/>
    <s v="长沙肯德基有限公司"/>
    <s v="长沙"/>
    <x v="21"/>
    <x v="228"/>
    <x v="0"/>
  </r>
  <r>
    <x v="12"/>
    <s v="86020375"/>
    <s v="临湘-长安路"/>
    <x v="1"/>
    <s v="长沙肯德基有限公司"/>
    <s v="临湘"/>
    <x v="21"/>
    <x v="243"/>
    <x v="0"/>
  </r>
  <r>
    <x v="12"/>
    <s v="86020378"/>
    <s v="宜章-文明路"/>
    <x v="1"/>
    <s v="长沙肯德基有限公司"/>
    <s v="宜章"/>
    <x v="21"/>
    <x v="225"/>
    <x v="0"/>
  </r>
  <r>
    <x v="12"/>
    <s v="86020382"/>
    <s v="岳阳-金鄂路"/>
    <x v="1"/>
    <s v="长沙肯德基有限公司"/>
    <s v="岳阳"/>
    <x v="21"/>
    <x v="243"/>
    <x v="0"/>
  </r>
  <r>
    <x v="12"/>
    <s v="86020383"/>
    <s v="常宁青阳路"/>
    <x v="1"/>
    <s v="长沙肯德基有限公司"/>
    <s v="常宁"/>
    <x v="21"/>
    <x v="244"/>
    <x v="0"/>
  </r>
  <r>
    <x v="12"/>
    <s v="86020386"/>
    <s v="长沙-麓山"/>
    <x v="1"/>
    <s v="长沙肯德基有限公司"/>
    <s v="长沙"/>
    <x v="21"/>
    <x v="228"/>
    <x v="0"/>
  </r>
  <r>
    <x v="12"/>
    <s v="86020389"/>
    <s v="宁乡-崇尚"/>
    <x v="1"/>
    <s v="长沙肯德基有限公司"/>
    <s v="宁乡"/>
    <x v="21"/>
    <x v="228"/>
    <x v="0"/>
  </r>
  <r>
    <x v="12"/>
    <s v="86020394"/>
    <s v="邵阳-帝王"/>
    <x v="1"/>
    <s v="长沙肯德基有限公司"/>
    <s v="邵阳"/>
    <x v="21"/>
    <x v="241"/>
    <x v="0"/>
  </r>
  <r>
    <x v="12"/>
    <s v="86020396"/>
    <s v="长沙高铁出发层"/>
    <x v="1"/>
    <s v="长沙肯德基有限公司"/>
    <s v="长沙"/>
    <x v="21"/>
    <x v="228"/>
    <x v="0"/>
  </r>
  <r>
    <x v="12"/>
    <s v="86020397"/>
    <s v="长沙高铁到达层"/>
    <x v="1"/>
    <s v="长沙肯德基有限公司"/>
    <s v="长沙"/>
    <x v="21"/>
    <x v="228"/>
    <x v="0"/>
  </r>
  <r>
    <x v="12"/>
    <s v="86020399"/>
    <s v="株洲-高铁"/>
    <x v="1"/>
    <s v="长沙肯德基有限公司"/>
    <s v="株洲"/>
    <x v="21"/>
    <x v="240"/>
    <x v="0"/>
  </r>
  <r>
    <x v="12"/>
    <s v="86020400"/>
    <s v="新正路"/>
    <x v="1"/>
    <s v="长沙肯德基有限公司"/>
    <s v="衡阳县"/>
    <x v="21"/>
    <x v="244"/>
    <x v="0"/>
  </r>
  <r>
    <x v="12"/>
    <s v="86020451"/>
    <s v="醴陵-澧陵瓷城"/>
    <x v="1"/>
    <s v="长沙肯德基有限公司"/>
    <s v="醴陵"/>
    <x v="21"/>
    <x v="240"/>
    <x v="0"/>
  </r>
  <r>
    <x v="12"/>
    <s v="86020455"/>
    <s v="道县-潇水路"/>
    <x v="1"/>
    <s v="长沙肯德基有限公司"/>
    <s v="道县"/>
    <x v="21"/>
    <x v="249"/>
    <x v="0"/>
  </r>
  <r>
    <x v="12"/>
    <s v="86020457"/>
    <s v="益阳-安化中伟"/>
    <x v="1"/>
    <s v="长沙肯德基有限公司"/>
    <s v="安化"/>
    <x v="21"/>
    <x v="248"/>
    <x v="0"/>
  </r>
  <r>
    <x v="12"/>
    <s v="86020459"/>
    <s v="岳阳建湘路"/>
    <x v="1"/>
    <s v="长沙肯德基有限公司"/>
    <s v="岳阳"/>
    <x v="21"/>
    <x v="243"/>
    <x v="0"/>
  </r>
  <r>
    <x v="12"/>
    <s v="86020461"/>
    <s v="邵东-红岭"/>
    <x v="1"/>
    <s v="长沙肯德基有限公司"/>
    <s v="邵东"/>
    <x v="21"/>
    <x v="241"/>
    <x v="0"/>
  </r>
  <r>
    <x v="12"/>
    <s v="86020463"/>
    <s v="长沙-车站北路"/>
    <x v="1"/>
    <s v="长沙肯德基有限公司"/>
    <s v="长沙"/>
    <x v="21"/>
    <x v="228"/>
    <x v="0"/>
  </r>
  <r>
    <x v="12"/>
    <s v="86020466"/>
    <s v="张家界-回龙路"/>
    <x v="1"/>
    <s v="长沙肯德基有限公司"/>
    <s v="张家界"/>
    <x v="21"/>
    <x v="239"/>
    <x v="0"/>
  </r>
  <r>
    <x v="12"/>
    <s v="86020467"/>
    <s v="邵东-衡宝路"/>
    <x v="1"/>
    <s v="长沙肯德基有限公司"/>
    <s v="邵东"/>
    <x v="21"/>
    <x v="241"/>
    <x v="0"/>
  </r>
  <r>
    <x v="12"/>
    <s v="86020468"/>
    <s v="益阳-桥北"/>
    <x v="1"/>
    <s v="长沙肯德基有限公司"/>
    <s v="益阳"/>
    <x v="21"/>
    <x v="248"/>
    <x v="0"/>
  </r>
  <r>
    <x v="12"/>
    <s v="86020469"/>
    <s v="凤凰-虹桥"/>
    <x v="1"/>
    <s v="长沙肯德基有限公司"/>
    <s v="凤凰"/>
    <x v="21"/>
    <x v="250"/>
    <x v="0"/>
  </r>
  <r>
    <x v="12"/>
    <s v="86020470"/>
    <s v="怀化城市广场"/>
    <x v="1"/>
    <s v="长沙肯德基有限公司"/>
    <s v="怀化"/>
    <x v="21"/>
    <x v="247"/>
    <x v="0"/>
  </r>
  <r>
    <x v="12"/>
    <s v="86020473"/>
    <s v="华容-迎宾路"/>
    <x v="1"/>
    <s v="长沙肯德基有限公司"/>
    <s v="华容"/>
    <x v="21"/>
    <x v="243"/>
    <x v="0"/>
  </r>
  <r>
    <x v="12"/>
    <s v="86020481"/>
    <s v="浏阳-大瑶"/>
    <x v="1"/>
    <s v="长沙肯德基有限公司"/>
    <s v="浏阳"/>
    <x v="21"/>
    <x v="228"/>
    <x v="0"/>
  </r>
  <r>
    <x v="12"/>
    <s v="86020484"/>
    <s v="株洲月塘"/>
    <x v="1"/>
    <s v="长沙肯德基有限公司"/>
    <s v="株洲"/>
    <x v="21"/>
    <x v="240"/>
    <x v="0"/>
  </r>
  <r>
    <x v="12"/>
    <s v="86020486"/>
    <s v="岳阳巴陵大道"/>
    <x v="1"/>
    <s v="长沙肯德基有限公司"/>
    <s v="岳阳"/>
    <x v="21"/>
    <x v="243"/>
    <x v="0"/>
  </r>
  <r>
    <x v="12"/>
    <s v="86020490"/>
    <s v="东安湘中广场"/>
    <x v="1"/>
    <s v="长沙肯德基有限公司"/>
    <s v="东安"/>
    <x v="21"/>
    <x v="249"/>
    <x v="0"/>
  </r>
  <r>
    <x v="12"/>
    <s v="86020499"/>
    <s v="澧县-澧县丁公桥"/>
    <x v="1"/>
    <s v="长沙肯德基有限公司"/>
    <s v="澧县"/>
    <x v="21"/>
    <x v="246"/>
    <x v="0"/>
  </r>
  <r>
    <x v="12"/>
    <s v="86020857"/>
    <s v="长沙-星城DT"/>
    <x v="1"/>
    <s v="长沙肯德基有限公司"/>
    <s v="长沙"/>
    <x v="21"/>
    <x v="228"/>
    <x v="0"/>
  </r>
  <r>
    <x v="12"/>
    <s v="86020858"/>
    <s v="长沙-麓谷DT"/>
    <x v="1"/>
    <s v="长沙肯德基有限公司"/>
    <s v="长沙"/>
    <x v="21"/>
    <x v="228"/>
    <x v="1"/>
  </r>
  <r>
    <x v="12"/>
    <s v="86020861"/>
    <s v="株州-尚格"/>
    <x v="1"/>
    <s v="长沙肯德基有限公司"/>
    <s v="株洲"/>
    <x v="21"/>
    <x v="240"/>
    <x v="0"/>
  </r>
  <r>
    <x v="12"/>
    <s v="86020862"/>
    <s v="韶山南路DT店"/>
    <x v="1"/>
    <s v="长沙肯德基有限公司"/>
    <s v="长沙"/>
    <x v="21"/>
    <x v="228"/>
    <x v="0"/>
  </r>
  <r>
    <x v="12"/>
    <s v="11307159"/>
    <s v="枫林餐厅"/>
    <x v="1"/>
    <s v="长沙三盛永丰餐饮管理有限公司"/>
    <s v="长沙"/>
    <x v="21"/>
    <x v="228"/>
    <x v="0"/>
  </r>
  <r>
    <x v="12"/>
    <s v="12039559"/>
    <s v="长沙-火星"/>
    <x v="1"/>
    <s v="长沙万福麒麟餐饮有限责任公司"/>
    <s v="长沙"/>
    <x v="21"/>
    <x v="228"/>
    <x v="0"/>
  </r>
  <r>
    <x v="12"/>
    <s v="9721586"/>
    <s v="长沙-人民中路"/>
    <x v="1"/>
    <s v="长沙万福麒麟餐饮有限责任公司"/>
    <s v="长沙"/>
    <x v="21"/>
    <x v="228"/>
    <x v="0"/>
  </r>
  <r>
    <x v="12"/>
    <s v="10284491"/>
    <s v="长沙-东塘2"/>
    <x v="1"/>
    <s v="长沙中恒德诚餐饮管理有限公司"/>
    <s v="长沙"/>
    <x v="21"/>
    <x v="228"/>
    <x v="0"/>
  </r>
  <r>
    <x v="12"/>
    <s v="11892670"/>
    <s v="邵阳-邵陵路"/>
    <x v="1"/>
    <s v="长沙中恒德诚餐饮管理有限公司"/>
    <s v="邵阳"/>
    <x v="21"/>
    <x v="241"/>
    <x v="0"/>
  </r>
  <r>
    <x v="12"/>
    <s v="11666194"/>
    <s v="LS湖口时代茗湖店"/>
    <x v="0"/>
    <s v="湖口县福辉火锅城"/>
    <s v="湖口"/>
    <x v="22"/>
    <x v="231"/>
    <x v="1"/>
  </r>
  <r>
    <x v="12"/>
    <s v="76201091"/>
    <s v="LS雄楚一号店"/>
    <x v="0"/>
    <s v="内蒙古小肥羊餐饮连锁有限公司"/>
    <s v="武汉"/>
    <x v="20"/>
    <x v="209"/>
    <x v="1"/>
  </r>
  <r>
    <x v="12"/>
    <s v="11666193"/>
    <s v="LS上饶凤凰大道店"/>
    <x v="0"/>
    <s v="上饶市恒欣餐饮有限公司  "/>
    <s v="上饶"/>
    <x v="22"/>
    <x v="233"/>
    <x v="0"/>
  </r>
  <r>
    <x v="12"/>
    <s v="76366001"/>
    <s v="LS中山大道店"/>
    <x v="0"/>
    <s v="武汉市蒙旺餐饮有限公司"/>
    <s v="武汉"/>
    <x v="20"/>
    <x v="209"/>
    <x v="1"/>
  </r>
  <r>
    <x v="12"/>
    <s v="76365001"/>
    <s v="LS唐家墩店"/>
    <x v="0"/>
    <s v="武汉市永傲餐饮有限公司"/>
    <s v="武汉"/>
    <x v="20"/>
    <x v="209"/>
    <x v="1"/>
  </r>
  <r>
    <x v="12"/>
    <s v="11666270"/>
    <s v="LS岳阳"/>
    <x v="0"/>
    <s v="岳阳晟丰餐饮管理有限公司"/>
    <s v="岳阳"/>
    <x v="21"/>
    <x v="243"/>
    <x v="0"/>
  </r>
  <r>
    <x v="12"/>
    <s v="11666271"/>
    <s v="LS马王堆中路店"/>
    <x v="0"/>
    <s v="长沙市芙蓉区合兴火锅"/>
    <s v="长沙"/>
    <x v="21"/>
    <x v="228"/>
    <x v="0"/>
  </r>
  <r>
    <x v="12"/>
    <s v="11666259"/>
    <s v="LS八一路"/>
    <x v="0"/>
    <s v="长沙市芙蓉区合兴火锅     "/>
    <s v="长沙"/>
    <x v="21"/>
    <x v="228"/>
    <x v="0"/>
  </r>
  <r>
    <x v="12"/>
    <s v="11666266"/>
    <s v="LS马王堆店"/>
    <x v="0"/>
    <s v="长沙市芙蓉区永旺火锅店"/>
    <s v="长沙"/>
    <x v="21"/>
    <x v="228"/>
    <x v="0"/>
  </r>
  <r>
    <x v="12"/>
    <s v="80151501"/>
    <s v="PH咸宁花坛"/>
    <x v="2"/>
    <s v="百胜餐饮（武汉）有限公司"/>
    <s v="咸宁"/>
    <x v="20"/>
    <x v="216"/>
    <x v="0"/>
  </r>
  <r>
    <x v="12"/>
    <s v="80151502"/>
    <s v="PH泛海城市广场"/>
    <x v="2"/>
    <s v="百胜餐饮（武汉）有限公司"/>
    <s v="武汉"/>
    <x v="20"/>
    <x v="209"/>
    <x v="0"/>
  </r>
  <r>
    <x v="12"/>
    <s v="80151503"/>
    <s v="PH景德镇广场南路"/>
    <x v="2"/>
    <s v="百胜餐饮（武汉）有限公司"/>
    <s v="景德镇"/>
    <x v="22"/>
    <x v="230"/>
    <x v="0"/>
  </r>
  <r>
    <x v="12"/>
    <s v="80151508"/>
    <s v="襄阳PH"/>
    <x v="2"/>
    <s v="百胜餐饮（武汉）有限公司"/>
    <s v="襄樊"/>
    <x v="20"/>
    <x v="221"/>
    <x v="0"/>
  </r>
  <r>
    <x v="12"/>
    <s v="80151509"/>
    <s v="PH武汉站"/>
    <x v="2"/>
    <s v="百胜餐饮（武汉）有限公司"/>
    <s v="武汉"/>
    <x v="20"/>
    <x v="209"/>
    <x v="0"/>
  </r>
  <r>
    <x v="12"/>
    <s v="80151511"/>
    <s v="鹰潭-PH月湖"/>
    <x v="2"/>
    <s v="百胜餐饮（武汉）有限公司"/>
    <s v="鹰潭"/>
    <x v="22"/>
    <x v="238"/>
    <x v="0"/>
  </r>
  <r>
    <x v="12"/>
    <s v="80151513"/>
    <s v="上饶-PH步行街"/>
    <x v="2"/>
    <s v="百胜餐饮（武汉）有限公司"/>
    <s v="上饶"/>
    <x v="22"/>
    <x v="233"/>
    <x v="0"/>
  </r>
  <r>
    <x v="12"/>
    <s v="80151516"/>
    <s v="PH佰港城"/>
    <x v="2"/>
    <s v="百胜餐饮（武汉）有限公司"/>
    <s v="武汉"/>
    <x v="20"/>
    <x v="209"/>
    <x v="0"/>
  </r>
  <r>
    <x v="12"/>
    <s v="80151518"/>
    <s v="宜昌-PH水悦城"/>
    <x v="2"/>
    <s v="百胜餐饮（武汉）有限公司"/>
    <s v="宜昌"/>
    <x v="20"/>
    <x v="212"/>
    <x v="0"/>
  </r>
  <r>
    <x v="12"/>
    <s v="80151519"/>
    <s v="PH红星"/>
    <x v="2"/>
    <s v="百胜餐饮（武汉）有限公司"/>
    <s v="长沙"/>
    <x v="21"/>
    <x v="228"/>
    <x v="0"/>
  </r>
  <r>
    <x v="12"/>
    <s v="80151521"/>
    <s v="PH华晨"/>
    <x v="2"/>
    <s v="百胜餐饮（武汉）有限公司"/>
    <s v="长沙"/>
    <x v="21"/>
    <x v="228"/>
    <x v="0"/>
  </r>
  <r>
    <x v="12"/>
    <s v="80151522"/>
    <s v="PH枣阳光武路"/>
    <x v="2"/>
    <s v="百胜餐饮（武汉）有限公司"/>
    <s v="枣阳"/>
    <x v="20"/>
    <x v="214"/>
    <x v="0"/>
  </r>
  <r>
    <x v="12"/>
    <s v="80151523"/>
    <s v="荆州-PH荆州万达"/>
    <x v="2"/>
    <s v="百胜餐饮（武汉）有限公司"/>
    <s v="荆州"/>
    <x v="20"/>
    <x v="213"/>
    <x v="0"/>
  </r>
  <r>
    <x v="12"/>
    <s v="80151524"/>
    <s v="武汉-PH徐东大道"/>
    <x v="2"/>
    <s v="百胜餐饮（武汉）有限公司"/>
    <s v="武汉"/>
    <x v="20"/>
    <x v="209"/>
    <x v="0"/>
  </r>
  <r>
    <x v="12"/>
    <s v="80151525"/>
    <s v="长沙-PH东塘"/>
    <x v="2"/>
    <s v="百胜餐饮（武汉）有限公司"/>
    <s v="长沙"/>
    <x v="21"/>
    <x v="228"/>
    <x v="0"/>
  </r>
  <r>
    <x v="12"/>
    <s v="80151527"/>
    <s v="PH玺悦城"/>
    <x v="2"/>
    <s v="百胜餐饮（武汉）有限公司"/>
    <s v="南昌"/>
    <x v="22"/>
    <x v="229"/>
    <x v="0"/>
  </r>
  <r>
    <x v="12"/>
    <s v="80151534"/>
    <s v="PH欢乐谷"/>
    <x v="2"/>
    <s v="百胜餐饮（武汉）有限公司"/>
    <s v="武汉"/>
    <x v="20"/>
    <x v="209"/>
    <x v="0"/>
  </r>
  <r>
    <x v="12"/>
    <s v="80151536"/>
    <s v="PH耒阳群英"/>
    <x v="2"/>
    <s v="百胜餐饮（武汉）有限公司"/>
    <s v="耒阳"/>
    <x v="21"/>
    <x v="244"/>
    <x v="0"/>
  </r>
  <r>
    <x v="12"/>
    <s v="80151538"/>
    <s v="PH常德临江公园"/>
    <x v="2"/>
    <s v="百胜餐饮（武汉）有限公司"/>
    <s v="常德"/>
    <x v="21"/>
    <x v="246"/>
    <x v="0"/>
  </r>
  <r>
    <x v="12"/>
    <s v="80151539"/>
    <s v="PH孝感长征路"/>
    <x v="2"/>
    <s v="百胜餐饮（武汉）有限公司"/>
    <s v="孝感"/>
    <x v="20"/>
    <x v="217"/>
    <x v="0"/>
  </r>
  <r>
    <x v="12"/>
    <s v="80151540"/>
    <s v="PH金银潭"/>
    <x v="2"/>
    <s v="百胜餐饮（武汉）有限公司"/>
    <s v="武汉"/>
    <x v="20"/>
    <x v="209"/>
    <x v="0"/>
  </r>
  <r>
    <x v="12"/>
    <s v="80151541"/>
    <s v="PH曙光"/>
    <x v="2"/>
    <s v="百胜餐饮（武汉）有限公司"/>
    <s v="武汉"/>
    <x v="20"/>
    <x v="209"/>
    <x v="0"/>
  </r>
  <r>
    <x v="12"/>
    <s v="80151543"/>
    <s v="PH宁乡花明路"/>
    <x v="2"/>
    <s v="百胜餐饮（武汉）有限公司"/>
    <s v="宁乡"/>
    <x v="21"/>
    <x v="228"/>
    <x v="0"/>
  </r>
  <r>
    <x v="12"/>
    <s v="80151545"/>
    <s v="PH八里湖"/>
    <x v="2"/>
    <s v="百胜餐饮（武汉）有限公司"/>
    <s v="九江"/>
    <x v="22"/>
    <x v="231"/>
    <x v="0"/>
  </r>
  <r>
    <x v="12"/>
    <s v="86015503"/>
    <s v="南昌-PH八一"/>
    <x v="2"/>
    <s v="百胜餐饮（武汉）有限公司"/>
    <s v="南昌"/>
    <x v="22"/>
    <x v="229"/>
    <x v="0"/>
  </r>
  <r>
    <x v="12"/>
    <s v="86015504"/>
    <s v="长沙-PH中广"/>
    <x v="2"/>
    <s v="百胜餐饮（武汉）有限公司"/>
    <s v="长沙"/>
    <x v="21"/>
    <x v="228"/>
    <x v="0"/>
  </r>
  <r>
    <x v="12"/>
    <s v="86015505"/>
    <s v="武汉-PH江汉"/>
    <x v="2"/>
    <s v="百胜餐饮（武汉）有限公司"/>
    <s v="武汉"/>
    <x v="20"/>
    <x v="209"/>
    <x v="0"/>
  </r>
  <r>
    <x v="12"/>
    <s v="86015506"/>
    <s v="南昌-PH中山城"/>
    <x v="2"/>
    <s v="百胜餐饮（武汉）有限公司"/>
    <s v="南昌"/>
    <x v="22"/>
    <x v="229"/>
    <x v="0"/>
  </r>
  <r>
    <x v="12"/>
    <s v="86015511"/>
    <s v="武汉-PH中南"/>
    <x v="2"/>
    <s v="百胜餐饮（武汉）有限公司"/>
    <s v="武汉"/>
    <x v="20"/>
    <x v="209"/>
    <x v="0"/>
  </r>
  <r>
    <x v="12"/>
    <s v="86015515"/>
    <s v="武汉-PH徐东"/>
    <x v="2"/>
    <s v="百胜餐饮（武汉）有限公司"/>
    <s v="武汉"/>
    <x v="20"/>
    <x v="209"/>
    <x v="0"/>
  </r>
  <r>
    <x v="12"/>
    <s v="86015516"/>
    <s v="长沙-PH枫林"/>
    <x v="2"/>
    <s v="百胜餐饮（武汉）有限公司"/>
    <s v="长沙"/>
    <x v="21"/>
    <x v="228"/>
    <x v="0"/>
  </r>
  <r>
    <x v="12"/>
    <s v="86015523"/>
    <s v="武汉-PH大福源"/>
    <x v="2"/>
    <s v="百胜餐饮（武汉）有限公司"/>
    <s v="武汉"/>
    <x v="20"/>
    <x v="209"/>
    <x v="0"/>
  </r>
  <r>
    <x v="12"/>
    <s v="86015525"/>
    <s v="株洲-PH中鸿"/>
    <x v="2"/>
    <s v="百胜餐饮（武汉）有限公司"/>
    <s v="株洲"/>
    <x v="21"/>
    <x v="240"/>
    <x v="0"/>
  </r>
  <r>
    <x v="12"/>
    <s v="86015526"/>
    <s v="宜昌-PH均瑶"/>
    <x v="2"/>
    <s v="百胜餐饮（武汉）有限公司"/>
    <s v="宜昌"/>
    <x v="20"/>
    <x v="212"/>
    <x v="0"/>
  </r>
  <r>
    <x v="12"/>
    <s v="86015529"/>
    <s v="武汉-PH新世界"/>
    <x v="2"/>
    <s v="百胜餐饮（武汉）有限公司"/>
    <s v="武汉"/>
    <x v="20"/>
    <x v="209"/>
    <x v="0"/>
  </r>
  <r>
    <x v="12"/>
    <s v="86015530"/>
    <s v="武汉-PH王家湾"/>
    <x v="2"/>
    <s v="百胜餐饮（武汉）有限公司"/>
    <s v="武汉"/>
    <x v="20"/>
    <x v="209"/>
    <x v="0"/>
  </r>
  <r>
    <x v="12"/>
    <s v="86015532"/>
    <s v="武汉-PH钟家村"/>
    <x v="2"/>
    <s v="百胜餐饮（武汉）有限公司"/>
    <s v="武汉"/>
    <x v="20"/>
    <x v="209"/>
    <x v="0"/>
  </r>
  <r>
    <x v="12"/>
    <s v="86015536"/>
    <s v="武汉-PH世界城"/>
    <x v="2"/>
    <s v="百胜餐饮（武汉）有限公司"/>
    <s v="武汉"/>
    <x v="20"/>
    <x v="209"/>
    <x v="0"/>
  </r>
  <r>
    <x v="12"/>
    <s v="86015537"/>
    <s v="湘潭-PH建设北路"/>
    <x v="2"/>
    <s v="百胜餐饮（武汉）有限公司"/>
    <s v="湘潭"/>
    <x v="21"/>
    <x v="245"/>
    <x v="0"/>
  </r>
  <r>
    <x v="12"/>
    <s v="86015538"/>
    <s v="长沙-PH东郡"/>
    <x v="2"/>
    <s v="百胜餐饮（武汉）有限公司"/>
    <s v="长沙"/>
    <x v="21"/>
    <x v="228"/>
    <x v="0"/>
  </r>
  <r>
    <x v="12"/>
    <s v="86015541"/>
    <s v="长沙-PH家润多"/>
    <x v="2"/>
    <s v="百胜餐饮（武汉）有限公司"/>
    <s v="长沙"/>
    <x v="21"/>
    <x v="228"/>
    <x v="0"/>
  </r>
  <r>
    <x v="12"/>
    <s v="86015542"/>
    <s v="武汉-PH湘隆"/>
    <x v="2"/>
    <s v="百胜餐饮（武汉）有限公司"/>
    <s v="武汉"/>
    <x v="20"/>
    <x v="209"/>
    <x v="0"/>
  </r>
  <r>
    <x v="12"/>
    <s v="86015544"/>
    <s v="武汉-PH新佳丽"/>
    <x v="2"/>
    <s v="百胜餐饮（武汉）有限公司"/>
    <s v="武汉"/>
    <x v="20"/>
    <x v="209"/>
    <x v="0"/>
  </r>
  <r>
    <x v="12"/>
    <s v="86015546"/>
    <s v="荆州-PH美佳华"/>
    <x v="2"/>
    <s v="百胜餐饮（武汉）有限公司"/>
    <s v="荆州"/>
    <x v="20"/>
    <x v="213"/>
    <x v="0"/>
  </r>
  <r>
    <x v="12"/>
    <s v="86015563"/>
    <s v="武汉-PH菱角湖"/>
    <x v="2"/>
    <s v="百胜餐饮（武汉）有限公司"/>
    <s v="武汉"/>
    <x v="20"/>
    <x v="209"/>
    <x v="0"/>
  </r>
  <r>
    <x v="12"/>
    <s v="86015567"/>
    <s v="武汉-PH光谷天地"/>
    <x v="2"/>
    <s v="百胜餐饮（武汉）有限公司"/>
    <s v="武汉"/>
    <x v="20"/>
    <x v="209"/>
    <x v="0"/>
  </r>
  <r>
    <x v="12"/>
    <s v="86015568"/>
    <s v="南昌-PH玉河"/>
    <x v="2"/>
    <s v="百胜餐饮（武汉）有限公司"/>
    <s v="南昌"/>
    <x v="22"/>
    <x v="229"/>
    <x v="0"/>
  </r>
  <r>
    <x v="12"/>
    <s v="86015569"/>
    <s v="武汉-PH太子湖"/>
    <x v="2"/>
    <s v="百胜餐饮（武汉）有限公司"/>
    <s v="武汉"/>
    <x v="20"/>
    <x v="209"/>
    <x v="0"/>
  </r>
  <r>
    <x v="12"/>
    <s v="86015570"/>
    <s v="PH金星中路"/>
    <x v="2"/>
    <s v="百胜餐饮（武汉）有限公司"/>
    <s v="长沙"/>
    <x v="21"/>
    <x v="228"/>
    <x v="0"/>
  </r>
  <r>
    <x v="12"/>
    <s v="86015571"/>
    <s v="PH公安路"/>
    <x v="2"/>
    <s v="百胜餐饮（武汉）有限公司"/>
    <s v="武汉"/>
    <x v="20"/>
    <x v="209"/>
    <x v="0"/>
  </r>
  <r>
    <x v="12"/>
    <s v="86015574"/>
    <s v="望城-PH长沙星城"/>
    <x v="2"/>
    <s v="百胜餐饮（武汉）有限公司"/>
    <s v="长沙"/>
    <x v="21"/>
    <x v="228"/>
    <x v="0"/>
  </r>
  <r>
    <x v="12"/>
    <s v="86015575"/>
    <s v="武汉-PH吉庆街"/>
    <x v="2"/>
    <s v="百胜餐饮（武汉）有限公司"/>
    <s v="武汉"/>
    <x v="20"/>
    <x v="209"/>
    <x v="0"/>
  </r>
  <r>
    <x v="12"/>
    <s v="86015576"/>
    <s v="武汉-PH武商"/>
    <x v="2"/>
    <s v="百胜餐饮（武汉）有限公司"/>
    <s v="武汉"/>
    <x v="20"/>
    <x v="209"/>
    <x v="0"/>
  </r>
  <r>
    <x v="12"/>
    <s v="86015579"/>
    <s v="赣州-PH翠微"/>
    <x v="2"/>
    <s v="百胜餐饮（武汉）有限公司"/>
    <s v="赣州"/>
    <x v="22"/>
    <x v="234"/>
    <x v="0"/>
  </r>
  <r>
    <x v="12"/>
    <s v="86015581"/>
    <s v="长沙-PH天虹"/>
    <x v="2"/>
    <s v="百胜餐饮（武汉）有限公司"/>
    <s v="长沙"/>
    <x v="21"/>
    <x v="228"/>
    <x v="0"/>
  </r>
  <r>
    <x v="12"/>
    <s v="86015582"/>
    <s v="娄底-PH娄星"/>
    <x v="2"/>
    <s v="百胜餐饮（武汉）有限公司"/>
    <s v="娄底"/>
    <x v="21"/>
    <x v="242"/>
    <x v="0"/>
  </r>
  <r>
    <x v="12"/>
    <s v="86015583"/>
    <s v="武汉-PH盘龙奥莱"/>
    <x v="2"/>
    <s v="百胜餐饮（武汉）有限公司"/>
    <s v="黄陂"/>
    <x v="20"/>
    <x v="209"/>
    <x v="0"/>
  </r>
  <r>
    <x v="12"/>
    <s v="86015584"/>
    <s v="PH岁宝"/>
    <x v="2"/>
    <s v="百胜餐饮（武汉）有限公司"/>
    <s v="长沙"/>
    <x v="21"/>
    <x v="228"/>
    <x v="0"/>
  </r>
  <r>
    <x v="12"/>
    <s v="86015585"/>
    <s v="PH东茅岭"/>
    <x v="2"/>
    <s v="百胜餐饮（武汉）有限公司"/>
    <s v="岳阳"/>
    <x v="21"/>
    <x v="243"/>
    <x v="0"/>
  </r>
  <r>
    <x v="12"/>
    <s v="86015586"/>
    <s v="宜昌-PH西陵"/>
    <x v="2"/>
    <s v="百胜餐饮（武汉）有限公司"/>
    <s v="宜昌"/>
    <x v="20"/>
    <x v="212"/>
    <x v="0"/>
  </r>
  <r>
    <x v="12"/>
    <s v="86015588"/>
    <s v="长沙-PH悦方"/>
    <x v="2"/>
    <s v="百胜餐饮（武汉）有限公司"/>
    <s v="长沙"/>
    <x v="21"/>
    <x v="228"/>
    <x v="1"/>
  </r>
  <r>
    <x v="12"/>
    <s v="86015589"/>
    <s v="PH武大"/>
    <x v="2"/>
    <s v="百胜餐饮（武汉）有限公司"/>
    <s v="武汉"/>
    <x v="20"/>
    <x v="209"/>
    <x v="1"/>
  </r>
  <r>
    <x v="12"/>
    <s v="86015591"/>
    <s v="郴州-PH五岭广场"/>
    <x v="2"/>
    <s v="百胜餐饮（武汉）有限公司"/>
    <s v="郴州"/>
    <x v="21"/>
    <x v="225"/>
    <x v="0"/>
  </r>
  <r>
    <x v="12"/>
    <s v="86015593"/>
    <s v="长沙-新PH五一广场"/>
    <x v="2"/>
    <s v="百胜餐饮（武汉）有限公司"/>
    <s v="长沙"/>
    <x v="21"/>
    <x v="228"/>
    <x v="0"/>
  </r>
  <r>
    <x v="12"/>
    <s v="86015595"/>
    <s v="武汉-PH杨汊湖"/>
    <x v="2"/>
    <s v="百胜餐饮（武汉）有限公司"/>
    <s v="武汉"/>
    <x v="20"/>
    <x v="209"/>
    <x v="0"/>
  </r>
  <r>
    <x v="12"/>
    <s v="86015596"/>
    <s v="南昌-PH会展"/>
    <x v="2"/>
    <s v="百胜餐饮（武汉）有限公司"/>
    <s v="南昌"/>
    <x v="22"/>
    <x v="229"/>
    <x v="0"/>
  </r>
  <r>
    <x v="12"/>
    <s v="86015597"/>
    <s v="吉安-PH吉安人民广场"/>
    <x v="2"/>
    <s v="百胜餐饮（武汉）有限公司"/>
    <s v="吉安"/>
    <x v="22"/>
    <x v="237"/>
    <x v="0"/>
  </r>
  <r>
    <x v="12"/>
    <s v="86015598"/>
    <s v="株州-PH珠江北路"/>
    <x v="2"/>
    <s v="百胜餐饮（武汉）有限公司"/>
    <s v="株洲"/>
    <x v="21"/>
    <x v="240"/>
    <x v="0"/>
  </r>
  <r>
    <x v="12"/>
    <s v="86015599"/>
    <s v="长沙-PH星沙"/>
    <x v="2"/>
    <s v="百胜餐饮（武汉）有限公司"/>
    <s v="长沙"/>
    <x v="21"/>
    <x v="228"/>
    <x v="0"/>
  </r>
  <r>
    <x v="12"/>
    <s v="86015802"/>
    <s v="武汉-PH新中南"/>
    <x v="2"/>
    <s v="百胜餐饮（武汉）有限公司"/>
    <s v="武汉"/>
    <x v="20"/>
    <x v="209"/>
    <x v="0"/>
  </r>
  <r>
    <x v="12"/>
    <s v="86015803"/>
    <s v="武汉-PH新群光"/>
    <x v="2"/>
    <s v="百胜餐饮（武汉）有限公司"/>
    <s v="武汉"/>
    <x v="20"/>
    <x v="209"/>
    <x v="0"/>
  </r>
  <r>
    <x v="12"/>
    <s v="86015806"/>
    <s v="武汉-PH凯德广场"/>
    <x v="2"/>
    <s v="百胜餐饮（武汉）有限公司"/>
    <s v="武汉"/>
    <x v="20"/>
    <x v="209"/>
    <x v="0"/>
  </r>
  <r>
    <x v="12"/>
    <s v="86015807"/>
    <s v="PH株洲月塘"/>
    <x v="2"/>
    <s v="百胜餐饮（武汉）有限公司"/>
    <s v="株洲"/>
    <x v="21"/>
    <x v="240"/>
    <x v="0"/>
  </r>
  <r>
    <x v="12"/>
    <s v="86015808"/>
    <s v="PH怀化迎丰"/>
    <x v="2"/>
    <s v="百胜餐饮（武汉）有限公司"/>
    <s v="怀化"/>
    <x v="21"/>
    <x v="247"/>
    <x v="0"/>
  </r>
  <r>
    <x v="12"/>
    <s v="86015810"/>
    <s v="PH岳阳得胜路"/>
    <x v="2"/>
    <s v="百胜餐饮（武汉）有限公司"/>
    <s v="岳阳"/>
    <x v="21"/>
    <x v="243"/>
    <x v="0"/>
  </r>
  <r>
    <x v="12"/>
    <s v="86015814"/>
    <s v="黄兴北路"/>
    <x v="2"/>
    <s v="百胜餐饮（武汉）有限公司"/>
    <s v="长沙"/>
    <x v="21"/>
    <x v="228"/>
    <x v="0"/>
  </r>
  <r>
    <x v="12"/>
    <s v="86015815"/>
    <s v="PH新余胜利店"/>
    <x v="2"/>
    <s v="百胜餐饮（武汉）有限公司"/>
    <s v="新余"/>
    <x v="22"/>
    <x v="232"/>
    <x v="0"/>
  </r>
  <r>
    <x v="12"/>
    <s v="86015816"/>
    <s v="梦时代PH"/>
    <x v="2"/>
    <s v="百胜餐饮（武汉）有限公司"/>
    <s v="南昌"/>
    <x v="22"/>
    <x v="229"/>
    <x v="0"/>
  </r>
  <r>
    <x v="12"/>
    <s v="86015819"/>
    <s v="南昌-PH上海路"/>
    <x v="2"/>
    <s v="百胜餐饮（武汉）有限公司"/>
    <s v="南昌"/>
    <x v="22"/>
    <x v="229"/>
    <x v="0"/>
  </r>
  <r>
    <x v="12"/>
    <s v="86015820"/>
    <s v="PH黄石天津路店"/>
    <x v="2"/>
    <s v="百胜餐饮（武汉）有限公司"/>
    <s v="黄石"/>
    <x v="20"/>
    <x v="219"/>
    <x v="0"/>
  </r>
  <r>
    <x v="12"/>
    <s v="86015821"/>
    <s v="长沙-PH银盆岭"/>
    <x v="2"/>
    <s v="百胜餐饮（武汉）有限公司"/>
    <s v="长沙"/>
    <x v="21"/>
    <x v="228"/>
    <x v="0"/>
  </r>
  <r>
    <x v="12"/>
    <s v="86015823"/>
    <s v="抚州融旺店"/>
    <x v="2"/>
    <s v="百胜餐饮（武汉）有限公司"/>
    <s v="抚州"/>
    <x v="22"/>
    <x v="235"/>
    <x v="0"/>
  </r>
  <r>
    <x v="12"/>
    <s v="86015824"/>
    <s v="仙桃PH城市广场"/>
    <x v="2"/>
    <s v="百胜餐饮（武汉）有限公司"/>
    <s v="仙桃"/>
    <x v="20"/>
    <x v="210"/>
    <x v="0"/>
  </r>
  <r>
    <x v="12"/>
    <s v="86015825"/>
    <s v="PH株洲黄河路店"/>
    <x v="2"/>
    <s v="百胜餐饮（武汉）有限公司"/>
    <s v="株洲"/>
    <x v="21"/>
    <x v="240"/>
    <x v="0"/>
  </r>
  <r>
    <x v="12"/>
    <s v="86015826"/>
    <s v="宜昌-PH万达路店"/>
    <x v="2"/>
    <s v="百胜餐饮（武汉）有限公司"/>
    <s v="宜昌"/>
    <x v="20"/>
    <x v="212"/>
    <x v="0"/>
  </r>
  <r>
    <x v="12"/>
    <s v="86015829"/>
    <s v="PH汉街"/>
    <x v="2"/>
    <s v="百胜餐饮（武汉）有限公司"/>
    <s v="武汉"/>
    <x v="20"/>
    <x v="209"/>
    <x v="0"/>
  </r>
  <r>
    <x v="12"/>
    <s v="86015831"/>
    <s v="PH奥山"/>
    <x v="2"/>
    <s v="百胜餐饮（武汉）有限公司"/>
    <s v="武汉"/>
    <x v="20"/>
    <x v="209"/>
    <x v="0"/>
  </r>
  <r>
    <x v="12"/>
    <s v="86015833"/>
    <s v="长沙-喜盈门PH"/>
    <x v="2"/>
    <s v="百胜餐饮（武汉）有限公司"/>
    <s v="长沙"/>
    <x v="21"/>
    <x v="228"/>
    <x v="0"/>
  </r>
  <r>
    <x v="12"/>
    <s v="86015836"/>
    <s v="长沙-金源PH"/>
    <x v="2"/>
    <s v="百胜餐饮（武汉）有限公司"/>
    <s v="长沙"/>
    <x v="21"/>
    <x v="228"/>
    <x v="0"/>
  </r>
  <r>
    <x v="12"/>
    <s v="86015839"/>
    <s v="PH花园道"/>
    <x v="2"/>
    <s v="百胜餐饮（武汉）有限公司"/>
    <s v="武汉"/>
    <x v="20"/>
    <x v="209"/>
    <x v="0"/>
  </r>
  <r>
    <x v="12"/>
    <s v="86015840"/>
    <s v="PH京东"/>
    <x v="2"/>
    <s v="百胜餐饮（武汉）有限公司"/>
    <s v="南昌"/>
    <x v="22"/>
    <x v="229"/>
    <x v="0"/>
  </r>
  <r>
    <x v="12"/>
    <s v="86015841"/>
    <s v="PH雄楚一号"/>
    <x v="2"/>
    <s v="百胜餐饮（武汉）有限公司"/>
    <s v="武汉"/>
    <x v="20"/>
    <x v="209"/>
    <x v="0"/>
  </r>
  <r>
    <x v="12"/>
    <s v="86015844"/>
    <s v="PH汉口城市广场"/>
    <x v="2"/>
    <s v="百胜餐饮（武汉）有限公司"/>
    <s v="武汉"/>
    <x v="20"/>
    <x v="209"/>
    <x v="0"/>
  </r>
  <r>
    <x v="12"/>
    <s v="86015845"/>
    <s v="PH孝感城站"/>
    <x v="2"/>
    <s v="百胜餐饮（武汉）有限公司"/>
    <s v="孝感"/>
    <x v="20"/>
    <x v="217"/>
    <x v="0"/>
  </r>
  <r>
    <x v="12"/>
    <s v="86015846"/>
    <s v="PH随州青年路"/>
    <x v="2"/>
    <s v="百胜餐饮（武汉）有限公司"/>
    <s v="随州"/>
    <x v="20"/>
    <x v="220"/>
    <x v="0"/>
  </r>
  <r>
    <x v="12"/>
    <s v="86015847"/>
    <s v="PH永州金水湾"/>
    <x v="2"/>
    <s v="百胜餐饮（武汉）有限公司"/>
    <s v="永州"/>
    <x v="21"/>
    <x v="249"/>
    <x v="0"/>
  </r>
  <r>
    <x v="12"/>
    <s v="86015848"/>
    <s v="PH南昌世茂天城"/>
    <x v="2"/>
    <s v="百胜餐饮（武汉）有限公司"/>
    <s v="南昌"/>
    <x v="22"/>
    <x v="229"/>
    <x v="0"/>
  </r>
  <r>
    <x v="12"/>
    <s v="86015849"/>
    <s v="PH荆门象山大道"/>
    <x v="2"/>
    <s v="百胜餐饮（武汉）有限公司"/>
    <s v="荆门"/>
    <x v="20"/>
    <x v="224"/>
    <x v="0"/>
  </r>
  <r>
    <x v="12"/>
    <s v="86015705"/>
    <s v="PHHS黄兴北路"/>
    <x v="3"/>
    <s v="百胜餐饮（武汉）有限公司"/>
    <s v="长沙"/>
    <x v="21"/>
    <x v="228"/>
    <x v="0"/>
  </r>
  <r>
    <x v="12"/>
    <s v="86015707"/>
    <s v="PHHS武汉徐东"/>
    <x v="3"/>
    <s v="百胜餐饮（武汉）有限公司"/>
    <s v="武汉"/>
    <x v="20"/>
    <x v="209"/>
    <x v="0"/>
  </r>
  <r>
    <x v="12"/>
    <s v="86015710"/>
    <s v="PHHS京汉大道店"/>
    <x v="3"/>
    <s v="百胜餐饮（武汉）有限公司"/>
    <s v="武汉"/>
    <x v="20"/>
    <x v="209"/>
    <x v="0"/>
  </r>
  <r>
    <x v="12"/>
    <s v="86015712"/>
    <s v="PHHS华晨"/>
    <x v="3"/>
    <s v="百胜餐饮（武汉）有限公司"/>
    <s v="长沙"/>
    <x v="21"/>
    <x v="228"/>
    <x v="0"/>
  </r>
  <r>
    <x v="12"/>
    <s v="86015714"/>
    <s v="PHHS曙光"/>
    <x v="3"/>
    <s v="百胜餐饮（武汉）有限公司"/>
    <s v="武汉"/>
    <x v="20"/>
    <x v="209"/>
    <x v="0"/>
  </r>
  <r>
    <x v="12"/>
    <s v="12498494"/>
    <s v="广北"/>
    <x v="1"/>
    <s v="江西鸿昌餐饮管理有限公司 "/>
    <s v="南昌"/>
    <x v="22"/>
    <x v="229"/>
    <x v="0"/>
  </r>
  <r>
    <x v="12"/>
    <s v="86015072"/>
    <s v="武汉宜家"/>
    <x v="1"/>
    <s v="百胜餐饮（武汉）有限公司"/>
    <s v="武汉"/>
    <x v="20"/>
    <x v="209"/>
    <x v="0"/>
  </r>
  <r>
    <x v="12"/>
    <s v="86015076"/>
    <s v="黄石万达"/>
    <x v="1"/>
    <s v="百胜餐饮（武汉）有限公司"/>
    <s v="黄石"/>
    <x v="20"/>
    <x v="219"/>
    <x v="0"/>
  </r>
  <r>
    <x v="12"/>
    <s v="86015078"/>
    <s v="宜昌汽车东站"/>
    <x v="1"/>
    <s v="百胜餐饮（武汉）有限公司"/>
    <s v="宜昌"/>
    <x v="20"/>
    <x v="212"/>
    <x v="0"/>
  </r>
  <r>
    <x v="12"/>
    <s v="86020033"/>
    <s v="衡阳新船山"/>
    <x v="1"/>
    <s v="长沙肯德基有限公司"/>
    <s v="衡阳"/>
    <x v="21"/>
    <x v="244"/>
    <x v="0"/>
  </r>
  <r>
    <x v="12"/>
    <s v="86020037"/>
    <s v="吉首泰丰"/>
    <x v="1"/>
    <s v="长沙肯德基有限公司"/>
    <s v="吉首"/>
    <x v="21"/>
    <x v="250"/>
    <x v="0"/>
  </r>
  <r>
    <x v="12"/>
    <s v="86020043"/>
    <s v="德思勤"/>
    <x v="1"/>
    <s v="长沙肯德基有限公司"/>
    <s v="长沙"/>
    <x v="21"/>
    <x v="228"/>
    <x v="0"/>
  </r>
  <r>
    <x v="12"/>
    <s v="86020051"/>
    <s v="沅江新源路_x000d_"/>
    <x v="1"/>
    <s v="长沙肯德基有限公司"/>
    <s v="沅江"/>
    <x v="21"/>
    <x v="248"/>
    <x v="0"/>
  </r>
  <r>
    <x v="12"/>
    <s v="86020052"/>
    <s v="汉寿振兴路"/>
    <x v="1"/>
    <s v="长沙肯德基有限公司"/>
    <s v="汉寿"/>
    <x v="21"/>
    <x v="246"/>
    <x v="0"/>
  </r>
  <r>
    <x v="12"/>
    <s v="86020053"/>
    <s v="张家界袁家界"/>
    <x v="1"/>
    <s v="长沙肯德基有限公司"/>
    <s v="张家界"/>
    <x v="21"/>
    <x v="239"/>
    <x v="0"/>
  </r>
  <r>
    <x v="12"/>
    <s v="86020859"/>
    <s v="株洲珠江北路"/>
    <x v="1"/>
    <s v="长沙肯德基有限公司"/>
    <s v="株洲"/>
    <x v="21"/>
    <x v="240"/>
    <x v="0"/>
  </r>
  <r>
    <x v="12"/>
    <s v="86026045"/>
    <s v="九江庐山"/>
    <x v="1"/>
    <s v="南昌肯德基有限公司"/>
    <s v="九江"/>
    <x v="22"/>
    <x v="231"/>
    <x v="0"/>
  </r>
  <r>
    <x v="12"/>
    <s v="11666302"/>
    <s v="LS雄楚一号店"/>
    <x v="0"/>
    <s v="武汉东湖新技术开发区麟睿火锅店"/>
    <s v="武汉"/>
    <x v="20"/>
    <x v="209"/>
    <x v="0"/>
  </r>
  <r>
    <x v="12"/>
    <s v="11666304"/>
    <s v="LS唐家墩店"/>
    <x v="0"/>
    <s v="武汉唐家墩店"/>
    <s v="武汉"/>
    <x v="20"/>
    <x v="209"/>
    <x v="0"/>
  </r>
  <r>
    <x v="12"/>
    <s v="12547165"/>
    <s v="PH武大"/>
    <x v="2"/>
    <s v="武汉业百宸餐饮管理有限公司"/>
    <s v="武汉"/>
    <x v="20"/>
    <x v="209"/>
    <x v="0"/>
  </r>
  <r>
    <x v="12"/>
    <s v="80151510"/>
    <s v="PH衡阳船山"/>
    <x v="2"/>
    <s v="百胜餐饮（武汉）有限公司"/>
    <s v="衡阳"/>
    <x v="21"/>
    <x v="244"/>
    <x v="0"/>
  </r>
  <r>
    <x v="12"/>
    <s v="80151526"/>
    <s v="PH吉首泰丰广场"/>
    <x v="2"/>
    <s v="百胜餐饮（武汉）有限公司"/>
    <s v="吉首"/>
    <x v="21"/>
    <x v="250"/>
    <x v="0"/>
  </r>
  <r>
    <x v="12"/>
    <s v="80151547"/>
    <s v="PH德思勤"/>
    <x v="2"/>
    <s v="百胜餐饮（武汉）有限公司"/>
    <s v="长沙"/>
    <x v="21"/>
    <x v="228"/>
    <x v="0"/>
  </r>
  <r>
    <x v="12"/>
    <s v="80151550"/>
    <s v="PH武汉宜家"/>
    <x v="2"/>
    <s v="百胜餐饮（武汉）有限公司"/>
    <s v="武汉"/>
    <x v="20"/>
    <x v="209"/>
    <x v="0"/>
  </r>
  <r>
    <x v="12"/>
    <s v="80151555"/>
    <s v="沅江新源PH"/>
    <x v="2"/>
    <s v="百胜餐饮（武汉）有限公司"/>
    <s v="沅江"/>
    <x v="21"/>
    <x v="248"/>
    <x v="0"/>
  </r>
  <r>
    <x v="12"/>
    <s v="80151556"/>
    <s v="PH香樟"/>
    <x v="2"/>
    <s v="百胜餐饮（武汉）有限公司"/>
    <s v="长沙"/>
    <x v="21"/>
    <x v="228"/>
    <x v="0"/>
  </r>
  <r>
    <x v="12"/>
    <s v="80151557"/>
    <s v="PH黄石万达"/>
    <x v="2"/>
    <s v="百胜餐饮（武汉）有限公司"/>
    <s v="黄石"/>
    <x v="20"/>
    <x v="219"/>
    <x v="0"/>
  </r>
  <r>
    <x v="12"/>
    <s v="80151562"/>
    <s v="PH九江奥莱"/>
    <x v="2"/>
    <s v="百胜餐饮（武汉）有限公司"/>
    <s v="九江"/>
    <x v="22"/>
    <x v="231"/>
    <x v="0"/>
  </r>
  <r>
    <x v="12"/>
    <s v="86015716"/>
    <s v="PHHS雄楚大道_x000d_"/>
    <x v="3"/>
    <s v="百胜餐饮（武汉）有限公司"/>
    <s v="武汉"/>
    <x v="20"/>
    <x v="209"/>
    <x v="0"/>
  </r>
  <r>
    <x v="12"/>
    <s v="86015718"/>
    <s v="PHHS南京西路"/>
    <x v="3"/>
    <s v="百胜餐饮（武汉）有限公司"/>
    <s v="南昌"/>
    <x v="22"/>
    <x v="229"/>
    <x v="0"/>
  </r>
  <r>
    <x v="12"/>
    <s v="12590705"/>
    <s v="永州-零陵中路"/>
    <x v="1"/>
    <s v="郴州智麟餐饮管理有限公司"/>
    <s v="永州"/>
    <x v="21"/>
    <x v="249"/>
    <x v="0"/>
  </r>
  <r>
    <x v="12"/>
    <s v="12604765"/>
    <s v="武汉-玲珑汇"/>
    <x v="1"/>
    <s v="武汉兴熹餐饮管理咨询有限公司"/>
    <s v="武汉"/>
    <x v="20"/>
    <x v="209"/>
    <x v="0"/>
  </r>
  <r>
    <x v="12"/>
    <s v="12604834"/>
    <s v="洪城大厦"/>
    <x v="1"/>
    <s v="南昌聚嘉益餐饮管理有限公司"/>
    <s v="南昌"/>
    <x v="22"/>
    <x v="229"/>
    <x v="0"/>
  </r>
  <r>
    <x v="12"/>
    <s v="80151531"/>
    <s v="PH鄂州南浦路"/>
    <x v="2"/>
    <s v="百胜餐饮（武汉）有限公司"/>
    <s v="鄂州"/>
    <x v="20"/>
    <x v="226"/>
    <x v="0"/>
  </r>
  <r>
    <x v="12"/>
    <s v="80151542"/>
    <s v="PH襄阳春园"/>
    <x v="2"/>
    <s v="百胜餐饮（武汉）有限公司"/>
    <s v="襄樊"/>
    <x v="20"/>
    <x v="221"/>
    <x v="0"/>
  </r>
  <r>
    <x v="12"/>
    <s v="80151549"/>
    <s v="PH东吴大道"/>
    <x v="2"/>
    <s v="百胜餐饮（武汉）有限公司"/>
    <s v="武汉"/>
    <x v="20"/>
    <x v="209"/>
    <x v="0"/>
  </r>
  <r>
    <x v="12"/>
    <s v="80151565"/>
    <s v="PH华新路"/>
    <x v="2"/>
    <s v="百胜餐饮（武汉）有限公司"/>
    <s v="衡阳"/>
    <x v="20"/>
    <x v="244"/>
    <x v="0"/>
  </r>
  <r>
    <x v="12"/>
    <s v="80151566"/>
    <s v="PH常青花园"/>
    <x v="2"/>
    <s v="百胜餐饮（武汉）有限公司"/>
    <s v="武汉"/>
    <x v="20"/>
    <x v="209"/>
    <x v="0"/>
  </r>
  <r>
    <x v="12"/>
    <s v="80151567"/>
    <s v="PH凤凰城"/>
    <x v="2"/>
    <s v="百胜餐饮（武汉）有限公司"/>
    <s v="长沙"/>
    <x v="21"/>
    <x v="228"/>
    <x v="0"/>
  </r>
  <r>
    <x v="12"/>
    <s v="80151570"/>
    <s v="PH湘潭华隆"/>
    <x v="2"/>
    <s v="百胜餐饮（武汉）有限公司"/>
    <s v="湘潭"/>
    <x v="20"/>
    <x v="245"/>
    <x v="0"/>
  </r>
  <r>
    <x v="12"/>
    <s v="80151572"/>
    <s v="PH君悦城"/>
    <x v="2"/>
    <s v="百胜餐饮（武汉）有限公司"/>
    <s v="浏阳"/>
    <x v="20"/>
    <x v="228"/>
    <x v="0"/>
  </r>
  <r>
    <x v="12"/>
    <s v="80151573"/>
    <s v="PH1818"/>
    <x v="2"/>
    <s v="百胜餐饮（武汉）有限公司"/>
    <s v="武汉"/>
    <x v="20"/>
    <x v="209"/>
    <x v="0"/>
  </r>
  <r>
    <x v="12"/>
    <s v="80151575"/>
    <s v="PH大武汉"/>
    <x v="2"/>
    <s v="百胜餐饮（武汉）有限公司"/>
    <s v="武汉"/>
    <x v="20"/>
    <x v="209"/>
    <x v="0"/>
  </r>
  <r>
    <x v="12"/>
    <s v="86015052"/>
    <s v="银墩路"/>
    <x v="1"/>
    <s v="百胜餐饮（武汉）有限公司"/>
    <s v="武汉"/>
    <x v="20"/>
    <x v="209"/>
    <x v="0"/>
  </r>
  <r>
    <x v="12"/>
    <s v="86015056"/>
    <s v="襄阳春园"/>
    <x v="1"/>
    <s v="百胜餐饮（武汉）有限公司"/>
    <s v="襄樊"/>
    <x v="20"/>
    <x v="221"/>
    <x v="0"/>
  </r>
  <r>
    <x v="12"/>
    <s v="86015067"/>
    <s v="齐安大道"/>
    <x v="1"/>
    <s v="百胜餐饮（武汉）有限公司"/>
    <s v="新洲"/>
    <x v="20"/>
    <x v="209"/>
    <x v="0"/>
  </r>
  <r>
    <x v="12"/>
    <s v="86015068"/>
    <s v="KFC东吴大道"/>
    <x v="1"/>
    <s v="百胜餐饮（武汉）有限公司"/>
    <s v="武汉"/>
    <x v="20"/>
    <x v="209"/>
    <x v="0"/>
  </r>
  <r>
    <x v="12"/>
    <s v="86015077"/>
    <s v="硚口路"/>
    <x v="1"/>
    <s v="百胜餐饮（武汉）有限公司"/>
    <s v="武汉"/>
    <x v="20"/>
    <x v="209"/>
    <x v="0"/>
  </r>
  <r>
    <x v="12"/>
    <s v="86015081"/>
    <s v="恩施来凤"/>
    <x v="1"/>
    <s v="百胜餐饮（武汉）有限公司"/>
    <s v="恩施"/>
    <x v="20"/>
    <x v="211"/>
    <x v="0"/>
  </r>
  <r>
    <x v="12"/>
    <s v="86015990"/>
    <s v="园博会"/>
    <x v="1"/>
    <s v="百胜餐饮（武汉）有限公司"/>
    <s v="武汉"/>
    <x v="20"/>
    <x v="209"/>
    <x v="1"/>
  </r>
  <r>
    <x v="12"/>
    <s v="86020054"/>
    <s v="湘阴太傅路"/>
    <x v="1"/>
    <s v="长沙肯德基有限公司"/>
    <s v="湘阴"/>
    <x v="21"/>
    <x v="243"/>
    <x v="0"/>
  </r>
  <r>
    <x v="12"/>
    <s v="86020055"/>
    <s v="浏阳君悦城"/>
    <x v="1"/>
    <s v="长沙肯德基有限公司"/>
    <s v="浏阳"/>
    <x v="21"/>
    <x v="228"/>
    <x v="0"/>
  </r>
  <r>
    <x v="12"/>
    <s v="86020247"/>
    <s v="新华隆"/>
    <x v="1"/>
    <s v="长沙肯德基有限公司"/>
    <s v="湘潭"/>
    <x v="21"/>
    <x v="245"/>
    <x v="0"/>
  </r>
  <r>
    <x v="12"/>
    <s v="86026049"/>
    <s v="赣州登封大道"/>
    <x v="1"/>
    <s v="南昌肯德基有限公司"/>
    <s v="赣州"/>
    <x v="22"/>
    <x v="234"/>
    <x v="0"/>
  </r>
  <r>
    <x v="12"/>
    <s v="86026051"/>
    <s v="金沙大道"/>
    <x v="1"/>
    <s v="南昌肯德基有限公司"/>
    <s v="南昌"/>
    <x v="22"/>
    <x v="229"/>
    <x v="0"/>
  </r>
  <r>
    <x v="12"/>
    <s v="12642771"/>
    <s v="香樟-加盟"/>
    <x v="1"/>
    <s v="湖南省荷香餐饮管理有限公司"/>
    <s v="长沙"/>
    <x v="21"/>
    <x v="228"/>
    <x v="0"/>
  </r>
  <r>
    <x v="12"/>
    <s v="12644328"/>
    <s v="新上海路(加盟)"/>
    <x v="1"/>
    <s v="景德镇市卓宇餐饮管理有限公司"/>
    <s v="南昌"/>
    <x v="22"/>
    <x v="229"/>
    <x v="0"/>
  </r>
  <r>
    <x v="12"/>
    <s v="12650784"/>
    <s v="PH悦方"/>
    <x v="2"/>
    <s v="长沙祺禾餐饮管理有限公司"/>
    <s v="长沙"/>
    <x v="21"/>
    <x v="228"/>
    <x v="0"/>
  </r>
  <r>
    <x v="12"/>
    <s v="80151535"/>
    <s v="PH张家界中商"/>
    <x v="2"/>
    <s v="百胜餐饮（武汉）有限公司"/>
    <s v="张家界"/>
    <x v="21"/>
    <x v="239"/>
    <x v="0"/>
  </r>
  <r>
    <x v="12"/>
    <s v="80151552"/>
    <s v="PH恩施舞阳坝"/>
    <x v="2"/>
    <s v="百胜餐饮（武汉）有限公司"/>
    <s v="恩施"/>
    <x v="20"/>
    <x v="211"/>
    <x v="0"/>
  </r>
  <r>
    <x v="12"/>
    <s v="80151568"/>
    <s v="PH上饶庆丰"/>
    <x v="2"/>
    <s v="百胜餐饮（武汉）有限公司"/>
    <s v="上饶"/>
    <x v="22"/>
    <x v="233"/>
    <x v="0"/>
  </r>
  <r>
    <x v="12"/>
    <s v="80151580"/>
    <s v="PH汉海国际"/>
    <x v="2"/>
    <s v="百胜餐饮（武汉）有限公司"/>
    <s v="汉川"/>
    <x v="20"/>
    <x v="217"/>
    <x v="0"/>
  </r>
  <r>
    <x v="12"/>
    <s v="80151583"/>
    <s v="PH桐梓坡"/>
    <x v="2"/>
    <s v="百胜餐饮（武汉）有限公司"/>
    <s v="长沙"/>
    <x v="21"/>
    <x v="228"/>
    <x v="0"/>
  </r>
  <r>
    <x v="12"/>
    <s v="80151585"/>
    <s v="PH江城"/>
    <x v="2"/>
    <s v="百胜餐饮（武汉）有限公司"/>
    <s v="武汉"/>
    <x v="20"/>
    <x v="209"/>
    <x v="0"/>
  </r>
  <r>
    <x v="12"/>
    <s v="80151586"/>
    <s v="PH九江长江大道"/>
    <x v="2"/>
    <s v="百胜餐饮（武汉）有限公司"/>
    <s v="九江"/>
    <x v="22"/>
    <x v="231"/>
    <x v="0"/>
  </r>
  <r>
    <x v="12"/>
    <s v="80151590"/>
    <s v="PH南昌丽景"/>
    <x v="2"/>
    <s v="百胜餐饮（武汉）有限公司"/>
    <s v="南昌"/>
    <x v="22"/>
    <x v="229"/>
    <x v="0"/>
  </r>
  <r>
    <x v="12"/>
    <s v="80151591"/>
    <s v="PH鲁巷广场"/>
    <x v="2"/>
    <s v="百胜餐饮（武汉）有限公司"/>
    <s v="武汉"/>
    <x v="20"/>
    <x v="209"/>
    <x v="0"/>
  </r>
  <r>
    <x v="12"/>
    <s v="80151592"/>
    <s v="PH湘江中路"/>
    <x v="2"/>
    <s v="百胜餐饮（武汉）有限公司"/>
    <s v="长沙"/>
    <x v="21"/>
    <x v="228"/>
    <x v="0"/>
  </r>
  <r>
    <x v="12"/>
    <s v="86015055"/>
    <s v="大悟建新街"/>
    <x v="1"/>
    <s v="百胜餐饮（武汉）有限公司"/>
    <s v="大悟"/>
    <x v="20"/>
    <x v="217"/>
    <x v="0"/>
  </r>
  <r>
    <x v="12"/>
    <s v="86015075"/>
    <s v="金水湾"/>
    <x v="1"/>
    <s v="百胜餐饮（武汉）有限公司"/>
    <s v="沙阳"/>
    <x v="20"/>
    <x v="224"/>
    <x v="0"/>
  </r>
  <r>
    <x v="12"/>
    <s v="86015079"/>
    <s v="麻城将军路"/>
    <x v="1"/>
    <s v="百胜餐饮（武汉）有限公司"/>
    <s v="麻城"/>
    <x v="20"/>
    <x v="215"/>
    <x v="0"/>
  </r>
  <r>
    <x v="12"/>
    <s v="86015084"/>
    <s v="汉川汉海国际"/>
    <x v="1"/>
    <s v="百胜餐饮（武汉）有限公司"/>
    <s v="汉川"/>
    <x v="20"/>
    <x v="217"/>
    <x v="0"/>
  </r>
  <r>
    <x v="12"/>
    <s v="86015719"/>
    <s v="PHHS桐梓坡餐厅"/>
    <x v="3"/>
    <s v="百胜餐饮（武汉）有限公司"/>
    <s v="长沙"/>
    <x v="21"/>
    <x v="228"/>
    <x v="0"/>
  </r>
  <r>
    <x v="12"/>
    <s v="86020050"/>
    <s v="长沙大道"/>
    <x v="1"/>
    <s v="长沙肯德基有限公司"/>
    <s v="长沙"/>
    <x v="21"/>
    <x v="228"/>
    <x v="0"/>
  </r>
  <r>
    <x v="12"/>
    <s v="86020059"/>
    <s v="新西站"/>
    <x v="1"/>
    <s v="长沙肯德基有限公司"/>
    <s v="长沙"/>
    <x v="21"/>
    <x v="228"/>
    <x v="0"/>
  </r>
  <r>
    <x v="12"/>
    <s v="86020062"/>
    <s v="株洲白云路"/>
    <x v="1"/>
    <s v="长沙肯德基有限公司"/>
    <s v="株洲"/>
    <x v="21"/>
    <x v="240"/>
    <x v="0"/>
  </r>
  <r>
    <x v="12"/>
    <s v="86020064"/>
    <s v="怀化高铁"/>
    <x v="1"/>
    <s v="长沙肯德基有限公司"/>
    <s v="怀化"/>
    <x v="21"/>
    <x v="247"/>
    <x v="0"/>
  </r>
  <r>
    <x v="12"/>
    <s v="86020065"/>
    <s v="桃源漳江中路"/>
    <x v="1"/>
    <s v="长沙肯德基有限公司"/>
    <s v="桃源"/>
    <x v="21"/>
    <x v="246"/>
    <x v="0"/>
  </r>
  <r>
    <x v="12"/>
    <s v="86020066"/>
    <s v="花垣建设中路"/>
    <x v="1"/>
    <s v="长沙肯德基有限公司"/>
    <s v="花垣"/>
    <x v="21"/>
    <x v="250"/>
    <x v="0"/>
  </r>
  <r>
    <x v="12"/>
    <s v="86026047"/>
    <s v="宜丰新昌"/>
    <x v="1"/>
    <s v="南昌肯德基有限公司"/>
    <s v="宜丰"/>
    <x v="22"/>
    <x v="227"/>
    <x v="0"/>
  </r>
  <r>
    <x v="12"/>
    <s v="86026048"/>
    <s v="上饶庆丰"/>
    <x v="1"/>
    <s v="南昌肯德基有限公司"/>
    <s v="上饶"/>
    <x v="22"/>
    <x v="233"/>
    <x v="0"/>
  </r>
  <r>
    <x v="12"/>
    <s v="80151595"/>
    <s v="PH郴州国庆路"/>
    <x v="2"/>
    <s v="百胜餐饮（武汉）有限公司"/>
    <s v="郴州"/>
    <x v="21"/>
    <x v="225"/>
    <x v="0"/>
  </r>
  <r>
    <x v="12"/>
    <s v="80151597"/>
    <s v="PH常德朗州路"/>
    <x v="2"/>
    <s v="百胜餐饮（武汉）有限公司"/>
    <s v="常德"/>
    <x v="21"/>
    <x v="246"/>
    <x v="0"/>
  </r>
  <r>
    <x v="12"/>
    <s v="86015080"/>
    <s v="海天"/>
    <x v="1"/>
    <s v="百胜餐饮（武汉）有限公司"/>
    <s v="武汉"/>
    <x v="20"/>
    <x v="209"/>
    <x v="0"/>
  </r>
  <r>
    <x v="12"/>
    <s v="86015082"/>
    <s v="长阳龙舟大道"/>
    <x v="1"/>
    <s v="百胜餐饮（武汉）有限公司"/>
    <s v="长阳"/>
    <x v="20"/>
    <x v="212"/>
    <x v="0"/>
  </r>
  <r>
    <x v="12"/>
    <s v="86015085"/>
    <s v="儿童医院_x000d__x000a_"/>
    <x v="1"/>
    <s v="百胜餐饮（武汉）有限公司"/>
    <s v="武汉"/>
    <x v="20"/>
    <x v="209"/>
    <x v="0"/>
  </r>
  <r>
    <x v="12"/>
    <s v="86026218"/>
    <s v="南昌旺众"/>
    <x v="1"/>
    <s v="南昌肯德基有限公司"/>
    <s v="南昌"/>
    <x v="22"/>
    <x v="229"/>
    <x v="0"/>
  </r>
  <r>
    <x v="12"/>
    <s v="86026866"/>
    <s v="火炬大街DT"/>
    <x v="1"/>
    <s v="南昌肯德基有限公司"/>
    <s v="南昌"/>
    <x v="22"/>
    <x v="229"/>
    <x v="0"/>
  </r>
  <r>
    <x v="12"/>
    <s v="86020068"/>
    <s v="常德泽云"/>
    <x v="1"/>
    <s v="长沙肯德基有限公司"/>
    <s v="常德"/>
    <x v="21"/>
    <x v="246"/>
    <x v="0"/>
  </r>
  <r>
    <x v="12"/>
    <s v="12706978"/>
    <s v="麓谷DT-加盟"/>
    <x v="1"/>
    <s v="长沙三盛永丰餐饮管理有限公司"/>
    <s v="长沙"/>
    <x v="21"/>
    <x v="228"/>
    <x v="0"/>
  </r>
  <r>
    <x v="12"/>
    <s v="12715222"/>
    <s v="槐荫大道"/>
    <x v="1"/>
    <s v="孝感百福寅餐饮管理有限公司"/>
    <s v="孝感"/>
    <x v="20"/>
    <x v="217"/>
    <x v="0"/>
  </r>
  <r>
    <x v="12"/>
    <s v="80151517"/>
    <s v="PH606"/>
    <x v="2"/>
    <s v="百胜餐饮（武汉）有限公司"/>
    <s v="武汉"/>
    <x v="20"/>
    <x v="209"/>
    <x v="0"/>
  </r>
  <r>
    <x v="12"/>
    <s v="86015721"/>
    <s v="PHHS江城壹号"/>
    <x v="3"/>
    <s v="百胜餐饮（武汉）有限公司"/>
    <s v="武汉"/>
    <x v="20"/>
    <x v="209"/>
    <x v="0"/>
  </r>
  <r>
    <x v="12"/>
    <s v="86015088"/>
    <s v="安陆龙门路"/>
    <x v="1"/>
    <s v="百胜餐饮（武汉）有限公司"/>
    <s v="安陆"/>
    <x v="20"/>
    <x v="217"/>
    <x v="0"/>
  </r>
  <r>
    <x v="12"/>
    <s v="86015090"/>
    <s v="浠水盛百客"/>
    <x v="1"/>
    <s v="百胜餐饮（武汉）有限公司"/>
    <s v="浠水"/>
    <x v="20"/>
    <x v="215"/>
    <x v="0"/>
  </r>
  <r>
    <x v="12"/>
    <s v="86015722"/>
    <s v="PHHS大武汉1911"/>
    <x v="3"/>
    <s v="百胜餐饮（武汉）有限公司"/>
    <s v="武汉"/>
    <x v="20"/>
    <x v="209"/>
    <x v="0"/>
  </r>
  <r>
    <x v="12"/>
    <s v="86020058"/>
    <s v="凤凰路"/>
    <x v="1"/>
    <s v="长沙肯德基有限公司"/>
    <s v="湘潭"/>
    <x v="21"/>
    <x v="245"/>
    <x v="0"/>
  </r>
  <r>
    <x v="12"/>
    <s v="86026052"/>
    <s v="共青城"/>
    <x v="1"/>
    <s v="南昌肯德基有限公司"/>
    <s v="共青城"/>
    <x v="22"/>
    <x v="231"/>
    <x v="0"/>
  </r>
  <r>
    <x v="12"/>
    <s v="86026055"/>
    <s v="九江长江大道"/>
    <x v="1"/>
    <s v="南昌肯德基有限公司"/>
    <s v="九江"/>
    <x v="22"/>
    <x v="231"/>
    <x v="0"/>
  </r>
  <r>
    <x v="12"/>
    <s v="80151599"/>
    <s v="PH荆门万达"/>
    <x v="2"/>
    <s v="百胜餐饮（武汉）有限公司"/>
    <s v="荆门"/>
    <x v="20"/>
    <x v="224"/>
    <x v="0"/>
  </r>
  <r>
    <x v="12"/>
    <s v="80151801"/>
    <s v="PH湘潭万达"/>
    <x v="2"/>
    <s v="百胜餐饮（武汉）有限公司"/>
    <s v="湘潭"/>
    <x v="21"/>
    <x v="245"/>
    <x v="0"/>
  </r>
  <r>
    <x v="12"/>
    <s v="80151802"/>
    <s v="PH九龙湖万达"/>
    <x v="2"/>
    <s v="百胜餐饮（武汉）有限公司"/>
    <s v="南昌"/>
    <x v="22"/>
    <x v="229"/>
    <x v="0"/>
  </r>
  <r>
    <x v="12"/>
    <s v="86020072"/>
    <s v="湘潭万达"/>
    <x v="1"/>
    <s v="长沙肯德基有限公司"/>
    <s v="湘潭"/>
    <x v="21"/>
    <x v="245"/>
    <x v="0"/>
  </r>
  <r>
    <x v="12"/>
    <s v="86026057"/>
    <s v="九龙湖万达"/>
    <x v="1"/>
    <s v="南昌肯德基有限公司"/>
    <s v="南昌"/>
    <x v="22"/>
    <x v="229"/>
    <x v="0"/>
  </r>
  <r>
    <x v="12"/>
    <s v="80151576"/>
    <s v="PH襄阳四季城"/>
    <x v="2"/>
    <s v="百胜餐饮（武汉）有限公司"/>
    <s v="襄阳"/>
    <x v="20"/>
    <x v="214"/>
    <x v="0"/>
  </r>
  <r>
    <x v="12"/>
    <s v="80151589"/>
    <s v="PH梅溪湖"/>
    <x v="2"/>
    <s v="百胜餐饮（武汉）有限公司"/>
    <s v="长沙"/>
    <x v="21"/>
    <x v="228"/>
    <x v="0"/>
  </r>
  <r>
    <x v="12"/>
    <s v="86015083"/>
    <s v="襄阳四季"/>
    <x v="1"/>
    <s v="百胜餐饮（武汉）有限公司"/>
    <s v="襄阳"/>
    <x v="20"/>
    <x v="214"/>
    <x v="0"/>
  </r>
  <r>
    <x v="12"/>
    <s v="86015087"/>
    <s v="KFC荆门万达"/>
    <x v="1"/>
    <s v="百胜餐饮（武汉）有限公司"/>
    <s v="荆门"/>
    <x v="20"/>
    <x v="224"/>
    <x v="0"/>
  </r>
  <r>
    <x v="12"/>
    <s v="86020061"/>
    <s v="梅溪湖标准店"/>
    <x v="1"/>
    <s v="长沙肯德基有限公司"/>
    <s v="长沙"/>
    <x v="21"/>
    <x v="228"/>
    <x v="0"/>
  </r>
  <r>
    <x v="12"/>
    <s v="86020070"/>
    <s v="登高路"/>
    <x v="1"/>
    <s v="长沙肯德基有限公司"/>
    <s v="长沙"/>
    <x v="21"/>
    <x v="228"/>
    <x v="0"/>
  </r>
  <r>
    <x v="12"/>
    <s v="86020302"/>
    <s v="梅溪湖精选店"/>
    <x v="1"/>
    <s v="长沙肯德基有限公司"/>
    <s v="长沙"/>
    <x v="21"/>
    <x v="228"/>
    <x v="0"/>
  </r>
  <r>
    <x v="12"/>
    <s v="12790574"/>
    <s v="水果湖"/>
    <x v="1"/>
    <s v="武汉兴熹餐饮管理咨询有限公司"/>
    <s v="武汉"/>
    <x v="20"/>
    <x v="209"/>
    <x v="0"/>
  </r>
  <r>
    <x v="12"/>
    <s v="86020077"/>
    <s v="长沙福元路"/>
    <x v="1"/>
    <s v="长沙肯德基有限公司"/>
    <s v="长沙"/>
    <x v="21"/>
    <x v="228"/>
    <x v="0"/>
  </r>
  <r>
    <x v="12"/>
    <s v="86026056"/>
    <s v="余干琵琶湖"/>
    <x v="1"/>
    <s v="南昌肯德基有限公司"/>
    <s v="余干"/>
    <x v="22"/>
    <x v="233"/>
    <x v="0"/>
  </r>
  <r>
    <x v="12"/>
    <s v="80151803"/>
    <s v="PH金鄂路"/>
    <x v="2"/>
    <s v="百胜餐饮（武汉）有限公司"/>
    <s v="岳阳"/>
    <x v="21"/>
    <x v="243"/>
    <x v="0"/>
  </r>
  <r>
    <x v="12"/>
    <s v="86015091"/>
    <s v="十堰万达"/>
    <x v="1"/>
    <s v="百胜餐饮（武汉）有限公司"/>
    <s v="十堰"/>
    <x v="20"/>
    <x v="222"/>
    <x v="0"/>
  </r>
  <r>
    <x v="12"/>
    <s v="86015723"/>
    <s v="PHHS芙蓉南路"/>
    <x v="3"/>
    <s v="百胜餐饮（武汉）有限公司"/>
    <s v="长沙"/>
    <x v="21"/>
    <x v="228"/>
    <x v="0"/>
  </r>
  <r>
    <x v="12"/>
    <s v="86020865"/>
    <s v="金星北路DT"/>
    <x v="1"/>
    <s v="长沙肯德基有限公司"/>
    <s v="长沙"/>
    <x v="21"/>
    <x v="228"/>
    <x v="0"/>
  </r>
  <r>
    <x v="12"/>
    <s v="12764049"/>
    <s v="荆门银泰城"/>
    <x v="1"/>
    <s v="荆门百乐餐饮食品有限公司"/>
    <s v="荆门"/>
    <x v="20"/>
    <x v="224"/>
    <x v="0"/>
  </r>
  <r>
    <x v="12"/>
    <s v="12834594"/>
    <s v="融桥锦城"/>
    <x v="1"/>
    <s v="武汉百鼎龙辰餐饮有限责任公司"/>
    <s v="武汉"/>
    <x v="20"/>
    <x v="209"/>
    <x v="0"/>
  </r>
  <r>
    <x v="12"/>
    <s v="12837372"/>
    <s v="岳阳五里牌-加盟 "/>
    <x v="1"/>
    <s v="岳阳泽胜餐饮管理有限公司"/>
    <s v="岳阳"/>
    <x v="21"/>
    <x v="243"/>
    <x v="0"/>
  </r>
  <r>
    <x v="12"/>
    <s v="80151584"/>
    <s v="PH萍乡润达"/>
    <x v="2"/>
    <s v="百胜餐饮（武汉）有限公司"/>
    <s v="萍乡"/>
    <x v="22"/>
    <x v="236"/>
    <x v="0"/>
  </r>
  <r>
    <x v="12"/>
    <s v="80151598"/>
    <s v="PH骏业"/>
    <x v="2"/>
    <s v="百胜餐饮（武汉）有限公司"/>
    <s v="武汉"/>
    <x v="20"/>
    <x v="209"/>
    <x v="0"/>
  </r>
  <r>
    <x v="12"/>
    <s v="86015095"/>
    <s v="武大校园"/>
    <x v="1"/>
    <s v="百胜餐饮（武汉）有限公司"/>
    <s v="武汉"/>
    <x v="20"/>
    <x v="209"/>
    <x v="0"/>
  </r>
  <r>
    <x v="12"/>
    <s v="86015096"/>
    <s v="武汉站2店"/>
    <x v="1"/>
    <s v="百胜餐饮（武汉）有限公司"/>
    <s v="武汉"/>
    <x v="20"/>
    <x v="209"/>
    <x v="0"/>
  </r>
  <r>
    <x v="12"/>
    <s v="86020069"/>
    <s v="郴州同心路"/>
    <x v="1"/>
    <s v="长沙肯德基有限公司"/>
    <s v="郴州"/>
    <x v="21"/>
    <x v="225"/>
    <x v="0"/>
  </r>
  <r>
    <x v="12"/>
    <s v="86020074"/>
    <s v="邵阳湾田大道"/>
    <x v="1"/>
    <s v="长沙肯德基有限公司"/>
    <s v="新邵"/>
    <x v="21"/>
    <x v="241"/>
    <x v="0"/>
  </r>
  <r>
    <x v="12"/>
    <s v="86020079"/>
    <s v="永顺溪州路"/>
    <x v="1"/>
    <s v="长沙肯德基有限公司"/>
    <s v="永顺"/>
    <x v="21"/>
    <x v="250"/>
    <x v="0"/>
  </r>
  <r>
    <x v="12"/>
    <s v="86020080"/>
    <s v="韶山景区店"/>
    <x v="1"/>
    <s v="长沙肯德基有限公司"/>
    <s v="韶山县"/>
    <x v="21"/>
    <x v="245"/>
    <x v="0"/>
  </r>
  <r>
    <x v="12"/>
    <s v="86020083"/>
    <s v="启明路"/>
    <x v="1"/>
    <s v="长沙肯德基有限公司"/>
    <s v="平江县"/>
    <x v="21"/>
    <x v="243"/>
    <x v="0"/>
  </r>
  <r>
    <x v="12"/>
    <s v="86020087"/>
    <s v="长沙双拥路"/>
    <x v="1"/>
    <s v="长沙肯德基有限公司"/>
    <s v="长沙"/>
    <x v="21"/>
    <x v="228"/>
    <x v="0"/>
  </r>
  <r>
    <x v="12"/>
    <s v="86026053"/>
    <s v="南丰桔都"/>
    <x v="1"/>
    <s v="南昌肯德基有限公司"/>
    <s v="南丰"/>
    <x v="22"/>
    <x v="235"/>
    <x v="0"/>
  </r>
  <r>
    <x v="12"/>
    <s v="86026054"/>
    <s v="萍乡润达"/>
    <x v="1"/>
    <s v="南昌肯德基有限公司"/>
    <s v="萍乡"/>
    <x v="22"/>
    <x v="236"/>
    <x v="0"/>
  </r>
  <r>
    <x v="12"/>
    <s v="11666377"/>
    <s v="LS长沙西中心店"/>
    <x v="0"/>
    <s v="长沙市岳麓区鼎胜餐厅"/>
    <s v="长沙"/>
    <x v="21"/>
    <x v="228"/>
    <x v="0"/>
  </r>
  <r>
    <x v="12"/>
    <s v="12846884"/>
    <s v="黄冈青砖湖"/>
    <x v="1"/>
    <s v="黄冈市德顺餐饮管理有限公司"/>
    <s v="黄冈"/>
    <x v="20"/>
    <x v="215"/>
    <x v="0"/>
  </r>
  <r>
    <x v="12"/>
    <s v="12846885"/>
    <s v="黄冈中商"/>
    <x v="1"/>
    <s v="黄冈市德顺餐饮管理有限公司"/>
    <s v="黄冈"/>
    <x v="20"/>
    <x v="215"/>
    <x v="0"/>
  </r>
  <r>
    <x v="12"/>
    <s v="12846886"/>
    <s v="黄冈胜利街"/>
    <x v="1"/>
    <s v="黄冈市德顺餐饮管理有限公司"/>
    <s v="黄冈"/>
    <x v="20"/>
    <x v="215"/>
    <x v="0"/>
  </r>
  <r>
    <x v="12"/>
    <s v="86026058"/>
    <s v="武功山"/>
    <x v="1"/>
    <s v="南昌肯德基有限公司"/>
    <s v="安福县"/>
    <x v="22"/>
    <x v="237"/>
    <x v="0"/>
  </r>
  <r>
    <x v="12"/>
    <s v="12857686"/>
    <s v="永兴-干劲路"/>
    <x v="1"/>
    <s v="郴州智麟餐饮管理有限公司"/>
    <s v="永兴"/>
    <x v="21"/>
    <x v="225"/>
    <x v="0"/>
  </r>
  <r>
    <x v="12"/>
    <s v="80151808"/>
    <s v="PH襄阳民法"/>
    <x v="2"/>
    <s v="百胜餐饮（武汉）有限公司"/>
    <s v="襄阳"/>
    <x v="20"/>
    <x v="214"/>
    <x v="0"/>
  </r>
  <r>
    <x v="12"/>
    <s v="86015089"/>
    <s v="蒲阳大道"/>
    <x v="1"/>
    <s v="百胜餐饮（武汉）有限公司"/>
    <s v="应城"/>
    <x v="20"/>
    <x v="217"/>
    <x v="0"/>
  </r>
  <r>
    <x v="12"/>
    <s v="80151807"/>
    <s v="PH上饶滨江万达"/>
    <x v="2"/>
    <s v="百胜餐饮（武汉）有限公司"/>
    <s v="南昌"/>
    <x v="22"/>
    <x v="229"/>
    <x v="0"/>
  </r>
  <r>
    <x v="12"/>
    <s v="80151811"/>
    <s v="PH金沙大道"/>
    <x v="2"/>
    <s v="百胜餐饮（武汉）有限公司"/>
    <s v="南昌"/>
    <x v="22"/>
    <x v="229"/>
    <x v="0"/>
  </r>
  <r>
    <x v="12"/>
    <s v="80151813"/>
    <s v="PH吾悦广场"/>
    <x v="2"/>
    <s v="百胜餐饮（武汉）有限公司"/>
    <s v="南昌"/>
    <x v="22"/>
    <x v="229"/>
    <x v="0"/>
  </r>
  <r>
    <x v="12"/>
    <s v="86026061"/>
    <s v="上饶滨江万达"/>
    <x v="1"/>
    <s v="南昌肯德基有限公司"/>
    <s v="上饶"/>
    <x v="22"/>
    <x v="233"/>
    <x v="0"/>
  </r>
  <r>
    <x v="12"/>
    <s v="86026064"/>
    <s v="吾悦广场"/>
    <x v="1"/>
    <s v="南昌肯德基有限公司"/>
    <s v="南昌"/>
    <x v="22"/>
    <x v="229"/>
    <x v="0"/>
  </r>
  <r>
    <x v="12"/>
    <s v="86026065"/>
    <s v="新力都荟"/>
    <x v="1"/>
    <s v="南昌肯德基有限公司"/>
    <s v="南昌"/>
    <x v="22"/>
    <x v="229"/>
    <x v="0"/>
  </r>
  <r>
    <x v="12"/>
    <s v="11666398"/>
    <s v="LS抚州凤凰城店"/>
    <x v="0"/>
    <m/>
    <s v="抚州"/>
    <x v="22"/>
    <x v="235"/>
    <x v="0"/>
  </r>
  <r>
    <x v="12"/>
    <s v="80151804"/>
    <s v="PH保利时代"/>
    <x v="2"/>
    <s v="百胜餐饮（武汉）有限公司"/>
    <s v="武汉"/>
    <x v="20"/>
    <x v="209"/>
    <x v="0"/>
  </r>
  <r>
    <x v="12"/>
    <s v="80151809"/>
    <s v="株洲红旗路PH"/>
    <x v="2"/>
    <s v="百胜餐饮（武汉）有限公司"/>
    <s v="株洲"/>
    <x v="21"/>
    <x v="240"/>
    <x v="0"/>
  </r>
  <r>
    <x v="12"/>
    <s v="80151814"/>
    <s v="PH东玺门"/>
    <x v="2"/>
    <s v="百胜餐饮（武汉）有限公司"/>
    <s v="长沙"/>
    <x v="21"/>
    <x v="228"/>
    <x v="0"/>
  </r>
  <r>
    <x v="12"/>
    <s v="86015093"/>
    <s v="文化大道KFC"/>
    <x v="1"/>
    <s v="百胜餐饮（武汉）有限公司"/>
    <s v="江夏"/>
    <x v="20"/>
    <x v="209"/>
    <x v="0"/>
  </r>
  <r>
    <x v="12"/>
    <s v="86015104"/>
    <s v="襄阳二汽"/>
    <x v="1"/>
    <s v="百胜餐饮（武汉）有限公司"/>
    <s v="襄阳"/>
    <x v="20"/>
    <x v="214"/>
    <x v="0"/>
  </r>
  <r>
    <x v="12"/>
    <s v="86015108"/>
    <s v="均州一路"/>
    <x v="1"/>
    <s v="百胜餐饮（武汉）有限公司"/>
    <s v="丹江口"/>
    <x v="20"/>
    <x v="222"/>
    <x v="0"/>
  </r>
  <r>
    <x v="12"/>
    <s v="86015111"/>
    <s v="磨山"/>
    <x v="1"/>
    <s v="百胜餐饮（武汉）有限公司"/>
    <s v="武汉"/>
    <x v="20"/>
    <x v="209"/>
    <x v="0"/>
  </r>
  <r>
    <x v="12"/>
    <s v="86015112"/>
    <s v="楚风园"/>
    <x v="1"/>
    <s v="百胜餐饮（武汉）有限公司"/>
    <s v="武汉"/>
    <x v="20"/>
    <x v="209"/>
    <x v="0"/>
  </r>
  <r>
    <x v="12"/>
    <s v="86015113"/>
    <s v="玉岭南路"/>
    <x v="1"/>
    <s v="百胜餐饮（武汉）有限公司"/>
    <s v="松滋"/>
    <x v="20"/>
    <x v="213"/>
    <x v="0"/>
  </r>
  <r>
    <x v="12"/>
    <s v="86020063"/>
    <s v="龙山新建路"/>
    <x v="1"/>
    <s v="长沙肯德基有限公司"/>
    <s v="龙山"/>
    <x v="21"/>
    <x v="71"/>
    <x v="0"/>
  </r>
  <r>
    <x v="12"/>
    <s v="86020093"/>
    <s v="长沙东站"/>
    <x v="1"/>
    <s v="长沙肯德基有限公司"/>
    <s v="长沙"/>
    <x v="21"/>
    <x v="228"/>
    <x v="0"/>
  </r>
  <r>
    <x v="12"/>
    <s v="86020094"/>
    <s v="交通路"/>
    <x v="1"/>
    <s v="长沙肯德基有限公司"/>
    <s v="攸县"/>
    <x v="21"/>
    <x v="240"/>
    <x v="0"/>
  </r>
  <r>
    <x v="12"/>
    <s v="86020102"/>
    <s v="友谊"/>
    <x v="1"/>
    <s v="长沙肯德基有限公司"/>
    <s v="汨罗"/>
    <x v="21"/>
    <x v="243"/>
    <x v="0"/>
  </r>
  <r>
    <x v="12"/>
    <s v="86026059"/>
    <s v="万年润丰"/>
    <x v="1"/>
    <s v="南昌肯德基有限公司"/>
    <s v="万年"/>
    <x v="22"/>
    <x v="233"/>
    <x v="0"/>
  </r>
  <r>
    <x v="12"/>
    <s v="86026071"/>
    <s v="高铁站到达层"/>
    <x v="1"/>
    <s v="南昌肯德基有限公司"/>
    <s v="南昌"/>
    <x v="22"/>
    <x v="229"/>
    <x v="0"/>
  </r>
  <r>
    <x v="12"/>
    <s v="86026073"/>
    <s v="中央城"/>
    <x v="1"/>
    <s v="南昌肯德基有限公司"/>
    <s v="安高"/>
    <x v="22"/>
    <x v="145"/>
    <x v="0"/>
  </r>
  <r>
    <x v="12"/>
    <s v="86026074"/>
    <s v="天禧广场 "/>
    <x v="1"/>
    <s v="南昌肯德基有限公司"/>
    <s v="九江"/>
    <x v="22"/>
    <x v="231"/>
    <x v="0"/>
  </r>
  <r>
    <x v="13"/>
    <n v="86032177"/>
    <s v="麦积"/>
    <x v="1"/>
    <s v="兰州肯德基有限公司"/>
    <s v="天水"/>
    <x v="23"/>
    <x v="251"/>
    <x v="0"/>
  </r>
  <r>
    <x v="13"/>
    <n v="86032010"/>
    <s v="大众"/>
    <x v="1"/>
    <s v="兰州肯德基有限公司"/>
    <s v="天水"/>
    <x v="23"/>
    <x v="251"/>
    <x v="0"/>
  </r>
  <r>
    <x v="13"/>
    <n v="86032242"/>
    <s v="新民"/>
    <x v="1"/>
    <s v="兰州肯德基有限公司"/>
    <s v="平凉"/>
    <x v="23"/>
    <x v="252"/>
    <x v="0"/>
  </r>
  <r>
    <x v="13"/>
    <n v="86032120"/>
    <s v="庆阳"/>
    <x v="1"/>
    <s v="兰州肯德基有限公司"/>
    <s v="庆阳"/>
    <x v="23"/>
    <x v="253"/>
    <x v="0"/>
  </r>
  <r>
    <x v="13"/>
    <n v="86032222"/>
    <s v="庆阳南大街"/>
    <x v="1"/>
    <s v="兰州肯德基有限公司"/>
    <s v="庆阳"/>
    <x v="23"/>
    <x v="253"/>
    <x v="0"/>
  </r>
  <r>
    <x v="13"/>
    <n v="80027021"/>
    <s v="庆阳南大街店PH"/>
    <x v="2"/>
    <s v="北京必胜客比萨饼有限公司"/>
    <s v="庆阳"/>
    <x v="23"/>
    <x v="253"/>
    <x v="0"/>
  </r>
  <r>
    <x v="13"/>
    <n v="86032091"/>
    <s v="白银"/>
    <x v="1"/>
    <s v="兰州肯德基有限公司"/>
    <s v="白银"/>
    <x v="23"/>
    <x v="254"/>
    <x v="0"/>
  </r>
  <r>
    <x v="13"/>
    <n v="86032228"/>
    <s v="武威"/>
    <x v="1"/>
    <s v="兰州肯德基有限公司"/>
    <s v="武威"/>
    <x v="23"/>
    <x v="255"/>
    <x v="0"/>
  </r>
  <r>
    <x v="13"/>
    <n v="86032077"/>
    <s v="镍都"/>
    <x v="1"/>
    <s v="兰州肯德基有限公司"/>
    <s v="金昌"/>
    <x v="23"/>
    <x v="256"/>
    <x v="0"/>
  </r>
  <r>
    <x v="13"/>
    <n v="86032233"/>
    <s v="肃州"/>
    <x v="1"/>
    <s v="兰州肯德基有限公司"/>
    <s v="酒泉"/>
    <x v="23"/>
    <x v="257"/>
    <x v="0"/>
  </r>
  <r>
    <x v="13"/>
    <n v="80027028"/>
    <s v="酒泉鼓楼PH"/>
    <x v="2"/>
    <s v="北京必胜客比萨饼有限公司"/>
    <s v="酒泉"/>
    <x v="23"/>
    <x v="257"/>
    <x v="0"/>
  </r>
  <r>
    <x v="13"/>
    <n v="86032194"/>
    <s v="新华"/>
    <x v="1"/>
    <s v="兰州肯德基有限公司"/>
    <s v="嘉峪关"/>
    <x v="23"/>
    <x v="258"/>
    <x v="0"/>
  </r>
  <r>
    <x v="13"/>
    <n v="86032002"/>
    <s v="民主"/>
    <x v="1"/>
    <s v="兰州肯德基有限公司"/>
    <s v="兰州"/>
    <x v="23"/>
    <x v="259"/>
    <x v="0"/>
  </r>
  <r>
    <x v="13"/>
    <n v="86032006"/>
    <s v="西太华"/>
    <x v="1"/>
    <s v="兰州肯德基有限公司"/>
    <s v="兰州"/>
    <x v="23"/>
    <x v="259"/>
    <x v="0"/>
  </r>
  <r>
    <x v="13"/>
    <n v="86032007"/>
    <s v="西固"/>
    <x v="1"/>
    <s v="兰州肯德基有限公司"/>
    <s v="兰州"/>
    <x v="23"/>
    <x v="259"/>
    <x v="0"/>
  </r>
  <r>
    <x v="13"/>
    <n v="86032019"/>
    <s v="南昌"/>
    <x v="1"/>
    <s v="兰州肯德基有限公司"/>
    <s v="兰州"/>
    <x v="23"/>
    <x v="259"/>
    <x v="0"/>
  </r>
  <r>
    <x v="13"/>
    <n v="86032054"/>
    <s v="百安"/>
    <x v="1"/>
    <s v="兰州肯德基有限公司"/>
    <s v="兰州"/>
    <x v="23"/>
    <x v="259"/>
    <x v="0"/>
  </r>
  <r>
    <x v="13"/>
    <n v="86032065"/>
    <s v="火车站"/>
    <x v="1"/>
    <s v="兰州肯德基有限公司"/>
    <s v="兰州"/>
    <x v="23"/>
    <x v="259"/>
    <x v="0"/>
  </r>
  <r>
    <x v="13"/>
    <n v="86032096"/>
    <s v="雁滩"/>
    <x v="1"/>
    <s v="兰州肯德基有限公司"/>
    <s v="兰州"/>
    <x v="23"/>
    <x v="259"/>
    <x v="0"/>
  </r>
  <r>
    <x v="13"/>
    <n v="86032117"/>
    <s v="瑞德"/>
    <x v="1"/>
    <s v="兰州肯德基有限公司"/>
    <s v="兰州"/>
    <x v="23"/>
    <x v="259"/>
    <x v="0"/>
  </r>
  <r>
    <x v="13"/>
    <n v="86032119"/>
    <s v="康桥"/>
    <x v="1"/>
    <s v="兰州肯德基有限公司"/>
    <s v="兰州"/>
    <x v="23"/>
    <x v="259"/>
    <x v="0"/>
  </r>
  <r>
    <x v="13"/>
    <n v="86032136"/>
    <s v="新亚欧"/>
    <x v="1"/>
    <s v="兰州肯德基有限公司"/>
    <s v="兰州"/>
    <x v="23"/>
    <x v="259"/>
    <x v="0"/>
  </r>
  <r>
    <x v="13"/>
    <n v="86032185"/>
    <s v="新东方红"/>
    <x v="1"/>
    <s v="兰州肯德基有限公司"/>
    <s v="兰州"/>
    <x v="23"/>
    <x v="259"/>
    <x v="0"/>
  </r>
  <r>
    <x v="13"/>
    <n v="86032854"/>
    <s v="西津DT"/>
    <x v="1"/>
    <s v="兰州肯德基有限公司"/>
    <s v="兰州"/>
    <x v="23"/>
    <x v="259"/>
    <x v="0"/>
  </r>
  <r>
    <x v="13"/>
    <n v="86032248"/>
    <s v="城关"/>
    <x v="1"/>
    <s v="兰州肯德基有限公司"/>
    <s v="兰州"/>
    <x v="23"/>
    <x v="259"/>
    <x v="0"/>
  </r>
  <r>
    <x v="13"/>
    <n v="86032252"/>
    <s v="雁南"/>
    <x v="1"/>
    <s v="兰州肯德基有限公司"/>
    <s v="兰州"/>
    <x v="23"/>
    <x v="259"/>
    <x v="0"/>
  </r>
  <r>
    <x v="13"/>
    <n v="86032257"/>
    <s v="西客站"/>
    <x v="1"/>
    <s v="兰州肯德基有限公司"/>
    <s v="兰州"/>
    <x v="23"/>
    <x v="259"/>
    <x v="0"/>
  </r>
  <r>
    <x v="13"/>
    <n v="80027009"/>
    <s v="瑞德PH"/>
    <x v="2"/>
    <s v="北京必胜客比萨饼有限公司"/>
    <s v="兰州"/>
    <x v="23"/>
    <x v="259"/>
    <x v="0"/>
  </r>
  <r>
    <x v="13"/>
    <n v="86002159"/>
    <s v="永昌PH"/>
    <x v="2"/>
    <s v="北京必胜客比萨饼有限公司"/>
    <s v="兰州"/>
    <x v="23"/>
    <x v="259"/>
    <x v="1"/>
  </r>
  <r>
    <x v="13"/>
    <n v="86002221"/>
    <s v="东方红PH"/>
    <x v="2"/>
    <s v="北京必胜客比萨饼有限公司"/>
    <s v="兰州"/>
    <x v="23"/>
    <x v="259"/>
    <x v="0"/>
  </r>
  <r>
    <x v="13"/>
    <n v="80027026"/>
    <s v="西固PH"/>
    <x v="2"/>
    <s v="北京必胜客比萨饼有限公司"/>
    <s v="兰州"/>
    <x v="23"/>
    <x v="259"/>
    <x v="0"/>
  </r>
  <r>
    <x v="13"/>
    <n v="80027035"/>
    <s v="南昌PH"/>
    <x v="2"/>
    <s v="北京必胜客比萨饼有限公司"/>
    <s v="兰州"/>
    <x v="23"/>
    <x v="259"/>
    <x v="0"/>
  </r>
  <r>
    <x v="13"/>
    <n v="80027034"/>
    <s v="城关PH"/>
    <x v="2"/>
    <s v="北京必胜客比萨饼有限公司"/>
    <s v="兰州"/>
    <x v="23"/>
    <x v="259"/>
    <x v="0"/>
  </r>
  <r>
    <x v="13"/>
    <n v="80027044"/>
    <s v="安宁PH"/>
    <x v="2"/>
    <s v="北京必胜客比萨饼有限公司"/>
    <s v="兰州"/>
    <x v="23"/>
    <x v="259"/>
    <x v="0"/>
  </r>
  <r>
    <x v="13"/>
    <n v="10637453"/>
    <s v="西站"/>
    <x v="1"/>
    <s v="兰州恒丰餐饮管理有限公司"/>
    <s v="兰州"/>
    <x v="23"/>
    <x v="259"/>
    <x v="0"/>
  </r>
  <r>
    <x v="13"/>
    <n v="86025205"/>
    <s v="鼎尚"/>
    <x v="1"/>
    <s v="太原肯德基有限公司"/>
    <s v="翼城"/>
    <x v="4"/>
    <x v="260"/>
    <x v="1"/>
  </r>
  <r>
    <x v="13"/>
    <n v="86025035"/>
    <s v="新市"/>
    <x v="1"/>
    <s v="太原肯德基有限公司"/>
    <s v="晋城"/>
    <x v="4"/>
    <x v="261"/>
    <x v="0"/>
  </r>
  <r>
    <x v="13"/>
    <n v="86025186"/>
    <s v="国贸"/>
    <x v="1"/>
    <s v="太原肯德基有限公司"/>
    <s v="晋城"/>
    <x v="4"/>
    <x v="261"/>
    <x v="0"/>
  </r>
  <r>
    <x v="13"/>
    <n v="86025092"/>
    <s v="黄华"/>
    <x v="1"/>
    <s v="太原肯德基有限公司"/>
    <s v="晋城"/>
    <x v="4"/>
    <x v="261"/>
    <x v="0"/>
  </r>
  <r>
    <x v="13"/>
    <n v="80027006"/>
    <s v="新市PH"/>
    <x v="2"/>
    <s v="北京必胜客比萨饼有限公司"/>
    <s v="晋城"/>
    <x v="4"/>
    <x v="261"/>
    <x v="0"/>
  </r>
  <r>
    <x v="13"/>
    <n v="86025210"/>
    <s v="盛业"/>
    <x v="1"/>
    <s v="太原肯德基有限公司"/>
    <s v="高平"/>
    <x v="4"/>
    <x v="261"/>
    <x v="0"/>
  </r>
  <r>
    <x v="13"/>
    <n v="86025084"/>
    <s v="英雄"/>
    <x v="1"/>
    <s v="太原肯德基有限公司"/>
    <s v="长治"/>
    <x v="4"/>
    <x v="262"/>
    <x v="0"/>
  </r>
  <r>
    <x v="13"/>
    <n v="86025070"/>
    <s v="十字街"/>
    <x v="1"/>
    <s v="太原肯德基有限公司"/>
    <s v="长治"/>
    <x v="4"/>
    <x v="262"/>
    <x v="0"/>
  </r>
  <r>
    <x v="13"/>
    <n v="86002105"/>
    <s v="英雄PH"/>
    <x v="2"/>
    <s v="北京必胜客比萨饼有限公司"/>
    <s v="长治"/>
    <x v="4"/>
    <x v="262"/>
    <x v="0"/>
  </r>
  <r>
    <x v="13"/>
    <n v="86025144"/>
    <s v="舜都"/>
    <x v="1"/>
    <s v="太原肯德基有限公司"/>
    <s v="永济"/>
    <x v="4"/>
    <x v="263"/>
    <x v="0"/>
  </r>
  <r>
    <x v="13"/>
    <n v="86002179"/>
    <s v="河东PH"/>
    <x v="2"/>
    <s v="北京必胜客比萨饼有限公司"/>
    <s v="运城"/>
    <x v="4"/>
    <x v="263"/>
    <x v="0"/>
  </r>
  <r>
    <x v="13"/>
    <n v="86025060"/>
    <s v="运百"/>
    <x v="1"/>
    <s v="太原肯德基有限公司"/>
    <s v="运城"/>
    <x v="4"/>
    <x v="263"/>
    <x v="0"/>
  </r>
  <r>
    <x v="13"/>
    <n v="86025157"/>
    <s v="学苑"/>
    <x v="1"/>
    <s v="太原肯德基有限公司"/>
    <s v="运城"/>
    <x v="4"/>
    <x v="263"/>
    <x v="0"/>
  </r>
  <r>
    <x v="13"/>
    <n v="86025027"/>
    <s v="河东"/>
    <x v="1"/>
    <s v="太原肯德基有限公司"/>
    <s v="运城"/>
    <x v="4"/>
    <x v="263"/>
    <x v="0"/>
  </r>
  <r>
    <x v="13"/>
    <n v="86025140"/>
    <s v="龙门"/>
    <x v="1"/>
    <s v="太原肯德基有限公司"/>
    <s v="河津"/>
    <x v="4"/>
    <x v="263"/>
    <x v="0"/>
  </r>
  <r>
    <x v="13"/>
    <n v="86025073"/>
    <s v="华翔"/>
    <x v="1"/>
    <s v="太原肯德基有限公司"/>
    <s v="侯马"/>
    <x v="4"/>
    <x v="260"/>
    <x v="0"/>
  </r>
  <r>
    <x v="13"/>
    <n v="86025151"/>
    <s v="新工贸"/>
    <x v="1"/>
    <s v="太原肯德基有限公司"/>
    <s v="临汾"/>
    <x v="4"/>
    <x v="260"/>
    <x v="0"/>
  </r>
  <r>
    <x v="13"/>
    <n v="86025116"/>
    <s v="尧都"/>
    <x v="1"/>
    <s v="太原肯德基有限公司"/>
    <s v="临汾"/>
    <x v="4"/>
    <x v="260"/>
    <x v="0"/>
  </r>
  <r>
    <x v="13"/>
    <n v="86025168"/>
    <s v="贡院"/>
    <x v="1"/>
    <s v="太原肯德基有限公司"/>
    <s v="临汾"/>
    <x v="4"/>
    <x v="260"/>
    <x v="1"/>
  </r>
  <r>
    <x v="13"/>
    <n v="86025251"/>
    <s v="新东城"/>
    <x v="1"/>
    <s v="太原肯德基有限公司"/>
    <s v="临汾"/>
    <x v="4"/>
    <x v="260"/>
    <x v="0"/>
  </r>
  <r>
    <x v="13"/>
    <n v="86025139"/>
    <s v="古槐"/>
    <x v="1"/>
    <s v="太原肯德基有限公司"/>
    <s v="洪洞"/>
    <x v="4"/>
    <x v="260"/>
    <x v="0"/>
  </r>
  <r>
    <x v="13"/>
    <n v="86039005"/>
    <s v="东大街"/>
    <x v="1"/>
    <s v="百胜餐饮（西安）有限公司"/>
    <s v="西宁"/>
    <x v="24"/>
    <x v="264"/>
    <x v="0"/>
  </r>
  <r>
    <x v="13"/>
    <n v="86039184"/>
    <s v="新西大街"/>
    <x v="1"/>
    <s v="百胜餐饮（西安）有限公司"/>
    <s v="西宁"/>
    <x v="24"/>
    <x v="264"/>
    <x v="0"/>
  </r>
  <r>
    <x v="13"/>
    <n v="86039127"/>
    <s v="建银"/>
    <x v="1"/>
    <s v="百胜餐饮（西安）有限公司"/>
    <s v="西宁"/>
    <x v="24"/>
    <x v="264"/>
    <x v="0"/>
  </r>
  <r>
    <x v="13"/>
    <n v="86039203"/>
    <s v="商业巷"/>
    <x v="1"/>
    <s v="百胜餐饮（西安）有限公司"/>
    <s v="西宁"/>
    <x v="24"/>
    <x v="264"/>
    <x v="0"/>
  </r>
  <r>
    <x v="13"/>
    <n v="86039190"/>
    <s v="五四"/>
    <x v="1"/>
    <s v="百胜餐饮（西安）有限公司"/>
    <s v="西宁"/>
    <x v="24"/>
    <x v="264"/>
    <x v="0"/>
  </r>
  <r>
    <x v="13"/>
    <n v="86039201"/>
    <s v="兴旺"/>
    <x v="1"/>
    <s v="百胜餐饮（西安）有限公司"/>
    <s v="西宁"/>
    <x v="24"/>
    <x v="264"/>
    <x v="0"/>
  </r>
  <r>
    <x v="13"/>
    <n v="86002238"/>
    <s v="王府井PH"/>
    <x v="2"/>
    <s v="北京必胜客比萨饼有限公司"/>
    <s v="西宁"/>
    <x v="24"/>
    <x v="264"/>
    <x v="0"/>
  </r>
  <r>
    <x v="13"/>
    <n v="80027005"/>
    <s v="兴旺PH"/>
    <x v="2"/>
    <s v="北京必胜客比萨饼有限公司"/>
    <s v="西宁"/>
    <x v="24"/>
    <x v="264"/>
    <x v="0"/>
  </r>
  <r>
    <x v="13"/>
    <n v="80027008"/>
    <s v="商业巷PH"/>
    <x v="2"/>
    <s v="北京必胜客比萨饼有限公司"/>
    <s v="西宁"/>
    <x v="24"/>
    <x v="264"/>
    <x v="0"/>
  </r>
  <r>
    <x v="13"/>
    <n v="86039171"/>
    <s v="阳光"/>
    <x v="1"/>
    <s v="百胜餐饮（西安）有限公司"/>
    <s v="石嘴山"/>
    <x v="25"/>
    <x v="265"/>
    <x v="1"/>
  </r>
  <r>
    <x v="13"/>
    <n v="86039029"/>
    <s v="贺兰山"/>
    <x v="1"/>
    <s v="百胜餐饮（西安）有限公司"/>
    <s v="石嘴山"/>
    <x v="25"/>
    <x v="265"/>
    <x v="0"/>
  </r>
  <r>
    <x v="13"/>
    <n v="86039163"/>
    <s v="银川机场"/>
    <x v="1"/>
    <s v="百胜餐饮（西安）有限公司"/>
    <s v="银川"/>
    <x v="25"/>
    <x v="266"/>
    <x v="1"/>
  </r>
  <r>
    <x v="13"/>
    <n v="86039166"/>
    <s v="金凤"/>
    <x v="1"/>
    <s v="百胜餐饮（西安）有限公司"/>
    <s v="银川"/>
    <x v="25"/>
    <x v="266"/>
    <x v="0"/>
  </r>
  <r>
    <x v="13"/>
    <n v="86039211"/>
    <s v="火车站"/>
    <x v="1"/>
    <s v="百胜餐饮（西安）有限公司"/>
    <s v="银川"/>
    <x v="25"/>
    <x v="266"/>
    <x v="0"/>
  </r>
  <r>
    <x v="13"/>
    <n v="86039231"/>
    <s v="新银百"/>
    <x v="1"/>
    <s v="百胜餐饮（西安）有限公司"/>
    <s v="银川"/>
    <x v="25"/>
    <x v="266"/>
    <x v="0"/>
  </r>
  <r>
    <x v="13"/>
    <n v="86039037"/>
    <s v="文萃"/>
    <x v="1"/>
    <s v="百胜餐饮（西安）有限公司"/>
    <s v="银川"/>
    <x v="25"/>
    <x v="266"/>
    <x v="0"/>
  </r>
  <r>
    <x v="13"/>
    <n v="12855826"/>
    <s v="观承解放"/>
    <x v="1"/>
    <s v="宁夏观承餐饮管理有限公司"/>
    <s v="银川"/>
    <x v="25"/>
    <x v="266"/>
    <x v="0"/>
  </r>
  <r>
    <x v="13"/>
    <n v="86039129"/>
    <s v="新银华"/>
    <x v="1"/>
    <s v="百胜餐饮（西安）有限公司"/>
    <s v="银川"/>
    <x v="25"/>
    <x v="266"/>
    <x v="0"/>
  </r>
  <r>
    <x v="13"/>
    <n v="86039149"/>
    <s v="华利"/>
    <x v="1"/>
    <s v="百胜餐饮（西安）有限公司"/>
    <s v="银川"/>
    <x v="25"/>
    <x v="266"/>
    <x v="0"/>
  </r>
  <r>
    <x v="13"/>
    <n v="86039239"/>
    <s v="良田"/>
    <x v="1"/>
    <s v="百胜餐饮（西安）有限公司"/>
    <s v="银川"/>
    <x v="25"/>
    <x v="266"/>
    <x v="0"/>
  </r>
  <r>
    <x v="13"/>
    <n v="86039137"/>
    <s v="民族"/>
    <x v="1"/>
    <s v="百胜餐饮（西安）有限公司"/>
    <s v="银川"/>
    <x v="25"/>
    <x v="266"/>
    <x v="0"/>
  </r>
  <r>
    <x v="13"/>
    <n v="86039237"/>
    <s v="西夏"/>
    <x v="1"/>
    <s v="百胜餐饮（西安）有限公司"/>
    <s v="银川"/>
    <x v="25"/>
    <x v="266"/>
    <x v="0"/>
  </r>
  <r>
    <x v="13"/>
    <n v="86002143"/>
    <s v="鼓楼PH"/>
    <x v="2"/>
    <s v="北京必胜客比萨饼有限公司"/>
    <s v="银川"/>
    <x v="25"/>
    <x v="266"/>
    <x v="0"/>
  </r>
  <r>
    <x v="13"/>
    <n v="86002190"/>
    <s v="金凤PH"/>
    <x v="2"/>
    <s v="北京必胜客比萨饼有限公司"/>
    <s v="银川"/>
    <x v="25"/>
    <x v="266"/>
    <x v="0"/>
  </r>
  <r>
    <x v="13"/>
    <n v="80027029"/>
    <s v="银川解放PH"/>
    <x v="2"/>
    <s v="北京必胜客比萨饼有限公司"/>
    <s v="银川"/>
    <x v="25"/>
    <x v="266"/>
    <x v="0"/>
  </r>
  <r>
    <x v="13"/>
    <n v="80027032"/>
    <s v="西夏PH"/>
    <x v="2"/>
    <s v="北京必胜客比萨饼有限公司"/>
    <s v="银川"/>
    <x v="25"/>
    <x v="266"/>
    <x v="0"/>
  </r>
  <r>
    <x v="13"/>
    <n v="86039093"/>
    <s v="正大"/>
    <x v="1"/>
    <s v="百胜餐饮（西安）有限公司"/>
    <s v="铜川"/>
    <x v="26"/>
    <x v="267"/>
    <x v="0"/>
  </r>
  <r>
    <x v="13"/>
    <n v="86039189"/>
    <s v="康乐"/>
    <x v="1"/>
    <s v="百胜餐饮（西安）有限公司"/>
    <s v="杨凌"/>
    <x v="26"/>
    <x v="268"/>
    <x v="0"/>
  </r>
  <r>
    <x v="13"/>
    <n v="86039169"/>
    <s v="金台"/>
    <x v="1"/>
    <s v="百胜餐饮（西安）有限公司"/>
    <s v="宝鸡"/>
    <x v="26"/>
    <x v="269"/>
    <x v="0"/>
  </r>
  <r>
    <x v="13"/>
    <n v="86039153"/>
    <s v="高新"/>
    <x v="1"/>
    <s v="百胜餐饮（西安）有限公司"/>
    <s v="宝鸡"/>
    <x v="26"/>
    <x v="269"/>
    <x v="0"/>
  </r>
  <r>
    <x v="13"/>
    <n v="86039102"/>
    <s v="经二"/>
    <x v="1"/>
    <s v="百胜餐饮（西安）有限公司"/>
    <s v="宝鸡"/>
    <x v="26"/>
    <x v="269"/>
    <x v="0"/>
  </r>
  <r>
    <x v="13"/>
    <n v="86039112"/>
    <s v="清姜"/>
    <x v="1"/>
    <s v="百胜餐饮（西安）有限公司"/>
    <s v="宝鸡"/>
    <x v="26"/>
    <x v="269"/>
    <x v="0"/>
  </r>
  <r>
    <x v="13"/>
    <n v="80027027"/>
    <s v="宝高新PH"/>
    <x v="2"/>
    <s v="北京必胜客比萨饼有限公司"/>
    <s v="宝鸡"/>
    <x v="26"/>
    <x v="269"/>
    <x v="0"/>
  </r>
  <r>
    <x v="13"/>
    <n v="80027012"/>
    <s v="经二PH"/>
    <x v="2"/>
    <s v="北京必胜客比萨饼有限公司"/>
    <s v="宝鸡"/>
    <x v="26"/>
    <x v="269"/>
    <x v="0"/>
  </r>
  <r>
    <x v="13"/>
    <n v="86039221"/>
    <s v="临渭"/>
    <x v="1"/>
    <s v="百胜餐饮（西安）有限公司"/>
    <s v="渭南"/>
    <x v="26"/>
    <x v="270"/>
    <x v="0"/>
  </r>
  <r>
    <x v="13"/>
    <n v="80027018"/>
    <s v="前进店PH"/>
    <x v="2"/>
    <s v="北京必胜客比萨饼有限公司"/>
    <s v="渭南"/>
    <x v="26"/>
    <x v="270"/>
    <x v="0"/>
  </r>
  <r>
    <x v="13"/>
    <n v="86039141"/>
    <s v="红旗"/>
    <x v="1"/>
    <s v="百胜餐饮（西安）有限公司"/>
    <s v="蒲城"/>
    <x v="26"/>
    <x v="270"/>
    <x v="0"/>
  </r>
  <r>
    <x v="13"/>
    <n v="86039150"/>
    <s v="青正"/>
    <x v="1"/>
    <s v="百胜餐饮（西安）有限公司"/>
    <s v="澄城"/>
    <x v="26"/>
    <x v="270"/>
    <x v="0"/>
  </r>
  <r>
    <x v="13"/>
    <n v="86039134"/>
    <s v="黄河"/>
    <x v="1"/>
    <s v="百胜餐饮（西安）有限公司"/>
    <s v="韩城"/>
    <x v="26"/>
    <x v="270"/>
    <x v="0"/>
  </r>
  <r>
    <x v="13"/>
    <n v="86039249"/>
    <s v="华州"/>
    <x v="1"/>
    <s v="百胜餐饮（西安）有限公司"/>
    <s v="华县"/>
    <x v="26"/>
    <x v="270"/>
    <x v="0"/>
  </r>
  <r>
    <x v="13"/>
    <n v="86039143"/>
    <s v="北新"/>
    <x v="1"/>
    <s v="百胜餐饮（西安）有限公司"/>
    <s v="商洛"/>
    <x v="26"/>
    <x v="271"/>
    <x v="0"/>
  </r>
  <r>
    <x v="13"/>
    <n v="86039138"/>
    <s v="天汉"/>
    <x v="1"/>
    <s v="百胜餐饮（西安）有限公司"/>
    <s v="汉中"/>
    <x v="26"/>
    <x v="272"/>
    <x v="0"/>
  </r>
  <r>
    <x v="13"/>
    <n v="86039240"/>
    <s v="兴安"/>
    <x v="1"/>
    <s v="百胜餐饮（西安）有限公司"/>
    <s v="安康"/>
    <x v="26"/>
    <x v="273"/>
    <x v="0"/>
  </r>
  <r>
    <x v="13"/>
    <n v="86039180"/>
    <s v="东升"/>
    <x v="1"/>
    <s v="百胜餐饮（西安）有限公司"/>
    <s v="靖边"/>
    <x v="26"/>
    <x v="274"/>
    <x v="1"/>
  </r>
  <r>
    <x v="13"/>
    <n v="86039258"/>
    <s v="新华"/>
    <x v="1"/>
    <s v="百胜餐饮（西安）有限公司"/>
    <s v="定边"/>
    <x v="26"/>
    <x v="274"/>
    <x v="1"/>
  </r>
  <r>
    <x v="13"/>
    <n v="86002226"/>
    <s v="新建PH"/>
    <x v="2"/>
    <s v="北京必胜客比萨饼有限公司"/>
    <s v="榆林"/>
    <x v="26"/>
    <x v="274"/>
    <x v="0"/>
  </r>
  <r>
    <x v="13"/>
    <n v="86039033"/>
    <s v="新建"/>
    <x v="1"/>
    <s v="百胜餐饮（西安）有限公司"/>
    <s v="榆林"/>
    <x v="26"/>
    <x v="274"/>
    <x v="0"/>
  </r>
  <r>
    <x v="13"/>
    <n v="86039109"/>
    <s v="榆阳"/>
    <x v="1"/>
    <s v="百胜餐饮（西安）有限公司"/>
    <s v="榆林"/>
    <x v="26"/>
    <x v="274"/>
    <x v="0"/>
  </r>
  <r>
    <x v="13"/>
    <n v="86039207"/>
    <s v="航宇"/>
    <x v="1"/>
    <s v="百胜餐饮（西安）有限公司"/>
    <s v="榆林"/>
    <x v="26"/>
    <x v="274"/>
    <x v="0"/>
  </r>
  <r>
    <x v="13"/>
    <n v="86039124"/>
    <s v="大洋"/>
    <x v="1"/>
    <s v="百胜餐饮（西安）有限公司"/>
    <s v="榆林"/>
    <x v="26"/>
    <x v="274"/>
    <x v="0"/>
  </r>
  <r>
    <x v="13"/>
    <n v="86039225"/>
    <s v="西沙"/>
    <x v="1"/>
    <s v="百胜餐饮（西安）有限公司"/>
    <s v="榆林"/>
    <x v="26"/>
    <x v="274"/>
    <x v="0"/>
  </r>
  <r>
    <x v="13"/>
    <n v="86039125"/>
    <s v="麟州"/>
    <x v="1"/>
    <s v="百胜餐饮（西安）有限公司"/>
    <s v="神木"/>
    <x v="26"/>
    <x v="274"/>
    <x v="0"/>
  </r>
  <r>
    <x v="13"/>
    <n v="86039174"/>
    <s v="河滨"/>
    <x v="1"/>
    <s v="百胜餐饮（西安）有限公司"/>
    <s v="府谷"/>
    <x v="26"/>
    <x v="274"/>
    <x v="0"/>
  </r>
  <r>
    <x v="13"/>
    <n v="86039162"/>
    <s v="美尚城"/>
    <x v="1"/>
    <s v="百胜餐饮（西安）有限公司"/>
    <s v="延安"/>
    <x v="26"/>
    <x v="275"/>
    <x v="0"/>
  </r>
  <r>
    <x v="13"/>
    <n v="86039121"/>
    <s v="宝塔"/>
    <x v="1"/>
    <s v="百胜餐饮（西安）有限公司"/>
    <s v="延安"/>
    <x v="26"/>
    <x v="275"/>
    <x v="1"/>
  </r>
  <r>
    <x v="13"/>
    <n v="86039179"/>
    <s v="东川"/>
    <x v="1"/>
    <s v="百胜餐饮（西安）有限公司"/>
    <s v="延安"/>
    <x v="26"/>
    <x v="275"/>
    <x v="0"/>
  </r>
  <r>
    <x v="13"/>
    <n v="86039250"/>
    <s v="延大"/>
    <x v="1"/>
    <s v="百胜餐饮（西安）有限公司"/>
    <s v="延安"/>
    <x v="26"/>
    <x v="275"/>
    <x v="0"/>
  </r>
  <r>
    <x v="13"/>
    <n v="86039238"/>
    <s v="延安东大"/>
    <x v="1"/>
    <s v="百胜餐饮（西安）有限公司"/>
    <s v="延安"/>
    <x v="26"/>
    <x v="275"/>
    <x v="0"/>
  </r>
  <r>
    <x v="13"/>
    <n v="80027007"/>
    <s v="延河PH"/>
    <x v="2"/>
    <s v="北京必胜客比萨饼有限公司"/>
    <s v="延安"/>
    <x v="26"/>
    <x v="275"/>
    <x v="1"/>
  </r>
  <r>
    <x v="13"/>
    <n v="86002208"/>
    <s v="宝塔PH"/>
    <x v="2"/>
    <s v="北京必胜客比萨饼有限公司"/>
    <s v="延安"/>
    <x v="26"/>
    <x v="275"/>
    <x v="0"/>
  </r>
  <r>
    <x v="13"/>
    <n v="86039219"/>
    <s v="名洲"/>
    <x v="1"/>
    <s v="百胜餐饮（西安）有限公司"/>
    <s v="绥德"/>
    <x v="26"/>
    <x v="274"/>
    <x v="0"/>
  </r>
  <r>
    <x v="13"/>
    <n v="86039188"/>
    <s v="咸机场"/>
    <x v="1"/>
    <s v="百胜餐饮（西安）有限公司"/>
    <s v="咸阳"/>
    <x v="26"/>
    <x v="268"/>
    <x v="0"/>
  </r>
  <r>
    <x v="13"/>
    <n v="86039034"/>
    <s v="福园"/>
    <x v="1"/>
    <s v="百胜餐饮（西安）有限公司"/>
    <s v="咸阳"/>
    <x v="26"/>
    <x v="268"/>
    <x v="0"/>
  </r>
  <r>
    <x v="13"/>
    <n v="86039066"/>
    <s v="新兴"/>
    <x v="1"/>
    <s v="百胜餐饮（西安）有限公司"/>
    <s v="咸阳"/>
    <x v="26"/>
    <x v="268"/>
    <x v="0"/>
  </r>
  <r>
    <x v="13"/>
    <n v="86039215"/>
    <s v="彩虹"/>
    <x v="1"/>
    <s v="百胜餐饮（西安）有限公司"/>
    <s v="咸阳"/>
    <x v="26"/>
    <x v="268"/>
    <x v="1"/>
  </r>
  <r>
    <x v="13"/>
    <n v="86039856"/>
    <s v="咸阳DT"/>
    <x v="1"/>
    <s v="百胜餐饮（西安）有限公司"/>
    <s v="咸阳"/>
    <x v="26"/>
    <x v="268"/>
    <x v="0"/>
  </r>
  <r>
    <x v="13"/>
    <n v="80027001"/>
    <s v="机场PH"/>
    <x v="2"/>
    <s v="北京必胜客比萨饼有限公司"/>
    <s v="咸阳"/>
    <x v="26"/>
    <x v="268"/>
    <x v="0"/>
  </r>
  <r>
    <x v="13"/>
    <n v="80027038"/>
    <s v="人民PH"/>
    <x v="2"/>
    <s v="北京必胜客比萨饼有限公司"/>
    <s v="咸阳"/>
    <x v="26"/>
    <x v="268"/>
    <x v="0"/>
  </r>
  <r>
    <x v="13"/>
    <n v="86039012"/>
    <s v="唐延"/>
    <x v="1"/>
    <s v="百胜餐饮（西安）有限公司"/>
    <s v="西安"/>
    <x v="26"/>
    <x v="276"/>
    <x v="0"/>
  </r>
  <r>
    <x v="13"/>
    <n v="86039016"/>
    <s v="广济"/>
    <x v="1"/>
    <s v="百胜餐饮（西安）有限公司"/>
    <s v="西安"/>
    <x v="26"/>
    <x v="276"/>
    <x v="1"/>
  </r>
  <r>
    <x v="13"/>
    <n v="86039024"/>
    <s v="长樱"/>
    <x v="1"/>
    <s v="百胜餐饮（西安）有限公司"/>
    <s v="西安"/>
    <x v="26"/>
    <x v="276"/>
    <x v="1"/>
  </r>
  <r>
    <x v="13"/>
    <n v="86039028"/>
    <s v="大雁塔"/>
    <x v="1"/>
    <s v="百胜餐饮（西安）有限公司"/>
    <s v="西安"/>
    <x v="26"/>
    <x v="276"/>
    <x v="0"/>
  </r>
  <r>
    <x v="13"/>
    <n v="86039044"/>
    <s v="东仪"/>
    <x v="1"/>
    <s v="百胜餐饮（西安）有限公司"/>
    <s v="西安"/>
    <x v="26"/>
    <x v="276"/>
    <x v="0"/>
  </r>
  <r>
    <x v="13"/>
    <n v="86039049"/>
    <s v="友谊"/>
    <x v="1"/>
    <s v="百胜餐饮（西安）有限公司"/>
    <s v="西安"/>
    <x v="26"/>
    <x v="276"/>
    <x v="0"/>
  </r>
  <r>
    <x v="13"/>
    <n v="86039055"/>
    <s v="朱雀"/>
    <x v="1"/>
    <s v="百胜餐饮（西安）有限公司"/>
    <s v="西安"/>
    <x v="26"/>
    <x v="276"/>
    <x v="0"/>
  </r>
  <r>
    <x v="13"/>
    <n v="86039071"/>
    <s v="未央"/>
    <x v="1"/>
    <s v="百胜餐饮（西安）有限公司"/>
    <s v="西安"/>
    <x v="26"/>
    <x v="276"/>
    <x v="0"/>
  </r>
  <r>
    <x v="13"/>
    <n v="86039081"/>
    <s v="东关"/>
    <x v="1"/>
    <s v="百胜餐饮（西安）有限公司"/>
    <s v="西安"/>
    <x v="26"/>
    <x v="276"/>
    <x v="0"/>
  </r>
  <r>
    <x v="13"/>
    <n v="86039089"/>
    <s v="万达"/>
    <x v="1"/>
    <s v="百胜餐饮（西安）有限公司"/>
    <s v="西安"/>
    <x v="26"/>
    <x v="276"/>
    <x v="0"/>
  </r>
  <r>
    <x v="13"/>
    <n v="86039100"/>
    <s v="钟楼"/>
    <x v="1"/>
    <s v="百胜餐饮（西安）有限公司"/>
    <s v="西安"/>
    <x v="26"/>
    <x v="276"/>
    <x v="0"/>
  </r>
  <r>
    <x v="13"/>
    <n v="86039103"/>
    <s v="城西"/>
    <x v="1"/>
    <s v="百胜餐饮（西安）有限公司"/>
    <s v="西安"/>
    <x v="26"/>
    <x v="276"/>
    <x v="0"/>
  </r>
  <r>
    <x v="13"/>
    <n v="86039243"/>
    <s v="启航"/>
    <x v="1"/>
    <s v="百胜餐饮（西安）有限公司"/>
    <s v="西安"/>
    <x v="26"/>
    <x v="276"/>
    <x v="0"/>
  </r>
  <r>
    <x v="13"/>
    <n v="86039104"/>
    <s v="临潼"/>
    <x v="1"/>
    <s v="百胜餐饮（西安）有限公司"/>
    <s v="西安"/>
    <x v="26"/>
    <x v="276"/>
    <x v="0"/>
  </r>
  <r>
    <x v="13"/>
    <n v="86039108"/>
    <s v="站前"/>
    <x v="1"/>
    <s v="百胜餐饮（西安）有限公司"/>
    <s v="西安"/>
    <x v="26"/>
    <x v="276"/>
    <x v="0"/>
  </r>
  <r>
    <x v="13"/>
    <n v="86039110"/>
    <s v="科技路"/>
    <x v="1"/>
    <s v="百胜餐饮（西安）有限公司"/>
    <s v="西安"/>
    <x v="26"/>
    <x v="276"/>
    <x v="0"/>
  </r>
  <r>
    <x v="13"/>
    <n v="86039113"/>
    <s v="长乐"/>
    <x v="1"/>
    <s v="百胜餐饮（西安）有限公司"/>
    <s v="西安"/>
    <x v="26"/>
    <x v="276"/>
    <x v="0"/>
  </r>
  <r>
    <x v="13"/>
    <n v="86039115"/>
    <s v="西影路"/>
    <x v="1"/>
    <s v="百胜餐饮（西安）有限公司"/>
    <s v="西安"/>
    <x v="26"/>
    <x v="276"/>
    <x v="0"/>
  </r>
  <r>
    <x v="13"/>
    <n v="86039122"/>
    <s v="大唐"/>
    <x v="1"/>
    <s v="百胜餐饮（西安）有限公司"/>
    <s v="西安"/>
    <x v="26"/>
    <x v="276"/>
    <x v="0"/>
  </r>
  <r>
    <x v="13"/>
    <n v="86039123"/>
    <s v="新乐汇"/>
    <x v="1"/>
    <s v="百胜餐饮（西安）有限公司"/>
    <s v="西安"/>
    <x v="26"/>
    <x v="276"/>
    <x v="0"/>
  </r>
  <r>
    <x v="13"/>
    <n v="86039126"/>
    <s v="赛高"/>
    <x v="1"/>
    <s v="百胜餐饮（西安）有限公司"/>
    <s v="西安"/>
    <x v="26"/>
    <x v="276"/>
    <x v="0"/>
  </r>
  <r>
    <x v="13"/>
    <n v="86039130"/>
    <s v="西大"/>
    <x v="1"/>
    <s v="百胜餐饮（西安）有限公司"/>
    <s v="西安"/>
    <x v="26"/>
    <x v="276"/>
    <x v="0"/>
  </r>
  <r>
    <x v="13"/>
    <n v="86039145"/>
    <s v="西关"/>
    <x v="1"/>
    <s v="百胜餐饮（西安）有限公司"/>
    <s v="西安"/>
    <x v="26"/>
    <x v="276"/>
    <x v="0"/>
  </r>
  <r>
    <x v="13"/>
    <n v="86039156"/>
    <s v="北客站"/>
    <x v="1"/>
    <s v="百胜餐饮（西安）有限公司"/>
    <s v="西安"/>
    <x v="26"/>
    <x v="276"/>
    <x v="0"/>
  </r>
  <r>
    <x v="13"/>
    <n v="86039158"/>
    <s v="明德门"/>
    <x v="1"/>
    <s v="百胜餐饮（西安）有限公司"/>
    <s v="西安"/>
    <x v="26"/>
    <x v="276"/>
    <x v="0"/>
  </r>
  <r>
    <x v="13"/>
    <n v="86039164"/>
    <s v="幸福"/>
    <x v="1"/>
    <s v="百胜餐饮（西安）有限公司"/>
    <s v="西安"/>
    <x v="26"/>
    <x v="276"/>
    <x v="0"/>
  </r>
  <r>
    <x v="13"/>
    <n v="86039165"/>
    <s v="兴庆"/>
    <x v="1"/>
    <s v="百胜餐饮（西安）有限公司"/>
    <s v="西安"/>
    <x v="26"/>
    <x v="276"/>
    <x v="0"/>
  </r>
  <r>
    <x v="13"/>
    <n v="86039170"/>
    <s v="莲湖"/>
    <x v="1"/>
    <s v="百胜餐饮（西安）有限公司"/>
    <s v="西安"/>
    <x v="26"/>
    <x v="276"/>
    <x v="0"/>
  </r>
  <r>
    <x v="13"/>
    <n v="86039175"/>
    <s v="文景"/>
    <x v="1"/>
    <s v="百胜餐饮（西安）有限公司"/>
    <s v="西安"/>
    <x v="26"/>
    <x v="276"/>
    <x v="0"/>
  </r>
  <r>
    <x v="13"/>
    <n v="86039176"/>
    <s v="龙首"/>
    <x v="1"/>
    <s v="百胜餐饮（西安）有限公司"/>
    <s v="西安"/>
    <x v="26"/>
    <x v="276"/>
    <x v="0"/>
  </r>
  <r>
    <x v="13"/>
    <n v="86039178"/>
    <s v="银泰"/>
    <x v="1"/>
    <s v="百胜餐饮（西安）有限公司"/>
    <s v="西安"/>
    <x v="26"/>
    <x v="276"/>
    <x v="0"/>
  </r>
  <r>
    <x v="13"/>
    <n v="86039187"/>
    <s v="祥和"/>
    <x v="1"/>
    <s v="百胜餐饮（西安）有限公司"/>
    <s v="西安"/>
    <x v="26"/>
    <x v="276"/>
    <x v="0"/>
  </r>
  <r>
    <x v="13"/>
    <n v="86039191"/>
    <s v="钟鼓楼"/>
    <x v="1"/>
    <s v="百胜餐饮（西安）有限公司"/>
    <s v="西安"/>
    <x v="26"/>
    <x v="276"/>
    <x v="0"/>
  </r>
  <r>
    <x v="13"/>
    <n v="86039195"/>
    <s v="西航"/>
    <x v="1"/>
    <s v="百胜餐饮（西安）有限公司"/>
    <s v="西安"/>
    <x v="26"/>
    <x v="276"/>
    <x v="0"/>
  </r>
  <r>
    <x v="13"/>
    <n v="86039197"/>
    <s v="万科"/>
    <x v="1"/>
    <s v="百胜餐饮（西安）有限公司"/>
    <s v="西安"/>
    <x v="26"/>
    <x v="276"/>
    <x v="0"/>
  </r>
  <r>
    <x v="13"/>
    <n v="86039198"/>
    <s v="骊山"/>
    <x v="1"/>
    <s v="百胜餐饮（西安）有限公司"/>
    <s v="西安"/>
    <x v="26"/>
    <x v="276"/>
    <x v="0"/>
  </r>
  <r>
    <x v="13"/>
    <n v="86039199"/>
    <s v="秦汉唐"/>
    <x v="1"/>
    <s v="百胜餐饮（西安）有限公司"/>
    <s v="西安"/>
    <x v="26"/>
    <x v="276"/>
    <x v="0"/>
  </r>
  <r>
    <x v="13"/>
    <n v="86039202"/>
    <s v="新世界"/>
    <x v="1"/>
    <s v="百胜餐饮（西安）有限公司"/>
    <s v="西安"/>
    <x v="26"/>
    <x v="276"/>
    <x v="0"/>
  </r>
  <r>
    <x v="13"/>
    <n v="86039206"/>
    <s v="公园"/>
    <x v="1"/>
    <s v="百胜餐饮（西安）有限公司"/>
    <s v="西安"/>
    <x v="26"/>
    <x v="276"/>
    <x v="0"/>
  </r>
  <r>
    <x v="13"/>
    <n v="86039209"/>
    <s v="科创"/>
    <x v="1"/>
    <s v="百胜餐饮（西安）有限公司"/>
    <s v="西安"/>
    <x v="26"/>
    <x v="276"/>
    <x v="0"/>
  </r>
  <r>
    <x v="13"/>
    <n v="86039213"/>
    <s v="龙首原"/>
    <x v="1"/>
    <s v="百胜餐饮（西安）有限公司"/>
    <s v="西安"/>
    <x v="26"/>
    <x v="276"/>
    <x v="1"/>
  </r>
  <r>
    <x v="13"/>
    <n v="86039216"/>
    <s v="东客站"/>
    <x v="1"/>
    <s v="百胜餐饮（西安）有限公司"/>
    <s v="西安"/>
    <x v="26"/>
    <x v="276"/>
    <x v="0"/>
  </r>
  <r>
    <x v="13"/>
    <n v="86039220"/>
    <s v="太华"/>
    <x v="1"/>
    <s v="百胜餐饮（西安）有限公司"/>
    <s v="西安"/>
    <x v="26"/>
    <x v="276"/>
    <x v="0"/>
  </r>
  <r>
    <x v="13"/>
    <n v="86039223"/>
    <s v="沣京"/>
    <x v="1"/>
    <s v="百胜餐饮（西安）有限公司"/>
    <s v="西安"/>
    <x v="26"/>
    <x v="276"/>
    <x v="0"/>
  </r>
  <r>
    <x v="13"/>
    <n v="86039226"/>
    <s v="含元"/>
    <x v="1"/>
    <s v="百胜餐饮（西安）有限公司"/>
    <s v="西安"/>
    <x v="26"/>
    <x v="276"/>
    <x v="0"/>
  </r>
  <r>
    <x v="13"/>
    <n v="86039229"/>
    <s v="咸宁"/>
    <x v="1"/>
    <s v="百胜餐饮（西安）有限公司"/>
    <s v="西安"/>
    <x v="26"/>
    <x v="276"/>
    <x v="0"/>
  </r>
  <r>
    <x v="13"/>
    <n v="86039244"/>
    <s v="东新街"/>
    <x v="1"/>
    <s v="百胜餐饮（西安）有限公司"/>
    <s v="西安"/>
    <x v="26"/>
    <x v="276"/>
    <x v="0"/>
  </r>
  <r>
    <x v="13"/>
    <n v="86039247"/>
    <s v="新旺角"/>
    <x v="1"/>
    <s v="百胜餐饮（西安）有限公司"/>
    <s v="西安"/>
    <x v="26"/>
    <x v="276"/>
    <x v="0"/>
  </r>
  <r>
    <x v="13"/>
    <n v="86039255"/>
    <s v="南稍门"/>
    <x v="1"/>
    <s v="百胜餐饮（西安）有限公司"/>
    <s v="西安"/>
    <x v="26"/>
    <x v="276"/>
    <x v="0"/>
  </r>
  <r>
    <x v="13"/>
    <n v="86039851"/>
    <s v="会展DT"/>
    <x v="1"/>
    <s v="百胜餐饮（西安）有限公司"/>
    <s v="西安"/>
    <x v="26"/>
    <x v="276"/>
    <x v="0"/>
  </r>
  <r>
    <x v="13"/>
    <n v="86039855"/>
    <s v="唐延DT"/>
    <x v="1"/>
    <s v="百胜餐饮（西安）有限公司"/>
    <s v="西安"/>
    <x v="26"/>
    <x v="276"/>
    <x v="0"/>
  </r>
  <r>
    <x v="13"/>
    <n v="86039857"/>
    <s v="长安DT"/>
    <x v="1"/>
    <s v="百胜餐饮（西安）有限公司"/>
    <s v="西安"/>
    <x v="26"/>
    <x v="276"/>
    <x v="0"/>
  </r>
  <r>
    <x v="13"/>
    <n v="86039245"/>
    <s v="盛龙"/>
    <x v="1"/>
    <s v="百胜餐饮（西安）有限公司"/>
    <s v="西安"/>
    <x v="26"/>
    <x v="276"/>
    <x v="0"/>
  </r>
  <r>
    <x v="13"/>
    <n v="86039246"/>
    <s v="南大街"/>
    <x v="1"/>
    <s v="百胜餐饮（西安）有限公司"/>
    <s v="西安"/>
    <x v="26"/>
    <x v="276"/>
    <x v="0"/>
  </r>
  <r>
    <x v="13"/>
    <n v="86039256"/>
    <s v="汉城"/>
    <x v="1"/>
    <s v="百胜餐饮（西安）有限公司"/>
    <s v="西安"/>
    <x v="26"/>
    <x v="276"/>
    <x v="0"/>
  </r>
  <r>
    <x v="13"/>
    <n v="80027004"/>
    <s v="万科PH"/>
    <x v="2"/>
    <s v="北京必胜客比萨饼有限公司"/>
    <s v="西安"/>
    <x v="26"/>
    <x v="276"/>
    <x v="0"/>
  </r>
  <r>
    <x v="13"/>
    <n v="86002102"/>
    <s v="未央PH"/>
    <x v="2"/>
    <s v="北京必胜客比萨饼有限公司"/>
    <s v="西安"/>
    <x v="26"/>
    <x v="276"/>
    <x v="0"/>
  </r>
  <r>
    <x v="13"/>
    <n v="86002057"/>
    <s v="金花PH"/>
    <x v="2"/>
    <s v="北京必胜客比萨饼有限公司"/>
    <s v="西安"/>
    <x v="26"/>
    <x v="276"/>
    <x v="0"/>
  </r>
  <r>
    <x v="13"/>
    <n v="86002743"/>
    <s v="高新HS"/>
    <x v="3"/>
    <s v="北京必胜客比萨饼有限公司"/>
    <s v="西安"/>
    <x v="26"/>
    <x v="276"/>
    <x v="0"/>
  </r>
  <r>
    <x v="13"/>
    <n v="80027702"/>
    <s v="朱雀HS"/>
    <x v="3"/>
    <s v="北京必胜客比萨饼有限公司"/>
    <s v="西安"/>
    <x v="26"/>
    <x v="276"/>
    <x v="0"/>
  </r>
  <r>
    <x v="13"/>
    <n v="80027703"/>
    <s v="太白HS"/>
    <x v="3"/>
    <s v="北京必胜客比萨饼有限公司"/>
    <s v="西安"/>
    <x v="26"/>
    <x v="276"/>
    <x v="0"/>
  </r>
  <r>
    <x v="13"/>
    <n v="80027033"/>
    <s v="大兴PH"/>
    <x v="2"/>
    <s v="北京必胜客比萨饼有限公司"/>
    <s v="西安"/>
    <x v="26"/>
    <x v="276"/>
    <x v="0"/>
  </r>
  <r>
    <x v="13"/>
    <n v="80027036"/>
    <s v="太白PH"/>
    <x v="2"/>
    <s v="北京必胜客比萨饼有限公司"/>
    <s v="西安"/>
    <x v="26"/>
    <x v="276"/>
    <x v="0"/>
  </r>
  <r>
    <x v="13"/>
    <n v="80027023"/>
    <s v="咸宁PH"/>
    <x v="2"/>
    <s v="北京必胜客比萨饼有限公司"/>
    <s v="西安"/>
    <x v="26"/>
    <x v="276"/>
    <x v="0"/>
  </r>
  <r>
    <x v="13"/>
    <n v="86002235"/>
    <s v="唐延PH"/>
    <x v="2"/>
    <s v="北京必胜客比萨饼有限公司"/>
    <s v="西安"/>
    <x v="26"/>
    <x v="276"/>
    <x v="0"/>
  </r>
  <r>
    <x v="13"/>
    <n v="86002741"/>
    <s v="莲湖HS"/>
    <x v="3"/>
    <s v="北京必胜客比萨饼有限公司"/>
    <s v="西安"/>
    <x v="26"/>
    <x v="276"/>
    <x v="0"/>
  </r>
  <r>
    <x v="13"/>
    <n v="80027705"/>
    <s v="金花HS"/>
    <x v="3"/>
    <s v="北京必胜客比萨饼有限公司"/>
    <s v="西安"/>
    <x v="26"/>
    <x v="276"/>
    <x v="0"/>
  </r>
  <r>
    <x v="13"/>
    <n v="86002089"/>
    <s v="雁塔PH"/>
    <x v="2"/>
    <s v="北京必胜客比萨饼有限公司"/>
    <s v="西安"/>
    <x v="26"/>
    <x v="276"/>
    <x v="0"/>
  </r>
  <r>
    <x v="13"/>
    <n v="86002100"/>
    <s v="广济PH"/>
    <x v="2"/>
    <s v="北京必胜客比萨饼有限公司"/>
    <s v="西安"/>
    <x v="26"/>
    <x v="276"/>
    <x v="0"/>
  </r>
  <r>
    <x v="13"/>
    <n v="80027020"/>
    <s v="赛格PH"/>
    <x v="2"/>
    <s v="北京必胜客比萨饼有限公司"/>
    <s v="西安"/>
    <x v="26"/>
    <x v="276"/>
    <x v="0"/>
  </r>
  <r>
    <x v="13"/>
    <n v="86002081"/>
    <s v="友谊PH"/>
    <x v="2"/>
    <s v="北京必胜客比萨饼有限公司"/>
    <s v="西安"/>
    <x v="26"/>
    <x v="276"/>
    <x v="0"/>
  </r>
  <r>
    <x v="13"/>
    <n v="80027002"/>
    <s v="长安PH"/>
    <x v="2"/>
    <s v="北京必胜客比萨饼有限公司"/>
    <s v="西安"/>
    <x v="26"/>
    <x v="276"/>
    <x v="1"/>
  </r>
  <r>
    <x v="13"/>
    <n v="86002067"/>
    <s v="骡马市PH"/>
    <x v="2"/>
    <s v="北京必胜客比萨饼有限公司"/>
    <s v="西安"/>
    <x v="26"/>
    <x v="276"/>
    <x v="0"/>
  </r>
  <r>
    <x v="13"/>
    <n v="86002215"/>
    <s v="银泰PH"/>
    <x v="2"/>
    <s v="北京必胜客比萨饼有限公司"/>
    <s v="西安"/>
    <x v="26"/>
    <x v="276"/>
    <x v="0"/>
  </r>
  <r>
    <x v="13"/>
    <n v="86002136"/>
    <s v="曲江PH"/>
    <x v="2"/>
    <s v="北京必胜客比萨饼有限公司"/>
    <s v="西安"/>
    <x v="26"/>
    <x v="276"/>
    <x v="0"/>
  </r>
  <r>
    <x v="13"/>
    <n v="86002052"/>
    <s v="小寨PH"/>
    <x v="2"/>
    <s v="北京必胜客比萨饼有限公司"/>
    <s v="西安"/>
    <x v="26"/>
    <x v="276"/>
    <x v="1"/>
  </r>
  <r>
    <x v="13"/>
    <n v="80027010"/>
    <s v="龙首PH"/>
    <x v="2"/>
    <s v="北京必胜客比萨饼有限公司"/>
    <s v="西安"/>
    <x v="26"/>
    <x v="276"/>
    <x v="1"/>
  </r>
  <r>
    <x v="13"/>
    <n v="80027019"/>
    <s v="太华PH"/>
    <x v="2"/>
    <s v="北京必胜客比萨饼有限公司"/>
    <s v="西安"/>
    <x v="26"/>
    <x v="276"/>
    <x v="0"/>
  </r>
  <r>
    <x v="13"/>
    <n v="80027017"/>
    <s v="科创PH"/>
    <x v="2"/>
    <s v="北京必胜客比萨饼有限公司"/>
    <s v="西安"/>
    <x v="26"/>
    <x v="276"/>
    <x v="0"/>
  </r>
  <r>
    <x v="13"/>
    <n v="80027024"/>
    <s v="凤五PH"/>
    <x v="2"/>
    <s v="北京必胜客比萨饼有限公司"/>
    <s v="西安"/>
    <x v="26"/>
    <x v="276"/>
    <x v="0"/>
  </r>
  <r>
    <x v="13"/>
    <n v="80027015"/>
    <s v="文景PH"/>
    <x v="2"/>
    <s v="北京必胜客比萨饼有限公司"/>
    <s v="西安"/>
    <x v="26"/>
    <x v="276"/>
    <x v="0"/>
  </r>
  <r>
    <x v="13"/>
    <n v="80027041"/>
    <s v="大寨路PH"/>
    <x v="2"/>
    <s v="北京必胜客比萨饼有限公司"/>
    <s v="西安"/>
    <x v="26"/>
    <x v="276"/>
    <x v="0"/>
  </r>
  <r>
    <x v="13"/>
    <n v="80027042"/>
    <s v="南稍门PH"/>
    <x v="2"/>
    <s v="北京必胜客比萨饼有限公司"/>
    <s v="西安"/>
    <x v="26"/>
    <x v="276"/>
    <x v="0"/>
  </r>
  <r>
    <x v="13"/>
    <n v="80027045"/>
    <s v="长安民生PH"/>
    <x v="2"/>
    <s v="北京必胜客比萨饼有限公司"/>
    <s v="西安"/>
    <x v="26"/>
    <x v="276"/>
    <x v="0"/>
  </r>
  <r>
    <x v="13"/>
    <n v="80027037"/>
    <s v="南大街PH"/>
    <x v="2"/>
    <s v="北京必胜客比萨饼有限公司"/>
    <s v="西安"/>
    <x v="26"/>
    <x v="276"/>
    <x v="0"/>
  </r>
  <r>
    <x v="13"/>
    <n v="76201078"/>
    <s v="天水大众"/>
    <x v="0"/>
    <s v="内蒙古小肥羊餐饮连锁有限公司"/>
    <s v="天水"/>
    <x v="23"/>
    <x v="251"/>
    <x v="0"/>
  </r>
  <r>
    <x v="13"/>
    <n v="11666099"/>
    <s v="天水甘谷"/>
    <x v="0"/>
    <s v="内蒙古小肥羊餐饮连锁有限公司"/>
    <s v="天水"/>
    <x v="23"/>
    <x v="251"/>
    <x v="0"/>
  </r>
  <r>
    <x v="13"/>
    <n v="11666257"/>
    <s v="山西临汾"/>
    <x v="0"/>
    <s v="内蒙古小肥羊餐饮连锁有限公司"/>
    <s v="临汾"/>
    <x v="4"/>
    <x v="260"/>
    <x v="0"/>
  </r>
  <r>
    <x v="13"/>
    <n v="11666263"/>
    <s v="山西运城"/>
    <x v="0"/>
    <s v="内蒙古小肥羊餐饮连锁有限公司"/>
    <s v="运城"/>
    <x v="4"/>
    <x v="263"/>
    <x v="0"/>
  </r>
  <r>
    <x v="13"/>
    <n v="11666374"/>
    <s v="宝鸡经二"/>
    <x v="0"/>
    <s v="内蒙古小肥羊餐饮连锁有限公司"/>
    <s v="宝鸡"/>
    <x v="26"/>
    <x v="269"/>
    <x v="0"/>
  </r>
  <r>
    <x v="13"/>
    <n v="76201062"/>
    <s v="西安小寨"/>
    <x v="0"/>
    <s v="内蒙古小肥羊餐饮连锁有限公司"/>
    <s v="西安"/>
    <x v="26"/>
    <x v="276"/>
    <x v="1"/>
  </r>
  <r>
    <x v="13"/>
    <n v="11666292"/>
    <s v="和平门"/>
    <x v="0"/>
    <s v="内蒙古小肥羊餐饮连锁有限公司"/>
    <s v="西安"/>
    <x v="26"/>
    <x v="276"/>
    <x v="0"/>
  </r>
  <r>
    <x v="13"/>
    <n v="11666094"/>
    <s v="西安高新"/>
    <x v="0"/>
    <s v="内蒙古小肥羊餐饮连锁有限公司"/>
    <s v="西安"/>
    <x v="26"/>
    <x v="276"/>
    <x v="0"/>
  </r>
  <r>
    <x v="13"/>
    <n v="11666086"/>
    <s v="陕西彬县"/>
    <x v="0"/>
    <s v="内蒙古小肥羊餐饮连锁有限公司"/>
    <s v="彬县"/>
    <x v="26"/>
    <x v="268"/>
    <x v="0"/>
  </r>
  <r>
    <x v="13"/>
    <n v="11666088"/>
    <s v="杨陵店"/>
    <x v="0"/>
    <s v="内蒙古小肥羊餐饮连锁有限公司"/>
    <s v="杨凌"/>
    <x v="26"/>
    <x v="268"/>
    <x v="0"/>
  </r>
  <r>
    <x v="13"/>
    <n v="11666085"/>
    <s v="延安宝塔"/>
    <x v="0"/>
    <s v="内蒙古小肥羊餐饮连锁有限公司"/>
    <s v="延安"/>
    <x v="26"/>
    <x v="275"/>
    <x v="0"/>
  </r>
  <r>
    <x v="13"/>
    <n v="11666078"/>
    <s v="延安子长"/>
    <x v="0"/>
    <s v="内蒙古小肥羊餐饮连锁有限公司"/>
    <s v="延安"/>
    <x v="26"/>
    <x v="275"/>
    <x v="0"/>
  </r>
  <r>
    <x v="13"/>
    <n v="11666265"/>
    <s v="延安延大"/>
    <x v="0"/>
    <s v="内蒙古小肥羊餐饮连锁有限公司"/>
    <s v="延安"/>
    <x v="26"/>
    <x v="275"/>
    <x v="0"/>
  </r>
  <r>
    <x v="13"/>
    <n v="11666264"/>
    <s v="延安凤凰"/>
    <x v="0"/>
    <s v="内蒙古小肥羊餐饮连锁有限公司"/>
    <s v="延安"/>
    <x v="26"/>
    <x v="275"/>
    <x v="0"/>
  </r>
  <r>
    <x v="13"/>
    <n v="11666091"/>
    <s v="榆林"/>
    <x v="0"/>
    <s v="内蒙古小肥羊餐饮连锁有限公司"/>
    <s v="榆林"/>
    <x v="26"/>
    <x v="274"/>
    <x v="0"/>
  </r>
  <r>
    <x v="13"/>
    <n v="11666079"/>
    <s v="宝鸡岐山"/>
    <x v="0"/>
    <s v="内蒙古小肥羊餐饮连锁有限公司"/>
    <s v="宝鸡"/>
    <x v="26"/>
    <x v="269"/>
    <x v="0"/>
  </r>
  <r>
    <x v="13"/>
    <n v="11666288"/>
    <s v="咸阳秦皇路"/>
    <x v="0"/>
    <s v="内蒙古小肥羊餐饮连锁有限公司"/>
    <s v="咸阳"/>
    <x v="26"/>
    <x v="268"/>
    <x v="0"/>
  </r>
  <r>
    <x v="13"/>
    <n v="86032087"/>
    <s v="甘州"/>
    <x v="1"/>
    <s v="兰州肯德基有限公司"/>
    <s v="张掖"/>
    <x v="23"/>
    <x v="277"/>
    <x v="0"/>
  </r>
  <r>
    <x v="13"/>
    <n v="86025088"/>
    <s v="八一"/>
    <x v="1"/>
    <s v="太原肯德基有限公司"/>
    <s v="长治"/>
    <x v="4"/>
    <x v="262"/>
    <x v="0"/>
  </r>
  <r>
    <x v="13"/>
    <n v="11666300"/>
    <s v="西安小寨金莎店"/>
    <x v="0"/>
    <s v="内蒙古小肥羊餐饮连锁有限公司"/>
    <s v="西安"/>
    <x v="26"/>
    <x v="276"/>
    <x v="0"/>
  </r>
  <r>
    <x v="13"/>
    <n v="86039261"/>
    <s v="电子城"/>
    <x v="1"/>
    <s v="百胜餐饮（西安）有限公司"/>
    <s v="西安"/>
    <x v="26"/>
    <x v="276"/>
    <x v="0"/>
  </r>
  <r>
    <x v="13"/>
    <n v="86039262"/>
    <s v="蓝田蓝新"/>
    <x v="1"/>
    <s v="百胜餐饮（西安）有限公司"/>
    <s v="蓝田"/>
    <x v="26"/>
    <x v="276"/>
    <x v="0"/>
  </r>
  <r>
    <x v="13"/>
    <n v="80027043"/>
    <s v="咸阳世纪PH"/>
    <x v="2"/>
    <s v="北京必胜客比萨饼有限公司"/>
    <s v="咸阳"/>
    <x v="26"/>
    <x v="268"/>
    <x v="0"/>
  </r>
  <r>
    <x v="13"/>
    <n v="12502692"/>
    <s v="西稍门"/>
    <x v="1"/>
    <s v="陕西云邦餐饮管理有限公司"/>
    <s v="西安"/>
    <x v="26"/>
    <x v="276"/>
    <x v="0"/>
  </r>
  <r>
    <x v="13"/>
    <n v="12764073"/>
    <s v="小寨KFC"/>
    <x v="1"/>
    <s v="陕西云邦餐饮管理有限公司"/>
    <s v="西安"/>
    <x v="26"/>
    <x v="276"/>
    <x v="0"/>
  </r>
  <r>
    <x v="13"/>
    <n v="12502705"/>
    <s v="阎良千禧"/>
    <x v="1"/>
    <s v="陕西云邦餐饮管理有限公司"/>
    <s v="阎良"/>
    <x v="26"/>
    <x v="276"/>
    <x v="0"/>
  </r>
  <r>
    <x v="13"/>
    <n v="80027046"/>
    <s v="新世界PH"/>
    <x v="2"/>
    <s v="北京必胜客比萨饼有限公司"/>
    <s v="西安"/>
    <x v="26"/>
    <x v="276"/>
    <x v="0"/>
  </r>
  <r>
    <x v="13"/>
    <n v="80027706"/>
    <s v="凤七HS"/>
    <x v="3"/>
    <s v="北京必胜客比萨饼有限公司"/>
    <s v="西安"/>
    <x v="26"/>
    <x v="276"/>
    <x v="0"/>
  </r>
  <r>
    <x v="13"/>
    <n v="86039267"/>
    <s v="西宁海湖"/>
    <x v="1"/>
    <s v="百胜餐饮（西安）有限公司"/>
    <s v="西宁"/>
    <x v="24"/>
    <x v="264"/>
    <x v="0"/>
  </r>
  <r>
    <x v="13"/>
    <n v="86039265"/>
    <s v="渭南高新"/>
    <x v="1"/>
    <s v="百胜餐饮（西安）有限公司"/>
    <s v="渭南"/>
    <x v="26"/>
    <x v="270"/>
    <x v="0"/>
  </r>
  <r>
    <x v="13"/>
    <n v="12581884"/>
    <s v="渭南东风"/>
    <x v="1"/>
    <s v="陕西云邦餐饮管理有限公司"/>
    <s v="渭南"/>
    <x v="26"/>
    <x v="270"/>
    <x v="0"/>
  </r>
  <r>
    <x v="13"/>
    <n v="12600336"/>
    <s v="长安中路"/>
    <x v="1"/>
    <s v="陕西云邦餐饮管理有限公司"/>
    <s v="西安"/>
    <x v="26"/>
    <x v="276"/>
    <x v="0"/>
  </r>
  <r>
    <x v="13"/>
    <n v="80027047"/>
    <s v="万和城PH "/>
    <x v="2"/>
    <s v="北京必胜客比萨饼有限公司"/>
    <s v="西安"/>
    <x v="26"/>
    <x v="276"/>
    <x v="0"/>
  </r>
  <r>
    <x v="13"/>
    <n v="12612167"/>
    <s v="西门"/>
    <x v="1"/>
    <s v="陕西云邦餐饮管理有限公司"/>
    <s v="西安"/>
    <x v="26"/>
    <x v="276"/>
    <x v="0"/>
  </r>
  <r>
    <x v="13"/>
    <n v="12612190"/>
    <s v="家世界"/>
    <x v="1"/>
    <s v="陕西云邦餐饮管理有限公司"/>
    <s v="西安"/>
    <x v="26"/>
    <x v="276"/>
    <x v="0"/>
  </r>
  <r>
    <x v="13"/>
    <n v="12615346"/>
    <s v="云邦长乐"/>
    <x v="1"/>
    <s v="陕西云邦餐饮管理有限公司"/>
    <s v="西安"/>
    <x v="26"/>
    <x v="276"/>
    <x v="0"/>
  </r>
  <r>
    <x v="13"/>
    <n v="80027053"/>
    <s v="雁滩PH"/>
    <x v="2"/>
    <s v="北京必胜客比萨饼有限公司"/>
    <s v="兰州"/>
    <x v="23"/>
    <x v="259"/>
    <x v="0"/>
  </r>
  <r>
    <x v="13"/>
    <n v="12612125"/>
    <s v="智旺金州"/>
    <x v="1"/>
    <s v="陕西智旺餐饮管理有限公司"/>
    <s v="安康"/>
    <x v="26"/>
    <x v="273"/>
    <x v="0"/>
  </r>
  <r>
    <x v="13"/>
    <n v="12612141"/>
    <s v="智旺人民"/>
    <x v="1"/>
    <s v="陕西智旺餐饮管理有限公司"/>
    <s v="咸阳"/>
    <x v="26"/>
    <x v="268"/>
    <x v="0"/>
  </r>
  <r>
    <x v="13"/>
    <n v="12617396"/>
    <s v="智旺宝鸡"/>
    <x v="1"/>
    <s v="陕西智旺餐饮管理有限公司"/>
    <s v="宝鸡"/>
    <x v="26"/>
    <x v="269"/>
    <x v="0"/>
  </r>
  <r>
    <x v="13"/>
    <n v="12617654"/>
    <s v="智旺新广场"/>
    <x v="1"/>
    <s v="陕西智旺餐饮管理有限公司"/>
    <s v="汉中"/>
    <x v="26"/>
    <x v="272"/>
    <x v="0"/>
  </r>
  <r>
    <x v="13"/>
    <n v="12618044"/>
    <s v="智旺宝塔"/>
    <x v="1"/>
    <s v="陕西智旺餐饮管理有限公司"/>
    <s v="延安"/>
    <x v="26"/>
    <x v="275"/>
    <x v="0"/>
  </r>
  <r>
    <x v="13"/>
    <n v="80027052"/>
    <s v="东新PH"/>
    <x v="2"/>
    <s v="北京必胜客比萨饼有限公司"/>
    <s v="西安"/>
    <x v="26"/>
    <x v="276"/>
    <x v="0"/>
  </r>
  <r>
    <x v="13"/>
    <n v="80027054"/>
    <s v="安康公园PH"/>
    <x v="2"/>
    <s v="北京必胜客比萨饼有限公司"/>
    <s v="安康"/>
    <x v="26"/>
    <x v="273"/>
    <x v="0"/>
  </r>
  <r>
    <x v="13"/>
    <n v="86039263"/>
    <s v="万和城"/>
    <x v="1"/>
    <s v="百胜餐饮（西安）有限公司"/>
    <s v="西安"/>
    <x v="26"/>
    <x v="276"/>
    <x v="0"/>
  </r>
  <r>
    <x v="13"/>
    <n v="11666318"/>
    <s v="榆林高新LS"/>
    <x v="0"/>
    <s v="内蒙古小肥羊餐饮连锁有限公司"/>
    <s v="榆林"/>
    <x v="26"/>
    <x v="274"/>
    <x v="0"/>
  </r>
  <r>
    <x v="13"/>
    <n v="86039269"/>
    <s v="咸阳人民路"/>
    <x v="1"/>
    <s v="百胜餐饮（西安）有限公司"/>
    <s v="咸阳"/>
    <x v="26"/>
    <x v="268"/>
    <x v="0"/>
  </r>
  <r>
    <x v="13"/>
    <n v="86039273"/>
    <s v="三原城关"/>
    <x v="1"/>
    <s v="百胜餐饮（西安）有限公司"/>
    <s v="咸阳"/>
    <x v="26"/>
    <x v="268"/>
    <x v="0"/>
  </r>
  <r>
    <x v="13"/>
    <n v="86039270"/>
    <s v="西部大道KFC"/>
    <x v="1"/>
    <s v="百胜餐饮（西安）有限公司"/>
    <s v="西安"/>
    <x v="26"/>
    <x v="276"/>
    <x v="0"/>
  </r>
  <r>
    <x v="13"/>
    <n v="11666329"/>
    <s v="榆林东沙"/>
    <x v="0"/>
    <s v="内蒙古小肥羊餐饮连锁有限公司"/>
    <s v="榆林"/>
    <x v="26"/>
    <x v="274"/>
    <x v="0"/>
  </r>
  <r>
    <x v="13"/>
    <n v="80027049"/>
    <s v="咸阳财富PH"/>
    <x v="2"/>
    <s v="北京必胜客比萨饼有限公司"/>
    <s v="咸阳"/>
    <x v="26"/>
    <x v="268"/>
    <x v="0"/>
  </r>
  <r>
    <x v="13"/>
    <n v="80027050"/>
    <s v="西部大道PH"/>
    <x v="2"/>
    <s v="北京必胜客比萨饼有限公司"/>
    <s v="西安"/>
    <x v="26"/>
    <x v="276"/>
    <x v="0"/>
  </r>
  <r>
    <x v="13"/>
    <n v="86032271"/>
    <s v="敦煌沙洲"/>
    <x v="1"/>
    <s v="兰州肯德基有限公司"/>
    <s v="敦煌"/>
    <x v="23"/>
    <x v="257"/>
    <x v="0"/>
  </r>
  <r>
    <x v="13"/>
    <n v="86039264"/>
    <s v="兴平南关"/>
    <x v="1"/>
    <s v="百胜餐饮（西安）有限公司"/>
    <s v="咸阳"/>
    <x v="26"/>
    <x v="268"/>
    <x v="0"/>
  </r>
  <r>
    <x v="13"/>
    <n v="86039272"/>
    <s v="泾阳中心"/>
    <x v="1"/>
    <s v="百胜餐饮（西安）有限公司"/>
    <s v="咸阳"/>
    <x v="26"/>
    <x v="268"/>
    <x v="0"/>
  </r>
  <r>
    <x v="13"/>
    <n v="80027056"/>
    <s v="贺兰山PH"/>
    <x v="2"/>
    <s v="北京必胜客比萨饼有限公司"/>
    <s v="石嘴山"/>
    <x v="25"/>
    <x v="265"/>
    <x v="0"/>
  </r>
  <r>
    <x v="13"/>
    <n v="80027059"/>
    <s v="印象城PH"/>
    <x v="2"/>
    <s v="北京必胜客比萨饼有限公司"/>
    <s v="西安"/>
    <x v="26"/>
    <x v="276"/>
    <x v="0"/>
  </r>
  <r>
    <x v="13"/>
    <n v="86039275"/>
    <s v="凤八"/>
    <x v="1"/>
    <s v="百胜餐饮（西安）有限公司"/>
    <s v="西安"/>
    <x v="26"/>
    <x v="276"/>
    <x v="0"/>
  </r>
  <r>
    <x v="13"/>
    <n v="80027707"/>
    <s v="大唐PHHS"/>
    <x v="3"/>
    <s v="北京必胜客比萨饼有限公司"/>
    <s v="西安"/>
    <x v="26"/>
    <x v="276"/>
    <x v="0"/>
  </r>
  <r>
    <x v="13"/>
    <n v="80027060"/>
    <s v="大唐PH"/>
    <x v="2"/>
    <s v="北京必胜客比萨饼有限公司"/>
    <s v="西安"/>
    <x v="26"/>
    <x v="276"/>
    <x v="0"/>
  </r>
  <r>
    <x v="13"/>
    <n v="80027057"/>
    <s v="临汾工贸PH"/>
    <x v="2"/>
    <s v="北京必胜客比萨饼有限公司"/>
    <s v="临汾"/>
    <x v="26"/>
    <x v="260"/>
    <x v="0"/>
  </r>
  <r>
    <x v="13"/>
    <n v="80027048"/>
    <s v="民乐园PH"/>
    <x v="2"/>
    <s v="北京必胜客比萨饼有限公司"/>
    <s v="西安"/>
    <x v="26"/>
    <x v="276"/>
    <x v="0"/>
  </r>
  <r>
    <x v="13"/>
    <n v="86039266"/>
    <s v="民乐园"/>
    <x v="1"/>
    <s v="百胜餐饮（西安）有限公司"/>
    <s v="西安"/>
    <x v="26"/>
    <x v="276"/>
    <x v="0"/>
  </r>
  <r>
    <x v="13"/>
    <n v="12675479"/>
    <s v="观承利民"/>
    <x v="1"/>
    <s v="宁夏观承餐饮管理有限公司"/>
    <s v="银川"/>
    <x v="25"/>
    <x v="266"/>
    <x v="0"/>
  </r>
  <r>
    <x v="13"/>
    <n v="12663295"/>
    <s v="拉萨神力广场"/>
    <x v="1"/>
    <s v="西藏大德餐饮管理有限公司"/>
    <s v="西藏"/>
    <x v="27"/>
    <x v="278"/>
    <x v="0"/>
  </r>
  <r>
    <x v="13"/>
    <n v="11666087"/>
    <s v="兴平LS"/>
    <x v="0"/>
    <s v="内蒙古小肥羊餐饮连锁有限公司"/>
    <s v="咸阳"/>
    <x v="26"/>
    <x v="268"/>
    <x v="0"/>
  </r>
  <r>
    <x v="13"/>
    <n v="11666089"/>
    <s v="三原LS"/>
    <x v="0"/>
    <s v="内蒙古小肥羊餐饮连锁有限公司"/>
    <s v="咸阳"/>
    <x v="26"/>
    <x v="268"/>
    <x v="0"/>
  </r>
  <r>
    <x v="13"/>
    <n v="11666090"/>
    <s v="户县LS"/>
    <x v="0"/>
    <s v="内蒙古小肥羊餐饮连锁有限公司"/>
    <s v="西安"/>
    <x v="26"/>
    <x v="276"/>
    <x v="0"/>
  </r>
  <r>
    <x v="13"/>
    <n v="11666084"/>
    <s v="大荔LS"/>
    <x v="0"/>
    <s v="内蒙古小肥羊餐饮连锁有限公司"/>
    <s v="渭南"/>
    <x v="26"/>
    <x v="270"/>
    <x v="0"/>
  </r>
  <r>
    <x v="13"/>
    <n v="80027063"/>
    <s v="新千PH"/>
    <x v="2"/>
    <s v="北京必胜客比萨饼有限公司"/>
    <s v="西宁"/>
    <x v="24"/>
    <x v="264"/>
    <x v="0"/>
  </r>
  <r>
    <x v="13"/>
    <n v="86039279"/>
    <s v="新千"/>
    <x v="1"/>
    <s v="百胜餐饮（西安）有限公司"/>
    <s v="西宁"/>
    <x v="24"/>
    <x v="264"/>
    <x v="0"/>
  </r>
  <r>
    <x v="13"/>
    <n v="80027064"/>
    <s v="海湖万达PH"/>
    <x v="2"/>
    <s v="北京必胜客比萨饼有限公司"/>
    <s v="西宁"/>
    <x v="24"/>
    <x v="264"/>
    <x v="0"/>
  </r>
  <r>
    <x v="13"/>
    <n v="86039280"/>
    <s v="海湖万达"/>
    <x v="1"/>
    <s v="百胜餐饮（西安）有限公司"/>
    <s v="西宁"/>
    <x v="24"/>
    <x v="264"/>
    <x v="0"/>
  </r>
  <r>
    <x v="13"/>
    <n v="80027709"/>
    <s v="曲江龙湖HS"/>
    <x v="3"/>
    <s v="北京必胜客比萨饼有限公司"/>
    <s v="西安"/>
    <x v="26"/>
    <x v="276"/>
    <x v="0"/>
  </r>
  <r>
    <x v="13"/>
    <n v="80027710"/>
    <s v="西津广场HS"/>
    <x v="3"/>
    <s v="北京必胜客比萨饼有限公司"/>
    <s v="兰州"/>
    <x v="23"/>
    <x v="259"/>
    <x v="0"/>
  </r>
  <r>
    <x v="13"/>
    <n v="12838856"/>
    <s v="彩虹"/>
    <x v="1"/>
    <s v="陕西尚客尔餐饮服务有限公司"/>
    <s v="咸阳"/>
    <x v="26"/>
    <x v="268"/>
    <x v="0"/>
  </r>
  <r>
    <x v="13"/>
    <n v="80027066"/>
    <s v="睿中心PH"/>
    <x v="2"/>
    <s v="北京必胜客比萨饼有限公司"/>
    <s v="西安"/>
    <x v="26"/>
    <x v="276"/>
    <x v="0"/>
  </r>
  <r>
    <x v="13"/>
    <n v="86039281"/>
    <s v="唐兴路"/>
    <x v="1"/>
    <s v="百胜餐饮（西安）有限公司"/>
    <s v="西安"/>
    <x v="26"/>
    <x v="276"/>
    <x v="0"/>
  </r>
  <r>
    <x v="13"/>
    <n v="86032285"/>
    <s v="富丽"/>
    <x v="1"/>
    <s v="兰州肯德基有限公司"/>
    <s v="定西"/>
    <x v="23"/>
    <x v="279"/>
    <x v="0"/>
  </r>
  <r>
    <x v="13"/>
    <n v="86039283"/>
    <s v="门源路"/>
    <x v="1"/>
    <s v="百胜餐饮（西安）有限公司"/>
    <s v="西宁"/>
    <x v="24"/>
    <x v="264"/>
    <x v="0"/>
  </r>
  <r>
    <x v="13"/>
    <n v="11666372"/>
    <s v="大寨路LS"/>
    <x v="0"/>
    <s v="内蒙古小肥羊餐饮连锁有限公司"/>
    <s v="西安"/>
    <x v="26"/>
    <x v="276"/>
    <x v="0"/>
  </r>
  <r>
    <x v="13"/>
    <n v="11666373"/>
    <s v="延安甘泉LS"/>
    <x v="0"/>
    <s v="内蒙古小肥羊餐饮连锁有限公司"/>
    <s v="延安"/>
    <x v="26"/>
    <x v="275"/>
    <x v="0"/>
  </r>
  <r>
    <x v="13"/>
    <n v="11666376"/>
    <s v="龙首原LS"/>
    <x v="0"/>
    <s v="内蒙古小肥羊餐饮连锁有限公司"/>
    <s v="西安"/>
    <x v="26"/>
    <x v="276"/>
    <x v="0"/>
  </r>
  <r>
    <x v="13"/>
    <n v="86039286"/>
    <s v="正源街"/>
    <x v="1"/>
    <s v="百胜餐饮（西安）有限公司"/>
    <s v="银川"/>
    <x v="25"/>
    <x v="266"/>
    <x v="0"/>
  </r>
  <r>
    <x v="13"/>
    <n v="80027065"/>
    <s v="高新中大PH"/>
    <x v="2"/>
    <s v="北京必胜客比萨饼有限公司"/>
    <s v="西安"/>
    <x v="26"/>
    <x v="276"/>
    <x v="0"/>
  </r>
  <r>
    <x v="13"/>
    <n v="86032287"/>
    <s v="东岗"/>
    <x v="1"/>
    <s v="兰州肯德基有限公司"/>
    <s v="兰州"/>
    <x v="23"/>
    <x v="259"/>
    <x v="0"/>
  </r>
  <r>
    <x v="13"/>
    <n v="86025288"/>
    <s v="禹都"/>
    <x v="1"/>
    <s v="太原肯德基有限公司"/>
    <s v="运城"/>
    <x v="4"/>
    <x v="263"/>
    <x v="0"/>
  </r>
  <r>
    <x v="13"/>
    <n v="80027068"/>
    <s v="丰禾PH"/>
    <x v="2"/>
    <s v="北京必胜客比萨饼有限公司"/>
    <s v="西安"/>
    <x v="26"/>
    <x v="276"/>
    <x v="0"/>
  </r>
  <r>
    <x v="13"/>
    <n v="80027067"/>
    <s v="新华联PH"/>
    <x v="2"/>
    <s v="北京必胜客比萨饼有限公司"/>
    <s v="银川"/>
    <x v="25"/>
    <x v="266"/>
    <x v="0"/>
  </r>
  <r>
    <x v="13"/>
    <n v="86039284"/>
    <s v="新华联"/>
    <x v="1"/>
    <s v="百胜餐饮（西安）有限公司"/>
    <s v="银川"/>
    <x v="25"/>
    <x v="266"/>
    <x v="0"/>
  </r>
  <r>
    <x v="13"/>
    <n v="86039291"/>
    <s v="曲江星悦荟"/>
    <x v="1"/>
    <s v="百胜餐饮（西安）有限公司"/>
    <s v="西安"/>
    <x v="26"/>
    <x v="276"/>
    <x v="0"/>
  </r>
  <r>
    <x v="13"/>
    <n v="80027072"/>
    <s v="凤凰大道PH"/>
    <x v="2"/>
    <s v="北京必胜客比萨饼有限公司"/>
    <s v="西安"/>
    <x v="26"/>
    <x v="276"/>
    <x v="0"/>
  </r>
  <r>
    <x v="13"/>
    <n v="86039290"/>
    <s v="凤凰大道"/>
    <x v="1"/>
    <s v="百胜餐饮（西安）有限公司"/>
    <s v="西安"/>
    <x v="26"/>
    <x v="276"/>
    <x v="0"/>
  </r>
  <r>
    <x v="13"/>
    <n v="86039292"/>
    <s v="凤翔大十字"/>
    <x v="1"/>
    <s v="百胜餐饮（西安）有限公司"/>
    <s v="宝鸡"/>
    <x v="26"/>
    <x v="269"/>
    <x v="0"/>
  </r>
  <r>
    <x v="13"/>
    <n v="80027062"/>
    <s v="悦海PH"/>
    <x v="2"/>
    <s v="北京必胜客比萨饼有限公司"/>
    <s v="银川"/>
    <x v="25"/>
    <x v="266"/>
    <x v="0"/>
  </r>
  <r>
    <x v="13"/>
    <n v="86039278"/>
    <s v="悦海"/>
    <x v="1"/>
    <s v="百胜餐饮（西安）有限公司"/>
    <s v="银川"/>
    <x v="25"/>
    <x v="266"/>
    <x v="0"/>
  </r>
  <r>
    <x v="13"/>
    <n v="11666396"/>
    <s v="拉萨北京中路店LS"/>
    <x v="0"/>
    <s v="内蒙古小肥羊餐饮连锁有限公司"/>
    <s v="拉萨"/>
    <x v="28"/>
    <x v="278"/>
    <x v="0"/>
  </r>
  <r>
    <x v="13"/>
    <n v="11666407"/>
    <s v="渭南呈仓路店LS"/>
    <x v="0"/>
    <s v="内蒙古小肥羊餐饮连锁有限公司"/>
    <s v="渭南"/>
    <x v="26"/>
    <x v="270"/>
    <x v="0"/>
  </r>
  <r>
    <x v="13"/>
    <n v="11666392"/>
    <s v="延安延长店LS"/>
    <x v="0"/>
    <s v="内蒙古小肥羊餐饮连锁有限公司"/>
    <s v="延安"/>
    <x v="26"/>
    <x v="275"/>
    <x v="0"/>
  </r>
  <r>
    <x v="14"/>
    <n v="86033011"/>
    <s v="巴州"/>
    <x v="1"/>
    <s v="新疆肯德基有限公司"/>
    <s v="库尔勒"/>
    <x v="29"/>
    <x v="280"/>
    <x v="0"/>
  </r>
  <r>
    <x v="14"/>
    <n v="86033043"/>
    <s v="红旗"/>
    <x v="1"/>
    <s v="新疆肯德基有限公司"/>
    <s v="乌鲁木齐"/>
    <x v="29"/>
    <x v="281"/>
    <x v="0"/>
  </r>
  <r>
    <x v="14"/>
    <n v="86033083"/>
    <s v="天百"/>
    <x v="1"/>
    <s v="新疆肯德基有限公司"/>
    <s v="库尔勒"/>
    <x v="29"/>
    <x v="280"/>
    <x v="0"/>
  </r>
  <r>
    <x v="14"/>
    <n v="86033096"/>
    <s v="朝阳路"/>
    <x v="1"/>
    <s v="新疆肯德基有限公司"/>
    <s v="库尔勒"/>
    <x v="29"/>
    <x v="280"/>
    <x v="0"/>
  </r>
  <r>
    <x v="14"/>
    <n v="86033094"/>
    <s v="阿克苏友好"/>
    <x v="1"/>
    <s v="新疆肯德基有限公司"/>
    <s v="阿克苏"/>
    <x v="29"/>
    <x v="282"/>
    <x v="0"/>
  </r>
  <r>
    <x v="14"/>
    <n v="86033013"/>
    <s v="市府 "/>
    <x v="1"/>
    <s v="新疆肯德基有限公司"/>
    <s v="乌鲁木齐"/>
    <x v="29"/>
    <x v="281"/>
    <x v="0"/>
  </r>
  <r>
    <x v="14"/>
    <n v="86033042"/>
    <s v="友好"/>
    <x v="1"/>
    <s v="新疆肯德基有限公司"/>
    <s v="乌鲁木齐"/>
    <x v="29"/>
    <x v="281"/>
    <x v="0"/>
  </r>
  <r>
    <x v="14"/>
    <n v="86033075"/>
    <s v="石城"/>
    <x v="1"/>
    <s v="新疆肯德基有限公司"/>
    <s v="石河子"/>
    <x v="29"/>
    <x v="283"/>
    <x v="0"/>
  </r>
  <r>
    <x v="14"/>
    <n v="86033089"/>
    <s v="伊宁友好"/>
    <x v="1"/>
    <s v="新疆肯德基有限公司"/>
    <s v="伊宁"/>
    <x v="29"/>
    <x v="284"/>
    <x v="0"/>
  </r>
  <r>
    <x v="14"/>
    <n v="86033092"/>
    <s v="石河子友好"/>
    <x v="1"/>
    <s v="新疆肯德基有限公司"/>
    <s v="石河子"/>
    <x v="29"/>
    <x v="283"/>
    <x v="0"/>
  </r>
  <r>
    <x v="14"/>
    <n v="86033095"/>
    <s v="博乐友好"/>
    <x v="1"/>
    <s v="新疆肯德基有限公司"/>
    <s v="博乐"/>
    <x v="29"/>
    <x v="285"/>
    <x v="0"/>
  </r>
  <r>
    <x v="14"/>
    <n v="86033097"/>
    <s v="第三航站楼餐厅"/>
    <x v="1"/>
    <s v="新疆肯德基有限公司"/>
    <s v="乌鲁木齐"/>
    <x v="29"/>
    <x v="281"/>
    <x v="0"/>
  </r>
  <r>
    <x v="14"/>
    <n v="86033051"/>
    <s v="铁路"/>
    <x v="1"/>
    <s v="新疆肯德基有限公司"/>
    <s v="乌鲁木齐"/>
    <x v="29"/>
    <x v="281"/>
    <x v="0"/>
  </r>
  <r>
    <x v="14"/>
    <n v="86033047"/>
    <s v="哈密广场"/>
    <x v="1"/>
    <s v="新疆肯德基有限公司"/>
    <s v="哈密"/>
    <x v="29"/>
    <x v="286"/>
    <x v="0"/>
  </r>
  <r>
    <x v="14"/>
    <n v="86033056"/>
    <s v="苏州路"/>
    <x v="1"/>
    <s v="新疆肯德基有限公司"/>
    <s v="乌鲁木齐"/>
    <x v="29"/>
    <x v="281"/>
    <x v="0"/>
  </r>
  <r>
    <x v="14"/>
    <n v="86033086"/>
    <s v="石化"/>
    <x v="1"/>
    <s v="新疆肯德基有限公司"/>
    <s v="独山子"/>
    <x v="29"/>
    <x v="287"/>
    <x v="0"/>
  </r>
  <r>
    <x v="14"/>
    <n v="86033057"/>
    <s v="准噶尔"/>
    <x v="1"/>
    <s v="新疆肯德基有限公司"/>
    <s v="克拉玛依"/>
    <x v="29"/>
    <x v="287"/>
    <x v="0"/>
  </r>
  <r>
    <x v="14"/>
    <n v="86033023"/>
    <s v="七一"/>
    <x v="1"/>
    <s v="新疆肯德基有限公司"/>
    <s v="乌鲁木齐"/>
    <x v="29"/>
    <x v="281"/>
    <x v="0"/>
  </r>
  <r>
    <x v="14"/>
    <n v="86033046"/>
    <s v="新医"/>
    <x v="1"/>
    <s v="新疆肯德基有限公司"/>
    <s v="乌鲁木齐"/>
    <x v="29"/>
    <x v="281"/>
    <x v="0"/>
  </r>
  <r>
    <x v="14"/>
    <n v="86033069"/>
    <s v="亚心"/>
    <x v="1"/>
    <s v="新疆肯德基有限公司"/>
    <s v="昌吉"/>
    <x v="29"/>
    <x v="288"/>
    <x v="0"/>
  </r>
  <r>
    <x v="14"/>
    <n v="86033101"/>
    <s v="昌吉长宁路"/>
    <x v="1"/>
    <s v="新疆肯德基有限公司"/>
    <s v="昌吉"/>
    <x v="29"/>
    <x v="288"/>
    <x v="0"/>
  </r>
  <r>
    <x v="14"/>
    <n v="86033085"/>
    <s v="胜利"/>
    <x v="1"/>
    <s v="新疆肯德基有限公司"/>
    <s v="克拉玛依"/>
    <x v="29"/>
    <x v="287"/>
    <x v="0"/>
  </r>
  <r>
    <x v="14"/>
    <n v="86033093"/>
    <s v="长春路友好"/>
    <x v="1"/>
    <s v="新疆肯德基有限公司"/>
    <s v="乌鲁木齐"/>
    <x v="29"/>
    <x v="281"/>
    <x v="0"/>
  </r>
  <r>
    <x v="14"/>
    <n v="86033100"/>
    <s v="高铁店"/>
    <x v="1"/>
    <s v="新疆肯德基有限公司"/>
    <s v="乌鲁木齐"/>
    <x v="29"/>
    <x v="281"/>
    <x v="0"/>
  </r>
  <r>
    <x v="14"/>
    <n v="86002102"/>
    <s v="万达KFC"/>
    <x v="1"/>
    <s v="新疆肯德基有限公司"/>
    <s v="乌鲁木齐"/>
    <x v="29"/>
    <x v="281"/>
    <x v="0"/>
  </r>
  <r>
    <x v="14"/>
    <n v="11949391"/>
    <s v="阎汐阁KFC"/>
    <x v="1"/>
    <s v="新疆言汐阁餐饮有限公司"/>
    <s v="乌鲁木齐"/>
    <x v="29"/>
    <x v="281"/>
    <x v="0"/>
  </r>
  <r>
    <x v="14"/>
    <n v="12710392"/>
    <s v="福润德"/>
    <x v="1"/>
    <s v="乌鲁木齐宝力麟餐饮管理有限公司"/>
    <s v="乌鲁木齐"/>
    <x v="29"/>
    <x v="281"/>
    <x v="0"/>
  </r>
  <r>
    <x v="14"/>
    <n v="12725602"/>
    <s v="奎屯友好"/>
    <x v="1"/>
    <s v="奎屯谷禹餐饮管理有限公司"/>
    <s v="奎屯"/>
    <x v="29"/>
    <x v="284"/>
    <x v="0"/>
  </r>
  <r>
    <x v="14"/>
    <n v="86002248"/>
    <s v="中山路PH"/>
    <x v="2"/>
    <s v="北京必胜客比萨饼有限公司"/>
    <s v="乌鲁木齐"/>
    <x v="29"/>
    <x v="281"/>
    <x v="0"/>
  </r>
  <r>
    <x v="14"/>
    <n v="86002253"/>
    <s v="黄河路PH"/>
    <x v="2"/>
    <s v="北京必胜客比萨饼有限公司"/>
    <s v="乌鲁木齐"/>
    <x v="29"/>
    <x v="281"/>
    <x v="0"/>
  </r>
  <r>
    <x v="14"/>
    <n v="86002257"/>
    <s v="人民东路PH"/>
    <x v="2"/>
    <s v="北京必胜客比萨饼有限公司"/>
    <s v="库尔勒"/>
    <x v="29"/>
    <x v="280"/>
    <x v="0"/>
  </r>
  <r>
    <x v="14"/>
    <n v="86002265"/>
    <s v="朝阳路PH"/>
    <x v="2"/>
    <s v="北京必胜客比萨饼有限公司"/>
    <s v="库尔勒"/>
    <x v="29"/>
    <x v="280"/>
    <x v="0"/>
  </r>
  <r>
    <x v="14"/>
    <n v="86002101"/>
    <s v="友好PH"/>
    <x v="2"/>
    <s v="北京必胜客比萨饼有限公司"/>
    <s v="乌鲁木齐"/>
    <x v="29"/>
    <x v="281"/>
    <x v="0"/>
  </r>
  <r>
    <x v="14"/>
    <n v="86002244"/>
    <s v="时代金花PH"/>
    <x v="2"/>
    <s v="北京必胜客比萨饼有限公司"/>
    <s v="乌鲁木齐"/>
    <x v="29"/>
    <x v="281"/>
    <x v="0"/>
  </r>
  <r>
    <x v="14"/>
    <n v="86002255"/>
    <s v="迎宾路PH"/>
    <x v="2"/>
    <s v="北京必胜客比萨饼有限公司"/>
    <s v="克拉玛依"/>
    <x v="29"/>
    <x v="287"/>
    <x v="0"/>
  </r>
  <r>
    <x v="14"/>
    <n v="86002263"/>
    <s v="北京中路PH"/>
    <x v="2"/>
    <s v="北京必胜客比萨饼有限公司"/>
    <s v="乌鲁木齐"/>
    <x v="29"/>
    <x v="281"/>
    <x v="0"/>
  </r>
  <r>
    <x v="14"/>
    <n v="86002291"/>
    <s v="石河子PH"/>
    <x v="2"/>
    <s v="北京必胜客比萨饼有限公司"/>
    <s v="石河子"/>
    <x v="29"/>
    <x v="283"/>
    <x v="0"/>
  </r>
  <r>
    <x v="14"/>
    <n v="86002292"/>
    <s v="万达PH"/>
    <x v="2"/>
    <s v="北京必胜客比萨饼有限公司"/>
    <s v="乌鲁木齐"/>
    <x v="29"/>
    <x v="281"/>
    <x v="0"/>
  </r>
  <r>
    <x v="14"/>
    <n v="12860433"/>
    <s v="喀什环疆"/>
    <x v="1"/>
    <s v="喀什乐康餐饮有限公司"/>
    <s v="喀什"/>
    <x v="29"/>
    <x v="289"/>
    <x v="0"/>
  </r>
  <r>
    <x v="15"/>
    <n v="9515001"/>
    <s v="一拂"/>
    <x v="1"/>
    <s v="约克食品餐饮有限公司"/>
    <s v="福清"/>
    <x v="30"/>
    <x v="290"/>
    <x v="0"/>
  </r>
  <r>
    <x v="15"/>
    <n v="9515002"/>
    <s v="融侨"/>
    <x v="1"/>
    <s v="约克食品餐饮有限公司"/>
    <s v="福清"/>
    <x v="30"/>
    <x v="290"/>
    <x v="0"/>
  </r>
  <r>
    <x v="15"/>
    <n v="9522493"/>
    <s v="麒丰"/>
    <x v="1"/>
    <s v="英特利餐饮有限公司"/>
    <s v="龙岩"/>
    <x v="30"/>
    <x v="291"/>
    <x v="0"/>
  </r>
  <r>
    <x v="15"/>
    <n v="9617510"/>
    <s v="凤城"/>
    <x v="1"/>
    <s v="英特利餐饮有限公司"/>
    <s v="安溪"/>
    <x v="30"/>
    <x v="292"/>
    <x v="0"/>
  </r>
  <r>
    <x v="15"/>
    <n v="9717078"/>
    <s v="闽清"/>
    <x v="1"/>
    <s v="约克食品餐饮有限公司"/>
    <s v="闽清"/>
    <x v="30"/>
    <x v="290"/>
    <x v="0"/>
  </r>
  <r>
    <x v="15"/>
    <n v="9861991"/>
    <s v="师大"/>
    <x v="1"/>
    <s v="约克食品餐饮有限公司"/>
    <s v="福州"/>
    <x v="30"/>
    <x v="290"/>
    <x v="0"/>
  </r>
  <r>
    <x v="15"/>
    <n v="9880890"/>
    <s v="君竹"/>
    <x v="1"/>
    <s v="福州君奕餐饮管理有限公司"/>
    <s v="马尾"/>
    <x v="30"/>
    <x v="290"/>
    <x v="0"/>
  </r>
  <r>
    <x v="15"/>
    <n v="9881677"/>
    <s v="百源"/>
    <x v="1"/>
    <s v="英特利餐饮有限公司"/>
    <s v="泉州"/>
    <x v="30"/>
    <x v="292"/>
    <x v="0"/>
  </r>
  <r>
    <x v="15"/>
    <n v="9918317"/>
    <s v="湖里"/>
    <x v="1"/>
    <s v="厦门汉绅餐饮管理有限公司"/>
    <s v="厦门"/>
    <x v="30"/>
    <x v="293"/>
    <x v="0"/>
  </r>
  <r>
    <x v="15"/>
    <n v="9940032"/>
    <s v="灵秀"/>
    <x v="1"/>
    <s v="石狮市怀特餐饮管理有限公司"/>
    <s v="石狮"/>
    <x v="30"/>
    <x v="292"/>
    <x v="0"/>
  </r>
  <r>
    <x v="15"/>
    <n v="10043789"/>
    <s v="杏林"/>
    <x v="1"/>
    <s v="厦门金杰曼餐饮管理有限公司"/>
    <s v="杏林"/>
    <x v="30"/>
    <x v="160"/>
    <x v="0"/>
  </r>
  <r>
    <x v="15"/>
    <n v="10248014"/>
    <s v="逸涛"/>
    <x v="1"/>
    <s v="英特利餐饮有限公司"/>
    <s v="泉港"/>
    <x v="30"/>
    <x v="292"/>
    <x v="1"/>
  </r>
  <r>
    <x v="15"/>
    <n v="10361491"/>
    <s v="世纪公园"/>
    <x v="1"/>
    <s v="晋江市盈润餐饮管理有限公司"/>
    <s v="晋江"/>
    <x v="30"/>
    <x v="292"/>
    <x v="0"/>
  </r>
  <r>
    <x v="15"/>
    <n v="10413746"/>
    <s v="先施"/>
    <x v="1"/>
    <s v="约克食品餐饮有限公司"/>
    <s v="福州"/>
    <x v="30"/>
    <x v="290"/>
    <x v="0"/>
  </r>
  <r>
    <x v="15"/>
    <n v="10444685"/>
    <s v="东街"/>
    <x v="1"/>
    <s v="泉州市德胜餐饮管理有限公司"/>
    <s v="泉州"/>
    <x v="30"/>
    <x v="292"/>
    <x v="0"/>
  </r>
  <r>
    <x v="15"/>
    <n v="10449977"/>
    <s v="嘉兴茂"/>
    <x v="1"/>
    <s v="英特利餐饮有限公司"/>
    <s v="泉州"/>
    <x v="30"/>
    <x v="292"/>
    <x v="0"/>
  </r>
  <r>
    <x v="15"/>
    <n v="10451989"/>
    <s v="金井"/>
    <x v="1"/>
    <s v="石狮市怀特餐饮管理有限公司"/>
    <s v="晋江"/>
    <x v="30"/>
    <x v="292"/>
    <x v="0"/>
  </r>
  <r>
    <x v="15"/>
    <n v="10581018"/>
    <s v="宏辉"/>
    <x v="1"/>
    <s v="厦门胜桥餐饮管理有限公司"/>
    <s v="厦门"/>
    <x v="30"/>
    <x v="293"/>
    <x v="1"/>
  </r>
  <r>
    <x v="15"/>
    <n v="10764711"/>
    <s v="滨南"/>
    <x v="1"/>
    <s v="英特利餐饮有限公司"/>
    <s v="厦门"/>
    <x v="30"/>
    <x v="293"/>
    <x v="0"/>
  </r>
  <r>
    <x v="15"/>
    <n v="10855709"/>
    <s v="演武"/>
    <x v="1"/>
    <s v="厦门金杰曼餐饮管理有限公司"/>
    <s v="厦门"/>
    <x v="30"/>
    <x v="293"/>
    <x v="0"/>
  </r>
  <r>
    <x v="15"/>
    <n v="10934297"/>
    <s v="长浩"/>
    <x v="1"/>
    <s v="厦门汉绅餐饮管理有限公司"/>
    <s v="厦门"/>
    <x v="30"/>
    <x v="293"/>
    <x v="0"/>
  </r>
  <r>
    <x v="15"/>
    <n v="10961896"/>
    <s v="沙县"/>
    <x v="1"/>
    <s v="约克食品餐饮有限公司"/>
    <s v="沙县"/>
    <x v="30"/>
    <x v="294"/>
    <x v="0"/>
  </r>
  <r>
    <x v="15"/>
    <n v="11666140"/>
    <s v="新罗LS"/>
    <x v="0"/>
    <s v="龙岩市新罗区小肥羊火锅城"/>
    <s v="龙岩长汀"/>
    <x v="30"/>
    <x v="291"/>
    <x v="1"/>
  </r>
  <r>
    <x v="15"/>
    <n v="11666143"/>
    <s v="丹霞LS"/>
    <x v="0"/>
    <s v="漳州市芗城区小绵羊火锅店"/>
    <s v="漳州"/>
    <x v="30"/>
    <x v="295"/>
    <x v="0"/>
  </r>
  <r>
    <x v="15"/>
    <n v="11722728"/>
    <s v="进贤"/>
    <x v="1"/>
    <s v="揭阳喜扬餐饮管理咨询有限公司"/>
    <s v="揭阳"/>
    <x v="9"/>
    <x v="296"/>
    <x v="0"/>
  </r>
  <r>
    <x v="15"/>
    <n v="12025940"/>
    <s v="泉州大洋"/>
    <x v="1"/>
    <s v="英特利餐饮有限公司"/>
    <s v="泉州"/>
    <x v="30"/>
    <x v="292"/>
    <x v="0"/>
  </r>
  <r>
    <x v="15"/>
    <n v="12025967"/>
    <s v="中兴"/>
    <x v="1"/>
    <s v="英特利餐饮有限公司"/>
    <s v="龙岩"/>
    <x v="30"/>
    <x v="291"/>
    <x v="0"/>
  </r>
  <r>
    <x v="15"/>
    <n v="12168928"/>
    <s v="新华北"/>
    <x v="1"/>
    <s v="漳州四季红餐饮管理有限公司"/>
    <s v="漳州"/>
    <x v="30"/>
    <x v="295"/>
    <x v="0"/>
  </r>
  <r>
    <x v="15"/>
    <n v="12178777"/>
    <s v="安溪宝龙"/>
    <x v="1"/>
    <s v="泉州市德胜餐饮管理有限公司"/>
    <s v="泉州"/>
    <x v="30"/>
    <x v="292"/>
    <x v="0"/>
  </r>
  <r>
    <x v="15"/>
    <n v="12499218"/>
    <s v="九二"/>
    <x v="1"/>
    <s v="石狮市晟嘉餐厅管理有限公司"/>
    <s v="石狮"/>
    <x v="30"/>
    <x v="292"/>
    <x v="0"/>
  </r>
  <r>
    <x v="15"/>
    <n v="12545104"/>
    <s v="美仁宫"/>
    <x v="1"/>
    <s v="厦门胜桥餐饮管理有限公司"/>
    <s v="厦门 "/>
    <x v="30"/>
    <x v="293"/>
    <x v="0"/>
  </r>
  <r>
    <x v="15"/>
    <n v="76201049"/>
    <s v="滨北LS"/>
    <x v="0"/>
    <s v="内蒙古小肥羊餐饮连锁有限公司"/>
    <s v="厦门"/>
    <x v="30"/>
    <x v="293"/>
    <x v="0"/>
  </r>
  <r>
    <x v="15"/>
    <n v="76201050"/>
    <s v="南山LS"/>
    <x v="0"/>
    <s v="内蒙古小肥羊餐饮连锁有限公司"/>
    <s v="厦门"/>
    <x v="30"/>
    <x v="293"/>
    <x v="1"/>
  </r>
  <r>
    <x v="15"/>
    <n v="76201073"/>
    <s v="浦上LS"/>
    <x v="0"/>
    <s v="内蒙古小肥羊餐饮连锁有限公司"/>
    <s v="福州"/>
    <x v="30"/>
    <x v="290"/>
    <x v="0"/>
  </r>
  <r>
    <x v="15"/>
    <n v="11666323"/>
    <s v="宝龙LS"/>
    <x v="0"/>
    <s v="晋江宝龙广场安安餐饮"/>
    <s v="晋江"/>
    <x v="30"/>
    <x v="292"/>
    <x v="0"/>
  </r>
  <r>
    <x v="15"/>
    <n v="11666310"/>
    <s v="中福LS"/>
    <x v="0"/>
    <s v="福州市鼓楼区安安餐饮店"/>
    <s v="福州"/>
    <x v="30"/>
    <x v="290"/>
    <x v="0"/>
  </r>
  <r>
    <x v="15"/>
    <n v="11666301"/>
    <s v="厦禾LS"/>
    <x v="0"/>
    <s v="厦门思明区扬安兰餐饮店"/>
    <s v="厦门"/>
    <x v="30"/>
    <x v="293"/>
    <x v="0"/>
  </r>
  <r>
    <x v="15"/>
    <n v="76327001"/>
    <s v="华林LS"/>
    <x v="0"/>
    <s v="福州市鼓楼区华林小肥羊餐饮有限公司"/>
    <s v="福州"/>
    <x v="30"/>
    <x v="290"/>
    <x v="1"/>
  </r>
  <r>
    <x v="15"/>
    <n v="76329001"/>
    <s v="莲前LS"/>
    <x v="0"/>
    <s v="厦门市莲前小肥羊餐饮有限公司"/>
    <s v="厦门"/>
    <x v="30"/>
    <x v="293"/>
    <x v="0"/>
  </r>
  <r>
    <x v="15"/>
    <n v="86011001"/>
    <s v="东街口"/>
    <x v="1"/>
    <s v="百胜餐饮(福州)有限公司"/>
    <s v="福州"/>
    <x v="30"/>
    <x v="290"/>
    <x v="1"/>
  </r>
  <r>
    <x v="15"/>
    <n v="86011006"/>
    <s v="津泰"/>
    <x v="1"/>
    <s v="百胜餐饮(福州)有限公司"/>
    <s v="福州"/>
    <x v="30"/>
    <x v="290"/>
    <x v="0"/>
  </r>
  <r>
    <x v="15"/>
    <n v="86011010"/>
    <s v="五一南"/>
    <x v="1"/>
    <s v="百胜餐饮(福州)有限公司"/>
    <s v="福州"/>
    <x v="30"/>
    <x v="290"/>
    <x v="0"/>
  </r>
  <r>
    <x v="15"/>
    <n v="86011013"/>
    <s v="江滨"/>
    <x v="1"/>
    <s v="百胜餐饮(福州)有限公司"/>
    <s v="福州"/>
    <x v="30"/>
    <x v="290"/>
    <x v="0"/>
  </r>
  <r>
    <x v="15"/>
    <n v="86011018"/>
    <s v="长乐"/>
    <x v="1"/>
    <s v="百胜餐饮(福州)有限公司"/>
    <s v="长乐"/>
    <x v="30"/>
    <x v="290"/>
    <x v="0"/>
  </r>
  <r>
    <x v="15"/>
    <n v="86011019"/>
    <s v="滨江"/>
    <x v="1"/>
    <s v="百胜餐饮(福州)有限公司"/>
    <s v="南平"/>
    <x v="30"/>
    <x v="297"/>
    <x v="0"/>
  </r>
  <r>
    <x v="15"/>
    <n v="86011021"/>
    <s v="仙游"/>
    <x v="1"/>
    <s v="百胜餐饮(福州)有限公司"/>
    <s v="仙游"/>
    <x v="30"/>
    <x v="298"/>
    <x v="0"/>
  </r>
  <r>
    <x v="15"/>
    <n v="86011022"/>
    <s v="元洪KFC"/>
    <x v="1"/>
    <s v="百胜餐饮(福州)有限公司"/>
    <s v="福州"/>
    <x v="30"/>
    <x v="290"/>
    <x v="0"/>
  </r>
  <r>
    <x v="15"/>
    <n v="86011025"/>
    <s v="环城"/>
    <x v="1"/>
    <s v="百胜餐饮(福州)有限公司"/>
    <s v="福鼎"/>
    <x v="30"/>
    <x v="299"/>
    <x v="0"/>
  </r>
  <r>
    <x v="15"/>
    <n v="86011026"/>
    <s v="火车站"/>
    <x v="1"/>
    <s v="百胜餐饮(福州)有限公司"/>
    <s v="福州"/>
    <x v="30"/>
    <x v="290"/>
    <x v="0"/>
  </r>
  <r>
    <x v="15"/>
    <n v="86011028"/>
    <s v="永安南门"/>
    <x v="1"/>
    <s v="百胜餐饮(福州)有限公司"/>
    <s v="永安"/>
    <x v="30"/>
    <x v="294"/>
    <x v="0"/>
  </r>
  <r>
    <x v="15"/>
    <n v="86011030"/>
    <s v="新文献"/>
    <x v="1"/>
    <s v="百胜餐饮(福州)有限公司"/>
    <s v="莆田"/>
    <x v="30"/>
    <x v="298"/>
    <x v="0"/>
  </r>
  <r>
    <x v="15"/>
    <n v="86011031"/>
    <s v="帝豪"/>
    <x v="1"/>
    <s v="百胜餐饮(福州)有限公司"/>
    <s v="福州"/>
    <x v="30"/>
    <x v="290"/>
    <x v="0"/>
  </r>
  <r>
    <x v="15"/>
    <n v="86011032"/>
    <s v="宝龙"/>
    <x v="1"/>
    <s v="百胜餐饮(福州)有限公司"/>
    <s v="福州"/>
    <x v="30"/>
    <x v="290"/>
    <x v="0"/>
  </r>
  <r>
    <x v="15"/>
    <n v="86011033"/>
    <s v="涵华"/>
    <x v="1"/>
    <s v="百胜餐饮(福州)有限公司"/>
    <s v="涵江"/>
    <x v="30"/>
    <x v="298"/>
    <x v="0"/>
  </r>
  <r>
    <x v="15"/>
    <n v="86011035"/>
    <s v="蕉城"/>
    <x v="1"/>
    <s v="百胜餐饮(福州)有限公司"/>
    <s v="宁德"/>
    <x v="30"/>
    <x v="299"/>
    <x v="1"/>
  </r>
  <r>
    <x v="15"/>
    <n v="86011036"/>
    <s v="梅园"/>
    <x v="1"/>
    <s v="百胜餐饮(福州)有限公司"/>
    <s v="莆田"/>
    <x v="30"/>
    <x v="298"/>
    <x v="0"/>
  </r>
  <r>
    <x v="15"/>
    <n v="86011037"/>
    <s v="莲荷"/>
    <x v="1"/>
    <s v="百胜餐饮(福州)有限公司"/>
    <s v="连江"/>
    <x v="30"/>
    <x v="290"/>
    <x v="0"/>
  </r>
  <r>
    <x v="15"/>
    <n v="86011038"/>
    <s v="大唐"/>
    <x v="1"/>
    <s v="百胜餐饮(福州)有限公司"/>
    <s v="莆田"/>
    <x v="30"/>
    <x v="298"/>
    <x v="0"/>
  </r>
  <r>
    <x v="15"/>
    <n v="86011039"/>
    <s v="长山湖"/>
    <x v="1"/>
    <s v="百胜餐饮(福州)有限公司"/>
    <s v="长乐"/>
    <x v="30"/>
    <x v="290"/>
    <x v="0"/>
  </r>
  <r>
    <x v="15"/>
    <n v="86011040"/>
    <s v="福港"/>
    <x v="1"/>
    <s v="百胜餐饮(福州)有限公司"/>
    <s v="长乐"/>
    <x v="30"/>
    <x v="290"/>
    <x v="0"/>
  </r>
  <r>
    <x v="15"/>
    <n v="86011041"/>
    <s v="赤港"/>
    <x v="1"/>
    <s v="百胜餐饮(福州)有限公司"/>
    <s v="莆田"/>
    <x v="30"/>
    <x v="298"/>
    <x v="0"/>
  </r>
  <r>
    <x v="15"/>
    <n v="86011042"/>
    <s v="金山"/>
    <x v="1"/>
    <s v="百胜餐饮(福州)有限公司"/>
    <s v="福州"/>
    <x v="30"/>
    <x v="290"/>
    <x v="0"/>
  </r>
  <r>
    <x v="15"/>
    <n v="86011043"/>
    <s v="金鼎"/>
    <x v="1"/>
    <s v="百胜餐饮(福州)有限公司"/>
    <s v="莆田"/>
    <x v="30"/>
    <x v="298"/>
    <x v="0"/>
  </r>
  <r>
    <x v="15"/>
    <n v="86011044"/>
    <s v="客运中心"/>
    <x v="1"/>
    <s v="百胜餐饮(福州)有限公司"/>
    <s v="莆田"/>
    <x v="30"/>
    <x v="298"/>
    <x v="0"/>
  </r>
  <r>
    <x v="15"/>
    <n v="86011045"/>
    <s v="东园"/>
    <x v="1"/>
    <s v="百胜餐饮(福州)有限公司"/>
    <s v="莆田"/>
    <x v="30"/>
    <x v="298"/>
    <x v="0"/>
  </r>
  <r>
    <x v="15"/>
    <n v="86011046"/>
    <s v="万达KFC"/>
    <x v="1"/>
    <s v="百胜餐饮(福州)有限公司"/>
    <s v="福州"/>
    <x v="30"/>
    <x v="290"/>
    <x v="0"/>
  </r>
  <r>
    <x v="15"/>
    <n v="86011047"/>
    <s v="金峰"/>
    <x v="1"/>
    <s v="百胜餐饮(福州)有限公司"/>
    <s v="长乐金峰"/>
    <x v="30"/>
    <x v="290"/>
    <x v="0"/>
  </r>
  <r>
    <x v="15"/>
    <n v="86011048"/>
    <s v="安泰"/>
    <x v="1"/>
    <s v="百胜餐饮(福州)有限公司"/>
    <s v="福州"/>
    <x v="30"/>
    <x v="290"/>
    <x v="1"/>
  </r>
  <r>
    <x v="15"/>
    <n v="86011049"/>
    <s v="昭武"/>
    <x v="1"/>
    <s v="百胜餐饮(福州)有限公司"/>
    <s v="昭武"/>
    <x v="30"/>
    <x v="290"/>
    <x v="1"/>
  </r>
  <r>
    <x v="15"/>
    <n v="86011050"/>
    <s v="省府"/>
    <x v="1"/>
    <s v="百胜餐饮(福州)有限公司"/>
    <s v="福州"/>
    <x v="30"/>
    <x v="290"/>
    <x v="1"/>
  </r>
  <r>
    <x v="15"/>
    <n v="86011051"/>
    <s v="永安佳洁"/>
    <x v="1"/>
    <s v="百胜餐饮(福州)有限公司"/>
    <s v="永安"/>
    <x v="30"/>
    <x v="294"/>
    <x v="0"/>
  </r>
  <r>
    <x v="15"/>
    <n v="86011052"/>
    <s v="金达"/>
    <x v="1"/>
    <s v="百胜餐饮(福州)有限公司"/>
    <s v="福州"/>
    <x v="30"/>
    <x v="290"/>
    <x v="0"/>
  </r>
  <r>
    <x v="15"/>
    <n v="86011053"/>
    <s v="万象"/>
    <x v="1"/>
    <s v="百胜餐饮(福州)有限公司"/>
    <s v="福州"/>
    <x v="30"/>
    <x v="290"/>
    <x v="0"/>
  </r>
  <r>
    <x v="15"/>
    <n v="86011054"/>
    <s v="龙芝"/>
    <x v="1"/>
    <s v="百胜餐饮(福州)有限公司"/>
    <s v="连江"/>
    <x v="30"/>
    <x v="290"/>
    <x v="0"/>
  </r>
  <r>
    <x v="15"/>
    <n v="86011056"/>
    <s v="徐碧KFC"/>
    <x v="1"/>
    <s v="百胜餐饮(福州)有限公司"/>
    <s v="三明"/>
    <x v="30"/>
    <x v="294"/>
    <x v="0"/>
  </r>
  <r>
    <x v="15"/>
    <n v="86011057"/>
    <s v="会展"/>
    <x v="1"/>
    <s v="百胜餐饮(福州)有限公司"/>
    <s v="三明"/>
    <x v="30"/>
    <x v="294"/>
    <x v="1"/>
  </r>
  <r>
    <x v="15"/>
    <n v="86011058"/>
    <s v="金桔"/>
    <x v="1"/>
    <s v="百胜餐饮(福州)有限公司"/>
    <s v="福州"/>
    <x v="30"/>
    <x v="290"/>
    <x v="0"/>
  </r>
  <r>
    <x v="15"/>
    <n v="86011060"/>
    <s v="茶亭"/>
    <x v="1"/>
    <s v="百胜餐饮(福州)有限公司"/>
    <s v="福州"/>
    <x v="30"/>
    <x v="290"/>
    <x v="0"/>
  </r>
  <r>
    <x v="15"/>
    <n v="86011061"/>
    <s v="浦上万达KFC"/>
    <x v="1"/>
    <s v="百胜餐饮(福州)有限公司"/>
    <s v="福州"/>
    <x v="30"/>
    <x v="290"/>
    <x v="0"/>
  </r>
  <r>
    <x v="15"/>
    <n v="86011062"/>
    <s v="宁德万达KFC"/>
    <x v="1"/>
    <s v="百胜餐饮(福州)有限公司"/>
    <s v="宁德"/>
    <x v="30"/>
    <x v="299"/>
    <x v="0"/>
  </r>
  <r>
    <x v="15"/>
    <n v="86011064"/>
    <s v="莆田万达KFC"/>
    <x v="1"/>
    <s v="百胜餐饮(福州)有限公司"/>
    <s v="莆田"/>
    <x v="30"/>
    <x v="298"/>
    <x v="0"/>
  </r>
  <r>
    <x v="15"/>
    <n v="86011065"/>
    <s v="火车南站"/>
    <x v="1"/>
    <s v="百胜餐饮(福州)有限公司"/>
    <s v="福州"/>
    <x v="30"/>
    <x v="290"/>
    <x v="0"/>
  </r>
  <r>
    <x v="15"/>
    <n v="86011066"/>
    <s v="中汇KFC"/>
    <x v="1"/>
    <s v="百胜餐饮(福州)有限公司"/>
    <s v="福鼎"/>
    <x v="30"/>
    <x v="299"/>
    <x v="0"/>
  </r>
  <r>
    <x v="15"/>
    <n v="86011067"/>
    <s v="福峡"/>
    <x v="1"/>
    <s v="百胜餐饮(福州)有限公司"/>
    <s v="福州"/>
    <x v="30"/>
    <x v="290"/>
    <x v="1"/>
  </r>
  <r>
    <x v="15"/>
    <n v="86011068"/>
    <s v="武夷山KFC"/>
    <x v="1"/>
    <s v="百胜餐饮(福州)有限公司"/>
    <s v="武夷山"/>
    <x v="30"/>
    <x v="297"/>
    <x v="0"/>
  </r>
  <r>
    <x v="15"/>
    <n v="86011069"/>
    <s v="秀峰KFC"/>
    <x v="1"/>
    <s v="百胜餐饮(福州)有限公司"/>
    <s v="福州"/>
    <x v="30"/>
    <x v="290"/>
    <x v="1"/>
  </r>
  <r>
    <x v="15"/>
    <n v="86011070"/>
    <s v="莆田车站"/>
    <x v="1"/>
    <s v="百胜餐饮(福州)有限公司"/>
    <s v="莆田"/>
    <x v="30"/>
    <x v="298"/>
    <x v="0"/>
  </r>
  <r>
    <x v="15"/>
    <n v="86011071"/>
    <s v="金茂"/>
    <x v="1"/>
    <s v="百胜餐饮(福州)有限公司"/>
    <s v="建阳"/>
    <x v="30"/>
    <x v="297"/>
    <x v="0"/>
  </r>
  <r>
    <x v="15"/>
    <n v="86011073"/>
    <s v="水东"/>
    <x v="1"/>
    <s v="百胜餐饮(福州)有限公司"/>
    <s v="尤溪"/>
    <x v="30"/>
    <x v="294"/>
    <x v="0"/>
  </r>
  <r>
    <x v="15"/>
    <n v="86011075"/>
    <s v="裕荣汇"/>
    <x v="1"/>
    <s v="百胜餐饮(福州)有限公司"/>
    <s v="福清"/>
    <x v="30"/>
    <x v="290"/>
    <x v="0"/>
  </r>
  <r>
    <x v="15"/>
    <n v="86011076"/>
    <s v="新利生"/>
    <x v="1"/>
    <s v="百胜餐饮(福州)有限公司"/>
    <s v="福州"/>
    <x v="30"/>
    <x v="290"/>
    <x v="0"/>
  </r>
  <r>
    <x v="15"/>
    <n v="86011077"/>
    <s v="福清万达KFC"/>
    <x v="1"/>
    <s v="百胜餐饮(福州)有限公司"/>
    <s v="福清"/>
    <x v="30"/>
    <x v="290"/>
    <x v="0"/>
  </r>
  <r>
    <x v="15"/>
    <n v="86011078"/>
    <s v="世欧KFC"/>
    <x v="1"/>
    <s v="百胜餐饮(福州)有限公司"/>
    <s v="福州"/>
    <x v="30"/>
    <x v="290"/>
    <x v="0"/>
  </r>
  <r>
    <x v="15"/>
    <n v="86011079"/>
    <s v="永安诚上"/>
    <x v="1"/>
    <s v="百胜餐饮(福州)有限公司"/>
    <s v="永安"/>
    <x v="30"/>
    <x v="294"/>
    <x v="0"/>
  </r>
  <r>
    <x v="15"/>
    <n v="86011080"/>
    <s v="紫阳"/>
    <x v="1"/>
    <s v="百胜餐饮(福州)有限公司"/>
    <s v="福州"/>
    <x v="30"/>
    <x v="290"/>
    <x v="0"/>
  </r>
  <r>
    <x v="15"/>
    <n v="86011081"/>
    <s v="永星"/>
    <x v="1"/>
    <s v="百胜餐饮(福州)有限公司"/>
    <s v="三明"/>
    <x v="30"/>
    <x v="294"/>
    <x v="0"/>
  </r>
  <r>
    <x v="15"/>
    <n v="86011301"/>
    <s v="火车站二店"/>
    <x v="1"/>
    <s v="百胜餐饮(福州)有限公司"/>
    <s v="福州"/>
    <x v="30"/>
    <x v="290"/>
    <x v="0"/>
  </r>
  <r>
    <x v="15"/>
    <n v="86011302"/>
    <s v="火车站三店"/>
    <x v="1"/>
    <s v="百胜餐饮(福州)有限公司"/>
    <s v="福州"/>
    <x v="30"/>
    <x v="290"/>
    <x v="0"/>
  </r>
  <r>
    <x v="15"/>
    <n v="86011502"/>
    <s v="海滨PH"/>
    <x v="2"/>
    <s v="百胜餐饮(福州)有限公司"/>
    <s v="厦门 "/>
    <x v="30"/>
    <x v="293"/>
    <x v="0"/>
  </r>
  <r>
    <x v="15"/>
    <n v="86011504"/>
    <s v="东湖PH"/>
    <x v="2"/>
    <s v="百胜餐饮(福州)有限公司"/>
    <s v="泉州"/>
    <x v="30"/>
    <x v="292"/>
    <x v="0"/>
  </r>
  <r>
    <x v="15"/>
    <n v="86011506"/>
    <s v="先施PH"/>
    <x v="2"/>
    <s v="百胜餐饮(福州)有限公司"/>
    <s v="福州"/>
    <x v="30"/>
    <x v="290"/>
    <x v="0"/>
  </r>
  <r>
    <x v="15"/>
    <n v="86011507"/>
    <s v="东方时代PH"/>
    <x v="2"/>
    <s v="百胜餐饮(福州)有限公司"/>
    <s v="厦门 "/>
    <x v="30"/>
    <x v="293"/>
    <x v="0"/>
  </r>
  <r>
    <x v="15"/>
    <n v="86011508"/>
    <s v="丰泽PH"/>
    <x v="2"/>
    <s v="百胜餐饮(福州)有限公司"/>
    <s v="泉州"/>
    <x v="30"/>
    <x v="292"/>
    <x v="0"/>
  </r>
  <r>
    <x v="15"/>
    <n v="86011510"/>
    <s v="五四PH"/>
    <x v="2"/>
    <s v="百胜餐饮(福州)有限公司"/>
    <s v="福州"/>
    <x v="30"/>
    <x v="290"/>
    <x v="0"/>
  </r>
  <r>
    <x v="15"/>
    <n v="86011511"/>
    <s v="嘉禾PH"/>
    <x v="2"/>
    <s v="百胜餐饮(福州)有限公司"/>
    <s v="厦门 "/>
    <x v="30"/>
    <x v="293"/>
    <x v="1"/>
  </r>
  <r>
    <x v="15"/>
    <n v="86011512"/>
    <s v="名汇PH"/>
    <x v="2"/>
    <s v="百胜餐饮(福州)有限公司"/>
    <s v="厦门 "/>
    <x v="30"/>
    <x v="293"/>
    <x v="0"/>
  </r>
  <r>
    <x v="15"/>
    <n v="86011513"/>
    <s v="九二PH"/>
    <x v="2"/>
    <s v="百胜餐饮(福州)有限公司"/>
    <s v="石狮"/>
    <x v="30"/>
    <x v="292"/>
    <x v="0"/>
  </r>
  <r>
    <x v="15"/>
    <n v="86011514"/>
    <s v="SM PH"/>
    <x v="2"/>
    <s v="百胜餐饮(福州)有限公司"/>
    <s v="厦门 "/>
    <x v="30"/>
    <x v="293"/>
    <x v="0"/>
  </r>
  <r>
    <x v="15"/>
    <n v="86011515"/>
    <s v="瑞景PH"/>
    <x v="2"/>
    <s v="百胜餐饮(福州)有限公司"/>
    <s v="厦门 "/>
    <x v="30"/>
    <x v="293"/>
    <x v="0"/>
  </r>
  <r>
    <x v="15"/>
    <n v="86011516"/>
    <s v="万象PH"/>
    <x v="2"/>
    <s v="百胜餐饮(福州)有限公司"/>
    <s v="福州"/>
    <x v="30"/>
    <x v="290"/>
    <x v="0"/>
  </r>
  <r>
    <x v="15"/>
    <n v="86011517"/>
    <s v="文献PH"/>
    <x v="2"/>
    <s v="百胜餐饮(福州)有限公司"/>
    <s v="莆田"/>
    <x v="30"/>
    <x v="298"/>
    <x v="0"/>
  </r>
  <r>
    <x v="15"/>
    <n v="86011518"/>
    <s v="新桥PH"/>
    <x v="2"/>
    <s v="百胜餐饮(福州)有限公司"/>
    <s v="潮州"/>
    <x v="9"/>
    <x v="300"/>
    <x v="0"/>
  </r>
  <r>
    <x v="15"/>
    <n v="86011519"/>
    <s v="爱乐PH"/>
    <x v="2"/>
    <s v="百胜餐饮(福州)有限公司"/>
    <s v="晋江"/>
    <x v="30"/>
    <x v="292"/>
    <x v="0"/>
  </r>
  <r>
    <x v="15"/>
    <n v="86011520"/>
    <s v="德辉PH"/>
    <x v="2"/>
    <s v="百胜餐饮(福州)有限公司"/>
    <s v="石狮"/>
    <x v="30"/>
    <x v="292"/>
    <x v="0"/>
  </r>
  <r>
    <x v="15"/>
    <n v="86011522"/>
    <s v="元洪PH"/>
    <x v="2"/>
    <s v="百胜餐饮(福州)有限公司"/>
    <s v="福州"/>
    <x v="30"/>
    <x v="290"/>
    <x v="0"/>
  </r>
  <r>
    <x v="15"/>
    <n v="86011525"/>
    <s v="厦大PH"/>
    <x v="2"/>
    <s v="百胜餐饮(福州)有限公司"/>
    <s v="厦门 "/>
    <x v="30"/>
    <x v="293"/>
    <x v="0"/>
  </r>
  <r>
    <x v="15"/>
    <n v="86011526"/>
    <s v="世贸PH"/>
    <x v="2"/>
    <s v="百胜餐饮(福州)有限公司"/>
    <s v="厦门 "/>
    <x v="30"/>
    <x v="293"/>
    <x v="0"/>
  </r>
  <r>
    <x v="15"/>
    <n v="86011527"/>
    <s v="育秀PH"/>
    <x v="2"/>
    <s v="百胜餐饮(福州)有限公司"/>
    <s v="厦门 "/>
    <x v="30"/>
    <x v="293"/>
    <x v="0"/>
  </r>
  <r>
    <x v="15"/>
    <n v="86011528"/>
    <s v="万达PH"/>
    <x v="2"/>
    <s v="百胜餐饮(福州)有限公司"/>
    <s v="福州"/>
    <x v="30"/>
    <x v="290"/>
    <x v="0"/>
  </r>
  <r>
    <x v="15"/>
    <n v="86011529"/>
    <s v="阿罗海PH"/>
    <x v="2"/>
    <s v="百胜餐饮(福州)有限公司"/>
    <s v="厦门海沧 "/>
    <x v="30"/>
    <x v="293"/>
    <x v="0"/>
  </r>
  <r>
    <x v="15"/>
    <n v="86011530"/>
    <s v="中华城PH"/>
    <x v="2"/>
    <s v="百胜餐饮(福州)有限公司"/>
    <s v="厦门 "/>
    <x v="30"/>
    <x v="293"/>
    <x v="0"/>
  </r>
  <r>
    <x v="15"/>
    <n v="86011531"/>
    <s v="湖里万达PH"/>
    <x v="2"/>
    <s v="百胜餐饮(福州)有限公司"/>
    <s v="厦门 "/>
    <x v="30"/>
    <x v="293"/>
    <x v="0"/>
  </r>
  <r>
    <x v="15"/>
    <n v="86011532"/>
    <s v="省府PH"/>
    <x v="2"/>
    <s v="百胜餐饮(福州)有限公司"/>
    <s v="福州"/>
    <x v="30"/>
    <x v="290"/>
    <x v="0"/>
  </r>
  <r>
    <x v="15"/>
    <n v="86011533"/>
    <s v="徐碧PH"/>
    <x v="2"/>
    <s v="百胜餐饮(福州)有限公司"/>
    <s v="三明"/>
    <x v="30"/>
    <x v="294"/>
    <x v="0"/>
  </r>
  <r>
    <x v="15"/>
    <n v="86011534"/>
    <s v="安泰PH"/>
    <x v="2"/>
    <s v="百胜餐饮(福州)有限公司"/>
    <s v="福州"/>
    <x v="30"/>
    <x v="290"/>
    <x v="0"/>
  </r>
  <r>
    <x v="15"/>
    <n v="86011536"/>
    <s v="万阳PH"/>
    <x v="2"/>
    <s v="百胜餐饮(福州)有限公司"/>
    <s v="龙岩"/>
    <x v="30"/>
    <x v="291"/>
    <x v="0"/>
  </r>
  <r>
    <x v="15"/>
    <n v="86011537"/>
    <s v="晋江万达PH"/>
    <x v="2"/>
    <s v="百胜餐饮(福州)有限公司"/>
    <s v="晋江"/>
    <x v="30"/>
    <x v="292"/>
    <x v="0"/>
  </r>
  <r>
    <x v="15"/>
    <n v="86011538"/>
    <s v="浦上万达PH"/>
    <x v="2"/>
    <s v="百胜餐饮(福州)有限公司"/>
    <s v="福州"/>
    <x v="30"/>
    <x v="290"/>
    <x v="0"/>
  </r>
  <r>
    <x v="15"/>
    <n v="86011539"/>
    <s v="宁德万达PH"/>
    <x v="2"/>
    <s v="百胜餐饮(福州)有限公司"/>
    <s v="宁德"/>
    <x v="30"/>
    <x v="299"/>
    <x v="0"/>
  </r>
  <r>
    <x v="15"/>
    <n v="86011540"/>
    <s v="置地PH"/>
    <x v="2"/>
    <s v="百胜餐饮(福州)有限公司"/>
    <s v="福州"/>
    <x v="30"/>
    <x v="290"/>
    <x v="1"/>
  </r>
  <r>
    <x v="15"/>
    <n v="86011541"/>
    <s v="涂门PH"/>
    <x v="2"/>
    <s v="百胜餐饮(福州)有限公司"/>
    <s v="泉州"/>
    <x v="30"/>
    <x v="292"/>
    <x v="0"/>
  </r>
  <r>
    <x v="15"/>
    <n v="86011542"/>
    <s v="莆田万达PH"/>
    <x v="2"/>
    <s v="百胜餐饮(福州)有限公司"/>
    <s v="莆田"/>
    <x v="30"/>
    <x v="298"/>
    <x v="0"/>
  </r>
  <r>
    <x v="15"/>
    <n v="86011543"/>
    <s v="漳州万达PH"/>
    <x v="2"/>
    <s v="百胜餐饮(福州)有限公司"/>
    <s v="漳州"/>
    <x v="30"/>
    <x v="295"/>
    <x v="0"/>
  </r>
  <r>
    <x v="15"/>
    <n v="86011545"/>
    <s v="汇景新城PH"/>
    <x v="2"/>
    <s v="百胜餐饮(福州)有限公司"/>
    <s v="翔安"/>
    <x v="30"/>
    <x v="293"/>
    <x v="0"/>
  </r>
  <r>
    <x v="15"/>
    <n v="86011546"/>
    <s v="金湖路PH"/>
    <x v="2"/>
    <s v="百胜餐饮(福州)有限公司"/>
    <s v="厦门"/>
    <x v="30"/>
    <x v="293"/>
    <x v="0"/>
  </r>
  <r>
    <x v="15"/>
    <n v="86011547"/>
    <s v="秀峰PH"/>
    <x v="2"/>
    <s v="百胜餐饮(福州)有限公司"/>
    <s v="福州"/>
    <x v="30"/>
    <x v="290"/>
    <x v="1"/>
  </r>
  <r>
    <x v="15"/>
    <n v="86011548"/>
    <s v="集美万达PH"/>
    <x v="2"/>
    <s v="百胜餐饮(福州)有限公司"/>
    <s v="集美"/>
    <x v="30"/>
    <x v="293"/>
    <x v="0"/>
  </r>
  <r>
    <x v="15"/>
    <n v="86011549"/>
    <s v="广汕PH"/>
    <x v="2"/>
    <s v="百胜餐饮(福州)有限公司"/>
    <s v="潮阳"/>
    <x v="9"/>
    <x v="86"/>
    <x v="0"/>
  </r>
  <r>
    <x v="15"/>
    <n v="86011550"/>
    <s v="裕发PH"/>
    <x v="2"/>
    <s v="百胜餐饮(福州)有限公司"/>
    <s v="厦门 "/>
    <x v="30"/>
    <x v="293"/>
    <x v="0"/>
  </r>
  <r>
    <x v="15"/>
    <n v="86011551"/>
    <s v="工业路PH"/>
    <x v="2"/>
    <s v="百胜餐饮(福州)有限公司"/>
    <s v="福州"/>
    <x v="30"/>
    <x v="290"/>
    <x v="0"/>
  </r>
  <r>
    <x v="15"/>
    <n v="86011552"/>
    <s v="晋江宝龙PH"/>
    <x v="2"/>
    <s v="百胜餐饮(福州)有限公司"/>
    <s v="晋江"/>
    <x v="30"/>
    <x v="292"/>
    <x v="0"/>
  </r>
  <r>
    <x v="15"/>
    <n v="86011553"/>
    <s v="普宁商品城PH"/>
    <x v="2"/>
    <s v="百胜餐饮(福州)有限公司"/>
    <s v="普宁"/>
    <x v="9"/>
    <x v="296"/>
    <x v="0"/>
  </r>
  <r>
    <x v="15"/>
    <n v="86011554"/>
    <s v="晋江SMPH"/>
    <x v="2"/>
    <s v="百胜餐饮(福州)有限公司"/>
    <s v="晋江"/>
    <x v="30"/>
    <x v="292"/>
    <x v="0"/>
  </r>
  <r>
    <x v="15"/>
    <n v="86011555"/>
    <s v="群升PH"/>
    <x v="2"/>
    <s v="百胜餐饮(福州)有限公司"/>
    <s v="福州"/>
    <x v="30"/>
    <x v="290"/>
    <x v="0"/>
  </r>
  <r>
    <x v="15"/>
    <n v="86011556"/>
    <s v="佳洁PH"/>
    <x v="2"/>
    <s v="百胜餐饮(福州)有限公司"/>
    <s v="永安"/>
    <x v="30"/>
    <x v="294"/>
    <x v="0"/>
  </r>
  <r>
    <x v="15"/>
    <n v="86011557"/>
    <s v="潮阳中华路PH"/>
    <x v="2"/>
    <s v="百胜餐饮(福州)有限公司"/>
    <s v="潮阳"/>
    <x v="9"/>
    <x v="86"/>
    <x v="0"/>
  </r>
  <r>
    <x v="15"/>
    <n v="86011558"/>
    <s v="江滨东PH"/>
    <x v="2"/>
    <s v="百胜餐饮(福州)有限公司"/>
    <s v="马尾"/>
    <x v="30"/>
    <x v="290"/>
    <x v="0"/>
  </r>
  <r>
    <x v="15"/>
    <n v="86011559"/>
    <s v="中骏PH"/>
    <x v="2"/>
    <s v="百胜餐饮(福州)有限公司"/>
    <s v="泉州外围"/>
    <x v="30"/>
    <x v="292"/>
    <x v="0"/>
  </r>
  <r>
    <x v="15"/>
    <n v="86011560"/>
    <s v="中汇PH"/>
    <x v="2"/>
    <s v="百胜餐饮(福州)有限公司"/>
    <s v="福鼎"/>
    <x v="30"/>
    <x v="299"/>
    <x v="0"/>
  </r>
  <r>
    <x v="15"/>
    <n v="86011561"/>
    <s v="蔡塘PH"/>
    <x v="2"/>
    <s v="百胜餐饮(福州)有限公司"/>
    <s v="厦门 "/>
    <x v="30"/>
    <x v="293"/>
    <x v="0"/>
  </r>
  <r>
    <x v="15"/>
    <n v="86011562"/>
    <s v="万家PH"/>
    <x v="2"/>
    <s v="百胜餐饮(福州)有限公司"/>
    <s v="连江"/>
    <x v="30"/>
    <x v="290"/>
    <x v="0"/>
  </r>
  <r>
    <x v="15"/>
    <n v="86011563"/>
    <s v="天山PH"/>
    <x v="2"/>
    <s v="百胜餐饮(福州)有限公司"/>
    <s v="惠安"/>
    <x v="30"/>
    <x v="292"/>
    <x v="0"/>
  </r>
  <r>
    <x v="15"/>
    <n v="86011564"/>
    <s v="龙岩万达PH"/>
    <x v="2"/>
    <s v="百胜餐饮(福州)有限公司"/>
    <s v="龙岩"/>
    <x v="30"/>
    <x v="291"/>
    <x v="0"/>
  </r>
  <r>
    <x v="15"/>
    <n v="86011565"/>
    <s v="杏东PH"/>
    <x v="2"/>
    <s v="百胜餐饮(福州)有限公司"/>
    <s v="杏林"/>
    <x v="30"/>
    <x v="160"/>
    <x v="0"/>
  </r>
  <r>
    <x v="15"/>
    <n v="86011566"/>
    <s v="福清万达PH"/>
    <x v="2"/>
    <s v="百胜餐饮(福州)有限公司"/>
    <s v="福清"/>
    <x v="30"/>
    <x v="290"/>
    <x v="0"/>
  </r>
  <r>
    <x v="15"/>
    <n v="86011567"/>
    <s v="世欧PH"/>
    <x v="2"/>
    <s v="百胜餐饮(福州)有限公司"/>
    <s v="福州"/>
    <x v="30"/>
    <x v="290"/>
    <x v="0"/>
  </r>
  <r>
    <x v="15"/>
    <n v="86011701"/>
    <s v="嘉禾PHHS"/>
    <x v="3"/>
    <s v="百胜餐饮(福州)有限公司"/>
    <s v="厦门"/>
    <x v="30"/>
    <x v="293"/>
    <x v="0"/>
  </r>
  <r>
    <x v="15"/>
    <n v="86011704"/>
    <s v="洪莲PHHS"/>
    <x v="3"/>
    <s v="百胜餐饮(福州)有限公司"/>
    <s v="厦门"/>
    <x v="30"/>
    <x v="293"/>
    <x v="0"/>
  </r>
  <r>
    <x v="15"/>
    <n v="86011705"/>
    <s v="五四PHHS"/>
    <x v="3"/>
    <s v="百胜餐饮(福州)有限公司"/>
    <s v="福州"/>
    <x v="30"/>
    <x v="290"/>
    <x v="0"/>
  </r>
  <r>
    <x v="15"/>
    <n v="86011706"/>
    <s v="温泉PHHS"/>
    <x v="3"/>
    <s v="百胜餐饮(福州)有限公司"/>
    <s v="福州"/>
    <x v="30"/>
    <x v="290"/>
    <x v="0"/>
  </r>
  <r>
    <x v="15"/>
    <n v="86011707"/>
    <s v="浦上PHHS"/>
    <x v="3"/>
    <s v="百胜餐饮(福州)有限公司"/>
    <s v="福州"/>
    <x v="30"/>
    <x v="290"/>
    <x v="0"/>
  </r>
  <r>
    <x v="15"/>
    <n v="86011708"/>
    <s v="厦禾PHHS"/>
    <x v="3"/>
    <s v="百胜餐饮(福州)有限公司"/>
    <s v="厦门"/>
    <x v="30"/>
    <x v="293"/>
    <x v="0"/>
  </r>
  <r>
    <x v="15"/>
    <n v="86011853"/>
    <s v="帝宝"/>
    <x v="1"/>
    <s v="百胜餐饮(福州)有限公司"/>
    <s v="莆田"/>
    <x v="30"/>
    <x v="298"/>
    <x v="0"/>
  </r>
  <r>
    <x v="15"/>
    <n v="86011854"/>
    <s v="龙田DT"/>
    <x v="1"/>
    <s v="百胜餐饮(福州)有限公司"/>
    <s v="福清龙田"/>
    <x v="30"/>
    <x v="290"/>
    <x v="0"/>
  </r>
  <r>
    <x v="15"/>
    <n v="86017001"/>
    <s v="华侨"/>
    <x v="1"/>
    <s v="厦门肯德基有限公司"/>
    <s v="厦门 "/>
    <x v="30"/>
    <x v="293"/>
    <x v="0"/>
  </r>
  <r>
    <x v="15"/>
    <n v="86017004"/>
    <s v="明珠"/>
    <x v="1"/>
    <s v="厦门肯德基有限公司"/>
    <s v="汕头"/>
    <x v="9"/>
    <x v="86"/>
    <x v="0"/>
  </r>
  <r>
    <x v="15"/>
    <n v="86017007"/>
    <s v="中山"/>
    <x v="1"/>
    <s v="厦门肯德基有限公司"/>
    <s v="汕头"/>
    <x v="9"/>
    <x v="86"/>
    <x v="0"/>
  </r>
  <r>
    <x v="15"/>
    <n v="86017009"/>
    <s v="开元"/>
    <x v="1"/>
    <s v="厦门肯德基有限公司"/>
    <s v="潮州"/>
    <x v="9"/>
    <x v="300"/>
    <x v="0"/>
  </r>
  <r>
    <x v="15"/>
    <n v="86017011"/>
    <s v="银都"/>
    <x v="1"/>
    <s v="厦门肯德基有限公司"/>
    <s v="漳州"/>
    <x v="30"/>
    <x v="295"/>
    <x v="1"/>
  </r>
  <r>
    <x v="15"/>
    <n v="86017013"/>
    <s v="富山"/>
    <x v="1"/>
    <s v="厦门肯德基有限公司"/>
    <s v="厦门 "/>
    <x v="30"/>
    <x v="293"/>
    <x v="0"/>
  </r>
  <r>
    <x v="15"/>
    <n v="86017015"/>
    <s v="世贸KFC"/>
    <x v="1"/>
    <s v="厦门肯德基有限公司"/>
    <s v="厦门"/>
    <x v="30"/>
    <x v="293"/>
    <x v="0"/>
  </r>
  <r>
    <x v="15"/>
    <n v="86017016"/>
    <s v="SM城市广场"/>
    <x v="1"/>
    <s v="厦门肯德基有限公司"/>
    <s v="厦门 "/>
    <x v="30"/>
    <x v="293"/>
    <x v="0"/>
  </r>
  <r>
    <x v="15"/>
    <n v="86017018"/>
    <s v="丰泽"/>
    <x v="1"/>
    <s v="厦门肯德基有限公司"/>
    <s v="泉州"/>
    <x v="30"/>
    <x v="292"/>
    <x v="0"/>
  </r>
  <r>
    <x v="15"/>
    <n v="86017019"/>
    <s v="西安广场"/>
    <x v="1"/>
    <s v="厦门肯德基有限公司"/>
    <s v="同安"/>
    <x v="30"/>
    <x v="293"/>
    <x v="0"/>
  </r>
  <r>
    <x v="15"/>
    <n v="86017020"/>
    <s v="阳光"/>
    <x v="1"/>
    <s v="厦门肯德基有限公司"/>
    <s v="晋江"/>
    <x v="30"/>
    <x v="292"/>
    <x v="0"/>
  </r>
  <r>
    <x v="15"/>
    <n v="86017021"/>
    <s v="旺宝荣"/>
    <x v="1"/>
    <s v="厦门肯德基有限公司"/>
    <s v="厦门 "/>
    <x v="30"/>
    <x v="293"/>
    <x v="0"/>
  </r>
  <r>
    <x v="15"/>
    <n v="86017023"/>
    <s v="成功"/>
    <x v="1"/>
    <s v="厦门肯德基有限公司"/>
    <s v="南安"/>
    <x v="30"/>
    <x v="292"/>
    <x v="0"/>
  </r>
  <r>
    <x v="15"/>
    <n v="86017024"/>
    <s v="汇腾"/>
    <x v="1"/>
    <s v="厦门肯德基有限公司"/>
    <s v="厦门 "/>
    <x v="30"/>
    <x v="293"/>
    <x v="0"/>
  </r>
  <r>
    <x v="15"/>
    <n v="86017026"/>
    <s v="奎元"/>
    <x v="1"/>
    <s v="厦门肯德基有限公司"/>
    <s v="潮州"/>
    <x v="9"/>
    <x v="300"/>
    <x v="0"/>
  </r>
  <r>
    <x v="15"/>
    <n v="86017027"/>
    <s v="德辉"/>
    <x v="1"/>
    <s v="厦门肯德基有限公司"/>
    <s v="石狮"/>
    <x v="30"/>
    <x v="292"/>
    <x v="0"/>
  </r>
  <r>
    <x v="15"/>
    <n v="86017029"/>
    <s v="螺城"/>
    <x v="1"/>
    <s v="厦门肯德基有限公司"/>
    <s v="惠安"/>
    <x v="30"/>
    <x v="292"/>
    <x v="0"/>
  </r>
  <r>
    <x v="15"/>
    <n v="86017032"/>
    <s v="中华新城"/>
    <x v="1"/>
    <s v="厦门肯德基有限公司"/>
    <s v="普宁"/>
    <x v="9"/>
    <x v="296"/>
    <x v="0"/>
  </r>
  <r>
    <x v="15"/>
    <n v="86017034"/>
    <s v="东方时代"/>
    <x v="1"/>
    <s v="厦门肯德基有限公司"/>
    <s v="厦门 "/>
    <x v="30"/>
    <x v="293"/>
    <x v="0"/>
  </r>
  <r>
    <x v="15"/>
    <n v="86017036"/>
    <s v="刺桐"/>
    <x v="1"/>
    <s v="厦门肯德基有限公司"/>
    <s v="泉州"/>
    <x v="30"/>
    <x v="292"/>
    <x v="0"/>
  </r>
  <r>
    <x v="15"/>
    <n v="86017038"/>
    <s v="明发"/>
    <x v="1"/>
    <s v="厦门肯德基有限公司"/>
    <s v="厦门"/>
    <x v="30"/>
    <x v="293"/>
    <x v="0"/>
  </r>
  <r>
    <x v="15"/>
    <n v="86017039"/>
    <s v="滨北"/>
    <x v="1"/>
    <s v="厦门肯德基有限公司"/>
    <s v="厦门"/>
    <x v="30"/>
    <x v="293"/>
    <x v="0"/>
  </r>
  <r>
    <x v="15"/>
    <n v="86017040"/>
    <s v="华天"/>
    <x v="1"/>
    <s v="厦门肯德基有限公司"/>
    <s v="厦门 "/>
    <x v="30"/>
    <x v="293"/>
    <x v="1"/>
  </r>
  <r>
    <x v="15"/>
    <n v="86017043"/>
    <s v=" 黄岐"/>
    <x v="1"/>
    <s v="厦门肯德基有限公司"/>
    <s v="揭阳"/>
    <x v="9"/>
    <x v="296"/>
    <x v="0"/>
  </r>
  <r>
    <x v="15"/>
    <n v="86017044"/>
    <s v="陈埭"/>
    <x v="1"/>
    <s v="厦门肯德基有限公司"/>
    <s v="晋江"/>
    <x v="30"/>
    <x v="292"/>
    <x v="0"/>
  </r>
  <r>
    <x v="15"/>
    <n v="86017045"/>
    <s v="安海"/>
    <x v="1"/>
    <s v="厦门肯德基有限公司"/>
    <s v="晋江"/>
    <x v="30"/>
    <x v="292"/>
    <x v="0"/>
  </r>
  <r>
    <x v="15"/>
    <n v="86017046"/>
    <s v="丹霞"/>
    <x v="1"/>
    <s v="厦门肯德基有限公司"/>
    <s v="漳州"/>
    <x v="30"/>
    <x v="295"/>
    <x v="0"/>
  </r>
  <r>
    <x v="15"/>
    <n v="86017049"/>
    <s v="城南"/>
    <x v="1"/>
    <s v="厦门肯德基有限公司"/>
    <s v="同安"/>
    <x v="30"/>
    <x v="293"/>
    <x v="0"/>
  </r>
  <r>
    <x v="15"/>
    <n v="86017050"/>
    <s v="石鼓"/>
    <x v="1"/>
    <s v="厦门肯德基有限公司"/>
    <s v="集美"/>
    <x v="30"/>
    <x v="293"/>
    <x v="0"/>
  </r>
  <r>
    <x v="15"/>
    <n v="86017051"/>
    <s v="高崎"/>
    <x v="1"/>
    <s v="厦门肯德基有限公司"/>
    <s v="厦门"/>
    <x v="30"/>
    <x v="293"/>
    <x v="0"/>
  </r>
  <r>
    <x v="15"/>
    <n v="86017053"/>
    <s v="杏东KFC"/>
    <x v="1"/>
    <s v="厦门肯德基有限公司"/>
    <s v="杏林"/>
    <x v="30"/>
    <x v="160"/>
    <x v="0"/>
  </r>
  <r>
    <x v="15"/>
    <n v="86017056"/>
    <s v="晋江汽车站"/>
    <x v="1"/>
    <s v="厦门肯德基有限公司"/>
    <s v="晋江"/>
    <x v="30"/>
    <x v="292"/>
    <x v="1"/>
  </r>
  <r>
    <x v="15"/>
    <n v="86017057"/>
    <s v="英林"/>
    <x v="1"/>
    <s v="厦门肯德基有限公司"/>
    <s v="晋江"/>
    <x v="30"/>
    <x v="292"/>
    <x v="0"/>
  </r>
  <r>
    <x v="15"/>
    <n v="86017059"/>
    <s v="马巷"/>
    <x v="1"/>
    <s v="厦门肯德基有限公司"/>
    <s v="翔安"/>
    <x v="30"/>
    <x v="293"/>
    <x v="0"/>
  </r>
  <r>
    <x v="15"/>
    <n v="86017060"/>
    <s v="梧村"/>
    <x v="1"/>
    <s v="厦门肯德基有限公司"/>
    <s v="厦门 "/>
    <x v="30"/>
    <x v="293"/>
    <x v="0"/>
  </r>
  <r>
    <x v="15"/>
    <n v="86017061"/>
    <s v="兴隆"/>
    <x v="1"/>
    <s v="厦门肯德基有限公司"/>
    <s v="厦门 "/>
    <x v="30"/>
    <x v="293"/>
    <x v="0"/>
  </r>
  <r>
    <x v="15"/>
    <n v="86017062"/>
    <s v="西大街"/>
    <x v="1"/>
    <s v="厦门肯德基有限公司"/>
    <s v="漳浦"/>
    <x v="30"/>
    <x v="295"/>
    <x v="0"/>
  </r>
  <r>
    <x v="15"/>
    <n v="86017065"/>
    <s v="浔南"/>
    <x v="1"/>
    <s v="厦门肯德基有限公司"/>
    <s v="德化"/>
    <x v="30"/>
    <x v="292"/>
    <x v="0"/>
  </r>
  <r>
    <x v="15"/>
    <n v="86017066"/>
    <s v="育秀"/>
    <x v="1"/>
    <s v="厦门肯德基有限公司"/>
    <s v="厦门 "/>
    <x v="30"/>
    <x v="293"/>
    <x v="0"/>
  </r>
  <r>
    <x v="15"/>
    <n v="86017068"/>
    <s v="嘉禾"/>
    <x v="1"/>
    <s v="厦门肯德基有限公司"/>
    <s v="厦门 "/>
    <x v="30"/>
    <x v="293"/>
    <x v="0"/>
  </r>
  <r>
    <x v="15"/>
    <n v="86017069"/>
    <s v="鼓浪屿"/>
    <x v="1"/>
    <s v="厦门肯德基有限公司"/>
    <s v="厦门"/>
    <x v="30"/>
    <x v="293"/>
    <x v="0"/>
  </r>
  <r>
    <x v="15"/>
    <n v="86017070"/>
    <s v="临江"/>
    <x v="1"/>
    <s v="厦门肯德基有限公司"/>
    <s v="揭阳"/>
    <x v="9"/>
    <x v="296"/>
    <x v="0"/>
  </r>
  <r>
    <x v="15"/>
    <n v="86017071"/>
    <s v="中心车站"/>
    <x v="1"/>
    <s v="厦门肯德基有限公司"/>
    <s v="泉州"/>
    <x v="30"/>
    <x v="292"/>
    <x v="0"/>
  </r>
  <r>
    <x v="15"/>
    <n v="86017072"/>
    <s v="惠兴"/>
    <x v="1"/>
    <s v="厦门肯德基有限公司"/>
    <s v="惠安"/>
    <x v="30"/>
    <x v="292"/>
    <x v="0"/>
  </r>
  <r>
    <x v="15"/>
    <n v="86017073"/>
    <s v="池尾"/>
    <x v="1"/>
    <s v="厦门肯德基有限公司"/>
    <s v="普宁"/>
    <x v="9"/>
    <x v="296"/>
    <x v="0"/>
  </r>
  <r>
    <x v="15"/>
    <n v="86017074"/>
    <s v="东门桥"/>
    <x v="1"/>
    <s v="厦门肯德基有限公司"/>
    <s v="潮阳"/>
    <x v="9"/>
    <x v="86"/>
    <x v="0"/>
  </r>
  <r>
    <x v="15"/>
    <n v="86017075"/>
    <s v="罗宾森广场"/>
    <x v="1"/>
    <s v="厦门肯德基有限公司"/>
    <s v="厦门 "/>
    <x v="30"/>
    <x v="293"/>
    <x v="0"/>
  </r>
  <r>
    <x v="15"/>
    <n v="86017076"/>
    <s v="机场二店"/>
    <x v="1"/>
    <s v="厦门肯德基有限公司"/>
    <s v="厦门"/>
    <x v="30"/>
    <x v="293"/>
    <x v="0"/>
  </r>
  <r>
    <x v="15"/>
    <n v="86017078"/>
    <s v="晋江SM"/>
    <x v="1"/>
    <s v="厦门肯德基有限公司"/>
    <s v="晋江"/>
    <x v="30"/>
    <x v="292"/>
    <x v="0"/>
  </r>
  <r>
    <x v="15"/>
    <n v="86017079"/>
    <s v="皇冠"/>
    <x v="1"/>
    <s v="厦门肯德基有限公司"/>
    <s v="石狮"/>
    <x v="30"/>
    <x v="292"/>
    <x v="0"/>
  </r>
  <r>
    <x v="15"/>
    <n v="86017080"/>
    <s v="乐海"/>
    <x v="1"/>
    <s v="厦门肯德基有限公司"/>
    <s v="集美"/>
    <x v="30"/>
    <x v="293"/>
    <x v="0"/>
  </r>
  <r>
    <x v="15"/>
    <n v="86017082"/>
    <s v="万达KFC"/>
    <x v="1"/>
    <s v="厦门肯德基有限公司"/>
    <s v="厦门 "/>
    <x v="30"/>
    <x v="293"/>
    <x v="0"/>
  </r>
  <r>
    <x v="15"/>
    <n v="86017083"/>
    <s v="汇景KFC"/>
    <x v="1"/>
    <s v="厦门肯德基有限公司"/>
    <s v="翔安"/>
    <x v="30"/>
    <x v="293"/>
    <x v="0"/>
  </r>
  <r>
    <x v="15"/>
    <n v="86017085"/>
    <s v="枋湖"/>
    <x v="1"/>
    <s v="厦门肯德基有限公司"/>
    <s v="厦门 "/>
    <x v="30"/>
    <x v="293"/>
    <x v="0"/>
  </r>
  <r>
    <x v="15"/>
    <n v="86017087"/>
    <s v="后滨"/>
    <x v="1"/>
    <s v="厦门肯德基有限公司"/>
    <s v="厦门 "/>
    <x v="30"/>
    <x v="293"/>
    <x v="0"/>
  </r>
  <r>
    <x v="15"/>
    <n v="86017090"/>
    <s v="金街"/>
    <x v="1"/>
    <s v="厦门肯德基有限公司"/>
    <s v="南安"/>
    <x v="30"/>
    <x v="292"/>
    <x v="0"/>
  </r>
  <r>
    <x v="15"/>
    <n v="86017091"/>
    <s v="万阳KFC"/>
    <x v="1"/>
    <s v="厦门肯德基有限公司"/>
    <s v="龙岩"/>
    <x v="30"/>
    <x v="291"/>
    <x v="0"/>
  </r>
  <r>
    <x v="15"/>
    <n v="86017092"/>
    <s v="潮汕路"/>
    <x v="1"/>
    <s v="厦门肯德基有限公司"/>
    <s v="潮安"/>
    <x v="9"/>
    <x v="300"/>
    <x v="0"/>
  </r>
  <r>
    <x v="15"/>
    <n v="86017093"/>
    <s v="普宁服装城"/>
    <x v="1"/>
    <s v="厦门肯德基有限公司"/>
    <s v="普宁"/>
    <x v="9"/>
    <x v="296"/>
    <x v="0"/>
  </r>
  <r>
    <x v="15"/>
    <n v="86017094"/>
    <s v="莲前东"/>
    <x v="1"/>
    <s v="厦门肯德基有限公司"/>
    <s v="厦门 "/>
    <x v="30"/>
    <x v="293"/>
    <x v="1"/>
  </r>
  <r>
    <x v="15"/>
    <n v="86017095"/>
    <s v="新阳"/>
    <x v="1"/>
    <s v="厦门肯德基有限公司"/>
    <s v="新阳"/>
    <x v="30"/>
    <x v="228"/>
    <x v="0"/>
  </r>
  <r>
    <x v="15"/>
    <n v="86017096"/>
    <s v="绿苑"/>
    <x v="1"/>
    <s v="厦门肯德基有限公司"/>
    <s v="海沧"/>
    <x v="30"/>
    <x v="293"/>
    <x v="0"/>
  </r>
  <r>
    <x v="15"/>
    <n v="86017097"/>
    <s v="龙湖"/>
    <x v="1"/>
    <s v="厦门肯德基有限公司"/>
    <s v="漳浦"/>
    <x v="30"/>
    <x v="295"/>
    <x v="0"/>
  </r>
  <r>
    <x v="15"/>
    <n v="86017100"/>
    <s v="吉祥里"/>
    <x v="1"/>
    <s v="厦门肯德基有限公司"/>
    <s v="普宁"/>
    <x v="9"/>
    <x v="296"/>
    <x v="0"/>
  </r>
  <r>
    <x v="15"/>
    <n v="86017101"/>
    <s v="晋江万达KFC"/>
    <x v="1"/>
    <s v="厦门肯德基有限公司"/>
    <s v="晋江"/>
    <x v="30"/>
    <x v="292"/>
    <x v="0"/>
  </r>
  <r>
    <x v="15"/>
    <n v="86017102"/>
    <s v="泉州万达KFC"/>
    <x v="1"/>
    <s v="厦门肯德基有限公司"/>
    <s v="泉州"/>
    <x v="30"/>
    <x v="292"/>
    <x v="0"/>
  </r>
  <r>
    <x v="15"/>
    <n v="86017103"/>
    <s v="漳州万达KFC"/>
    <x v="1"/>
    <s v="厦门肯德基有限公司"/>
    <s v="漳州"/>
    <x v="30"/>
    <x v="295"/>
    <x v="0"/>
  </r>
  <r>
    <x v="15"/>
    <n v="86017104"/>
    <s v="安吉路"/>
    <x v="1"/>
    <s v="厦门肯德基有限公司"/>
    <s v="泉州"/>
    <x v="30"/>
    <x v="292"/>
    <x v="1"/>
  </r>
  <r>
    <x v="15"/>
    <n v="86017105"/>
    <s v="厦门北站"/>
    <x v="1"/>
    <s v="厦门肯德基有限公司"/>
    <s v="集美"/>
    <x v="30"/>
    <x v="293"/>
    <x v="0"/>
  </r>
  <r>
    <x v="15"/>
    <n v="86017106"/>
    <s v="惠安世纪"/>
    <x v="1"/>
    <s v="厦门肯德基有限公司"/>
    <s v="惠安"/>
    <x v="30"/>
    <x v="292"/>
    <x v="0"/>
  </r>
  <r>
    <x v="15"/>
    <n v="86017107"/>
    <s v="金湖路KFC"/>
    <x v="1"/>
    <s v="厦门肯德基有限公司"/>
    <s v="厦门 "/>
    <x v="30"/>
    <x v="293"/>
    <x v="0"/>
  </r>
  <r>
    <x v="15"/>
    <n v="86017108"/>
    <s v="揭阳临江北"/>
    <x v="1"/>
    <s v="厦门肯德基有限公司"/>
    <s v="揭阳"/>
    <x v="9"/>
    <x v="296"/>
    <x v="0"/>
  </r>
  <r>
    <x v="15"/>
    <n v="86017109"/>
    <s v="未来海岸"/>
    <x v="1"/>
    <s v="厦门肯德基有限公司"/>
    <s v="海沧"/>
    <x v="30"/>
    <x v="293"/>
    <x v="0"/>
  </r>
  <r>
    <x v="15"/>
    <n v="86017110"/>
    <s v="紫葳"/>
    <x v="1"/>
    <s v="厦门肯德基有限公司"/>
    <s v="龙海"/>
    <x v="30"/>
    <x v="295"/>
    <x v="0"/>
  </r>
  <r>
    <x v="15"/>
    <n v="86017111"/>
    <s v="晋江宝龙KFC"/>
    <x v="1"/>
    <s v="厦门肯德基有限公司"/>
    <s v="晋江"/>
    <x v="30"/>
    <x v="292"/>
    <x v="0"/>
  </r>
  <r>
    <x v="15"/>
    <n v="86017112"/>
    <s v="泉州火车站"/>
    <x v="1"/>
    <s v="厦门肯德基有限公司"/>
    <s v="泉州"/>
    <x v="30"/>
    <x v="292"/>
    <x v="0"/>
  </r>
  <r>
    <x v="15"/>
    <n v="86017301"/>
    <s v="泉州火车二店"/>
    <x v="1"/>
    <s v="厦门肯德基有限公司"/>
    <s v="泉州"/>
    <x v="30"/>
    <x v="292"/>
    <x v="0"/>
  </r>
  <r>
    <x v="15"/>
    <n v="86017113"/>
    <s v="蔡塘KFC"/>
    <x v="1"/>
    <s v="厦门肯德基有限公司"/>
    <s v="厦门 "/>
    <x v="30"/>
    <x v="293"/>
    <x v="0"/>
  </r>
  <r>
    <x v="15"/>
    <n v="86017114"/>
    <s v="龙岩万达KFC"/>
    <x v="1"/>
    <s v="厦门肯德基有限公司"/>
    <s v="龙岩"/>
    <x v="30"/>
    <x v="291"/>
    <x v="0"/>
  </r>
  <r>
    <x v="15"/>
    <n v="86017117"/>
    <s v="厦门北站2店"/>
    <x v="1"/>
    <s v="厦门肯德基有限公司"/>
    <s v="集美"/>
    <x v="30"/>
    <x v="293"/>
    <x v="0"/>
  </r>
  <r>
    <x v="15"/>
    <n v="86017851"/>
    <s v="瑞景KFC"/>
    <x v="1"/>
    <s v="厦门肯德基有限公司"/>
    <s v="厦门 "/>
    <x v="30"/>
    <x v="293"/>
    <x v="0"/>
  </r>
  <r>
    <x v="15"/>
    <n v="86017852"/>
    <s v="闽南印象"/>
    <x v="1"/>
    <s v="厦门肯德基有限公司"/>
    <s v="厦门 "/>
    <x v="30"/>
    <x v="293"/>
    <x v="0"/>
  </r>
  <r>
    <x v="15"/>
    <n v="86017853"/>
    <s v="迎宾DT"/>
    <x v="1"/>
    <s v="厦门肯德基有限公司"/>
    <s v="泉州"/>
    <x v="30"/>
    <x v="292"/>
    <x v="0"/>
  </r>
  <r>
    <x v="15"/>
    <n v="86017855"/>
    <s v="水仙DT"/>
    <x v="1"/>
    <s v="厦门肯德基有限公司"/>
    <s v="漳州"/>
    <x v="30"/>
    <x v="295"/>
    <x v="0"/>
  </r>
  <r>
    <x v="15"/>
    <n v="86017857"/>
    <s v="阿罗海"/>
    <x v="1"/>
    <s v="厦门肯德基有限公司"/>
    <s v="海沧"/>
    <x v="30"/>
    <x v="293"/>
    <x v="0"/>
  </r>
  <r>
    <x v="15"/>
    <n v="86017858"/>
    <s v="泉安路DT"/>
    <x v="1"/>
    <s v="厦门肯德基有限公司"/>
    <s v="泉州"/>
    <x v="30"/>
    <x v="292"/>
    <x v="0"/>
  </r>
  <r>
    <x v="15"/>
    <n v="86017859"/>
    <s v="中骏DT"/>
    <x v="1"/>
    <s v="厦门肯德基有限公司"/>
    <s v="泉州"/>
    <x v="30"/>
    <x v="292"/>
    <x v="0"/>
  </r>
  <r>
    <x v="15"/>
    <n v="86017860"/>
    <s v="角美DT"/>
    <x v="1"/>
    <s v="厦门肯德基有限公司"/>
    <s v="角美"/>
    <x v="30"/>
    <x v="295"/>
    <x v="0"/>
  </r>
  <r>
    <x v="15"/>
    <n v="86017861"/>
    <s v="龙池路DT"/>
    <x v="1"/>
    <s v="厦门肯德基有限公司"/>
    <s v="晋江"/>
    <x v="30"/>
    <x v="292"/>
    <x v="0"/>
  </r>
  <r>
    <x v="15"/>
    <n v="86017862"/>
    <s v="普宁商品城KFC"/>
    <x v="1"/>
    <s v="厦门肯德基有限公司"/>
    <s v="普宁"/>
    <x v="9"/>
    <x v="296"/>
    <x v="0"/>
  </r>
  <r>
    <x v="15"/>
    <n v="86017863"/>
    <s v="美佳乐"/>
    <x v="1"/>
    <s v="厦门肯德基有限公司"/>
    <s v="普宁洪扬"/>
    <x v="9"/>
    <x v="296"/>
    <x v="0"/>
  </r>
  <r>
    <x v="15"/>
    <n v="86029001"/>
    <s v="金砂"/>
    <x v="1"/>
    <s v="汕头肯德基有限公司"/>
    <s v="汕头"/>
    <x v="9"/>
    <x v="86"/>
    <x v="0"/>
  </r>
  <r>
    <x v="15"/>
    <n v="86029002"/>
    <s v="长平"/>
    <x v="1"/>
    <s v="汕头肯德基有限公司"/>
    <s v="汕头"/>
    <x v="9"/>
    <x v="86"/>
    <x v="1"/>
  </r>
  <r>
    <x v="15"/>
    <n v="86029003"/>
    <s v="文祠"/>
    <x v="1"/>
    <s v="汕头肯德基有限公司"/>
    <s v="澄海"/>
    <x v="9"/>
    <x v="86"/>
    <x v="0"/>
  </r>
  <r>
    <x v="15"/>
    <n v="86029004"/>
    <s v="平东"/>
    <x v="1"/>
    <s v="汕头肯德基有限公司"/>
    <s v="汕头"/>
    <x v="9"/>
    <x v="86"/>
    <x v="0"/>
  </r>
  <r>
    <x v="15"/>
    <n v="86029005"/>
    <s v="易初莲花"/>
    <x v="1"/>
    <s v="汕头肯德基有限公司"/>
    <s v="澄海"/>
    <x v="9"/>
    <x v="86"/>
    <x v="0"/>
  </r>
  <r>
    <x v="15"/>
    <n v="86029006"/>
    <s v="天山路"/>
    <x v="1"/>
    <s v="汕头肯德基有限公司"/>
    <s v="汕头"/>
    <x v="9"/>
    <x v="86"/>
    <x v="0"/>
  </r>
  <r>
    <x v="15"/>
    <n v="86029007"/>
    <s v="外砂KFC"/>
    <x v="1"/>
    <s v="汕头肯德基有限公司"/>
    <s v="外砂"/>
    <x v="9"/>
    <x v="86"/>
    <x v="0"/>
  </r>
  <r>
    <x v="15"/>
    <n v="86029008"/>
    <s v="潮阳中华路KFC"/>
    <x v="1"/>
    <s v="汕头肯德基有限公司"/>
    <s v="潮阳"/>
    <x v="9"/>
    <x v="86"/>
    <x v="1"/>
  </r>
  <r>
    <x v="15"/>
    <n v="86029009"/>
    <s v="万佳"/>
    <x v="1"/>
    <s v="汕头肯德基有限公司"/>
    <s v="谷饶"/>
    <x v="9"/>
    <x v="86"/>
    <x v="0"/>
  </r>
  <r>
    <x v="15"/>
    <n v="86029010"/>
    <s v="金湖路"/>
    <x v="1"/>
    <s v="汕头肯德基有限公司"/>
    <s v="汕头"/>
    <x v="9"/>
    <x v="86"/>
    <x v="0"/>
  </r>
  <r>
    <x v="15"/>
    <n v="86029851"/>
    <s v="广汕DT"/>
    <x v="1"/>
    <s v="汕头肯德基有限公司"/>
    <s v="潮阳"/>
    <x v="9"/>
    <x v="86"/>
    <x v="0"/>
  </r>
  <r>
    <x v="15"/>
    <n v="86029852"/>
    <s v="大学路DT"/>
    <x v="1"/>
    <s v="汕头肯德基有限公司"/>
    <s v="汕头"/>
    <x v="9"/>
    <x v="86"/>
    <x v="0"/>
  </r>
  <r>
    <x v="15"/>
    <n v="86011083"/>
    <s v="罗源司前"/>
    <x v="1"/>
    <s v="百胜餐饮(福州)有限公司"/>
    <s v="罗源"/>
    <x v="30"/>
    <x v="290"/>
    <x v="0"/>
  </r>
  <r>
    <x v="15"/>
    <n v="86011570"/>
    <s v="石狮泰禾PH"/>
    <x v="2"/>
    <s v="百胜餐饮(福州)有限公司"/>
    <s v="石狮"/>
    <x v="30"/>
    <x v="292"/>
    <x v="0"/>
  </r>
  <r>
    <x v="15"/>
    <n v="86011571"/>
    <s v="五四泰禾PH"/>
    <x v="2"/>
    <s v="百胜餐饮(福州)有限公司"/>
    <s v="福州"/>
    <x v="30"/>
    <x v="290"/>
    <x v="0"/>
  </r>
  <r>
    <x v="15"/>
    <n v="86011568"/>
    <s v="进贤PH"/>
    <x v="2"/>
    <s v="百胜餐饮(福州)有限公司"/>
    <s v="揭阳"/>
    <x v="9"/>
    <x v="296"/>
    <x v="0"/>
  </r>
  <r>
    <x v="15"/>
    <n v="86011572"/>
    <s v="金环路PH"/>
    <x v="2"/>
    <s v="百胜餐饮(福州)有限公司"/>
    <s v="汕头"/>
    <x v="9"/>
    <x v="86"/>
    <x v="0"/>
  </r>
  <r>
    <x v="15"/>
    <n v="12599293"/>
    <s v="秀峰KFC"/>
    <x v="1"/>
    <s v="英特利餐饮有限公司"/>
    <s v="福州"/>
    <x v="30"/>
    <x v="290"/>
    <x v="0"/>
  </r>
  <r>
    <x v="15"/>
    <n v="86017118"/>
    <s v="朴里一店"/>
    <x v="1"/>
    <s v="厦门肯德基有限公司"/>
    <s v="安海"/>
    <x v="30"/>
    <x v="292"/>
    <x v="0"/>
  </r>
  <r>
    <x v="15"/>
    <n v="86017302"/>
    <s v="朴里二店精选店"/>
    <x v="1"/>
    <s v="厦门肯德基有限公司"/>
    <s v="安海"/>
    <x v="30"/>
    <x v="292"/>
    <x v="0"/>
  </r>
  <r>
    <x v="15"/>
    <n v="86029011"/>
    <s v="金环路店"/>
    <x v="1"/>
    <s v="汕头肯德基有限公司"/>
    <s v="汕头"/>
    <x v="9"/>
    <x v="86"/>
    <x v="0"/>
  </r>
  <r>
    <x v="15"/>
    <n v="11666317"/>
    <s v="莆田小羊"/>
    <x v="0"/>
    <s v="莆田市美食莆餐饮服务有限公司"/>
    <s v="莆田"/>
    <x v="30"/>
    <x v="298"/>
    <x v="0"/>
  </r>
  <r>
    <x v="15"/>
    <n v="11666331"/>
    <s v="安溪小羊"/>
    <x v="0"/>
    <s v="安溪县宝龙震源餐厅"/>
    <s v="安溪"/>
    <x v="30"/>
    <x v="292"/>
    <x v="0"/>
  </r>
  <r>
    <x v="15"/>
    <n v="86011575"/>
    <s v="东厦北"/>
    <x v="2"/>
    <s v="百胜餐饮(福州)有限公司"/>
    <s v="汕头"/>
    <x v="9"/>
    <x v="86"/>
    <x v="0"/>
  </r>
  <r>
    <x v="15"/>
    <n v="12642785"/>
    <s v="蕉城"/>
    <x v="1"/>
    <s v="宁德奥利福餐饮有限公司"/>
    <s v="宁德"/>
    <x v="30"/>
    <x v="299"/>
    <x v="0"/>
  </r>
  <r>
    <x v="15"/>
    <n v="86011082"/>
    <s v="鲤中店"/>
    <x v="1"/>
    <s v="百胜餐饮(福州)有限公司"/>
    <s v="仙游"/>
    <x v="30"/>
    <x v="298"/>
    <x v="0"/>
  </r>
  <r>
    <x v="15"/>
    <n v="86011084"/>
    <s v="霞浦太康店"/>
    <x v="1"/>
    <s v="百胜餐饮(福州)有限公司"/>
    <s v="霞浦"/>
    <x v="30"/>
    <x v="299"/>
    <x v="0"/>
  </r>
  <r>
    <x v="15"/>
    <n v="12662049"/>
    <s v="浦城兴华"/>
    <x v="1"/>
    <s v="约克食品餐饮有限公司"/>
    <s v="浦城"/>
    <x v="30"/>
    <x v="297"/>
    <x v="0"/>
  </r>
  <r>
    <x v="15"/>
    <n v="12662077"/>
    <s v="太阳城"/>
    <x v="1"/>
    <s v="揭阳喜扬餐饮管理咨询有限公司"/>
    <s v="普宁"/>
    <x v="30"/>
    <x v="296"/>
    <x v="0"/>
  </r>
  <r>
    <x v="15"/>
    <n v="86011573"/>
    <s v="金鼎店"/>
    <x v="2"/>
    <s v="百胜餐饮(福州)有限公司"/>
    <s v="莆田"/>
    <x v="30"/>
    <x v="298"/>
    <x v="0"/>
  </r>
  <r>
    <x v="15"/>
    <n v="86011576"/>
    <s v="同安钟楼"/>
    <x v="2"/>
    <s v="百胜餐饮(福州)有限公司"/>
    <s v="同安"/>
    <x v="30"/>
    <x v="293"/>
    <x v="0"/>
  </r>
  <r>
    <x v="15"/>
    <n v="86011569"/>
    <s v="十洋PH"/>
    <x v="2"/>
    <s v="百胜餐饮(福州)有限公司"/>
    <s v="长乐"/>
    <x v="30"/>
    <x v="290"/>
    <x v="0"/>
  </r>
  <r>
    <x v="15"/>
    <n v="12650942"/>
    <s v="曾厝垵"/>
    <x v="1"/>
    <s v="厦门金杰曼餐饮管理有限公司"/>
    <s v="厦门"/>
    <x v="30"/>
    <x v="293"/>
    <x v="0"/>
  </r>
  <r>
    <x v="15"/>
    <n v="11666358"/>
    <s v="振荣小羊"/>
    <x v="0"/>
    <s v="荔城安安餐饮店"/>
    <s v="莆田"/>
    <x v="30"/>
    <x v="298"/>
    <x v="0"/>
  </r>
  <r>
    <x v="15"/>
    <n v="12687251"/>
    <s v="福峡"/>
    <x v="1"/>
    <s v="约克食品餐饮有限公司"/>
    <s v="福州"/>
    <x v="30"/>
    <x v="290"/>
    <x v="0"/>
  </r>
  <r>
    <x v="15"/>
    <n v="12715019"/>
    <s v="莲前东"/>
    <x v="1"/>
    <s v="厦门鼎琪盛餐饮有限公司"/>
    <s v="厦门 "/>
    <x v="30"/>
    <x v="293"/>
    <x v="0"/>
  </r>
  <r>
    <x v="15"/>
    <n v="86011087"/>
    <s v="武夷东"/>
    <x v="1"/>
    <s v="百胜餐饮(福州)有限公司"/>
    <s v="武夷山"/>
    <x v="30"/>
    <x v="297"/>
    <x v="0"/>
  </r>
  <r>
    <x v="15"/>
    <n v="86017116"/>
    <s v="梧侣"/>
    <x v="1"/>
    <s v="厦门肯德基有限公司"/>
    <s v="同安"/>
    <x v="30"/>
    <x v="293"/>
    <x v="0"/>
  </r>
  <r>
    <x v="15"/>
    <n v="12737147"/>
    <s v="永春桃城"/>
    <x v="1"/>
    <s v="石狮市怀特餐饮管理有限公司"/>
    <s v="永春"/>
    <x v="30"/>
    <x v="292"/>
    <x v="0"/>
  </r>
  <r>
    <x v="15"/>
    <n v="86011574"/>
    <s v="丹霞PH"/>
    <x v="2"/>
    <s v="百胜餐饮(福州)有限公司"/>
    <s v="漳州"/>
    <x v="30"/>
    <x v="295"/>
    <x v="0"/>
  </r>
  <r>
    <x v="15"/>
    <s v="11666367_x000a_"/>
    <s v="集美万达金街小羊"/>
    <x v="0"/>
    <s v="集美客来居小吃店"/>
    <s v="集美"/>
    <x v="30"/>
    <x v="293"/>
    <x v="0"/>
  </r>
  <r>
    <x v="15"/>
    <n v="86017119"/>
    <s v="潮枫餐厅"/>
    <x v="1"/>
    <s v="厦门肯德基有限公司"/>
    <s v="汕头"/>
    <x v="9"/>
    <x v="86"/>
    <x v="0"/>
  </r>
  <r>
    <x v="15"/>
    <n v="86011092"/>
    <s v="悦城"/>
    <x v="1"/>
    <s v="百胜餐饮(福州)有限公司"/>
    <s v="建阳"/>
    <x v="30"/>
    <x v="297"/>
    <x v="0"/>
  </r>
  <r>
    <x v="15"/>
    <n v="86017121"/>
    <s v="厦门站"/>
    <x v="1"/>
    <s v="厦门肯德基有限公司"/>
    <s v="厦门"/>
    <x v="30"/>
    <x v="293"/>
    <x v="0"/>
  </r>
  <r>
    <x v="15"/>
    <n v="86029012"/>
    <s v="潮阳中信店"/>
    <x v="1"/>
    <s v="汕头肯德基有限公司"/>
    <s v="潮阳"/>
    <x v="9"/>
    <x v="86"/>
    <x v="0"/>
  </r>
  <r>
    <x v="15"/>
    <n v="86011090"/>
    <s v="万利店"/>
    <x v="1"/>
    <s v="百胜餐饮(福州)有限公司"/>
    <s v="福安"/>
    <x v="30"/>
    <x v="299"/>
    <x v="0"/>
  </r>
  <r>
    <x v="15"/>
    <n v="86011855"/>
    <s v="天博"/>
    <x v="1"/>
    <s v="百胜餐饮(福州)有限公司"/>
    <s v="仙游"/>
    <x v="30"/>
    <x v="298"/>
    <x v="0"/>
  </r>
  <r>
    <x v="15"/>
    <n v="86011709"/>
    <s v="阿罗海PHHS"/>
    <x v="3"/>
    <s v="百胜餐饮(福州)有限公司"/>
    <s v="海沧"/>
    <x v="30"/>
    <x v="293"/>
    <x v="0"/>
  </r>
  <r>
    <x v="15"/>
    <n v="86017120"/>
    <s v="日圆二里"/>
    <x v="1"/>
    <s v="厦门肯德基有限公司"/>
    <s v="厦门"/>
    <x v="30"/>
    <x v="293"/>
    <x v="0"/>
  </r>
  <r>
    <x v="15"/>
    <n v="86011578"/>
    <s v="紫葳PH"/>
    <x v="2"/>
    <s v="百胜餐饮(福州)有限公司"/>
    <s v="龙海"/>
    <x v="30"/>
    <x v="295"/>
    <x v="0"/>
  </r>
  <r>
    <x v="15"/>
    <n v="86011535"/>
    <s v="永嘉PH"/>
    <x v="2"/>
    <s v="百胜餐饮(福州)有限公司"/>
    <s v="闽侯"/>
    <x v="30"/>
    <x v="290"/>
    <x v="0"/>
  </r>
  <r>
    <x v="15"/>
    <n v="86011577"/>
    <s v="猛狮PH"/>
    <x v="2"/>
    <s v="百胜餐饮(福州)有限公司"/>
    <s v="澄海"/>
    <x v="9"/>
    <x v="86"/>
    <x v="0"/>
  </r>
  <r>
    <x v="15"/>
    <n v="12837927"/>
    <s v="安吉路加盟"/>
    <x v="1"/>
    <s v="英特利餐饮有限公司"/>
    <s v="泉州"/>
    <x v="30"/>
    <x v="292"/>
    <x v="0"/>
  </r>
  <r>
    <x v="15"/>
    <n v="86011086"/>
    <s v="塘北"/>
    <x v="1"/>
    <s v="百胜餐饮(福州)有限公司"/>
    <s v="莆田"/>
    <x v="30"/>
    <x v="298"/>
    <x v="0"/>
  </r>
  <r>
    <x v="15"/>
    <n v="12823166"/>
    <s v="永嘉KFC"/>
    <x v="1"/>
    <s v="英特利餐饮有限公司"/>
    <s v="泉州"/>
    <x v="30"/>
    <x v="292"/>
    <x v="0"/>
  </r>
  <r>
    <x v="15"/>
    <n v="86017122"/>
    <s v="厦门北站三店KFC"/>
    <x v="1"/>
    <s v="厦门肯德基有限公司"/>
    <s v="集美"/>
    <x v="30"/>
    <x v="293"/>
    <x v="0"/>
  </r>
  <r>
    <x v="15"/>
    <n v="11666378"/>
    <s v="同安小羊"/>
    <x v="0"/>
    <s v="同安欢乐羊餐饮有限公司"/>
    <s v="同安"/>
    <x v="30"/>
    <x v="293"/>
    <x v="0"/>
  </r>
  <r>
    <x v="15"/>
    <n v="12855980"/>
    <s v="银都加盟"/>
    <x v="1"/>
    <s v="漳州四季红餐饮管理有限公司"/>
    <s v="漳州"/>
    <x v="30"/>
    <x v="295"/>
    <x v="0"/>
  </r>
  <r>
    <x v="15"/>
    <n v="86029013"/>
    <s v="金丰广场店"/>
    <x v="1"/>
    <s v="汕头肯德基有限公司"/>
    <s v="潮阳"/>
    <x v="9"/>
    <x v="86"/>
    <x v="0"/>
  </r>
  <r>
    <x v="15"/>
    <n v="86011097"/>
    <s v="三明万达"/>
    <x v="1"/>
    <s v="百胜餐饮(福州)有限公司"/>
    <s v="三明"/>
    <x v="30"/>
    <x v="294"/>
    <x v="0"/>
  </r>
  <r>
    <x v="16"/>
    <n v="9825908"/>
    <s v="唐宫路"/>
    <x v="1"/>
    <s v="洛阳永正餐饮管理有限公司"/>
    <s v="洛阳"/>
    <x v="31"/>
    <x v="301"/>
    <x v="0"/>
  </r>
  <r>
    <x v="16"/>
    <n v="11337222"/>
    <s v="龙亭"/>
    <x v="1"/>
    <s v="开封佑利士餐饮管理有限公司"/>
    <s v="开封"/>
    <x v="31"/>
    <x v="302"/>
    <x v="0"/>
  </r>
  <r>
    <x v="16"/>
    <n v="12274209"/>
    <s v="景华"/>
    <x v="1"/>
    <s v="洛阳和美餐饮管理有限公司"/>
    <s v="洛阳"/>
    <x v="31"/>
    <x v="301"/>
    <x v="0"/>
  </r>
  <r>
    <x v="16"/>
    <n v="11234029"/>
    <s v="宣化"/>
    <x v="1"/>
    <s v="济源钰益餐饮管理有限公司"/>
    <s v="济源"/>
    <x v="31"/>
    <x v="303"/>
    <x v="1"/>
  </r>
  <r>
    <x v="16"/>
    <n v="9515119"/>
    <s v="中兴"/>
    <x v="1"/>
    <s v="平顶山市生威餐饮有限公司"/>
    <s v="平顶山"/>
    <x v="31"/>
    <x v="304"/>
    <x v="1"/>
  </r>
  <r>
    <x v="16"/>
    <n v="10413239"/>
    <s v="上街"/>
    <x v="1"/>
    <s v="平顶山市生威餐饮有限公司"/>
    <s v="郑州"/>
    <x v="31"/>
    <x v="305"/>
    <x v="0"/>
  </r>
  <r>
    <x v="16"/>
    <n v="9749614"/>
    <s v="体育"/>
    <x v="1"/>
    <s v="平顶山市生威餐饮有限公司"/>
    <s v="平顶山"/>
    <x v="31"/>
    <x v="304"/>
    <x v="0"/>
  </r>
  <r>
    <x v="16"/>
    <n v="9666997"/>
    <s v="双丰"/>
    <x v="1"/>
    <s v="平顶山市生威餐饮有限公司"/>
    <s v="平顶山"/>
    <x v="31"/>
    <x v="304"/>
    <x v="0"/>
  </r>
  <r>
    <x v="16"/>
    <n v="9583775"/>
    <s v="大统"/>
    <x v="1"/>
    <s v="平顶山市生威餐饮有限公司"/>
    <s v="南阳"/>
    <x v="31"/>
    <x v="306"/>
    <x v="0"/>
  </r>
  <r>
    <x v="16"/>
    <n v="9811740"/>
    <s v="新华"/>
    <x v="1"/>
    <s v="平顶山市生威餐饮有限公司"/>
    <s v="南阳"/>
    <x v="31"/>
    <x v="306"/>
    <x v="0"/>
  </r>
  <r>
    <x v="16"/>
    <n v="86024019"/>
    <s v="泰隆"/>
    <x v="1"/>
    <s v="郑州肯德基有限公司"/>
    <s v="郑州"/>
    <x v="31"/>
    <x v="305"/>
    <x v="0"/>
  </r>
  <r>
    <x v="16"/>
    <n v="86024062"/>
    <s v="振河"/>
    <x v="1"/>
    <s v="郑州肯德基有限公司"/>
    <s v="开封"/>
    <x v="31"/>
    <x v="302"/>
    <x v="0"/>
  </r>
  <r>
    <x v="16"/>
    <n v="86024070"/>
    <s v="解放"/>
    <x v="1"/>
    <s v="郑州肯德基有限公司"/>
    <s v="安阳"/>
    <x v="31"/>
    <x v="307"/>
    <x v="0"/>
  </r>
  <r>
    <x v="16"/>
    <n v="86024075"/>
    <s v="胜利"/>
    <x v="1"/>
    <s v="郑州肯德基有限公司"/>
    <s v="濮阳"/>
    <x v="31"/>
    <x v="308"/>
    <x v="0"/>
  </r>
  <r>
    <x v="16"/>
    <n v="86024076"/>
    <s v="民主"/>
    <x v="1"/>
    <s v="郑州肯德基有限公司"/>
    <s v="焦作"/>
    <x v="31"/>
    <x v="303"/>
    <x v="0"/>
  </r>
  <r>
    <x v="16"/>
    <n v="86024080"/>
    <s v="紫荆"/>
    <x v="1"/>
    <s v="郑州肯德基有限公司"/>
    <s v="郑州"/>
    <x v="31"/>
    <x v="305"/>
    <x v="0"/>
  </r>
  <r>
    <x v="16"/>
    <n v="86024083"/>
    <s v="中州二"/>
    <x v="1"/>
    <s v="郑州肯德基有限公司"/>
    <s v="洛阳"/>
    <x v="31"/>
    <x v="301"/>
    <x v="1"/>
  </r>
  <r>
    <x v="16"/>
    <n v="86024087"/>
    <s v="人民"/>
    <x v="1"/>
    <s v="郑州肯德基有限公司"/>
    <s v="郑州"/>
    <x v="31"/>
    <x v="305"/>
    <x v="0"/>
  </r>
  <r>
    <x v="16"/>
    <n v="86024092"/>
    <s v="中环"/>
    <x v="1"/>
    <s v="郑州肯德基有限公司"/>
    <s v="郑州"/>
    <x v="31"/>
    <x v="305"/>
    <x v="0"/>
  </r>
  <r>
    <x v="16"/>
    <n v="86024100"/>
    <s v="兴隆"/>
    <x v="1"/>
    <s v="郑州肯德基有限公司"/>
    <s v="郑州"/>
    <x v="31"/>
    <x v="305"/>
    <x v="1"/>
  </r>
  <r>
    <x v="16"/>
    <n v="86024101"/>
    <s v="中汇"/>
    <x v="1"/>
    <s v="郑州肯德基有限公司"/>
    <s v="漯河"/>
    <x v="31"/>
    <x v="309"/>
    <x v="0"/>
  </r>
  <r>
    <x v="16"/>
    <n v="86024102"/>
    <s v="平原"/>
    <x v="1"/>
    <s v="郑州肯德基有限公司"/>
    <s v="新乡"/>
    <x v="31"/>
    <x v="310"/>
    <x v="0"/>
  </r>
  <r>
    <x v="16"/>
    <n v="86024105"/>
    <s v="北环"/>
    <x v="1"/>
    <s v="郑州肯德基有限公司"/>
    <s v="郑州"/>
    <x v="31"/>
    <x v="305"/>
    <x v="0"/>
  </r>
  <r>
    <x v="16"/>
    <n v="86024107"/>
    <s v="东方红大道"/>
    <x v="1"/>
    <s v="郑州肯德基有限公司"/>
    <s v="信阳"/>
    <x v="31"/>
    <x v="311"/>
    <x v="0"/>
  </r>
  <r>
    <x v="16"/>
    <n v="86024113"/>
    <s v="春天"/>
    <x v="1"/>
    <s v="郑州肯德基有限公司"/>
    <s v="濮阳"/>
    <x v="31"/>
    <x v="308"/>
    <x v="0"/>
  </r>
  <r>
    <x v="16"/>
    <n v="86024114"/>
    <s v="乐山"/>
    <x v="1"/>
    <s v="郑州肯德基有限公司"/>
    <s v="驻马店"/>
    <x v="31"/>
    <x v="312"/>
    <x v="1"/>
  </r>
  <r>
    <x v="16"/>
    <n v="86024128"/>
    <s v="六峰"/>
    <x v="1"/>
    <s v="郑州肯德基有限公司"/>
    <s v="三门峡"/>
    <x v="31"/>
    <x v="313"/>
    <x v="0"/>
  </r>
  <r>
    <x v="16"/>
    <n v="86024130"/>
    <s v="星月"/>
    <x v="1"/>
    <s v="郑州肯德基有限公司"/>
    <s v="巩义"/>
    <x v="31"/>
    <x v="305"/>
    <x v="0"/>
  </r>
  <r>
    <x v="16"/>
    <n v="86024133"/>
    <s v="顺达"/>
    <x v="1"/>
    <s v="郑州肯德基有限公司"/>
    <s v="周口"/>
    <x v="31"/>
    <x v="314"/>
    <x v="0"/>
  </r>
  <r>
    <x v="16"/>
    <n v="86024145"/>
    <s v="健康路"/>
    <x v="1"/>
    <s v="郑州肯德基有限公司"/>
    <s v="新乡"/>
    <x v="31"/>
    <x v="310"/>
    <x v="0"/>
  </r>
  <r>
    <x v="16"/>
    <n v="86024155"/>
    <s v="新时代"/>
    <x v="1"/>
    <s v="郑州肯德基有限公司"/>
    <s v="焦作"/>
    <x v="31"/>
    <x v="303"/>
    <x v="0"/>
  </r>
  <r>
    <x v="16"/>
    <n v="86024160"/>
    <s v="凯旋店"/>
    <x v="1"/>
    <s v="郑州肯德基有限公司"/>
    <s v="商丘"/>
    <x v="31"/>
    <x v="315"/>
    <x v="0"/>
  </r>
  <r>
    <x v="16"/>
    <n v="86024166"/>
    <s v="十字街"/>
    <x v="1"/>
    <s v="郑州肯德基有限公司"/>
    <s v="洛阳"/>
    <x v="31"/>
    <x v="301"/>
    <x v="0"/>
  </r>
  <r>
    <x v="16"/>
    <n v="86024177"/>
    <s v="经三路"/>
    <x v="1"/>
    <s v="郑州肯德基有限公司"/>
    <s v="郑州"/>
    <x v="31"/>
    <x v="305"/>
    <x v="0"/>
  </r>
  <r>
    <x v="16"/>
    <n v="86024179"/>
    <s v="塔南"/>
    <x v="1"/>
    <s v="郑州肯德基有限公司"/>
    <s v="焦作"/>
    <x v="31"/>
    <x v="303"/>
    <x v="0"/>
  </r>
  <r>
    <x v="16"/>
    <n v="86024180"/>
    <s v="银基"/>
    <x v="1"/>
    <s v="郑州肯德基有限公司"/>
    <s v="郑州"/>
    <x v="31"/>
    <x v="305"/>
    <x v="0"/>
  </r>
  <r>
    <x v="16"/>
    <n v="86024181"/>
    <s v="金水路"/>
    <x v="1"/>
    <s v="郑州肯德基有限公司"/>
    <s v="郑州"/>
    <x v="31"/>
    <x v="305"/>
    <x v="0"/>
  </r>
  <r>
    <x v="16"/>
    <n v="86024184"/>
    <s v="洛阳站"/>
    <x v="1"/>
    <s v="郑州肯德基有限公司"/>
    <s v="洛阳"/>
    <x v="31"/>
    <x v="301"/>
    <x v="1"/>
  </r>
  <r>
    <x v="16"/>
    <n v="86024187"/>
    <s v="红旗"/>
    <x v="1"/>
    <s v="郑州肯德基有限公司"/>
    <s v="鹤壁"/>
    <x v="31"/>
    <x v="316"/>
    <x v="0"/>
  </r>
  <r>
    <x v="16"/>
    <n v="86024188"/>
    <s v="许昌休息区"/>
    <x v="1"/>
    <s v="郑州肯德基有限公司"/>
    <s v="许昌"/>
    <x v="31"/>
    <x v="182"/>
    <x v="0"/>
  </r>
  <r>
    <x v="16"/>
    <n v="86024192"/>
    <s v="银珠"/>
    <x v="1"/>
    <s v="郑州肯德基有限公司"/>
    <s v="信阳"/>
    <x v="31"/>
    <x v="311"/>
    <x v="0"/>
  </r>
  <r>
    <x v="16"/>
    <n v="86024199"/>
    <s v="千盛"/>
    <x v="1"/>
    <s v="郑州肯德基有限公司"/>
    <s v="信阳"/>
    <x v="31"/>
    <x v="311"/>
    <x v="0"/>
  </r>
  <r>
    <x v="16"/>
    <n v="86024200"/>
    <s v="国源"/>
    <x v="1"/>
    <s v="郑州肯德基有限公司"/>
    <s v="信阳"/>
    <x v="31"/>
    <x v="311"/>
    <x v="0"/>
  </r>
  <r>
    <x v="16"/>
    <n v="86024204"/>
    <s v="陇海路"/>
    <x v="1"/>
    <s v="郑州肯德基有限公司"/>
    <s v="郑州"/>
    <x v="31"/>
    <x v="305"/>
    <x v="0"/>
  </r>
  <r>
    <x v="16"/>
    <n v="86024207"/>
    <s v="国贸中心"/>
    <x v="1"/>
    <s v="郑州肯德基有限公司"/>
    <s v="郑州"/>
    <x v="31"/>
    <x v="305"/>
    <x v="0"/>
  </r>
  <r>
    <x v="16"/>
    <n v="86024215"/>
    <s v="火车站"/>
    <x v="1"/>
    <s v="郑州肯德基有限公司"/>
    <s v="郑州"/>
    <x v="31"/>
    <x v="305"/>
    <x v="0"/>
  </r>
  <r>
    <x v="16"/>
    <n v="86024219"/>
    <s v="名门广场"/>
    <x v="1"/>
    <s v="郑州肯德基有限公司"/>
    <s v="郑州"/>
    <x v="31"/>
    <x v="305"/>
    <x v="0"/>
  </r>
  <r>
    <x v="16"/>
    <n v="86024222"/>
    <s v="七一路"/>
    <x v="1"/>
    <s v="郑州肯德基有限公司"/>
    <s v="许昌"/>
    <x v="31"/>
    <x v="182"/>
    <x v="0"/>
  </r>
  <r>
    <x v="16"/>
    <n v="86024231"/>
    <s v="昆濮"/>
    <x v="1"/>
    <s v="郑州肯德基有限公司"/>
    <s v="濮阳"/>
    <x v="31"/>
    <x v="308"/>
    <x v="0"/>
  </r>
  <r>
    <x v="16"/>
    <n v="86024239"/>
    <s v="颖昌"/>
    <x v="1"/>
    <s v="郑州肯德基有限公司"/>
    <s v="许昌"/>
    <x v="31"/>
    <x v="182"/>
    <x v="0"/>
  </r>
  <r>
    <x v="16"/>
    <n v="86024242"/>
    <s v="红都"/>
    <x v="1"/>
    <s v="郑州肯德基有限公司"/>
    <s v="南阳"/>
    <x v="31"/>
    <x v="306"/>
    <x v="0"/>
  </r>
  <r>
    <x v="16"/>
    <n v="86024259"/>
    <s v="安阳嘉信"/>
    <x v="1"/>
    <s v="郑州肯德基有限公司"/>
    <s v="安阳"/>
    <x v="31"/>
    <x v="307"/>
    <x v="0"/>
  </r>
  <r>
    <x v="16"/>
    <n v="86024268"/>
    <s v="劳动路店"/>
    <x v="1"/>
    <s v="郑州肯德基有限公司"/>
    <s v="新乡"/>
    <x v="31"/>
    <x v="310"/>
    <x v="1"/>
  </r>
  <r>
    <x v="16"/>
    <n v="86024279"/>
    <s v="中心广场"/>
    <x v="1"/>
    <s v="郑州肯德基有限公司"/>
    <s v="濮阳"/>
    <x v="31"/>
    <x v="308"/>
    <x v="0"/>
  </r>
  <r>
    <x v="16"/>
    <n v="86024280"/>
    <s v="庆都"/>
    <x v="1"/>
    <s v="郑州肯德基有限公司"/>
    <s v="新郑"/>
    <x v="31"/>
    <x v="305"/>
    <x v="0"/>
  </r>
  <r>
    <x v="16"/>
    <n v="86024281"/>
    <s v="大同路"/>
    <x v="1"/>
    <s v="郑州肯德基有限公司"/>
    <s v="郑州"/>
    <x v="31"/>
    <x v="305"/>
    <x v="1"/>
  </r>
  <r>
    <x v="16"/>
    <n v="86024289"/>
    <s v="彰德"/>
    <x v="1"/>
    <s v="郑州肯德基有限公司"/>
    <s v="安阳"/>
    <x v="31"/>
    <x v="307"/>
    <x v="0"/>
  </r>
  <r>
    <x v="16"/>
    <n v="86024291"/>
    <s v="凤凰城"/>
    <x v="1"/>
    <s v="郑州肯德基有限公司"/>
    <s v="郑州"/>
    <x v="31"/>
    <x v="305"/>
    <x v="0"/>
  </r>
  <r>
    <x v="16"/>
    <n v="86024299"/>
    <s v="方圆创世"/>
    <x v="1"/>
    <s v="郑州肯德基有限公司"/>
    <s v="郑州"/>
    <x v="31"/>
    <x v="305"/>
    <x v="0"/>
  </r>
  <r>
    <x v="16"/>
    <n v="86024356"/>
    <s v="自由路"/>
    <x v="1"/>
    <s v="郑州肯德基有限公司"/>
    <s v="开封"/>
    <x v="31"/>
    <x v="302"/>
    <x v="0"/>
  </r>
  <r>
    <x v="16"/>
    <n v="86024357"/>
    <s v="火车站"/>
    <x v="1"/>
    <s v="郑州肯德基有限公司"/>
    <s v="洛阳"/>
    <x v="31"/>
    <x v="301"/>
    <x v="0"/>
  </r>
  <r>
    <x v="16"/>
    <n v="86024358"/>
    <s v="涌金路"/>
    <x v="1"/>
    <s v="郑州肯德基有限公司"/>
    <s v="辉县"/>
    <x v="31"/>
    <x v="310"/>
    <x v="0"/>
  </r>
  <r>
    <x v="16"/>
    <n v="86024359"/>
    <s v="团结路"/>
    <x v="1"/>
    <s v="郑州肯德基有限公司"/>
    <s v="商丘"/>
    <x v="31"/>
    <x v="315"/>
    <x v="1"/>
  </r>
  <r>
    <x v="16"/>
    <n v="86024364"/>
    <s v="大石桥"/>
    <x v="1"/>
    <s v="郑州肯德基有限公司"/>
    <s v="郑州"/>
    <x v="31"/>
    <x v="305"/>
    <x v="0"/>
  </r>
  <r>
    <x v="16"/>
    <n v="86024368"/>
    <s v="西广场"/>
    <x v="1"/>
    <s v="郑州肯德基有限公司"/>
    <s v="郑州"/>
    <x v="31"/>
    <x v="305"/>
    <x v="0"/>
  </r>
  <r>
    <x v="16"/>
    <n v="86024374"/>
    <s v="乐山二"/>
    <x v="1"/>
    <s v="郑州肯德基有限公司"/>
    <s v="驻马店"/>
    <x v="31"/>
    <x v="312"/>
    <x v="0"/>
  </r>
  <r>
    <x v="16"/>
    <n v="86024375"/>
    <s v="信阳站"/>
    <x v="1"/>
    <s v="郑州肯德基有限公司"/>
    <s v="信阳"/>
    <x v="31"/>
    <x v="311"/>
    <x v="0"/>
  </r>
  <r>
    <x v="16"/>
    <n v="86024382"/>
    <s v="龙门站"/>
    <x v="1"/>
    <s v="郑州肯德基有限公司"/>
    <s v="洛阳"/>
    <x v="31"/>
    <x v="301"/>
    <x v="0"/>
  </r>
  <r>
    <x v="16"/>
    <n v="86024384"/>
    <s v="中原路"/>
    <x v="1"/>
    <s v="郑州肯德基有限公司"/>
    <s v="郑州"/>
    <x v="31"/>
    <x v="305"/>
    <x v="0"/>
  </r>
  <r>
    <x v="16"/>
    <n v="86024389"/>
    <s v="西元"/>
    <x v="1"/>
    <s v="郑州肯德基有限公司"/>
    <s v="郑州"/>
    <x v="31"/>
    <x v="305"/>
    <x v="0"/>
  </r>
  <r>
    <x v="16"/>
    <n v="86024396"/>
    <s v="棉纺路"/>
    <x v="1"/>
    <s v="郑州肯德基有限公司"/>
    <s v="郑州"/>
    <x v="31"/>
    <x v="305"/>
    <x v="0"/>
  </r>
  <r>
    <x v="16"/>
    <n v="86024400"/>
    <s v="开元大道"/>
    <x v="1"/>
    <s v="郑州肯德基有限公司"/>
    <s v="洛阳"/>
    <x v="31"/>
    <x v="301"/>
    <x v="0"/>
  </r>
  <r>
    <x v="16"/>
    <n v="86024454"/>
    <s v="原阳服务区"/>
    <x v="1"/>
    <s v="郑州肯德基有限公司"/>
    <s v="原阳"/>
    <x v="31"/>
    <x v="310"/>
    <x v="0"/>
  </r>
  <r>
    <x v="16"/>
    <n v="86024455"/>
    <s v="东风路"/>
    <x v="1"/>
    <s v="郑州肯德基有限公司"/>
    <s v="郑州"/>
    <x v="31"/>
    <x v="305"/>
    <x v="0"/>
  </r>
  <r>
    <x v="16"/>
    <n v="86024457"/>
    <s v="中心站"/>
    <x v="1"/>
    <s v="郑州肯德基有限公司"/>
    <s v="郑州"/>
    <x v="31"/>
    <x v="305"/>
    <x v="0"/>
  </r>
  <r>
    <x v="16"/>
    <n v="86024458"/>
    <s v="郑大"/>
    <x v="1"/>
    <s v="郑州肯德基有限公司"/>
    <s v="郑州"/>
    <x v="31"/>
    <x v="305"/>
    <x v="0"/>
  </r>
  <r>
    <x v="16"/>
    <n v="86024462"/>
    <s v="太康"/>
    <x v="1"/>
    <s v="郑州肯德基有限公司"/>
    <s v="郑州"/>
    <x v="31"/>
    <x v="305"/>
    <x v="1"/>
  </r>
  <r>
    <x v="16"/>
    <n v="86024464"/>
    <s v="众意"/>
    <x v="1"/>
    <s v="郑州肯德基有限公司"/>
    <s v="郑州"/>
    <x v="31"/>
    <x v="305"/>
    <x v="0"/>
  </r>
  <r>
    <x v="16"/>
    <n v="86024467"/>
    <s v="长庆路"/>
    <x v="1"/>
    <s v="郑州肯德基有限公司"/>
    <s v="濮阳"/>
    <x v="31"/>
    <x v="308"/>
    <x v="0"/>
  </r>
  <r>
    <x v="16"/>
    <n v="86024468"/>
    <s v="客运总站"/>
    <x v="1"/>
    <s v="郑州肯德基有限公司"/>
    <s v="郑州"/>
    <x v="31"/>
    <x v="305"/>
    <x v="0"/>
  </r>
  <r>
    <x v="16"/>
    <n v="86024469"/>
    <s v="禹王"/>
    <x v="1"/>
    <s v="郑州肯德基有限公司"/>
    <s v="禹州"/>
    <x v="31"/>
    <x v="182"/>
    <x v="0"/>
  </r>
  <r>
    <x v="16"/>
    <n v="86024477"/>
    <s v="银鹤"/>
    <x v="1"/>
    <s v="郑州肯德基有限公司"/>
    <s v="开封"/>
    <x v="31"/>
    <x v="302"/>
    <x v="0"/>
  </r>
  <r>
    <x v="16"/>
    <n v="86024478"/>
    <s v="金明"/>
    <x v="1"/>
    <s v="郑州肯德基有限公司"/>
    <s v="开封"/>
    <x v="31"/>
    <x v="302"/>
    <x v="0"/>
  </r>
  <r>
    <x v="16"/>
    <n v="86024479"/>
    <s v="东广场"/>
    <x v="1"/>
    <s v="郑州肯德基有限公司"/>
    <s v="郑州"/>
    <x v="31"/>
    <x v="305"/>
    <x v="0"/>
  </r>
  <r>
    <x v="16"/>
    <n v="86024480"/>
    <s v="长社路"/>
    <x v="1"/>
    <s v="郑州肯德基有限公司"/>
    <s v="长葛"/>
    <x v="31"/>
    <x v="182"/>
    <x v="0"/>
  </r>
  <r>
    <x v="16"/>
    <n v="86024484"/>
    <s v="郑州东站一店"/>
    <x v="1"/>
    <s v="郑州肯德基有限公司"/>
    <s v="郑州"/>
    <x v="31"/>
    <x v="305"/>
    <x v="0"/>
  </r>
  <r>
    <x v="16"/>
    <n v="86024493"/>
    <s v="宏大"/>
    <x v="1"/>
    <s v="郑州肯德基有限公司"/>
    <s v="新乡"/>
    <x v="31"/>
    <x v="310"/>
    <x v="0"/>
  </r>
  <r>
    <x v="16"/>
    <n v="86024494"/>
    <s v="丰庆路"/>
    <x v="1"/>
    <s v="郑州肯德基有限公司"/>
    <s v="郑州"/>
    <x v="31"/>
    <x v="305"/>
    <x v="0"/>
  </r>
  <r>
    <x v="16"/>
    <n v="86024495"/>
    <s v="航海路"/>
    <x v="1"/>
    <s v="郑州肯德基有限公司"/>
    <s v="郑州"/>
    <x v="31"/>
    <x v="305"/>
    <x v="0"/>
  </r>
  <r>
    <x v="16"/>
    <n v="86024496"/>
    <s v="客运南站"/>
    <x v="1"/>
    <s v="郑州肯德基有限公司"/>
    <s v="郑州"/>
    <x v="31"/>
    <x v="305"/>
    <x v="0"/>
  </r>
  <r>
    <x v="16"/>
    <n v="80241001"/>
    <s v="太行路"/>
    <x v="1"/>
    <s v="郑州肯德基有限公司"/>
    <s v="安阳"/>
    <x v="31"/>
    <x v="307"/>
    <x v="1"/>
  </r>
  <r>
    <x v="16"/>
    <n v="80241002"/>
    <s v="新乡宝龙"/>
    <x v="1"/>
    <s v="郑州肯德基有限公司"/>
    <s v="新乡"/>
    <x v="31"/>
    <x v="310"/>
    <x v="0"/>
  </r>
  <r>
    <x v="16"/>
    <n v="80241003"/>
    <s v="火车站站内"/>
    <x v="1"/>
    <s v="郑州肯德基有限公司"/>
    <s v="郑州"/>
    <x v="31"/>
    <x v="305"/>
    <x v="0"/>
  </r>
  <r>
    <x v="16"/>
    <n v="80241004"/>
    <s v="二七万达"/>
    <x v="1"/>
    <s v="郑州肯德基有限公司"/>
    <s v="郑州"/>
    <x v="31"/>
    <x v="305"/>
    <x v="0"/>
  </r>
  <r>
    <x v="16"/>
    <n v="80241005"/>
    <s v="青年路"/>
    <x v="1"/>
    <s v="郑州肯德基有限公司"/>
    <s v="郑州"/>
    <x v="31"/>
    <x v="305"/>
    <x v="0"/>
  </r>
  <r>
    <x v="16"/>
    <n v="80241006"/>
    <s v="东站二店"/>
    <x v="1"/>
    <s v="郑州肯德基有限公司"/>
    <s v="郑州"/>
    <x v="31"/>
    <x v="305"/>
    <x v="1"/>
  </r>
  <r>
    <x v="16"/>
    <n v="80241008"/>
    <s v="怀府"/>
    <x v="1"/>
    <s v="郑州肯德基有限公司"/>
    <s v="沁阳"/>
    <x v="31"/>
    <x v="303"/>
    <x v="0"/>
  </r>
  <r>
    <x v="16"/>
    <n v="80241009"/>
    <s v="鄈城餐厅"/>
    <x v="1"/>
    <s v="郑州肯德基有限公司"/>
    <s v="博爱"/>
    <x v="31"/>
    <x v="303"/>
    <x v="0"/>
  </r>
  <r>
    <x v="16"/>
    <n v="80241010"/>
    <s v="丹阳路"/>
    <x v="1"/>
    <s v="郑州肯德基有限公司"/>
    <s v="汝州"/>
    <x v="31"/>
    <x v="304"/>
    <x v="0"/>
  </r>
  <r>
    <x v="16"/>
    <n v="86024852"/>
    <s v="商都DT"/>
    <x v="1"/>
    <s v="郑州肯德基有限公司"/>
    <s v="郑州"/>
    <x v="31"/>
    <x v="305"/>
    <x v="0"/>
  </r>
  <r>
    <x v="16"/>
    <n v="86024856"/>
    <s v="农业路"/>
    <x v="1"/>
    <s v="郑州肯德基有限公司"/>
    <s v="郑州"/>
    <x v="31"/>
    <x v="305"/>
    <x v="0"/>
  </r>
  <r>
    <x v="16"/>
    <n v="80241011"/>
    <s v="凯旋广场"/>
    <x v="1"/>
    <s v="郑州肯德基有限公司"/>
    <s v="洛阳"/>
    <x v="31"/>
    <x v="301"/>
    <x v="0"/>
  </r>
  <r>
    <x v="16"/>
    <n v="80241012"/>
    <s v="万象城"/>
    <x v="1"/>
    <s v="郑州肯德基有限公司"/>
    <s v="郑州"/>
    <x v="31"/>
    <x v="305"/>
    <x v="0"/>
  </r>
  <r>
    <x v="16"/>
    <n v="80241013"/>
    <s v="万德隆店"/>
    <x v="1"/>
    <s v="郑州肯德基有限公司"/>
    <s v="邓州"/>
    <x v="31"/>
    <x v="306"/>
    <x v="0"/>
  </r>
  <r>
    <x v="16"/>
    <n v="80241014"/>
    <s v="少林大道"/>
    <x v="1"/>
    <s v="郑州肯德基有限公司"/>
    <s v="登封"/>
    <x v="31"/>
    <x v="305"/>
    <x v="0"/>
  </r>
  <r>
    <x v="16"/>
    <n v="80241015"/>
    <s v="卫河路"/>
    <x v="1"/>
    <s v="郑州肯德基有限公司"/>
    <s v="滑县"/>
    <x v="31"/>
    <x v="307"/>
    <x v="0"/>
  </r>
  <r>
    <x v="16"/>
    <n v="80241017"/>
    <s v="北金店"/>
    <x v="1"/>
    <s v="郑州肯德基有限公司"/>
    <s v="郑州"/>
    <x v="31"/>
    <x v="305"/>
    <x v="0"/>
  </r>
  <r>
    <x v="16"/>
    <n v="80241018"/>
    <s v="新乐山店"/>
    <x v="1"/>
    <s v="郑州肯德基有限公司"/>
    <s v="驻马店"/>
    <x v="31"/>
    <x v="312"/>
    <x v="0"/>
  </r>
  <r>
    <x v="16"/>
    <n v="80241019"/>
    <s v="济水大街店KFC"/>
    <x v="1"/>
    <s v="郑州肯德基有限公司"/>
    <s v="济源"/>
    <x v="31"/>
    <x v="303"/>
    <x v="0"/>
  </r>
  <r>
    <x v="16"/>
    <n v="80241020"/>
    <s v="沱滨路店"/>
    <x v="1"/>
    <s v="郑州肯德基有限公司"/>
    <s v="永城"/>
    <x v="31"/>
    <x v="315"/>
    <x v="0"/>
  </r>
  <r>
    <x v="16"/>
    <n v="10681485"/>
    <s v="南华KFC"/>
    <x v="1"/>
    <s v="济南雅乐餐饮管理有限公司"/>
    <s v="菏泽"/>
    <x v="17"/>
    <x v="179"/>
    <x v="0"/>
  </r>
  <r>
    <x v="16"/>
    <n v="86009492"/>
    <s v="和平路"/>
    <x v="1"/>
    <s v="青岛肯德基有限公司"/>
    <s v="菏泽"/>
    <x v="17"/>
    <x v="179"/>
    <x v="1"/>
  </r>
  <r>
    <x v="16"/>
    <n v="86009176"/>
    <s v="东方红大道"/>
    <x v="1"/>
    <s v="青岛肯德基有限公司"/>
    <s v="菏泽"/>
    <x v="17"/>
    <x v="179"/>
    <x v="1"/>
  </r>
  <r>
    <x v="16"/>
    <n v="86009139"/>
    <s v="牡丹"/>
    <x v="1"/>
    <s v="青岛肯德基有限公司"/>
    <s v="菏泽"/>
    <x v="17"/>
    <x v="179"/>
    <x v="0"/>
  </r>
  <r>
    <x v="16"/>
    <n v="80091045"/>
    <s v="东明光泽"/>
    <x v="1"/>
    <s v="青岛肯德基有限公司"/>
    <s v="东明"/>
    <x v="17"/>
    <x v="179"/>
    <x v="0"/>
  </r>
  <r>
    <x v="16"/>
    <n v="80025058"/>
    <s v="鹤煤大道"/>
    <x v="2"/>
    <s v="北京必胜客比萨饼有限公司河南分公司"/>
    <s v="鹤壁"/>
    <x v="31"/>
    <x v="316"/>
    <x v="0"/>
  </r>
  <r>
    <x v="16"/>
    <n v="86002017"/>
    <s v="金博大"/>
    <x v="2"/>
    <s v="北京必胜客比萨饼有限公司河南分公司"/>
    <s v="郑州"/>
    <x v="31"/>
    <x v="305"/>
    <x v="0"/>
  </r>
  <r>
    <x v="16"/>
    <n v="86002083"/>
    <s v="大上海"/>
    <x v="2"/>
    <s v="北京必胜客比萨饼有限公司河南分公司"/>
    <s v="郑州"/>
    <x v="31"/>
    <x v="305"/>
    <x v="0"/>
  </r>
  <r>
    <x v="16"/>
    <n v="86002181"/>
    <s v="紫荆山"/>
    <x v="2"/>
    <s v="北京必胜客比萨饼有限公司河南分公司"/>
    <s v="郑州"/>
    <x v="31"/>
    <x v="305"/>
    <x v="0"/>
  </r>
  <r>
    <x v="16"/>
    <n v="80025026"/>
    <s v="神火大道"/>
    <x v="2"/>
    <s v="北京必胜客比萨饼有限公司河南分公司"/>
    <s v="商丘"/>
    <x v="31"/>
    <x v="315"/>
    <x v="0"/>
  </r>
  <r>
    <x v="16"/>
    <n v="80025053"/>
    <s v="工业路"/>
    <x v="2"/>
    <s v="北京必胜客比萨饼有限公司河南分公司"/>
    <s v="南阳"/>
    <x v="31"/>
    <x v="306"/>
    <x v="0"/>
  </r>
  <r>
    <x v="16"/>
    <n v="80025068"/>
    <s v="晋安路"/>
    <x v="2"/>
    <s v="北京必胜客比萨饼有限公司河南分公司"/>
    <s v="开封"/>
    <x v="31"/>
    <x v="302"/>
    <x v="0"/>
  </r>
  <r>
    <x v="16"/>
    <n v="86002205"/>
    <s v="龙亭"/>
    <x v="2"/>
    <s v="北京必胜客比萨饼有限公司河南分公司"/>
    <s v="开封"/>
    <x v="31"/>
    <x v="302"/>
    <x v="0"/>
  </r>
  <r>
    <x v="16"/>
    <n v="80025003"/>
    <s v="航海路"/>
    <x v="2"/>
    <s v="北京必胜客比萨饼有限公司河南分公司"/>
    <s v="郑州"/>
    <x v="31"/>
    <x v="305"/>
    <x v="0"/>
  </r>
  <r>
    <x v="16"/>
    <n v="86002233"/>
    <s v="大学路"/>
    <x v="2"/>
    <s v="北京必胜客比萨饼有限公司河南分公司"/>
    <s v="郑州"/>
    <x v="31"/>
    <x v="305"/>
    <x v="0"/>
  </r>
  <r>
    <x v="16"/>
    <n v="80025051"/>
    <s v="解放路"/>
    <x v="2"/>
    <s v="北京必胜客比萨饼有限公司河南分公司"/>
    <s v="焦作"/>
    <x v="31"/>
    <x v="303"/>
    <x v="0"/>
  </r>
  <r>
    <x v="16"/>
    <n v="80025063"/>
    <s v="人民路"/>
    <x v="2"/>
    <s v="北京必胜客比萨饼有限公司河南分公司"/>
    <s v="焦作"/>
    <x v="31"/>
    <x v="303"/>
    <x v="0"/>
  </r>
  <r>
    <x v="16"/>
    <n v="80025024"/>
    <s v="平原路"/>
    <x v="2"/>
    <s v="北京必胜客比萨饼有限公司河南分公司"/>
    <s v="新乡"/>
    <x v="31"/>
    <x v="310"/>
    <x v="0"/>
  </r>
  <r>
    <x v="16"/>
    <n v="86002106"/>
    <s v="金水路"/>
    <x v="2"/>
    <s v="北京必胜客比萨饼有限公司河南分公司"/>
    <s v="郑州"/>
    <x v="31"/>
    <x v="305"/>
    <x v="0"/>
  </r>
  <r>
    <x v="16"/>
    <n v="86002171"/>
    <s v="郑东"/>
    <x v="2"/>
    <s v="北京必胜客比萨饼有限公司河南分公司"/>
    <s v="郑州"/>
    <x v="31"/>
    <x v="305"/>
    <x v="0"/>
  </r>
  <r>
    <x v="16"/>
    <n v="80025059"/>
    <s v="黄河路"/>
    <x v="2"/>
    <s v="北京必胜客比萨饼有限公司河南分公司"/>
    <s v="濮阳"/>
    <x v="31"/>
    <x v="308"/>
    <x v="0"/>
  </r>
  <r>
    <x v="16"/>
    <n v="86002198"/>
    <s v="中原路"/>
    <x v="2"/>
    <s v="北京必胜客比萨饼有限公司河南分公司"/>
    <s v="郑州"/>
    <x v="31"/>
    <x v="305"/>
    <x v="0"/>
  </r>
  <r>
    <x v="16"/>
    <n v="86002196"/>
    <s v="乐山"/>
    <x v="2"/>
    <s v="北京必胜客比萨饼有限公司河南分公司"/>
    <s v="驻马店"/>
    <x v="31"/>
    <x v="312"/>
    <x v="0"/>
  </r>
  <r>
    <x v="16"/>
    <n v="86002213"/>
    <s v="华都"/>
    <x v="2"/>
    <s v="北京必胜客比萨饼有限公司河南分公司"/>
    <s v="郑州"/>
    <x v="31"/>
    <x v="305"/>
    <x v="0"/>
  </r>
  <r>
    <x v="16"/>
    <n v="86002214"/>
    <s v="西元"/>
    <x v="2"/>
    <s v="北京必胜客比萨饼有限公司河南分公司"/>
    <s v="郑州"/>
    <x v="31"/>
    <x v="305"/>
    <x v="1"/>
  </r>
  <r>
    <x v="16"/>
    <n v="80025012"/>
    <s v="东方红大道"/>
    <x v="2"/>
    <s v="北京必胜客比萨饼有限公司河南分公司"/>
    <s v="信阳"/>
    <x v="31"/>
    <x v="311"/>
    <x v="0"/>
  </r>
  <r>
    <x v="16"/>
    <n v="80025027"/>
    <s v="丽新"/>
    <x v="2"/>
    <s v="北京必胜客比萨饼有限公司河南分公司"/>
    <s v="洛阳"/>
    <x v="31"/>
    <x v="301"/>
    <x v="0"/>
  </r>
  <r>
    <x v="16"/>
    <n v="80025030"/>
    <s v="中州路"/>
    <x v="2"/>
    <s v="北京必胜客比萨饼有限公司河南分公司"/>
    <s v="洛阳"/>
    <x v="31"/>
    <x v="301"/>
    <x v="0"/>
  </r>
  <r>
    <x v="16"/>
    <n v="80025044"/>
    <s v="开源路"/>
    <x v="2"/>
    <s v="北京必胜客比萨饼有限公司河南分公司"/>
    <s v="平顶山"/>
    <x v="31"/>
    <x v="304"/>
    <x v="0"/>
  </r>
  <r>
    <x v="16"/>
    <n v="86002082"/>
    <s v="新都汇"/>
    <x v="2"/>
    <s v="北京必胜客比萨饼有限公司河南分公司"/>
    <s v="洛阳"/>
    <x v="31"/>
    <x v="301"/>
    <x v="0"/>
  </r>
  <r>
    <x v="16"/>
    <n v="86002224"/>
    <s v="开元大道"/>
    <x v="2"/>
    <s v="北京必胜客比萨饼有限公司河南分公司"/>
    <s v="洛阳"/>
    <x v="31"/>
    <x v="301"/>
    <x v="0"/>
  </r>
  <r>
    <x v="16"/>
    <n v="80025008"/>
    <s v="二七万达"/>
    <x v="2"/>
    <s v="北京必胜客比萨饼有限公司河南分公司"/>
    <s v="郑州"/>
    <x v="31"/>
    <x v="305"/>
    <x v="0"/>
  </r>
  <r>
    <x v="16"/>
    <n v="80025014"/>
    <s v="辽河路"/>
    <x v="2"/>
    <s v="北京必胜客比萨饼有限公司河南分公司"/>
    <s v="漯河"/>
    <x v="31"/>
    <x v="309"/>
    <x v="0"/>
  </r>
  <r>
    <x v="16"/>
    <n v="80025052"/>
    <s v="北环"/>
    <x v="2"/>
    <s v="北京必胜客比萨饼有限公司河南分公司"/>
    <s v="郑州"/>
    <x v="31"/>
    <x v="305"/>
    <x v="0"/>
  </r>
  <r>
    <x v="16"/>
    <n v="86002130"/>
    <s v="花园路"/>
    <x v="2"/>
    <s v="北京必胜客比萨饼有限公司河南分公司"/>
    <s v="郑州"/>
    <x v="31"/>
    <x v="305"/>
    <x v="0"/>
  </r>
  <r>
    <x v="16"/>
    <n v="86002204"/>
    <s v="颖昌"/>
    <x v="2"/>
    <s v="北京必胜客比萨饼有限公司河南分公司"/>
    <s v="许昌"/>
    <x v="31"/>
    <x v="182"/>
    <x v="0"/>
  </r>
  <r>
    <x v="16"/>
    <n v="80025707"/>
    <s v="经三路"/>
    <x v="3"/>
    <s v="北京必胜客比萨饼有限公司河南分公司"/>
    <s v="郑州"/>
    <x v="31"/>
    <x v="305"/>
    <x v="0"/>
  </r>
  <r>
    <x v="16"/>
    <n v="80241022"/>
    <s v="南昌路"/>
    <x v="1"/>
    <s v="郑州肯德基有限公司"/>
    <s v="洛阳"/>
    <x v="31"/>
    <x v="301"/>
    <x v="0"/>
  </r>
  <r>
    <x v="16"/>
    <n v="80241026"/>
    <s v="安阳万达"/>
    <x v="1"/>
    <s v="郑州肯德基有限公司"/>
    <s v="安阳"/>
    <x v="31"/>
    <x v="307"/>
    <x v="0"/>
  </r>
  <r>
    <x v="16"/>
    <n v="12580699"/>
    <s v="西元"/>
    <x v="2"/>
    <s v="郑州真挚餐饮管理有限公司"/>
    <s v="郑州"/>
    <x v="31"/>
    <x v="305"/>
    <x v="0"/>
  </r>
  <r>
    <x v="16"/>
    <n v="80025083"/>
    <s v="中华路"/>
    <x v="2"/>
    <s v="北京必胜客比萨饼有限公司河南分公司"/>
    <s v="安阳"/>
    <x v="31"/>
    <x v="307"/>
    <x v="0"/>
  </r>
  <r>
    <x v="16"/>
    <n v="80025082"/>
    <s v="胜利路"/>
    <x v="2"/>
    <s v="北京必胜客比萨饼有限公司河南分公司"/>
    <s v="濮阳"/>
    <x v="31"/>
    <x v="308"/>
    <x v="0"/>
  </r>
  <r>
    <x v="16"/>
    <n v="12204108"/>
    <s v="嵩山路餐厅"/>
    <x v="1"/>
    <s v="平顶山市生威餐饮有限公司"/>
    <s v="郑州"/>
    <x v="31"/>
    <x v="305"/>
    <x v="0"/>
  </r>
  <r>
    <x v="16"/>
    <n v="80025076"/>
    <s v="南昌路店PH "/>
    <x v="2"/>
    <s v="北京必胜客比萨饼有限公司河南分公司"/>
    <s v="洛阳"/>
    <x v="31"/>
    <x v="301"/>
    <x v="0"/>
  </r>
  <r>
    <x v="16"/>
    <n v="80241025"/>
    <s v="金博大店"/>
    <x v="1"/>
    <s v="郑州肯德基有限公司"/>
    <s v="信阳"/>
    <x v="31"/>
    <x v="311"/>
    <x v="0"/>
  </r>
  <r>
    <x v="16"/>
    <n v="80241023"/>
    <s v="机场1店"/>
    <x v="1"/>
    <s v="郑州肯德基有限公司"/>
    <s v="郑州"/>
    <x v="31"/>
    <x v="305"/>
    <x v="0"/>
  </r>
  <r>
    <x v="16"/>
    <n v="80241024"/>
    <s v="机场2店"/>
    <x v="1"/>
    <s v="郑州肯德基有限公司"/>
    <s v="郑州"/>
    <x v="31"/>
    <x v="305"/>
    <x v="0"/>
  </r>
  <r>
    <x v="16"/>
    <n v="80241027"/>
    <s v="人民东路店"/>
    <x v="1"/>
    <s v="郑州肯德基有限公司"/>
    <s v="洛阳"/>
    <x v="31"/>
    <x v="301"/>
    <x v="0"/>
  </r>
  <r>
    <x v="16"/>
    <n v="80241028"/>
    <s v="宁西路店"/>
    <x v="1"/>
    <s v="郑州肯德基有限公司"/>
    <s v="信阳"/>
    <x v="31"/>
    <x v="311"/>
    <x v="0"/>
  </r>
  <r>
    <x v="16"/>
    <n v="80025089"/>
    <s v="红旗路"/>
    <x v="2"/>
    <s v="北京必胜客比萨饼有限公司河南分公司"/>
    <s v="安阳"/>
    <x v="31"/>
    <x v="307"/>
    <x v="0"/>
  </r>
  <r>
    <x v="16"/>
    <n v="80025049"/>
    <s v="九都路"/>
    <x v="2"/>
    <s v="北京必胜客比萨饼有限公司河南分公司"/>
    <s v="洛阳"/>
    <x v="31"/>
    <x v="301"/>
    <x v="0"/>
  </r>
  <r>
    <x v="16"/>
    <n v="80025093"/>
    <s v="仲景路店PH"/>
    <x v="2"/>
    <s v="北京必胜客比萨饼有限公司河南分公司"/>
    <s v="南阳"/>
    <x v="31"/>
    <x v="306"/>
    <x v="0"/>
  </r>
  <r>
    <x v="16"/>
    <n v="80025097"/>
    <s v="天坛路店PH"/>
    <x v="2"/>
    <s v="北京必胜客比萨饼有限公司河南分公司"/>
    <s v="济源"/>
    <x v="31"/>
    <x v="303"/>
    <x v="0"/>
  </r>
  <r>
    <x v="16"/>
    <n v="80025098"/>
    <s v="大卫城店"/>
    <x v="2"/>
    <s v="北京必胜客比萨饼有限公司河南分公司"/>
    <s v="郑州"/>
    <x v="31"/>
    <x v="305"/>
    <x v="0"/>
  </r>
  <r>
    <x v="16"/>
    <n v="80025711"/>
    <s v="福元路店"/>
    <x v="3"/>
    <s v="北京必胜客比萨饼有限公司河南分公司"/>
    <s v="郑州"/>
    <x v="31"/>
    <x v="305"/>
    <x v="0"/>
  </r>
  <r>
    <x v="16"/>
    <n v="12667344"/>
    <s v="和平路餐厅"/>
    <x v="1"/>
    <s v="济南雅乐餐饮管理有限公司"/>
    <s v="菏泽"/>
    <x v="17"/>
    <x v="179"/>
    <x v="0"/>
  </r>
  <r>
    <x v="16"/>
    <n v="80241016"/>
    <s v="九都路"/>
    <x v="1"/>
    <s v="郑州肯德基有限公司"/>
    <s v="郑州"/>
    <x v="31"/>
    <x v="305"/>
    <x v="0"/>
  </r>
  <r>
    <x v="16"/>
    <n v="80025087"/>
    <s v="人和路店PH"/>
    <x v="2"/>
    <s v="北京必胜客比萨饼有限公司河南分公司"/>
    <s v="郑州"/>
    <x v="31"/>
    <x v="305"/>
    <x v="0"/>
  </r>
  <r>
    <x v="16"/>
    <n v="80025709"/>
    <s v="人和店PHHS"/>
    <x v="3"/>
    <s v="北京必胜客比萨饼有限公司河南分公司"/>
    <s v="郑州"/>
    <x v="31"/>
    <x v="305"/>
    <x v="0"/>
  </r>
  <r>
    <x v="16"/>
    <n v="80025714"/>
    <s v="锦艺城店"/>
    <x v="3"/>
    <s v="北京必胜客比萨饼有限公司河南分公司"/>
    <s v="郑州"/>
    <x v="31"/>
    <x v="305"/>
    <x v="0"/>
  </r>
  <r>
    <x v="16"/>
    <n v="12739394"/>
    <s v="西峡"/>
    <x v="1"/>
    <s v="生威餐饮"/>
    <s v="郑州"/>
    <x v="31"/>
    <x v="305"/>
    <x v="0"/>
  </r>
  <r>
    <x v="16"/>
    <n v="80241032"/>
    <s v="平舆爱家"/>
    <x v="1"/>
    <s v="郑州肯德基有限公司"/>
    <s v="驻马店"/>
    <x v="31"/>
    <x v="312"/>
    <x v="0"/>
  </r>
  <r>
    <x v="16"/>
    <n v="80241029"/>
    <s v="黄河路"/>
    <x v="1"/>
    <s v="郑州肯德基有限公司"/>
    <s v="开封"/>
    <x v="31"/>
    <x v="302"/>
    <x v="0"/>
  </r>
  <r>
    <x v="16"/>
    <n v="80241033"/>
    <s v="中州一店"/>
    <x v="1"/>
    <s v="郑州肯德基有限公司"/>
    <s v="洛阳"/>
    <x v="31"/>
    <x v="301"/>
    <x v="0"/>
  </r>
  <r>
    <x v="16"/>
    <n v="80025106"/>
    <s v="凯德"/>
    <x v="2"/>
    <s v="北京必胜客比萨饼有限公司河南分公司"/>
    <s v="郑州"/>
    <x v="31"/>
    <x v="305"/>
    <x v="0"/>
  </r>
  <r>
    <x v="16"/>
    <n v="80241034"/>
    <s v="三门峡万达店"/>
    <x v="1"/>
    <s v="郑州肯德基有限公司"/>
    <s v="三门峡"/>
    <x v="31"/>
    <x v="313"/>
    <x v="0"/>
  </r>
  <r>
    <x v="16"/>
    <n v="80025100"/>
    <s v="中兴路店"/>
    <x v="2"/>
    <s v="北京必胜客比萨饼有限公司河南分公司"/>
    <s v="平顶山"/>
    <x v="31"/>
    <x v="304"/>
    <x v="0"/>
  </r>
  <r>
    <x v="16"/>
    <n v="80025109"/>
    <s v="杉杉奥莱店"/>
    <x v="2"/>
    <s v="北京必胜客比萨饼有限公司河南分公司"/>
    <s v="郑州"/>
    <x v="31"/>
    <x v="305"/>
    <x v="0"/>
  </r>
  <r>
    <x v="16"/>
    <n v="80241036"/>
    <s v="惠济万达店"/>
    <x v="1"/>
    <s v="郑州肯德基有限公司"/>
    <s v="郑州"/>
    <x v="31"/>
    <x v="305"/>
    <x v="0"/>
  </r>
  <r>
    <x v="16"/>
    <n v="80025112"/>
    <s v="惠济万达店PH"/>
    <x v="2"/>
    <s v="北京必胜客比萨饼有限公司河南分公司"/>
    <s v="郑州"/>
    <x v="31"/>
    <x v="305"/>
    <x v="0"/>
  </r>
  <r>
    <x v="16"/>
    <n v="12867590"/>
    <s v="新玛特"/>
    <x v="1"/>
    <s v="生威餐饮"/>
    <s v="信阳"/>
    <x v="31"/>
    <x v="311"/>
    <x v="0"/>
  </r>
  <r>
    <x v="16"/>
    <n v="80025111"/>
    <s v="星光店"/>
    <x v="2"/>
    <s v="北京必胜客比萨饼有限公司河南分公司"/>
    <s v="开封"/>
    <x v="31"/>
    <x v="30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8" firstHeaderRow="1" firstDataRow="1" firstDataCol="3"/>
  <pivotFields count="8">
    <pivotField axis="axisRow" outline="0" showAll="0" defaultSubtotal="0">
      <items count="18">
        <item h="1" x="13"/>
        <item h="1" x="0"/>
        <item h="1" x="1"/>
        <item h="1" x="3"/>
        <item h="1" x="4"/>
        <item h="1" x="5"/>
        <item h="1" x="6"/>
        <item x="7"/>
        <item h="1" x="8"/>
        <item h="1" x="16"/>
        <item h="1" x="9"/>
        <item h="1" x="10"/>
        <item h="1" x="11"/>
        <item h="1" x="12"/>
        <item h="1" x="14"/>
        <item h="1" x="15"/>
        <item h="1" x="17"/>
        <item h="1" x="2"/>
      </items>
    </pivotField>
    <pivotField dataField="1" showAll="0"/>
    <pivotField showAll="0"/>
    <pivotField showAll="0"/>
    <pivotField showAll="0"/>
    <pivotField showAll="0" defaultSubtotal="0"/>
    <pivotField axis="axisRow" outline="0" showAll="0" defaultSubtotal="0">
      <items count="31">
        <item x="16"/>
        <item x="4"/>
        <item x="29"/>
        <item x="23"/>
        <item x="9"/>
        <item x="8"/>
        <item x="6"/>
        <item x="10"/>
        <item x="2"/>
        <item x="30"/>
        <item x="12"/>
        <item x="20"/>
        <item x="21"/>
        <item x="11"/>
        <item x="15"/>
        <item x="22"/>
        <item x="19"/>
        <item x="3"/>
        <item x="25"/>
        <item x="24"/>
        <item x="17"/>
        <item x="1"/>
        <item x="26"/>
        <item x="18"/>
        <item x="5"/>
        <item x="0"/>
        <item x="27"/>
        <item x="28"/>
        <item x="14"/>
        <item x="13"/>
        <item x="7"/>
      </items>
    </pivotField>
    <pivotField axis="axisRow" outline="0" showAll="0">
      <items count="317">
        <item x="282"/>
        <item x="27"/>
        <item x="273"/>
        <item x="150"/>
        <item x="47"/>
        <item x="306"/>
        <item x="184"/>
        <item x="6"/>
        <item x="280"/>
        <item x="98"/>
        <item x="186"/>
        <item x="254"/>
        <item x="92"/>
        <item x="157"/>
        <item x="7"/>
        <item x="269"/>
        <item x="3"/>
        <item x="131"/>
        <item x="80"/>
        <item x="9"/>
        <item x="188"/>
        <item x="174"/>
        <item x="155"/>
        <item x="285"/>
        <item x="15"/>
        <item x="288"/>
        <item x="87"/>
        <item x="246"/>
        <item x="142"/>
        <item x="187"/>
        <item x="299"/>
        <item x="225"/>
        <item x="33"/>
        <item x="20"/>
        <item x="161"/>
        <item x="5"/>
        <item x="160"/>
        <item x="136"/>
        <item x="41"/>
        <item x="137"/>
        <item x="189"/>
        <item x="103"/>
        <item x="16"/>
        <item x="190"/>
        <item x="135"/>
        <item x="31"/>
        <item x="181"/>
        <item x="128"/>
        <item x="89"/>
        <item x="279"/>
        <item x="85"/>
        <item x="53"/>
        <item x="173"/>
        <item x="8"/>
        <item x="226"/>
        <item x="211"/>
        <item x="94"/>
        <item x="65"/>
        <item x="289"/>
        <item x="191"/>
        <item x="235"/>
        <item x="192"/>
        <item x="147"/>
        <item x="234"/>
        <item x="36"/>
        <item x="45"/>
        <item x="52"/>
        <item x="79"/>
        <item x="30"/>
        <item x="69"/>
        <item x="99"/>
        <item x="286"/>
        <item x="55"/>
        <item x="22"/>
        <item x="272"/>
        <item x="119"/>
        <item x="145"/>
        <item x="74"/>
        <item x="84"/>
        <item x="179"/>
        <item x="64"/>
        <item x="315"/>
        <item x="111"/>
        <item x="109"/>
        <item x="24"/>
        <item x="244"/>
        <item x="130"/>
        <item x="13"/>
        <item x="106"/>
        <item x="123"/>
        <item x="112"/>
        <item x="247"/>
        <item x="159"/>
        <item x="163"/>
        <item x="149"/>
        <item x="215"/>
        <item x="154"/>
        <item x="219"/>
        <item x="56"/>
        <item x="108"/>
        <item x="237"/>
        <item x="194"/>
        <item x="176"/>
        <item x="177"/>
        <item x="102"/>
        <item x="115"/>
        <item x="258"/>
        <item x="54"/>
        <item x="302"/>
        <item x="295"/>
        <item x="256"/>
        <item x="114"/>
        <item x="197"/>
        <item x="261"/>
        <item x="25"/>
        <item x="224"/>
        <item x="213"/>
        <item x="230"/>
        <item x="231"/>
        <item x="257"/>
        <item x="301"/>
        <item x="48"/>
        <item x="287"/>
        <item x="126"/>
        <item x="278"/>
        <item x="93"/>
        <item x="171"/>
        <item x="259"/>
        <item x="17"/>
        <item x="39"/>
        <item x="125"/>
        <item x="120"/>
        <item x="158"/>
        <item x="139"/>
        <item x="199"/>
        <item x="200"/>
        <item x="180"/>
        <item x="141"/>
        <item x="260"/>
        <item x="91"/>
        <item x="168"/>
        <item x="88"/>
        <item x="51"/>
        <item x="151"/>
        <item x="49"/>
        <item x="290"/>
        <item x="242"/>
        <item x="44"/>
        <item x="300"/>
        <item x="308"/>
        <item x="26"/>
        <item x="144"/>
        <item x="66"/>
        <item x="38"/>
        <item x="68"/>
        <item x="34"/>
        <item x="101"/>
        <item x="229"/>
        <item x="35"/>
        <item x="143"/>
        <item x="77"/>
        <item x="296"/>
        <item x="203"/>
        <item x="305"/>
        <item x="43"/>
        <item x="118"/>
        <item x="298"/>
        <item x="140"/>
        <item x="201"/>
        <item x="303"/>
        <item x="252"/>
        <item x="236"/>
        <item x="297"/>
        <item x="307"/>
        <item x="133"/>
        <item x="104"/>
        <item x="100"/>
        <item x="223"/>
        <item x="75"/>
        <item x="4"/>
        <item x="165"/>
        <item x="83"/>
        <item x="253"/>
        <item x="59"/>
        <item x="122"/>
        <item x="132"/>
        <item x="291"/>
        <item x="167"/>
        <item x="312"/>
        <item x="293"/>
        <item x="73"/>
        <item x="292"/>
        <item x="86"/>
        <item x="60"/>
        <item x="271"/>
        <item x="314"/>
        <item x="183"/>
        <item x="233"/>
        <item x="70"/>
        <item x="241"/>
        <item x="113"/>
        <item x="62"/>
        <item x="202"/>
        <item x="222"/>
        <item x="283"/>
        <item x="12"/>
        <item x="265"/>
        <item x="105"/>
        <item x="28"/>
        <item x="196"/>
        <item x="96"/>
        <item x="204"/>
        <item x="107"/>
        <item x="220"/>
        <item x="42"/>
        <item x="116"/>
        <item x="1"/>
        <item x="172"/>
        <item x="208"/>
        <item x="10"/>
        <item x="0"/>
        <item x="218"/>
        <item x="251"/>
        <item x="198"/>
        <item x="124"/>
        <item x="193"/>
        <item x="267"/>
        <item x="164"/>
        <item x="50"/>
        <item x="90"/>
        <item x="61"/>
        <item x="170"/>
        <item x="169"/>
        <item x="270"/>
        <item x="117"/>
        <item x="72"/>
        <item x="127"/>
        <item x="19"/>
        <item x="23"/>
        <item x="281"/>
        <item x="205"/>
        <item x="156"/>
        <item x="67"/>
        <item x="209"/>
        <item x="255"/>
        <item x="276"/>
        <item x="264"/>
        <item x="134"/>
        <item x="21"/>
        <item x="210"/>
        <item x="216"/>
        <item x="268"/>
        <item x="245"/>
        <item x="250"/>
        <item x="221"/>
        <item x="214"/>
        <item x="217"/>
        <item x="14"/>
        <item x="309"/>
        <item x="232"/>
        <item x="310"/>
        <item x="11"/>
        <item x="97"/>
        <item x="76"/>
        <item x="152"/>
        <item x="162"/>
        <item x="146"/>
        <item x="182"/>
        <item x="153"/>
        <item x="166"/>
        <item x="275"/>
        <item x="95"/>
        <item x="206"/>
        <item x="148"/>
        <item x="82"/>
        <item x="2"/>
        <item x="110"/>
        <item x="284"/>
        <item x="29"/>
        <item x="212"/>
        <item x="227"/>
        <item x="248"/>
        <item x="266"/>
        <item x="238"/>
        <item x="185"/>
        <item x="249"/>
        <item x="274"/>
        <item x="81"/>
        <item x="138"/>
        <item x="243"/>
        <item x="57"/>
        <item x="263"/>
        <item x="178"/>
        <item x="63"/>
        <item x="239"/>
        <item x="18"/>
        <item x="277"/>
        <item x="294"/>
        <item x="195"/>
        <item x="228"/>
        <item x="262"/>
        <item x="129"/>
        <item x="71"/>
        <item x="207"/>
        <item x="304"/>
        <item x="58"/>
        <item x="46"/>
        <item x="121"/>
        <item x="313"/>
        <item x="78"/>
        <item x="240"/>
        <item x="311"/>
        <item x="37"/>
        <item x="175"/>
        <item x="40"/>
        <item x="32"/>
        <item t="default"/>
      </items>
    </pivotField>
  </pivotFields>
  <rowFields count="3">
    <field x="0"/>
    <field x="6"/>
    <field x="7"/>
  </rowFields>
  <rowItems count="25">
    <i>
      <x v="7"/>
      <x/>
      <x v="3"/>
    </i>
    <i r="2">
      <x v="13"/>
    </i>
    <i r="2">
      <x v="22"/>
    </i>
    <i r="2">
      <x v="34"/>
    </i>
    <i r="2">
      <x v="36"/>
    </i>
    <i r="2">
      <x v="62"/>
    </i>
    <i r="2">
      <x v="76"/>
    </i>
    <i r="2">
      <x v="92"/>
    </i>
    <i r="2">
      <x v="93"/>
    </i>
    <i r="2">
      <x v="94"/>
    </i>
    <i r="2">
      <x v="96"/>
    </i>
    <i r="2">
      <x v="143"/>
    </i>
    <i r="2">
      <x v="151"/>
    </i>
    <i r="2">
      <x v="227"/>
    </i>
    <i r="2">
      <x v="241"/>
    </i>
    <i r="2">
      <x v="265"/>
    </i>
    <i r="2">
      <x v="268"/>
    </i>
    <i r="1">
      <x v="14"/>
      <x v="28"/>
    </i>
    <i r="2">
      <x v="92"/>
    </i>
    <i r="2">
      <x v="132"/>
    </i>
    <i r="2">
      <x v="159"/>
    </i>
    <i r="2">
      <x v="264"/>
    </i>
    <i r="2">
      <x v="266"/>
    </i>
    <i r="2">
      <x v="273"/>
    </i>
    <i t="grand">
      <x/>
    </i>
  </rowItems>
  <colItems count="1">
    <i/>
  </colItems>
  <dataFields count="1">
    <dataField name="Count of 餐厅JDE_x000a_代码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888" firstHeaderRow="1" firstDataRow="1" firstDataCol="2"/>
  <pivotFields count="9">
    <pivotField showAll="0"/>
    <pivotField showAll="0"/>
    <pivotField showAll="0"/>
    <pivotField showAll="0"/>
    <pivotField showAll="0"/>
    <pivotField axis="axisRow" outline="0" showAll="0" defaultSubtotal="0">
      <items count="884">
        <item x="240"/>
        <item x="782"/>
        <item x="62"/>
        <item x="234"/>
        <item x="730"/>
        <item x="72"/>
        <item x="846"/>
        <item x="705"/>
        <item x="271"/>
        <item x="763"/>
        <item x="630"/>
        <item x="362"/>
        <item x="73"/>
        <item x="384"/>
        <item x="482"/>
        <item x="127"/>
        <item x="793"/>
        <item x="679"/>
        <item x="858"/>
        <item x="513"/>
        <item x="7"/>
        <item x="292"/>
        <item x="5"/>
        <item x="21"/>
        <item x="6"/>
        <item x="514"/>
        <item x="51"/>
        <item x="214"/>
        <item x="30"/>
        <item x="515"/>
        <item x="734"/>
        <item x="205"/>
        <item x="333"/>
        <item x="397"/>
        <item x="12"/>
        <item x="755"/>
        <item x="241"/>
        <item x="388"/>
        <item x="3"/>
        <item x="358"/>
        <item x="343"/>
        <item x="49"/>
        <item x="175"/>
        <item x="14"/>
        <item x="290"/>
        <item x="516"/>
        <item x="517"/>
        <item x="237"/>
        <item x="773"/>
        <item x="580"/>
        <item x="460"/>
        <item x="77"/>
        <item x="393"/>
        <item x="876"/>
        <item x="785"/>
        <item x="475"/>
        <item x="459"/>
        <item x="248"/>
        <item x="28"/>
        <item x="511"/>
        <item x="789"/>
        <item x="200"/>
        <item x="476"/>
        <item x="82"/>
        <item x="544"/>
        <item x="480"/>
        <item x="675"/>
        <item x="701"/>
        <item x="346"/>
        <item x="565"/>
        <item x="376"/>
        <item x="392"/>
        <item x="518"/>
        <item x="836"/>
        <item x="827"/>
        <item x="823"/>
        <item x="634"/>
        <item x="103"/>
        <item x="37"/>
        <item x="431"/>
        <item x="758"/>
        <item x="842"/>
        <item x="199"/>
        <item x="403"/>
        <item x="500"/>
        <item x="625"/>
        <item x="11"/>
        <item x="610"/>
        <item x="409"/>
        <item x="368"/>
        <item x="308"/>
        <item x="668"/>
        <item x="256"/>
        <item x="63"/>
        <item x="188"/>
        <item x="119"/>
        <item x="64"/>
        <item x="571"/>
        <item x="370"/>
        <item x="519"/>
        <item x="220"/>
        <item x="520"/>
        <item x="331"/>
        <item x="29"/>
        <item x="715"/>
        <item x="326"/>
        <item x="614"/>
        <item x="350"/>
        <item x="521"/>
        <item x="582"/>
        <item x="497"/>
        <item x="187"/>
        <item x="640"/>
        <item x="704"/>
        <item x="835"/>
        <item x="245"/>
        <item x="181"/>
        <item x="101"/>
        <item x="507"/>
        <item x="879"/>
        <item x="878"/>
        <item x="336"/>
        <item x="202"/>
        <item x="765"/>
        <item x="297"/>
        <item x="779"/>
        <item x="85"/>
        <item x="418"/>
        <item x="50"/>
        <item x="501"/>
        <item x="709"/>
        <item x="195"/>
        <item x="522"/>
        <item x="136"/>
        <item x="406"/>
        <item x="883"/>
        <item x="489"/>
        <item x="570"/>
        <item x="665"/>
        <item x="274"/>
        <item x="471"/>
        <item x="670"/>
        <item x="646"/>
        <item x="105"/>
        <item x="787"/>
        <item x="324"/>
        <item x="215"/>
        <item x="777"/>
        <item x="111"/>
        <item x="20"/>
        <item x="635"/>
        <item x="179"/>
        <item x="592"/>
        <item x="554"/>
        <item x="89"/>
        <item x="149"/>
        <item x="208"/>
        <item x="488"/>
        <item x="448"/>
        <item x="643"/>
        <item x="636"/>
        <item x="58"/>
        <item x="88"/>
        <item x="707"/>
        <item x="268"/>
        <item x="180"/>
        <item x="281"/>
        <item x="130"/>
        <item x="850"/>
        <item x="811"/>
        <item x="791"/>
        <item x="831"/>
        <item x="795"/>
        <item x="86"/>
        <item x="523"/>
        <item x="649"/>
        <item x="768"/>
        <item x="579"/>
        <item x="524"/>
        <item x="381"/>
        <item x="284"/>
        <item x="526"/>
        <item x="398"/>
        <item x="657"/>
        <item x="659"/>
        <item x="15"/>
        <item x="429"/>
        <item x="407"/>
        <item x="479"/>
        <item x="185"/>
        <item x="742"/>
        <item x="80"/>
        <item x="389"/>
        <item x="197"/>
        <item x="619"/>
        <item x="866"/>
        <item x="722"/>
        <item x="628"/>
        <item x="844"/>
        <item x="31"/>
        <item x="328"/>
        <item x="285"/>
        <item x="416"/>
        <item x="404"/>
        <item x="107"/>
        <item x="658"/>
        <item x="108"/>
        <item x="458"/>
        <item x="608"/>
        <item x="125"/>
        <item x="151"/>
        <item x="174"/>
        <item x="100"/>
        <item x="159"/>
        <item x="686"/>
        <item x="216"/>
        <item x="786"/>
        <item x="574"/>
        <item x="838"/>
        <item x="527"/>
        <item x="145"/>
        <item x="138"/>
        <item x="224"/>
        <item x="236"/>
        <item x="568"/>
        <item x="260"/>
        <item x="269"/>
        <item x="433"/>
        <item x="43"/>
        <item x="814"/>
        <item x="759"/>
        <item x="601"/>
        <item x="712"/>
        <item x="762"/>
        <item x="250"/>
        <item x="379"/>
        <item x="206"/>
        <item x="75"/>
        <item x="746"/>
        <item x="190"/>
        <item x="882"/>
        <item x="152"/>
        <item x="869"/>
        <item x="229"/>
        <item x="183"/>
        <item x="227"/>
        <item x="279"/>
        <item x="677"/>
        <item x="52"/>
        <item x="673"/>
        <item x="702"/>
        <item x="597"/>
        <item x="319"/>
        <item x="749"/>
        <item x="620"/>
        <item x="747"/>
        <item x="46"/>
        <item x="19"/>
        <item x="528"/>
        <item x="711"/>
        <item x="261"/>
        <item x="135"/>
        <item x="718"/>
        <item x="708"/>
        <item x="760"/>
        <item x="880"/>
        <item x="163"/>
        <item x="529"/>
        <item x="680"/>
        <item x="98"/>
        <item x="422"/>
        <item x="400"/>
        <item x="408"/>
        <item x="383"/>
        <item x="623"/>
        <item x="437"/>
        <item x="612"/>
        <item x="39"/>
        <item x="391"/>
        <item x="605"/>
        <item x="322"/>
        <item x="212"/>
        <item x="872"/>
        <item x="830"/>
        <item x="193"/>
        <item x="461"/>
        <item x="139"/>
        <item x="146"/>
        <item x="226"/>
        <item x="655"/>
        <item x="530"/>
        <item x="687"/>
        <item x="434"/>
        <item x="826"/>
        <item x="469"/>
        <item x="495"/>
        <item x="854"/>
        <item x="41"/>
        <item x="61"/>
        <item x="238"/>
        <item x="219"/>
        <item x="273"/>
        <item x="498"/>
        <item x="252"/>
        <item x="738"/>
        <item x="621"/>
        <item x="129"/>
        <item x="306"/>
        <item x="576"/>
        <item x="366"/>
        <item x="821"/>
        <item x="401"/>
        <item x="161"/>
        <item x="311"/>
        <item x="563"/>
        <item x="113"/>
        <item x="589"/>
        <item x="439"/>
        <item x="432"/>
        <item x="296"/>
        <item x="860"/>
        <item x="840"/>
        <item x="806"/>
        <item x="736"/>
        <item x="411"/>
        <item x="255"/>
        <item x="385"/>
        <item x="496"/>
        <item x="533"/>
        <item x="647"/>
        <item x="741"/>
        <item x="802"/>
        <item x="55"/>
        <item x="632"/>
        <item x="639"/>
        <item x="594"/>
        <item x="641"/>
        <item x="364"/>
        <item x="764"/>
        <item x="588"/>
        <item x="696"/>
        <item x="13"/>
        <item x="642"/>
        <item x="531"/>
        <item x="737"/>
        <item x="436"/>
        <item x="446"/>
        <item x="499"/>
        <item x="586"/>
        <item x="853"/>
        <item x="287"/>
        <item x="155"/>
        <item x="534"/>
        <item x="367"/>
        <item x="128"/>
        <item x="340"/>
        <item x="310"/>
        <item x="788"/>
        <item x="10"/>
        <item x="473"/>
        <item x="780"/>
        <item x="90"/>
        <item x="790"/>
        <item x="353"/>
        <item x="560"/>
        <item x="207"/>
        <item x="452"/>
        <item x="441"/>
        <item x="454"/>
        <item x="270"/>
        <item x="739"/>
        <item x="775"/>
        <item x="48"/>
        <item x="663"/>
        <item x="276"/>
        <item x="124"/>
        <item x="71"/>
        <item x="196"/>
        <item x="676"/>
        <item x="688"/>
        <item x="710"/>
        <item x="703"/>
        <item x="352"/>
        <item x="263"/>
        <item x="631"/>
        <item x="472"/>
        <item x="394"/>
        <item x="816"/>
        <item x="413"/>
        <item x="150"/>
        <item x="494"/>
        <item x="535"/>
        <item x="553"/>
        <item x="536"/>
        <item x="503"/>
        <item x="266"/>
        <item x="375"/>
        <item x="748"/>
        <item x="204"/>
        <item x="247"/>
        <item x="348"/>
        <item x="477"/>
        <item x="449"/>
        <item x="699"/>
        <item x="447"/>
        <item x="506"/>
        <item x="464"/>
        <item x="537"/>
        <item x="201"/>
        <item x="689"/>
        <item x="335"/>
        <item x="97"/>
        <item x="283"/>
        <item x="134"/>
        <item x="386"/>
        <item x="131"/>
        <item x="309"/>
        <item x="839"/>
        <item x="239"/>
        <item x="455"/>
        <item x="341"/>
        <item x="339"/>
        <item x="792"/>
        <item x="804"/>
        <item x="302"/>
        <item x="17"/>
        <item x="685"/>
        <item x="412"/>
        <item x="357"/>
        <item x="123"/>
        <item x="182"/>
        <item x="360"/>
        <item x="67"/>
        <item x="303"/>
        <item x="45"/>
        <item x="16"/>
        <item x="144"/>
        <item x="845"/>
        <item x="852"/>
        <item x="345"/>
        <item x="861"/>
        <item x="95"/>
        <item x="624"/>
        <item x="378"/>
        <item x="796"/>
        <item x="223"/>
        <item x="365"/>
        <item x="176"/>
        <item x="110"/>
        <item x="538"/>
        <item x="172"/>
        <item x="414"/>
        <item x="369"/>
        <item x="359"/>
        <item x="104"/>
        <item x="851"/>
        <item x="794"/>
        <item x="218"/>
        <item x="833"/>
        <item x="638"/>
        <item x="106"/>
        <item x="729"/>
        <item x="165"/>
        <item x="377"/>
        <item x="645"/>
        <item x="171"/>
        <item x="809"/>
        <item x="566"/>
        <item x="690"/>
        <item x="242"/>
        <item x="857"/>
        <item x="122"/>
        <item x="249"/>
        <item x="815"/>
        <item x="421"/>
        <item x="304"/>
        <item x="87"/>
        <item x="667"/>
        <item x="492"/>
        <item x="313"/>
        <item x="373"/>
        <item x="539"/>
        <item x="114"/>
        <item x="456"/>
        <item x="399"/>
        <item x="540"/>
        <item x="855"/>
        <item x="470"/>
        <item x="267"/>
        <item x="728"/>
        <item x="732"/>
        <item x="83"/>
        <item x="325"/>
        <item x="490"/>
        <item x="654"/>
        <item x="660"/>
        <item x="813"/>
        <item x="757"/>
        <item x="859"/>
        <item x="330"/>
        <item x="848"/>
        <item x="314"/>
        <item x="361"/>
        <item x="541"/>
        <item x="828"/>
        <item x="841"/>
        <item x="299"/>
        <item x="221"/>
        <item x="504"/>
        <item x="217"/>
        <item x="694"/>
        <item x="602"/>
        <item x="578"/>
        <item x="26"/>
        <item x="78"/>
        <item x="648"/>
        <item x="617"/>
        <item x="169"/>
        <item x="4"/>
        <item x="54"/>
        <item x="875"/>
        <item x="430"/>
        <item x="320"/>
        <item x="94"/>
        <item x="427"/>
        <item x="483"/>
        <item x="189"/>
        <item x="733"/>
        <item x="112"/>
        <item x="142"/>
        <item x="272"/>
        <item x="508"/>
        <item x="363"/>
        <item x="65"/>
        <item x="415"/>
        <item x="801"/>
        <item x="797"/>
        <item x="829"/>
        <item x="133"/>
        <item x="115"/>
        <item x="42"/>
        <item x="435"/>
        <item x="117"/>
        <item x="572"/>
        <item x="557"/>
        <item x="877"/>
        <item x="442"/>
        <item x="275"/>
        <item x="661"/>
        <item x="351"/>
        <item x="33"/>
        <item x="312"/>
        <item x="865"/>
        <item x="819"/>
        <item x="160"/>
        <item x="167"/>
        <item x="84"/>
        <item x="803"/>
        <item x="716"/>
        <item x="798"/>
        <item x="807"/>
        <item x="824"/>
        <item x="76"/>
        <item x="198"/>
        <item x="191"/>
        <item x="761"/>
        <item x="868"/>
        <item x="512"/>
        <item x="651"/>
        <item x="258"/>
        <item x="231"/>
        <item x="162"/>
        <item x="727"/>
        <item x="706"/>
        <item x="684"/>
        <item x="243"/>
        <item x="121"/>
        <item x="577"/>
        <item x="74"/>
        <item x="148"/>
        <item x="767"/>
        <item x="542"/>
        <item x="298"/>
        <item x="615"/>
        <item x="783"/>
        <item x="18"/>
        <item x="323"/>
        <item x="799"/>
        <item x="622"/>
        <item x="751"/>
        <item x="463"/>
        <item x="396"/>
        <item x="232"/>
        <item x="532"/>
        <item x="222"/>
        <item x="344"/>
        <item x="153"/>
        <item x="96"/>
        <item x="164"/>
        <item x="543"/>
        <item x="410"/>
        <item x="321"/>
        <item x="491"/>
        <item x="211"/>
        <item x="558"/>
        <item x="770"/>
        <item x="230"/>
        <item x="225"/>
        <item x="616"/>
        <item x="291"/>
        <item x="120"/>
        <item x="154"/>
        <item x="257"/>
        <item x="567"/>
        <item x="1"/>
        <item x="487"/>
        <item x="583"/>
        <item x="584"/>
        <item x="450"/>
        <item x="38"/>
        <item x="91"/>
        <item x="66"/>
        <item x="347"/>
        <item x="338"/>
        <item x="692"/>
        <item x="717"/>
        <item x="374"/>
        <item x="485"/>
        <item x="0"/>
        <item x="604"/>
        <item x="731"/>
        <item x="294"/>
        <item x="402"/>
        <item x="545"/>
        <item x="598"/>
        <item x="546"/>
        <item x="525"/>
        <item x="606"/>
        <item x="575"/>
        <item x="832"/>
        <item x="417"/>
        <item x="264"/>
        <item x="246"/>
        <item x="753"/>
        <item x="420"/>
        <item x="132"/>
        <item x="8"/>
        <item x="203"/>
        <item x="547"/>
        <item x="843"/>
        <item x="147"/>
        <item x="444"/>
        <item x="486"/>
        <item x="79"/>
        <item x="481"/>
        <item x="756"/>
        <item x="262"/>
        <item x="253"/>
        <item x="166"/>
        <item x="443"/>
        <item x="354"/>
        <item x="289"/>
        <item x="493"/>
        <item x="419"/>
        <item x="34"/>
        <item x="60"/>
        <item x="44"/>
        <item x="213"/>
        <item x="781"/>
        <item x="9"/>
        <item x="349"/>
        <item x="462"/>
        <item x="425"/>
        <item x="564"/>
        <item x="395"/>
        <item x="192"/>
        <item x="573"/>
        <item x="157"/>
        <item x="445"/>
        <item x="70"/>
        <item x="590"/>
        <item x="22"/>
        <item x="735"/>
        <item x="607"/>
        <item x="820"/>
        <item x="316"/>
        <item x="644"/>
        <item x="772"/>
        <item x="778"/>
        <item x="372"/>
        <item x="750"/>
        <item x="721"/>
        <item x="40"/>
        <item x="280"/>
        <item x="847"/>
        <item x="307"/>
        <item x="591"/>
        <item x="810"/>
        <item x="618"/>
        <item x="771"/>
        <item x="59"/>
        <item x="355"/>
        <item x="68"/>
        <item x="678"/>
        <item x="674"/>
        <item x="714"/>
        <item x="609"/>
        <item x="723"/>
        <item x="825"/>
        <item x="581"/>
        <item x="318"/>
        <item x="329"/>
        <item x="251"/>
        <item x="337"/>
        <item x="548"/>
        <item x="603"/>
        <item x="627"/>
        <item x="56"/>
        <item x="69"/>
        <item x="57"/>
        <item x="277"/>
        <item x="342"/>
        <item x="671"/>
        <item x="137"/>
        <item x="27"/>
        <item x="286"/>
        <item x="725"/>
        <item x="453"/>
        <item x="862"/>
        <item x="837"/>
        <item x="652"/>
        <item x="871"/>
        <item x="713"/>
        <item x="863"/>
        <item x="156"/>
        <item x="36"/>
        <item x="555"/>
        <item x="585"/>
        <item x="158"/>
        <item x="170"/>
        <item x="800"/>
        <item x="24"/>
        <item x="650"/>
        <item x="387"/>
        <item x="428"/>
        <item x="405"/>
        <item x="423"/>
        <item x="81"/>
        <item x="380"/>
        <item x="870"/>
        <item x="691"/>
        <item x="390"/>
        <item x="440"/>
        <item x="769"/>
        <item x="210"/>
        <item x="561"/>
        <item x="776"/>
        <item x="509"/>
        <item x="587"/>
        <item x="382"/>
        <item x="502"/>
        <item x="186"/>
        <item x="595"/>
        <item x="2"/>
        <item x="209"/>
        <item x="611"/>
        <item x="754"/>
        <item x="228"/>
        <item x="784"/>
        <item x="556"/>
        <item x="424"/>
        <item x="451"/>
        <item x="99"/>
        <item x="593"/>
        <item x="600"/>
        <item x="653"/>
        <item x="629"/>
        <item x="719"/>
        <item x="559"/>
        <item x="700"/>
        <item x="168"/>
        <item x="666"/>
        <item x="295"/>
        <item x="244"/>
        <item x="23"/>
        <item x="681"/>
        <item x="740"/>
        <item x="752"/>
        <item x="194"/>
        <item x="656"/>
        <item x="549"/>
        <item x="812"/>
        <item x="881"/>
        <item x="849"/>
        <item x="744"/>
        <item x="300"/>
        <item x="92"/>
        <item x="726"/>
        <item x="695"/>
        <item x="683"/>
        <item x="697"/>
        <item x="822"/>
        <item x="724"/>
        <item x="305"/>
        <item x="334"/>
        <item x="254"/>
        <item x="766"/>
        <item x="505"/>
        <item x="317"/>
        <item x="178"/>
        <item x="664"/>
        <item x="53"/>
        <item x="371"/>
        <item x="698"/>
        <item x="693"/>
        <item x="25"/>
        <item x="873"/>
        <item x="426"/>
        <item x="672"/>
        <item x="140"/>
        <item x="293"/>
        <item x="599"/>
        <item x="745"/>
        <item x="596"/>
        <item x="510"/>
        <item x="332"/>
        <item x="143"/>
        <item x="235"/>
        <item x="184"/>
        <item x="569"/>
        <item x="682"/>
        <item x="32"/>
        <item x="774"/>
        <item x="467"/>
        <item x="834"/>
        <item x="805"/>
        <item x="662"/>
        <item x="550"/>
        <item x="551"/>
        <item x="874"/>
        <item x="808"/>
        <item x="817"/>
        <item x="468"/>
        <item x="637"/>
        <item x="278"/>
        <item x="720"/>
        <item x="743"/>
        <item x="457"/>
        <item x="356"/>
        <item x="818"/>
        <item x="233"/>
        <item x="177"/>
        <item x="301"/>
        <item x="562"/>
        <item x="856"/>
        <item x="626"/>
        <item x="327"/>
        <item x="116"/>
        <item x="141"/>
        <item x="633"/>
        <item x="126"/>
        <item x="265"/>
        <item x="466"/>
        <item x="867"/>
        <item x="315"/>
        <item x="173"/>
        <item x="669"/>
        <item x="438"/>
        <item x="259"/>
        <item x="864"/>
        <item x="288"/>
        <item x="552"/>
        <item x="282"/>
        <item x="93"/>
        <item x="35"/>
        <item x="109"/>
        <item x="474"/>
        <item x="478"/>
        <item x="613"/>
        <item x="118"/>
        <item x="484"/>
        <item x="465"/>
        <item x="47"/>
        <item x="102"/>
      </items>
    </pivotField>
    <pivotField showAll="0"/>
    <pivotField axis="axisRow" showAll="0">
      <items count="317">
        <item x="282"/>
        <item x="27"/>
        <item x="273"/>
        <item x="150"/>
        <item x="47"/>
        <item x="306"/>
        <item x="184"/>
        <item x="6"/>
        <item x="280"/>
        <item x="98"/>
        <item x="186"/>
        <item x="254"/>
        <item x="92"/>
        <item x="157"/>
        <item x="7"/>
        <item x="269"/>
        <item x="3"/>
        <item x="131"/>
        <item x="80"/>
        <item x="9"/>
        <item x="188"/>
        <item x="174"/>
        <item x="155"/>
        <item x="285"/>
        <item x="15"/>
        <item x="288"/>
        <item x="87"/>
        <item x="246"/>
        <item x="142"/>
        <item x="187"/>
        <item x="299"/>
        <item x="225"/>
        <item x="33"/>
        <item x="20"/>
        <item x="161"/>
        <item x="5"/>
        <item x="160"/>
        <item x="136"/>
        <item x="41"/>
        <item x="137"/>
        <item x="189"/>
        <item x="103"/>
        <item x="16"/>
        <item x="190"/>
        <item x="135"/>
        <item x="31"/>
        <item x="181"/>
        <item x="128"/>
        <item x="89"/>
        <item x="279"/>
        <item x="85"/>
        <item x="53"/>
        <item x="173"/>
        <item x="8"/>
        <item x="226"/>
        <item x="211"/>
        <item x="94"/>
        <item x="65"/>
        <item x="289"/>
        <item x="191"/>
        <item x="235"/>
        <item x="192"/>
        <item x="147"/>
        <item x="234"/>
        <item x="36"/>
        <item x="45"/>
        <item x="52"/>
        <item x="79"/>
        <item x="30"/>
        <item x="69"/>
        <item x="99"/>
        <item x="286"/>
        <item x="55"/>
        <item x="22"/>
        <item x="272"/>
        <item x="119"/>
        <item x="145"/>
        <item x="74"/>
        <item x="84"/>
        <item x="179"/>
        <item x="64"/>
        <item x="315"/>
        <item x="111"/>
        <item x="109"/>
        <item x="24"/>
        <item x="244"/>
        <item x="130"/>
        <item x="13"/>
        <item x="106"/>
        <item x="123"/>
        <item x="112"/>
        <item x="247"/>
        <item x="159"/>
        <item x="163"/>
        <item x="149"/>
        <item x="215"/>
        <item x="154"/>
        <item x="219"/>
        <item x="56"/>
        <item x="108"/>
        <item x="237"/>
        <item x="194"/>
        <item x="176"/>
        <item x="177"/>
        <item x="102"/>
        <item x="115"/>
        <item x="258"/>
        <item x="54"/>
        <item x="302"/>
        <item x="295"/>
        <item x="256"/>
        <item x="114"/>
        <item x="197"/>
        <item x="261"/>
        <item x="25"/>
        <item x="224"/>
        <item x="213"/>
        <item x="230"/>
        <item x="231"/>
        <item x="257"/>
        <item x="301"/>
        <item x="48"/>
        <item x="287"/>
        <item x="126"/>
        <item x="278"/>
        <item x="93"/>
        <item x="171"/>
        <item x="259"/>
        <item x="17"/>
        <item x="39"/>
        <item x="125"/>
        <item x="120"/>
        <item x="158"/>
        <item x="139"/>
        <item x="199"/>
        <item x="200"/>
        <item x="180"/>
        <item x="141"/>
        <item x="260"/>
        <item x="91"/>
        <item x="168"/>
        <item x="88"/>
        <item x="51"/>
        <item x="151"/>
        <item x="49"/>
        <item x="290"/>
        <item x="242"/>
        <item x="44"/>
        <item x="300"/>
        <item x="308"/>
        <item x="26"/>
        <item x="144"/>
        <item x="66"/>
        <item x="38"/>
        <item x="68"/>
        <item x="34"/>
        <item x="101"/>
        <item x="229"/>
        <item x="35"/>
        <item x="143"/>
        <item x="77"/>
        <item x="296"/>
        <item x="203"/>
        <item x="305"/>
        <item x="43"/>
        <item x="118"/>
        <item x="298"/>
        <item x="140"/>
        <item x="201"/>
        <item x="303"/>
        <item x="252"/>
        <item x="236"/>
        <item x="297"/>
        <item x="307"/>
        <item x="133"/>
        <item x="104"/>
        <item x="100"/>
        <item x="223"/>
        <item x="75"/>
        <item x="4"/>
        <item x="165"/>
        <item x="83"/>
        <item x="253"/>
        <item x="59"/>
        <item x="122"/>
        <item x="132"/>
        <item x="291"/>
        <item x="167"/>
        <item x="312"/>
        <item x="293"/>
        <item x="73"/>
        <item x="292"/>
        <item x="86"/>
        <item x="60"/>
        <item x="271"/>
        <item x="314"/>
        <item x="183"/>
        <item x="233"/>
        <item x="70"/>
        <item x="241"/>
        <item x="113"/>
        <item x="62"/>
        <item x="202"/>
        <item x="222"/>
        <item x="283"/>
        <item x="12"/>
        <item x="265"/>
        <item x="105"/>
        <item x="28"/>
        <item x="196"/>
        <item x="96"/>
        <item x="204"/>
        <item x="107"/>
        <item x="220"/>
        <item x="42"/>
        <item x="116"/>
        <item x="1"/>
        <item x="172"/>
        <item x="208"/>
        <item x="10"/>
        <item x="0"/>
        <item x="218"/>
        <item x="251"/>
        <item x="198"/>
        <item x="124"/>
        <item x="193"/>
        <item x="267"/>
        <item x="164"/>
        <item x="50"/>
        <item x="90"/>
        <item x="61"/>
        <item x="170"/>
        <item x="169"/>
        <item x="270"/>
        <item x="117"/>
        <item x="72"/>
        <item x="127"/>
        <item x="19"/>
        <item x="23"/>
        <item x="281"/>
        <item x="205"/>
        <item x="156"/>
        <item x="67"/>
        <item x="209"/>
        <item x="255"/>
        <item x="276"/>
        <item x="264"/>
        <item x="134"/>
        <item x="21"/>
        <item x="210"/>
        <item x="216"/>
        <item x="268"/>
        <item x="245"/>
        <item x="250"/>
        <item x="221"/>
        <item x="214"/>
        <item x="217"/>
        <item x="14"/>
        <item x="309"/>
        <item x="232"/>
        <item x="310"/>
        <item x="11"/>
        <item x="97"/>
        <item x="76"/>
        <item x="152"/>
        <item x="162"/>
        <item x="146"/>
        <item x="182"/>
        <item x="153"/>
        <item x="166"/>
        <item x="275"/>
        <item x="95"/>
        <item x="206"/>
        <item x="148"/>
        <item x="82"/>
        <item x="2"/>
        <item x="110"/>
        <item x="284"/>
        <item x="29"/>
        <item x="212"/>
        <item x="227"/>
        <item x="248"/>
        <item x="266"/>
        <item x="238"/>
        <item x="185"/>
        <item x="249"/>
        <item x="274"/>
        <item x="81"/>
        <item x="138"/>
        <item x="243"/>
        <item x="57"/>
        <item x="263"/>
        <item x="178"/>
        <item x="63"/>
        <item x="239"/>
        <item x="18"/>
        <item x="277"/>
        <item x="294"/>
        <item x="195"/>
        <item x="228"/>
        <item x="262"/>
        <item x="129"/>
        <item x="71"/>
        <item x="207"/>
        <item x="304"/>
        <item x="58"/>
        <item x="46"/>
        <item x="121"/>
        <item x="313"/>
        <item x="78"/>
        <item x="240"/>
        <item x="311"/>
        <item x="37"/>
        <item x="175"/>
        <item x="40"/>
        <item x="32"/>
        <item t="default"/>
      </items>
    </pivotField>
    <pivotField showAll="0"/>
  </pivotFields>
  <rowFields count="2">
    <field x="5"/>
    <field x="7"/>
  </rowFields>
  <rowItems count="885">
    <i>
      <x/>
      <x v="70"/>
    </i>
    <i>
      <x v="1"/>
      <x/>
    </i>
    <i>
      <x v="2"/>
      <x v="1"/>
    </i>
    <i>
      <x v="3"/>
      <x v="212"/>
    </i>
    <i>
      <x v="4"/>
      <x v="100"/>
    </i>
    <i>
      <x v="5"/>
      <x v="16"/>
    </i>
    <i>
      <x v="6"/>
      <x v="186"/>
    </i>
    <i>
      <x v="7"/>
      <x v="281"/>
    </i>
    <i>
      <x v="8"/>
      <x v="90"/>
    </i>
    <i>
      <x v="9"/>
      <x v="2"/>
    </i>
    <i>
      <x v="10"/>
      <x v="256"/>
    </i>
    <i>
      <x v="11"/>
      <x v="123"/>
    </i>
    <i>
      <x v="12"/>
      <x v="84"/>
    </i>
    <i>
      <x v="13"/>
      <x v="3"/>
    </i>
    <i>
      <x v="14"/>
      <x v="232"/>
    </i>
    <i>
      <x v="15"/>
      <x v="4"/>
    </i>
    <i>
      <x v="16"/>
      <x v="186"/>
    </i>
    <i>
      <x v="17"/>
      <x v="27"/>
    </i>
    <i>
      <x v="18"/>
      <x v="5"/>
    </i>
    <i>
      <x v="19"/>
      <x v="6"/>
    </i>
    <i>
      <x v="20"/>
      <x v="35"/>
    </i>
    <i>
      <x v="21"/>
      <x v="234"/>
    </i>
    <i>
      <x v="22"/>
      <x v="35"/>
    </i>
    <i>
      <x v="23"/>
      <x v="35"/>
    </i>
    <i>
      <x v="24"/>
      <x v="7"/>
    </i>
    <i>
      <x v="25"/>
      <x v="284"/>
    </i>
    <i>
      <x v="26"/>
      <x v="128"/>
    </i>
    <i>
      <x v="27"/>
      <x v="9"/>
    </i>
    <i>
      <x v="28"/>
      <x v="16"/>
    </i>
    <i>
      <x v="29"/>
      <x v="10"/>
    </i>
    <i>
      <x v="30"/>
      <x v="11"/>
    </i>
    <i>
      <x v="31"/>
      <x v="12"/>
    </i>
    <i>
      <x v="32"/>
      <x v="75"/>
    </i>
    <i>
      <x v="33"/>
      <x v="13"/>
    </i>
    <i>
      <x v="34"/>
      <x v="14"/>
    </i>
    <i>
      <x v="35"/>
      <x v="15"/>
    </i>
    <i>
      <x v="36"/>
      <x v="207"/>
    </i>
    <i>
      <x v="37"/>
      <x v="273"/>
    </i>
    <i>
      <x v="38"/>
      <x v="16"/>
    </i>
    <i>
      <x v="39"/>
      <x v="17"/>
    </i>
    <i>
      <x v="40"/>
      <x v="234"/>
    </i>
    <i>
      <x v="41"/>
      <x v="179"/>
    </i>
    <i>
      <x v="42"/>
      <x v="18"/>
    </i>
    <i>
      <x v="43"/>
      <x v="19"/>
    </i>
    <i>
      <x v="44"/>
      <x v="165"/>
    </i>
    <i>
      <x v="45"/>
      <x v="29"/>
    </i>
    <i>
      <x v="46"/>
      <x v="20"/>
    </i>
    <i>
      <x v="47"/>
      <x v="70"/>
    </i>
    <i>
      <x v="48"/>
      <x v="251"/>
    </i>
    <i>
      <x v="49"/>
      <x v="272"/>
    </i>
    <i>
      <x v="50"/>
      <x v="21"/>
    </i>
    <i>
      <x v="51"/>
      <x v="24"/>
    </i>
    <i>
      <x v="52"/>
      <x v="22"/>
    </i>
    <i>
      <x v="53"/>
      <x v="108"/>
    </i>
    <i>
      <x v="54"/>
      <x v="23"/>
    </i>
    <i>
      <x v="55"/>
      <x v="313"/>
    </i>
    <i>
      <x v="56"/>
      <x v="21"/>
    </i>
    <i>
      <x v="57"/>
      <x v="234"/>
    </i>
    <i>
      <x v="58"/>
      <x v="24"/>
    </i>
    <i>
      <x v="59"/>
      <x v="79"/>
    </i>
    <i>
      <x v="60"/>
      <x v="25"/>
    </i>
    <i>
      <x v="61"/>
      <x v="26"/>
    </i>
    <i>
      <x v="62"/>
      <x v="232"/>
    </i>
    <i>
      <x v="63"/>
      <x v="179"/>
    </i>
    <i>
      <x v="64"/>
      <x v="223"/>
    </i>
    <i>
      <x v="65"/>
      <x v="232"/>
    </i>
    <i>
      <x v="66"/>
      <x v="27"/>
    </i>
    <i>
      <x v="67"/>
      <x v="85"/>
    </i>
    <i>
      <x v="68"/>
      <x v="184"/>
    </i>
    <i>
      <x v="69"/>
      <x v="211"/>
    </i>
    <i>
      <x v="70"/>
      <x v="28"/>
    </i>
    <i>
      <x v="71"/>
      <x v="76"/>
    </i>
    <i>
      <x v="72"/>
      <x v="29"/>
    </i>
    <i>
      <x v="73"/>
      <x v="30"/>
    </i>
    <i>
      <x v="74"/>
      <x v="192"/>
    </i>
    <i>
      <x v="75"/>
      <x v="30"/>
    </i>
    <i>
      <x v="76"/>
      <x v="31"/>
    </i>
    <i>
      <x v="77"/>
      <x v="32"/>
    </i>
    <i>
      <x v="78"/>
      <x v="33"/>
    </i>
    <i>
      <x v="79"/>
      <x v="180"/>
    </i>
    <i>
      <x v="80"/>
      <x v="233"/>
    </i>
    <i>
      <x v="81"/>
      <x v="192"/>
    </i>
    <i>
      <x v="82"/>
      <x v="72"/>
    </i>
    <i>
      <x v="83"/>
      <x v="34"/>
    </i>
    <i>
      <x v="84"/>
      <x v="136"/>
    </i>
    <i>
      <x v="85"/>
      <x v="250"/>
    </i>
    <i>
      <x v="86"/>
      <x v="35"/>
    </i>
    <i>
      <x v="87"/>
      <x v="250"/>
    </i>
    <i>
      <x v="88"/>
      <x v="36"/>
    </i>
    <i>
      <x v="89"/>
      <x v="37"/>
    </i>
    <i>
      <x v="90"/>
      <x v="75"/>
    </i>
    <i>
      <x v="91"/>
      <x v="294"/>
    </i>
    <i>
      <x v="92"/>
      <x v="165"/>
    </i>
    <i>
      <x v="93"/>
      <x v="73"/>
    </i>
    <i>
      <x v="94"/>
      <x v="66"/>
    </i>
    <i>
      <x v="95"/>
      <x v="38"/>
    </i>
    <i>
      <x v="96"/>
      <x v="128"/>
    </i>
    <i>
      <x v="97"/>
      <x v="272"/>
    </i>
    <i>
      <x v="98"/>
      <x v="39"/>
    </i>
    <i>
      <x v="99"/>
      <x v="40"/>
    </i>
    <i>
      <x v="100"/>
      <x v="41"/>
    </i>
    <i>
      <x v="101"/>
      <x v="284"/>
    </i>
    <i>
      <x v="102"/>
      <x v="200"/>
    </i>
    <i>
      <x v="103"/>
      <x v="42"/>
    </i>
    <i>
      <x v="104"/>
      <x v="256"/>
    </i>
    <i>
      <x v="105"/>
      <x v="215"/>
    </i>
    <i>
      <x v="106"/>
      <x v="97"/>
    </i>
    <i>
      <x v="107"/>
      <x v="307"/>
    </i>
    <i>
      <x v="108"/>
      <x v="43"/>
    </i>
    <i>
      <x v="109"/>
      <x v="303"/>
    </i>
    <i>
      <x v="110"/>
      <x v="79"/>
    </i>
    <i>
      <x v="111"/>
      <x v="72"/>
    </i>
    <i>
      <x v="112"/>
      <x v="279"/>
    </i>
    <i>
      <x v="113"/>
      <x v="285"/>
    </i>
    <i>
      <x v="114"/>
      <x v="186"/>
    </i>
    <i>
      <x v="115"/>
      <x v="90"/>
    </i>
    <i>
      <x v="116"/>
      <x v="302"/>
    </i>
    <i>
      <x v="117"/>
      <x v="45"/>
    </i>
    <i>
      <x v="118"/>
      <x v="46"/>
    </i>
    <i>
      <x v="119"/>
      <x v="304"/>
    </i>
    <i>
      <x v="120"/>
      <x v="163"/>
    </i>
    <i>
      <x v="121"/>
      <x v="200"/>
    </i>
    <i>
      <x v="122"/>
      <x v="48"/>
    </i>
    <i>
      <x v="123"/>
      <x v="286"/>
    </i>
    <i>
      <x v="124"/>
      <x v="307"/>
    </i>
    <i>
      <x v="125"/>
      <x v="49"/>
    </i>
    <i>
      <x v="126"/>
      <x v="16"/>
    </i>
    <i>
      <x v="127"/>
      <x v="36"/>
    </i>
    <i>
      <x v="128"/>
      <x v="16"/>
    </i>
    <i>
      <x v="129"/>
      <x v="136"/>
    </i>
    <i>
      <x v="130"/>
      <x v="285"/>
    </i>
    <i>
      <x v="131"/>
      <x v="50"/>
    </i>
    <i>
      <x v="132"/>
      <x v="43"/>
    </i>
    <i>
      <x v="133"/>
      <x v="51"/>
    </i>
    <i>
      <x v="134"/>
      <x v="132"/>
    </i>
    <i>
      <x v="135"/>
      <x v="79"/>
    </i>
    <i>
      <x v="136"/>
      <x v="217"/>
    </i>
    <i>
      <x v="137"/>
      <x v="272"/>
    </i>
    <i>
      <x v="138"/>
      <x v="60"/>
    </i>
    <i>
      <x v="139"/>
      <x v="111"/>
    </i>
    <i>
      <x v="140"/>
      <x v="52"/>
    </i>
    <i>
      <x v="141"/>
      <x v="199"/>
    </i>
    <i>
      <x v="142"/>
      <x v="118"/>
    </i>
    <i>
      <x v="143"/>
      <x v="32"/>
    </i>
    <i>
      <x v="144"/>
      <x v="122"/>
    </i>
    <i>
      <x v="145"/>
      <x v="215"/>
    </i>
    <i>
      <x v="146"/>
      <x v="271"/>
    </i>
    <i>
      <x v="147"/>
      <x v="119"/>
    </i>
    <i>
      <x v="148"/>
      <x v="129"/>
    </i>
    <i>
      <x v="149"/>
      <x v="53"/>
    </i>
    <i>
      <x v="150"/>
      <x v="54"/>
    </i>
    <i>
      <x v="151"/>
      <x v="107"/>
    </i>
    <i>
      <x v="152"/>
      <x v="55"/>
    </i>
    <i>
      <x v="153"/>
      <x v="271"/>
    </i>
    <i>
      <x v="154"/>
      <x v="248"/>
    </i>
    <i>
      <x v="155"/>
      <x v="66"/>
    </i>
    <i>
      <x v="156"/>
      <x v="56"/>
    </i>
    <i>
      <x v="157"/>
      <x v="217"/>
    </i>
    <i>
      <x v="158"/>
      <x v="140"/>
    </i>
    <i>
      <x v="159"/>
      <x v="259"/>
    </i>
    <i>
      <x v="160"/>
      <x v="280"/>
    </i>
    <i>
      <x v="161"/>
      <x v="33"/>
    </i>
    <i>
      <x v="162"/>
      <x v="73"/>
    </i>
    <i>
      <x v="163"/>
      <x v="253"/>
    </i>
    <i>
      <x v="164"/>
      <x v="165"/>
    </i>
    <i>
      <x v="165"/>
      <x v="57"/>
    </i>
    <i>
      <x v="166"/>
      <x v="111"/>
    </i>
    <i>
      <x v="167"/>
      <x v="306"/>
    </i>
    <i>
      <x v="168"/>
      <x v="166"/>
    </i>
    <i>
      <x v="169"/>
      <x v="166"/>
    </i>
    <i>
      <x v="170"/>
      <x v="58"/>
    </i>
    <i>
      <x v="171"/>
      <x v="58"/>
    </i>
    <i>
      <x v="172"/>
      <x v="58"/>
    </i>
    <i>
      <x v="173"/>
      <x v="179"/>
    </i>
    <i>
      <x v="174"/>
      <x v="59"/>
    </i>
    <i>
      <x v="175"/>
      <x v="60"/>
    </i>
    <i>
      <x v="176"/>
      <x v="286"/>
    </i>
    <i>
      <x v="177"/>
      <x v="272"/>
    </i>
    <i>
      <x v="178"/>
      <x v="61"/>
    </i>
    <i>
      <x v="179"/>
      <x v="62"/>
    </i>
    <i>
      <x v="180"/>
      <x v="75"/>
    </i>
    <i>
      <x v="181"/>
      <x v="284"/>
    </i>
    <i>
      <x v="182"/>
      <x v="132"/>
    </i>
    <i>
      <x v="183"/>
      <x v="63"/>
    </i>
    <i>
      <x v="184"/>
      <x v="280"/>
    </i>
    <i>
      <x v="185"/>
      <x v="16"/>
    </i>
    <i>
      <x v="186"/>
      <x v="159"/>
    </i>
    <i>
      <x v="187"/>
      <x v="159"/>
    </i>
    <i>
      <x v="188"/>
      <x v="232"/>
    </i>
    <i>
      <x v="189"/>
      <x v="57"/>
    </i>
    <i>
      <x v="190"/>
      <x v="113"/>
    </i>
    <i>
      <x v="191"/>
      <x v="16"/>
    </i>
    <i>
      <x v="192"/>
      <x v="273"/>
    </i>
    <i>
      <x v="193"/>
      <x v="152"/>
    </i>
    <i>
      <x v="194"/>
      <x v="116"/>
    </i>
    <i>
      <x v="195"/>
      <x v="304"/>
    </i>
    <i>
      <x v="196"/>
      <x v="118"/>
    </i>
    <i>
      <x v="197"/>
      <x v="255"/>
    </i>
    <i>
      <x v="198"/>
      <x v="192"/>
    </i>
    <i>
      <x v="199"/>
      <x v="128"/>
    </i>
    <i>
      <x v="200"/>
      <x v="75"/>
    </i>
    <i>
      <x v="201"/>
      <x v="165"/>
    </i>
    <i>
      <x v="202"/>
      <x v="132"/>
    </i>
    <i>
      <x v="203"/>
      <x v="132"/>
    </i>
    <i>
      <x v="204"/>
      <x v="64"/>
    </i>
    <i>
      <x v="205"/>
      <x v="197"/>
    </i>
    <i>
      <x v="206"/>
      <x v="45"/>
    </i>
    <i>
      <x v="207"/>
      <x v="52"/>
    </i>
    <i>
      <x v="208"/>
      <x v="213"/>
    </i>
    <i>
      <x v="209"/>
      <x v="65"/>
    </i>
    <i>
      <x v="210"/>
      <x v="66"/>
    </i>
    <i>
      <x v="211"/>
      <x v="67"/>
    </i>
    <i>
      <x v="212"/>
      <x v="68"/>
    </i>
    <i>
      <x v="213"/>
      <x v="69"/>
    </i>
    <i>
      <x v="214"/>
      <x v="31"/>
    </i>
    <i>
      <x v="215"/>
      <x v="70"/>
    </i>
    <i>
      <x v="216"/>
      <x v="71"/>
    </i>
    <i>
      <x v="217"/>
      <x v="162"/>
    </i>
    <i>
      <x v="218"/>
      <x v="191"/>
    </i>
    <i>
      <x v="219"/>
      <x v="6"/>
    </i>
    <i>
      <x v="220"/>
      <x v="193"/>
    </i>
    <i>
      <x v="221"/>
      <x v="72"/>
    </i>
    <i>
      <x v="222"/>
      <x v="88"/>
    </i>
    <i>
      <x v="223"/>
      <x v="212"/>
    </i>
    <i>
      <x v="224"/>
      <x v="162"/>
    </i>
    <i>
      <x v="225"/>
      <x v="105"/>
    </i>
    <i>
      <x v="226"/>
      <x v="105"/>
    </i>
    <i>
      <x v="227"/>
      <x v="269"/>
    </i>
    <i>
      <x v="228"/>
      <x v="73"/>
    </i>
    <i>
      <x v="229"/>
      <x v="172"/>
    </i>
    <i>
      <x v="230"/>
      <x v="233"/>
    </i>
    <i>
      <x v="231"/>
      <x v="256"/>
    </i>
    <i>
      <x v="232"/>
      <x v="27"/>
    </i>
    <i>
      <x v="233"/>
      <x v="74"/>
    </i>
    <i>
      <x v="234"/>
      <x v="75"/>
    </i>
    <i>
      <x v="235"/>
      <x v="76"/>
    </i>
    <i>
      <x v="236"/>
      <x v="77"/>
    </i>
    <i>
      <x v="237"/>
      <x v="24"/>
    </i>
    <i>
      <x v="238"/>
      <x v="291"/>
    </i>
    <i>
      <x v="239"/>
      <x v="78"/>
    </i>
    <i>
      <x v="240"/>
      <x v="79"/>
    </i>
    <i>
      <x v="241"/>
      <x v="80"/>
    </i>
    <i>
      <x v="242"/>
      <x v="81"/>
    </i>
    <i>
      <x v="243"/>
      <x v="82"/>
    </i>
    <i>
      <x v="244"/>
      <x v="107"/>
    </i>
    <i>
      <x v="245"/>
      <x v="83"/>
    </i>
    <i>
      <x v="246"/>
      <x v="111"/>
    </i>
    <i>
      <x v="247"/>
      <x v="85"/>
    </i>
    <i>
      <x v="248"/>
      <x v="84"/>
    </i>
    <i>
      <x v="249"/>
      <x v="85"/>
    </i>
    <i>
      <x v="250"/>
      <x v="85"/>
    </i>
    <i>
      <x v="251"/>
      <x v="95"/>
    </i>
    <i>
      <x v="252"/>
      <x v="234"/>
    </i>
    <i>
      <x v="253"/>
      <x v="138"/>
    </i>
    <i>
      <x v="254"/>
      <x v="116"/>
    </i>
    <i>
      <x v="255"/>
      <x v="138"/>
    </i>
    <i>
      <x v="256"/>
      <x v="87"/>
    </i>
    <i>
      <x v="257"/>
      <x v="87"/>
    </i>
    <i>
      <x v="258"/>
      <x v="89"/>
    </i>
    <i>
      <x v="259"/>
      <x v="118"/>
    </i>
    <i>
      <x v="260"/>
      <x v="90"/>
    </i>
    <i>
      <x v="261"/>
      <x v="66"/>
    </i>
    <i>
      <x v="262"/>
      <x v="253"/>
    </i>
    <i>
      <x v="263"/>
      <x v="289"/>
    </i>
    <i>
      <x v="264"/>
      <x v="233"/>
    </i>
    <i>
      <x v="265"/>
      <x v="5"/>
    </i>
    <i>
      <x v="266"/>
      <x v="152"/>
    </i>
    <i>
      <x v="267"/>
      <x v="101"/>
    </i>
    <i>
      <x v="268"/>
      <x v="91"/>
    </i>
    <i>
      <x v="269"/>
      <x v="208"/>
    </i>
    <i>
      <x v="270"/>
      <x v="13"/>
    </i>
    <i>
      <x v="271"/>
      <x v="92"/>
    </i>
    <i>
      <x v="272"/>
      <x v="93"/>
    </i>
    <i>
      <x v="273"/>
      <x v="94"/>
    </i>
    <i>
      <x v="274"/>
      <x v="243"/>
    </i>
    <i>
      <x v="275"/>
      <x v="180"/>
    </i>
    <i>
      <x v="276"/>
      <x v="95"/>
    </i>
    <i>
      <x v="277"/>
      <x v="24"/>
    </i>
    <i>
      <x v="278"/>
      <x v="96"/>
    </i>
    <i>
      <x v="279"/>
      <x v="97"/>
    </i>
    <i>
      <x v="280"/>
      <x v="215"/>
    </i>
    <i>
      <x v="281"/>
      <x v="271"/>
    </i>
    <i>
      <x v="282"/>
      <x v="258"/>
    </i>
    <i>
      <x v="283"/>
      <x v="186"/>
    </i>
    <i>
      <x v="284"/>
      <x v="98"/>
    </i>
    <i>
      <x v="285"/>
      <x v="21"/>
    </i>
    <i>
      <x v="286"/>
      <x v="98"/>
    </i>
    <i>
      <x v="287"/>
      <x v="98"/>
    </i>
    <i>
      <x v="288"/>
      <x v="99"/>
    </i>
    <i>
      <x v="289"/>
      <x v="100"/>
    </i>
    <i>
      <x v="290"/>
      <x v="101"/>
    </i>
    <i>
      <x v="291"/>
      <x v="253"/>
    </i>
    <i>
      <x v="292"/>
      <x v="180"/>
    </i>
    <i>
      <x v="293"/>
      <x v="191"/>
    </i>
    <i>
      <x v="294"/>
      <x v="102"/>
    </i>
    <i>
      <x v="295"/>
      <x v="103"/>
    </i>
    <i>
      <x v="296"/>
      <x v="108"/>
    </i>
    <i>
      <x v="297"/>
      <x v="220"/>
    </i>
    <i>
      <x v="298"/>
      <x v="84"/>
    </i>
    <i>
      <x v="299"/>
      <x v="88"/>
    </i>
    <i>
      <x v="300"/>
      <x v="104"/>
    </i>
    <i>
      <x v="301"/>
      <x v="105"/>
    </i>
    <i>
      <x v="302"/>
      <x v="103"/>
    </i>
    <i>
      <x v="303"/>
      <x v="105"/>
    </i>
    <i>
      <x v="304"/>
      <x v="106"/>
    </i>
    <i>
      <x v="305"/>
      <x v="116"/>
    </i>
    <i>
      <x v="306"/>
      <x v="312"/>
    </i>
    <i>
      <x v="307"/>
      <x v="75"/>
    </i>
    <i>
      <x v="308"/>
      <x v="272"/>
    </i>
    <i>
      <x v="309"/>
      <x v="86"/>
    </i>
    <i>
      <x v="310"/>
      <x v="161"/>
    </i>
    <i>
      <x v="311"/>
      <x v="273"/>
    </i>
    <i>
      <x v="312"/>
      <x v="107"/>
    </i>
    <i>
      <x v="313"/>
      <x v="184"/>
    </i>
    <i>
      <x v="314"/>
      <x v="240"/>
    </i>
    <i>
      <x v="315"/>
      <x v="155"/>
    </i>
    <i>
      <x v="316"/>
      <x v="218"/>
    </i>
    <i>
      <x v="317"/>
      <x v="180"/>
    </i>
    <i>
      <x v="318"/>
      <x v="180"/>
    </i>
    <i>
      <x v="319"/>
      <x v="215"/>
    </i>
    <i>
      <x v="320"/>
      <x v="108"/>
    </i>
    <i>
      <x v="321"/>
      <x v="297"/>
    </i>
    <i>
      <x v="322"/>
      <x v="109"/>
    </i>
    <i>
      <x v="323"/>
      <x v="110"/>
    </i>
    <i>
      <x v="324"/>
      <x v="92"/>
    </i>
    <i>
      <x v="325"/>
      <x v="111"/>
    </i>
    <i>
      <x v="326"/>
      <x v="28"/>
    </i>
    <i>
      <x v="327"/>
      <x v="103"/>
    </i>
    <i>
      <x v="328"/>
      <x v="112"/>
    </i>
    <i>
      <x v="329"/>
      <x v="157"/>
    </i>
    <i>
      <x v="330"/>
      <x v="113"/>
    </i>
    <i>
      <x v="331"/>
      <x v="186"/>
    </i>
    <i>
      <x v="332"/>
      <x v="114"/>
    </i>
    <i>
      <x v="333"/>
      <x v="115"/>
    </i>
    <i>
      <x v="334"/>
      <x v="115"/>
    </i>
    <i>
      <x v="335"/>
      <x v="116"/>
    </i>
    <i>
      <x v="336"/>
      <x v="117"/>
    </i>
    <i>
      <x v="337"/>
      <x v="247"/>
    </i>
    <i>
      <x v="338"/>
      <x v="286"/>
    </i>
    <i>
      <x v="339"/>
      <x v="218"/>
    </i>
    <i>
      <x v="340"/>
      <x v="91"/>
    </i>
    <i>
      <x v="341"/>
      <x v="220"/>
    </i>
    <i>
      <x v="342"/>
      <x v="118"/>
    </i>
    <i>
      <x v="343"/>
      <x v="298"/>
    </i>
    <i>
      <x v="344"/>
      <x v="119"/>
    </i>
    <i>
      <x v="345"/>
      <x v="140"/>
    </i>
    <i>
      <x v="346"/>
      <x v="187"/>
    </i>
    <i>
      <x v="347"/>
      <x v="79"/>
    </i>
    <i>
      <x v="348"/>
      <x v="303"/>
    </i>
    <i>
      <x v="349"/>
      <x v="120"/>
    </i>
    <i>
      <x v="350"/>
      <x v="184"/>
    </i>
    <i>
      <x v="351"/>
      <x v="107"/>
    </i>
    <i>
      <x v="352"/>
      <x v="223"/>
    </i>
    <i>
      <x v="353"/>
      <x v="86"/>
    </i>
    <i>
      <x v="354"/>
      <x v="121"/>
    </i>
    <i>
      <x v="355"/>
      <x v="234"/>
    </i>
    <i>
      <x v="356"/>
      <x v="200"/>
    </i>
    <i>
      <x v="357"/>
      <x v="122"/>
    </i>
    <i>
      <x v="358"/>
      <x v="35"/>
    </i>
    <i>
      <x v="359"/>
      <x v="52"/>
    </i>
    <i>
      <x v="360"/>
      <x v="8"/>
    </i>
    <i>
      <x v="361"/>
      <x v="33"/>
    </i>
    <i>
      <x v="362"/>
      <x v="277"/>
    </i>
    <i>
      <x v="363"/>
      <x v="123"/>
    </i>
    <i>
      <x v="364"/>
      <x v="211"/>
    </i>
    <i>
      <x v="365"/>
      <x v="125"/>
    </i>
    <i>
      <x v="366"/>
      <x v="126"/>
    </i>
    <i>
      <x v="367"/>
      <x v="269"/>
    </i>
    <i>
      <x v="368"/>
      <x v="269"/>
    </i>
    <i>
      <x v="369"/>
      <x v="111"/>
    </i>
    <i>
      <x v="370"/>
      <x v="127"/>
    </i>
    <i>
      <x v="371"/>
      <x v="245"/>
    </i>
    <i>
      <x v="372"/>
      <x v="128"/>
    </i>
    <i>
      <x v="373"/>
      <x v="117"/>
    </i>
    <i>
      <x v="374"/>
      <x v="234"/>
    </i>
    <i>
      <x v="375"/>
      <x v="129"/>
    </i>
    <i>
      <x v="376"/>
      <x v="219"/>
    </i>
    <i>
      <x v="377"/>
      <x v="293"/>
    </i>
    <i>
      <x v="378"/>
      <x v="85"/>
    </i>
    <i>
      <x v="379"/>
      <x v="146"/>
    </i>
    <i>
      <x v="380"/>
      <x v="27"/>
    </i>
    <i>
      <x v="381"/>
      <x v="310"/>
    </i>
    <i>
      <x v="382"/>
      <x v="130"/>
    </i>
    <i>
      <x v="383"/>
      <x v="131"/>
    </i>
    <i>
      <x v="384"/>
      <x v="55"/>
    </i>
    <i>
      <x v="385"/>
      <x v="52"/>
    </i>
    <i>
      <x v="386"/>
      <x v="159"/>
    </i>
    <i>
      <x v="387"/>
      <x v="58"/>
    </i>
    <i>
      <x v="388"/>
      <x v="132"/>
    </i>
    <i>
      <x v="389"/>
      <x v="293"/>
    </i>
    <i>
      <x v="390"/>
      <x v="103"/>
    </i>
    <i>
      <x v="391"/>
      <x v="134"/>
    </i>
    <i>
      <x v="392"/>
      <x v="134"/>
    </i>
    <i>
      <x v="393"/>
      <x v="135"/>
    </i>
    <i>
      <x v="394"/>
      <x v="136"/>
    </i>
    <i>
      <x v="395"/>
      <x v="75"/>
    </i>
    <i>
      <x v="396"/>
      <x v="137"/>
    </i>
    <i>
      <x v="397"/>
      <x v="138"/>
    </i>
    <i>
      <x v="398"/>
      <x v="139"/>
    </i>
    <i>
      <x v="399"/>
      <x v="215"/>
    </i>
    <i>
      <x v="400"/>
      <x v="75"/>
    </i>
    <i>
      <x v="401"/>
      <x v="232"/>
    </i>
    <i>
      <x v="402"/>
      <x v="140"/>
    </i>
    <i>
      <x v="403"/>
      <x v="289"/>
    </i>
    <i>
      <x v="404"/>
      <x v="140"/>
    </i>
    <i>
      <x v="405"/>
      <x v="46"/>
    </i>
    <i>
      <x v="406"/>
      <x v="313"/>
    </i>
    <i>
      <x v="407"/>
      <x v="112"/>
    </i>
    <i>
      <x v="408"/>
      <x v="141"/>
    </i>
    <i>
      <x v="409"/>
      <x v="299"/>
    </i>
    <i>
      <x v="410"/>
      <x v="75"/>
    </i>
    <i>
      <x v="411"/>
      <x v="150"/>
    </i>
    <i>
      <x v="412"/>
      <x v="234"/>
    </i>
    <i>
      <x v="413"/>
      <x v="142"/>
    </i>
    <i>
      <x v="414"/>
      <x v="143"/>
    </i>
    <i>
      <x v="415"/>
      <x v="144"/>
    </i>
    <i>
      <x v="416"/>
      <x v="89"/>
    </i>
    <i>
      <x v="417"/>
      <x v="297"/>
    </i>
    <i>
      <x v="418"/>
      <x v="176"/>
    </i>
    <i>
      <x v="419"/>
      <x v="269"/>
    </i>
    <i>
      <x v="420"/>
      <x v="131"/>
    </i>
    <i>
      <x v="421"/>
      <x v="224"/>
    </i>
    <i>
      <x v="422"/>
      <x v="145"/>
    </i>
    <i>
      <x v="423"/>
      <x v="145"/>
    </i>
    <i>
      <x v="424"/>
      <x v="184"/>
    </i>
    <i>
      <x v="425"/>
      <x v="261"/>
    </i>
    <i>
      <x v="426"/>
      <x v="146"/>
    </i>
    <i>
      <x v="427"/>
      <x v="76"/>
    </i>
    <i>
      <x v="428"/>
      <x v="86"/>
    </i>
    <i>
      <x v="429"/>
      <x v="147"/>
    </i>
    <i>
      <x v="430"/>
      <x v="193"/>
    </i>
    <i>
      <x v="431"/>
      <x v="185"/>
    </i>
    <i>
      <x v="432"/>
      <x v="205"/>
    </i>
    <i>
      <x v="433"/>
      <x v="215"/>
    </i>
    <i>
      <x v="434"/>
      <x v="219"/>
    </i>
    <i>
      <x v="435"/>
      <x v="219"/>
    </i>
    <i>
      <x v="436"/>
      <x v="290"/>
    </i>
    <i>
      <x v="437"/>
      <x v="58"/>
    </i>
    <i>
      <x v="438"/>
      <x v="148"/>
    </i>
    <i>
      <x v="439"/>
      <x v="165"/>
    </i>
    <i>
      <x v="440"/>
      <x v="149"/>
    </i>
    <i>
      <x v="441"/>
      <x v="150"/>
    </i>
    <i>
      <x v="442"/>
      <x v="95"/>
    </i>
    <i>
      <x v="443"/>
      <x v="151"/>
    </i>
    <i>
      <x v="444"/>
      <x v="58"/>
    </i>
    <i>
      <x v="445"/>
      <x v="88"/>
    </i>
    <i>
      <x v="446"/>
      <x v="44"/>
    </i>
    <i>
      <x v="447"/>
      <x v="152"/>
    </i>
    <i>
      <x v="448"/>
      <x v="153"/>
    </i>
    <i>
      <x v="449"/>
      <x v="224"/>
    </i>
    <i>
      <x v="450"/>
      <x v="154"/>
    </i>
    <i>
      <x v="451"/>
      <x v="22"/>
    </i>
    <i>
      <x v="452"/>
      <x v="86"/>
    </i>
    <i>
      <x v="453"/>
      <x v="86"/>
    </i>
    <i>
      <x v="454"/>
      <x v="155"/>
    </i>
    <i>
      <x v="455"/>
      <x v="58"/>
    </i>
    <i>
      <x v="456"/>
      <x v="58"/>
    </i>
    <i>
      <x v="457"/>
      <x v="156"/>
    </i>
    <i>
      <x v="458"/>
      <x v="186"/>
    </i>
    <i>
      <x v="459"/>
      <x v="157"/>
    </i>
    <i>
      <x v="460"/>
      <x v="158"/>
    </i>
    <i>
      <x v="461"/>
      <x v="60"/>
    </i>
    <i>
      <x v="462"/>
      <x v="57"/>
    </i>
    <i>
      <x v="463"/>
      <x v="159"/>
    </i>
    <i>
      <x v="464"/>
      <x v="63"/>
    </i>
    <i>
      <x v="465"/>
      <x v="160"/>
    </i>
    <i>
      <x v="466"/>
      <x v="161"/>
    </i>
    <i>
      <x v="467"/>
      <x v="162"/>
    </i>
    <i>
      <x v="468"/>
      <x v="281"/>
    </i>
    <i>
      <x v="469"/>
      <x v="90"/>
    </i>
    <i>
      <x v="470"/>
      <x v="163"/>
    </i>
    <i>
      <x v="471"/>
      <x v="164"/>
    </i>
    <i>
      <x v="472"/>
      <x v="165"/>
    </i>
    <i>
      <x v="473"/>
      <x v="166"/>
    </i>
    <i>
      <x v="474"/>
      <x v="268"/>
    </i>
    <i>
      <x v="475"/>
      <x v="165"/>
    </i>
    <i>
      <x v="476"/>
      <x v="261"/>
    </i>
    <i>
      <x v="477"/>
      <x v="299"/>
    </i>
    <i>
      <x v="478"/>
      <x v="217"/>
    </i>
    <i>
      <x v="479"/>
      <x v="234"/>
    </i>
    <i>
      <x v="480"/>
      <x v="167"/>
    </i>
    <i>
      <x v="481"/>
      <x v="168"/>
    </i>
    <i>
      <x v="482"/>
      <x v="32"/>
    </i>
    <i>
      <x v="483"/>
      <x v="269"/>
    </i>
    <i>
      <x v="484"/>
      <x v="266"/>
    </i>
    <i>
      <x v="485"/>
      <x v="40"/>
    </i>
    <i>
      <x v="486"/>
      <x v="169"/>
    </i>
    <i>
      <x v="487"/>
      <x v="180"/>
    </i>
    <i>
      <x v="488"/>
      <x v="105"/>
    </i>
    <i>
      <x v="489"/>
      <x v="289"/>
    </i>
    <i>
      <x v="490"/>
      <x v="170"/>
    </i>
    <i>
      <x v="491"/>
      <x v="33"/>
    </i>
    <i>
      <x v="492"/>
      <x v="234"/>
    </i>
    <i>
      <x v="493"/>
      <x v="140"/>
    </i>
    <i>
      <x v="494"/>
      <x v="171"/>
    </i>
    <i>
      <x v="495"/>
      <x v="197"/>
    </i>
    <i>
      <x v="496"/>
      <x v="172"/>
    </i>
    <i>
      <x v="497"/>
      <x v="233"/>
    </i>
    <i>
      <x v="498"/>
      <x v="173"/>
    </i>
    <i>
      <x v="499"/>
      <x v="105"/>
    </i>
    <i>
      <x v="500"/>
      <x v="161"/>
    </i>
    <i>
      <x v="501"/>
      <x v="111"/>
    </i>
    <i>
      <x v="502"/>
      <x v="174"/>
    </i>
    <i>
      <x v="503"/>
      <x v="40"/>
    </i>
    <i>
      <x v="504"/>
      <x v="109"/>
    </i>
    <i>
      <x v="505"/>
      <x v="109"/>
    </i>
    <i>
      <x v="506"/>
      <x v="307"/>
    </i>
    <i>
      <x v="507"/>
      <x v="175"/>
    </i>
    <i>
      <x v="508"/>
      <x v="46"/>
    </i>
    <i>
      <x v="509"/>
      <x v="176"/>
    </i>
    <i>
      <x v="510"/>
      <x v="85"/>
    </i>
    <i>
      <x v="511"/>
      <x v="95"/>
    </i>
    <i>
      <x v="512"/>
      <x v="162"/>
    </i>
    <i>
      <x v="513"/>
      <x v="219"/>
    </i>
    <i>
      <x v="514"/>
      <x v="219"/>
    </i>
    <i>
      <x v="515"/>
      <x v="197"/>
    </i>
    <i>
      <x v="516"/>
      <x v="177"/>
    </i>
    <i>
      <x v="517"/>
      <x v="178"/>
    </i>
    <i>
      <x v="518"/>
      <x v="179"/>
    </i>
    <i>
      <x v="519"/>
      <x v="179"/>
    </i>
    <i>
      <x v="520"/>
      <x v="108"/>
    </i>
    <i>
      <x v="521"/>
      <x v="180"/>
    </i>
    <i>
      <x v="522"/>
      <x v="131"/>
    </i>
    <i>
      <x v="523"/>
      <x v="24"/>
    </i>
    <i>
      <x v="524"/>
      <x v="34"/>
    </i>
    <i>
      <x v="525"/>
      <x v="232"/>
    </i>
    <i>
      <x v="526"/>
      <x v="181"/>
    </i>
    <i>
      <x v="527"/>
      <x v="182"/>
    </i>
    <i>
      <x v="528"/>
      <x v="32"/>
    </i>
    <i>
      <x v="529"/>
      <x v="183"/>
    </i>
    <i>
      <x v="530"/>
      <x v="184"/>
    </i>
    <i>
      <x v="531"/>
      <x v="103"/>
    </i>
    <i>
      <x v="532"/>
      <x v="185"/>
    </i>
    <i>
      <x v="533"/>
      <x v="16"/>
    </i>
    <i>
      <x v="534"/>
      <x v="36"/>
    </i>
    <i>
      <x v="535"/>
      <x v="186"/>
    </i>
    <i>
      <x v="536"/>
      <x v="186"/>
    </i>
    <i>
      <x v="537"/>
      <x v="186"/>
    </i>
    <i>
      <x v="538"/>
      <x v="315"/>
    </i>
    <i>
      <x v="539"/>
      <x v="153"/>
    </i>
    <i>
      <x v="540"/>
      <x v="24"/>
    </i>
    <i>
      <x v="541"/>
      <x v="187"/>
    </i>
    <i>
      <x v="542"/>
      <x v="314"/>
    </i>
    <i>
      <x v="543"/>
      <x v="162"/>
    </i>
    <i>
      <x v="544"/>
      <x v="162"/>
    </i>
    <i>
      <x v="545"/>
      <x v="169"/>
    </i>
    <i>
      <x v="546"/>
      <x v="231"/>
    </i>
    <i>
      <x v="547"/>
      <x v="234"/>
    </i>
    <i>
      <x v="548"/>
      <x v="118"/>
    </i>
    <i>
      <x v="549"/>
      <x v="75"/>
    </i>
    <i>
      <x v="550"/>
      <x v="128"/>
    </i>
    <i>
      <x v="551"/>
      <x v="215"/>
    </i>
    <i>
      <x v="552"/>
      <x v="188"/>
    </i>
    <i>
      <x v="553"/>
      <x v="189"/>
    </i>
    <i>
      <x v="554"/>
      <x v="57"/>
    </i>
    <i>
      <x v="555"/>
      <x v="190"/>
    </i>
    <i>
      <x v="556"/>
      <x v="261"/>
    </i>
    <i>
      <x v="557"/>
      <x v="189"/>
    </i>
    <i>
      <x v="558"/>
      <x v="115"/>
    </i>
    <i>
      <x v="559"/>
      <x v="191"/>
    </i>
    <i>
      <x v="560"/>
      <x v="191"/>
    </i>
    <i>
      <x v="561"/>
      <x v="191"/>
    </i>
    <i>
      <x v="562"/>
      <x v="179"/>
    </i>
    <i>
      <x v="563"/>
      <x v="192"/>
    </i>
    <i>
      <x v="564"/>
      <x v="193"/>
    </i>
    <i>
      <x v="565"/>
      <x v="194"/>
    </i>
    <i>
      <x v="566"/>
      <x v="195"/>
    </i>
    <i>
      <x v="567"/>
      <x v="196"/>
    </i>
    <i>
      <x v="568"/>
      <x v="197"/>
    </i>
    <i>
      <x v="569"/>
      <x v="200"/>
    </i>
    <i>
      <x v="570"/>
      <x v="70"/>
    </i>
    <i>
      <x v="571"/>
      <x v="198"/>
    </i>
    <i>
      <x v="572"/>
      <x v="252"/>
    </i>
    <i>
      <x v="573"/>
      <x v="199"/>
    </i>
    <i>
      <x v="574"/>
      <x v="199"/>
    </i>
    <i>
      <x v="575"/>
      <x v="200"/>
    </i>
    <i>
      <x v="576"/>
      <x v="214"/>
    </i>
    <i>
      <x v="577"/>
      <x v="272"/>
    </i>
    <i>
      <x v="578"/>
      <x v="73"/>
    </i>
    <i>
      <x v="579"/>
      <x v="201"/>
    </i>
    <i>
      <x v="580"/>
      <x v="286"/>
    </i>
    <i>
      <x v="581"/>
      <x v="202"/>
    </i>
    <i>
      <x v="582"/>
      <x v="200"/>
    </i>
    <i>
      <x v="583"/>
      <x v="203"/>
    </i>
    <i>
      <x v="584"/>
      <x v="204"/>
    </i>
    <i>
      <x v="585"/>
      <x v="205"/>
    </i>
    <i>
      <x v="586"/>
      <x v="165"/>
    </i>
    <i>
      <x v="587"/>
      <x v="186"/>
    </i>
    <i>
      <x v="588"/>
      <x v="116"/>
    </i>
    <i>
      <x v="589"/>
      <x v="206"/>
    </i>
    <i>
      <x v="590"/>
      <x v="232"/>
    </i>
    <i>
      <x v="591"/>
      <x v="264"/>
    </i>
    <i>
      <x v="592"/>
      <x v="70"/>
    </i>
    <i>
      <x v="593"/>
      <x v="209"/>
    </i>
    <i>
      <x v="594"/>
      <x v="207"/>
    </i>
    <i>
      <x v="595"/>
      <x v="234"/>
    </i>
    <i>
      <x v="596"/>
      <x v="57"/>
    </i>
    <i>
      <x v="597"/>
      <x v="208"/>
    </i>
    <i>
      <x v="598"/>
      <x v="302"/>
    </i>
    <i>
      <x v="599"/>
      <x v="209"/>
    </i>
    <i>
      <x v="600"/>
      <x v="264"/>
    </i>
    <i>
      <x v="601"/>
      <x v="165"/>
    </i>
    <i>
      <x v="602"/>
      <x v="103"/>
    </i>
    <i>
      <x v="603"/>
      <x v="210"/>
    </i>
    <i>
      <x v="604"/>
      <x v="211"/>
    </i>
    <i>
      <x v="605"/>
      <x v="286"/>
    </i>
    <i>
      <x v="606"/>
      <x v="156"/>
    </i>
    <i>
      <x v="607"/>
      <x v="212"/>
    </i>
    <i>
      <x v="608"/>
      <x v="213"/>
    </i>
    <i>
      <x v="609"/>
      <x v="131"/>
    </i>
    <i>
      <x v="610"/>
      <x v="214"/>
    </i>
    <i>
      <x v="611"/>
      <x v="107"/>
    </i>
    <i>
      <x v="612"/>
      <x v="215"/>
    </i>
    <i>
      <x v="613"/>
      <x v="211"/>
    </i>
    <i>
      <x v="614"/>
      <x v="216"/>
    </i>
    <i>
      <x v="615"/>
      <x v="217"/>
    </i>
    <i>
      <x v="616"/>
      <x v="218"/>
    </i>
    <i>
      <x v="617"/>
      <x v="218"/>
    </i>
    <i>
      <x v="618"/>
      <x v="140"/>
    </i>
    <i>
      <x v="619"/>
      <x v="219"/>
    </i>
    <i>
      <x v="620"/>
      <x v="16"/>
    </i>
    <i>
      <x v="621"/>
      <x v="220"/>
    </i>
    <i>
      <x v="622"/>
      <x v="75"/>
    </i>
    <i>
      <x v="623"/>
      <x v="234"/>
    </i>
    <i>
      <x v="624"/>
      <x v="281"/>
    </i>
    <i>
      <x v="625"/>
      <x v="27"/>
    </i>
    <i>
      <x v="626"/>
      <x v="17"/>
    </i>
    <i>
      <x v="627"/>
      <x v="292"/>
    </i>
    <i>
      <x v="628"/>
      <x v="220"/>
    </i>
    <i>
      <x v="629"/>
      <x v="221"/>
    </i>
    <i>
      <x v="630"/>
      <x v="222"/>
    </i>
    <i>
      <x v="631"/>
      <x v="215"/>
    </i>
    <i>
      <x v="632"/>
      <x v="36"/>
    </i>
    <i>
      <x v="633"/>
      <x v="223"/>
    </i>
    <i>
      <x v="634"/>
      <x v="250"/>
    </i>
    <i>
      <x v="635"/>
      <x v="224"/>
    </i>
    <i>
      <x v="636"/>
      <x v="225"/>
    </i>
    <i>
      <x v="637"/>
      <x v="250"/>
    </i>
    <i>
      <x v="638"/>
      <x v="162"/>
    </i>
    <i>
      <x v="639"/>
      <x v="191"/>
    </i>
    <i>
      <x v="640"/>
      <x v="3"/>
    </i>
    <i>
      <x v="641"/>
      <x v="75"/>
    </i>
    <i>
      <x v="642"/>
      <x v="105"/>
    </i>
    <i>
      <x v="643"/>
      <x v="226"/>
    </i>
    <i>
      <x v="644"/>
      <x v="227"/>
    </i>
    <i>
      <x v="645"/>
      <x v="228"/>
    </i>
    <i>
      <x v="646"/>
      <x v="14"/>
    </i>
    <i>
      <x v="647"/>
      <x v="229"/>
    </i>
    <i>
      <x v="648"/>
      <x v="40"/>
    </i>
    <i>
      <x v="649"/>
      <x v="192"/>
    </i>
    <i>
      <x v="650"/>
      <x v="230"/>
    </i>
    <i>
      <x v="651"/>
      <x v="231"/>
    </i>
    <i>
      <x v="652"/>
      <x v="103"/>
    </i>
    <i>
      <x v="653"/>
      <x v="33"/>
    </i>
    <i>
      <x v="654"/>
      <x v="232"/>
    </i>
    <i>
      <x v="655"/>
      <x v="233"/>
    </i>
    <i>
      <x v="656"/>
      <x v="215"/>
    </i>
    <i>
      <x v="657"/>
      <x v="234"/>
    </i>
    <i>
      <x v="658"/>
      <x v="235"/>
    </i>
    <i>
      <x v="659"/>
      <x v="231"/>
    </i>
    <i>
      <x v="660"/>
      <x v="236"/>
    </i>
    <i>
      <x v="661"/>
      <x v="75"/>
    </i>
    <i>
      <x v="662"/>
      <x v="103"/>
    </i>
    <i>
      <x v="663"/>
      <x v="22"/>
    </i>
    <i>
      <x v="664"/>
      <x v="237"/>
    </i>
    <i>
      <x v="665"/>
      <x v="7"/>
    </i>
    <i>
      <x v="666"/>
      <x v="238"/>
    </i>
    <i>
      <x v="667"/>
      <x v="262"/>
    </i>
    <i>
      <x v="668"/>
      <x v="239"/>
    </i>
    <i>
      <x v="669"/>
      <x v="53"/>
    </i>
    <i>
      <x v="670"/>
      <x v="105"/>
    </i>
    <i>
      <x v="671"/>
      <x v="21"/>
    </i>
    <i>
      <x v="672"/>
      <x v="241"/>
    </i>
    <i>
      <x v="673"/>
      <x v="240"/>
    </i>
    <i>
      <x v="674"/>
      <x v="241"/>
    </i>
    <i>
      <x v="675"/>
      <x v="293"/>
    </i>
    <i>
      <x v="676"/>
      <x v="211"/>
    </i>
    <i>
      <x v="677"/>
      <x v="242"/>
    </i>
    <i>
      <x v="678"/>
      <x v="187"/>
    </i>
    <i>
      <x v="679"/>
      <x v="73"/>
    </i>
    <i>
      <x v="680"/>
      <x v="243"/>
    </i>
    <i>
      <x v="681"/>
      <x v="220"/>
    </i>
    <i>
      <x v="682"/>
      <x v="244"/>
    </i>
    <i>
      <x v="683"/>
      <x v="95"/>
    </i>
    <i>
      <x v="684"/>
      <x v="161"/>
    </i>
    <i>
      <x v="685"/>
      <x v="111"/>
    </i>
    <i>
      <x v="686"/>
      <x v="197"/>
    </i>
    <i>
      <x v="687"/>
      <x v="245"/>
    </i>
    <i>
      <x v="688"/>
      <x v="124"/>
    </i>
    <i>
      <x v="689"/>
      <x v="133"/>
    </i>
    <i>
      <x v="690"/>
      <x v="246"/>
    </i>
    <i>
      <x v="691"/>
      <x v="95"/>
    </i>
    <i>
      <x v="692"/>
      <x v="248"/>
    </i>
    <i>
      <x v="693"/>
      <x v="165"/>
    </i>
    <i>
      <x v="694"/>
      <x v="166"/>
    </i>
    <i>
      <x v="695"/>
      <x v="215"/>
    </i>
    <i>
      <x v="696"/>
      <x v="249"/>
    </i>
    <i>
      <x v="697"/>
      <x v="172"/>
    </i>
    <i>
      <x v="698"/>
      <x v="250"/>
    </i>
    <i>
      <x v="699"/>
      <x v="251"/>
    </i>
    <i>
      <x v="700"/>
      <x v="24"/>
    </i>
    <i>
      <x v="701"/>
      <x v="47"/>
    </i>
    <i>
      <x v="702"/>
      <x v="128"/>
    </i>
    <i>
      <x v="703"/>
      <x v="252"/>
    </i>
    <i>
      <x v="704"/>
      <x v="252"/>
    </i>
    <i>
      <x v="705"/>
      <x v="289"/>
    </i>
    <i>
      <x v="706"/>
      <x v="254"/>
    </i>
    <i>
      <x v="707"/>
      <x v="255"/>
    </i>
    <i>
      <x v="708"/>
      <x v="191"/>
    </i>
    <i>
      <x v="709"/>
      <x v="272"/>
    </i>
    <i>
      <x v="710"/>
      <x v="165"/>
    </i>
    <i>
      <x v="711"/>
      <x v="165"/>
    </i>
    <i>
      <x v="712"/>
      <x v="75"/>
    </i>
    <i>
      <x v="713"/>
      <x v="165"/>
    </i>
    <i>
      <x v="714"/>
      <x v="20"/>
    </i>
    <i>
      <x v="715"/>
      <x v="256"/>
    </i>
    <i>
      <x v="716"/>
      <x v="256"/>
    </i>
    <i>
      <x v="717"/>
      <x v="150"/>
    </i>
    <i>
      <x v="718"/>
      <x v="205"/>
    </i>
    <i>
      <x v="719"/>
      <x v="257"/>
    </i>
    <i>
      <x v="720"/>
      <x v="200"/>
    </i>
    <i>
      <x v="721"/>
      <x v="75"/>
    </i>
    <i>
      <x v="722"/>
      <x v="146"/>
    </i>
    <i>
      <x v="723"/>
      <x v="107"/>
    </i>
    <i>
      <x v="724"/>
      <x v="205"/>
    </i>
    <i>
      <x v="725"/>
      <x v="234"/>
    </i>
    <i>
      <x v="726"/>
      <x v="199"/>
    </i>
    <i>
      <x v="727"/>
      <x v="217"/>
    </i>
    <i>
      <x v="728"/>
      <x v="258"/>
    </i>
    <i>
      <x v="729"/>
      <x v="299"/>
    </i>
    <i>
      <x v="730"/>
      <x v="259"/>
    </i>
    <i>
      <x v="731"/>
      <x v="304"/>
    </i>
    <i>
      <x v="732"/>
      <x v="243"/>
    </i>
    <i>
      <x v="733"/>
      <x v="260"/>
    </i>
    <i>
      <x v="734"/>
      <x v="152"/>
    </i>
    <i>
      <x v="735"/>
      <x v="261"/>
    </i>
    <i>
      <x v="736"/>
      <x v="89"/>
    </i>
    <i>
      <x v="737"/>
      <x v="218"/>
    </i>
    <i>
      <x v="738"/>
      <x v="154"/>
    </i>
    <i>
      <x v="739"/>
      <x v="263"/>
    </i>
    <i>
      <x v="740"/>
      <x v="36"/>
    </i>
    <i>
      <x v="741"/>
      <x v="16"/>
    </i>
    <i>
      <x v="742"/>
      <x v="118"/>
    </i>
    <i>
      <x v="743"/>
      <x v="264"/>
    </i>
    <i>
      <x v="744"/>
      <x v="3"/>
    </i>
    <i>
      <x v="745"/>
      <x v="265"/>
    </i>
    <i>
      <x v="746"/>
      <x v="92"/>
    </i>
    <i>
      <x v="747"/>
      <x v="16"/>
    </i>
    <i>
      <x v="748"/>
      <x v="266"/>
    </i>
    <i>
      <x v="749"/>
      <x v="267"/>
    </i>
    <i>
      <x v="750"/>
      <x v="91"/>
    </i>
    <i>
      <x v="751"/>
      <x v="268"/>
    </i>
    <i>
      <x v="752"/>
      <x v="269"/>
    </i>
    <i>
      <x v="753"/>
      <x v="270"/>
    </i>
    <i>
      <x v="754"/>
      <x v="271"/>
    </i>
    <i>
      <x v="755"/>
      <x v="272"/>
    </i>
    <i>
      <x v="756"/>
      <x v="245"/>
    </i>
    <i>
      <x v="757"/>
      <x v="103"/>
    </i>
    <i>
      <x v="758"/>
      <x v="303"/>
    </i>
    <i>
      <x v="759"/>
      <x v="273"/>
    </i>
    <i>
      <x v="760"/>
      <x v="136"/>
    </i>
    <i>
      <x v="761"/>
      <x v="274"/>
    </i>
    <i>
      <x v="762"/>
      <x v="243"/>
    </i>
    <i>
      <x v="763"/>
      <x v="275"/>
    </i>
    <i>
      <x v="764"/>
      <x v="69"/>
    </i>
    <i>
      <x v="765"/>
      <x v="97"/>
    </i>
    <i>
      <x v="766"/>
      <x v="251"/>
    </i>
    <i>
      <x v="767"/>
      <x v="276"/>
    </i>
    <i>
      <x v="768"/>
      <x v="277"/>
    </i>
    <i>
      <x v="769"/>
      <x v="209"/>
    </i>
    <i>
      <x v="770"/>
      <x v="273"/>
    </i>
    <i>
      <x v="771"/>
      <x v="140"/>
    </i>
    <i>
      <x v="772"/>
      <x v="278"/>
    </i>
    <i>
      <x v="773"/>
      <x v="279"/>
    </i>
    <i>
      <x v="774"/>
      <x v="255"/>
    </i>
    <i>
      <x v="775"/>
      <x v="280"/>
    </i>
    <i>
      <x v="776"/>
      <x v="279"/>
    </i>
    <i>
      <x v="777"/>
      <x v="280"/>
    </i>
    <i>
      <x v="778"/>
      <x v="240"/>
    </i>
    <i>
      <x v="779"/>
      <x v="31"/>
    </i>
    <i>
      <x v="780"/>
      <x v="77"/>
    </i>
    <i>
      <x v="781"/>
      <x v="197"/>
    </i>
    <i>
      <x v="782"/>
      <x v="75"/>
    </i>
    <i>
      <x v="783"/>
      <x v="111"/>
    </i>
    <i>
      <x v="784"/>
      <x v="16"/>
    </i>
    <i>
      <x v="785"/>
      <x v="281"/>
    </i>
    <i>
      <x v="786"/>
      <x v="138"/>
    </i>
    <i>
      <x v="787"/>
      <x v="282"/>
    </i>
    <i>
      <x v="788"/>
      <x v="181"/>
    </i>
    <i>
      <x v="789"/>
      <x v="283"/>
    </i>
    <i>
      <x v="790"/>
      <x v="284"/>
    </i>
    <i>
      <x v="791"/>
      <x v="189"/>
    </i>
    <i>
      <x v="792"/>
      <x v="195"/>
    </i>
    <i>
      <x v="793"/>
      <x v="186"/>
    </i>
    <i>
      <x v="794"/>
      <x v="291"/>
    </i>
    <i>
      <x v="795"/>
      <x v="111"/>
    </i>
    <i>
      <x v="796"/>
      <x v="73"/>
    </i>
    <i>
      <x v="797"/>
      <x v="253"/>
    </i>
    <i>
      <x v="798"/>
      <x v="31"/>
    </i>
    <i>
      <x v="799"/>
      <x v="285"/>
    </i>
    <i>
      <x v="800"/>
      <x v="310"/>
    </i>
    <i>
      <x v="801"/>
      <x v="189"/>
    </i>
    <i>
      <x v="802"/>
      <x v="197"/>
    </i>
    <i>
      <x v="803"/>
      <x v="75"/>
    </i>
    <i>
      <x v="804"/>
      <x v="75"/>
    </i>
    <i>
      <x v="805"/>
      <x v="165"/>
    </i>
    <i>
      <x v="806"/>
      <x v="286"/>
    </i>
    <i>
      <x v="807"/>
      <x v="267"/>
    </i>
    <i>
      <x v="808"/>
      <x v="234"/>
    </i>
    <i>
      <x v="809"/>
      <x v="287"/>
    </i>
    <i>
      <x v="810"/>
      <x v="197"/>
    </i>
    <i>
      <x v="811"/>
      <x v="219"/>
    </i>
    <i>
      <x v="812"/>
      <x v="288"/>
    </i>
    <i>
      <x v="813"/>
      <x v="281"/>
    </i>
    <i>
      <x v="814"/>
      <x v="91"/>
    </i>
    <i>
      <x v="815"/>
      <x v="257"/>
    </i>
    <i>
      <x v="816"/>
      <x v="258"/>
    </i>
    <i>
      <x v="817"/>
      <x v="3"/>
    </i>
    <i>
      <x v="818"/>
      <x v="289"/>
    </i>
    <i>
      <x v="819"/>
      <x v="290"/>
    </i>
    <i>
      <x v="820"/>
      <x v="131"/>
    </i>
    <i>
      <x v="821"/>
      <x v="256"/>
    </i>
    <i>
      <x v="822"/>
      <x v="291"/>
    </i>
    <i>
      <x v="823"/>
      <x v="255"/>
    </i>
    <i>
      <x v="824"/>
      <x v="292"/>
    </i>
    <i>
      <x v="825"/>
      <x v="215"/>
    </i>
    <i>
      <x v="826"/>
      <x v="66"/>
    </i>
    <i>
      <x v="827"/>
      <x v="88"/>
    </i>
    <i>
      <x v="828"/>
      <x v="293"/>
    </i>
    <i>
      <x v="829"/>
      <x v="211"/>
    </i>
    <i>
      <x v="830"/>
      <x v="294"/>
    </i>
    <i>
      <x v="831"/>
      <x v="295"/>
    </i>
    <i>
      <x v="832"/>
      <x v="296"/>
    </i>
    <i>
      <x v="833"/>
      <x v="102"/>
    </i>
    <i>
      <x v="834"/>
      <x v="297"/>
    </i>
    <i>
      <x v="835"/>
      <x v="297"/>
    </i>
    <i>
      <x v="836"/>
      <x v="280"/>
    </i>
    <i>
      <x v="837"/>
      <x v="271"/>
    </i>
    <i>
      <x v="838"/>
      <x v="298"/>
    </i>
    <i>
      <x v="839"/>
      <x v="267"/>
    </i>
    <i>
      <x v="840"/>
      <x v="58"/>
    </i>
    <i>
      <x v="841"/>
      <x v="58"/>
    </i>
    <i>
      <x v="842"/>
      <x v="102"/>
    </i>
    <i>
      <x v="843"/>
      <x v="299"/>
    </i>
    <i>
      <x v="844"/>
      <x v="90"/>
    </i>
    <i>
      <x v="845"/>
      <x v="279"/>
    </i>
    <i>
      <x v="846"/>
      <x v="300"/>
    </i>
    <i>
      <x v="847"/>
      <x v="269"/>
    </i>
    <i>
      <x v="848"/>
      <x v="301"/>
    </i>
    <i>
      <x v="849"/>
      <x v="58"/>
    </i>
    <i>
      <x v="850"/>
      <x v="212"/>
    </i>
    <i>
      <x v="851"/>
      <x v="302"/>
    </i>
    <i>
      <x v="852"/>
      <x v="165"/>
    </i>
    <i>
      <x v="853"/>
      <x v="303"/>
    </i>
    <i>
      <x v="854"/>
      <x v="304"/>
    </i>
    <i>
      <x v="855"/>
      <x v="279"/>
    </i>
    <i>
      <x v="856"/>
      <x v="90"/>
    </i>
    <i>
      <x v="857"/>
      <x v="45"/>
    </i>
    <i>
      <x v="858"/>
      <x v="305"/>
    </i>
    <i>
      <x v="859"/>
      <x v="115"/>
    </i>
    <i>
      <x v="860"/>
      <x v="306"/>
    </i>
    <i>
      <x v="861"/>
      <x v="307"/>
    </i>
    <i>
      <x v="862"/>
      <x v="313"/>
    </i>
    <i>
      <x v="863"/>
      <x v="308"/>
    </i>
    <i>
      <x v="864"/>
      <x v="165"/>
    </i>
    <i>
      <x v="865"/>
      <x v="309"/>
    </i>
    <i>
      <x v="866"/>
      <x v="310"/>
    </i>
    <i>
      <x v="867"/>
      <x v="232"/>
    </i>
    <i>
      <x v="868"/>
      <x v="200"/>
    </i>
    <i>
      <x v="869"/>
      <x v="311"/>
    </i>
    <i>
      <x v="870"/>
      <x v="75"/>
    </i>
    <i>
      <x v="871"/>
      <x v="40"/>
    </i>
    <i>
      <x v="872"/>
      <x v="165"/>
    </i>
    <i>
      <x v="873"/>
      <x v="53"/>
    </i>
    <i>
      <x v="874"/>
      <x v="16"/>
    </i>
    <i>
      <x v="875"/>
      <x v="312"/>
    </i>
    <i>
      <x v="876"/>
      <x v="313"/>
    </i>
    <i>
      <x v="877"/>
      <x v="313"/>
    </i>
    <i>
      <x v="878"/>
      <x v="279"/>
    </i>
    <i>
      <x v="879"/>
      <x v="314"/>
    </i>
    <i>
      <x v="880"/>
      <x v="103"/>
    </i>
    <i>
      <x v="881"/>
      <x v="21"/>
    </i>
    <i>
      <x v="882"/>
      <x v="219"/>
    </i>
    <i>
      <x v="883"/>
      <x v="3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1" firstHeaderRow="1" firstDataRow="1" firstDataCol="3" rowPageCount="1" colPageCount="1"/>
  <pivotFields count="9">
    <pivotField axis="axisRow" outline="0" showAll="0" sortType="descending" defaultSubtotal="0">
      <items count="18">
        <item sd="0" m="1" x="17"/>
        <item sd="0" x="0"/>
        <item sd="0" x="1"/>
        <item sd="0" x="3"/>
        <item sd="0" x="4"/>
        <item sd="0" x="5"/>
        <item sd="0" x="6"/>
        <item sd="0" x="7"/>
        <item sd="0" x="8"/>
        <item sd="0" x="15"/>
        <item sd="0" x="9"/>
        <item sd="0" x="10"/>
        <item sd="0" x="11"/>
        <item sd="0" x="12"/>
        <item sd="0" x="13"/>
        <item sd="0" x="14"/>
        <item sd="0" x="16"/>
        <item sd="0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Row" outline="0" showAll="0" sortType="descending" defaultSubtotal="0">
      <items count="32">
        <item x="16"/>
        <item x="2"/>
        <item x="30"/>
        <item x="23"/>
        <item x="9"/>
        <item x="8"/>
        <item x="6"/>
        <item x="10"/>
        <item x="3"/>
        <item x="31"/>
        <item x="12"/>
        <item x="20"/>
        <item x="21"/>
        <item x="11"/>
        <item x="15"/>
        <item x="22"/>
        <item x="27"/>
        <item x="19"/>
        <item x="0"/>
        <item x="25"/>
        <item x="24"/>
        <item x="17"/>
        <item x="4"/>
        <item x="26"/>
        <item x="18"/>
        <item x="5"/>
        <item x="1"/>
        <item x="28"/>
        <item x="29"/>
        <item x="14"/>
        <item x="1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18">
        <item x="282"/>
        <item x="27"/>
        <item x="273"/>
        <item x="150"/>
        <item x="47"/>
        <item x="307"/>
        <item x="184"/>
        <item x="1"/>
        <item x="280"/>
        <item x="98"/>
        <item x="186"/>
        <item x="254"/>
        <item x="92"/>
        <item x="157"/>
        <item x="2"/>
        <item x="269"/>
        <item x="6"/>
        <item x="131"/>
        <item x="80"/>
        <item x="5"/>
        <item x="188"/>
        <item x="174"/>
        <item x="155"/>
        <item x="285"/>
        <item x="15"/>
        <item x="288"/>
        <item x="87"/>
        <item x="246"/>
        <item x="142"/>
        <item x="187"/>
        <item x="300"/>
        <item x="225"/>
        <item x="33"/>
        <item x="17"/>
        <item x="161"/>
        <item x="0"/>
        <item x="160"/>
        <item x="136"/>
        <item x="41"/>
        <item x="137"/>
        <item x="189"/>
        <item x="103"/>
        <item x="23"/>
        <item x="190"/>
        <item x="135"/>
        <item x="31"/>
        <item x="181"/>
        <item x="128"/>
        <item x="89"/>
        <item x="279"/>
        <item x="85"/>
        <item x="53"/>
        <item x="173"/>
        <item x="3"/>
        <item x="226"/>
        <item x="211"/>
        <item x="94"/>
        <item x="65"/>
        <item x="290"/>
        <item x="191"/>
        <item x="235"/>
        <item x="192"/>
        <item x="147"/>
        <item x="234"/>
        <item x="36"/>
        <item x="45"/>
        <item x="52"/>
        <item x="79"/>
        <item x="30"/>
        <item x="69"/>
        <item x="99"/>
        <item x="286"/>
        <item x="55"/>
        <item x="19"/>
        <item x="272"/>
        <item x="119"/>
        <item x="145"/>
        <item x="74"/>
        <item x="84"/>
        <item x="179"/>
        <item x="64"/>
        <item x="316"/>
        <item x="111"/>
        <item x="109"/>
        <item x="22"/>
        <item x="244"/>
        <item x="130"/>
        <item x="10"/>
        <item x="106"/>
        <item x="123"/>
        <item x="112"/>
        <item x="247"/>
        <item x="159"/>
        <item x="163"/>
        <item x="149"/>
        <item x="215"/>
        <item x="154"/>
        <item x="219"/>
        <item x="56"/>
        <item x="108"/>
        <item x="237"/>
        <item x="194"/>
        <item x="176"/>
        <item x="177"/>
        <item x="102"/>
        <item x="115"/>
        <item x="258"/>
        <item x="54"/>
        <item x="303"/>
        <item x="296"/>
        <item x="256"/>
        <item x="114"/>
        <item x="197"/>
        <item x="261"/>
        <item x="24"/>
        <item x="224"/>
        <item x="213"/>
        <item x="230"/>
        <item x="231"/>
        <item x="257"/>
        <item x="289"/>
        <item x="302"/>
        <item x="48"/>
        <item x="287"/>
        <item x="126"/>
        <item x="278"/>
        <item x="93"/>
        <item x="171"/>
        <item x="259"/>
        <item x="13"/>
        <item x="39"/>
        <item x="125"/>
        <item x="120"/>
        <item x="158"/>
        <item x="139"/>
        <item x="199"/>
        <item x="200"/>
        <item x="180"/>
        <item x="141"/>
        <item x="260"/>
        <item x="91"/>
        <item x="168"/>
        <item x="88"/>
        <item x="51"/>
        <item x="151"/>
        <item x="49"/>
        <item x="291"/>
        <item x="242"/>
        <item x="44"/>
        <item x="301"/>
        <item x="309"/>
        <item x="25"/>
        <item x="144"/>
        <item x="66"/>
        <item x="38"/>
        <item x="68"/>
        <item x="34"/>
        <item x="101"/>
        <item x="229"/>
        <item x="35"/>
        <item x="143"/>
        <item x="77"/>
        <item x="297"/>
        <item x="203"/>
        <item x="306"/>
        <item x="43"/>
        <item x="118"/>
        <item x="299"/>
        <item x="140"/>
        <item x="201"/>
        <item x="304"/>
        <item x="252"/>
        <item x="236"/>
        <item x="298"/>
        <item x="308"/>
        <item x="132"/>
        <item x="104"/>
        <item x="100"/>
        <item x="223"/>
        <item x="75"/>
        <item x="21"/>
        <item x="165"/>
        <item x="83"/>
        <item x="253"/>
        <item x="59"/>
        <item x="122"/>
        <item x="133"/>
        <item x="292"/>
        <item x="167"/>
        <item x="313"/>
        <item x="294"/>
        <item x="73"/>
        <item x="293"/>
        <item x="86"/>
        <item x="60"/>
        <item x="271"/>
        <item x="315"/>
        <item x="183"/>
        <item x="233"/>
        <item x="70"/>
        <item x="241"/>
        <item x="113"/>
        <item x="62"/>
        <item x="202"/>
        <item x="222"/>
        <item x="283"/>
        <item x="9"/>
        <item x="265"/>
        <item x="105"/>
        <item x="28"/>
        <item x="196"/>
        <item x="96"/>
        <item x="204"/>
        <item x="107"/>
        <item x="220"/>
        <item x="42"/>
        <item x="116"/>
        <item x="11"/>
        <item x="172"/>
        <item x="208"/>
        <item x="7"/>
        <item x="4"/>
        <item x="218"/>
        <item x="251"/>
        <item x="198"/>
        <item x="124"/>
        <item x="193"/>
        <item x="267"/>
        <item x="164"/>
        <item x="50"/>
        <item x="90"/>
        <item x="61"/>
        <item x="170"/>
        <item x="169"/>
        <item x="270"/>
        <item x="117"/>
        <item x="72"/>
        <item x="127"/>
        <item x="16"/>
        <item x="20"/>
        <item x="281"/>
        <item x="205"/>
        <item x="156"/>
        <item x="67"/>
        <item x="209"/>
        <item x="255"/>
        <item x="276"/>
        <item x="264"/>
        <item x="134"/>
        <item x="18"/>
        <item x="210"/>
        <item x="216"/>
        <item x="268"/>
        <item x="245"/>
        <item x="250"/>
        <item x="221"/>
        <item x="214"/>
        <item x="217"/>
        <item x="12"/>
        <item x="310"/>
        <item x="232"/>
        <item x="311"/>
        <item x="8"/>
        <item x="97"/>
        <item x="76"/>
        <item x="152"/>
        <item x="162"/>
        <item x="146"/>
        <item x="182"/>
        <item x="153"/>
        <item x="166"/>
        <item x="275"/>
        <item x="95"/>
        <item x="206"/>
        <item x="148"/>
        <item x="82"/>
        <item x="26"/>
        <item x="110"/>
        <item x="284"/>
        <item x="29"/>
        <item x="212"/>
        <item x="227"/>
        <item x="248"/>
        <item x="266"/>
        <item x="238"/>
        <item x="185"/>
        <item x="249"/>
        <item x="274"/>
        <item x="81"/>
        <item x="138"/>
        <item x="243"/>
        <item x="57"/>
        <item x="263"/>
        <item x="178"/>
        <item x="63"/>
        <item x="239"/>
        <item x="14"/>
        <item x="277"/>
        <item x="295"/>
        <item x="195"/>
        <item x="228"/>
        <item x="262"/>
        <item x="129"/>
        <item x="71"/>
        <item x="207"/>
        <item x="305"/>
        <item x="58"/>
        <item x="46"/>
        <item x="121"/>
        <item x="314"/>
        <item x="78"/>
        <item x="240"/>
        <item x="312"/>
        <item x="37"/>
        <item x="175"/>
        <item x="40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</pivotFields>
  <rowFields count="3">
    <field x="0"/>
    <field x="6"/>
    <field x="7"/>
  </rowFields>
  <rowItems count="18">
    <i>
      <x v="3"/>
    </i>
    <i>
      <x v="1"/>
    </i>
    <i>
      <x v="5"/>
    </i>
    <i>
      <x v="13"/>
    </i>
    <i>
      <x v="7"/>
    </i>
    <i>
      <x v="10"/>
    </i>
    <i>
      <x v="12"/>
    </i>
    <i>
      <x v="8"/>
    </i>
    <i>
      <x v="11"/>
    </i>
    <i>
      <x v="9"/>
    </i>
    <i>
      <x v="14"/>
    </i>
    <i>
      <x v="2"/>
    </i>
    <i>
      <x v="4"/>
    </i>
    <i>
      <x v="16"/>
    </i>
    <i>
      <x v="6"/>
    </i>
    <i>
      <x v="17"/>
    </i>
    <i>
      <x v="15"/>
    </i>
    <i t="grand">
      <x/>
    </i>
  </rowItems>
  <colItems count="1">
    <i/>
  </colItems>
  <pageFields count="1">
    <pageField fld="8" item="0" hier="-1"/>
  </pageFields>
  <dataFields count="1">
    <dataField name="Count of 餐厅JDE" fld="1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>
  <location ref="A2:T49" firstHeaderRow="1" firstDataRow="2" firstDataCol="1"/>
  <pivotFields count="9">
    <pivotField axis="axisCol" showAll="0">
      <items count="19">
        <item x="13"/>
        <item x="0"/>
        <item x="1"/>
        <item x="3"/>
        <item x="4"/>
        <item x="5"/>
        <item x="6"/>
        <item x="7"/>
        <item x="8"/>
        <item x="16"/>
        <item x="9"/>
        <item x="10"/>
        <item x="11"/>
        <item x="12"/>
        <item x="14"/>
        <item x="15"/>
        <item x="17"/>
        <item x="2"/>
        <item t="default"/>
      </items>
    </pivotField>
    <pivotField showAll="0">
      <items count="7781">
        <item x="4071"/>
        <item x="4072"/>
        <item x="7293"/>
        <item x="7294"/>
        <item x="7606"/>
        <item x="7295"/>
        <item x="4077"/>
        <item x="4462"/>
        <item x="4396"/>
        <item x="4593"/>
        <item x="7610"/>
        <item x="4081"/>
        <item x="4074"/>
        <item x="4395"/>
        <item x="7296"/>
        <item x="4460"/>
        <item x="4393"/>
        <item x="4078"/>
        <item x="7609"/>
        <item x="4087"/>
        <item x="2935"/>
        <item x="4082"/>
        <item x="1299"/>
        <item x="4406"/>
        <item x="4390"/>
        <item x="0"/>
        <item x="4576"/>
        <item x="1"/>
        <item x="7297"/>
        <item x="4091"/>
        <item x="4083"/>
        <item x="4075"/>
        <item x="4088"/>
        <item x="4079"/>
        <item x="4627"/>
        <item x="7608"/>
        <item x="4457"/>
        <item x="5553"/>
        <item x="4405"/>
        <item x="4089"/>
        <item x="4463"/>
        <item x="7611"/>
        <item x="4310"/>
        <item x="7602"/>
        <item x="7298"/>
        <item x="4579"/>
        <item x="7299"/>
        <item x="7300"/>
        <item x="4094"/>
        <item x="7301"/>
        <item x="2835"/>
        <item x="7302"/>
        <item x="4096"/>
        <item x="7303"/>
        <item x="4577"/>
        <item x="4608"/>
        <item x="4411"/>
        <item x="4084"/>
        <item x="2849"/>
        <item x="2"/>
        <item x="3"/>
        <item x="7304"/>
        <item x="4"/>
        <item x="2964"/>
        <item x="4426"/>
        <item x="4076"/>
        <item x="5395"/>
        <item x="7305"/>
        <item x="4563"/>
        <item x="4098"/>
        <item x="7607"/>
        <item x="7306"/>
        <item x="4321"/>
        <item x="4092"/>
        <item x="7307"/>
        <item x="7308"/>
        <item x="7309"/>
        <item x="5690"/>
        <item x="4100"/>
        <item x="4073"/>
        <item x="2937"/>
        <item x="7310"/>
        <item x="4478"/>
        <item x="6998"/>
        <item x="4626"/>
        <item x="4101"/>
        <item x="4562"/>
        <item x="7712"/>
        <item x="4533"/>
        <item x="2859"/>
        <item x="4102"/>
        <item x="4632"/>
        <item x="7311"/>
        <item x="2858"/>
        <item x="4097"/>
        <item x="4461"/>
        <item x="4332"/>
        <item x="4431"/>
        <item x="7312"/>
        <item x="5386"/>
        <item x="4623"/>
        <item x="4639"/>
        <item x="5483"/>
        <item x="7313"/>
        <item x="7314"/>
        <item x="5691"/>
        <item x="4103"/>
        <item x="4449"/>
        <item x="5246"/>
        <item x="5554"/>
        <item x="5"/>
        <item x="4571"/>
        <item x="4714"/>
        <item x="4085"/>
        <item x="4086"/>
        <item x="5555"/>
        <item x="4099"/>
        <item x="6"/>
        <item x="4104"/>
        <item x="4093"/>
        <item x="7605"/>
        <item x="5396"/>
        <item x="4105"/>
        <item x="7"/>
        <item x="4617"/>
        <item x="4107"/>
        <item x="4702"/>
        <item x="7603"/>
        <item x="2861"/>
        <item x="4622"/>
        <item x="5397"/>
        <item x="8"/>
        <item x="2913"/>
        <item x="1421"/>
        <item x="4109"/>
        <item x="5556"/>
        <item x="9"/>
        <item x="10"/>
        <item x="11"/>
        <item x="5692"/>
        <item x="2973"/>
        <item x="2972"/>
        <item x="2976"/>
        <item x="5504"/>
        <item x="5387"/>
        <item x="12"/>
        <item x="13"/>
        <item x="14"/>
        <item x="5484"/>
        <item x="15"/>
        <item x="16"/>
        <item x="2975"/>
        <item x="297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7184"/>
        <item x="7188"/>
        <item x="7241"/>
        <item x="7183"/>
        <item x="7181"/>
        <item x="7238"/>
        <item x="7182"/>
        <item x="7239"/>
        <item x="7240"/>
        <item x="7187"/>
        <item x="7180"/>
        <item x="7174"/>
        <item x="4729"/>
        <item x="4730"/>
        <item x="4731"/>
        <item x="4744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7315"/>
        <item x="7316"/>
        <item x="5307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3002"/>
        <item x="3003"/>
        <item x="3001"/>
        <item x="3004"/>
        <item x="3005"/>
        <item x="5308"/>
        <item x="3006"/>
        <item x="3007"/>
        <item x="4240"/>
        <item x="3008"/>
        <item x="7175"/>
        <item x="37"/>
        <item x="38"/>
        <item x="39"/>
        <item x="7176"/>
        <item x="7186"/>
        <item x="7185"/>
        <item x="5827"/>
        <item x="40"/>
        <item x="41"/>
        <item x="42"/>
        <item x="4473"/>
        <item x="43"/>
        <item x="4743"/>
        <item x="7189"/>
        <item x="4531"/>
        <item x="7179"/>
        <item x="2791"/>
        <item x="7192"/>
        <item x="7329"/>
        <item x="5325"/>
        <item x="5309"/>
        <item x="7328"/>
        <item x="44"/>
        <item x="45"/>
        <item x="5328"/>
        <item x="7569"/>
        <item x="7218"/>
        <item x="46"/>
        <item x="47"/>
        <item x="7327"/>
        <item x="4749"/>
        <item x="48"/>
        <item x="49"/>
        <item x="5329"/>
        <item x="7222"/>
        <item x="50"/>
        <item x="7570"/>
        <item x="4753"/>
        <item x="51"/>
        <item x="52"/>
        <item x="53"/>
        <item x="7581"/>
        <item x="5357"/>
        <item x="4222"/>
        <item x="4223"/>
        <item x="4221"/>
        <item x="5364"/>
        <item x="54"/>
        <item x="7253"/>
        <item x="7254"/>
        <item x="7177"/>
        <item x="1592"/>
        <item x="7255"/>
        <item x="4293"/>
        <item x="4613"/>
        <item x="55"/>
        <item x="4715"/>
        <item x="56"/>
        <item x="7317"/>
        <item x="57"/>
        <item x="5557"/>
        <item x="4476"/>
        <item x="4458"/>
        <item x="4716"/>
        <item x="5671"/>
        <item x="1298"/>
        <item x="5398"/>
        <item x="5369"/>
        <item x="4369"/>
        <item x="4090"/>
        <item x="4080"/>
        <item x="58"/>
        <item x="4646"/>
        <item x="59"/>
        <item x="60"/>
        <item x="7281"/>
        <item x="5693"/>
        <item x="4110"/>
        <item x="4095"/>
        <item x="7318"/>
        <item x="7319"/>
        <item x="4106"/>
        <item x="4592"/>
        <item x="4111"/>
        <item x="61"/>
        <item x="4717"/>
        <item x="4441"/>
        <item x="5558"/>
        <item x="4718"/>
        <item x="4595"/>
        <item x="4108"/>
        <item x="4616"/>
        <item x="4625"/>
        <item x="5524"/>
        <item x="4502"/>
        <item x="7320"/>
        <item x="4112"/>
        <item x="7321"/>
        <item x="2912"/>
        <item x="7754"/>
        <item x="4550"/>
        <item x="62"/>
        <item x="4113"/>
        <item x="4114"/>
        <item x="3568"/>
        <item x="5694"/>
        <item x="4115"/>
        <item x="63"/>
        <item x="4477"/>
        <item x="7604"/>
        <item x="64"/>
        <item x="4425"/>
        <item x="3158"/>
        <item x="65"/>
        <item x="5559"/>
        <item x="5304"/>
        <item x="4366"/>
        <item x="5530"/>
        <item x="66"/>
        <item x="1396"/>
        <item x="4719"/>
        <item x="5560"/>
        <item x="67"/>
        <item x="3569"/>
        <item x="1228"/>
        <item x="4229"/>
        <item x="7322"/>
        <item x="1217"/>
        <item x="7196"/>
        <item x="7198"/>
        <item x="4720"/>
        <item x="68"/>
        <item x="3665"/>
        <item x="2880"/>
        <item x="5762"/>
        <item x="7323"/>
        <item x="4230"/>
        <item x="69"/>
        <item x="70"/>
        <item x="5322"/>
        <item x="5323"/>
        <item x="4727"/>
        <item x="4231"/>
        <item x="3671"/>
        <item x="71"/>
        <item x="7751"/>
        <item x="7203"/>
        <item x="4728"/>
        <item x="5828"/>
        <item x="5126"/>
        <item x="2965"/>
        <item x="72"/>
        <item x="7565"/>
        <item x="1229"/>
        <item x="7204"/>
        <item x="73"/>
        <item x="7210"/>
        <item x="7211"/>
        <item x="7206"/>
        <item x="7207"/>
        <item x="7208"/>
        <item x="5776"/>
        <item x="7212"/>
        <item x="7213"/>
        <item x="7214"/>
        <item x="4748"/>
        <item x="5344"/>
        <item x="74"/>
        <item x="5829"/>
        <item x="7572"/>
        <item x="4752"/>
        <item x="75"/>
        <item x="4761"/>
        <item x="4768"/>
        <item x="4241"/>
        <item x="4242"/>
        <item x="4763"/>
        <item x="5830"/>
        <item x="7580"/>
        <item x="7575"/>
        <item x="4764"/>
        <item x="7576"/>
        <item x="5789"/>
        <item x="7237"/>
        <item x="5790"/>
        <item x="5791"/>
        <item x="5792"/>
        <item x="4243"/>
        <item x="7767"/>
        <item x="7236"/>
        <item x="7582"/>
        <item x="4762"/>
        <item x="7282"/>
        <item x="5794"/>
        <item x="7583"/>
        <item x="1275"/>
        <item x="5796"/>
        <item x="7283"/>
        <item x="7586"/>
        <item x="76"/>
        <item x="77"/>
        <item x="78"/>
        <item x="7772"/>
        <item x="3622"/>
        <item x="7197"/>
        <item x="4275"/>
        <item x="5807"/>
        <item x="5831"/>
        <item x="5805"/>
        <item x="5804"/>
        <item x="79"/>
        <item x="4785"/>
        <item x="4786"/>
        <item x="5808"/>
        <item x="1238"/>
        <item x="5809"/>
        <item x="5843"/>
        <item x="4787"/>
        <item x="80"/>
        <item x="81"/>
        <item x="2777"/>
        <item x="82"/>
        <item x="83"/>
        <item x="4287"/>
        <item x="84"/>
        <item x="3630"/>
        <item x="5810"/>
        <item x="5811"/>
        <item x="4793"/>
        <item x="4790"/>
        <item x="85"/>
        <item x="4288"/>
        <item x="4289"/>
        <item x="4290"/>
        <item x="7600"/>
        <item x="2794"/>
        <item x="86"/>
        <item x="7248"/>
        <item x="4792"/>
        <item x="2792"/>
        <item x="4294"/>
        <item x="87"/>
        <item x="88"/>
        <item x="7324"/>
        <item x="7325"/>
        <item x="5247"/>
        <item x="5248"/>
        <item x="5249"/>
        <item x="5250"/>
        <item x="7178"/>
        <item x="7326"/>
        <item x="4706"/>
        <item x="7173"/>
        <item x="89"/>
        <item x="90"/>
        <item x="5251"/>
        <item x="4220"/>
        <item x="4376"/>
        <item x="4359"/>
        <item x="5252"/>
        <item x="5253"/>
        <item x="5254"/>
        <item x="5255"/>
        <item x="5256"/>
        <item x="5257"/>
        <item x="5258"/>
        <item x="5259"/>
        <item x="5260"/>
        <item x="91"/>
        <item x="7330"/>
        <item x="7331"/>
        <item x="5261"/>
        <item x="5262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4374"/>
        <item x="4363"/>
        <item x="7725"/>
        <item x="4501"/>
        <item x="4318"/>
        <item x="4340"/>
        <item x="7743"/>
        <item x="4339"/>
        <item x="4311"/>
        <item x="4315"/>
        <item x="7737"/>
        <item x="4552"/>
        <item x="7744"/>
        <item x="4640"/>
        <item x="4399"/>
        <item x="4707"/>
        <item x="4697"/>
        <item x="4601"/>
        <item x="4468"/>
        <item x="4303"/>
        <item x="4569"/>
        <item x="4445"/>
        <item x="7729"/>
        <item x="4611"/>
        <item x="7721"/>
        <item x="7738"/>
        <item x="4620"/>
        <item x="4580"/>
        <item x="7739"/>
        <item x="4642"/>
        <item x="4532"/>
        <item x="4505"/>
        <item x="4508"/>
        <item x="4693"/>
        <item x="4368"/>
        <item x="4614"/>
        <item x="4573"/>
        <item x="4519"/>
        <item x="4352"/>
        <item x="4481"/>
        <item x="7740"/>
        <item x="4633"/>
        <item x="4409"/>
        <item x="4669"/>
        <item x="4687"/>
        <item x="7762"/>
        <item x="4594"/>
        <item x="7727"/>
        <item x="7745"/>
        <item x="7722"/>
        <item x="4429"/>
        <item x="4540"/>
        <item x="4407"/>
        <item x="7717"/>
        <item x="7732"/>
        <item x="4609"/>
        <item x="4427"/>
        <item x="4651"/>
        <item x="7728"/>
        <item x="4766"/>
        <item x="4647"/>
        <item x="4487"/>
        <item x="4496"/>
        <item x="7723"/>
        <item x="4745"/>
        <item x="4485"/>
        <item x="4628"/>
        <item x="4722"/>
        <item x="7755"/>
        <item x="4723"/>
        <item x="4725"/>
        <item x="4760"/>
        <item x="4746"/>
        <item x="4726"/>
        <item x="7753"/>
        <item x="7752"/>
        <item x="4756"/>
        <item x="7769"/>
        <item x="4751"/>
        <item x="7761"/>
        <item x="4757"/>
        <item x="4774"/>
        <item x="4772"/>
        <item x="7763"/>
        <item x="4758"/>
        <item x="4794"/>
        <item x="4770"/>
        <item x="7764"/>
        <item x="7765"/>
        <item x="4759"/>
        <item x="7778"/>
        <item x="4775"/>
        <item x="4784"/>
        <item x="4782"/>
        <item x="4776"/>
        <item x="7776"/>
        <item x="4783"/>
        <item x="4789"/>
        <item x="7779"/>
        <item x="4306"/>
        <item x="4568"/>
        <item x="4578"/>
        <item x="4354"/>
        <item x="4541"/>
        <item x="7748"/>
        <item x="4747"/>
        <item x="7770"/>
        <item x="7766"/>
        <item x="4767"/>
        <item x="4777"/>
        <item x="7771"/>
        <item x="7086"/>
        <item x="7159"/>
        <item x="185"/>
        <item x="7143"/>
        <item x="7027"/>
        <item x="7003"/>
        <item x="7078"/>
        <item x="7028"/>
        <item x="6991"/>
        <item x="7164"/>
        <item x="186"/>
        <item x="7053"/>
        <item x="187"/>
        <item x="7168"/>
        <item x="188"/>
        <item x="7166"/>
        <item x="7055"/>
        <item x="7165"/>
        <item x="7157"/>
        <item x="6969"/>
        <item x="189"/>
        <item x="7151"/>
        <item x="7167"/>
        <item x="190"/>
        <item x="6994"/>
        <item x="7052"/>
        <item x="6974"/>
        <item x="7044"/>
        <item x="191"/>
        <item x="192"/>
        <item x="7045"/>
        <item x="7149"/>
        <item x="6996"/>
        <item x="6995"/>
        <item x="7150"/>
        <item x="7172"/>
        <item x="7087"/>
        <item x="193"/>
        <item x="194"/>
        <item x="7169"/>
        <item x="7170"/>
        <item x="7195"/>
        <item x="6997"/>
        <item x="7171"/>
        <item x="7199"/>
        <item x="7205"/>
        <item x="7234"/>
        <item x="7223"/>
        <item x="7224"/>
        <item x="195"/>
        <item x="7215"/>
        <item x="7209"/>
        <item x="7216"/>
        <item x="7228"/>
        <item x="7233"/>
        <item x="196"/>
        <item x="7229"/>
        <item x="7232"/>
        <item x="7242"/>
        <item x="7244"/>
        <item x="7249"/>
        <item x="197"/>
        <item x="7147"/>
        <item x="7148"/>
        <item x="198"/>
        <item x="7154"/>
        <item x="7200"/>
        <item x="7231"/>
        <item x="199"/>
        <item x="7246"/>
        <item x="7247"/>
        <item x="5355"/>
        <item x="5361"/>
        <item x="5367"/>
        <item x="5363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224"/>
        <item x="4225"/>
        <item x="4234"/>
        <item x="4226"/>
        <item x="4227"/>
        <item x="4228"/>
        <item x="4233"/>
        <item x="4262"/>
        <item x="4248"/>
        <item x="4249"/>
        <item x="4250"/>
        <item x="4251"/>
        <item x="4252"/>
        <item x="4253"/>
        <item x="4254"/>
        <item x="4256"/>
        <item x="4257"/>
        <item x="4258"/>
        <item x="4259"/>
        <item x="4260"/>
        <item x="4261"/>
        <item x="4271"/>
        <item x="4291"/>
        <item x="4296"/>
        <item x="4268"/>
        <item x="4269"/>
        <item x="4270"/>
        <item x="4292"/>
        <item x="2779"/>
        <item x="2782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575"/>
        <item x="3199"/>
        <item x="3200"/>
        <item x="3201"/>
        <item x="3202"/>
        <item x="3203"/>
        <item x="3204"/>
        <item x="3205"/>
        <item x="3579"/>
        <item x="3206"/>
        <item x="3207"/>
        <item x="3208"/>
        <item x="3209"/>
        <item x="3588"/>
        <item x="3210"/>
        <item x="3211"/>
        <item x="3212"/>
        <item x="3213"/>
        <item x="3214"/>
        <item x="3215"/>
        <item x="3216"/>
        <item x="3576"/>
        <item x="3217"/>
        <item x="3611"/>
        <item x="3573"/>
        <item x="3218"/>
        <item x="3572"/>
        <item x="3571"/>
        <item x="3577"/>
        <item x="3574"/>
        <item x="3578"/>
        <item x="3599"/>
        <item x="3596"/>
        <item x="3598"/>
        <item x="3584"/>
        <item x="3585"/>
        <item x="3597"/>
        <item x="3616"/>
        <item x="3615"/>
        <item x="3594"/>
        <item x="3595"/>
        <item x="3600"/>
        <item x="3612"/>
        <item x="3618"/>
        <item x="3614"/>
        <item x="3620"/>
        <item x="3628"/>
        <item x="3625"/>
        <item x="3629"/>
        <item x="3626"/>
        <item x="3641"/>
        <item x="3627"/>
        <item x="3631"/>
        <item x="3640"/>
        <item x="4319"/>
        <item x="4500"/>
        <item x="4665"/>
        <item x="4322"/>
        <item x="4312"/>
        <item x="4316"/>
        <item x="4504"/>
        <item x="4553"/>
        <item x="4364"/>
        <item x="4618"/>
        <item x="4584"/>
        <item x="4567"/>
        <item x="4690"/>
        <item x="4708"/>
        <item x="4674"/>
        <item x="4469"/>
        <item x="4464"/>
        <item x="4304"/>
        <item x="4684"/>
        <item x="4524"/>
        <item x="4692"/>
        <item x="4680"/>
        <item x="4644"/>
        <item x="4446"/>
        <item x="4515"/>
        <item x="4474"/>
        <item x="4681"/>
        <item x="4619"/>
        <item x="4712"/>
        <item x="4499"/>
        <item x="4780"/>
        <item x="4382"/>
        <item x="4367"/>
        <item x="4682"/>
        <item x="4417"/>
        <item x="7716"/>
        <item x="4615"/>
        <item x="4694"/>
        <item x="4704"/>
        <item x="4353"/>
        <item x="4388"/>
        <item x="4482"/>
        <item x="4691"/>
        <item x="4634"/>
        <item x="4655"/>
        <item x="4629"/>
        <item x="4668"/>
        <item x="4688"/>
        <item x="4358"/>
        <item x="4512"/>
        <item x="4301"/>
        <item x="4436"/>
        <item x="4591"/>
        <item x="4428"/>
        <item x="4610"/>
        <item x="4771"/>
        <item x="4675"/>
        <item x="4754"/>
        <item x="4750"/>
        <item x="4724"/>
        <item x="4645"/>
        <item x="4778"/>
        <item x="4773"/>
        <item x="4788"/>
        <item x="4755"/>
        <item x="4769"/>
        <item x="4779"/>
        <item x="4781"/>
        <item x="4791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5561"/>
        <item x="5562"/>
        <item x="5695"/>
        <item x="5696"/>
        <item x="5697"/>
        <item x="2822"/>
        <item x="5385"/>
        <item x="5668"/>
        <item x="5698"/>
        <item x="2882"/>
        <item x="5495"/>
        <item x="2823"/>
        <item x="5563"/>
        <item x="2963"/>
        <item x="5543"/>
        <item x="2883"/>
        <item x="5505"/>
        <item x="5503"/>
        <item x="2845"/>
        <item x="2922"/>
        <item x="5523"/>
        <item x="2826"/>
        <item x="5522"/>
        <item x="2923"/>
        <item x="2945"/>
        <item x="2925"/>
        <item x="2884"/>
        <item x="2981"/>
        <item x="2959"/>
        <item x="2941"/>
        <item x="5699"/>
        <item x="2924"/>
        <item x="2828"/>
        <item x="5506"/>
        <item x="5370"/>
        <item x="5507"/>
        <item x="5473"/>
        <item x="5485"/>
        <item x="5564"/>
        <item x="5565"/>
        <item x="2971"/>
        <item x="2821"/>
        <item x="5700"/>
        <item x="2977"/>
        <item x="5765"/>
        <item x="5767"/>
        <item x="5772"/>
        <item x="5768"/>
        <item x="5775"/>
        <item x="5769"/>
        <item x="2984"/>
        <item x="2982"/>
        <item x="2983"/>
        <item x="5777"/>
        <item x="5774"/>
        <item x="5813"/>
        <item x="5778"/>
        <item x="5783"/>
        <item x="5782"/>
        <item x="2987"/>
        <item x="2989"/>
        <item x="2990"/>
        <item x="5797"/>
        <item x="2991"/>
        <item x="5795"/>
        <item x="5793"/>
        <item x="2994"/>
        <item x="2997"/>
        <item x="5802"/>
        <item x="5798"/>
        <item x="5812"/>
        <item x="2998"/>
        <item x="2999"/>
        <item x="5806"/>
        <item x="5486"/>
        <item x="5758"/>
        <item x="2978"/>
        <item x="5759"/>
        <item x="5771"/>
        <item x="2979"/>
        <item x="2980"/>
        <item x="5766"/>
        <item x="2988"/>
        <item x="5770"/>
        <item x="2992"/>
        <item x="5779"/>
        <item x="5781"/>
        <item x="5780"/>
        <item x="5787"/>
        <item x="5788"/>
        <item x="2995"/>
        <item x="2996"/>
        <item x="5803"/>
        <item x="5799"/>
        <item x="5814"/>
        <item x="5801"/>
        <item x="3000"/>
        <item x="3725"/>
        <item x="3724"/>
        <item x="1297"/>
        <item x="1296"/>
        <item x="1295"/>
        <item x="1294"/>
        <item x="1318"/>
        <item x="1293"/>
        <item x="3723"/>
        <item x="3722"/>
        <item x="1317"/>
        <item x="1348"/>
        <item x="3721"/>
        <item x="1292"/>
        <item x="1291"/>
        <item x="1290"/>
        <item x="1327"/>
        <item x="1328"/>
        <item x="3726"/>
        <item x="1302"/>
        <item x="1303"/>
        <item x="1320"/>
        <item x="3729"/>
        <item x="1321"/>
        <item x="1329"/>
        <item x="1322"/>
        <item x="1330"/>
        <item x="1331"/>
        <item x="1332"/>
        <item x="1336"/>
        <item x="1333"/>
        <item x="3730"/>
        <item x="1337"/>
        <item x="1341"/>
        <item x="1351"/>
        <item x="1346"/>
        <item x="1352"/>
        <item x="1354"/>
        <item x="1353"/>
        <item x="1350"/>
        <item x="1356"/>
        <item x="2778"/>
        <item x="5220"/>
        <item x="3020"/>
        <item x="5221"/>
        <item x="5222"/>
        <item x="5223"/>
        <item x="3021"/>
        <item x="5274"/>
        <item x="3022"/>
        <item x="5224"/>
        <item x="5832"/>
        <item x="5225"/>
        <item x="5226"/>
        <item x="5227"/>
        <item x="5228"/>
        <item x="5264"/>
        <item x="5833"/>
        <item x="5265"/>
        <item x="5270"/>
        <item x="5268"/>
        <item x="5834"/>
        <item x="5271"/>
        <item x="3025"/>
        <item x="3023"/>
        <item x="5275"/>
        <item x="5282"/>
        <item x="4206"/>
        <item x="3024"/>
        <item x="5283"/>
        <item x="5278"/>
        <item x="3026"/>
        <item x="5279"/>
        <item x="3030"/>
        <item x="4207"/>
        <item x="3027"/>
        <item x="5284"/>
        <item x="5303"/>
        <item x="4208"/>
        <item x="3028"/>
        <item x="5293"/>
        <item x="5286"/>
        <item x="5294"/>
        <item x="3031"/>
        <item x="4209"/>
        <item x="5295"/>
        <item x="5314"/>
        <item x="5296"/>
        <item x="5835"/>
        <item x="4210"/>
        <item x="3029"/>
        <item x="5297"/>
        <item x="5305"/>
        <item x="5836"/>
        <item x="4211"/>
        <item x="5315"/>
        <item x="5316"/>
        <item x="5317"/>
        <item x="4235"/>
        <item x="5318"/>
        <item x="5319"/>
        <item x="5837"/>
        <item x="5332"/>
        <item x="3592"/>
        <item x="3604"/>
        <item x="4236"/>
        <item x="3606"/>
        <item x="3617"/>
        <item x="3607"/>
        <item x="5345"/>
        <item x="5838"/>
        <item x="5839"/>
        <item x="3608"/>
        <item x="5353"/>
        <item x="5350"/>
        <item x="4276"/>
        <item x="5840"/>
        <item x="5356"/>
        <item x="3623"/>
        <item x="3632"/>
        <item x="5362"/>
        <item x="4267"/>
        <item x="7692"/>
        <item x="7693"/>
        <item x="7694"/>
        <item x="7695"/>
        <item x="7696"/>
        <item x="7697"/>
        <item x="7698"/>
        <item x="7699"/>
        <item x="7700"/>
        <item x="7703"/>
        <item x="7704"/>
        <item x="7705"/>
        <item x="7706"/>
        <item x="7707"/>
        <item x="7768"/>
        <item x="7708"/>
        <item x="7709"/>
        <item x="7710"/>
        <item x="7711"/>
        <item x="7749"/>
        <item x="7757"/>
        <item x="7758"/>
        <item x="7756"/>
        <item x="7750"/>
        <item x="7759"/>
        <item x="7760"/>
        <item x="7774"/>
        <item x="7773"/>
        <item x="7775"/>
        <item x="7777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7718"/>
        <item x="556"/>
        <item x="557"/>
        <item x="558"/>
        <item x="4326"/>
        <item x="4570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4419"/>
        <item x="7163"/>
        <item x="4555"/>
        <item x="573"/>
        <item x="574"/>
        <item x="7145"/>
        <item x="575"/>
        <item x="576"/>
        <item x="4401"/>
        <item x="577"/>
        <item x="578"/>
        <item x="579"/>
        <item x="4356"/>
        <item x="4548"/>
        <item x="7160"/>
        <item x="580"/>
        <item x="581"/>
        <item x="582"/>
        <item x="4589"/>
        <item x="583"/>
        <item x="584"/>
        <item x="585"/>
        <item x="586"/>
        <item x="587"/>
        <item x="588"/>
        <item x="7158"/>
        <item x="7741"/>
        <item x="7719"/>
        <item x="4452"/>
        <item x="589"/>
        <item x="590"/>
        <item x="591"/>
        <item x="7155"/>
        <item x="592"/>
        <item x="4459"/>
        <item x="593"/>
        <item x="594"/>
        <item x="595"/>
        <item x="7156"/>
        <item x="7287"/>
        <item x="7144"/>
        <item x="596"/>
        <item x="597"/>
        <item x="7007"/>
        <item x="7730"/>
        <item x="598"/>
        <item x="599"/>
        <item x="600"/>
        <item x="4434"/>
        <item x="601"/>
        <item x="602"/>
        <item x="603"/>
        <item x="4344"/>
        <item x="604"/>
        <item x="605"/>
        <item x="606"/>
        <item x="4365"/>
        <item x="607"/>
        <item x="608"/>
        <item x="609"/>
        <item x="4635"/>
        <item x="610"/>
        <item x="611"/>
        <item x="612"/>
        <item x="613"/>
        <item x="614"/>
        <item x="7746"/>
        <item x="615"/>
        <item x="7162"/>
        <item x="616"/>
        <item x="617"/>
        <item x="618"/>
        <item x="619"/>
        <item x="620"/>
        <item x="621"/>
        <item x="7042"/>
        <item x="622"/>
        <item x="623"/>
        <item x="624"/>
        <item x="625"/>
        <item x="626"/>
        <item x="627"/>
        <item x="4700"/>
        <item x="628"/>
        <item x="629"/>
        <item x="630"/>
        <item x="631"/>
        <item x="632"/>
        <item x="633"/>
        <item x="634"/>
        <item x="635"/>
        <item x="6992"/>
        <item x="4543"/>
        <item x="636"/>
        <item x="4526"/>
        <item x="637"/>
        <item x="638"/>
        <item x="639"/>
        <item x="4349"/>
        <item x="4517"/>
        <item x="640"/>
        <item x="641"/>
        <item x="642"/>
        <item x="7731"/>
        <item x="4678"/>
        <item x="643"/>
        <item x="644"/>
        <item x="645"/>
        <item x="646"/>
        <item x="647"/>
        <item x="7009"/>
        <item x="648"/>
        <item x="7720"/>
        <item x="4587"/>
        <item x="4575"/>
        <item x="4538"/>
        <item x="649"/>
        <item x="650"/>
        <item x="651"/>
        <item x="652"/>
        <item x="7043"/>
        <item x="653"/>
        <item x="654"/>
        <item x="655"/>
        <item x="4521"/>
        <item x="4384"/>
        <item x="7734"/>
        <item x="656"/>
        <item x="7733"/>
        <item x="657"/>
        <item x="658"/>
        <item x="659"/>
        <item x="4298"/>
        <item x="660"/>
        <item x="7747"/>
        <item x="7724"/>
        <item x="4307"/>
        <item x="661"/>
        <item x="7079"/>
        <item x="662"/>
        <item x="663"/>
        <item x="664"/>
        <item x="4335"/>
        <item x="7735"/>
        <item x="7736"/>
        <item x="7161"/>
        <item x="665"/>
        <item x="4605"/>
        <item x="666"/>
        <item x="667"/>
        <item x="668"/>
        <item x="6993"/>
        <item x="4676"/>
        <item x="7742"/>
        <item x="669"/>
        <item x="7065"/>
        <item x="4422"/>
        <item x="670"/>
        <item x="671"/>
        <item x="672"/>
        <item x="673"/>
        <item x="7726"/>
        <item x="4347"/>
        <item x="7152"/>
        <item x="674"/>
        <item x="675"/>
        <item x="7026"/>
        <item x="676"/>
        <item x="677"/>
        <item x="678"/>
        <item x="679"/>
        <item x="680"/>
        <item x="7288"/>
        <item x="681"/>
        <item x="682"/>
        <item x="683"/>
        <item x="684"/>
        <item x="685"/>
        <item x="686"/>
        <item x="7284"/>
        <item x="687"/>
        <item x="7289"/>
        <item x="688"/>
        <item x="7285"/>
        <item x="689"/>
        <item x="690"/>
        <item x="691"/>
        <item x="692"/>
        <item x="693"/>
        <item x="7290"/>
        <item x="694"/>
        <item x="7286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91"/>
        <item x="7292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153"/>
        <item x="7146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5310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300"/>
        <item x="5301"/>
        <item x="5324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263"/>
        <item x="5082"/>
        <item x="5083"/>
        <item x="5306"/>
        <item x="5267"/>
        <item x="5269"/>
        <item x="5272"/>
        <item x="5273"/>
        <item x="5277"/>
        <item x="5280"/>
        <item x="5281"/>
        <item x="5289"/>
        <item x="5290"/>
        <item x="5285"/>
        <item x="5291"/>
        <item x="5292"/>
        <item x="5311"/>
        <item x="5302"/>
        <item x="5335"/>
        <item x="5312"/>
        <item x="5326"/>
        <item x="5313"/>
        <item x="5327"/>
        <item x="5336"/>
        <item x="5334"/>
        <item x="5337"/>
        <item x="5351"/>
        <item x="5352"/>
        <item x="5354"/>
        <item x="5084"/>
        <item x="5085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4058"/>
        <item x="4059"/>
        <item x="4060"/>
        <item x="4061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62"/>
        <item x="4063"/>
        <item x="4064"/>
        <item x="4065"/>
        <item x="4066"/>
        <item x="4067"/>
        <item x="4068"/>
        <item x="4069"/>
        <item x="4070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570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80"/>
        <item x="3565"/>
        <item x="3566"/>
        <item x="3567"/>
        <item x="3613"/>
        <item x="5841"/>
        <item x="5842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327"/>
        <item x="6328"/>
        <item x="6329"/>
        <item x="6330"/>
        <item x="6066"/>
        <item x="6067"/>
        <item x="6068"/>
        <item x="6069"/>
        <item x="6070"/>
        <item x="6071"/>
        <item x="633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332"/>
        <item x="6222"/>
        <item x="6223"/>
        <item x="6224"/>
        <item x="6225"/>
        <item x="6226"/>
        <item x="6227"/>
        <item x="6228"/>
        <item x="6229"/>
        <item x="4336"/>
        <item x="4527"/>
        <item x="4444"/>
        <item x="4328"/>
        <item x="4421"/>
        <item x="4314"/>
        <item x="4317"/>
        <item x="4323"/>
        <item x="4547"/>
        <item x="4564"/>
        <item x="4387"/>
        <item x="4400"/>
        <item x="4679"/>
        <item x="4423"/>
        <item x="4572"/>
        <item x="4370"/>
        <item x="4345"/>
        <item x="4341"/>
        <item x="4357"/>
        <item x="4603"/>
        <item x="4652"/>
        <item x="4494"/>
        <item x="4329"/>
        <item x="4660"/>
        <item x="4534"/>
        <item x="4503"/>
        <item x="4488"/>
        <item x="4551"/>
        <item x="4338"/>
        <item x="4416"/>
        <item x="4451"/>
        <item x="4523"/>
        <item x="4602"/>
        <item x="4420"/>
        <item x="4490"/>
        <item x="4556"/>
        <item x="4389"/>
        <item x="4612"/>
        <item x="4483"/>
        <item x="4414"/>
        <item x="4371"/>
        <item x="4648"/>
        <item x="4402"/>
        <item x="4439"/>
        <item x="4313"/>
        <item x="4510"/>
        <item x="4377"/>
        <item x="4528"/>
        <item x="4305"/>
        <item x="4509"/>
        <item x="4549"/>
        <item x="4600"/>
        <item x="4557"/>
        <item x="4698"/>
        <item x="4386"/>
        <item x="4302"/>
        <item x="4588"/>
        <item x="4361"/>
        <item x="4686"/>
        <item x="4404"/>
        <item x="4670"/>
        <item x="4479"/>
        <item x="7715"/>
        <item x="4672"/>
        <item x="4453"/>
        <item x="4300"/>
        <item x="4585"/>
        <item x="4545"/>
        <item x="4518"/>
        <item x="4653"/>
        <item x="4440"/>
        <item x="4495"/>
        <item x="4484"/>
        <item x="4597"/>
        <item x="4599"/>
        <item x="4695"/>
        <item x="4657"/>
        <item x="4373"/>
        <item x="4705"/>
        <item x="7714"/>
        <item x="4621"/>
        <item x="4637"/>
        <item x="4480"/>
        <item x="4435"/>
        <item x="4636"/>
        <item x="4408"/>
        <item x="4497"/>
        <item x="4596"/>
        <item x="4525"/>
        <item x="4379"/>
        <item x="4511"/>
        <item x="4506"/>
        <item x="4430"/>
        <item x="4583"/>
        <item x="4454"/>
        <item x="4590"/>
        <item x="4403"/>
        <item x="4362"/>
        <item x="4561"/>
        <item x="4320"/>
        <item x="4513"/>
        <item x="4537"/>
        <item x="4630"/>
        <item x="4448"/>
        <item x="4654"/>
        <item x="4671"/>
        <item x="4415"/>
        <item x="4383"/>
        <item x="4455"/>
        <item x="4649"/>
        <item x="4709"/>
        <item x="4544"/>
        <item x="4546"/>
        <item x="4343"/>
        <item x="4331"/>
        <item x="4348"/>
        <item x="4350"/>
        <item x="4492"/>
        <item x="4530"/>
        <item x="4413"/>
        <item x="4582"/>
        <item x="4491"/>
        <item x="4536"/>
        <item x="4351"/>
        <item x="4701"/>
        <item x="4507"/>
        <item x="4586"/>
        <item x="4696"/>
        <item x="4325"/>
        <item x="4486"/>
        <item x="4641"/>
        <item x="4721"/>
        <item x="4516"/>
        <item x="4333"/>
        <item x="4433"/>
        <item x="4443"/>
        <item x="4606"/>
        <item x="4607"/>
        <item x="4493"/>
        <item x="4334"/>
        <item x="4650"/>
        <item x="4437"/>
        <item x="4638"/>
        <item x="4410"/>
        <item x="4498"/>
        <item x="4658"/>
        <item x="4713"/>
        <item x="4397"/>
        <item x="4624"/>
        <item x="4554"/>
        <item x="4662"/>
        <item x="4558"/>
        <item x="4529"/>
        <item x="4656"/>
        <item x="4574"/>
        <item x="4539"/>
        <item x="4566"/>
        <item x="4711"/>
        <item x="4659"/>
        <item x="4355"/>
        <item x="4542"/>
        <item x="4472"/>
        <item x="4392"/>
        <item x="4346"/>
        <item x="4394"/>
        <item x="4560"/>
        <item x="4522"/>
        <item x="4535"/>
        <item x="4631"/>
        <item x="4475"/>
        <item x="4299"/>
        <item x="4466"/>
        <item x="4418"/>
        <item x="4412"/>
        <item x="4385"/>
        <item x="4604"/>
        <item x="4643"/>
        <item x="4308"/>
        <item x="4438"/>
        <item x="4450"/>
        <item x="4663"/>
        <item x="4559"/>
        <item x="4703"/>
        <item x="4710"/>
        <item x="4699"/>
        <item x="4689"/>
        <item x="4677"/>
        <item x="4666"/>
        <item x="4489"/>
        <item x="4683"/>
        <item x="4465"/>
        <item x="4360"/>
        <item x="4661"/>
        <item x="4467"/>
        <item x="4470"/>
        <item x="4327"/>
        <item x="4673"/>
        <item x="4324"/>
        <item x="4456"/>
        <item x="4685"/>
        <item x="4391"/>
        <item x="4664"/>
        <item x="4380"/>
        <item x="4667"/>
        <item x="4471"/>
        <item x="7713"/>
        <item x="4447"/>
        <item x="4581"/>
        <item x="4337"/>
        <item x="4565"/>
        <item x="4424"/>
        <item x="4378"/>
        <item x="4442"/>
        <item x="4398"/>
        <item x="4330"/>
        <item x="4514"/>
        <item x="4375"/>
        <item x="4432"/>
        <item x="4520"/>
        <item x="4342"/>
        <item x="4598"/>
        <item x="4309"/>
        <item x="4381"/>
        <item x="4372"/>
        <item x="4297"/>
        <item x="4765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573"/>
        <item x="7560"/>
        <item x="7574"/>
        <item x="7601"/>
        <item x="7584"/>
        <item x="7593"/>
        <item x="7590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598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563"/>
        <item x="7579"/>
        <item x="7561"/>
        <item x="7562"/>
        <item x="7564"/>
        <item x="7577"/>
        <item x="7587"/>
        <item x="7571"/>
        <item x="7578"/>
        <item x="7599"/>
        <item x="7597"/>
        <item x="7449"/>
        <item x="7450"/>
        <item x="7451"/>
        <item x="7452"/>
        <item x="7453"/>
        <item x="7454"/>
        <item x="7595"/>
        <item x="7455"/>
        <item x="7456"/>
        <item x="7594"/>
        <item x="1289"/>
        <item x="1288"/>
        <item x="1287"/>
        <item x="1420"/>
        <item x="1286"/>
        <item x="3720"/>
        <item x="1285"/>
        <item x="1284"/>
        <item x="1283"/>
        <item x="1282"/>
        <item x="1281"/>
        <item x="1280"/>
        <item x="1279"/>
        <item x="1278"/>
        <item x="1419"/>
        <item x="1277"/>
        <item x="3719"/>
        <item x="1276"/>
        <item x="1418"/>
        <item x="1274"/>
        <item x="1417"/>
        <item x="1416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415"/>
        <item x="1257"/>
        <item x="1414"/>
        <item x="1413"/>
        <item x="1256"/>
        <item x="1255"/>
        <item x="1254"/>
        <item x="1253"/>
        <item x="1252"/>
        <item x="1412"/>
        <item x="1251"/>
        <item x="1250"/>
        <item x="3718"/>
        <item x="1249"/>
        <item x="1248"/>
        <item x="1247"/>
        <item x="1246"/>
        <item x="1245"/>
        <item x="1244"/>
        <item x="1243"/>
        <item x="1242"/>
        <item x="1241"/>
        <item x="1240"/>
        <item x="1411"/>
        <item x="1239"/>
        <item x="1237"/>
        <item x="3717"/>
        <item x="1410"/>
        <item x="1236"/>
        <item x="1235"/>
        <item x="1234"/>
        <item x="1233"/>
        <item x="1232"/>
        <item x="1409"/>
        <item x="1231"/>
        <item x="1230"/>
        <item x="1227"/>
        <item x="1226"/>
        <item x="1225"/>
        <item x="1408"/>
        <item x="1224"/>
        <item x="1223"/>
        <item x="1222"/>
        <item x="1221"/>
        <item x="1220"/>
        <item x="1219"/>
        <item x="1218"/>
        <item x="1407"/>
        <item x="1216"/>
        <item x="1215"/>
        <item x="1214"/>
        <item x="1406"/>
        <item x="1213"/>
        <item x="1212"/>
        <item x="1211"/>
        <item x="1210"/>
        <item x="1405"/>
        <item x="1404"/>
        <item x="1209"/>
        <item x="3716"/>
        <item x="1403"/>
        <item x="1208"/>
        <item x="1207"/>
        <item x="1206"/>
        <item x="1205"/>
        <item x="1204"/>
        <item x="1203"/>
        <item x="1402"/>
        <item x="1401"/>
        <item x="1202"/>
        <item x="1400"/>
        <item x="1201"/>
        <item x="1200"/>
        <item x="1199"/>
        <item x="1198"/>
        <item x="3715"/>
        <item x="1197"/>
        <item x="1196"/>
        <item x="1195"/>
        <item x="1194"/>
        <item x="1399"/>
        <item x="1193"/>
        <item x="1192"/>
        <item x="1191"/>
        <item x="1190"/>
        <item x="1398"/>
        <item x="1189"/>
        <item x="1339"/>
        <item x="1188"/>
        <item x="1397"/>
        <item x="1335"/>
        <item x="1340"/>
        <item x="1300"/>
        <item x="1422"/>
        <item x="1301"/>
        <item x="1424"/>
        <item x="1323"/>
        <item x="1423"/>
        <item x="1347"/>
        <item x="1319"/>
        <item x="1324"/>
        <item x="1325"/>
        <item x="1433"/>
        <item x="1344"/>
        <item x="1342"/>
        <item x="1343"/>
        <item x="1429"/>
        <item x="1349"/>
        <item x="1187"/>
        <item x="1186"/>
        <item x="1185"/>
        <item x="1184"/>
        <item x="1183"/>
        <item x="1326"/>
        <item x="5566"/>
        <item x="5567"/>
        <item x="5568"/>
        <item x="5701"/>
        <item x="5688"/>
        <item x="2829"/>
        <item x="5471"/>
        <item x="5702"/>
        <item x="5371"/>
        <item x="2830"/>
        <item x="5508"/>
        <item x="5569"/>
        <item x="5509"/>
        <item x="5703"/>
        <item x="5704"/>
        <item x="5705"/>
        <item x="5570"/>
        <item x="2831"/>
        <item x="2954"/>
        <item x="5706"/>
        <item x="2832"/>
        <item x="5707"/>
        <item x="2833"/>
        <item x="5571"/>
        <item x="5510"/>
        <item x="5532"/>
        <item x="5572"/>
        <item x="2934"/>
        <item x="5463"/>
        <item x="2834"/>
        <item x="5573"/>
        <item x="2836"/>
        <item x="2926"/>
        <item x="2958"/>
        <item x="2939"/>
        <item x="5525"/>
        <item x="5574"/>
        <item x="2837"/>
        <item x="5496"/>
        <item x="2838"/>
        <item x="5708"/>
        <item x="2927"/>
        <item x="5709"/>
        <item x="5575"/>
        <item x="5544"/>
        <item x="5526"/>
        <item x="5683"/>
        <item x="5710"/>
        <item x="5711"/>
        <item x="5487"/>
        <item x="5712"/>
        <item x="2839"/>
        <item x="5576"/>
        <item x="5713"/>
        <item x="2840"/>
        <item x="5372"/>
        <item x="5672"/>
        <item x="5577"/>
        <item x="2841"/>
        <item x="2946"/>
        <item x="5578"/>
        <item x="2842"/>
        <item x="2843"/>
        <item x="5545"/>
        <item x="5538"/>
        <item x="5579"/>
        <item x="5388"/>
        <item x="5580"/>
        <item x="5684"/>
        <item x="5546"/>
        <item x="5389"/>
        <item x="5493"/>
        <item x="5664"/>
        <item x="5391"/>
        <item x="5581"/>
        <item x="5511"/>
        <item x="2936"/>
        <item x="2844"/>
        <item x="5533"/>
        <item x="2947"/>
        <item x="2942"/>
        <item x="5541"/>
        <item x="5582"/>
        <item x="5512"/>
        <item x="5583"/>
        <item x="2818"/>
        <item x="2820"/>
        <item x="2846"/>
        <item x="5584"/>
        <item x="5585"/>
        <item x="5474"/>
        <item x="2847"/>
        <item x="2813"/>
        <item x="5475"/>
        <item x="2951"/>
        <item x="5476"/>
        <item x="5586"/>
        <item x="2848"/>
        <item x="5714"/>
        <item x="5373"/>
        <item x="2952"/>
        <item x="5587"/>
        <item x="2879"/>
        <item x="5588"/>
        <item x="2850"/>
        <item x="5527"/>
        <item x="5497"/>
        <item x="5676"/>
        <item x="5589"/>
        <item x="5590"/>
        <item x="5715"/>
        <item x="2953"/>
        <item x="5464"/>
        <item x="2851"/>
        <item x="5374"/>
        <item x="2816"/>
        <item x="5716"/>
        <item x="5591"/>
        <item x="5488"/>
        <item x="2955"/>
        <item x="2914"/>
        <item x="2957"/>
        <item x="2961"/>
        <item x="5717"/>
        <item x="2852"/>
        <item x="5513"/>
        <item x="5592"/>
        <item x="2853"/>
        <item x="5593"/>
        <item x="2928"/>
        <item x="5718"/>
        <item x="2854"/>
        <item x="5719"/>
        <item x="5720"/>
        <item x="2855"/>
        <item x="5594"/>
        <item x="5721"/>
        <item x="5665"/>
        <item x="5595"/>
        <item x="5722"/>
        <item x="2857"/>
        <item x="2856"/>
        <item x="5547"/>
        <item x="2967"/>
        <item x="5723"/>
        <item x="5465"/>
        <item x="5382"/>
        <item x="2814"/>
        <item x="5596"/>
        <item x="5669"/>
        <item x="2943"/>
        <item x="5466"/>
        <item x="5597"/>
        <item x="5540"/>
        <item x="5598"/>
        <item x="5599"/>
        <item x="2929"/>
        <item x="2815"/>
        <item x="5724"/>
        <item x="2930"/>
        <item x="5725"/>
        <item x="2860"/>
        <item x="5600"/>
        <item x="2956"/>
        <item x="5534"/>
        <item x="5489"/>
        <item x="5375"/>
        <item x="5666"/>
        <item x="5601"/>
        <item x="5677"/>
        <item x="2915"/>
        <item x="5376"/>
        <item x="2948"/>
        <item x="5602"/>
        <item x="5472"/>
        <item x="2932"/>
        <item x="5531"/>
        <item x="5494"/>
        <item x="5726"/>
        <item x="5603"/>
        <item x="2862"/>
        <item x="5727"/>
        <item x="5682"/>
        <item x="5542"/>
        <item x="5604"/>
        <item x="2863"/>
        <item x="5728"/>
        <item x="5477"/>
        <item x="5605"/>
        <item x="5606"/>
        <item x="2864"/>
        <item x="5729"/>
        <item x="5730"/>
        <item x="2866"/>
        <item x="5377"/>
        <item x="5490"/>
        <item x="2865"/>
        <item x="2921"/>
        <item x="2966"/>
        <item x="5498"/>
        <item x="5607"/>
        <item x="5731"/>
        <item x="2938"/>
        <item x="5392"/>
        <item x="5608"/>
        <item x="5609"/>
        <item x="5462"/>
        <item x="5548"/>
        <item x="2931"/>
        <item x="2911"/>
        <item x="5610"/>
        <item x="5611"/>
        <item x="5612"/>
        <item x="2968"/>
        <item x="5478"/>
        <item x="5685"/>
        <item x="2916"/>
        <item x="5613"/>
        <item x="2969"/>
        <item x="5732"/>
        <item x="5614"/>
        <item x="5528"/>
        <item x="5615"/>
        <item x="2960"/>
        <item x="5616"/>
        <item x="5617"/>
        <item x="5378"/>
        <item x="2869"/>
        <item x="2867"/>
        <item x="2868"/>
        <item x="5618"/>
        <item x="5733"/>
        <item x="5619"/>
        <item x="5673"/>
        <item x="2817"/>
        <item x="2871"/>
        <item x="5620"/>
        <item x="5734"/>
        <item x="5491"/>
        <item x="2933"/>
        <item x="5735"/>
        <item x="5535"/>
        <item x="5621"/>
        <item x="2944"/>
        <item x="2870"/>
        <item x="5622"/>
        <item x="5736"/>
        <item x="5623"/>
        <item x="5514"/>
        <item x="5467"/>
        <item x="2940"/>
        <item x="5624"/>
        <item x="5536"/>
        <item x="2872"/>
        <item x="2917"/>
        <item x="5625"/>
        <item x="5393"/>
        <item x="5737"/>
        <item x="2919"/>
        <item x="5626"/>
        <item x="5479"/>
        <item x="5515"/>
        <item x="5738"/>
        <item x="5468"/>
        <item x="5499"/>
        <item x="2918"/>
        <item x="2873"/>
        <item x="2920"/>
        <item x="5686"/>
        <item x="5739"/>
        <item x="5678"/>
        <item x="2949"/>
        <item x="5384"/>
        <item x="5674"/>
        <item x="2970"/>
        <item x="5627"/>
        <item x="2827"/>
        <item x="5628"/>
        <item x="5516"/>
        <item x="2950"/>
        <item x="5549"/>
        <item x="5629"/>
        <item x="2875"/>
        <item x="5539"/>
        <item x="2876"/>
        <item x="2962"/>
        <item x="5379"/>
        <item x="5740"/>
        <item x="2877"/>
        <item x="2878"/>
        <item x="5500"/>
        <item x="5630"/>
        <item x="5631"/>
        <item x="2885"/>
        <item x="5741"/>
        <item x="2907"/>
        <item x="5632"/>
        <item x="5394"/>
        <item x="5742"/>
        <item x="5633"/>
        <item x="2886"/>
        <item x="2903"/>
        <item x="2887"/>
        <item x="2895"/>
        <item x="2888"/>
        <item x="5634"/>
        <item x="5635"/>
        <item x="5636"/>
        <item x="5637"/>
        <item x="2889"/>
        <item x="5638"/>
        <item x="2896"/>
        <item x="2890"/>
        <item x="5517"/>
        <item x="5639"/>
        <item x="5743"/>
        <item x="2891"/>
        <item x="5744"/>
        <item x="5537"/>
        <item x="5380"/>
        <item x="5640"/>
        <item x="5469"/>
        <item x="5390"/>
        <item x="2900"/>
        <item x="2902"/>
        <item x="5641"/>
        <item x="5642"/>
        <item x="5745"/>
        <item x="5746"/>
        <item x="5667"/>
        <item x="2910"/>
        <item x="5643"/>
        <item x="5501"/>
        <item x="5747"/>
        <item x="5644"/>
        <item x="5687"/>
        <item x="2904"/>
        <item x="5675"/>
        <item x="5480"/>
        <item x="2824"/>
        <item x="5748"/>
        <item x="2909"/>
        <item x="2892"/>
        <item x="5381"/>
        <item x="2893"/>
        <item x="5383"/>
        <item x="5645"/>
        <item x="2894"/>
        <item x="5689"/>
        <item x="5481"/>
        <item x="5646"/>
        <item x="5647"/>
        <item x="5648"/>
        <item x="5649"/>
        <item x="2905"/>
        <item x="5650"/>
        <item x="5651"/>
        <item x="5550"/>
        <item x="5670"/>
        <item x="5679"/>
        <item x="2901"/>
        <item x="5652"/>
        <item x="2825"/>
        <item x="5518"/>
        <item x="5749"/>
        <item x="5653"/>
        <item x="5519"/>
        <item x="5654"/>
        <item x="2906"/>
        <item x="5482"/>
        <item x="2899"/>
        <item x="5655"/>
        <item x="5520"/>
        <item x="5470"/>
        <item x="2908"/>
        <item x="5656"/>
        <item x="5750"/>
        <item x="2898"/>
        <item x="5502"/>
        <item x="5529"/>
        <item x="5657"/>
        <item x="5658"/>
        <item x="5659"/>
        <item x="5660"/>
        <item x="5661"/>
        <item x="2897"/>
        <item x="2985"/>
        <item x="2986"/>
        <item x="5786"/>
        <item x="5785"/>
        <item x="5784"/>
        <item x="5751"/>
        <item x="5752"/>
        <item x="5521"/>
        <item x="5662"/>
        <item x="5753"/>
        <item x="5754"/>
        <item x="5492"/>
        <item x="2874"/>
        <item x="2819"/>
        <item x="5663"/>
        <item x="2881"/>
        <item x="2993"/>
        <item x="5399"/>
        <item x="5400"/>
        <item x="5401"/>
        <item x="5755"/>
        <item x="5402"/>
        <item x="5403"/>
        <item x="5551"/>
        <item x="5404"/>
        <item x="5405"/>
        <item x="5552"/>
        <item x="5406"/>
        <item x="5760"/>
        <item x="5763"/>
        <item x="5800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756"/>
        <item x="5418"/>
        <item x="5419"/>
        <item x="5420"/>
        <item x="5421"/>
        <item x="5422"/>
        <item x="5423"/>
        <item x="5424"/>
        <item x="5425"/>
        <item x="5426"/>
        <item x="5680"/>
        <item x="5427"/>
        <item x="5681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761"/>
        <item x="5764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757"/>
        <item x="5455"/>
        <item x="5456"/>
        <item x="5457"/>
        <item x="5773"/>
        <item x="5458"/>
        <item x="5459"/>
        <item x="5460"/>
        <item x="5461"/>
        <item x="1182"/>
        <item x="1316"/>
        <item x="1315"/>
        <item x="1314"/>
        <item x="1181"/>
        <item x="1180"/>
        <item x="1179"/>
        <item x="1178"/>
        <item x="1177"/>
        <item x="1176"/>
        <item x="1175"/>
        <item x="1174"/>
        <item x="3714"/>
        <item x="3713"/>
        <item x="1173"/>
        <item x="3712"/>
        <item x="1172"/>
        <item x="1313"/>
        <item x="1171"/>
        <item x="3711"/>
        <item x="1170"/>
        <item x="1169"/>
        <item x="3710"/>
        <item x="1168"/>
        <item x="1312"/>
        <item x="3709"/>
        <item x="1167"/>
        <item x="1166"/>
        <item x="3708"/>
        <item x="3707"/>
        <item x="1311"/>
        <item x="1165"/>
        <item x="1164"/>
        <item x="1163"/>
        <item x="1162"/>
        <item x="1310"/>
        <item x="1161"/>
        <item x="1160"/>
        <item x="1159"/>
        <item x="1158"/>
        <item x="1157"/>
        <item x="1156"/>
        <item x="3706"/>
        <item x="3705"/>
        <item x="1155"/>
        <item x="1154"/>
        <item x="1153"/>
        <item x="1334"/>
        <item x="1304"/>
        <item x="1338"/>
        <item x="1345"/>
        <item x="1355"/>
        <item x="3704"/>
        <item x="1152"/>
        <item x="1151"/>
        <item x="1150"/>
        <item x="1149"/>
        <item x="1309"/>
        <item x="1148"/>
        <item x="1147"/>
        <item x="1146"/>
        <item x="1145"/>
        <item x="1308"/>
        <item x="3703"/>
        <item x="1144"/>
        <item x="1307"/>
        <item x="1306"/>
        <item x="1305"/>
        <item x="1143"/>
        <item x="1142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4"/>
        <item x="7535"/>
        <item x="7585"/>
        <item x="7536"/>
        <item x="7566"/>
        <item x="7589"/>
        <item x="7596"/>
        <item x="7591"/>
        <item x="7533"/>
        <item x="7567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5086"/>
        <item x="6230"/>
        <item x="5087"/>
        <item x="5088"/>
        <item x="3032"/>
        <item x="5089"/>
        <item x="4116"/>
        <item x="5090"/>
        <item x="4117"/>
        <item x="5091"/>
        <item x="4118"/>
        <item x="5092"/>
        <item x="5093"/>
        <item x="5094"/>
        <item x="4119"/>
        <item x="5095"/>
        <item x="3033"/>
        <item x="5096"/>
        <item x="4120"/>
        <item x="5097"/>
        <item x="3034"/>
        <item x="5098"/>
        <item x="3035"/>
        <item x="5099"/>
        <item x="5100"/>
        <item x="3036"/>
        <item x="3037"/>
        <item x="4121"/>
        <item x="5101"/>
        <item x="3038"/>
        <item x="5102"/>
        <item x="5103"/>
        <item x="3039"/>
        <item x="5104"/>
        <item x="5105"/>
        <item x="5106"/>
        <item x="3040"/>
        <item x="6231"/>
        <item x="6232"/>
        <item x="5107"/>
        <item x="6233"/>
        <item x="5108"/>
        <item x="3041"/>
        <item x="5109"/>
        <item x="3042"/>
        <item x="4122"/>
        <item x="3043"/>
        <item x="5110"/>
        <item x="4123"/>
        <item x="5111"/>
        <item x="3044"/>
        <item x="6234"/>
        <item x="3045"/>
        <item x="4124"/>
        <item x="4125"/>
        <item x="5112"/>
        <item x="3046"/>
        <item x="5113"/>
        <item x="5114"/>
        <item x="4126"/>
        <item x="5115"/>
        <item x="6235"/>
        <item x="3047"/>
        <item x="5116"/>
        <item x="5117"/>
        <item x="3048"/>
        <item x="5118"/>
        <item x="6236"/>
        <item x="3049"/>
        <item x="5119"/>
        <item x="4127"/>
        <item x="5120"/>
        <item x="3050"/>
        <item x="5121"/>
        <item x="5122"/>
        <item x="3051"/>
        <item x="3052"/>
        <item x="6237"/>
        <item x="6238"/>
        <item x="3053"/>
        <item x="3054"/>
        <item x="6239"/>
        <item x="3055"/>
        <item x="3056"/>
        <item x="5123"/>
        <item x="5124"/>
        <item x="3057"/>
        <item x="4128"/>
        <item x="5125"/>
        <item x="6240"/>
        <item x="4129"/>
        <item x="6241"/>
        <item x="3058"/>
        <item x="6242"/>
        <item x="6243"/>
        <item x="3059"/>
        <item x="6244"/>
        <item x="5127"/>
        <item x="4130"/>
        <item x="5128"/>
        <item x="3060"/>
        <item x="3061"/>
        <item x="4131"/>
        <item x="6245"/>
        <item x="5129"/>
        <item x="3062"/>
        <item x="6246"/>
        <item x="6247"/>
        <item x="4132"/>
        <item x="5130"/>
        <item x="4133"/>
        <item x="6248"/>
        <item x="6249"/>
        <item x="5131"/>
        <item x="3063"/>
        <item x="6250"/>
        <item x="6251"/>
        <item x="3064"/>
        <item x="3065"/>
        <item x="6252"/>
        <item x="5132"/>
        <item x="6253"/>
        <item x="3066"/>
        <item x="3067"/>
        <item x="6254"/>
        <item x="3068"/>
        <item x="6255"/>
        <item x="5133"/>
        <item x="5134"/>
        <item x="6256"/>
        <item x="5135"/>
        <item x="5136"/>
        <item x="3069"/>
        <item x="3070"/>
        <item x="5137"/>
        <item x="4134"/>
        <item x="6257"/>
        <item x="6258"/>
        <item x="5138"/>
        <item x="4135"/>
        <item x="4136"/>
        <item x="3071"/>
        <item x="5139"/>
        <item x="4137"/>
        <item x="3072"/>
        <item x="3073"/>
        <item x="6259"/>
        <item x="5140"/>
        <item x="4138"/>
        <item x="5141"/>
        <item x="4139"/>
        <item x="4140"/>
        <item x="6260"/>
        <item x="5142"/>
        <item x="3074"/>
        <item x="3075"/>
        <item x="3076"/>
        <item x="3077"/>
        <item x="4141"/>
        <item x="3078"/>
        <item x="4142"/>
        <item x="3079"/>
        <item x="6261"/>
        <item x="6262"/>
        <item x="4143"/>
        <item x="3080"/>
        <item x="6263"/>
        <item x="3081"/>
        <item x="5143"/>
        <item x="5144"/>
        <item x="5145"/>
        <item x="6264"/>
        <item x="6265"/>
        <item x="6266"/>
        <item x="5146"/>
        <item x="5147"/>
        <item x="6267"/>
        <item x="3082"/>
        <item x="6268"/>
        <item x="6269"/>
        <item x="4144"/>
        <item x="6270"/>
        <item x="3083"/>
        <item x="5148"/>
        <item x="3084"/>
        <item x="3085"/>
        <item x="4145"/>
        <item x="6271"/>
        <item x="4146"/>
        <item x="4147"/>
        <item x="4148"/>
        <item x="3086"/>
        <item x="3087"/>
        <item x="3088"/>
        <item x="3089"/>
        <item x="3090"/>
        <item x="4149"/>
        <item x="6272"/>
        <item x="4150"/>
        <item x="3091"/>
        <item x="5149"/>
        <item x="5150"/>
        <item x="3092"/>
        <item x="3093"/>
        <item x="5151"/>
        <item x="5152"/>
        <item x="4151"/>
        <item x="3094"/>
        <item x="5153"/>
        <item x="6273"/>
        <item x="3095"/>
        <item x="4152"/>
        <item x="4153"/>
        <item x="4154"/>
        <item x="4155"/>
        <item x="4156"/>
        <item x="5154"/>
        <item x="3096"/>
        <item x="4157"/>
        <item x="3097"/>
        <item x="4158"/>
        <item x="3098"/>
        <item x="6274"/>
        <item x="6275"/>
        <item x="3099"/>
        <item x="5155"/>
        <item x="4159"/>
        <item x="4160"/>
        <item x="6276"/>
        <item x="4161"/>
        <item x="4162"/>
        <item x="3100"/>
        <item x="3101"/>
        <item x="4163"/>
        <item x="6277"/>
        <item x="6278"/>
        <item x="5156"/>
        <item x="6279"/>
        <item x="3102"/>
        <item x="5157"/>
        <item x="3103"/>
        <item x="6280"/>
        <item x="3104"/>
        <item x="4164"/>
        <item x="5158"/>
        <item x="3105"/>
        <item x="6281"/>
        <item x="4165"/>
        <item x="4166"/>
        <item x="3106"/>
        <item x="6282"/>
        <item x="5159"/>
        <item x="6283"/>
        <item x="5160"/>
        <item x="6284"/>
        <item x="6285"/>
        <item x="4167"/>
        <item x="4168"/>
        <item x="3107"/>
        <item x="3108"/>
        <item x="6286"/>
        <item x="3109"/>
        <item x="4169"/>
        <item x="6287"/>
        <item x="3605"/>
        <item x="4170"/>
        <item x="6288"/>
        <item x="3110"/>
        <item x="4171"/>
        <item x="3111"/>
        <item x="3112"/>
        <item x="6289"/>
        <item x="3113"/>
        <item x="3114"/>
        <item x="4172"/>
        <item x="6290"/>
        <item x="6291"/>
        <item x="4173"/>
        <item x="3115"/>
        <item x="5161"/>
        <item x="6292"/>
        <item x="4174"/>
        <item x="4175"/>
        <item x="3116"/>
        <item x="3117"/>
        <item x="4176"/>
        <item x="4177"/>
        <item x="4178"/>
        <item x="3118"/>
        <item x="4179"/>
        <item x="3119"/>
        <item x="3120"/>
        <item x="3121"/>
        <item x="3122"/>
        <item x="3123"/>
        <item x="5346"/>
        <item x="6293"/>
        <item x="5320"/>
        <item x="5321"/>
        <item x="5341"/>
        <item x="6294"/>
        <item x="5338"/>
        <item x="6295"/>
        <item x="4237"/>
        <item x="4232"/>
        <item x="4277"/>
        <item x="3589"/>
        <item x="6296"/>
        <item x="6297"/>
        <item x="5347"/>
        <item x="4278"/>
        <item x="4279"/>
        <item x="3593"/>
        <item x="6298"/>
        <item x="6299"/>
        <item x="3633"/>
        <item x="4238"/>
        <item x="5331"/>
        <item x="6300"/>
        <item x="3603"/>
        <item x="3601"/>
        <item x="4280"/>
        <item x="5330"/>
        <item x="6301"/>
        <item x="3609"/>
        <item x="6302"/>
        <item x="6303"/>
        <item x="6304"/>
        <item x="4244"/>
        <item x="5340"/>
        <item x="5342"/>
        <item x="5339"/>
        <item x="6305"/>
        <item x="3610"/>
        <item x="3602"/>
        <item x="4245"/>
        <item x="5343"/>
        <item x="5348"/>
        <item x="4246"/>
        <item x="5349"/>
        <item x="3619"/>
        <item x="4247"/>
        <item x="5359"/>
        <item x="3634"/>
        <item x="5358"/>
        <item x="3635"/>
        <item x="3621"/>
        <item x="4263"/>
        <item x="4264"/>
        <item x="4255"/>
        <item x="3624"/>
        <item x="3636"/>
        <item x="3637"/>
        <item x="6306"/>
        <item x="5360"/>
        <item x="5365"/>
        <item x="6326"/>
        <item x="4265"/>
        <item x="3638"/>
        <item x="5368"/>
        <item x="4274"/>
        <item x="5366"/>
        <item x="4295"/>
        <item x="4273"/>
        <item x="4266"/>
        <item x="4272"/>
        <item x="3124"/>
        <item x="3125"/>
        <item x="5162"/>
        <item x="3126"/>
        <item x="5163"/>
        <item x="6307"/>
        <item x="5266"/>
        <item x="3127"/>
        <item x="3128"/>
        <item x="3129"/>
        <item x="4180"/>
        <item x="4181"/>
        <item x="4182"/>
        <item x="4183"/>
        <item x="3130"/>
        <item x="3131"/>
        <item x="3132"/>
        <item x="3133"/>
        <item x="3134"/>
        <item x="4184"/>
        <item x="3135"/>
        <item x="3136"/>
        <item x="3137"/>
        <item x="3138"/>
        <item x="3139"/>
        <item x="3140"/>
        <item x="4185"/>
        <item x="3141"/>
        <item x="3142"/>
        <item x="4186"/>
        <item x="4187"/>
        <item x="4191"/>
        <item x="4188"/>
        <item x="3143"/>
        <item x="3144"/>
        <item x="4189"/>
        <item x="3590"/>
        <item x="4190"/>
        <item x="4192"/>
        <item x="4193"/>
        <item x="4194"/>
        <item x="4195"/>
        <item x="4196"/>
        <item x="6308"/>
        <item x="4197"/>
        <item x="6309"/>
        <item x="5276"/>
        <item x="4198"/>
        <item x="4199"/>
        <item x="3145"/>
        <item x="4281"/>
        <item x="6310"/>
        <item x="3146"/>
        <item x="3147"/>
        <item x="5298"/>
        <item x="4200"/>
        <item x="6311"/>
        <item x="3148"/>
        <item x="5287"/>
        <item x="4201"/>
        <item x="6312"/>
        <item x="3149"/>
        <item x="5299"/>
        <item x="3150"/>
        <item x="4202"/>
        <item x="4203"/>
        <item x="4204"/>
        <item x="3151"/>
        <item x="6313"/>
        <item x="5288"/>
        <item x="6314"/>
        <item x="3639"/>
        <item x="3152"/>
        <item x="3153"/>
        <item x="6315"/>
        <item x="3154"/>
        <item x="4205"/>
        <item x="3155"/>
        <item x="3156"/>
        <item x="3157"/>
        <item x="5333"/>
        <item x="6316"/>
        <item x="6317"/>
        <item x="3591"/>
        <item x="3583"/>
        <item x="3582"/>
        <item x="4239"/>
        <item x="6318"/>
        <item x="3581"/>
        <item x="4282"/>
        <item x="4283"/>
        <item x="4284"/>
        <item x="6319"/>
        <item x="4285"/>
        <item x="5164"/>
        <item x="5165"/>
        <item x="5166"/>
        <item x="5167"/>
        <item x="5168"/>
        <item x="5169"/>
        <item x="5170"/>
        <item x="5171"/>
        <item x="5172"/>
        <item x="3009"/>
        <item x="3010"/>
        <item x="5173"/>
        <item x="5174"/>
        <item x="5175"/>
        <item x="5176"/>
        <item x="5177"/>
        <item x="3011"/>
        <item x="3012"/>
        <item x="5178"/>
        <item x="5179"/>
        <item x="6320"/>
        <item x="4212"/>
        <item x="4213"/>
        <item x="5180"/>
        <item x="5181"/>
        <item x="5182"/>
        <item x="4214"/>
        <item x="5183"/>
        <item x="5184"/>
        <item x="6321"/>
        <item x="6322"/>
        <item x="5185"/>
        <item x="3013"/>
        <item x="5186"/>
        <item x="5187"/>
        <item x="3014"/>
        <item x="5188"/>
        <item x="5189"/>
        <item x="5190"/>
        <item x="5191"/>
        <item x="5192"/>
        <item x="5193"/>
        <item x="5194"/>
        <item x="5195"/>
        <item x="5196"/>
        <item x="3015"/>
        <item x="5197"/>
        <item x="5198"/>
        <item x="5199"/>
        <item x="5200"/>
        <item x="5201"/>
        <item x="4215"/>
        <item x="3016"/>
        <item x="6323"/>
        <item x="5202"/>
        <item x="5203"/>
        <item x="5204"/>
        <item x="5205"/>
        <item x="5206"/>
        <item x="3017"/>
        <item x="5207"/>
        <item x="6324"/>
        <item x="5208"/>
        <item x="5209"/>
        <item x="4216"/>
        <item x="5210"/>
        <item x="5211"/>
        <item x="5212"/>
        <item x="4217"/>
        <item x="4218"/>
        <item x="3018"/>
        <item x="3019"/>
        <item x="5213"/>
        <item x="5214"/>
        <item x="5215"/>
        <item x="5216"/>
        <item x="5217"/>
        <item x="5218"/>
        <item x="5219"/>
        <item x="5229"/>
        <item x="5231"/>
        <item x="5232"/>
        <item x="5233"/>
        <item x="5234"/>
        <item x="5235"/>
        <item x="5236"/>
        <item x="5237"/>
        <item x="5238"/>
        <item x="5239"/>
        <item x="5241"/>
        <item x="5243"/>
        <item x="5244"/>
        <item x="4219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425"/>
        <item x="1426"/>
        <item x="1427"/>
        <item x="1431"/>
        <item x="1428"/>
        <item x="1430"/>
        <item x="1432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701"/>
        <item x="7702"/>
        <item x="1082"/>
        <item x="1083"/>
        <item x="1084"/>
        <item x="7012"/>
        <item x="1085"/>
        <item x="1086"/>
        <item x="1087"/>
        <item x="7000"/>
        <item x="1088"/>
        <item x="1089"/>
        <item x="1090"/>
        <item x="1091"/>
        <item x="1092"/>
        <item x="1093"/>
        <item x="7010"/>
        <item x="1094"/>
        <item x="1095"/>
        <item x="1096"/>
        <item x="7006"/>
        <item x="1097"/>
        <item x="7014"/>
        <item x="1098"/>
        <item x="1099"/>
        <item x="1100"/>
        <item x="1101"/>
        <item x="1102"/>
        <item x="7005"/>
        <item x="1103"/>
        <item x="7191"/>
        <item x="1104"/>
        <item x="7002"/>
        <item x="1105"/>
        <item x="1106"/>
        <item x="1107"/>
        <item x="1108"/>
        <item x="1109"/>
        <item x="1110"/>
        <item x="7016"/>
        <item x="1111"/>
        <item x="1112"/>
        <item x="1113"/>
        <item x="1114"/>
        <item x="7019"/>
        <item x="7013"/>
        <item x="1115"/>
        <item x="7008"/>
        <item x="1116"/>
        <item x="1117"/>
        <item x="7015"/>
        <item x="7011"/>
        <item x="1118"/>
        <item x="1119"/>
        <item x="1120"/>
        <item x="7017"/>
        <item x="1121"/>
        <item x="1122"/>
        <item x="7001"/>
        <item x="1123"/>
        <item x="1124"/>
        <item x="6999"/>
        <item x="1125"/>
        <item x="7004"/>
        <item x="1126"/>
        <item x="1127"/>
        <item x="1128"/>
        <item x="1129"/>
        <item x="1130"/>
        <item x="1131"/>
        <item x="1132"/>
        <item x="1133"/>
        <item x="1134"/>
        <item x="7018"/>
        <item x="1135"/>
        <item x="1136"/>
        <item x="1137"/>
        <item x="1138"/>
        <item x="1139"/>
        <item x="1140"/>
        <item x="7548"/>
        <item x="7549"/>
        <item x="7550"/>
        <item x="7551"/>
        <item x="7552"/>
        <item x="7553"/>
        <item x="7554"/>
        <item x="7555"/>
        <item x="7556"/>
        <item x="7557"/>
        <item x="7568"/>
        <item x="7592"/>
        <item x="7558"/>
        <item x="7559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0"/>
        <item x="3669"/>
        <item x="3668"/>
        <item x="3667"/>
        <item x="3666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727"/>
        <item x="3728"/>
        <item x="3733"/>
        <item x="3731"/>
        <item x="3646"/>
        <item x="3732"/>
        <item x="3645"/>
        <item x="6976"/>
        <item x="6977"/>
        <item x="6978"/>
        <item x="6965"/>
        <item x="6979"/>
        <item x="6980"/>
        <item x="6981"/>
        <item x="6972"/>
        <item x="7190"/>
        <item x="6970"/>
        <item x="6982"/>
        <item x="6983"/>
        <item x="6984"/>
        <item x="6967"/>
        <item x="6985"/>
        <item x="6964"/>
        <item x="6986"/>
        <item x="6975"/>
        <item x="6968"/>
        <item x="6971"/>
        <item x="6973"/>
        <item x="6966"/>
        <item x="6988"/>
        <item x="6989"/>
        <item x="6990"/>
        <item x="7225"/>
        <item x="7251"/>
        <item x="6987"/>
        <item x="7257"/>
        <item x="7262"/>
        <item x="7274"/>
        <item x="7263"/>
        <item x="7258"/>
        <item x="7275"/>
        <item x="7270"/>
        <item x="7269"/>
        <item x="7271"/>
        <item x="7273"/>
        <item x="7276"/>
        <item x="7264"/>
        <item x="7259"/>
        <item x="7278"/>
        <item x="7272"/>
        <item x="7265"/>
        <item x="7266"/>
        <item x="7279"/>
        <item x="7261"/>
        <item x="7267"/>
        <item x="7260"/>
        <item x="7268"/>
        <item x="7280"/>
        <item x="7277"/>
        <item x="7020"/>
        <item x="7088"/>
        <item x="7089"/>
        <item x="7090"/>
        <item x="7091"/>
        <item x="7030"/>
        <item x="7066"/>
        <item x="7082"/>
        <item x="7035"/>
        <item x="7092"/>
        <item x="7093"/>
        <item x="7094"/>
        <item x="7083"/>
        <item x="7095"/>
        <item x="7096"/>
        <item x="7097"/>
        <item x="7046"/>
        <item x="7098"/>
        <item x="7050"/>
        <item x="7099"/>
        <item x="7101"/>
        <item x="7102"/>
        <item x="7067"/>
        <item x="7103"/>
        <item x="7051"/>
        <item x="7104"/>
        <item x="7105"/>
        <item x="7074"/>
        <item x="7106"/>
        <item x="7107"/>
        <item x="7069"/>
        <item x="7071"/>
        <item x="7108"/>
        <item x="7022"/>
        <item x="7037"/>
        <item x="7109"/>
        <item x="7058"/>
        <item x="7040"/>
        <item x="7061"/>
        <item x="7056"/>
        <item x="7060"/>
        <item x="7110"/>
        <item x="7038"/>
        <item x="7057"/>
        <item x="7049"/>
        <item x="7036"/>
        <item x="7111"/>
        <item x="7112"/>
        <item x="7073"/>
        <item x="7031"/>
        <item x="7113"/>
        <item x="7114"/>
        <item x="7032"/>
        <item x="7048"/>
        <item x="7115"/>
        <item x="7029"/>
        <item x="7072"/>
        <item x="7116"/>
        <item x="7117"/>
        <item x="7118"/>
        <item x="7075"/>
        <item x="7063"/>
        <item x="7021"/>
        <item x="7119"/>
        <item x="7081"/>
        <item x="7047"/>
        <item x="7024"/>
        <item x="7120"/>
        <item x="7121"/>
        <item x="7122"/>
        <item x="7123"/>
        <item x="7124"/>
        <item x="7025"/>
        <item x="7125"/>
        <item x="7023"/>
        <item x="7126"/>
        <item x="7068"/>
        <item x="7127"/>
        <item x="7033"/>
        <item x="7128"/>
        <item x="7084"/>
        <item x="7129"/>
        <item x="7080"/>
        <item x="7130"/>
        <item x="7054"/>
        <item x="7131"/>
        <item x="7070"/>
        <item x="7132"/>
        <item x="7133"/>
        <item x="7034"/>
        <item x="7041"/>
        <item x="7077"/>
        <item x="7039"/>
        <item x="7062"/>
        <item x="7100"/>
        <item x="7134"/>
        <item x="7140"/>
        <item x="7141"/>
        <item x="7135"/>
        <item x="7059"/>
        <item x="7076"/>
        <item x="7136"/>
        <item x="7142"/>
        <item x="7064"/>
        <item x="7193"/>
        <item x="7194"/>
        <item x="7217"/>
        <item x="7226"/>
        <item x="7202"/>
        <item x="7235"/>
        <item x="7201"/>
        <item x="7219"/>
        <item x="7221"/>
        <item x="7227"/>
        <item x="7220"/>
        <item x="7230"/>
        <item x="7243"/>
        <item x="7245"/>
        <item x="7250"/>
        <item x="7252"/>
        <item x="7256"/>
        <item x="7137"/>
        <item x="7138"/>
        <item x="7085"/>
        <item x="7139"/>
        <item x="5230"/>
        <item x="6325"/>
        <item x="5240"/>
        <item x="5242"/>
        <item x="4286"/>
        <item x="5245"/>
        <item x="1141"/>
        <item x="1462"/>
        <item x="1463"/>
        <item x="1464"/>
        <item x="1465"/>
        <item x="1466"/>
        <item x="1467"/>
        <item x="1468"/>
        <item x="1469"/>
        <item x="6490"/>
        <item x="1470"/>
        <item x="1471"/>
        <item x="1472"/>
        <item x="6717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6491"/>
        <item x="6485"/>
        <item x="1485"/>
        <item x="6481"/>
        <item x="1486"/>
        <item x="1487"/>
        <item x="6484"/>
        <item x="6482"/>
        <item x="1488"/>
        <item x="6483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6714"/>
        <item x="6480"/>
        <item x="1500"/>
        <item x="1501"/>
        <item x="1502"/>
        <item x="1503"/>
        <item x="1504"/>
        <item x="1505"/>
        <item x="6569"/>
        <item x="1506"/>
        <item x="1507"/>
        <item x="6721"/>
        <item x="6719"/>
        <item x="1508"/>
        <item x="1509"/>
        <item x="268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6726"/>
        <item x="6727"/>
        <item x="1522"/>
        <item x="6724"/>
        <item x="6725"/>
        <item x="1523"/>
        <item x="2690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6843"/>
        <item x="1535"/>
        <item x="6844"/>
        <item x="1536"/>
        <item x="2691"/>
        <item x="1537"/>
        <item x="1538"/>
        <item x="2692"/>
        <item x="2693"/>
        <item x="2694"/>
        <item x="1539"/>
        <item x="2773"/>
        <item x="2774"/>
        <item x="2763"/>
        <item x="2775"/>
        <item x="7588"/>
        <item x="1586"/>
        <item x="6959"/>
        <item x="1540"/>
        <item x="1541"/>
        <item x="1542"/>
        <item x="1543"/>
        <item x="1544"/>
        <item x="6718"/>
        <item x="1545"/>
        <item x="1546"/>
        <item x="1547"/>
        <item x="1548"/>
        <item x="1549"/>
        <item x="6566"/>
        <item x="6715"/>
        <item x="1550"/>
        <item x="1551"/>
        <item x="1552"/>
        <item x="6492"/>
        <item x="1553"/>
        <item x="1554"/>
        <item x="1555"/>
        <item x="6568"/>
        <item x="1556"/>
        <item x="1557"/>
        <item x="6567"/>
        <item x="1558"/>
        <item x="1559"/>
        <item x="6570"/>
        <item x="6831"/>
        <item x="1560"/>
        <item x="6845"/>
        <item x="6856"/>
        <item x="6857"/>
        <item x="6858"/>
        <item x="2695"/>
        <item x="2696"/>
        <item x="6881"/>
        <item x="6882"/>
        <item x="1561"/>
        <item x="1562"/>
        <item x="1563"/>
        <item x="1564"/>
        <item x="1565"/>
        <item x="1566"/>
        <item x="1567"/>
        <item x="6883"/>
        <item x="1568"/>
        <item x="1569"/>
        <item x="1570"/>
        <item x="2756"/>
        <item x="2678"/>
        <item x="1571"/>
        <item x="2755"/>
        <item x="2757"/>
        <item x="6915"/>
        <item x="6916"/>
        <item x="2770"/>
        <item x="6944"/>
        <item x="2517"/>
        <item x="1624"/>
        <item x="2243"/>
        <item x="2776"/>
        <item x="6937"/>
        <item x="2783"/>
        <item x="2807"/>
        <item x="6945"/>
        <item x="2793"/>
        <item x="6946"/>
        <item x="6960"/>
        <item x="6961"/>
        <item x="6962"/>
        <item x="1572"/>
        <item x="1573"/>
        <item x="1574"/>
        <item x="6720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7"/>
        <item x="1588"/>
        <item x="1589"/>
        <item x="1590"/>
        <item x="1591"/>
        <item x="1593"/>
        <item x="1594"/>
        <item x="1595"/>
        <item x="1596"/>
        <item x="1597"/>
        <item x="1598"/>
        <item x="1599"/>
        <item x="1600"/>
        <item x="1601"/>
        <item x="6723"/>
        <item x="6722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2697"/>
        <item x="2698"/>
        <item x="1640"/>
        <item x="2699"/>
        <item x="2700"/>
        <item x="2701"/>
        <item x="1641"/>
        <item x="2764"/>
        <item x="2799"/>
        <item x="2765"/>
        <item x="2766"/>
        <item x="2800"/>
        <item x="2784"/>
        <item x="2801"/>
        <item x="2802"/>
        <item x="2803"/>
        <item x="2795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2787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2702"/>
        <item x="1792"/>
        <item x="1793"/>
        <item x="2703"/>
        <item x="1794"/>
        <item x="1795"/>
        <item x="1796"/>
        <item x="1797"/>
        <item x="1798"/>
        <item x="1799"/>
        <item x="2704"/>
        <item x="2758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59"/>
        <item x="2716"/>
        <item x="2760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61"/>
        <item x="2788"/>
        <item x="2771"/>
        <item x="2810"/>
        <item x="2762"/>
        <item x="2772"/>
        <item x="2811"/>
        <item x="2789"/>
        <item x="2790"/>
        <item x="2797"/>
        <item x="2798"/>
        <item x="2812"/>
        <item x="3642"/>
        <item x="3643"/>
        <item x="6728"/>
        <item x="6729"/>
        <item x="6730"/>
        <item x="6731"/>
        <item x="6732"/>
        <item x="6846"/>
        <item x="6733"/>
        <item x="6734"/>
        <item x="6735"/>
        <item x="6917"/>
        <item x="6736"/>
        <item x="6737"/>
        <item x="6738"/>
        <item x="6739"/>
        <item x="6740"/>
        <item x="6741"/>
        <item x="6742"/>
        <item x="6847"/>
        <item x="6743"/>
        <item x="6859"/>
        <item x="6744"/>
        <item x="6884"/>
        <item x="6745"/>
        <item x="6746"/>
        <item x="6747"/>
        <item x="6748"/>
        <item x="6749"/>
        <item x="6860"/>
        <item x="6750"/>
        <item x="6751"/>
        <item x="6848"/>
        <item x="6861"/>
        <item x="6849"/>
        <item x="6885"/>
        <item x="6850"/>
        <item x="6851"/>
        <item x="6852"/>
        <item x="6853"/>
        <item x="6862"/>
        <item x="6863"/>
        <item x="6864"/>
        <item x="6886"/>
        <item x="6865"/>
        <item x="6866"/>
        <item x="6867"/>
        <item x="6868"/>
        <item x="6930"/>
        <item x="6887"/>
        <item x="6888"/>
        <item x="6947"/>
        <item x="6889"/>
        <item x="6890"/>
        <item x="6931"/>
        <item x="6891"/>
        <item x="6892"/>
        <item x="6893"/>
        <item x="6907"/>
        <item x="6908"/>
        <item x="6948"/>
        <item x="6925"/>
        <item x="6926"/>
        <item x="6927"/>
        <item x="6940"/>
        <item x="2805"/>
        <item x="2806"/>
        <item x="3587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730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731"/>
        <item x="2732"/>
        <item x="2733"/>
        <item x="2734"/>
        <item x="2735"/>
        <item x="2736"/>
        <item x="2737"/>
        <item x="2738"/>
        <item x="2739"/>
        <item x="2220"/>
        <item x="2808"/>
        <item x="2786"/>
        <item x="280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740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3644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869"/>
        <item x="6366"/>
        <item x="6367"/>
        <item x="6894"/>
        <item x="6870"/>
        <item x="6368"/>
        <item x="6369"/>
        <item x="6370"/>
        <item x="6371"/>
        <item x="6372"/>
        <item x="6373"/>
        <item x="6374"/>
        <item x="6375"/>
        <item x="6871"/>
        <item x="6872"/>
        <item x="6376"/>
        <item x="6377"/>
        <item x="6378"/>
        <item x="6832"/>
        <item x="6379"/>
        <item x="6895"/>
        <item x="6833"/>
        <item x="6873"/>
        <item x="6834"/>
        <item x="6896"/>
        <item x="6909"/>
        <item x="6874"/>
        <item x="6910"/>
        <item x="6932"/>
        <item x="6897"/>
        <item x="6911"/>
        <item x="6933"/>
        <item x="6919"/>
        <item x="6920"/>
        <item x="6941"/>
        <item x="6380"/>
        <item x="6949"/>
        <item x="695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826"/>
        <item x="6827"/>
        <item x="6828"/>
        <item x="6829"/>
        <item x="6830"/>
        <item x="6854"/>
        <item x="6855"/>
        <item x="6898"/>
        <item x="6918"/>
        <item x="6921"/>
        <item x="6942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476"/>
        <item x="6477"/>
        <item x="6478"/>
        <item x="6479"/>
        <item x="6875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747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767"/>
        <item x="2532"/>
        <item x="2533"/>
        <item x="2534"/>
        <item x="2535"/>
        <item x="2536"/>
        <item x="2537"/>
        <item x="2741"/>
        <item x="2538"/>
        <item x="2742"/>
        <item x="2748"/>
        <item x="2749"/>
        <item x="2750"/>
        <item x="2539"/>
        <item x="2804"/>
        <item x="2540"/>
        <item x="2780"/>
        <item x="2768"/>
        <item x="2785"/>
        <item x="2769"/>
        <item x="2781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3586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835"/>
        <item x="6587"/>
        <item x="6588"/>
        <item x="6589"/>
        <item x="6836"/>
        <item x="6590"/>
        <item x="6591"/>
        <item x="6837"/>
        <item x="6592"/>
        <item x="6899"/>
        <item x="6838"/>
        <item x="6839"/>
        <item x="6840"/>
        <item x="6876"/>
        <item x="6877"/>
        <item x="6922"/>
        <item x="6900"/>
        <item x="6934"/>
        <item x="6901"/>
        <item x="6902"/>
        <item x="6903"/>
        <item x="6904"/>
        <item x="6593"/>
        <item x="6914"/>
        <item x="6951"/>
        <item x="6935"/>
        <item x="6594"/>
        <item x="6928"/>
        <item x="6952"/>
        <item x="6595"/>
        <item x="6938"/>
        <item x="6596"/>
        <item x="6953"/>
        <item x="6954"/>
        <item x="6597"/>
        <item x="6598"/>
        <item x="6955"/>
        <item x="6599"/>
        <item x="6600"/>
        <item x="6601"/>
        <item x="6956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878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936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841"/>
        <item x="6712"/>
        <item x="6713"/>
        <item x="6943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842"/>
        <item x="6511"/>
        <item x="6905"/>
        <item x="6906"/>
        <item x="6879"/>
        <item x="6880"/>
        <item x="6923"/>
        <item x="6957"/>
        <item x="6958"/>
        <item x="6924"/>
        <item x="6939"/>
        <item x="6929"/>
        <item x="6963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912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913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751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743"/>
        <item x="2752"/>
        <item x="2753"/>
        <item x="2744"/>
        <item x="2618"/>
        <item x="2754"/>
        <item x="2745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796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746"/>
        <item x="2677"/>
        <item x="2679"/>
        <item x="2680"/>
        <item x="2681"/>
        <item x="2682"/>
        <item x="2683"/>
        <item x="2684"/>
        <item x="2685"/>
        <item x="2686"/>
        <item x="2687"/>
        <item x="2688"/>
        <item x="6486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6487"/>
        <item x="1448"/>
        <item x="1449"/>
        <item x="1450"/>
        <item x="1451"/>
        <item x="1452"/>
        <item x="1453"/>
        <item x="6716"/>
        <item x="6488"/>
        <item x="1454"/>
        <item x="1455"/>
        <item x="1456"/>
        <item x="1457"/>
        <item x="1458"/>
        <item x="1459"/>
        <item x="6489"/>
        <item x="1460"/>
        <item x="1461"/>
        <item t="default"/>
      </items>
    </pivotField>
    <pivotField dataField="1" showAll="0">
      <items count="7538">
        <item x="4769"/>
        <item x="2876"/>
        <item x="4943"/>
        <item x="7279"/>
        <item x="2921"/>
        <item x="3870"/>
        <item x="4296"/>
        <item x="4074"/>
        <item x="4050"/>
        <item x="4051"/>
        <item x="4053"/>
        <item x="4052"/>
        <item x="5342"/>
        <item x="541"/>
        <item x="542"/>
        <item x="546"/>
        <item x="547"/>
        <item x="540"/>
        <item x="548"/>
        <item x="549"/>
        <item x="5340"/>
        <item x="543"/>
        <item x="545"/>
        <item x="544"/>
        <item x="5341"/>
        <item x="1139"/>
        <item x="5134"/>
        <item x="5135"/>
        <item x="4173"/>
        <item x="6171"/>
        <item x="4063"/>
        <item x="736"/>
        <item x="745"/>
        <item x="747"/>
        <item x="5101"/>
        <item x="5187"/>
        <item x="751"/>
        <item x="5186"/>
        <item x="5095"/>
        <item x="5702"/>
        <item x="746"/>
        <item x="720"/>
        <item x="730"/>
        <item x="5118"/>
        <item x="5237"/>
        <item x="764"/>
        <item x="759"/>
        <item x="782"/>
        <item x="5103"/>
        <item x="5698"/>
        <item x="5174"/>
        <item x="5120"/>
        <item x="724"/>
        <item x="725"/>
        <item x="760"/>
        <item x="780"/>
        <item x="748"/>
        <item x="770"/>
        <item x="779"/>
        <item x="5097"/>
        <item x="5204"/>
        <item x="5203"/>
        <item x="184"/>
        <item x="175"/>
        <item x="179"/>
        <item x="744"/>
        <item x="5105"/>
        <item x="729"/>
        <item x="767"/>
        <item x="718"/>
        <item x="731"/>
        <item x="5155"/>
        <item x="5119"/>
        <item x="5706"/>
        <item x="781"/>
        <item x="5185"/>
        <item x="721"/>
        <item x="5116"/>
        <item x="5233"/>
        <item x="5164"/>
        <item x="768"/>
        <item x="6152"/>
        <item x="735"/>
        <item x="5114"/>
        <item x="5206"/>
        <item x="5111"/>
        <item x="5208"/>
        <item x="5100"/>
        <item x="5104"/>
        <item x="753"/>
        <item x="757"/>
        <item x="755"/>
        <item x="5094"/>
        <item x="726"/>
        <item x="5107"/>
        <item x="5704"/>
        <item x="6170"/>
        <item x="771"/>
        <item x="722"/>
        <item x="5165"/>
        <item x="5240"/>
        <item x="177"/>
        <item x="719"/>
        <item x="765"/>
        <item x="5096"/>
        <item x="5108"/>
        <item x="737"/>
        <item x="752"/>
        <item x="168"/>
        <item x="169"/>
        <item x="172"/>
        <item x="733"/>
        <item x="5194"/>
        <item x="777"/>
        <item x="5106"/>
        <item x="742"/>
        <item x="5112"/>
        <item x="5110"/>
        <item x="756"/>
        <item x="6168"/>
        <item x="5703"/>
        <item x="197"/>
        <item x="199"/>
        <item x="198"/>
        <item x="171"/>
        <item x="178"/>
        <item x="5184"/>
        <item x="732"/>
        <item x="173"/>
        <item x="761"/>
        <item x="176"/>
        <item x="174"/>
        <item x="180"/>
        <item x="740"/>
        <item x="728"/>
        <item x="739"/>
        <item x="182"/>
        <item x="170"/>
        <item x="734"/>
        <item x="183"/>
        <item x="181"/>
        <item x="749"/>
        <item x="741"/>
        <item x="723"/>
        <item x="5154"/>
        <item x="773"/>
        <item x="5205"/>
        <item x="763"/>
        <item x="743"/>
        <item x="6167"/>
        <item x="6166"/>
        <item x="5699"/>
        <item x="5705"/>
        <item x="6169"/>
        <item x="758"/>
        <item x="750"/>
        <item x="5176"/>
        <item x="5115"/>
        <item x="762"/>
        <item x="727"/>
        <item x="772"/>
        <item x="5701"/>
        <item x="738"/>
        <item x="754"/>
        <item x="5113"/>
        <item x="5117"/>
        <item x="5109"/>
        <item x="766"/>
        <item x="5098"/>
        <item x="5102"/>
        <item x="5700"/>
        <item x="5183"/>
        <item x="778"/>
        <item x="4038"/>
        <item x="4037"/>
        <item x="4036"/>
        <item x="4039"/>
        <item x="4054"/>
        <item x="4078"/>
        <item x="4055"/>
        <item x="4056"/>
        <item x="4066"/>
        <item x="4077"/>
        <item x="4061"/>
        <item x="4197"/>
        <item x="4062"/>
        <item x="4067"/>
        <item x="3698"/>
        <item x="6711"/>
        <item x="1341"/>
        <item x="6772"/>
        <item x="5266"/>
        <item x="1429"/>
        <item x="1344"/>
        <item x="1346"/>
        <item x="1430"/>
        <item x="1428"/>
        <item x="4076"/>
        <item x="5216"/>
        <item x="14"/>
        <item x="87"/>
        <item x="6571"/>
        <item x="12"/>
        <item x="13"/>
        <item x="19"/>
        <item x="20"/>
        <item x="21"/>
        <item x="91"/>
        <item x="89"/>
        <item x="5140"/>
        <item x="36"/>
        <item x="25"/>
        <item x="5273"/>
        <item x="26"/>
        <item x="27"/>
        <item x="5144"/>
        <item x="44"/>
        <item x="18"/>
        <item x="5141"/>
        <item x="39"/>
        <item x="43"/>
        <item x="6564"/>
        <item x="5197"/>
        <item x="5142"/>
        <item x="5151"/>
        <item x="5251"/>
        <item x="5196"/>
        <item x="5383"/>
        <item x="5139"/>
        <item x="22"/>
        <item x="88"/>
        <item x="17"/>
        <item x="5244"/>
        <item x="5150"/>
        <item x="5217"/>
        <item x="30"/>
        <item x="5148"/>
        <item x="29"/>
        <item x="6572"/>
        <item x="6570"/>
        <item x="5147"/>
        <item x="5145"/>
        <item x="5152"/>
        <item x="5138"/>
        <item x="5198"/>
        <item x="5213"/>
        <item x="6566"/>
        <item x="5137"/>
        <item x="31"/>
        <item x="5149"/>
        <item x="50"/>
        <item x="6568"/>
        <item x="41"/>
        <item x="45"/>
        <item x="40"/>
        <item x="42"/>
        <item x="5365"/>
        <item x="37"/>
        <item x="46"/>
        <item x="90"/>
        <item x="6565"/>
        <item x="48"/>
        <item x="5146"/>
        <item x="47"/>
        <item x="6569"/>
        <item x="6798"/>
        <item x="5143"/>
        <item x="6567"/>
        <item x="4040"/>
        <item x="4041"/>
        <item x="4042"/>
        <item x="4043"/>
        <item x="4073"/>
        <item x="4183"/>
        <item x="4243"/>
        <item x="4205"/>
        <item x="4222"/>
        <item x="4202"/>
        <item x="4180"/>
        <item x="4206"/>
        <item x="4208"/>
        <item x="4223"/>
        <item x="4188"/>
        <item x="4182"/>
        <item x="4215"/>
        <item x="4225"/>
        <item x="4207"/>
        <item x="4224"/>
        <item x="4213"/>
        <item x="4210"/>
        <item x="4212"/>
        <item x="4203"/>
        <item x="4187"/>
        <item x="4211"/>
        <item x="4181"/>
        <item x="4204"/>
        <item x="4214"/>
        <item x="4216"/>
        <item x="4249"/>
        <item x="4179"/>
        <item x="4178"/>
        <item x="4242"/>
        <item x="4241"/>
        <item x="4185"/>
        <item x="4184"/>
        <item x="4070"/>
        <item x="4071"/>
        <item x="6706"/>
        <item x="6756"/>
        <item x="1342"/>
        <item x="5529"/>
        <item x="5531"/>
        <item x="5640"/>
        <item x="6760"/>
        <item x="1332"/>
        <item x="6781"/>
        <item x="6673"/>
        <item x="6670"/>
        <item x="6757"/>
        <item x="6672"/>
        <item x="1302"/>
        <item x="1352"/>
        <item x="3673"/>
        <item x="1154"/>
        <item x="6696"/>
        <item x="5528"/>
        <item x="1155"/>
        <item x="5652"/>
        <item x="5653"/>
        <item x="5654"/>
        <item x="6674"/>
        <item x="6737"/>
        <item x="5532"/>
        <item x="6671"/>
        <item x="5530"/>
        <item x="6695"/>
        <item x="5339"/>
        <item x="682"/>
        <item x="701"/>
        <item x="1150"/>
        <item x="6658"/>
        <item x="1347"/>
        <item x="5525"/>
        <item x="664"/>
        <item x="6595"/>
        <item x="1309"/>
        <item x="619"/>
        <item x="1328"/>
        <item x="162"/>
        <item x="155"/>
        <item x="591"/>
        <item x="571"/>
        <item x="6580"/>
        <item x="114"/>
        <item x="158"/>
        <item x="638"/>
        <item x="134"/>
        <item x="138"/>
        <item x="5136"/>
        <item x="643"/>
        <item x="649"/>
        <item x="652"/>
        <item x="621"/>
        <item x="1308"/>
        <item x="689"/>
        <item x="5517"/>
        <item x="630"/>
        <item x="715"/>
        <item x="5395"/>
        <item x="97"/>
        <item x="104"/>
        <item x="579"/>
        <item x="6747"/>
        <item x="6590"/>
        <item x="6702"/>
        <item x="6164"/>
        <item x="687"/>
        <item x="567"/>
        <item x="626"/>
        <item x="658"/>
        <item x="5279"/>
        <item x="6746"/>
        <item x="1160"/>
        <item x="1158"/>
        <item x="113"/>
        <item x="562"/>
        <item x="122"/>
        <item x="161"/>
        <item x="101"/>
        <item x="93"/>
        <item x="1320"/>
        <item x="707"/>
        <item x="6154"/>
        <item x="99"/>
        <item x="165"/>
        <item x="5631"/>
        <item x="5628"/>
        <item x="1327"/>
        <item x="185"/>
        <item x="189"/>
        <item x="193"/>
        <item x="191"/>
        <item x="6707"/>
        <item x="577"/>
        <item x="633"/>
        <item x="624"/>
        <item x="5519"/>
        <item x="6689"/>
        <item x="1142"/>
        <item x="1343"/>
        <item x="704"/>
        <item x="5527"/>
        <item x="5617"/>
        <item x="6630"/>
        <item x="6700"/>
        <item x="550"/>
        <item x="670"/>
        <item x="98"/>
        <item x="6698"/>
        <item x="6724"/>
        <item x="6574"/>
        <item x="554"/>
        <item x="686"/>
        <item x="700"/>
        <item x="1326"/>
        <item x="642"/>
        <item x="665"/>
        <item x="595"/>
        <item x="6703"/>
        <item x="5363"/>
        <item x="566"/>
        <item x="5367"/>
        <item x="5156"/>
        <item x="160"/>
        <item x="685"/>
        <item x="6621"/>
        <item x="616"/>
        <item x="123"/>
        <item x="1146"/>
        <item x="563"/>
        <item x="568"/>
        <item x="569"/>
        <item x="5541"/>
        <item x="1300"/>
        <item x="1144"/>
        <item x="5614"/>
        <item x="5337"/>
        <item x="553"/>
        <item x="131"/>
        <item x="586"/>
        <item x="124"/>
        <item x="6726"/>
        <item x="6657"/>
        <item x="6664"/>
        <item x="585"/>
        <item x="706"/>
        <item x="622"/>
        <item x="676"/>
        <item x="156"/>
        <item x="6687"/>
        <item x="690"/>
        <item x="1353"/>
        <item x="143"/>
        <item x="140"/>
        <item x="662"/>
        <item x="157"/>
        <item x="570"/>
        <item x="639"/>
        <item x="640"/>
        <item x="6661"/>
        <item x="5351"/>
        <item x="6582"/>
        <item x="5526"/>
        <item x="611"/>
        <item x="6701"/>
        <item x="6645"/>
        <item x="699"/>
        <item x="6588"/>
        <item x="1348"/>
        <item x="117"/>
        <item x="6651"/>
        <item x="6693"/>
        <item x="584"/>
        <item x="582"/>
        <item x="589"/>
        <item x="679"/>
        <item x="596"/>
        <item x="6688"/>
        <item x="127"/>
        <item x="597"/>
        <item x="6728"/>
        <item x="5503"/>
        <item x="6779"/>
        <item x="1145"/>
        <item x="583"/>
        <item x="5518"/>
        <item x="5336"/>
        <item x="6620"/>
        <item x="1161"/>
        <item x="6592"/>
        <item x="1319"/>
        <item x="5335"/>
        <item x="602"/>
        <item x="5323"/>
        <item x="5655"/>
        <item x="565"/>
        <item x="1148"/>
        <item x="6662"/>
        <item x="6764"/>
        <item x="6669"/>
        <item x="6575"/>
        <item x="3670"/>
        <item x="5268"/>
        <item x="6158"/>
        <item x="675"/>
        <item x="1149"/>
        <item x="6694"/>
        <item x="6729"/>
        <item x="6766"/>
        <item x="572"/>
        <item x="716"/>
        <item x="647"/>
        <item x="6705"/>
        <item x="6787"/>
        <item x="1325"/>
        <item x="1157"/>
        <item x="635"/>
        <item x="659"/>
        <item x="146"/>
        <item x="5556"/>
        <item x="6589"/>
        <item x="5381"/>
        <item x="641"/>
        <item x="5362"/>
        <item x="691"/>
        <item x="5516"/>
        <item x="144"/>
        <item x="6731"/>
        <item x="136"/>
        <item x="702"/>
        <item x="587"/>
        <item x="6770"/>
        <item x="705"/>
        <item x="1147"/>
        <item x="1159"/>
        <item x="598"/>
        <item x="6730"/>
        <item x="6668"/>
        <item x="711"/>
        <item x="1350"/>
        <item x="6162"/>
        <item x="1301"/>
        <item x="6594"/>
        <item x="5681"/>
        <item x="708"/>
        <item x="6786"/>
        <item x="5638"/>
        <item x="5524"/>
        <item x="129"/>
        <item x="703"/>
        <item x="620"/>
        <item x="677"/>
        <item x="663"/>
        <item x="695"/>
        <item x="128"/>
        <item x="1349"/>
        <item x="1162"/>
        <item x="164"/>
        <item x="119"/>
        <item x="96"/>
        <item x="599"/>
        <item x="6725"/>
        <item x="5668"/>
        <item x="5633"/>
        <item x="5660"/>
        <item x="5649"/>
        <item x="5637"/>
        <item x="5648"/>
        <item x="5647"/>
        <item x="557"/>
        <item x="678"/>
        <item x="605"/>
        <item x="130"/>
        <item x="107"/>
        <item x="673"/>
        <item x="139"/>
        <item x="653"/>
        <item x="100"/>
        <item x="672"/>
        <item x="103"/>
        <item x="132"/>
        <item x="645"/>
        <item x="112"/>
        <item x="118"/>
        <item x="135"/>
        <item x="608"/>
        <item x="6593"/>
        <item x="5334"/>
        <item x="603"/>
        <item x="680"/>
        <item x="555"/>
        <item x="629"/>
        <item x="5666"/>
        <item x="5397"/>
        <item x="654"/>
        <item x="6155"/>
        <item x="6156"/>
        <item x="6666"/>
        <item x="6629"/>
        <item x="1351"/>
        <item x="92"/>
        <item x="187"/>
        <item x="634"/>
        <item x="623"/>
        <item x="194"/>
        <item x="192"/>
        <item x="636"/>
        <item x="578"/>
        <item x="115"/>
        <item x="655"/>
        <item x="581"/>
        <item x="116"/>
        <item x="609"/>
        <item x="650"/>
        <item x="594"/>
        <item x="141"/>
        <item x="576"/>
        <item x="631"/>
        <item x="154"/>
        <item x="717"/>
        <item x="607"/>
        <item x="612"/>
        <item x="674"/>
        <item x="646"/>
        <item x="11"/>
        <item x="666"/>
        <item x="575"/>
        <item x="558"/>
        <item x="628"/>
        <item x="564"/>
        <item x="86"/>
        <item x="657"/>
        <item x="105"/>
        <item x="615"/>
        <item x="617"/>
        <item x="637"/>
        <item x="610"/>
        <item x="593"/>
        <item x="606"/>
        <item x="106"/>
        <item x="632"/>
        <item x="125"/>
        <item x="613"/>
        <item x="109"/>
        <item x="120"/>
        <item x="669"/>
        <item x="627"/>
        <item x="111"/>
        <item x="671"/>
        <item x="588"/>
        <item x="121"/>
        <item x="600"/>
        <item x="667"/>
        <item x="72"/>
        <item x="5670"/>
        <item x="573"/>
        <item x="693"/>
        <item x="696"/>
        <item x="6727"/>
        <item x="592"/>
        <item x="5616"/>
        <item x="5269"/>
        <item x="5515"/>
        <item x="1305"/>
        <item x="694"/>
        <item x="556"/>
        <item x="684"/>
        <item x="604"/>
        <item x="618"/>
        <item x="102"/>
        <item x="163"/>
        <item x="133"/>
        <item x="6161"/>
        <item x="681"/>
        <item x="561"/>
        <item x="601"/>
        <item x="661"/>
        <item x="6633"/>
        <item x="6690"/>
        <item x="6577"/>
        <item x="95"/>
        <item x="166"/>
        <item x="3671"/>
        <item x="574"/>
        <item x="709"/>
        <item x="698"/>
        <item x="697"/>
        <item x="590"/>
        <item x="625"/>
        <item x="644"/>
        <item x="560"/>
        <item x="126"/>
        <item x="1330"/>
        <item x="145"/>
        <item x="6587"/>
        <item x="6573"/>
        <item x="6692"/>
        <item x="6732"/>
        <item x="6704"/>
        <item x="6765"/>
        <item x="6699"/>
        <item x="6769"/>
        <item x="6665"/>
        <item x="6591"/>
        <item x="188"/>
        <item x="190"/>
        <item x="3679"/>
        <item x="1163"/>
        <item x="551"/>
        <item x="6648"/>
        <item x="1345"/>
        <item x="5520"/>
        <item x="651"/>
        <item x="110"/>
        <item x="5406"/>
        <item x="3691"/>
        <item x="6663"/>
        <item x="580"/>
        <item x="559"/>
        <item x="6160"/>
        <item x="648"/>
        <item x="5166"/>
        <item x="668"/>
        <item x="5325"/>
        <item x="692"/>
        <item x="5626"/>
        <item x="6667"/>
        <item x="714"/>
        <item x="186"/>
        <item x="713"/>
        <item x="159"/>
        <item x="688"/>
        <item x="6646"/>
        <item x="6722"/>
        <item x="6583"/>
        <item x="6723"/>
        <item x="94"/>
        <item x="167"/>
        <item x="137"/>
        <item x="5338"/>
        <item x="683"/>
        <item x="5558"/>
        <item x="710"/>
        <item x="5625"/>
        <item x="5656"/>
        <item x="5610"/>
        <item x="660"/>
        <item x="656"/>
        <item x="1318"/>
        <item x="1306"/>
        <item x="1307"/>
        <item x="6655"/>
        <item x="6644"/>
        <item x="108"/>
        <item x="552"/>
        <item x="614"/>
        <item x="142"/>
        <item x="1143"/>
        <item x="5158"/>
        <item x="5172"/>
        <item x="5173"/>
        <item x="4198"/>
        <item x="4228"/>
        <item x="4199"/>
        <item x="4186"/>
        <item x="4219"/>
        <item x="4200"/>
        <item x="4191"/>
        <item x="4218"/>
        <item x="4209"/>
        <item x="4226"/>
        <item x="4193"/>
        <item x="4201"/>
        <item x="4217"/>
        <item x="4192"/>
        <item x="4248"/>
        <item x="4220"/>
        <item x="4227"/>
        <item x="4189"/>
        <item x="4190"/>
        <item x="4057"/>
        <item x="4058"/>
        <item x="4064"/>
        <item x="4065"/>
        <item x="7202"/>
        <item x="536"/>
        <item x="532"/>
        <item x="534"/>
        <item x="245"/>
        <item x="535"/>
        <item x="7264"/>
        <item x="4034"/>
        <item x="4035"/>
        <item x="4195"/>
        <item x="4044"/>
        <item x="4049"/>
        <item x="4048"/>
        <item x="4046"/>
        <item x="4196"/>
        <item x="4047"/>
        <item x="4045"/>
        <item x="196"/>
        <item x="1137"/>
        <item x="4075"/>
        <item x="4068"/>
        <item x="4069"/>
        <item x="4060"/>
        <item x="4059"/>
        <item x="4072"/>
        <item x="7073"/>
        <item x="235"/>
        <item x="7338"/>
        <item x="7213"/>
        <item x="7387"/>
        <item x="3654"/>
        <item x="2877"/>
        <item x="7207"/>
        <item x="5473"/>
        <item x="3813"/>
        <item x="251"/>
        <item x="2844"/>
        <item x="905"/>
        <item x="7281"/>
        <item x="517"/>
        <item x="4194"/>
        <item x="3547"/>
        <item x="7321"/>
        <item x="7392"/>
        <item x="3295"/>
        <item x="3089"/>
        <item x="4912"/>
        <item x="7031"/>
        <item x="6758"/>
        <item x="6313"/>
        <item x="6831"/>
        <item x="907"/>
        <item x="4011"/>
        <item x="3907"/>
        <item x="3902"/>
        <item x="5304"/>
        <item x="7164"/>
        <item x="7218"/>
        <item x="4761"/>
        <item x="4965"/>
        <item x="7131"/>
        <item x="7365"/>
        <item x="6436"/>
        <item x="4869"/>
        <item x="7432"/>
        <item x="7510"/>
        <item x="3736"/>
        <item x="448"/>
        <item x="6067"/>
        <item x="5677"/>
        <item x="2860"/>
        <item x="5260"/>
        <item x="5262"/>
        <item x="5267"/>
        <item x="3123"/>
        <item x="3427"/>
        <item x="4628"/>
        <item x="4627"/>
        <item x="1204"/>
        <item x="5476"/>
        <item x="3935"/>
        <item x="4137"/>
        <item x="4028"/>
        <item x="5072"/>
        <item x="5034"/>
        <item x="1287"/>
        <item x="420"/>
        <item x="492"/>
        <item x="2703"/>
        <item x="6353"/>
        <item x="4836"/>
        <item x="2927"/>
        <item x="434"/>
        <item x="1423"/>
        <item x="931"/>
        <item x="7070"/>
        <item x="5664"/>
        <item x="867"/>
        <item x="957"/>
        <item x="1069"/>
        <item x="79"/>
        <item x="318"/>
        <item x="282"/>
        <item x="5440"/>
        <item x="1191"/>
        <item x="6808"/>
        <item x="3665"/>
        <item x="1405"/>
        <item x="322"/>
        <item x="6817"/>
        <item x="6318"/>
        <item x="4539"/>
        <item x="5477"/>
        <item x="2957"/>
        <item x="2880"/>
        <item x="6404"/>
        <item x="367"/>
        <item x="3829"/>
        <item x="6060"/>
        <item x="3960"/>
        <item x="4269"/>
        <item x="4268"/>
        <item x="4284"/>
        <item x="4934"/>
        <item x="2564"/>
        <item x="2581"/>
        <item x="7110"/>
        <item x="368"/>
        <item x="6208"/>
        <item x="4355"/>
        <item x="4674"/>
        <item x="4919"/>
        <item x="312"/>
        <item x="3420"/>
        <item x="3947"/>
        <item x="3781"/>
        <item x="3882"/>
        <item x="4174"/>
        <item x="3849"/>
        <item x="3951"/>
        <item x="4032"/>
        <item x="798"/>
        <item x="947"/>
        <item x="887"/>
        <item x="829"/>
        <item x="211"/>
        <item x="934"/>
        <item x="976"/>
        <item x="225"/>
        <item x="866"/>
        <item x="822"/>
        <item x="810"/>
        <item x="949"/>
        <item x="971"/>
        <item x="2686"/>
        <item x="439"/>
        <item x="859"/>
        <item x="895"/>
        <item x="2965"/>
        <item x="5003"/>
        <item x="6881"/>
        <item x="6993"/>
        <item x="7004"/>
        <item x="3887"/>
        <item x="7137"/>
        <item x="4335"/>
        <item x="4730"/>
        <item x="5231"/>
        <item x="4968"/>
        <item x="6900"/>
        <item x="6904"/>
        <item x="4860"/>
        <item x="3978"/>
        <item x="4815"/>
        <item x="958"/>
        <item x="832"/>
        <item x="805"/>
        <item x="150"/>
        <item x="966"/>
        <item x="9"/>
        <item x="214"/>
        <item x="882"/>
        <item x="224"/>
        <item x="242"/>
        <item x="872"/>
        <item x="968"/>
        <item x="790"/>
        <item x="921"/>
        <item x="5454"/>
        <item x="2850"/>
        <item x="4902"/>
        <item x="5960"/>
        <item x="4521"/>
        <item x="4458"/>
        <item x="3474"/>
        <item x="5248"/>
        <item x="369"/>
        <item x="3659"/>
        <item x="1366"/>
        <item x="1034"/>
        <item x="450"/>
        <item x="4431"/>
        <item x="4916"/>
        <item x="5570"/>
        <item x="2562"/>
        <item x="1670"/>
        <item x="5434"/>
        <item x="2563"/>
        <item x="1546"/>
        <item x="4575"/>
        <item x="4574"/>
        <item x="5462"/>
        <item x="2822"/>
        <item x="1245"/>
        <item x="2815"/>
        <item x="7407"/>
        <item x="3794"/>
        <item x="4599"/>
        <item x="7484"/>
        <item x="24"/>
        <item x="3919"/>
        <item x="409"/>
        <item x="23"/>
        <item x="351"/>
        <item x="512"/>
        <item x="325"/>
        <item x="7101"/>
        <item x="6933"/>
        <item x="3277"/>
        <item x="3419"/>
        <item x="3234"/>
        <item x="3108"/>
        <item x="3172"/>
        <item x="3359"/>
        <item x="4375"/>
        <item x="4786"/>
        <item x="462"/>
        <item x="413"/>
        <item x="5236"/>
        <item x="5474"/>
        <item x="280"/>
        <item x="6888"/>
        <item x="460"/>
        <item x="4656"/>
        <item x="5443"/>
        <item x="4462"/>
        <item x="4463"/>
        <item x="4469"/>
        <item x="352"/>
        <item x="5444"/>
        <item x="5274"/>
        <item x="5662"/>
        <item x="5504"/>
        <item x="1177"/>
        <item x="1179"/>
        <item x="5018"/>
        <item x="5329"/>
        <item x="1314"/>
        <item x="1334"/>
        <item x="5609"/>
        <item x="5327"/>
        <item x="5506"/>
        <item x="5324"/>
        <item x="5326"/>
        <item x="5330"/>
        <item x="1180"/>
        <item x="5505"/>
        <item x="5328"/>
        <item x="1312"/>
        <item x="1313"/>
        <item x="775"/>
        <item x="2958"/>
        <item x="1388"/>
        <item x="7277"/>
        <item x="7134"/>
        <item x="5777"/>
        <item x="5897"/>
        <item x="5908"/>
        <item x="7146"/>
        <item x="7121"/>
        <item x="4685"/>
        <item x="2806"/>
        <item x="919"/>
        <item x="3877"/>
        <item x="4434"/>
        <item x="6078"/>
        <item x="4785"/>
        <item x="7079"/>
        <item x="4550"/>
        <item x="5592"/>
        <item x="4795"/>
        <item x="5071"/>
        <item x="4549"/>
        <item x="4519"/>
        <item x="4438"/>
        <item x="5553"/>
        <item x="5488"/>
        <item x="1269"/>
        <item x="3900"/>
        <item x="4419"/>
        <item x="2946"/>
        <item x="3206"/>
        <item x="1221"/>
        <item x="6908"/>
        <item x="3231"/>
        <item x="4363"/>
        <item x="5578"/>
        <item x="6323"/>
        <item x="7331"/>
        <item x="7243"/>
        <item x="3940"/>
        <item x="3338"/>
        <item x="2984"/>
        <item x="4273"/>
        <item x="1014"/>
        <item x="802"/>
        <item x="1021"/>
        <item x="946"/>
        <item x="202"/>
        <item x="844"/>
        <item x="888"/>
        <item x="4958"/>
        <item x="5040"/>
        <item x="5059"/>
        <item x="4728"/>
        <item x="5210"/>
        <item x="5046"/>
        <item x="4799"/>
        <item x="7374"/>
        <item x="1234"/>
        <item x="7173"/>
        <item x="6085"/>
        <item x="7087"/>
        <item x="2502"/>
        <item x="964"/>
        <item x="4956"/>
        <item x="5013"/>
        <item x="5308"/>
        <item x="278"/>
        <item x="379"/>
        <item x="396"/>
        <item x="499"/>
        <item x="519"/>
        <item x="425"/>
        <item x="6469"/>
        <item x="4999"/>
        <item x="6477"/>
        <item x="6460"/>
        <item x="6521"/>
        <item x="6426"/>
        <item x="6500"/>
        <item x="6753"/>
        <item x="4409"/>
        <item x="6530"/>
        <item x="2878"/>
        <item x="3716"/>
        <item x="3496"/>
        <item x="5727"/>
        <item x="5915"/>
        <item x="6175"/>
        <item x="6098"/>
        <item x="5769"/>
        <item x="5772"/>
        <item x="6089"/>
        <item x="5899"/>
        <item x="5933"/>
        <item x="5752"/>
        <item x="5740"/>
        <item x="5791"/>
        <item x="5782"/>
        <item x="6101"/>
        <item x="5713"/>
        <item x="5927"/>
        <item x="5796"/>
        <item x="4082"/>
        <item x="482"/>
        <item x="4162"/>
        <item x="3851"/>
        <item x="3880"/>
        <item x="3840"/>
        <item x="3993"/>
        <item x="4097"/>
        <item x="4112"/>
        <item x="4106"/>
        <item x="4116"/>
        <item x="4142"/>
        <item x="4118"/>
        <item x="4231"/>
        <item x="4230"/>
        <item x="4145"/>
        <item x="4160"/>
        <item x="3806"/>
        <item x="4149"/>
        <item x="3200"/>
        <item x="5276"/>
        <item x="433"/>
        <item x="5278"/>
        <item x="441"/>
        <item x="1240"/>
        <item x="7072"/>
        <item x="7097"/>
        <item x="269"/>
        <item x="508"/>
        <item x="7381"/>
        <item x="7312"/>
        <item x="7351"/>
        <item x="7239"/>
        <item x="7384"/>
        <item x="5560"/>
        <item x="2236"/>
        <item x="4982"/>
        <item x="402"/>
        <item x="5990"/>
        <item x="4468"/>
        <item x="6634"/>
        <item x="6431"/>
        <item x="6498"/>
        <item x="6447"/>
        <item x="6790"/>
        <item x="6473"/>
        <item x="5331"/>
        <item x="7280"/>
        <item x="5153"/>
        <item x="5572"/>
        <item x="1297"/>
        <item x="1295"/>
        <item x="1173"/>
        <item x="1167"/>
        <item x="1219"/>
        <item x="1267"/>
        <item x="1171"/>
        <item x="1174"/>
        <item x="1172"/>
        <item x="1292"/>
        <item x="1166"/>
        <item x="1168"/>
        <item x="1152"/>
        <item x="1151"/>
        <item x="1212"/>
        <item x="1170"/>
        <item x="1329"/>
        <item x="1153"/>
        <item x="1175"/>
        <item x="388"/>
        <item x="7268"/>
        <item x="4392"/>
        <item x="455"/>
        <item x="5288"/>
        <item x="4615"/>
        <item x="838"/>
        <item x="3984"/>
        <item x="874"/>
        <item x="2852"/>
        <item x="1079"/>
        <item x="1013"/>
        <item x="1010"/>
        <item x="1046"/>
        <item x="6823"/>
        <item x="6830"/>
        <item x="6035"/>
        <item x="7283"/>
        <item x="5465"/>
        <item x="6922"/>
        <item x="333"/>
        <item x="4770"/>
        <item x="4324"/>
        <item x="2890"/>
        <item x="6012"/>
        <item x="5250"/>
        <item x="2452"/>
        <item x="7300"/>
        <item x="3971"/>
        <item x="3793"/>
        <item x="3916"/>
        <item x="6285"/>
        <item x="4781"/>
        <item x="1064"/>
        <item x="1043"/>
        <item x="237"/>
        <item x="823"/>
        <item x="49"/>
        <item x="923"/>
        <item x="1029"/>
        <item x="7158"/>
        <item x="5969"/>
        <item x="5436"/>
        <item x="4753"/>
        <item x="5056"/>
        <item x="4679"/>
        <item x="272"/>
        <item x="4315"/>
        <item x="6216"/>
        <item x="5576"/>
        <item x="3831"/>
        <item x="3965"/>
        <item x="4127"/>
        <item x="3642"/>
        <item x="3987"/>
        <item x="3771"/>
        <item x="3828"/>
        <item x="4752"/>
        <item x="5014"/>
        <item x="3624"/>
        <item x="5563"/>
        <item x="4301"/>
        <item x="4292"/>
        <item x="4648"/>
        <item x="6018"/>
        <item x="5606"/>
        <item x="5996"/>
        <item x="5306"/>
        <item x="4801"/>
        <item x="5082"/>
        <item x="7409"/>
        <item x="4316"/>
        <item x="5418"/>
        <item x="1281"/>
        <item x="4314"/>
        <item x="6417"/>
        <item x="3133"/>
        <item x="3193"/>
        <item x="3404"/>
        <item x="3534"/>
        <item x="3058"/>
        <item x="3024"/>
        <item x="3339"/>
        <item x="3456"/>
        <item x="3426"/>
        <item x="3063"/>
        <item x="3507"/>
        <item x="3334"/>
        <item x="3291"/>
        <item x="394"/>
        <item x="4923"/>
        <item x="362"/>
        <item x="241"/>
        <item x="4768"/>
        <item x="7275"/>
        <item x="3915"/>
        <item x="1919"/>
        <item x="1653"/>
        <item x="2031"/>
        <item x="2283"/>
        <item x="1882"/>
        <item x="1244"/>
        <item x="483"/>
        <item x="2964"/>
        <item x="4745"/>
        <item x="5468"/>
        <item x="2846"/>
        <item x="243"/>
        <item x="5333"/>
        <item x="5732"/>
        <item x="5817"/>
        <item x="3724"/>
        <item x="1011"/>
        <item x="837"/>
        <item x="74"/>
        <item x="795"/>
        <item x="3668"/>
        <item x="1256"/>
        <item x="4457"/>
        <item x="4650"/>
        <item x="5005"/>
        <item x="3757"/>
        <item x="419"/>
        <item x="4747"/>
        <item x="4089"/>
        <item x="5295"/>
        <item x="3966"/>
        <item x="5253"/>
        <item x="5008"/>
        <item x="5584"/>
        <item x="1389"/>
        <item x="7055"/>
        <item x="5285"/>
        <item x="5667"/>
        <item x="5675"/>
        <item x="5630"/>
        <item x="5658"/>
        <item x="5307"/>
        <item x="5674"/>
        <item x="5676"/>
        <item x="5286"/>
        <item x="5392"/>
        <item x="1026"/>
        <item x="5012"/>
        <item x="1418"/>
        <item x="4782"/>
        <item x="5238"/>
        <item x="5218"/>
        <item x="3790"/>
        <item x="3756"/>
        <item x="4383"/>
        <item x="3221"/>
        <item x="3786"/>
        <item x="7494"/>
        <item x="5415"/>
        <item x="7443"/>
        <item x="1284"/>
        <item x="6928"/>
        <item x="7046"/>
        <item x="7045"/>
        <item x="3409"/>
        <item x="4639"/>
        <item x="1134"/>
        <item x="1094"/>
        <item x="7436"/>
        <item x="1121"/>
        <item x="1133"/>
        <item x="1128"/>
        <item x="82"/>
        <item x="1103"/>
        <item x="1090"/>
        <item x="7401"/>
        <item x="3628"/>
        <item x="7524"/>
        <item x="6733"/>
        <item x="5509"/>
        <item x="5470"/>
        <item x="1176"/>
        <item x="3386"/>
        <item x="277"/>
        <item x="6967"/>
        <item x="5382"/>
        <item x="447"/>
        <item x="514"/>
        <item x="507"/>
        <item x="538"/>
        <item x="494"/>
        <item x="353"/>
        <item x="525"/>
        <item x="4850"/>
        <item x="7499"/>
        <item x="7355"/>
        <item x="2281"/>
        <item x="6915"/>
        <item x="3739"/>
        <item x="6224"/>
        <item x="6300"/>
        <item x="1220"/>
        <item x="7066"/>
        <item x="6986"/>
        <item x="2872"/>
        <item x="2838"/>
        <item x="6803"/>
        <item x="1355"/>
        <item x="3522"/>
        <item x="3094"/>
        <item x="4591"/>
        <item x="5645"/>
        <item x="7282"/>
        <item x="7126"/>
        <item x="7379"/>
        <item x="6008"/>
        <item x="6074"/>
        <item x="7477"/>
        <item x="5964"/>
        <item x="6073"/>
        <item x="6143"/>
        <item x="5951"/>
        <item x="6056"/>
        <item x="2482"/>
        <item x="1648"/>
        <item x="2471"/>
        <item x="2372"/>
        <item x="2742"/>
        <item x="1753"/>
        <item x="3926"/>
        <item x="3898"/>
        <item x="6334"/>
        <item x="6539"/>
        <item x="5469"/>
        <item x="1370"/>
        <item x="7271"/>
        <item x="7208"/>
        <item x="3765"/>
        <item x="3283"/>
        <item x="2981"/>
        <item x="3087"/>
        <item x="3447"/>
        <item x="1597"/>
        <item x="3207"/>
        <item x="6681"/>
        <item x="4672"/>
        <item x="4680"/>
        <item x="6774"/>
        <item x="4432"/>
        <item x="4471"/>
        <item x="4470"/>
        <item x="4845"/>
        <item x="266"/>
        <item x="1379"/>
        <item x="7256"/>
        <item x="1396"/>
        <item x="7151"/>
        <item x="5066"/>
        <item x="4528"/>
        <item x="7080"/>
        <item x="4440"/>
        <item x="3980"/>
        <item x="1949"/>
        <item x="7008"/>
        <item x="3435"/>
        <item x="498"/>
        <item x="3441"/>
        <item x="4821"/>
        <item x="4849"/>
        <item x="411"/>
        <item x="6833"/>
        <item x="2510"/>
        <item x="5207"/>
        <item x="3407"/>
        <item x="3369"/>
        <item x="3517"/>
        <item x="986"/>
        <item x="3909"/>
        <item x="3961"/>
        <item x="845"/>
        <item x="4917"/>
        <item x="6553"/>
        <item x="4540"/>
        <item x="2879"/>
        <item x="5438"/>
        <item x="2849"/>
        <item x="4621"/>
        <item x="4530"/>
        <item x="3936"/>
        <item x="4531"/>
        <item x="4774"/>
        <item x="6853"/>
        <item x="249"/>
        <item x="5583"/>
        <item x="268"/>
        <item x="401"/>
        <item x="4327"/>
        <item x="4326"/>
        <item x="3222"/>
        <item x="2375"/>
        <item x="6827"/>
        <item x="7408"/>
        <item x="4021"/>
        <item x="4991"/>
        <item x="7274"/>
        <item x="7196"/>
        <item x="2893"/>
        <item x="7453"/>
        <item x="3616"/>
        <item x="6920"/>
        <item x="2664"/>
        <item x="1551"/>
        <item x="2678"/>
        <item x="2614"/>
        <item x="1492"/>
        <item x="2674"/>
        <item x="2662"/>
        <item x="1509"/>
        <item x="1564"/>
        <item x="1654"/>
        <item x="2635"/>
        <item x="1646"/>
        <item x="2663"/>
        <item x="1643"/>
        <item x="2673"/>
        <item x="2638"/>
        <item x="1439"/>
        <item x="1785"/>
        <item x="2671"/>
        <item x="2672"/>
        <item x="1451"/>
        <item x="1556"/>
        <item x="2113"/>
        <item x="2624"/>
        <item x="1759"/>
        <item x="1575"/>
        <item x="2622"/>
        <item x="2621"/>
        <item x="1737"/>
        <item x="2634"/>
        <item x="1545"/>
        <item x="2636"/>
        <item x="1479"/>
        <item x="2626"/>
        <item x="2726"/>
        <item x="1561"/>
        <item x="2661"/>
        <item x="2254"/>
        <item x="2659"/>
        <item x="2657"/>
        <item x="1572"/>
        <item x="2167"/>
        <item x="2653"/>
        <item x="2140"/>
        <item x="1446"/>
        <item x="1745"/>
        <item x="1433"/>
        <item x="1498"/>
        <item x="1499"/>
        <item x="2676"/>
        <item x="2616"/>
        <item x="2738"/>
        <item x="2702"/>
        <item x="2666"/>
        <item x="2644"/>
        <item x="2654"/>
        <item x="2647"/>
        <item x="2667"/>
        <item x="2230"/>
        <item x="2627"/>
        <item x="1577"/>
        <item x="2631"/>
        <item x="2139"/>
        <item x="2665"/>
        <item x="2640"/>
        <item x="1769"/>
        <item x="1452"/>
        <item x="2112"/>
        <item x="2677"/>
        <item x="2656"/>
        <item x="2235"/>
        <item x="2642"/>
        <item x="2623"/>
        <item x="2155"/>
        <item x="2675"/>
        <item x="1469"/>
        <item x="2625"/>
        <item x="2668"/>
        <item x="1480"/>
        <item x="1500"/>
        <item x="1703"/>
        <item x="2633"/>
        <item x="2714"/>
        <item x="2632"/>
        <item x="2651"/>
        <item x="2679"/>
        <item x="2620"/>
        <item x="2639"/>
        <item x="2613"/>
        <item x="2713"/>
        <item x="2646"/>
        <item x="1464"/>
        <item x="2645"/>
        <item x="2641"/>
        <item x="2619"/>
        <item x="1708"/>
        <item x="2669"/>
        <item x="2670"/>
        <item x="2630"/>
        <item x="2643"/>
        <item x="1743"/>
        <item x="2655"/>
        <item x="2637"/>
        <item x="2652"/>
        <item x="2161"/>
        <item x="2784"/>
        <item x="2617"/>
        <item x="1459"/>
        <item x="2658"/>
        <item x="2615"/>
        <item x="1663"/>
        <item x="2628"/>
        <item x="2660"/>
        <item x="1494"/>
        <item x="2612"/>
        <item x="1706"/>
        <item x="2618"/>
        <item x="1761"/>
        <item x="2649"/>
        <item x="2629"/>
        <item x="2650"/>
        <item x="2150"/>
        <item x="1563"/>
        <item x="1739"/>
        <item x="2648"/>
        <item x="1490"/>
        <item x="1025"/>
        <item x="7463"/>
        <item x="3809"/>
        <item x="4697"/>
        <item x="5312"/>
        <item x="1393"/>
        <item x="4636"/>
        <item x="7194"/>
        <item x="2894"/>
        <item x="5801"/>
        <item x="4481"/>
        <item x="5618"/>
        <item x="2177"/>
        <item x="4866"/>
        <item x="5028"/>
        <item x="7117"/>
        <item x="7142"/>
        <item x="6947"/>
        <item x="4428"/>
        <item x="5588"/>
        <item x="7301"/>
        <item x="7491"/>
        <item x="4658"/>
        <item x="4529"/>
        <item x="7366"/>
        <item x="3725"/>
        <item x="6891"/>
        <item x="1255"/>
        <item x="5467"/>
        <item x="3658"/>
        <item x="5725"/>
        <item x="5912"/>
        <item x="5822"/>
        <item x="4446"/>
        <item x="5314"/>
        <item x="5894"/>
        <item x="6403"/>
        <item x="7030"/>
        <item x="6952"/>
        <item x="2586"/>
        <item x="4683"/>
        <item x="3101"/>
        <item x="3299"/>
        <item x="3506"/>
        <item x="3371"/>
        <item x="6916"/>
        <item x="4654"/>
        <item x="4538"/>
        <item x="7162"/>
        <item x="4634"/>
        <item x="2854"/>
        <item x="7474"/>
        <item x="2848"/>
        <item x="520"/>
        <item x="415"/>
        <item x="4885"/>
        <item x="4930"/>
        <item x="6421"/>
        <item x="6347"/>
        <item x="1215"/>
        <item x="5032"/>
        <item x="5223"/>
        <item x="506"/>
        <item x="3382"/>
        <item x="7040"/>
        <item x="1023"/>
        <item x="1002"/>
        <item x="871"/>
        <item x="6326"/>
        <item x="2751"/>
        <item x="1559"/>
        <item x="2024"/>
        <item x="6274"/>
        <item x="6182"/>
        <item x="6713"/>
        <item x="6750"/>
        <item x="5641"/>
        <item x="4517"/>
        <item x="1028"/>
        <item x="7472"/>
        <item x="2939"/>
        <item x="1641"/>
        <item x="1879"/>
        <item x="1482"/>
        <item x="1991"/>
        <item x="2148"/>
        <item x="1917"/>
        <item x="2049"/>
        <item x="1596"/>
        <item x="2096"/>
        <item x="1990"/>
        <item x="2216"/>
        <item x="1671"/>
        <item x="1970"/>
        <item x="1461"/>
        <item x="1578"/>
        <item x="2036"/>
        <item x="1899"/>
        <item x="2200"/>
        <item x="1605"/>
        <item x="1650"/>
        <item x="1927"/>
        <item x="1898"/>
        <item x="2073"/>
        <item x="1967"/>
        <item x="2173"/>
        <item x="1806"/>
        <item x="2693"/>
        <item x="2710"/>
        <item x="2795"/>
        <item x="1538"/>
        <item x="1582"/>
        <item x="2037"/>
        <item x="1711"/>
        <item x="2732"/>
        <item x="1475"/>
        <item x="2015"/>
        <item x="1748"/>
        <item x="1619"/>
        <item x="2007"/>
        <item x="1893"/>
        <item x="1526"/>
        <item x="1746"/>
        <item x="1634"/>
        <item x="2697"/>
        <item x="1977"/>
        <item x="5256"/>
        <item x="4659"/>
        <item x="6194"/>
        <item x="5482"/>
        <item x="7439"/>
        <item x="5939"/>
        <item x="250"/>
        <item x="421"/>
        <item x="4980"/>
        <item x="7308"/>
        <item x="290"/>
        <item x="1333"/>
        <item x="4325"/>
        <item x="5379"/>
        <item x="5380"/>
        <item x="5598"/>
        <item x="3912"/>
        <item x="6342"/>
        <item x="2870"/>
        <item x="3913"/>
        <item x="6387"/>
        <item x="6327"/>
        <item x="395"/>
        <item x="4308"/>
        <item x="3981"/>
        <item x="213"/>
        <item x="7467"/>
        <item x="5428"/>
        <item x="3925"/>
        <item x="6015"/>
        <item x="297"/>
        <item x="518"/>
        <item x="382"/>
        <item x="418"/>
        <item x="3931"/>
        <item x="7265"/>
        <item x="7197"/>
        <item x="2903"/>
        <item x="4765"/>
        <item x="6949"/>
        <item x="4981"/>
        <item x="6559"/>
        <item x="2967"/>
        <item x="1019"/>
        <item x="7044"/>
        <item x="7106"/>
        <item x="5829"/>
        <item x="7438"/>
        <item x="4563"/>
        <item x="3223"/>
        <item x="6547"/>
        <item x="6761"/>
        <item x="7015"/>
        <item x="6984"/>
        <item x="5999"/>
        <item x="4987"/>
        <item x="3413"/>
        <item x="3395"/>
        <item x="3078"/>
        <item x="3527"/>
        <item x="5227"/>
        <item x="5029"/>
        <item x="5181"/>
        <item x="1795"/>
        <item x="2728"/>
        <item x="1860"/>
        <item x="2123"/>
        <item x="1586"/>
        <item x="2047"/>
        <item x="1811"/>
        <item x="1585"/>
        <item x="2141"/>
        <item x="1716"/>
        <item x="1610"/>
        <item x="1677"/>
        <item x="2001"/>
        <item x="1903"/>
        <item x="1644"/>
        <item x="1632"/>
        <item x="2078"/>
        <item x="2219"/>
        <item x="1508"/>
        <item x="2750"/>
        <item x="2707"/>
        <item x="2211"/>
        <item x="1878"/>
        <item x="1947"/>
        <item x="2071"/>
        <item x="1608"/>
        <item x="1705"/>
        <item x="1796"/>
        <item x="2052"/>
        <item x="1566"/>
        <item x="2271"/>
        <item x="2110"/>
        <item x="1503"/>
        <item x="1913"/>
        <item x="2198"/>
        <item x="1688"/>
        <item x="2059"/>
        <item x="1997"/>
        <item x="1516"/>
        <item x="1854"/>
        <item x="1934"/>
        <item x="1502"/>
        <item x="2117"/>
        <item x="1978"/>
        <item x="2261"/>
        <item x="2033"/>
        <item x="2263"/>
        <item x="1886"/>
        <item x="1700"/>
        <item x="1637"/>
        <item x="1587"/>
        <item x="1809"/>
        <item x="2042"/>
        <item x="1665"/>
        <item x="2089"/>
        <item x="2684"/>
        <item x="2046"/>
        <item x="2260"/>
        <item x="1507"/>
        <item x="1661"/>
        <item x="1777"/>
        <item x="2787"/>
        <item x="4499"/>
        <item x="1754"/>
        <item x="3146"/>
        <item x="4401"/>
        <item x="1202"/>
        <item x="7157"/>
        <item x="4362"/>
        <item x="5573"/>
        <item x="4295"/>
        <item x="7187"/>
        <item x="7248"/>
        <item x="7092"/>
        <item x="4578"/>
        <item x="2863"/>
        <item x="3219"/>
        <item x="7179"/>
        <item x="7525"/>
        <item x="6907"/>
        <item x="4755"/>
        <item x="4303"/>
        <item x="4319"/>
        <item x="1195"/>
        <item x="5354"/>
        <item x="1004"/>
        <item x="5356"/>
        <item x="5358"/>
        <item x="5355"/>
        <item x="5357"/>
        <item x="6355"/>
        <item x="6374"/>
        <item x="6366"/>
        <item x="6400"/>
        <item x="6653"/>
        <item x="4423"/>
        <item x="1165"/>
        <item x="1237"/>
        <item x="3742"/>
        <item x="5290"/>
        <item x="380"/>
        <item x="4015"/>
        <item x="5760"/>
        <item x="5907"/>
        <item x="5369"/>
        <item x="5678"/>
        <item x="4139"/>
        <item x="3901"/>
        <item x="286"/>
        <item x="4716"/>
        <item x="5561"/>
        <item x="7064"/>
        <item x="5886"/>
        <item x="5494"/>
        <item x="7262"/>
        <item x="1413"/>
        <item x="3242"/>
        <item x="3251"/>
        <item x="3297"/>
        <item x="3085"/>
        <item x="3154"/>
        <item x="3611"/>
        <item x="3375"/>
        <item x="3573"/>
        <item x="3448"/>
        <item x="307"/>
        <item x="357"/>
        <item x="4778"/>
        <item x="7006"/>
        <item x="2841"/>
        <item x="3767"/>
        <item x="6625"/>
        <item x="6396"/>
        <item x="6718"/>
        <item x="6375"/>
        <item x="6382"/>
        <item x="6397"/>
        <item x="6391"/>
        <item x="4421"/>
        <item x="2931"/>
        <item x="4841"/>
        <item x="3892"/>
        <item x="1414"/>
        <item x="5036"/>
        <item x="3953"/>
        <item x="4928"/>
        <item x="5911"/>
        <item x="6385"/>
        <item x="28"/>
        <item x="839"/>
        <item x="916"/>
        <item x="4234"/>
        <item x="3814"/>
        <item x="5195"/>
        <item x="4952"/>
        <item x="5048"/>
        <item x="4561"/>
        <item x="1616"/>
        <item x="2765"/>
        <item x="7285"/>
        <item x="6416"/>
        <item x="4907"/>
        <item x="5190"/>
        <item x="7089"/>
        <item x="4929"/>
        <item x="5191"/>
        <item x="6879"/>
        <item x="6964"/>
        <item x="3808"/>
        <item x="1317"/>
        <item x="4706"/>
        <item x="4709"/>
        <item x="940"/>
        <item x="2282"/>
        <item x="5090"/>
        <item x="1929"/>
        <item x="2818"/>
        <item x="3235"/>
        <item x="7497"/>
        <item x="7233"/>
        <item x="4477"/>
        <item x="6253"/>
        <item x="430"/>
        <item x="6944"/>
        <item x="1241"/>
        <item x="4749"/>
        <item x="5077"/>
        <item x="4839"/>
        <item x="4746"/>
        <item x="6762"/>
        <item x="4553"/>
        <item x="6850"/>
        <item x="712"/>
        <item x="4576"/>
        <item x="6852"/>
        <item x="5403"/>
        <item x="843"/>
        <item x="4390"/>
        <item x="4389"/>
        <item x="4964"/>
        <item x="6299"/>
        <item x="4619"/>
        <item x="4908"/>
        <item x="7296"/>
        <item x="6872"/>
        <item x="84"/>
        <item x="4955"/>
        <item x="5222"/>
        <item x="5219"/>
        <item x="2833"/>
        <item x="4454"/>
        <item x="3392"/>
        <item x="7050"/>
        <item x="4380"/>
        <item x="4379"/>
        <item x="3160"/>
        <item x="3536"/>
        <item x="3367"/>
        <item x="5715"/>
        <item x="5816"/>
        <item x="1420"/>
        <item x="1381"/>
        <item x="5746"/>
        <item x="3615"/>
        <item x="391"/>
        <item x="5485"/>
        <item x="2762"/>
        <item x="3873"/>
        <item x="3800"/>
        <item x="328"/>
        <item x="4949"/>
        <item x="3657"/>
        <item x="3705"/>
        <item x="1260"/>
        <item x="1252"/>
        <item x="3639"/>
        <item x="321"/>
        <item x="4645"/>
        <item x="5128"/>
        <item x="6675"/>
        <item x="4291"/>
        <item x="4356"/>
        <item x="3904"/>
        <item x="6913"/>
        <item x="6973"/>
        <item x="5857"/>
        <item x="1552"/>
        <item x="332"/>
        <item x="3717"/>
        <item x="7354"/>
        <item x="7231"/>
        <item x="6213"/>
        <item x="336"/>
        <item x="1536"/>
        <item x="2711"/>
        <item x="1790"/>
        <item x="2721"/>
        <item x="2596"/>
        <item x="2747"/>
        <item x="2925"/>
        <item x="5540"/>
        <item x="1298"/>
        <item x="2918"/>
        <item x="2189"/>
        <item x="1875"/>
        <item x="2257"/>
        <item x="2709"/>
        <item x="1676"/>
        <item x="2019"/>
        <item x="1914"/>
        <item x="2124"/>
        <item x="2121"/>
        <item x="1611"/>
        <item x="1658"/>
        <item x="1969"/>
        <item x="2160"/>
        <item x="2247"/>
        <item x="2090"/>
        <item x="1948"/>
        <item x="2091"/>
        <item x="1804"/>
        <item x="2176"/>
        <item x="1615"/>
        <item x="1735"/>
        <item x="2185"/>
        <item x="2135"/>
        <item x="2285"/>
        <item x="1638"/>
        <item x="2077"/>
        <item x="1920"/>
        <item x="1835"/>
        <item x="2204"/>
        <item x="1961"/>
        <item x="2246"/>
        <item x="2087"/>
        <item x="1830"/>
        <item x="1815"/>
        <item x="2190"/>
        <item x="2099"/>
        <item x="1829"/>
        <item x="2280"/>
        <item x="1871"/>
        <item x="2188"/>
        <item x="2030"/>
        <item x="2232"/>
        <item x="1887"/>
        <item x="1932"/>
        <item x="2005"/>
        <item x="1486"/>
        <item x="1863"/>
        <item x="1979"/>
        <item x="1814"/>
        <item x="1904"/>
        <item x="1909"/>
        <item x="2120"/>
        <item x="2145"/>
        <item x="2034"/>
        <item x="1813"/>
        <item x="1604"/>
        <item x="1799"/>
        <item x="2068"/>
        <item x="2749"/>
        <item x="2268"/>
        <item x="1636"/>
        <item x="1824"/>
        <item x="1960"/>
        <item x="2785"/>
        <item x="2006"/>
        <item x="1618"/>
        <item x="1710"/>
        <item x="2277"/>
        <item x="2690"/>
        <item x="2070"/>
        <item x="2278"/>
        <item x="1846"/>
        <item x="1704"/>
        <item x="2058"/>
        <item x="1520"/>
        <item x="2064"/>
        <item x="1965"/>
        <item x="2223"/>
        <item x="1935"/>
        <item x="2146"/>
        <item x="2262"/>
        <item x="1548"/>
        <item x="2688"/>
        <item x="1553"/>
        <item x="2023"/>
        <item x="2729"/>
        <item x="1981"/>
        <item x="2207"/>
        <item x="1906"/>
        <item x="2264"/>
        <item x="1858"/>
        <item x="1666"/>
        <item x="1874"/>
        <item x="1660"/>
        <item x="1911"/>
        <item x="1877"/>
        <item x="2258"/>
        <item x="1944"/>
        <item x="1985"/>
        <item x="1599"/>
        <item x="1692"/>
        <item x="1696"/>
        <item x="1601"/>
        <item x="2133"/>
        <item x="1841"/>
        <item x="1651"/>
        <item x="1828"/>
        <item x="2094"/>
        <item x="1894"/>
        <item x="1579"/>
        <item x="1993"/>
        <item x="2273"/>
        <item x="1826"/>
        <item x="2184"/>
        <item x="3709"/>
        <item x="1633"/>
        <item x="1791"/>
        <item x="1631"/>
        <item x="2067"/>
        <item x="1955"/>
        <item x="2156"/>
        <item x="1818"/>
        <item x="1657"/>
        <item x="2274"/>
        <item x="1821"/>
        <item x="2055"/>
        <item x="1493"/>
        <item x="1549"/>
        <item x="2069"/>
        <item x="2178"/>
        <item x="1922"/>
        <item x="1951"/>
        <item x="1668"/>
        <item x="1862"/>
        <item x="1954"/>
        <item x="2276"/>
        <item x="2757"/>
        <item x="2054"/>
        <item x="2003"/>
        <item x="2137"/>
        <item x="1980"/>
        <item x="1975"/>
        <item x="1962"/>
        <item x="1667"/>
        <item x="1926"/>
        <item x="2284"/>
        <item x="1797"/>
        <item x="1896"/>
        <item x="1989"/>
        <item x="2021"/>
        <item x="2104"/>
        <item x="2048"/>
        <item x="1798"/>
        <item x="1687"/>
        <item x="2105"/>
        <item x="1866"/>
        <item x="2115"/>
        <item x="2769"/>
        <item x="2171"/>
        <item x="2004"/>
        <item x="2074"/>
        <item x="2234"/>
        <item x="2151"/>
        <item x="2050"/>
        <item x="2195"/>
        <item x="1518"/>
        <item x="2777"/>
        <item x="2016"/>
        <item x="2025"/>
        <item x="2217"/>
        <item x="1488"/>
        <item x="1803"/>
        <item x="1723"/>
        <item x="2774"/>
        <item x="1897"/>
        <item x="2731"/>
        <item x="2180"/>
        <item x="1569"/>
        <item x="1793"/>
        <item x="2122"/>
        <item x="1908"/>
        <item x="1690"/>
        <item x="1598"/>
        <item x="1626"/>
        <item x="1530"/>
        <item x="1697"/>
        <item x="2000"/>
        <item x="1855"/>
        <item x="1840"/>
        <item x="1823"/>
        <item x="2203"/>
        <item x="1928"/>
        <item x="1501"/>
        <item x="2767"/>
        <item x="2063"/>
        <item x="2060"/>
        <item x="2093"/>
        <item x="1901"/>
        <item x="1581"/>
        <item x="2259"/>
        <item x="1607"/>
        <item x="1888"/>
        <item x="1890"/>
        <item x="2183"/>
        <item x="1583"/>
        <item x="1635"/>
        <item x="2012"/>
        <item x="2083"/>
        <item x="2242"/>
        <item x="1613"/>
        <item x="1915"/>
        <item x="1773"/>
        <item x="1659"/>
        <item x="2226"/>
        <item x="2053"/>
        <item x="1647"/>
        <item x="1567"/>
        <item x="1972"/>
        <item x="2163"/>
        <item x="1463"/>
        <item x="1885"/>
        <item x="2181"/>
        <item x="2186"/>
        <item x="1968"/>
        <item x="1924"/>
        <item x="2138"/>
        <item x="2182"/>
        <item x="2249"/>
        <item x="1936"/>
        <item x="5315"/>
        <item x="5755"/>
        <item x="4868"/>
        <item x="2599"/>
        <item x="2555"/>
        <item x="4584"/>
        <item x="1294"/>
        <item x="1288"/>
        <item x="1416"/>
        <item x="5401"/>
        <item x="2575"/>
        <item x="2700"/>
        <item x="2559"/>
        <item x="1543"/>
        <item x="2579"/>
        <item x="2585"/>
        <item x="2580"/>
        <item x="2571"/>
        <item x="1699"/>
        <item x="2735"/>
        <item x="2607"/>
        <item x="2556"/>
        <item x="1484"/>
        <item x="2755"/>
        <item x="2561"/>
        <item x="2566"/>
        <item x="2128"/>
        <item x="6465"/>
        <item x="3803"/>
        <item x="5343"/>
        <item x="1403"/>
        <item x="4289"/>
        <item x="4288"/>
        <item x="3228"/>
        <item x="7426"/>
        <item x="3762"/>
        <item x="435"/>
        <item x="1383"/>
        <item x="5571"/>
        <item x="5042"/>
        <item x="4806"/>
        <item x="5258"/>
        <item x="7424"/>
        <item x="263"/>
        <item x="5241"/>
        <item x="5344"/>
        <item x="4704"/>
        <item x="4792"/>
        <item x="7082"/>
        <item x="5083"/>
        <item x="2867"/>
        <item x="2828"/>
        <item x="5840"/>
        <item x="5776"/>
        <item x="5737"/>
        <item x="6119"/>
        <item x="5792"/>
        <item x="4395"/>
        <item x="4396"/>
        <item x="271"/>
        <item x="2028"/>
        <item x="1682"/>
        <item x="1449"/>
        <item x="4376"/>
        <item x="3636"/>
        <item x="4737"/>
        <item x="7059"/>
        <item x="7058"/>
        <item x="2515"/>
        <item x="2544"/>
        <item x="1755"/>
        <item x="2304"/>
        <item x="2792"/>
        <item x="2461"/>
        <item x="2717"/>
        <item x="1565"/>
        <item x="2212"/>
        <item x="2394"/>
        <item x="2355"/>
        <item x="1669"/>
        <item x="2377"/>
        <item x="2448"/>
        <item x="2303"/>
        <item x="2119"/>
        <item x="2429"/>
        <item x="1679"/>
        <item x="2458"/>
        <item x="2243"/>
        <item x="2489"/>
        <item x="1458"/>
        <item x="1529"/>
        <item x="2514"/>
        <item x="2484"/>
        <item x="1649"/>
        <item x="1435"/>
        <item x="1537"/>
        <item x="2498"/>
        <item x="1678"/>
        <item x="2797"/>
        <item x="2144"/>
        <item x="2378"/>
        <item x="2512"/>
        <item x="1662"/>
        <item x="2926"/>
        <item x="3692"/>
        <item x="5860"/>
        <item x="5751"/>
        <item x="5720"/>
        <item x="5805"/>
        <item x="6113"/>
        <item x="5820"/>
        <item x="5277"/>
        <item x="2718"/>
        <item x="2794"/>
        <item x="1787"/>
        <item x="2531"/>
        <item x="2530"/>
        <item x="2509"/>
        <item x="2754"/>
        <item x="2793"/>
        <item x="3049"/>
        <item x="3051"/>
        <item x="3271"/>
        <item x="3400"/>
        <item x="3484"/>
        <item x="3884"/>
        <item x="3102"/>
        <item x="3163"/>
        <item x="3452"/>
        <item x="4274"/>
        <item x="4345"/>
        <item x="5093"/>
        <item x="6748"/>
        <item x="4487"/>
        <item x="1410"/>
        <item x="4387"/>
        <item x="3546"/>
        <item x="3443"/>
        <item x="3079"/>
        <item x="3267"/>
        <item x="5067"/>
        <item x="3859"/>
        <item x="4946"/>
        <item x="836"/>
        <item x="869"/>
        <item x="1018"/>
        <item x="894"/>
        <item x="207"/>
        <item x="819"/>
        <item x="6950"/>
        <item x="7152"/>
        <item x="6960"/>
        <item x="6736"/>
        <item x="6200"/>
        <item x="815"/>
        <item x="1068"/>
        <item x="3897"/>
        <item x="6183"/>
        <item x="6193"/>
        <item x="6683"/>
        <item x="3704"/>
        <item x="2840"/>
        <item x="2813"/>
        <item x="2995"/>
        <item x="3380"/>
        <item x="3461"/>
        <item x="3044"/>
        <item x="3134"/>
        <item x="3084"/>
        <item x="3341"/>
        <item x="3577"/>
        <item x="3582"/>
        <item x="3031"/>
        <item x="3397"/>
        <item x="3298"/>
        <item x="3181"/>
        <item x="3103"/>
        <item x="3525"/>
        <item x="3321"/>
        <item x="3578"/>
        <item x="3014"/>
        <item x="3438"/>
        <item x="3455"/>
        <item x="3020"/>
        <item x="3272"/>
        <item x="3458"/>
        <item x="3018"/>
        <item x="3388"/>
        <item x="3575"/>
        <item x="3148"/>
        <item x="3022"/>
        <item x="3592"/>
        <item x="3012"/>
        <item x="3365"/>
        <item x="3013"/>
        <item x="3475"/>
        <item x="3047"/>
        <item x="3499"/>
        <item x="2997"/>
        <item x="3579"/>
        <item x="3498"/>
        <item x="3564"/>
        <item x="1198"/>
        <item x="2999"/>
        <item x="3169"/>
        <item x="3312"/>
        <item x="3124"/>
        <item x="3418"/>
        <item x="3602"/>
        <item x="2986"/>
        <item x="3043"/>
        <item x="3424"/>
        <item x="3294"/>
        <item x="3374"/>
        <item x="3011"/>
        <item x="3539"/>
        <item x="2990"/>
        <item x="3603"/>
        <item x="3142"/>
        <item x="3391"/>
        <item x="3127"/>
        <item x="3187"/>
        <item x="3417"/>
        <item x="3549"/>
        <item x="3396"/>
        <item x="3188"/>
        <item x="3048"/>
        <item x="3362"/>
        <item x="2994"/>
        <item x="2988"/>
        <item x="2987"/>
        <item x="3354"/>
        <item x="3035"/>
        <item x="3119"/>
        <item x="3580"/>
        <item x="3042"/>
        <item x="3415"/>
        <item x="3016"/>
        <item x="3280"/>
        <item x="3082"/>
        <item x="3149"/>
        <item x="3145"/>
        <item x="3185"/>
        <item x="3576"/>
        <item x="3005"/>
        <item x="3316"/>
        <item x="3180"/>
        <item x="3155"/>
        <item x="3171"/>
        <item x="3444"/>
        <item x="3000"/>
        <item x="2996"/>
        <item x="3450"/>
        <item x="3430"/>
        <item x="3538"/>
        <item x="3335"/>
        <item x="3276"/>
        <item x="3304"/>
        <item x="3121"/>
        <item x="3179"/>
        <item x="2998"/>
        <item x="3105"/>
        <item x="7468"/>
        <item x="3683"/>
        <item x="252"/>
        <item x="5200"/>
        <item x="6895"/>
        <item x="4150"/>
        <item x="3989"/>
        <item x="5272"/>
        <item x="1834"/>
        <item x="3718"/>
        <item x="5621"/>
        <item x="4831"/>
        <item x="1357"/>
        <item x="4238"/>
        <item x="4171"/>
        <item x="4125"/>
        <item x="4170"/>
        <item x="4124"/>
        <item x="4009"/>
        <item x="4128"/>
        <item x="4092"/>
        <item x="4154"/>
        <item x="4164"/>
        <item x="3835"/>
        <item x="4123"/>
        <item x="4120"/>
        <item x="4104"/>
        <item x="4101"/>
        <item x="4099"/>
        <item x="3853"/>
        <item x="4977"/>
        <item x="3721"/>
        <item x="5731"/>
        <item x="3747"/>
        <item x="5294"/>
        <item x="4388"/>
        <item x="279"/>
        <item x="7489"/>
        <item x="7526"/>
        <item x="5546"/>
        <item x="5549"/>
        <item x="6995"/>
        <item x="393"/>
        <item x="3937"/>
        <item x="531"/>
        <item x="4413"/>
        <item x="4412"/>
        <item x="3634"/>
        <item x="303"/>
        <item x="6048"/>
        <item x="6898"/>
        <item x="2590"/>
        <item x="2567"/>
        <item x="6845"/>
        <item x="6842"/>
        <item x="912"/>
        <item x="2801"/>
        <item x="2861"/>
        <item x="2832"/>
        <item x="3991"/>
        <item x="3827"/>
        <item x="3969"/>
        <item x="1853"/>
        <item x="2038"/>
        <item x="1686"/>
        <item x="2072"/>
        <item x="1734"/>
        <item x="1852"/>
        <item x="2027"/>
        <item x="6862"/>
        <item x="7043"/>
        <item x="1465"/>
        <item x="1558"/>
        <item x="5410"/>
        <item x="7492"/>
        <item x="4337"/>
        <item x="1859"/>
        <item x="2081"/>
        <item x="2241"/>
        <item x="1606"/>
        <item x="2968"/>
        <item x="5281"/>
        <item x="4651"/>
        <item x="3666"/>
        <item x="4972"/>
        <item x="3777"/>
        <item x="5521"/>
        <item x="5024"/>
        <item x="3138"/>
        <item x="6432"/>
        <item x="917"/>
        <item x="826"/>
        <item x="963"/>
        <item x="212"/>
        <item x="209"/>
        <item x="6437"/>
        <item x="6492"/>
        <item x="6451"/>
        <item x="6424"/>
        <item x="6510"/>
        <item x="6471"/>
        <item x="6468"/>
        <item x="6679"/>
        <item x="6450"/>
        <item x="4638"/>
        <item x="3891"/>
        <item x="6191"/>
        <item x="2908"/>
        <item x="2856"/>
        <item x="7431"/>
        <item x="6350"/>
        <item x="4485"/>
        <item x="4486"/>
        <item x="1238"/>
        <item x="6885"/>
        <item x="2956"/>
        <item x="7520"/>
        <item x="3811"/>
        <item x="4420"/>
        <item x="1187"/>
        <item x="7466"/>
        <item x="7120"/>
        <item x="5615"/>
        <item x="4877"/>
        <item x="4858"/>
        <item x="5011"/>
        <item x="5043"/>
        <item x="4855"/>
        <item x="3797"/>
        <item x="5129"/>
        <item x="4921"/>
        <item x="5127"/>
        <item x="4931"/>
        <item x="5085"/>
        <item x="5228"/>
        <item x="3329"/>
        <item x="4957"/>
        <item x="3948"/>
        <item x="6697"/>
        <item x="6269"/>
        <item x="7251"/>
        <item x="6317"/>
        <item x="4503"/>
        <item x="3930"/>
        <item x="4013"/>
        <item x="3775"/>
        <item x="2909"/>
        <item x="6046"/>
        <item x="4984"/>
        <item x="7309"/>
        <item x="1789"/>
        <item x="2864"/>
        <item x="967"/>
        <item x="794"/>
        <item x="217"/>
        <item x="1040"/>
        <item x="873"/>
        <item x="939"/>
        <item x="206"/>
        <item x="215"/>
        <item x="925"/>
        <item x="861"/>
        <item x="796"/>
        <item x="1041"/>
        <item x="216"/>
        <item x="950"/>
        <item x="38"/>
        <item x="808"/>
        <item x="807"/>
        <item x="927"/>
        <item x="824"/>
        <item x="4632"/>
        <item x="4631"/>
        <item x="2896"/>
        <item x="6130"/>
        <item x="5696"/>
        <item x="5605"/>
        <item x="7111"/>
        <item x="7215"/>
        <item x="5259"/>
        <item x="4087"/>
        <item x="4609"/>
        <item x="3449"/>
        <item x="3565"/>
        <item x="3074"/>
        <item x="3050"/>
        <item x="3275"/>
        <item x="3504"/>
        <item x="3324"/>
        <item x="3112"/>
        <item x="3090"/>
        <item x="4788"/>
        <item x="5810"/>
        <item x="5881"/>
        <item x="7054"/>
        <item x="4720"/>
        <item x="5901"/>
        <item x="4994"/>
        <item x="4827"/>
        <item x="1996"/>
        <item x="1943"/>
        <item x="2147"/>
        <item x="2275"/>
        <item x="1892"/>
        <item x="1640"/>
        <item x="1432"/>
        <item x="2272"/>
        <item x="1443"/>
        <item x="2210"/>
        <item x="2043"/>
        <item x="2245"/>
        <item x="1438"/>
        <item x="1950"/>
        <item x="2086"/>
        <item x="1450"/>
        <item x="1822"/>
        <item x="1398"/>
        <item x="341"/>
        <item x="3834"/>
        <item x="2814"/>
        <item x="3708"/>
        <item x="3760"/>
        <item x="480"/>
        <item x="4665"/>
        <item x="299"/>
        <item x="2820"/>
        <item x="2961"/>
        <item x="260"/>
        <item x="6743"/>
        <item x="4148"/>
        <item x="5080"/>
        <item x="2891"/>
        <item x="6434"/>
        <item x="4323"/>
        <item x="3823"/>
        <item x="1286"/>
        <item x="3938"/>
        <item x="7503"/>
        <item x="5486"/>
        <item x="2929"/>
        <item x="4556"/>
        <item x="3949"/>
        <item x="4983"/>
        <item x="6869"/>
        <item x="4370"/>
        <item x="4691"/>
        <item x="7140"/>
        <item x="4482"/>
        <item x="372"/>
        <item x="5347"/>
        <item x="5309"/>
        <item x="2342"/>
        <item x="7258"/>
        <item x="375"/>
        <item x="1254"/>
        <item x="6549"/>
        <item x="3445"/>
        <item x="5424"/>
        <item x="7278"/>
        <item x="3245"/>
        <item x="4386"/>
        <item x="6847"/>
        <item x="4959"/>
        <item x="4483"/>
        <item x="4939"/>
        <item x="4875"/>
        <item x="5372"/>
        <item x="1233"/>
        <item x="1391"/>
        <item x="1417"/>
        <item x="6887"/>
        <item x="1491"/>
        <item x="4823"/>
        <item x="7475"/>
        <item x="6548"/>
        <item x="6741"/>
        <item x="6440"/>
        <item x="6466"/>
        <item x="6467"/>
        <item x="6495"/>
        <item x="2008"/>
        <item x="1129"/>
        <item x="527"/>
        <item x="412"/>
        <item x="3956"/>
        <item x="3861"/>
        <item x="4121"/>
        <item x="4102"/>
        <item x="4114"/>
        <item x="3711"/>
        <item x="4147"/>
        <item x="3832"/>
        <item x="4141"/>
        <item x="4008"/>
        <item x="6755"/>
        <item x="4498"/>
        <item x="440"/>
        <item x="4843"/>
        <item x="4684"/>
        <item x="1226"/>
        <item x="3755"/>
        <item x="4445"/>
        <item x="7305"/>
        <item x="5447"/>
        <item x="6279"/>
        <item x="5844"/>
        <item x="4995"/>
        <item x="6221"/>
        <item x="6800"/>
        <item x="6260"/>
        <item x="6799"/>
        <item x="6268"/>
        <item x="1404"/>
        <item x="4341"/>
        <item x="5352"/>
        <item x="4435"/>
        <item x="5534"/>
        <item x="2836"/>
        <item x="7502"/>
        <item x="7095"/>
        <item x="1401"/>
        <item x="4437"/>
        <item x="6835"/>
        <item x="1038"/>
        <item x="901"/>
        <item x="3768"/>
        <item x="3728"/>
        <item x="3150"/>
        <item x="4449"/>
        <item x="3914"/>
        <item x="4447"/>
        <item x="4029"/>
        <item x="3911"/>
        <item x="4129"/>
        <item x="6232"/>
        <item x="6207"/>
        <item x="6677"/>
        <item x="6259"/>
        <item x="320"/>
        <item x="6647"/>
        <item x="5092"/>
        <item x="5035"/>
        <item x="3494"/>
        <item x="3405"/>
        <item x="3355"/>
        <item x="345"/>
        <item x="468"/>
        <item x="371"/>
        <item x="488"/>
        <item x="381"/>
        <item x="4863"/>
        <item x="4824"/>
        <item x="4731"/>
        <item x="7307"/>
        <item x="7227"/>
        <item x="4450"/>
        <item x="4698"/>
        <item x="7269"/>
        <item x="3710"/>
        <item x="4522"/>
        <item x="6955"/>
        <item x="4476"/>
        <item x="1274"/>
        <item x="7323"/>
        <item x="2057"/>
        <item x="1849"/>
        <item x="1718"/>
        <item x="2079"/>
        <item x="1916"/>
        <item x="1957"/>
        <item x="1974"/>
        <item x="1833"/>
        <item x="2887"/>
        <item x="5492"/>
        <item x="4889"/>
        <item x="5958"/>
        <item x="6016"/>
        <item x="6051"/>
        <item x="293"/>
        <item x="7299"/>
        <item x="1436"/>
        <item x="1942"/>
        <item x="1441"/>
        <item x="2154"/>
        <item x="1865"/>
        <item x="1453"/>
        <item x="1851"/>
        <item x="1982"/>
        <item x="1971"/>
        <item x="1738"/>
        <item x="1938"/>
        <item x="1850"/>
        <item x="1594"/>
        <item x="2221"/>
        <item x="2040"/>
        <item x="2107"/>
        <item x="1884"/>
        <item x="2691"/>
        <item x="2701"/>
        <item x="2022"/>
        <item x="1976"/>
        <item x="2062"/>
        <item x="1832"/>
        <item x="1808"/>
        <item x="1617"/>
        <item x="1740"/>
        <item x="1483"/>
        <item x="1995"/>
        <item x="1595"/>
        <item x="2029"/>
        <item x="1642"/>
        <item x="1902"/>
        <item x="1628"/>
        <item x="1784"/>
        <item x="1422"/>
        <item x="1230"/>
        <item x="7177"/>
        <item x="3754"/>
        <item x="1265"/>
        <item x="7192"/>
        <item x="7193"/>
        <item x="4467"/>
        <item x="6752"/>
        <item x="5548"/>
        <item x="4005"/>
        <item x="7516"/>
        <item x="334"/>
        <item x="7517"/>
        <item x="337"/>
        <item x="378"/>
        <item x="6910"/>
        <item x="7303"/>
        <item x="471"/>
        <item x="2286"/>
        <item x="537"/>
        <item x="4913"/>
        <item x="2970"/>
        <item x="2971"/>
        <item x="385"/>
        <item x="6638"/>
        <item x="6407"/>
        <item x="6401"/>
        <item x="6370"/>
        <item x="5388"/>
        <item x="3667"/>
        <item x="2812"/>
        <item x="5651"/>
        <item x="5644"/>
        <item x="5387"/>
        <item x="4647"/>
        <item x="5394"/>
        <item x="5389"/>
        <item x="5574"/>
        <item x="6470"/>
        <item x="6680"/>
        <item x="7317"/>
        <item x="4266"/>
        <item x="4338"/>
        <item x="7230"/>
        <item x="7380"/>
        <item x="3571"/>
        <item x="4857"/>
        <item x="4474"/>
        <item x="4602"/>
        <item x="4603"/>
        <item x="7486"/>
        <item x="4652"/>
        <item x="4496"/>
        <item x="1042"/>
        <item x="856"/>
        <item x="239"/>
        <item x="234"/>
        <item x="2959"/>
        <item x="1246"/>
        <item x="2920"/>
        <item x="7238"/>
        <item x="1285"/>
        <item x="2922"/>
        <item x="4304"/>
        <item x="4253"/>
        <item x="5539"/>
        <item x="4329"/>
        <item x="4270"/>
        <item x="7022"/>
        <item x="4007"/>
        <item x="1156"/>
        <item x="4738"/>
        <item x="5247"/>
        <item x="4967"/>
        <item x="5025"/>
        <item x="5099"/>
        <item x="7295"/>
        <item x="7199"/>
        <item x="7250"/>
        <item x="1248"/>
        <item x="4948"/>
        <item x="5507"/>
        <item x="3644"/>
        <item x="3470"/>
        <item x="3095"/>
        <item x="3512"/>
        <item x="3440"/>
        <item x="3253"/>
        <item x="4848"/>
        <item x="5550"/>
        <item x="5051"/>
        <item x="4614"/>
        <item x="4555"/>
        <item x="3601"/>
        <item x="3305"/>
        <item x="3004"/>
        <item x="3520"/>
        <item x="3472"/>
        <item x="3337"/>
        <item x="3006"/>
        <item x="3136"/>
        <item x="7118"/>
        <item x="3037"/>
        <item x="3372"/>
        <item x="3543"/>
        <item x="3552"/>
        <item x="3556"/>
        <item x="3587"/>
        <item x="3567"/>
        <item x="3421"/>
        <item x="3478"/>
        <item x="3027"/>
        <item x="3994"/>
        <item x="5004"/>
        <item x="2816"/>
        <item x="6272"/>
        <item x="3436"/>
        <item x="5261"/>
        <item x="389"/>
        <item x="5743"/>
        <item x="5806"/>
        <item x="265"/>
        <item x="2953"/>
        <item x="2954"/>
        <item x="1280"/>
        <item x="4408"/>
        <item x="4641"/>
        <item x="2948"/>
        <item x="361"/>
        <item x="2837"/>
        <item x="6855"/>
        <item x="3968"/>
        <item x="7414"/>
        <item x="4663"/>
        <item x="477"/>
        <item x="3479"/>
        <item x="7145"/>
        <item x="7240"/>
        <item x="3259"/>
        <item x="4989"/>
        <item x="4245"/>
        <item x="3836"/>
        <item x="1533"/>
        <item x="1487"/>
        <item x="1831"/>
        <item x="2041"/>
        <item x="1812"/>
        <item x="1639"/>
        <item x="1625"/>
        <item x="1770"/>
        <item x="1868"/>
        <item x="1964"/>
        <item x="2164"/>
        <item x="1780"/>
        <item x="1953"/>
        <item x="1819"/>
        <item x="5544"/>
        <item x="4135"/>
        <item x="2871"/>
        <item x="4808"/>
        <item x="5044"/>
        <item x="5193"/>
        <item x="3570"/>
        <item x="3485"/>
        <item x="3566"/>
        <item x="3268"/>
        <item x="4886"/>
        <item x="4976"/>
        <item x="6023"/>
        <item x="6042"/>
        <item x="6095"/>
        <item x="6010"/>
        <item x="6047"/>
        <item x="6037"/>
        <item x="5974"/>
        <item x="6064"/>
        <item x="6026"/>
        <item x="5688"/>
        <item x="5973"/>
        <item x="6127"/>
        <item x="6076"/>
        <item x="6068"/>
        <item x="5959"/>
        <item x="5976"/>
        <item x="6009"/>
        <item x="5965"/>
        <item x="6066"/>
        <item x="4985"/>
        <item x="6135"/>
        <item x="5988"/>
        <item x="6041"/>
        <item x="1271"/>
        <item x="4564"/>
        <item x="4357"/>
        <item x="4285"/>
        <item x="3208"/>
        <item x="3328"/>
        <item x="3412"/>
        <item x="3246"/>
        <item x="3040"/>
        <item x="3389"/>
        <item x="3610"/>
        <item x="3593"/>
        <item x="3026"/>
        <item x="3287"/>
        <item x="7153"/>
        <item x="7341"/>
        <item x="1367"/>
        <item x="2843"/>
        <item x="5709"/>
        <item x="7325"/>
        <item x="6867"/>
        <item x="2963"/>
        <item x="5368"/>
        <item x="5393"/>
        <item x="4492"/>
        <item x="3958"/>
        <item x="3964"/>
        <item x="4030"/>
        <item x="2960"/>
        <item x="1296"/>
        <item x="7493"/>
        <item x="7515"/>
        <item x="3868"/>
        <item x="3732"/>
        <item x="2924"/>
        <item x="5586"/>
        <item x="7168"/>
        <item x="5439"/>
        <item x="452"/>
        <item x="7160"/>
        <item x="7371"/>
        <item x="2962"/>
        <item x="3632"/>
        <item x="7163"/>
        <item x="6864"/>
        <item x="6873"/>
        <item x="5863"/>
        <item x="5010"/>
        <item x="4779"/>
        <item x="4986"/>
        <item x="4331"/>
        <item x="7353"/>
        <item x="7324"/>
        <item x="7228"/>
        <item x="3842"/>
        <item x="6971"/>
        <item x="6963"/>
        <item x="3600"/>
        <item x="3189"/>
        <item x="3021"/>
        <item x="3309"/>
        <item x="3046"/>
        <item x="3303"/>
        <item x="3720"/>
        <item x="3357"/>
        <item x="3502"/>
        <item x="3120"/>
        <item x="3175"/>
        <item x="3544"/>
        <item x="3431"/>
        <item x="3104"/>
        <item x="3190"/>
        <item x="7360"/>
        <item x="7363"/>
        <item x="4802"/>
        <item x="5888"/>
        <item x="6131"/>
        <item x="7310"/>
        <item x="7119"/>
        <item x="7172"/>
        <item x="1361"/>
        <item x="5180"/>
        <item x="4926"/>
        <item x="3745"/>
        <item x="3227"/>
        <item x="2802"/>
        <item x="5296"/>
        <item x="7183"/>
        <item x="7462"/>
        <item x="1322"/>
        <item x="4464"/>
        <item x="2944"/>
        <item x="1201"/>
        <item x="3682"/>
        <item x="1209"/>
        <item x="3744"/>
        <item x="4901"/>
        <item x="4598"/>
        <item x="4407"/>
        <item x="366"/>
        <item x="5303"/>
        <item x="6719"/>
        <item x="4320"/>
        <item x="4867"/>
        <item x="5232"/>
        <item x="7345"/>
        <item x="5481"/>
        <item x="7159"/>
        <item x="4086"/>
        <item x="5039"/>
        <item x="5023"/>
        <item x="5209"/>
        <item x="5229"/>
        <item x="4701"/>
        <item x="5322"/>
        <item x="7419"/>
        <item x="6734"/>
        <item x="6878"/>
        <item x="3905"/>
        <item x="3752"/>
        <item x="4880"/>
        <item x="6782"/>
        <item x="1419"/>
        <item x="1407"/>
        <item x="4744"/>
        <item x="4936"/>
        <item x="6214"/>
        <item x="3737"/>
        <item x="1207"/>
        <item x="4611"/>
        <item x="3924"/>
        <item x="4954"/>
        <item x="2809"/>
        <item x="5579"/>
        <item x="4541"/>
        <item x="3954"/>
        <item x="1075"/>
        <item x="1073"/>
        <item x="820"/>
        <item x="238"/>
        <item x="938"/>
        <item x="878"/>
        <item x="7143"/>
        <item x="3886"/>
        <item x="1261"/>
        <item x="1402"/>
        <item x="5417"/>
        <item x="5346"/>
        <item x="3733"/>
        <item x="5298"/>
        <item x="7529"/>
        <item x="4911"/>
        <item x="7127"/>
        <item x="7359"/>
        <item x="6349"/>
        <item x="2800"/>
        <item x="254"/>
        <item x="7498"/>
        <item x="7304"/>
        <item x="7236"/>
        <item x="7328"/>
        <item x="7234"/>
        <item x="7287"/>
        <item x="7318"/>
        <item x="7220"/>
        <item x="1259"/>
        <item x="1131"/>
        <item x="987"/>
        <item x="1384"/>
        <item x="6343"/>
        <item x="6070"/>
        <item x="5414"/>
        <item x="5411"/>
        <item x="356"/>
        <item x="3787"/>
        <item x="6316"/>
        <item x="302"/>
        <item x="248"/>
        <item x="7042"/>
        <item x="4466"/>
        <item x="6882"/>
        <item x="2895"/>
        <item x="3848"/>
        <item x="2899"/>
        <item x="7416"/>
        <item x="4502"/>
        <item x="4459"/>
        <item x="4455"/>
        <item x="4456"/>
        <item x="4587"/>
        <item x="6331"/>
        <item x="6783"/>
        <item x="6584"/>
        <item x="6615"/>
        <item x="6185"/>
        <item x="6332"/>
        <item x="6333"/>
        <item x="6211"/>
        <item x="6251"/>
        <item x="6234"/>
        <item x="4373"/>
        <item x="4520"/>
        <item x="3979"/>
        <item x="2821"/>
        <item x="4353"/>
        <item x="6335"/>
        <item x="6381"/>
        <item x="6371"/>
        <item x="6336"/>
        <item x="2942"/>
        <item x="7396"/>
        <item x="4960"/>
        <item x="5491"/>
        <item x="5620"/>
        <item x="3872"/>
        <item x="6005"/>
        <item x="75"/>
        <item x="5968"/>
        <item x="6065"/>
        <item x="6032"/>
        <item x="6518"/>
        <item x="854"/>
        <item x="81"/>
        <item x="841"/>
        <item x="3759"/>
        <item x="3817"/>
        <item x="7521"/>
        <item x="7132"/>
        <item x="7201"/>
        <item x="1205"/>
        <item x="3620"/>
        <item x="6686"/>
        <item x="6372"/>
        <item x="6367"/>
        <item x="6344"/>
        <item x="6763"/>
        <item x="3621"/>
        <item x="1387"/>
        <item x="6768"/>
        <item x="6341"/>
        <item x="4252"/>
        <item x="4251"/>
        <item x="4829"/>
        <item x="5163"/>
        <item x="4406"/>
        <item x="4091"/>
        <item x="5419"/>
        <item x="4405"/>
        <item x="6812"/>
        <item x="374"/>
        <item x="262"/>
        <item x="305"/>
        <item x="444"/>
        <item x="4874"/>
        <item x="6021"/>
        <item x="5966"/>
        <item x="6072"/>
        <item x="5989"/>
        <item x="4810"/>
        <item x="2866"/>
        <item x="7109"/>
        <item x="5568"/>
        <item x="4597"/>
        <item x="4717"/>
        <item x="3167"/>
        <item x="1622"/>
        <item x="2692"/>
        <item x="1776"/>
        <item x="1470"/>
        <item x="1998"/>
        <item x="1999"/>
        <item x="1542"/>
        <item x="1939"/>
        <item x="5408"/>
        <item x="7260"/>
        <item x="7451"/>
        <item x="4661"/>
        <item x="7506"/>
        <item x="7533"/>
        <item x="2799"/>
        <item x="5050"/>
        <item x="5511"/>
        <item x="5471"/>
        <item x="5508"/>
        <item x="5015"/>
        <item x="4852"/>
        <item x="7480"/>
        <item x="1194"/>
        <item x="5590"/>
        <item x="5169"/>
        <item x="3463"/>
        <item x="6877"/>
        <item x="2803"/>
        <item x="4809"/>
        <item x="4789"/>
        <item x="3366"/>
        <item x="3363"/>
        <item x="3107"/>
        <item x="3258"/>
        <item x="3077"/>
        <item x="3465"/>
        <item x="3406"/>
        <item x="6945"/>
        <item x="6983"/>
        <item x="461"/>
        <item x="6925"/>
        <item x="1268"/>
        <item x="4321"/>
        <item x="4669"/>
        <item x="7469"/>
        <item x="5929"/>
        <item x="7161"/>
        <item x="7459"/>
        <item x="4722"/>
        <item x="5756"/>
        <item x="1030"/>
        <item x="2826"/>
        <item x="390"/>
        <item x="5580"/>
        <item x="4664"/>
        <item x="7093"/>
        <item x="4607"/>
        <item x="7270"/>
        <item x="7476"/>
        <item x="2904"/>
        <item x="3694"/>
        <item x="3677"/>
        <item x="3678"/>
        <item x="3689"/>
        <item x="3672"/>
        <item x="3687"/>
        <item x="3686"/>
        <item x="3690"/>
        <item x="3676"/>
        <item x="7429"/>
        <item x="6096"/>
        <item x="5780"/>
        <item x="5898"/>
        <item x="5708"/>
        <item x="5865"/>
        <item x="5928"/>
        <item x="5866"/>
        <item x="5718"/>
        <item x="5885"/>
        <item x="5942"/>
        <item x="5932"/>
        <item x="5920"/>
        <item x="6165"/>
        <item x="5814"/>
        <item x="5766"/>
        <item x="5880"/>
        <item x="5828"/>
        <item x="5786"/>
        <item x="5871"/>
        <item x="5836"/>
        <item x="6128"/>
        <item x="5869"/>
        <item x="5842"/>
        <item x="5685"/>
        <item x="5853"/>
        <item x="5437"/>
        <item x="5736"/>
        <item x="5936"/>
        <item x="5812"/>
        <item x="5726"/>
        <item x="5850"/>
        <item x="4384"/>
        <item x="7051"/>
        <item x="2743"/>
        <item x="410"/>
        <item x="1210"/>
        <item x="5070"/>
        <item x="1193"/>
        <item x="4426"/>
        <item x="4336"/>
        <item x="5377"/>
        <item x="3307"/>
        <item x="3083"/>
        <item x="3311"/>
        <item x="3194"/>
        <item x="4551"/>
        <item x="5254"/>
        <item x="1185"/>
        <item x="256"/>
        <item x="7009"/>
        <item x="3990"/>
        <item x="862"/>
        <item x="893"/>
        <item x="153"/>
        <item x="230"/>
        <item x="929"/>
        <item x="1003"/>
        <item x="791"/>
        <item x="842"/>
        <item x="993"/>
        <item x="227"/>
        <item x="962"/>
        <item x="855"/>
        <item x="7433"/>
        <item x="1272"/>
        <item x="4741"/>
        <item x="5446"/>
        <item x="7306"/>
        <item x="4257"/>
        <item x="4256"/>
        <item x="6398"/>
        <item x="3165"/>
        <item x="3115"/>
        <item x="3255"/>
        <item x="3315"/>
        <item x="7410"/>
        <item x="7445"/>
        <item x="896"/>
        <item x="2947"/>
        <item x="2056"/>
        <item x="1801"/>
        <item x="6472"/>
        <item x="1127"/>
        <item x="1091"/>
        <item x="6942"/>
        <item x="5543"/>
        <item x="6004"/>
        <item x="403"/>
        <item x="4272"/>
        <item x="4271"/>
        <item x="4710"/>
        <item x="6151"/>
        <item x="1365"/>
        <item x="7367"/>
        <item x="6554"/>
        <item x="6538"/>
        <item x="4489"/>
        <item x="4490"/>
        <item x="4671"/>
        <item x="5257"/>
        <item x="5263"/>
        <item x="4332"/>
        <item x="4026"/>
        <item x="4415"/>
        <item x="3693"/>
        <item x="3695"/>
        <item x="3675"/>
        <item x="3211"/>
        <item x="5019"/>
        <item x="3056"/>
        <item x="3290"/>
        <item x="3178"/>
        <item x="3523"/>
        <item x="7504"/>
        <item x="4871"/>
        <item x="6314"/>
        <item x="4283"/>
        <item x="4565"/>
        <item x="2859"/>
        <item x="4346"/>
        <item x="3992"/>
        <item x="2766"/>
        <item x="4010"/>
        <item x="4094"/>
        <item x="4126"/>
        <item x="5416"/>
        <item x="4136"/>
        <item x="4159"/>
        <item x="4247"/>
        <item x="2002"/>
        <item x="4557"/>
        <item x="427"/>
        <item x="7155"/>
        <item x="6936"/>
        <item x="6970"/>
        <item x="4751"/>
        <item x="7141"/>
        <item x="7314"/>
        <item x="3910"/>
        <item x="3798"/>
        <item x="4873"/>
        <item x="4479"/>
        <item x="4478"/>
        <item x="4935"/>
        <item x="4817"/>
        <item x="1847"/>
        <item x="1462"/>
        <item x="2788"/>
        <item x="6870"/>
        <item x="298"/>
        <item x="454"/>
        <item x="406"/>
        <item x="496"/>
        <item x="3572"/>
        <item x="3574"/>
        <item x="4870"/>
        <item x="6001"/>
        <item x="5400"/>
        <item x="5422"/>
        <item x="7508"/>
        <item x="4258"/>
        <item x="5639"/>
        <item x="4302"/>
        <item x="5712"/>
        <item x="69"/>
        <item x="5421"/>
        <item x="5125"/>
        <item x="5404"/>
        <item x="5033"/>
        <item x="3640"/>
        <item x="3257"/>
        <item x="3282"/>
        <item x="3065"/>
        <item x="3490"/>
        <item x="3073"/>
        <item x="3265"/>
        <item x="3508"/>
        <item x="4791"/>
        <item x="7047"/>
        <item x="3432"/>
        <item x="3093"/>
        <item x="3161"/>
        <item x="3322"/>
        <item x="2983"/>
        <item x="3249"/>
        <item x="3114"/>
        <item x="3173"/>
        <item x="5589"/>
        <item x="7297"/>
        <item x="3116"/>
        <item x="3542"/>
        <item x="3514"/>
        <item x="4014"/>
        <item x="3818"/>
        <item x="6924"/>
        <item x="6883"/>
        <item x="6527"/>
        <item x="4403"/>
        <item x="6897"/>
        <item x="7112"/>
        <item x="5299"/>
        <item x="4819"/>
        <item x="2505"/>
        <item x="2950"/>
        <item x="4675"/>
        <item x="4988"/>
        <item x="6550"/>
        <item x="6489"/>
        <item x="6716"/>
        <item x="6480"/>
        <item x="3425"/>
        <item x="1620"/>
        <item x="1122"/>
        <item x="4559"/>
        <item x="4554"/>
        <item x="3153"/>
        <item x="3356"/>
        <item x="5484"/>
        <item x="5599"/>
        <item x="4620"/>
        <item x="4668"/>
        <item x="4890"/>
        <item x="4906"/>
        <item x="2572"/>
        <item x="1562"/>
        <item x="1527"/>
        <item x="1680"/>
        <item x="2605"/>
        <item x="2600"/>
        <item x="1431"/>
        <item x="1528"/>
        <item x="2152"/>
        <item x="5086"/>
        <item x="2577"/>
        <item x="2744"/>
        <item x="2706"/>
        <item x="1721"/>
        <item x="2594"/>
        <item x="1444"/>
        <item x="4155"/>
        <item x="3789"/>
        <item x="7411"/>
        <item x="257"/>
        <item x="330"/>
        <item x="6209"/>
        <item x="5345"/>
        <item x="4840"/>
        <item x="4787"/>
        <item x="7342"/>
        <item x="2898"/>
        <item x="2256"/>
        <item x="2231"/>
        <item x="3248"/>
        <item x="4606"/>
        <item x="1136"/>
        <item x="521"/>
        <item x="4088"/>
        <item x="3730"/>
        <item x="3812"/>
        <item x="3764"/>
        <item x="6846"/>
        <item x="4371"/>
        <item x="4372"/>
        <item x="7447"/>
        <item x="4807"/>
        <item x="3700"/>
        <item x="4640"/>
        <item x="3660"/>
        <item x="3469"/>
        <item x="4670"/>
        <item x="5226"/>
        <item x="6938"/>
        <item x="6981"/>
        <item x="6946"/>
        <item x="7068"/>
        <item x="4592"/>
        <item x="7257"/>
        <item x="7395"/>
        <item x="1371"/>
        <item x="5378"/>
        <item x="3459"/>
        <item x="3486"/>
        <item x="4950"/>
        <item x="7332"/>
        <item x="7246"/>
        <item x="2853"/>
        <item x="4830"/>
        <item x="5498"/>
        <item x="7170"/>
        <item x="1472"/>
        <item x="5215"/>
        <item x="4348"/>
        <item x="7425"/>
        <item x="6627"/>
        <item x="6464"/>
        <item x="6478"/>
        <item x="6520"/>
        <item x="6525"/>
        <item x="6497"/>
        <item x="860"/>
        <item x="1070"/>
        <item x="3845"/>
        <item x="4350"/>
        <item x="3879"/>
        <item x="1324"/>
        <item x="1323"/>
        <item x="1331"/>
        <item x="5510"/>
        <item x="407"/>
        <item x="776"/>
        <item x="4544"/>
        <item x="4543"/>
        <item x="5302"/>
        <item x="5800"/>
        <item x="1958"/>
        <item x="1602"/>
        <item x="4377"/>
        <item x="246"/>
        <item x="3867"/>
        <item x="3999"/>
        <item x="3557"/>
        <item x="3064"/>
        <item x="3497"/>
        <item x="3232"/>
        <item x="3273"/>
        <item x="3609"/>
        <item x="3381"/>
        <item x="6754"/>
        <item x="948"/>
        <item x="1037"/>
        <item x="1022"/>
        <item x="7302"/>
        <item x="5159"/>
        <item x="1630"/>
        <item x="1448"/>
        <item x="2082"/>
        <item x="4653"/>
        <item x="4767"/>
        <item x="5313"/>
        <item x="4798"/>
        <item x="4851"/>
        <item x="7356"/>
        <item x="6977"/>
        <item x="1178"/>
        <item x="7272"/>
        <item x="4495"/>
        <item x="4837"/>
        <item x="6053"/>
        <item x="7420"/>
        <item x="3492"/>
        <item x="5759"/>
        <item x="7316"/>
        <item x="3857"/>
        <item x="3801"/>
        <item x="6284"/>
        <item x="6735"/>
        <item x="3826"/>
        <item x="3844"/>
        <item x="3860"/>
        <item x="3866"/>
        <item x="3998"/>
        <item x="4146"/>
        <item x="3858"/>
        <item x="4133"/>
        <item x="373"/>
        <item x="370"/>
        <item x="428"/>
        <item x="343"/>
        <item x="317"/>
        <item x="4892"/>
        <item x="5496"/>
        <item x="3976"/>
        <item x="7289"/>
        <item x="3731"/>
        <item x="6802"/>
        <item x="4736"/>
        <item x="4883"/>
        <item x="2694"/>
        <item x="2085"/>
        <item x="2168"/>
        <item x="1925"/>
        <item x="1820"/>
        <item x="1550"/>
        <item x="1471"/>
        <item x="1356"/>
        <item x="5052"/>
        <item x="1290"/>
        <item x="2213"/>
        <item x="5069"/>
        <item x="6773"/>
        <item x="6775"/>
        <item x="7154"/>
        <item x="1523"/>
        <item x="1870"/>
        <item x="1557"/>
        <item x="1963"/>
        <item x="1912"/>
        <item x="2013"/>
        <item x="2791"/>
        <item x="1825"/>
        <item x="2233"/>
        <item x="2783"/>
        <item x="2786"/>
        <item x="1603"/>
        <item x="1474"/>
        <item x="3638"/>
        <item x="7344"/>
        <item x="4944"/>
        <item x="5930"/>
        <item x="4996"/>
        <item x="7133"/>
        <item x="6899"/>
        <item x="459"/>
        <item x="309"/>
        <item x="491"/>
        <item x="510"/>
        <item x="7065"/>
        <item x="3862"/>
        <item x="5366"/>
        <item x="4937"/>
        <item x="5686"/>
        <item x="3635"/>
        <item x="7391"/>
        <item x="3855"/>
        <item x="6410"/>
        <item x="6649"/>
        <item x="296"/>
        <item x="331"/>
        <item x="1169"/>
        <item x="1196"/>
        <item x="7450"/>
        <item x="4263"/>
        <item x="4813"/>
        <item x="5376"/>
        <item x="2910"/>
        <item x="7049"/>
        <item x="7048"/>
        <item x="1392"/>
        <item x="4662"/>
        <item x="2855"/>
        <item x="6813"/>
        <item x="1409"/>
        <item x="5500"/>
        <item x="4735"/>
        <item x="7335"/>
        <item x="7107"/>
        <item x="4904"/>
        <item x="7200"/>
        <item x="7427"/>
        <item x="1199"/>
        <item x="6905"/>
        <item x="6934"/>
        <item x="1262"/>
        <item x="7276"/>
        <item x="3895"/>
        <item x="4017"/>
        <item x="5472"/>
        <item x="4974"/>
        <item x="4453"/>
        <item x="3941"/>
        <item x="1278"/>
        <item x="1228"/>
        <item x="3473"/>
        <item x="2912"/>
        <item x="7490"/>
        <item x="4796"/>
        <item x="2972"/>
        <item x="2914"/>
        <item x="327"/>
        <item x="2913"/>
        <item x="5744"/>
        <item x="5813"/>
        <item x="6163"/>
        <item x="5946"/>
        <item x="5914"/>
        <item x="5793"/>
        <item x="6124"/>
        <item x="6142"/>
        <item x="445"/>
        <item x="346"/>
        <item x="1249"/>
        <item x="6816"/>
        <item x="6829"/>
        <item x="6596"/>
        <item x="6637"/>
        <item x="6650"/>
        <item x="6618"/>
        <item x="6599"/>
        <item x="6363"/>
        <item x="6389"/>
        <item x="6393"/>
        <item x="6339"/>
        <item x="6352"/>
        <item x="6360"/>
        <item x="6383"/>
        <item x="6399"/>
        <item x="6337"/>
        <item x="6390"/>
        <item x="6329"/>
        <item x="6357"/>
        <item x="7509"/>
        <item x="3973"/>
        <item x="7514"/>
        <item x="6378"/>
        <item x="6348"/>
        <item x="6395"/>
        <item x="6361"/>
        <item x="6364"/>
        <item x="6751"/>
        <item x="6386"/>
        <item x="6380"/>
        <item x="6409"/>
        <item x="6368"/>
        <item x="6369"/>
        <item x="6384"/>
        <item x="6354"/>
        <item x="1208"/>
        <item x="1291"/>
        <item x="6959"/>
        <item x="4369"/>
        <item x="4893"/>
        <item x="5007"/>
        <item x="6796"/>
        <item x="4814"/>
        <item x="4909"/>
        <item x="2722"/>
        <item x="2705"/>
        <item x="1722"/>
        <item x="2279"/>
        <item x="2772"/>
        <item x="1760"/>
        <item x="1623"/>
        <item x="2267"/>
        <item x="4690"/>
        <item x="5559"/>
        <item x="7488"/>
        <item x="5729"/>
        <item x="5921"/>
        <item x="5022"/>
        <item x="4151"/>
        <item x="4246"/>
        <item x="4156"/>
        <item x="4157"/>
        <item x="4175"/>
        <item x="4103"/>
        <item x="3881"/>
        <item x="4240"/>
        <item x="4176"/>
        <item x="4109"/>
        <item x="4168"/>
        <item x="4122"/>
        <item x="4177"/>
        <item x="4221"/>
        <item x="4239"/>
        <item x="4096"/>
        <item x="4110"/>
        <item x="4144"/>
        <item x="4105"/>
        <item x="4310"/>
        <item x="4132"/>
        <item x="4232"/>
        <item x="4166"/>
        <item x="3977"/>
        <item x="4024"/>
        <item x="4236"/>
        <item x="3723"/>
        <item x="4165"/>
        <item x="4169"/>
        <item x="5122"/>
        <item x="4167"/>
        <item x="4130"/>
        <item x="4172"/>
        <item x="3782"/>
        <item x="4002"/>
        <item x="4022"/>
        <item x="6346"/>
        <item x="3970"/>
        <item x="5848"/>
        <item x="2745"/>
        <item x="2708"/>
        <item x="2565"/>
        <item x="2606"/>
        <item x="1584"/>
        <item x="1779"/>
        <item x="2611"/>
        <item x="2573"/>
        <item x="2576"/>
        <item x="1681"/>
        <item x="1765"/>
        <item x="2608"/>
        <item x="2553"/>
        <item x="2609"/>
        <item x="2582"/>
        <item x="2224"/>
        <item x="2568"/>
        <item x="1766"/>
        <item x="2746"/>
        <item x="2593"/>
        <item x="2737"/>
        <item x="1524"/>
        <item x="2727"/>
        <item x="2603"/>
        <item x="2554"/>
        <item x="2602"/>
        <item x="2604"/>
        <item x="1774"/>
        <item x="1685"/>
        <item x="2591"/>
        <item x="1693"/>
        <item x="2583"/>
        <item x="2248"/>
        <item x="2587"/>
        <item x="2578"/>
        <item x="2557"/>
        <item x="1771"/>
        <item x="2592"/>
        <item x="2558"/>
        <item x="2560"/>
        <item x="2574"/>
        <item x="2588"/>
        <item x="1517"/>
        <item x="1519"/>
        <item x="2610"/>
        <item x="2598"/>
        <item x="4773"/>
        <item x="5225"/>
        <item x="4427"/>
        <item x="7135"/>
        <item x="6954"/>
        <item x="6987"/>
        <item x="6091"/>
        <item x="5926"/>
        <item x="5903"/>
        <item x="5883"/>
        <item x="5819"/>
        <item x="5825"/>
        <item x="5868"/>
        <item x="5745"/>
        <item x="5910"/>
        <item x="5719"/>
        <item x="5707"/>
        <item x="5830"/>
        <item x="5682"/>
        <item x="5710"/>
        <item x="5922"/>
        <item x="5837"/>
        <item x="5730"/>
        <item x="5924"/>
        <item x="6149"/>
        <item x="5763"/>
        <item x="5738"/>
        <item x="5905"/>
        <item x="6118"/>
        <item x="5451"/>
        <item x="6491"/>
        <item x="4794"/>
        <item x="2978"/>
        <item x="3314"/>
        <item x="4726"/>
        <item x="291"/>
        <item x="539"/>
        <item x="470"/>
        <item x="4924"/>
        <item x="505"/>
        <item x="503"/>
        <item x="504"/>
        <item x="1289"/>
        <item x="1299"/>
        <item x="4771"/>
        <item x="2687"/>
        <item x="5252"/>
        <item x="4898"/>
        <item x="6810"/>
        <item x="3111"/>
        <item x="3453"/>
        <item x="3002"/>
        <item x="3034"/>
        <item x="3033"/>
        <item x="3551"/>
        <item x="3555"/>
        <item x="3131"/>
        <item x="3596"/>
        <item x="3039"/>
        <item x="3197"/>
        <item x="3488"/>
        <item x="3594"/>
        <item x="3196"/>
        <item x="3558"/>
        <item x="3166"/>
        <item x="3080"/>
        <item x="3053"/>
        <item x="3464"/>
        <item x="2985"/>
        <item x="2991"/>
        <item x="3117"/>
        <item x="3500"/>
        <item x="3529"/>
        <item x="2989"/>
        <item x="2992"/>
        <item x="3158"/>
        <item x="3263"/>
        <item x="3467"/>
        <item x="3086"/>
        <item x="3530"/>
        <item x="3288"/>
        <item x="3001"/>
        <item x="3513"/>
        <item x="3477"/>
        <item x="3091"/>
        <item x="3057"/>
        <item x="3480"/>
        <item x="3446"/>
        <item x="3052"/>
        <item x="3250"/>
        <item x="3535"/>
        <item x="3344"/>
        <item x="3157"/>
        <item x="3584"/>
        <item x="3140"/>
        <item x="3152"/>
        <item x="3023"/>
        <item x="3059"/>
        <item x="3559"/>
        <item x="3569"/>
        <item x="3191"/>
        <item x="3270"/>
        <item x="3399"/>
        <item x="3560"/>
        <item x="3025"/>
        <item x="3081"/>
        <item x="3385"/>
        <item x="3323"/>
        <item x="3428"/>
        <item x="7175"/>
        <item x="7222"/>
        <item x="3524"/>
        <item x="3384"/>
        <item x="3069"/>
        <item x="3605"/>
        <item x="3264"/>
        <item x="1006"/>
        <item x="7519"/>
        <item x="4293"/>
        <item x="6532"/>
        <item x="6415"/>
        <item x="6411"/>
        <item x="5566"/>
        <item x="7479"/>
        <item x="5061"/>
        <item x="3300"/>
        <item x="229"/>
        <item x="5068"/>
        <item x="3332"/>
        <item x="5955"/>
        <item x="3343"/>
        <item x="6177"/>
        <item x="5545"/>
        <item x="5602"/>
        <item x="5613"/>
        <item x="5565"/>
        <item x="5567"/>
        <item x="5088"/>
        <item x="475"/>
        <item x="5679"/>
        <item x="5673"/>
        <item x="5420"/>
        <item x="5721"/>
        <item x="5425"/>
        <item x="5619"/>
        <item x="5464"/>
        <item x="3186"/>
        <item x="5283"/>
        <item x="1411"/>
        <item x="4732"/>
        <item x="5399"/>
        <item x="5512"/>
        <item x="3769"/>
        <item x="3922"/>
        <item x="1206"/>
        <item x="1338"/>
        <item x="4604"/>
        <item x="4610"/>
        <item x="5049"/>
        <item x="5554"/>
        <item x="2916"/>
        <item x="7348"/>
        <item x="306"/>
        <item x="3398"/>
        <item x="3066"/>
        <item x="3348"/>
        <item x="5802"/>
        <item x="3883"/>
        <item x="970"/>
        <item x="1053"/>
        <item x="5803"/>
        <item x="490"/>
        <item x="4422"/>
        <item x="3182"/>
        <item x="3383"/>
        <item x="7531"/>
        <item x="7406"/>
        <item x="7500"/>
        <item x="236"/>
        <item x="4491"/>
        <item x="6365"/>
        <item x="6797"/>
        <item x="6377"/>
        <item x="6408"/>
        <item x="6388"/>
        <item x="7182"/>
        <item x="7176"/>
        <item x="7225"/>
        <item x="7364"/>
        <item x="3394"/>
        <item x="7362"/>
        <item x="7361"/>
        <item x="5017"/>
        <item x="7369"/>
        <item x="5177"/>
        <item x="5123"/>
        <item x="5214"/>
        <item x="5160"/>
        <item x="359"/>
        <item x="3373"/>
        <item x="3302"/>
        <item x="4719"/>
        <item x="4739"/>
        <item x="7136"/>
        <item x="7254"/>
        <item x="7174"/>
        <item x="7221"/>
        <item x="5060"/>
        <item x="5427"/>
        <item x="7313"/>
        <item x="7343"/>
        <item x="7235"/>
        <item x="3215"/>
        <item x="3376"/>
        <item x="3541"/>
        <item x="5320"/>
        <item x="5078"/>
        <item x="5000"/>
        <item x="5350"/>
        <item x="4484"/>
        <item x="5271"/>
        <item x="4766"/>
        <item x="7084"/>
        <item x="7428"/>
        <item x="6710"/>
        <item x="2911"/>
        <item x="4494"/>
        <item x="4493"/>
        <item x="4393"/>
        <item x="2905"/>
        <item x="1362"/>
        <item x="6202"/>
        <item x="7105"/>
        <item x="5788"/>
        <item x="5895"/>
        <item x="5767"/>
        <item x="5758"/>
        <item x="6148"/>
        <item x="5493"/>
        <item x="6923"/>
        <item x="3637"/>
        <item x="6794"/>
        <item x="5833"/>
        <item x="4835"/>
        <item x="4623"/>
        <item x="3244"/>
        <item x="4018"/>
        <item x="7423"/>
        <item x="61"/>
        <item x="996"/>
        <item x="956"/>
        <item x="922"/>
        <item x="6351"/>
        <item x="4290"/>
        <item x="5577"/>
        <item x="6884"/>
        <item x="4618"/>
        <item x="247"/>
        <item x="422"/>
        <item x="467"/>
        <item x="3614"/>
        <item x="5987"/>
        <item x="3554"/>
        <item x="6237"/>
        <item x="6264"/>
        <item x="1368"/>
        <item x="1141"/>
        <item x="3583"/>
        <item x="6712"/>
        <item x="5064"/>
        <item x="4872"/>
        <item x="2597"/>
        <item x="2240"/>
        <item x="2570"/>
        <item x="2584"/>
        <item x="1514"/>
        <item x="6943"/>
        <item x="3707"/>
        <item x="1063"/>
        <item x="148"/>
        <item x="846"/>
        <item x="857"/>
        <item x="147"/>
        <item x="933"/>
        <item x="920"/>
        <item x="1031"/>
        <item x="10"/>
        <item x="885"/>
        <item x="3774"/>
        <item x="1231"/>
        <item x="4385"/>
        <item x="5305"/>
        <item x="2805"/>
        <item x="7473"/>
        <item x="3674"/>
        <item x="3663"/>
        <item x="4742"/>
        <item x="5016"/>
        <item x="5189"/>
        <item x="6002"/>
        <item x="3726"/>
        <item x="3217"/>
        <item x="5993"/>
        <item x="354"/>
        <item x="453"/>
        <item x="3346"/>
        <item x="1076"/>
        <item x="63"/>
        <item x="2940"/>
        <item x="6886"/>
        <item x="4678"/>
        <item x="4579"/>
        <item x="267"/>
        <item x="3894"/>
        <item x="1223"/>
        <item x="6880"/>
        <item x="4703"/>
        <item x="6007"/>
        <item x="5697"/>
        <item x="2017"/>
        <item x="2166"/>
        <item x="2035"/>
        <item x="1702"/>
        <item x="1684"/>
        <item x="2266"/>
        <item x="1709"/>
        <item x="1907"/>
        <item x="3203"/>
        <item x="7435"/>
        <item x="6805"/>
        <item x="6806"/>
        <item x="6807"/>
        <item x="1730"/>
        <item x="1442"/>
        <item x="3784"/>
        <item x="4818"/>
        <item x="5167"/>
        <item x="3550"/>
        <item x="3563"/>
        <item x="3599"/>
        <item x="3247"/>
        <item x="3533"/>
        <item x="3092"/>
        <item x="3333"/>
        <item x="3662"/>
        <item x="4637"/>
        <item x="6979"/>
        <item x="7060"/>
        <item x="244"/>
        <item x="5211"/>
        <item x="7339"/>
        <item x="4507"/>
        <item x="4649"/>
        <item x="4509"/>
        <item x="5289"/>
        <item x="7128"/>
        <item x="7330"/>
        <item x="7329"/>
        <item x="7319"/>
        <item x="1236"/>
        <item x="7237"/>
        <item x="5490"/>
        <item x="5375"/>
        <item x="3622"/>
        <item x="3714"/>
        <item x="5442"/>
        <item x="2842"/>
        <item x="7528"/>
        <item x="7527"/>
        <item x="3749"/>
        <item x="6911"/>
        <item x="5612"/>
        <item x="2798"/>
        <item x="7096"/>
        <item x="7518"/>
        <item x="4571"/>
        <item x="3661"/>
        <item x="5079"/>
        <item x="4312"/>
        <item x="4548"/>
        <item x="3641"/>
        <item x="3906"/>
        <item x="1214"/>
        <item x="203"/>
        <item x="988"/>
        <item x="877"/>
        <item x="226"/>
        <item x="7388"/>
        <item x="5047"/>
        <item x="4715"/>
        <item x="4714"/>
        <item x="5412"/>
        <item x="4776"/>
        <item x="1217"/>
        <item x="4497"/>
        <item x="4660"/>
        <item x="7104"/>
        <item x="6784"/>
        <item x="5734"/>
        <item x="5798"/>
        <item x="5917"/>
        <item x="6120"/>
        <item x="5918"/>
        <item x="5771"/>
        <item x="5753"/>
        <item x="6112"/>
        <item x="5855"/>
        <item x="5890"/>
        <item x="4772"/>
        <item x="1181"/>
        <item x="5202"/>
        <item x="3106"/>
        <item x="3274"/>
        <item x="3491"/>
        <item x="3284"/>
        <item x="3327"/>
        <item x="3122"/>
        <item x="6392"/>
        <item x="6819"/>
        <item x="6825"/>
        <item x="4793"/>
        <item x="3753"/>
        <item x="4914"/>
        <item x="6059"/>
        <item x="7334"/>
        <item x="7203"/>
        <item x="5353"/>
        <item x="5501"/>
        <item x="5593"/>
        <item x="7062"/>
        <item x="3729"/>
        <item x="6930"/>
        <item x="6974"/>
        <item x="489"/>
        <item x="4630"/>
        <item x="3553"/>
        <item x="5445"/>
        <item x="2857"/>
        <item x="4410"/>
        <item x="852"/>
        <item x="1078"/>
        <item x="1061"/>
        <item x="1016"/>
        <item x="1067"/>
        <item x="858"/>
        <item x="930"/>
        <item x="1386"/>
        <item x="295"/>
        <item x="3293"/>
        <item x="3482"/>
        <item x="7534"/>
        <item x="1891"/>
        <item x="1672"/>
        <item x="1485"/>
        <item x="1250"/>
        <item x="5716"/>
        <item x="5074"/>
        <item x="2228"/>
        <item x="2417"/>
        <item x="2481"/>
        <item x="1732"/>
        <item x="2237"/>
        <item x="2449"/>
        <item x="2534"/>
        <item x="2517"/>
        <item x="2435"/>
        <item x="2551"/>
        <item x="2519"/>
        <item x="1768"/>
        <item x="1511"/>
        <item x="2408"/>
        <item x="2347"/>
        <item x="2462"/>
        <item x="1712"/>
        <item x="2459"/>
        <item x="2239"/>
        <item x="2506"/>
        <item x="1512"/>
        <item x="4899"/>
        <item x="6081"/>
        <item x="481"/>
        <item x="7053"/>
        <item x="7035"/>
        <item x="974"/>
        <item x="7124"/>
        <item x="7210"/>
        <item x="7139"/>
        <item x="7255"/>
        <item x="7322"/>
        <item x="7333"/>
        <item x="7383"/>
        <item x="4488"/>
        <item x="4506"/>
        <item x="4299"/>
        <item x="4300"/>
        <item x="5300"/>
        <item x="914"/>
        <item x="2934"/>
        <item x="3669"/>
        <item x="4451"/>
        <item x="4514"/>
        <item x="6991"/>
        <item x="3815"/>
        <item x="52"/>
        <item x="6992"/>
        <item x="7536"/>
        <item x="6997"/>
        <item x="2098"/>
        <item x="2165"/>
        <item x="1994"/>
        <item x="1689"/>
        <item x="1869"/>
        <item x="4673"/>
        <item x="3785"/>
        <item x="4367"/>
        <item x="4368"/>
        <item x="4696"/>
        <item x="3727"/>
        <item x="7478"/>
        <item x="5453"/>
        <item x="5551"/>
        <item x="4536"/>
        <item x="4382"/>
        <item x="4677"/>
        <item x="6856"/>
        <item x="6861"/>
        <item x="3792"/>
        <item x="3630"/>
        <item x="5348"/>
        <item x="3239"/>
        <item x="301"/>
        <item x="4975"/>
        <item x="6150"/>
        <item x="1376"/>
        <item x="4686"/>
        <item x="5405"/>
        <item x="6338"/>
        <item x="5037"/>
        <item x="424"/>
        <item x="4925"/>
        <item x="5255"/>
        <item x="7398"/>
        <item x="5062"/>
        <item x="1257"/>
        <item x="6579"/>
        <item x="6376"/>
        <item x="6358"/>
        <item x="6745"/>
        <item x="6379"/>
        <item x="3229"/>
        <item x="3360"/>
        <item x="3225"/>
        <item x="3156"/>
        <item x="3238"/>
        <item x="3036"/>
        <item x="3476"/>
        <item x="4577"/>
        <item x="2875"/>
        <item x="2941"/>
        <item x="1756"/>
        <item x="1664"/>
        <item x="1933"/>
        <item x="2695"/>
        <item x="2080"/>
        <item x="1945"/>
        <item x="2011"/>
        <item x="1744"/>
        <item x="1489"/>
        <item x="1800"/>
        <item x="2789"/>
        <item x="1952"/>
        <item x="1848"/>
        <item x="1395"/>
        <item x="6793"/>
        <item x="6558"/>
        <item x="7482"/>
        <item x="5076"/>
        <item x="3706"/>
        <item x="6545"/>
        <item x="6542"/>
        <item x="6533"/>
        <item x="6461"/>
        <item x="6563"/>
        <item x="6791"/>
        <item x="3205"/>
        <item x="3220"/>
        <item x="2979"/>
        <item x="3286"/>
        <item x="3457"/>
        <item x="3129"/>
        <item x="3015"/>
        <item x="3008"/>
        <item x="3318"/>
        <item x="3070"/>
        <item x="3279"/>
        <item x="3007"/>
        <item x="3336"/>
        <item x="3423"/>
        <item x="5182"/>
        <item x="5750"/>
        <item x="5893"/>
        <item x="5900"/>
        <item x="5843"/>
        <item x="908"/>
        <item x="5242"/>
        <item x="4993"/>
        <item x="4910"/>
        <item x="4803"/>
        <item x="4945"/>
        <item x="4828"/>
        <item x="4758"/>
        <item x="5084"/>
        <item x="2685"/>
        <item x="1535"/>
        <item x="2399"/>
        <item x="2781"/>
        <item x="1758"/>
        <item x="2289"/>
        <item x="1778"/>
        <item x="2680"/>
        <item x="2456"/>
        <item x="2494"/>
        <item x="1674"/>
        <item x="2130"/>
        <item x="2538"/>
        <item x="2491"/>
        <item x="2550"/>
        <item x="2508"/>
        <item x="1728"/>
        <item x="2205"/>
        <item x="2101"/>
        <item x="2317"/>
        <item x="1782"/>
        <item x="2682"/>
        <item x="2696"/>
        <item x="2683"/>
        <item x="2447"/>
        <item x="2383"/>
        <item x="2331"/>
        <item x="2102"/>
        <item x="2092"/>
        <item x="2733"/>
        <item x="2521"/>
        <item x="2373"/>
        <item x="2308"/>
        <item x="1576"/>
        <item x="2311"/>
        <item x="2292"/>
        <item x="2193"/>
        <item x="2423"/>
        <item x="2201"/>
        <item x="2415"/>
        <item x="1478"/>
        <item x="2172"/>
        <item x="2422"/>
        <item x="2354"/>
        <item x="2169"/>
        <item x="2406"/>
        <item x="2191"/>
        <item x="2439"/>
        <item x="2326"/>
        <item x="2444"/>
        <item x="2341"/>
        <item x="2381"/>
        <item x="2287"/>
        <item x="2100"/>
        <item x="1521"/>
        <item x="2126"/>
        <item x="2374"/>
        <item x="2132"/>
        <item x="2179"/>
        <item x="1496"/>
        <item x="2739"/>
        <item x="2753"/>
        <item x="2414"/>
        <item x="2463"/>
        <item x="2412"/>
        <item x="2490"/>
        <item x="2469"/>
        <item x="2524"/>
        <item x="2434"/>
        <item x="2252"/>
        <item x="2472"/>
        <item x="2129"/>
        <item x="2376"/>
        <item x="2385"/>
        <item x="1752"/>
        <item x="2324"/>
        <item x="2392"/>
        <item x="2465"/>
        <item x="2473"/>
        <item x="2255"/>
        <item x="1476"/>
        <item x="2466"/>
        <item x="1786"/>
        <item x="2356"/>
        <item x="2734"/>
        <item x="2699"/>
        <item x="1571"/>
        <item x="1707"/>
        <item x="2297"/>
        <item x="1656"/>
        <item x="2425"/>
        <item x="2309"/>
        <item x="2487"/>
        <item x="1698"/>
        <item x="2209"/>
        <item x="2511"/>
        <item x="2725"/>
        <item x="2730"/>
        <item x="2368"/>
        <item x="2778"/>
        <item x="2523"/>
        <item x="2776"/>
        <item x="1741"/>
        <item x="1531"/>
        <item x="2352"/>
        <item x="2771"/>
        <item x="2542"/>
        <item x="2503"/>
        <item x="2504"/>
        <item x="2398"/>
        <item x="2513"/>
        <item x="2520"/>
        <item x="2127"/>
        <item x="2527"/>
        <item x="2533"/>
        <item x="2334"/>
        <item x="2402"/>
        <item x="2316"/>
        <item x="2251"/>
        <item x="2475"/>
        <item x="2319"/>
        <item x="2467"/>
        <item x="2768"/>
        <item x="2780"/>
        <item x="2206"/>
        <item x="1589"/>
        <item x="2470"/>
        <item x="2441"/>
        <item x="2369"/>
        <item x="2301"/>
        <item x="2500"/>
        <item x="2238"/>
        <item x="2349"/>
        <item x="2413"/>
        <item x="1720"/>
        <item x="2366"/>
        <item x="2436"/>
        <item x="2395"/>
        <item x="2403"/>
        <item x="2400"/>
        <item x="2318"/>
        <item x="2393"/>
        <item x="2345"/>
        <item x="2367"/>
        <item x="2548"/>
        <item x="2440"/>
        <item x="2545"/>
        <item x="2109"/>
        <item x="2333"/>
        <item x="2478"/>
        <item x="2313"/>
        <item x="2443"/>
        <item x="2389"/>
        <item x="1588"/>
        <item x="2424"/>
        <item x="2330"/>
        <item x="2134"/>
        <item x="2541"/>
        <item x="2480"/>
        <item x="1560"/>
        <item x="2526"/>
        <item x="2540"/>
        <item x="2539"/>
        <item x="2437"/>
        <item x="2348"/>
        <item x="2131"/>
        <item x="2305"/>
        <item x="2187"/>
        <item x="1591"/>
        <item x="2321"/>
        <item x="2343"/>
        <item x="1592"/>
        <item x="2294"/>
        <item x="2426"/>
        <item x="2339"/>
        <item x="2291"/>
        <item x="2202"/>
        <item x="2097"/>
        <item x="2479"/>
        <item x="2365"/>
        <item x="2215"/>
        <item x="2460"/>
        <item x="2358"/>
        <item x="2485"/>
        <item x="2483"/>
        <item x="2740"/>
        <item x="2288"/>
        <item x="2293"/>
        <item x="2499"/>
        <item x="2450"/>
        <item x="2350"/>
        <item x="2404"/>
        <item x="2492"/>
        <item x="2290"/>
        <item x="2320"/>
        <item x="2335"/>
        <item x="1570"/>
        <item x="2535"/>
        <item x="2302"/>
        <item x="2106"/>
        <item x="1590"/>
        <item x="1495"/>
        <item x="2488"/>
        <item x="2208"/>
        <item x="2391"/>
        <item x="2552"/>
        <item x="2388"/>
        <item x="1532"/>
        <item x="1574"/>
        <item x="2427"/>
        <item x="2455"/>
        <item x="2363"/>
        <item x="2364"/>
        <item x="2329"/>
        <item x="1540"/>
        <item x="2192"/>
        <item x="2170"/>
        <item x="2296"/>
        <item x="2214"/>
        <item x="2197"/>
        <item x="1691"/>
        <item x="2405"/>
        <item x="2174"/>
        <item x="2382"/>
        <item x="2194"/>
        <item x="2454"/>
        <item x="2196"/>
        <item x="2336"/>
        <item x="2300"/>
        <item x="2111"/>
        <item x="2322"/>
        <item x="2419"/>
        <item x="2337"/>
        <item x="1460"/>
        <item x="2453"/>
        <item x="2222"/>
        <item x="2157"/>
        <item x="2409"/>
        <item x="2307"/>
        <item x="1554"/>
        <item x="2547"/>
        <item x="2474"/>
        <item x="2325"/>
        <item x="2493"/>
        <item x="2340"/>
        <item x="2149"/>
        <item x="2390"/>
        <item x="2528"/>
        <item x="2770"/>
        <item x="2346"/>
        <item x="2464"/>
        <item x="2442"/>
        <item x="2314"/>
        <item x="2430"/>
        <item x="1731"/>
        <item x="2549"/>
        <item x="2397"/>
        <item x="1736"/>
        <item x="2451"/>
        <item x="2421"/>
        <item x="2384"/>
        <item x="2351"/>
        <item x="2495"/>
        <item x="2546"/>
        <item x="2220"/>
        <item x="2537"/>
        <item x="2536"/>
        <item x="2532"/>
        <item x="1652"/>
        <item x="2486"/>
        <item x="1792"/>
        <item x="2543"/>
        <item x="2715"/>
        <item x="2359"/>
        <item x="2315"/>
        <item x="2501"/>
        <item x="2507"/>
        <item x="2497"/>
        <item x="2103"/>
        <item x="2723"/>
        <item x="2529"/>
        <item x="2379"/>
        <item x="2796"/>
        <item x="2158"/>
        <item x="2361"/>
        <item x="1749"/>
        <item x="2332"/>
        <item x="2108"/>
        <item x="2432"/>
        <item x="2362"/>
        <item x="2496"/>
        <item x="2327"/>
        <item x="2125"/>
        <item x="2360"/>
        <item x="1522"/>
        <item x="2371"/>
        <item x="1751"/>
        <item x="2175"/>
        <item x="2142"/>
        <item x="2396"/>
        <item x="1547"/>
        <item x="1694"/>
        <item x="2227"/>
        <item x="2446"/>
        <item x="2724"/>
        <item x="2759"/>
        <item x="2741"/>
        <item x="2752"/>
        <item x="1772"/>
        <item x="2468"/>
        <item x="1762"/>
        <item x="2387"/>
        <item x="2338"/>
        <item x="2218"/>
        <item x="2411"/>
        <item x="2159"/>
        <item x="2323"/>
        <item x="2476"/>
        <item x="2380"/>
        <item x="1767"/>
        <item x="2153"/>
        <item x="2407"/>
        <item x="2433"/>
        <item x="2761"/>
        <item x="2328"/>
        <item x="1764"/>
        <item x="1573"/>
        <item x="2775"/>
        <item x="2779"/>
        <item x="7496"/>
        <item x="5456"/>
        <item x="5441"/>
        <item x="5502"/>
        <item x="5643"/>
        <item x="5671"/>
        <item x="5461"/>
        <item x="5659"/>
        <item x="5479"/>
        <item x="5657"/>
        <item x="5672"/>
        <item x="5635"/>
        <item x="5636"/>
        <item x="5632"/>
        <item x="5634"/>
        <item x="5459"/>
        <item x="4705"/>
        <item x="7166"/>
        <item x="7216"/>
        <item x="4443"/>
        <item x="4441"/>
        <item x="4439"/>
        <item x="4448"/>
        <item x="4500"/>
        <item x="890"/>
        <item x="3751"/>
        <item x="5292"/>
        <item x="7512"/>
        <item x="3770"/>
        <item x="4533"/>
        <item x="5407"/>
        <item x="3819"/>
        <item x="6958"/>
        <item x="6077"/>
        <item x="6837"/>
        <item x="3310"/>
        <item x="3260"/>
        <item x="3588"/>
        <item x="3548"/>
        <item x="7108"/>
        <item x="3715"/>
        <item x="5171"/>
        <item x="355"/>
        <item x="449"/>
        <item x="6257"/>
        <item x="6301"/>
        <item x="6780"/>
        <item x="6256"/>
        <item x="6226"/>
        <item x="7373"/>
        <item x="6839"/>
        <item x="7076"/>
        <item x="4558"/>
        <item x="308"/>
        <item x="7284"/>
        <item x="3824"/>
        <item x="7102"/>
        <item x="7078"/>
        <item x="4825"/>
        <item x="797"/>
        <item x="54"/>
        <item x="813"/>
        <item x="201"/>
        <item x="78"/>
        <item x="1062"/>
        <item x="897"/>
        <item x="889"/>
        <item x="222"/>
        <item x="983"/>
        <item x="1052"/>
        <item x="1009"/>
        <item x="787"/>
        <item x="1005"/>
        <item x="972"/>
        <item x="59"/>
        <item x="982"/>
        <item x="32"/>
        <item x="34"/>
        <item x="918"/>
        <item x="898"/>
        <item x="926"/>
        <item x="911"/>
        <item x="208"/>
        <item x="1039"/>
        <item x="151"/>
        <item x="33"/>
        <item x="928"/>
        <item x="818"/>
        <item x="961"/>
        <item x="909"/>
        <item x="951"/>
        <item x="812"/>
        <item x="233"/>
        <item x="821"/>
        <item x="35"/>
        <item x="992"/>
        <item x="903"/>
        <item x="792"/>
        <item x="3959"/>
        <item x="4942"/>
        <item x="5827"/>
        <item x="3358"/>
        <item x="1374"/>
        <item x="7357"/>
        <item x="6278"/>
        <item x="4436"/>
        <item x="5575"/>
        <item x="7099"/>
        <item x="1360"/>
        <item x="6176"/>
        <item x="6084"/>
        <item x="5245"/>
        <item x="5175"/>
        <item x="4394"/>
        <item x="310"/>
        <item x="1189"/>
        <item x="4262"/>
        <item x="3651"/>
        <item x="2881"/>
        <item x="7115"/>
        <item x="5396"/>
        <item x="3869"/>
        <item x="4624"/>
        <item x="4510"/>
        <item x="3863"/>
        <item x="7263"/>
        <item x="7211"/>
        <item x="7188"/>
        <item x="7249"/>
        <item x="4915"/>
        <item x="5038"/>
        <item x="7074"/>
        <item x="5555"/>
        <item x="3921"/>
        <item x="4255"/>
        <item x="3986"/>
        <item x="1339"/>
        <item x="1276"/>
        <item x="3944"/>
        <item x="3822"/>
        <item x="3763"/>
        <item x="2933"/>
        <item x="7400"/>
        <item x="5919"/>
        <item x="404"/>
        <item x="1184"/>
        <item x="769"/>
        <item x="4025"/>
        <item x="522"/>
        <item x="383"/>
        <item x="1282"/>
        <item x="408"/>
        <item x="4452"/>
        <item x="5030"/>
        <item x="274"/>
        <item x="4416"/>
        <item x="4692"/>
        <item x="4601"/>
        <item x="7184"/>
        <item x="6776"/>
        <item x="3240"/>
        <item x="3942"/>
        <item x="530"/>
        <item x="3589"/>
        <item x="3489"/>
        <item x="7337"/>
        <item x="5426"/>
        <item x="3650"/>
        <item x="7413"/>
        <item x="1861"/>
        <item x="1504"/>
        <item x="2698"/>
        <item x="1910"/>
        <item x="1802"/>
        <item x="1673"/>
        <item x="1844"/>
        <item x="2250"/>
        <item x="1992"/>
        <item x="1931"/>
        <item x="2143"/>
        <item x="2084"/>
        <item x="2039"/>
        <item x="1905"/>
        <item x="1864"/>
        <item x="1986"/>
        <item x="1719"/>
        <item x="2061"/>
        <item x="2032"/>
        <item x="2018"/>
        <item x="1918"/>
        <item x="2009"/>
        <item x="1675"/>
        <item x="1775"/>
        <item x="1817"/>
        <item x="1466"/>
        <item x="1788"/>
        <item x="465"/>
        <item x="4666"/>
        <item x="405"/>
        <item x="486"/>
        <item x="350"/>
        <item x="497"/>
        <item x="485"/>
        <item x="6841"/>
        <item x="4608"/>
        <item x="1096"/>
        <item x="5981"/>
        <item x="1200"/>
        <item x="4888"/>
        <item x="1188"/>
        <item x="5293"/>
        <item x="1614"/>
        <item x="1729"/>
        <item x="1940"/>
        <item x="1506"/>
        <item x="1497"/>
        <item x="326"/>
        <item x="3923"/>
        <item x="4763"/>
        <item x="5680"/>
        <item x="5536"/>
        <item x="5537"/>
        <item x="5665"/>
        <item x="5431"/>
        <item x="4940"/>
        <item x="3983"/>
        <item x="3837"/>
        <item x="3347"/>
        <item x="4012"/>
        <item x="3825"/>
        <item x="5386"/>
        <item x="4723"/>
        <item x="5385"/>
        <item x="5006"/>
        <item x="5157"/>
        <item x="4833"/>
        <item x="5221"/>
        <item x="5212"/>
        <item x="2845"/>
        <item x="281"/>
        <item x="4846"/>
        <item x="4820"/>
        <item x="7513"/>
        <item x="479"/>
        <item x="4951"/>
        <item x="501"/>
        <item x="5754"/>
        <item x="3856"/>
        <item x="6174"/>
        <item x="6173"/>
        <item x="5799"/>
        <item x="5931"/>
        <item x="5835"/>
        <item x="5945"/>
        <item x="6125"/>
        <item x="5904"/>
        <item x="6087"/>
        <item x="6104"/>
        <item x="6092"/>
        <item x="5902"/>
        <item x="438"/>
        <item x="5774"/>
        <item x="6090"/>
        <item x="4527"/>
        <item x="5909"/>
        <item x="6109"/>
        <item x="273"/>
        <item x="6088"/>
        <item x="5683"/>
        <item x="5724"/>
        <item x="6108"/>
        <item x="5733"/>
        <item x="6114"/>
        <item x="6126"/>
        <item x="6811"/>
        <item x="4019"/>
        <item x="3830"/>
        <item x="6230"/>
        <item x="6291"/>
        <item x="3177"/>
        <item x="1277"/>
        <item x="4433"/>
        <item x="2874"/>
        <item x="7417"/>
        <item x="5460"/>
        <item x="5770"/>
        <item x="4281"/>
        <item x="4279"/>
        <item x="4278"/>
        <item x="4280"/>
        <item x="1714"/>
        <item x="1467"/>
        <item x="1468"/>
        <item x="3606"/>
        <item x="4613"/>
        <item x="6966"/>
        <item x="4612"/>
        <item x="5870"/>
        <item x="5941"/>
        <item x="5785"/>
        <item x="5795"/>
        <item x="5935"/>
        <item x="5779"/>
        <item x="5787"/>
        <item x="6129"/>
        <item x="5711"/>
        <item x="5872"/>
        <item x="2869"/>
        <item x="7470"/>
        <item x="1253"/>
        <item x="3799"/>
        <item x="6028"/>
        <item x="6948"/>
        <item x="6982"/>
        <item x="7456"/>
        <item x="4586"/>
        <item x="3230"/>
        <item x="5891"/>
        <item x="3738"/>
        <item x="4585"/>
        <item x="4927"/>
        <item x="4311"/>
        <item x="7370"/>
        <item x="2969"/>
        <item x="502"/>
        <item x="1412"/>
        <item x="1107"/>
        <item x="1099"/>
        <item x="1080"/>
        <item x="1117"/>
        <item x="1116"/>
        <item x="1109"/>
        <item x="1135"/>
        <item x="1112"/>
        <item x="3"/>
        <item x="1123"/>
        <item x="195"/>
        <item x="1132"/>
        <item x="1088"/>
        <item x="1083"/>
        <item x="1119"/>
        <item x="1098"/>
        <item x="1082"/>
        <item x="1115"/>
        <item x="85"/>
        <item x="1113"/>
        <item x="1105"/>
        <item x="1095"/>
        <item x="1101"/>
        <item x="1110"/>
        <item x="1084"/>
        <item x="1126"/>
        <item x="1085"/>
        <item x="1100"/>
        <item x="1087"/>
        <item x="1120"/>
        <item x="1111"/>
        <item x="1108"/>
        <item x="1114"/>
        <item x="1092"/>
        <item x="1081"/>
        <item x="1130"/>
        <item x="1086"/>
        <item x="4633"/>
        <item x="4635"/>
        <item x="228"/>
        <item x="3780"/>
        <item x="4570"/>
        <item x="4569"/>
        <item x="4572"/>
        <item x="4444"/>
        <item x="7402"/>
        <item x="3740"/>
        <item x="4657"/>
        <item x="4655"/>
        <item x="3607"/>
        <item x="6043"/>
        <item x="5952"/>
        <item x="6040"/>
        <item x="5982"/>
        <item x="6172"/>
        <item x="5986"/>
        <item x="6146"/>
        <item x="5985"/>
        <item x="6006"/>
        <item x="6045"/>
        <item x="5970"/>
        <item x="5954"/>
        <item x="6013"/>
        <item x="6093"/>
        <item x="6062"/>
        <item x="6121"/>
        <item x="5961"/>
        <item x="6086"/>
        <item x="5991"/>
        <item x="3618"/>
        <item x="4418"/>
        <item x="7394"/>
        <item x="830"/>
        <item x="1015"/>
        <item x="999"/>
        <item x="827"/>
        <item x="924"/>
        <item x="1008"/>
        <item x="840"/>
        <item x="936"/>
        <item x="1058"/>
        <item x="900"/>
        <item x="913"/>
        <item x="1057"/>
        <item x="875"/>
        <item x="793"/>
        <item x="1027"/>
        <item x="883"/>
        <item x="977"/>
        <item x="945"/>
        <item x="831"/>
        <item x="4616"/>
        <item x="1033"/>
        <item x="7063"/>
        <item x="6912"/>
        <item x="6956"/>
        <item x="6969"/>
        <item x="7393"/>
        <item x="785"/>
        <item x="904"/>
        <item x="73"/>
        <item x="1054"/>
        <item x="863"/>
        <item x="880"/>
        <item x="803"/>
        <item x="804"/>
        <item x="848"/>
        <item x="944"/>
        <item x="3505"/>
        <item x="4933"/>
        <item x="3454"/>
        <item x="6503"/>
        <item x="4756"/>
        <item x="2936"/>
        <item x="2748"/>
        <item x="4016"/>
        <item x="3233"/>
        <item x="6742"/>
        <item x="3696"/>
        <item x="1415"/>
        <item x="4804"/>
        <item x="5480"/>
        <item x="4588"/>
        <item x="7399"/>
        <item x="4754"/>
        <item x="2885"/>
        <item x="4525"/>
        <item x="4526"/>
        <item x="7071"/>
        <item x="4879"/>
        <item x="7386"/>
        <item x="500"/>
        <item x="5270"/>
        <item x="3212"/>
        <item x="3608"/>
        <item x="5601"/>
        <item x="4511"/>
        <item x="4512"/>
        <item x="3928"/>
        <item x="4361"/>
        <item x="1225"/>
        <item x="1211"/>
        <item x="6889"/>
        <item x="5603"/>
        <item x="850"/>
        <item x="954"/>
        <item x="5"/>
        <item x="7"/>
        <item x="67"/>
        <item x="891"/>
        <item x="1007"/>
        <item x="960"/>
        <item x="1036"/>
        <item x="1001"/>
        <item x="1074"/>
        <item x="83"/>
        <item x="788"/>
        <item x="51"/>
        <item x="955"/>
        <item x="786"/>
        <item x="1"/>
        <item x="952"/>
        <item x="834"/>
        <item x="799"/>
        <item x="825"/>
        <item x="4"/>
        <item x="817"/>
        <item x="1000"/>
        <item x="1049"/>
        <item x="984"/>
        <item x="200"/>
        <item x="978"/>
        <item x="58"/>
        <item x="5280"/>
        <item x="60"/>
        <item x="0"/>
        <item x="953"/>
        <item x="806"/>
        <item x="800"/>
        <item x="70"/>
        <item x="811"/>
        <item x="223"/>
        <item x="910"/>
        <item x="149"/>
        <item x="886"/>
        <item x="64"/>
        <item x="76"/>
        <item x="1047"/>
        <item x="1055"/>
        <item x="1071"/>
        <item x="783"/>
        <item x="1077"/>
        <item x="1275"/>
        <item x="816"/>
        <item x="66"/>
        <item x="1024"/>
        <item x="990"/>
        <item x="56"/>
        <item x="789"/>
        <item x="879"/>
        <item x="941"/>
        <item x="801"/>
        <item x="8"/>
        <item x="995"/>
        <item x="932"/>
        <item x="973"/>
        <item x="232"/>
        <item x="65"/>
        <item x="784"/>
        <item x="965"/>
        <item x="77"/>
        <item x="906"/>
        <item x="833"/>
        <item x="989"/>
        <item x="991"/>
        <item x="2"/>
        <item x="1060"/>
        <item x="219"/>
        <item x="902"/>
        <item x="985"/>
        <item x="55"/>
        <item x="68"/>
        <item x="1072"/>
        <item x="915"/>
        <item x="979"/>
        <item x="80"/>
        <item x="868"/>
        <item x="57"/>
        <item x="1017"/>
        <item x="849"/>
        <item x="3645"/>
        <item x="6283"/>
        <item x="6206"/>
        <item x="495"/>
        <item x="4629"/>
        <item x="4667"/>
        <item x="4532"/>
        <item x="4998"/>
        <item x="7245"/>
        <item x="1247"/>
        <item x="7349"/>
        <item x="6989"/>
        <item x="3198"/>
        <item x="6990"/>
        <item x="3262"/>
        <item x="3184"/>
        <item x="4003"/>
        <item x="275"/>
        <item x="7523"/>
        <item x="397"/>
        <item x="399"/>
        <item x="524"/>
        <item x="4834"/>
        <item x="4593"/>
        <item x="3816"/>
        <item x="3788"/>
        <item x="4294"/>
        <item x="4733"/>
        <item x="5002"/>
        <item x="384"/>
        <item x="1270"/>
        <item x="5450"/>
        <item x="2906"/>
        <item x="7081"/>
        <item x="2901"/>
        <item x="4359"/>
        <item x="3843"/>
        <item x="4971"/>
        <item x="4979"/>
        <item x="6197"/>
        <item x="4402"/>
        <item x="4381"/>
        <item x="5542"/>
        <item x="3934"/>
        <item x="4027"/>
        <item x="5661"/>
        <item x="5669"/>
        <item x="5547"/>
        <item x="4625"/>
        <item x="6210"/>
        <item x="432"/>
        <item x="2817"/>
        <item x="4784"/>
        <item x="335"/>
        <item x="270"/>
        <item x="377"/>
        <item x="478"/>
        <item x="417"/>
        <item x="5773"/>
        <item x="423"/>
        <item x="5739"/>
        <item x="523"/>
        <item x="5765"/>
        <item x="315"/>
        <item x="6140"/>
        <item x="4261"/>
        <item x="4259"/>
        <item x="4260"/>
        <item x="7372"/>
        <item x="5562"/>
        <item x="3623"/>
        <item x="3908"/>
        <item x="5607"/>
        <item x="4138"/>
        <item x="3876"/>
        <item x="5877"/>
        <item x="3429"/>
        <item x="3585"/>
        <item x="3586"/>
        <item x="3285"/>
        <item x="3060"/>
        <item x="3516"/>
        <item x="3773"/>
        <item x="3218"/>
        <item x="3511"/>
        <item x="3055"/>
        <item x="3278"/>
        <item x="2982"/>
        <item x="3403"/>
        <item x="4750"/>
        <item x="4006"/>
        <item x="4152"/>
        <item x="4140"/>
        <item x="4398"/>
        <item x="7224"/>
        <item x="15"/>
        <item x="259"/>
        <item x="7442"/>
        <item x="2525"/>
        <item x="7487"/>
        <item x="5627"/>
        <item x="7350"/>
        <item x="4397"/>
        <item x="4229"/>
        <item x="4098"/>
        <item x="7090"/>
        <item x="4374"/>
        <item x="2888"/>
        <item x="1377"/>
        <item x="3932"/>
        <item x="4244"/>
        <item x="7481"/>
        <item x="7032"/>
        <item x="7020"/>
        <item x="5374"/>
        <item x="5310"/>
        <item x="258"/>
        <item x="7352"/>
        <item x="7244"/>
        <item x="4583"/>
        <item x="6941"/>
        <item x="6961"/>
        <item x="4783"/>
        <item x="7385"/>
        <item x="1454"/>
        <item x="4342"/>
        <item x="289"/>
        <item x="5291"/>
        <item x="7169"/>
        <item x="7204"/>
        <item x="4306"/>
        <item x="4305"/>
        <item x="1354"/>
        <item x="2923"/>
        <item x="2955"/>
        <item x="4414"/>
        <item x="7311"/>
        <item x="7219"/>
        <item x="5089"/>
        <item x="1375"/>
        <item x="1358"/>
        <item x="6859"/>
        <item x="363"/>
        <item x="5597"/>
        <item x="5178"/>
        <item x="4475"/>
        <item x="7267"/>
        <item x="3746"/>
        <item x="6014"/>
        <item x="6622"/>
        <item x="6514"/>
        <item x="429"/>
        <item x="376"/>
        <item x="348"/>
        <item x="4702"/>
        <item x="5717"/>
        <item x="4887"/>
        <item x="4589"/>
        <item x="935"/>
        <item x="5948"/>
        <item x="4287"/>
        <item x="5538"/>
        <item x="4568"/>
        <item x="4567"/>
        <item x="7483"/>
        <item x="5564"/>
        <item x="7326"/>
        <item x="6919"/>
        <item x="6962"/>
        <item x="7018"/>
        <item x="7017"/>
        <item x="5859"/>
        <item x="284"/>
        <item x="1183"/>
        <item x="3340"/>
        <item x="3096"/>
        <item x="3411"/>
        <item x="3528"/>
        <item x="3254"/>
        <item x="3054"/>
        <item x="3256"/>
        <item x="3159"/>
        <item x="3113"/>
        <item x="3174"/>
        <item x="7253"/>
        <item x="515"/>
        <item x="3269"/>
        <item x="3204"/>
        <item x="3591"/>
        <item x="3349"/>
        <item x="3501"/>
        <item x="3342"/>
        <item x="3266"/>
        <item x="3326"/>
        <item x="3532"/>
        <item x="3076"/>
        <item x="3028"/>
        <item x="3030"/>
        <item x="3202"/>
        <item x="3139"/>
        <item x="3518"/>
        <item x="3590"/>
        <item x="3350"/>
        <item x="3009"/>
        <item x="3387"/>
        <item x="3252"/>
        <item x="3568"/>
        <item x="1066"/>
        <item x="1836"/>
        <item x="1406"/>
        <item x="3903"/>
        <item x="1510"/>
        <item x="2477"/>
        <item x="7347"/>
        <item x="6866"/>
        <item x="3888"/>
        <item x="4501"/>
        <item x="5026"/>
        <item x="4505"/>
        <item x="1251"/>
        <item x="5370"/>
        <item x="2915"/>
        <item x="5513"/>
        <item x="2807"/>
        <item x="4399"/>
        <item x="386"/>
        <item x="6937"/>
        <item x="6985"/>
        <item x="1235"/>
        <item x="3468"/>
        <item x="3688"/>
        <item x="1243"/>
        <item x="7205"/>
        <item x="3216"/>
        <item x="5433"/>
        <item x="3945"/>
        <item x="3170"/>
        <item x="3783"/>
        <item x="240"/>
        <item x="937"/>
        <item x="1394"/>
        <item x="231"/>
        <item x="1020"/>
        <item x="210"/>
        <item x="2808"/>
        <item x="2966"/>
        <item x="16"/>
        <item x="3519"/>
        <item x="6139"/>
        <item x="6157"/>
        <item x="6116"/>
        <item x="6094"/>
        <item x="6079"/>
        <item x="6030"/>
        <item x="6115"/>
        <item x="6050"/>
        <item x="6033"/>
        <item x="6055"/>
        <item x="6138"/>
        <item x="6103"/>
        <item x="6099"/>
        <item x="6022"/>
        <item x="6106"/>
        <item x="5692"/>
        <item x="5690"/>
        <item x="5691"/>
        <item x="5689"/>
        <item x="6133"/>
        <item x="6117"/>
        <item x="6111"/>
        <item x="6082"/>
        <item x="6069"/>
        <item x="6123"/>
        <item x="5684"/>
        <item x="6071"/>
        <item x="6097"/>
        <item x="5693"/>
        <item x="6052"/>
        <item x="4235"/>
        <item x="4107"/>
        <item x="3839"/>
        <item x="3957"/>
        <item x="3795"/>
        <item x="4237"/>
        <item x="3943"/>
        <item x="3985"/>
        <item x="5179"/>
        <item x="1984"/>
        <item x="1717"/>
        <item x="1895"/>
        <item x="5846"/>
        <item x="5858"/>
        <item x="5916"/>
        <item x="5826"/>
        <item x="5873"/>
        <item x="5768"/>
        <item x="5775"/>
        <item x="5845"/>
        <item x="5735"/>
        <item x="5741"/>
        <item x="5896"/>
        <item x="6159"/>
        <item x="5913"/>
        <item x="6107"/>
        <item x="5742"/>
        <item x="5841"/>
        <item x="5783"/>
        <item x="4822"/>
        <item x="3598"/>
        <item x="3292"/>
        <item x="4759"/>
        <item x="4895"/>
        <item x="5808"/>
        <item x="5862"/>
        <item x="5065"/>
        <item x="5925"/>
        <item x="5849"/>
        <item x="5831"/>
        <item x="7290"/>
        <item x="7377"/>
        <item x="2601"/>
        <item x="1747"/>
        <item x="2782"/>
        <item x="1481"/>
        <item x="1473"/>
        <item x="1222"/>
        <item x="316"/>
        <item x="4001"/>
        <item x="5569"/>
        <item x="487"/>
        <item x="400"/>
        <item x="446"/>
        <item x="1335"/>
        <item x="4775"/>
        <item x="6857"/>
        <item x="7198"/>
        <item x="7252"/>
        <item x="7358"/>
        <item x="1283"/>
        <item x="3852"/>
        <item x="3791"/>
        <item x="5332"/>
        <item x="7144"/>
        <item x="2951"/>
        <item x="884"/>
        <item x="6788"/>
        <item x="4878"/>
        <item x="6801"/>
        <item x="6603"/>
        <item x="6617"/>
        <item x="6623"/>
        <item x="6598"/>
        <item x="6643"/>
        <item x="6616"/>
        <item x="6628"/>
        <item x="6609"/>
        <item x="6619"/>
        <item x="6607"/>
        <item x="6624"/>
        <item x="6613"/>
        <item x="6614"/>
        <item x="6642"/>
        <item x="6606"/>
        <item x="6641"/>
        <item x="6601"/>
        <item x="6585"/>
        <item x="6636"/>
        <item x="6600"/>
        <item x="6608"/>
        <item x="6189"/>
        <item x="6309"/>
        <item x="6270"/>
        <item x="6250"/>
        <item x="6303"/>
        <item x="6227"/>
        <item x="6324"/>
        <item x="6244"/>
        <item x="6275"/>
        <item x="6242"/>
        <item x="6289"/>
        <item x="6229"/>
        <item x="6236"/>
        <item x="6276"/>
        <item x="6296"/>
        <item x="6248"/>
        <item x="6290"/>
        <item x="6204"/>
        <item x="6297"/>
        <item x="6235"/>
        <item x="6245"/>
        <item x="6261"/>
        <item x="6322"/>
        <item x="6315"/>
        <item x="6412"/>
        <item x="6280"/>
        <item x="6192"/>
        <item x="6258"/>
        <item x="6196"/>
        <item x="6267"/>
        <item x="6273"/>
        <item x="6302"/>
        <item x="6179"/>
        <item x="6288"/>
        <item x="6247"/>
        <item x="6239"/>
        <item x="6254"/>
        <item x="6293"/>
        <item x="6228"/>
        <item x="6306"/>
        <item x="6292"/>
        <item x="6321"/>
        <item x="6243"/>
        <item x="6298"/>
        <item x="6231"/>
        <item x="6181"/>
        <item x="6240"/>
        <item x="6277"/>
        <item x="6262"/>
        <item x="6413"/>
        <item x="6190"/>
        <item x="6263"/>
        <item x="6249"/>
        <item x="6265"/>
        <item x="6255"/>
        <item x="6311"/>
        <item x="6225"/>
        <item x="6217"/>
        <item x="6308"/>
        <item x="6188"/>
        <item x="6676"/>
        <item x="6252"/>
        <item x="6195"/>
        <item x="6305"/>
        <item x="6789"/>
        <item x="6241"/>
        <item x="6218"/>
        <item x="6330"/>
        <item x="4095"/>
        <item x="3805"/>
        <item x="3997"/>
        <item x="3899"/>
        <item x="1400"/>
        <item x="4718"/>
        <item x="1051"/>
        <item x="969"/>
        <item x="980"/>
        <item x="847"/>
        <item x="943"/>
        <item x="6809"/>
        <item x="6212"/>
        <item x="7376"/>
        <item x="7180"/>
        <item x="3313"/>
        <item x="5591"/>
        <item x="6345"/>
        <item x="5384"/>
        <item x="6996"/>
        <item x="7266"/>
        <item x="6994"/>
        <item x="7007"/>
        <item x="511"/>
        <item x="2900"/>
        <item x="7036"/>
        <item x="7039"/>
        <item x="4537"/>
        <item x="2858"/>
        <item x="1382"/>
        <item x="6931"/>
        <item x="7292"/>
        <item x="2824"/>
        <item x="329"/>
        <item x="509"/>
        <item x="387"/>
        <item x="4966"/>
        <item x="6815"/>
        <item x="6828"/>
        <item x="6932"/>
        <item x="7444"/>
        <item x="5373"/>
        <item x="5371"/>
        <item x="6940"/>
        <item x="3010"/>
        <item x="3481"/>
        <item x="3151"/>
        <item x="493"/>
        <item x="3619"/>
        <item x="6822"/>
        <item x="7061"/>
        <item x="319"/>
        <item x="529"/>
        <item x="360"/>
        <item x="476"/>
        <item x="4547"/>
        <item x="255"/>
        <item x="7021"/>
        <item x="3434"/>
        <item x="7016"/>
        <item x="4535"/>
        <item x="437"/>
        <item x="6896"/>
        <item x="5364"/>
        <item x="3656"/>
        <item x="4596"/>
        <item x="4711"/>
        <item x="7011"/>
        <item x="4465"/>
        <item x="3633"/>
        <item x="6814"/>
        <item x="3088"/>
        <item x="7530"/>
        <item x="6871"/>
        <item x="6875"/>
        <item x="5081"/>
        <item x="3779"/>
        <item x="6927"/>
        <item x="7449"/>
        <item x="457"/>
        <item x="6832"/>
        <item x="431"/>
        <item x="392"/>
        <item x="6759"/>
        <item x="4330"/>
        <item x="1190"/>
        <item x="942"/>
        <item x="205"/>
        <item x="3141"/>
        <item x="5045"/>
        <item x="7368"/>
        <item x="3125"/>
        <item x="3032"/>
        <item x="3483"/>
        <item x="3562"/>
        <item x="3061"/>
        <item x="3487"/>
        <item x="4115"/>
        <item x="3838"/>
        <item x="3750"/>
        <item x="5483"/>
        <item x="6654"/>
        <item x="6180"/>
        <item x="6223"/>
        <item x="6220"/>
        <item x="4740"/>
        <item x="7147"/>
        <item x="1837"/>
        <item x="2829"/>
        <item x="7116"/>
        <item x="7195"/>
        <item x="4997"/>
        <item x="6906"/>
        <item x="6951"/>
        <item x="6968"/>
        <item x="6238"/>
        <item x="6246"/>
        <item x="6909"/>
        <item x="7038"/>
        <item x="7005"/>
        <item x="7034"/>
        <item x="7010"/>
        <item x="6505"/>
        <item x="442"/>
        <item x="3214"/>
        <item x="5757"/>
        <item x="5861"/>
        <item x="5794"/>
        <item x="3847"/>
        <item x="3821"/>
        <item x="2834"/>
        <item x="4267"/>
        <item x="4309"/>
        <item x="4265"/>
        <item x="4264"/>
        <item x="4905"/>
        <item x="4307"/>
        <item x="865"/>
        <item x="4354"/>
        <item x="4699"/>
        <item x="4700"/>
        <item x="6720"/>
        <item x="4970"/>
        <item x="6610"/>
        <item x="6488"/>
        <item x="6509"/>
        <item x="6433"/>
        <item x="6445"/>
        <item x="6767"/>
        <item x="6425"/>
        <item x="6715"/>
        <item x="6215"/>
        <item x="6281"/>
        <item x="6233"/>
        <item x="6271"/>
        <item x="6576"/>
        <item x="6709"/>
        <item x="6771"/>
        <item x="5063"/>
        <item x="3612"/>
        <item x="5057"/>
        <item x="4884"/>
        <item x="5851"/>
        <item x="3927"/>
        <item x="5264"/>
        <item x="4254"/>
        <item x="3493"/>
        <item x="3364"/>
        <item x="3325"/>
        <item x="3098"/>
        <item x="466"/>
        <item x="3393"/>
        <item x="4080"/>
        <item x="3581"/>
        <item x="3379"/>
        <item x="3495"/>
        <item x="3521"/>
        <item x="3526"/>
        <item x="3351"/>
        <item x="2993"/>
        <item x="3017"/>
        <item x="3045"/>
        <item x="3199"/>
        <item x="3308"/>
        <item x="3281"/>
        <item x="3237"/>
        <item x="3126"/>
        <item x="3368"/>
        <item x="3130"/>
        <item x="347"/>
        <item x="5475"/>
        <item x="4276"/>
        <item x="4693"/>
        <item x="4688"/>
        <item x="3439"/>
        <item x="1408"/>
        <item x="1839"/>
        <item x="5130"/>
        <item x="5497"/>
        <item x="5552"/>
        <item x="7012"/>
        <item x="6980"/>
        <item x="6203"/>
        <item x="6295"/>
        <item x="6414"/>
        <item x="6312"/>
        <item x="3874"/>
        <item x="1097"/>
        <item x="1125"/>
        <item x="997"/>
        <item x="881"/>
        <item x="1124"/>
        <item x="1089"/>
        <item x="5695"/>
        <item x="5971"/>
        <item x="3241"/>
        <item x="2973"/>
        <item x="4865"/>
        <item x="4518"/>
        <item x="4712"/>
        <item x="5457"/>
        <item x="3626"/>
        <item x="2938"/>
        <item x="4859"/>
        <item x="5132"/>
        <item x="3442"/>
        <item x="3128"/>
        <item x="2884"/>
        <item x="5359"/>
        <item x="4595"/>
        <item x="1273"/>
        <item x="3471"/>
        <item x="4622"/>
        <item x="6851"/>
        <item x="6821"/>
        <item x="1218"/>
        <item x="7507"/>
        <item x="5027"/>
        <item x="4687"/>
        <item x="4708"/>
        <item x="456"/>
        <item x="1242"/>
        <item x="4897"/>
        <item x="5284"/>
        <item x="4903"/>
        <item x="6848"/>
        <item x="6027"/>
        <item x="5533"/>
        <item x="526"/>
        <item x="5998"/>
        <item x="2932"/>
        <item x="3702"/>
        <item x="7130"/>
        <item x="3684"/>
        <item x="4573"/>
        <item x="6717"/>
        <item x="6428"/>
        <item x="6422"/>
        <item x="4429"/>
        <item x="5391"/>
        <item x="2066"/>
        <item x="1683"/>
        <item x="1434"/>
        <item x="1455"/>
        <item x="6893"/>
        <item x="6892"/>
        <item x="6340"/>
        <item x="5162"/>
        <item x="5249"/>
        <item x="2862"/>
        <item x="261"/>
        <item x="4079"/>
        <item x="1203"/>
        <item x="1164"/>
        <item x="4856"/>
        <item x="5170"/>
        <item x="62"/>
        <item x="6929"/>
        <item x="7485"/>
        <item x="2830"/>
        <item x="4842"/>
        <item x="4339"/>
        <item x="7186"/>
        <item x="6019"/>
        <item x="5234"/>
        <item x="4918"/>
        <item x="1397"/>
        <item x="5224"/>
        <item x="7125"/>
        <item x="1192"/>
        <item x="3617"/>
        <item x="5318"/>
        <item x="5317"/>
        <item x="4400"/>
        <item x="5980"/>
        <item x="4992"/>
        <item x="6804"/>
        <item x="5201"/>
        <item x="1224"/>
        <item x="3643"/>
        <item x="5804"/>
        <item x="7057"/>
        <item x="7056"/>
        <item x="4876"/>
        <item x="7206"/>
        <item x="3162"/>
        <item x="3917"/>
        <item x="2892"/>
        <item x="5938"/>
        <item x="4508"/>
        <item x="6429"/>
        <item x="5423"/>
        <item x="6721"/>
        <item x="1258"/>
        <item x="5398"/>
        <item x="5854"/>
        <item x="7415"/>
        <item x="1337"/>
        <item x="2810"/>
        <item x="4090"/>
        <item x="5409"/>
        <item x="5009"/>
        <item x="7014"/>
        <item x="1266"/>
        <item x="6834"/>
        <item x="6836"/>
        <item x="342"/>
        <item x="5818"/>
        <item x="5463"/>
        <item x="3331"/>
        <item x="3466"/>
        <item x="71"/>
        <item x="5624"/>
        <item x="5585"/>
        <item x="1229"/>
        <item x="4920"/>
        <item x="1421"/>
        <item x="6953"/>
        <item x="7150"/>
        <item x="3655"/>
        <item x="5963"/>
        <item x="6854"/>
        <item x="6739"/>
        <item x="7471"/>
        <item x="4298"/>
        <item x="4297"/>
        <item x="2930"/>
        <item x="304"/>
        <item x="6820"/>
        <item x="7315"/>
        <item x="2819"/>
        <item x="2839"/>
        <item x="339"/>
        <item x="2928"/>
        <item x="7085"/>
        <item x="3975"/>
        <item x="4961"/>
        <item x="6865"/>
        <item x="6868"/>
        <item x="3664"/>
        <item x="6058"/>
        <item x="6406"/>
        <item x="6359"/>
        <item x="4816"/>
        <item x="5413"/>
        <item x="6054"/>
        <item x="5608"/>
        <item x="6537"/>
        <item x="358"/>
        <item x="2902"/>
        <item x="6186"/>
        <item x="1186"/>
        <item x="398"/>
        <item x="7446"/>
        <item x="5852"/>
        <item x="1364"/>
        <item x="1399"/>
        <item x="5449"/>
        <item x="3629"/>
        <item x="4713"/>
        <item x="5168"/>
        <item x="7412"/>
        <item x="835"/>
        <item x="975"/>
        <item x="1045"/>
        <item x="1035"/>
        <item x="1059"/>
        <item x="6890"/>
        <item x="5642"/>
        <item x="5458"/>
        <item x="5514"/>
        <item x="5487"/>
        <item x="6132"/>
        <item x="6061"/>
        <item x="6024"/>
        <item x="6011"/>
        <item x="5984"/>
        <item x="5957"/>
        <item x="7291"/>
        <item x="4083"/>
        <item x="4275"/>
        <item x="6003"/>
        <item x="4552"/>
        <item x="7052"/>
        <item x="7041"/>
        <item x="6935"/>
        <item x="5595"/>
        <item x="6858"/>
        <item x="6860"/>
        <item x="3766"/>
        <item x="3680"/>
        <item x="1515"/>
        <item x="5997"/>
        <item x="7286"/>
        <item x="7247"/>
        <item x="7113"/>
        <item x="3735"/>
        <item x="1182"/>
        <item x="5316"/>
        <item x="1369"/>
        <item x="6356"/>
        <item x="3796"/>
        <item x="3920"/>
        <item x="4117"/>
        <item x="3802"/>
        <item x="3988"/>
        <item x="4131"/>
        <item x="3889"/>
        <item x="3804"/>
        <item x="3850"/>
        <item x="3878"/>
        <item x="7181"/>
        <item x="7229"/>
        <item x="4962"/>
        <item x="3974"/>
        <item x="3776"/>
        <item x="5882"/>
        <item x="7171"/>
        <item x="7217"/>
        <item x="5053"/>
        <item x="4826"/>
        <item x="5031"/>
        <item x="1065"/>
        <item x="959"/>
        <item x="3996"/>
        <item x="3722"/>
        <item x="4143"/>
        <item x="3761"/>
        <item x="4084"/>
        <item x="4111"/>
        <item x="4134"/>
        <item x="3854"/>
        <item x="4023"/>
        <item x="4233"/>
        <item x="7421"/>
        <item x="2935"/>
        <item x="2886"/>
        <item x="6502"/>
        <item x="3995"/>
        <item x="3972"/>
        <item x="7397"/>
        <item x="2873"/>
        <item x="365"/>
        <item x="264"/>
        <item x="3952"/>
        <item x="5856"/>
        <item x="2827"/>
        <item x="2952"/>
        <item x="344"/>
        <item x="443"/>
        <item x="2883"/>
        <item x="6844"/>
        <item x="414"/>
        <item x="313"/>
        <item x="7293"/>
        <item x="5611"/>
        <item x="4417"/>
        <item x="5478"/>
        <item x="7086"/>
        <item x="4333"/>
        <item x="4365"/>
        <item x="4343"/>
        <item x="4366"/>
        <item x="4282"/>
        <item x="6999"/>
        <item x="6902"/>
        <item x="7002"/>
        <item x="7067"/>
        <item x="3067"/>
        <item x="7001"/>
        <item x="7000"/>
        <item x="6901"/>
        <item x="6903"/>
        <item x="2975"/>
        <item x="4757"/>
        <item x="4277"/>
        <item x="2976"/>
        <item x="3699"/>
        <item x="288"/>
        <item x="426"/>
        <item x="4811"/>
        <item x="6141"/>
        <item x="5823"/>
        <item x="5778"/>
        <item x="5875"/>
        <item x="6105"/>
        <item x="5723"/>
        <item x="5884"/>
        <item x="5748"/>
        <item x="5728"/>
        <item x="5762"/>
        <item x="6136"/>
        <item x="5838"/>
        <item x="5714"/>
        <item x="5944"/>
        <item x="5834"/>
        <item x="5906"/>
        <item x="3846"/>
        <item x="7013"/>
        <item x="7091"/>
        <item x="4642"/>
        <item x="4682"/>
        <item x="7122"/>
        <item x="6824"/>
        <item x="6972"/>
        <item x="6818"/>
        <item x="7024"/>
        <item x="458"/>
        <item x="3758"/>
        <item x="5967"/>
        <item x="6039"/>
        <item x="6057"/>
        <item x="4163"/>
        <item x="4153"/>
        <item x="4119"/>
        <item x="4108"/>
        <item x="4158"/>
        <item x="3807"/>
        <item x="3820"/>
        <item x="287"/>
        <item x="5694"/>
        <item x="1239"/>
        <item x="5874"/>
        <item x="1987"/>
        <item x="1930"/>
        <item x="1655"/>
        <item x="2756"/>
        <item x="3741"/>
        <item x="4689"/>
        <item x="2917"/>
        <item x="3962"/>
        <item x="3685"/>
        <item x="4896"/>
        <item x="285"/>
        <item x="4847"/>
        <item x="4516"/>
        <item x="4515"/>
        <item x="2026"/>
        <item x="2244"/>
        <item x="1842"/>
        <item x="2010"/>
        <item x="1856"/>
        <item x="2790"/>
        <item x="1873"/>
        <item x="1138"/>
        <item x="6"/>
        <item x="1093"/>
        <item x="1106"/>
        <item x="6063"/>
        <item x="2051"/>
        <item x="1627"/>
        <item x="6219"/>
        <item x="6998"/>
        <item x="5220"/>
        <item x="5764"/>
        <item x="292"/>
        <item x="484"/>
        <item x="6849"/>
        <item x="3875"/>
        <item x="4581"/>
        <item x="416"/>
        <item x="4504"/>
        <item x="4947"/>
        <item x="7103"/>
        <item x="2865"/>
        <item x="7077"/>
        <item x="2889"/>
        <item x="5650"/>
        <item x="4404"/>
        <item x="1140"/>
        <item x="6605"/>
        <item x="6581"/>
        <item x="6656"/>
        <item x="6631"/>
        <item x="6184"/>
        <item x="6294"/>
        <item x="6205"/>
        <item x="6201"/>
        <item x="6678"/>
        <item x="6320"/>
        <item x="6304"/>
        <item x="6287"/>
        <item x="6282"/>
        <item x="6266"/>
        <item x="6199"/>
        <item x="6362"/>
        <item x="6310"/>
        <item x="6744"/>
        <item x="6307"/>
        <item x="5131"/>
        <item x="6147"/>
        <item x="6000"/>
        <item x="5979"/>
        <item x="6049"/>
        <item x="6036"/>
        <item x="6100"/>
        <item x="5950"/>
        <item x="5995"/>
        <item x="6137"/>
        <item x="5956"/>
        <item x="5977"/>
        <item x="6029"/>
        <item x="5975"/>
        <item x="6528"/>
        <item x="1513"/>
        <item x="4364"/>
        <item x="2847"/>
        <item x="6405"/>
        <item x="5435"/>
        <item x="5349"/>
        <item x="3929"/>
        <item x="3540"/>
        <item x="3192"/>
        <item x="3038"/>
        <item x="3353"/>
        <item x="3319"/>
        <item x="3029"/>
        <item x="3003"/>
        <item x="2980"/>
        <item x="3210"/>
        <item x="3068"/>
        <item x="3110"/>
        <item x="3361"/>
        <item x="3402"/>
        <item x="3462"/>
        <item x="3370"/>
        <item x="3109"/>
        <item x="3408"/>
        <item x="3597"/>
        <item x="3135"/>
        <item x="3296"/>
        <item x="3416"/>
        <item x="3515"/>
        <item x="3503"/>
        <item x="3345"/>
        <item x="349"/>
        <item x="451"/>
        <item x="1380"/>
        <item x="4594"/>
        <item x="1390"/>
        <item x="5994"/>
        <item x="4582"/>
        <item x="4881"/>
        <item x="3627"/>
        <item x="6540"/>
        <item x="6444"/>
        <item x="6479"/>
        <item x="6546"/>
        <item x="6494"/>
        <item x="1279"/>
        <item x="7114"/>
        <item x="4812"/>
        <item x="4004"/>
        <item x="4762"/>
        <item x="6863"/>
        <item x="6874"/>
        <item x="7261"/>
        <item x="6708"/>
        <item x="4442"/>
        <item x="4480"/>
        <item x="7461"/>
        <item x="3918"/>
        <item x="7418"/>
        <item x="4461"/>
        <item x="4460"/>
        <item x="5126"/>
        <item x="6978"/>
        <item x="4113"/>
        <item x="4894"/>
        <item x="4542"/>
        <item x="7422"/>
        <item x="4344"/>
        <item x="2897"/>
        <item x="3460"/>
        <item x="3537"/>
        <item x="3137"/>
        <item x="3841"/>
        <item x="5761"/>
        <item x="4425"/>
        <item x="4424"/>
        <item x="2020"/>
        <item x="1937"/>
        <item x="1725"/>
        <item x="7288"/>
        <item x="6838"/>
        <item x="6840"/>
        <item x="5535"/>
        <item x="4513"/>
        <item x="4676"/>
        <item x="324"/>
        <item x="6578"/>
        <item x="6373"/>
        <item x="7336"/>
        <item x="2851"/>
        <item x="4626"/>
        <item x="7100"/>
        <item x="5934"/>
        <item x="4378"/>
        <item x="4694"/>
        <item x="5495"/>
        <item x="5319"/>
        <item x="4777"/>
        <item x="5629"/>
        <item x="3871"/>
        <item x="7430"/>
        <item x="3864"/>
        <item x="3939"/>
        <item x="3810"/>
        <item x="3712"/>
        <item x="464"/>
        <item x="4725"/>
        <item x="7189"/>
        <item x="3243"/>
        <item x="7167"/>
        <item x="7149"/>
        <item x="6826"/>
        <item x="1372"/>
        <item x="1427"/>
        <item x="7378"/>
        <item x="3719"/>
        <item x="340"/>
        <item x="5275"/>
        <item x="7390"/>
        <item x="3510"/>
        <item x="3224"/>
        <item x="1321"/>
        <item x="3261"/>
        <item x="5953"/>
        <item x="4721"/>
        <item x="1044"/>
        <item x="2823"/>
        <item x="4978"/>
        <item x="6792"/>
        <item x="5243"/>
        <item x="5199"/>
        <item x="469"/>
        <item x="7191"/>
        <item x="6515"/>
        <item x="4938"/>
        <item x="6501"/>
        <item x="6459"/>
        <item x="7441"/>
        <item x="6522"/>
        <item x="4764"/>
        <item x="7075"/>
        <item x="7098"/>
        <item x="5301"/>
        <item x="2825"/>
        <item x="5839"/>
        <item x="6917"/>
        <item x="6975"/>
        <item x="2831"/>
        <item x="1425"/>
        <item x="5021"/>
        <item x="283"/>
        <item x="5522"/>
        <item x="6778"/>
        <item x="3301"/>
        <item x="3352"/>
        <item x="3100"/>
        <item x="3422"/>
        <item x="3236"/>
        <item x="3019"/>
        <item x="3213"/>
        <item x="3509"/>
        <item x="3561"/>
        <item x="3289"/>
        <item x="3201"/>
        <item x="3433"/>
        <item x="3330"/>
        <item x="3099"/>
        <item x="3118"/>
        <item x="3176"/>
        <item x="1363"/>
        <item x="4391"/>
        <item x="1102"/>
        <item x="1104"/>
        <item x="7003"/>
        <item x="7037"/>
        <item x="7033"/>
        <item x="4707"/>
        <item x="6894"/>
        <item x="5937"/>
        <item x="3778"/>
        <item x="7460"/>
        <item x="774"/>
        <item x="4523"/>
        <item x="4524"/>
        <item x="3649"/>
        <item x="3071"/>
        <item x="3317"/>
        <item x="2589"/>
        <item x="2736"/>
        <item x="2569"/>
        <item x="2595"/>
        <item x="1555"/>
        <item x="3950"/>
        <item x="6402"/>
        <item x="851"/>
        <item x="1032"/>
        <item x="294"/>
        <item x="7294"/>
        <item x="7212"/>
        <item x="3743"/>
        <item x="152"/>
        <item x="5054"/>
        <item x="4838"/>
        <item x="899"/>
        <item x="7232"/>
        <item x="5361"/>
        <item x="5360"/>
        <item x="7185"/>
        <item x="4882"/>
        <item x="4724"/>
        <item x="1385"/>
        <item x="7148"/>
        <item x="7209"/>
        <item x="6714"/>
        <item x="5879"/>
        <item x="5878"/>
        <item x="5789"/>
        <item x="5940"/>
        <item x="5790"/>
        <item x="5864"/>
        <item x="5815"/>
        <item x="5876"/>
        <item x="5824"/>
        <item x="5832"/>
        <item x="5847"/>
        <item x="5811"/>
        <item x="6523"/>
        <item x="6691"/>
        <item x="6682"/>
        <item x="6504"/>
        <item x="1378"/>
        <item x="53"/>
        <item x="1118"/>
        <item x="7452"/>
        <item x="4861"/>
        <item x="5075"/>
        <item x="338"/>
        <item x="3681"/>
        <item x="4340"/>
        <item x="4780"/>
        <item x="5058"/>
        <item x="3195"/>
        <item x="6552"/>
        <item x="6516"/>
        <item x="6442"/>
        <item x="6541"/>
        <item x="6529"/>
        <item x="6456"/>
        <item x="6493"/>
        <item x="6785"/>
        <item x="6423"/>
        <item x="7382"/>
        <item x="5321"/>
        <item x="5596"/>
        <item x="7023"/>
        <item x="3653"/>
        <item x="1827"/>
        <item x="2716"/>
        <item x="1525"/>
        <item x="1456"/>
        <item x="1437"/>
        <item x="311"/>
        <item x="463"/>
        <item x="5073"/>
        <item x="3183"/>
        <item x="4953"/>
        <item x="3982"/>
        <item x="6198"/>
        <item x="4580"/>
        <item x="3648"/>
        <item x="5235"/>
        <item x="6843"/>
        <item x="4605"/>
        <item x="3963"/>
        <item x="4832"/>
        <item x="4566"/>
        <item x="6187"/>
        <item x="4644"/>
        <item x="3410"/>
        <item x="1600"/>
        <item x="1695"/>
        <item x="2199"/>
        <item x="1568"/>
        <item x="1445"/>
        <item x="1457"/>
        <item x="1621"/>
        <item x="1750"/>
        <item x="1845"/>
        <item x="1580"/>
        <item x="1810"/>
        <item x="2075"/>
        <item x="2225"/>
        <item x="3595"/>
        <item x="3933"/>
        <item x="253"/>
        <item x="472"/>
        <item x="473"/>
        <item x="474"/>
        <item x="1263"/>
        <item x="5499"/>
        <item x="5265"/>
        <item x="1264"/>
        <item x="2136"/>
        <item x="1921"/>
        <item x="1763"/>
        <item x="1624"/>
        <item x="1807"/>
        <item x="2045"/>
        <item x="1726"/>
        <item x="1612"/>
        <item x="1946"/>
        <item x="1781"/>
        <item x="1838"/>
        <item x="1872"/>
        <item x="2758"/>
        <item x="2764"/>
        <item x="2681"/>
        <item x="2689"/>
        <item x="1966"/>
        <item x="1959"/>
        <item x="1701"/>
        <item x="5722"/>
        <item x="6102"/>
        <item x="5821"/>
        <item x="6122"/>
        <item x="5781"/>
        <item x="5943"/>
        <item x="5747"/>
        <item x="5807"/>
        <item x="5784"/>
        <item x="5947"/>
        <item x="5809"/>
        <item x="6145"/>
        <item x="5923"/>
        <item x="5867"/>
        <item x="5749"/>
        <item x="5887"/>
        <item x="5797"/>
        <item x="6544"/>
        <item x="6684"/>
        <item x="1012"/>
        <item x="864"/>
        <item x="870"/>
        <item x="876"/>
        <item x="998"/>
        <item x="221"/>
        <item x="994"/>
        <item x="809"/>
        <item x="828"/>
        <item x="6453"/>
        <item x="4805"/>
        <item x="5121"/>
        <item x="5188"/>
        <item x="5287"/>
        <item x="7437"/>
        <item x="7320"/>
        <item x="7226"/>
        <item x="6394"/>
        <item x="6957"/>
        <item x="6976"/>
        <item x="2882"/>
        <item x="6988"/>
        <item x="7019"/>
        <item x="5466"/>
        <item x="5523"/>
        <item x="5557"/>
        <item x="533"/>
        <item x="4317"/>
        <item x="5663"/>
        <item x="7088"/>
        <item x="5582"/>
        <item x="5581"/>
        <item x="5646"/>
        <item x="5604"/>
        <item x="5594"/>
        <item x="4900"/>
        <item x="4748"/>
        <item x="4853"/>
        <item x="7123"/>
        <item x="1213"/>
        <item x="3748"/>
        <item x="4351"/>
        <item x="5489"/>
        <item x="4352"/>
        <item x="3772"/>
        <item x="4161"/>
        <item x="4973"/>
        <item x="6178"/>
        <item x="6926"/>
        <item x="4790"/>
        <item x="7346"/>
        <item x="2811"/>
        <item x="7458"/>
        <item x="6611"/>
        <item x="6586"/>
        <item x="6602"/>
        <item x="6612"/>
        <item x="6626"/>
        <item x="6640"/>
        <item x="6652"/>
        <item x="6632"/>
        <item x="6597"/>
        <item x="6427"/>
        <item x="6328"/>
        <item x="6543"/>
        <item x="6452"/>
        <item x="6738"/>
        <item x="6439"/>
        <item x="6474"/>
        <item x="6562"/>
        <item x="6499"/>
        <item x="6777"/>
        <item x="6534"/>
        <item x="6535"/>
        <item x="6482"/>
        <item x="6484"/>
        <item x="6475"/>
        <item x="6418"/>
        <item x="6449"/>
        <item x="6486"/>
        <item x="6560"/>
        <item x="6438"/>
        <item x="6524"/>
        <item x="6511"/>
        <item x="6660"/>
        <item x="6481"/>
        <item x="6508"/>
        <item x="6430"/>
        <item x="6455"/>
        <item x="6519"/>
        <item x="6556"/>
        <item x="6531"/>
        <item x="6526"/>
        <item x="6561"/>
        <item x="6487"/>
        <item x="6795"/>
        <item x="6485"/>
        <item x="6483"/>
        <item x="6517"/>
        <item x="6443"/>
        <item x="6458"/>
        <item x="6659"/>
        <item x="6476"/>
        <item x="6513"/>
        <item x="6635"/>
        <item x="6457"/>
        <item x="6555"/>
        <item x="6441"/>
        <item x="6496"/>
        <item x="6419"/>
        <item x="6507"/>
        <item x="6462"/>
        <item x="6512"/>
        <item x="6435"/>
        <item x="6490"/>
        <item x="7156"/>
        <item x="7464"/>
        <item x="4734"/>
        <item x="5133"/>
        <item x="1359"/>
        <item x="3631"/>
        <item x="3613"/>
        <item x="3697"/>
        <item x="4411"/>
        <item x="4534"/>
        <item x="4472"/>
        <item x="4473"/>
        <item x="5587"/>
        <item x="5429"/>
        <item x="3132"/>
        <item x="3437"/>
        <item x="3378"/>
        <item x="528"/>
        <item x="516"/>
        <item x="6749"/>
        <item x="6914"/>
        <item x="4800"/>
        <item x="5192"/>
        <item x="7165"/>
        <item x="2835"/>
        <item x="2088"/>
        <item x="2269"/>
        <item x="1941"/>
        <item x="2114"/>
        <item x="1883"/>
        <item x="2253"/>
        <item x="1956"/>
        <item x="1794"/>
        <item x="4862"/>
        <item x="3451"/>
        <item x="3143"/>
        <item x="3703"/>
        <item x="4891"/>
        <item x="5087"/>
        <item x="5161"/>
        <item x="5020"/>
        <item x="7403"/>
        <item x="4334"/>
        <item x="7375"/>
        <item x="4033"/>
        <item x="4562"/>
        <item x="4646"/>
        <item x="3320"/>
        <item x="3531"/>
        <item x="3604"/>
        <item x="3226"/>
        <item x="6110"/>
        <item x="6075"/>
        <item x="6020"/>
        <item x="6025"/>
        <item x="6038"/>
        <item x="5949"/>
        <item x="6144"/>
        <item x="5972"/>
        <item x="6083"/>
        <item x="5983"/>
        <item x="6044"/>
        <item x="5992"/>
        <item x="5962"/>
        <item x="6080"/>
        <item x="6034"/>
        <item x="5687"/>
        <item x="6153"/>
        <item x="6134"/>
        <item x="6017"/>
        <item x="6031"/>
        <item x="6876"/>
        <item x="5001"/>
        <item x="4922"/>
        <item x="3647"/>
        <item x="892"/>
        <item x="1056"/>
        <item x="3701"/>
        <item x="5448"/>
        <item x="3713"/>
        <item x="4347"/>
        <item x="4318"/>
        <item x="2943"/>
        <item x="4313"/>
        <item x="4328"/>
        <item x="4695"/>
        <item x="3652"/>
        <item x="7069"/>
        <item x="7455"/>
        <item x="7501"/>
        <item x="4322"/>
        <item x="7465"/>
        <item x="4250"/>
        <item x="4932"/>
        <item x="6286"/>
        <item x="364"/>
        <item x="3390"/>
        <item x="4969"/>
        <item x="4590"/>
        <item x="7027"/>
        <item x="7029"/>
        <item x="7025"/>
        <item x="7026"/>
        <item x="7028"/>
        <item x="7223"/>
        <item x="5402"/>
        <item x="5246"/>
        <item x="436"/>
        <item x="2804"/>
        <item x="4600"/>
        <item x="300"/>
        <item x="7138"/>
        <item x="513"/>
        <item x="323"/>
        <item x="5600"/>
        <item x="5055"/>
        <item x="4727"/>
        <item x="7214"/>
        <item x="7511"/>
        <item x="5455"/>
        <item x="4941"/>
        <item x="7273"/>
        <item x="4844"/>
        <item x="3896"/>
        <item x="5230"/>
        <item x="6325"/>
        <item x="3625"/>
        <item x="7178"/>
        <item x="7242"/>
        <item x="1216"/>
        <item x="7340"/>
        <item x="7241"/>
        <item x="5390"/>
        <item x="5978"/>
        <item x="5282"/>
        <item x="2907"/>
        <item x="4545"/>
        <item x="7259"/>
        <item x="4085"/>
        <item x="2719"/>
        <item x="5091"/>
        <item x="1857"/>
        <item x="2118"/>
        <item x="1539"/>
        <item x="5297"/>
        <item x="1983"/>
        <item x="1715"/>
        <item x="1742"/>
        <item x="2265"/>
        <item x="1881"/>
        <item x="1880"/>
        <item x="1541"/>
        <item x="1629"/>
        <item x="1544"/>
        <item x="1867"/>
        <item x="1505"/>
        <item x="1227"/>
        <item x="2076"/>
        <item x="1876"/>
        <item x="1843"/>
        <item x="1593"/>
        <item x="1727"/>
        <item x="1733"/>
        <item x="4020"/>
        <item x="4286"/>
        <item x="7094"/>
        <item x="3946"/>
        <item x="2773"/>
        <item x="2044"/>
        <item x="1889"/>
        <item x="1477"/>
        <item x="2704"/>
        <item x="1447"/>
        <item x="2720"/>
        <item x="2065"/>
        <item x="1440"/>
        <item x="1923"/>
        <item x="1724"/>
        <item x="1988"/>
        <item x="1816"/>
        <item x="1900"/>
        <item x="2116"/>
        <item x="1609"/>
        <item x="1713"/>
        <item x="2270"/>
        <item x="1973"/>
        <item x="1805"/>
        <item x="2014"/>
        <item x="2937"/>
        <item x="3646"/>
        <item x="3890"/>
        <item x="4546"/>
        <item x="7298"/>
        <item x="7434"/>
        <item x="4617"/>
        <item x="7454"/>
        <item x="7129"/>
        <item x="2919"/>
        <item x="4963"/>
        <item x="7535"/>
        <item x="4729"/>
        <item x="3734"/>
        <item x="4081"/>
        <item x="3967"/>
        <item x="2868"/>
        <item x="2974"/>
        <item x="2977"/>
        <item x="2945"/>
        <item x="3955"/>
        <item x="3144"/>
        <item x="4643"/>
        <item x="1336"/>
        <item x="4743"/>
        <item x="7448"/>
        <item x="5239"/>
        <item x="2949"/>
        <item x="7405"/>
        <item x="7505"/>
        <item x="7532"/>
        <item x="6939"/>
        <item x="5889"/>
        <item x="6921"/>
        <item x="4430"/>
        <item x="5452"/>
        <item x="6319"/>
        <item x="7522"/>
        <item x="5124"/>
        <item x="7457"/>
        <item x="5432"/>
        <item x="1304"/>
        <item x="1424"/>
        <item x="1311"/>
        <item x="1373"/>
        <item x="1310"/>
        <item x="1303"/>
        <item x="1315"/>
        <item x="1316"/>
        <item x="3209"/>
        <item x="3062"/>
        <item x="3075"/>
        <item x="3072"/>
        <item x="4681"/>
        <item x="4797"/>
        <item x="5041"/>
        <item x="5311"/>
        <item x="3306"/>
        <item x="4854"/>
        <item x="4760"/>
        <item x="6918"/>
        <item x="6965"/>
        <item x="2431"/>
        <item x="2310"/>
        <item x="2438"/>
        <item x="2522"/>
        <item x="1783"/>
        <item x="2353"/>
        <item x="2401"/>
        <item x="1757"/>
        <item x="2516"/>
        <item x="2457"/>
        <item x="2518"/>
        <item x="2295"/>
        <item x="2095"/>
        <item x="2416"/>
        <item x="2306"/>
        <item x="4358"/>
        <item x="2386"/>
        <item x="1645"/>
        <item x="2344"/>
        <item x="2445"/>
        <item x="2428"/>
        <item x="2418"/>
        <item x="2162"/>
        <item x="2410"/>
        <item x="2760"/>
        <item x="2763"/>
        <item x="2370"/>
        <item x="2420"/>
        <item x="2299"/>
        <item x="2357"/>
        <item x="2712"/>
        <item x="2298"/>
        <item x="1534"/>
        <item x="2229"/>
        <item x="2312"/>
        <item x="1426"/>
        <item x="4093"/>
        <item x="4360"/>
        <item x="314"/>
        <item x="6639"/>
        <item x="6557"/>
        <item x="6604"/>
        <item x="6740"/>
        <item x="6536"/>
        <item x="6446"/>
        <item x="6454"/>
        <item x="6420"/>
        <item x="6506"/>
        <item x="6448"/>
        <item x="6551"/>
        <item x="6463"/>
        <item x="6685"/>
        <item x="3377"/>
        <item x="3545"/>
        <item x="3401"/>
        <item x="3041"/>
        <item x="3097"/>
        <item x="3164"/>
        <item x="5892"/>
        <item x="4990"/>
        <item x="4864"/>
        <item x="3168"/>
        <item x="3414"/>
        <item x="5623"/>
        <item x="5622"/>
        <item x="3147"/>
        <item x="4100"/>
        <item x="7083"/>
        <item x="1050"/>
        <item x="220"/>
        <item x="814"/>
        <item x="1048"/>
        <item x="853"/>
        <item x="204"/>
        <item x="4349"/>
        <item x="1293"/>
        <item x="1197"/>
        <item x="1340"/>
        <item x="4560"/>
        <item x="6222"/>
        <item x="3865"/>
        <item x="3833"/>
        <item x="7404"/>
        <item x="7495"/>
        <item x="3893"/>
        <item x="7327"/>
        <item x="7389"/>
        <item x="3885"/>
        <item x="7190"/>
        <item x="4031"/>
        <item x="276"/>
        <item x="1232"/>
        <item x="7440"/>
        <item x="5430"/>
        <item x="4000"/>
        <item x="218"/>
        <item x="981"/>
        <item t="default"/>
      </items>
    </pivotField>
    <pivotField showAll="0"/>
    <pivotField showAll="0"/>
    <pivotField showAll="0"/>
    <pivotField axis="axisRow" showAll="0">
      <items count="32">
        <item sd="0" x="16"/>
        <item sd="0" x="4"/>
        <item sd="0" x="29"/>
        <item sd="0" x="23"/>
        <item sd="0" x="9"/>
        <item sd="0" x="8"/>
        <item sd="0" x="6"/>
        <item sd="0" x="10"/>
        <item sd="0" x="2"/>
        <item sd="0" x="30"/>
        <item sd="0" x="12"/>
        <item sd="0" x="20"/>
        <item sd="0" x="21"/>
        <item sd="0" x="11"/>
        <item x="15"/>
        <item sd="0" x="22"/>
        <item sd="0" x="19"/>
        <item sd="0" x="3"/>
        <item sd="0" x="25"/>
        <item sd="0" x="24"/>
        <item sd="0" x="17"/>
        <item sd="0" x="1"/>
        <item sd="0" x="26"/>
        <item sd="0" x="18"/>
        <item sd="0" x="5"/>
        <item sd="0" x="0"/>
        <item sd="0" x="27"/>
        <item sd="0" x="28"/>
        <item sd="0" x="14"/>
        <item sd="0" x="13"/>
        <item x="7"/>
        <item t="default" sd="0"/>
      </items>
    </pivotField>
    <pivotField axis="axisRow" showAll="0">
      <items count="317">
        <item x="282"/>
        <item x="27"/>
        <item x="273"/>
        <item x="150"/>
        <item x="47"/>
        <item x="306"/>
        <item x="184"/>
        <item x="6"/>
        <item x="280"/>
        <item x="98"/>
        <item x="186"/>
        <item x="254"/>
        <item x="92"/>
        <item x="157"/>
        <item x="7"/>
        <item x="269"/>
        <item x="3"/>
        <item x="131"/>
        <item x="80"/>
        <item x="9"/>
        <item x="188"/>
        <item x="174"/>
        <item x="155"/>
        <item x="285"/>
        <item x="15"/>
        <item x="288"/>
        <item x="87"/>
        <item x="246"/>
        <item x="142"/>
        <item x="187"/>
        <item x="299"/>
        <item x="225"/>
        <item x="33"/>
        <item x="20"/>
        <item x="161"/>
        <item x="5"/>
        <item x="160"/>
        <item x="136"/>
        <item x="41"/>
        <item x="137"/>
        <item x="189"/>
        <item x="103"/>
        <item x="16"/>
        <item x="190"/>
        <item x="135"/>
        <item x="31"/>
        <item x="181"/>
        <item x="128"/>
        <item x="89"/>
        <item x="279"/>
        <item x="85"/>
        <item x="53"/>
        <item x="173"/>
        <item x="8"/>
        <item x="226"/>
        <item x="211"/>
        <item x="94"/>
        <item x="65"/>
        <item x="289"/>
        <item x="191"/>
        <item x="235"/>
        <item x="192"/>
        <item x="147"/>
        <item x="234"/>
        <item x="36"/>
        <item x="45"/>
        <item x="52"/>
        <item x="79"/>
        <item x="30"/>
        <item x="69"/>
        <item x="99"/>
        <item x="286"/>
        <item x="55"/>
        <item x="22"/>
        <item x="272"/>
        <item x="119"/>
        <item x="145"/>
        <item x="74"/>
        <item x="84"/>
        <item x="179"/>
        <item x="64"/>
        <item x="315"/>
        <item x="111"/>
        <item x="109"/>
        <item x="24"/>
        <item x="244"/>
        <item x="130"/>
        <item x="13"/>
        <item x="106"/>
        <item x="123"/>
        <item x="112"/>
        <item x="247"/>
        <item x="159"/>
        <item x="163"/>
        <item x="149"/>
        <item x="215"/>
        <item x="154"/>
        <item x="219"/>
        <item x="56"/>
        <item x="108"/>
        <item x="237"/>
        <item x="194"/>
        <item x="176"/>
        <item x="177"/>
        <item x="102"/>
        <item x="115"/>
        <item x="258"/>
        <item x="54"/>
        <item x="302"/>
        <item x="295"/>
        <item x="256"/>
        <item x="114"/>
        <item x="197"/>
        <item x="261"/>
        <item x="25"/>
        <item x="224"/>
        <item x="213"/>
        <item x="230"/>
        <item x="231"/>
        <item x="257"/>
        <item x="301"/>
        <item x="48"/>
        <item x="287"/>
        <item x="126"/>
        <item x="278"/>
        <item x="93"/>
        <item x="171"/>
        <item x="259"/>
        <item x="17"/>
        <item x="39"/>
        <item x="125"/>
        <item x="120"/>
        <item x="158"/>
        <item x="139"/>
        <item x="199"/>
        <item x="200"/>
        <item x="180"/>
        <item x="141"/>
        <item x="260"/>
        <item x="91"/>
        <item x="168"/>
        <item x="88"/>
        <item x="51"/>
        <item x="151"/>
        <item x="49"/>
        <item x="290"/>
        <item x="242"/>
        <item x="44"/>
        <item x="300"/>
        <item x="308"/>
        <item x="26"/>
        <item x="144"/>
        <item x="66"/>
        <item x="38"/>
        <item x="68"/>
        <item x="34"/>
        <item x="101"/>
        <item x="229"/>
        <item x="35"/>
        <item x="143"/>
        <item x="77"/>
        <item x="296"/>
        <item x="203"/>
        <item x="305"/>
        <item x="43"/>
        <item x="118"/>
        <item x="298"/>
        <item x="140"/>
        <item x="201"/>
        <item x="303"/>
        <item x="252"/>
        <item x="236"/>
        <item x="297"/>
        <item x="307"/>
        <item x="133"/>
        <item x="104"/>
        <item x="100"/>
        <item x="223"/>
        <item x="75"/>
        <item x="4"/>
        <item x="165"/>
        <item x="83"/>
        <item x="253"/>
        <item x="59"/>
        <item x="122"/>
        <item x="132"/>
        <item x="291"/>
        <item x="167"/>
        <item x="312"/>
        <item x="293"/>
        <item x="73"/>
        <item x="292"/>
        <item x="86"/>
        <item x="60"/>
        <item x="271"/>
        <item x="314"/>
        <item x="183"/>
        <item x="233"/>
        <item x="70"/>
        <item x="241"/>
        <item x="113"/>
        <item x="62"/>
        <item x="202"/>
        <item x="222"/>
        <item x="283"/>
        <item x="12"/>
        <item x="265"/>
        <item x="105"/>
        <item x="28"/>
        <item x="196"/>
        <item x="96"/>
        <item x="204"/>
        <item x="107"/>
        <item x="220"/>
        <item x="42"/>
        <item x="116"/>
        <item x="1"/>
        <item x="172"/>
        <item x="208"/>
        <item x="10"/>
        <item x="0"/>
        <item x="218"/>
        <item x="251"/>
        <item x="198"/>
        <item x="124"/>
        <item x="193"/>
        <item x="267"/>
        <item x="164"/>
        <item x="50"/>
        <item x="90"/>
        <item x="61"/>
        <item x="170"/>
        <item x="169"/>
        <item x="270"/>
        <item x="117"/>
        <item x="72"/>
        <item x="127"/>
        <item x="19"/>
        <item x="23"/>
        <item x="281"/>
        <item x="205"/>
        <item x="156"/>
        <item x="67"/>
        <item x="209"/>
        <item x="255"/>
        <item x="276"/>
        <item x="264"/>
        <item x="134"/>
        <item x="21"/>
        <item x="210"/>
        <item x="216"/>
        <item x="268"/>
        <item x="245"/>
        <item x="250"/>
        <item x="221"/>
        <item x="214"/>
        <item x="217"/>
        <item x="14"/>
        <item x="309"/>
        <item x="232"/>
        <item x="310"/>
        <item x="11"/>
        <item x="97"/>
        <item x="76"/>
        <item x="152"/>
        <item x="162"/>
        <item x="146"/>
        <item x="182"/>
        <item x="153"/>
        <item x="166"/>
        <item x="275"/>
        <item x="95"/>
        <item x="206"/>
        <item x="148"/>
        <item x="82"/>
        <item x="2"/>
        <item x="110"/>
        <item x="284"/>
        <item x="29"/>
        <item x="212"/>
        <item x="227"/>
        <item x="248"/>
        <item x="266"/>
        <item x="238"/>
        <item x="185"/>
        <item x="249"/>
        <item x="274"/>
        <item x="81"/>
        <item x="138"/>
        <item x="243"/>
        <item x="57"/>
        <item x="263"/>
        <item x="178"/>
        <item x="63"/>
        <item x="239"/>
        <item x="18"/>
        <item x="277"/>
        <item x="294"/>
        <item x="195"/>
        <item x="228"/>
        <item x="262"/>
        <item x="129"/>
        <item x="71"/>
        <item x="207"/>
        <item x="304"/>
        <item x="58"/>
        <item x="46"/>
        <item x="121"/>
        <item x="313"/>
        <item x="78"/>
        <item x="240"/>
        <item x="311"/>
        <item x="37"/>
        <item x="175"/>
        <item x="40"/>
        <item x="32"/>
        <item t="default"/>
      </items>
    </pivotField>
    <pivotField showAll="0"/>
  </pivotFields>
  <rowFields count="2">
    <field x="6"/>
    <field x="7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r="1">
      <x v="28"/>
    </i>
    <i r="1">
      <x v="92"/>
    </i>
    <i r="1">
      <x v="132"/>
    </i>
    <i r="1">
      <x v="159"/>
    </i>
    <i r="1">
      <x v="162"/>
    </i>
    <i r="1">
      <x v="211"/>
    </i>
    <i r="1">
      <x v="218"/>
    </i>
    <i r="1">
      <x v="240"/>
    </i>
    <i r="1">
      <x v="264"/>
    </i>
    <i r="1">
      <x v="266"/>
    </i>
    <i r="1">
      <x v="272"/>
    </i>
    <i r="1">
      <x v="273"/>
    </i>
    <i r="1">
      <x v="30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r="1">
      <x v="306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Count of 餐厅名称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22" firstHeaderRow="1" firstDataRow="2" firstDataCol="1" rowPageCount="1" colPageCount="1"/>
  <pivotFields count="9">
    <pivotField axis="axisRow" showAll="0">
      <items count="19">
        <item m="1" x="17"/>
        <item x="0"/>
        <item x="1"/>
        <item x="3"/>
        <item x="4"/>
        <item x="5"/>
        <item x="6"/>
        <item x="7"/>
        <item x="8"/>
        <item x="15"/>
        <item x="9"/>
        <item x="10"/>
        <item x="11"/>
        <item x="12"/>
        <item x="13"/>
        <item x="14"/>
        <item x="16"/>
        <item x="2"/>
        <item t="default"/>
      </items>
    </pivotField>
    <pivotField dataField="1" showAll="0"/>
    <pivotField showAll="0"/>
    <pivotField axis="axisCol" showAll="0">
      <items count="8">
        <item x="4"/>
        <item x="1"/>
        <item m="1" x="6"/>
        <item x="0"/>
        <item x="5"/>
        <item x="2"/>
        <item x="3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3"/>
  </colFields>
  <colItems count="7">
    <i>
      <x/>
    </i>
    <i>
      <x v="1"/>
    </i>
    <i>
      <x v="3"/>
    </i>
    <i>
      <x v="4"/>
    </i>
    <i>
      <x v="5"/>
    </i>
    <i>
      <x v="6"/>
    </i>
    <i t="grand">
      <x/>
    </i>
  </colItems>
  <pageFields count="1">
    <pageField fld="8" item="0" hier="-1"/>
  </pageFields>
  <dataFields count="1">
    <dataField name="Count of 餐厅JDE_x000a_代码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compact="0" compactData="0" gridDropZones="1" multipleFieldFilters="0">
  <location ref="A4:B38" firstHeaderRow="2" firstDataRow="2" firstDataCol="1" rowPageCount="2" colPageCount="1"/>
  <pivotFields count="9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3">
        <item x="16"/>
        <item x="2"/>
        <item x="30"/>
        <item x="23"/>
        <item x="9"/>
        <item x="8"/>
        <item x="6"/>
        <item x="10"/>
        <item x="3"/>
        <item x="31"/>
        <item x="12"/>
        <item x="20"/>
        <item x="21"/>
        <item x="11"/>
        <item x="15"/>
        <item x="22"/>
        <item x="27"/>
        <item x="19"/>
        <item x="0"/>
        <item x="25"/>
        <item x="24"/>
        <item x="17"/>
        <item x="4"/>
        <item x="26"/>
        <item x="18"/>
        <item x="5"/>
        <item x="1"/>
        <item x="28"/>
        <item x="29"/>
        <item x="14"/>
        <item x="1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sortType="ascending">
      <items count="318">
        <item x="282"/>
        <item x="27"/>
        <item x="273"/>
        <item x="150"/>
        <item x="47"/>
        <item x="307"/>
        <item x="184"/>
        <item x="1"/>
        <item x="280"/>
        <item x="98"/>
        <item x="186"/>
        <item x="254"/>
        <item x="92"/>
        <item x="157"/>
        <item x="2"/>
        <item x="269"/>
        <item x="6"/>
        <item x="131"/>
        <item x="80"/>
        <item x="5"/>
        <item x="188"/>
        <item x="174"/>
        <item x="155"/>
        <item x="285"/>
        <item x="15"/>
        <item x="288"/>
        <item x="87"/>
        <item x="246"/>
        <item x="142"/>
        <item x="187"/>
        <item x="300"/>
        <item x="225"/>
        <item x="33"/>
        <item x="17"/>
        <item x="161"/>
        <item x="0"/>
        <item x="160"/>
        <item x="136"/>
        <item x="41"/>
        <item x="137"/>
        <item x="189"/>
        <item x="103"/>
        <item x="23"/>
        <item x="190"/>
        <item x="135"/>
        <item x="31"/>
        <item x="181"/>
        <item x="128"/>
        <item x="89"/>
        <item x="279"/>
        <item x="85"/>
        <item x="53"/>
        <item x="173"/>
        <item x="3"/>
        <item x="226"/>
        <item x="211"/>
        <item x="94"/>
        <item x="65"/>
        <item x="290"/>
        <item x="191"/>
        <item x="235"/>
        <item x="192"/>
        <item x="147"/>
        <item x="234"/>
        <item x="36"/>
        <item x="45"/>
        <item x="52"/>
        <item x="79"/>
        <item x="30"/>
        <item x="69"/>
        <item x="99"/>
        <item x="286"/>
        <item x="55"/>
        <item x="19"/>
        <item x="272"/>
        <item x="119"/>
        <item x="145"/>
        <item x="74"/>
        <item x="84"/>
        <item x="179"/>
        <item x="64"/>
        <item x="316"/>
        <item x="111"/>
        <item x="109"/>
        <item x="22"/>
        <item x="244"/>
        <item x="130"/>
        <item x="10"/>
        <item x="106"/>
        <item x="123"/>
        <item x="112"/>
        <item x="247"/>
        <item x="159"/>
        <item x="163"/>
        <item x="149"/>
        <item x="215"/>
        <item x="154"/>
        <item x="219"/>
        <item x="56"/>
        <item x="108"/>
        <item x="237"/>
        <item x="194"/>
        <item x="176"/>
        <item x="177"/>
        <item x="102"/>
        <item x="115"/>
        <item x="258"/>
        <item x="54"/>
        <item x="303"/>
        <item x="296"/>
        <item x="256"/>
        <item x="114"/>
        <item x="197"/>
        <item x="261"/>
        <item x="24"/>
        <item x="224"/>
        <item x="213"/>
        <item x="230"/>
        <item x="231"/>
        <item x="257"/>
        <item x="289"/>
        <item x="302"/>
        <item x="48"/>
        <item x="287"/>
        <item x="126"/>
        <item x="278"/>
        <item x="93"/>
        <item x="171"/>
        <item x="259"/>
        <item x="13"/>
        <item x="39"/>
        <item x="125"/>
        <item x="120"/>
        <item x="158"/>
        <item x="139"/>
        <item x="199"/>
        <item x="200"/>
        <item x="180"/>
        <item x="141"/>
        <item x="260"/>
        <item x="91"/>
        <item x="168"/>
        <item x="88"/>
        <item x="51"/>
        <item x="151"/>
        <item x="49"/>
        <item x="291"/>
        <item x="242"/>
        <item x="44"/>
        <item x="301"/>
        <item x="309"/>
        <item x="25"/>
        <item x="144"/>
        <item x="66"/>
        <item x="38"/>
        <item x="68"/>
        <item x="34"/>
        <item x="101"/>
        <item x="229"/>
        <item x="35"/>
        <item x="143"/>
        <item x="77"/>
        <item x="297"/>
        <item x="203"/>
        <item x="306"/>
        <item x="43"/>
        <item x="118"/>
        <item x="299"/>
        <item x="140"/>
        <item x="201"/>
        <item x="304"/>
        <item x="252"/>
        <item x="236"/>
        <item x="298"/>
        <item x="308"/>
        <item x="132"/>
        <item x="104"/>
        <item x="100"/>
        <item x="223"/>
        <item x="75"/>
        <item x="21"/>
        <item x="165"/>
        <item x="83"/>
        <item x="253"/>
        <item x="59"/>
        <item x="122"/>
        <item x="133"/>
        <item x="292"/>
        <item x="167"/>
        <item x="313"/>
        <item x="294"/>
        <item x="73"/>
        <item x="293"/>
        <item x="86"/>
        <item x="60"/>
        <item x="271"/>
        <item x="315"/>
        <item x="183"/>
        <item x="233"/>
        <item x="70"/>
        <item x="241"/>
        <item x="113"/>
        <item x="62"/>
        <item x="202"/>
        <item x="222"/>
        <item x="283"/>
        <item x="9"/>
        <item x="265"/>
        <item x="105"/>
        <item x="28"/>
        <item x="196"/>
        <item x="96"/>
        <item x="204"/>
        <item x="107"/>
        <item x="220"/>
        <item x="42"/>
        <item x="116"/>
        <item x="11"/>
        <item x="172"/>
        <item x="208"/>
        <item x="7"/>
        <item x="4"/>
        <item x="218"/>
        <item x="251"/>
        <item x="198"/>
        <item x="124"/>
        <item x="193"/>
        <item x="267"/>
        <item x="164"/>
        <item x="50"/>
        <item x="90"/>
        <item x="61"/>
        <item x="170"/>
        <item x="169"/>
        <item x="270"/>
        <item x="117"/>
        <item x="72"/>
        <item x="127"/>
        <item x="16"/>
        <item x="20"/>
        <item x="281"/>
        <item x="205"/>
        <item x="156"/>
        <item x="67"/>
        <item x="209"/>
        <item x="255"/>
        <item x="276"/>
        <item x="264"/>
        <item x="134"/>
        <item x="18"/>
        <item x="210"/>
        <item x="216"/>
        <item x="268"/>
        <item x="245"/>
        <item x="250"/>
        <item x="221"/>
        <item x="214"/>
        <item x="217"/>
        <item x="12"/>
        <item x="310"/>
        <item x="232"/>
        <item x="311"/>
        <item x="8"/>
        <item x="97"/>
        <item x="76"/>
        <item x="152"/>
        <item x="162"/>
        <item x="146"/>
        <item x="182"/>
        <item x="153"/>
        <item x="166"/>
        <item x="275"/>
        <item x="95"/>
        <item x="206"/>
        <item x="148"/>
        <item x="82"/>
        <item x="26"/>
        <item x="110"/>
        <item x="284"/>
        <item x="29"/>
        <item x="212"/>
        <item x="227"/>
        <item x="248"/>
        <item x="266"/>
        <item x="238"/>
        <item x="185"/>
        <item x="249"/>
        <item x="274"/>
        <item x="81"/>
        <item x="138"/>
        <item x="243"/>
        <item x="57"/>
        <item x="263"/>
        <item x="178"/>
        <item x="63"/>
        <item x="239"/>
        <item x="14"/>
        <item x="277"/>
        <item x="295"/>
        <item x="195"/>
        <item x="228"/>
        <item x="262"/>
        <item x="129"/>
        <item x="71"/>
        <item x="207"/>
        <item x="305"/>
        <item x="58"/>
        <item x="46"/>
        <item x="121"/>
        <item x="314"/>
        <item x="78"/>
        <item x="240"/>
        <item x="312"/>
        <item x="37"/>
        <item x="175"/>
        <item x="40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3">
        <item x="0"/>
        <item x="1"/>
        <item t="default"/>
      </items>
    </pivotField>
  </pivotFields>
  <rowFields count="1">
    <field x="6"/>
  </rowFields>
  <rowItems count="33">
    <i>
      <x v="4"/>
    </i>
    <i>
      <x v="14"/>
    </i>
    <i>
      <x v="30"/>
    </i>
    <i>
      <x v="24"/>
    </i>
    <i>
      <x v="1"/>
    </i>
    <i>
      <x v="21"/>
    </i>
    <i>
      <x v="17"/>
    </i>
    <i>
      <x v="8"/>
    </i>
    <i>
      <x v="11"/>
    </i>
    <i>
      <x v="2"/>
    </i>
    <i>
      <x v="12"/>
    </i>
    <i>
      <x/>
    </i>
    <i>
      <x v="25"/>
    </i>
    <i>
      <x v="26"/>
    </i>
    <i>
      <x v="23"/>
    </i>
    <i>
      <x v="9"/>
    </i>
    <i>
      <x v="10"/>
    </i>
    <i>
      <x v="13"/>
    </i>
    <i>
      <x v="15"/>
    </i>
    <i>
      <x v="18"/>
    </i>
    <i>
      <x v="5"/>
    </i>
    <i>
      <x v="22"/>
    </i>
    <i>
      <x v="29"/>
    </i>
    <i>
      <x v="7"/>
    </i>
    <i>
      <x v="31"/>
    </i>
    <i>
      <x v="6"/>
    </i>
    <i>
      <x v="3"/>
    </i>
    <i>
      <x v="28"/>
    </i>
    <i>
      <x v="19"/>
    </i>
    <i>
      <x v="20"/>
    </i>
    <i>
      <x v="27"/>
    </i>
    <i>
      <x v="16"/>
    </i>
    <i t="grand">
      <x/>
    </i>
  </rowItems>
  <colItems count="1">
    <i/>
  </colItems>
  <pageFields count="2">
    <pageField fld="8" item="0" hier="-1"/>
    <pageField fld="7" hier="-1"/>
  </pageFields>
  <dataFields count="1">
    <dataField name="Count of 餐厅JDE_x000a_代码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I39" totalsRowShown="0">
  <autoFilter ref="A1:I39"/>
  <tableColumns count="9">
    <tableColumn id="1" name="配送LC "/>
    <tableColumn id="2" name="餐厅JDE_x000a_代码"/>
    <tableColumn id="3" name="餐厅名称"/>
    <tableColumn id="4" name="品牌"/>
    <tableColumn id="5" name="法人公司_x000a_（请填写全称）"/>
    <tableColumn id="6" name="原始城市"/>
    <tableColumn id="7" name="所在省份"/>
    <tableColumn id="8" name="所在城市"/>
    <tableColumn id="9" name="是否闭店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532" totalsRowShown="0">
  <autoFilter ref="A1:I532"/>
  <tableColumns count="9">
    <tableColumn id="1" name="配送LC "/>
    <tableColumn id="2" name="餐厅JDE_x000a_代码"/>
    <tableColumn id="3" name="餐厅名称"/>
    <tableColumn id="4" name="品牌"/>
    <tableColumn id="5" name="法人公司_x000a_（请填写全称）"/>
    <tableColumn id="6" name="原始城市"/>
    <tableColumn id="7" name="所在省份"/>
    <tableColumn id="8" name="所在城市"/>
    <tableColumn id="9" name="是否闭店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I834" totalsRowShown="0">
  <autoFilter ref="A1:I834"/>
  <tableColumns count="9">
    <tableColumn id="1" name="配送LC "/>
    <tableColumn id="2" name="餐厅JDE_x000a_代码"/>
    <tableColumn id="3" name="餐厅名称"/>
    <tableColumn id="4" name="品牌"/>
    <tableColumn id="5" name="法人公司_x000a_（请填写全称）"/>
    <tableColumn id="6" name="原始城市"/>
    <tableColumn id="7" name="所在省份"/>
    <tableColumn id="8" name="所在城市"/>
    <tableColumn id="9" name="是否闭店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trlProp" Target="../ctrlProps/ctrlProp1.xml"/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 enableFormatConditionsCalculation="0"/>
  <dimension ref="A1:C900"/>
  <sheetViews>
    <sheetView workbookViewId="0">
      <selection activeCell="A900" sqref="A900"/>
    </sheetView>
  </sheetViews>
  <sheetFormatPr baseColWidth="10" defaultColWidth="9" defaultRowHeight="17" x14ac:dyDescent="0.2"/>
  <cols>
    <col min="1" max="1" width="6.19921875" style="18" bestFit="1" customWidth="1"/>
    <col min="2" max="2" width="13.59765625" style="18" customWidth="1"/>
    <col min="3" max="3" width="16.19921875" style="18" customWidth="1"/>
    <col min="4" max="16384" width="9" style="16"/>
  </cols>
  <sheetData>
    <row r="1" spans="1:3" x14ac:dyDescent="0.2">
      <c r="A1" s="17" t="s">
        <v>11716</v>
      </c>
      <c r="B1" s="17" t="s">
        <v>11715</v>
      </c>
      <c r="C1" s="17" t="s">
        <v>4</v>
      </c>
    </row>
    <row r="2" spans="1:3" hidden="1" x14ac:dyDescent="0.2">
      <c r="A2" s="18">
        <v>1</v>
      </c>
      <c r="B2" s="18" t="s">
        <v>11124</v>
      </c>
      <c r="C2" s="18" t="s">
        <v>4396</v>
      </c>
    </row>
    <row r="3" spans="1:3" hidden="1" x14ac:dyDescent="0.2">
      <c r="A3" s="18">
        <v>2</v>
      </c>
      <c r="B3" s="18" t="s">
        <v>9664</v>
      </c>
      <c r="C3" s="18" t="s">
        <v>9664</v>
      </c>
    </row>
    <row r="4" spans="1:3" hidden="1" x14ac:dyDescent="0.2">
      <c r="A4" s="18">
        <v>3</v>
      </c>
      <c r="B4" s="18" t="s">
        <v>10985</v>
      </c>
      <c r="C4" s="18" t="s">
        <v>10774</v>
      </c>
    </row>
    <row r="5" spans="1:3" hidden="1" x14ac:dyDescent="0.2">
      <c r="A5" s="18">
        <v>4</v>
      </c>
      <c r="B5" s="18" t="s">
        <v>11118</v>
      </c>
      <c r="C5" s="18" t="s">
        <v>4508</v>
      </c>
    </row>
    <row r="6" spans="1:3" hidden="1" x14ac:dyDescent="0.2">
      <c r="A6" s="18">
        <v>5</v>
      </c>
      <c r="B6" s="18" t="s">
        <v>11543</v>
      </c>
      <c r="C6" s="18" t="s">
        <v>8442</v>
      </c>
    </row>
    <row r="7" spans="1:3" hidden="1" x14ac:dyDescent="0.2">
      <c r="A7" s="18">
        <v>6</v>
      </c>
      <c r="B7" s="18" t="s">
        <v>11001</v>
      </c>
      <c r="C7" s="18" t="s">
        <v>29</v>
      </c>
    </row>
    <row r="8" spans="1:3" hidden="1" x14ac:dyDescent="0.2">
      <c r="A8" s="18">
        <v>7</v>
      </c>
      <c r="B8" s="18" t="s">
        <v>9908</v>
      </c>
      <c r="C8" s="18" t="s">
        <v>9714</v>
      </c>
    </row>
    <row r="9" spans="1:3" hidden="1" x14ac:dyDescent="0.2">
      <c r="A9" s="18">
        <v>8</v>
      </c>
      <c r="B9" s="18" t="s">
        <v>11521</v>
      </c>
      <c r="C9" s="18" t="s">
        <v>8605</v>
      </c>
    </row>
    <row r="10" spans="1:3" hidden="1" x14ac:dyDescent="0.2">
      <c r="A10" s="18">
        <v>9</v>
      </c>
      <c r="B10" s="18" t="s">
        <v>11153</v>
      </c>
      <c r="C10" s="18" t="s">
        <v>4685</v>
      </c>
    </row>
    <row r="11" spans="1:3" hidden="1" x14ac:dyDescent="0.2">
      <c r="A11" s="18">
        <v>10</v>
      </c>
      <c r="B11" s="18" t="s">
        <v>9468</v>
      </c>
      <c r="C11" s="18" t="s">
        <v>9468</v>
      </c>
    </row>
    <row r="12" spans="1:3" hidden="1" x14ac:dyDescent="0.2">
      <c r="A12" s="18">
        <v>11</v>
      </c>
      <c r="B12" s="18" t="s">
        <v>11473</v>
      </c>
      <c r="C12" s="18" t="s">
        <v>8268</v>
      </c>
    </row>
    <row r="13" spans="1:3" hidden="1" x14ac:dyDescent="0.2">
      <c r="A13" s="18">
        <v>12</v>
      </c>
      <c r="B13" s="18" t="s">
        <v>11247</v>
      </c>
      <c r="C13" s="18" t="s">
        <v>5263</v>
      </c>
    </row>
    <row r="14" spans="1:3" hidden="1" x14ac:dyDescent="0.2">
      <c r="A14" s="18">
        <v>13</v>
      </c>
      <c r="B14" s="18" t="s">
        <v>11002</v>
      </c>
      <c r="C14" s="18" t="s">
        <v>225</v>
      </c>
    </row>
    <row r="15" spans="1:3" hidden="1" x14ac:dyDescent="0.2">
      <c r="A15" s="18">
        <v>14</v>
      </c>
      <c r="B15" s="18" t="s">
        <v>5403</v>
      </c>
      <c r="C15" s="18" t="s">
        <v>5403</v>
      </c>
    </row>
    <row r="16" spans="1:3" hidden="1" x14ac:dyDescent="0.2">
      <c r="A16" s="18">
        <v>15</v>
      </c>
      <c r="B16" s="18" t="s">
        <v>11341</v>
      </c>
      <c r="C16" s="18" t="s">
        <v>6329</v>
      </c>
    </row>
    <row r="17" spans="1:3" hidden="1" x14ac:dyDescent="0.2">
      <c r="A17" s="18">
        <v>16</v>
      </c>
      <c r="B17" s="18" t="s">
        <v>1423</v>
      </c>
      <c r="C17" s="18" t="s">
        <v>1423</v>
      </c>
    </row>
    <row r="18" spans="1:3" hidden="1" x14ac:dyDescent="0.2">
      <c r="A18" s="18">
        <v>17</v>
      </c>
      <c r="B18" s="18" t="s">
        <v>11648</v>
      </c>
      <c r="C18" s="18" t="s">
        <v>9714</v>
      </c>
    </row>
    <row r="19" spans="1:3" hidden="1" x14ac:dyDescent="0.2">
      <c r="A19" s="18">
        <v>18</v>
      </c>
      <c r="B19" s="18" t="s">
        <v>11501</v>
      </c>
      <c r="C19" s="18" t="s">
        <v>8566</v>
      </c>
    </row>
    <row r="20" spans="1:3" hidden="1" x14ac:dyDescent="0.2">
      <c r="A20" s="18">
        <v>19</v>
      </c>
      <c r="B20" s="18" t="s">
        <v>10051</v>
      </c>
      <c r="C20" s="18" t="s">
        <v>10051</v>
      </c>
    </row>
    <row r="21" spans="1:3" hidden="1" x14ac:dyDescent="0.2">
      <c r="A21" s="18">
        <v>20</v>
      </c>
      <c r="B21" s="18" t="s">
        <v>7035</v>
      </c>
      <c r="C21" s="18" t="s">
        <v>7035</v>
      </c>
    </row>
    <row r="22" spans="1:3" hidden="1" x14ac:dyDescent="0.2">
      <c r="A22" s="18">
        <v>21</v>
      </c>
      <c r="B22" s="18" t="s">
        <v>10943</v>
      </c>
      <c r="C22" s="18" t="s">
        <v>49</v>
      </c>
    </row>
    <row r="23" spans="1:3" hidden="1" x14ac:dyDescent="0.2">
      <c r="A23" s="18">
        <v>22</v>
      </c>
      <c r="B23" s="18" t="s">
        <v>11173</v>
      </c>
      <c r="C23" s="18" t="s">
        <v>4641</v>
      </c>
    </row>
    <row r="24" spans="1:3" hidden="1" x14ac:dyDescent="0.2">
      <c r="A24" s="18">
        <v>23</v>
      </c>
      <c r="B24" s="18" t="s">
        <v>10942</v>
      </c>
      <c r="C24" s="18" t="s">
        <v>49</v>
      </c>
    </row>
    <row r="25" spans="1:3" hidden="1" x14ac:dyDescent="0.2">
      <c r="A25" s="18">
        <v>24</v>
      </c>
      <c r="B25" s="18" t="s">
        <v>10951</v>
      </c>
      <c r="C25" s="18" t="s">
        <v>49</v>
      </c>
    </row>
    <row r="26" spans="1:3" hidden="1" x14ac:dyDescent="0.2">
      <c r="A26" s="18">
        <v>25</v>
      </c>
      <c r="B26" s="18" t="s">
        <v>42</v>
      </c>
      <c r="C26" s="18" t="s">
        <v>42</v>
      </c>
    </row>
    <row r="27" spans="1:3" hidden="1" x14ac:dyDescent="0.2">
      <c r="A27" s="18">
        <v>26</v>
      </c>
      <c r="B27" s="18" t="s">
        <v>11391</v>
      </c>
      <c r="C27" s="18" t="s">
        <v>7364</v>
      </c>
    </row>
    <row r="28" spans="1:3" hidden="1" x14ac:dyDescent="0.2">
      <c r="A28" s="18">
        <v>27</v>
      </c>
      <c r="B28" s="18" t="s">
        <v>10973</v>
      </c>
      <c r="C28" s="18" t="s">
        <v>213</v>
      </c>
    </row>
    <row r="29" spans="1:3" hidden="1" x14ac:dyDescent="0.2">
      <c r="A29" s="18">
        <v>28</v>
      </c>
      <c r="B29" s="18" t="s">
        <v>4415</v>
      </c>
      <c r="C29" s="18" t="s">
        <v>4415</v>
      </c>
    </row>
    <row r="30" spans="1:3" hidden="1" x14ac:dyDescent="0.2">
      <c r="A30" s="18">
        <v>29</v>
      </c>
      <c r="B30" s="18" t="s">
        <v>11011</v>
      </c>
      <c r="C30" s="18" t="s">
        <v>29</v>
      </c>
    </row>
    <row r="31" spans="1:3" hidden="1" x14ac:dyDescent="0.2">
      <c r="A31" s="18">
        <v>30</v>
      </c>
      <c r="B31" s="18" t="s">
        <v>7052</v>
      </c>
      <c r="C31" s="18" t="s">
        <v>7052</v>
      </c>
    </row>
    <row r="32" spans="1:3" hidden="1" x14ac:dyDescent="0.2">
      <c r="A32" s="18">
        <v>31</v>
      </c>
      <c r="B32" s="18" t="s">
        <v>9366</v>
      </c>
      <c r="C32" s="18" t="s">
        <v>9366</v>
      </c>
    </row>
    <row r="33" spans="1:3" hidden="1" x14ac:dyDescent="0.2">
      <c r="A33" s="18">
        <v>32</v>
      </c>
      <c r="B33" s="18" t="s">
        <v>3913</v>
      </c>
      <c r="C33" s="18" t="s">
        <v>3913</v>
      </c>
    </row>
    <row r="34" spans="1:3" hidden="1" x14ac:dyDescent="0.2">
      <c r="A34" s="18">
        <v>33</v>
      </c>
      <c r="B34" s="18" t="s">
        <v>11210</v>
      </c>
      <c r="C34" s="18" t="s">
        <v>4603</v>
      </c>
    </row>
    <row r="35" spans="1:3" hidden="1" x14ac:dyDescent="0.2">
      <c r="A35" s="18">
        <v>34</v>
      </c>
      <c r="B35" s="18" t="s">
        <v>5449</v>
      </c>
      <c r="C35" s="18" t="s">
        <v>5449</v>
      </c>
    </row>
    <row r="36" spans="1:3" hidden="1" x14ac:dyDescent="0.2">
      <c r="A36" s="18">
        <v>35</v>
      </c>
      <c r="B36" s="18" t="s">
        <v>51</v>
      </c>
      <c r="C36" s="18" t="s">
        <v>51</v>
      </c>
    </row>
    <row r="37" spans="1:3" hidden="1" x14ac:dyDescent="0.2">
      <c r="A37" s="18">
        <v>36</v>
      </c>
      <c r="B37" s="18" t="s">
        <v>9453</v>
      </c>
      <c r="C37" s="18" t="s">
        <v>9453</v>
      </c>
    </row>
    <row r="38" spans="1:3" hidden="1" x14ac:dyDescent="0.2">
      <c r="A38" s="18">
        <v>37</v>
      </c>
      <c r="B38" s="18" t="s">
        <v>11125</v>
      </c>
      <c r="C38" s="18" t="s">
        <v>4503</v>
      </c>
    </row>
    <row r="39" spans="1:3" hidden="1" x14ac:dyDescent="0.2">
      <c r="A39" s="18">
        <v>38</v>
      </c>
      <c r="B39" s="18" t="s">
        <v>11262</v>
      </c>
      <c r="C39" s="18" t="s">
        <v>5391</v>
      </c>
    </row>
    <row r="40" spans="1:3" hidden="1" x14ac:dyDescent="0.2">
      <c r="A40" s="18">
        <v>39</v>
      </c>
      <c r="B40" s="18" t="s">
        <v>29</v>
      </c>
      <c r="C40" s="18" t="s">
        <v>29</v>
      </c>
    </row>
    <row r="41" spans="1:3" hidden="1" x14ac:dyDescent="0.2">
      <c r="A41" s="18">
        <v>40</v>
      </c>
      <c r="B41" s="18" t="s">
        <v>5278</v>
      </c>
      <c r="C41" s="18" t="s">
        <v>5278</v>
      </c>
    </row>
    <row r="42" spans="1:3" hidden="1" x14ac:dyDescent="0.2">
      <c r="A42" s="18">
        <v>41</v>
      </c>
      <c r="B42" s="18" t="s">
        <v>11220</v>
      </c>
      <c r="C42" s="18" t="s">
        <v>4641</v>
      </c>
    </row>
    <row r="43" spans="1:3" hidden="1" x14ac:dyDescent="0.2">
      <c r="A43" s="18">
        <v>42</v>
      </c>
      <c r="B43" s="18" t="s">
        <v>216</v>
      </c>
      <c r="C43" s="18" t="s">
        <v>33</v>
      </c>
    </row>
    <row r="44" spans="1:3" hidden="1" x14ac:dyDescent="0.2">
      <c r="A44" s="18">
        <v>43</v>
      </c>
      <c r="B44" s="18" t="s">
        <v>1844</v>
      </c>
      <c r="C44" s="18" t="s">
        <v>1844</v>
      </c>
    </row>
    <row r="45" spans="1:3" hidden="1" x14ac:dyDescent="0.2">
      <c r="A45" s="18">
        <v>44</v>
      </c>
      <c r="B45" s="18" t="s">
        <v>6</v>
      </c>
      <c r="C45" s="18" t="s">
        <v>6</v>
      </c>
    </row>
    <row r="46" spans="1:3" hidden="1" x14ac:dyDescent="0.2">
      <c r="A46" s="18">
        <v>45</v>
      </c>
      <c r="B46" s="18" t="s">
        <v>11171</v>
      </c>
      <c r="C46" s="18" t="s">
        <v>4614</v>
      </c>
    </row>
    <row r="47" spans="1:3" hidden="1" x14ac:dyDescent="0.2">
      <c r="A47" s="18">
        <v>46</v>
      </c>
      <c r="B47" s="18" t="s">
        <v>11392</v>
      </c>
      <c r="C47" s="18" t="s">
        <v>7061</v>
      </c>
    </row>
    <row r="48" spans="1:3" hidden="1" x14ac:dyDescent="0.2">
      <c r="A48" s="18">
        <v>47</v>
      </c>
      <c r="B48" s="18" t="s">
        <v>7056</v>
      </c>
      <c r="C48" s="18" t="s">
        <v>7056</v>
      </c>
    </row>
    <row r="49" spans="1:3" hidden="1" x14ac:dyDescent="0.2">
      <c r="A49" s="18">
        <v>48</v>
      </c>
      <c r="B49" s="18" t="s">
        <v>11121</v>
      </c>
      <c r="C49" s="18" t="s">
        <v>4396</v>
      </c>
    </row>
    <row r="50" spans="1:3" hidden="1" x14ac:dyDescent="0.2">
      <c r="A50" s="18">
        <v>49</v>
      </c>
      <c r="B50" s="18" t="s">
        <v>11621</v>
      </c>
      <c r="C50" s="18" t="s">
        <v>9486</v>
      </c>
    </row>
    <row r="51" spans="1:3" hidden="1" x14ac:dyDescent="0.2">
      <c r="A51" s="18">
        <v>50</v>
      </c>
      <c r="B51" s="18" t="s">
        <v>11437</v>
      </c>
      <c r="C51" s="18" t="s">
        <v>7512</v>
      </c>
    </row>
    <row r="52" spans="1:3" hidden="1" x14ac:dyDescent="0.2">
      <c r="A52" s="18">
        <v>51</v>
      </c>
      <c r="B52" s="18" t="s">
        <v>6183</v>
      </c>
      <c r="C52" s="18" t="s">
        <v>6183</v>
      </c>
    </row>
    <row r="53" spans="1:3" hidden="1" x14ac:dyDescent="0.2">
      <c r="A53" s="18">
        <v>52</v>
      </c>
      <c r="B53" s="18" t="s">
        <v>993</v>
      </c>
      <c r="C53" s="18" t="s">
        <v>106</v>
      </c>
    </row>
    <row r="54" spans="1:3" hidden="1" x14ac:dyDescent="0.2">
      <c r="A54" s="18">
        <v>53</v>
      </c>
      <c r="B54" s="18" t="s">
        <v>5428</v>
      </c>
      <c r="C54" s="18" t="s">
        <v>5428</v>
      </c>
    </row>
    <row r="55" spans="1:3" hidden="1" x14ac:dyDescent="0.2">
      <c r="A55" s="18">
        <v>54</v>
      </c>
      <c r="B55" s="18" t="s">
        <v>11702</v>
      </c>
      <c r="C55" s="18" t="s">
        <v>10053</v>
      </c>
    </row>
    <row r="56" spans="1:3" hidden="1" x14ac:dyDescent="0.2">
      <c r="A56" s="18">
        <v>55</v>
      </c>
      <c r="B56" s="18" t="s">
        <v>6556</v>
      </c>
      <c r="C56" s="18" t="s">
        <v>10860</v>
      </c>
    </row>
    <row r="57" spans="1:3" hidden="1" x14ac:dyDescent="0.2">
      <c r="A57" s="18">
        <v>56</v>
      </c>
      <c r="B57" s="18" t="s">
        <v>6309</v>
      </c>
      <c r="C57" s="18" t="s">
        <v>6300</v>
      </c>
    </row>
    <row r="58" spans="1:3" hidden="1" x14ac:dyDescent="0.2">
      <c r="A58" s="18">
        <v>57</v>
      </c>
      <c r="B58" s="18" t="s">
        <v>6182</v>
      </c>
      <c r="C58" s="18" t="s">
        <v>6183</v>
      </c>
    </row>
    <row r="59" spans="1:3" hidden="1" x14ac:dyDescent="0.2">
      <c r="A59" s="18">
        <v>58</v>
      </c>
      <c r="B59" s="18" t="s">
        <v>11139</v>
      </c>
      <c r="C59" s="18" t="s">
        <v>4641</v>
      </c>
    </row>
    <row r="60" spans="1:3" hidden="1" x14ac:dyDescent="0.2">
      <c r="A60" s="18">
        <v>59</v>
      </c>
      <c r="B60" s="18" t="s">
        <v>106</v>
      </c>
      <c r="C60" s="18" t="s">
        <v>106</v>
      </c>
    </row>
    <row r="61" spans="1:3" hidden="1" x14ac:dyDescent="0.2">
      <c r="A61" s="18">
        <v>60</v>
      </c>
      <c r="B61" s="18" t="s">
        <v>11365</v>
      </c>
      <c r="C61" s="18" t="s">
        <v>10147</v>
      </c>
    </row>
    <row r="62" spans="1:3" hidden="1" x14ac:dyDescent="0.2">
      <c r="A62" s="18">
        <v>61</v>
      </c>
      <c r="B62" s="18" t="s">
        <v>9680</v>
      </c>
      <c r="C62" s="18" t="s">
        <v>9680</v>
      </c>
    </row>
    <row r="63" spans="1:3" hidden="1" x14ac:dyDescent="0.2">
      <c r="A63" s="18">
        <v>62</v>
      </c>
      <c r="B63" s="18" t="s">
        <v>3783</v>
      </c>
      <c r="C63" s="18" t="s">
        <v>3783</v>
      </c>
    </row>
    <row r="64" spans="1:3" hidden="1" x14ac:dyDescent="0.2">
      <c r="A64" s="18">
        <v>63</v>
      </c>
      <c r="B64" s="18" t="s">
        <v>11337</v>
      </c>
      <c r="C64" s="18" t="s">
        <v>6329</v>
      </c>
    </row>
    <row r="65" spans="1:3" hidden="1" x14ac:dyDescent="0.2">
      <c r="A65" s="18">
        <v>64</v>
      </c>
      <c r="B65" s="18" t="s">
        <v>11007</v>
      </c>
      <c r="C65" s="18" t="s">
        <v>33</v>
      </c>
    </row>
    <row r="66" spans="1:3" hidden="1" x14ac:dyDescent="0.2">
      <c r="A66" s="18">
        <v>65</v>
      </c>
      <c r="B66" s="18" t="s">
        <v>11404</v>
      </c>
      <c r="C66" s="18" t="s">
        <v>7348</v>
      </c>
    </row>
    <row r="67" spans="1:3" hidden="1" x14ac:dyDescent="0.2">
      <c r="A67" s="18">
        <v>66</v>
      </c>
      <c r="B67" s="18" t="s">
        <v>11340</v>
      </c>
      <c r="C67" s="18" t="s">
        <v>6329</v>
      </c>
    </row>
    <row r="68" spans="1:3" hidden="1" x14ac:dyDescent="0.2">
      <c r="A68" s="18">
        <v>67</v>
      </c>
      <c r="B68" s="18" t="s">
        <v>8566</v>
      </c>
      <c r="C68" s="18" t="s">
        <v>8566</v>
      </c>
    </row>
    <row r="69" spans="1:3" hidden="1" x14ac:dyDescent="0.2">
      <c r="A69" s="18">
        <v>68</v>
      </c>
      <c r="B69" s="18" t="s">
        <v>11517</v>
      </c>
      <c r="C69" s="18" t="s">
        <v>8561</v>
      </c>
    </row>
    <row r="70" spans="1:3" hidden="1" x14ac:dyDescent="0.2">
      <c r="A70" s="18">
        <v>69</v>
      </c>
      <c r="B70" s="18" t="s">
        <v>11223</v>
      </c>
      <c r="C70" s="18" t="s">
        <v>4730</v>
      </c>
    </row>
    <row r="71" spans="1:3" hidden="1" x14ac:dyDescent="0.2">
      <c r="A71" s="18">
        <v>70</v>
      </c>
      <c r="B71" s="18" t="s">
        <v>11427</v>
      </c>
      <c r="C71" s="18" t="s">
        <v>7506</v>
      </c>
    </row>
    <row r="72" spans="1:3" hidden="1" x14ac:dyDescent="0.2">
      <c r="A72" s="18">
        <v>71</v>
      </c>
      <c r="B72" s="18" t="s">
        <v>5366</v>
      </c>
      <c r="C72" s="18" t="s">
        <v>5366</v>
      </c>
    </row>
    <row r="73" spans="1:3" hidden="1" x14ac:dyDescent="0.2">
      <c r="A73" s="18">
        <v>72</v>
      </c>
      <c r="B73" s="18" t="s">
        <v>11264</v>
      </c>
      <c r="C73" s="18" t="s">
        <v>5381</v>
      </c>
    </row>
    <row r="74" spans="1:3" hidden="1" x14ac:dyDescent="0.2">
      <c r="A74" s="18">
        <v>73</v>
      </c>
      <c r="B74" s="18" t="s">
        <v>7061</v>
      </c>
      <c r="C74" s="18" t="s">
        <v>7061</v>
      </c>
    </row>
    <row r="75" spans="1:3" hidden="1" x14ac:dyDescent="0.2">
      <c r="A75" s="18">
        <v>74</v>
      </c>
      <c r="B75" s="18" t="s">
        <v>11674</v>
      </c>
      <c r="C75" s="18" t="s">
        <v>9833</v>
      </c>
    </row>
    <row r="76" spans="1:3" hidden="1" x14ac:dyDescent="0.2">
      <c r="A76" s="18">
        <v>75</v>
      </c>
      <c r="B76" s="18" t="s">
        <v>11665</v>
      </c>
      <c r="C76" s="18" t="s">
        <v>2973</v>
      </c>
    </row>
    <row r="77" spans="1:3" hidden="1" x14ac:dyDescent="0.2">
      <c r="A77" s="18">
        <v>76</v>
      </c>
      <c r="B77" s="18" t="s">
        <v>9833</v>
      </c>
      <c r="C77" s="18" t="s">
        <v>9833</v>
      </c>
    </row>
    <row r="78" spans="1:3" hidden="1" x14ac:dyDescent="0.2">
      <c r="A78" s="18">
        <v>77</v>
      </c>
      <c r="B78" s="18" t="s">
        <v>8330</v>
      </c>
      <c r="C78" s="18" t="s">
        <v>8330</v>
      </c>
    </row>
    <row r="79" spans="1:3" hidden="1" x14ac:dyDescent="0.2">
      <c r="A79" s="18">
        <v>78</v>
      </c>
      <c r="B79" s="18" t="s">
        <v>1217</v>
      </c>
      <c r="C79" s="18" t="s">
        <v>1217</v>
      </c>
    </row>
    <row r="80" spans="1:3" x14ac:dyDescent="0.2">
      <c r="A80" s="18">
        <v>79</v>
      </c>
      <c r="B80" s="18" t="s">
        <v>175</v>
      </c>
      <c r="C80" s="18" t="s">
        <v>175</v>
      </c>
    </row>
    <row r="81" spans="1:3" hidden="1" x14ac:dyDescent="0.2">
      <c r="A81" s="18">
        <v>80</v>
      </c>
      <c r="B81" s="18" t="s">
        <v>11306</v>
      </c>
      <c r="C81" s="18" t="s">
        <v>5970</v>
      </c>
    </row>
    <row r="82" spans="1:3" hidden="1" x14ac:dyDescent="0.2">
      <c r="A82" s="18">
        <v>81</v>
      </c>
      <c r="B82" s="18" t="s">
        <v>11613</v>
      </c>
      <c r="C82" s="18" t="s">
        <v>9459</v>
      </c>
    </row>
    <row r="83" spans="1:3" hidden="1" x14ac:dyDescent="0.2">
      <c r="A83" s="18">
        <v>82</v>
      </c>
      <c r="B83" s="18" t="s">
        <v>11679</v>
      </c>
      <c r="C83" s="18" t="s">
        <v>2973</v>
      </c>
    </row>
    <row r="84" spans="1:3" hidden="1" x14ac:dyDescent="0.2">
      <c r="A84" s="18">
        <v>83</v>
      </c>
      <c r="B84" s="18" t="s">
        <v>3682</v>
      </c>
      <c r="C84" s="18" t="s">
        <v>1562</v>
      </c>
    </row>
    <row r="85" spans="1:3" hidden="1" x14ac:dyDescent="0.2">
      <c r="A85" s="18">
        <v>84</v>
      </c>
      <c r="B85" s="18" t="s">
        <v>5478</v>
      </c>
      <c r="C85" s="18" t="s">
        <v>5478</v>
      </c>
    </row>
    <row r="86" spans="1:3" hidden="1" x14ac:dyDescent="0.2">
      <c r="A86" s="18">
        <v>85</v>
      </c>
      <c r="B86" s="18" t="s">
        <v>11357</v>
      </c>
      <c r="C86" s="18" t="s">
        <v>6386</v>
      </c>
    </row>
    <row r="87" spans="1:3" hidden="1" x14ac:dyDescent="0.2">
      <c r="A87" s="18">
        <v>86</v>
      </c>
      <c r="B87" s="18" t="s">
        <v>11469</v>
      </c>
      <c r="C87" s="18" t="s">
        <v>8153</v>
      </c>
    </row>
    <row r="88" spans="1:3" hidden="1" x14ac:dyDescent="0.2">
      <c r="A88" s="18">
        <v>87</v>
      </c>
      <c r="B88" s="18" t="s">
        <v>49</v>
      </c>
      <c r="C88" s="18" t="s">
        <v>49</v>
      </c>
    </row>
    <row r="89" spans="1:3" hidden="1" x14ac:dyDescent="0.2">
      <c r="A89" s="18">
        <v>88</v>
      </c>
      <c r="B89" s="18" t="s">
        <v>6044</v>
      </c>
      <c r="C89" s="18" t="s">
        <v>8153</v>
      </c>
    </row>
    <row r="90" spans="1:3" hidden="1" x14ac:dyDescent="0.2">
      <c r="A90" s="18">
        <v>89</v>
      </c>
      <c r="B90" s="18" t="s">
        <v>5518</v>
      </c>
      <c r="C90" s="18" t="s">
        <v>5518</v>
      </c>
    </row>
    <row r="91" spans="1:3" hidden="1" x14ac:dyDescent="0.2">
      <c r="A91" s="18">
        <v>90</v>
      </c>
      <c r="B91" s="18" t="s">
        <v>11252</v>
      </c>
      <c r="C91" s="18" t="s">
        <v>10869</v>
      </c>
    </row>
    <row r="92" spans="1:3" hidden="1" x14ac:dyDescent="0.2">
      <c r="A92" s="18">
        <v>91</v>
      </c>
      <c r="B92" s="18" t="s">
        <v>11188</v>
      </c>
      <c r="C92" s="18" t="s">
        <v>4603</v>
      </c>
    </row>
    <row r="93" spans="1:3" hidden="1" x14ac:dyDescent="0.2">
      <c r="A93" s="18">
        <v>92</v>
      </c>
      <c r="B93" s="18" t="s">
        <v>11495</v>
      </c>
      <c r="C93" s="18" t="s">
        <v>8624</v>
      </c>
    </row>
    <row r="94" spans="1:3" hidden="1" x14ac:dyDescent="0.2">
      <c r="A94" s="18">
        <v>93</v>
      </c>
      <c r="B94" s="18" t="s">
        <v>11142</v>
      </c>
      <c r="C94" s="18" t="s">
        <v>4614</v>
      </c>
    </row>
    <row r="95" spans="1:3" hidden="1" x14ac:dyDescent="0.2">
      <c r="A95" s="18">
        <v>94</v>
      </c>
      <c r="B95" s="18" t="s">
        <v>316</v>
      </c>
      <c r="C95" s="18" t="s">
        <v>195</v>
      </c>
    </row>
    <row r="96" spans="1:3" hidden="1" x14ac:dyDescent="0.2">
      <c r="A96" s="18">
        <v>95</v>
      </c>
      <c r="B96" s="18" t="s">
        <v>11065</v>
      </c>
      <c r="C96" s="18" t="s">
        <v>1542</v>
      </c>
    </row>
    <row r="97" spans="1:3" hidden="1" x14ac:dyDescent="0.2">
      <c r="A97" s="18">
        <v>96</v>
      </c>
      <c r="B97" s="18" t="s">
        <v>1336</v>
      </c>
      <c r="C97" s="18" t="s">
        <v>1336</v>
      </c>
    </row>
    <row r="98" spans="1:3" hidden="1" x14ac:dyDescent="0.2">
      <c r="A98" s="18">
        <v>97</v>
      </c>
      <c r="B98" s="18" t="s">
        <v>318</v>
      </c>
      <c r="C98" s="18" t="s">
        <v>213</v>
      </c>
    </row>
    <row r="99" spans="1:3" hidden="1" x14ac:dyDescent="0.2">
      <c r="A99" s="18">
        <v>98</v>
      </c>
      <c r="B99" s="18" t="s">
        <v>7568</v>
      </c>
      <c r="C99" s="18" t="s">
        <v>7512</v>
      </c>
    </row>
    <row r="100" spans="1:3" hidden="1" x14ac:dyDescent="0.2">
      <c r="A100" s="18">
        <v>99</v>
      </c>
      <c r="B100" s="18" t="s">
        <v>5322</v>
      </c>
      <c r="C100" s="18" t="s">
        <v>5322</v>
      </c>
    </row>
    <row r="101" spans="1:3" hidden="1" x14ac:dyDescent="0.2">
      <c r="A101" s="18">
        <v>100</v>
      </c>
      <c r="B101" s="18" t="s">
        <v>7067</v>
      </c>
      <c r="C101" s="18" t="s">
        <v>7067</v>
      </c>
    </row>
    <row r="102" spans="1:3" hidden="1" x14ac:dyDescent="0.2">
      <c r="A102" s="18">
        <v>101</v>
      </c>
      <c r="B102" s="18" t="s">
        <v>4497</v>
      </c>
      <c r="C102" s="18" t="s">
        <v>4497</v>
      </c>
    </row>
    <row r="103" spans="1:3" hidden="1" x14ac:dyDescent="0.2">
      <c r="A103" s="18">
        <v>102</v>
      </c>
      <c r="B103" s="18" t="s">
        <v>7135</v>
      </c>
      <c r="C103" s="18" t="s">
        <v>7364</v>
      </c>
    </row>
    <row r="104" spans="1:3" hidden="1" x14ac:dyDescent="0.2">
      <c r="A104" s="18">
        <v>103</v>
      </c>
      <c r="B104" s="18" t="s">
        <v>5053</v>
      </c>
      <c r="C104" s="18" t="s">
        <v>4607</v>
      </c>
    </row>
    <row r="105" spans="1:3" hidden="1" x14ac:dyDescent="0.2">
      <c r="A105" s="18">
        <v>104</v>
      </c>
      <c r="B105" s="18" t="s">
        <v>118</v>
      </c>
      <c r="C105" s="18" t="s">
        <v>118</v>
      </c>
    </row>
    <row r="106" spans="1:3" hidden="1" x14ac:dyDescent="0.2">
      <c r="A106" s="18">
        <v>105</v>
      </c>
      <c r="B106" s="18" t="s">
        <v>11530</v>
      </c>
      <c r="C106" s="18" t="s">
        <v>8268</v>
      </c>
    </row>
    <row r="107" spans="1:3" hidden="1" x14ac:dyDescent="0.2">
      <c r="A107" s="18">
        <v>106</v>
      </c>
      <c r="B107" s="18" t="s">
        <v>11204</v>
      </c>
      <c r="C107" s="18" t="s">
        <v>4660</v>
      </c>
    </row>
    <row r="108" spans="1:3" hidden="1" x14ac:dyDescent="0.2">
      <c r="A108" s="18">
        <v>107</v>
      </c>
      <c r="B108" s="18" t="s">
        <v>11462</v>
      </c>
      <c r="C108" s="18" t="s">
        <v>8084</v>
      </c>
    </row>
    <row r="109" spans="1:3" hidden="1" x14ac:dyDescent="0.2">
      <c r="A109" s="18">
        <v>108</v>
      </c>
      <c r="B109" s="18" t="s">
        <v>11227</v>
      </c>
      <c r="C109" s="18" t="s">
        <v>4699</v>
      </c>
    </row>
    <row r="110" spans="1:3" hidden="1" x14ac:dyDescent="0.2">
      <c r="A110" s="18">
        <v>109</v>
      </c>
      <c r="B110" s="18" t="s">
        <v>7137</v>
      </c>
      <c r="C110" s="18" t="s">
        <v>7137</v>
      </c>
    </row>
    <row r="111" spans="1:3" hidden="1" x14ac:dyDescent="0.2">
      <c r="A111" s="18">
        <v>110</v>
      </c>
      <c r="B111" s="18" t="s">
        <v>11441</v>
      </c>
      <c r="C111" s="18" t="s">
        <v>7514</v>
      </c>
    </row>
    <row r="112" spans="1:3" hidden="1" x14ac:dyDescent="0.2">
      <c r="A112" s="18">
        <v>111</v>
      </c>
      <c r="B112" s="18" t="s">
        <v>11354</v>
      </c>
      <c r="C112" s="18" t="s">
        <v>10147</v>
      </c>
    </row>
    <row r="113" spans="1:3" hidden="1" x14ac:dyDescent="0.2">
      <c r="A113" s="18">
        <v>112</v>
      </c>
      <c r="B113" s="18" t="s">
        <v>11064</v>
      </c>
      <c r="C113" s="18" t="s">
        <v>1562</v>
      </c>
    </row>
    <row r="114" spans="1:3" hidden="1" x14ac:dyDescent="0.2">
      <c r="A114" s="18">
        <v>113</v>
      </c>
      <c r="B114" s="18" t="s">
        <v>11478</v>
      </c>
      <c r="C114" s="18" t="s">
        <v>8035</v>
      </c>
    </row>
    <row r="115" spans="1:3" hidden="1" x14ac:dyDescent="0.2">
      <c r="A115" s="18">
        <v>114</v>
      </c>
      <c r="B115" s="18" t="s">
        <v>11520</v>
      </c>
      <c r="C115" s="18" t="s">
        <v>8637</v>
      </c>
    </row>
    <row r="116" spans="1:3" hidden="1" x14ac:dyDescent="0.2">
      <c r="A116" s="18">
        <v>115</v>
      </c>
      <c r="B116" s="18" t="s">
        <v>11673</v>
      </c>
      <c r="C116" s="18" t="s">
        <v>9714</v>
      </c>
    </row>
    <row r="117" spans="1:3" hidden="1" x14ac:dyDescent="0.2">
      <c r="A117" s="18">
        <v>116</v>
      </c>
      <c r="B117" s="18" t="s">
        <v>11136</v>
      </c>
      <c r="C117" s="18" t="s">
        <v>4685</v>
      </c>
    </row>
    <row r="118" spans="1:3" hidden="1" x14ac:dyDescent="0.2">
      <c r="A118" s="18">
        <v>117</v>
      </c>
      <c r="B118" s="18" t="s">
        <v>11061</v>
      </c>
      <c r="C118" s="18" t="s">
        <v>1862</v>
      </c>
    </row>
    <row r="119" spans="1:3" hidden="1" x14ac:dyDescent="0.2">
      <c r="A119" s="18">
        <v>118</v>
      </c>
      <c r="B119" s="18" t="s">
        <v>1226</v>
      </c>
      <c r="C119" s="18" t="s">
        <v>1226</v>
      </c>
    </row>
    <row r="120" spans="1:3" hidden="1" x14ac:dyDescent="0.2">
      <c r="A120" s="18">
        <v>119</v>
      </c>
      <c r="B120" s="18" t="s">
        <v>6394</v>
      </c>
      <c r="C120" s="18" t="s">
        <v>6394</v>
      </c>
    </row>
    <row r="121" spans="1:3" hidden="1" x14ac:dyDescent="0.2">
      <c r="A121" s="18">
        <v>120</v>
      </c>
      <c r="B121" s="18" t="s">
        <v>11705</v>
      </c>
      <c r="C121" s="18" t="s">
        <v>10029</v>
      </c>
    </row>
    <row r="122" spans="1:3" hidden="1" x14ac:dyDescent="0.2">
      <c r="A122" s="18">
        <v>121</v>
      </c>
      <c r="B122" s="18" t="s">
        <v>11704</v>
      </c>
      <c r="C122" s="18" t="s">
        <v>10047</v>
      </c>
    </row>
    <row r="123" spans="1:3" hidden="1" x14ac:dyDescent="0.2">
      <c r="A123" s="18">
        <v>122</v>
      </c>
      <c r="B123" s="18" t="s">
        <v>11213</v>
      </c>
      <c r="C123" s="18" t="s">
        <v>4607</v>
      </c>
    </row>
    <row r="124" spans="1:3" hidden="1" x14ac:dyDescent="0.2">
      <c r="A124" s="18">
        <v>123</v>
      </c>
      <c r="B124" s="18" t="s">
        <v>3801</v>
      </c>
      <c r="C124" s="18" t="s">
        <v>3801</v>
      </c>
    </row>
    <row r="125" spans="1:3" hidden="1" x14ac:dyDescent="0.2">
      <c r="A125" s="18">
        <v>124</v>
      </c>
      <c r="B125" s="18" t="s">
        <v>11617</v>
      </c>
      <c r="C125" s="18" t="s">
        <v>9471</v>
      </c>
    </row>
    <row r="126" spans="1:3" hidden="1" x14ac:dyDescent="0.2">
      <c r="A126" s="18">
        <v>125</v>
      </c>
      <c r="B126" s="18" t="s">
        <v>11177</v>
      </c>
      <c r="C126" s="18" t="s">
        <v>4699</v>
      </c>
    </row>
    <row r="127" spans="1:3" hidden="1" x14ac:dyDescent="0.2">
      <c r="A127" s="18">
        <v>126</v>
      </c>
      <c r="B127" s="18" t="s">
        <v>9651</v>
      </c>
      <c r="C127" s="18" t="s">
        <v>9651</v>
      </c>
    </row>
    <row r="128" spans="1:3" hidden="1" x14ac:dyDescent="0.2">
      <c r="A128" s="18">
        <v>127</v>
      </c>
      <c r="B128" s="18" t="s">
        <v>1060</v>
      </c>
      <c r="C128" s="18" t="s">
        <v>29</v>
      </c>
    </row>
    <row r="129" spans="1:3" hidden="1" x14ac:dyDescent="0.2">
      <c r="A129" s="18">
        <v>128</v>
      </c>
      <c r="B129" s="18" t="s">
        <v>11281</v>
      </c>
      <c r="C129" s="18" t="s">
        <v>5518</v>
      </c>
    </row>
    <row r="130" spans="1:3" hidden="1" x14ac:dyDescent="0.2">
      <c r="A130" s="18">
        <v>129</v>
      </c>
      <c r="B130" s="18" t="s">
        <v>10971</v>
      </c>
      <c r="C130" s="18" t="s">
        <v>29</v>
      </c>
    </row>
    <row r="131" spans="1:3" hidden="1" x14ac:dyDescent="0.2">
      <c r="A131" s="18">
        <v>130</v>
      </c>
      <c r="B131" s="18" t="s">
        <v>11358</v>
      </c>
      <c r="C131" s="18" t="s">
        <v>6386</v>
      </c>
    </row>
    <row r="132" spans="1:3" hidden="1" x14ac:dyDescent="0.2">
      <c r="A132" s="18">
        <v>131</v>
      </c>
      <c r="B132" s="18" t="s">
        <v>11524</v>
      </c>
      <c r="C132" s="18" t="s">
        <v>8637</v>
      </c>
    </row>
    <row r="133" spans="1:3" hidden="1" x14ac:dyDescent="0.2">
      <c r="A133" s="18">
        <v>132</v>
      </c>
      <c r="B133" s="18" t="s">
        <v>2350</v>
      </c>
      <c r="C133" s="18" t="s">
        <v>2350</v>
      </c>
    </row>
    <row r="134" spans="1:3" hidden="1" x14ac:dyDescent="0.2">
      <c r="A134" s="18">
        <v>133</v>
      </c>
      <c r="B134" s="18" t="s">
        <v>11393</v>
      </c>
      <c r="C134" s="18" t="s">
        <v>7137</v>
      </c>
    </row>
    <row r="135" spans="1:3" hidden="1" x14ac:dyDescent="0.2">
      <c r="A135" s="18">
        <v>134</v>
      </c>
      <c r="B135" s="18" t="s">
        <v>1555</v>
      </c>
      <c r="C135" s="18" t="s">
        <v>1555</v>
      </c>
    </row>
    <row r="136" spans="1:3" hidden="1" x14ac:dyDescent="0.2">
      <c r="A136" s="18">
        <v>135</v>
      </c>
      <c r="B136" s="18" t="s">
        <v>11272</v>
      </c>
      <c r="C136" s="18" t="s">
        <v>5534</v>
      </c>
    </row>
    <row r="137" spans="1:3" hidden="1" x14ac:dyDescent="0.2">
      <c r="A137" s="18">
        <v>136</v>
      </c>
      <c r="B137" s="18" t="s">
        <v>11708</v>
      </c>
      <c r="C137" s="18" t="s">
        <v>10147</v>
      </c>
    </row>
    <row r="138" spans="1:3" hidden="1" x14ac:dyDescent="0.2">
      <c r="A138" s="18">
        <v>137</v>
      </c>
      <c r="B138" s="18" t="s">
        <v>11347</v>
      </c>
      <c r="C138" s="18" t="s">
        <v>6355</v>
      </c>
    </row>
    <row r="139" spans="1:3" hidden="1" x14ac:dyDescent="0.2">
      <c r="A139" s="18">
        <v>138</v>
      </c>
      <c r="B139" s="18" t="s">
        <v>7561</v>
      </c>
      <c r="C139" s="18" t="s">
        <v>7512</v>
      </c>
    </row>
    <row r="140" spans="1:3" hidden="1" x14ac:dyDescent="0.2">
      <c r="A140" s="18">
        <v>139</v>
      </c>
      <c r="B140" s="18" t="s">
        <v>11492</v>
      </c>
      <c r="C140" s="18" t="s">
        <v>8407</v>
      </c>
    </row>
    <row r="141" spans="1:3" hidden="1" x14ac:dyDescent="0.2">
      <c r="A141" s="18">
        <v>140</v>
      </c>
      <c r="B141" s="18" t="s">
        <v>11155</v>
      </c>
      <c r="C141" s="18" t="s">
        <v>4654</v>
      </c>
    </row>
    <row r="142" spans="1:3" hidden="1" x14ac:dyDescent="0.2">
      <c r="A142" s="18">
        <v>141</v>
      </c>
      <c r="B142" s="18" t="s">
        <v>6285</v>
      </c>
      <c r="C142" s="18" t="s">
        <v>6285</v>
      </c>
    </row>
    <row r="143" spans="1:3" hidden="1" x14ac:dyDescent="0.2">
      <c r="A143" s="18">
        <v>142</v>
      </c>
      <c r="B143" s="18" t="s">
        <v>11496</v>
      </c>
      <c r="C143" s="18" t="s">
        <v>8642</v>
      </c>
    </row>
    <row r="144" spans="1:3" hidden="1" x14ac:dyDescent="0.2">
      <c r="A144" s="18">
        <v>143</v>
      </c>
      <c r="B144" s="18" t="s">
        <v>11482</v>
      </c>
      <c r="C144" s="18" t="s">
        <v>8377</v>
      </c>
    </row>
    <row r="145" spans="1:3" hidden="1" x14ac:dyDescent="0.2">
      <c r="A145" s="18">
        <v>144</v>
      </c>
      <c r="B145" s="18" t="s">
        <v>11020</v>
      </c>
      <c r="C145" s="18" t="s">
        <v>1217</v>
      </c>
    </row>
    <row r="146" spans="1:3" hidden="1" x14ac:dyDescent="0.2">
      <c r="A146" s="18">
        <v>145</v>
      </c>
      <c r="B146" s="18" t="s">
        <v>11642</v>
      </c>
      <c r="C146" s="18" t="s">
        <v>9676</v>
      </c>
    </row>
    <row r="147" spans="1:3" hidden="1" x14ac:dyDescent="0.2">
      <c r="A147" s="18">
        <v>146</v>
      </c>
      <c r="B147" s="18" t="s">
        <v>11203</v>
      </c>
      <c r="C147" s="18" t="s">
        <v>4660</v>
      </c>
    </row>
    <row r="148" spans="1:3" hidden="1" x14ac:dyDescent="0.2">
      <c r="A148" s="18">
        <v>147</v>
      </c>
      <c r="B148" s="18" t="s">
        <v>11111</v>
      </c>
      <c r="C148" s="18" t="s">
        <v>10731</v>
      </c>
    </row>
    <row r="149" spans="1:3" hidden="1" x14ac:dyDescent="0.2">
      <c r="A149" s="18">
        <v>148</v>
      </c>
      <c r="B149" s="18" t="s">
        <v>11624</v>
      </c>
      <c r="C149" s="18" t="s">
        <v>9371</v>
      </c>
    </row>
    <row r="150" spans="1:3" hidden="1" x14ac:dyDescent="0.2">
      <c r="A150" s="18">
        <v>149</v>
      </c>
      <c r="B150" s="18" t="s">
        <v>11022</v>
      </c>
      <c r="C150" s="18" t="s">
        <v>1397</v>
      </c>
    </row>
    <row r="151" spans="1:3" hidden="1" x14ac:dyDescent="0.2">
      <c r="A151" s="18">
        <v>150</v>
      </c>
      <c r="B151" s="18" t="s">
        <v>74</v>
      </c>
      <c r="C151" s="18" t="s">
        <v>74</v>
      </c>
    </row>
    <row r="152" spans="1:3" hidden="1" x14ac:dyDescent="0.2">
      <c r="A152" s="18">
        <v>151</v>
      </c>
      <c r="B152" s="18" t="s">
        <v>8335</v>
      </c>
      <c r="C152" s="18" t="s">
        <v>8335</v>
      </c>
    </row>
    <row r="153" spans="1:3" hidden="1" x14ac:dyDescent="0.2">
      <c r="A153" s="18">
        <v>152</v>
      </c>
      <c r="B153" s="18" t="s">
        <v>11060</v>
      </c>
      <c r="C153" s="18" t="s">
        <v>1700</v>
      </c>
    </row>
    <row r="154" spans="1:3" hidden="1" x14ac:dyDescent="0.2">
      <c r="A154" s="18">
        <v>153</v>
      </c>
      <c r="B154" s="18" t="s">
        <v>8030</v>
      </c>
      <c r="C154" s="18" t="s">
        <v>8030</v>
      </c>
    </row>
    <row r="155" spans="1:3" hidden="1" x14ac:dyDescent="0.2">
      <c r="A155" s="18">
        <v>154</v>
      </c>
      <c r="B155" s="18" t="s">
        <v>11410</v>
      </c>
      <c r="C155" s="18" t="s">
        <v>10731</v>
      </c>
    </row>
    <row r="156" spans="1:3" hidden="1" x14ac:dyDescent="0.2">
      <c r="A156" s="18">
        <v>155</v>
      </c>
      <c r="B156" s="18" t="s">
        <v>1101</v>
      </c>
      <c r="C156" s="18" t="s">
        <v>10779</v>
      </c>
    </row>
    <row r="157" spans="1:3" hidden="1" x14ac:dyDescent="0.2">
      <c r="A157" s="18">
        <v>156</v>
      </c>
      <c r="B157" s="18" t="s">
        <v>11048</v>
      </c>
      <c r="C157" s="18" t="s">
        <v>1542</v>
      </c>
    </row>
    <row r="158" spans="1:3" hidden="1" x14ac:dyDescent="0.2">
      <c r="A158" s="18">
        <v>157</v>
      </c>
      <c r="B158" s="18" t="s">
        <v>4234</v>
      </c>
      <c r="C158" s="18" t="s">
        <v>4234</v>
      </c>
    </row>
    <row r="159" spans="1:3" hidden="1" x14ac:dyDescent="0.2">
      <c r="A159" s="18">
        <v>158</v>
      </c>
      <c r="B159" s="18" t="s">
        <v>11346</v>
      </c>
      <c r="C159" s="18" t="s">
        <v>6355</v>
      </c>
    </row>
    <row r="160" spans="1:3" hidden="1" x14ac:dyDescent="0.2">
      <c r="A160" s="18">
        <v>159</v>
      </c>
      <c r="B160" s="18" t="s">
        <v>11317</v>
      </c>
      <c r="C160" s="18" t="s">
        <v>6146</v>
      </c>
    </row>
    <row r="161" spans="1:3" hidden="1" x14ac:dyDescent="0.2">
      <c r="A161" s="18">
        <v>160</v>
      </c>
      <c r="B161" s="18" t="s">
        <v>11479</v>
      </c>
      <c r="C161" s="18" t="s">
        <v>8417</v>
      </c>
    </row>
    <row r="162" spans="1:3" hidden="1" x14ac:dyDescent="0.2">
      <c r="A162" s="18">
        <v>161</v>
      </c>
      <c r="B162" s="18" t="s">
        <v>11477</v>
      </c>
      <c r="C162" s="18" t="s">
        <v>8424</v>
      </c>
    </row>
    <row r="163" spans="1:3" x14ac:dyDescent="0.2">
      <c r="A163" s="18">
        <v>162</v>
      </c>
      <c r="B163" s="18" t="s">
        <v>288</v>
      </c>
      <c r="C163" s="18" t="s">
        <v>175</v>
      </c>
    </row>
    <row r="164" spans="1:3" hidden="1" x14ac:dyDescent="0.2">
      <c r="A164" s="18">
        <v>163</v>
      </c>
      <c r="B164" s="18" t="s">
        <v>11010</v>
      </c>
      <c r="C164" s="18" t="s">
        <v>195</v>
      </c>
    </row>
    <row r="165" spans="1:3" hidden="1" x14ac:dyDescent="0.2">
      <c r="A165" s="18">
        <v>164</v>
      </c>
      <c r="B165" s="18" t="s">
        <v>7665</v>
      </c>
      <c r="C165" s="18" t="s">
        <v>10705</v>
      </c>
    </row>
    <row r="166" spans="1:3" hidden="1" x14ac:dyDescent="0.2">
      <c r="A166" s="18">
        <v>165</v>
      </c>
      <c r="B166" s="18" t="s">
        <v>11150</v>
      </c>
      <c r="C166" s="18" t="s">
        <v>4614</v>
      </c>
    </row>
    <row r="167" spans="1:3" hidden="1" x14ac:dyDescent="0.2">
      <c r="A167" s="18">
        <v>166</v>
      </c>
      <c r="B167" s="18" t="s">
        <v>1938</v>
      </c>
      <c r="C167" s="18" t="s">
        <v>1938</v>
      </c>
    </row>
    <row r="168" spans="1:3" hidden="1" x14ac:dyDescent="0.2">
      <c r="A168" s="18">
        <v>167</v>
      </c>
      <c r="B168" s="18" t="s">
        <v>11162</v>
      </c>
      <c r="C168" s="18" t="s">
        <v>4654</v>
      </c>
    </row>
    <row r="169" spans="1:3" hidden="1" x14ac:dyDescent="0.2">
      <c r="A169" s="18">
        <v>168</v>
      </c>
      <c r="B169" s="18" t="s">
        <v>11039</v>
      </c>
      <c r="C169" s="18" t="s">
        <v>1407</v>
      </c>
    </row>
    <row r="170" spans="1:3" hidden="1" x14ac:dyDescent="0.2">
      <c r="A170" s="18">
        <v>169</v>
      </c>
      <c r="B170" s="18" t="s">
        <v>11686</v>
      </c>
      <c r="C170" s="18" t="s">
        <v>9778</v>
      </c>
    </row>
    <row r="171" spans="1:3" hidden="1" x14ac:dyDescent="0.2">
      <c r="A171" s="18">
        <v>170</v>
      </c>
      <c r="B171" s="18" t="s">
        <v>11655</v>
      </c>
      <c r="C171" s="18" t="s">
        <v>9778</v>
      </c>
    </row>
    <row r="172" spans="1:3" hidden="1" x14ac:dyDescent="0.2">
      <c r="A172" s="18">
        <v>171</v>
      </c>
      <c r="B172" s="18" t="s">
        <v>11647</v>
      </c>
      <c r="C172" s="18" t="s">
        <v>6530</v>
      </c>
    </row>
    <row r="173" spans="1:3" hidden="1" x14ac:dyDescent="0.2">
      <c r="A173" s="18">
        <v>172</v>
      </c>
      <c r="B173" s="18" t="s">
        <v>11669</v>
      </c>
      <c r="C173" s="18" t="s">
        <v>6530</v>
      </c>
    </row>
    <row r="174" spans="1:3" hidden="1" x14ac:dyDescent="0.2">
      <c r="A174" s="18">
        <v>173</v>
      </c>
      <c r="B174" s="18" t="s">
        <v>6530</v>
      </c>
      <c r="C174" s="18" t="s">
        <v>6530</v>
      </c>
    </row>
    <row r="175" spans="1:3" hidden="1" x14ac:dyDescent="0.2">
      <c r="A175" s="18">
        <v>174</v>
      </c>
      <c r="B175" s="18" t="s">
        <v>11009</v>
      </c>
      <c r="C175" s="18" t="s">
        <v>33</v>
      </c>
    </row>
    <row r="176" spans="1:3" hidden="1" x14ac:dyDescent="0.2">
      <c r="A176" s="18">
        <v>175</v>
      </c>
      <c r="B176" s="18" t="s">
        <v>7147</v>
      </c>
      <c r="C176" s="18" t="s">
        <v>7147</v>
      </c>
    </row>
    <row r="177" spans="1:3" hidden="1" x14ac:dyDescent="0.2">
      <c r="A177" s="18">
        <v>176</v>
      </c>
      <c r="B177" s="18" t="s">
        <v>8407</v>
      </c>
      <c r="C177" s="18" t="s">
        <v>8407</v>
      </c>
    </row>
    <row r="178" spans="1:3" hidden="1" x14ac:dyDescent="0.2">
      <c r="A178" s="18">
        <v>177</v>
      </c>
      <c r="B178" s="18" t="s">
        <v>11619</v>
      </c>
      <c r="C178" s="18" t="s">
        <v>9471</v>
      </c>
    </row>
    <row r="179" spans="1:3" hidden="1" x14ac:dyDescent="0.2">
      <c r="A179" s="18">
        <v>178</v>
      </c>
      <c r="B179" s="18" t="s">
        <v>11436</v>
      </c>
      <c r="C179" s="18" t="s">
        <v>7512</v>
      </c>
    </row>
    <row r="180" spans="1:3" hidden="1" x14ac:dyDescent="0.2">
      <c r="A180" s="18">
        <v>179</v>
      </c>
      <c r="B180" s="18" t="s">
        <v>7159</v>
      </c>
      <c r="C180" s="18" t="s">
        <v>7159</v>
      </c>
    </row>
    <row r="181" spans="1:3" hidden="1" x14ac:dyDescent="0.2">
      <c r="A181" s="18">
        <v>180</v>
      </c>
      <c r="B181" s="18" t="s">
        <v>5385</v>
      </c>
      <c r="C181" s="18" t="s">
        <v>5385</v>
      </c>
    </row>
    <row r="182" spans="1:3" hidden="1" x14ac:dyDescent="0.2">
      <c r="A182" s="18">
        <v>181</v>
      </c>
      <c r="B182" s="18" t="s">
        <v>11165</v>
      </c>
      <c r="C182" s="18" t="s">
        <v>4603</v>
      </c>
    </row>
    <row r="183" spans="1:3" hidden="1" x14ac:dyDescent="0.2">
      <c r="A183" s="18">
        <v>182</v>
      </c>
      <c r="B183" s="18" t="s">
        <v>11394</v>
      </c>
      <c r="C183" s="18" t="s">
        <v>7364</v>
      </c>
    </row>
    <row r="184" spans="1:3" hidden="1" x14ac:dyDescent="0.2">
      <c r="A184" s="18">
        <v>183</v>
      </c>
      <c r="B184" s="18" t="s">
        <v>11267</v>
      </c>
      <c r="C184" s="18" t="s">
        <v>5534</v>
      </c>
    </row>
    <row r="185" spans="1:3" hidden="1" x14ac:dyDescent="0.2">
      <c r="A185" s="18">
        <v>184</v>
      </c>
      <c r="B185" s="18" t="s">
        <v>8454</v>
      </c>
      <c r="C185" s="18" t="s">
        <v>8454</v>
      </c>
    </row>
    <row r="186" spans="1:3" hidden="1" x14ac:dyDescent="0.2">
      <c r="A186" s="18">
        <v>185</v>
      </c>
      <c r="B186" s="18" t="s">
        <v>11486</v>
      </c>
      <c r="C186" s="18" t="s">
        <v>8424</v>
      </c>
    </row>
    <row r="187" spans="1:3" hidden="1" x14ac:dyDescent="0.2">
      <c r="A187" s="18">
        <v>186</v>
      </c>
      <c r="B187" s="18" t="s">
        <v>10948</v>
      </c>
      <c r="C187" s="18" t="s">
        <v>29</v>
      </c>
    </row>
    <row r="188" spans="1:3" hidden="1" x14ac:dyDescent="0.2">
      <c r="A188" s="18">
        <v>187</v>
      </c>
      <c r="B188" s="18" t="s">
        <v>11291</v>
      </c>
      <c r="C188" s="18" t="s">
        <v>5363</v>
      </c>
    </row>
    <row r="189" spans="1:3" hidden="1" x14ac:dyDescent="0.2">
      <c r="A189" s="18">
        <v>188</v>
      </c>
      <c r="B189" s="18" t="s">
        <v>11273</v>
      </c>
      <c r="C189" s="18" t="s">
        <v>5363</v>
      </c>
    </row>
    <row r="190" spans="1:3" hidden="1" x14ac:dyDescent="0.2">
      <c r="A190" s="18">
        <v>189</v>
      </c>
      <c r="B190" s="18" t="s">
        <v>11339</v>
      </c>
      <c r="C190" s="18" t="s">
        <v>6329</v>
      </c>
    </row>
    <row r="191" spans="1:3" hidden="1" x14ac:dyDescent="0.2">
      <c r="A191" s="18">
        <v>190</v>
      </c>
      <c r="B191" s="18" t="s">
        <v>11063</v>
      </c>
      <c r="C191" s="18" t="s">
        <v>1938</v>
      </c>
    </row>
    <row r="192" spans="1:3" hidden="1" x14ac:dyDescent="0.2">
      <c r="A192" s="18">
        <v>191</v>
      </c>
      <c r="B192" s="18" t="s">
        <v>11605</v>
      </c>
      <c r="C192" s="18" t="s">
        <v>9398</v>
      </c>
    </row>
    <row r="193" spans="1:3" hidden="1" x14ac:dyDescent="0.2">
      <c r="A193" s="18">
        <v>192</v>
      </c>
      <c r="B193" s="18" t="s">
        <v>11005</v>
      </c>
      <c r="C193" s="18" t="s">
        <v>29</v>
      </c>
    </row>
    <row r="194" spans="1:3" hidden="1" x14ac:dyDescent="0.2">
      <c r="A194" s="18">
        <v>193</v>
      </c>
      <c r="B194" s="18" t="s">
        <v>11263</v>
      </c>
      <c r="C194" s="18" t="s">
        <v>5391</v>
      </c>
    </row>
    <row r="195" spans="1:3" hidden="1" x14ac:dyDescent="0.2">
      <c r="A195" s="18">
        <v>194</v>
      </c>
      <c r="B195" s="18" t="s">
        <v>11070</v>
      </c>
      <c r="C195" s="18" t="s">
        <v>1856</v>
      </c>
    </row>
    <row r="196" spans="1:3" hidden="1" x14ac:dyDescent="0.2">
      <c r="A196" s="18">
        <v>195</v>
      </c>
      <c r="B196" s="18" t="s">
        <v>11463</v>
      </c>
      <c r="C196" s="18" t="s">
        <v>8038</v>
      </c>
    </row>
    <row r="197" spans="1:3" hidden="1" x14ac:dyDescent="0.2">
      <c r="A197" s="18">
        <v>196</v>
      </c>
      <c r="B197" s="18" t="s">
        <v>11696</v>
      </c>
      <c r="C197" s="18" t="s">
        <v>10029</v>
      </c>
    </row>
    <row r="198" spans="1:3" hidden="1" x14ac:dyDescent="0.2">
      <c r="A198" s="18">
        <v>197</v>
      </c>
      <c r="B198" s="18" t="s">
        <v>9270</v>
      </c>
      <c r="C198" s="18" t="s">
        <v>8377</v>
      </c>
    </row>
    <row r="199" spans="1:3" hidden="1" x14ac:dyDescent="0.2">
      <c r="A199" s="18">
        <v>198</v>
      </c>
      <c r="B199" s="18" t="s">
        <v>11471</v>
      </c>
      <c r="C199" s="18" t="s">
        <v>9285</v>
      </c>
    </row>
    <row r="200" spans="1:3" hidden="1" x14ac:dyDescent="0.2">
      <c r="A200" s="18">
        <v>199</v>
      </c>
      <c r="B200" s="18" t="s">
        <v>11681</v>
      </c>
      <c r="C200" s="18" t="s">
        <v>2973</v>
      </c>
    </row>
    <row r="201" spans="1:3" hidden="1" x14ac:dyDescent="0.2">
      <c r="A201" s="18">
        <v>200</v>
      </c>
      <c r="B201" s="18" t="s">
        <v>10972</v>
      </c>
      <c r="C201" s="18" t="s">
        <v>213</v>
      </c>
    </row>
    <row r="202" spans="1:3" hidden="1" x14ac:dyDescent="0.2">
      <c r="A202" s="18">
        <v>201</v>
      </c>
      <c r="B202" s="18" t="s">
        <v>11206</v>
      </c>
      <c r="C202" s="18" t="s">
        <v>4603</v>
      </c>
    </row>
    <row r="203" spans="1:3" hidden="1" x14ac:dyDescent="0.2">
      <c r="A203" s="18">
        <v>202</v>
      </c>
      <c r="B203" s="18" t="s">
        <v>11166</v>
      </c>
      <c r="C203" s="18" t="s">
        <v>4614</v>
      </c>
    </row>
    <row r="204" spans="1:3" hidden="1" x14ac:dyDescent="0.2">
      <c r="A204" s="18">
        <v>203</v>
      </c>
      <c r="B204" s="18" t="s">
        <v>11279</v>
      </c>
      <c r="C204" s="18" t="s">
        <v>5534</v>
      </c>
    </row>
    <row r="205" spans="1:3" hidden="1" x14ac:dyDescent="0.2">
      <c r="A205" s="18">
        <v>204</v>
      </c>
      <c r="B205" s="18" t="s">
        <v>11271</v>
      </c>
      <c r="C205" s="18" t="s">
        <v>5534</v>
      </c>
    </row>
    <row r="206" spans="1:3" hidden="1" x14ac:dyDescent="0.2">
      <c r="A206" s="18">
        <v>205</v>
      </c>
      <c r="B206" s="18" t="s">
        <v>1277</v>
      </c>
      <c r="C206" s="18" t="s">
        <v>1277</v>
      </c>
    </row>
    <row r="207" spans="1:3" hidden="1" x14ac:dyDescent="0.2">
      <c r="A207" s="18">
        <v>206</v>
      </c>
      <c r="B207" s="18" t="s">
        <v>11485</v>
      </c>
      <c r="C207" s="18" t="s">
        <v>8414</v>
      </c>
    </row>
    <row r="208" spans="1:3" hidden="1" x14ac:dyDescent="0.2">
      <c r="A208" s="18">
        <v>207</v>
      </c>
      <c r="B208" s="18" t="s">
        <v>11021</v>
      </c>
      <c r="C208" s="18" t="s">
        <v>1226</v>
      </c>
    </row>
    <row r="209" spans="1:3" hidden="1" x14ac:dyDescent="0.2">
      <c r="A209" s="18">
        <v>208</v>
      </c>
      <c r="B209" s="18" t="s">
        <v>11325</v>
      </c>
      <c r="C209" s="18" t="s">
        <v>6285</v>
      </c>
    </row>
    <row r="210" spans="1:3" hidden="1" x14ac:dyDescent="0.2">
      <c r="A210" s="18">
        <v>209</v>
      </c>
      <c r="B210" s="18" t="s">
        <v>11459</v>
      </c>
      <c r="C210" s="18" t="s">
        <v>8135</v>
      </c>
    </row>
    <row r="211" spans="1:3" hidden="1" x14ac:dyDescent="0.2">
      <c r="A211" s="18">
        <v>210</v>
      </c>
      <c r="B211" s="18" t="s">
        <v>1401</v>
      </c>
      <c r="C211" s="18" t="s">
        <v>1401</v>
      </c>
    </row>
    <row r="212" spans="1:3" hidden="1" x14ac:dyDescent="0.2">
      <c r="A212" s="18">
        <v>211</v>
      </c>
      <c r="B212" s="18" t="s">
        <v>1542</v>
      </c>
      <c r="C212" s="18" t="s">
        <v>1542</v>
      </c>
    </row>
    <row r="213" spans="1:3" hidden="1" x14ac:dyDescent="0.2">
      <c r="A213" s="18">
        <v>212</v>
      </c>
      <c r="B213" s="18" t="s">
        <v>1819</v>
      </c>
      <c r="C213" s="18" t="s">
        <v>1819</v>
      </c>
    </row>
    <row r="214" spans="1:3" hidden="1" x14ac:dyDescent="0.2">
      <c r="A214" s="18">
        <v>213</v>
      </c>
      <c r="B214" s="18" t="s">
        <v>1223</v>
      </c>
      <c r="C214" s="18" t="s">
        <v>1223</v>
      </c>
    </row>
    <row r="215" spans="1:3" hidden="1" x14ac:dyDescent="0.2">
      <c r="A215" s="18">
        <v>214</v>
      </c>
      <c r="B215" s="18" t="s">
        <v>1691</v>
      </c>
      <c r="C215" s="18" t="s">
        <v>1691</v>
      </c>
    </row>
    <row r="216" spans="1:3" hidden="1" x14ac:dyDescent="0.2">
      <c r="A216" s="18">
        <v>215</v>
      </c>
      <c r="B216" s="18" t="s">
        <v>11502</v>
      </c>
      <c r="C216" s="18" t="s">
        <v>8330</v>
      </c>
    </row>
    <row r="217" spans="1:3" hidden="1" x14ac:dyDescent="0.2">
      <c r="A217" s="18">
        <v>216</v>
      </c>
      <c r="B217" s="18" t="s">
        <v>4396</v>
      </c>
      <c r="C217" s="18" t="s">
        <v>4396</v>
      </c>
    </row>
    <row r="218" spans="1:3" hidden="1" x14ac:dyDescent="0.2">
      <c r="A218" s="18">
        <v>217</v>
      </c>
      <c r="B218" s="18" t="s">
        <v>6563</v>
      </c>
      <c r="C218" s="18" t="s">
        <v>6563</v>
      </c>
    </row>
    <row r="219" spans="1:3" hidden="1" x14ac:dyDescent="0.2">
      <c r="A219" s="18">
        <v>218</v>
      </c>
      <c r="B219" s="18" t="s">
        <v>11432</v>
      </c>
      <c r="C219" s="18" t="s">
        <v>7538</v>
      </c>
    </row>
    <row r="220" spans="1:3" hidden="1" x14ac:dyDescent="0.2">
      <c r="A220" s="18">
        <v>219</v>
      </c>
      <c r="B220" s="18" t="s">
        <v>11675</v>
      </c>
      <c r="C220" s="18" t="s">
        <v>9700</v>
      </c>
    </row>
    <row r="221" spans="1:3" hidden="1" x14ac:dyDescent="0.2">
      <c r="A221" s="18">
        <v>220</v>
      </c>
      <c r="B221" s="18" t="s">
        <v>11395</v>
      </c>
      <c r="C221" s="18" t="s">
        <v>7035</v>
      </c>
    </row>
    <row r="222" spans="1:3" hidden="1" x14ac:dyDescent="0.2">
      <c r="A222" s="18">
        <v>221</v>
      </c>
      <c r="B222" s="18" t="s">
        <v>11047</v>
      </c>
      <c r="C222" s="18" t="s">
        <v>2153</v>
      </c>
    </row>
    <row r="223" spans="1:3" hidden="1" x14ac:dyDescent="0.2">
      <c r="A223" s="18">
        <v>222</v>
      </c>
      <c r="B223" s="18" t="s">
        <v>1562</v>
      </c>
      <c r="C223" s="18" t="s">
        <v>1562</v>
      </c>
    </row>
    <row r="224" spans="1:3" hidden="1" x14ac:dyDescent="0.2">
      <c r="A224" s="18">
        <v>223</v>
      </c>
      <c r="B224" s="18" t="s">
        <v>11113</v>
      </c>
      <c r="C224" s="18" t="s">
        <v>10671</v>
      </c>
    </row>
    <row r="225" spans="1:3" hidden="1" x14ac:dyDescent="0.2">
      <c r="A225" s="18">
        <v>224</v>
      </c>
      <c r="B225" s="18" t="s">
        <v>11120</v>
      </c>
      <c r="C225" s="18" t="s">
        <v>4508</v>
      </c>
    </row>
    <row r="226" spans="1:3" hidden="1" x14ac:dyDescent="0.2">
      <c r="A226" s="18">
        <v>225</v>
      </c>
      <c r="B226" s="18" t="s">
        <v>11429</v>
      </c>
      <c r="C226" s="18" t="s">
        <v>7538</v>
      </c>
    </row>
    <row r="227" spans="1:3" hidden="1" x14ac:dyDescent="0.2">
      <c r="A227" s="18">
        <v>226</v>
      </c>
      <c r="B227" s="18" t="s">
        <v>11145</v>
      </c>
      <c r="C227" s="18" t="s">
        <v>4635</v>
      </c>
    </row>
    <row r="228" spans="1:3" hidden="1" x14ac:dyDescent="0.2">
      <c r="A228" s="18">
        <v>227</v>
      </c>
      <c r="B228" s="18" t="s">
        <v>11151</v>
      </c>
      <c r="C228" s="18" t="s">
        <v>4635</v>
      </c>
    </row>
    <row r="229" spans="1:3" hidden="1" x14ac:dyDescent="0.2">
      <c r="A229" s="18">
        <v>228</v>
      </c>
      <c r="B229" s="18" t="s">
        <v>11307</v>
      </c>
      <c r="C229" s="18" t="s">
        <v>6097</v>
      </c>
    </row>
    <row r="230" spans="1:3" hidden="1" x14ac:dyDescent="0.2">
      <c r="A230" s="18">
        <v>229</v>
      </c>
      <c r="B230" s="18" t="s">
        <v>195</v>
      </c>
      <c r="C230" s="18" t="s">
        <v>195</v>
      </c>
    </row>
    <row r="231" spans="1:3" hidden="1" x14ac:dyDescent="0.2">
      <c r="A231" s="18">
        <v>230</v>
      </c>
      <c r="B231" s="18" t="s">
        <v>11656</v>
      </c>
      <c r="C231" s="18" t="s">
        <v>9774</v>
      </c>
    </row>
    <row r="232" spans="1:3" hidden="1" x14ac:dyDescent="0.2">
      <c r="A232" s="18">
        <v>231</v>
      </c>
      <c r="B232" s="18" t="s">
        <v>11614</v>
      </c>
      <c r="C232" s="18" t="s">
        <v>9459</v>
      </c>
    </row>
    <row r="233" spans="1:3" hidden="1" x14ac:dyDescent="0.2">
      <c r="A233" s="18">
        <v>232</v>
      </c>
      <c r="B233" s="18" t="s">
        <v>11455</v>
      </c>
      <c r="C233" s="18" t="s">
        <v>8268</v>
      </c>
    </row>
    <row r="234" spans="1:3" hidden="1" x14ac:dyDescent="0.2">
      <c r="A234" s="18">
        <v>233</v>
      </c>
      <c r="B234" s="18" t="s">
        <v>11527</v>
      </c>
      <c r="C234" s="18" t="s">
        <v>8566</v>
      </c>
    </row>
    <row r="235" spans="1:3" hidden="1" x14ac:dyDescent="0.2">
      <c r="A235" s="18">
        <v>234</v>
      </c>
      <c r="B235" s="18" t="s">
        <v>5372</v>
      </c>
      <c r="C235" s="18" t="s">
        <v>5372</v>
      </c>
    </row>
    <row r="236" spans="1:3" hidden="1" x14ac:dyDescent="0.2">
      <c r="A236" s="18">
        <v>235</v>
      </c>
      <c r="B236" s="18" t="s">
        <v>4603</v>
      </c>
      <c r="C236" s="18" t="s">
        <v>4603</v>
      </c>
    </row>
    <row r="237" spans="1:3" hidden="1" x14ac:dyDescent="0.2">
      <c r="A237" s="18">
        <v>236</v>
      </c>
      <c r="B237" s="18" t="s">
        <v>5381</v>
      </c>
      <c r="C237" s="18" t="s">
        <v>5381</v>
      </c>
    </row>
    <row r="238" spans="1:3" hidden="1" x14ac:dyDescent="0.2">
      <c r="A238" s="18">
        <v>237</v>
      </c>
      <c r="B238" s="18" t="s">
        <v>3920</v>
      </c>
      <c r="C238" s="18" t="s">
        <v>3920</v>
      </c>
    </row>
    <row r="239" spans="1:3" hidden="1" x14ac:dyDescent="0.2">
      <c r="A239" s="18">
        <v>238</v>
      </c>
      <c r="B239" s="18" t="s">
        <v>986</v>
      </c>
      <c r="C239" s="18" t="s">
        <v>106</v>
      </c>
    </row>
    <row r="240" spans="1:3" hidden="1" x14ac:dyDescent="0.2">
      <c r="A240" s="18">
        <v>239</v>
      </c>
      <c r="B240" s="18" t="s">
        <v>11607</v>
      </c>
      <c r="C240" s="18" t="s">
        <v>9408</v>
      </c>
    </row>
    <row r="241" spans="1:3" hidden="1" x14ac:dyDescent="0.2">
      <c r="A241" s="18">
        <v>240</v>
      </c>
      <c r="B241" s="18" t="s">
        <v>2146</v>
      </c>
      <c r="C241" s="18" t="s">
        <v>2146</v>
      </c>
    </row>
    <row r="242" spans="1:3" hidden="1" x14ac:dyDescent="0.2">
      <c r="A242" s="18">
        <v>241</v>
      </c>
      <c r="B242" s="18" t="s">
        <v>10147</v>
      </c>
      <c r="C242" s="18" t="s">
        <v>10147</v>
      </c>
    </row>
    <row r="243" spans="1:3" hidden="1" x14ac:dyDescent="0.2">
      <c r="A243" s="18">
        <v>242</v>
      </c>
      <c r="B243" s="18" t="s">
        <v>1639</v>
      </c>
      <c r="C243" s="18" t="s">
        <v>1639</v>
      </c>
    </row>
    <row r="244" spans="1:3" hidden="1" x14ac:dyDescent="0.2">
      <c r="A244" s="18">
        <v>243</v>
      </c>
      <c r="B244" s="18" t="s">
        <v>10077</v>
      </c>
      <c r="C244" s="18" t="s">
        <v>10077</v>
      </c>
    </row>
    <row r="245" spans="1:3" hidden="1" x14ac:dyDescent="0.2">
      <c r="A245" s="18">
        <v>244</v>
      </c>
      <c r="B245" s="18" t="s">
        <v>4555</v>
      </c>
      <c r="C245" s="18" t="s">
        <v>4555</v>
      </c>
    </row>
    <row r="246" spans="1:3" hidden="1" x14ac:dyDescent="0.2">
      <c r="A246" s="18">
        <v>245</v>
      </c>
      <c r="B246" s="18" t="s">
        <v>1982</v>
      </c>
      <c r="C246" s="18" t="s">
        <v>1700</v>
      </c>
    </row>
    <row r="247" spans="1:3" hidden="1" x14ac:dyDescent="0.2">
      <c r="A247" s="18">
        <v>246</v>
      </c>
      <c r="B247" s="18" t="s">
        <v>4551</v>
      </c>
      <c r="C247" s="18" t="s">
        <v>4551</v>
      </c>
    </row>
    <row r="248" spans="1:3" hidden="1" x14ac:dyDescent="0.2">
      <c r="A248" s="18">
        <v>247</v>
      </c>
      <c r="B248" s="18" t="s">
        <v>11160</v>
      </c>
      <c r="C248" s="18" t="s">
        <v>4654</v>
      </c>
    </row>
    <row r="249" spans="1:3" hidden="1" x14ac:dyDescent="0.2">
      <c r="A249" s="18">
        <v>248</v>
      </c>
      <c r="B249" s="18" t="s">
        <v>11500</v>
      </c>
      <c r="C249" s="18" t="s">
        <v>8561</v>
      </c>
    </row>
    <row r="250" spans="1:3" hidden="1" x14ac:dyDescent="0.2">
      <c r="A250" s="18">
        <v>249</v>
      </c>
      <c r="B250" s="18" t="s">
        <v>225</v>
      </c>
      <c r="C250" s="18" t="s">
        <v>225</v>
      </c>
    </row>
    <row r="251" spans="1:3" hidden="1" x14ac:dyDescent="0.2">
      <c r="A251" s="18">
        <v>250</v>
      </c>
      <c r="B251" s="18" t="s">
        <v>8561</v>
      </c>
      <c r="C251" s="18" t="s">
        <v>8561</v>
      </c>
    </row>
    <row r="252" spans="1:3" hidden="1" x14ac:dyDescent="0.2">
      <c r="A252" s="18">
        <v>251</v>
      </c>
      <c r="B252" s="18" t="s">
        <v>11518</v>
      </c>
      <c r="C252" s="18" t="s">
        <v>8561</v>
      </c>
    </row>
    <row r="253" spans="1:3" hidden="1" x14ac:dyDescent="0.2">
      <c r="A253" s="18">
        <v>252</v>
      </c>
      <c r="B253" s="18" t="s">
        <v>11451</v>
      </c>
      <c r="C253" s="18" t="s">
        <v>8115</v>
      </c>
    </row>
    <row r="254" spans="1:3" hidden="1" x14ac:dyDescent="0.2">
      <c r="A254" s="18">
        <v>253</v>
      </c>
      <c r="B254" s="18" t="s">
        <v>4971</v>
      </c>
      <c r="C254" s="18" t="s">
        <v>4641</v>
      </c>
    </row>
    <row r="255" spans="1:3" hidden="1" x14ac:dyDescent="0.2">
      <c r="A255" s="18">
        <v>254</v>
      </c>
      <c r="B255" s="18" t="s">
        <v>11609</v>
      </c>
      <c r="C255" s="18" t="s">
        <v>6562</v>
      </c>
    </row>
    <row r="256" spans="1:3" hidden="1" x14ac:dyDescent="0.2">
      <c r="A256" s="18">
        <v>255</v>
      </c>
      <c r="B256" s="18" t="s">
        <v>11464</v>
      </c>
      <c r="C256" s="18" t="s">
        <v>8038</v>
      </c>
    </row>
    <row r="257" spans="1:3" hidden="1" x14ac:dyDescent="0.2">
      <c r="A257" s="18">
        <v>256</v>
      </c>
      <c r="B257" s="18" t="s">
        <v>11608</v>
      </c>
      <c r="C257" s="18" t="s">
        <v>6562</v>
      </c>
    </row>
    <row r="258" spans="1:3" hidden="1" x14ac:dyDescent="0.2">
      <c r="A258" s="18">
        <v>257</v>
      </c>
      <c r="B258" s="18" t="s">
        <v>206</v>
      </c>
      <c r="C258" s="18" t="s">
        <v>206</v>
      </c>
    </row>
    <row r="259" spans="1:3" hidden="1" x14ac:dyDescent="0.2">
      <c r="A259" s="18">
        <v>258</v>
      </c>
      <c r="B259" s="18" t="s">
        <v>10950</v>
      </c>
      <c r="C259" s="18" t="s">
        <v>206</v>
      </c>
    </row>
    <row r="260" spans="1:3" hidden="1" x14ac:dyDescent="0.2">
      <c r="A260" s="18">
        <v>259</v>
      </c>
      <c r="B260" s="18" t="s">
        <v>7172</v>
      </c>
      <c r="C260" s="18" t="s">
        <v>7172</v>
      </c>
    </row>
    <row r="261" spans="1:3" hidden="1" x14ac:dyDescent="0.2">
      <c r="A261" s="18">
        <v>260</v>
      </c>
      <c r="B261" s="18" t="s">
        <v>11526</v>
      </c>
      <c r="C261" s="18" t="s">
        <v>8377</v>
      </c>
    </row>
    <row r="262" spans="1:3" hidden="1" x14ac:dyDescent="0.2">
      <c r="A262" s="18">
        <v>261</v>
      </c>
      <c r="B262" s="18" t="s">
        <v>4685</v>
      </c>
      <c r="C262" s="18" t="s">
        <v>4685</v>
      </c>
    </row>
    <row r="263" spans="1:3" hidden="1" x14ac:dyDescent="0.2">
      <c r="A263" s="18">
        <v>262</v>
      </c>
      <c r="B263" s="18" t="s">
        <v>11042</v>
      </c>
      <c r="C263" s="18" t="s">
        <v>1542</v>
      </c>
    </row>
    <row r="264" spans="1:3" hidden="1" x14ac:dyDescent="0.2">
      <c r="A264" s="18">
        <v>263</v>
      </c>
      <c r="B264" s="18" t="s">
        <v>11533</v>
      </c>
      <c r="C264" s="18" t="s">
        <v>10705</v>
      </c>
    </row>
    <row r="265" spans="1:3" hidden="1" x14ac:dyDescent="0.2">
      <c r="A265" s="18">
        <v>264</v>
      </c>
      <c r="B265" s="18" t="s">
        <v>11523</v>
      </c>
      <c r="C265" s="18" t="s">
        <v>8558</v>
      </c>
    </row>
    <row r="266" spans="1:3" hidden="1" x14ac:dyDescent="0.2">
      <c r="A266" s="18">
        <v>265</v>
      </c>
      <c r="B266" s="18" t="s">
        <v>11615</v>
      </c>
      <c r="C266" s="18" t="s">
        <v>9459</v>
      </c>
    </row>
    <row r="267" spans="1:3" hidden="1" x14ac:dyDescent="0.2">
      <c r="A267" s="18">
        <v>266</v>
      </c>
      <c r="B267" s="18" t="s">
        <v>11706</v>
      </c>
      <c r="C267" s="18" t="s">
        <v>10051</v>
      </c>
    </row>
    <row r="268" spans="1:3" hidden="1" x14ac:dyDescent="0.2">
      <c r="A268" s="18">
        <v>267</v>
      </c>
      <c r="B268" s="18" t="s">
        <v>11056</v>
      </c>
      <c r="C268" s="18" t="s">
        <v>1856</v>
      </c>
    </row>
    <row r="269" spans="1:3" hidden="1" x14ac:dyDescent="0.2">
      <c r="A269" s="18">
        <v>268</v>
      </c>
      <c r="B269" s="18" t="s">
        <v>11396</v>
      </c>
      <c r="C269" s="18" t="s">
        <v>4400</v>
      </c>
    </row>
    <row r="270" spans="1:3" hidden="1" x14ac:dyDescent="0.2">
      <c r="A270" s="18">
        <v>269</v>
      </c>
      <c r="B270" s="18" t="s">
        <v>8596</v>
      </c>
      <c r="C270" s="18" t="s">
        <v>8596</v>
      </c>
    </row>
    <row r="271" spans="1:3" hidden="1" x14ac:dyDescent="0.2">
      <c r="A271" s="18">
        <v>270</v>
      </c>
      <c r="B271" s="18" t="s">
        <v>11014</v>
      </c>
      <c r="C271" s="18" t="s">
        <v>1171</v>
      </c>
    </row>
    <row r="272" spans="1:3" hidden="1" x14ac:dyDescent="0.2">
      <c r="A272" s="18">
        <v>271</v>
      </c>
      <c r="B272" s="18" t="s">
        <v>11284</v>
      </c>
      <c r="C272" s="18" t="s">
        <v>5449</v>
      </c>
    </row>
    <row r="273" spans="1:3" hidden="1" x14ac:dyDescent="0.2">
      <c r="A273" s="18">
        <v>272</v>
      </c>
      <c r="B273" s="18" t="s">
        <v>5455</v>
      </c>
      <c r="C273" s="18" t="s">
        <v>5455</v>
      </c>
    </row>
    <row r="274" spans="1:3" hidden="1" x14ac:dyDescent="0.2">
      <c r="A274" s="18">
        <v>273</v>
      </c>
      <c r="B274" s="18" t="s">
        <v>5507</v>
      </c>
      <c r="C274" s="18" t="s">
        <v>5507</v>
      </c>
    </row>
    <row r="275" spans="1:3" hidden="1" x14ac:dyDescent="0.2">
      <c r="A275" s="18">
        <v>274</v>
      </c>
      <c r="B275" s="18" t="s">
        <v>5399</v>
      </c>
      <c r="C275" s="18" t="s">
        <v>5399</v>
      </c>
    </row>
    <row r="276" spans="1:3" hidden="1" x14ac:dyDescent="0.2">
      <c r="A276" s="18">
        <v>275</v>
      </c>
      <c r="B276" s="18" t="s">
        <v>11467</v>
      </c>
      <c r="C276" s="18" t="s">
        <v>8018</v>
      </c>
    </row>
    <row r="277" spans="1:3" hidden="1" x14ac:dyDescent="0.2">
      <c r="A277" s="18">
        <v>276</v>
      </c>
      <c r="B277" s="18" t="s">
        <v>11311</v>
      </c>
      <c r="C277" s="18" t="s">
        <v>5970</v>
      </c>
    </row>
    <row r="278" spans="1:3" hidden="1" x14ac:dyDescent="0.2">
      <c r="A278" s="18">
        <v>277</v>
      </c>
      <c r="B278" s="18" t="s">
        <v>8115</v>
      </c>
      <c r="C278" s="18" t="s">
        <v>8115</v>
      </c>
    </row>
    <row r="279" spans="1:3" hidden="1" x14ac:dyDescent="0.2">
      <c r="A279" s="18">
        <v>278</v>
      </c>
      <c r="B279" s="18" t="s">
        <v>10965</v>
      </c>
      <c r="C279" s="18" t="s">
        <v>106</v>
      </c>
    </row>
    <row r="280" spans="1:3" hidden="1" x14ac:dyDescent="0.2">
      <c r="A280" s="18">
        <v>279</v>
      </c>
      <c r="B280" s="18" t="s">
        <v>5423</v>
      </c>
      <c r="C280" s="18" t="s">
        <v>5423</v>
      </c>
    </row>
    <row r="281" spans="1:3" hidden="1" x14ac:dyDescent="0.2">
      <c r="A281" s="18">
        <v>280</v>
      </c>
      <c r="B281" s="18" t="s">
        <v>8084</v>
      </c>
      <c r="C281" s="18" t="s">
        <v>8084</v>
      </c>
    </row>
    <row r="282" spans="1:3" hidden="1" x14ac:dyDescent="0.2">
      <c r="A282" s="18">
        <v>281</v>
      </c>
      <c r="B282" s="18" t="s">
        <v>11201</v>
      </c>
      <c r="C282" s="18" t="s">
        <v>4660</v>
      </c>
    </row>
    <row r="283" spans="1:3" hidden="1" x14ac:dyDescent="0.2">
      <c r="A283" s="18">
        <v>282</v>
      </c>
      <c r="B283" s="18" t="s">
        <v>11109</v>
      </c>
      <c r="C283" s="18" t="s">
        <v>10731</v>
      </c>
    </row>
    <row r="284" spans="1:3" hidden="1" x14ac:dyDescent="0.2">
      <c r="A284" s="18">
        <v>283</v>
      </c>
      <c r="B284" s="18" t="s">
        <v>11698</v>
      </c>
      <c r="C284" s="18" t="s">
        <v>10058</v>
      </c>
    </row>
    <row r="285" spans="1:3" hidden="1" x14ac:dyDescent="0.2">
      <c r="A285" s="18">
        <v>284</v>
      </c>
      <c r="B285" s="18" t="s">
        <v>11668</v>
      </c>
      <c r="C285" s="18" t="s">
        <v>9714</v>
      </c>
    </row>
    <row r="286" spans="1:3" hidden="1" x14ac:dyDescent="0.2">
      <c r="A286" s="18">
        <v>285</v>
      </c>
      <c r="B286" s="18" t="s">
        <v>11067</v>
      </c>
      <c r="C286" s="18" t="s">
        <v>1607</v>
      </c>
    </row>
    <row r="287" spans="1:3" hidden="1" x14ac:dyDescent="0.2">
      <c r="A287" s="18">
        <v>286</v>
      </c>
      <c r="B287" s="18" t="s">
        <v>11326</v>
      </c>
      <c r="C287" s="18" t="s">
        <v>6183</v>
      </c>
    </row>
    <row r="288" spans="1:3" hidden="1" x14ac:dyDescent="0.2">
      <c r="A288" s="18">
        <v>287</v>
      </c>
      <c r="B288" s="18" t="s">
        <v>11044</v>
      </c>
      <c r="C288" s="18" t="s">
        <v>1607</v>
      </c>
    </row>
    <row r="289" spans="1:3" hidden="1" x14ac:dyDescent="0.2">
      <c r="A289" s="18">
        <v>288</v>
      </c>
      <c r="B289" s="18" t="s">
        <v>1607</v>
      </c>
      <c r="C289" s="18" t="s">
        <v>1607</v>
      </c>
    </row>
    <row r="290" spans="1:3" hidden="1" x14ac:dyDescent="0.2">
      <c r="A290" s="18">
        <v>289</v>
      </c>
      <c r="B290" s="18" t="s">
        <v>4546</v>
      </c>
      <c r="C290" s="18" t="s">
        <v>4546</v>
      </c>
    </row>
    <row r="291" spans="1:3" hidden="1" x14ac:dyDescent="0.2">
      <c r="A291" s="18">
        <v>290</v>
      </c>
      <c r="B291" s="18" t="s">
        <v>8442</v>
      </c>
      <c r="C291" s="18" t="s">
        <v>8442</v>
      </c>
    </row>
    <row r="292" spans="1:3" hidden="1" x14ac:dyDescent="0.2">
      <c r="A292" s="18">
        <v>291</v>
      </c>
      <c r="B292" s="18" t="s">
        <v>4400</v>
      </c>
      <c r="C292" s="18" t="s">
        <v>4400</v>
      </c>
    </row>
    <row r="293" spans="1:3" hidden="1" x14ac:dyDescent="0.2">
      <c r="A293" s="18">
        <v>292</v>
      </c>
      <c r="B293" s="18" t="s">
        <v>11503</v>
      </c>
      <c r="C293" s="18" t="s">
        <v>10705</v>
      </c>
    </row>
    <row r="294" spans="1:3" hidden="1" x14ac:dyDescent="0.2">
      <c r="A294" s="18">
        <v>293</v>
      </c>
      <c r="B294" s="18" t="s">
        <v>6066</v>
      </c>
      <c r="C294" s="18" t="s">
        <v>5970</v>
      </c>
    </row>
    <row r="295" spans="1:3" hidden="1" x14ac:dyDescent="0.2">
      <c r="A295" s="18">
        <v>294</v>
      </c>
      <c r="B295" s="18" t="s">
        <v>11664</v>
      </c>
      <c r="C295" s="18" t="s">
        <v>9700</v>
      </c>
    </row>
    <row r="296" spans="1:3" hidden="1" x14ac:dyDescent="0.2">
      <c r="A296" s="18">
        <v>295</v>
      </c>
      <c r="B296" s="18" t="s">
        <v>6205</v>
      </c>
      <c r="C296" s="18" t="s">
        <v>6205</v>
      </c>
    </row>
    <row r="297" spans="1:3" hidden="1" x14ac:dyDescent="0.2">
      <c r="A297" s="18">
        <v>296</v>
      </c>
      <c r="B297" s="18" t="s">
        <v>6368</v>
      </c>
      <c r="C297" s="18" t="s">
        <v>6368</v>
      </c>
    </row>
    <row r="298" spans="1:3" hidden="1" x14ac:dyDescent="0.2">
      <c r="A298" s="18">
        <v>297</v>
      </c>
      <c r="B298" s="18" t="s">
        <v>11695</v>
      </c>
      <c r="C298" s="18" t="s">
        <v>10053</v>
      </c>
    </row>
    <row r="299" spans="1:3" hidden="1" x14ac:dyDescent="0.2">
      <c r="A299" s="18">
        <v>298</v>
      </c>
      <c r="B299" s="18" t="s">
        <v>10967</v>
      </c>
      <c r="C299" s="18" t="s">
        <v>10</v>
      </c>
    </row>
    <row r="300" spans="1:3" hidden="1" x14ac:dyDescent="0.2">
      <c r="A300" s="18">
        <v>299</v>
      </c>
      <c r="B300" s="18" t="s">
        <v>10984</v>
      </c>
      <c r="C300" s="18" t="s">
        <v>225</v>
      </c>
    </row>
    <row r="301" spans="1:3" hidden="1" x14ac:dyDescent="0.2">
      <c r="A301" s="18">
        <v>300</v>
      </c>
      <c r="B301" s="18" t="s">
        <v>11122</v>
      </c>
      <c r="C301" s="18" t="s">
        <v>10671</v>
      </c>
    </row>
    <row r="302" spans="1:3" hidden="1" x14ac:dyDescent="0.2">
      <c r="A302" s="18">
        <v>301</v>
      </c>
      <c r="B302" s="18" t="s">
        <v>4495</v>
      </c>
      <c r="C302" s="18" t="s">
        <v>4495</v>
      </c>
    </row>
    <row r="303" spans="1:3" hidden="1" x14ac:dyDescent="0.2">
      <c r="A303" s="18">
        <v>302</v>
      </c>
      <c r="B303" s="18" t="s">
        <v>11154</v>
      </c>
      <c r="C303" s="18" t="s">
        <v>4635</v>
      </c>
    </row>
    <row r="304" spans="1:3" hidden="1" x14ac:dyDescent="0.2">
      <c r="A304" s="18">
        <v>303</v>
      </c>
      <c r="B304" s="18" t="s">
        <v>11355</v>
      </c>
      <c r="C304" s="18" t="s">
        <v>6368</v>
      </c>
    </row>
    <row r="305" spans="1:3" hidden="1" x14ac:dyDescent="0.2">
      <c r="A305" s="18">
        <v>304</v>
      </c>
      <c r="B305" s="18" t="s">
        <v>4635</v>
      </c>
      <c r="C305" s="18" t="s">
        <v>4635</v>
      </c>
    </row>
    <row r="306" spans="1:3" hidden="1" x14ac:dyDescent="0.2">
      <c r="A306" s="18">
        <v>305</v>
      </c>
      <c r="B306" s="18" t="s">
        <v>9373</v>
      </c>
      <c r="C306" s="18" t="s">
        <v>9373</v>
      </c>
    </row>
    <row r="307" spans="1:3" hidden="1" x14ac:dyDescent="0.2">
      <c r="A307" s="18">
        <v>306</v>
      </c>
      <c r="B307" s="18" t="s">
        <v>11465</v>
      </c>
      <c r="C307" s="18" t="s">
        <v>8038</v>
      </c>
    </row>
    <row r="308" spans="1:3" hidden="1" x14ac:dyDescent="0.2">
      <c r="A308" s="18">
        <v>307</v>
      </c>
      <c r="B308" s="18" t="s">
        <v>11030</v>
      </c>
      <c r="C308" s="18" t="s">
        <v>1287</v>
      </c>
    </row>
    <row r="309" spans="1:3" hidden="1" x14ac:dyDescent="0.2">
      <c r="A309" s="18">
        <v>308</v>
      </c>
      <c r="B309" s="18" t="s">
        <v>11186</v>
      </c>
      <c r="C309" s="18" t="s">
        <v>4603</v>
      </c>
    </row>
    <row r="310" spans="1:3" hidden="1" x14ac:dyDescent="0.2">
      <c r="A310" s="18">
        <v>309</v>
      </c>
      <c r="B310" s="18" t="s">
        <v>11433</v>
      </c>
      <c r="C310" s="18" t="s">
        <v>7512</v>
      </c>
    </row>
    <row r="311" spans="1:3" hidden="1" x14ac:dyDescent="0.2">
      <c r="A311" s="18">
        <v>310</v>
      </c>
      <c r="B311" s="18" t="s">
        <v>11250</v>
      </c>
      <c r="C311" s="18" t="s">
        <v>10867</v>
      </c>
    </row>
    <row r="312" spans="1:3" hidden="1" x14ac:dyDescent="0.2">
      <c r="A312" s="18">
        <v>311</v>
      </c>
      <c r="B312" s="18" t="s">
        <v>11660</v>
      </c>
      <c r="C312" s="18" t="s">
        <v>9769</v>
      </c>
    </row>
    <row r="313" spans="1:3" hidden="1" x14ac:dyDescent="0.2">
      <c r="A313" s="18">
        <v>312</v>
      </c>
      <c r="B313" s="18" t="s">
        <v>11269</v>
      </c>
      <c r="C313" s="18" t="s">
        <v>5391</v>
      </c>
    </row>
    <row r="314" spans="1:3" hidden="1" x14ac:dyDescent="0.2">
      <c r="A314" s="18">
        <v>313</v>
      </c>
      <c r="B314" s="18" t="s">
        <v>1700</v>
      </c>
      <c r="C314" s="18" t="s">
        <v>1700</v>
      </c>
    </row>
    <row r="315" spans="1:3" hidden="1" x14ac:dyDescent="0.2">
      <c r="A315" s="18">
        <v>314</v>
      </c>
      <c r="B315" s="18" t="s">
        <v>11191</v>
      </c>
      <c r="C315" s="18" t="s">
        <v>4730</v>
      </c>
    </row>
    <row r="316" spans="1:3" hidden="1" x14ac:dyDescent="0.2">
      <c r="A316" s="18">
        <v>315</v>
      </c>
      <c r="B316" s="18" t="s">
        <v>11426</v>
      </c>
      <c r="C316" s="18" t="s">
        <v>7517</v>
      </c>
    </row>
    <row r="317" spans="1:3" hidden="1" x14ac:dyDescent="0.2">
      <c r="A317" s="18">
        <v>316</v>
      </c>
      <c r="B317" s="18" t="s">
        <v>11024</v>
      </c>
      <c r="C317" s="18" t="s">
        <v>1233</v>
      </c>
    </row>
    <row r="318" spans="1:3" hidden="1" x14ac:dyDescent="0.2">
      <c r="A318" s="18">
        <v>317</v>
      </c>
      <c r="B318" s="18" t="s">
        <v>11447</v>
      </c>
      <c r="C318" s="18" t="s">
        <v>7792</v>
      </c>
    </row>
    <row r="319" spans="1:3" hidden="1" x14ac:dyDescent="0.2">
      <c r="A319" s="18">
        <v>318</v>
      </c>
      <c r="B319" s="18" t="s">
        <v>11313</v>
      </c>
      <c r="C319" s="18" t="s">
        <v>5970</v>
      </c>
    </row>
    <row r="320" spans="1:3" hidden="1" x14ac:dyDescent="0.2">
      <c r="A320" s="18">
        <v>319</v>
      </c>
      <c r="B320" s="18" t="s">
        <v>6012</v>
      </c>
      <c r="C320" s="18" t="s">
        <v>5970</v>
      </c>
    </row>
    <row r="321" spans="1:3" hidden="1" x14ac:dyDescent="0.2">
      <c r="A321" s="18">
        <v>320</v>
      </c>
      <c r="B321" s="18" t="s">
        <v>11176</v>
      </c>
      <c r="C321" s="18" t="s">
        <v>4660</v>
      </c>
    </row>
    <row r="322" spans="1:3" hidden="1" x14ac:dyDescent="0.2">
      <c r="A322" s="18">
        <v>321</v>
      </c>
      <c r="B322" s="18" t="s">
        <v>10053</v>
      </c>
      <c r="C322" s="18" t="s">
        <v>10053</v>
      </c>
    </row>
    <row r="323" spans="1:3" hidden="1" x14ac:dyDescent="0.2">
      <c r="A323" s="18">
        <v>322</v>
      </c>
      <c r="B323" s="18" t="s">
        <v>11677</v>
      </c>
      <c r="C323" s="18" t="s">
        <v>9739</v>
      </c>
    </row>
    <row r="324" spans="1:3" hidden="1" x14ac:dyDescent="0.2">
      <c r="A324" s="18">
        <v>323</v>
      </c>
      <c r="B324" s="18" t="s">
        <v>9741</v>
      </c>
      <c r="C324" s="18" t="s">
        <v>9741</v>
      </c>
    </row>
    <row r="325" spans="1:3" hidden="1" x14ac:dyDescent="0.2">
      <c r="A325" s="18">
        <v>324</v>
      </c>
      <c r="B325" s="18" t="s">
        <v>9369</v>
      </c>
      <c r="C325" s="18" t="s">
        <v>9369</v>
      </c>
    </row>
    <row r="326" spans="1:3" hidden="1" x14ac:dyDescent="0.2">
      <c r="A326" s="18">
        <v>325</v>
      </c>
      <c r="B326" s="18" t="s">
        <v>11275</v>
      </c>
      <c r="C326" s="18" t="s">
        <v>5455</v>
      </c>
    </row>
    <row r="327" spans="1:3" hidden="1" x14ac:dyDescent="0.2">
      <c r="A327" s="18">
        <v>326</v>
      </c>
      <c r="B327" s="18" t="s">
        <v>4654</v>
      </c>
      <c r="C327" s="18" t="s">
        <v>4654</v>
      </c>
    </row>
    <row r="328" spans="1:3" hidden="1" x14ac:dyDescent="0.2">
      <c r="A328" s="18">
        <v>327</v>
      </c>
      <c r="B328" s="18" t="s">
        <v>11261</v>
      </c>
      <c r="C328" s="18" t="s">
        <v>5366</v>
      </c>
    </row>
    <row r="329" spans="1:3" hidden="1" x14ac:dyDescent="0.2">
      <c r="A329" s="18">
        <v>328</v>
      </c>
      <c r="B329" s="18" t="s">
        <v>11353</v>
      </c>
      <c r="C329" s="18" t="s">
        <v>6368</v>
      </c>
    </row>
    <row r="330" spans="1:3" hidden="1" x14ac:dyDescent="0.2">
      <c r="A330" s="18">
        <v>329</v>
      </c>
      <c r="B330" s="18" t="s">
        <v>7199</v>
      </c>
      <c r="C330" s="18" t="s">
        <v>7199</v>
      </c>
    </row>
    <row r="331" spans="1:3" hidden="1" x14ac:dyDescent="0.2">
      <c r="A331" s="18">
        <v>330</v>
      </c>
      <c r="B331" s="18" t="s">
        <v>8394</v>
      </c>
      <c r="C331" s="18" t="s">
        <v>8347</v>
      </c>
    </row>
    <row r="332" spans="1:3" hidden="1" x14ac:dyDescent="0.2">
      <c r="A332" s="18">
        <v>331</v>
      </c>
      <c r="B332" s="18" t="s">
        <v>9398</v>
      </c>
      <c r="C332" s="18" t="s">
        <v>9398</v>
      </c>
    </row>
    <row r="333" spans="1:3" hidden="1" x14ac:dyDescent="0.2">
      <c r="A333" s="18">
        <v>332</v>
      </c>
      <c r="B333" s="18" t="s">
        <v>11652</v>
      </c>
      <c r="C333" s="18" t="s">
        <v>9714</v>
      </c>
    </row>
    <row r="334" spans="1:3" hidden="1" x14ac:dyDescent="0.2">
      <c r="A334" s="18">
        <v>333</v>
      </c>
      <c r="B334" s="18" t="s">
        <v>259</v>
      </c>
      <c r="C334" s="18" t="s">
        <v>259</v>
      </c>
    </row>
    <row r="335" spans="1:3" hidden="1" x14ac:dyDescent="0.2">
      <c r="A335" s="18">
        <v>334</v>
      </c>
      <c r="B335" s="18" t="s">
        <v>11475</v>
      </c>
      <c r="C335" s="18" t="s">
        <v>8353</v>
      </c>
    </row>
    <row r="336" spans="1:3" hidden="1" x14ac:dyDescent="0.2">
      <c r="A336" s="18">
        <v>335</v>
      </c>
      <c r="B336" s="18" t="s">
        <v>8353</v>
      </c>
      <c r="C336" s="18" t="s">
        <v>8353</v>
      </c>
    </row>
    <row r="337" spans="1:3" hidden="1" x14ac:dyDescent="0.2">
      <c r="A337" s="18">
        <v>336</v>
      </c>
      <c r="B337" s="18" t="s">
        <v>8038</v>
      </c>
      <c r="C337" s="18" t="s">
        <v>8038</v>
      </c>
    </row>
    <row r="338" spans="1:3" hidden="1" x14ac:dyDescent="0.2">
      <c r="A338" s="18">
        <v>337</v>
      </c>
      <c r="B338" s="18" t="s">
        <v>8363</v>
      </c>
      <c r="C338" s="18" t="s">
        <v>8363</v>
      </c>
    </row>
    <row r="339" spans="1:3" hidden="1" x14ac:dyDescent="0.2">
      <c r="A339" s="18">
        <v>338</v>
      </c>
      <c r="B339" s="18" t="s">
        <v>11248</v>
      </c>
      <c r="C339" s="18" t="s">
        <v>10871</v>
      </c>
    </row>
    <row r="340" spans="1:3" hidden="1" x14ac:dyDescent="0.2">
      <c r="A340" s="18">
        <v>339</v>
      </c>
      <c r="B340" s="18" t="s">
        <v>11616</v>
      </c>
      <c r="C340" s="18" t="s">
        <v>9471</v>
      </c>
    </row>
    <row r="341" spans="1:3" hidden="1" x14ac:dyDescent="0.2">
      <c r="A341" s="18">
        <v>340</v>
      </c>
      <c r="B341" s="18" t="s">
        <v>11446</v>
      </c>
      <c r="C341" s="18" t="s">
        <v>7792</v>
      </c>
    </row>
    <row r="342" spans="1:3" hidden="1" x14ac:dyDescent="0.2">
      <c r="A342" s="18">
        <v>341</v>
      </c>
      <c r="B342" s="18" t="s">
        <v>11512</v>
      </c>
      <c r="C342" s="18" t="s">
        <v>8596</v>
      </c>
    </row>
    <row r="343" spans="1:3" hidden="1" x14ac:dyDescent="0.2">
      <c r="A343" s="18">
        <v>342</v>
      </c>
      <c r="B343" s="18" t="s">
        <v>10947</v>
      </c>
      <c r="C343" s="18" t="s">
        <v>10</v>
      </c>
    </row>
    <row r="344" spans="1:3" hidden="1" x14ac:dyDescent="0.2">
      <c r="A344" s="18">
        <v>343</v>
      </c>
      <c r="B344" s="18" t="s">
        <v>8377</v>
      </c>
      <c r="C344" s="18" t="s">
        <v>8377</v>
      </c>
    </row>
    <row r="345" spans="1:3" hidden="1" x14ac:dyDescent="0.2">
      <c r="A345" s="18">
        <v>344</v>
      </c>
      <c r="B345" s="18" t="s">
        <v>11397</v>
      </c>
      <c r="C345" s="18" t="s">
        <v>7373</v>
      </c>
    </row>
    <row r="346" spans="1:3" hidden="1" x14ac:dyDescent="0.2">
      <c r="A346" s="18">
        <v>345</v>
      </c>
      <c r="B346" s="18" t="s">
        <v>9371</v>
      </c>
      <c r="C346" s="18" t="s">
        <v>9371</v>
      </c>
    </row>
    <row r="347" spans="1:3" hidden="1" x14ac:dyDescent="0.2">
      <c r="A347" s="18">
        <v>346</v>
      </c>
      <c r="B347" s="18" t="s">
        <v>11308</v>
      </c>
      <c r="C347" s="18" t="s">
        <v>6146</v>
      </c>
    </row>
    <row r="348" spans="1:3" hidden="1" x14ac:dyDescent="0.2">
      <c r="A348" s="18">
        <v>347</v>
      </c>
      <c r="B348" s="18" t="s">
        <v>11316</v>
      </c>
      <c r="C348" s="18" t="s">
        <v>6074</v>
      </c>
    </row>
    <row r="349" spans="1:3" hidden="1" x14ac:dyDescent="0.2">
      <c r="A349" s="18">
        <v>348</v>
      </c>
      <c r="B349" s="18" t="s">
        <v>11356</v>
      </c>
      <c r="C349" s="18" t="s">
        <v>10147</v>
      </c>
    </row>
    <row r="350" spans="1:3" hidden="1" x14ac:dyDescent="0.2">
      <c r="A350" s="18">
        <v>349</v>
      </c>
      <c r="B350" s="18" t="s">
        <v>11444</v>
      </c>
      <c r="C350" s="18" t="s">
        <v>7514</v>
      </c>
    </row>
    <row r="351" spans="1:3" hidden="1" x14ac:dyDescent="0.2">
      <c r="A351" s="18">
        <v>350</v>
      </c>
      <c r="B351" s="18" t="s">
        <v>10036</v>
      </c>
      <c r="C351" s="18" t="s">
        <v>10036</v>
      </c>
    </row>
    <row r="352" spans="1:3" hidden="1" x14ac:dyDescent="0.2">
      <c r="A352" s="18">
        <v>351</v>
      </c>
      <c r="B352" s="18" t="s">
        <v>11168</v>
      </c>
      <c r="C352" s="18" t="s">
        <v>4730</v>
      </c>
    </row>
    <row r="353" spans="1:3" hidden="1" x14ac:dyDescent="0.2">
      <c r="A353" s="18">
        <v>352</v>
      </c>
      <c r="B353" s="18" t="s">
        <v>11052</v>
      </c>
      <c r="C353" s="18" t="s">
        <v>1700</v>
      </c>
    </row>
    <row r="354" spans="1:3" hidden="1" x14ac:dyDescent="0.2">
      <c r="A354" s="18">
        <v>353</v>
      </c>
      <c r="B354" s="18" t="s">
        <v>11399</v>
      </c>
      <c r="C354" s="18" t="s">
        <v>7348</v>
      </c>
    </row>
    <row r="355" spans="1:3" hidden="1" x14ac:dyDescent="0.2">
      <c r="A355" s="18">
        <v>354</v>
      </c>
      <c r="B355" s="18" t="s">
        <v>11251</v>
      </c>
      <c r="C355" s="18" t="s">
        <v>10867</v>
      </c>
    </row>
    <row r="356" spans="1:3" hidden="1" x14ac:dyDescent="0.2">
      <c r="A356" s="18">
        <v>355</v>
      </c>
      <c r="B356" s="18" t="s">
        <v>1431</v>
      </c>
      <c r="C356" s="18" t="s">
        <v>1431</v>
      </c>
    </row>
    <row r="357" spans="1:3" hidden="1" x14ac:dyDescent="0.2">
      <c r="A357" s="18">
        <v>356</v>
      </c>
      <c r="B357" s="18" t="s">
        <v>11217</v>
      </c>
      <c r="C357" s="18" t="s">
        <v>4641</v>
      </c>
    </row>
    <row r="358" spans="1:3" hidden="1" x14ac:dyDescent="0.2">
      <c r="A358" s="18">
        <v>357</v>
      </c>
      <c r="B358" s="18" t="s">
        <v>11190</v>
      </c>
      <c r="C358" s="18" t="s">
        <v>4607</v>
      </c>
    </row>
    <row r="359" spans="1:3" hidden="1" x14ac:dyDescent="0.2">
      <c r="A359" s="18">
        <v>358</v>
      </c>
      <c r="B359" s="18" t="s">
        <v>9676</v>
      </c>
      <c r="C359" s="18" t="s">
        <v>9676</v>
      </c>
    </row>
    <row r="360" spans="1:3" hidden="1" x14ac:dyDescent="0.2">
      <c r="A360" s="18">
        <v>359</v>
      </c>
      <c r="B360" s="18" t="s">
        <v>10946</v>
      </c>
      <c r="C360" s="18" t="s">
        <v>49</v>
      </c>
    </row>
    <row r="361" spans="1:3" hidden="1" x14ac:dyDescent="0.2">
      <c r="A361" s="18">
        <v>360</v>
      </c>
      <c r="B361" s="18" t="s">
        <v>11336</v>
      </c>
      <c r="C361" s="18" t="s">
        <v>6285</v>
      </c>
    </row>
    <row r="362" spans="1:3" hidden="1" x14ac:dyDescent="0.2">
      <c r="A362" s="18">
        <v>361</v>
      </c>
      <c r="B362" s="18" t="s">
        <v>11640</v>
      </c>
      <c r="C362" s="18" t="s">
        <v>9658</v>
      </c>
    </row>
    <row r="363" spans="1:3" x14ac:dyDescent="0.2">
      <c r="A363" s="18">
        <v>362</v>
      </c>
      <c r="B363" s="18" t="s">
        <v>1103</v>
      </c>
      <c r="C363" s="18" t="s">
        <v>175</v>
      </c>
    </row>
    <row r="364" spans="1:3" hidden="1" x14ac:dyDescent="0.2">
      <c r="A364" s="18">
        <v>363</v>
      </c>
      <c r="B364" s="18" t="s">
        <v>11643</v>
      </c>
      <c r="C364" s="18" t="s">
        <v>10864</v>
      </c>
    </row>
    <row r="365" spans="1:3" hidden="1" x14ac:dyDescent="0.2">
      <c r="A365" s="18">
        <v>364</v>
      </c>
      <c r="B365" s="18" t="s">
        <v>5263</v>
      </c>
      <c r="C365" s="18" t="s">
        <v>5263</v>
      </c>
    </row>
    <row r="366" spans="1:3" hidden="1" x14ac:dyDescent="0.2">
      <c r="A366" s="18">
        <v>365</v>
      </c>
      <c r="B366" s="18" t="s">
        <v>11425</v>
      </c>
      <c r="C366" s="18" t="s">
        <v>7506</v>
      </c>
    </row>
    <row r="367" spans="1:3" hidden="1" x14ac:dyDescent="0.2">
      <c r="A367" s="18">
        <v>366</v>
      </c>
      <c r="B367" s="18" t="s">
        <v>3979</v>
      </c>
      <c r="C367" s="18" t="s">
        <v>3979</v>
      </c>
    </row>
    <row r="368" spans="1:3" hidden="1" x14ac:dyDescent="0.2">
      <c r="A368" s="18">
        <v>367</v>
      </c>
      <c r="B368" s="18" t="s">
        <v>6168</v>
      </c>
      <c r="C368" s="18" t="s">
        <v>6168</v>
      </c>
    </row>
    <row r="369" spans="1:3" hidden="1" x14ac:dyDescent="0.2">
      <c r="A369" s="18">
        <v>368</v>
      </c>
      <c r="B369" s="18" t="s">
        <v>11314</v>
      </c>
      <c r="C369" s="18" t="s">
        <v>6097</v>
      </c>
    </row>
    <row r="370" spans="1:3" hidden="1" x14ac:dyDescent="0.2">
      <c r="A370" s="18">
        <v>369</v>
      </c>
      <c r="B370" s="18" t="s">
        <v>6171</v>
      </c>
      <c r="C370" s="18" t="s">
        <v>6097</v>
      </c>
    </row>
    <row r="371" spans="1:3" hidden="1" x14ac:dyDescent="0.2">
      <c r="A371" s="18">
        <v>370</v>
      </c>
      <c r="B371" s="18" t="s">
        <v>11152</v>
      </c>
      <c r="C371" s="18" t="s">
        <v>4654</v>
      </c>
    </row>
    <row r="372" spans="1:3" hidden="1" x14ac:dyDescent="0.2">
      <c r="A372" s="18">
        <v>371</v>
      </c>
      <c r="B372" s="18" t="s">
        <v>9375</v>
      </c>
      <c r="C372" s="18" t="s">
        <v>9375</v>
      </c>
    </row>
    <row r="373" spans="1:3" hidden="1" x14ac:dyDescent="0.2">
      <c r="A373" s="18">
        <v>372</v>
      </c>
      <c r="B373" s="18" t="s">
        <v>11622</v>
      </c>
      <c r="C373" s="18" t="s">
        <v>9493</v>
      </c>
    </row>
    <row r="374" spans="1:3" hidden="1" x14ac:dyDescent="0.2">
      <c r="A374" s="18">
        <v>373</v>
      </c>
      <c r="B374" s="18" t="s">
        <v>213</v>
      </c>
      <c r="C374" s="18" t="s">
        <v>213</v>
      </c>
    </row>
    <row r="375" spans="1:3" hidden="1" x14ac:dyDescent="0.2">
      <c r="A375" s="18">
        <v>374</v>
      </c>
      <c r="B375" s="18" t="s">
        <v>11490</v>
      </c>
      <c r="C375" s="18" t="s">
        <v>8363</v>
      </c>
    </row>
    <row r="376" spans="1:3" hidden="1" x14ac:dyDescent="0.2">
      <c r="A376" s="18">
        <v>375</v>
      </c>
      <c r="B376" s="18" t="s">
        <v>11157</v>
      </c>
      <c r="C376" s="18" t="s">
        <v>4641</v>
      </c>
    </row>
    <row r="377" spans="1:3" hidden="1" x14ac:dyDescent="0.2">
      <c r="A377" s="18">
        <v>376</v>
      </c>
      <c r="B377" s="18" t="s">
        <v>1397</v>
      </c>
      <c r="C377" s="18" t="s">
        <v>1397</v>
      </c>
    </row>
    <row r="378" spans="1:3" hidden="1" x14ac:dyDescent="0.2">
      <c r="A378" s="18">
        <v>377</v>
      </c>
      <c r="B378" s="18" t="s">
        <v>11000</v>
      </c>
      <c r="C378" s="18" t="s">
        <v>178</v>
      </c>
    </row>
    <row r="379" spans="1:3" hidden="1" x14ac:dyDescent="0.2">
      <c r="A379" s="18">
        <v>378</v>
      </c>
      <c r="B379" s="18" t="s">
        <v>11069</v>
      </c>
      <c r="C379" s="18" t="s">
        <v>1995</v>
      </c>
    </row>
    <row r="380" spans="1:3" hidden="1" x14ac:dyDescent="0.2">
      <c r="A380" s="18">
        <v>379</v>
      </c>
      <c r="B380" s="18" t="s">
        <v>11499</v>
      </c>
      <c r="C380" s="18" t="s">
        <v>8561</v>
      </c>
    </row>
    <row r="381" spans="1:3" hidden="1" x14ac:dyDescent="0.2">
      <c r="A381" s="18">
        <v>380</v>
      </c>
      <c r="B381" s="18" t="s">
        <v>11504</v>
      </c>
      <c r="C381" s="18" t="s">
        <v>8649</v>
      </c>
    </row>
    <row r="382" spans="1:3" hidden="1" x14ac:dyDescent="0.2">
      <c r="A382" s="18">
        <v>381</v>
      </c>
      <c r="B382" s="18" t="s">
        <v>11525</v>
      </c>
      <c r="C382" s="18" t="s">
        <v>8566</v>
      </c>
    </row>
    <row r="383" spans="1:3" hidden="1" x14ac:dyDescent="0.2">
      <c r="A383" s="18">
        <v>382</v>
      </c>
      <c r="B383" s="18" t="s">
        <v>11519</v>
      </c>
      <c r="C383" s="18" t="s">
        <v>8551</v>
      </c>
    </row>
    <row r="384" spans="1:3" hidden="1" x14ac:dyDescent="0.2">
      <c r="A384" s="18">
        <v>383</v>
      </c>
      <c r="B384" s="18" t="s">
        <v>5266</v>
      </c>
      <c r="C384" s="18" t="s">
        <v>5266</v>
      </c>
    </row>
    <row r="385" spans="1:3" hidden="1" x14ac:dyDescent="0.2">
      <c r="A385" s="18">
        <v>384</v>
      </c>
      <c r="B385" s="18" t="s">
        <v>4692</v>
      </c>
      <c r="C385" s="18" t="s">
        <v>4692</v>
      </c>
    </row>
    <row r="386" spans="1:3" hidden="1" x14ac:dyDescent="0.2">
      <c r="A386" s="18">
        <v>385</v>
      </c>
      <c r="B386" s="18" t="s">
        <v>11474</v>
      </c>
      <c r="C386" s="18" t="s">
        <v>8030</v>
      </c>
    </row>
    <row r="387" spans="1:3" hidden="1" x14ac:dyDescent="0.2">
      <c r="A387" s="18">
        <v>386</v>
      </c>
      <c r="B387" s="18" t="s">
        <v>11335</v>
      </c>
      <c r="C387" s="18" t="s">
        <v>6285</v>
      </c>
    </row>
    <row r="388" spans="1:3" hidden="1" x14ac:dyDescent="0.2">
      <c r="A388" s="18">
        <v>387</v>
      </c>
      <c r="B388" s="18" t="s">
        <v>11265</v>
      </c>
      <c r="C388" s="18" t="s">
        <v>5363</v>
      </c>
    </row>
    <row r="389" spans="1:3" hidden="1" x14ac:dyDescent="0.2">
      <c r="A389" s="18">
        <v>388</v>
      </c>
      <c r="B389" s="18" t="s">
        <v>11657</v>
      </c>
      <c r="C389" s="18" t="s">
        <v>6530</v>
      </c>
    </row>
    <row r="390" spans="1:3" hidden="1" x14ac:dyDescent="0.2">
      <c r="A390" s="18">
        <v>389</v>
      </c>
      <c r="B390" s="18" t="s">
        <v>5534</v>
      </c>
      <c r="C390" s="18" t="s">
        <v>5534</v>
      </c>
    </row>
    <row r="391" spans="1:3" hidden="1" x14ac:dyDescent="0.2">
      <c r="A391" s="18">
        <v>390</v>
      </c>
      <c r="B391" s="18" t="s">
        <v>11049</v>
      </c>
      <c r="C391" s="18" t="s">
        <v>1995</v>
      </c>
    </row>
    <row r="392" spans="1:3" hidden="1" x14ac:dyDescent="0.2">
      <c r="A392" s="18">
        <v>391</v>
      </c>
      <c r="B392" s="18" t="s">
        <v>11352</v>
      </c>
      <c r="C392" s="18" t="s">
        <v>6368</v>
      </c>
    </row>
    <row r="393" spans="1:3" hidden="1" x14ac:dyDescent="0.2">
      <c r="A393" s="18">
        <v>392</v>
      </c>
      <c r="B393" s="18" t="s">
        <v>5982</v>
      </c>
      <c r="C393" s="18" t="s">
        <v>5982</v>
      </c>
    </row>
    <row r="394" spans="1:3" hidden="1" x14ac:dyDescent="0.2">
      <c r="A394" s="18">
        <v>393</v>
      </c>
      <c r="B394" s="18" t="s">
        <v>11409</v>
      </c>
      <c r="C394" s="18" t="s">
        <v>5982</v>
      </c>
    </row>
    <row r="395" spans="1:3" hidden="1" x14ac:dyDescent="0.2">
      <c r="A395" s="18">
        <v>394</v>
      </c>
      <c r="B395" s="18" t="s">
        <v>7215</v>
      </c>
      <c r="C395" s="18" t="s">
        <v>7215</v>
      </c>
    </row>
    <row r="396" spans="1:3" hidden="1" x14ac:dyDescent="0.2">
      <c r="A396" s="18">
        <v>395</v>
      </c>
      <c r="B396" s="18" t="s">
        <v>6386</v>
      </c>
      <c r="C396" s="18" t="s">
        <v>6386</v>
      </c>
    </row>
    <row r="397" spans="1:3" hidden="1" x14ac:dyDescent="0.2">
      <c r="A397" s="18">
        <v>396</v>
      </c>
      <c r="B397" s="18" t="s">
        <v>11148</v>
      </c>
      <c r="C397" s="18" t="s">
        <v>4603</v>
      </c>
    </row>
    <row r="398" spans="1:3" hidden="1" x14ac:dyDescent="0.2">
      <c r="A398" s="18">
        <v>397</v>
      </c>
      <c r="B398" s="18" t="s">
        <v>5362</v>
      </c>
      <c r="C398" s="18" t="s">
        <v>5362</v>
      </c>
    </row>
    <row r="399" spans="1:3" hidden="1" x14ac:dyDescent="0.2">
      <c r="A399" s="18">
        <v>398</v>
      </c>
      <c r="B399" s="18" t="s">
        <v>6562</v>
      </c>
      <c r="C399" s="18" t="s">
        <v>6562</v>
      </c>
    </row>
    <row r="400" spans="1:3" hidden="1" x14ac:dyDescent="0.2">
      <c r="A400" s="18">
        <v>399</v>
      </c>
      <c r="B400" s="18" t="s">
        <v>3845</v>
      </c>
      <c r="C400" s="18" t="s">
        <v>3845</v>
      </c>
    </row>
    <row r="401" spans="1:3" hidden="1" x14ac:dyDescent="0.2">
      <c r="A401" s="18">
        <v>400</v>
      </c>
      <c r="B401" s="18" t="s">
        <v>11138</v>
      </c>
      <c r="C401" s="18" t="s">
        <v>4660</v>
      </c>
    </row>
    <row r="402" spans="1:3" hidden="1" x14ac:dyDescent="0.2">
      <c r="A402" s="18">
        <v>401</v>
      </c>
      <c r="B402" s="18" t="s">
        <v>11225</v>
      </c>
      <c r="C402" s="18" t="s">
        <v>4603</v>
      </c>
    </row>
    <row r="403" spans="1:3" hidden="1" x14ac:dyDescent="0.2">
      <c r="A403" s="18">
        <v>402</v>
      </c>
      <c r="B403" s="18" t="s">
        <v>11338</v>
      </c>
      <c r="C403" s="18" t="s">
        <v>6329</v>
      </c>
    </row>
    <row r="404" spans="1:3" hidden="1" x14ac:dyDescent="0.2">
      <c r="A404" s="18">
        <v>403</v>
      </c>
      <c r="B404" s="18" t="s">
        <v>11318</v>
      </c>
      <c r="C404" s="18" t="s">
        <v>6146</v>
      </c>
    </row>
    <row r="405" spans="1:3" hidden="1" x14ac:dyDescent="0.2">
      <c r="A405" s="18">
        <v>404</v>
      </c>
      <c r="B405" s="18" t="s">
        <v>11515</v>
      </c>
      <c r="C405" s="18" t="s">
        <v>8558</v>
      </c>
    </row>
    <row r="406" spans="1:3" hidden="1" x14ac:dyDescent="0.2">
      <c r="A406" s="18">
        <v>405</v>
      </c>
      <c r="B406" s="18" t="s">
        <v>6146</v>
      </c>
      <c r="C406" s="18" t="s">
        <v>6146</v>
      </c>
    </row>
    <row r="407" spans="1:3" hidden="1" x14ac:dyDescent="0.2">
      <c r="A407" s="18">
        <v>406</v>
      </c>
      <c r="B407" s="18" t="s">
        <v>11362</v>
      </c>
      <c r="C407" s="18" t="s">
        <v>6394</v>
      </c>
    </row>
    <row r="408" spans="1:3" hidden="1" x14ac:dyDescent="0.2">
      <c r="A408" s="18">
        <v>407</v>
      </c>
      <c r="B408" s="18" t="s">
        <v>11329</v>
      </c>
      <c r="C408" s="18" t="s">
        <v>6300</v>
      </c>
    </row>
    <row r="409" spans="1:3" hidden="1" x14ac:dyDescent="0.2">
      <c r="A409" s="18">
        <v>408</v>
      </c>
      <c r="B409" s="18" t="s">
        <v>11400</v>
      </c>
      <c r="C409" s="18" t="s">
        <v>7199</v>
      </c>
    </row>
    <row r="410" spans="1:3" hidden="1" x14ac:dyDescent="0.2">
      <c r="A410" s="18">
        <v>409</v>
      </c>
      <c r="B410" s="18" t="s">
        <v>3790</v>
      </c>
      <c r="C410" s="18" t="s">
        <v>3790</v>
      </c>
    </row>
    <row r="411" spans="1:3" hidden="1" x14ac:dyDescent="0.2">
      <c r="A411" s="18">
        <v>410</v>
      </c>
      <c r="B411" s="18" t="s">
        <v>11505</v>
      </c>
      <c r="C411" s="18" t="s">
        <v>8343</v>
      </c>
    </row>
    <row r="412" spans="1:3" hidden="1" x14ac:dyDescent="0.2">
      <c r="A412" s="18">
        <v>411</v>
      </c>
      <c r="B412" s="18" t="s">
        <v>11212</v>
      </c>
      <c r="C412" s="18" t="s">
        <v>4603</v>
      </c>
    </row>
    <row r="413" spans="1:3" hidden="1" x14ac:dyDescent="0.2">
      <c r="A413" s="18">
        <v>412</v>
      </c>
      <c r="B413" s="18" t="s">
        <v>11013</v>
      </c>
      <c r="C413" s="18" t="s">
        <v>1165</v>
      </c>
    </row>
    <row r="414" spans="1:3" hidden="1" x14ac:dyDescent="0.2">
      <c r="A414" s="18">
        <v>413</v>
      </c>
      <c r="B414" s="18" t="s">
        <v>11164</v>
      </c>
      <c r="C414" s="18" t="s">
        <v>4641</v>
      </c>
    </row>
    <row r="415" spans="1:3" hidden="1" x14ac:dyDescent="0.2">
      <c r="A415" s="18">
        <v>414</v>
      </c>
      <c r="B415" s="18" t="s">
        <v>1546</v>
      </c>
      <c r="C415" s="18" t="s">
        <v>1546</v>
      </c>
    </row>
    <row r="416" spans="1:3" hidden="1" x14ac:dyDescent="0.2">
      <c r="A416" s="18">
        <v>415</v>
      </c>
      <c r="B416" s="18" t="s">
        <v>5410</v>
      </c>
      <c r="C416" s="18" t="s">
        <v>5410</v>
      </c>
    </row>
    <row r="417" spans="1:3" hidden="1" x14ac:dyDescent="0.2">
      <c r="A417" s="18">
        <v>416</v>
      </c>
      <c r="B417" s="18" t="s">
        <v>1506</v>
      </c>
      <c r="C417" s="18" t="s">
        <v>1506</v>
      </c>
    </row>
    <row r="418" spans="1:3" hidden="1" x14ac:dyDescent="0.2">
      <c r="A418" s="18">
        <v>417</v>
      </c>
      <c r="B418" s="18" t="s">
        <v>11189</v>
      </c>
      <c r="C418" s="18" t="s">
        <v>7172</v>
      </c>
    </row>
    <row r="419" spans="1:3" hidden="1" x14ac:dyDescent="0.2">
      <c r="A419" s="18">
        <v>418</v>
      </c>
      <c r="B419" s="18" t="s">
        <v>11676</v>
      </c>
      <c r="C419" s="18" t="s">
        <v>9739</v>
      </c>
    </row>
    <row r="420" spans="1:3" hidden="1" x14ac:dyDescent="0.2">
      <c r="A420" s="18">
        <v>419</v>
      </c>
      <c r="B420" s="18" t="s">
        <v>11123</v>
      </c>
      <c r="C420" s="18" t="s">
        <v>4491</v>
      </c>
    </row>
    <row r="421" spans="1:3" hidden="1" x14ac:dyDescent="0.2">
      <c r="A421" s="18">
        <v>420</v>
      </c>
      <c r="B421" s="18" t="s">
        <v>11322</v>
      </c>
      <c r="C421" s="18" t="s">
        <v>6097</v>
      </c>
    </row>
    <row r="422" spans="1:3" hidden="1" x14ac:dyDescent="0.2">
      <c r="A422" s="18">
        <v>421</v>
      </c>
      <c r="B422" s="18" t="s">
        <v>11218</v>
      </c>
      <c r="C422" s="18" t="s">
        <v>4692</v>
      </c>
    </row>
    <row r="423" spans="1:3" hidden="1" x14ac:dyDescent="0.2">
      <c r="A423" s="18">
        <v>422</v>
      </c>
      <c r="B423" s="18" t="s">
        <v>11216</v>
      </c>
      <c r="C423" s="18" t="s">
        <v>7351</v>
      </c>
    </row>
    <row r="424" spans="1:3" hidden="1" x14ac:dyDescent="0.2">
      <c r="A424" s="18">
        <v>423</v>
      </c>
      <c r="B424" s="18" t="s">
        <v>9707</v>
      </c>
      <c r="C424" s="18" t="s">
        <v>9707</v>
      </c>
    </row>
    <row r="425" spans="1:3" hidden="1" x14ac:dyDescent="0.2">
      <c r="A425" s="18">
        <v>424</v>
      </c>
      <c r="B425" s="18" t="s">
        <v>11653</v>
      </c>
      <c r="C425" s="18" t="s">
        <v>9707</v>
      </c>
    </row>
    <row r="426" spans="1:3" hidden="1" x14ac:dyDescent="0.2">
      <c r="A426" s="18">
        <v>425</v>
      </c>
      <c r="B426" s="18" t="s">
        <v>11182</v>
      </c>
      <c r="C426" s="18" t="s">
        <v>4730</v>
      </c>
    </row>
    <row r="427" spans="1:3" hidden="1" x14ac:dyDescent="0.2">
      <c r="A427" s="18">
        <v>426</v>
      </c>
      <c r="B427" s="18" t="s">
        <v>10949</v>
      </c>
      <c r="C427" s="18" t="s">
        <v>171</v>
      </c>
    </row>
    <row r="428" spans="1:3" hidden="1" x14ac:dyDescent="0.2">
      <c r="A428" s="18">
        <v>427</v>
      </c>
      <c r="B428" s="18" t="s">
        <v>8649</v>
      </c>
      <c r="C428" s="18" t="s">
        <v>8649</v>
      </c>
    </row>
    <row r="429" spans="1:3" hidden="1" x14ac:dyDescent="0.2">
      <c r="A429" s="18">
        <v>428</v>
      </c>
      <c r="B429" s="18" t="s">
        <v>11276</v>
      </c>
      <c r="C429" s="18" t="s">
        <v>5381</v>
      </c>
    </row>
    <row r="430" spans="1:3" hidden="1" x14ac:dyDescent="0.2">
      <c r="A430" s="18">
        <v>429</v>
      </c>
      <c r="B430" s="18" t="s">
        <v>11245</v>
      </c>
      <c r="C430" s="18" t="s">
        <v>10867</v>
      </c>
    </row>
    <row r="431" spans="1:3" hidden="1" x14ac:dyDescent="0.2">
      <c r="A431" s="18">
        <v>430</v>
      </c>
      <c r="B431" s="18" t="s">
        <v>1384</v>
      </c>
      <c r="C431" s="18" t="s">
        <v>1384</v>
      </c>
    </row>
    <row r="432" spans="1:3" hidden="1" x14ac:dyDescent="0.2">
      <c r="A432" s="18">
        <v>431</v>
      </c>
      <c r="B432" s="18" t="s">
        <v>11062</v>
      </c>
      <c r="C432" s="18" t="s">
        <v>2153</v>
      </c>
    </row>
    <row r="433" spans="1:3" hidden="1" x14ac:dyDescent="0.2">
      <c r="A433" s="18">
        <v>432</v>
      </c>
      <c r="B433" s="18" t="s">
        <v>11714</v>
      </c>
      <c r="C433" s="18" t="s">
        <v>5289</v>
      </c>
    </row>
    <row r="434" spans="1:3" hidden="1" x14ac:dyDescent="0.2">
      <c r="A434" s="18">
        <v>433</v>
      </c>
      <c r="B434" s="18" t="s">
        <v>321</v>
      </c>
      <c r="C434" s="18" t="s">
        <v>65</v>
      </c>
    </row>
    <row r="435" spans="1:3" hidden="1" x14ac:dyDescent="0.2">
      <c r="A435" s="18">
        <v>434</v>
      </c>
      <c r="B435" s="18" t="s">
        <v>11183</v>
      </c>
      <c r="C435" s="18" t="s">
        <v>4660</v>
      </c>
    </row>
    <row r="436" spans="1:3" hidden="1" x14ac:dyDescent="0.2">
      <c r="A436" s="18">
        <v>435</v>
      </c>
      <c r="B436" s="18" t="s">
        <v>10969</v>
      </c>
      <c r="C436" s="18" t="s">
        <v>178</v>
      </c>
    </row>
    <row r="437" spans="1:3" hidden="1" x14ac:dyDescent="0.2">
      <c r="A437" s="18">
        <v>436</v>
      </c>
      <c r="B437" s="18" t="s">
        <v>62</v>
      </c>
      <c r="C437" s="18" t="s">
        <v>178</v>
      </c>
    </row>
    <row r="438" spans="1:3" hidden="1" x14ac:dyDescent="0.2">
      <c r="A438" s="18">
        <v>437</v>
      </c>
      <c r="B438" s="18" t="s">
        <v>11046</v>
      </c>
      <c r="C438" s="18" t="s">
        <v>1570</v>
      </c>
    </row>
    <row r="439" spans="1:3" hidden="1" x14ac:dyDescent="0.2">
      <c r="A439" s="18">
        <v>438</v>
      </c>
      <c r="B439" s="18" t="s">
        <v>11682</v>
      </c>
      <c r="C439" s="18" t="s">
        <v>6530</v>
      </c>
    </row>
    <row r="440" spans="1:3" hidden="1" x14ac:dyDescent="0.2">
      <c r="A440" s="18">
        <v>439</v>
      </c>
      <c r="B440" s="18" t="s">
        <v>10032</v>
      </c>
      <c r="C440" s="18" t="s">
        <v>10032</v>
      </c>
    </row>
    <row r="441" spans="1:3" hidden="1" x14ac:dyDescent="0.2">
      <c r="A441" s="18">
        <v>440</v>
      </c>
      <c r="B441" s="18" t="s">
        <v>11222</v>
      </c>
      <c r="C441" s="18" t="s">
        <v>4614</v>
      </c>
    </row>
    <row r="442" spans="1:3" hidden="1" x14ac:dyDescent="0.2">
      <c r="A442" s="18">
        <v>441</v>
      </c>
      <c r="B442" s="18" t="s">
        <v>10056</v>
      </c>
      <c r="C442" s="18" t="s">
        <v>10056</v>
      </c>
    </row>
    <row r="443" spans="1:3" hidden="1" x14ac:dyDescent="0.2">
      <c r="A443" s="18">
        <v>442</v>
      </c>
      <c r="B443" s="18" t="s">
        <v>1165</v>
      </c>
      <c r="C443" s="18" t="s">
        <v>1165</v>
      </c>
    </row>
    <row r="444" spans="1:3" hidden="1" x14ac:dyDescent="0.2">
      <c r="A444" s="18">
        <v>443</v>
      </c>
      <c r="B444" s="18" t="s">
        <v>11468</v>
      </c>
      <c r="C444" s="18" t="s">
        <v>8115</v>
      </c>
    </row>
    <row r="445" spans="1:3" hidden="1" x14ac:dyDescent="0.2">
      <c r="A445" s="18">
        <v>444</v>
      </c>
      <c r="B445" s="18" t="s">
        <v>5377</v>
      </c>
      <c r="C445" s="18" t="s">
        <v>5377</v>
      </c>
    </row>
    <row r="446" spans="1:3" hidden="1" x14ac:dyDescent="0.2">
      <c r="A446" s="18">
        <v>445</v>
      </c>
      <c r="B446" s="18" t="s">
        <v>11649</v>
      </c>
      <c r="C446" s="18" t="s">
        <v>6530</v>
      </c>
    </row>
    <row r="447" spans="1:3" hidden="1" x14ac:dyDescent="0.2">
      <c r="A447" s="18">
        <v>446</v>
      </c>
      <c r="B447" s="18" t="s">
        <v>11112</v>
      </c>
      <c r="C447" s="18" t="s">
        <v>10671</v>
      </c>
    </row>
    <row r="448" spans="1:3" hidden="1" x14ac:dyDescent="0.2">
      <c r="A448" s="18">
        <v>447</v>
      </c>
      <c r="B448" s="18" t="s">
        <v>11249</v>
      </c>
      <c r="C448" s="18" t="s">
        <v>10875</v>
      </c>
    </row>
    <row r="449" spans="1:3" hidden="1" x14ac:dyDescent="0.2">
      <c r="A449" s="18">
        <v>448</v>
      </c>
      <c r="B449" s="18" t="s">
        <v>1856</v>
      </c>
      <c r="C449" s="18" t="s">
        <v>1856</v>
      </c>
    </row>
    <row r="450" spans="1:3" hidden="1" x14ac:dyDescent="0.2">
      <c r="A450" s="18">
        <v>449</v>
      </c>
      <c r="B450" s="18" t="s">
        <v>1289</v>
      </c>
      <c r="C450" s="18" t="s">
        <v>1289</v>
      </c>
    </row>
    <row r="451" spans="1:3" hidden="1" x14ac:dyDescent="0.2">
      <c r="A451" s="18">
        <v>450</v>
      </c>
      <c r="B451" s="18" t="s">
        <v>11401</v>
      </c>
      <c r="C451" s="18" t="s">
        <v>7351</v>
      </c>
    </row>
    <row r="452" spans="1:3" hidden="1" x14ac:dyDescent="0.2">
      <c r="A452" s="18">
        <v>451</v>
      </c>
      <c r="B452" s="18" t="s">
        <v>1791</v>
      </c>
      <c r="C452" s="18" t="s">
        <v>1791</v>
      </c>
    </row>
    <row r="453" spans="1:3" hidden="1" x14ac:dyDescent="0.2">
      <c r="A453" s="18">
        <v>452</v>
      </c>
      <c r="B453" s="18" t="s">
        <v>11277</v>
      </c>
      <c r="C453" s="18" t="s">
        <v>5428</v>
      </c>
    </row>
    <row r="454" spans="1:3" hidden="1" x14ac:dyDescent="0.2">
      <c r="A454" s="18">
        <v>453</v>
      </c>
      <c r="B454" s="18" t="s">
        <v>11253</v>
      </c>
      <c r="C454" s="18" t="s">
        <v>10867</v>
      </c>
    </row>
    <row r="455" spans="1:3" hidden="1" x14ac:dyDescent="0.2">
      <c r="A455" s="18">
        <v>454</v>
      </c>
      <c r="B455" s="18" t="s">
        <v>11246</v>
      </c>
      <c r="C455" s="18" t="s">
        <v>10867</v>
      </c>
    </row>
    <row r="456" spans="1:3" hidden="1" x14ac:dyDescent="0.2">
      <c r="A456" s="18">
        <v>455</v>
      </c>
      <c r="B456" s="18" t="s">
        <v>1233</v>
      </c>
      <c r="C456" s="18" t="s">
        <v>1233</v>
      </c>
    </row>
    <row r="457" spans="1:3" hidden="1" x14ac:dyDescent="0.2">
      <c r="A457" s="18">
        <v>456</v>
      </c>
      <c r="B457" s="18" t="s">
        <v>11687</v>
      </c>
      <c r="C457" s="18" t="s">
        <v>6530</v>
      </c>
    </row>
    <row r="458" spans="1:3" hidden="1" x14ac:dyDescent="0.2">
      <c r="A458" s="18">
        <v>457</v>
      </c>
      <c r="B458" s="18" t="s">
        <v>9709</v>
      </c>
      <c r="C458" s="18" t="s">
        <v>6530</v>
      </c>
    </row>
    <row r="459" spans="1:3" hidden="1" x14ac:dyDescent="0.2">
      <c r="A459" s="18">
        <v>458</v>
      </c>
      <c r="B459" s="18" t="s">
        <v>4493</v>
      </c>
      <c r="C459" s="18" t="s">
        <v>4493</v>
      </c>
    </row>
    <row r="460" spans="1:3" hidden="1" x14ac:dyDescent="0.2">
      <c r="A460" s="18">
        <v>459</v>
      </c>
      <c r="B460" s="18" t="s">
        <v>11671</v>
      </c>
      <c r="C460" s="18" t="s">
        <v>9714</v>
      </c>
    </row>
    <row r="461" spans="1:3" hidden="1" x14ac:dyDescent="0.2">
      <c r="A461" s="18">
        <v>460</v>
      </c>
      <c r="B461" s="18" t="s">
        <v>8347</v>
      </c>
      <c r="C461" s="18" t="s">
        <v>8347</v>
      </c>
    </row>
    <row r="462" spans="1:3" hidden="1" x14ac:dyDescent="0.2">
      <c r="A462" s="18">
        <v>461</v>
      </c>
      <c r="B462" s="18" t="s">
        <v>1275</v>
      </c>
      <c r="C462" s="18" t="s">
        <v>1275</v>
      </c>
    </row>
    <row r="463" spans="1:3" hidden="1" x14ac:dyDescent="0.2">
      <c r="A463" s="18">
        <v>462</v>
      </c>
      <c r="B463" s="18" t="s">
        <v>11542</v>
      </c>
      <c r="C463" s="18" t="s">
        <v>8407</v>
      </c>
    </row>
    <row r="464" spans="1:3" hidden="1" x14ac:dyDescent="0.2">
      <c r="A464" s="18">
        <v>463</v>
      </c>
      <c r="B464" s="18" t="s">
        <v>11058</v>
      </c>
      <c r="C464" s="18" t="s">
        <v>1938</v>
      </c>
    </row>
    <row r="465" spans="1:3" hidden="1" x14ac:dyDescent="0.2">
      <c r="A465" s="18">
        <v>464</v>
      </c>
      <c r="B465" s="18" t="s">
        <v>5363</v>
      </c>
      <c r="C465" s="18" t="s">
        <v>5363</v>
      </c>
    </row>
    <row r="466" spans="1:3" hidden="1" x14ac:dyDescent="0.2">
      <c r="A466" s="18">
        <v>465</v>
      </c>
      <c r="B466" s="18" t="s">
        <v>11481</v>
      </c>
      <c r="C466" s="18" t="s">
        <v>8454</v>
      </c>
    </row>
    <row r="467" spans="1:3" hidden="1" x14ac:dyDescent="0.2">
      <c r="A467" s="18">
        <v>466</v>
      </c>
      <c r="B467" s="18" t="s">
        <v>1778</v>
      </c>
      <c r="C467" s="18" t="s">
        <v>1778</v>
      </c>
    </row>
    <row r="468" spans="1:3" hidden="1" x14ac:dyDescent="0.2">
      <c r="A468" s="18">
        <v>467</v>
      </c>
      <c r="B468" s="18" t="s">
        <v>9769</v>
      </c>
      <c r="C468" s="18" t="s">
        <v>9769</v>
      </c>
    </row>
    <row r="469" spans="1:3" hidden="1" x14ac:dyDescent="0.2">
      <c r="A469" s="18">
        <v>468</v>
      </c>
      <c r="B469" s="18" t="s">
        <v>7538</v>
      </c>
      <c r="C469" s="18" t="s">
        <v>7538</v>
      </c>
    </row>
    <row r="470" spans="1:3" hidden="1" x14ac:dyDescent="0.2">
      <c r="A470" s="18">
        <v>469</v>
      </c>
      <c r="B470" s="18" t="s">
        <v>11506</v>
      </c>
      <c r="C470" s="18" t="s">
        <v>8605</v>
      </c>
    </row>
    <row r="471" spans="1:3" hidden="1" x14ac:dyDescent="0.2">
      <c r="A471" s="18">
        <v>470</v>
      </c>
      <c r="B471" s="18" t="s">
        <v>11134</v>
      </c>
      <c r="C471" s="18" t="s">
        <v>4685</v>
      </c>
    </row>
    <row r="472" spans="1:3" hidden="1" x14ac:dyDescent="0.2">
      <c r="A472" s="18">
        <v>471</v>
      </c>
      <c r="B472" s="18" t="s">
        <v>10047</v>
      </c>
      <c r="C472" s="18" t="s">
        <v>10047</v>
      </c>
    </row>
    <row r="473" spans="1:3" hidden="1" x14ac:dyDescent="0.2">
      <c r="A473" s="18">
        <v>472</v>
      </c>
      <c r="B473" s="18" t="s">
        <v>1355</v>
      </c>
      <c r="C473" s="18" t="s">
        <v>1355</v>
      </c>
    </row>
    <row r="474" spans="1:3" hidden="1" x14ac:dyDescent="0.2">
      <c r="A474" s="18">
        <v>473</v>
      </c>
      <c r="B474" s="18" t="s">
        <v>4614</v>
      </c>
      <c r="C474" s="18" t="s">
        <v>4614</v>
      </c>
    </row>
    <row r="475" spans="1:3" hidden="1" x14ac:dyDescent="0.2">
      <c r="A475" s="18">
        <v>474</v>
      </c>
      <c r="B475" s="18" t="s">
        <v>9778</v>
      </c>
      <c r="C475" s="18" t="s">
        <v>9778</v>
      </c>
    </row>
    <row r="476" spans="1:3" hidden="1" x14ac:dyDescent="0.2">
      <c r="A476" s="18">
        <v>475</v>
      </c>
      <c r="B476" s="18" t="s">
        <v>11283</v>
      </c>
      <c r="C476" s="18" t="s">
        <v>5421</v>
      </c>
    </row>
    <row r="477" spans="1:3" hidden="1" x14ac:dyDescent="0.2">
      <c r="A477" s="18">
        <v>476</v>
      </c>
      <c r="B477" s="18" t="s">
        <v>11184</v>
      </c>
      <c r="C477" s="18" t="s">
        <v>4614</v>
      </c>
    </row>
    <row r="478" spans="1:3" hidden="1" x14ac:dyDescent="0.2">
      <c r="A478" s="18">
        <v>477</v>
      </c>
      <c r="B478" s="18" t="s">
        <v>1080</v>
      </c>
      <c r="C478" s="18" t="s">
        <v>171</v>
      </c>
    </row>
    <row r="479" spans="1:3" hidden="1" x14ac:dyDescent="0.2">
      <c r="A479" s="18">
        <v>478</v>
      </c>
      <c r="B479" s="18" t="s">
        <v>11494</v>
      </c>
      <c r="C479" s="18" t="s">
        <v>8343</v>
      </c>
    </row>
    <row r="480" spans="1:3" hidden="1" x14ac:dyDescent="0.2">
      <c r="A480" s="18">
        <v>479</v>
      </c>
      <c r="B480" s="18" t="s">
        <v>11350</v>
      </c>
      <c r="C480" s="18" t="s">
        <v>6355</v>
      </c>
    </row>
    <row r="481" spans="1:3" hidden="1" x14ac:dyDescent="0.2">
      <c r="A481" s="18">
        <v>480</v>
      </c>
      <c r="B481" s="18" t="s">
        <v>11193</v>
      </c>
      <c r="C481" s="18" t="s">
        <v>4641</v>
      </c>
    </row>
    <row r="482" spans="1:3" hidden="1" x14ac:dyDescent="0.2">
      <c r="A482" s="18">
        <v>481</v>
      </c>
      <c r="B482" s="18" t="s">
        <v>5342</v>
      </c>
      <c r="C482" s="18" t="s">
        <v>5342</v>
      </c>
    </row>
    <row r="483" spans="1:3" hidden="1" x14ac:dyDescent="0.2">
      <c r="A483" s="18">
        <v>482</v>
      </c>
      <c r="B483" s="18" t="s">
        <v>7220</v>
      </c>
      <c r="C483" s="18" t="s">
        <v>7220</v>
      </c>
    </row>
    <row r="484" spans="1:3" hidden="1" x14ac:dyDescent="0.2">
      <c r="A484" s="18">
        <v>483</v>
      </c>
      <c r="B484" s="18" t="s">
        <v>11025</v>
      </c>
      <c r="C484" s="18" t="s">
        <v>1217</v>
      </c>
    </row>
    <row r="485" spans="1:3" hidden="1" x14ac:dyDescent="0.2">
      <c r="A485" s="18">
        <v>484</v>
      </c>
      <c r="B485" s="18" t="s">
        <v>11323</v>
      </c>
      <c r="C485" s="18" t="s">
        <v>6097</v>
      </c>
    </row>
    <row r="486" spans="1:3" hidden="1" x14ac:dyDescent="0.2">
      <c r="A486" s="18">
        <v>485</v>
      </c>
      <c r="B486" s="18" t="s">
        <v>11268</v>
      </c>
      <c r="C486" s="18" t="s">
        <v>5383</v>
      </c>
    </row>
    <row r="487" spans="1:3" hidden="1" x14ac:dyDescent="0.2">
      <c r="A487" s="18">
        <v>486</v>
      </c>
      <c r="B487" s="18" t="s">
        <v>11402</v>
      </c>
      <c r="C487" s="18" t="s">
        <v>7067</v>
      </c>
    </row>
    <row r="488" spans="1:3" hidden="1" x14ac:dyDescent="0.2">
      <c r="A488" s="18">
        <v>487</v>
      </c>
      <c r="B488" s="18" t="s">
        <v>10042</v>
      </c>
      <c r="C488" s="18" t="s">
        <v>10042</v>
      </c>
    </row>
    <row r="489" spans="1:3" hidden="1" x14ac:dyDescent="0.2">
      <c r="A489" s="18">
        <v>488</v>
      </c>
      <c r="B489" s="18" t="s">
        <v>11334</v>
      </c>
      <c r="C489" s="18" t="s">
        <v>5970</v>
      </c>
    </row>
    <row r="490" spans="1:3" hidden="1" x14ac:dyDescent="0.2">
      <c r="A490" s="18">
        <v>489</v>
      </c>
      <c r="B490" s="18" t="s">
        <v>11149</v>
      </c>
      <c r="C490" s="18" t="s">
        <v>4635</v>
      </c>
    </row>
    <row r="491" spans="1:3" hidden="1" x14ac:dyDescent="0.2">
      <c r="A491" s="18">
        <v>490</v>
      </c>
      <c r="B491" s="18" t="s">
        <v>11541</v>
      </c>
      <c r="C491" s="18" t="s">
        <v>8558</v>
      </c>
    </row>
    <row r="492" spans="1:3" hidden="1" x14ac:dyDescent="0.2">
      <c r="A492" s="18">
        <v>491</v>
      </c>
      <c r="B492" s="18" t="s">
        <v>9362</v>
      </c>
      <c r="C492" s="18" t="s">
        <v>9362</v>
      </c>
    </row>
    <row r="493" spans="1:3" x14ac:dyDescent="0.2">
      <c r="A493" s="18">
        <v>492</v>
      </c>
      <c r="B493" s="18" t="s">
        <v>11008</v>
      </c>
      <c r="C493" s="18" t="s">
        <v>175</v>
      </c>
    </row>
    <row r="494" spans="1:3" hidden="1" x14ac:dyDescent="0.2">
      <c r="A494" s="18">
        <v>493</v>
      </c>
      <c r="B494" s="18" t="s">
        <v>5026</v>
      </c>
      <c r="C494" s="18" t="s">
        <v>4641</v>
      </c>
    </row>
    <row r="495" spans="1:3" hidden="1" x14ac:dyDescent="0.2">
      <c r="A495" s="18">
        <v>494</v>
      </c>
      <c r="B495" s="18" t="s">
        <v>11348</v>
      </c>
      <c r="C495" s="18" t="s">
        <v>6146</v>
      </c>
    </row>
    <row r="496" spans="1:3" hidden="1" x14ac:dyDescent="0.2">
      <c r="A496" s="18">
        <v>495</v>
      </c>
      <c r="B496" s="18" t="s">
        <v>8431</v>
      </c>
      <c r="C496" s="18" t="s">
        <v>8431</v>
      </c>
    </row>
    <row r="497" spans="1:3" hidden="1" x14ac:dyDescent="0.2">
      <c r="A497" s="18">
        <v>496</v>
      </c>
      <c r="B497" s="18" t="s">
        <v>11487</v>
      </c>
      <c r="C497" s="18" t="s">
        <v>8414</v>
      </c>
    </row>
    <row r="498" spans="1:3" hidden="1" x14ac:dyDescent="0.2">
      <c r="A498" s="18">
        <v>497</v>
      </c>
      <c r="B498" s="18" t="s">
        <v>9774</v>
      </c>
      <c r="C498" s="18" t="s">
        <v>9774</v>
      </c>
    </row>
    <row r="499" spans="1:3" hidden="1" x14ac:dyDescent="0.2">
      <c r="A499" s="18">
        <v>498</v>
      </c>
      <c r="B499" s="18" t="s">
        <v>11612</v>
      </c>
      <c r="C499" s="18" t="s">
        <v>9459</v>
      </c>
    </row>
    <row r="500" spans="1:3" hidden="1" x14ac:dyDescent="0.2">
      <c r="A500" s="18">
        <v>499</v>
      </c>
      <c r="B500" s="18" t="s">
        <v>10052</v>
      </c>
      <c r="C500" s="18" t="s">
        <v>10052</v>
      </c>
    </row>
    <row r="501" spans="1:3" hidden="1" x14ac:dyDescent="0.2">
      <c r="A501" s="18">
        <v>500</v>
      </c>
      <c r="B501" s="18" t="s">
        <v>11208</v>
      </c>
      <c r="C501" s="18" t="s">
        <v>4635</v>
      </c>
    </row>
    <row r="502" spans="1:3" hidden="1" x14ac:dyDescent="0.2">
      <c r="A502" s="18">
        <v>501</v>
      </c>
      <c r="B502" s="18" t="s">
        <v>11684</v>
      </c>
      <c r="C502" s="18" t="s">
        <v>9769</v>
      </c>
    </row>
    <row r="503" spans="1:3" hidden="1" x14ac:dyDescent="0.2">
      <c r="A503" s="18">
        <v>502</v>
      </c>
      <c r="B503" s="18" t="s">
        <v>11194</v>
      </c>
      <c r="C503" s="18" t="s">
        <v>4654</v>
      </c>
    </row>
    <row r="504" spans="1:3" hidden="1" x14ac:dyDescent="0.2">
      <c r="A504" s="18">
        <v>503</v>
      </c>
      <c r="B504" s="18" t="s">
        <v>5282</v>
      </c>
      <c r="C504" s="18" t="s">
        <v>5282</v>
      </c>
    </row>
    <row r="505" spans="1:3" hidden="1" x14ac:dyDescent="0.2">
      <c r="A505" s="18">
        <v>504</v>
      </c>
      <c r="B505" s="18" t="s">
        <v>11403</v>
      </c>
      <c r="C505" s="18" t="s">
        <v>7067</v>
      </c>
    </row>
    <row r="506" spans="1:3" hidden="1" x14ac:dyDescent="0.2">
      <c r="A506" s="18">
        <v>505</v>
      </c>
      <c r="B506" s="18" t="s">
        <v>11666</v>
      </c>
      <c r="C506" s="18" t="s">
        <v>9741</v>
      </c>
    </row>
    <row r="507" spans="1:3" hidden="1" x14ac:dyDescent="0.2">
      <c r="A507" s="18">
        <v>506</v>
      </c>
      <c r="B507" s="18" t="s">
        <v>11678</v>
      </c>
      <c r="C507" s="18" t="s">
        <v>9741</v>
      </c>
    </row>
    <row r="508" spans="1:3" hidden="1" x14ac:dyDescent="0.2">
      <c r="A508" s="18">
        <v>507</v>
      </c>
      <c r="B508" s="18" t="s">
        <v>11179</v>
      </c>
      <c r="C508" s="18" t="s">
        <v>4699</v>
      </c>
    </row>
    <row r="509" spans="1:3" hidden="1" x14ac:dyDescent="0.2">
      <c r="A509" s="18">
        <v>508</v>
      </c>
      <c r="B509" s="18" t="s">
        <v>4501</v>
      </c>
      <c r="C509" s="18" t="s">
        <v>4501</v>
      </c>
    </row>
    <row r="510" spans="1:3" hidden="1" x14ac:dyDescent="0.2">
      <c r="A510" s="18">
        <v>509</v>
      </c>
      <c r="B510" s="18" t="s">
        <v>11360</v>
      </c>
      <c r="C510" s="18" t="s">
        <v>6394</v>
      </c>
    </row>
    <row r="511" spans="1:3" hidden="1" x14ac:dyDescent="0.2">
      <c r="A511" s="18">
        <v>510</v>
      </c>
      <c r="B511" s="18" t="s">
        <v>4491</v>
      </c>
      <c r="C511" s="18" t="s">
        <v>4491</v>
      </c>
    </row>
    <row r="512" spans="1:3" hidden="1" x14ac:dyDescent="0.2">
      <c r="A512" s="18">
        <v>511</v>
      </c>
      <c r="B512" s="18" t="s">
        <v>11510</v>
      </c>
      <c r="C512" s="18" t="s">
        <v>8561</v>
      </c>
    </row>
    <row r="513" spans="1:3" hidden="1" x14ac:dyDescent="0.2">
      <c r="A513" s="18">
        <v>512</v>
      </c>
      <c r="B513" s="18" t="s">
        <v>11456</v>
      </c>
      <c r="C513" s="18" t="s">
        <v>8115</v>
      </c>
    </row>
    <row r="514" spans="1:3" hidden="1" x14ac:dyDescent="0.2">
      <c r="A514" s="18">
        <v>513</v>
      </c>
      <c r="B514" s="18" t="s">
        <v>11435</v>
      </c>
      <c r="C514" s="18" t="s">
        <v>7538</v>
      </c>
    </row>
    <row r="515" spans="1:3" hidden="1" x14ac:dyDescent="0.2">
      <c r="A515" s="18">
        <v>514</v>
      </c>
      <c r="B515" s="18" t="s">
        <v>100</v>
      </c>
      <c r="C515" s="18" t="s">
        <v>178</v>
      </c>
    </row>
    <row r="516" spans="1:3" hidden="1" x14ac:dyDescent="0.2">
      <c r="A516" s="18">
        <v>515</v>
      </c>
      <c r="B516" s="18" t="s">
        <v>11004</v>
      </c>
      <c r="C516" s="18" t="s">
        <v>178</v>
      </c>
    </row>
    <row r="517" spans="1:3" hidden="1" x14ac:dyDescent="0.2">
      <c r="A517" s="18">
        <v>516</v>
      </c>
      <c r="B517" s="18" t="s">
        <v>11483</v>
      </c>
      <c r="C517" s="18" t="s">
        <v>8414</v>
      </c>
    </row>
    <row r="518" spans="1:3" hidden="1" x14ac:dyDescent="0.2">
      <c r="A518" s="18">
        <v>517</v>
      </c>
      <c r="B518" s="18" t="s">
        <v>8150</v>
      </c>
      <c r="C518" s="18" t="s">
        <v>8150</v>
      </c>
    </row>
    <row r="519" spans="1:3" hidden="1" x14ac:dyDescent="0.2">
      <c r="A519" s="18">
        <v>518</v>
      </c>
      <c r="B519" s="18" t="s">
        <v>1770</v>
      </c>
      <c r="C519" s="18" t="s">
        <v>1770</v>
      </c>
    </row>
    <row r="520" spans="1:3" hidden="1" x14ac:dyDescent="0.2">
      <c r="A520" s="18">
        <v>519</v>
      </c>
      <c r="B520" s="18" t="s">
        <v>33</v>
      </c>
      <c r="C520" s="18" t="s">
        <v>33</v>
      </c>
    </row>
    <row r="521" spans="1:3" hidden="1" x14ac:dyDescent="0.2">
      <c r="A521" s="18">
        <v>520</v>
      </c>
      <c r="B521" s="18" t="s">
        <v>249</v>
      </c>
      <c r="C521" s="18" t="s">
        <v>33</v>
      </c>
    </row>
    <row r="522" spans="1:3" hidden="1" x14ac:dyDescent="0.2">
      <c r="A522" s="18">
        <v>521</v>
      </c>
      <c r="B522" s="18" t="s">
        <v>11701</v>
      </c>
      <c r="C522" s="18" t="s">
        <v>10053</v>
      </c>
    </row>
    <row r="523" spans="1:3" hidden="1" x14ac:dyDescent="0.2">
      <c r="A523" s="18">
        <v>522</v>
      </c>
      <c r="B523" s="18" t="s">
        <v>5970</v>
      </c>
      <c r="C523" s="18" t="s">
        <v>5970</v>
      </c>
    </row>
    <row r="524" spans="1:3" hidden="1" x14ac:dyDescent="0.2">
      <c r="A524" s="18">
        <v>523</v>
      </c>
      <c r="B524" s="18" t="s">
        <v>11199</v>
      </c>
      <c r="C524" s="18" t="s">
        <v>4692</v>
      </c>
    </row>
    <row r="525" spans="1:3" hidden="1" x14ac:dyDescent="0.2">
      <c r="A525" s="18">
        <v>524</v>
      </c>
      <c r="B525" s="18" t="s">
        <v>11012</v>
      </c>
      <c r="C525" s="18" t="s">
        <v>106</v>
      </c>
    </row>
    <row r="526" spans="1:3" hidden="1" x14ac:dyDescent="0.2">
      <c r="A526" s="18">
        <v>525</v>
      </c>
      <c r="B526" s="18" t="s">
        <v>11289</v>
      </c>
      <c r="C526" s="18" t="s">
        <v>5478</v>
      </c>
    </row>
    <row r="527" spans="1:3" hidden="1" x14ac:dyDescent="0.2">
      <c r="A527" s="18">
        <v>526</v>
      </c>
      <c r="B527" s="18" t="s">
        <v>11342</v>
      </c>
      <c r="C527" s="18" t="s">
        <v>6329</v>
      </c>
    </row>
    <row r="528" spans="1:3" hidden="1" x14ac:dyDescent="0.2">
      <c r="A528" s="18">
        <v>527</v>
      </c>
      <c r="B528" s="18" t="s">
        <v>2141</v>
      </c>
      <c r="C528" s="18" t="s">
        <v>2141</v>
      </c>
    </row>
    <row r="529" spans="1:3" hidden="1" x14ac:dyDescent="0.2">
      <c r="A529" s="18">
        <v>528</v>
      </c>
      <c r="B529" s="18" t="s">
        <v>9363</v>
      </c>
      <c r="C529" s="18" t="s">
        <v>9363</v>
      </c>
    </row>
    <row r="530" spans="1:3" hidden="1" x14ac:dyDescent="0.2">
      <c r="A530" s="18">
        <v>529</v>
      </c>
      <c r="B530" s="18" t="s">
        <v>11023</v>
      </c>
      <c r="C530" s="18" t="s">
        <v>1217</v>
      </c>
    </row>
    <row r="531" spans="1:3" hidden="1" x14ac:dyDescent="0.2">
      <c r="A531" s="18">
        <v>530</v>
      </c>
      <c r="B531" s="18" t="s">
        <v>1582</v>
      </c>
      <c r="C531" s="18" t="s">
        <v>1582</v>
      </c>
    </row>
    <row r="532" spans="1:3" hidden="1" x14ac:dyDescent="0.2">
      <c r="A532" s="18">
        <v>531</v>
      </c>
      <c r="B532" s="18" t="s">
        <v>4730</v>
      </c>
      <c r="C532" s="18" t="s">
        <v>4730</v>
      </c>
    </row>
    <row r="533" spans="1:3" hidden="1" x14ac:dyDescent="0.2">
      <c r="A533" s="18">
        <v>532</v>
      </c>
      <c r="B533" s="18" t="s">
        <v>11363</v>
      </c>
      <c r="C533" s="18" t="s">
        <v>6368</v>
      </c>
    </row>
    <row r="534" spans="1:3" hidden="1" x14ac:dyDescent="0.2">
      <c r="A534" s="18">
        <v>533</v>
      </c>
      <c r="B534" s="18" t="s">
        <v>5289</v>
      </c>
      <c r="C534" s="18" t="s">
        <v>5289</v>
      </c>
    </row>
    <row r="535" spans="1:3" hidden="1" x14ac:dyDescent="0.2">
      <c r="A535" s="18">
        <v>534</v>
      </c>
      <c r="B535" s="18" t="s">
        <v>319</v>
      </c>
      <c r="C535" s="18" t="s">
        <v>29</v>
      </c>
    </row>
    <row r="536" spans="1:3" hidden="1" x14ac:dyDescent="0.2">
      <c r="A536" s="18">
        <v>535</v>
      </c>
      <c r="B536" s="18" t="s">
        <v>11278</v>
      </c>
      <c r="C536" s="18" t="s">
        <v>5518</v>
      </c>
    </row>
    <row r="537" spans="1:3" hidden="1" x14ac:dyDescent="0.2">
      <c r="A537" s="18">
        <v>536</v>
      </c>
      <c r="B537" s="18" t="s">
        <v>11651</v>
      </c>
      <c r="C537" s="18" t="s">
        <v>9714</v>
      </c>
    </row>
    <row r="538" spans="1:3" hidden="1" x14ac:dyDescent="0.2">
      <c r="A538" s="18">
        <v>537</v>
      </c>
      <c r="B538" s="18" t="s">
        <v>9714</v>
      </c>
      <c r="C538" s="18" t="s">
        <v>9714</v>
      </c>
    </row>
    <row r="539" spans="1:3" hidden="1" x14ac:dyDescent="0.2">
      <c r="A539" s="18">
        <v>538</v>
      </c>
      <c r="B539" s="18" t="s">
        <v>11667</v>
      </c>
      <c r="C539" s="18" t="s">
        <v>9714</v>
      </c>
    </row>
    <row r="540" spans="1:3" hidden="1" x14ac:dyDescent="0.2">
      <c r="A540" s="18">
        <v>539</v>
      </c>
      <c r="B540" s="18" t="s">
        <v>11040</v>
      </c>
      <c r="C540" s="18" t="s">
        <v>1228</v>
      </c>
    </row>
    <row r="541" spans="1:3" hidden="1" x14ac:dyDescent="0.2">
      <c r="A541" s="18">
        <v>540</v>
      </c>
      <c r="B541" s="18" t="s">
        <v>11026</v>
      </c>
      <c r="C541" s="18" t="s">
        <v>1289</v>
      </c>
    </row>
    <row r="542" spans="1:3" hidden="1" x14ac:dyDescent="0.2">
      <c r="A542" s="18">
        <v>541</v>
      </c>
      <c r="B542" s="18" t="s">
        <v>10968</v>
      </c>
      <c r="C542" s="18" t="s">
        <v>106</v>
      </c>
    </row>
    <row r="543" spans="1:3" hidden="1" x14ac:dyDescent="0.2">
      <c r="A543" s="18">
        <v>542</v>
      </c>
      <c r="B543" s="18" t="s">
        <v>6074</v>
      </c>
      <c r="C543" s="18" t="s">
        <v>6074</v>
      </c>
    </row>
    <row r="544" spans="1:3" hidden="1" x14ac:dyDescent="0.2">
      <c r="A544" s="18">
        <v>543</v>
      </c>
      <c r="B544" s="18" t="s">
        <v>11028</v>
      </c>
      <c r="C544" s="18" t="s">
        <v>1314</v>
      </c>
    </row>
    <row r="545" spans="1:3" hidden="1" x14ac:dyDescent="0.2">
      <c r="A545" s="18">
        <v>544</v>
      </c>
      <c r="B545" s="18" t="s">
        <v>7570</v>
      </c>
      <c r="C545" s="18" t="s">
        <v>7538</v>
      </c>
    </row>
    <row r="546" spans="1:3" hidden="1" x14ac:dyDescent="0.2">
      <c r="A546" s="18">
        <v>545</v>
      </c>
      <c r="B546" s="18" t="s">
        <v>11423</v>
      </c>
      <c r="C546" s="18" t="s">
        <v>7538</v>
      </c>
    </row>
    <row r="547" spans="1:3" hidden="1" x14ac:dyDescent="0.2">
      <c r="A547" s="18">
        <v>546</v>
      </c>
      <c r="B547" s="18" t="s">
        <v>11703</v>
      </c>
      <c r="C547" s="18" t="s">
        <v>10042</v>
      </c>
    </row>
    <row r="548" spans="1:3" hidden="1" x14ac:dyDescent="0.2">
      <c r="A548" s="18">
        <v>547</v>
      </c>
      <c r="B548" s="18" t="s">
        <v>6121</v>
      </c>
      <c r="C548" s="18" t="s">
        <v>6125</v>
      </c>
    </row>
    <row r="549" spans="1:3" hidden="1" x14ac:dyDescent="0.2">
      <c r="A549" s="18">
        <v>548</v>
      </c>
      <c r="B549" s="18" t="s">
        <v>11156</v>
      </c>
      <c r="C549" s="18" t="s">
        <v>4641</v>
      </c>
    </row>
    <row r="550" spans="1:3" hidden="1" x14ac:dyDescent="0.2">
      <c r="A550" s="18">
        <v>549</v>
      </c>
      <c r="B550" s="18" t="s">
        <v>11488</v>
      </c>
      <c r="C550" s="18" t="s">
        <v>8377</v>
      </c>
    </row>
    <row r="551" spans="1:3" hidden="1" x14ac:dyDescent="0.2">
      <c r="A551" s="18">
        <v>550</v>
      </c>
      <c r="B551" s="18" t="s">
        <v>11228</v>
      </c>
      <c r="C551" s="18" t="s">
        <v>4603</v>
      </c>
    </row>
    <row r="552" spans="1:3" hidden="1" x14ac:dyDescent="0.2">
      <c r="A552" s="18">
        <v>551</v>
      </c>
      <c r="B552" s="18" t="s">
        <v>155</v>
      </c>
      <c r="C552" s="18" t="s">
        <v>213</v>
      </c>
    </row>
    <row r="553" spans="1:3" hidden="1" x14ac:dyDescent="0.2">
      <c r="A553" s="18">
        <v>552</v>
      </c>
      <c r="B553" s="18" t="s">
        <v>11192</v>
      </c>
      <c r="C553" s="18" t="s">
        <v>4660</v>
      </c>
    </row>
    <row r="554" spans="1:3" hidden="1" x14ac:dyDescent="0.2">
      <c r="A554" s="18">
        <v>553</v>
      </c>
      <c r="B554" s="18" t="s">
        <v>10065</v>
      </c>
      <c r="C554" s="18" t="s">
        <v>10065</v>
      </c>
    </row>
    <row r="555" spans="1:3" hidden="1" x14ac:dyDescent="0.2">
      <c r="A555" s="18">
        <v>554</v>
      </c>
      <c r="B555" s="18" t="s">
        <v>9797</v>
      </c>
      <c r="C555" s="18" t="s">
        <v>9797</v>
      </c>
    </row>
    <row r="556" spans="1:3" hidden="1" x14ac:dyDescent="0.2">
      <c r="A556" s="18">
        <v>555</v>
      </c>
      <c r="B556" s="18" t="s">
        <v>11055</v>
      </c>
      <c r="C556" s="18" t="s">
        <v>1938</v>
      </c>
    </row>
    <row r="557" spans="1:3" hidden="1" x14ac:dyDescent="0.2">
      <c r="A557" s="18">
        <v>556</v>
      </c>
      <c r="B557" s="18" t="s">
        <v>1763</v>
      </c>
      <c r="C557" s="18" t="s">
        <v>1763</v>
      </c>
    </row>
    <row r="558" spans="1:3" hidden="1" x14ac:dyDescent="0.2">
      <c r="A558" s="18">
        <v>557</v>
      </c>
      <c r="B558" s="18" t="s">
        <v>1048</v>
      </c>
      <c r="C558" s="18" t="s">
        <v>171</v>
      </c>
    </row>
    <row r="559" spans="1:3" hidden="1" x14ac:dyDescent="0.2">
      <c r="A559" s="18">
        <v>558</v>
      </c>
      <c r="B559" s="18" t="s">
        <v>9734</v>
      </c>
      <c r="C559" s="18" t="s">
        <v>9797</v>
      </c>
    </row>
    <row r="560" spans="1:3" hidden="1" x14ac:dyDescent="0.2">
      <c r="A560" s="18">
        <v>559</v>
      </c>
      <c r="B560" s="18" t="s">
        <v>11531</v>
      </c>
      <c r="C560" s="18" t="s">
        <v>8353</v>
      </c>
    </row>
    <row r="561" spans="1:3" hidden="1" x14ac:dyDescent="0.2">
      <c r="A561" s="18">
        <v>560</v>
      </c>
      <c r="B561" s="18" t="s">
        <v>9700</v>
      </c>
      <c r="C561" s="18" t="s">
        <v>9700</v>
      </c>
    </row>
    <row r="562" spans="1:3" hidden="1" x14ac:dyDescent="0.2">
      <c r="A562" s="18">
        <v>561</v>
      </c>
      <c r="B562" s="18" t="s">
        <v>11654</v>
      </c>
      <c r="C562" s="18" t="s">
        <v>9700</v>
      </c>
    </row>
    <row r="563" spans="1:3" hidden="1" x14ac:dyDescent="0.2">
      <c r="A563" s="18">
        <v>562</v>
      </c>
      <c r="B563" s="18" t="s">
        <v>11662</v>
      </c>
      <c r="C563" s="18" t="s">
        <v>9700</v>
      </c>
    </row>
    <row r="564" spans="1:3" hidden="1" x14ac:dyDescent="0.2">
      <c r="A564" s="18">
        <v>563</v>
      </c>
      <c r="B564" s="18" t="s">
        <v>988</v>
      </c>
      <c r="C564" s="18" t="s">
        <v>33</v>
      </c>
    </row>
    <row r="565" spans="1:3" hidden="1" x14ac:dyDescent="0.2">
      <c r="A565" s="18">
        <v>564</v>
      </c>
      <c r="B565" s="18" t="s">
        <v>2973</v>
      </c>
      <c r="C565" s="18" t="s">
        <v>2973</v>
      </c>
    </row>
    <row r="566" spans="1:3" hidden="1" x14ac:dyDescent="0.2">
      <c r="A566" s="18">
        <v>565</v>
      </c>
      <c r="B566" s="18" t="s">
        <v>2153</v>
      </c>
      <c r="C566" s="18" t="s">
        <v>2153</v>
      </c>
    </row>
    <row r="567" spans="1:3" hidden="1" x14ac:dyDescent="0.2">
      <c r="A567" s="18">
        <v>566</v>
      </c>
      <c r="B567" s="18" t="s">
        <v>9465</v>
      </c>
      <c r="C567" s="18" t="s">
        <v>9465</v>
      </c>
    </row>
    <row r="568" spans="1:3" hidden="1" x14ac:dyDescent="0.2">
      <c r="A568" s="18">
        <v>567</v>
      </c>
      <c r="B568" s="18" t="s">
        <v>10071</v>
      </c>
      <c r="C568" s="18" t="s">
        <v>10071</v>
      </c>
    </row>
    <row r="569" spans="1:3" hidden="1" x14ac:dyDescent="0.2">
      <c r="A569" s="18">
        <v>568</v>
      </c>
      <c r="B569" s="18" t="s">
        <v>6491</v>
      </c>
      <c r="C569" s="18" t="s">
        <v>6491</v>
      </c>
    </row>
    <row r="570" spans="1:3" hidden="1" x14ac:dyDescent="0.2">
      <c r="A570" s="18">
        <v>569</v>
      </c>
      <c r="B570" s="18" t="s">
        <v>8414</v>
      </c>
      <c r="C570" s="18" t="s">
        <v>8414</v>
      </c>
    </row>
    <row r="571" spans="1:3" hidden="1" x14ac:dyDescent="0.2">
      <c r="A571" s="18">
        <v>570</v>
      </c>
      <c r="B571" s="18" t="s">
        <v>11143</v>
      </c>
      <c r="C571" s="18" t="s">
        <v>4607</v>
      </c>
    </row>
    <row r="572" spans="1:3" hidden="1" x14ac:dyDescent="0.2">
      <c r="A572" s="18">
        <v>571</v>
      </c>
      <c r="B572" s="18" t="s">
        <v>11115</v>
      </c>
      <c r="C572" s="18" t="s">
        <v>4396</v>
      </c>
    </row>
    <row r="573" spans="1:3" hidden="1" x14ac:dyDescent="0.2">
      <c r="A573" s="18">
        <v>572</v>
      </c>
      <c r="B573" s="18" t="s">
        <v>1707</v>
      </c>
      <c r="C573" s="18" t="s">
        <v>1707</v>
      </c>
    </row>
    <row r="574" spans="1:3" hidden="1" x14ac:dyDescent="0.2">
      <c r="A574" s="18">
        <v>573</v>
      </c>
      <c r="B574" s="18" t="s">
        <v>11540</v>
      </c>
      <c r="C574" s="18" t="s">
        <v>8581</v>
      </c>
    </row>
    <row r="575" spans="1:3" hidden="1" x14ac:dyDescent="0.2">
      <c r="A575" s="18">
        <v>574</v>
      </c>
      <c r="B575" s="18" t="s">
        <v>11522</v>
      </c>
      <c r="C575" s="18" t="s">
        <v>8642</v>
      </c>
    </row>
    <row r="576" spans="1:3" hidden="1" x14ac:dyDescent="0.2">
      <c r="A576" s="18">
        <v>575</v>
      </c>
      <c r="B576" s="18" t="s">
        <v>8642</v>
      </c>
      <c r="C576" s="18" t="s">
        <v>8642</v>
      </c>
    </row>
    <row r="577" spans="1:3" hidden="1" x14ac:dyDescent="0.2">
      <c r="A577" s="18">
        <v>576</v>
      </c>
      <c r="B577" s="18" t="s">
        <v>4607</v>
      </c>
      <c r="C577" s="18" t="s">
        <v>4607</v>
      </c>
    </row>
    <row r="578" spans="1:3" hidden="1" x14ac:dyDescent="0.2">
      <c r="A578" s="18">
        <v>577</v>
      </c>
      <c r="B578" s="18" t="s">
        <v>11029</v>
      </c>
      <c r="C578" s="18" t="s">
        <v>1345</v>
      </c>
    </row>
    <row r="579" spans="1:3" hidden="1" x14ac:dyDescent="0.2">
      <c r="A579" s="18">
        <v>578</v>
      </c>
      <c r="B579" s="18" t="s">
        <v>11434</v>
      </c>
      <c r="C579" s="18" t="s">
        <v>7512</v>
      </c>
    </row>
    <row r="580" spans="1:3" hidden="1" x14ac:dyDescent="0.2">
      <c r="A580" s="18">
        <v>579</v>
      </c>
      <c r="B580" s="18" t="s">
        <v>11003</v>
      </c>
      <c r="C580" s="18" t="s">
        <v>195</v>
      </c>
    </row>
    <row r="581" spans="1:3" hidden="1" x14ac:dyDescent="0.2">
      <c r="A581" s="18">
        <v>580</v>
      </c>
      <c r="B581" s="18" t="s">
        <v>1624</v>
      </c>
      <c r="C581" s="18" t="s">
        <v>1624</v>
      </c>
    </row>
    <row r="582" spans="1:3" hidden="1" x14ac:dyDescent="0.2">
      <c r="A582" s="18">
        <v>581</v>
      </c>
      <c r="B582" s="18" t="s">
        <v>11618</v>
      </c>
      <c r="C582" s="18" t="s">
        <v>9471</v>
      </c>
    </row>
    <row r="583" spans="1:3" hidden="1" x14ac:dyDescent="0.2">
      <c r="A583" s="18">
        <v>582</v>
      </c>
      <c r="B583" s="18" t="s">
        <v>7032</v>
      </c>
      <c r="C583" s="18" t="s">
        <v>7032</v>
      </c>
    </row>
    <row r="584" spans="1:3" hidden="1" x14ac:dyDescent="0.2">
      <c r="A584" s="18">
        <v>583</v>
      </c>
      <c r="B584" s="18" t="s">
        <v>11178</v>
      </c>
      <c r="C584" s="18" t="s">
        <v>4607</v>
      </c>
    </row>
    <row r="585" spans="1:3" hidden="1" x14ac:dyDescent="0.2">
      <c r="A585" s="18">
        <v>584</v>
      </c>
      <c r="B585" s="18" t="s">
        <v>8126</v>
      </c>
      <c r="C585" s="18" t="s">
        <v>8126</v>
      </c>
    </row>
    <row r="586" spans="1:3" hidden="1" x14ac:dyDescent="0.2">
      <c r="A586" s="18">
        <v>585</v>
      </c>
      <c r="B586" s="18" t="s">
        <v>9668</v>
      </c>
      <c r="C586" s="18" t="s">
        <v>9668</v>
      </c>
    </row>
    <row r="587" spans="1:3" hidden="1" x14ac:dyDescent="0.2">
      <c r="A587" s="18">
        <v>586</v>
      </c>
      <c r="B587" s="18" t="s">
        <v>65</v>
      </c>
      <c r="C587" s="18" t="s">
        <v>65</v>
      </c>
    </row>
    <row r="588" spans="1:3" hidden="1" x14ac:dyDescent="0.2">
      <c r="A588" s="18">
        <v>587</v>
      </c>
      <c r="B588" s="18" t="s">
        <v>11202</v>
      </c>
      <c r="C588" s="18" t="s">
        <v>4614</v>
      </c>
    </row>
    <row r="589" spans="1:3" hidden="1" x14ac:dyDescent="0.2">
      <c r="A589" s="18">
        <v>588</v>
      </c>
      <c r="B589" s="18" t="s">
        <v>11650</v>
      </c>
      <c r="C589" s="18" t="s">
        <v>9714</v>
      </c>
    </row>
    <row r="590" spans="1:3" hidden="1" x14ac:dyDescent="0.2">
      <c r="A590" s="18">
        <v>589</v>
      </c>
      <c r="B590" s="18" t="s">
        <v>11466</v>
      </c>
      <c r="C590" s="18" t="s">
        <v>8038</v>
      </c>
    </row>
    <row r="591" spans="1:3" hidden="1" x14ac:dyDescent="0.2">
      <c r="A591" s="18">
        <v>590</v>
      </c>
      <c r="B591" s="18" t="s">
        <v>9431</v>
      </c>
      <c r="C591" s="18" t="s">
        <v>9431</v>
      </c>
    </row>
    <row r="592" spans="1:3" hidden="1" x14ac:dyDescent="0.2">
      <c r="A592" s="18">
        <v>591</v>
      </c>
      <c r="B592" s="18" t="s">
        <v>11328</v>
      </c>
      <c r="C592" s="18" t="s">
        <v>6329</v>
      </c>
    </row>
    <row r="593" spans="1:3" hidden="1" x14ac:dyDescent="0.2">
      <c r="A593" s="18">
        <v>592</v>
      </c>
      <c r="B593" s="18" t="s">
        <v>11266</v>
      </c>
      <c r="C593" s="18" t="s">
        <v>5413</v>
      </c>
    </row>
    <row r="594" spans="1:3" hidden="1" x14ac:dyDescent="0.2">
      <c r="A594" s="18">
        <v>593</v>
      </c>
      <c r="B594" s="18" t="s">
        <v>11116</v>
      </c>
      <c r="C594" s="18" t="s">
        <v>4396</v>
      </c>
    </row>
    <row r="595" spans="1:3" hidden="1" x14ac:dyDescent="0.2">
      <c r="A595" s="18">
        <v>594</v>
      </c>
      <c r="B595" s="18" t="s">
        <v>11398</v>
      </c>
      <c r="C595" s="18" t="s">
        <v>6537</v>
      </c>
    </row>
    <row r="596" spans="1:3" hidden="1" x14ac:dyDescent="0.2">
      <c r="A596" s="18">
        <v>595</v>
      </c>
      <c r="B596" s="18" t="s">
        <v>4503</v>
      </c>
      <c r="C596" s="18" t="s">
        <v>4503</v>
      </c>
    </row>
    <row r="597" spans="1:3" hidden="1" x14ac:dyDescent="0.2">
      <c r="A597" s="18">
        <v>596</v>
      </c>
      <c r="B597" s="18" t="s">
        <v>11221</v>
      </c>
      <c r="C597" s="18" t="s">
        <v>4641</v>
      </c>
    </row>
    <row r="598" spans="1:3" hidden="1" x14ac:dyDescent="0.2">
      <c r="A598" s="18">
        <v>597</v>
      </c>
      <c r="B598" s="18" t="s">
        <v>11050</v>
      </c>
      <c r="C598" s="18" t="s">
        <v>1938</v>
      </c>
    </row>
    <row r="599" spans="1:3" hidden="1" x14ac:dyDescent="0.2">
      <c r="A599" s="18">
        <v>598</v>
      </c>
      <c r="B599" s="18" t="s">
        <v>1171</v>
      </c>
      <c r="C599" s="18" t="s">
        <v>1171</v>
      </c>
    </row>
    <row r="600" spans="1:3" hidden="1" x14ac:dyDescent="0.2">
      <c r="A600" s="18">
        <v>599</v>
      </c>
      <c r="B600" s="18" t="s">
        <v>11057</v>
      </c>
      <c r="C600" s="18" t="s">
        <v>1862</v>
      </c>
    </row>
    <row r="601" spans="1:3" hidden="1" x14ac:dyDescent="0.2">
      <c r="A601" s="18">
        <v>600</v>
      </c>
      <c r="B601" s="18" t="s">
        <v>6537</v>
      </c>
      <c r="C601" s="18" t="s">
        <v>6537</v>
      </c>
    </row>
    <row r="602" spans="1:3" hidden="1" x14ac:dyDescent="0.2">
      <c r="A602" s="18">
        <v>601</v>
      </c>
      <c r="B602" s="18" t="s">
        <v>11274</v>
      </c>
      <c r="C602" s="18" t="s">
        <v>5413</v>
      </c>
    </row>
    <row r="603" spans="1:3" hidden="1" x14ac:dyDescent="0.2">
      <c r="A603" s="18">
        <v>602</v>
      </c>
      <c r="B603" s="18" t="s">
        <v>11200</v>
      </c>
      <c r="C603" s="18" t="s">
        <v>4614</v>
      </c>
    </row>
    <row r="604" spans="1:3" hidden="1" x14ac:dyDescent="0.2">
      <c r="A604" s="18">
        <v>603</v>
      </c>
      <c r="B604" s="18" t="s">
        <v>11349</v>
      </c>
      <c r="C604" s="18" t="s">
        <v>6368</v>
      </c>
    </row>
    <row r="605" spans="1:3" hidden="1" x14ac:dyDescent="0.2">
      <c r="A605" s="18">
        <v>604</v>
      </c>
      <c r="B605" s="18" t="s">
        <v>4405</v>
      </c>
      <c r="C605" s="18" t="s">
        <v>4405</v>
      </c>
    </row>
    <row r="606" spans="1:3" hidden="1" x14ac:dyDescent="0.2">
      <c r="A606" s="18">
        <v>605</v>
      </c>
      <c r="B606" s="18" t="s">
        <v>7506</v>
      </c>
      <c r="C606" s="18" t="s">
        <v>7506</v>
      </c>
    </row>
    <row r="607" spans="1:3" hidden="1" x14ac:dyDescent="0.2">
      <c r="A607" s="18">
        <v>606</v>
      </c>
      <c r="B607" s="18" t="s">
        <v>11620</v>
      </c>
      <c r="C607" s="18" t="s">
        <v>9471</v>
      </c>
    </row>
    <row r="608" spans="1:3" hidden="1" x14ac:dyDescent="0.2">
      <c r="A608" s="18">
        <v>607</v>
      </c>
      <c r="B608" s="18" t="s">
        <v>11114</v>
      </c>
      <c r="C608" s="18" t="s">
        <v>4493</v>
      </c>
    </row>
    <row r="609" spans="1:3" hidden="1" x14ac:dyDescent="0.2">
      <c r="A609" s="18">
        <v>608</v>
      </c>
      <c r="B609" s="18" t="s">
        <v>4508</v>
      </c>
      <c r="C609" s="18" t="s">
        <v>4508</v>
      </c>
    </row>
    <row r="610" spans="1:3" hidden="1" x14ac:dyDescent="0.2">
      <c r="A610" s="18">
        <v>609</v>
      </c>
      <c r="B610" s="18" t="s">
        <v>8135</v>
      </c>
      <c r="C610" s="18" t="s">
        <v>8135</v>
      </c>
    </row>
    <row r="611" spans="1:3" hidden="1" x14ac:dyDescent="0.2">
      <c r="A611" s="18">
        <v>610</v>
      </c>
      <c r="B611" s="18" t="s">
        <v>11172</v>
      </c>
      <c r="C611" s="18" t="s">
        <v>4692</v>
      </c>
    </row>
    <row r="612" spans="1:3" hidden="1" x14ac:dyDescent="0.2">
      <c r="A612" s="18">
        <v>611</v>
      </c>
      <c r="B612" s="18" t="s">
        <v>1345</v>
      </c>
      <c r="C612" s="18" t="s">
        <v>1345</v>
      </c>
    </row>
    <row r="613" spans="1:3" hidden="1" x14ac:dyDescent="0.2">
      <c r="A613" s="18">
        <v>612</v>
      </c>
      <c r="B613" s="18" t="s">
        <v>11051</v>
      </c>
      <c r="C613" s="18" t="s">
        <v>1700</v>
      </c>
    </row>
    <row r="614" spans="1:3" hidden="1" x14ac:dyDescent="0.2">
      <c r="A614" s="18">
        <v>613</v>
      </c>
      <c r="B614" s="18" t="s">
        <v>4660</v>
      </c>
      <c r="C614" s="18" t="s">
        <v>4660</v>
      </c>
    </row>
    <row r="615" spans="1:3" hidden="1" x14ac:dyDescent="0.2">
      <c r="A615" s="18">
        <v>614</v>
      </c>
      <c r="B615" s="18" t="s">
        <v>11428</v>
      </c>
      <c r="C615" s="18" t="s">
        <v>7506</v>
      </c>
    </row>
    <row r="616" spans="1:3" hidden="1" x14ac:dyDescent="0.2">
      <c r="A616" s="18">
        <v>615</v>
      </c>
      <c r="B616" s="18" t="s">
        <v>17</v>
      </c>
      <c r="C616" s="18" t="s">
        <v>17</v>
      </c>
    </row>
    <row r="617" spans="1:3" hidden="1" x14ac:dyDescent="0.2">
      <c r="A617" s="18">
        <v>616</v>
      </c>
      <c r="B617" s="18" t="s">
        <v>6355</v>
      </c>
      <c r="C617" s="18" t="s">
        <v>6355</v>
      </c>
    </row>
    <row r="618" spans="1:3" hidden="1" x14ac:dyDescent="0.2">
      <c r="A618" s="18">
        <v>617</v>
      </c>
      <c r="B618" s="18" t="s">
        <v>11442</v>
      </c>
      <c r="C618" s="18" t="s">
        <v>7792</v>
      </c>
    </row>
    <row r="619" spans="1:3" hidden="1" x14ac:dyDescent="0.2">
      <c r="A619" s="18">
        <v>618</v>
      </c>
      <c r="B619" s="18" t="s">
        <v>7792</v>
      </c>
      <c r="C619" s="18" t="s">
        <v>7792</v>
      </c>
    </row>
    <row r="620" spans="1:3" hidden="1" x14ac:dyDescent="0.2">
      <c r="A620" s="18">
        <v>619</v>
      </c>
      <c r="B620" s="18" t="s">
        <v>11319</v>
      </c>
      <c r="C620" s="18" t="s">
        <v>6146</v>
      </c>
    </row>
    <row r="621" spans="1:3" hidden="1" x14ac:dyDescent="0.2">
      <c r="A621" s="18">
        <v>620</v>
      </c>
      <c r="B621" s="18" t="s">
        <v>178</v>
      </c>
      <c r="C621" s="18" t="s">
        <v>178</v>
      </c>
    </row>
    <row r="622" spans="1:3" hidden="1" x14ac:dyDescent="0.2">
      <c r="A622" s="18">
        <v>621</v>
      </c>
      <c r="B622" s="18" t="s">
        <v>1106</v>
      </c>
      <c r="C622" s="18" t="s">
        <v>29</v>
      </c>
    </row>
    <row r="623" spans="1:3" hidden="1" x14ac:dyDescent="0.2">
      <c r="A623" s="18">
        <v>622</v>
      </c>
      <c r="B623" s="18" t="s">
        <v>10988</v>
      </c>
      <c r="C623" s="18" t="s">
        <v>10</v>
      </c>
    </row>
    <row r="624" spans="1:3" hidden="1" x14ac:dyDescent="0.2">
      <c r="A624" s="18">
        <v>623</v>
      </c>
      <c r="B624" s="18" t="s">
        <v>11224</v>
      </c>
      <c r="C624" s="18" t="s">
        <v>4603</v>
      </c>
    </row>
    <row r="625" spans="1:3" hidden="1" x14ac:dyDescent="0.2">
      <c r="A625" s="18">
        <v>624</v>
      </c>
      <c r="B625" s="18" t="s">
        <v>11215</v>
      </c>
      <c r="C625" s="18" t="s">
        <v>4641</v>
      </c>
    </row>
    <row r="626" spans="1:3" hidden="1" x14ac:dyDescent="0.2">
      <c r="A626" s="18">
        <v>625</v>
      </c>
      <c r="B626" s="18" t="s">
        <v>11508</v>
      </c>
      <c r="C626" s="18" t="s">
        <v>8605</v>
      </c>
    </row>
    <row r="627" spans="1:3" hidden="1" x14ac:dyDescent="0.2">
      <c r="A627" s="18">
        <v>626</v>
      </c>
      <c r="B627" s="18" t="s">
        <v>11532</v>
      </c>
      <c r="C627" s="18" t="s">
        <v>8566</v>
      </c>
    </row>
    <row r="628" spans="1:3" hidden="1" x14ac:dyDescent="0.2">
      <c r="A628" s="18">
        <v>627</v>
      </c>
      <c r="B628" s="18" t="s">
        <v>11255</v>
      </c>
      <c r="C628" s="18" t="s">
        <v>5278</v>
      </c>
    </row>
    <row r="629" spans="1:3" hidden="1" x14ac:dyDescent="0.2">
      <c r="A629" s="18">
        <v>628</v>
      </c>
      <c r="B629" s="18" t="s">
        <v>11344</v>
      </c>
      <c r="C629" s="18" t="s">
        <v>6412</v>
      </c>
    </row>
    <row r="630" spans="1:3" hidden="1" x14ac:dyDescent="0.2">
      <c r="A630" s="18">
        <v>629</v>
      </c>
      <c r="B630" s="18" t="s">
        <v>10</v>
      </c>
      <c r="C630" s="18" t="s">
        <v>10</v>
      </c>
    </row>
    <row r="631" spans="1:3" hidden="1" x14ac:dyDescent="0.2">
      <c r="A631" s="18">
        <v>630</v>
      </c>
      <c r="B631" s="18" t="s">
        <v>8081</v>
      </c>
      <c r="C631" s="18" t="s">
        <v>8081</v>
      </c>
    </row>
    <row r="632" spans="1:3" hidden="1" x14ac:dyDescent="0.2">
      <c r="A632" s="18">
        <v>631</v>
      </c>
      <c r="B632" s="18" t="s">
        <v>9358</v>
      </c>
      <c r="C632" s="18" t="s">
        <v>9358</v>
      </c>
    </row>
    <row r="633" spans="1:3" hidden="1" x14ac:dyDescent="0.2">
      <c r="A633" s="18">
        <v>632</v>
      </c>
      <c r="B633" s="18" t="s">
        <v>11174</v>
      </c>
      <c r="C633" s="18" t="s">
        <v>4660</v>
      </c>
    </row>
    <row r="634" spans="1:3" hidden="1" x14ac:dyDescent="0.2">
      <c r="A634" s="18">
        <v>633</v>
      </c>
      <c r="B634" s="18" t="s">
        <v>11270</v>
      </c>
      <c r="C634" s="18" t="s">
        <v>5518</v>
      </c>
    </row>
    <row r="635" spans="1:3" hidden="1" x14ac:dyDescent="0.2">
      <c r="A635" s="18">
        <v>634</v>
      </c>
      <c r="B635" s="18" t="s">
        <v>7348</v>
      </c>
      <c r="C635" s="18" t="s">
        <v>7348</v>
      </c>
    </row>
    <row r="636" spans="1:3" hidden="1" x14ac:dyDescent="0.2">
      <c r="A636" s="18">
        <v>635</v>
      </c>
      <c r="B636" s="18" t="s">
        <v>11452</v>
      </c>
      <c r="C636" s="18" t="s">
        <v>8153</v>
      </c>
    </row>
    <row r="637" spans="1:3" hidden="1" x14ac:dyDescent="0.2">
      <c r="A637" s="18">
        <v>636</v>
      </c>
      <c r="B637" s="18" t="s">
        <v>7351</v>
      </c>
      <c r="C637" s="18" t="s">
        <v>7351</v>
      </c>
    </row>
    <row r="638" spans="1:3" hidden="1" x14ac:dyDescent="0.2">
      <c r="A638" s="18">
        <v>637</v>
      </c>
      <c r="B638" s="18" t="s">
        <v>7161</v>
      </c>
      <c r="C638" s="18" t="s">
        <v>7161</v>
      </c>
    </row>
    <row r="639" spans="1:3" hidden="1" x14ac:dyDescent="0.2">
      <c r="A639" s="18">
        <v>638</v>
      </c>
      <c r="B639" s="18" t="s">
        <v>11458</v>
      </c>
      <c r="C639" s="18" t="s">
        <v>8153</v>
      </c>
    </row>
    <row r="640" spans="1:3" hidden="1" x14ac:dyDescent="0.2">
      <c r="A640" s="18">
        <v>639</v>
      </c>
      <c r="B640" s="18" t="s">
        <v>346</v>
      </c>
      <c r="C640" s="18" t="s">
        <v>7538</v>
      </c>
    </row>
    <row r="641" spans="1:3" hidden="1" x14ac:dyDescent="0.2">
      <c r="A641" s="18">
        <v>640</v>
      </c>
      <c r="B641" s="18" t="s">
        <v>11670</v>
      </c>
      <c r="C641" s="18" t="s">
        <v>9700</v>
      </c>
    </row>
    <row r="642" spans="1:3" hidden="1" x14ac:dyDescent="0.2">
      <c r="A642" s="18">
        <v>641</v>
      </c>
      <c r="B642" s="18" t="s">
        <v>11280</v>
      </c>
      <c r="C642" s="18" t="s">
        <v>5403</v>
      </c>
    </row>
    <row r="643" spans="1:3" hidden="1" x14ac:dyDescent="0.2">
      <c r="A643" s="18">
        <v>642</v>
      </c>
      <c r="B643" s="18" t="s">
        <v>11147</v>
      </c>
      <c r="C643" s="18" t="s">
        <v>4603</v>
      </c>
    </row>
    <row r="644" spans="1:3" hidden="1" x14ac:dyDescent="0.2">
      <c r="A644" s="18">
        <v>643</v>
      </c>
      <c r="B644" s="18" t="s">
        <v>11137</v>
      </c>
      <c r="C644" s="18" t="s">
        <v>4635</v>
      </c>
    </row>
    <row r="645" spans="1:3" hidden="1" x14ac:dyDescent="0.2">
      <c r="A645" s="18">
        <v>644</v>
      </c>
      <c r="B645" s="18" t="s">
        <v>9449</v>
      </c>
      <c r="C645" s="18" t="s">
        <v>9449</v>
      </c>
    </row>
    <row r="646" spans="1:3" hidden="1" x14ac:dyDescent="0.2">
      <c r="A646" s="18">
        <v>645</v>
      </c>
      <c r="B646" s="18" t="s">
        <v>5618</v>
      </c>
      <c r="C646" s="18" t="s">
        <v>5618</v>
      </c>
    </row>
    <row r="647" spans="1:3" hidden="1" x14ac:dyDescent="0.2">
      <c r="A647" s="18">
        <v>646</v>
      </c>
      <c r="B647" s="18" t="s">
        <v>1513</v>
      </c>
      <c r="C647" s="18" t="s">
        <v>1513</v>
      </c>
    </row>
    <row r="648" spans="1:3" hidden="1" x14ac:dyDescent="0.2">
      <c r="A648" s="18">
        <v>647</v>
      </c>
      <c r="B648" s="18" t="s">
        <v>10944</v>
      </c>
      <c r="C648" s="18" t="s">
        <v>51</v>
      </c>
    </row>
    <row r="649" spans="1:3" hidden="1" x14ac:dyDescent="0.2">
      <c r="A649" s="18">
        <v>648</v>
      </c>
      <c r="B649" s="18" t="s">
        <v>3832</v>
      </c>
      <c r="C649" s="18" t="s">
        <v>3832</v>
      </c>
    </row>
    <row r="650" spans="1:3" hidden="1" x14ac:dyDescent="0.2">
      <c r="A650" s="18">
        <v>649</v>
      </c>
      <c r="B650" s="18" t="s">
        <v>11405</v>
      </c>
      <c r="C650" s="18" t="s">
        <v>7067</v>
      </c>
    </row>
    <row r="651" spans="1:3" hidden="1" x14ac:dyDescent="0.2">
      <c r="A651" s="18">
        <v>650</v>
      </c>
      <c r="B651" s="18" t="s">
        <v>11680</v>
      </c>
      <c r="C651" s="18" t="s">
        <v>2973</v>
      </c>
    </row>
    <row r="652" spans="1:3" hidden="1" x14ac:dyDescent="0.2">
      <c r="A652" s="18">
        <v>651</v>
      </c>
      <c r="B652" s="18" t="s">
        <v>1610</v>
      </c>
      <c r="C652" s="18" t="s">
        <v>1610</v>
      </c>
    </row>
    <row r="653" spans="1:3" hidden="1" x14ac:dyDescent="0.2">
      <c r="A653" s="18">
        <v>652</v>
      </c>
      <c r="B653" s="18" t="s">
        <v>6125</v>
      </c>
      <c r="C653" s="18" t="s">
        <v>6125</v>
      </c>
    </row>
    <row r="654" spans="1:3" hidden="1" x14ac:dyDescent="0.2">
      <c r="A654" s="18">
        <v>653</v>
      </c>
      <c r="B654" s="18" t="s">
        <v>11345</v>
      </c>
      <c r="C654" s="18" t="s">
        <v>6368</v>
      </c>
    </row>
    <row r="655" spans="1:3" x14ac:dyDescent="0.2">
      <c r="A655" s="18">
        <v>654</v>
      </c>
      <c r="B655" s="18" t="s">
        <v>1009</v>
      </c>
      <c r="C655" s="18" t="s">
        <v>175</v>
      </c>
    </row>
    <row r="656" spans="1:3" hidden="1" x14ac:dyDescent="0.2">
      <c r="A656" s="18">
        <v>655</v>
      </c>
      <c r="B656" s="18" t="s">
        <v>6329</v>
      </c>
      <c r="C656" s="18" t="s">
        <v>6329</v>
      </c>
    </row>
    <row r="657" spans="1:3" hidden="1" x14ac:dyDescent="0.2">
      <c r="A657" s="18">
        <v>656</v>
      </c>
      <c r="B657" s="18" t="s">
        <v>9459</v>
      </c>
      <c r="C657" s="18" t="s">
        <v>9459</v>
      </c>
    </row>
    <row r="658" spans="1:3" hidden="1" x14ac:dyDescent="0.2">
      <c r="A658" s="18">
        <v>657</v>
      </c>
      <c r="B658" s="18" t="s">
        <v>11146</v>
      </c>
      <c r="C658" s="18" t="s">
        <v>4660</v>
      </c>
    </row>
    <row r="659" spans="1:3" hidden="1" x14ac:dyDescent="0.2">
      <c r="A659" s="18">
        <v>658</v>
      </c>
      <c r="B659" s="18" t="s">
        <v>4641</v>
      </c>
      <c r="C659" s="18" t="s">
        <v>4641</v>
      </c>
    </row>
    <row r="660" spans="1:3" hidden="1" x14ac:dyDescent="0.2">
      <c r="A660" s="18">
        <v>659</v>
      </c>
      <c r="B660" s="18" t="s">
        <v>1760</v>
      </c>
      <c r="C660" s="18" t="s">
        <v>1760</v>
      </c>
    </row>
    <row r="661" spans="1:3" hidden="1" x14ac:dyDescent="0.2">
      <c r="A661" s="18">
        <v>660</v>
      </c>
      <c r="B661" s="18" t="s">
        <v>11315</v>
      </c>
      <c r="C661" s="18" t="s">
        <v>6125</v>
      </c>
    </row>
    <row r="662" spans="1:3" hidden="1" x14ac:dyDescent="0.2">
      <c r="A662" s="18">
        <v>661</v>
      </c>
      <c r="B662" s="18" t="s">
        <v>11243</v>
      </c>
      <c r="C662" s="18" t="s">
        <v>10878</v>
      </c>
    </row>
    <row r="663" spans="1:3" hidden="1" x14ac:dyDescent="0.2">
      <c r="A663" s="18">
        <v>662</v>
      </c>
      <c r="B663" s="18" t="s">
        <v>11170</v>
      </c>
      <c r="C663" s="18" t="s">
        <v>4603</v>
      </c>
    </row>
    <row r="664" spans="1:3" hidden="1" x14ac:dyDescent="0.2">
      <c r="A664" s="18">
        <v>663</v>
      </c>
      <c r="B664" s="18" t="s">
        <v>11351</v>
      </c>
      <c r="C664" s="18" t="s">
        <v>6368</v>
      </c>
    </row>
    <row r="665" spans="1:3" hidden="1" x14ac:dyDescent="0.2">
      <c r="A665" s="18">
        <v>664</v>
      </c>
      <c r="B665" s="18" t="s">
        <v>11282</v>
      </c>
      <c r="C665" s="18" t="s">
        <v>5428</v>
      </c>
    </row>
    <row r="666" spans="1:3" hidden="1" x14ac:dyDescent="0.2">
      <c r="A666" s="18">
        <v>665</v>
      </c>
      <c r="B666" s="18" t="s">
        <v>162</v>
      </c>
      <c r="C666" s="18" t="s">
        <v>162</v>
      </c>
    </row>
    <row r="667" spans="1:3" hidden="1" x14ac:dyDescent="0.2">
      <c r="A667" s="18">
        <v>666</v>
      </c>
      <c r="B667" s="18" t="s">
        <v>306</v>
      </c>
      <c r="C667" s="18" t="s">
        <v>42</v>
      </c>
    </row>
    <row r="668" spans="1:3" hidden="1" x14ac:dyDescent="0.2">
      <c r="A668" s="18">
        <v>667</v>
      </c>
      <c r="B668" s="18" t="s">
        <v>198</v>
      </c>
      <c r="C668" s="18" t="s">
        <v>198</v>
      </c>
    </row>
    <row r="669" spans="1:3" hidden="1" x14ac:dyDescent="0.2">
      <c r="A669" s="18">
        <v>668</v>
      </c>
      <c r="B669" s="18" t="s">
        <v>11110</v>
      </c>
      <c r="C669" s="18" t="s">
        <v>10787</v>
      </c>
    </row>
    <row r="670" spans="1:3" hidden="1" x14ac:dyDescent="0.2">
      <c r="A670" s="18">
        <v>669</v>
      </c>
      <c r="B670" s="18" t="s">
        <v>9660</v>
      </c>
      <c r="C670" s="18" t="s">
        <v>9660</v>
      </c>
    </row>
    <row r="671" spans="1:3" hidden="1" x14ac:dyDescent="0.2">
      <c r="A671" s="18">
        <v>670</v>
      </c>
      <c r="B671" s="18" t="s">
        <v>10945</v>
      </c>
      <c r="C671" s="18" t="s">
        <v>74</v>
      </c>
    </row>
    <row r="672" spans="1:3" hidden="1" x14ac:dyDescent="0.2">
      <c r="A672" s="18">
        <v>671</v>
      </c>
      <c r="B672" s="18" t="s">
        <v>11226</v>
      </c>
      <c r="C672" s="18" t="s">
        <v>4635</v>
      </c>
    </row>
    <row r="673" spans="1:3" hidden="1" x14ac:dyDescent="0.2">
      <c r="A673" s="18">
        <v>672</v>
      </c>
      <c r="B673" s="18" t="s">
        <v>11327</v>
      </c>
      <c r="C673" s="18" t="s">
        <v>6183</v>
      </c>
    </row>
    <row r="674" spans="1:3" hidden="1" x14ac:dyDescent="0.2">
      <c r="A674" s="18">
        <v>673</v>
      </c>
      <c r="B674" s="18" t="s">
        <v>11287</v>
      </c>
      <c r="C674" s="18" t="s">
        <v>5441</v>
      </c>
    </row>
    <row r="675" spans="1:3" hidden="1" x14ac:dyDescent="0.2">
      <c r="A675" s="18">
        <v>674</v>
      </c>
      <c r="B675" s="18" t="s">
        <v>7517</v>
      </c>
      <c r="C675" s="18" t="s">
        <v>7517</v>
      </c>
    </row>
    <row r="676" spans="1:3" hidden="1" x14ac:dyDescent="0.2">
      <c r="A676" s="18">
        <v>675</v>
      </c>
      <c r="B676" s="18" t="s">
        <v>5441</v>
      </c>
      <c r="C676" s="18" t="s">
        <v>5441</v>
      </c>
    </row>
    <row r="677" spans="1:3" hidden="1" x14ac:dyDescent="0.2">
      <c r="A677" s="18">
        <v>676</v>
      </c>
      <c r="B677" s="18" t="s">
        <v>11066</v>
      </c>
      <c r="C677" s="18" t="s">
        <v>1995</v>
      </c>
    </row>
    <row r="678" spans="1:3" hidden="1" x14ac:dyDescent="0.2">
      <c r="A678" s="18">
        <v>677</v>
      </c>
      <c r="B678" s="18" t="s">
        <v>11431</v>
      </c>
      <c r="C678" s="18" t="s">
        <v>7506</v>
      </c>
    </row>
    <row r="679" spans="1:3" hidden="1" x14ac:dyDescent="0.2">
      <c r="A679" s="18">
        <v>678</v>
      </c>
      <c r="B679" s="18" t="s">
        <v>1660</v>
      </c>
      <c r="C679" s="18" t="s">
        <v>1660</v>
      </c>
    </row>
    <row r="680" spans="1:3" hidden="1" x14ac:dyDescent="0.2">
      <c r="A680" s="18">
        <v>679</v>
      </c>
      <c r="B680" s="18" t="s">
        <v>6142</v>
      </c>
      <c r="C680" s="18" t="s">
        <v>6074</v>
      </c>
    </row>
    <row r="681" spans="1:3" hidden="1" x14ac:dyDescent="0.2">
      <c r="A681" s="18">
        <v>680</v>
      </c>
      <c r="B681" s="18" t="s">
        <v>10999</v>
      </c>
      <c r="C681" s="18" t="s">
        <v>195</v>
      </c>
    </row>
    <row r="682" spans="1:3" hidden="1" x14ac:dyDescent="0.2">
      <c r="A682" s="18">
        <v>681</v>
      </c>
      <c r="B682" s="18" t="s">
        <v>8018</v>
      </c>
      <c r="C682" s="18" t="s">
        <v>8018</v>
      </c>
    </row>
    <row r="683" spans="1:3" hidden="1" x14ac:dyDescent="0.2">
      <c r="A683" s="18">
        <v>682</v>
      </c>
      <c r="B683" s="18" t="s">
        <v>10952</v>
      </c>
      <c r="C683" s="18" t="s">
        <v>10</v>
      </c>
    </row>
    <row r="684" spans="1:3" hidden="1" x14ac:dyDescent="0.2">
      <c r="A684" s="18">
        <v>683</v>
      </c>
      <c r="B684" s="18" t="s">
        <v>9367</v>
      </c>
      <c r="C684" s="18" t="s">
        <v>9367</v>
      </c>
    </row>
    <row r="685" spans="1:3" hidden="1" x14ac:dyDescent="0.2">
      <c r="A685" s="18">
        <v>684</v>
      </c>
      <c r="B685" s="18" t="s">
        <v>8094</v>
      </c>
      <c r="C685" s="18" t="s">
        <v>8115</v>
      </c>
    </row>
    <row r="686" spans="1:3" hidden="1" x14ac:dyDescent="0.2">
      <c r="A686" s="18">
        <v>685</v>
      </c>
      <c r="B686" s="18" t="s">
        <v>11659</v>
      </c>
      <c r="C686" s="18" t="s">
        <v>9769</v>
      </c>
    </row>
    <row r="687" spans="1:3" hidden="1" x14ac:dyDescent="0.2">
      <c r="A687" s="18">
        <v>686</v>
      </c>
      <c r="B687" s="18" t="s">
        <v>11196</v>
      </c>
      <c r="C687" s="18" t="s">
        <v>4654</v>
      </c>
    </row>
    <row r="688" spans="1:3" hidden="1" x14ac:dyDescent="0.2">
      <c r="A688" s="18">
        <v>687</v>
      </c>
      <c r="B688" s="18" t="s">
        <v>11480</v>
      </c>
      <c r="C688" s="18" t="s">
        <v>8414</v>
      </c>
    </row>
    <row r="689" spans="1:3" hidden="1" x14ac:dyDescent="0.2">
      <c r="A689" s="18">
        <v>688</v>
      </c>
      <c r="B689" s="18" t="s">
        <v>9493</v>
      </c>
      <c r="C689" s="18" t="s">
        <v>9493</v>
      </c>
    </row>
    <row r="690" spans="1:3" hidden="1" x14ac:dyDescent="0.2">
      <c r="A690" s="18">
        <v>689</v>
      </c>
      <c r="B690" s="18" t="s">
        <v>9635</v>
      </c>
      <c r="C690" s="18" t="s">
        <v>9636</v>
      </c>
    </row>
    <row r="691" spans="1:3" hidden="1" x14ac:dyDescent="0.2">
      <c r="A691" s="18">
        <v>690</v>
      </c>
      <c r="B691" s="18" t="s">
        <v>11254</v>
      </c>
      <c r="C691" s="18" t="s">
        <v>10858</v>
      </c>
    </row>
    <row r="692" spans="1:3" hidden="1" x14ac:dyDescent="0.2">
      <c r="A692" s="18">
        <v>691</v>
      </c>
      <c r="B692" s="18" t="s">
        <v>9421</v>
      </c>
      <c r="C692" s="18" t="s">
        <v>9421</v>
      </c>
    </row>
    <row r="693" spans="1:3" hidden="1" x14ac:dyDescent="0.2">
      <c r="A693" s="18">
        <v>692</v>
      </c>
      <c r="B693" s="18" t="s">
        <v>11536</v>
      </c>
      <c r="C693" s="18" t="s">
        <v>8115</v>
      </c>
    </row>
    <row r="694" spans="1:3" hidden="1" x14ac:dyDescent="0.2">
      <c r="A694" s="18">
        <v>693</v>
      </c>
      <c r="B694" s="18" t="s">
        <v>10966</v>
      </c>
      <c r="C694" s="18" t="s">
        <v>10779</v>
      </c>
    </row>
    <row r="695" spans="1:3" hidden="1" x14ac:dyDescent="0.2">
      <c r="A695" s="18">
        <v>694</v>
      </c>
      <c r="B695" s="18" t="s">
        <v>11161</v>
      </c>
      <c r="C695" s="18" t="s">
        <v>4614</v>
      </c>
    </row>
    <row r="696" spans="1:3" hidden="1" x14ac:dyDescent="0.2">
      <c r="A696" s="18">
        <v>695</v>
      </c>
      <c r="B696" s="18" t="s">
        <v>11683</v>
      </c>
      <c r="C696" s="18" t="s">
        <v>9778</v>
      </c>
    </row>
    <row r="697" spans="1:3" hidden="1" x14ac:dyDescent="0.2">
      <c r="A697" s="18">
        <v>696</v>
      </c>
      <c r="B697" s="18" t="s">
        <v>11187</v>
      </c>
      <c r="C697" s="18" t="s">
        <v>4660</v>
      </c>
    </row>
    <row r="698" spans="1:3" hidden="1" x14ac:dyDescent="0.2">
      <c r="A698" s="18">
        <v>697</v>
      </c>
      <c r="B698" s="18" t="s">
        <v>8025</v>
      </c>
      <c r="C698" s="18" t="s">
        <v>8025</v>
      </c>
    </row>
    <row r="699" spans="1:3" hidden="1" x14ac:dyDescent="0.2">
      <c r="A699" s="18">
        <v>698</v>
      </c>
      <c r="B699" s="18" t="s">
        <v>9770</v>
      </c>
      <c r="C699" s="18" t="s">
        <v>9774</v>
      </c>
    </row>
    <row r="700" spans="1:3" hidden="1" x14ac:dyDescent="0.2">
      <c r="A700" s="18">
        <v>699</v>
      </c>
      <c r="B700" s="18" t="s">
        <v>8153</v>
      </c>
      <c r="C700" s="18" t="s">
        <v>8153</v>
      </c>
    </row>
    <row r="701" spans="1:3" hidden="1" x14ac:dyDescent="0.2">
      <c r="A701" s="18">
        <v>700</v>
      </c>
      <c r="B701" s="18" t="s">
        <v>9486</v>
      </c>
      <c r="C701" s="18" t="s">
        <v>9486</v>
      </c>
    </row>
    <row r="702" spans="1:3" hidden="1" x14ac:dyDescent="0.2">
      <c r="A702" s="18">
        <v>701</v>
      </c>
      <c r="B702" s="18" t="s">
        <v>10983</v>
      </c>
      <c r="C702" s="18" t="s">
        <v>106</v>
      </c>
    </row>
    <row r="703" spans="1:3" hidden="1" x14ac:dyDescent="0.2">
      <c r="A703" s="18">
        <v>702</v>
      </c>
      <c r="B703" s="18" t="s">
        <v>11244</v>
      </c>
      <c r="C703" s="18" t="s">
        <v>10880</v>
      </c>
    </row>
    <row r="704" spans="1:3" hidden="1" x14ac:dyDescent="0.2">
      <c r="A704" s="18">
        <v>703</v>
      </c>
      <c r="B704" s="18" t="s">
        <v>10997</v>
      </c>
      <c r="C704" s="18" t="s">
        <v>213</v>
      </c>
    </row>
    <row r="705" spans="1:3" hidden="1" x14ac:dyDescent="0.2">
      <c r="A705" s="18">
        <v>704</v>
      </c>
      <c r="B705" s="18" t="s">
        <v>8581</v>
      </c>
      <c r="C705" s="18" t="s">
        <v>8581</v>
      </c>
    </row>
    <row r="706" spans="1:3" hidden="1" x14ac:dyDescent="0.2">
      <c r="A706" s="18">
        <v>705</v>
      </c>
      <c r="B706" s="18" t="s">
        <v>11498</v>
      </c>
      <c r="C706" s="18" t="s">
        <v>8581</v>
      </c>
    </row>
    <row r="707" spans="1:3" hidden="1" x14ac:dyDescent="0.2">
      <c r="A707" s="18">
        <v>706</v>
      </c>
      <c r="B707" s="18" t="s">
        <v>11529</v>
      </c>
      <c r="C707" s="18" t="s">
        <v>8558</v>
      </c>
    </row>
    <row r="708" spans="1:3" hidden="1" x14ac:dyDescent="0.2">
      <c r="A708" s="18">
        <v>707</v>
      </c>
      <c r="B708" s="18" t="s">
        <v>8101</v>
      </c>
      <c r="C708" s="18" t="s">
        <v>8101</v>
      </c>
    </row>
    <row r="709" spans="1:3" hidden="1" x14ac:dyDescent="0.2">
      <c r="A709" s="18">
        <v>708</v>
      </c>
      <c r="B709" s="18" t="s">
        <v>9285</v>
      </c>
      <c r="C709" s="18" t="s">
        <v>9285</v>
      </c>
    </row>
    <row r="710" spans="1:3" hidden="1" x14ac:dyDescent="0.2">
      <c r="A710" s="18">
        <v>709</v>
      </c>
      <c r="B710" s="18" t="s">
        <v>11663</v>
      </c>
      <c r="C710" s="18" t="s">
        <v>9700</v>
      </c>
    </row>
    <row r="711" spans="1:3" hidden="1" x14ac:dyDescent="0.2">
      <c r="A711" s="18">
        <v>710</v>
      </c>
      <c r="B711" s="18" t="s">
        <v>11438</v>
      </c>
      <c r="C711" s="18" t="s">
        <v>7512</v>
      </c>
    </row>
    <row r="712" spans="1:3" hidden="1" x14ac:dyDescent="0.2">
      <c r="A712" s="18">
        <v>711</v>
      </c>
      <c r="B712" s="18" t="s">
        <v>11198</v>
      </c>
      <c r="C712" s="18" t="s">
        <v>4614</v>
      </c>
    </row>
    <row r="713" spans="1:3" hidden="1" x14ac:dyDescent="0.2">
      <c r="A713" s="18">
        <v>712</v>
      </c>
      <c r="B713" s="18" t="s">
        <v>11207</v>
      </c>
      <c r="C713" s="18" t="s">
        <v>4614</v>
      </c>
    </row>
    <row r="714" spans="1:3" hidden="1" x14ac:dyDescent="0.2">
      <c r="A714" s="18">
        <v>713</v>
      </c>
      <c r="B714" s="18" t="s">
        <v>11140</v>
      </c>
      <c r="C714" s="18" t="s">
        <v>4603</v>
      </c>
    </row>
    <row r="715" spans="1:3" hidden="1" x14ac:dyDescent="0.2">
      <c r="A715" s="18">
        <v>714</v>
      </c>
      <c r="B715" s="18" t="s">
        <v>11214</v>
      </c>
      <c r="C715" s="18" t="s">
        <v>4614</v>
      </c>
    </row>
    <row r="716" spans="1:3" hidden="1" x14ac:dyDescent="0.2">
      <c r="A716" s="18">
        <v>715</v>
      </c>
      <c r="B716" s="18" t="s">
        <v>11406</v>
      </c>
      <c r="C716" s="18" t="s">
        <v>7056</v>
      </c>
    </row>
    <row r="717" spans="1:3" hidden="1" x14ac:dyDescent="0.2">
      <c r="A717" s="18">
        <v>716</v>
      </c>
      <c r="B717" s="18" t="s">
        <v>11457</v>
      </c>
      <c r="C717" s="18" t="s">
        <v>8268</v>
      </c>
    </row>
    <row r="718" spans="1:3" hidden="1" x14ac:dyDescent="0.2">
      <c r="A718" s="18">
        <v>717</v>
      </c>
      <c r="B718" s="18" t="s">
        <v>8268</v>
      </c>
      <c r="C718" s="18" t="s">
        <v>8268</v>
      </c>
    </row>
    <row r="719" spans="1:3" hidden="1" x14ac:dyDescent="0.2">
      <c r="A719" s="18">
        <v>718</v>
      </c>
      <c r="B719" s="18" t="s">
        <v>10978</v>
      </c>
      <c r="C719" s="18" t="s">
        <v>1165</v>
      </c>
    </row>
    <row r="720" spans="1:3" hidden="1" x14ac:dyDescent="0.2">
      <c r="A720" s="18">
        <v>719</v>
      </c>
      <c r="B720" s="18" t="s">
        <v>10998</v>
      </c>
      <c r="C720" s="18" t="s">
        <v>65</v>
      </c>
    </row>
    <row r="721" spans="1:3" hidden="1" x14ac:dyDescent="0.2">
      <c r="A721" s="18">
        <v>720</v>
      </c>
      <c r="B721" s="18" t="s">
        <v>264</v>
      </c>
      <c r="C721" s="18" t="s">
        <v>264</v>
      </c>
    </row>
    <row r="722" spans="1:3" hidden="1" x14ac:dyDescent="0.2">
      <c r="A722" s="18">
        <v>721</v>
      </c>
      <c r="B722" s="18" t="s">
        <v>11158</v>
      </c>
      <c r="C722" s="18" t="s">
        <v>4607</v>
      </c>
    </row>
    <row r="723" spans="1:3" hidden="1" x14ac:dyDescent="0.2">
      <c r="A723" s="18">
        <v>722</v>
      </c>
      <c r="B723" s="18" t="s">
        <v>11219</v>
      </c>
      <c r="C723" s="18" t="s">
        <v>4603</v>
      </c>
    </row>
    <row r="724" spans="1:3" hidden="1" x14ac:dyDescent="0.2">
      <c r="A724" s="18">
        <v>723</v>
      </c>
      <c r="B724" s="18" t="s">
        <v>11497</v>
      </c>
      <c r="C724" s="18" t="s">
        <v>8649</v>
      </c>
    </row>
    <row r="725" spans="1:3" hidden="1" x14ac:dyDescent="0.2">
      <c r="A725" s="18">
        <v>724</v>
      </c>
      <c r="B725" s="18" t="s">
        <v>11043</v>
      </c>
      <c r="C725" s="18" t="s">
        <v>1700</v>
      </c>
    </row>
    <row r="726" spans="1:3" hidden="1" x14ac:dyDescent="0.2">
      <c r="A726" s="18">
        <v>725</v>
      </c>
      <c r="B726" s="18" t="s">
        <v>11016</v>
      </c>
      <c r="C726" s="18" t="s">
        <v>65</v>
      </c>
    </row>
    <row r="727" spans="1:3" hidden="1" x14ac:dyDescent="0.2">
      <c r="A727" s="18">
        <v>726</v>
      </c>
      <c r="B727" s="18" t="s">
        <v>11167</v>
      </c>
      <c r="C727" s="18" t="s">
        <v>4641</v>
      </c>
    </row>
    <row r="728" spans="1:3" hidden="1" x14ac:dyDescent="0.2">
      <c r="A728" s="18">
        <v>727</v>
      </c>
      <c r="B728" s="18" t="s">
        <v>11538</v>
      </c>
      <c r="C728" s="18" t="s">
        <v>8642</v>
      </c>
    </row>
    <row r="729" spans="1:3" hidden="1" x14ac:dyDescent="0.2">
      <c r="A729" s="18">
        <v>728</v>
      </c>
      <c r="B729" s="18" t="s">
        <v>11321</v>
      </c>
      <c r="C729" s="18" t="s">
        <v>6355</v>
      </c>
    </row>
    <row r="730" spans="1:3" hidden="1" x14ac:dyDescent="0.2">
      <c r="A730" s="18">
        <v>729</v>
      </c>
      <c r="B730" s="18" t="s">
        <v>10058</v>
      </c>
      <c r="C730" s="18" t="s">
        <v>10058</v>
      </c>
    </row>
    <row r="731" spans="1:3" hidden="1" x14ac:dyDescent="0.2">
      <c r="A731" s="18">
        <v>730</v>
      </c>
      <c r="B731" s="18" t="s">
        <v>9942</v>
      </c>
      <c r="C731" s="18" t="s">
        <v>8343</v>
      </c>
    </row>
    <row r="732" spans="1:3" hidden="1" x14ac:dyDescent="0.2">
      <c r="A732" s="18">
        <v>731</v>
      </c>
      <c r="B732" s="18" t="s">
        <v>8417</v>
      </c>
      <c r="C732" s="18" t="s">
        <v>8417</v>
      </c>
    </row>
    <row r="733" spans="1:3" hidden="1" x14ac:dyDescent="0.2">
      <c r="A733" s="18">
        <v>732</v>
      </c>
      <c r="B733" s="18" t="s">
        <v>11697</v>
      </c>
      <c r="C733" s="18" t="s">
        <v>10029</v>
      </c>
    </row>
    <row r="734" spans="1:3" hidden="1" x14ac:dyDescent="0.2">
      <c r="A734" s="18">
        <v>733</v>
      </c>
      <c r="B734" s="18" t="s">
        <v>11528</v>
      </c>
      <c r="C734" s="18" t="s">
        <v>8018</v>
      </c>
    </row>
    <row r="735" spans="1:3" hidden="1" x14ac:dyDescent="0.2">
      <c r="A735" s="18">
        <v>734</v>
      </c>
      <c r="B735" s="18" t="s">
        <v>10061</v>
      </c>
      <c r="C735" s="18" t="s">
        <v>10061</v>
      </c>
    </row>
    <row r="736" spans="1:3" hidden="1" x14ac:dyDescent="0.2">
      <c r="A736" s="18">
        <v>735</v>
      </c>
      <c r="B736" s="18" t="s">
        <v>11053</v>
      </c>
      <c r="C736" s="18" t="s">
        <v>1856</v>
      </c>
    </row>
    <row r="737" spans="1:3" hidden="1" x14ac:dyDescent="0.2">
      <c r="A737" s="18">
        <v>736</v>
      </c>
      <c r="B737" s="18" t="s">
        <v>171</v>
      </c>
      <c r="C737" s="18" t="s">
        <v>171</v>
      </c>
    </row>
    <row r="738" spans="1:3" hidden="1" x14ac:dyDescent="0.2">
      <c r="A738" s="18">
        <v>737</v>
      </c>
      <c r="B738" s="18" t="s">
        <v>11411</v>
      </c>
      <c r="C738" s="18" t="s">
        <v>7172</v>
      </c>
    </row>
    <row r="739" spans="1:3" hidden="1" x14ac:dyDescent="0.2">
      <c r="A739" s="18">
        <v>738</v>
      </c>
      <c r="B739" s="18" t="s">
        <v>11443</v>
      </c>
      <c r="C739" s="18" t="s">
        <v>7792</v>
      </c>
    </row>
    <row r="740" spans="1:3" hidden="1" x14ac:dyDescent="0.2">
      <c r="A740" s="18">
        <v>739</v>
      </c>
      <c r="B740" s="18" t="s">
        <v>11054</v>
      </c>
      <c r="C740" s="18" t="s">
        <v>1791</v>
      </c>
    </row>
    <row r="741" spans="1:3" hidden="1" x14ac:dyDescent="0.2">
      <c r="A741" s="18">
        <v>740</v>
      </c>
      <c r="B741" s="18" t="s">
        <v>1773</v>
      </c>
      <c r="C741" s="18" t="s">
        <v>1773</v>
      </c>
    </row>
    <row r="742" spans="1:3" hidden="1" x14ac:dyDescent="0.2">
      <c r="A742" s="18">
        <v>741</v>
      </c>
      <c r="B742" s="18" t="s">
        <v>9719</v>
      </c>
      <c r="C742" s="18" t="s">
        <v>5518</v>
      </c>
    </row>
    <row r="743" spans="1:3" hidden="1" x14ac:dyDescent="0.2">
      <c r="A743" s="18">
        <v>742</v>
      </c>
      <c r="B743" s="18" t="s">
        <v>10954</v>
      </c>
      <c r="C743" s="18" t="s">
        <v>29</v>
      </c>
    </row>
    <row r="744" spans="1:3" hidden="1" x14ac:dyDescent="0.2">
      <c r="A744" s="18">
        <v>743</v>
      </c>
      <c r="B744" s="18" t="s">
        <v>11484</v>
      </c>
      <c r="C744" s="18" t="s">
        <v>8377</v>
      </c>
    </row>
    <row r="745" spans="1:3" hidden="1" x14ac:dyDescent="0.2">
      <c r="A745" s="18">
        <v>744</v>
      </c>
      <c r="B745" s="18" t="s">
        <v>5413</v>
      </c>
      <c r="C745" s="18" t="s">
        <v>5413</v>
      </c>
    </row>
    <row r="746" spans="1:3" hidden="1" x14ac:dyDescent="0.2">
      <c r="A746" s="18">
        <v>745</v>
      </c>
      <c r="B746" s="18" t="s">
        <v>11290</v>
      </c>
      <c r="C746" s="18" t="s">
        <v>5403</v>
      </c>
    </row>
    <row r="747" spans="1:3" hidden="1" x14ac:dyDescent="0.2">
      <c r="A747" s="18">
        <v>746</v>
      </c>
      <c r="B747" s="18" t="s">
        <v>5489</v>
      </c>
      <c r="C747" s="18" t="s">
        <v>5489</v>
      </c>
    </row>
    <row r="748" spans="1:3" hidden="1" x14ac:dyDescent="0.2">
      <c r="A748" s="18">
        <v>747</v>
      </c>
      <c r="B748" s="18" t="s">
        <v>11285</v>
      </c>
      <c r="C748" s="18" t="s">
        <v>5455</v>
      </c>
    </row>
    <row r="749" spans="1:3" hidden="1" x14ac:dyDescent="0.2">
      <c r="A749" s="18">
        <v>748</v>
      </c>
      <c r="B749" s="18" t="s">
        <v>11006</v>
      </c>
      <c r="C749" s="18" t="s">
        <v>29</v>
      </c>
    </row>
    <row r="750" spans="1:3" hidden="1" x14ac:dyDescent="0.2">
      <c r="A750" s="18">
        <v>749</v>
      </c>
      <c r="B750" s="18" t="s">
        <v>5383</v>
      </c>
      <c r="C750" s="18" t="s">
        <v>5383</v>
      </c>
    </row>
    <row r="751" spans="1:3" hidden="1" x14ac:dyDescent="0.2">
      <c r="A751" s="18">
        <v>750</v>
      </c>
      <c r="B751" s="18" t="s">
        <v>10079</v>
      </c>
      <c r="C751" s="18" t="s">
        <v>10079</v>
      </c>
    </row>
    <row r="752" spans="1:3" hidden="1" x14ac:dyDescent="0.2">
      <c r="A752" s="18">
        <v>751</v>
      </c>
      <c r="B752" s="18" t="s">
        <v>11507</v>
      </c>
      <c r="C752" s="18" t="s">
        <v>8596</v>
      </c>
    </row>
    <row r="753" spans="1:3" hidden="1" x14ac:dyDescent="0.2">
      <c r="A753" s="18">
        <v>752</v>
      </c>
      <c r="B753" s="18" t="s">
        <v>5421</v>
      </c>
      <c r="C753" s="18" t="s">
        <v>5421</v>
      </c>
    </row>
    <row r="754" spans="1:3" hidden="1" x14ac:dyDescent="0.2">
      <c r="A754" s="18">
        <v>753</v>
      </c>
      <c r="B754" s="18" t="s">
        <v>6097</v>
      </c>
      <c r="C754" s="18" t="s">
        <v>6097</v>
      </c>
    </row>
    <row r="755" spans="1:3" hidden="1" x14ac:dyDescent="0.2">
      <c r="A755" s="18">
        <v>754</v>
      </c>
      <c r="B755" s="18" t="s">
        <v>6009</v>
      </c>
      <c r="C755" s="18" t="s">
        <v>6009</v>
      </c>
    </row>
    <row r="756" spans="1:3" hidden="1" x14ac:dyDescent="0.2">
      <c r="A756" s="18">
        <v>755</v>
      </c>
      <c r="B756" s="18" t="s">
        <v>4399</v>
      </c>
      <c r="C756" s="18" t="s">
        <v>10731</v>
      </c>
    </row>
    <row r="757" spans="1:3" hidden="1" x14ac:dyDescent="0.2">
      <c r="A757" s="18">
        <v>756</v>
      </c>
      <c r="B757" s="18" t="s">
        <v>7512</v>
      </c>
      <c r="C757" s="18" t="s">
        <v>7512</v>
      </c>
    </row>
    <row r="758" spans="1:3" hidden="1" x14ac:dyDescent="0.2">
      <c r="A758" s="18">
        <v>757</v>
      </c>
      <c r="B758" s="18" t="s">
        <v>11623</v>
      </c>
      <c r="C758" s="18" t="s">
        <v>9493</v>
      </c>
    </row>
    <row r="759" spans="1:3" hidden="1" x14ac:dyDescent="0.2">
      <c r="A759" s="18">
        <v>758</v>
      </c>
      <c r="B759" s="18" t="s">
        <v>11364</v>
      </c>
      <c r="C759" s="18" t="s">
        <v>6368</v>
      </c>
    </row>
    <row r="760" spans="1:3" hidden="1" x14ac:dyDescent="0.2">
      <c r="A760" s="18">
        <v>759</v>
      </c>
      <c r="B760" s="18" t="s">
        <v>11445</v>
      </c>
      <c r="C760" s="18" t="s">
        <v>7514</v>
      </c>
    </row>
    <row r="761" spans="1:3" hidden="1" x14ac:dyDescent="0.2">
      <c r="A761" s="18">
        <v>760</v>
      </c>
      <c r="B761" s="18" t="s">
        <v>5391</v>
      </c>
      <c r="C761" s="18" t="s">
        <v>5391</v>
      </c>
    </row>
    <row r="762" spans="1:3" hidden="1" x14ac:dyDescent="0.2">
      <c r="A762" s="18">
        <v>761</v>
      </c>
      <c r="B762" s="18" t="s">
        <v>11359</v>
      </c>
      <c r="C762" s="18" t="s">
        <v>6386</v>
      </c>
    </row>
    <row r="763" spans="1:3" hidden="1" x14ac:dyDescent="0.2">
      <c r="A763" s="18">
        <v>762</v>
      </c>
      <c r="B763" s="18" t="s">
        <v>2026</v>
      </c>
      <c r="C763" s="18" t="s">
        <v>2026</v>
      </c>
    </row>
    <row r="764" spans="1:3" hidden="1" x14ac:dyDescent="0.2">
      <c r="A764" s="18">
        <v>763</v>
      </c>
      <c r="B764" s="18" t="s">
        <v>11449</v>
      </c>
      <c r="C764" s="18" t="s">
        <v>8018</v>
      </c>
    </row>
    <row r="765" spans="1:3" hidden="1" x14ac:dyDescent="0.2">
      <c r="A765" s="18">
        <v>764</v>
      </c>
      <c r="B765" s="18" t="s">
        <v>23</v>
      </c>
      <c r="C765" s="18" t="s">
        <v>23</v>
      </c>
    </row>
    <row r="766" spans="1:3" hidden="1" x14ac:dyDescent="0.2">
      <c r="A766" s="18">
        <v>765</v>
      </c>
      <c r="B766" s="18" t="s">
        <v>11071</v>
      </c>
      <c r="C766" s="18" t="s">
        <v>1691</v>
      </c>
    </row>
    <row r="767" spans="1:3" hidden="1" x14ac:dyDescent="0.2">
      <c r="A767" s="18">
        <v>766</v>
      </c>
      <c r="B767" s="18" t="s">
        <v>11460</v>
      </c>
      <c r="C767" s="18" t="s">
        <v>8084</v>
      </c>
    </row>
    <row r="768" spans="1:3" hidden="1" x14ac:dyDescent="0.2">
      <c r="A768" s="18">
        <v>767</v>
      </c>
      <c r="B768" s="18" t="s">
        <v>11611</v>
      </c>
      <c r="C768" s="18" t="s">
        <v>9486</v>
      </c>
    </row>
    <row r="769" spans="1:3" hidden="1" x14ac:dyDescent="0.2">
      <c r="A769" s="18">
        <v>768</v>
      </c>
      <c r="B769" s="18" t="s">
        <v>4553</v>
      </c>
      <c r="C769" s="18" t="s">
        <v>4553</v>
      </c>
    </row>
    <row r="770" spans="1:3" hidden="1" x14ac:dyDescent="0.2">
      <c r="A770" s="18">
        <v>769</v>
      </c>
      <c r="B770" s="18" t="s">
        <v>11641</v>
      </c>
      <c r="C770" s="18" t="s">
        <v>10864</v>
      </c>
    </row>
    <row r="771" spans="1:3" hidden="1" x14ac:dyDescent="0.2">
      <c r="A771" s="18">
        <v>770</v>
      </c>
      <c r="B771" s="18" t="s">
        <v>11412</v>
      </c>
      <c r="C771" s="18" t="s">
        <v>6537</v>
      </c>
    </row>
    <row r="772" spans="1:3" hidden="1" x14ac:dyDescent="0.2">
      <c r="A772" s="18">
        <v>771</v>
      </c>
      <c r="B772" s="18" t="s">
        <v>11286</v>
      </c>
      <c r="C772" s="18" t="s">
        <v>5391</v>
      </c>
    </row>
    <row r="773" spans="1:3" hidden="1" x14ac:dyDescent="0.2">
      <c r="A773" s="18">
        <v>772</v>
      </c>
      <c r="B773" s="18" t="s">
        <v>11320</v>
      </c>
      <c r="C773" s="18" t="s">
        <v>6146</v>
      </c>
    </row>
    <row r="774" spans="1:3" hidden="1" x14ac:dyDescent="0.2">
      <c r="A774" s="18">
        <v>773</v>
      </c>
      <c r="B774" s="18" t="s">
        <v>1220</v>
      </c>
      <c r="C774" s="18" t="s">
        <v>1220</v>
      </c>
    </row>
    <row r="775" spans="1:3" hidden="1" x14ac:dyDescent="0.2">
      <c r="A775" s="18">
        <v>774</v>
      </c>
      <c r="B775" s="18" t="s">
        <v>8035</v>
      </c>
      <c r="C775" s="18" t="s">
        <v>8035</v>
      </c>
    </row>
    <row r="776" spans="1:3" hidden="1" x14ac:dyDescent="0.2">
      <c r="A776" s="18">
        <v>775</v>
      </c>
      <c r="B776" s="18" t="s">
        <v>11454</v>
      </c>
      <c r="C776" s="18" t="s">
        <v>9285</v>
      </c>
    </row>
    <row r="777" spans="1:3" hidden="1" x14ac:dyDescent="0.2">
      <c r="A777" s="18">
        <v>776</v>
      </c>
      <c r="B777" s="18" t="s">
        <v>8424</v>
      </c>
      <c r="C777" s="18" t="s">
        <v>8424</v>
      </c>
    </row>
    <row r="778" spans="1:3" hidden="1" x14ac:dyDescent="0.2">
      <c r="A778" s="18">
        <v>777</v>
      </c>
      <c r="B778" s="18" t="s">
        <v>11472</v>
      </c>
      <c r="C778" s="18" t="s">
        <v>8035</v>
      </c>
    </row>
    <row r="779" spans="1:3" hidden="1" x14ac:dyDescent="0.2">
      <c r="A779" s="18">
        <v>778</v>
      </c>
      <c r="B779" s="18" t="s">
        <v>11534</v>
      </c>
      <c r="C779" s="18" t="s">
        <v>8424</v>
      </c>
    </row>
    <row r="780" spans="1:3" hidden="1" x14ac:dyDescent="0.2">
      <c r="A780" s="18">
        <v>779</v>
      </c>
      <c r="B780" s="18" t="s">
        <v>11424</v>
      </c>
      <c r="C780" s="18" t="s">
        <v>7517</v>
      </c>
    </row>
    <row r="781" spans="1:3" hidden="1" x14ac:dyDescent="0.2">
      <c r="A781" s="18">
        <v>780</v>
      </c>
      <c r="B781" s="18" t="s">
        <v>11516</v>
      </c>
      <c r="C781" s="18" t="s">
        <v>8330</v>
      </c>
    </row>
    <row r="782" spans="1:3" hidden="1" x14ac:dyDescent="0.2">
      <c r="A782" s="18">
        <v>781</v>
      </c>
      <c r="B782" s="18" t="s">
        <v>11059</v>
      </c>
      <c r="C782" s="18" t="s">
        <v>3920</v>
      </c>
    </row>
    <row r="783" spans="1:3" hidden="1" x14ac:dyDescent="0.2">
      <c r="A783" s="18">
        <v>782</v>
      </c>
      <c r="B783" s="18" t="s">
        <v>11493</v>
      </c>
      <c r="C783" s="18" t="s">
        <v>8414</v>
      </c>
    </row>
    <row r="784" spans="1:3" hidden="1" x14ac:dyDescent="0.2">
      <c r="A784" s="18">
        <v>783</v>
      </c>
      <c r="B784" s="18" t="s">
        <v>11175</v>
      </c>
      <c r="C784" s="18" t="s">
        <v>4603</v>
      </c>
    </row>
    <row r="785" spans="1:3" hidden="1" x14ac:dyDescent="0.2">
      <c r="A785" s="18">
        <v>784</v>
      </c>
      <c r="B785" s="18" t="s">
        <v>11135</v>
      </c>
      <c r="C785" s="18" t="s">
        <v>4654</v>
      </c>
    </row>
    <row r="786" spans="1:3" hidden="1" x14ac:dyDescent="0.2">
      <c r="A786" s="18">
        <v>785</v>
      </c>
      <c r="B786" s="18" t="s">
        <v>10953</v>
      </c>
      <c r="C786" s="18" t="s">
        <v>29</v>
      </c>
    </row>
    <row r="787" spans="1:3" hidden="1" x14ac:dyDescent="0.2">
      <c r="A787" s="18">
        <v>786</v>
      </c>
      <c r="B787" s="18" t="s">
        <v>8605</v>
      </c>
      <c r="C787" s="18" t="s">
        <v>8605</v>
      </c>
    </row>
    <row r="788" spans="1:3" hidden="1" x14ac:dyDescent="0.2">
      <c r="A788" s="18">
        <v>787</v>
      </c>
      <c r="B788" s="18" t="s">
        <v>11604</v>
      </c>
      <c r="C788" s="18" t="s">
        <v>6562</v>
      </c>
    </row>
    <row r="789" spans="1:3" hidden="1" x14ac:dyDescent="0.2">
      <c r="A789" s="18">
        <v>788</v>
      </c>
      <c r="B789" s="18" t="s">
        <v>9435</v>
      </c>
      <c r="C789" s="18" t="s">
        <v>9435</v>
      </c>
    </row>
    <row r="790" spans="1:3" hidden="1" x14ac:dyDescent="0.2">
      <c r="A790" s="18">
        <v>789</v>
      </c>
      <c r="B790" s="18" t="s">
        <v>11068</v>
      </c>
      <c r="C790" s="18" t="s">
        <v>2141</v>
      </c>
    </row>
    <row r="791" spans="1:3" hidden="1" x14ac:dyDescent="0.2">
      <c r="A791" s="18">
        <v>790</v>
      </c>
      <c r="B791" s="18" t="s">
        <v>8449</v>
      </c>
      <c r="C791" s="18" t="s">
        <v>8449</v>
      </c>
    </row>
    <row r="792" spans="1:3" hidden="1" x14ac:dyDescent="0.2">
      <c r="A792" s="18">
        <v>791</v>
      </c>
      <c r="B792" s="18" t="s">
        <v>7364</v>
      </c>
      <c r="C792" s="18" t="s">
        <v>7364</v>
      </c>
    </row>
    <row r="793" spans="1:3" hidden="1" x14ac:dyDescent="0.2">
      <c r="A793" s="18">
        <v>792</v>
      </c>
      <c r="B793" s="18" t="s">
        <v>6500</v>
      </c>
      <c r="C793" s="18" t="s">
        <v>9797</v>
      </c>
    </row>
    <row r="794" spans="1:3" hidden="1" x14ac:dyDescent="0.2">
      <c r="A794" s="18">
        <v>793</v>
      </c>
      <c r="B794" s="18" t="s">
        <v>11707</v>
      </c>
      <c r="C794" s="18" t="s">
        <v>10071</v>
      </c>
    </row>
    <row r="795" spans="1:3" hidden="1" x14ac:dyDescent="0.2">
      <c r="A795" s="18">
        <v>794</v>
      </c>
      <c r="B795" s="18" t="s">
        <v>11685</v>
      </c>
      <c r="C795" s="18" t="s">
        <v>9714</v>
      </c>
    </row>
    <row r="796" spans="1:3" hidden="1" x14ac:dyDescent="0.2">
      <c r="A796" s="18">
        <v>795</v>
      </c>
      <c r="B796" s="18" t="s">
        <v>11606</v>
      </c>
      <c r="C796" s="18" t="s">
        <v>9408</v>
      </c>
    </row>
    <row r="797" spans="1:3" hidden="1" x14ac:dyDescent="0.2">
      <c r="A797" s="18">
        <v>796</v>
      </c>
      <c r="B797" s="18" t="s">
        <v>11180</v>
      </c>
      <c r="C797" s="18" t="s">
        <v>4654</v>
      </c>
    </row>
    <row r="798" spans="1:3" hidden="1" x14ac:dyDescent="0.2">
      <c r="A798" s="18">
        <v>797</v>
      </c>
      <c r="B798" s="18" t="s">
        <v>1116</v>
      </c>
      <c r="C798" s="18" t="s">
        <v>195</v>
      </c>
    </row>
    <row r="799" spans="1:3" hidden="1" x14ac:dyDescent="0.2">
      <c r="A799" s="18">
        <v>798</v>
      </c>
      <c r="B799" s="18" t="s">
        <v>11539</v>
      </c>
      <c r="C799" s="18" t="s">
        <v>10705</v>
      </c>
    </row>
    <row r="800" spans="1:3" hidden="1" x14ac:dyDescent="0.2">
      <c r="A800" s="18">
        <v>799</v>
      </c>
      <c r="B800" s="18" t="s">
        <v>11511</v>
      </c>
      <c r="C800" s="18" t="s">
        <v>8330</v>
      </c>
    </row>
    <row r="801" spans="1:3" hidden="1" x14ac:dyDescent="0.2">
      <c r="A801" s="18">
        <v>800</v>
      </c>
      <c r="B801" s="18" t="s">
        <v>8637</v>
      </c>
      <c r="C801" s="18" t="s">
        <v>8637</v>
      </c>
    </row>
    <row r="802" spans="1:3" hidden="1" x14ac:dyDescent="0.2">
      <c r="A802" s="18">
        <v>801</v>
      </c>
      <c r="B802" s="18" t="s">
        <v>11513</v>
      </c>
      <c r="C802" s="18" t="s">
        <v>8551</v>
      </c>
    </row>
    <row r="803" spans="1:3" hidden="1" x14ac:dyDescent="0.2">
      <c r="A803" s="18">
        <v>802</v>
      </c>
      <c r="B803" s="18" t="s">
        <v>11661</v>
      </c>
      <c r="C803" s="18" t="s">
        <v>9797</v>
      </c>
    </row>
    <row r="804" spans="1:3" hidden="1" x14ac:dyDescent="0.2">
      <c r="A804" s="18">
        <v>803</v>
      </c>
      <c r="B804" s="18" t="s">
        <v>11537</v>
      </c>
      <c r="C804" s="18" t="s">
        <v>8414</v>
      </c>
    </row>
    <row r="805" spans="1:3" hidden="1" x14ac:dyDescent="0.2">
      <c r="A805" s="18">
        <v>804</v>
      </c>
      <c r="B805" s="18" t="s">
        <v>11185</v>
      </c>
      <c r="C805" s="18" t="s">
        <v>4603</v>
      </c>
    </row>
    <row r="806" spans="1:3" hidden="1" x14ac:dyDescent="0.2">
      <c r="A806" s="18">
        <v>805</v>
      </c>
      <c r="B806" s="18" t="s">
        <v>11211</v>
      </c>
      <c r="C806" s="18" t="s">
        <v>4603</v>
      </c>
    </row>
    <row r="807" spans="1:3" hidden="1" x14ac:dyDescent="0.2">
      <c r="A807" s="18">
        <v>806</v>
      </c>
      <c r="B807" s="18" t="s">
        <v>11141</v>
      </c>
      <c r="C807" s="18" t="s">
        <v>4614</v>
      </c>
    </row>
    <row r="808" spans="1:3" hidden="1" x14ac:dyDescent="0.2">
      <c r="A808" s="18">
        <v>807</v>
      </c>
      <c r="B808" s="18" t="s">
        <v>9471</v>
      </c>
      <c r="C808" s="18" t="s">
        <v>9471</v>
      </c>
    </row>
    <row r="809" spans="1:3" hidden="1" x14ac:dyDescent="0.2">
      <c r="A809" s="18">
        <v>808</v>
      </c>
      <c r="B809" s="18" t="s">
        <v>11361</v>
      </c>
      <c r="C809" s="18" t="s">
        <v>10079</v>
      </c>
    </row>
    <row r="810" spans="1:3" hidden="1" x14ac:dyDescent="0.2">
      <c r="A810" s="18">
        <v>809</v>
      </c>
      <c r="B810" s="18" t="s">
        <v>11197</v>
      </c>
      <c r="C810" s="18" t="s">
        <v>4641</v>
      </c>
    </row>
    <row r="811" spans="1:3" hidden="1" x14ac:dyDescent="0.2">
      <c r="A811" s="18">
        <v>810</v>
      </c>
      <c r="B811" s="18" t="s">
        <v>1869</v>
      </c>
      <c r="C811" s="18" t="s">
        <v>1869</v>
      </c>
    </row>
    <row r="812" spans="1:3" hidden="1" x14ac:dyDescent="0.2">
      <c r="A812" s="18">
        <v>811</v>
      </c>
      <c r="B812" s="18" t="s">
        <v>11491</v>
      </c>
      <c r="C812" s="18" t="s">
        <v>8414</v>
      </c>
    </row>
    <row r="813" spans="1:3" hidden="1" x14ac:dyDescent="0.2">
      <c r="A813" s="18">
        <v>812</v>
      </c>
      <c r="B813" s="18" t="s">
        <v>229</v>
      </c>
      <c r="C813" s="18" t="s">
        <v>178</v>
      </c>
    </row>
    <row r="814" spans="1:3" hidden="1" x14ac:dyDescent="0.2">
      <c r="A814" s="18">
        <v>813</v>
      </c>
      <c r="B814" s="18" t="s">
        <v>5328</v>
      </c>
      <c r="C814" s="18" t="s">
        <v>5328</v>
      </c>
    </row>
    <row r="815" spans="1:3" hidden="1" x14ac:dyDescent="0.2">
      <c r="A815" s="18">
        <v>814</v>
      </c>
      <c r="B815" s="18" t="s">
        <v>11514</v>
      </c>
      <c r="C815" s="18" t="s">
        <v>8605</v>
      </c>
    </row>
    <row r="816" spans="1:3" hidden="1" x14ac:dyDescent="0.2">
      <c r="A816" s="18">
        <v>815</v>
      </c>
      <c r="B816" s="18" t="s">
        <v>11509</v>
      </c>
      <c r="C816" s="18" t="s">
        <v>8596</v>
      </c>
    </row>
    <row r="817" spans="1:3" hidden="1" x14ac:dyDescent="0.2">
      <c r="A817" s="18">
        <v>816</v>
      </c>
      <c r="B817" s="18" t="s">
        <v>10955</v>
      </c>
      <c r="C817" s="18" t="s">
        <v>264</v>
      </c>
    </row>
    <row r="818" spans="1:3" hidden="1" x14ac:dyDescent="0.2">
      <c r="A818" s="18">
        <v>817</v>
      </c>
      <c r="B818" s="18" t="s">
        <v>11699</v>
      </c>
      <c r="C818" s="18" t="s">
        <v>10058</v>
      </c>
    </row>
    <row r="819" spans="1:3" hidden="1" x14ac:dyDescent="0.2">
      <c r="A819" s="18">
        <v>818</v>
      </c>
      <c r="B819" s="18" t="s">
        <v>11288</v>
      </c>
      <c r="C819" s="18" t="s">
        <v>5403</v>
      </c>
    </row>
    <row r="820" spans="1:3" hidden="1" x14ac:dyDescent="0.2">
      <c r="A820" s="18">
        <v>819</v>
      </c>
      <c r="B820" s="18" t="s">
        <v>8558</v>
      </c>
      <c r="C820" s="18" t="s">
        <v>8558</v>
      </c>
    </row>
    <row r="821" spans="1:3" hidden="1" x14ac:dyDescent="0.2">
      <c r="A821" s="18">
        <v>820</v>
      </c>
      <c r="B821" s="18" t="s">
        <v>1570</v>
      </c>
      <c r="C821" s="18" t="s">
        <v>1570</v>
      </c>
    </row>
    <row r="822" spans="1:3" hidden="1" x14ac:dyDescent="0.2">
      <c r="A822" s="18">
        <v>821</v>
      </c>
      <c r="B822" s="18" t="s">
        <v>4824</v>
      </c>
      <c r="C822" s="18" t="s">
        <v>4692</v>
      </c>
    </row>
    <row r="823" spans="1:3" hidden="1" x14ac:dyDescent="0.2">
      <c r="A823" s="18">
        <v>822</v>
      </c>
      <c r="B823" s="18" t="s">
        <v>11453</v>
      </c>
      <c r="C823" s="18" t="s">
        <v>8268</v>
      </c>
    </row>
    <row r="824" spans="1:3" hidden="1" x14ac:dyDescent="0.2">
      <c r="A824" s="18">
        <v>823</v>
      </c>
      <c r="B824" s="18" t="s">
        <v>9408</v>
      </c>
      <c r="C824" s="18" t="s">
        <v>9408</v>
      </c>
    </row>
    <row r="825" spans="1:3" hidden="1" x14ac:dyDescent="0.2">
      <c r="A825" s="18">
        <v>824</v>
      </c>
      <c r="B825" s="18" t="s">
        <v>11450</v>
      </c>
      <c r="C825" s="18" t="s">
        <v>9285</v>
      </c>
    </row>
    <row r="826" spans="1:3" hidden="1" x14ac:dyDescent="0.2">
      <c r="A826" s="18">
        <v>825</v>
      </c>
      <c r="B826" s="18" t="s">
        <v>6412</v>
      </c>
      <c r="C826" s="18" t="s">
        <v>6412</v>
      </c>
    </row>
    <row r="827" spans="1:3" hidden="1" x14ac:dyDescent="0.2">
      <c r="A827" s="18">
        <v>826</v>
      </c>
      <c r="B827" s="18" t="s">
        <v>11209</v>
      </c>
      <c r="C827" s="18" t="s">
        <v>4660</v>
      </c>
    </row>
    <row r="828" spans="1:3" hidden="1" x14ac:dyDescent="0.2">
      <c r="A828" s="18">
        <v>827</v>
      </c>
      <c r="B828" s="18" t="s">
        <v>11045</v>
      </c>
      <c r="C828" s="18" t="s">
        <v>1542</v>
      </c>
    </row>
    <row r="829" spans="1:3" hidden="1" x14ac:dyDescent="0.2">
      <c r="A829" s="18">
        <v>828</v>
      </c>
      <c r="B829" s="18" t="s">
        <v>11119</v>
      </c>
      <c r="C829" s="18" t="s">
        <v>10671</v>
      </c>
    </row>
    <row r="830" spans="1:3" hidden="1" x14ac:dyDescent="0.2">
      <c r="A830" s="18">
        <v>829</v>
      </c>
      <c r="B830" s="18" t="s">
        <v>1995</v>
      </c>
      <c r="C830" s="18" t="s">
        <v>1995</v>
      </c>
    </row>
    <row r="831" spans="1:3" hidden="1" x14ac:dyDescent="0.2">
      <c r="A831" s="18">
        <v>830</v>
      </c>
      <c r="B831" s="18" t="s">
        <v>11430</v>
      </c>
      <c r="C831" s="18" t="s">
        <v>7506</v>
      </c>
    </row>
    <row r="832" spans="1:3" hidden="1" x14ac:dyDescent="0.2">
      <c r="A832" s="18">
        <v>831</v>
      </c>
      <c r="B832" s="18" t="s">
        <v>8624</v>
      </c>
      <c r="C832" s="18" t="s">
        <v>8624</v>
      </c>
    </row>
    <row r="833" spans="1:3" hidden="1" x14ac:dyDescent="0.2">
      <c r="A833" s="18">
        <v>832</v>
      </c>
      <c r="B833" s="18" t="s">
        <v>152</v>
      </c>
      <c r="C833" s="18" t="s">
        <v>152</v>
      </c>
    </row>
    <row r="834" spans="1:3" hidden="1" x14ac:dyDescent="0.2">
      <c r="A834" s="18">
        <v>833</v>
      </c>
      <c r="B834" s="18" t="s">
        <v>9585</v>
      </c>
      <c r="C834" s="18" t="s">
        <v>9585</v>
      </c>
    </row>
    <row r="835" spans="1:3" hidden="1" x14ac:dyDescent="0.2">
      <c r="A835" s="18">
        <v>834</v>
      </c>
      <c r="B835" s="18" t="s">
        <v>11332</v>
      </c>
      <c r="C835" s="18" t="s">
        <v>6205</v>
      </c>
    </row>
    <row r="836" spans="1:3" hidden="1" x14ac:dyDescent="0.2">
      <c r="A836" s="18">
        <v>835</v>
      </c>
      <c r="B836" s="18" t="s">
        <v>11672</v>
      </c>
      <c r="C836" s="18" t="s">
        <v>9739</v>
      </c>
    </row>
    <row r="837" spans="1:3" hidden="1" x14ac:dyDescent="0.2">
      <c r="A837" s="18">
        <v>836</v>
      </c>
      <c r="B837" s="18" t="s">
        <v>9739</v>
      </c>
      <c r="C837" s="18" t="s">
        <v>9739</v>
      </c>
    </row>
    <row r="838" spans="1:3" hidden="1" x14ac:dyDescent="0.2">
      <c r="A838" s="18">
        <v>837</v>
      </c>
      <c r="B838" s="18" t="s">
        <v>11489</v>
      </c>
      <c r="C838" s="18" t="s">
        <v>8424</v>
      </c>
    </row>
    <row r="839" spans="1:3" hidden="1" x14ac:dyDescent="0.2">
      <c r="A839" s="18">
        <v>838</v>
      </c>
      <c r="B839" s="18" t="s">
        <v>11407</v>
      </c>
      <c r="C839" s="18" t="s">
        <v>10731</v>
      </c>
    </row>
    <row r="840" spans="1:3" hidden="1" x14ac:dyDescent="0.2">
      <c r="A840" s="18">
        <v>839</v>
      </c>
      <c r="B840" s="18" t="s">
        <v>7373</v>
      </c>
      <c r="C840" s="18" t="s">
        <v>7373</v>
      </c>
    </row>
    <row r="841" spans="1:3" hidden="1" x14ac:dyDescent="0.2">
      <c r="A841" s="18">
        <v>840</v>
      </c>
      <c r="B841" s="18" t="s">
        <v>11700</v>
      </c>
      <c r="C841" s="18" t="s">
        <v>10079</v>
      </c>
    </row>
    <row r="842" spans="1:3" hidden="1" x14ac:dyDescent="0.2">
      <c r="A842" s="18">
        <v>841</v>
      </c>
      <c r="B842" s="18" t="s">
        <v>9507</v>
      </c>
      <c r="C842" s="18" t="s">
        <v>6530</v>
      </c>
    </row>
    <row r="843" spans="1:3" hidden="1" x14ac:dyDescent="0.2">
      <c r="A843" s="18">
        <v>842</v>
      </c>
      <c r="B843" s="18" t="s">
        <v>11658</v>
      </c>
      <c r="C843" s="18" t="s">
        <v>6530</v>
      </c>
    </row>
    <row r="844" spans="1:3" hidden="1" x14ac:dyDescent="0.2">
      <c r="A844" s="18">
        <v>843</v>
      </c>
      <c r="B844" s="18" t="s">
        <v>11333</v>
      </c>
      <c r="C844" s="18" t="s">
        <v>6205</v>
      </c>
    </row>
    <row r="845" spans="1:3" hidden="1" x14ac:dyDescent="0.2">
      <c r="A845" s="18">
        <v>844</v>
      </c>
      <c r="B845" s="18" t="s">
        <v>8343</v>
      </c>
      <c r="C845" s="18" t="s">
        <v>8343</v>
      </c>
    </row>
    <row r="846" spans="1:3" hidden="1" x14ac:dyDescent="0.2">
      <c r="A846" s="18">
        <v>845</v>
      </c>
      <c r="B846" s="18" t="s">
        <v>11159</v>
      </c>
      <c r="C846" s="18" t="s">
        <v>4685</v>
      </c>
    </row>
    <row r="847" spans="1:3" hidden="1" x14ac:dyDescent="0.2">
      <c r="A847" s="18">
        <v>846</v>
      </c>
      <c r="B847" s="18" t="s">
        <v>11535</v>
      </c>
      <c r="C847" s="18" t="s">
        <v>8035</v>
      </c>
    </row>
    <row r="848" spans="1:3" hidden="1" x14ac:dyDescent="0.2">
      <c r="A848" s="18">
        <v>847</v>
      </c>
      <c r="B848" s="18" t="s">
        <v>9403</v>
      </c>
      <c r="C848" s="18" t="s">
        <v>9403</v>
      </c>
    </row>
    <row r="849" spans="1:3" hidden="1" x14ac:dyDescent="0.2">
      <c r="A849" s="18">
        <v>848</v>
      </c>
      <c r="B849" s="18" t="s">
        <v>11324</v>
      </c>
      <c r="C849" s="18" t="s">
        <v>6097</v>
      </c>
    </row>
    <row r="850" spans="1:3" hidden="1" x14ac:dyDescent="0.2">
      <c r="A850" s="18">
        <v>849</v>
      </c>
      <c r="B850" s="18" t="s">
        <v>5275</v>
      </c>
      <c r="C850" s="18" t="s">
        <v>5275</v>
      </c>
    </row>
    <row r="851" spans="1:3" hidden="1" x14ac:dyDescent="0.2">
      <c r="A851" s="18">
        <v>850</v>
      </c>
      <c r="B851" s="18" t="s">
        <v>9790</v>
      </c>
      <c r="C851" s="18" t="s">
        <v>6530</v>
      </c>
    </row>
    <row r="852" spans="1:3" hidden="1" x14ac:dyDescent="0.2">
      <c r="A852" s="18">
        <v>851</v>
      </c>
      <c r="B852" s="18" t="s">
        <v>11117</v>
      </c>
      <c r="C852" s="18" t="s">
        <v>4508</v>
      </c>
    </row>
    <row r="853" spans="1:3" hidden="1" x14ac:dyDescent="0.2">
      <c r="A853" s="18">
        <v>852</v>
      </c>
      <c r="B853" s="18" t="s">
        <v>1862</v>
      </c>
      <c r="C853" s="18" t="s">
        <v>1862</v>
      </c>
    </row>
    <row r="854" spans="1:3" hidden="1" x14ac:dyDescent="0.2">
      <c r="A854" s="18">
        <v>853</v>
      </c>
      <c r="B854" s="18" t="s">
        <v>11181</v>
      </c>
      <c r="C854" s="18" t="s">
        <v>4614</v>
      </c>
    </row>
    <row r="855" spans="1:3" hidden="1" x14ac:dyDescent="0.2">
      <c r="A855" s="18">
        <v>854</v>
      </c>
      <c r="B855" s="18" t="s">
        <v>7514</v>
      </c>
      <c r="C855" s="18" t="s">
        <v>7514</v>
      </c>
    </row>
    <row r="856" spans="1:3" hidden="1" x14ac:dyDescent="0.2">
      <c r="A856" s="18">
        <v>855</v>
      </c>
      <c r="B856" s="18" t="s">
        <v>10029</v>
      </c>
      <c r="C856" s="18" t="s">
        <v>10029</v>
      </c>
    </row>
    <row r="857" spans="1:3" hidden="1" x14ac:dyDescent="0.2">
      <c r="A857" s="18">
        <v>856</v>
      </c>
      <c r="B857" s="18" t="s">
        <v>11470</v>
      </c>
      <c r="C857" s="18" t="s">
        <v>8035</v>
      </c>
    </row>
    <row r="858" spans="1:3" hidden="1" x14ac:dyDescent="0.2">
      <c r="A858" s="18">
        <v>857</v>
      </c>
      <c r="B858" s="18" t="s">
        <v>11205</v>
      </c>
      <c r="C858" s="18" t="s">
        <v>4685</v>
      </c>
    </row>
    <row r="859" spans="1:3" hidden="1" x14ac:dyDescent="0.2">
      <c r="A859" s="18">
        <v>858</v>
      </c>
      <c r="B859" s="18" t="s">
        <v>11027</v>
      </c>
      <c r="C859" s="18" t="s">
        <v>1226</v>
      </c>
    </row>
    <row r="860" spans="1:3" hidden="1" x14ac:dyDescent="0.2">
      <c r="A860" s="18">
        <v>859</v>
      </c>
      <c r="B860" s="18" t="s">
        <v>1577</v>
      </c>
      <c r="C860" s="18" t="s">
        <v>1577</v>
      </c>
    </row>
    <row r="861" spans="1:3" hidden="1" x14ac:dyDescent="0.2">
      <c r="A861" s="18">
        <v>860</v>
      </c>
      <c r="B861" s="18" t="s">
        <v>11476</v>
      </c>
      <c r="C861" s="18" t="s">
        <v>8353</v>
      </c>
    </row>
    <row r="862" spans="1:3" hidden="1" x14ac:dyDescent="0.2">
      <c r="A862" s="18">
        <v>861</v>
      </c>
      <c r="B862" s="18" t="s">
        <v>1407</v>
      </c>
      <c r="C862" s="18" t="s">
        <v>1407</v>
      </c>
    </row>
    <row r="863" spans="1:3" hidden="1" x14ac:dyDescent="0.2">
      <c r="A863" s="18">
        <v>862</v>
      </c>
      <c r="B863" s="18" t="s">
        <v>4699</v>
      </c>
      <c r="C863" s="18" t="s">
        <v>4699</v>
      </c>
    </row>
    <row r="864" spans="1:3" hidden="1" x14ac:dyDescent="0.2">
      <c r="A864" s="18">
        <v>863</v>
      </c>
      <c r="B864" s="18" t="s">
        <v>11331</v>
      </c>
      <c r="C864" s="18" t="s">
        <v>6300</v>
      </c>
    </row>
    <row r="865" spans="1:3" hidden="1" x14ac:dyDescent="0.2">
      <c r="A865" s="18">
        <v>864</v>
      </c>
      <c r="B865" s="18" t="s">
        <v>10068</v>
      </c>
      <c r="C865" s="18" t="s">
        <v>10068</v>
      </c>
    </row>
    <row r="866" spans="1:3" hidden="1" x14ac:dyDescent="0.2">
      <c r="A866" s="18">
        <v>865</v>
      </c>
      <c r="B866" s="18" t="s">
        <v>11195</v>
      </c>
      <c r="C866" s="18" t="s">
        <v>4614</v>
      </c>
    </row>
    <row r="867" spans="1:3" hidden="1" x14ac:dyDescent="0.2">
      <c r="A867" s="18">
        <v>866</v>
      </c>
      <c r="B867" s="18" t="s">
        <v>1814</v>
      </c>
      <c r="C867" s="18" t="s">
        <v>1814</v>
      </c>
    </row>
    <row r="868" spans="1:3" hidden="1" x14ac:dyDescent="0.2">
      <c r="A868" s="18">
        <v>867</v>
      </c>
      <c r="B868" s="18" t="s">
        <v>8551</v>
      </c>
      <c r="C868" s="18" t="s">
        <v>8551</v>
      </c>
    </row>
    <row r="869" spans="1:3" hidden="1" x14ac:dyDescent="0.2">
      <c r="A869" s="18">
        <v>868</v>
      </c>
      <c r="B869" s="18" t="s">
        <v>11312</v>
      </c>
      <c r="C869" s="18" t="s">
        <v>6329</v>
      </c>
    </row>
    <row r="870" spans="1:3" hidden="1" x14ac:dyDescent="0.2">
      <c r="A870" s="18">
        <v>869</v>
      </c>
      <c r="B870" s="18" t="s">
        <v>11144</v>
      </c>
      <c r="C870" s="18" t="s">
        <v>4607</v>
      </c>
    </row>
    <row r="871" spans="1:3" hidden="1" x14ac:dyDescent="0.2">
      <c r="A871" s="18">
        <v>870</v>
      </c>
      <c r="B871" s="18" t="s">
        <v>10063</v>
      </c>
      <c r="C871" s="18" t="s">
        <v>10063</v>
      </c>
    </row>
    <row r="872" spans="1:3" hidden="1" x14ac:dyDescent="0.2">
      <c r="A872" s="18">
        <v>871</v>
      </c>
      <c r="B872" s="18" t="s">
        <v>11169</v>
      </c>
      <c r="C872" s="18" t="s">
        <v>4603</v>
      </c>
    </row>
    <row r="873" spans="1:3" hidden="1" x14ac:dyDescent="0.2">
      <c r="A873" s="18">
        <v>872</v>
      </c>
      <c r="B873" s="18" t="s">
        <v>11408</v>
      </c>
      <c r="C873" s="18" t="s">
        <v>7067</v>
      </c>
    </row>
    <row r="874" spans="1:3" hidden="1" x14ac:dyDescent="0.2">
      <c r="A874" s="18">
        <v>873</v>
      </c>
      <c r="B874" s="18" t="s">
        <v>11163</v>
      </c>
      <c r="C874" s="18" t="s">
        <v>4614</v>
      </c>
    </row>
    <row r="875" spans="1:3" hidden="1" x14ac:dyDescent="0.2">
      <c r="A875" s="18">
        <v>874</v>
      </c>
      <c r="B875" s="18" t="s">
        <v>10958</v>
      </c>
      <c r="C875" s="18" t="s">
        <v>74</v>
      </c>
    </row>
    <row r="876" spans="1:3" hidden="1" x14ac:dyDescent="0.2">
      <c r="A876" s="18">
        <v>875</v>
      </c>
      <c r="B876" s="18" t="s">
        <v>10964</v>
      </c>
      <c r="C876" s="18" t="s">
        <v>29</v>
      </c>
    </row>
    <row r="877" spans="1:3" hidden="1" x14ac:dyDescent="0.2">
      <c r="A877" s="18">
        <v>876</v>
      </c>
      <c r="B877" s="18" t="s">
        <v>1287</v>
      </c>
      <c r="C877" s="18" t="s">
        <v>1287</v>
      </c>
    </row>
    <row r="878" spans="1:3" hidden="1" x14ac:dyDescent="0.2">
      <c r="A878" s="18">
        <v>877</v>
      </c>
      <c r="B878" s="18" t="s">
        <v>6300</v>
      </c>
      <c r="C878" s="18" t="s">
        <v>6300</v>
      </c>
    </row>
    <row r="879" spans="1:3" hidden="1" x14ac:dyDescent="0.2">
      <c r="A879" s="18">
        <v>878</v>
      </c>
      <c r="B879" s="18" t="s">
        <v>6322</v>
      </c>
      <c r="C879" s="18" t="s">
        <v>6300</v>
      </c>
    </row>
    <row r="880" spans="1:3" hidden="1" x14ac:dyDescent="0.2">
      <c r="A880" s="18">
        <v>879</v>
      </c>
      <c r="B880" s="18" t="s">
        <v>11461</v>
      </c>
      <c r="C880" s="18" t="s">
        <v>8035</v>
      </c>
    </row>
    <row r="881" spans="1:3" hidden="1" x14ac:dyDescent="0.2">
      <c r="A881" s="18">
        <v>880</v>
      </c>
      <c r="B881" s="18" t="s">
        <v>1314</v>
      </c>
      <c r="C881" s="18" t="s">
        <v>1314</v>
      </c>
    </row>
    <row r="882" spans="1:3" hidden="1" x14ac:dyDescent="0.2">
      <c r="A882" s="18">
        <v>881</v>
      </c>
      <c r="B882" s="18" t="s">
        <v>11343</v>
      </c>
      <c r="C882" s="18" t="s">
        <v>6368</v>
      </c>
    </row>
    <row r="883" spans="1:3" hidden="1" x14ac:dyDescent="0.2">
      <c r="A883" s="18">
        <v>882</v>
      </c>
      <c r="B883" s="18" t="s">
        <v>11330</v>
      </c>
      <c r="C883" s="18" t="s">
        <v>6183</v>
      </c>
    </row>
    <row r="884" spans="1:3" hidden="1" x14ac:dyDescent="0.2">
      <c r="A884" s="18">
        <v>883</v>
      </c>
      <c r="B884" s="18" t="s">
        <v>10970</v>
      </c>
      <c r="C884" s="18" t="s">
        <v>178</v>
      </c>
    </row>
    <row r="885" spans="1:3" hidden="1" x14ac:dyDescent="0.2">
      <c r="A885" s="18">
        <v>884</v>
      </c>
      <c r="B885" s="18" t="s">
        <v>1228</v>
      </c>
      <c r="C885" s="18" t="s">
        <v>1228</v>
      </c>
    </row>
    <row r="886" spans="1:3" hidden="1" x14ac:dyDescent="0.2">
      <c r="A886" s="18">
        <v>885</v>
      </c>
      <c r="B886" s="18" t="s">
        <v>11719</v>
      </c>
      <c r="C886" s="18" t="s">
        <v>10643</v>
      </c>
    </row>
    <row r="887" spans="1:3" hidden="1" x14ac:dyDescent="0.2">
      <c r="A887" s="18">
        <v>886</v>
      </c>
      <c r="B887" s="18" t="s">
        <v>10995</v>
      </c>
      <c r="C887" s="18" t="s">
        <v>10776</v>
      </c>
    </row>
    <row r="888" spans="1:3" hidden="1" x14ac:dyDescent="0.2">
      <c r="A888" s="18">
        <v>887</v>
      </c>
      <c r="B888" s="18" t="s">
        <v>11076</v>
      </c>
      <c r="C888" s="18" t="s">
        <v>11720</v>
      </c>
    </row>
    <row r="889" spans="1:3" hidden="1" x14ac:dyDescent="0.2">
      <c r="A889" s="18">
        <v>888</v>
      </c>
      <c r="B889" s="18" t="s">
        <v>11091</v>
      </c>
      <c r="C889" s="18" t="s">
        <v>11721</v>
      </c>
    </row>
    <row r="890" spans="1:3" hidden="1" x14ac:dyDescent="0.2">
      <c r="A890" s="18">
        <v>889</v>
      </c>
      <c r="B890" s="18" t="s">
        <v>11310</v>
      </c>
      <c r="C890" s="18" t="s">
        <v>11722</v>
      </c>
    </row>
    <row r="891" spans="1:3" hidden="1" x14ac:dyDescent="0.2">
      <c r="A891" s="18">
        <v>890</v>
      </c>
      <c r="B891" s="18" t="s">
        <v>11549</v>
      </c>
      <c r="C891" s="18" t="s">
        <v>10675</v>
      </c>
    </row>
    <row r="892" spans="1:3" hidden="1" x14ac:dyDescent="0.2">
      <c r="A892" s="18">
        <v>891</v>
      </c>
      <c r="B892" s="18" t="s">
        <v>11572</v>
      </c>
      <c r="C892" s="18" t="s">
        <v>10686</v>
      </c>
    </row>
    <row r="893" spans="1:3" hidden="1" x14ac:dyDescent="0.2">
      <c r="A893" s="18">
        <v>892</v>
      </c>
      <c r="B893" s="18" t="s">
        <v>11577</v>
      </c>
      <c r="C893" s="18" t="s">
        <v>11723</v>
      </c>
    </row>
    <row r="894" spans="1:3" hidden="1" x14ac:dyDescent="0.2">
      <c r="A894" s="18">
        <v>893</v>
      </c>
      <c r="B894" s="18" t="s">
        <v>11584</v>
      </c>
      <c r="C894" s="18" t="s">
        <v>10681</v>
      </c>
    </row>
    <row r="895" spans="1:3" hidden="1" x14ac:dyDescent="0.2">
      <c r="A895" s="18">
        <v>894</v>
      </c>
      <c r="B895" s="18" t="s">
        <v>11587</v>
      </c>
      <c r="C895" s="18" t="s">
        <v>10575</v>
      </c>
    </row>
    <row r="896" spans="1:3" hidden="1" x14ac:dyDescent="0.2">
      <c r="A896" s="18">
        <v>895</v>
      </c>
      <c r="B896" s="18" t="s">
        <v>11593</v>
      </c>
      <c r="C896" s="18" t="s">
        <v>10709</v>
      </c>
    </row>
    <row r="897" spans="1:3" hidden="1" x14ac:dyDescent="0.2">
      <c r="A897" s="18">
        <v>896</v>
      </c>
      <c r="B897" s="18" t="s">
        <v>11596</v>
      </c>
      <c r="C897" s="18" t="s">
        <v>10744</v>
      </c>
    </row>
    <row r="898" spans="1:3" hidden="1" x14ac:dyDescent="0.2">
      <c r="A898" s="18">
        <v>897</v>
      </c>
      <c r="B898" s="18" t="s">
        <v>11601</v>
      </c>
      <c r="C898" s="18" t="s">
        <v>10524</v>
      </c>
    </row>
    <row r="899" spans="1:3" hidden="1" x14ac:dyDescent="0.2">
      <c r="A899" s="18">
        <v>898</v>
      </c>
      <c r="B899" s="18" t="s">
        <v>9636</v>
      </c>
      <c r="C899" s="18" t="s">
        <v>10756</v>
      </c>
    </row>
    <row r="900" spans="1:3" hidden="1" x14ac:dyDescent="0.2">
      <c r="A900" s="18">
        <v>899</v>
      </c>
      <c r="B900" s="18" t="s">
        <v>11646</v>
      </c>
      <c r="C900" s="18" t="s">
        <v>11646</v>
      </c>
    </row>
  </sheetData>
  <autoFilter ref="A1:C900">
    <filterColumn colId="2">
      <filters>
        <filter val="承德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3:D28"/>
  <sheetViews>
    <sheetView workbookViewId="0">
      <selection activeCell="E8" sqref="E8"/>
    </sheetView>
  </sheetViews>
  <sheetFormatPr baseColWidth="10" defaultColWidth="9" defaultRowHeight="14" x14ac:dyDescent="0.2"/>
  <cols>
    <col min="1" max="1" width="12.796875" bestFit="1" customWidth="1"/>
    <col min="2" max="3" width="12" customWidth="1"/>
    <col min="4" max="4" width="20.59765625" bestFit="1" customWidth="1"/>
  </cols>
  <sheetData>
    <row r="3" spans="1:4" x14ac:dyDescent="0.2">
      <c r="A3" s="5" t="s">
        <v>10201</v>
      </c>
      <c r="B3" s="5" t="s">
        <v>5</v>
      </c>
      <c r="C3" s="5" t="s">
        <v>4</v>
      </c>
      <c r="D3" t="s">
        <v>10203</v>
      </c>
    </row>
    <row r="4" spans="1:4" x14ac:dyDescent="0.2">
      <c r="A4" t="s">
        <v>5363</v>
      </c>
      <c r="B4" t="s">
        <v>5378</v>
      </c>
      <c r="C4" t="s">
        <v>5403</v>
      </c>
      <c r="D4" s="6">
        <v>12</v>
      </c>
    </row>
    <row r="5" spans="1:4" x14ac:dyDescent="0.2">
      <c r="C5" t="s">
        <v>5449</v>
      </c>
      <c r="D5" s="6">
        <v>16</v>
      </c>
    </row>
    <row r="6" spans="1:4" x14ac:dyDescent="0.2">
      <c r="C6" t="s">
        <v>5428</v>
      </c>
      <c r="D6" s="6">
        <v>9</v>
      </c>
    </row>
    <row r="7" spans="1:4" x14ac:dyDescent="0.2">
      <c r="C7" t="s">
        <v>5478</v>
      </c>
      <c r="D7" s="6">
        <v>4</v>
      </c>
    </row>
    <row r="8" spans="1:4" x14ac:dyDescent="0.2">
      <c r="C8" t="s">
        <v>5518</v>
      </c>
      <c r="D8" s="6">
        <v>14</v>
      </c>
    </row>
    <row r="9" spans="1:4" x14ac:dyDescent="0.2">
      <c r="C9" t="s">
        <v>5385</v>
      </c>
      <c r="D9" s="6">
        <v>17</v>
      </c>
    </row>
    <row r="10" spans="1:4" x14ac:dyDescent="0.2">
      <c r="C10" t="s">
        <v>5381</v>
      </c>
      <c r="D10" s="6">
        <v>71</v>
      </c>
    </row>
    <row r="11" spans="1:4" x14ac:dyDescent="0.2">
      <c r="C11" t="s">
        <v>5455</v>
      </c>
      <c r="D11" s="6">
        <v>1</v>
      </c>
    </row>
    <row r="12" spans="1:4" x14ac:dyDescent="0.2">
      <c r="C12" t="s">
        <v>5507</v>
      </c>
      <c r="D12" s="6">
        <v>5</v>
      </c>
    </row>
    <row r="13" spans="1:4" x14ac:dyDescent="0.2">
      <c r="C13" t="s">
        <v>5399</v>
      </c>
      <c r="D13" s="6">
        <v>6</v>
      </c>
    </row>
    <row r="14" spans="1:4" x14ac:dyDescent="0.2">
      <c r="C14" t="s">
        <v>5423</v>
      </c>
      <c r="D14" s="6">
        <v>6</v>
      </c>
    </row>
    <row r="15" spans="1:4" x14ac:dyDescent="0.2">
      <c r="C15" t="s">
        <v>5410</v>
      </c>
      <c r="D15" s="6">
        <v>7</v>
      </c>
    </row>
    <row r="16" spans="1:4" x14ac:dyDescent="0.2">
      <c r="C16" t="s">
        <v>5377</v>
      </c>
      <c r="D16" s="6">
        <v>14</v>
      </c>
    </row>
    <row r="17" spans="1:4" x14ac:dyDescent="0.2">
      <c r="C17" t="s">
        <v>5618</v>
      </c>
      <c r="D17" s="6">
        <v>6</v>
      </c>
    </row>
    <row r="18" spans="1:4" x14ac:dyDescent="0.2">
      <c r="C18" t="s">
        <v>5441</v>
      </c>
      <c r="D18" s="6">
        <v>21</v>
      </c>
    </row>
    <row r="19" spans="1:4" x14ac:dyDescent="0.2">
      <c r="C19" t="s">
        <v>5489</v>
      </c>
      <c r="D19" s="6">
        <v>7</v>
      </c>
    </row>
    <row r="20" spans="1:4" x14ac:dyDescent="0.2">
      <c r="C20" t="s">
        <v>5421</v>
      </c>
      <c r="D20" s="6">
        <v>9</v>
      </c>
    </row>
    <row r="21" spans="1:4" x14ac:dyDescent="0.2">
      <c r="B21" t="s">
        <v>5367</v>
      </c>
      <c r="C21" t="s">
        <v>5366</v>
      </c>
      <c r="D21" s="6">
        <v>51</v>
      </c>
    </row>
    <row r="22" spans="1:4" x14ac:dyDescent="0.2">
      <c r="C22" t="s">
        <v>5455</v>
      </c>
      <c r="D22" s="6">
        <v>22</v>
      </c>
    </row>
    <row r="23" spans="1:4" x14ac:dyDescent="0.2">
      <c r="C23" t="s">
        <v>5534</v>
      </c>
      <c r="D23" s="6">
        <v>14</v>
      </c>
    </row>
    <row r="24" spans="1:4" x14ac:dyDescent="0.2">
      <c r="C24" t="s">
        <v>5363</v>
      </c>
      <c r="D24" s="6">
        <v>178</v>
      </c>
    </row>
    <row r="25" spans="1:4" x14ac:dyDescent="0.2">
      <c r="C25" t="s">
        <v>5413</v>
      </c>
      <c r="D25" s="6">
        <v>13</v>
      </c>
    </row>
    <row r="26" spans="1:4" x14ac:dyDescent="0.2">
      <c r="C26" t="s">
        <v>5383</v>
      </c>
      <c r="D26" s="6">
        <v>30</v>
      </c>
    </row>
    <row r="27" spans="1:4" x14ac:dyDescent="0.2">
      <c r="C27" t="s">
        <v>5391</v>
      </c>
      <c r="D27" s="6">
        <v>32</v>
      </c>
    </row>
    <row r="28" spans="1:4" x14ac:dyDescent="0.2">
      <c r="A28" t="s">
        <v>10202</v>
      </c>
      <c r="D28" s="6">
        <v>565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3:B888"/>
  <sheetViews>
    <sheetView topLeftCell="A848" workbookViewId="0">
      <selection activeCell="A4" sqref="A4:B887"/>
    </sheetView>
  </sheetViews>
  <sheetFormatPr baseColWidth="10" defaultColWidth="9" defaultRowHeight="14" x14ac:dyDescent="0.2"/>
  <cols>
    <col min="1" max="1" width="18.19921875" customWidth="1"/>
    <col min="2" max="2" width="15.19921875" customWidth="1"/>
  </cols>
  <sheetData>
    <row r="3" spans="1:2" x14ac:dyDescent="0.2">
      <c r="A3" s="5" t="s">
        <v>10201</v>
      </c>
      <c r="B3" s="5" t="s">
        <v>4</v>
      </c>
    </row>
    <row r="4" spans="1:2" x14ac:dyDescent="0.2">
      <c r="A4" s="15" t="s">
        <v>11124</v>
      </c>
      <c r="B4" s="15" t="s">
        <v>4396</v>
      </c>
    </row>
    <row r="5" spans="1:2" x14ac:dyDescent="0.2">
      <c r="A5" s="15" t="s">
        <v>9664</v>
      </c>
      <c r="B5" s="15" t="s">
        <v>9664</v>
      </c>
    </row>
    <row r="6" spans="1:2" x14ac:dyDescent="0.2">
      <c r="A6" s="15" t="s">
        <v>10985</v>
      </c>
      <c r="B6" s="15" t="s">
        <v>10774</v>
      </c>
    </row>
    <row r="7" spans="1:2" x14ac:dyDescent="0.2">
      <c r="A7" s="15" t="s">
        <v>11118</v>
      </c>
      <c r="B7" s="15" t="s">
        <v>4508</v>
      </c>
    </row>
    <row r="8" spans="1:2" x14ac:dyDescent="0.2">
      <c r="A8" s="15" t="s">
        <v>11543</v>
      </c>
      <c r="B8" s="15" t="s">
        <v>8442</v>
      </c>
    </row>
    <row r="9" spans="1:2" x14ac:dyDescent="0.2">
      <c r="A9" s="15" t="s">
        <v>11001</v>
      </c>
      <c r="B9" s="15" t="s">
        <v>29</v>
      </c>
    </row>
    <row r="10" spans="1:2" x14ac:dyDescent="0.2">
      <c r="A10" s="15" t="s">
        <v>9908</v>
      </c>
      <c r="B10" s="15" t="s">
        <v>9714</v>
      </c>
    </row>
    <row r="11" spans="1:2" x14ac:dyDescent="0.2">
      <c r="A11" s="15" t="s">
        <v>11521</v>
      </c>
      <c r="B11" s="15" t="s">
        <v>8605</v>
      </c>
    </row>
    <row r="12" spans="1:2" x14ac:dyDescent="0.2">
      <c r="A12" s="15" t="s">
        <v>11153</v>
      </c>
      <c r="B12" s="15" t="s">
        <v>4685</v>
      </c>
    </row>
    <row r="13" spans="1:2" x14ac:dyDescent="0.2">
      <c r="A13" s="15" t="s">
        <v>9468</v>
      </c>
      <c r="B13" s="15" t="s">
        <v>9468</v>
      </c>
    </row>
    <row r="14" spans="1:2" x14ac:dyDescent="0.2">
      <c r="A14" s="15" t="s">
        <v>11473</v>
      </c>
      <c r="B14" s="15" t="s">
        <v>8268</v>
      </c>
    </row>
    <row r="15" spans="1:2" x14ac:dyDescent="0.2">
      <c r="A15" s="15" t="s">
        <v>11247</v>
      </c>
      <c r="B15" s="15" t="s">
        <v>5263</v>
      </c>
    </row>
    <row r="16" spans="1:2" x14ac:dyDescent="0.2">
      <c r="A16" s="15" t="s">
        <v>11002</v>
      </c>
      <c r="B16" s="15" t="s">
        <v>225</v>
      </c>
    </row>
    <row r="17" spans="1:2" x14ac:dyDescent="0.2">
      <c r="A17" s="15" t="s">
        <v>5403</v>
      </c>
      <c r="B17" s="15" t="s">
        <v>5403</v>
      </c>
    </row>
    <row r="18" spans="1:2" x14ac:dyDescent="0.2">
      <c r="A18" s="15" t="s">
        <v>11341</v>
      </c>
      <c r="B18" s="15" t="s">
        <v>6329</v>
      </c>
    </row>
    <row r="19" spans="1:2" x14ac:dyDescent="0.2">
      <c r="A19" s="15" t="s">
        <v>1423</v>
      </c>
      <c r="B19" s="15" t="s">
        <v>1423</v>
      </c>
    </row>
    <row r="20" spans="1:2" x14ac:dyDescent="0.2">
      <c r="A20" s="15" t="s">
        <v>11648</v>
      </c>
      <c r="B20" s="15" t="s">
        <v>9714</v>
      </c>
    </row>
    <row r="21" spans="1:2" x14ac:dyDescent="0.2">
      <c r="A21" s="15" t="s">
        <v>11501</v>
      </c>
      <c r="B21" s="15" t="s">
        <v>8566</v>
      </c>
    </row>
    <row r="22" spans="1:2" x14ac:dyDescent="0.2">
      <c r="A22" s="15" t="s">
        <v>10051</v>
      </c>
      <c r="B22" s="15" t="s">
        <v>10051</v>
      </c>
    </row>
    <row r="23" spans="1:2" x14ac:dyDescent="0.2">
      <c r="A23" s="15" t="s">
        <v>7035</v>
      </c>
      <c r="B23" s="15" t="s">
        <v>7035</v>
      </c>
    </row>
    <row r="24" spans="1:2" x14ac:dyDescent="0.2">
      <c r="A24" s="15" t="s">
        <v>10943</v>
      </c>
      <c r="B24" s="15" t="s">
        <v>49</v>
      </c>
    </row>
    <row r="25" spans="1:2" x14ac:dyDescent="0.2">
      <c r="A25" s="15" t="s">
        <v>11173</v>
      </c>
      <c r="B25" s="15" t="s">
        <v>4641</v>
      </c>
    </row>
    <row r="26" spans="1:2" x14ac:dyDescent="0.2">
      <c r="A26" s="15" t="s">
        <v>10942</v>
      </c>
      <c r="B26" s="15" t="s">
        <v>49</v>
      </c>
    </row>
    <row r="27" spans="1:2" x14ac:dyDescent="0.2">
      <c r="A27" s="15" t="s">
        <v>10951</v>
      </c>
      <c r="B27" s="15" t="s">
        <v>49</v>
      </c>
    </row>
    <row r="28" spans="1:2" x14ac:dyDescent="0.2">
      <c r="A28" s="15" t="s">
        <v>42</v>
      </c>
      <c r="B28" s="15" t="s">
        <v>42</v>
      </c>
    </row>
    <row r="29" spans="1:2" x14ac:dyDescent="0.2">
      <c r="A29" s="15" t="s">
        <v>11391</v>
      </c>
      <c r="B29" s="15" t="s">
        <v>7364</v>
      </c>
    </row>
    <row r="30" spans="1:2" x14ac:dyDescent="0.2">
      <c r="A30" s="15" t="s">
        <v>10973</v>
      </c>
      <c r="B30" s="15" t="s">
        <v>213</v>
      </c>
    </row>
    <row r="31" spans="1:2" x14ac:dyDescent="0.2">
      <c r="A31" s="15" t="s">
        <v>4415</v>
      </c>
      <c r="B31" s="15" t="s">
        <v>4415</v>
      </c>
    </row>
    <row r="32" spans="1:2" x14ac:dyDescent="0.2">
      <c r="A32" s="15" t="s">
        <v>11011</v>
      </c>
      <c r="B32" s="15" t="s">
        <v>29</v>
      </c>
    </row>
    <row r="33" spans="1:2" x14ac:dyDescent="0.2">
      <c r="A33" s="15" t="s">
        <v>7052</v>
      </c>
      <c r="B33" s="15" t="s">
        <v>7052</v>
      </c>
    </row>
    <row r="34" spans="1:2" x14ac:dyDescent="0.2">
      <c r="A34" s="15" t="s">
        <v>9366</v>
      </c>
      <c r="B34" s="15" t="s">
        <v>9366</v>
      </c>
    </row>
    <row r="35" spans="1:2" x14ac:dyDescent="0.2">
      <c r="A35" s="15" t="s">
        <v>3913</v>
      </c>
      <c r="B35" s="15" t="s">
        <v>3913</v>
      </c>
    </row>
    <row r="36" spans="1:2" x14ac:dyDescent="0.2">
      <c r="A36" s="15" t="s">
        <v>11210</v>
      </c>
      <c r="B36" s="15" t="s">
        <v>4603</v>
      </c>
    </row>
    <row r="37" spans="1:2" x14ac:dyDescent="0.2">
      <c r="A37" s="15" t="s">
        <v>5449</v>
      </c>
      <c r="B37" s="15" t="s">
        <v>5449</v>
      </c>
    </row>
    <row r="38" spans="1:2" x14ac:dyDescent="0.2">
      <c r="A38" s="15" t="s">
        <v>51</v>
      </c>
      <c r="B38" s="15" t="s">
        <v>51</v>
      </c>
    </row>
    <row r="39" spans="1:2" x14ac:dyDescent="0.2">
      <c r="A39" s="15" t="s">
        <v>9453</v>
      </c>
      <c r="B39" s="15" t="s">
        <v>9453</v>
      </c>
    </row>
    <row r="40" spans="1:2" x14ac:dyDescent="0.2">
      <c r="A40" s="15" t="s">
        <v>11125</v>
      </c>
      <c r="B40" s="15" t="s">
        <v>4503</v>
      </c>
    </row>
    <row r="41" spans="1:2" x14ac:dyDescent="0.2">
      <c r="A41" s="15" t="s">
        <v>11262</v>
      </c>
      <c r="B41" s="15" t="s">
        <v>5391</v>
      </c>
    </row>
    <row r="42" spans="1:2" x14ac:dyDescent="0.2">
      <c r="A42" s="15" t="s">
        <v>29</v>
      </c>
      <c r="B42" s="15" t="s">
        <v>29</v>
      </c>
    </row>
    <row r="43" spans="1:2" x14ac:dyDescent="0.2">
      <c r="A43" s="15" t="s">
        <v>5278</v>
      </c>
      <c r="B43" s="15" t="s">
        <v>5278</v>
      </c>
    </row>
    <row r="44" spans="1:2" x14ac:dyDescent="0.2">
      <c r="A44" s="15" t="s">
        <v>11220</v>
      </c>
      <c r="B44" s="15" t="s">
        <v>4641</v>
      </c>
    </row>
    <row r="45" spans="1:2" x14ac:dyDescent="0.2">
      <c r="A45" s="15" t="s">
        <v>216</v>
      </c>
      <c r="B45" s="15" t="s">
        <v>33</v>
      </c>
    </row>
    <row r="46" spans="1:2" x14ac:dyDescent="0.2">
      <c r="A46" s="15" t="s">
        <v>1844</v>
      </c>
      <c r="B46" s="15" t="s">
        <v>1844</v>
      </c>
    </row>
    <row r="47" spans="1:2" x14ac:dyDescent="0.2">
      <c r="A47" s="15" t="s">
        <v>6</v>
      </c>
      <c r="B47" s="15" t="s">
        <v>6</v>
      </c>
    </row>
    <row r="48" spans="1:2" x14ac:dyDescent="0.2">
      <c r="A48" s="15" t="s">
        <v>11171</v>
      </c>
      <c r="B48" s="15" t="s">
        <v>4614</v>
      </c>
    </row>
    <row r="49" spans="1:2" x14ac:dyDescent="0.2">
      <c r="A49" s="15" t="s">
        <v>11392</v>
      </c>
      <c r="B49" s="15" t="s">
        <v>7061</v>
      </c>
    </row>
    <row r="50" spans="1:2" x14ac:dyDescent="0.2">
      <c r="A50" s="15" t="s">
        <v>7056</v>
      </c>
      <c r="B50" s="15" t="s">
        <v>7056</v>
      </c>
    </row>
    <row r="51" spans="1:2" x14ac:dyDescent="0.2">
      <c r="A51" s="15" t="s">
        <v>11121</v>
      </c>
      <c r="B51" s="15" t="s">
        <v>4396</v>
      </c>
    </row>
    <row r="52" spans="1:2" x14ac:dyDescent="0.2">
      <c r="A52" s="15" t="s">
        <v>11621</v>
      </c>
      <c r="B52" s="15" t="s">
        <v>9486</v>
      </c>
    </row>
    <row r="53" spans="1:2" x14ac:dyDescent="0.2">
      <c r="A53" s="15" t="s">
        <v>11437</v>
      </c>
      <c r="B53" s="15" t="s">
        <v>7512</v>
      </c>
    </row>
    <row r="54" spans="1:2" x14ac:dyDescent="0.2">
      <c r="A54" s="15" t="s">
        <v>6183</v>
      </c>
      <c r="B54" s="15" t="s">
        <v>6183</v>
      </c>
    </row>
    <row r="55" spans="1:2" x14ac:dyDescent="0.2">
      <c r="A55" s="15" t="s">
        <v>993</v>
      </c>
      <c r="B55" s="15" t="s">
        <v>106</v>
      </c>
    </row>
    <row r="56" spans="1:2" x14ac:dyDescent="0.2">
      <c r="A56" s="15" t="s">
        <v>5428</v>
      </c>
      <c r="B56" s="15" t="s">
        <v>5428</v>
      </c>
    </row>
    <row r="57" spans="1:2" x14ac:dyDescent="0.2">
      <c r="A57" s="15" t="s">
        <v>11702</v>
      </c>
      <c r="B57" s="15" t="s">
        <v>10053</v>
      </c>
    </row>
    <row r="58" spans="1:2" x14ac:dyDescent="0.2">
      <c r="A58" s="15" t="s">
        <v>6556</v>
      </c>
      <c r="B58" s="15" t="s">
        <v>10860</v>
      </c>
    </row>
    <row r="59" spans="1:2" x14ac:dyDescent="0.2">
      <c r="A59" s="15" t="s">
        <v>6309</v>
      </c>
      <c r="B59" s="15" t="s">
        <v>6300</v>
      </c>
    </row>
    <row r="60" spans="1:2" x14ac:dyDescent="0.2">
      <c r="A60" s="15" t="s">
        <v>6182</v>
      </c>
      <c r="B60" s="15" t="s">
        <v>6183</v>
      </c>
    </row>
    <row r="61" spans="1:2" x14ac:dyDescent="0.2">
      <c r="A61" s="15" t="s">
        <v>11139</v>
      </c>
      <c r="B61" s="15" t="s">
        <v>4641</v>
      </c>
    </row>
    <row r="62" spans="1:2" x14ac:dyDescent="0.2">
      <c r="A62" s="15" t="s">
        <v>106</v>
      </c>
      <c r="B62" s="15" t="s">
        <v>106</v>
      </c>
    </row>
    <row r="63" spans="1:2" x14ac:dyDescent="0.2">
      <c r="A63" s="15" t="s">
        <v>11365</v>
      </c>
      <c r="B63" s="15" t="s">
        <v>10147</v>
      </c>
    </row>
    <row r="64" spans="1:2" x14ac:dyDescent="0.2">
      <c r="A64" s="15" t="s">
        <v>9680</v>
      </c>
      <c r="B64" s="15" t="s">
        <v>9680</v>
      </c>
    </row>
    <row r="65" spans="1:2" x14ac:dyDescent="0.2">
      <c r="A65" s="15" t="s">
        <v>3783</v>
      </c>
      <c r="B65" s="15" t="s">
        <v>3783</v>
      </c>
    </row>
    <row r="66" spans="1:2" x14ac:dyDescent="0.2">
      <c r="A66" s="15" t="s">
        <v>11337</v>
      </c>
      <c r="B66" s="15" t="s">
        <v>6329</v>
      </c>
    </row>
    <row r="67" spans="1:2" x14ac:dyDescent="0.2">
      <c r="A67" s="15" t="s">
        <v>11007</v>
      </c>
      <c r="B67" s="15" t="s">
        <v>33</v>
      </c>
    </row>
    <row r="68" spans="1:2" x14ac:dyDescent="0.2">
      <c r="A68" s="15" t="s">
        <v>11404</v>
      </c>
      <c r="B68" s="15" t="s">
        <v>7348</v>
      </c>
    </row>
    <row r="69" spans="1:2" x14ac:dyDescent="0.2">
      <c r="A69" s="15" t="s">
        <v>11340</v>
      </c>
      <c r="B69" s="15" t="s">
        <v>6329</v>
      </c>
    </row>
    <row r="70" spans="1:2" x14ac:dyDescent="0.2">
      <c r="A70" s="15" t="s">
        <v>8566</v>
      </c>
      <c r="B70" s="15" t="s">
        <v>8566</v>
      </c>
    </row>
    <row r="71" spans="1:2" x14ac:dyDescent="0.2">
      <c r="A71" s="15" t="s">
        <v>11517</v>
      </c>
      <c r="B71" s="15" t="s">
        <v>8561</v>
      </c>
    </row>
    <row r="72" spans="1:2" x14ac:dyDescent="0.2">
      <c r="A72" s="15" t="s">
        <v>11223</v>
      </c>
      <c r="B72" s="15" t="s">
        <v>4730</v>
      </c>
    </row>
    <row r="73" spans="1:2" x14ac:dyDescent="0.2">
      <c r="A73" s="15" t="s">
        <v>11427</v>
      </c>
      <c r="B73" s="15" t="s">
        <v>7506</v>
      </c>
    </row>
    <row r="74" spans="1:2" x14ac:dyDescent="0.2">
      <c r="A74" s="15" t="s">
        <v>5366</v>
      </c>
      <c r="B74" s="15" t="s">
        <v>5366</v>
      </c>
    </row>
    <row r="75" spans="1:2" x14ac:dyDescent="0.2">
      <c r="A75" s="15" t="s">
        <v>11264</v>
      </c>
      <c r="B75" s="15" t="s">
        <v>5381</v>
      </c>
    </row>
    <row r="76" spans="1:2" x14ac:dyDescent="0.2">
      <c r="A76" s="15" t="s">
        <v>7061</v>
      </c>
      <c r="B76" s="15" t="s">
        <v>7061</v>
      </c>
    </row>
    <row r="77" spans="1:2" x14ac:dyDescent="0.2">
      <c r="A77" s="15" t="s">
        <v>11674</v>
      </c>
      <c r="B77" s="15" t="s">
        <v>9833</v>
      </c>
    </row>
    <row r="78" spans="1:2" x14ac:dyDescent="0.2">
      <c r="A78" s="15" t="s">
        <v>11665</v>
      </c>
      <c r="B78" s="15" t="s">
        <v>2973</v>
      </c>
    </row>
    <row r="79" spans="1:2" x14ac:dyDescent="0.2">
      <c r="A79" s="15" t="s">
        <v>9833</v>
      </c>
      <c r="B79" s="15" t="s">
        <v>9833</v>
      </c>
    </row>
    <row r="80" spans="1:2" x14ac:dyDescent="0.2">
      <c r="A80" s="15" t="s">
        <v>8330</v>
      </c>
      <c r="B80" s="15" t="s">
        <v>8330</v>
      </c>
    </row>
    <row r="81" spans="1:2" x14ac:dyDescent="0.2">
      <c r="A81" s="15" t="s">
        <v>1217</v>
      </c>
      <c r="B81" s="15" t="s">
        <v>1217</v>
      </c>
    </row>
    <row r="82" spans="1:2" x14ac:dyDescent="0.2">
      <c r="A82" s="15" t="s">
        <v>175</v>
      </c>
      <c r="B82" s="15" t="s">
        <v>175</v>
      </c>
    </row>
    <row r="83" spans="1:2" x14ac:dyDescent="0.2">
      <c r="A83" s="15" t="s">
        <v>11306</v>
      </c>
      <c r="B83" s="15" t="s">
        <v>5970</v>
      </c>
    </row>
    <row r="84" spans="1:2" x14ac:dyDescent="0.2">
      <c r="A84" s="15" t="s">
        <v>11613</v>
      </c>
      <c r="B84" s="15" t="s">
        <v>9459</v>
      </c>
    </row>
    <row r="85" spans="1:2" x14ac:dyDescent="0.2">
      <c r="A85" s="15" t="s">
        <v>11679</v>
      </c>
      <c r="B85" s="15" t="s">
        <v>2973</v>
      </c>
    </row>
    <row r="86" spans="1:2" x14ac:dyDescent="0.2">
      <c r="A86" s="15" t="s">
        <v>3682</v>
      </c>
      <c r="B86" s="15" t="s">
        <v>1562</v>
      </c>
    </row>
    <row r="87" spans="1:2" x14ac:dyDescent="0.2">
      <c r="A87" s="15" t="s">
        <v>5478</v>
      </c>
      <c r="B87" s="15" t="s">
        <v>5478</v>
      </c>
    </row>
    <row r="88" spans="1:2" x14ac:dyDescent="0.2">
      <c r="A88" s="15" t="s">
        <v>11357</v>
      </c>
      <c r="B88" s="15" t="s">
        <v>6386</v>
      </c>
    </row>
    <row r="89" spans="1:2" x14ac:dyDescent="0.2">
      <c r="A89" s="15" t="s">
        <v>11469</v>
      </c>
      <c r="B89" s="15" t="s">
        <v>8153</v>
      </c>
    </row>
    <row r="90" spans="1:2" x14ac:dyDescent="0.2">
      <c r="A90" s="15" t="s">
        <v>49</v>
      </c>
      <c r="B90" s="15" t="s">
        <v>49</v>
      </c>
    </row>
    <row r="91" spans="1:2" x14ac:dyDescent="0.2">
      <c r="A91" s="15" t="s">
        <v>6044</v>
      </c>
      <c r="B91" s="15" t="s">
        <v>8153</v>
      </c>
    </row>
    <row r="92" spans="1:2" x14ac:dyDescent="0.2">
      <c r="A92" s="15" t="s">
        <v>5518</v>
      </c>
      <c r="B92" s="15" t="s">
        <v>5518</v>
      </c>
    </row>
    <row r="93" spans="1:2" x14ac:dyDescent="0.2">
      <c r="A93" s="15" t="s">
        <v>11252</v>
      </c>
      <c r="B93" s="15" t="s">
        <v>10869</v>
      </c>
    </row>
    <row r="94" spans="1:2" x14ac:dyDescent="0.2">
      <c r="A94" s="15" t="s">
        <v>11188</v>
      </c>
      <c r="B94" s="15" t="s">
        <v>4603</v>
      </c>
    </row>
    <row r="95" spans="1:2" x14ac:dyDescent="0.2">
      <c r="A95" s="15" t="s">
        <v>11495</v>
      </c>
      <c r="B95" s="15" t="s">
        <v>8624</v>
      </c>
    </row>
    <row r="96" spans="1:2" x14ac:dyDescent="0.2">
      <c r="A96" s="15" t="s">
        <v>11142</v>
      </c>
      <c r="B96" s="15" t="s">
        <v>4614</v>
      </c>
    </row>
    <row r="97" spans="1:2" x14ac:dyDescent="0.2">
      <c r="A97" s="15" t="s">
        <v>316</v>
      </c>
      <c r="B97" s="15" t="s">
        <v>195</v>
      </c>
    </row>
    <row r="98" spans="1:2" x14ac:dyDescent="0.2">
      <c r="A98" s="15" t="s">
        <v>11065</v>
      </c>
      <c r="B98" s="15" t="s">
        <v>1542</v>
      </c>
    </row>
    <row r="99" spans="1:2" x14ac:dyDescent="0.2">
      <c r="A99" s="15" t="s">
        <v>1336</v>
      </c>
      <c r="B99" s="15" t="s">
        <v>1336</v>
      </c>
    </row>
    <row r="100" spans="1:2" x14ac:dyDescent="0.2">
      <c r="A100" s="15" t="s">
        <v>318</v>
      </c>
      <c r="B100" s="15" t="s">
        <v>213</v>
      </c>
    </row>
    <row r="101" spans="1:2" x14ac:dyDescent="0.2">
      <c r="A101" s="15" t="s">
        <v>7568</v>
      </c>
      <c r="B101" s="15" t="s">
        <v>7512</v>
      </c>
    </row>
    <row r="102" spans="1:2" x14ac:dyDescent="0.2">
      <c r="A102" s="15" t="s">
        <v>5322</v>
      </c>
      <c r="B102" s="15" t="s">
        <v>5322</v>
      </c>
    </row>
    <row r="103" spans="1:2" x14ac:dyDescent="0.2">
      <c r="A103" s="15" t="s">
        <v>7067</v>
      </c>
      <c r="B103" s="15" t="s">
        <v>7067</v>
      </c>
    </row>
    <row r="104" spans="1:2" x14ac:dyDescent="0.2">
      <c r="A104" s="15" t="s">
        <v>4497</v>
      </c>
      <c r="B104" s="15" t="s">
        <v>4497</v>
      </c>
    </row>
    <row r="105" spans="1:2" x14ac:dyDescent="0.2">
      <c r="A105" s="15" t="s">
        <v>7135</v>
      </c>
      <c r="B105" s="15" t="s">
        <v>7364</v>
      </c>
    </row>
    <row r="106" spans="1:2" x14ac:dyDescent="0.2">
      <c r="A106" s="15" t="s">
        <v>5053</v>
      </c>
      <c r="B106" s="15" t="s">
        <v>4607</v>
      </c>
    </row>
    <row r="107" spans="1:2" x14ac:dyDescent="0.2">
      <c r="A107" s="15" t="s">
        <v>118</v>
      </c>
      <c r="B107" s="15" t="s">
        <v>118</v>
      </c>
    </row>
    <row r="108" spans="1:2" x14ac:dyDescent="0.2">
      <c r="A108" s="15" t="s">
        <v>11530</v>
      </c>
      <c r="B108" s="15" t="s">
        <v>8268</v>
      </c>
    </row>
    <row r="109" spans="1:2" x14ac:dyDescent="0.2">
      <c r="A109" s="15" t="s">
        <v>11204</v>
      </c>
      <c r="B109" s="15" t="s">
        <v>4660</v>
      </c>
    </row>
    <row r="110" spans="1:2" x14ac:dyDescent="0.2">
      <c r="A110" s="15" t="s">
        <v>11462</v>
      </c>
      <c r="B110" s="15" t="s">
        <v>8084</v>
      </c>
    </row>
    <row r="111" spans="1:2" x14ac:dyDescent="0.2">
      <c r="A111" s="15" t="s">
        <v>11227</v>
      </c>
      <c r="B111" s="15" t="s">
        <v>4699</v>
      </c>
    </row>
    <row r="112" spans="1:2" x14ac:dyDescent="0.2">
      <c r="A112" s="15" t="s">
        <v>7137</v>
      </c>
      <c r="B112" s="15" t="s">
        <v>7137</v>
      </c>
    </row>
    <row r="113" spans="1:2" x14ac:dyDescent="0.2">
      <c r="A113" s="15" t="s">
        <v>11441</v>
      </c>
      <c r="B113" s="15" t="s">
        <v>7514</v>
      </c>
    </row>
    <row r="114" spans="1:2" x14ac:dyDescent="0.2">
      <c r="A114" s="15" t="s">
        <v>11354</v>
      </c>
      <c r="B114" s="15" t="s">
        <v>10147</v>
      </c>
    </row>
    <row r="115" spans="1:2" x14ac:dyDescent="0.2">
      <c r="A115" s="15" t="s">
        <v>11064</v>
      </c>
      <c r="B115" s="15" t="s">
        <v>1562</v>
      </c>
    </row>
    <row r="116" spans="1:2" x14ac:dyDescent="0.2">
      <c r="A116" s="15" t="s">
        <v>11478</v>
      </c>
      <c r="B116" s="15" t="s">
        <v>8035</v>
      </c>
    </row>
    <row r="117" spans="1:2" x14ac:dyDescent="0.2">
      <c r="A117" s="15" t="s">
        <v>11520</v>
      </c>
      <c r="B117" s="15" t="s">
        <v>8637</v>
      </c>
    </row>
    <row r="118" spans="1:2" x14ac:dyDescent="0.2">
      <c r="A118" s="15" t="s">
        <v>11673</v>
      </c>
      <c r="B118" s="15" t="s">
        <v>9714</v>
      </c>
    </row>
    <row r="119" spans="1:2" x14ac:dyDescent="0.2">
      <c r="A119" s="15" t="s">
        <v>11136</v>
      </c>
      <c r="B119" s="15" t="s">
        <v>4685</v>
      </c>
    </row>
    <row r="120" spans="1:2" x14ac:dyDescent="0.2">
      <c r="A120" s="15" t="s">
        <v>11061</v>
      </c>
      <c r="B120" s="15" t="s">
        <v>1862</v>
      </c>
    </row>
    <row r="121" spans="1:2" x14ac:dyDescent="0.2">
      <c r="A121" s="15" t="s">
        <v>1226</v>
      </c>
      <c r="B121" s="15" t="s">
        <v>1226</v>
      </c>
    </row>
    <row r="122" spans="1:2" x14ac:dyDescent="0.2">
      <c r="A122" s="15" t="s">
        <v>6394</v>
      </c>
      <c r="B122" s="15" t="s">
        <v>6394</v>
      </c>
    </row>
    <row r="123" spans="1:2" x14ac:dyDescent="0.2">
      <c r="A123" s="15" t="s">
        <v>11705</v>
      </c>
      <c r="B123" s="15" t="s">
        <v>10029</v>
      </c>
    </row>
    <row r="124" spans="1:2" x14ac:dyDescent="0.2">
      <c r="A124" s="15" t="s">
        <v>11704</v>
      </c>
      <c r="B124" s="15" t="s">
        <v>10047</v>
      </c>
    </row>
    <row r="125" spans="1:2" x14ac:dyDescent="0.2">
      <c r="A125" s="15" t="s">
        <v>11213</v>
      </c>
      <c r="B125" s="15" t="s">
        <v>4607</v>
      </c>
    </row>
    <row r="126" spans="1:2" x14ac:dyDescent="0.2">
      <c r="A126" s="15" t="s">
        <v>3801</v>
      </c>
      <c r="B126" s="15" t="s">
        <v>3801</v>
      </c>
    </row>
    <row r="127" spans="1:2" x14ac:dyDescent="0.2">
      <c r="A127" s="15" t="s">
        <v>11617</v>
      </c>
      <c r="B127" s="15" t="s">
        <v>9471</v>
      </c>
    </row>
    <row r="128" spans="1:2" x14ac:dyDescent="0.2">
      <c r="A128" s="15" t="s">
        <v>11177</v>
      </c>
      <c r="B128" s="15" t="s">
        <v>4699</v>
      </c>
    </row>
    <row r="129" spans="1:2" x14ac:dyDescent="0.2">
      <c r="A129" s="15" t="s">
        <v>9651</v>
      </c>
      <c r="B129" s="15" t="s">
        <v>9651</v>
      </c>
    </row>
    <row r="130" spans="1:2" x14ac:dyDescent="0.2">
      <c r="A130" s="15" t="s">
        <v>1060</v>
      </c>
      <c r="B130" s="15" t="s">
        <v>29</v>
      </c>
    </row>
    <row r="131" spans="1:2" x14ac:dyDescent="0.2">
      <c r="A131" s="15" t="s">
        <v>11281</v>
      </c>
      <c r="B131" s="15" t="s">
        <v>5518</v>
      </c>
    </row>
    <row r="132" spans="1:2" x14ac:dyDescent="0.2">
      <c r="A132" s="15" t="s">
        <v>10971</v>
      </c>
      <c r="B132" s="15" t="s">
        <v>29</v>
      </c>
    </row>
    <row r="133" spans="1:2" x14ac:dyDescent="0.2">
      <c r="A133" s="15" t="s">
        <v>11358</v>
      </c>
      <c r="B133" s="15" t="s">
        <v>6386</v>
      </c>
    </row>
    <row r="134" spans="1:2" x14ac:dyDescent="0.2">
      <c r="A134" s="15" t="s">
        <v>11524</v>
      </c>
      <c r="B134" s="15" t="s">
        <v>8637</v>
      </c>
    </row>
    <row r="135" spans="1:2" x14ac:dyDescent="0.2">
      <c r="A135" s="15" t="s">
        <v>2350</v>
      </c>
      <c r="B135" s="15" t="s">
        <v>2350</v>
      </c>
    </row>
    <row r="136" spans="1:2" x14ac:dyDescent="0.2">
      <c r="A136" s="15" t="s">
        <v>11393</v>
      </c>
      <c r="B136" s="15" t="s">
        <v>7137</v>
      </c>
    </row>
    <row r="137" spans="1:2" x14ac:dyDescent="0.2">
      <c r="A137" s="15" t="s">
        <v>1555</v>
      </c>
      <c r="B137" s="15" t="s">
        <v>1555</v>
      </c>
    </row>
    <row r="138" spans="1:2" x14ac:dyDescent="0.2">
      <c r="A138" s="15" t="s">
        <v>11272</v>
      </c>
      <c r="B138" s="15" t="s">
        <v>5534</v>
      </c>
    </row>
    <row r="139" spans="1:2" x14ac:dyDescent="0.2">
      <c r="A139" s="15" t="s">
        <v>11708</v>
      </c>
      <c r="B139" s="15" t="s">
        <v>10147</v>
      </c>
    </row>
    <row r="140" spans="1:2" x14ac:dyDescent="0.2">
      <c r="A140" s="15" t="s">
        <v>11347</v>
      </c>
      <c r="B140" s="15" t="s">
        <v>6355</v>
      </c>
    </row>
    <row r="141" spans="1:2" x14ac:dyDescent="0.2">
      <c r="A141" s="15" t="s">
        <v>7561</v>
      </c>
      <c r="B141" s="15" t="s">
        <v>7512</v>
      </c>
    </row>
    <row r="142" spans="1:2" x14ac:dyDescent="0.2">
      <c r="A142" s="15" t="s">
        <v>11492</v>
      </c>
      <c r="B142" s="15" t="s">
        <v>8407</v>
      </c>
    </row>
    <row r="143" spans="1:2" x14ac:dyDescent="0.2">
      <c r="A143" s="15" t="s">
        <v>11155</v>
      </c>
      <c r="B143" s="15" t="s">
        <v>4654</v>
      </c>
    </row>
    <row r="144" spans="1:2" x14ac:dyDescent="0.2">
      <c r="A144" s="15" t="s">
        <v>6285</v>
      </c>
      <c r="B144" s="15" t="s">
        <v>6285</v>
      </c>
    </row>
    <row r="145" spans="1:2" x14ac:dyDescent="0.2">
      <c r="A145" s="15" t="s">
        <v>11496</v>
      </c>
      <c r="B145" s="15" t="s">
        <v>8642</v>
      </c>
    </row>
    <row r="146" spans="1:2" x14ac:dyDescent="0.2">
      <c r="A146" s="15" t="s">
        <v>11482</v>
      </c>
      <c r="B146" s="15" t="s">
        <v>8377</v>
      </c>
    </row>
    <row r="147" spans="1:2" x14ac:dyDescent="0.2">
      <c r="A147" s="15" t="s">
        <v>11020</v>
      </c>
      <c r="B147" s="15" t="s">
        <v>1217</v>
      </c>
    </row>
    <row r="148" spans="1:2" x14ac:dyDescent="0.2">
      <c r="A148" s="15" t="s">
        <v>11642</v>
      </c>
      <c r="B148" s="15" t="s">
        <v>9676</v>
      </c>
    </row>
    <row r="149" spans="1:2" x14ac:dyDescent="0.2">
      <c r="A149" s="15" t="s">
        <v>11203</v>
      </c>
      <c r="B149" s="15" t="s">
        <v>4660</v>
      </c>
    </row>
    <row r="150" spans="1:2" x14ac:dyDescent="0.2">
      <c r="A150" s="15" t="s">
        <v>11111</v>
      </c>
      <c r="B150" s="15" t="s">
        <v>10731</v>
      </c>
    </row>
    <row r="151" spans="1:2" x14ac:dyDescent="0.2">
      <c r="A151" s="15" t="s">
        <v>11624</v>
      </c>
      <c r="B151" s="15" t="s">
        <v>9371</v>
      </c>
    </row>
    <row r="152" spans="1:2" x14ac:dyDescent="0.2">
      <c r="A152" s="15" t="s">
        <v>11022</v>
      </c>
      <c r="B152" s="15" t="s">
        <v>1397</v>
      </c>
    </row>
    <row r="153" spans="1:2" x14ac:dyDescent="0.2">
      <c r="A153" s="15" t="s">
        <v>74</v>
      </c>
      <c r="B153" s="15" t="s">
        <v>74</v>
      </c>
    </row>
    <row r="154" spans="1:2" x14ac:dyDescent="0.2">
      <c r="A154" s="15" t="s">
        <v>8335</v>
      </c>
      <c r="B154" s="15" t="s">
        <v>8335</v>
      </c>
    </row>
    <row r="155" spans="1:2" x14ac:dyDescent="0.2">
      <c r="A155" s="15" t="s">
        <v>11060</v>
      </c>
      <c r="B155" s="15" t="s">
        <v>1700</v>
      </c>
    </row>
    <row r="156" spans="1:2" x14ac:dyDescent="0.2">
      <c r="A156" s="15" t="s">
        <v>8030</v>
      </c>
      <c r="B156" s="15" t="s">
        <v>8030</v>
      </c>
    </row>
    <row r="157" spans="1:2" x14ac:dyDescent="0.2">
      <c r="A157" s="15" t="s">
        <v>11410</v>
      </c>
      <c r="B157" s="15" t="s">
        <v>10731</v>
      </c>
    </row>
    <row r="158" spans="1:2" x14ac:dyDescent="0.2">
      <c r="A158" s="15" t="s">
        <v>1101</v>
      </c>
      <c r="B158" s="15" t="s">
        <v>10779</v>
      </c>
    </row>
    <row r="159" spans="1:2" x14ac:dyDescent="0.2">
      <c r="A159" s="15" t="s">
        <v>11048</v>
      </c>
      <c r="B159" s="15" t="s">
        <v>1542</v>
      </c>
    </row>
    <row r="160" spans="1:2" x14ac:dyDescent="0.2">
      <c r="A160" s="15" t="s">
        <v>4234</v>
      </c>
      <c r="B160" s="15" t="s">
        <v>4234</v>
      </c>
    </row>
    <row r="161" spans="1:2" x14ac:dyDescent="0.2">
      <c r="A161" s="15" t="s">
        <v>11346</v>
      </c>
      <c r="B161" s="15" t="s">
        <v>6355</v>
      </c>
    </row>
    <row r="162" spans="1:2" x14ac:dyDescent="0.2">
      <c r="A162" s="15" t="s">
        <v>11317</v>
      </c>
      <c r="B162" s="15" t="s">
        <v>6146</v>
      </c>
    </row>
    <row r="163" spans="1:2" x14ac:dyDescent="0.2">
      <c r="A163" s="15" t="s">
        <v>11479</v>
      </c>
      <c r="B163" s="15" t="s">
        <v>8417</v>
      </c>
    </row>
    <row r="164" spans="1:2" x14ac:dyDescent="0.2">
      <c r="A164" s="15" t="s">
        <v>11477</v>
      </c>
      <c r="B164" s="15" t="s">
        <v>8424</v>
      </c>
    </row>
    <row r="165" spans="1:2" x14ac:dyDescent="0.2">
      <c r="A165" s="15" t="s">
        <v>288</v>
      </c>
      <c r="B165" s="15" t="s">
        <v>175</v>
      </c>
    </row>
    <row r="166" spans="1:2" x14ac:dyDescent="0.2">
      <c r="A166" s="15" t="s">
        <v>11010</v>
      </c>
      <c r="B166" s="15" t="s">
        <v>195</v>
      </c>
    </row>
    <row r="167" spans="1:2" x14ac:dyDescent="0.2">
      <c r="A167" s="15" t="s">
        <v>7665</v>
      </c>
      <c r="B167" s="15" t="s">
        <v>10705</v>
      </c>
    </row>
    <row r="168" spans="1:2" x14ac:dyDescent="0.2">
      <c r="A168" s="15" t="s">
        <v>11150</v>
      </c>
      <c r="B168" s="15" t="s">
        <v>4614</v>
      </c>
    </row>
    <row r="169" spans="1:2" x14ac:dyDescent="0.2">
      <c r="A169" s="15" t="s">
        <v>1938</v>
      </c>
      <c r="B169" s="15" t="s">
        <v>1938</v>
      </c>
    </row>
    <row r="170" spans="1:2" x14ac:dyDescent="0.2">
      <c r="A170" s="15" t="s">
        <v>11162</v>
      </c>
      <c r="B170" s="15" t="s">
        <v>4654</v>
      </c>
    </row>
    <row r="171" spans="1:2" x14ac:dyDescent="0.2">
      <c r="A171" s="15" t="s">
        <v>11039</v>
      </c>
      <c r="B171" s="15" t="s">
        <v>1407</v>
      </c>
    </row>
    <row r="172" spans="1:2" x14ac:dyDescent="0.2">
      <c r="A172" s="15" t="s">
        <v>11686</v>
      </c>
      <c r="B172" s="15" t="s">
        <v>9778</v>
      </c>
    </row>
    <row r="173" spans="1:2" x14ac:dyDescent="0.2">
      <c r="A173" s="15" t="s">
        <v>11655</v>
      </c>
      <c r="B173" s="15" t="s">
        <v>9778</v>
      </c>
    </row>
    <row r="174" spans="1:2" x14ac:dyDescent="0.2">
      <c r="A174" s="15" t="s">
        <v>11647</v>
      </c>
      <c r="B174" s="15" t="s">
        <v>6530</v>
      </c>
    </row>
    <row r="175" spans="1:2" x14ac:dyDescent="0.2">
      <c r="A175" s="15" t="s">
        <v>11669</v>
      </c>
      <c r="B175" s="15" t="s">
        <v>6530</v>
      </c>
    </row>
    <row r="176" spans="1:2" x14ac:dyDescent="0.2">
      <c r="A176" s="15" t="s">
        <v>6530</v>
      </c>
      <c r="B176" s="15" t="s">
        <v>6530</v>
      </c>
    </row>
    <row r="177" spans="1:2" x14ac:dyDescent="0.2">
      <c r="A177" s="15" t="s">
        <v>11009</v>
      </c>
      <c r="B177" s="15" t="s">
        <v>33</v>
      </c>
    </row>
    <row r="178" spans="1:2" x14ac:dyDescent="0.2">
      <c r="A178" s="15" t="s">
        <v>7147</v>
      </c>
      <c r="B178" s="15" t="s">
        <v>7147</v>
      </c>
    </row>
    <row r="179" spans="1:2" x14ac:dyDescent="0.2">
      <c r="A179" s="15" t="s">
        <v>8407</v>
      </c>
      <c r="B179" s="15" t="s">
        <v>8407</v>
      </c>
    </row>
    <row r="180" spans="1:2" x14ac:dyDescent="0.2">
      <c r="A180" s="15" t="s">
        <v>11619</v>
      </c>
      <c r="B180" s="15" t="s">
        <v>9471</v>
      </c>
    </row>
    <row r="181" spans="1:2" x14ac:dyDescent="0.2">
      <c r="A181" s="15" t="s">
        <v>11436</v>
      </c>
      <c r="B181" s="15" t="s">
        <v>7512</v>
      </c>
    </row>
    <row r="182" spans="1:2" x14ac:dyDescent="0.2">
      <c r="A182" s="15" t="s">
        <v>7159</v>
      </c>
      <c r="B182" s="15" t="s">
        <v>7159</v>
      </c>
    </row>
    <row r="183" spans="1:2" x14ac:dyDescent="0.2">
      <c r="A183" s="15" t="s">
        <v>5385</v>
      </c>
      <c r="B183" s="15" t="s">
        <v>5385</v>
      </c>
    </row>
    <row r="184" spans="1:2" x14ac:dyDescent="0.2">
      <c r="A184" s="15" t="s">
        <v>11165</v>
      </c>
      <c r="B184" s="15" t="s">
        <v>4603</v>
      </c>
    </row>
    <row r="185" spans="1:2" x14ac:dyDescent="0.2">
      <c r="A185" s="15" t="s">
        <v>11394</v>
      </c>
      <c r="B185" s="15" t="s">
        <v>7364</v>
      </c>
    </row>
    <row r="186" spans="1:2" x14ac:dyDescent="0.2">
      <c r="A186" s="15" t="s">
        <v>11267</v>
      </c>
      <c r="B186" s="15" t="s">
        <v>5534</v>
      </c>
    </row>
    <row r="187" spans="1:2" x14ac:dyDescent="0.2">
      <c r="A187" s="15" t="s">
        <v>8454</v>
      </c>
      <c r="B187" s="15" t="s">
        <v>8454</v>
      </c>
    </row>
    <row r="188" spans="1:2" x14ac:dyDescent="0.2">
      <c r="A188" s="15" t="s">
        <v>11486</v>
      </c>
      <c r="B188" s="15" t="s">
        <v>8424</v>
      </c>
    </row>
    <row r="189" spans="1:2" x14ac:dyDescent="0.2">
      <c r="A189" s="15" t="s">
        <v>10948</v>
      </c>
      <c r="B189" s="15" t="s">
        <v>29</v>
      </c>
    </row>
    <row r="190" spans="1:2" x14ac:dyDescent="0.2">
      <c r="A190" s="15" t="s">
        <v>11291</v>
      </c>
      <c r="B190" s="15" t="s">
        <v>5363</v>
      </c>
    </row>
    <row r="191" spans="1:2" x14ac:dyDescent="0.2">
      <c r="A191" s="15" t="s">
        <v>11273</v>
      </c>
      <c r="B191" s="15" t="s">
        <v>5363</v>
      </c>
    </row>
    <row r="192" spans="1:2" x14ac:dyDescent="0.2">
      <c r="A192" s="15" t="s">
        <v>11339</v>
      </c>
      <c r="B192" s="15" t="s">
        <v>6329</v>
      </c>
    </row>
    <row r="193" spans="1:2" x14ac:dyDescent="0.2">
      <c r="A193" s="15" t="s">
        <v>11063</v>
      </c>
      <c r="B193" s="15" t="s">
        <v>1938</v>
      </c>
    </row>
    <row r="194" spans="1:2" x14ac:dyDescent="0.2">
      <c r="A194" s="15" t="s">
        <v>11605</v>
      </c>
      <c r="B194" s="15" t="s">
        <v>9398</v>
      </c>
    </row>
    <row r="195" spans="1:2" x14ac:dyDescent="0.2">
      <c r="A195" s="15" t="s">
        <v>11005</v>
      </c>
      <c r="B195" s="15" t="s">
        <v>29</v>
      </c>
    </row>
    <row r="196" spans="1:2" x14ac:dyDescent="0.2">
      <c r="A196" s="15" t="s">
        <v>11263</v>
      </c>
      <c r="B196" s="15" t="s">
        <v>5391</v>
      </c>
    </row>
    <row r="197" spans="1:2" x14ac:dyDescent="0.2">
      <c r="A197" s="15" t="s">
        <v>11070</v>
      </c>
      <c r="B197" s="15" t="s">
        <v>1856</v>
      </c>
    </row>
    <row r="198" spans="1:2" x14ac:dyDescent="0.2">
      <c r="A198" s="15" t="s">
        <v>11463</v>
      </c>
      <c r="B198" s="15" t="s">
        <v>8038</v>
      </c>
    </row>
    <row r="199" spans="1:2" x14ac:dyDescent="0.2">
      <c r="A199" s="15" t="s">
        <v>11696</v>
      </c>
      <c r="B199" s="15" t="s">
        <v>10029</v>
      </c>
    </row>
    <row r="200" spans="1:2" x14ac:dyDescent="0.2">
      <c r="A200" s="15" t="s">
        <v>9270</v>
      </c>
      <c r="B200" s="15" t="s">
        <v>8377</v>
      </c>
    </row>
    <row r="201" spans="1:2" x14ac:dyDescent="0.2">
      <c r="A201" s="15" t="s">
        <v>11471</v>
      </c>
      <c r="B201" s="15" t="s">
        <v>9285</v>
      </c>
    </row>
    <row r="202" spans="1:2" x14ac:dyDescent="0.2">
      <c r="A202" s="15" t="s">
        <v>11681</v>
      </c>
      <c r="B202" s="15" t="s">
        <v>2973</v>
      </c>
    </row>
    <row r="203" spans="1:2" x14ac:dyDescent="0.2">
      <c r="A203" s="15" t="s">
        <v>10972</v>
      </c>
      <c r="B203" s="15" t="s">
        <v>213</v>
      </c>
    </row>
    <row r="204" spans="1:2" x14ac:dyDescent="0.2">
      <c r="A204" s="15" t="s">
        <v>11206</v>
      </c>
      <c r="B204" s="15" t="s">
        <v>4603</v>
      </c>
    </row>
    <row r="205" spans="1:2" x14ac:dyDescent="0.2">
      <c r="A205" s="15" t="s">
        <v>11166</v>
      </c>
      <c r="B205" s="15" t="s">
        <v>4614</v>
      </c>
    </row>
    <row r="206" spans="1:2" x14ac:dyDescent="0.2">
      <c r="A206" s="15" t="s">
        <v>11279</v>
      </c>
      <c r="B206" s="15" t="s">
        <v>5534</v>
      </c>
    </row>
    <row r="207" spans="1:2" x14ac:dyDescent="0.2">
      <c r="A207" s="15" t="s">
        <v>11271</v>
      </c>
      <c r="B207" s="15" t="s">
        <v>5534</v>
      </c>
    </row>
    <row r="208" spans="1:2" x14ac:dyDescent="0.2">
      <c r="A208" s="15" t="s">
        <v>1277</v>
      </c>
      <c r="B208" s="15" t="s">
        <v>1277</v>
      </c>
    </row>
    <row r="209" spans="1:2" x14ac:dyDescent="0.2">
      <c r="A209" s="15" t="s">
        <v>11485</v>
      </c>
      <c r="B209" s="15" t="s">
        <v>8414</v>
      </c>
    </row>
    <row r="210" spans="1:2" x14ac:dyDescent="0.2">
      <c r="A210" s="15" t="s">
        <v>11021</v>
      </c>
      <c r="B210" s="15" t="s">
        <v>1226</v>
      </c>
    </row>
    <row r="211" spans="1:2" x14ac:dyDescent="0.2">
      <c r="A211" s="15" t="s">
        <v>11325</v>
      </c>
      <c r="B211" s="15" t="s">
        <v>6285</v>
      </c>
    </row>
    <row r="212" spans="1:2" x14ac:dyDescent="0.2">
      <c r="A212" s="15" t="s">
        <v>11459</v>
      </c>
      <c r="B212" s="15" t="s">
        <v>8135</v>
      </c>
    </row>
    <row r="213" spans="1:2" x14ac:dyDescent="0.2">
      <c r="A213" s="15" t="s">
        <v>1401</v>
      </c>
      <c r="B213" s="15" t="s">
        <v>1401</v>
      </c>
    </row>
    <row r="214" spans="1:2" x14ac:dyDescent="0.2">
      <c r="A214" s="15" t="s">
        <v>1542</v>
      </c>
      <c r="B214" s="15" t="s">
        <v>1542</v>
      </c>
    </row>
    <row r="215" spans="1:2" x14ac:dyDescent="0.2">
      <c r="A215" s="15" t="s">
        <v>1819</v>
      </c>
      <c r="B215" s="15" t="s">
        <v>1819</v>
      </c>
    </row>
    <row r="216" spans="1:2" x14ac:dyDescent="0.2">
      <c r="A216" s="15" t="s">
        <v>1223</v>
      </c>
      <c r="B216" s="15" t="s">
        <v>1223</v>
      </c>
    </row>
    <row r="217" spans="1:2" x14ac:dyDescent="0.2">
      <c r="A217" s="15" t="s">
        <v>1691</v>
      </c>
      <c r="B217" s="15" t="s">
        <v>1691</v>
      </c>
    </row>
    <row r="218" spans="1:2" x14ac:dyDescent="0.2">
      <c r="A218" s="15" t="s">
        <v>11502</v>
      </c>
      <c r="B218" s="15" t="s">
        <v>8330</v>
      </c>
    </row>
    <row r="219" spans="1:2" x14ac:dyDescent="0.2">
      <c r="A219" s="15" t="s">
        <v>4396</v>
      </c>
      <c r="B219" s="15" t="s">
        <v>4396</v>
      </c>
    </row>
    <row r="220" spans="1:2" x14ac:dyDescent="0.2">
      <c r="A220" s="15" t="s">
        <v>6563</v>
      </c>
      <c r="B220" s="15" t="s">
        <v>6563</v>
      </c>
    </row>
    <row r="221" spans="1:2" x14ac:dyDescent="0.2">
      <c r="A221" s="15" t="s">
        <v>11432</v>
      </c>
      <c r="B221" s="15" t="s">
        <v>7538</v>
      </c>
    </row>
    <row r="222" spans="1:2" x14ac:dyDescent="0.2">
      <c r="A222" s="15" t="s">
        <v>11675</v>
      </c>
      <c r="B222" s="15" t="s">
        <v>9700</v>
      </c>
    </row>
    <row r="223" spans="1:2" x14ac:dyDescent="0.2">
      <c r="A223" s="15" t="s">
        <v>11395</v>
      </c>
      <c r="B223" s="15" t="s">
        <v>7035</v>
      </c>
    </row>
    <row r="224" spans="1:2" x14ac:dyDescent="0.2">
      <c r="A224" s="15" t="s">
        <v>11047</v>
      </c>
      <c r="B224" s="15" t="s">
        <v>2153</v>
      </c>
    </row>
    <row r="225" spans="1:2" x14ac:dyDescent="0.2">
      <c r="A225" s="15" t="s">
        <v>1562</v>
      </c>
      <c r="B225" s="15" t="s">
        <v>1562</v>
      </c>
    </row>
    <row r="226" spans="1:2" x14ac:dyDescent="0.2">
      <c r="A226" s="15" t="s">
        <v>11113</v>
      </c>
      <c r="B226" s="15" t="s">
        <v>10671</v>
      </c>
    </row>
    <row r="227" spans="1:2" x14ac:dyDescent="0.2">
      <c r="A227" s="15" t="s">
        <v>11120</v>
      </c>
      <c r="B227" s="15" t="s">
        <v>4508</v>
      </c>
    </row>
    <row r="228" spans="1:2" x14ac:dyDescent="0.2">
      <c r="A228" s="15" t="s">
        <v>11429</v>
      </c>
      <c r="B228" s="15" t="s">
        <v>7538</v>
      </c>
    </row>
    <row r="229" spans="1:2" x14ac:dyDescent="0.2">
      <c r="A229" s="15" t="s">
        <v>11145</v>
      </c>
      <c r="B229" s="15" t="s">
        <v>4635</v>
      </c>
    </row>
    <row r="230" spans="1:2" x14ac:dyDescent="0.2">
      <c r="A230" s="15" t="s">
        <v>11151</v>
      </c>
      <c r="B230" s="15" t="s">
        <v>4635</v>
      </c>
    </row>
    <row r="231" spans="1:2" x14ac:dyDescent="0.2">
      <c r="A231" s="15" t="s">
        <v>11307</v>
      </c>
      <c r="B231" s="15" t="s">
        <v>6097</v>
      </c>
    </row>
    <row r="232" spans="1:2" x14ac:dyDescent="0.2">
      <c r="A232" s="15" t="s">
        <v>195</v>
      </c>
      <c r="B232" s="15" t="s">
        <v>195</v>
      </c>
    </row>
    <row r="233" spans="1:2" x14ac:dyDescent="0.2">
      <c r="A233" s="15" t="s">
        <v>11656</v>
      </c>
      <c r="B233" s="15" t="s">
        <v>9774</v>
      </c>
    </row>
    <row r="234" spans="1:2" x14ac:dyDescent="0.2">
      <c r="A234" s="15" t="s">
        <v>11614</v>
      </c>
      <c r="B234" s="15" t="s">
        <v>9459</v>
      </c>
    </row>
    <row r="235" spans="1:2" x14ac:dyDescent="0.2">
      <c r="A235" s="15" t="s">
        <v>11455</v>
      </c>
      <c r="B235" s="15" t="s">
        <v>8268</v>
      </c>
    </row>
    <row r="236" spans="1:2" x14ac:dyDescent="0.2">
      <c r="A236" s="15" t="s">
        <v>11527</v>
      </c>
      <c r="B236" s="15" t="s">
        <v>8566</v>
      </c>
    </row>
    <row r="237" spans="1:2" x14ac:dyDescent="0.2">
      <c r="A237" s="15" t="s">
        <v>5372</v>
      </c>
      <c r="B237" s="15" t="s">
        <v>5372</v>
      </c>
    </row>
    <row r="238" spans="1:2" x14ac:dyDescent="0.2">
      <c r="A238" s="15" t="s">
        <v>4603</v>
      </c>
      <c r="B238" s="15" t="s">
        <v>4603</v>
      </c>
    </row>
    <row r="239" spans="1:2" x14ac:dyDescent="0.2">
      <c r="A239" s="15" t="s">
        <v>5381</v>
      </c>
      <c r="B239" s="15" t="s">
        <v>5381</v>
      </c>
    </row>
    <row r="240" spans="1:2" x14ac:dyDescent="0.2">
      <c r="A240" s="15" t="s">
        <v>3920</v>
      </c>
      <c r="B240" s="15" t="s">
        <v>3920</v>
      </c>
    </row>
    <row r="241" spans="1:2" x14ac:dyDescent="0.2">
      <c r="A241" s="15" t="s">
        <v>986</v>
      </c>
      <c r="B241" s="15" t="s">
        <v>106</v>
      </c>
    </row>
    <row r="242" spans="1:2" x14ac:dyDescent="0.2">
      <c r="A242" s="15" t="s">
        <v>11607</v>
      </c>
      <c r="B242" s="15" t="s">
        <v>9408</v>
      </c>
    </row>
    <row r="243" spans="1:2" x14ac:dyDescent="0.2">
      <c r="A243" s="15" t="s">
        <v>2146</v>
      </c>
      <c r="B243" s="15" t="s">
        <v>2146</v>
      </c>
    </row>
    <row r="244" spans="1:2" x14ac:dyDescent="0.2">
      <c r="A244" s="15" t="s">
        <v>10147</v>
      </c>
      <c r="B244" s="15" t="s">
        <v>10147</v>
      </c>
    </row>
    <row r="245" spans="1:2" x14ac:dyDescent="0.2">
      <c r="A245" s="15" t="s">
        <v>1639</v>
      </c>
      <c r="B245" s="15" t="s">
        <v>1639</v>
      </c>
    </row>
    <row r="246" spans="1:2" x14ac:dyDescent="0.2">
      <c r="A246" s="15" t="s">
        <v>10077</v>
      </c>
      <c r="B246" s="15" t="s">
        <v>10077</v>
      </c>
    </row>
    <row r="247" spans="1:2" x14ac:dyDescent="0.2">
      <c r="A247" s="15" t="s">
        <v>4555</v>
      </c>
      <c r="B247" s="15" t="s">
        <v>4555</v>
      </c>
    </row>
    <row r="248" spans="1:2" x14ac:dyDescent="0.2">
      <c r="A248" s="15" t="s">
        <v>1982</v>
      </c>
      <c r="B248" s="15" t="s">
        <v>1700</v>
      </c>
    </row>
    <row r="249" spans="1:2" x14ac:dyDescent="0.2">
      <c r="A249" s="15" t="s">
        <v>4551</v>
      </c>
      <c r="B249" s="15" t="s">
        <v>4551</v>
      </c>
    </row>
    <row r="250" spans="1:2" x14ac:dyDescent="0.2">
      <c r="A250" s="15" t="s">
        <v>11160</v>
      </c>
      <c r="B250" s="15" t="s">
        <v>4654</v>
      </c>
    </row>
    <row r="251" spans="1:2" x14ac:dyDescent="0.2">
      <c r="A251" s="15" t="s">
        <v>11500</v>
      </c>
      <c r="B251" s="15" t="s">
        <v>8561</v>
      </c>
    </row>
    <row r="252" spans="1:2" x14ac:dyDescent="0.2">
      <c r="A252" s="15" t="s">
        <v>225</v>
      </c>
      <c r="B252" s="15" t="s">
        <v>225</v>
      </c>
    </row>
    <row r="253" spans="1:2" x14ac:dyDescent="0.2">
      <c r="A253" s="15" t="s">
        <v>8561</v>
      </c>
      <c r="B253" s="15" t="s">
        <v>8561</v>
      </c>
    </row>
    <row r="254" spans="1:2" x14ac:dyDescent="0.2">
      <c r="A254" s="15" t="s">
        <v>11518</v>
      </c>
      <c r="B254" s="15" t="s">
        <v>8561</v>
      </c>
    </row>
    <row r="255" spans="1:2" x14ac:dyDescent="0.2">
      <c r="A255" s="15" t="s">
        <v>11451</v>
      </c>
      <c r="B255" s="15" t="s">
        <v>8115</v>
      </c>
    </row>
    <row r="256" spans="1:2" x14ac:dyDescent="0.2">
      <c r="A256" s="15" t="s">
        <v>4971</v>
      </c>
      <c r="B256" s="15" t="s">
        <v>4641</v>
      </c>
    </row>
    <row r="257" spans="1:2" x14ac:dyDescent="0.2">
      <c r="A257" s="15" t="s">
        <v>11609</v>
      </c>
      <c r="B257" s="15" t="s">
        <v>6562</v>
      </c>
    </row>
    <row r="258" spans="1:2" x14ac:dyDescent="0.2">
      <c r="A258" s="15" t="s">
        <v>11464</v>
      </c>
      <c r="B258" s="15" t="s">
        <v>8038</v>
      </c>
    </row>
    <row r="259" spans="1:2" x14ac:dyDescent="0.2">
      <c r="A259" s="15" t="s">
        <v>11608</v>
      </c>
      <c r="B259" s="15" t="s">
        <v>6562</v>
      </c>
    </row>
    <row r="260" spans="1:2" x14ac:dyDescent="0.2">
      <c r="A260" s="15" t="s">
        <v>206</v>
      </c>
      <c r="B260" s="15" t="s">
        <v>206</v>
      </c>
    </row>
    <row r="261" spans="1:2" x14ac:dyDescent="0.2">
      <c r="A261" s="15" t="s">
        <v>10950</v>
      </c>
      <c r="B261" s="15" t="s">
        <v>206</v>
      </c>
    </row>
    <row r="262" spans="1:2" x14ac:dyDescent="0.2">
      <c r="A262" s="15" t="s">
        <v>7172</v>
      </c>
      <c r="B262" s="15" t="s">
        <v>7172</v>
      </c>
    </row>
    <row r="263" spans="1:2" x14ac:dyDescent="0.2">
      <c r="A263" s="15" t="s">
        <v>11526</v>
      </c>
      <c r="B263" s="15" t="s">
        <v>8377</v>
      </c>
    </row>
    <row r="264" spans="1:2" x14ac:dyDescent="0.2">
      <c r="A264" s="15" t="s">
        <v>4685</v>
      </c>
      <c r="B264" s="15" t="s">
        <v>4685</v>
      </c>
    </row>
    <row r="265" spans="1:2" x14ac:dyDescent="0.2">
      <c r="A265" s="15" t="s">
        <v>11042</v>
      </c>
      <c r="B265" s="15" t="s">
        <v>1542</v>
      </c>
    </row>
    <row r="266" spans="1:2" x14ac:dyDescent="0.2">
      <c r="A266" s="15" t="s">
        <v>11533</v>
      </c>
      <c r="B266" s="15" t="s">
        <v>10705</v>
      </c>
    </row>
    <row r="267" spans="1:2" x14ac:dyDescent="0.2">
      <c r="A267" s="15" t="s">
        <v>11523</v>
      </c>
      <c r="B267" s="15" t="s">
        <v>8558</v>
      </c>
    </row>
    <row r="268" spans="1:2" x14ac:dyDescent="0.2">
      <c r="A268" s="15" t="s">
        <v>11615</v>
      </c>
      <c r="B268" s="15" t="s">
        <v>9459</v>
      </c>
    </row>
    <row r="269" spans="1:2" x14ac:dyDescent="0.2">
      <c r="A269" s="15" t="s">
        <v>11706</v>
      </c>
      <c r="B269" s="15" t="s">
        <v>10051</v>
      </c>
    </row>
    <row r="270" spans="1:2" x14ac:dyDescent="0.2">
      <c r="A270" s="15" t="s">
        <v>11056</v>
      </c>
      <c r="B270" s="15" t="s">
        <v>1856</v>
      </c>
    </row>
    <row r="271" spans="1:2" x14ac:dyDescent="0.2">
      <c r="A271" s="15" t="s">
        <v>11396</v>
      </c>
      <c r="B271" s="15" t="s">
        <v>4400</v>
      </c>
    </row>
    <row r="272" spans="1:2" x14ac:dyDescent="0.2">
      <c r="A272" s="15" t="s">
        <v>8596</v>
      </c>
      <c r="B272" s="15" t="s">
        <v>8596</v>
      </c>
    </row>
    <row r="273" spans="1:2" x14ac:dyDescent="0.2">
      <c r="A273" s="15" t="s">
        <v>11014</v>
      </c>
      <c r="B273" s="15" t="s">
        <v>1171</v>
      </c>
    </row>
    <row r="274" spans="1:2" x14ac:dyDescent="0.2">
      <c r="A274" s="15" t="s">
        <v>11284</v>
      </c>
      <c r="B274" s="15" t="s">
        <v>5449</v>
      </c>
    </row>
    <row r="275" spans="1:2" x14ac:dyDescent="0.2">
      <c r="A275" s="15" t="s">
        <v>5455</v>
      </c>
      <c r="B275" s="15" t="s">
        <v>5455</v>
      </c>
    </row>
    <row r="276" spans="1:2" x14ac:dyDescent="0.2">
      <c r="A276" s="15" t="s">
        <v>5507</v>
      </c>
      <c r="B276" s="15" t="s">
        <v>5507</v>
      </c>
    </row>
    <row r="277" spans="1:2" x14ac:dyDescent="0.2">
      <c r="A277" s="15" t="s">
        <v>5399</v>
      </c>
      <c r="B277" s="15" t="s">
        <v>5399</v>
      </c>
    </row>
    <row r="278" spans="1:2" x14ac:dyDescent="0.2">
      <c r="A278" s="15" t="s">
        <v>11467</v>
      </c>
      <c r="B278" s="15" t="s">
        <v>8018</v>
      </c>
    </row>
    <row r="279" spans="1:2" x14ac:dyDescent="0.2">
      <c r="A279" s="15" t="s">
        <v>11311</v>
      </c>
      <c r="B279" s="15" t="s">
        <v>5970</v>
      </c>
    </row>
    <row r="280" spans="1:2" x14ac:dyDescent="0.2">
      <c r="A280" s="15" t="s">
        <v>8115</v>
      </c>
      <c r="B280" s="15" t="s">
        <v>8115</v>
      </c>
    </row>
    <row r="281" spans="1:2" x14ac:dyDescent="0.2">
      <c r="A281" s="15" t="s">
        <v>10965</v>
      </c>
      <c r="B281" s="15" t="s">
        <v>106</v>
      </c>
    </row>
    <row r="282" spans="1:2" x14ac:dyDescent="0.2">
      <c r="A282" s="15" t="s">
        <v>5423</v>
      </c>
      <c r="B282" s="15" t="s">
        <v>5423</v>
      </c>
    </row>
    <row r="283" spans="1:2" x14ac:dyDescent="0.2">
      <c r="A283" s="15" t="s">
        <v>8084</v>
      </c>
      <c r="B283" s="15" t="s">
        <v>8084</v>
      </c>
    </row>
    <row r="284" spans="1:2" x14ac:dyDescent="0.2">
      <c r="A284" s="15" t="s">
        <v>11201</v>
      </c>
      <c r="B284" s="15" t="s">
        <v>4660</v>
      </c>
    </row>
    <row r="285" spans="1:2" x14ac:dyDescent="0.2">
      <c r="A285" s="15" t="s">
        <v>11109</v>
      </c>
      <c r="B285" s="15" t="s">
        <v>10731</v>
      </c>
    </row>
    <row r="286" spans="1:2" x14ac:dyDescent="0.2">
      <c r="A286" s="15" t="s">
        <v>11698</v>
      </c>
      <c r="B286" s="15" t="s">
        <v>10058</v>
      </c>
    </row>
    <row r="287" spans="1:2" x14ac:dyDescent="0.2">
      <c r="A287" s="15" t="s">
        <v>11668</v>
      </c>
      <c r="B287" s="15" t="s">
        <v>9714</v>
      </c>
    </row>
    <row r="288" spans="1:2" x14ac:dyDescent="0.2">
      <c r="A288" s="15" t="s">
        <v>11067</v>
      </c>
      <c r="B288" s="15" t="s">
        <v>1607</v>
      </c>
    </row>
    <row r="289" spans="1:2" x14ac:dyDescent="0.2">
      <c r="A289" s="15" t="s">
        <v>11326</v>
      </c>
      <c r="B289" s="15" t="s">
        <v>6183</v>
      </c>
    </row>
    <row r="290" spans="1:2" x14ac:dyDescent="0.2">
      <c r="A290" s="15" t="s">
        <v>11044</v>
      </c>
      <c r="B290" s="15" t="s">
        <v>1607</v>
      </c>
    </row>
    <row r="291" spans="1:2" x14ac:dyDescent="0.2">
      <c r="A291" s="15" t="s">
        <v>1607</v>
      </c>
      <c r="B291" s="15" t="s">
        <v>1607</v>
      </c>
    </row>
    <row r="292" spans="1:2" x14ac:dyDescent="0.2">
      <c r="A292" s="15" t="s">
        <v>4546</v>
      </c>
      <c r="B292" s="15" t="s">
        <v>4546</v>
      </c>
    </row>
    <row r="293" spans="1:2" x14ac:dyDescent="0.2">
      <c r="A293" s="15" t="s">
        <v>8442</v>
      </c>
      <c r="B293" s="15" t="s">
        <v>8442</v>
      </c>
    </row>
    <row r="294" spans="1:2" x14ac:dyDescent="0.2">
      <c r="A294" s="15" t="s">
        <v>4400</v>
      </c>
      <c r="B294" s="15" t="s">
        <v>4400</v>
      </c>
    </row>
    <row r="295" spans="1:2" x14ac:dyDescent="0.2">
      <c r="A295" s="15" t="s">
        <v>11503</v>
      </c>
      <c r="B295" s="15" t="s">
        <v>10705</v>
      </c>
    </row>
    <row r="296" spans="1:2" x14ac:dyDescent="0.2">
      <c r="A296" s="15" t="s">
        <v>6066</v>
      </c>
      <c r="B296" s="15" t="s">
        <v>5970</v>
      </c>
    </row>
    <row r="297" spans="1:2" x14ac:dyDescent="0.2">
      <c r="A297" s="15" t="s">
        <v>11664</v>
      </c>
      <c r="B297" s="15" t="s">
        <v>9700</v>
      </c>
    </row>
    <row r="298" spans="1:2" x14ac:dyDescent="0.2">
      <c r="A298" s="15" t="s">
        <v>6205</v>
      </c>
      <c r="B298" s="15" t="s">
        <v>6205</v>
      </c>
    </row>
    <row r="299" spans="1:2" x14ac:dyDescent="0.2">
      <c r="A299" s="15" t="s">
        <v>6368</v>
      </c>
      <c r="B299" s="15" t="s">
        <v>6368</v>
      </c>
    </row>
    <row r="300" spans="1:2" x14ac:dyDescent="0.2">
      <c r="A300" s="15" t="s">
        <v>11695</v>
      </c>
      <c r="B300" s="15" t="s">
        <v>10053</v>
      </c>
    </row>
    <row r="301" spans="1:2" x14ac:dyDescent="0.2">
      <c r="A301" s="15" t="s">
        <v>10967</v>
      </c>
      <c r="B301" s="15" t="s">
        <v>10</v>
      </c>
    </row>
    <row r="302" spans="1:2" x14ac:dyDescent="0.2">
      <c r="A302" s="15" t="s">
        <v>10984</v>
      </c>
      <c r="B302" s="15" t="s">
        <v>225</v>
      </c>
    </row>
    <row r="303" spans="1:2" x14ac:dyDescent="0.2">
      <c r="A303" s="15" t="s">
        <v>11122</v>
      </c>
      <c r="B303" s="15" t="s">
        <v>10671</v>
      </c>
    </row>
    <row r="304" spans="1:2" x14ac:dyDescent="0.2">
      <c r="A304" s="15" t="s">
        <v>4495</v>
      </c>
      <c r="B304" s="15" t="s">
        <v>4495</v>
      </c>
    </row>
    <row r="305" spans="1:2" x14ac:dyDescent="0.2">
      <c r="A305" s="15" t="s">
        <v>11154</v>
      </c>
      <c r="B305" s="15" t="s">
        <v>4635</v>
      </c>
    </row>
    <row r="306" spans="1:2" x14ac:dyDescent="0.2">
      <c r="A306" s="15" t="s">
        <v>11355</v>
      </c>
      <c r="B306" s="15" t="s">
        <v>6368</v>
      </c>
    </row>
    <row r="307" spans="1:2" x14ac:dyDescent="0.2">
      <c r="A307" s="15" t="s">
        <v>4635</v>
      </c>
      <c r="B307" s="15" t="s">
        <v>4635</v>
      </c>
    </row>
    <row r="308" spans="1:2" x14ac:dyDescent="0.2">
      <c r="A308" s="15" t="s">
        <v>9373</v>
      </c>
      <c r="B308" s="15" t="s">
        <v>9373</v>
      </c>
    </row>
    <row r="309" spans="1:2" x14ac:dyDescent="0.2">
      <c r="A309" s="15" t="s">
        <v>11465</v>
      </c>
      <c r="B309" s="15" t="s">
        <v>8038</v>
      </c>
    </row>
    <row r="310" spans="1:2" x14ac:dyDescent="0.2">
      <c r="A310" s="15" t="s">
        <v>11030</v>
      </c>
      <c r="B310" s="15" t="s">
        <v>1287</v>
      </c>
    </row>
    <row r="311" spans="1:2" x14ac:dyDescent="0.2">
      <c r="A311" s="15" t="s">
        <v>11186</v>
      </c>
      <c r="B311" s="15" t="s">
        <v>4603</v>
      </c>
    </row>
    <row r="312" spans="1:2" x14ac:dyDescent="0.2">
      <c r="A312" s="15" t="s">
        <v>11433</v>
      </c>
      <c r="B312" s="15" t="s">
        <v>7512</v>
      </c>
    </row>
    <row r="313" spans="1:2" x14ac:dyDescent="0.2">
      <c r="A313" s="15" t="s">
        <v>11250</v>
      </c>
      <c r="B313" s="15" t="s">
        <v>10867</v>
      </c>
    </row>
    <row r="314" spans="1:2" x14ac:dyDescent="0.2">
      <c r="A314" s="15" t="s">
        <v>11660</v>
      </c>
      <c r="B314" s="15" t="s">
        <v>9769</v>
      </c>
    </row>
    <row r="315" spans="1:2" x14ac:dyDescent="0.2">
      <c r="A315" s="15" t="s">
        <v>11269</v>
      </c>
      <c r="B315" s="15" t="s">
        <v>5391</v>
      </c>
    </row>
    <row r="316" spans="1:2" x14ac:dyDescent="0.2">
      <c r="A316" s="15" t="s">
        <v>1700</v>
      </c>
      <c r="B316" s="15" t="s">
        <v>1700</v>
      </c>
    </row>
    <row r="317" spans="1:2" x14ac:dyDescent="0.2">
      <c r="A317" s="15" t="s">
        <v>11191</v>
      </c>
      <c r="B317" s="15" t="s">
        <v>4730</v>
      </c>
    </row>
    <row r="318" spans="1:2" x14ac:dyDescent="0.2">
      <c r="A318" s="15" t="s">
        <v>11426</v>
      </c>
      <c r="B318" s="15" t="s">
        <v>7517</v>
      </c>
    </row>
    <row r="319" spans="1:2" x14ac:dyDescent="0.2">
      <c r="A319" s="15" t="s">
        <v>11024</v>
      </c>
      <c r="B319" s="15" t="s">
        <v>1233</v>
      </c>
    </row>
    <row r="320" spans="1:2" x14ac:dyDescent="0.2">
      <c r="A320" s="15" t="s">
        <v>11447</v>
      </c>
      <c r="B320" s="15" t="s">
        <v>7792</v>
      </c>
    </row>
    <row r="321" spans="1:2" x14ac:dyDescent="0.2">
      <c r="A321" s="15" t="s">
        <v>11313</v>
      </c>
      <c r="B321" s="15" t="s">
        <v>5970</v>
      </c>
    </row>
    <row r="322" spans="1:2" x14ac:dyDescent="0.2">
      <c r="A322" s="15" t="s">
        <v>6012</v>
      </c>
      <c r="B322" s="15" t="s">
        <v>5970</v>
      </c>
    </row>
    <row r="323" spans="1:2" x14ac:dyDescent="0.2">
      <c r="A323" s="15" t="s">
        <v>11176</v>
      </c>
      <c r="B323" s="15" t="s">
        <v>4660</v>
      </c>
    </row>
    <row r="324" spans="1:2" x14ac:dyDescent="0.2">
      <c r="A324" s="15" t="s">
        <v>10053</v>
      </c>
      <c r="B324" s="15" t="s">
        <v>10053</v>
      </c>
    </row>
    <row r="325" spans="1:2" x14ac:dyDescent="0.2">
      <c r="A325" s="15" t="s">
        <v>11677</v>
      </c>
      <c r="B325" s="15" t="s">
        <v>9739</v>
      </c>
    </row>
    <row r="326" spans="1:2" x14ac:dyDescent="0.2">
      <c r="A326" s="15" t="s">
        <v>9741</v>
      </c>
      <c r="B326" s="15" t="s">
        <v>9741</v>
      </c>
    </row>
    <row r="327" spans="1:2" x14ac:dyDescent="0.2">
      <c r="A327" s="15" t="s">
        <v>9369</v>
      </c>
      <c r="B327" s="15" t="s">
        <v>9369</v>
      </c>
    </row>
    <row r="328" spans="1:2" x14ac:dyDescent="0.2">
      <c r="A328" s="15" t="s">
        <v>11275</v>
      </c>
      <c r="B328" s="15" t="s">
        <v>5455</v>
      </c>
    </row>
    <row r="329" spans="1:2" x14ac:dyDescent="0.2">
      <c r="A329" s="15" t="s">
        <v>4654</v>
      </c>
      <c r="B329" s="15" t="s">
        <v>4654</v>
      </c>
    </row>
    <row r="330" spans="1:2" x14ac:dyDescent="0.2">
      <c r="A330" s="15" t="s">
        <v>11261</v>
      </c>
      <c r="B330" s="15" t="s">
        <v>5366</v>
      </c>
    </row>
    <row r="331" spans="1:2" x14ac:dyDescent="0.2">
      <c r="A331" s="15" t="s">
        <v>11353</v>
      </c>
      <c r="B331" s="15" t="s">
        <v>6368</v>
      </c>
    </row>
    <row r="332" spans="1:2" x14ac:dyDescent="0.2">
      <c r="A332" s="15" t="s">
        <v>7199</v>
      </c>
      <c r="B332" s="15" t="s">
        <v>7199</v>
      </c>
    </row>
    <row r="333" spans="1:2" x14ac:dyDescent="0.2">
      <c r="A333" s="15" t="s">
        <v>8394</v>
      </c>
      <c r="B333" s="15" t="s">
        <v>8347</v>
      </c>
    </row>
    <row r="334" spans="1:2" x14ac:dyDescent="0.2">
      <c r="A334" s="15" t="s">
        <v>9398</v>
      </c>
      <c r="B334" s="15" t="s">
        <v>9398</v>
      </c>
    </row>
    <row r="335" spans="1:2" x14ac:dyDescent="0.2">
      <c r="A335" s="15" t="s">
        <v>11652</v>
      </c>
      <c r="B335" s="15" t="s">
        <v>9714</v>
      </c>
    </row>
    <row r="336" spans="1:2" x14ac:dyDescent="0.2">
      <c r="A336" s="15" t="s">
        <v>259</v>
      </c>
      <c r="B336" s="15" t="s">
        <v>259</v>
      </c>
    </row>
    <row r="337" spans="1:2" x14ac:dyDescent="0.2">
      <c r="A337" s="15" t="s">
        <v>11475</v>
      </c>
      <c r="B337" s="15" t="s">
        <v>8353</v>
      </c>
    </row>
    <row r="338" spans="1:2" x14ac:dyDescent="0.2">
      <c r="A338" s="15" t="s">
        <v>8353</v>
      </c>
      <c r="B338" s="15" t="s">
        <v>8353</v>
      </c>
    </row>
    <row r="339" spans="1:2" x14ac:dyDescent="0.2">
      <c r="A339" s="15" t="s">
        <v>8038</v>
      </c>
      <c r="B339" s="15" t="s">
        <v>8038</v>
      </c>
    </row>
    <row r="340" spans="1:2" x14ac:dyDescent="0.2">
      <c r="A340" s="15" t="s">
        <v>8363</v>
      </c>
      <c r="B340" s="15" t="s">
        <v>8363</v>
      </c>
    </row>
    <row r="341" spans="1:2" x14ac:dyDescent="0.2">
      <c r="A341" s="15" t="s">
        <v>11248</v>
      </c>
      <c r="B341" s="15" t="s">
        <v>10871</v>
      </c>
    </row>
    <row r="342" spans="1:2" x14ac:dyDescent="0.2">
      <c r="A342" s="15" t="s">
        <v>11616</v>
      </c>
      <c r="B342" s="15" t="s">
        <v>9471</v>
      </c>
    </row>
    <row r="343" spans="1:2" x14ac:dyDescent="0.2">
      <c r="A343" s="15" t="s">
        <v>11446</v>
      </c>
      <c r="B343" s="15" t="s">
        <v>7792</v>
      </c>
    </row>
    <row r="344" spans="1:2" x14ac:dyDescent="0.2">
      <c r="A344" s="15" t="s">
        <v>11512</v>
      </c>
      <c r="B344" s="15" t="s">
        <v>8596</v>
      </c>
    </row>
    <row r="345" spans="1:2" x14ac:dyDescent="0.2">
      <c r="A345" s="15" t="s">
        <v>10947</v>
      </c>
      <c r="B345" s="15" t="s">
        <v>10</v>
      </c>
    </row>
    <row r="346" spans="1:2" x14ac:dyDescent="0.2">
      <c r="A346" s="15" t="s">
        <v>8377</v>
      </c>
      <c r="B346" s="15" t="s">
        <v>8377</v>
      </c>
    </row>
    <row r="347" spans="1:2" x14ac:dyDescent="0.2">
      <c r="A347" s="15" t="s">
        <v>11397</v>
      </c>
      <c r="B347" s="15" t="s">
        <v>7373</v>
      </c>
    </row>
    <row r="348" spans="1:2" x14ac:dyDescent="0.2">
      <c r="A348" s="15" t="s">
        <v>9371</v>
      </c>
      <c r="B348" s="15" t="s">
        <v>9371</v>
      </c>
    </row>
    <row r="349" spans="1:2" x14ac:dyDescent="0.2">
      <c r="A349" s="15" t="s">
        <v>11308</v>
      </c>
      <c r="B349" s="15" t="s">
        <v>6146</v>
      </c>
    </row>
    <row r="350" spans="1:2" x14ac:dyDescent="0.2">
      <c r="A350" s="15" t="s">
        <v>11316</v>
      </c>
      <c r="B350" s="15" t="s">
        <v>6074</v>
      </c>
    </row>
    <row r="351" spans="1:2" x14ac:dyDescent="0.2">
      <c r="A351" s="15" t="s">
        <v>11356</v>
      </c>
      <c r="B351" s="15" t="s">
        <v>10147</v>
      </c>
    </row>
    <row r="352" spans="1:2" x14ac:dyDescent="0.2">
      <c r="A352" s="15" t="s">
        <v>11444</v>
      </c>
      <c r="B352" s="15" t="s">
        <v>7514</v>
      </c>
    </row>
    <row r="353" spans="1:2" x14ac:dyDescent="0.2">
      <c r="A353" s="15" t="s">
        <v>10036</v>
      </c>
      <c r="B353" s="15" t="s">
        <v>10036</v>
      </c>
    </row>
    <row r="354" spans="1:2" x14ac:dyDescent="0.2">
      <c r="A354" s="15" t="s">
        <v>11168</v>
      </c>
      <c r="B354" s="15" t="s">
        <v>4730</v>
      </c>
    </row>
    <row r="355" spans="1:2" x14ac:dyDescent="0.2">
      <c r="A355" s="15" t="s">
        <v>11052</v>
      </c>
      <c r="B355" s="15" t="s">
        <v>1700</v>
      </c>
    </row>
    <row r="356" spans="1:2" x14ac:dyDescent="0.2">
      <c r="A356" s="15" t="s">
        <v>11399</v>
      </c>
      <c r="B356" s="15" t="s">
        <v>7348</v>
      </c>
    </row>
    <row r="357" spans="1:2" x14ac:dyDescent="0.2">
      <c r="A357" s="15" t="s">
        <v>11251</v>
      </c>
      <c r="B357" s="15" t="s">
        <v>10867</v>
      </c>
    </row>
    <row r="358" spans="1:2" x14ac:dyDescent="0.2">
      <c r="A358" s="15" t="s">
        <v>1431</v>
      </c>
      <c r="B358" s="15" t="s">
        <v>1431</v>
      </c>
    </row>
    <row r="359" spans="1:2" x14ac:dyDescent="0.2">
      <c r="A359" s="15" t="s">
        <v>11217</v>
      </c>
      <c r="B359" s="15" t="s">
        <v>4641</v>
      </c>
    </row>
    <row r="360" spans="1:2" x14ac:dyDescent="0.2">
      <c r="A360" s="15" t="s">
        <v>11190</v>
      </c>
      <c r="B360" s="15" t="s">
        <v>4607</v>
      </c>
    </row>
    <row r="361" spans="1:2" x14ac:dyDescent="0.2">
      <c r="A361" s="15" t="s">
        <v>9676</v>
      </c>
      <c r="B361" s="15" t="s">
        <v>9676</v>
      </c>
    </row>
    <row r="362" spans="1:2" x14ac:dyDescent="0.2">
      <c r="A362" s="15" t="s">
        <v>10946</v>
      </c>
      <c r="B362" s="15" t="s">
        <v>49</v>
      </c>
    </row>
    <row r="363" spans="1:2" x14ac:dyDescent="0.2">
      <c r="A363" s="15" t="s">
        <v>11336</v>
      </c>
      <c r="B363" s="15" t="s">
        <v>6285</v>
      </c>
    </row>
    <row r="364" spans="1:2" x14ac:dyDescent="0.2">
      <c r="A364" s="15" t="s">
        <v>11640</v>
      </c>
      <c r="B364" s="15" t="s">
        <v>9658</v>
      </c>
    </row>
    <row r="365" spans="1:2" x14ac:dyDescent="0.2">
      <c r="A365" s="15" t="s">
        <v>1103</v>
      </c>
      <c r="B365" s="15" t="s">
        <v>175</v>
      </c>
    </row>
    <row r="366" spans="1:2" x14ac:dyDescent="0.2">
      <c r="A366" s="15" t="s">
        <v>11643</v>
      </c>
      <c r="B366" s="15" t="s">
        <v>10864</v>
      </c>
    </row>
    <row r="367" spans="1:2" x14ac:dyDescent="0.2">
      <c r="A367" s="15" t="s">
        <v>5263</v>
      </c>
      <c r="B367" s="15" t="s">
        <v>5263</v>
      </c>
    </row>
    <row r="368" spans="1:2" x14ac:dyDescent="0.2">
      <c r="A368" s="15" t="s">
        <v>11425</v>
      </c>
      <c r="B368" s="15" t="s">
        <v>7506</v>
      </c>
    </row>
    <row r="369" spans="1:2" x14ac:dyDescent="0.2">
      <c r="A369" s="15" t="s">
        <v>3979</v>
      </c>
      <c r="B369" s="15" t="s">
        <v>3979</v>
      </c>
    </row>
    <row r="370" spans="1:2" x14ac:dyDescent="0.2">
      <c r="A370" s="15" t="s">
        <v>6168</v>
      </c>
      <c r="B370" s="15" t="s">
        <v>6168</v>
      </c>
    </row>
    <row r="371" spans="1:2" x14ac:dyDescent="0.2">
      <c r="A371" s="15" t="s">
        <v>11314</v>
      </c>
      <c r="B371" s="15" t="s">
        <v>6097</v>
      </c>
    </row>
    <row r="372" spans="1:2" x14ac:dyDescent="0.2">
      <c r="A372" s="15" t="s">
        <v>6171</v>
      </c>
      <c r="B372" s="15" t="s">
        <v>6097</v>
      </c>
    </row>
    <row r="373" spans="1:2" x14ac:dyDescent="0.2">
      <c r="A373" s="15" t="s">
        <v>11152</v>
      </c>
      <c r="B373" s="15" t="s">
        <v>4654</v>
      </c>
    </row>
    <row r="374" spans="1:2" x14ac:dyDescent="0.2">
      <c r="A374" s="15" t="s">
        <v>9375</v>
      </c>
      <c r="B374" s="15" t="s">
        <v>9375</v>
      </c>
    </row>
    <row r="375" spans="1:2" x14ac:dyDescent="0.2">
      <c r="A375" s="15" t="s">
        <v>11622</v>
      </c>
      <c r="B375" s="15" t="s">
        <v>9493</v>
      </c>
    </row>
    <row r="376" spans="1:2" x14ac:dyDescent="0.2">
      <c r="A376" s="15" t="s">
        <v>213</v>
      </c>
      <c r="B376" s="15" t="s">
        <v>213</v>
      </c>
    </row>
    <row r="377" spans="1:2" x14ac:dyDescent="0.2">
      <c r="A377" s="15" t="s">
        <v>11490</v>
      </c>
      <c r="B377" s="15" t="s">
        <v>8363</v>
      </c>
    </row>
    <row r="378" spans="1:2" x14ac:dyDescent="0.2">
      <c r="A378" s="15" t="s">
        <v>11157</v>
      </c>
      <c r="B378" s="15" t="s">
        <v>4641</v>
      </c>
    </row>
    <row r="379" spans="1:2" x14ac:dyDescent="0.2">
      <c r="A379" s="15" t="s">
        <v>1397</v>
      </c>
      <c r="B379" s="15" t="s">
        <v>1397</v>
      </c>
    </row>
    <row r="380" spans="1:2" x14ac:dyDescent="0.2">
      <c r="A380" s="15" t="s">
        <v>11000</v>
      </c>
      <c r="B380" s="15" t="s">
        <v>178</v>
      </c>
    </row>
    <row r="381" spans="1:2" x14ac:dyDescent="0.2">
      <c r="A381" s="15" t="s">
        <v>11069</v>
      </c>
      <c r="B381" s="15" t="s">
        <v>1995</v>
      </c>
    </row>
    <row r="382" spans="1:2" x14ac:dyDescent="0.2">
      <c r="A382" s="15" t="s">
        <v>11499</v>
      </c>
      <c r="B382" s="15" t="s">
        <v>8561</v>
      </c>
    </row>
    <row r="383" spans="1:2" x14ac:dyDescent="0.2">
      <c r="A383" s="15" t="s">
        <v>11504</v>
      </c>
      <c r="B383" s="15" t="s">
        <v>8649</v>
      </c>
    </row>
    <row r="384" spans="1:2" x14ac:dyDescent="0.2">
      <c r="A384" s="15" t="s">
        <v>11525</v>
      </c>
      <c r="B384" s="15" t="s">
        <v>8566</v>
      </c>
    </row>
    <row r="385" spans="1:2" x14ac:dyDescent="0.2">
      <c r="A385" s="15" t="s">
        <v>11519</v>
      </c>
      <c r="B385" s="15" t="s">
        <v>8551</v>
      </c>
    </row>
    <row r="386" spans="1:2" x14ac:dyDescent="0.2">
      <c r="A386" s="15" t="s">
        <v>5266</v>
      </c>
      <c r="B386" s="15" t="s">
        <v>5266</v>
      </c>
    </row>
    <row r="387" spans="1:2" x14ac:dyDescent="0.2">
      <c r="A387" s="15" t="s">
        <v>4692</v>
      </c>
      <c r="B387" s="15" t="s">
        <v>4692</v>
      </c>
    </row>
    <row r="388" spans="1:2" x14ac:dyDescent="0.2">
      <c r="A388" s="15" t="s">
        <v>11474</v>
      </c>
      <c r="B388" s="15" t="s">
        <v>8030</v>
      </c>
    </row>
    <row r="389" spans="1:2" x14ac:dyDescent="0.2">
      <c r="A389" s="15" t="s">
        <v>11335</v>
      </c>
      <c r="B389" s="15" t="s">
        <v>6285</v>
      </c>
    </row>
    <row r="390" spans="1:2" x14ac:dyDescent="0.2">
      <c r="A390" s="15" t="s">
        <v>11265</v>
      </c>
      <c r="B390" s="15" t="s">
        <v>5363</v>
      </c>
    </row>
    <row r="391" spans="1:2" x14ac:dyDescent="0.2">
      <c r="A391" s="15" t="s">
        <v>11657</v>
      </c>
      <c r="B391" s="15" t="s">
        <v>6530</v>
      </c>
    </row>
    <row r="392" spans="1:2" x14ac:dyDescent="0.2">
      <c r="A392" s="15" t="s">
        <v>5534</v>
      </c>
      <c r="B392" s="15" t="s">
        <v>5534</v>
      </c>
    </row>
    <row r="393" spans="1:2" x14ac:dyDescent="0.2">
      <c r="A393" s="15" t="s">
        <v>11049</v>
      </c>
      <c r="B393" s="15" t="s">
        <v>1995</v>
      </c>
    </row>
    <row r="394" spans="1:2" x14ac:dyDescent="0.2">
      <c r="A394" s="15" t="s">
        <v>11352</v>
      </c>
      <c r="B394" s="15" t="s">
        <v>6368</v>
      </c>
    </row>
    <row r="395" spans="1:2" x14ac:dyDescent="0.2">
      <c r="A395" s="15" t="s">
        <v>5982</v>
      </c>
      <c r="B395" s="15" t="s">
        <v>5982</v>
      </c>
    </row>
    <row r="396" spans="1:2" x14ac:dyDescent="0.2">
      <c r="A396" s="15" t="s">
        <v>11409</v>
      </c>
      <c r="B396" s="15" t="s">
        <v>5982</v>
      </c>
    </row>
    <row r="397" spans="1:2" x14ac:dyDescent="0.2">
      <c r="A397" s="15" t="s">
        <v>7215</v>
      </c>
      <c r="B397" s="15" t="s">
        <v>7215</v>
      </c>
    </row>
    <row r="398" spans="1:2" x14ac:dyDescent="0.2">
      <c r="A398" s="15" t="s">
        <v>6386</v>
      </c>
      <c r="B398" s="15" t="s">
        <v>6386</v>
      </c>
    </row>
    <row r="399" spans="1:2" x14ac:dyDescent="0.2">
      <c r="A399" s="15" t="s">
        <v>11148</v>
      </c>
      <c r="B399" s="15" t="s">
        <v>4603</v>
      </c>
    </row>
    <row r="400" spans="1:2" x14ac:dyDescent="0.2">
      <c r="A400" s="15" t="s">
        <v>5362</v>
      </c>
      <c r="B400" s="15" t="s">
        <v>5362</v>
      </c>
    </row>
    <row r="401" spans="1:2" x14ac:dyDescent="0.2">
      <c r="A401" s="15" t="s">
        <v>6562</v>
      </c>
      <c r="B401" s="15" t="s">
        <v>6562</v>
      </c>
    </row>
    <row r="402" spans="1:2" x14ac:dyDescent="0.2">
      <c r="A402" s="15" t="s">
        <v>3845</v>
      </c>
      <c r="B402" s="15" t="s">
        <v>3845</v>
      </c>
    </row>
    <row r="403" spans="1:2" x14ac:dyDescent="0.2">
      <c r="A403" s="15" t="s">
        <v>11138</v>
      </c>
      <c r="B403" s="15" t="s">
        <v>4660</v>
      </c>
    </row>
    <row r="404" spans="1:2" x14ac:dyDescent="0.2">
      <c r="A404" s="15" t="s">
        <v>11225</v>
      </c>
      <c r="B404" s="15" t="s">
        <v>4603</v>
      </c>
    </row>
    <row r="405" spans="1:2" x14ac:dyDescent="0.2">
      <c r="A405" s="15" t="s">
        <v>11338</v>
      </c>
      <c r="B405" s="15" t="s">
        <v>6329</v>
      </c>
    </row>
    <row r="406" spans="1:2" x14ac:dyDescent="0.2">
      <c r="A406" s="15" t="s">
        <v>11318</v>
      </c>
      <c r="B406" s="15" t="s">
        <v>6146</v>
      </c>
    </row>
    <row r="407" spans="1:2" x14ac:dyDescent="0.2">
      <c r="A407" s="15" t="s">
        <v>11515</v>
      </c>
      <c r="B407" s="15" t="s">
        <v>8558</v>
      </c>
    </row>
    <row r="408" spans="1:2" x14ac:dyDescent="0.2">
      <c r="A408" s="15" t="s">
        <v>6146</v>
      </c>
      <c r="B408" s="15" t="s">
        <v>6146</v>
      </c>
    </row>
    <row r="409" spans="1:2" x14ac:dyDescent="0.2">
      <c r="A409" s="15" t="s">
        <v>11362</v>
      </c>
      <c r="B409" s="15" t="s">
        <v>6394</v>
      </c>
    </row>
    <row r="410" spans="1:2" x14ac:dyDescent="0.2">
      <c r="A410" s="15" t="s">
        <v>11329</v>
      </c>
      <c r="B410" s="15" t="s">
        <v>6300</v>
      </c>
    </row>
    <row r="411" spans="1:2" x14ac:dyDescent="0.2">
      <c r="A411" s="15" t="s">
        <v>11400</v>
      </c>
      <c r="B411" s="15" t="s">
        <v>7199</v>
      </c>
    </row>
    <row r="412" spans="1:2" x14ac:dyDescent="0.2">
      <c r="A412" s="15" t="s">
        <v>3790</v>
      </c>
      <c r="B412" s="15" t="s">
        <v>3790</v>
      </c>
    </row>
    <row r="413" spans="1:2" x14ac:dyDescent="0.2">
      <c r="A413" s="15" t="s">
        <v>11505</v>
      </c>
      <c r="B413" s="15" t="s">
        <v>8343</v>
      </c>
    </row>
    <row r="414" spans="1:2" x14ac:dyDescent="0.2">
      <c r="A414" s="15" t="s">
        <v>11212</v>
      </c>
      <c r="B414" s="15" t="s">
        <v>4603</v>
      </c>
    </row>
    <row r="415" spans="1:2" x14ac:dyDescent="0.2">
      <c r="A415" s="15" t="s">
        <v>11013</v>
      </c>
      <c r="B415" s="15" t="s">
        <v>1165</v>
      </c>
    </row>
    <row r="416" spans="1:2" x14ac:dyDescent="0.2">
      <c r="A416" s="15" t="s">
        <v>11164</v>
      </c>
      <c r="B416" s="15" t="s">
        <v>4641</v>
      </c>
    </row>
    <row r="417" spans="1:2" x14ac:dyDescent="0.2">
      <c r="A417" s="15" t="s">
        <v>1546</v>
      </c>
      <c r="B417" s="15" t="s">
        <v>1546</v>
      </c>
    </row>
    <row r="418" spans="1:2" x14ac:dyDescent="0.2">
      <c r="A418" s="15" t="s">
        <v>5410</v>
      </c>
      <c r="B418" s="15" t="s">
        <v>5410</v>
      </c>
    </row>
    <row r="419" spans="1:2" x14ac:dyDescent="0.2">
      <c r="A419" s="15" t="s">
        <v>1506</v>
      </c>
      <c r="B419" s="15" t="s">
        <v>1506</v>
      </c>
    </row>
    <row r="420" spans="1:2" x14ac:dyDescent="0.2">
      <c r="A420" s="15" t="s">
        <v>11189</v>
      </c>
      <c r="B420" s="15" t="s">
        <v>7172</v>
      </c>
    </row>
    <row r="421" spans="1:2" x14ac:dyDescent="0.2">
      <c r="A421" s="15" t="s">
        <v>11676</v>
      </c>
      <c r="B421" s="15" t="s">
        <v>9739</v>
      </c>
    </row>
    <row r="422" spans="1:2" x14ac:dyDescent="0.2">
      <c r="A422" s="15" t="s">
        <v>11123</v>
      </c>
      <c r="B422" s="15" t="s">
        <v>4491</v>
      </c>
    </row>
    <row r="423" spans="1:2" x14ac:dyDescent="0.2">
      <c r="A423" s="15" t="s">
        <v>11322</v>
      </c>
      <c r="B423" s="15" t="s">
        <v>6097</v>
      </c>
    </row>
    <row r="424" spans="1:2" x14ac:dyDescent="0.2">
      <c r="A424" s="15" t="s">
        <v>11218</v>
      </c>
      <c r="B424" s="15" t="s">
        <v>4692</v>
      </c>
    </row>
    <row r="425" spans="1:2" x14ac:dyDescent="0.2">
      <c r="A425" s="15" t="s">
        <v>11216</v>
      </c>
      <c r="B425" s="15" t="s">
        <v>7351</v>
      </c>
    </row>
    <row r="426" spans="1:2" x14ac:dyDescent="0.2">
      <c r="A426" s="15" t="s">
        <v>9707</v>
      </c>
      <c r="B426" s="15" t="s">
        <v>9707</v>
      </c>
    </row>
    <row r="427" spans="1:2" x14ac:dyDescent="0.2">
      <c r="A427" s="15" t="s">
        <v>11653</v>
      </c>
      <c r="B427" s="15" t="s">
        <v>9707</v>
      </c>
    </row>
    <row r="428" spans="1:2" x14ac:dyDescent="0.2">
      <c r="A428" s="15" t="s">
        <v>11182</v>
      </c>
      <c r="B428" s="15" t="s">
        <v>4730</v>
      </c>
    </row>
    <row r="429" spans="1:2" x14ac:dyDescent="0.2">
      <c r="A429" s="15" t="s">
        <v>10949</v>
      </c>
      <c r="B429" s="15" t="s">
        <v>171</v>
      </c>
    </row>
    <row r="430" spans="1:2" x14ac:dyDescent="0.2">
      <c r="A430" s="15" t="s">
        <v>8649</v>
      </c>
      <c r="B430" s="15" t="s">
        <v>8649</v>
      </c>
    </row>
    <row r="431" spans="1:2" x14ac:dyDescent="0.2">
      <c r="A431" s="15" t="s">
        <v>11276</v>
      </c>
      <c r="B431" s="15" t="s">
        <v>5381</v>
      </c>
    </row>
    <row r="432" spans="1:2" x14ac:dyDescent="0.2">
      <c r="A432" s="15" t="s">
        <v>11245</v>
      </c>
      <c r="B432" s="15" t="s">
        <v>10867</v>
      </c>
    </row>
    <row r="433" spans="1:2" x14ac:dyDescent="0.2">
      <c r="A433" s="15" t="s">
        <v>1384</v>
      </c>
      <c r="B433" s="15" t="s">
        <v>1384</v>
      </c>
    </row>
    <row r="434" spans="1:2" x14ac:dyDescent="0.2">
      <c r="A434" s="15" t="s">
        <v>11062</v>
      </c>
      <c r="B434" s="15" t="s">
        <v>2153</v>
      </c>
    </row>
    <row r="435" spans="1:2" x14ac:dyDescent="0.2">
      <c r="A435" s="15" t="s">
        <v>11714</v>
      </c>
      <c r="B435" s="15" t="s">
        <v>5289</v>
      </c>
    </row>
    <row r="436" spans="1:2" x14ac:dyDescent="0.2">
      <c r="A436" s="15" t="s">
        <v>321</v>
      </c>
      <c r="B436" s="15" t="s">
        <v>65</v>
      </c>
    </row>
    <row r="437" spans="1:2" x14ac:dyDescent="0.2">
      <c r="A437" s="15" t="s">
        <v>11183</v>
      </c>
      <c r="B437" s="15" t="s">
        <v>4660</v>
      </c>
    </row>
    <row r="438" spans="1:2" x14ac:dyDescent="0.2">
      <c r="A438" s="15" t="s">
        <v>10969</v>
      </c>
      <c r="B438" s="15" t="s">
        <v>178</v>
      </c>
    </row>
    <row r="439" spans="1:2" x14ac:dyDescent="0.2">
      <c r="A439" s="15" t="s">
        <v>62</v>
      </c>
      <c r="B439" s="15" t="s">
        <v>178</v>
      </c>
    </row>
    <row r="440" spans="1:2" x14ac:dyDescent="0.2">
      <c r="A440" s="15" t="s">
        <v>11046</v>
      </c>
      <c r="B440" s="15" t="s">
        <v>1570</v>
      </c>
    </row>
    <row r="441" spans="1:2" x14ac:dyDescent="0.2">
      <c r="A441" s="15" t="s">
        <v>11682</v>
      </c>
      <c r="B441" s="15" t="s">
        <v>6530</v>
      </c>
    </row>
    <row r="442" spans="1:2" x14ac:dyDescent="0.2">
      <c r="A442" s="15" t="s">
        <v>10032</v>
      </c>
      <c r="B442" s="15" t="s">
        <v>10032</v>
      </c>
    </row>
    <row r="443" spans="1:2" x14ac:dyDescent="0.2">
      <c r="A443" s="15" t="s">
        <v>11222</v>
      </c>
      <c r="B443" s="15" t="s">
        <v>4614</v>
      </c>
    </row>
    <row r="444" spans="1:2" x14ac:dyDescent="0.2">
      <c r="A444" s="15" t="s">
        <v>10056</v>
      </c>
      <c r="B444" s="15" t="s">
        <v>10056</v>
      </c>
    </row>
    <row r="445" spans="1:2" x14ac:dyDescent="0.2">
      <c r="A445" s="15" t="s">
        <v>1165</v>
      </c>
      <c r="B445" s="15" t="s">
        <v>1165</v>
      </c>
    </row>
    <row r="446" spans="1:2" x14ac:dyDescent="0.2">
      <c r="A446" s="15" t="s">
        <v>11468</v>
      </c>
      <c r="B446" s="15" t="s">
        <v>8115</v>
      </c>
    </row>
    <row r="447" spans="1:2" x14ac:dyDescent="0.2">
      <c r="A447" s="15" t="s">
        <v>5377</v>
      </c>
      <c r="B447" s="15" t="s">
        <v>5377</v>
      </c>
    </row>
    <row r="448" spans="1:2" x14ac:dyDescent="0.2">
      <c r="A448" s="15" t="s">
        <v>11649</v>
      </c>
      <c r="B448" s="15" t="s">
        <v>6530</v>
      </c>
    </row>
    <row r="449" spans="1:2" x14ac:dyDescent="0.2">
      <c r="A449" s="15" t="s">
        <v>11112</v>
      </c>
      <c r="B449" s="15" t="s">
        <v>10671</v>
      </c>
    </row>
    <row r="450" spans="1:2" x14ac:dyDescent="0.2">
      <c r="A450" s="15" t="s">
        <v>11249</v>
      </c>
      <c r="B450" s="15" t="s">
        <v>10875</v>
      </c>
    </row>
    <row r="451" spans="1:2" x14ac:dyDescent="0.2">
      <c r="A451" s="15" t="s">
        <v>1856</v>
      </c>
      <c r="B451" s="15" t="s">
        <v>1856</v>
      </c>
    </row>
    <row r="452" spans="1:2" x14ac:dyDescent="0.2">
      <c r="A452" s="15" t="s">
        <v>1289</v>
      </c>
      <c r="B452" s="15" t="s">
        <v>1289</v>
      </c>
    </row>
    <row r="453" spans="1:2" x14ac:dyDescent="0.2">
      <c r="A453" s="15" t="s">
        <v>11401</v>
      </c>
      <c r="B453" s="15" t="s">
        <v>7351</v>
      </c>
    </row>
    <row r="454" spans="1:2" x14ac:dyDescent="0.2">
      <c r="A454" s="15" t="s">
        <v>1791</v>
      </c>
      <c r="B454" s="15" t="s">
        <v>1791</v>
      </c>
    </row>
    <row r="455" spans="1:2" x14ac:dyDescent="0.2">
      <c r="A455" s="15" t="s">
        <v>11277</v>
      </c>
      <c r="B455" s="15" t="s">
        <v>5428</v>
      </c>
    </row>
    <row r="456" spans="1:2" x14ac:dyDescent="0.2">
      <c r="A456" s="15" t="s">
        <v>11253</v>
      </c>
      <c r="B456" s="15" t="s">
        <v>10867</v>
      </c>
    </row>
    <row r="457" spans="1:2" x14ac:dyDescent="0.2">
      <c r="A457" s="15" t="s">
        <v>11246</v>
      </c>
      <c r="B457" s="15" t="s">
        <v>10867</v>
      </c>
    </row>
    <row r="458" spans="1:2" x14ac:dyDescent="0.2">
      <c r="A458" s="15" t="s">
        <v>1233</v>
      </c>
      <c r="B458" s="15" t="s">
        <v>1233</v>
      </c>
    </row>
    <row r="459" spans="1:2" x14ac:dyDescent="0.2">
      <c r="A459" s="15" t="s">
        <v>11687</v>
      </c>
      <c r="B459" s="15" t="s">
        <v>6530</v>
      </c>
    </row>
    <row r="460" spans="1:2" x14ac:dyDescent="0.2">
      <c r="A460" s="15" t="s">
        <v>9709</v>
      </c>
      <c r="B460" s="15" t="s">
        <v>6530</v>
      </c>
    </row>
    <row r="461" spans="1:2" x14ac:dyDescent="0.2">
      <c r="A461" s="15" t="s">
        <v>4493</v>
      </c>
      <c r="B461" s="15" t="s">
        <v>4493</v>
      </c>
    </row>
    <row r="462" spans="1:2" x14ac:dyDescent="0.2">
      <c r="A462" s="15" t="s">
        <v>11671</v>
      </c>
      <c r="B462" s="15" t="s">
        <v>9714</v>
      </c>
    </row>
    <row r="463" spans="1:2" x14ac:dyDescent="0.2">
      <c r="A463" s="15" t="s">
        <v>8347</v>
      </c>
      <c r="B463" s="15" t="s">
        <v>8347</v>
      </c>
    </row>
    <row r="464" spans="1:2" x14ac:dyDescent="0.2">
      <c r="A464" s="15" t="s">
        <v>1275</v>
      </c>
      <c r="B464" s="15" t="s">
        <v>1275</v>
      </c>
    </row>
    <row r="465" spans="1:2" x14ac:dyDescent="0.2">
      <c r="A465" s="15" t="s">
        <v>11542</v>
      </c>
      <c r="B465" s="15" t="s">
        <v>8407</v>
      </c>
    </row>
    <row r="466" spans="1:2" x14ac:dyDescent="0.2">
      <c r="A466" s="15" t="s">
        <v>11058</v>
      </c>
      <c r="B466" s="15" t="s">
        <v>1938</v>
      </c>
    </row>
    <row r="467" spans="1:2" x14ac:dyDescent="0.2">
      <c r="A467" s="15" t="s">
        <v>5363</v>
      </c>
      <c r="B467" s="15" t="s">
        <v>5363</v>
      </c>
    </row>
    <row r="468" spans="1:2" x14ac:dyDescent="0.2">
      <c r="A468" s="15" t="s">
        <v>11481</v>
      </c>
      <c r="B468" s="15" t="s">
        <v>8454</v>
      </c>
    </row>
    <row r="469" spans="1:2" x14ac:dyDescent="0.2">
      <c r="A469" s="15" t="s">
        <v>1778</v>
      </c>
      <c r="B469" s="15" t="s">
        <v>1778</v>
      </c>
    </row>
    <row r="470" spans="1:2" x14ac:dyDescent="0.2">
      <c r="A470" s="15" t="s">
        <v>9769</v>
      </c>
      <c r="B470" s="15" t="s">
        <v>9769</v>
      </c>
    </row>
    <row r="471" spans="1:2" x14ac:dyDescent="0.2">
      <c r="A471" s="15" t="s">
        <v>7538</v>
      </c>
      <c r="B471" s="15" t="s">
        <v>7538</v>
      </c>
    </row>
    <row r="472" spans="1:2" x14ac:dyDescent="0.2">
      <c r="A472" s="15" t="s">
        <v>11506</v>
      </c>
      <c r="B472" s="15" t="s">
        <v>8605</v>
      </c>
    </row>
    <row r="473" spans="1:2" x14ac:dyDescent="0.2">
      <c r="A473" s="15" t="s">
        <v>11134</v>
      </c>
      <c r="B473" s="15" t="s">
        <v>4685</v>
      </c>
    </row>
    <row r="474" spans="1:2" x14ac:dyDescent="0.2">
      <c r="A474" s="15" t="s">
        <v>10047</v>
      </c>
      <c r="B474" s="15" t="s">
        <v>10047</v>
      </c>
    </row>
    <row r="475" spans="1:2" x14ac:dyDescent="0.2">
      <c r="A475" s="15" t="s">
        <v>1355</v>
      </c>
      <c r="B475" s="15" t="s">
        <v>1355</v>
      </c>
    </row>
    <row r="476" spans="1:2" x14ac:dyDescent="0.2">
      <c r="A476" s="15" t="s">
        <v>4614</v>
      </c>
      <c r="B476" s="15" t="s">
        <v>4614</v>
      </c>
    </row>
    <row r="477" spans="1:2" x14ac:dyDescent="0.2">
      <c r="A477" s="15" t="s">
        <v>9778</v>
      </c>
      <c r="B477" s="15" t="s">
        <v>9778</v>
      </c>
    </row>
    <row r="478" spans="1:2" x14ac:dyDescent="0.2">
      <c r="A478" s="15" t="s">
        <v>11283</v>
      </c>
      <c r="B478" s="15" t="s">
        <v>5421</v>
      </c>
    </row>
    <row r="479" spans="1:2" x14ac:dyDescent="0.2">
      <c r="A479" s="15" t="s">
        <v>11184</v>
      </c>
      <c r="B479" s="15" t="s">
        <v>4614</v>
      </c>
    </row>
    <row r="480" spans="1:2" x14ac:dyDescent="0.2">
      <c r="A480" s="15" t="s">
        <v>1080</v>
      </c>
      <c r="B480" s="15" t="s">
        <v>171</v>
      </c>
    </row>
    <row r="481" spans="1:2" x14ac:dyDescent="0.2">
      <c r="A481" s="15" t="s">
        <v>11494</v>
      </c>
      <c r="B481" s="15" t="s">
        <v>8343</v>
      </c>
    </row>
    <row r="482" spans="1:2" x14ac:dyDescent="0.2">
      <c r="A482" s="15" t="s">
        <v>11350</v>
      </c>
      <c r="B482" s="15" t="s">
        <v>6355</v>
      </c>
    </row>
    <row r="483" spans="1:2" x14ac:dyDescent="0.2">
      <c r="A483" s="15" t="s">
        <v>11193</v>
      </c>
      <c r="B483" s="15" t="s">
        <v>4641</v>
      </c>
    </row>
    <row r="484" spans="1:2" x14ac:dyDescent="0.2">
      <c r="A484" s="15" t="s">
        <v>5342</v>
      </c>
      <c r="B484" s="15" t="s">
        <v>5342</v>
      </c>
    </row>
    <row r="485" spans="1:2" x14ac:dyDescent="0.2">
      <c r="A485" s="15" t="s">
        <v>7220</v>
      </c>
      <c r="B485" s="15" t="s">
        <v>7220</v>
      </c>
    </row>
    <row r="486" spans="1:2" x14ac:dyDescent="0.2">
      <c r="A486" s="15" t="s">
        <v>11025</v>
      </c>
      <c r="B486" s="15" t="s">
        <v>1217</v>
      </c>
    </row>
    <row r="487" spans="1:2" x14ac:dyDescent="0.2">
      <c r="A487" s="15" t="s">
        <v>11323</v>
      </c>
      <c r="B487" s="15" t="s">
        <v>6097</v>
      </c>
    </row>
    <row r="488" spans="1:2" x14ac:dyDescent="0.2">
      <c r="A488" s="15" t="s">
        <v>11268</v>
      </c>
      <c r="B488" s="15" t="s">
        <v>5383</v>
      </c>
    </row>
    <row r="489" spans="1:2" x14ac:dyDescent="0.2">
      <c r="A489" s="15" t="s">
        <v>11402</v>
      </c>
      <c r="B489" s="15" t="s">
        <v>7067</v>
      </c>
    </row>
    <row r="490" spans="1:2" x14ac:dyDescent="0.2">
      <c r="A490" s="15" t="s">
        <v>10042</v>
      </c>
      <c r="B490" s="15" t="s">
        <v>10042</v>
      </c>
    </row>
    <row r="491" spans="1:2" x14ac:dyDescent="0.2">
      <c r="A491" s="15" t="s">
        <v>11334</v>
      </c>
      <c r="B491" s="15" t="s">
        <v>5970</v>
      </c>
    </row>
    <row r="492" spans="1:2" x14ac:dyDescent="0.2">
      <c r="A492" s="15" t="s">
        <v>11149</v>
      </c>
      <c r="B492" s="15" t="s">
        <v>4635</v>
      </c>
    </row>
    <row r="493" spans="1:2" x14ac:dyDescent="0.2">
      <c r="A493" s="15" t="s">
        <v>11541</v>
      </c>
      <c r="B493" s="15" t="s">
        <v>8558</v>
      </c>
    </row>
    <row r="494" spans="1:2" x14ac:dyDescent="0.2">
      <c r="A494" s="15" t="s">
        <v>9362</v>
      </c>
      <c r="B494" s="15" t="s">
        <v>9362</v>
      </c>
    </row>
    <row r="495" spans="1:2" x14ac:dyDescent="0.2">
      <c r="A495" s="15" t="s">
        <v>11008</v>
      </c>
      <c r="B495" s="15" t="s">
        <v>175</v>
      </c>
    </row>
    <row r="496" spans="1:2" x14ac:dyDescent="0.2">
      <c r="A496" s="15" t="s">
        <v>5026</v>
      </c>
      <c r="B496" s="15" t="s">
        <v>4641</v>
      </c>
    </row>
    <row r="497" spans="1:2" x14ac:dyDescent="0.2">
      <c r="A497" s="15" t="s">
        <v>11348</v>
      </c>
      <c r="B497" s="15" t="s">
        <v>6146</v>
      </c>
    </row>
    <row r="498" spans="1:2" x14ac:dyDescent="0.2">
      <c r="A498" s="15" t="s">
        <v>8431</v>
      </c>
      <c r="B498" s="15" t="s">
        <v>8431</v>
      </c>
    </row>
    <row r="499" spans="1:2" x14ac:dyDescent="0.2">
      <c r="A499" s="15" t="s">
        <v>11487</v>
      </c>
      <c r="B499" s="15" t="s">
        <v>8414</v>
      </c>
    </row>
    <row r="500" spans="1:2" x14ac:dyDescent="0.2">
      <c r="A500" s="15" t="s">
        <v>9774</v>
      </c>
      <c r="B500" s="15" t="s">
        <v>9774</v>
      </c>
    </row>
    <row r="501" spans="1:2" x14ac:dyDescent="0.2">
      <c r="A501" s="15" t="s">
        <v>11612</v>
      </c>
      <c r="B501" s="15" t="s">
        <v>9459</v>
      </c>
    </row>
    <row r="502" spans="1:2" x14ac:dyDescent="0.2">
      <c r="A502" s="15" t="s">
        <v>10052</v>
      </c>
      <c r="B502" s="15" t="s">
        <v>10052</v>
      </c>
    </row>
    <row r="503" spans="1:2" x14ac:dyDescent="0.2">
      <c r="A503" s="15" t="s">
        <v>11208</v>
      </c>
      <c r="B503" s="15" t="s">
        <v>4635</v>
      </c>
    </row>
    <row r="504" spans="1:2" x14ac:dyDescent="0.2">
      <c r="A504" s="15" t="s">
        <v>11684</v>
      </c>
      <c r="B504" s="15" t="s">
        <v>9769</v>
      </c>
    </row>
    <row r="505" spans="1:2" x14ac:dyDescent="0.2">
      <c r="A505" s="15" t="s">
        <v>11194</v>
      </c>
      <c r="B505" s="15" t="s">
        <v>4654</v>
      </c>
    </row>
    <row r="506" spans="1:2" x14ac:dyDescent="0.2">
      <c r="A506" s="15" t="s">
        <v>5282</v>
      </c>
      <c r="B506" s="15" t="s">
        <v>5282</v>
      </c>
    </row>
    <row r="507" spans="1:2" x14ac:dyDescent="0.2">
      <c r="A507" s="15" t="s">
        <v>11403</v>
      </c>
      <c r="B507" s="15" t="s">
        <v>7067</v>
      </c>
    </row>
    <row r="508" spans="1:2" x14ac:dyDescent="0.2">
      <c r="A508" s="15" t="s">
        <v>11666</v>
      </c>
      <c r="B508" s="15" t="s">
        <v>9741</v>
      </c>
    </row>
    <row r="509" spans="1:2" x14ac:dyDescent="0.2">
      <c r="A509" s="15" t="s">
        <v>11678</v>
      </c>
      <c r="B509" s="15" t="s">
        <v>9741</v>
      </c>
    </row>
    <row r="510" spans="1:2" x14ac:dyDescent="0.2">
      <c r="A510" s="15" t="s">
        <v>11179</v>
      </c>
      <c r="B510" s="15" t="s">
        <v>4699</v>
      </c>
    </row>
    <row r="511" spans="1:2" x14ac:dyDescent="0.2">
      <c r="A511" s="15" t="s">
        <v>4501</v>
      </c>
      <c r="B511" s="15" t="s">
        <v>4501</v>
      </c>
    </row>
    <row r="512" spans="1:2" x14ac:dyDescent="0.2">
      <c r="A512" s="15" t="s">
        <v>11360</v>
      </c>
      <c r="B512" s="15" t="s">
        <v>6394</v>
      </c>
    </row>
    <row r="513" spans="1:2" x14ac:dyDescent="0.2">
      <c r="A513" s="15" t="s">
        <v>4491</v>
      </c>
      <c r="B513" s="15" t="s">
        <v>4491</v>
      </c>
    </row>
    <row r="514" spans="1:2" x14ac:dyDescent="0.2">
      <c r="A514" s="15" t="s">
        <v>11510</v>
      </c>
      <c r="B514" s="15" t="s">
        <v>8561</v>
      </c>
    </row>
    <row r="515" spans="1:2" x14ac:dyDescent="0.2">
      <c r="A515" s="15" t="s">
        <v>11456</v>
      </c>
      <c r="B515" s="15" t="s">
        <v>8115</v>
      </c>
    </row>
    <row r="516" spans="1:2" x14ac:dyDescent="0.2">
      <c r="A516" s="15" t="s">
        <v>11435</v>
      </c>
      <c r="B516" s="15" t="s">
        <v>7538</v>
      </c>
    </row>
    <row r="517" spans="1:2" x14ac:dyDescent="0.2">
      <c r="A517" s="15" t="s">
        <v>100</v>
      </c>
      <c r="B517" s="15" t="s">
        <v>178</v>
      </c>
    </row>
    <row r="518" spans="1:2" x14ac:dyDescent="0.2">
      <c r="A518" s="15" t="s">
        <v>11004</v>
      </c>
      <c r="B518" s="15" t="s">
        <v>178</v>
      </c>
    </row>
    <row r="519" spans="1:2" x14ac:dyDescent="0.2">
      <c r="A519" s="15" t="s">
        <v>11483</v>
      </c>
      <c r="B519" s="15" t="s">
        <v>8414</v>
      </c>
    </row>
    <row r="520" spans="1:2" x14ac:dyDescent="0.2">
      <c r="A520" s="15" t="s">
        <v>8150</v>
      </c>
      <c r="B520" s="15" t="s">
        <v>8150</v>
      </c>
    </row>
    <row r="521" spans="1:2" x14ac:dyDescent="0.2">
      <c r="A521" s="15" t="s">
        <v>1770</v>
      </c>
      <c r="B521" s="15" t="s">
        <v>1770</v>
      </c>
    </row>
    <row r="522" spans="1:2" x14ac:dyDescent="0.2">
      <c r="A522" s="15" t="s">
        <v>33</v>
      </c>
      <c r="B522" s="15" t="s">
        <v>33</v>
      </c>
    </row>
    <row r="523" spans="1:2" x14ac:dyDescent="0.2">
      <c r="A523" s="15" t="s">
        <v>249</v>
      </c>
      <c r="B523" s="15" t="s">
        <v>33</v>
      </c>
    </row>
    <row r="524" spans="1:2" x14ac:dyDescent="0.2">
      <c r="A524" s="15" t="s">
        <v>11701</v>
      </c>
      <c r="B524" s="15" t="s">
        <v>10053</v>
      </c>
    </row>
    <row r="525" spans="1:2" x14ac:dyDescent="0.2">
      <c r="A525" s="15" t="s">
        <v>5970</v>
      </c>
      <c r="B525" s="15" t="s">
        <v>5970</v>
      </c>
    </row>
    <row r="526" spans="1:2" x14ac:dyDescent="0.2">
      <c r="A526" s="15" t="s">
        <v>11199</v>
      </c>
      <c r="B526" s="15" t="s">
        <v>4692</v>
      </c>
    </row>
    <row r="527" spans="1:2" x14ac:dyDescent="0.2">
      <c r="A527" s="15" t="s">
        <v>11012</v>
      </c>
      <c r="B527" s="15" t="s">
        <v>106</v>
      </c>
    </row>
    <row r="528" spans="1:2" x14ac:dyDescent="0.2">
      <c r="A528" s="15" t="s">
        <v>11289</v>
      </c>
      <c r="B528" s="15" t="s">
        <v>5478</v>
      </c>
    </row>
    <row r="529" spans="1:2" x14ac:dyDescent="0.2">
      <c r="A529" s="15" t="s">
        <v>11342</v>
      </c>
      <c r="B529" s="15" t="s">
        <v>6329</v>
      </c>
    </row>
    <row r="530" spans="1:2" x14ac:dyDescent="0.2">
      <c r="A530" s="15" t="s">
        <v>2141</v>
      </c>
      <c r="B530" s="15" t="s">
        <v>2141</v>
      </c>
    </row>
    <row r="531" spans="1:2" x14ac:dyDescent="0.2">
      <c r="A531" s="15" t="s">
        <v>9363</v>
      </c>
      <c r="B531" s="15" t="s">
        <v>9363</v>
      </c>
    </row>
    <row r="532" spans="1:2" x14ac:dyDescent="0.2">
      <c r="A532" s="15" t="s">
        <v>11023</v>
      </c>
      <c r="B532" s="15" t="s">
        <v>1217</v>
      </c>
    </row>
    <row r="533" spans="1:2" x14ac:dyDescent="0.2">
      <c r="A533" s="15" t="s">
        <v>1582</v>
      </c>
      <c r="B533" s="15" t="s">
        <v>1582</v>
      </c>
    </row>
    <row r="534" spans="1:2" x14ac:dyDescent="0.2">
      <c r="A534" s="15" t="s">
        <v>4730</v>
      </c>
      <c r="B534" s="15" t="s">
        <v>4730</v>
      </c>
    </row>
    <row r="535" spans="1:2" x14ac:dyDescent="0.2">
      <c r="A535" s="15" t="s">
        <v>11363</v>
      </c>
      <c r="B535" s="15" t="s">
        <v>6368</v>
      </c>
    </row>
    <row r="536" spans="1:2" x14ac:dyDescent="0.2">
      <c r="A536" s="15" t="s">
        <v>5289</v>
      </c>
      <c r="B536" s="15" t="s">
        <v>5289</v>
      </c>
    </row>
    <row r="537" spans="1:2" x14ac:dyDescent="0.2">
      <c r="A537" s="15" t="s">
        <v>319</v>
      </c>
      <c r="B537" s="15" t="s">
        <v>29</v>
      </c>
    </row>
    <row r="538" spans="1:2" x14ac:dyDescent="0.2">
      <c r="A538" s="15" t="s">
        <v>11278</v>
      </c>
      <c r="B538" s="15" t="s">
        <v>5518</v>
      </c>
    </row>
    <row r="539" spans="1:2" x14ac:dyDescent="0.2">
      <c r="A539" s="15" t="s">
        <v>11651</v>
      </c>
      <c r="B539" s="15" t="s">
        <v>9714</v>
      </c>
    </row>
    <row r="540" spans="1:2" x14ac:dyDescent="0.2">
      <c r="A540" s="15" t="s">
        <v>9714</v>
      </c>
      <c r="B540" s="15" t="s">
        <v>9714</v>
      </c>
    </row>
    <row r="541" spans="1:2" x14ac:dyDescent="0.2">
      <c r="A541" s="15" t="s">
        <v>11667</v>
      </c>
      <c r="B541" s="15" t="s">
        <v>9714</v>
      </c>
    </row>
    <row r="542" spans="1:2" x14ac:dyDescent="0.2">
      <c r="A542" s="15" t="s">
        <v>11040</v>
      </c>
      <c r="B542" s="15" t="s">
        <v>1228</v>
      </c>
    </row>
    <row r="543" spans="1:2" x14ac:dyDescent="0.2">
      <c r="A543" s="15" t="s">
        <v>11026</v>
      </c>
      <c r="B543" s="15" t="s">
        <v>1289</v>
      </c>
    </row>
    <row r="544" spans="1:2" x14ac:dyDescent="0.2">
      <c r="A544" s="15" t="s">
        <v>10968</v>
      </c>
      <c r="B544" s="15" t="s">
        <v>106</v>
      </c>
    </row>
    <row r="545" spans="1:2" x14ac:dyDescent="0.2">
      <c r="A545" s="15" t="s">
        <v>6074</v>
      </c>
      <c r="B545" s="15" t="s">
        <v>6074</v>
      </c>
    </row>
    <row r="546" spans="1:2" x14ac:dyDescent="0.2">
      <c r="A546" s="15" t="s">
        <v>11028</v>
      </c>
      <c r="B546" s="15" t="s">
        <v>1314</v>
      </c>
    </row>
    <row r="547" spans="1:2" x14ac:dyDescent="0.2">
      <c r="A547" s="15" t="s">
        <v>7570</v>
      </c>
      <c r="B547" s="15" t="s">
        <v>7538</v>
      </c>
    </row>
    <row r="548" spans="1:2" x14ac:dyDescent="0.2">
      <c r="A548" s="15" t="s">
        <v>11423</v>
      </c>
      <c r="B548" s="15" t="s">
        <v>7538</v>
      </c>
    </row>
    <row r="549" spans="1:2" x14ac:dyDescent="0.2">
      <c r="A549" s="15" t="s">
        <v>11703</v>
      </c>
      <c r="B549" s="15" t="s">
        <v>10042</v>
      </c>
    </row>
    <row r="550" spans="1:2" x14ac:dyDescent="0.2">
      <c r="A550" s="15" t="s">
        <v>6121</v>
      </c>
      <c r="B550" s="15" t="s">
        <v>6125</v>
      </c>
    </row>
    <row r="551" spans="1:2" x14ac:dyDescent="0.2">
      <c r="A551" s="15" t="s">
        <v>11156</v>
      </c>
      <c r="B551" s="15" t="s">
        <v>4641</v>
      </c>
    </row>
    <row r="552" spans="1:2" x14ac:dyDescent="0.2">
      <c r="A552" s="15" t="s">
        <v>11488</v>
      </c>
      <c r="B552" s="15" t="s">
        <v>8377</v>
      </c>
    </row>
    <row r="553" spans="1:2" x14ac:dyDescent="0.2">
      <c r="A553" s="15" t="s">
        <v>11228</v>
      </c>
      <c r="B553" s="15" t="s">
        <v>4603</v>
      </c>
    </row>
    <row r="554" spans="1:2" x14ac:dyDescent="0.2">
      <c r="A554" s="15" t="s">
        <v>155</v>
      </c>
      <c r="B554" s="15" t="s">
        <v>213</v>
      </c>
    </row>
    <row r="555" spans="1:2" x14ac:dyDescent="0.2">
      <c r="A555" s="15" t="s">
        <v>11192</v>
      </c>
      <c r="B555" s="15" t="s">
        <v>4660</v>
      </c>
    </row>
    <row r="556" spans="1:2" x14ac:dyDescent="0.2">
      <c r="A556" s="15" t="s">
        <v>10065</v>
      </c>
      <c r="B556" s="15" t="s">
        <v>10065</v>
      </c>
    </row>
    <row r="557" spans="1:2" x14ac:dyDescent="0.2">
      <c r="A557" s="15" t="s">
        <v>9797</v>
      </c>
      <c r="B557" s="15" t="s">
        <v>9797</v>
      </c>
    </row>
    <row r="558" spans="1:2" x14ac:dyDescent="0.2">
      <c r="A558" s="15" t="s">
        <v>11055</v>
      </c>
      <c r="B558" s="15" t="s">
        <v>1938</v>
      </c>
    </row>
    <row r="559" spans="1:2" x14ac:dyDescent="0.2">
      <c r="A559" s="15" t="s">
        <v>1763</v>
      </c>
      <c r="B559" s="15" t="s">
        <v>1763</v>
      </c>
    </row>
    <row r="560" spans="1:2" x14ac:dyDescent="0.2">
      <c r="A560" s="15" t="s">
        <v>1048</v>
      </c>
      <c r="B560" s="15" t="s">
        <v>171</v>
      </c>
    </row>
    <row r="561" spans="1:2" x14ac:dyDescent="0.2">
      <c r="A561" s="15" t="s">
        <v>9734</v>
      </c>
      <c r="B561" s="15" t="s">
        <v>9797</v>
      </c>
    </row>
    <row r="562" spans="1:2" x14ac:dyDescent="0.2">
      <c r="A562" s="15" t="s">
        <v>11531</v>
      </c>
      <c r="B562" s="15" t="s">
        <v>8353</v>
      </c>
    </row>
    <row r="563" spans="1:2" x14ac:dyDescent="0.2">
      <c r="A563" s="15" t="s">
        <v>9700</v>
      </c>
      <c r="B563" s="15" t="s">
        <v>9700</v>
      </c>
    </row>
    <row r="564" spans="1:2" x14ac:dyDescent="0.2">
      <c r="A564" s="15" t="s">
        <v>11654</v>
      </c>
      <c r="B564" s="15" t="s">
        <v>9700</v>
      </c>
    </row>
    <row r="565" spans="1:2" x14ac:dyDescent="0.2">
      <c r="A565" s="15" t="s">
        <v>11662</v>
      </c>
      <c r="B565" s="15" t="s">
        <v>9700</v>
      </c>
    </row>
    <row r="566" spans="1:2" x14ac:dyDescent="0.2">
      <c r="A566" s="15" t="s">
        <v>988</v>
      </c>
      <c r="B566" s="15" t="s">
        <v>33</v>
      </c>
    </row>
    <row r="567" spans="1:2" x14ac:dyDescent="0.2">
      <c r="A567" s="15" t="s">
        <v>2973</v>
      </c>
      <c r="B567" s="15" t="s">
        <v>2973</v>
      </c>
    </row>
    <row r="568" spans="1:2" x14ac:dyDescent="0.2">
      <c r="A568" s="15" t="s">
        <v>2153</v>
      </c>
      <c r="B568" s="15" t="s">
        <v>2153</v>
      </c>
    </row>
    <row r="569" spans="1:2" x14ac:dyDescent="0.2">
      <c r="A569" s="15" t="s">
        <v>9465</v>
      </c>
      <c r="B569" s="15" t="s">
        <v>9465</v>
      </c>
    </row>
    <row r="570" spans="1:2" x14ac:dyDescent="0.2">
      <c r="A570" s="15" t="s">
        <v>10071</v>
      </c>
      <c r="B570" s="15" t="s">
        <v>10071</v>
      </c>
    </row>
    <row r="571" spans="1:2" x14ac:dyDescent="0.2">
      <c r="A571" s="15" t="s">
        <v>6491</v>
      </c>
      <c r="B571" s="15" t="s">
        <v>6491</v>
      </c>
    </row>
    <row r="572" spans="1:2" x14ac:dyDescent="0.2">
      <c r="A572" s="15" t="s">
        <v>8414</v>
      </c>
      <c r="B572" s="15" t="s">
        <v>8414</v>
      </c>
    </row>
    <row r="573" spans="1:2" x14ac:dyDescent="0.2">
      <c r="A573" s="15" t="s">
        <v>11143</v>
      </c>
      <c r="B573" s="15" t="s">
        <v>4607</v>
      </c>
    </row>
    <row r="574" spans="1:2" x14ac:dyDescent="0.2">
      <c r="A574" s="15" t="s">
        <v>11115</v>
      </c>
      <c r="B574" s="15" t="s">
        <v>4396</v>
      </c>
    </row>
    <row r="575" spans="1:2" x14ac:dyDescent="0.2">
      <c r="A575" s="15" t="s">
        <v>1707</v>
      </c>
      <c r="B575" s="15" t="s">
        <v>1707</v>
      </c>
    </row>
    <row r="576" spans="1:2" x14ac:dyDescent="0.2">
      <c r="A576" s="15" t="s">
        <v>11540</v>
      </c>
      <c r="B576" s="15" t="s">
        <v>8581</v>
      </c>
    </row>
    <row r="577" spans="1:2" x14ac:dyDescent="0.2">
      <c r="A577" s="15" t="s">
        <v>11522</v>
      </c>
      <c r="B577" s="15" t="s">
        <v>8642</v>
      </c>
    </row>
    <row r="578" spans="1:2" x14ac:dyDescent="0.2">
      <c r="A578" s="15" t="s">
        <v>8642</v>
      </c>
      <c r="B578" s="15" t="s">
        <v>8642</v>
      </c>
    </row>
    <row r="579" spans="1:2" x14ac:dyDescent="0.2">
      <c r="A579" s="15" t="s">
        <v>4607</v>
      </c>
      <c r="B579" s="15" t="s">
        <v>4607</v>
      </c>
    </row>
    <row r="580" spans="1:2" x14ac:dyDescent="0.2">
      <c r="A580" s="15" t="s">
        <v>11029</v>
      </c>
      <c r="B580" s="15" t="s">
        <v>1345</v>
      </c>
    </row>
    <row r="581" spans="1:2" x14ac:dyDescent="0.2">
      <c r="A581" s="15" t="s">
        <v>11434</v>
      </c>
      <c r="B581" s="15" t="s">
        <v>7512</v>
      </c>
    </row>
    <row r="582" spans="1:2" x14ac:dyDescent="0.2">
      <c r="A582" s="15" t="s">
        <v>11003</v>
      </c>
      <c r="B582" s="15" t="s">
        <v>195</v>
      </c>
    </row>
    <row r="583" spans="1:2" x14ac:dyDescent="0.2">
      <c r="A583" s="15" t="s">
        <v>1624</v>
      </c>
      <c r="B583" s="15" t="s">
        <v>1624</v>
      </c>
    </row>
    <row r="584" spans="1:2" x14ac:dyDescent="0.2">
      <c r="A584" s="15" t="s">
        <v>11618</v>
      </c>
      <c r="B584" s="15" t="s">
        <v>9471</v>
      </c>
    </row>
    <row r="585" spans="1:2" x14ac:dyDescent="0.2">
      <c r="A585" s="15" t="s">
        <v>7032</v>
      </c>
      <c r="B585" s="15" t="s">
        <v>7032</v>
      </c>
    </row>
    <row r="586" spans="1:2" x14ac:dyDescent="0.2">
      <c r="A586" s="15" t="s">
        <v>11178</v>
      </c>
      <c r="B586" s="15" t="s">
        <v>4607</v>
      </c>
    </row>
    <row r="587" spans="1:2" x14ac:dyDescent="0.2">
      <c r="A587" s="15" t="s">
        <v>8126</v>
      </c>
      <c r="B587" s="15" t="s">
        <v>8126</v>
      </c>
    </row>
    <row r="588" spans="1:2" x14ac:dyDescent="0.2">
      <c r="A588" s="15" t="s">
        <v>9668</v>
      </c>
      <c r="B588" s="15" t="s">
        <v>9668</v>
      </c>
    </row>
    <row r="589" spans="1:2" x14ac:dyDescent="0.2">
      <c r="A589" s="15" t="s">
        <v>65</v>
      </c>
      <c r="B589" s="15" t="s">
        <v>65</v>
      </c>
    </row>
    <row r="590" spans="1:2" x14ac:dyDescent="0.2">
      <c r="A590" s="15" t="s">
        <v>11202</v>
      </c>
      <c r="B590" s="15" t="s">
        <v>4614</v>
      </c>
    </row>
    <row r="591" spans="1:2" x14ac:dyDescent="0.2">
      <c r="A591" s="15" t="s">
        <v>11650</v>
      </c>
      <c r="B591" s="15" t="s">
        <v>9714</v>
      </c>
    </row>
    <row r="592" spans="1:2" x14ac:dyDescent="0.2">
      <c r="A592" s="15" t="s">
        <v>11466</v>
      </c>
      <c r="B592" s="15" t="s">
        <v>8038</v>
      </c>
    </row>
    <row r="593" spans="1:2" x14ac:dyDescent="0.2">
      <c r="A593" s="15" t="s">
        <v>9431</v>
      </c>
      <c r="B593" s="15" t="s">
        <v>9431</v>
      </c>
    </row>
    <row r="594" spans="1:2" x14ac:dyDescent="0.2">
      <c r="A594" s="15" t="s">
        <v>11328</v>
      </c>
      <c r="B594" s="15" t="s">
        <v>6329</v>
      </c>
    </row>
    <row r="595" spans="1:2" x14ac:dyDescent="0.2">
      <c r="A595" s="15" t="s">
        <v>11266</v>
      </c>
      <c r="B595" s="15" t="s">
        <v>5413</v>
      </c>
    </row>
    <row r="596" spans="1:2" x14ac:dyDescent="0.2">
      <c r="A596" s="15" t="s">
        <v>11116</v>
      </c>
      <c r="B596" s="15" t="s">
        <v>4396</v>
      </c>
    </row>
    <row r="597" spans="1:2" x14ac:dyDescent="0.2">
      <c r="A597" s="15" t="s">
        <v>11398</v>
      </c>
      <c r="B597" s="15" t="s">
        <v>6537</v>
      </c>
    </row>
    <row r="598" spans="1:2" x14ac:dyDescent="0.2">
      <c r="A598" s="15" t="s">
        <v>4503</v>
      </c>
      <c r="B598" s="15" t="s">
        <v>4503</v>
      </c>
    </row>
    <row r="599" spans="1:2" x14ac:dyDescent="0.2">
      <c r="A599" s="15" t="s">
        <v>11221</v>
      </c>
      <c r="B599" s="15" t="s">
        <v>4641</v>
      </c>
    </row>
    <row r="600" spans="1:2" x14ac:dyDescent="0.2">
      <c r="A600" s="15" t="s">
        <v>11050</v>
      </c>
      <c r="B600" s="15" t="s">
        <v>1938</v>
      </c>
    </row>
    <row r="601" spans="1:2" x14ac:dyDescent="0.2">
      <c r="A601" s="15" t="s">
        <v>1171</v>
      </c>
      <c r="B601" s="15" t="s">
        <v>1171</v>
      </c>
    </row>
    <row r="602" spans="1:2" x14ac:dyDescent="0.2">
      <c r="A602" s="15" t="s">
        <v>11057</v>
      </c>
      <c r="B602" s="15" t="s">
        <v>1862</v>
      </c>
    </row>
    <row r="603" spans="1:2" x14ac:dyDescent="0.2">
      <c r="A603" s="15" t="s">
        <v>6537</v>
      </c>
      <c r="B603" s="15" t="s">
        <v>6537</v>
      </c>
    </row>
    <row r="604" spans="1:2" x14ac:dyDescent="0.2">
      <c r="A604" s="15" t="s">
        <v>11274</v>
      </c>
      <c r="B604" s="15" t="s">
        <v>5413</v>
      </c>
    </row>
    <row r="605" spans="1:2" x14ac:dyDescent="0.2">
      <c r="A605" s="15" t="s">
        <v>11200</v>
      </c>
      <c r="B605" s="15" t="s">
        <v>4614</v>
      </c>
    </row>
    <row r="606" spans="1:2" x14ac:dyDescent="0.2">
      <c r="A606" s="15" t="s">
        <v>11349</v>
      </c>
      <c r="B606" s="15" t="s">
        <v>6368</v>
      </c>
    </row>
    <row r="607" spans="1:2" x14ac:dyDescent="0.2">
      <c r="A607" s="15" t="s">
        <v>4405</v>
      </c>
      <c r="B607" s="15" t="s">
        <v>4405</v>
      </c>
    </row>
    <row r="608" spans="1:2" x14ac:dyDescent="0.2">
      <c r="A608" s="15" t="s">
        <v>7506</v>
      </c>
      <c r="B608" s="15" t="s">
        <v>7506</v>
      </c>
    </row>
    <row r="609" spans="1:2" x14ac:dyDescent="0.2">
      <c r="A609" s="15" t="s">
        <v>11620</v>
      </c>
      <c r="B609" s="15" t="s">
        <v>9471</v>
      </c>
    </row>
    <row r="610" spans="1:2" x14ac:dyDescent="0.2">
      <c r="A610" s="15" t="s">
        <v>11114</v>
      </c>
      <c r="B610" s="15" t="s">
        <v>4493</v>
      </c>
    </row>
    <row r="611" spans="1:2" x14ac:dyDescent="0.2">
      <c r="A611" s="15" t="s">
        <v>4508</v>
      </c>
      <c r="B611" s="15" t="s">
        <v>4508</v>
      </c>
    </row>
    <row r="612" spans="1:2" x14ac:dyDescent="0.2">
      <c r="A612" s="15" t="s">
        <v>8135</v>
      </c>
      <c r="B612" s="15" t="s">
        <v>8135</v>
      </c>
    </row>
    <row r="613" spans="1:2" x14ac:dyDescent="0.2">
      <c r="A613" s="15" t="s">
        <v>11172</v>
      </c>
      <c r="B613" s="15" t="s">
        <v>4692</v>
      </c>
    </row>
    <row r="614" spans="1:2" x14ac:dyDescent="0.2">
      <c r="A614" s="15" t="s">
        <v>1345</v>
      </c>
      <c r="B614" s="15" t="s">
        <v>1345</v>
      </c>
    </row>
    <row r="615" spans="1:2" x14ac:dyDescent="0.2">
      <c r="A615" s="15" t="s">
        <v>11051</v>
      </c>
      <c r="B615" s="15" t="s">
        <v>1700</v>
      </c>
    </row>
    <row r="616" spans="1:2" x14ac:dyDescent="0.2">
      <c r="A616" s="15" t="s">
        <v>4660</v>
      </c>
      <c r="B616" s="15" t="s">
        <v>4660</v>
      </c>
    </row>
    <row r="617" spans="1:2" x14ac:dyDescent="0.2">
      <c r="A617" s="15" t="s">
        <v>11428</v>
      </c>
      <c r="B617" s="15" t="s">
        <v>7506</v>
      </c>
    </row>
    <row r="618" spans="1:2" x14ac:dyDescent="0.2">
      <c r="A618" s="15" t="s">
        <v>17</v>
      </c>
      <c r="B618" s="15" t="s">
        <v>17</v>
      </c>
    </row>
    <row r="619" spans="1:2" x14ac:dyDescent="0.2">
      <c r="A619" s="15" t="s">
        <v>6355</v>
      </c>
      <c r="B619" s="15" t="s">
        <v>6355</v>
      </c>
    </row>
    <row r="620" spans="1:2" x14ac:dyDescent="0.2">
      <c r="A620" s="15" t="s">
        <v>11442</v>
      </c>
      <c r="B620" s="15" t="s">
        <v>7792</v>
      </c>
    </row>
    <row r="621" spans="1:2" x14ac:dyDescent="0.2">
      <c r="A621" s="15" t="s">
        <v>7792</v>
      </c>
      <c r="B621" s="15" t="s">
        <v>7792</v>
      </c>
    </row>
    <row r="622" spans="1:2" x14ac:dyDescent="0.2">
      <c r="A622" s="15" t="s">
        <v>11319</v>
      </c>
      <c r="B622" s="15" t="s">
        <v>6146</v>
      </c>
    </row>
    <row r="623" spans="1:2" x14ac:dyDescent="0.2">
      <c r="A623" s="15" t="s">
        <v>178</v>
      </c>
      <c r="B623" s="15" t="s">
        <v>178</v>
      </c>
    </row>
    <row r="624" spans="1:2" x14ac:dyDescent="0.2">
      <c r="A624" s="15" t="s">
        <v>1106</v>
      </c>
      <c r="B624" s="15" t="s">
        <v>29</v>
      </c>
    </row>
    <row r="625" spans="1:2" x14ac:dyDescent="0.2">
      <c r="A625" s="15" t="s">
        <v>10988</v>
      </c>
      <c r="B625" s="15" t="s">
        <v>10</v>
      </c>
    </row>
    <row r="626" spans="1:2" x14ac:dyDescent="0.2">
      <c r="A626" s="15" t="s">
        <v>11224</v>
      </c>
      <c r="B626" s="15" t="s">
        <v>4603</v>
      </c>
    </row>
    <row r="627" spans="1:2" x14ac:dyDescent="0.2">
      <c r="A627" s="15" t="s">
        <v>11215</v>
      </c>
      <c r="B627" s="15" t="s">
        <v>4641</v>
      </c>
    </row>
    <row r="628" spans="1:2" x14ac:dyDescent="0.2">
      <c r="A628" s="15" t="s">
        <v>11508</v>
      </c>
      <c r="B628" s="15" t="s">
        <v>8605</v>
      </c>
    </row>
    <row r="629" spans="1:2" x14ac:dyDescent="0.2">
      <c r="A629" s="15" t="s">
        <v>11532</v>
      </c>
      <c r="B629" s="15" t="s">
        <v>8566</v>
      </c>
    </row>
    <row r="630" spans="1:2" x14ac:dyDescent="0.2">
      <c r="A630" s="15" t="s">
        <v>11255</v>
      </c>
      <c r="B630" s="15" t="s">
        <v>5278</v>
      </c>
    </row>
    <row r="631" spans="1:2" x14ac:dyDescent="0.2">
      <c r="A631" s="15" t="s">
        <v>11344</v>
      </c>
      <c r="B631" s="15" t="s">
        <v>6412</v>
      </c>
    </row>
    <row r="632" spans="1:2" x14ac:dyDescent="0.2">
      <c r="A632" s="15" t="s">
        <v>10</v>
      </c>
      <c r="B632" s="15" t="s">
        <v>10</v>
      </c>
    </row>
    <row r="633" spans="1:2" x14ac:dyDescent="0.2">
      <c r="A633" s="15" t="s">
        <v>8081</v>
      </c>
      <c r="B633" s="15" t="s">
        <v>8081</v>
      </c>
    </row>
    <row r="634" spans="1:2" x14ac:dyDescent="0.2">
      <c r="A634" s="15" t="s">
        <v>9358</v>
      </c>
      <c r="B634" s="15" t="s">
        <v>9358</v>
      </c>
    </row>
    <row r="635" spans="1:2" x14ac:dyDescent="0.2">
      <c r="A635" s="15" t="s">
        <v>11174</v>
      </c>
      <c r="B635" s="15" t="s">
        <v>4660</v>
      </c>
    </row>
    <row r="636" spans="1:2" x14ac:dyDescent="0.2">
      <c r="A636" s="15" t="s">
        <v>11270</v>
      </c>
      <c r="B636" s="15" t="s">
        <v>5518</v>
      </c>
    </row>
    <row r="637" spans="1:2" x14ac:dyDescent="0.2">
      <c r="A637" s="15" t="s">
        <v>7348</v>
      </c>
      <c r="B637" s="15" t="s">
        <v>7348</v>
      </c>
    </row>
    <row r="638" spans="1:2" x14ac:dyDescent="0.2">
      <c r="A638" s="15" t="s">
        <v>11452</v>
      </c>
      <c r="B638" s="15" t="s">
        <v>8153</v>
      </c>
    </row>
    <row r="639" spans="1:2" x14ac:dyDescent="0.2">
      <c r="A639" s="15" t="s">
        <v>7351</v>
      </c>
      <c r="B639" s="15" t="s">
        <v>7351</v>
      </c>
    </row>
    <row r="640" spans="1:2" x14ac:dyDescent="0.2">
      <c r="A640" s="15" t="s">
        <v>7161</v>
      </c>
      <c r="B640" s="15" t="s">
        <v>7161</v>
      </c>
    </row>
    <row r="641" spans="1:2" x14ac:dyDescent="0.2">
      <c r="A641" s="15" t="s">
        <v>11458</v>
      </c>
      <c r="B641" s="15" t="s">
        <v>8153</v>
      </c>
    </row>
    <row r="642" spans="1:2" x14ac:dyDescent="0.2">
      <c r="A642" s="15" t="s">
        <v>346</v>
      </c>
      <c r="B642" s="15" t="s">
        <v>7538</v>
      </c>
    </row>
    <row r="643" spans="1:2" x14ac:dyDescent="0.2">
      <c r="A643" s="15" t="s">
        <v>11670</v>
      </c>
      <c r="B643" s="15" t="s">
        <v>9700</v>
      </c>
    </row>
    <row r="644" spans="1:2" x14ac:dyDescent="0.2">
      <c r="A644" s="15" t="s">
        <v>11280</v>
      </c>
      <c r="B644" s="15" t="s">
        <v>5403</v>
      </c>
    </row>
    <row r="645" spans="1:2" x14ac:dyDescent="0.2">
      <c r="A645" s="15" t="s">
        <v>11147</v>
      </c>
      <c r="B645" s="15" t="s">
        <v>4603</v>
      </c>
    </row>
    <row r="646" spans="1:2" x14ac:dyDescent="0.2">
      <c r="A646" s="15" t="s">
        <v>11137</v>
      </c>
      <c r="B646" s="15" t="s">
        <v>4635</v>
      </c>
    </row>
    <row r="647" spans="1:2" x14ac:dyDescent="0.2">
      <c r="A647" s="15" t="s">
        <v>9449</v>
      </c>
      <c r="B647" s="15" t="s">
        <v>9449</v>
      </c>
    </row>
    <row r="648" spans="1:2" x14ac:dyDescent="0.2">
      <c r="A648" s="15" t="s">
        <v>5618</v>
      </c>
      <c r="B648" s="15" t="s">
        <v>5618</v>
      </c>
    </row>
    <row r="649" spans="1:2" x14ac:dyDescent="0.2">
      <c r="A649" s="15" t="s">
        <v>1513</v>
      </c>
      <c r="B649" s="15" t="s">
        <v>1513</v>
      </c>
    </row>
    <row r="650" spans="1:2" x14ac:dyDescent="0.2">
      <c r="A650" s="15" t="s">
        <v>10944</v>
      </c>
      <c r="B650" s="15" t="s">
        <v>51</v>
      </c>
    </row>
    <row r="651" spans="1:2" x14ac:dyDescent="0.2">
      <c r="A651" s="15" t="s">
        <v>3832</v>
      </c>
      <c r="B651" s="15" t="s">
        <v>3832</v>
      </c>
    </row>
    <row r="652" spans="1:2" x14ac:dyDescent="0.2">
      <c r="A652" s="15" t="s">
        <v>11405</v>
      </c>
      <c r="B652" s="15" t="s">
        <v>7067</v>
      </c>
    </row>
    <row r="653" spans="1:2" x14ac:dyDescent="0.2">
      <c r="A653" s="15" t="s">
        <v>11680</v>
      </c>
      <c r="B653" s="15" t="s">
        <v>2973</v>
      </c>
    </row>
    <row r="654" spans="1:2" x14ac:dyDescent="0.2">
      <c r="A654" s="15" t="s">
        <v>1610</v>
      </c>
      <c r="B654" s="15" t="s">
        <v>1610</v>
      </c>
    </row>
    <row r="655" spans="1:2" x14ac:dyDescent="0.2">
      <c r="A655" s="15" t="s">
        <v>6125</v>
      </c>
      <c r="B655" s="15" t="s">
        <v>6125</v>
      </c>
    </row>
    <row r="656" spans="1:2" x14ac:dyDescent="0.2">
      <c r="A656" s="15" t="s">
        <v>11345</v>
      </c>
      <c r="B656" s="15" t="s">
        <v>6368</v>
      </c>
    </row>
    <row r="657" spans="1:2" x14ac:dyDescent="0.2">
      <c r="A657" s="15" t="s">
        <v>1009</v>
      </c>
      <c r="B657" s="15" t="s">
        <v>175</v>
      </c>
    </row>
    <row r="658" spans="1:2" x14ac:dyDescent="0.2">
      <c r="A658" s="15" t="s">
        <v>6329</v>
      </c>
      <c r="B658" s="15" t="s">
        <v>6329</v>
      </c>
    </row>
    <row r="659" spans="1:2" x14ac:dyDescent="0.2">
      <c r="A659" s="15" t="s">
        <v>9459</v>
      </c>
      <c r="B659" s="15" t="s">
        <v>9459</v>
      </c>
    </row>
    <row r="660" spans="1:2" x14ac:dyDescent="0.2">
      <c r="A660" s="15" t="s">
        <v>11146</v>
      </c>
      <c r="B660" s="15" t="s">
        <v>4660</v>
      </c>
    </row>
    <row r="661" spans="1:2" x14ac:dyDescent="0.2">
      <c r="A661" s="15" t="s">
        <v>4641</v>
      </c>
      <c r="B661" s="15" t="s">
        <v>4641</v>
      </c>
    </row>
    <row r="662" spans="1:2" x14ac:dyDescent="0.2">
      <c r="A662" s="15" t="s">
        <v>1760</v>
      </c>
      <c r="B662" s="15" t="s">
        <v>1760</v>
      </c>
    </row>
    <row r="663" spans="1:2" x14ac:dyDescent="0.2">
      <c r="A663" s="15" t="s">
        <v>11315</v>
      </c>
      <c r="B663" s="15" t="s">
        <v>6125</v>
      </c>
    </row>
    <row r="664" spans="1:2" x14ac:dyDescent="0.2">
      <c r="A664" s="15" t="s">
        <v>11243</v>
      </c>
      <c r="B664" s="15" t="s">
        <v>10878</v>
      </c>
    </row>
    <row r="665" spans="1:2" x14ac:dyDescent="0.2">
      <c r="A665" s="15" t="s">
        <v>11170</v>
      </c>
      <c r="B665" s="15" t="s">
        <v>4603</v>
      </c>
    </row>
    <row r="666" spans="1:2" x14ac:dyDescent="0.2">
      <c r="A666" s="15" t="s">
        <v>11351</v>
      </c>
      <c r="B666" s="15" t="s">
        <v>6368</v>
      </c>
    </row>
    <row r="667" spans="1:2" x14ac:dyDescent="0.2">
      <c r="A667" s="15" t="s">
        <v>11282</v>
      </c>
      <c r="B667" s="15" t="s">
        <v>5428</v>
      </c>
    </row>
    <row r="668" spans="1:2" x14ac:dyDescent="0.2">
      <c r="A668" s="15" t="s">
        <v>162</v>
      </c>
      <c r="B668" s="15" t="s">
        <v>162</v>
      </c>
    </row>
    <row r="669" spans="1:2" x14ac:dyDescent="0.2">
      <c r="A669" s="15" t="s">
        <v>306</v>
      </c>
      <c r="B669" s="15" t="s">
        <v>42</v>
      </c>
    </row>
    <row r="670" spans="1:2" x14ac:dyDescent="0.2">
      <c r="A670" s="15" t="s">
        <v>198</v>
      </c>
      <c r="B670" s="15" t="s">
        <v>198</v>
      </c>
    </row>
    <row r="671" spans="1:2" x14ac:dyDescent="0.2">
      <c r="A671" s="15" t="s">
        <v>11110</v>
      </c>
      <c r="B671" s="15" t="s">
        <v>10787</v>
      </c>
    </row>
    <row r="672" spans="1:2" x14ac:dyDescent="0.2">
      <c r="A672" s="15" t="s">
        <v>9660</v>
      </c>
      <c r="B672" s="15" t="s">
        <v>9660</v>
      </c>
    </row>
    <row r="673" spans="1:2" x14ac:dyDescent="0.2">
      <c r="A673" s="15" t="s">
        <v>10945</v>
      </c>
      <c r="B673" s="15" t="s">
        <v>74</v>
      </c>
    </row>
    <row r="674" spans="1:2" x14ac:dyDescent="0.2">
      <c r="A674" s="15" t="s">
        <v>11226</v>
      </c>
      <c r="B674" s="15" t="s">
        <v>4635</v>
      </c>
    </row>
    <row r="675" spans="1:2" x14ac:dyDescent="0.2">
      <c r="A675" s="15" t="s">
        <v>11327</v>
      </c>
      <c r="B675" s="15" t="s">
        <v>6183</v>
      </c>
    </row>
    <row r="676" spans="1:2" x14ac:dyDescent="0.2">
      <c r="A676" s="15" t="s">
        <v>11287</v>
      </c>
      <c r="B676" s="15" t="s">
        <v>5441</v>
      </c>
    </row>
    <row r="677" spans="1:2" x14ac:dyDescent="0.2">
      <c r="A677" s="15" t="s">
        <v>7517</v>
      </c>
      <c r="B677" s="15" t="s">
        <v>7517</v>
      </c>
    </row>
    <row r="678" spans="1:2" x14ac:dyDescent="0.2">
      <c r="A678" s="15" t="s">
        <v>5441</v>
      </c>
      <c r="B678" s="15" t="s">
        <v>5441</v>
      </c>
    </row>
    <row r="679" spans="1:2" x14ac:dyDescent="0.2">
      <c r="A679" s="15" t="s">
        <v>11066</v>
      </c>
      <c r="B679" s="15" t="s">
        <v>1995</v>
      </c>
    </row>
    <row r="680" spans="1:2" x14ac:dyDescent="0.2">
      <c r="A680" s="15" t="s">
        <v>11431</v>
      </c>
      <c r="B680" s="15" t="s">
        <v>7506</v>
      </c>
    </row>
    <row r="681" spans="1:2" x14ac:dyDescent="0.2">
      <c r="A681" s="15" t="s">
        <v>1660</v>
      </c>
      <c r="B681" s="15" t="s">
        <v>1660</v>
      </c>
    </row>
    <row r="682" spans="1:2" x14ac:dyDescent="0.2">
      <c r="A682" s="15" t="s">
        <v>6142</v>
      </c>
      <c r="B682" s="15" t="s">
        <v>6074</v>
      </c>
    </row>
    <row r="683" spans="1:2" x14ac:dyDescent="0.2">
      <c r="A683" s="15" t="s">
        <v>10999</v>
      </c>
      <c r="B683" s="15" t="s">
        <v>195</v>
      </c>
    </row>
    <row r="684" spans="1:2" x14ac:dyDescent="0.2">
      <c r="A684" s="15" t="s">
        <v>8018</v>
      </c>
      <c r="B684" s="15" t="s">
        <v>8018</v>
      </c>
    </row>
    <row r="685" spans="1:2" x14ac:dyDescent="0.2">
      <c r="A685" s="15" t="s">
        <v>10952</v>
      </c>
      <c r="B685" s="15" t="s">
        <v>10</v>
      </c>
    </row>
    <row r="686" spans="1:2" x14ac:dyDescent="0.2">
      <c r="A686" s="15" t="s">
        <v>9367</v>
      </c>
      <c r="B686" s="15" t="s">
        <v>9367</v>
      </c>
    </row>
    <row r="687" spans="1:2" x14ac:dyDescent="0.2">
      <c r="A687" s="15" t="s">
        <v>8094</v>
      </c>
      <c r="B687" s="15" t="s">
        <v>8115</v>
      </c>
    </row>
    <row r="688" spans="1:2" x14ac:dyDescent="0.2">
      <c r="A688" s="15" t="s">
        <v>11659</v>
      </c>
      <c r="B688" s="15" t="s">
        <v>9769</v>
      </c>
    </row>
    <row r="689" spans="1:2" x14ac:dyDescent="0.2">
      <c r="A689" s="15" t="s">
        <v>11196</v>
      </c>
      <c r="B689" s="15" t="s">
        <v>4654</v>
      </c>
    </row>
    <row r="690" spans="1:2" x14ac:dyDescent="0.2">
      <c r="A690" s="15" t="s">
        <v>11480</v>
      </c>
      <c r="B690" s="15" t="s">
        <v>8414</v>
      </c>
    </row>
    <row r="691" spans="1:2" x14ac:dyDescent="0.2">
      <c r="A691" s="15" t="s">
        <v>9493</v>
      </c>
      <c r="B691" s="15" t="s">
        <v>9493</v>
      </c>
    </row>
    <row r="692" spans="1:2" x14ac:dyDescent="0.2">
      <c r="A692" s="15" t="s">
        <v>9635</v>
      </c>
      <c r="B692" s="15" t="s">
        <v>9636</v>
      </c>
    </row>
    <row r="693" spans="1:2" x14ac:dyDescent="0.2">
      <c r="A693" s="15" t="s">
        <v>11254</v>
      </c>
      <c r="B693" s="15" t="s">
        <v>10858</v>
      </c>
    </row>
    <row r="694" spans="1:2" x14ac:dyDescent="0.2">
      <c r="A694" s="15" t="s">
        <v>9421</v>
      </c>
      <c r="B694" s="15" t="s">
        <v>9421</v>
      </c>
    </row>
    <row r="695" spans="1:2" x14ac:dyDescent="0.2">
      <c r="A695" s="15" t="s">
        <v>11536</v>
      </c>
      <c r="B695" s="15" t="s">
        <v>8115</v>
      </c>
    </row>
    <row r="696" spans="1:2" x14ac:dyDescent="0.2">
      <c r="A696" s="15" t="s">
        <v>10966</v>
      </c>
      <c r="B696" s="15" t="s">
        <v>10779</v>
      </c>
    </row>
    <row r="697" spans="1:2" x14ac:dyDescent="0.2">
      <c r="A697" s="15" t="s">
        <v>11161</v>
      </c>
      <c r="B697" s="15" t="s">
        <v>4614</v>
      </c>
    </row>
    <row r="698" spans="1:2" x14ac:dyDescent="0.2">
      <c r="A698" s="15" t="s">
        <v>11683</v>
      </c>
      <c r="B698" s="15" t="s">
        <v>9778</v>
      </c>
    </row>
    <row r="699" spans="1:2" x14ac:dyDescent="0.2">
      <c r="A699" s="15" t="s">
        <v>11187</v>
      </c>
      <c r="B699" s="15" t="s">
        <v>4660</v>
      </c>
    </row>
    <row r="700" spans="1:2" x14ac:dyDescent="0.2">
      <c r="A700" s="15" t="s">
        <v>8025</v>
      </c>
      <c r="B700" s="15" t="s">
        <v>8025</v>
      </c>
    </row>
    <row r="701" spans="1:2" x14ac:dyDescent="0.2">
      <c r="A701" s="15" t="s">
        <v>9770</v>
      </c>
      <c r="B701" s="15" t="s">
        <v>9774</v>
      </c>
    </row>
    <row r="702" spans="1:2" x14ac:dyDescent="0.2">
      <c r="A702" s="15" t="s">
        <v>8153</v>
      </c>
      <c r="B702" s="15" t="s">
        <v>8153</v>
      </c>
    </row>
    <row r="703" spans="1:2" x14ac:dyDescent="0.2">
      <c r="A703" s="15" t="s">
        <v>9486</v>
      </c>
      <c r="B703" s="15" t="s">
        <v>9486</v>
      </c>
    </row>
    <row r="704" spans="1:2" x14ac:dyDescent="0.2">
      <c r="A704" s="15" t="s">
        <v>10983</v>
      </c>
      <c r="B704" s="15" t="s">
        <v>106</v>
      </c>
    </row>
    <row r="705" spans="1:2" x14ac:dyDescent="0.2">
      <c r="A705" s="15" t="s">
        <v>11244</v>
      </c>
      <c r="B705" s="15" t="s">
        <v>10880</v>
      </c>
    </row>
    <row r="706" spans="1:2" x14ac:dyDescent="0.2">
      <c r="A706" s="15" t="s">
        <v>10997</v>
      </c>
      <c r="B706" s="15" t="s">
        <v>213</v>
      </c>
    </row>
    <row r="707" spans="1:2" x14ac:dyDescent="0.2">
      <c r="A707" s="15" t="s">
        <v>8581</v>
      </c>
      <c r="B707" s="15" t="s">
        <v>8581</v>
      </c>
    </row>
    <row r="708" spans="1:2" x14ac:dyDescent="0.2">
      <c r="A708" s="15" t="s">
        <v>11498</v>
      </c>
      <c r="B708" s="15" t="s">
        <v>8581</v>
      </c>
    </row>
    <row r="709" spans="1:2" x14ac:dyDescent="0.2">
      <c r="A709" s="15" t="s">
        <v>11529</v>
      </c>
      <c r="B709" s="15" t="s">
        <v>8558</v>
      </c>
    </row>
    <row r="710" spans="1:2" x14ac:dyDescent="0.2">
      <c r="A710" s="15" t="s">
        <v>8101</v>
      </c>
      <c r="B710" s="15" t="s">
        <v>8101</v>
      </c>
    </row>
    <row r="711" spans="1:2" x14ac:dyDescent="0.2">
      <c r="A711" s="15" t="s">
        <v>9285</v>
      </c>
      <c r="B711" s="15" t="s">
        <v>9285</v>
      </c>
    </row>
    <row r="712" spans="1:2" x14ac:dyDescent="0.2">
      <c r="A712" s="15" t="s">
        <v>11663</v>
      </c>
      <c r="B712" s="15" t="s">
        <v>9700</v>
      </c>
    </row>
    <row r="713" spans="1:2" x14ac:dyDescent="0.2">
      <c r="A713" s="15" t="s">
        <v>11438</v>
      </c>
      <c r="B713" s="15" t="s">
        <v>7512</v>
      </c>
    </row>
    <row r="714" spans="1:2" x14ac:dyDescent="0.2">
      <c r="A714" s="15" t="s">
        <v>11198</v>
      </c>
      <c r="B714" s="15" t="s">
        <v>4614</v>
      </c>
    </row>
    <row r="715" spans="1:2" x14ac:dyDescent="0.2">
      <c r="A715" s="15" t="s">
        <v>11207</v>
      </c>
      <c r="B715" s="15" t="s">
        <v>4614</v>
      </c>
    </row>
    <row r="716" spans="1:2" x14ac:dyDescent="0.2">
      <c r="A716" s="15" t="s">
        <v>11140</v>
      </c>
      <c r="B716" s="15" t="s">
        <v>4603</v>
      </c>
    </row>
    <row r="717" spans="1:2" x14ac:dyDescent="0.2">
      <c r="A717" s="15" t="s">
        <v>11214</v>
      </c>
      <c r="B717" s="15" t="s">
        <v>4614</v>
      </c>
    </row>
    <row r="718" spans="1:2" x14ac:dyDescent="0.2">
      <c r="A718" s="15" t="s">
        <v>11406</v>
      </c>
      <c r="B718" s="15" t="s">
        <v>7056</v>
      </c>
    </row>
    <row r="719" spans="1:2" x14ac:dyDescent="0.2">
      <c r="A719" s="15" t="s">
        <v>11457</v>
      </c>
      <c r="B719" s="15" t="s">
        <v>8268</v>
      </c>
    </row>
    <row r="720" spans="1:2" x14ac:dyDescent="0.2">
      <c r="A720" s="15" t="s">
        <v>8268</v>
      </c>
      <c r="B720" s="15" t="s">
        <v>8268</v>
      </c>
    </row>
    <row r="721" spans="1:2" x14ac:dyDescent="0.2">
      <c r="A721" s="15" t="s">
        <v>10978</v>
      </c>
      <c r="B721" s="15" t="s">
        <v>1165</v>
      </c>
    </row>
    <row r="722" spans="1:2" x14ac:dyDescent="0.2">
      <c r="A722" s="15" t="s">
        <v>10998</v>
      </c>
      <c r="B722" s="15" t="s">
        <v>65</v>
      </c>
    </row>
    <row r="723" spans="1:2" x14ac:dyDescent="0.2">
      <c r="A723" s="15" t="s">
        <v>264</v>
      </c>
      <c r="B723" s="15" t="s">
        <v>264</v>
      </c>
    </row>
    <row r="724" spans="1:2" x14ac:dyDescent="0.2">
      <c r="A724" s="15" t="s">
        <v>11158</v>
      </c>
      <c r="B724" s="15" t="s">
        <v>4607</v>
      </c>
    </row>
    <row r="725" spans="1:2" x14ac:dyDescent="0.2">
      <c r="A725" s="15" t="s">
        <v>11219</v>
      </c>
      <c r="B725" s="15" t="s">
        <v>4603</v>
      </c>
    </row>
    <row r="726" spans="1:2" x14ac:dyDescent="0.2">
      <c r="A726" s="15" t="s">
        <v>11497</v>
      </c>
      <c r="B726" s="15" t="s">
        <v>8649</v>
      </c>
    </row>
    <row r="727" spans="1:2" x14ac:dyDescent="0.2">
      <c r="A727" s="15" t="s">
        <v>11043</v>
      </c>
      <c r="B727" s="15" t="s">
        <v>1700</v>
      </c>
    </row>
    <row r="728" spans="1:2" x14ac:dyDescent="0.2">
      <c r="A728" s="15" t="s">
        <v>11016</v>
      </c>
      <c r="B728" s="15" t="s">
        <v>65</v>
      </c>
    </row>
    <row r="729" spans="1:2" x14ac:dyDescent="0.2">
      <c r="A729" s="15" t="s">
        <v>11167</v>
      </c>
      <c r="B729" s="15" t="s">
        <v>4641</v>
      </c>
    </row>
    <row r="730" spans="1:2" x14ac:dyDescent="0.2">
      <c r="A730" s="15" t="s">
        <v>11538</v>
      </c>
      <c r="B730" s="15" t="s">
        <v>8642</v>
      </c>
    </row>
    <row r="731" spans="1:2" x14ac:dyDescent="0.2">
      <c r="A731" s="15" t="s">
        <v>11321</v>
      </c>
      <c r="B731" s="15" t="s">
        <v>6355</v>
      </c>
    </row>
    <row r="732" spans="1:2" x14ac:dyDescent="0.2">
      <c r="A732" s="15" t="s">
        <v>10058</v>
      </c>
      <c r="B732" s="15" t="s">
        <v>10058</v>
      </c>
    </row>
    <row r="733" spans="1:2" x14ac:dyDescent="0.2">
      <c r="A733" s="15" t="s">
        <v>9942</v>
      </c>
      <c r="B733" s="15" t="s">
        <v>8343</v>
      </c>
    </row>
    <row r="734" spans="1:2" x14ac:dyDescent="0.2">
      <c r="A734" s="15" t="s">
        <v>8417</v>
      </c>
      <c r="B734" s="15" t="s">
        <v>8417</v>
      </c>
    </row>
    <row r="735" spans="1:2" x14ac:dyDescent="0.2">
      <c r="A735" s="15" t="s">
        <v>11697</v>
      </c>
      <c r="B735" s="15" t="s">
        <v>10029</v>
      </c>
    </row>
    <row r="736" spans="1:2" x14ac:dyDescent="0.2">
      <c r="A736" s="15" t="s">
        <v>11528</v>
      </c>
      <c r="B736" s="15" t="s">
        <v>8018</v>
      </c>
    </row>
    <row r="737" spans="1:2" x14ac:dyDescent="0.2">
      <c r="A737" s="15" t="s">
        <v>10061</v>
      </c>
      <c r="B737" s="15" t="s">
        <v>10061</v>
      </c>
    </row>
    <row r="738" spans="1:2" x14ac:dyDescent="0.2">
      <c r="A738" s="15" t="s">
        <v>11053</v>
      </c>
      <c r="B738" s="15" t="s">
        <v>1856</v>
      </c>
    </row>
    <row r="739" spans="1:2" x14ac:dyDescent="0.2">
      <c r="A739" s="15" t="s">
        <v>171</v>
      </c>
      <c r="B739" s="15" t="s">
        <v>171</v>
      </c>
    </row>
    <row r="740" spans="1:2" x14ac:dyDescent="0.2">
      <c r="A740" s="15" t="s">
        <v>11411</v>
      </c>
      <c r="B740" s="15" t="s">
        <v>7172</v>
      </c>
    </row>
    <row r="741" spans="1:2" x14ac:dyDescent="0.2">
      <c r="A741" s="15" t="s">
        <v>11443</v>
      </c>
      <c r="B741" s="15" t="s">
        <v>7792</v>
      </c>
    </row>
    <row r="742" spans="1:2" x14ac:dyDescent="0.2">
      <c r="A742" s="15" t="s">
        <v>11054</v>
      </c>
      <c r="B742" s="15" t="s">
        <v>1791</v>
      </c>
    </row>
    <row r="743" spans="1:2" x14ac:dyDescent="0.2">
      <c r="A743" s="15" t="s">
        <v>1773</v>
      </c>
      <c r="B743" s="15" t="s">
        <v>1773</v>
      </c>
    </row>
    <row r="744" spans="1:2" x14ac:dyDescent="0.2">
      <c r="A744" s="15" t="s">
        <v>9719</v>
      </c>
      <c r="B744" s="15" t="s">
        <v>5518</v>
      </c>
    </row>
    <row r="745" spans="1:2" x14ac:dyDescent="0.2">
      <c r="A745" s="15" t="s">
        <v>10954</v>
      </c>
      <c r="B745" s="15" t="s">
        <v>29</v>
      </c>
    </row>
    <row r="746" spans="1:2" x14ac:dyDescent="0.2">
      <c r="A746" s="15" t="s">
        <v>11484</v>
      </c>
      <c r="B746" s="15" t="s">
        <v>8377</v>
      </c>
    </row>
    <row r="747" spans="1:2" x14ac:dyDescent="0.2">
      <c r="A747" s="15" t="s">
        <v>5413</v>
      </c>
      <c r="B747" s="15" t="s">
        <v>5413</v>
      </c>
    </row>
    <row r="748" spans="1:2" x14ac:dyDescent="0.2">
      <c r="A748" s="15" t="s">
        <v>11290</v>
      </c>
      <c r="B748" s="15" t="s">
        <v>5403</v>
      </c>
    </row>
    <row r="749" spans="1:2" x14ac:dyDescent="0.2">
      <c r="A749" s="15" t="s">
        <v>5489</v>
      </c>
      <c r="B749" s="15" t="s">
        <v>5489</v>
      </c>
    </row>
    <row r="750" spans="1:2" x14ac:dyDescent="0.2">
      <c r="A750" s="15" t="s">
        <v>11285</v>
      </c>
      <c r="B750" s="15" t="s">
        <v>5455</v>
      </c>
    </row>
    <row r="751" spans="1:2" x14ac:dyDescent="0.2">
      <c r="A751" s="15" t="s">
        <v>11006</v>
      </c>
      <c r="B751" s="15" t="s">
        <v>29</v>
      </c>
    </row>
    <row r="752" spans="1:2" x14ac:dyDescent="0.2">
      <c r="A752" s="15" t="s">
        <v>5383</v>
      </c>
      <c r="B752" s="15" t="s">
        <v>5383</v>
      </c>
    </row>
    <row r="753" spans="1:2" x14ac:dyDescent="0.2">
      <c r="A753" s="15" t="s">
        <v>10079</v>
      </c>
      <c r="B753" s="15" t="s">
        <v>10079</v>
      </c>
    </row>
    <row r="754" spans="1:2" x14ac:dyDescent="0.2">
      <c r="A754" s="15" t="s">
        <v>11507</v>
      </c>
      <c r="B754" s="15" t="s">
        <v>8596</v>
      </c>
    </row>
    <row r="755" spans="1:2" x14ac:dyDescent="0.2">
      <c r="A755" s="15" t="s">
        <v>5421</v>
      </c>
      <c r="B755" s="15" t="s">
        <v>5421</v>
      </c>
    </row>
    <row r="756" spans="1:2" x14ac:dyDescent="0.2">
      <c r="A756" s="15" t="s">
        <v>6097</v>
      </c>
      <c r="B756" s="15" t="s">
        <v>6097</v>
      </c>
    </row>
    <row r="757" spans="1:2" x14ac:dyDescent="0.2">
      <c r="A757" s="15" t="s">
        <v>6009</v>
      </c>
      <c r="B757" s="15" t="s">
        <v>6009</v>
      </c>
    </row>
    <row r="758" spans="1:2" x14ac:dyDescent="0.2">
      <c r="A758" s="15" t="s">
        <v>4399</v>
      </c>
      <c r="B758" s="15" t="s">
        <v>10731</v>
      </c>
    </row>
    <row r="759" spans="1:2" x14ac:dyDescent="0.2">
      <c r="A759" s="15" t="s">
        <v>7512</v>
      </c>
      <c r="B759" s="15" t="s">
        <v>7512</v>
      </c>
    </row>
    <row r="760" spans="1:2" x14ac:dyDescent="0.2">
      <c r="A760" s="15" t="s">
        <v>11623</v>
      </c>
      <c r="B760" s="15" t="s">
        <v>9493</v>
      </c>
    </row>
    <row r="761" spans="1:2" x14ac:dyDescent="0.2">
      <c r="A761" s="15" t="s">
        <v>11364</v>
      </c>
      <c r="B761" s="15" t="s">
        <v>6368</v>
      </c>
    </row>
    <row r="762" spans="1:2" x14ac:dyDescent="0.2">
      <c r="A762" s="15" t="s">
        <v>11445</v>
      </c>
      <c r="B762" s="15" t="s">
        <v>7514</v>
      </c>
    </row>
    <row r="763" spans="1:2" x14ac:dyDescent="0.2">
      <c r="A763" s="15" t="s">
        <v>5391</v>
      </c>
      <c r="B763" s="15" t="s">
        <v>5391</v>
      </c>
    </row>
    <row r="764" spans="1:2" x14ac:dyDescent="0.2">
      <c r="A764" s="15" t="s">
        <v>11359</v>
      </c>
      <c r="B764" s="15" t="s">
        <v>6386</v>
      </c>
    </row>
    <row r="765" spans="1:2" x14ac:dyDescent="0.2">
      <c r="A765" s="15" t="s">
        <v>2026</v>
      </c>
      <c r="B765" s="15" t="s">
        <v>2026</v>
      </c>
    </row>
    <row r="766" spans="1:2" x14ac:dyDescent="0.2">
      <c r="A766" s="15" t="s">
        <v>11449</v>
      </c>
      <c r="B766" s="15" t="s">
        <v>8018</v>
      </c>
    </row>
    <row r="767" spans="1:2" x14ac:dyDescent="0.2">
      <c r="A767" s="15" t="s">
        <v>23</v>
      </c>
      <c r="B767" s="15" t="s">
        <v>23</v>
      </c>
    </row>
    <row r="768" spans="1:2" x14ac:dyDescent="0.2">
      <c r="A768" s="15" t="s">
        <v>11071</v>
      </c>
      <c r="B768" s="15" t="s">
        <v>1691</v>
      </c>
    </row>
    <row r="769" spans="1:2" x14ac:dyDescent="0.2">
      <c r="A769" s="15" t="s">
        <v>11460</v>
      </c>
      <c r="B769" s="15" t="s">
        <v>8084</v>
      </c>
    </row>
    <row r="770" spans="1:2" x14ac:dyDescent="0.2">
      <c r="A770" s="15" t="s">
        <v>11611</v>
      </c>
      <c r="B770" s="15" t="s">
        <v>9486</v>
      </c>
    </row>
    <row r="771" spans="1:2" x14ac:dyDescent="0.2">
      <c r="A771" s="15" t="s">
        <v>4553</v>
      </c>
      <c r="B771" s="15" t="s">
        <v>4553</v>
      </c>
    </row>
    <row r="772" spans="1:2" x14ac:dyDescent="0.2">
      <c r="A772" s="15" t="s">
        <v>11641</v>
      </c>
      <c r="B772" s="15" t="s">
        <v>10864</v>
      </c>
    </row>
    <row r="773" spans="1:2" x14ac:dyDescent="0.2">
      <c r="A773" s="15" t="s">
        <v>11412</v>
      </c>
      <c r="B773" s="15" t="s">
        <v>6537</v>
      </c>
    </row>
    <row r="774" spans="1:2" x14ac:dyDescent="0.2">
      <c r="A774" s="15" t="s">
        <v>11286</v>
      </c>
      <c r="B774" s="15" t="s">
        <v>5391</v>
      </c>
    </row>
    <row r="775" spans="1:2" x14ac:dyDescent="0.2">
      <c r="A775" s="15" t="s">
        <v>11320</v>
      </c>
      <c r="B775" s="15" t="s">
        <v>6146</v>
      </c>
    </row>
    <row r="776" spans="1:2" x14ac:dyDescent="0.2">
      <c r="A776" s="15" t="s">
        <v>1220</v>
      </c>
      <c r="B776" s="15" t="s">
        <v>1220</v>
      </c>
    </row>
    <row r="777" spans="1:2" x14ac:dyDescent="0.2">
      <c r="A777" s="15" t="s">
        <v>8035</v>
      </c>
      <c r="B777" s="15" t="s">
        <v>8035</v>
      </c>
    </row>
    <row r="778" spans="1:2" x14ac:dyDescent="0.2">
      <c r="A778" s="15" t="s">
        <v>11454</v>
      </c>
      <c r="B778" s="15" t="s">
        <v>9285</v>
      </c>
    </row>
    <row r="779" spans="1:2" x14ac:dyDescent="0.2">
      <c r="A779" s="15" t="s">
        <v>8424</v>
      </c>
      <c r="B779" s="15" t="s">
        <v>8424</v>
      </c>
    </row>
    <row r="780" spans="1:2" x14ac:dyDescent="0.2">
      <c r="A780" s="15" t="s">
        <v>11472</v>
      </c>
      <c r="B780" s="15" t="s">
        <v>8035</v>
      </c>
    </row>
    <row r="781" spans="1:2" x14ac:dyDescent="0.2">
      <c r="A781" s="15" t="s">
        <v>11534</v>
      </c>
      <c r="B781" s="15" t="s">
        <v>8424</v>
      </c>
    </row>
    <row r="782" spans="1:2" x14ac:dyDescent="0.2">
      <c r="A782" s="15" t="s">
        <v>11424</v>
      </c>
      <c r="B782" s="15" t="s">
        <v>7517</v>
      </c>
    </row>
    <row r="783" spans="1:2" x14ac:dyDescent="0.2">
      <c r="A783" s="15" t="s">
        <v>11516</v>
      </c>
      <c r="B783" s="15" t="s">
        <v>8330</v>
      </c>
    </row>
    <row r="784" spans="1:2" x14ac:dyDescent="0.2">
      <c r="A784" s="15" t="s">
        <v>11059</v>
      </c>
      <c r="B784" s="15" t="s">
        <v>3920</v>
      </c>
    </row>
    <row r="785" spans="1:2" x14ac:dyDescent="0.2">
      <c r="A785" s="15" t="s">
        <v>11493</v>
      </c>
      <c r="B785" s="15" t="s">
        <v>8414</v>
      </c>
    </row>
    <row r="786" spans="1:2" x14ac:dyDescent="0.2">
      <c r="A786" s="15" t="s">
        <v>11175</v>
      </c>
      <c r="B786" s="15" t="s">
        <v>4603</v>
      </c>
    </row>
    <row r="787" spans="1:2" x14ac:dyDescent="0.2">
      <c r="A787" s="15" t="s">
        <v>11135</v>
      </c>
      <c r="B787" s="15" t="s">
        <v>4654</v>
      </c>
    </row>
    <row r="788" spans="1:2" x14ac:dyDescent="0.2">
      <c r="A788" s="15" t="s">
        <v>10953</v>
      </c>
      <c r="B788" s="15" t="s">
        <v>29</v>
      </c>
    </row>
    <row r="789" spans="1:2" x14ac:dyDescent="0.2">
      <c r="A789" s="15" t="s">
        <v>8605</v>
      </c>
      <c r="B789" s="15" t="s">
        <v>8605</v>
      </c>
    </row>
    <row r="790" spans="1:2" x14ac:dyDescent="0.2">
      <c r="A790" s="15" t="s">
        <v>11604</v>
      </c>
      <c r="B790" s="15" t="s">
        <v>6562</v>
      </c>
    </row>
    <row r="791" spans="1:2" x14ac:dyDescent="0.2">
      <c r="A791" s="15" t="s">
        <v>9435</v>
      </c>
      <c r="B791" s="15" t="s">
        <v>9435</v>
      </c>
    </row>
    <row r="792" spans="1:2" x14ac:dyDescent="0.2">
      <c r="A792" s="15" t="s">
        <v>11068</v>
      </c>
      <c r="B792" s="15" t="s">
        <v>2141</v>
      </c>
    </row>
    <row r="793" spans="1:2" x14ac:dyDescent="0.2">
      <c r="A793" s="15" t="s">
        <v>8449</v>
      </c>
      <c r="B793" s="15" t="s">
        <v>8449</v>
      </c>
    </row>
    <row r="794" spans="1:2" x14ac:dyDescent="0.2">
      <c r="A794" s="15" t="s">
        <v>7364</v>
      </c>
      <c r="B794" s="15" t="s">
        <v>7364</v>
      </c>
    </row>
    <row r="795" spans="1:2" x14ac:dyDescent="0.2">
      <c r="A795" s="15" t="s">
        <v>6500</v>
      </c>
      <c r="B795" s="15" t="s">
        <v>9797</v>
      </c>
    </row>
    <row r="796" spans="1:2" x14ac:dyDescent="0.2">
      <c r="A796" s="15" t="s">
        <v>11707</v>
      </c>
      <c r="B796" s="15" t="s">
        <v>10071</v>
      </c>
    </row>
    <row r="797" spans="1:2" x14ac:dyDescent="0.2">
      <c r="A797" s="15" t="s">
        <v>11685</v>
      </c>
      <c r="B797" s="15" t="s">
        <v>9714</v>
      </c>
    </row>
    <row r="798" spans="1:2" x14ac:dyDescent="0.2">
      <c r="A798" s="15" t="s">
        <v>11606</v>
      </c>
      <c r="B798" s="15" t="s">
        <v>9408</v>
      </c>
    </row>
    <row r="799" spans="1:2" x14ac:dyDescent="0.2">
      <c r="A799" s="15" t="s">
        <v>11180</v>
      </c>
      <c r="B799" s="15" t="s">
        <v>4654</v>
      </c>
    </row>
    <row r="800" spans="1:2" x14ac:dyDescent="0.2">
      <c r="A800" s="15" t="s">
        <v>1116</v>
      </c>
      <c r="B800" s="15" t="s">
        <v>195</v>
      </c>
    </row>
    <row r="801" spans="1:2" x14ac:dyDescent="0.2">
      <c r="A801" s="15" t="s">
        <v>11539</v>
      </c>
      <c r="B801" s="15" t="s">
        <v>10705</v>
      </c>
    </row>
    <row r="802" spans="1:2" x14ac:dyDescent="0.2">
      <c r="A802" s="15" t="s">
        <v>11511</v>
      </c>
      <c r="B802" s="15" t="s">
        <v>8330</v>
      </c>
    </row>
    <row r="803" spans="1:2" x14ac:dyDescent="0.2">
      <c r="A803" s="15" t="s">
        <v>8637</v>
      </c>
      <c r="B803" s="15" t="s">
        <v>8637</v>
      </c>
    </row>
    <row r="804" spans="1:2" x14ac:dyDescent="0.2">
      <c r="A804" s="15" t="s">
        <v>11513</v>
      </c>
      <c r="B804" s="15" t="s">
        <v>8551</v>
      </c>
    </row>
    <row r="805" spans="1:2" x14ac:dyDescent="0.2">
      <c r="A805" s="15" t="s">
        <v>11661</v>
      </c>
      <c r="B805" s="15" t="s">
        <v>9797</v>
      </c>
    </row>
    <row r="806" spans="1:2" x14ac:dyDescent="0.2">
      <c r="A806" s="15" t="s">
        <v>11537</v>
      </c>
      <c r="B806" s="15" t="s">
        <v>8414</v>
      </c>
    </row>
    <row r="807" spans="1:2" x14ac:dyDescent="0.2">
      <c r="A807" s="15" t="s">
        <v>11185</v>
      </c>
      <c r="B807" s="15" t="s">
        <v>4603</v>
      </c>
    </row>
    <row r="808" spans="1:2" x14ac:dyDescent="0.2">
      <c r="A808" s="15" t="s">
        <v>11211</v>
      </c>
      <c r="B808" s="15" t="s">
        <v>4603</v>
      </c>
    </row>
    <row r="809" spans="1:2" x14ac:dyDescent="0.2">
      <c r="A809" s="15" t="s">
        <v>11141</v>
      </c>
      <c r="B809" s="15" t="s">
        <v>4614</v>
      </c>
    </row>
    <row r="810" spans="1:2" x14ac:dyDescent="0.2">
      <c r="A810" s="15" t="s">
        <v>9471</v>
      </c>
      <c r="B810" s="15" t="s">
        <v>9471</v>
      </c>
    </row>
    <row r="811" spans="1:2" x14ac:dyDescent="0.2">
      <c r="A811" s="15" t="s">
        <v>11361</v>
      </c>
      <c r="B811" s="15" t="s">
        <v>10079</v>
      </c>
    </row>
    <row r="812" spans="1:2" x14ac:dyDescent="0.2">
      <c r="A812" s="15" t="s">
        <v>11197</v>
      </c>
      <c r="B812" s="15" t="s">
        <v>4641</v>
      </c>
    </row>
    <row r="813" spans="1:2" x14ac:dyDescent="0.2">
      <c r="A813" s="15" t="s">
        <v>1869</v>
      </c>
      <c r="B813" s="15" t="s">
        <v>1869</v>
      </c>
    </row>
    <row r="814" spans="1:2" x14ac:dyDescent="0.2">
      <c r="A814" s="15" t="s">
        <v>11491</v>
      </c>
      <c r="B814" s="15" t="s">
        <v>8414</v>
      </c>
    </row>
    <row r="815" spans="1:2" x14ac:dyDescent="0.2">
      <c r="A815" s="15" t="s">
        <v>229</v>
      </c>
      <c r="B815" s="15" t="s">
        <v>178</v>
      </c>
    </row>
    <row r="816" spans="1:2" x14ac:dyDescent="0.2">
      <c r="A816" s="15" t="s">
        <v>5328</v>
      </c>
      <c r="B816" s="15" t="s">
        <v>5328</v>
      </c>
    </row>
    <row r="817" spans="1:2" x14ac:dyDescent="0.2">
      <c r="A817" s="15" t="s">
        <v>11514</v>
      </c>
      <c r="B817" s="15" t="s">
        <v>8605</v>
      </c>
    </row>
    <row r="818" spans="1:2" x14ac:dyDescent="0.2">
      <c r="A818" s="15" t="s">
        <v>11509</v>
      </c>
      <c r="B818" s="15" t="s">
        <v>8596</v>
      </c>
    </row>
    <row r="819" spans="1:2" x14ac:dyDescent="0.2">
      <c r="A819" s="15" t="s">
        <v>10955</v>
      </c>
      <c r="B819" s="15" t="s">
        <v>264</v>
      </c>
    </row>
    <row r="820" spans="1:2" x14ac:dyDescent="0.2">
      <c r="A820" s="15" t="s">
        <v>11699</v>
      </c>
      <c r="B820" s="15" t="s">
        <v>10058</v>
      </c>
    </row>
    <row r="821" spans="1:2" x14ac:dyDescent="0.2">
      <c r="A821" s="15" t="s">
        <v>11288</v>
      </c>
      <c r="B821" s="15" t="s">
        <v>5403</v>
      </c>
    </row>
    <row r="822" spans="1:2" x14ac:dyDescent="0.2">
      <c r="A822" s="15" t="s">
        <v>8558</v>
      </c>
      <c r="B822" s="15" t="s">
        <v>8558</v>
      </c>
    </row>
    <row r="823" spans="1:2" x14ac:dyDescent="0.2">
      <c r="A823" s="15" t="s">
        <v>1570</v>
      </c>
      <c r="B823" s="15" t="s">
        <v>1570</v>
      </c>
    </row>
    <row r="824" spans="1:2" x14ac:dyDescent="0.2">
      <c r="A824" s="15" t="s">
        <v>4824</v>
      </c>
      <c r="B824" s="15" t="s">
        <v>4692</v>
      </c>
    </row>
    <row r="825" spans="1:2" x14ac:dyDescent="0.2">
      <c r="A825" s="15" t="s">
        <v>11453</v>
      </c>
      <c r="B825" s="15" t="s">
        <v>8268</v>
      </c>
    </row>
    <row r="826" spans="1:2" x14ac:dyDescent="0.2">
      <c r="A826" s="15" t="s">
        <v>9408</v>
      </c>
      <c r="B826" s="15" t="s">
        <v>9408</v>
      </c>
    </row>
    <row r="827" spans="1:2" x14ac:dyDescent="0.2">
      <c r="A827" s="15" t="s">
        <v>11450</v>
      </c>
      <c r="B827" s="15" t="s">
        <v>9285</v>
      </c>
    </row>
    <row r="828" spans="1:2" x14ac:dyDescent="0.2">
      <c r="A828" s="15" t="s">
        <v>6412</v>
      </c>
      <c r="B828" s="15" t="s">
        <v>6412</v>
      </c>
    </row>
    <row r="829" spans="1:2" x14ac:dyDescent="0.2">
      <c r="A829" s="15" t="s">
        <v>11209</v>
      </c>
      <c r="B829" s="15" t="s">
        <v>4660</v>
      </c>
    </row>
    <row r="830" spans="1:2" x14ac:dyDescent="0.2">
      <c r="A830" s="15" t="s">
        <v>11045</v>
      </c>
      <c r="B830" s="15" t="s">
        <v>1542</v>
      </c>
    </row>
    <row r="831" spans="1:2" x14ac:dyDescent="0.2">
      <c r="A831" s="15" t="s">
        <v>11119</v>
      </c>
      <c r="B831" s="15" t="s">
        <v>10671</v>
      </c>
    </row>
    <row r="832" spans="1:2" x14ac:dyDescent="0.2">
      <c r="A832" s="15" t="s">
        <v>1995</v>
      </c>
      <c r="B832" s="15" t="s">
        <v>1995</v>
      </c>
    </row>
    <row r="833" spans="1:2" x14ac:dyDescent="0.2">
      <c r="A833" s="15" t="s">
        <v>11430</v>
      </c>
      <c r="B833" s="15" t="s">
        <v>7506</v>
      </c>
    </row>
    <row r="834" spans="1:2" x14ac:dyDescent="0.2">
      <c r="A834" s="15" t="s">
        <v>8624</v>
      </c>
      <c r="B834" s="15" t="s">
        <v>8624</v>
      </c>
    </row>
    <row r="835" spans="1:2" x14ac:dyDescent="0.2">
      <c r="A835" s="15" t="s">
        <v>152</v>
      </c>
      <c r="B835" s="15" t="s">
        <v>152</v>
      </c>
    </row>
    <row r="836" spans="1:2" x14ac:dyDescent="0.2">
      <c r="A836" s="15" t="s">
        <v>9585</v>
      </c>
      <c r="B836" s="15" t="s">
        <v>9585</v>
      </c>
    </row>
    <row r="837" spans="1:2" x14ac:dyDescent="0.2">
      <c r="A837" s="15" t="s">
        <v>11332</v>
      </c>
      <c r="B837" s="15" t="s">
        <v>6205</v>
      </c>
    </row>
    <row r="838" spans="1:2" x14ac:dyDescent="0.2">
      <c r="A838" s="15" t="s">
        <v>11672</v>
      </c>
      <c r="B838" s="15" t="s">
        <v>9739</v>
      </c>
    </row>
    <row r="839" spans="1:2" x14ac:dyDescent="0.2">
      <c r="A839" s="15" t="s">
        <v>9739</v>
      </c>
      <c r="B839" s="15" t="s">
        <v>9739</v>
      </c>
    </row>
    <row r="840" spans="1:2" x14ac:dyDescent="0.2">
      <c r="A840" s="15" t="s">
        <v>11489</v>
      </c>
      <c r="B840" s="15" t="s">
        <v>8424</v>
      </c>
    </row>
    <row r="841" spans="1:2" x14ac:dyDescent="0.2">
      <c r="A841" s="15" t="s">
        <v>11407</v>
      </c>
      <c r="B841" s="15" t="s">
        <v>10731</v>
      </c>
    </row>
    <row r="842" spans="1:2" x14ac:dyDescent="0.2">
      <c r="A842" s="15" t="s">
        <v>7373</v>
      </c>
      <c r="B842" s="15" t="s">
        <v>7373</v>
      </c>
    </row>
    <row r="843" spans="1:2" x14ac:dyDescent="0.2">
      <c r="A843" s="15" t="s">
        <v>11700</v>
      </c>
      <c r="B843" s="15" t="s">
        <v>10079</v>
      </c>
    </row>
    <row r="844" spans="1:2" x14ac:dyDescent="0.2">
      <c r="A844" s="15" t="s">
        <v>9507</v>
      </c>
      <c r="B844" s="15" t="s">
        <v>6530</v>
      </c>
    </row>
    <row r="845" spans="1:2" x14ac:dyDescent="0.2">
      <c r="A845" s="15" t="s">
        <v>11658</v>
      </c>
      <c r="B845" s="15" t="s">
        <v>6530</v>
      </c>
    </row>
    <row r="846" spans="1:2" x14ac:dyDescent="0.2">
      <c r="A846" s="15" t="s">
        <v>11333</v>
      </c>
      <c r="B846" s="15" t="s">
        <v>6205</v>
      </c>
    </row>
    <row r="847" spans="1:2" x14ac:dyDescent="0.2">
      <c r="A847" s="15" t="s">
        <v>8343</v>
      </c>
      <c r="B847" s="15" t="s">
        <v>8343</v>
      </c>
    </row>
    <row r="848" spans="1:2" x14ac:dyDescent="0.2">
      <c r="A848" s="15" t="s">
        <v>11159</v>
      </c>
      <c r="B848" s="15" t="s">
        <v>4685</v>
      </c>
    </row>
    <row r="849" spans="1:2" x14ac:dyDescent="0.2">
      <c r="A849" s="15" t="s">
        <v>11535</v>
      </c>
      <c r="B849" s="15" t="s">
        <v>8035</v>
      </c>
    </row>
    <row r="850" spans="1:2" x14ac:dyDescent="0.2">
      <c r="A850" s="15" t="s">
        <v>9403</v>
      </c>
      <c r="B850" s="15" t="s">
        <v>9403</v>
      </c>
    </row>
    <row r="851" spans="1:2" x14ac:dyDescent="0.2">
      <c r="A851" s="15" t="s">
        <v>11324</v>
      </c>
      <c r="B851" s="15" t="s">
        <v>6097</v>
      </c>
    </row>
    <row r="852" spans="1:2" x14ac:dyDescent="0.2">
      <c r="A852" s="15" t="s">
        <v>5275</v>
      </c>
      <c r="B852" s="15" t="s">
        <v>5275</v>
      </c>
    </row>
    <row r="853" spans="1:2" x14ac:dyDescent="0.2">
      <c r="A853" s="15" t="s">
        <v>9790</v>
      </c>
      <c r="B853" s="15" t="s">
        <v>6530</v>
      </c>
    </row>
    <row r="854" spans="1:2" x14ac:dyDescent="0.2">
      <c r="A854" s="15" t="s">
        <v>11117</v>
      </c>
      <c r="B854" s="15" t="s">
        <v>4508</v>
      </c>
    </row>
    <row r="855" spans="1:2" x14ac:dyDescent="0.2">
      <c r="A855" s="15" t="s">
        <v>1862</v>
      </c>
      <c r="B855" s="15" t="s">
        <v>1862</v>
      </c>
    </row>
    <row r="856" spans="1:2" x14ac:dyDescent="0.2">
      <c r="A856" s="15" t="s">
        <v>11181</v>
      </c>
      <c r="B856" s="15" t="s">
        <v>4614</v>
      </c>
    </row>
    <row r="857" spans="1:2" x14ac:dyDescent="0.2">
      <c r="A857" s="15" t="s">
        <v>7514</v>
      </c>
      <c r="B857" s="15" t="s">
        <v>7514</v>
      </c>
    </row>
    <row r="858" spans="1:2" x14ac:dyDescent="0.2">
      <c r="A858" s="15" t="s">
        <v>10029</v>
      </c>
      <c r="B858" s="15" t="s">
        <v>10029</v>
      </c>
    </row>
    <row r="859" spans="1:2" x14ac:dyDescent="0.2">
      <c r="A859" s="15" t="s">
        <v>11470</v>
      </c>
      <c r="B859" s="15" t="s">
        <v>8035</v>
      </c>
    </row>
    <row r="860" spans="1:2" x14ac:dyDescent="0.2">
      <c r="A860" s="15" t="s">
        <v>11205</v>
      </c>
      <c r="B860" s="15" t="s">
        <v>4685</v>
      </c>
    </row>
    <row r="861" spans="1:2" x14ac:dyDescent="0.2">
      <c r="A861" s="15" t="s">
        <v>11027</v>
      </c>
      <c r="B861" s="15" t="s">
        <v>1226</v>
      </c>
    </row>
    <row r="862" spans="1:2" x14ac:dyDescent="0.2">
      <c r="A862" s="15" t="s">
        <v>1577</v>
      </c>
      <c r="B862" s="15" t="s">
        <v>1577</v>
      </c>
    </row>
    <row r="863" spans="1:2" x14ac:dyDescent="0.2">
      <c r="A863" s="15" t="s">
        <v>11476</v>
      </c>
      <c r="B863" s="15" t="s">
        <v>8353</v>
      </c>
    </row>
    <row r="864" spans="1:2" x14ac:dyDescent="0.2">
      <c r="A864" s="15" t="s">
        <v>1407</v>
      </c>
      <c r="B864" s="15" t="s">
        <v>1407</v>
      </c>
    </row>
    <row r="865" spans="1:2" x14ac:dyDescent="0.2">
      <c r="A865" s="15" t="s">
        <v>4699</v>
      </c>
      <c r="B865" s="15" t="s">
        <v>4699</v>
      </c>
    </row>
    <row r="866" spans="1:2" x14ac:dyDescent="0.2">
      <c r="A866" s="15" t="s">
        <v>11331</v>
      </c>
      <c r="B866" s="15" t="s">
        <v>6300</v>
      </c>
    </row>
    <row r="867" spans="1:2" x14ac:dyDescent="0.2">
      <c r="A867" s="15" t="s">
        <v>10068</v>
      </c>
      <c r="B867" s="15" t="s">
        <v>10068</v>
      </c>
    </row>
    <row r="868" spans="1:2" x14ac:dyDescent="0.2">
      <c r="A868" s="15" t="s">
        <v>11195</v>
      </c>
      <c r="B868" s="15" t="s">
        <v>4614</v>
      </c>
    </row>
    <row r="869" spans="1:2" x14ac:dyDescent="0.2">
      <c r="A869" s="15" t="s">
        <v>1814</v>
      </c>
      <c r="B869" s="15" t="s">
        <v>1814</v>
      </c>
    </row>
    <row r="870" spans="1:2" x14ac:dyDescent="0.2">
      <c r="A870" s="15" t="s">
        <v>8551</v>
      </c>
      <c r="B870" s="15" t="s">
        <v>8551</v>
      </c>
    </row>
    <row r="871" spans="1:2" x14ac:dyDescent="0.2">
      <c r="A871" s="15" t="s">
        <v>11312</v>
      </c>
      <c r="B871" s="15" t="s">
        <v>6329</v>
      </c>
    </row>
    <row r="872" spans="1:2" x14ac:dyDescent="0.2">
      <c r="A872" s="15" t="s">
        <v>11144</v>
      </c>
      <c r="B872" s="15" t="s">
        <v>4607</v>
      </c>
    </row>
    <row r="873" spans="1:2" x14ac:dyDescent="0.2">
      <c r="A873" s="15" t="s">
        <v>10063</v>
      </c>
      <c r="B873" s="15" t="s">
        <v>10063</v>
      </c>
    </row>
    <row r="874" spans="1:2" x14ac:dyDescent="0.2">
      <c r="A874" s="15" t="s">
        <v>11169</v>
      </c>
      <c r="B874" s="15" t="s">
        <v>4603</v>
      </c>
    </row>
    <row r="875" spans="1:2" x14ac:dyDescent="0.2">
      <c r="A875" s="15" t="s">
        <v>11408</v>
      </c>
      <c r="B875" s="15" t="s">
        <v>7067</v>
      </c>
    </row>
    <row r="876" spans="1:2" x14ac:dyDescent="0.2">
      <c r="A876" s="15" t="s">
        <v>11163</v>
      </c>
      <c r="B876" s="15" t="s">
        <v>4614</v>
      </c>
    </row>
    <row r="877" spans="1:2" x14ac:dyDescent="0.2">
      <c r="A877" s="15" t="s">
        <v>10958</v>
      </c>
      <c r="B877" s="15" t="s">
        <v>74</v>
      </c>
    </row>
    <row r="878" spans="1:2" x14ac:dyDescent="0.2">
      <c r="A878" s="15" t="s">
        <v>10964</v>
      </c>
      <c r="B878" s="15" t="s">
        <v>29</v>
      </c>
    </row>
    <row r="879" spans="1:2" x14ac:dyDescent="0.2">
      <c r="A879" s="15" t="s">
        <v>1287</v>
      </c>
      <c r="B879" s="15" t="s">
        <v>1287</v>
      </c>
    </row>
    <row r="880" spans="1:2" x14ac:dyDescent="0.2">
      <c r="A880" s="15" t="s">
        <v>6300</v>
      </c>
      <c r="B880" s="15" t="s">
        <v>6300</v>
      </c>
    </row>
    <row r="881" spans="1:2" x14ac:dyDescent="0.2">
      <c r="A881" s="15" t="s">
        <v>6322</v>
      </c>
      <c r="B881" s="15" t="s">
        <v>6300</v>
      </c>
    </row>
    <row r="882" spans="1:2" x14ac:dyDescent="0.2">
      <c r="A882" s="15" t="s">
        <v>11461</v>
      </c>
      <c r="B882" s="15" t="s">
        <v>8035</v>
      </c>
    </row>
    <row r="883" spans="1:2" x14ac:dyDescent="0.2">
      <c r="A883" s="15" t="s">
        <v>1314</v>
      </c>
      <c r="B883" s="15" t="s">
        <v>1314</v>
      </c>
    </row>
    <row r="884" spans="1:2" x14ac:dyDescent="0.2">
      <c r="A884" s="15" t="s">
        <v>11343</v>
      </c>
      <c r="B884" s="15" t="s">
        <v>6368</v>
      </c>
    </row>
    <row r="885" spans="1:2" x14ac:dyDescent="0.2">
      <c r="A885" s="15" t="s">
        <v>11330</v>
      </c>
      <c r="B885" s="15" t="s">
        <v>6183</v>
      </c>
    </row>
    <row r="886" spans="1:2" x14ac:dyDescent="0.2">
      <c r="A886" s="15" t="s">
        <v>10970</v>
      </c>
      <c r="B886" s="15" t="s">
        <v>178</v>
      </c>
    </row>
    <row r="887" spans="1:2" x14ac:dyDescent="0.2">
      <c r="A887" s="15" t="s">
        <v>1228</v>
      </c>
      <c r="B887" s="15" t="s">
        <v>1228</v>
      </c>
    </row>
    <row r="888" spans="1:2" x14ac:dyDescent="0.2">
      <c r="A888" s="15" t="s">
        <v>10202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292"/>
  <sheetViews>
    <sheetView topLeftCell="A194" workbookViewId="0">
      <selection activeCell="B247" sqref="B247"/>
    </sheetView>
  </sheetViews>
  <sheetFormatPr baseColWidth="10" defaultColWidth="9" defaultRowHeight="14" x14ac:dyDescent="0.2"/>
  <cols>
    <col min="1" max="1" width="17.3984375" bestFit="1" customWidth="1"/>
  </cols>
  <sheetData>
    <row r="1" spans="1:3" x14ac:dyDescent="0.2">
      <c r="B1" s="7" t="s">
        <v>10521</v>
      </c>
    </row>
    <row r="2" spans="1:3" x14ac:dyDescent="0.2">
      <c r="B2" s="7" t="s">
        <v>10204</v>
      </c>
    </row>
    <row r="3" spans="1:3" x14ac:dyDescent="0.2">
      <c r="B3" s="7" t="s">
        <v>10522</v>
      </c>
    </row>
    <row r="4" spans="1:3" x14ac:dyDescent="0.2">
      <c r="B4" s="7" t="s">
        <v>10523</v>
      </c>
    </row>
    <row r="5" spans="1:3" x14ac:dyDescent="0.2">
      <c r="A5" s="7" t="s">
        <v>10223</v>
      </c>
      <c r="B5" t="s">
        <v>10208</v>
      </c>
      <c r="C5">
        <v>11</v>
      </c>
    </row>
    <row r="6" spans="1:3" x14ac:dyDescent="0.2">
      <c r="B6" t="s">
        <v>10209</v>
      </c>
    </row>
    <row r="7" spans="1:3" x14ac:dyDescent="0.2">
      <c r="B7" t="s">
        <v>10210</v>
      </c>
    </row>
    <row r="8" spans="1:3" x14ac:dyDescent="0.2">
      <c r="B8" t="s">
        <v>10211</v>
      </c>
    </row>
    <row r="9" spans="1:3" x14ac:dyDescent="0.2">
      <c r="B9" t="s">
        <v>249</v>
      </c>
    </row>
    <row r="10" spans="1:3" x14ac:dyDescent="0.2">
      <c r="B10" t="s">
        <v>10212</v>
      </c>
    </row>
    <row r="11" spans="1:3" x14ac:dyDescent="0.2">
      <c r="B11" t="s">
        <v>10213</v>
      </c>
    </row>
    <row r="12" spans="1:3" x14ac:dyDescent="0.2">
      <c r="B12" t="s">
        <v>10214</v>
      </c>
    </row>
    <row r="13" spans="1:3" x14ac:dyDescent="0.2">
      <c r="B13" t="s">
        <v>10215</v>
      </c>
    </row>
    <row r="14" spans="1:3" x14ac:dyDescent="0.2">
      <c r="B14" t="s">
        <v>10216</v>
      </c>
    </row>
    <row r="15" spans="1:3" x14ac:dyDescent="0.2">
      <c r="B15" t="s">
        <v>10217</v>
      </c>
    </row>
    <row r="16" spans="1:3" x14ac:dyDescent="0.2">
      <c r="A16" s="7" t="s">
        <v>10234</v>
      </c>
      <c r="B16" t="s">
        <v>10218</v>
      </c>
      <c r="C16">
        <v>11</v>
      </c>
    </row>
    <row r="17" spans="1:3" x14ac:dyDescent="0.2">
      <c r="B17" t="s">
        <v>10219</v>
      </c>
    </row>
    <row r="18" spans="1:3" x14ac:dyDescent="0.2">
      <c r="B18" t="s">
        <v>10220</v>
      </c>
    </row>
    <row r="19" spans="1:3" x14ac:dyDescent="0.2">
      <c r="B19" t="s">
        <v>10221</v>
      </c>
    </row>
    <row r="20" spans="1:3" x14ac:dyDescent="0.2">
      <c r="B20" t="s">
        <v>10222</v>
      </c>
    </row>
    <row r="21" spans="1:3" x14ac:dyDescent="0.2">
      <c r="B21" t="s">
        <v>10224</v>
      </c>
    </row>
    <row r="22" spans="1:3" x14ac:dyDescent="0.2">
      <c r="B22" t="s">
        <v>10225</v>
      </c>
    </row>
    <row r="23" spans="1:3" x14ac:dyDescent="0.2">
      <c r="B23" t="s">
        <v>10226</v>
      </c>
    </row>
    <row r="24" spans="1:3" x14ac:dyDescent="0.2">
      <c r="B24" t="s">
        <v>10227</v>
      </c>
    </row>
    <row r="25" spans="1:3" x14ac:dyDescent="0.2">
      <c r="B25" t="s">
        <v>10228</v>
      </c>
    </row>
    <row r="26" spans="1:3" x14ac:dyDescent="0.2">
      <c r="B26" t="s">
        <v>10229</v>
      </c>
    </row>
    <row r="27" spans="1:3" x14ac:dyDescent="0.2">
      <c r="A27" t="s">
        <v>10240</v>
      </c>
      <c r="B27" t="s">
        <v>10230</v>
      </c>
      <c r="C27">
        <v>9</v>
      </c>
    </row>
    <row r="28" spans="1:3" x14ac:dyDescent="0.2">
      <c r="B28" t="s">
        <v>10231</v>
      </c>
    </row>
    <row r="29" spans="1:3" x14ac:dyDescent="0.2">
      <c r="B29" t="s">
        <v>10232</v>
      </c>
    </row>
    <row r="30" spans="1:3" x14ac:dyDescent="0.2">
      <c r="B30" t="s">
        <v>10233</v>
      </c>
    </row>
    <row r="31" spans="1:3" x14ac:dyDescent="0.2">
      <c r="B31" t="s">
        <v>10235</v>
      </c>
    </row>
    <row r="32" spans="1:3" x14ac:dyDescent="0.2">
      <c r="B32" t="s">
        <v>10236</v>
      </c>
    </row>
    <row r="33" spans="1:3" x14ac:dyDescent="0.2">
      <c r="B33" t="s">
        <v>10237</v>
      </c>
    </row>
    <row r="34" spans="1:3" x14ac:dyDescent="0.2">
      <c r="B34" t="s">
        <v>10238</v>
      </c>
    </row>
    <row r="35" spans="1:3" x14ac:dyDescent="0.2">
      <c r="B35" t="s">
        <v>10239</v>
      </c>
    </row>
    <row r="36" spans="1:3" x14ac:dyDescent="0.2">
      <c r="A36" s="7" t="s">
        <v>10247</v>
      </c>
      <c r="B36" t="s">
        <v>10241</v>
      </c>
      <c r="C36">
        <v>12</v>
      </c>
    </row>
    <row r="37" spans="1:3" x14ac:dyDescent="0.2">
      <c r="B37" t="s">
        <v>10242</v>
      </c>
    </row>
    <row r="38" spans="1:3" x14ac:dyDescent="0.2">
      <c r="B38" t="s">
        <v>10243</v>
      </c>
    </row>
    <row r="39" spans="1:3" x14ac:dyDescent="0.2">
      <c r="B39" t="s">
        <v>10244</v>
      </c>
    </row>
    <row r="40" spans="1:3" x14ac:dyDescent="0.2">
      <c r="B40" t="s">
        <v>10245</v>
      </c>
    </row>
    <row r="41" spans="1:3" x14ac:dyDescent="0.2">
      <c r="B41" t="s">
        <v>10246</v>
      </c>
    </row>
    <row r="42" spans="1:3" x14ac:dyDescent="0.2">
      <c r="B42" t="s">
        <v>10248</v>
      </c>
    </row>
    <row r="43" spans="1:3" x14ac:dyDescent="0.2">
      <c r="B43" t="s">
        <v>10249</v>
      </c>
    </row>
    <row r="44" spans="1:3" x14ac:dyDescent="0.2">
      <c r="B44" t="s">
        <v>10250</v>
      </c>
    </row>
    <row r="45" spans="1:3" x14ac:dyDescent="0.2">
      <c r="B45" t="s">
        <v>10251</v>
      </c>
    </row>
    <row r="46" spans="1:3" x14ac:dyDescent="0.2">
      <c r="B46" t="s">
        <v>10252</v>
      </c>
    </row>
    <row r="47" spans="1:3" x14ac:dyDescent="0.2">
      <c r="B47" t="s">
        <v>10253</v>
      </c>
    </row>
    <row r="48" spans="1:3" x14ac:dyDescent="0.2">
      <c r="A48" s="7" t="s">
        <v>10296</v>
      </c>
      <c r="B48" t="s">
        <v>10254</v>
      </c>
      <c r="C48">
        <v>8</v>
      </c>
    </row>
    <row r="49" spans="1:3" x14ac:dyDescent="0.2">
      <c r="B49" t="s">
        <v>10255</v>
      </c>
    </row>
    <row r="50" spans="1:3" x14ac:dyDescent="0.2">
      <c r="B50" t="s">
        <v>10256</v>
      </c>
    </row>
    <row r="51" spans="1:3" x14ac:dyDescent="0.2">
      <c r="B51" t="s">
        <v>10257</v>
      </c>
    </row>
    <row r="52" spans="1:3" x14ac:dyDescent="0.2">
      <c r="B52" t="s">
        <v>10258</v>
      </c>
    </row>
    <row r="53" spans="1:3" x14ac:dyDescent="0.2">
      <c r="B53" t="s">
        <v>10259</v>
      </c>
    </row>
    <row r="54" spans="1:3" x14ac:dyDescent="0.2">
      <c r="B54" t="s">
        <v>10260</v>
      </c>
    </row>
    <row r="55" spans="1:3" x14ac:dyDescent="0.2">
      <c r="B55" t="s">
        <v>10261</v>
      </c>
    </row>
    <row r="56" spans="1:3" x14ac:dyDescent="0.2">
      <c r="A56" s="7" t="s">
        <v>10276</v>
      </c>
      <c r="B56" t="s">
        <v>10262</v>
      </c>
      <c r="C56">
        <v>14</v>
      </c>
    </row>
    <row r="57" spans="1:3" x14ac:dyDescent="0.2">
      <c r="B57" t="s">
        <v>10263</v>
      </c>
    </row>
    <row r="58" spans="1:3" x14ac:dyDescent="0.2">
      <c r="B58" t="s">
        <v>10264</v>
      </c>
    </row>
    <row r="59" spans="1:3" x14ac:dyDescent="0.2">
      <c r="B59" t="s">
        <v>10265</v>
      </c>
    </row>
    <row r="60" spans="1:3" x14ac:dyDescent="0.2">
      <c r="B60" t="s">
        <v>10266</v>
      </c>
    </row>
    <row r="61" spans="1:3" x14ac:dyDescent="0.2">
      <c r="B61" t="s">
        <v>10267</v>
      </c>
    </row>
    <row r="62" spans="1:3" x14ac:dyDescent="0.2">
      <c r="B62" t="s">
        <v>10268</v>
      </c>
    </row>
    <row r="63" spans="1:3" x14ac:dyDescent="0.2">
      <c r="B63" t="s">
        <v>10269</v>
      </c>
    </row>
    <row r="64" spans="1:3" x14ac:dyDescent="0.2">
      <c r="B64" t="s">
        <v>10270</v>
      </c>
    </row>
    <row r="65" spans="1:3" x14ac:dyDescent="0.2">
      <c r="B65" t="s">
        <v>10271</v>
      </c>
    </row>
    <row r="66" spans="1:3" x14ac:dyDescent="0.2">
      <c r="B66" t="s">
        <v>10272</v>
      </c>
    </row>
    <row r="67" spans="1:3" x14ac:dyDescent="0.2">
      <c r="B67" t="s">
        <v>10273</v>
      </c>
    </row>
    <row r="68" spans="1:3" x14ac:dyDescent="0.2">
      <c r="B68" t="s">
        <v>10274</v>
      </c>
    </row>
    <row r="69" spans="1:3" x14ac:dyDescent="0.2">
      <c r="B69" t="s">
        <v>10275</v>
      </c>
    </row>
    <row r="70" spans="1:3" x14ac:dyDescent="0.2">
      <c r="A70" s="7" t="s">
        <v>10295</v>
      </c>
      <c r="B70" t="s">
        <v>10277</v>
      </c>
      <c r="C70">
        <v>13</v>
      </c>
    </row>
    <row r="71" spans="1:3" x14ac:dyDescent="0.2">
      <c r="B71" t="s">
        <v>10278</v>
      </c>
    </row>
    <row r="72" spans="1:3" x14ac:dyDescent="0.2">
      <c r="B72" t="s">
        <v>10279</v>
      </c>
    </row>
    <row r="73" spans="1:3" x14ac:dyDescent="0.2">
      <c r="B73" t="s">
        <v>10280</v>
      </c>
    </row>
    <row r="74" spans="1:3" x14ac:dyDescent="0.2">
      <c r="B74" t="s">
        <v>10281</v>
      </c>
    </row>
    <row r="75" spans="1:3" x14ac:dyDescent="0.2">
      <c r="B75" t="s">
        <v>10282</v>
      </c>
    </row>
    <row r="76" spans="1:3" x14ac:dyDescent="0.2">
      <c r="B76" t="s">
        <v>10283</v>
      </c>
    </row>
    <row r="77" spans="1:3" x14ac:dyDescent="0.2">
      <c r="B77" t="s">
        <v>10284</v>
      </c>
    </row>
    <row r="78" spans="1:3" x14ac:dyDescent="0.2">
      <c r="B78" t="s">
        <v>10285</v>
      </c>
    </row>
    <row r="79" spans="1:3" x14ac:dyDescent="0.2">
      <c r="B79" t="s">
        <v>10286</v>
      </c>
    </row>
    <row r="80" spans="1:3" x14ac:dyDescent="0.2">
      <c r="B80" t="s">
        <v>10287</v>
      </c>
    </row>
    <row r="81" spans="1:3" x14ac:dyDescent="0.2">
      <c r="B81" t="s">
        <v>10288</v>
      </c>
    </row>
    <row r="82" spans="1:3" x14ac:dyDescent="0.2">
      <c r="B82" t="s">
        <v>10289</v>
      </c>
    </row>
    <row r="83" spans="1:3" x14ac:dyDescent="0.2">
      <c r="A83" s="7" t="s">
        <v>10344</v>
      </c>
      <c r="B83" t="s">
        <v>10290</v>
      </c>
      <c r="C83">
        <v>11</v>
      </c>
    </row>
    <row r="84" spans="1:3" x14ac:dyDescent="0.2">
      <c r="B84" t="s">
        <v>10291</v>
      </c>
    </row>
    <row r="85" spans="1:3" x14ac:dyDescent="0.2">
      <c r="B85" t="s">
        <v>10292</v>
      </c>
    </row>
    <row r="86" spans="1:3" x14ac:dyDescent="0.2">
      <c r="B86" t="s">
        <v>10293</v>
      </c>
    </row>
    <row r="87" spans="1:3" x14ac:dyDescent="0.2">
      <c r="B87" t="s">
        <v>10294</v>
      </c>
    </row>
    <row r="88" spans="1:3" x14ac:dyDescent="0.2">
      <c r="B88" t="s">
        <v>10297</v>
      </c>
    </row>
    <row r="89" spans="1:3" x14ac:dyDescent="0.2">
      <c r="B89" t="s">
        <v>10298</v>
      </c>
    </row>
    <row r="90" spans="1:3" x14ac:dyDescent="0.2">
      <c r="B90" t="s">
        <v>10299</v>
      </c>
    </row>
    <row r="91" spans="1:3" x14ac:dyDescent="0.2">
      <c r="B91" t="s">
        <v>10300</v>
      </c>
    </row>
    <row r="92" spans="1:3" x14ac:dyDescent="0.2">
      <c r="B92" t="s">
        <v>10301</v>
      </c>
    </row>
    <row r="93" spans="1:3" x14ac:dyDescent="0.2">
      <c r="B93" t="s">
        <v>10302</v>
      </c>
    </row>
    <row r="94" spans="1:3" x14ac:dyDescent="0.2">
      <c r="A94" s="7" t="s">
        <v>10345</v>
      </c>
      <c r="B94" t="s">
        <v>10303</v>
      </c>
      <c r="C94">
        <v>16</v>
      </c>
    </row>
    <row r="95" spans="1:3" x14ac:dyDescent="0.2">
      <c r="B95" t="s">
        <v>10304</v>
      </c>
    </row>
    <row r="96" spans="1:3" x14ac:dyDescent="0.2">
      <c r="B96" t="s">
        <v>10305</v>
      </c>
    </row>
    <row r="97" spans="1:3" x14ac:dyDescent="0.2">
      <c r="B97" t="s">
        <v>10306</v>
      </c>
    </row>
    <row r="98" spans="1:3" x14ac:dyDescent="0.2">
      <c r="B98" t="s">
        <v>10307</v>
      </c>
    </row>
    <row r="99" spans="1:3" x14ac:dyDescent="0.2">
      <c r="B99" t="s">
        <v>10308</v>
      </c>
    </row>
    <row r="100" spans="1:3" x14ac:dyDescent="0.2">
      <c r="B100" t="s">
        <v>10309</v>
      </c>
    </row>
    <row r="101" spans="1:3" x14ac:dyDescent="0.2">
      <c r="B101" t="s">
        <v>10310</v>
      </c>
    </row>
    <row r="102" spans="1:3" x14ac:dyDescent="0.2">
      <c r="B102" t="s">
        <v>10311</v>
      </c>
    </row>
    <row r="103" spans="1:3" x14ac:dyDescent="0.2">
      <c r="B103" t="s">
        <v>10312</v>
      </c>
    </row>
    <row r="104" spans="1:3" x14ac:dyDescent="0.2">
      <c r="B104" t="s">
        <v>10313</v>
      </c>
    </row>
    <row r="105" spans="1:3" x14ac:dyDescent="0.2">
      <c r="B105" t="s">
        <v>10314</v>
      </c>
    </row>
    <row r="106" spans="1:3" x14ac:dyDescent="0.2">
      <c r="B106" t="s">
        <v>10315</v>
      </c>
    </row>
    <row r="107" spans="1:3" x14ac:dyDescent="0.2">
      <c r="B107" t="s">
        <v>10316</v>
      </c>
    </row>
    <row r="108" spans="1:3" x14ac:dyDescent="0.2">
      <c r="B108" t="s">
        <v>10317</v>
      </c>
    </row>
    <row r="109" spans="1:3" x14ac:dyDescent="0.2">
      <c r="B109" t="s">
        <v>10318</v>
      </c>
    </row>
    <row r="110" spans="1:3" x14ac:dyDescent="0.2">
      <c r="A110" s="7" t="s">
        <v>10346</v>
      </c>
      <c r="B110" t="s">
        <v>10319</v>
      </c>
      <c r="C110">
        <v>11</v>
      </c>
    </row>
    <row r="111" spans="1:3" x14ac:dyDescent="0.2">
      <c r="B111" t="s">
        <v>10320</v>
      </c>
    </row>
    <row r="112" spans="1:3" x14ac:dyDescent="0.2">
      <c r="B112" t="s">
        <v>10321</v>
      </c>
    </row>
    <row r="113" spans="2:2" x14ac:dyDescent="0.2">
      <c r="B113" t="s">
        <v>10322</v>
      </c>
    </row>
    <row r="114" spans="2:2" x14ac:dyDescent="0.2">
      <c r="B114" t="s">
        <v>10323</v>
      </c>
    </row>
    <row r="115" spans="2:2" x14ac:dyDescent="0.2">
      <c r="B115" t="s">
        <v>10324</v>
      </c>
    </row>
    <row r="116" spans="2:2" x14ac:dyDescent="0.2">
      <c r="B116" t="s">
        <v>10325</v>
      </c>
    </row>
    <row r="117" spans="2:2" x14ac:dyDescent="0.2">
      <c r="B117" t="s">
        <v>10326</v>
      </c>
    </row>
    <row r="118" spans="2:2" x14ac:dyDescent="0.2">
      <c r="B118" t="s">
        <v>10327</v>
      </c>
    </row>
    <row r="119" spans="2:2" x14ac:dyDescent="0.2">
      <c r="B119" t="s">
        <v>10328</v>
      </c>
    </row>
    <row r="120" spans="2:2" x14ac:dyDescent="0.2">
      <c r="B120" t="s">
        <v>10329</v>
      </c>
    </row>
    <row r="121" spans="2:2" x14ac:dyDescent="0.2">
      <c r="B121" t="s">
        <v>10330</v>
      </c>
    </row>
    <row r="122" spans="2:2" x14ac:dyDescent="0.2">
      <c r="B122" t="s">
        <v>10331</v>
      </c>
    </row>
    <row r="123" spans="2:2" x14ac:dyDescent="0.2">
      <c r="B123" t="s">
        <v>10332</v>
      </c>
    </row>
    <row r="124" spans="2:2" x14ac:dyDescent="0.2">
      <c r="B124" t="s">
        <v>10333</v>
      </c>
    </row>
    <row r="125" spans="2:2" x14ac:dyDescent="0.2">
      <c r="B125" t="s">
        <v>10334</v>
      </c>
    </row>
    <row r="126" spans="2:2" x14ac:dyDescent="0.2">
      <c r="B126" t="s">
        <v>10335</v>
      </c>
    </row>
    <row r="127" spans="2:2" x14ac:dyDescent="0.2">
      <c r="B127" t="s">
        <v>10336</v>
      </c>
    </row>
    <row r="128" spans="2:2" x14ac:dyDescent="0.2">
      <c r="B128" t="s">
        <v>10337</v>
      </c>
    </row>
    <row r="129" spans="1:3" x14ac:dyDescent="0.2">
      <c r="B129" t="s">
        <v>10338</v>
      </c>
    </row>
    <row r="130" spans="1:3" x14ac:dyDescent="0.2">
      <c r="A130" s="7" t="s">
        <v>10359</v>
      </c>
      <c r="B130" t="s">
        <v>10339</v>
      </c>
      <c r="C130">
        <v>17</v>
      </c>
    </row>
    <row r="131" spans="1:3" x14ac:dyDescent="0.2">
      <c r="B131" t="s">
        <v>10340</v>
      </c>
    </row>
    <row r="132" spans="1:3" x14ac:dyDescent="0.2">
      <c r="B132" t="s">
        <v>10341</v>
      </c>
    </row>
    <row r="133" spans="1:3" x14ac:dyDescent="0.2">
      <c r="B133" t="s">
        <v>10342</v>
      </c>
    </row>
    <row r="134" spans="1:3" x14ac:dyDescent="0.2">
      <c r="B134" t="s">
        <v>10343</v>
      </c>
    </row>
    <row r="135" spans="1:3" x14ac:dyDescent="0.2">
      <c r="B135" t="s">
        <v>10347</v>
      </c>
    </row>
    <row r="136" spans="1:3" x14ac:dyDescent="0.2">
      <c r="B136" t="s">
        <v>10348</v>
      </c>
    </row>
    <row r="137" spans="1:3" x14ac:dyDescent="0.2">
      <c r="B137" t="s">
        <v>10349</v>
      </c>
    </row>
    <row r="138" spans="1:3" x14ac:dyDescent="0.2">
      <c r="B138" t="s">
        <v>10350</v>
      </c>
    </row>
    <row r="139" spans="1:3" x14ac:dyDescent="0.2">
      <c r="B139" t="s">
        <v>10351</v>
      </c>
    </row>
    <row r="140" spans="1:3" x14ac:dyDescent="0.2">
      <c r="B140" t="s">
        <v>10352</v>
      </c>
    </row>
    <row r="141" spans="1:3" x14ac:dyDescent="0.2">
      <c r="B141" t="s">
        <v>10353</v>
      </c>
    </row>
    <row r="142" spans="1:3" x14ac:dyDescent="0.2">
      <c r="B142" t="s">
        <v>10354</v>
      </c>
    </row>
    <row r="143" spans="1:3" x14ac:dyDescent="0.2">
      <c r="B143" t="s">
        <v>10355</v>
      </c>
    </row>
    <row r="144" spans="1:3" x14ac:dyDescent="0.2">
      <c r="B144" t="s">
        <v>10356</v>
      </c>
    </row>
    <row r="145" spans="1:3" x14ac:dyDescent="0.2">
      <c r="B145" t="s">
        <v>10357</v>
      </c>
    </row>
    <row r="146" spans="1:3" x14ac:dyDescent="0.2">
      <c r="B146" t="s">
        <v>10358</v>
      </c>
    </row>
    <row r="147" spans="1:3" x14ac:dyDescent="0.2">
      <c r="A147" s="7" t="s">
        <v>10394</v>
      </c>
      <c r="B147" t="s">
        <v>10360</v>
      </c>
      <c r="C147">
        <v>17</v>
      </c>
    </row>
    <row r="148" spans="1:3" x14ac:dyDescent="0.2">
      <c r="B148" t="s">
        <v>10361</v>
      </c>
    </row>
    <row r="149" spans="1:3" x14ac:dyDescent="0.2">
      <c r="B149" t="s">
        <v>10362</v>
      </c>
    </row>
    <row r="150" spans="1:3" x14ac:dyDescent="0.2">
      <c r="B150" t="s">
        <v>10363</v>
      </c>
    </row>
    <row r="151" spans="1:3" x14ac:dyDescent="0.2">
      <c r="B151" t="s">
        <v>10364</v>
      </c>
    </row>
    <row r="152" spans="1:3" x14ac:dyDescent="0.2">
      <c r="B152" t="s">
        <v>10365</v>
      </c>
    </row>
    <row r="153" spans="1:3" x14ac:dyDescent="0.2">
      <c r="B153" t="s">
        <v>10366</v>
      </c>
    </row>
    <row r="154" spans="1:3" x14ac:dyDescent="0.2">
      <c r="B154" t="s">
        <v>10367</v>
      </c>
    </row>
    <row r="155" spans="1:3" x14ac:dyDescent="0.2">
      <c r="B155" t="s">
        <v>10368</v>
      </c>
    </row>
    <row r="156" spans="1:3" x14ac:dyDescent="0.2">
      <c r="B156" t="s">
        <v>10369</v>
      </c>
    </row>
    <row r="157" spans="1:3" x14ac:dyDescent="0.2">
      <c r="B157" t="s">
        <v>10370</v>
      </c>
    </row>
    <row r="158" spans="1:3" x14ac:dyDescent="0.2">
      <c r="B158" t="s">
        <v>10371</v>
      </c>
    </row>
    <row r="159" spans="1:3" x14ac:dyDescent="0.2">
      <c r="B159" t="s">
        <v>10372</v>
      </c>
    </row>
    <row r="160" spans="1:3" x14ac:dyDescent="0.2">
      <c r="B160" t="s">
        <v>10373</v>
      </c>
    </row>
    <row r="161" spans="1:3" x14ac:dyDescent="0.2">
      <c r="B161" t="s">
        <v>10374</v>
      </c>
    </row>
    <row r="162" spans="1:3" x14ac:dyDescent="0.2">
      <c r="B162" t="s">
        <v>10375</v>
      </c>
    </row>
    <row r="163" spans="1:3" x14ac:dyDescent="0.2">
      <c r="B163" t="s">
        <v>10376</v>
      </c>
    </row>
    <row r="164" spans="1:3" x14ac:dyDescent="0.2">
      <c r="A164" s="7" t="s">
        <v>10395</v>
      </c>
      <c r="B164" t="s">
        <v>10377</v>
      </c>
      <c r="C164">
        <v>12</v>
      </c>
    </row>
    <row r="165" spans="1:3" x14ac:dyDescent="0.2">
      <c r="B165" t="s">
        <v>10378</v>
      </c>
    </row>
    <row r="166" spans="1:3" x14ac:dyDescent="0.2">
      <c r="B166" t="s">
        <v>10379</v>
      </c>
    </row>
    <row r="167" spans="1:3" x14ac:dyDescent="0.2">
      <c r="B167" t="s">
        <v>10380</v>
      </c>
    </row>
    <row r="168" spans="1:3" x14ac:dyDescent="0.2">
      <c r="B168" t="s">
        <v>10381</v>
      </c>
    </row>
    <row r="169" spans="1:3" x14ac:dyDescent="0.2">
      <c r="B169" t="s">
        <v>10382</v>
      </c>
    </row>
    <row r="170" spans="1:3" x14ac:dyDescent="0.2">
      <c r="B170" t="s">
        <v>10383</v>
      </c>
    </row>
    <row r="171" spans="1:3" x14ac:dyDescent="0.2">
      <c r="B171" t="s">
        <v>10384</v>
      </c>
    </row>
    <row r="172" spans="1:3" x14ac:dyDescent="0.2">
      <c r="B172" t="s">
        <v>10385</v>
      </c>
    </row>
    <row r="173" spans="1:3" x14ac:dyDescent="0.2">
      <c r="B173" t="s">
        <v>10386</v>
      </c>
    </row>
    <row r="174" spans="1:3" x14ac:dyDescent="0.2">
      <c r="B174" t="s">
        <v>10387</v>
      </c>
    </row>
    <row r="175" spans="1:3" x14ac:dyDescent="0.2">
      <c r="B175" t="s">
        <v>10388</v>
      </c>
    </row>
    <row r="176" spans="1:3" x14ac:dyDescent="0.2">
      <c r="A176" s="7" t="s">
        <v>10442</v>
      </c>
      <c r="B176" t="s">
        <v>10389</v>
      </c>
      <c r="C176">
        <v>13</v>
      </c>
    </row>
    <row r="177" spans="1:3" x14ac:dyDescent="0.2">
      <c r="B177" t="s">
        <v>10390</v>
      </c>
    </row>
    <row r="178" spans="1:3" x14ac:dyDescent="0.2">
      <c r="B178" t="s">
        <v>10391</v>
      </c>
    </row>
    <row r="179" spans="1:3" x14ac:dyDescent="0.2">
      <c r="B179" t="s">
        <v>10392</v>
      </c>
    </row>
    <row r="180" spans="1:3" x14ac:dyDescent="0.2">
      <c r="B180" t="s">
        <v>10393</v>
      </c>
    </row>
    <row r="181" spans="1:3" x14ac:dyDescent="0.2">
      <c r="B181" t="s">
        <v>10396</v>
      </c>
    </row>
    <row r="182" spans="1:3" x14ac:dyDescent="0.2">
      <c r="B182" t="s">
        <v>10397</v>
      </c>
    </row>
    <row r="183" spans="1:3" x14ac:dyDescent="0.2">
      <c r="B183" t="s">
        <v>10398</v>
      </c>
    </row>
    <row r="184" spans="1:3" x14ac:dyDescent="0.2">
      <c r="B184" t="s">
        <v>10399</v>
      </c>
    </row>
    <row r="185" spans="1:3" x14ac:dyDescent="0.2">
      <c r="B185" t="s">
        <v>10400</v>
      </c>
    </row>
    <row r="186" spans="1:3" x14ac:dyDescent="0.2">
      <c r="B186" t="s">
        <v>10401</v>
      </c>
    </row>
    <row r="187" spans="1:3" x14ac:dyDescent="0.2">
      <c r="B187" t="s">
        <v>10402</v>
      </c>
    </row>
    <row r="188" spans="1:3" x14ac:dyDescent="0.2">
      <c r="B188" t="s">
        <v>10403</v>
      </c>
    </row>
    <row r="189" spans="1:3" x14ac:dyDescent="0.2">
      <c r="A189" s="7" t="s">
        <v>10443</v>
      </c>
      <c r="B189" t="s">
        <v>10404</v>
      </c>
      <c r="C189">
        <v>21</v>
      </c>
    </row>
    <row r="190" spans="1:3" x14ac:dyDescent="0.2">
      <c r="B190" t="s">
        <v>10405</v>
      </c>
    </row>
    <row r="191" spans="1:3" x14ac:dyDescent="0.2">
      <c r="B191" t="s">
        <v>10406</v>
      </c>
    </row>
    <row r="192" spans="1:3" x14ac:dyDescent="0.2">
      <c r="B192" t="s">
        <v>10407</v>
      </c>
    </row>
    <row r="193" spans="2:2" x14ac:dyDescent="0.2">
      <c r="B193" t="s">
        <v>10408</v>
      </c>
    </row>
    <row r="194" spans="2:2" x14ac:dyDescent="0.2">
      <c r="B194" t="s">
        <v>10409</v>
      </c>
    </row>
    <row r="195" spans="2:2" x14ac:dyDescent="0.2">
      <c r="B195" t="s">
        <v>10410</v>
      </c>
    </row>
    <row r="196" spans="2:2" x14ac:dyDescent="0.2">
      <c r="B196" t="s">
        <v>10411</v>
      </c>
    </row>
    <row r="197" spans="2:2" x14ac:dyDescent="0.2">
      <c r="B197" t="s">
        <v>10412</v>
      </c>
    </row>
    <row r="198" spans="2:2" x14ac:dyDescent="0.2">
      <c r="B198" t="s">
        <v>10413</v>
      </c>
    </row>
    <row r="199" spans="2:2" x14ac:dyDescent="0.2">
      <c r="B199" t="s">
        <v>10414</v>
      </c>
    </row>
    <row r="200" spans="2:2" x14ac:dyDescent="0.2">
      <c r="B200" t="s">
        <v>10415</v>
      </c>
    </row>
    <row r="201" spans="2:2" x14ac:dyDescent="0.2">
      <c r="B201" t="s">
        <v>10416</v>
      </c>
    </row>
    <row r="202" spans="2:2" x14ac:dyDescent="0.2">
      <c r="B202" t="s">
        <v>10417</v>
      </c>
    </row>
    <row r="203" spans="2:2" x14ac:dyDescent="0.2">
      <c r="B203" t="s">
        <v>10418</v>
      </c>
    </row>
    <row r="204" spans="2:2" x14ac:dyDescent="0.2">
      <c r="B204" t="s">
        <v>10419</v>
      </c>
    </row>
    <row r="205" spans="2:2" x14ac:dyDescent="0.2">
      <c r="B205" t="s">
        <v>10420</v>
      </c>
    </row>
    <row r="206" spans="2:2" x14ac:dyDescent="0.2">
      <c r="B206" t="s">
        <v>10421</v>
      </c>
    </row>
    <row r="207" spans="2:2" x14ac:dyDescent="0.2">
      <c r="B207" t="s">
        <v>10422</v>
      </c>
    </row>
    <row r="208" spans="2:2" x14ac:dyDescent="0.2">
      <c r="B208" t="s">
        <v>10423</v>
      </c>
    </row>
    <row r="209" spans="1:3" x14ac:dyDescent="0.2">
      <c r="B209" t="s">
        <v>10424</v>
      </c>
    </row>
    <row r="210" spans="1:3" x14ac:dyDescent="0.2">
      <c r="A210" s="7" t="s">
        <v>10444</v>
      </c>
      <c r="B210" t="s">
        <v>10425</v>
      </c>
      <c r="C210">
        <v>14</v>
      </c>
    </row>
    <row r="211" spans="1:3" x14ac:dyDescent="0.2">
      <c r="B211" t="s">
        <v>10426</v>
      </c>
    </row>
    <row r="212" spans="1:3" x14ac:dyDescent="0.2">
      <c r="B212" t="s">
        <v>10427</v>
      </c>
    </row>
    <row r="213" spans="1:3" x14ac:dyDescent="0.2">
      <c r="B213" t="s">
        <v>10428</v>
      </c>
    </row>
    <row r="214" spans="1:3" x14ac:dyDescent="0.2">
      <c r="B214" t="s">
        <v>10429</v>
      </c>
    </row>
    <row r="215" spans="1:3" x14ac:dyDescent="0.2">
      <c r="B215" t="s">
        <v>10430</v>
      </c>
    </row>
    <row r="216" spans="1:3" x14ac:dyDescent="0.2">
      <c r="B216" t="s">
        <v>10431</v>
      </c>
    </row>
    <row r="217" spans="1:3" x14ac:dyDescent="0.2">
      <c r="B217" t="s">
        <v>10432</v>
      </c>
    </row>
    <row r="218" spans="1:3" x14ac:dyDescent="0.2">
      <c r="B218" t="s">
        <v>10433</v>
      </c>
    </row>
    <row r="219" spans="1:3" x14ac:dyDescent="0.2">
      <c r="B219" t="s">
        <v>10434</v>
      </c>
    </row>
    <row r="220" spans="1:3" x14ac:dyDescent="0.2">
      <c r="B220" t="s">
        <v>10435</v>
      </c>
    </row>
    <row r="221" spans="1:3" x14ac:dyDescent="0.2">
      <c r="B221" t="s">
        <v>10436</v>
      </c>
    </row>
    <row r="222" spans="1:3" x14ac:dyDescent="0.2">
      <c r="B222" t="s">
        <v>10437</v>
      </c>
    </row>
    <row r="223" spans="1:3" x14ac:dyDescent="0.2">
      <c r="B223" t="s">
        <v>10438</v>
      </c>
    </row>
    <row r="224" spans="1:3" x14ac:dyDescent="0.2">
      <c r="A224" s="7" t="s">
        <v>10445</v>
      </c>
      <c r="B224" t="s">
        <v>10439</v>
      </c>
      <c r="C224">
        <v>3</v>
      </c>
    </row>
    <row r="225" spans="1:3" x14ac:dyDescent="0.2">
      <c r="B225" t="s">
        <v>10440</v>
      </c>
    </row>
    <row r="226" spans="1:3" x14ac:dyDescent="0.2">
      <c r="B226" t="s">
        <v>10441</v>
      </c>
    </row>
    <row r="227" spans="1:3" x14ac:dyDescent="0.2">
      <c r="A227" s="7" t="s">
        <v>10481</v>
      </c>
      <c r="B227" t="s">
        <v>10446</v>
      </c>
      <c r="C227">
        <v>18</v>
      </c>
    </row>
    <row r="228" spans="1:3" x14ac:dyDescent="0.2">
      <c r="B228" t="s">
        <v>10447</v>
      </c>
    </row>
    <row r="229" spans="1:3" x14ac:dyDescent="0.2">
      <c r="B229" t="s">
        <v>10448</v>
      </c>
    </row>
    <row r="230" spans="1:3" x14ac:dyDescent="0.2">
      <c r="B230" t="s">
        <v>10449</v>
      </c>
    </row>
    <row r="231" spans="1:3" x14ac:dyDescent="0.2">
      <c r="B231" t="s">
        <v>10450</v>
      </c>
    </row>
    <row r="232" spans="1:3" x14ac:dyDescent="0.2">
      <c r="B232" t="s">
        <v>10451</v>
      </c>
    </row>
    <row r="233" spans="1:3" x14ac:dyDescent="0.2">
      <c r="B233" t="s">
        <v>10452</v>
      </c>
    </row>
    <row r="234" spans="1:3" x14ac:dyDescent="0.2">
      <c r="B234" t="s">
        <v>10453</v>
      </c>
    </row>
    <row r="235" spans="1:3" x14ac:dyDescent="0.2">
      <c r="B235" t="s">
        <v>10454</v>
      </c>
    </row>
    <row r="236" spans="1:3" x14ac:dyDescent="0.2">
      <c r="B236" t="s">
        <v>10455</v>
      </c>
    </row>
    <row r="237" spans="1:3" x14ac:dyDescent="0.2">
      <c r="B237" t="s">
        <v>10456</v>
      </c>
    </row>
    <row r="238" spans="1:3" x14ac:dyDescent="0.2">
      <c r="B238" t="s">
        <v>10457</v>
      </c>
    </row>
    <row r="239" spans="1:3" x14ac:dyDescent="0.2">
      <c r="B239" t="s">
        <v>10458</v>
      </c>
    </row>
    <row r="240" spans="1:3" x14ac:dyDescent="0.2">
      <c r="B240" t="s">
        <v>10459</v>
      </c>
    </row>
    <row r="241" spans="1:3" x14ac:dyDescent="0.2">
      <c r="B241" t="s">
        <v>10460</v>
      </c>
    </row>
    <row r="242" spans="1:3" x14ac:dyDescent="0.2">
      <c r="B242" t="s">
        <v>10461</v>
      </c>
    </row>
    <row r="243" spans="1:3" x14ac:dyDescent="0.2">
      <c r="B243" t="s">
        <v>10462</v>
      </c>
    </row>
    <row r="244" spans="1:3" x14ac:dyDescent="0.2">
      <c r="B244" t="s">
        <v>10463</v>
      </c>
    </row>
    <row r="245" spans="1:3" x14ac:dyDescent="0.2">
      <c r="A245" s="7" t="s">
        <v>10482</v>
      </c>
      <c r="B245" t="s">
        <v>10464</v>
      </c>
      <c r="C245">
        <v>6</v>
      </c>
    </row>
    <row r="246" spans="1:3" x14ac:dyDescent="0.2">
      <c r="B246" t="s">
        <v>10465</v>
      </c>
    </row>
    <row r="247" spans="1:3" x14ac:dyDescent="0.2">
      <c r="B247" t="s">
        <v>10466</v>
      </c>
    </row>
    <row r="248" spans="1:3" x14ac:dyDescent="0.2">
      <c r="B248" t="s">
        <v>10467</v>
      </c>
    </row>
    <row r="249" spans="1:3" x14ac:dyDescent="0.2">
      <c r="B249" t="s">
        <v>10468</v>
      </c>
    </row>
    <row r="250" spans="1:3" x14ac:dyDescent="0.2">
      <c r="B250" t="s">
        <v>10469</v>
      </c>
    </row>
    <row r="251" spans="1:3" x14ac:dyDescent="0.2">
      <c r="A251" s="7" t="s">
        <v>10483</v>
      </c>
      <c r="B251" t="s">
        <v>10470</v>
      </c>
      <c r="C251">
        <v>8</v>
      </c>
    </row>
    <row r="252" spans="1:3" x14ac:dyDescent="0.2">
      <c r="B252" t="s">
        <v>10471</v>
      </c>
    </row>
    <row r="253" spans="1:3" x14ac:dyDescent="0.2">
      <c r="B253" t="s">
        <v>10472</v>
      </c>
    </row>
    <row r="254" spans="1:3" x14ac:dyDescent="0.2">
      <c r="B254" t="s">
        <v>10473</v>
      </c>
    </row>
    <row r="255" spans="1:3" x14ac:dyDescent="0.2">
      <c r="B255" t="s">
        <v>10474</v>
      </c>
    </row>
    <row r="256" spans="1:3" x14ac:dyDescent="0.2">
      <c r="B256" t="s">
        <v>10475</v>
      </c>
    </row>
    <row r="257" spans="1:3" x14ac:dyDescent="0.2">
      <c r="B257" t="s">
        <v>10476</v>
      </c>
    </row>
    <row r="258" spans="1:3" x14ac:dyDescent="0.2">
      <c r="B258" t="s">
        <v>10477</v>
      </c>
    </row>
    <row r="259" spans="1:3" x14ac:dyDescent="0.2">
      <c r="A259" s="7" t="s">
        <v>10484</v>
      </c>
      <c r="B259" t="s">
        <v>10478</v>
      </c>
      <c r="C259">
        <v>3</v>
      </c>
    </row>
    <row r="260" spans="1:3" x14ac:dyDescent="0.2">
      <c r="B260" t="s">
        <v>10479</v>
      </c>
    </row>
    <row r="261" spans="1:3" x14ac:dyDescent="0.2">
      <c r="B261" t="s">
        <v>10480</v>
      </c>
    </row>
    <row r="262" spans="1:3" x14ac:dyDescent="0.2">
      <c r="A262" s="7" t="s">
        <v>10485</v>
      </c>
      <c r="B262" t="s">
        <v>10486</v>
      </c>
      <c r="C262">
        <v>10</v>
      </c>
    </row>
    <row r="263" spans="1:3" x14ac:dyDescent="0.2">
      <c r="B263" t="s">
        <v>10487</v>
      </c>
    </row>
    <row r="264" spans="1:3" x14ac:dyDescent="0.2">
      <c r="B264" t="s">
        <v>10488</v>
      </c>
    </row>
    <row r="265" spans="1:3" x14ac:dyDescent="0.2">
      <c r="B265" t="s">
        <v>10489</v>
      </c>
    </row>
    <row r="266" spans="1:3" x14ac:dyDescent="0.2">
      <c r="B266" t="s">
        <v>10490</v>
      </c>
    </row>
    <row r="267" spans="1:3" x14ac:dyDescent="0.2">
      <c r="B267" t="s">
        <v>10491</v>
      </c>
    </row>
    <row r="268" spans="1:3" x14ac:dyDescent="0.2">
      <c r="B268" t="s">
        <v>10492</v>
      </c>
    </row>
    <row r="269" spans="1:3" x14ac:dyDescent="0.2">
      <c r="B269" t="s">
        <v>10493</v>
      </c>
    </row>
    <row r="270" spans="1:3" x14ac:dyDescent="0.2">
      <c r="B270" t="s">
        <v>10494</v>
      </c>
    </row>
    <row r="271" spans="1:3" x14ac:dyDescent="0.2">
      <c r="B271" t="s">
        <v>10495</v>
      </c>
    </row>
    <row r="272" spans="1:3" x14ac:dyDescent="0.2">
      <c r="A272" s="7" t="s">
        <v>10517</v>
      </c>
      <c r="B272" t="s">
        <v>10496</v>
      </c>
      <c r="C272">
        <v>12</v>
      </c>
    </row>
    <row r="273" spans="1:3" x14ac:dyDescent="0.2">
      <c r="B273" t="s">
        <v>10497</v>
      </c>
    </row>
    <row r="274" spans="1:3" x14ac:dyDescent="0.2">
      <c r="B274" t="s">
        <v>10498</v>
      </c>
    </row>
    <row r="275" spans="1:3" x14ac:dyDescent="0.2">
      <c r="B275" t="s">
        <v>10499</v>
      </c>
    </row>
    <row r="276" spans="1:3" x14ac:dyDescent="0.2">
      <c r="B276" t="s">
        <v>10500</v>
      </c>
    </row>
    <row r="277" spans="1:3" x14ac:dyDescent="0.2">
      <c r="B277" t="s">
        <v>10501</v>
      </c>
    </row>
    <row r="278" spans="1:3" x14ac:dyDescent="0.2">
      <c r="B278" t="s">
        <v>10502</v>
      </c>
    </row>
    <row r="279" spans="1:3" x14ac:dyDescent="0.2">
      <c r="B279" t="s">
        <v>10503</v>
      </c>
    </row>
    <row r="280" spans="1:3" x14ac:dyDescent="0.2">
      <c r="B280" t="s">
        <v>10504</v>
      </c>
    </row>
    <row r="281" spans="1:3" x14ac:dyDescent="0.2">
      <c r="B281" t="s">
        <v>10505</v>
      </c>
    </row>
    <row r="282" spans="1:3" x14ac:dyDescent="0.2">
      <c r="B282" t="s">
        <v>10506</v>
      </c>
    </row>
    <row r="283" spans="1:3" x14ac:dyDescent="0.2">
      <c r="B283" t="s">
        <v>10507</v>
      </c>
    </row>
    <row r="284" spans="1:3" x14ac:dyDescent="0.2">
      <c r="A284" s="7" t="s">
        <v>10518</v>
      </c>
      <c r="B284" t="s">
        <v>10508</v>
      </c>
      <c r="C284">
        <v>2</v>
      </c>
    </row>
    <row r="285" spans="1:3" x14ac:dyDescent="0.2">
      <c r="B285" t="s">
        <v>10509</v>
      </c>
    </row>
    <row r="286" spans="1:3" x14ac:dyDescent="0.2">
      <c r="A286" s="7" t="s">
        <v>10519</v>
      </c>
      <c r="B286" t="s">
        <v>10510</v>
      </c>
      <c r="C286">
        <v>5</v>
      </c>
    </row>
    <row r="287" spans="1:3" x14ac:dyDescent="0.2">
      <c r="B287" t="s">
        <v>10511</v>
      </c>
    </row>
    <row r="288" spans="1:3" x14ac:dyDescent="0.2">
      <c r="B288" t="s">
        <v>10512</v>
      </c>
    </row>
    <row r="289" spans="1:3" x14ac:dyDescent="0.2">
      <c r="B289" t="s">
        <v>10513</v>
      </c>
    </row>
    <row r="290" spans="1:3" x14ac:dyDescent="0.2">
      <c r="B290" t="s">
        <v>10514</v>
      </c>
    </row>
    <row r="291" spans="1:3" x14ac:dyDescent="0.2">
      <c r="A291" s="7" t="s">
        <v>10520</v>
      </c>
      <c r="B291" t="s">
        <v>10515</v>
      </c>
      <c r="C291">
        <v>2</v>
      </c>
    </row>
    <row r="292" spans="1:3" x14ac:dyDescent="0.2">
      <c r="B292" t="s">
        <v>10516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 enableFormatConditionsCalculation="0"/>
  <dimension ref="A1:D342"/>
  <sheetViews>
    <sheetView workbookViewId="0">
      <selection activeCell="D348" sqref="D348"/>
    </sheetView>
  </sheetViews>
  <sheetFormatPr baseColWidth="10" defaultColWidth="9" defaultRowHeight="15" x14ac:dyDescent="0.2"/>
  <cols>
    <col min="1" max="1" width="12.19921875" style="10" bestFit="1" customWidth="1"/>
    <col min="2" max="2" width="11" style="10" bestFit="1" customWidth="1"/>
    <col min="3" max="3" width="17.59765625" style="10" bestFit="1" customWidth="1"/>
    <col min="4" max="4" width="8.796875" style="10" bestFit="1" customWidth="1"/>
    <col min="5" max="16384" width="9" style="10"/>
  </cols>
  <sheetData>
    <row r="1" spans="1:4" x14ac:dyDescent="0.2">
      <c r="A1" s="8" t="s">
        <v>10940</v>
      </c>
      <c r="B1" s="8" t="s">
        <v>5</v>
      </c>
      <c r="C1" s="8" t="s">
        <v>4</v>
      </c>
      <c r="D1" s="9" t="s">
        <v>10934</v>
      </c>
    </row>
    <row r="2" spans="1:4" hidden="1" x14ac:dyDescent="0.2">
      <c r="A2" s="10" t="s">
        <v>5363</v>
      </c>
      <c r="B2" s="10" t="s">
        <v>5378</v>
      </c>
      <c r="C2" s="10" t="s">
        <v>5381</v>
      </c>
      <c r="D2" s="12">
        <v>71</v>
      </c>
    </row>
    <row r="3" spans="1:4" hidden="1" x14ac:dyDescent="0.2">
      <c r="A3" s="10" t="s">
        <v>5363</v>
      </c>
      <c r="B3" s="10" t="s">
        <v>5378</v>
      </c>
      <c r="C3" s="10" t="s">
        <v>5441</v>
      </c>
      <c r="D3" s="12">
        <v>21</v>
      </c>
    </row>
    <row r="4" spans="1:4" hidden="1" x14ac:dyDescent="0.2">
      <c r="A4" s="14" t="s">
        <v>5363</v>
      </c>
      <c r="B4" s="10" t="s">
        <v>5378</v>
      </c>
      <c r="C4" s="10" t="s">
        <v>5385</v>
      </c>
      <c r="D4" s="12">
        <v>17</v>
      </c>
    </row>
    <row r="5" spans="1:4" hidden="1" x14ac:dyDescent="0.2">
      <c r="A5" s="10" t="s">
        <v>5363</v>
      </c>
      <c r="B5" s="10" t="s">
        <v>5378</v>
      </c>
      <c r="C5" s="10" t="s">
        <v>5449</v>
      </c>
      <c r="D5" s="12">
        <v>16</v>
      </c>
    </row>
    <row r="6" spans="1:4" hidden="1" x14ac:dyDescent="0.2">
      <c r="A6" s="10" t="s">
        <v>5363</v>
      </c>
      <c r="B6" s="10" t="s">
        <v>5378</v>
      </c>
      <c r="C6" s="10" t="s">
        <v>5518</v>
      </c>
      <c r="D6" s="12">
        <v>14</v>
      </c>
    </row>
    <row r="7" spans="1:4" hidden="1" x14ac:dyDescent="0.2">
      <c r="A7" s="10" t="s">
        <v>5363</v>
      </c>
      <c r="B7" s="10" t="s">
        <v>5378</v>
      </c>
      <c r="C7" s="10" t="s">
        <v>5377</v>
      </c>
      <c r="D7" s="12">
        <v>14</v>
      </c>
    </row>
    <row r="8" spans="1:4" hidden="1" x14ac:dyDescent="0.2">
      <c r="A8" s="14" t="s">
        <v>5363</v>
      </c>
      <c r="B8" s="10" t="s">
        <v>5378</v>
      </c>
      <c r="C8" s="10" t="s">
        <v>5403</v>
      </c>
      <c r="D8" s="12">
        <v>12</v>
      </c>
    </row>
    <row r="9" spans="1:4" hidden="1" x14ac:dyDescent="0.2">
      <c r="A9" s="10" t="s">
        <v>5363</v>
      </c>
      <c r="B9" s="10" t="s">
        <v>5378</v>
      </c>
      <c r="C9" s="10" t="s">
        <v>5428</v>
      </c>
      <c r="D9" s="12">
        <v>9</v>
      </c>
    </row>
    <row r="10" spans="1:4" hidden="1" x14ac:dyDescent="0.2">
      <c r="A10" s="10" t="s">
        <v>5363</v>
      </c>
      <c r="B10" s="10" t="s">
        <v>5378</v>
      </c>
      <c r="C10" s="10" t="s">
        <v>5421</v>
      </c>
      <c r="D10" s="12">
        <v>9</v>
      </c>
    </row>
    <row r="11" spans="1:4" hidden="1" x14ac:dyDescent="0.2">
      <c r="A11" s="10" t="s">
        <v>5363</v>
      </c>
      <c r="B11" s="10" t="s">
        <v>5378</v>
      </c>
      <c r="C11" s="10" t="s">
        <v>5410</v>
      </c>
      <c r="D11" s="12">
        <v>7</v>
      </c>
    </row>
    <row r="12" spans="1:4" hidden="1" x14ac:dyDescent="0.2">
      <c r="A12" s="10" t="s">
        <v>5363</v>
      </c>
      <c r="B12" s="10" t="s">
        <v>5378</v>
      </c>
      <c r="C12" s="10" t="s">
        <v>5489</v>
      </c>
      <c r="D12" s="12">
        <v>7</v>
      </c>
    </row>
    <row r="13" spans="1:4" hidden="1" x14ac:dyDescent="0.2">
      <c r="A13" s="10" t="s">
        <v>5363</v>
      </c>
      <c r="B13" s="10" t="s">
        <v>5378</v>
      </c>
      <c r="C13" s="10" t="s">
        <v>5399</v>
      </c>
      <c r="D13" s="12">
        <v>6</v>
      </c>
    </row>
    <row r="14" spans="1:4" hidden="1" x14ac:dyDescent="0.2">
      <c r="A14" s="10" t="s">
        <v>5363</v>
      </c>
      <c r="B14" s="10" t="s">
        <v>5378</v>
      </c>
      <c r="C14" s="10" t="s">
        <v>5423</v>
      </c>
      <c r="D14" s="12">
        <v>6</v>
      </c>
    </row>
    <row r="15" spans="1:4" hidden="1" x14ac:dyDescent="0.2">
      <c r="A15" s="10" t="s">
        <v>5363</v>
      </c>
      <c r="B15" s="10" t="s">
        <v>5378</v>
      </c>
      <c r="C15" s="10" t="s">
        <v>5618</v>
      </c>
      <c r="D15" s="12">
        <v>6</v>
      </c>
    </row>
    <row r="16" spans="1:4" hidden="1" x14ac:dyDescent="0.2">
      <c r="A16" s="10" t="s">
        <v>5363</v>
      </c>
      <c r="B16" s="10" t="s">
        <v>5378</v>
      </c>
      <c r="C16" s="10" t="s">
        <v>5507</v>
      </c>
      <c r="D16" s="12">
        <v>5</v>
      </c>
    </row>
    <row r="17" spans="1:4" hidden="1" x14ac:dyDescent="0.2">
      <c r="A17" s="10" t="s">
        <v>5363</v>
      </c>
      <c r="B17" s="10" t="s">
        <v>5378</v>
      </c>
      <c r="C17" s="10" t="s">
        <v>5478</v>
      </c>
      <c r="D17" s="12">
        <v>4</v>
      </c>
    </row>
    <row r="18" spans="1:4" hidden="1" x14ac:dyDescent="0.2">
      <c r="A18" s="10" t="s">
        <v>5363</v>
      </c>
      <c r="B18" s="10" t="s">
        <v>5378</v>
      </c>
      <c r="C18" s="10" t="s">
        <v>5455</v>
      </c>
      <c r="D18" s="12">
        <v>1</v>
      </c>
    </row>
    <row r="19" spans="1:4" hidden="1" x14ac:dyDescent="0.2">
      <c r="A19" s="10" t="s">
        <v>6</v>
      </c>
      <c r="B19" s="10" t="s">
        <v>6</v>
      </c>
      <c r="C19" s="10" t="s">
        <v>6</v>
      </c>
      <c r="D19" s="12">
        <v>485</v>
      </c>
    </row>
    <row r="20" spans="1:4" hidden="1" x14ac:dyDescent="0.2">
      <c r="A20" s="10" t="s">
        <v>9700</v>
      </c>
      <c r="B20" s="10" t="s">
        <v>9703</v>
      </c>
      <c r="C20" s="10" t="s">
        <v>9700</v>
      </c>
      <c r="D20" s="12">
        <v>70</v>
      </c>
    </row>
    <row r="21" spans="1:4" hidden="1" x14ac:dyDescent="0.2">
      <c r="A21" s="10" t="s">
        <v>9700</v>
      </c>
      <c r="B21" s="10" t="s">
        <v>9703</v>
      </c>
      <c r="C21" s="10" t="s">
        <v>6530</v>
      </c>
      <c r="D21" s="12">
        <v>60</v>
      </c>
    </row>
    <row r="22" spans="1:4" hidden="1" x14ac:dyDescent="0.2">
      <c r="A22" s="10" t="s">
        <v>9700</v>
      </c>
      <c r="B22" s="10" t="s">
        <v>9703</v>
      </c>
      <c r="C22" s="10" t="s">
        <v>9714</v>
      </c>
      <c r="D22" s="12">
        <v>54</v>
      </c>
    </row>
    <row r="23" spans="1:4" hidden="1" x14ac:dyDescent="0.2">
      <c r="A23" s="10" t="s">
        <v>9700</v>
      </c>
      <c r="B23" s="10" t="s">
        <v>9703</v>
      </c>
      <c r="C23" s="10" t="s">
        <v>9774</v>
      </c>
      <c r="D23" s="12">
        <v>20</v>
      </c>
    </row>
    <row r="24" spans="1:4" hidden="1" x14ac:dyDescent="0.2">
      <c r="A24" s="10" t="s">
        <v>9700</v>
      </c>
      <c r="B24" s="10" t="s">
        <v>9703</v>
      </c>
      <c r="C24" s="10" t="s">
        <v>9739</v>
      </c>
      <c r="D24" s="12">
        <v>12</v>
      </c>
    </row>
    <row r="25" spans="1:4" hidden="1" x14ac:dyDescent="0.2">
      <c r="A25" s="14" t="s">
        <v>9700</v>
      </c>
      <c r="B25" s="10" t="s">
        <v>9703</v>
      </c>
      <c r="C25" s="10" t="s">
        <v>9797</v>
      </c>
      <c r="D25" s="12">
        <v>9</v>
      </c>
    </row>
    <row r="26" spans="1:4" hidden="1" x14ac:dyDescent="0.2">
      <c r="A26" s="10" t="s">
        <v>9700</v>
      </c>
      <c r="B26" s="10" t="s">
        <v>9703</v>
      </c>
      <c r="C26" s="10" t="s">
        <v>9778</v>
      </c>
      <c r="D26" s="12">
        <v>8</v>
      </c>
    </row>
    <row r="27" spans="1:4" hidden="1" x14ac:dyDescent="0.2">
      <c r="A27" s="10" t="s">
        <v>9700</v>
      </c>
      <c r="B27" s="10" t="s">
        <v>9703</v>
      </c>
      <c r="C27" s="10" t="s">
        <v>9707</v>
      </c>
      <c r="D27" s="12">
        <v>6</v>
      </c>
    </row>
    <row r="28" spans="1:4" hidden="1" x14ac:dyDescent="0.2">
      <c r="A28" s="10" t="s">
        <v>9700</v>
      </c>
      <c r="B28" s="10" t="s">
        <v>9703</v>
      </c>
      <c r="C28" s="10" t="s">
        <v>9769</v>
      </c>
      <c r="D28" s="12">
        <v>6</v>
      </c>
    </row>
    <row r="29" spans="1:4" hidden="1" x14ac:dyDescent="0.2">
      <c r="A29" s="14" t="s">
        <v>9700</v>
      </c>
      <c r="B29" s="10" t="s">
        <v>9703</v>
      </c>
      <c r="C29" s="10" t="s">
        <v>5518</v>
      </c>
      <c r="D29" s="12">
        <v>3</v>
      </c>
    </row>
    <row r="30" spans="1:4" hidden="1" x14ac:dyDescent="0.2">
      <c r="A30" s="10" t="s">
        <v>9700</v>
      </c>
      <c r="B30" s="10" t="s">
        <v>9703</v>
      </c>
      <c r="C30" s="10" t="s">
        <v>9741</v>
      </c>
      <c r="D30" s="12">
        <v>1</v>
      </c>
    </row>
    <row r="31" spans="1:4" hidden="1" x14ac:dyDescent="0.2">
      <c r="A31" s="60" t="s">
        <v>10848</v>
      </c>
      <c r="B31" s="10" t="s">
        <v>9359</v>
      </c>
      <c r="C31" s="10" t="s">
        <v>9375</v>
      </c>
      <c r="D31" s="12">
        <v>24</v>
      </c>
    </row>
    <row r="32" spans="1:4" hidden="1" x14ac:dyDescent="0.2">
      <c r="A32" s="60" t="s">
        <v>10848</v>
      </c>
      <c r="B32" s="10" t="s">
        <v>9359</v>
      </c>
      <c r="C32" s="10" t="s">
        <v>9358</v>
      </c>
      <c r="D32" s="12">
        <v>4</v>
      </c>
    </row>
    <row r="33" spans="1:4" hidden="1" x14ac:dyDescent="0.2">
      <c r="A33" s="11" t="s">
        <v>10848</v>
      </c>
      <c r="B33" s="10" t="s">
        <v>9359</v>
      </c>
      <c r="C33" s="10" t="s">
        <v>9371</v>
      </c>
      <c r="D33" s="12">
        <v>3</v>
      </c>
    </row>
    <row r="34" spans="1:4" hidden="1" x14ac:dyDescent="0.2">
      <c r="A34" s="11" t="s">
        <v>10848</v>
      </c>
      <c r="B34" s="10" t="s">
        <v>9359</v>
      </c>
      <c r="C34" s="10" t="s">
        <v>9363</v>
      </c>
      <c r="D34" s="12">
        <v>3</v>
      </c>
    </row>
    <row r="35" spans="1:4" hidden="1" x14ac:dyDescent="0.2">
      <c r="A35" s="11" t="s">
        <v>10848</v>
      </c>
      <c r="B35" s="10" t="s">
        <v>9359</v>
      </c>
      <c r="C35" s="10" t="s">
        <v>9366</v>
      </c>
      <c r="D35" s="12">
        <v>1</v>
      </c>
    </row>
    <row r="36" spans="1:4" hidden="1" x14ac:dyDescent="0.2">
      <c r="A36" s="11" t="s">
        <v>10848</v>
      </c>
      <c r="B36" s="10" t="s">
        <v>9359</v>
      </c>
      <c r="C36" s="10" t="s">
        <v>9651</v>
      </c>
      <c r="D36" s="12">
        <v>1</v>
      </c>
    </row>
    <row r="37" spans="1:4" hidden="1" x14ac:dyDescent="0.2">
      <c r="A37" s="11" t="s">
        <v>10848</v>
      </c>
      <c r="B37" s="10" t="s">
        <v>9359</v>
      </c>
      <c r="C37" s="10" t="s">
        <v>9373</v>
      </c>
      <c r="D37" s="12">
        <v>1</v>
      </c>
    </row>
    <row r="38" spans="1:4" hidden="1" x14ac:dyDescent="0.2">
      <c r="A38" s="11" t="s">
        <v>10848</v>
      </c>
      <c r="B38" s="10" t="s">
        <v>9359</v>
      </c>
      <c r="C38" s="10" t="s">
        <v>9369</v>
      </c>
      <c r="D38" s="12">
        <v>1</v>
      </c>
    </row>
    <row r="39" spans="1:4" hidden="1" x14ac:dyDescent="0.2">
      <c r="A39" s="11" t="s">
        <v>10848</v>
      </c>
      <c r="B39" s="10" t="s">
        <v>9359</v>
      </c>
      <c r="C39" s="10" t="s">
        <v>9362</v>
      </c>
      <c r="D39" s="12">
        <v>1</v>
      </c>
    </row>
    <row r="40" spans="1:4" hidden="1" x14ac:dyDescent="0.2">
      <c r="A40" s="11" t="s">
        <v>10848</v>
      </c>
      <c r="B40" s="10" t="s">
        <v>9359</v>
      </c>
      <c r="C40" s="10" t="s">
        <v>9367</v>
      </c>
      <c r="D40" s="12">
        <v>1</v>
      </c>
    </row>
    <row r="41" spans="1:4" hidden="1" x14ac:dyDescent="0.2">
      <c r="A41" s="11" t="s">
        <v>10848</v>
      </c>
      <c r="B41" s="10" t="s">
        <v>9359</v>
      </c>
      <c r="C41" s="10" t="s">
        <v>9585</v>
      </c>
      <c r="D41" s="12">
        <v>1</v>
      </c>
    </row>
    <row r="42" spans="1:4" hidden="1" x14ac:dyDescent="0.2">
      <c r="A42" s="10" t="s">
        <v>1542</v>
      </c>
      <c r="B42" s="10" t="s">
        <v>1551</v>
      </c>
      <c r="C42" s="10" t="s">
        <v>1624</v>
      </c>
      <c r="D42" s="12">
        <v>309</v>
      </c>
    </row>
    <row r="43" spans="1:4" hidden="1" x14ac:dyDescent="0.2">
      <c r="A43" s="10" t="s">
        <v>1542</v>
      </c>
      <c r="B43" s="10" t="s">
        <v>1551</v>
      </c>
      <c r="C43" s="10" t="s">
        <v>1542</v>
      </c>
      <c r="D43" s="12">
        <v>278</v>
      </c>
    </row>
    <row r="44" spans="1:4" hidden="1" x14ac:dyDescent="0.2">
      <c r="A44" s="10" t="s">
        <v>1542</v>
      </c>
      <c r="B44" s="10" t="s">
        <v>1551</v>
      </c>
      <c r="C44" s="10" t="s">
        <v>1555</v>
      </c>
      <c r="D44" s="12">
        <v>112</v>
      </c>
    </row>
    <row r="45" spans="1:4" hidden="1" x14ac:dyDescent="0.2">
      <c r="A45" s="10" t="s">
        <v>1542</v>
      </c>
      <c r="B45" s="10" t="s">
        <v>1551</v>
      </c>
      <c r="C45" s="10" t="s">
        <v>1938</v>
      </c>
      <c r="D45" s="12">
        <v>98</v>
      </c>
    </row>
    <row r="46" spans="1:4" hidden="1" x14ac:dyDescent="0.2">
      <c r="A46" s="10" t="s">
        <v>1542</v>
      </c>
      <c r="B46" s="10" t="s">
        <v>1551</v>
      </c>
      <c r="C46" s="10" t="s">
        <v>1607</v>
      </c>
      <c r="D46" s="12">
        <v>38</v>
      </c>
    </row>
    <row r="47" spans="1:4" hidden="1" x14ac:dyDescent="0.2">
      <c r="A47" s="10" t="s">
        <v>1542</v>
      </c>
      <c r="B47" s="10" t="s">
        <v>1551</v>
      </c>
      <c r="C47" s="10" t="s">
        <v>1700</v>
      </c>
      <c r="D47" s="12">
        <v>36</v>
      </c>
    </row>
    <row r="48" spans="1:4" hidden="1" x14ac:dyDescent="0.2">
      <c r="A48" s="10" t="s">
        <v>1542</v>
      </c>
      <c r="B48" s="10" t="s">
        <v>1551</v>
      </c>
      <c r="C48" s="10" t="s">
        <v>1577</v>
      </c>
      <c r="D48" s="12">
        <v>36</v>
      </c>
    </row>
    <row r="49" spans="1:4" hidden="1" x14ac:dyDescent="0.2">
      <c r="A49" s="10" t="s">
        <v>1542</v>
      </c>
      <c r="B49" s="10" t="s">
        <v>1551</v>
      </c>
      <c r="C49" s="10" t="s">
        <v>1814</v>
      </c>
      <c r="D49" s="12">
        <v>33</v>
      </c>
    </row>
    <row r="50" spans="1:4" hidden="1" x14ac:dyDescent="0.2">
      <c r="A50" s="10" t="s">
        <v>1542</v>
      </c>
      <c r="B50" s="10" t="s">
        <v>1551</v>
      </c>
      <c r="C50" s="10" t="s">
        <v>1995</v>
      </c>
      <c r="D50" s="12">
        <v>27</v>
      </c>
    </row>
    <row r="51" spans="1:4" hidden="1" x14ac:dyDescent="0.2">
      <c r="A51" s="10" t="s">
        <v>9700</v>
      </c>
      <c r="B51" s="10" t="s">
        <v>1551</v>
      </c>
      <c r="C51" s="10" t="s">
        <v>2973</v>
      </c>
      <c r="D51" s="12">
        <v>21</v>
      </c>
    </row>
    <row r="52" spans="1:4" hidden="1" x14ac:dyDescent="0.2">
      <c r="A52" s="10" t="s">
        <v>1542</v>
      </c>
      <c r="B52" s="10" t="s">
        <v>1551</v>
      </c>
      <c r="C52" s="10" t="s">
        <v>1862</v>
      </c>
      <c r="D52" s="12">
        <v>16</v>
      </c>
    </row>
    <row r="53" spans="1:4" hidden="1" x14ac:dyDescent="0.2">
      <c r="A53" s="10" t="s">
        <v>1542</v>
      </c>
      <c r="B53" s="10" t="s">
        <v>1551</v>
      </c>
      <c r="C53" s="10" t="s">
        <v>2141</v>
      </c>
      <c r="D53" s="12">
        <v>14</v>
      </c>
    </row>
    <row r="54" spans="1:4" hidden="1" x14ac:dyDescent="0.2">
      <c r="A54" s="10" t="s">
        <v>1542</v>
      </c>
      <c r="B54" s="10" t="s">
        <v>1551</v>
      </c>
      <c r="C54" s="10" t="s">
        <v>1707</v>
      </c>
      <c r="D54" s="12">
        <v>13</v>
      </c>
    </row>
    <row r="55" spans="1:4" hidden="1" x14ac:dyDescent="0.2">
      <c r="A55" s="10" t="s">
        <v>1542</v>
      </c>
      <c r="B55" s="10" t="s">
        <v>1551</v>
      </c>
      <c r="C55" s="10" t="s">
        <v>1791</v>
      </c>
      <c r="D55" s="12">
        <v>12</v>
      </c>
    </row>
    <row r="56" spans="1:4" hidden="1" x14ac:dyDescent="0.2">
      <c r="A56" s="10" t="s">
        <v>1542</v>
      </c>
      <c r="B56" s="10" t="s">
        <v>1551</v>
      </c>
      <c r="C56" s="10" t="s">
        <v>2026</v>
      </c>
      <c r="D56" s="12">
        <v>12</v>
      </c>
    </row>
    <row r="57" spans="1:4" hidden="1" x14ac:dyDescent="0.2">
      <c r="A57" s="10" t="s">
        <v>9700</v>
      </c>
      <c r="B57" s="10" t="s">
        <v>1551</v>
      </c>
      <c r="C57" s="10" t="s">
        <v>9741</v>
      </c>
      <c r="D57" s="12">
        <v>12</v>
      </c>
    </row>
    <row r="58" spans="1:4" hidden="1" x14ac:dyDescent="0.2">
      <c r="A58" s="10" t="s">
        <v>1542</v>
      </c>
      <c r="B58" s="10" t="s">
        <v>1551</v>
      </c>
      <c r="C58" s="10" t="s">
        <v>1856</v>
      </c>
      <c r="D58" s="12">
        <v>10</v>
      </c>
    </row>
    <row r="59" spans="1:4" hidden="1" x14ac:dyDescent="0.2">
      <c r="A59" s="10" t="s">
        <v>1542</v>
      </c>
      <c r="B59" s="10" t="s">
        <v>1551</v>
      </c>
      <c r="C59" s="10" t="s">
        <v>2153</v>
      </c>
      <c r="D59" s="12">
        <v>8</v>
      </c>
    </row>
    <row r="60" spans="1:4" hidden="1" x14ac:dyDescent="0.2">
      <c r="A60" s="10" t="s">
        <v>1542</v>
      </c>
      <c r="B60" s="10" t="s">
        <v>1551</v>
      </c>
      <c r="C60" s="10" t="s">
        <v>1570</v>
      </c>
      <c r="D60" s="12">
        <v>8</v>
      </c>
    </row>
    <row r="61" spans="1:4" hidden="1" x14ac:dyDescent="0.2">
      <c r="A61" s="13" t="s">
        <v>1542</v>
      </c>
      <c r="B61" s="10" t="s">
        <v>1551</v>
      </c>
      <c r="C61" s="10" t="s">
        <v>2146</v>
      </c>
      <c r="D61" s="12">
        <v>7</v>
      </c>
    </row>
    <row r="62" spans="1:4" hidden="1" x14ac:dyDescent="0.2">
      <c r="A62" s="10" t="s">
        <v>9700</v>
      </c>
      <c r="B62" s="10" t="s">
        <v>1551</v>
      </c>
      <c r="C62" s="10" t="s">
        <v>9833</v>
      </c>
      <c r="D62" s="12">
        <v>4</v>
      </c>
    </row>
    <row r="63" spans="1:4" hidden="1" x14ac:dyDescent="0.2">
      <c r="A63" s="10" t="s">
        <v>1542</v>
      </c>
      <c r="B63" s="10" t="s">
        <v>1551</v>
      </c>
      <c r="C63" s="10" t="s">
        <v>2973</v>
      </c>
      <c r="D63" s="12">
        <v>2</v>
      </c>
    </row>
    <row r="64" spans="1:4" hidden="1" x14ac:dyDescent="0.2">
      <c r="A64" s="10" t="s">
        <v>1542</v>
      </c>
      <c r="B64" s="10" t="s">
        <v>1547</v>
      </c>
      <c r="C64" s="10" t="s">
        <v>1778</v>
      </c>
      <c r="D64" s="12">
        <v>43</v>
      </c>
    </row>
    <row r="65" spans="1:4" hidden="1" x14ac:dyDescent="0.2">
      <c r="A65" s="10" t="s">
        <v>1542</v>
      </c>
      <c r="B65" s="10" t="s">
        <v>1547</v>
      </c>
      <c r="C65" s="10" t="s">
        <v>1691</v>
      </c>
      <c r="D65" s="12">
        <v>18</v>
      </c>
    </row>
    <row r="66" spans="1:4" hidden="1" x14ac:dyDescent="0.2">
      <c r="A66" s="10" t="s">
        <v>1542</v>
      </c>
      <c r="B66" s="10" t="s">
        <v>1547</v>
      </c>
      <c r="C66" s="10" t="s">
        <v>1546</v>
      </c>
      <c r="D66" s="12">
        <v>15</v>
      </c>
    </row>
    <row r="67" spans="1:4" hidden="1" x14ac:dyDescent="0.2">
      <c r="A67" s="10" t="s">
        <v>1542</v>
      </c>
      <c r="B67" s="10" t="s">
        <v>1547</v>
      </c>
      <c r="C67" s="10" t="s">
        <v>1844</v>
      </c>
      <c r="D67" s="12">
        <v>5</v>
      </c>
    </row>
    <row r="68" spans="1:4" hidden="1" x14ac:dyDescent="0.2">
      <c r="A68" s="10" t="s">
        <v>1542</v>
      </c>
      <c r="B68" s="10" t="s">
        <v>1547</v>
      </c>
      <c r="C68" s="10" t="s">
        <v>1869</v>
      </c>
      <c r="D68" s="12">
        <v>5</v>
      </c>
    </row>
    <row r="69" spans="1:4" hidden="1" x14ac:dyDescent="0.2">
      <c r="A69" s="10" t="s">
        <v>1542</v>
      </c>
      <c r="B69" s="10" t="s">
        <v>1547</v>
      </c>
      <c r="C69" s="10" t="s">
        <v>1770</v>
      </c>
      <c r="D69" s="12">
        <v>4</v>
      </c>
    </row>
    <row r="70" spans="1:4" hidden="1" x14ac:dyDescent="0.2">
      <c r="A70" s="14" t="s">
        <v>1542</v>
      </c>
      <c r="B70" s="10" t="s">
        <v>1547</v>
      </c>
      <c r="C70" s="10" t="s">
        <v>1660</v>
      </c>
      <c r="D70" s="12">
        <v>4</v>
      </c>
    </row>
    <row r="71" spans="1:4" hidden="1" x14ac:dyDescent="0.2">
      <c r="A71" s="10" t="s">
        <v>1542</v>
      </c>
      <c r="B71" s="10" t="s">
        <v>1547</v>
      </c>
      <c r="C71" s="10" t="s">
        <v>1819</v>
      </c>
      <c r="D71" s="12">
        <v>3</v>
      </c>
    </row>
    <row r="72" spans="1:4" hidden="1" x14ac:dyDescent="0.2">
      <c r="A72" s="10" t="s">
        <v>1542</v>
      </c>
      <c r="B72" s="10" t="s">
        <v>1547</v>
      </c>
      <c r="C72" s="10" t="s">
        <v>1639</v>
      </c>
      <c r="D72" s="12">
        <v>3</v>
      </c>
    </row>
    <row r="73" spans="1:4" hidden="1" x14ac:dyDescent="0.2">
      <c r="A73" s="10" t="s">
        <v>1542</v>
      </c>
      <c r="B73" s="10" t="s">
        <v>1547</v>
      </c>
      <c r="C73" s="10" t="s">
        <v>3913</v>
      </c>
      <c r="D73" s="12">
        <v>2</v>
      </c>
    </row>
    <row r="74" spans="1:4" hidden="1" x14ac:dyDescent="0.2">
      <c r="A74" s="10" t="s">
        <v>1542</v>
      </c>
      <c r="B74" s="10" t="s">
        <v>1547</v>
      </c>
      <c r="C74" s="10" t="s">
        <v>4234</v>
      </c>
      <c r="D74" s="12">
        <v>2</v>
      </c>
    </row>
    <row r="75" spans="1:4" hidden="1" x14ac:dyDescent="0.2">
      <c r="A75" s="10" t="s">
        <v>1542</v>
      </c>
      <c r="B75" s="10" t="s">
        <v>1547</v>
      </c>
      <c r="C75" s="10" t="s">
        <v>3979</v>
      </c>
      <c r="D75" s="12">
        <v>2</v>
      </c>
    </row>
    <row r="76" spans="1:4" hidden="1" x14ac:dyDescent="0.2">
      <c r="A76" s="10" t="s">
        <v>1542</v>
      </c>
      <c r="B76" s="10" t="s">
        <v>1547</v>
      </c>
      <c r="C76" s="10" t="s">
        <v>3920</v>
      </c>
      <c r="D76" s="12">
        <v>1</v>
      </c>
    </row>
    <row r="77" spans="1:4" hidden="1" x14ac:dyDescent="0.2">
      <c r="A77" s="14" t="s">
        <v>1407</v>
      </c>
      <c r="B77" s="10" t="s">
        <v>1224</v>
      </c>
      <c r="C77" s="10" t="s">
        <v>1223</v>
      </c>
      <c r="D77" s="12">
        <v>18</v>
      </c>
    </row>
    <row r="78" spans="1:4" hidden="1" x14ac:dyDescent="0.2">
      <c r="A78" s="10" t="s">
        <v>1217</v>
      </c>
      <c r="B78" s="10" t="s">
        <v>1224</v>
      </c>
      <c r="C78" s="10" t="s">
        <v>1223</v>
      </c>
      <c r="D78" s="12">
        <v>7</v>
      </c>
    </row>
    <row r="79" spans="1:4" hidden="1" x14ac:dyDescent="0.2">
      <c r="A79" s="14" t="s">
        <v>1407</v>
      </c>
      <c r="B79" s="10" t="s">
        <v>1224</v>
      </c>
      <c r="C79" s="10" t="s">
        <v>1228</v>
      </c>
      <c r="D79" s="12">
        <v>5</v>
      </c>
    </row>
    <row r="80" spans="1:4" hidden="1" x14ac:dyDescent="0.2">
      <c r="A80" s="14" t="s">
        <v>1407</v>
      </c>
      <c r="B80" s="10" t="s">
        <v>1224</v>
      </c>
      <c r="C80" s="10" t="s">
        <v>1506</v>
      </c>
      <c r="D80" s="12">
        <v>3</v>
      </c>
    </row>
    <row r="81" spans="1:4" hidden="1" x14ac:dyDescent="0.2">
      <c r="A81" s="13" t="s">
        <v>5263</v>
      </c>
      <c r="B81" s="10" t="s">
        <v>1224</v>
      </c>
      <c r="C81" s="10" t="s">
        <v>1773</v>
      </c>
      <c r="D81" s="12">
        <v>2</v>
      </c>
    </row>
    <row r="82" spans="1:4" hidden="1" x14ac:dyDescent="0.2">
      <c r="A82" s="14" t="s">
        <v>1407</v>
      </c>
      <c r="B82" s="10" t="s">
        <v>1224</v>
      </c>
      <c r="C82" s="10" t="s">
        <v>1423</v>
      </c>
      <c r="D82" s="12">
        <v>2</v>
      </c>
    </row>
    <row r="83" spans="1:4" hidden="1" x14ac:dyDescent="0.2">
      <c r="A83" s="10" t="s">
        <v>1217</v>
      </c>
      <c r="B83" s="10" t="s">
        <v>1224</v>
      </c>
      <c r="C83" s="10" t="s">
        <v>1423</v>
      </c>
      <c r="D83" s="12">
        <v>1</v>
      </c>
    </row>
    <row r="84" spans="1:4" hidden="1" x14ac:dyDescent="0.2">
      <c r="A84" s="14" t="s">
        <v>1217</v>
      </c>
      <c r="B84" s="10" t="s">
        <v>1224</v>
      </c>
      <c r="C84" s="10" t="s">
        <v>1431</v>
      </c>
      <c r="D84" s="12">
        <v>1</v>
      </c>
    </row>
    <row r="85" spans="1:4" hidden="1" x14ac:dyDescent="0.2">
      <c r="A85" s="14" t="s">
        <v>1217</v>
      </c>
      <c r="B85" s="10" t="s">
        <v>1224</v>
      </c>
      <c r="C85" s="10" t="s">
        <v>1228</v>
      </c>
      <c r="D85" s="12">
        <v>1</v>
      </c>
    </row>
    <row r="86" spans="1:4" hidden="1" x14ac:dyDescent="0.2">
      <c r="A86" s="14" t="s">
        <v>1407</v>
      </c>
      <c r="B86" s="14" t="s">
        <v>1224</v>
      </c>
      <c r="C86" s="14" t="s">
        <v>1431</v>
      </c>
      <c r="D86" s="61">
        <v>1</v>
      </c>
    </row>
    <row r="87" spans="1:4" hidden="1" x14ac:dyDescent="0.2">
      <c r="A87" s="14" t="s">
        <v>1407</v>
      </c>
      <c r="B87" s="14" t="s">
        <v>1224</v>
      </c>
      <c r="C87" s="14" t="s">
        <v>1513</v>
      </c>
      <c r="D87" s="61">
        <v>1</v>
      </c>
    </row>
    <row r="88" spans="1:4" hidden="1" x14ac:dyDescent="0.2">
      <c r="A88" s="10" t="s">
        <v>1542</v>
      </c>
      <c r="B88" s="10" t="s">
        <v>1563</v>
      </c>
      <c r="C88" s="10" t="s">
        <v>1562</v>
      </c>
      <c r="D88" s="12">
        <v>43</v>
      </c>
    </row>
    <row r="89" spans="1:4" hidden="1" x14ac:dyDescent="0.2">
      <c r="A89" s="10" t="s">
        <v>1542</v>
      </c>
      <c r="B89" s="10" t="s">
        <v>1563</v>
      </c>
      <c r="C89" s="10" t="s">
        <v>1763</v>
      </c>
      <c r="D89" s="12">
        <v>20</v>
      </c>
    </row>
    <row r="90" spans="1:4" hidden="1" x14ac:dyDescent="0.2">
      <c r="A90" s="10" t="s">
        <v>1542</v>
      </c>
      <c r="B90" s="10" t="s">
        <v>1563</v>
      </c>
      <c r="C90" s="10" t="s">
        <v>1582</v>
      </c>
      <c r="D90" s="12">
        <v>3</v>
      </c>
    </row>
    <row r="91" spans="1:4" hidden="1" x14ac:dyDescent="0.2">
      <c r="A91" s="10" t="s">
        <v>1542</v>
      </c>
      <c r="B91" s="10" t="s">
        <v>1563</v>
      </c>
      <c r="C91" s="10" t="s">
        <v>3801</v>
      </c>
      <c r="D91" s="12">
        <v>2</v>
      </c>
    </row>
    <row r="92" spans="1:4" hidden="1" x14ac:dyDescent="0.2">
      <c r="A92" s="10" t="s">
        <v>1542</v>
      </c>
      <c r="B92" s="10" t="s">
        <v>1563</v>
      </c>
      <c r="C92" s="10" t="s">
        <v>2350</v>
      </c>
      <c r="D92" s="12">
        <v>2</v>
      </c>
    </row>
    <row r="93" spans="1:4" hidden="1" x14ac:dyDescent="0.2">
      <c r="A93" s="10" t="s">
        <v>1542</v>
      </c>
      <c r="B93" s="10" t="s">
        <v>1563</v>
      </c>
      <c r="C93" s="10" t="s">
        <v>1760</v>
      </c>
      <c r="D93" s="12">
        <v>2</v>
      </c>
    </row>
    <row r="94" spans="1:4" hidden="1" x14ac:dyDescent="0.2">
      <c r="A94" s="10" t="s">
        <v>1542</v>
      </c>
      <c r="B94" s="10" t="s">
        <v>1563</v>
      </c>
      <c r="C94" s="10" t="s">
        <v>3783</v>
      </c>
      <c r="D94" s="12">
        <v>1</v>
      </c>
    </row>
    <row r="95" spans="1:4" hidden="1" x14ac:dyDescent="0.2">
      <c r="A95" s="10" t="s">
        <v>1542</v>
      </c>
      <c r="B95" s="10" t="s">
        <v>1563</v>
      </c>
      <c r="C95" s="10" t="s">
        <v>3845</v>
      </c>
      <c r="D95" s="12">
        <v>1</v>
      </c>
    </row>
    <row r="96" spans="1:4" hidden="1" x14ac:dyDescent="0.2">
      <c r="A96" s="10" t="s">
        <v>1542</v>
      </c>
      <c r="B96" s="10" t="s">
        <v>1563</v>
      </c>
      <c r="C96" s="10" t="s">
        <v>3790</v>
      </c>
      <c r="D96" s="12">
        <v>1</v>
      </c>
    </row>
    <row r="97" spans="1:4" hidden="1" x14ac:dyDescent="0.2">
      <c r="A97" s="10" t="s">
        <v>1542</v>
      </c>
      <c r="B97" s="10" t="s">
        <v>1563</v>
      </c>
      <c r="C97" s="10" t="s">
        <v>3832</v>
      </c>
      <c r="D97" s="12">
        <v>1</v>
      </c>
    </row>
    <row r="98" spans="1:4" hidden="1" x14ac:dyDescent="0.2">
      <c r="A98" s="10" t="s">
        <v>1542</v>
      </c>
      <c r="B98" s="10" t="s">
        <v>1563</v>
      </c>
      <c r="C98" s="10" t="s">
        <v>1610</v>
      </c>
      <c r="D98" s="12">
        <v>1</v>
      </c>
    </row>
    <row r="99" spans="1:4" hidden="1" x14ac:dyDescent="0.2">
      <c r="A99" s="10" t="s">
        <v>6</v>
      </c>
      <c r="B99" s="10" t="s">
        <v>30</v>
      </c>
      <c r="C99" s="10" t="s">
        <v>65</v>
      </c>
      <c r="D99" s="12">
        <v>66</v>
      </c>
    </row>
    <row r="100" spans="1:4" hidden="1" x14ac:dyDescent="0.2">
      <c r="A100" s="10" t="s">
        <v>6</v>
      </c>
      <c r="B100" s="10" t="s">
        <v>30</v>
      </c>
      <c r="C100" s="10" t="s">
        <v>178</v>
      </c>
      <c r="D100" s="12">
        <v>46</v>
      </c>
    </row>
    <row r="101" spans="1:4" hidden="1" x14ac:dyDescent="0.2">
      <c r="A101" s="10" t="s">
        <v>6</v>
      </c>
      <c r="B101" s="10" t="s">
        <v>30</v>
      </c>
      <c r="C101" s="10" t="s">
        <v>29</v>
      </c>
      <c r="D101" s="12">
        <v>41</v>
      </c>
    </row>
    <row r="102" spans="1:4" hidden="1" x14ac:dyDescent="0.2">
      <c r="A102" s="10" t="s">
        <v>6</v>
      </c>
      <c r="B102" s="10" t="s">
        <v>30</v>
      </c>
      <c r="C102" s="10" t="s">
        <v>213</v>
      </c>
      <c r="D102" s="12">
        <v>33</v>
      </c>
    </row>
    <row r="103" spans="1:4" hidden="1" x14ac:dyDescent="0.2">
      <c r="A103" s="10" t="s">
        <v>6</v>
      </c>
      <c r="B103" s="10" t="s">
        <v>30</v>
      </c>
      <c r="C103" s="10" t="s">
        <v>106</v>
      </c>
      <c r="D103" s="12">
        <v>23</v>
      </c>
    </row>
    <row r="104" spans="1:4" hidden="1" x14ac:dyDescent="0.2">
      <c r="A104" s="10" t="s">
        <v>6</v>
      </c>
      <c r="B104" s="10" t="s">
        <v>30</v>
      </c>
      <c r="C104" s="10" t="s">
        <v>33</v>
      </c>
      <c r="D104" s="12">
        <v>19</v>
      </c>
    </row>
    <row r="105" spans="1:4" hidden="1" x14ac:dyDescent="0.2">
      <c r="A105" s="10" t="s">
        <v>6</v>
      </c>
      <c r="B105" s="10" t="s">
        <v>30</v>
      </c>
      <c r="C105" s="10" t="s">
        <v>195</v>
      </c>
      <c r="D105" s="12">
        <v>14</v>
      </c>
    </row>
    <row r="106" spans="1:4" hidden="1" x14ac:dyDescent="0.2">
      <c r="A106" s="10" t="s">
        <v>6</v>
      </c>
      <c r="B106" s="10" t="s">
        <v>30</v>
      </c>
      <c r="C106" s="10" t="s">
        <v>152</v>
      </c>
      <c r="D106" s="12">
        <v>12</v>
      </c>
    </row>
    <row r="107" spans="1:4" hidden="1" x14ac:dyDescent="0.2">
      <c r="A107" s="10" t="s">
        <v>6</v>
      </c>
      <c r="B107" s="10" t="s">
        <v>30</v>
      </c>
      <c r="C107" s="10" t="s">
        <v>171</v>
      </c>
      <c r="D107" s="12">
        <v>10</v>
      </c>
    </row>
    <row r="108" spans="1:4" hidden="1" x14ac:dyDescent="0.2">
      <c r="A108" s="10" t="s">
        <v>6</v>
      </c>
      <c r="B108" s="10" t="s">
        <v>30</v>
      </c>
      <c r="C108" s="10" t="s">
        <v>225</v>
      </c>
      <c r="D108" s="12">
        <v>9</v>
      </c>
    </row>
    <row r="109" spans="1:4" hidden="1" x14ac:dyDescent="0.2">
      <c r="A109" s="10" t="s">
        <v>6</v>
      </c>
      <c r="B109" s="10" t="s">
        <v>30</v>
      </c>
      <c r="C109" s="10" t="s">
        <v>175</v>
      </c>
      <c r="D109" s="12">
        <v>4</v>
      </c>
    </row>
    <row r="110" spans="1:4" hidden="1" x14ac:dyDescent="0.2">
      <c r="A110" s="10" t="s">
        <v>6</v>
      </c>
      <c r="B110" s="10" t="s">
        <v>30</v>
      </c>
      <c r="C110" s="10" t="s">
        <v>10</v>
      </c>
      <c r="D110" s="12">
        <v>4</v>
      </c>
    </row>
    <row r="111" spans="1:4" hidden="1" x14ac:dyDescent="0.2">
      <c r="A111" s="10" t="s">
        <v>6</v>
      </c>
      <c r="B111" s="10" t="s">
        <v>30</v>
      </c>
      <c r="C111" s="10" t="s">
        <v>49</v>
      </c>
      <c r="D111" s="12">
        <v>2</v>
      </c>
    </row>
    <row r="112" spans="1:4" hidden="1" x14ac:dyDescent="0.2">
      <c r="A112" s="14" t="s">
        <v>10029</v>
      </c>
      <c r="B112" s="10" t="s">
        <v>10033</v>
      </c>
      <c r="C112" s="10" t="s">
        <v>10029</v>
      </c>
      <c r="D112" s="12">
        <v>66</v>
      </c>
    </row>
    <row r="113" spans="1:4" hidden="1" x14ac:dyDescent="0.2">
      <c r="A113" s="14" t="s">
        <v>10029</v>
      </c>
      <c r="B113" s="10" t="s">
        <v>10033</v>
      </c>
      <c r="C113" s="10" t="s">
        <v>10032</v>
      </c>
      <c r="D113" s="12">
        <v>16</v>
      </c>
    </row>
    <row r="114" spans="1:4" hidden="1" x14ac:dyDescent="0.2">
      <c r="A114" s="14" t="s">
        <v>10029</v>
      </c>
      <c r="B114" s="10" t="s">
        <v>10033</v>
      </c>
      <c r="C114" s="10" t="s">
        <v>10053</v>
      </c>
      <c r="D114" s="12">
        <v>9</v>
      </c>
    </row>
    <row r="115" spans="1:4" hidden="1" x14ac:dyDescent="0.2">
      <c r="A115" s="14" t="s">
        <v>10029</v>
      </c>
      <c r="B115" s="10" t="s">
        <v>10033</v>
      </c>
      <c r="C115" s="10" t="s">
        <v>10036</v>
      </c>
      <c r="D115" s="12">
        <v>8</v>
      </c>
    </row>
    <row r="116" spans="1:4" hidden="1" x14ac:dyDescent="0.2">
      <c r="A116" s="14" t="s">
        <v>10029</v>
      </c>
      <c r="B116" s="10" t="s">
        <v>10033</v>
      </c>
      <c r="C116" s="10" t="s">
        <v>10061</v>
      </c>
      <c r="D116" s="12">
        <v>8</v>
      </c>
    </row>
    <row r="117" spans="1:4" hidden="1" x14ac:dyDescent="0.2">
      <c r="A117" s="14" t="s">
        <v>10029</v>
      </c>
      <c r="B117" s="10" t="s">
        <v>10033</v>
      </c>
      <c r="C117" s="10" t="s">
        <v>10051</v>
      </c>
      <c r="D117" s="12">
        <v>7</v>
      </c>
    </row>
    <row r="118" spans="1:4" hidden="1" x14ac:dyDescent="0.2">
      <c r="A118" s="14" t="s">
        <v>10029</v>
      </c>
      <c r="B118" s="10" t="s">
        <v>10033</v>
      </c>
      <c r="C118" s="10" t="s">
        <v>10052</v>
      </c>
      <c r="D118" s="12">
        <v>7</v>
      </c>
    </row>
    <row r="119" spans="1:4" hidden="1" x14ac:dyDescent="0.2">
      <c r="A119" s="14" t="s">
        <v>10029</v>
      </c>
      <c r="B119" s="10" t="s">
        <v>10033</v>
      </c>
      <c r="C119" s="10" t="s">
        <v>10058</v>
      </c>
      <c r="D119" s="12">
        <v>7</v>
      </c>
    </row>
    <row r="120" spans="1:4" hidden="1" x14ac:dyDescent="0.2">
      <c r="A120" s="14" t="s">
        <v>10029</v>
      </c>
      <c r="B120" s="10" t="s">
        <v>10033</v>
      </c>
      <c r="C120" s="10" t="s">
        <v>10047</v>
      </c>
      <c r="D120" s="12">
        <v>6</v>
      </c>
    </row>
    <row r="121" spans="1:4" hidden="1" x14ac:dyDescent="0.2">
      <c r="A121" s="14" t="s">
        <v>10029</v>
      </c>
      <c r="B121" s="10" t="s">
        <v>10033</v>
      </c>
      <c r="C121" s="10" t="s">
        <v>10079</v>
      </c>
      <c r="D121" s="12">
        <v>6</v>
      </c>
    </row>
    <row r="122" spans="1:4" hidden="1" x14ac:dyDescent="0.2">
      <c r="A122" s="14" t="s">
        <v>10029</v>
      </c>
      <c r="B122" s="10" t="s">
        <v>10033</v>
      </c>
      <c r="C122" s="10" t="s">
        <v>10042</v>
      </c>
      <c r="D122" s="12">
        <v>5</v>
      </c>
    </row>
    <row r="123" spans="1:4" hidden="1" x14ac:dyDescent="0.2">
      <c r="A123" s="14" t="s">
        <v>10029</v>
      </c>
      <c r="B123" s="10" t="s">
        <v>10033</v>
      </c>
      <c r="C123" s="10" t="s">
        <v>10063</v>
      </c>
      <c r="D123" s="12">
        <v>4</v>
      </c>
    </row>
    <row r="124" spans="1:4" hidden="1" x14ac:dyDescent="0.2">
      <c r="A124" s="14" t="s">
        <v>10029</v>
      </c>
      <c r="B124" s="10" t="s">
        <v>10033</v>
      </c>
      <c r="C124" s="10" t="s">
        <v>10071</v>
      </c>
      <c r="D124" s="12">
        <v>3</v>
      </c>
    </row>
    <row r="125" spans="1:4" hidden="1" x14ac:dyDescent="0.2">
      <c r="A125" s="13" t="s">
        <v>10029</v>
      </c>
      <c r="B125" s="10" t="s">
        <v>10033</v>
      </c>
      <c r="C125" s="10" t="s">
        <v>10077</v>
      </c>
      <c r="D125" s="12">
        <v>2</v>
      </c>
    </row>
    <row r="126" spans="1:4" hidden="1" x14ac:dyDescent="0.2">
      <c r="A126" s="14" t="s">
        <v>10029</v>
      </c>
      <c r="B126" s="10" t="s">
        <v>10033</v>
      </c>
      <c r="C126" s="10" t="s">
        <v>10056</v>
      </c>
      <c r="D126" s="12">
        <v>2</v>
      </c>
    </row>
    <row r="127" spans="1:4" hidden="1" x14ac:dyDescent="0.2">
      <c r="A127" s="14" t="s">
        <v>10029</v>
      </c>
      <c r="B127" s="10" t="s">
        <v>10033</v>
      </c>
      <c r="C127" s="10" t="s">
        <v>10065</v>
      </c>
      <c r="D127" s="12">
        <v>2</v>
      </c>
    </row>
    <row r="128" spans="1:4" hidden="1" x14ac:dyDescent="0.2">
      <c r="A128" s="14" t="s">
        <v>10029</v>
      </c>
      <c r="B128" s="10" t="s">
        <v>10033</v>
      </c>
      <c r="C128" s="10" t="s">
        <v>10068</v>
      </c>
      <c r="D128" s="12">
        <v>1</v>
      </c>
    </row>
    <row r="129" spans="1:4" hidden="1" x14ac:dyDescent="0.2">
      <c r="A129" s="10" t="s">
        <v>4396</v>
      </c>
      <c r="B129" s="10" t="s">
        <v>4419</v>
      </c>
      <c r="C129" s="10" t="s">
        <v>4396</v>
      </c>
      <c r="D129" s="12">
        <v>84</v>
      </c>
    </row>
    <row r="130" spans="1:4" hidden="1" x14ac:dyDescent="0.2">
      <c r="A130" s="14" t="s">
        <v>4396</v>
      </c>
      <c r="B130" s="10" t="s">
        <v>4419</v>
      </c>
      <c r="C130" s="10" t="s">
        <v>4497</v>
      </c>
      <c r="D130" s="12">
        <v>20</v>
      </c>
    </row>
    <row r="131" spans="1:4" hidden="1" x14ac:dyDescent="0.2">
      <c r="A131" s="10" t="s">
        <v>4396</v>
      </c>
      <c r="B131" s="10" t="s">
        <v>4419</v>
      </c>
      <c r="C131" s="10" t="s">
        <v>4491</v>
      </c>
      <c r="D131" s="12">
        <v>12</v>
      </c>
    </row>
    <row r="132" spans="1:4" hidden="1" x14ac:dyDescent="0.2">
      <c r="A132" s="10" t="s">
        <v>4396</v>
      </c>
      <c r="B132" s="10" t="s">
        <v>4419</v>
      </c>
      <c r="C132" s="10" t="s">
        <v>4493</v>
      </c>
      <c r="D132" s="12">
        <v>9</v>
      </c>
    </row>
    <row r="133" spans="1:4" hidden="1" x14ac:dyDescent="0.2">
      <c r="A133" s="10" t="s">
        <v>4396</v>
      </c>
      <c r="B133" s="10" t="s">
        <v>4419</v>
      </c>
      <c r="C133" s="10" t="s">
        <v>4508</v>
      </c>
      <c r="D133" s="12">
        <v>9</v>
      </c>
    </row>
    <row r="134" spans="1:4" hidden="1" x14ac:dyDescent="0.2">
      <c r="A134" s="10" t="s">
        <v>4396</v>
      </c>
      <c r="B134" s="10" t="s">
        <v>4419</v>
      </c>
      <c r="C134" s="10" t="s">
        <v>4495</v>
      </c>
      <c r="D134" s="12">
        <v>6</v>
      </c>
    </row>
    <row r="135" spans="1:4" hidden="1" x14ac:dyDescent="0.2">
      <c r="A135" s="14" t="s">
        <v>4396</v>
      </c>
      <c r="B135" s="10" t="s">
        <v>4419</v>
      </c>
      <c r="C135" s="10" t="s">
        <v>4501</v>
      </c>
      <c r="D135" s="12">
        <v>4</v>
      </c>
    </row>
    <row r="136" spans="1:4" hidden="1" x14ac:dyDescent="0.2">
      <c r="A136" s="14" t="s">
        <v>4396</v>
      </c>
      <c r="B136" s="10" t="s">
        <v>4419</v>
      </c>
      <c r="C136" s="10" t="s">
        <v>4503</v>
      </c>
      <c r="D136" s="12">
        <v>4</v>
      </c>
    </row>
    <row r="137" spans="1:4" hidden="1" x14ac:dyDescent="0.2">
      <c r="A137" s="10" t="s">
        <v>4396</v>
      </c>
      <c r="B137" s="10" t="s">
        <v>4419</v>
      </c>
      <c r="C137" s="10" t="s">
        <v>4551</v>
      </c>
      <c r="D137" s="12">
        <v>3</v>
      </c>
    </row>
    <row r="138" spans="1:4" hidden="1" x14ac:dyDescent="0.2">
      <c r="A138" s="10" t="s">
        <v>4396</v>
      </c>
      <c r="B138" s="10" t="s">
        <v>4419</v>
      </c>
      <c r="C138" s="10" t="s">
        <v>4546</v>
      </c>
      <c r="D138" s="12">
        <v>3</v>
      </c>
    </row>
    <row r="139" spans="1:4" hidden="1" x14ac:dyDescent="0.2">
      <c r="A139" s="10" t="s">
        <v>4396</v>
      </c>
      <c r="B139" s="10" t="s">
        <v>4419</v>
      </c>
      <c r="C139" s="10" t="s">
        <v>4555</v>
      </c>
      <c r="D139" s="12">
        <v>2</v>
      </c>
    </row>
    <row r="140" spans="1:4" hidden="1" x14ac:dyDescent="0.2">
      <c r="A140" s="10" t="s">
        <v>4396</v>
      </c>
      <c r="B140" s="10" t="s">
        <v>4419</v>
      </c>
      <c r="C140" s="10" t="s">
        <v>10671</v>
      </c>
      <c r="D140" s="12">
        <v>1</v>
      </c>
    </row>
    <row r="141" spans="1:4" hidden="1" x14ac:dyDescent="0.2">
      <c r="A141" s="14" t="s">
        <v>4396</v>
      </c>
      <c r="B141" s="10" t="s">
        <v>4419</v>
      </c>
      <c r="C141" s="10" t="s">
        <v>4553</v>
      </c>
      <c r="D141" s="12">
        <v>1</v>
      </c>
    </row>
    <row r="142" spans="1:4" hidden="1" x14ac:dyDescent="0.2">
      <c r="A142" s="14" t="s">
        <v>8018</v>
      </c>
      <c r="B142" s="10" t="s">
        <v>8022</v>
      </c>
      <c r="C142" s="10" t="s">
        <v>8018</v>
      </c>
      <c r="D142" s="12">
        <v>137</v>
      </c>
    </row>
    <row r="143" spans="1:4" hidden="1" x14ac:dyDescent="0.2">
      <c r="A143" s="13" t="s">
        <v>8018</v>
      </c>
      <c r="B143" s="10" t="s">
        <v>8022</v>
      </c>
      <c r="C143" s="10" t="s">
        <v>8035</v>
      </c>
      <c r="D143" s="12">
        <v>18</v>
      </c>
    </row>
    <row r="144" spans="1:4" hidden="1" x14ac:dyDescent="0.2">
      <c r="A144" s="14" t="s">
        <v>8018</v>
      </c>
      <c r="B144" s="10" t="s">
        <v>8022</v>
      </c>
      <c r="C144" s="10" t="s">
        <v>8268</v>
      </c>
      <c r="D144" s="12">
        <v>13</v>
      </c>
    </row>
    <row r="145" spans="1:4" hidden="1" x14ac:dyDescent="0.2">
      <c r="A145" s="14" t="s">
        <v>8018</v>
      </c>
      <c r="B145" s="10" t="s">
        <v>8022</v>
      </c>
      <c r="C145" s="10" t="s">
        <v>8038</v>
      </c>
      <c r="D145" s="12">
        <v>12</v>
      </c>
    </row>
    <row r="146" spans="1:4" hidden="1" x14ac:dyDescent="0.2">
      <c r="A146" s="14" t="s">
        <v>8018</v>
      </c>
      <c r="B146" s="10" t="s">
        <v>8022</v>
      </c>
      <c r="C146" s="10" t="s">
        <v>8115</v>
      </c>
      <c r="D146" s="12">
        <v>9</v>
      </c>
    </row>
    <row r="147" spans="1:4" hidden="1" x14ac:dyDescent="0.2">
      <c r="A147" s="14" t="s">
        <v>8018</v>
      </c>
      <c r="B147" s="10" t="s">
        <v>8022</v>
      </c>
      <c r="C147" s="10" t="s">
        <v>8084</v>
      </c>
      <c r="D147" s="12">
        <v>9</v>
      </c>
    </row>
    <row r="148" spans="1:4" hidden="1" x14ac:dyDescent="0.2">
      <c r="A148" s="14" t="s">
        <v>8018</v>
      </c>
      <c r="B148" s="10" t="s">
        <v>8022</v>
      </c>
      <c r="C148" s="10" t="s">
        <v>8353</v>
      </c>
      <c r="D148" s="12">
        <v>8</v>
      </c>
    </row>
    <row r="149" spans="1:4" hidden="1" x14ac:dyDescent="0.2">
      <c r="A149" s="14" t="s">
        <v>8018</v>
      </c>
      <c r="B149" s="10" t="s">
        <v>8022</v>
      </c>
      <c r="C149" s="10" t="s">
        <v>8153</v>
      </c>
      <c r="D149" s="12">
        <v>7</v>
      </c>
    </row>
    <row r="150" spans="1:4" hidden="1" x14ac:dyDescent="0.2">
      <c r="A150" s="14" t="s">
        <v>8018</v>
      </c>
      <c r="B150" s="10" t="s">
        <v>8022</v>
      </c>
      <c r="C150" s="10" t="s">
        <v>8101</v>
      </c>
      <c r="D150" s="12">
        <v>7</v>
      </c>
    </row>
    <row r="151" spans="1:4" hidden="1" x14ac:dyDescent="0.2">
      <c r="A151" s="14" t="s">
        <v>8018</v>
      </c>
      <c r="B151" s="10" t="s">
        <v>8022</v>
      </c>
      <c r="C151" s="10" t="s">
        <v>9285</v>
      </c>
      <c r="D151" s="12">
        <v>6</v>
      </c>
    </row>
    <row r="152" spans="1:4" hidden="1" x14ac:dyDescent="0.2">
      <c r="A152" s="14" t="s">
        <v>8018</v>
      </c>
      <c r="B152" s="10" t="s">
        <v>8022</v>
      </c>
      <c r="C152" s="10" t="s">
        <v>8030</v>
      </c>
      <c r="D152" s="12">
        <v>5</v>
      </c>
    </row>
    <row r="153" spans="1:4" hidden="1" x14ac:dyDescent="0.2">
      <c r="A153" s="14" t="s">
        <v>8018</v>
      </c>
      <c r="B153" s="10" t="s">
        <v>8022</v>
      </c>
      <c r="C153" s="10" t="s">
        <v>8126</v>
      </c>
      <c r="D153" s="12">
        <v>5</v>
      </c>
    </row>
    <row r="154" spans="1:4" hidden="1" x14ac:dyDescent="0.2">
      <c r="A154" s="14" t="s">
        <v>8018</v>
      </c>
      <c r="B154" s="10" t="s">
        <v>8022</v>
      </c>
      <c r="C154" s="10" t="s">
        <v>8135</v>
      </c>
      <c r="D154" s="12">
        <v>4</v>
      </c>
    </row>
    <row r="155" spans="1:4" hidden="1" x14ac:dyDescent="0.2">
      <c r="A155" s="14" t="s">
        <v>8018</v>
      </c>
      <c r="B155" s="10" t="s">
        <v>8022</v>
      </c>
      <c r="C155" s="10" t="s">
        <v>8025</v>
      </c>
      <c r="D155" s="12">
        <v>4</v>
      </c>
    </row>
    <row r="156" spans="1:4" hidden="1" x14ac:dyDescent="0.2">
      <c r="A156" s="13" t="s">
        <v>8018</v>
      </c>
      <c r="B156" s="10" t="s">
        <v>8022</v>
      </c>
      <c r="C156" s="10" t="s">
        <v>8335</v>
      </c>
      <c r="D156" s="12">
        <v>2</v>
      </c>
    </row>
    <row r="157" spans="1:4" hidden="1" x14ac:dyDescent="0.2">
      <c r="A157" s="14" t="s">
        <v>8018</v>
      </c>
      <c r="B157" s="10" t="s">
        <v>8022</v>
      </c>
      <c r="C157" s="10" t="s">
        <v>8150</v>
      </c>
      <c r="D157" s="12">
        <v>2</v>
      </c>
    </row>
    <row r="158" spans="1:4" hidden="1" x14ac:dyDescent="0.2">
      <c r="A158" s="14" t="s">
        <v>8018</v>
      </c>
      <c r="B158" s="10" t="s">
        <v>8022</v>
      </c>
      <c r="C158" s="10" t="s">
        <v>8081</v>
      </c>
      <c r="D158" s="12">
        <v>2</v>
      </c>
    </row>
    <row r="159" spans="1:4" hidden="1" x14ac:dyDescent="0.2">
      <c r="A159" s="14" t="s">
        <v>8018</v>
      </c>
      <c r="B159" s="10" t="s">
        <v>8022</v>
      </c>
      <c r="C159" s="10" t="s">
        <v>8561</v>
      </c>
      <c r="D159" s="12">
        <v>1</v>
      </c>
    </row>
    <row r="160" spans="1:4" hidden="1" x14ac:dyDescent="0.2">
      <c r="A160" s="14" t="s">
        <v>8018</v>
      </c>
      <c r="B160" s="10" t="s">
        <v>8022</v>
      </c>
      <c r="C160" s="10" t="s">
        <v>8581</v>
      </c>
      <c r="D160" s="12">
        <v>1</v>
      </c>
    </row>
    <row r="161" spans="1:4" hidden="1" x14ac:dyDescent="0.2">
      <c r="A161" s="14" t="s">
        <v>8018</v>
      </c>
      <c r="B161" s="10" t="s">
        <v>8331</v>
      </c>
      <c r="C161" s="10" t="s">
        <v>8343</v>
      </c>
      <c r="D161" s="12">
        <v>101</v>
      </c>
    </row>
    <row r="162" spans="1:4" hidden="1" x14ac:dyDescent="0.2">
      <c r="A162" s="14" t="s">
        <v>8018</v>
      </c>
      <c r="B162" s="10" t="s">
        <v>8331</v>
      </c>
      <c r="C162" s="10" t="s">
        <v>8561</v>
      </c>
      <c r="D162" s="12">
        <v>17</v>
      </c>
    </row>
    <row r="163" spans="1:4" hidden="1" x14ac:dyDescent="0.2">
      <c r="A163" s="14" t="s">
        <v>8018</v>
      </c>
      <c r="B163" s="10" t="s">
        <v>8331</v>
      </c>
      <c r="C163" s="10" t="s">
        <v>8551</v>
      </c>
      <c r="D163" s="12">
        <v>17</v>
      </c>
    </row>
    <row r="164" spans="1:4" hidden="1" x14ac:dyDescent="0.2">
      <c r="A164" s="14" t="s">
        <v>8018</v>
      </c>
      <c r="B164" s="10" t="s">
        <v>8331</v>
      </c>
      <c r="C164" s="10" t="s">
        <v>8558</v>
      </c>
      <c r="D164" s="12">
        <v>16</v>
      </c>
    </row>
    <row r="165" spans="1:4" hidden="1" x14ac:dyDescent="0.2">
      <c r="A165" s="14" t="s">
        <v>8018</v>
      </c>
      <c r="B165" s="10" t="s">
        <v>8331</v>
      </c>
      <c r="C165" s="10" t="s">
        <v>8566</v>
      </c>
      <c r="D165" s="12">
        <v>13</v>
      </c>
    </row>
    <row r="166" spans="1:4" hidden="1" x14ac:dyDescent="0.2">
      <c r="A166" s="14" t="s">
        <v>8018</v>
      </c>
      <c r="B166" s="10" t="s">
        <v>8331</v>
      </c>
      <c r="C166" s="10" t="s">
        <v>8330</v>
      </c>
      <c r="D166" s="12">
        <v>11</v>
      </c>
    </row>
    <row r="167" spans="1:4" hidden="1" x14ac:dyDescent="0.2">
      <c r="A167" s="14" t="s">
        <v>8018</v>
      </c>
      <c r="B167" s="10" t="s">
        <v>8331</v>
      </c>
      <c r="C167" s="10" t="s">
        <v>8581</v>
      </c>
      <c r="D167" s="12">
        <v>11</v>
      </c>
    </row>
    <row r="168" spans="1:4" hidden="1" x14ac:dyDescent="0.2">
      <c r="A168" s="14" t="s">
        <v>8018</v>
      </c>
      <c r="B168" s="10" t="s">
        <v>8331</v>
      </c>
      <c r="C168" s="10" t="s">
        <v>8605</v>
      </c>
      <c r="D168" s="12">
        <v>10</v>
      </c>
    </row>
    <row r="169" spans="1:4" hidden="1" x14ac:dyDescent="0.2">
      <c r="A169" s="14" t="s">
        <v>8018</v>
      </c>
      <c r="B169" s="10" t="s">
        <v>8331</v>
      </c>
      <c r="C169" s="10" t="s">
        <v>8596</v>
      </c>
      <c r="D169" s="12">
        <v>9</v>
      </c>
    </row>
    <row r="170" spans="1:4" hidden="1" x14ac:dyDescent="0.2">
      <c r="A170" s="14" t="s">
        <v>8018</v>
      </c>
      <c r="B170" s="10" t="s">
        <v>8331</v>
      </c>
      <c r="C170" s="10" t="s">
        <v>8649</v>
      </c>
      <c r="D170" s="12">
        <v>8</v>
      </c>
    </row>
    <row r="171" spans="1:4" hidden="1" x14ac:dyDescent="0.2">
      <c r="A171" s="14" t="s">
        <v>8018</v>
      </c>
      <c r="B171" s="10" t="s">
        <v>8331</v>
      </c>
      <c r="C171" s="10" t="s">
        <v>8642</v>
      </c>
      <c r="D171" s="12">
        <v>7</v>
      </c>
    </row>
    <row r="172" spans="1:4" hidden="1" x14ac:dyDescent="0.2">
      <c r="A172" s="14" t="s">
        <v>8018</v>
      </c>
      <c r="B172" s="10" t="s">
        <v>8331</v>
      </c>
      <c r="C172" s="10" t="s">
        <v>10705</v>
      </c>
      <c r="D172" s="12">
        <v>6</v>
      </c>
    </row>
    <row r="173" spans="1:4" hidden="1" x14ac:dyDescent="0.2">
      <c r="A173" s="14" t="s">
        <v>8018</v>
      </c>
      <c r="B173" s="10" t="s">
        <v>8331</v>
      </c>
      <c r="C173" s="10" t="s">
        <v>8637</v>
      </c>
      <c r="D173" s="12">
        <v>5</v>
      </c>
    </row>
    <row r="174" spans="1:4" hidden="1" x14ac:dyDescent="0.2">
      <c r="A174" s="13" t="s">
        <v>8018</v>
      </c>
      <c r="B174" s="10" t="s">
        <v>8331</v>
      </c>
      <c r="C174" s="10" t="s">
        <v>8624</v>
      </c>
      <c r="D174" s="12">
        <v>5</v>
      </c>
    </row>
    <row r="175" spans="1:4" hidden="1" x14ac:dyDescent="0.2">
      <c r="A175" s="10" t="s">
        <v>9700</v>
      </c>
      <c r="B175" s="10" t="s">
        <v>8331</v>
      </c>
      <c r="C175" s="10" t="s">
        <v>8343</v>
      </c>
      <c r="D175" s="12">
        <v>1</v>
      </c>
    </row>
    <row r="176" spans="1:4" hidden="1" x14ac:dyDescent="0.2">
      <c r="A176" s="14" t="s">
        <v>7032</v>
      </c>
      <c r="B176" s="10" t="s">
        <v>4400</v>
      </c>
      <c r="C176" s="10" t="s">
        <v>7373</v>
      </c>
      <c r="D176" s="12">
        <v>66</v>
      </c>
    </row>
    <row r="177" spans="1:4" hidden="1" x14ac:dyDescent="0.2">
      <c r="A177" s="14" t="s">
        <v>7032</v>
      </c>
      <c r="B177" s="10" t="s">
        <v>4400</v>
      </c>
      <c r="C177" s="10" t="s">
        <v>4400</v>
      </c>
      <c r="D177" s="12">
        <v>18</v>
      </c>
    </row>
    <row r="178" spans="1:4" hidden="1" x14ac:dyDescent="0.2">
      <c r="A178" s="10" t="s">
        <v>4396</v>
      </c>
      <c r="B178" s="10" t="s">
        <v>4400</v>
      </c>
      <c r="C178" s="10" t="s">
        <v>10731</v>
      </c>
      <c r="D178" s="12">
        <v>9</v>
      </c>
    </row>
    <row r="179" spans="1:4" hidden="1" x14ac:dyDescent="0.2">
      <c r="A179" s="14" t="s">
        <v>7032</v>
      </c>
      <c r="B179" s="10" t="s">
        <v>4400</v>
      </c>
      <c r="C179" s="10" t="s">
        <v>6537</v>
      </c>
      <c r="D179" s="12">
        <v>8</v>
      </c>
    </row>
    <row r="180" spans="1:4" hidden="1" x14ac:dyDescent="0.2">
      <c r="A180" s="10" t="s">
        <v>4396</v>
      </c>
      <c r="B180" s="10" t="s">
        <v>4400</v>
      </c>
      <c r="C180" s="10" t="s">
        <v>4405</v>
      </c>
      <c r="D180" s="12">
        <v>7</v>
      </c>
    </row>
    <row r="181" spans="1:4" hidden="1" x14ac:dyDescent="0.2">
      <c r="A181" s="14" t="s">
        <v>7032</v>
      </c>
      <c r="B181" s="10" t="s">
        <v>4400</v>
      </c>
      <c r="C181" s="10" t="s">
        <v>7351</v>
      </c>
      <c r="D181" s="12">
        <v>7</v>
      </c>
    </row>
    <row r="182" spans="1:4" hidden="1" x14ac:dyDescent="0.2">
      <c r="A182" s="14" t="s">
        <v>7032</v>
      </c>
      <c r="B182" s="10" t="s">
        <v>4400</v>
      </c>
      <c r="C182" s="10" t="s">
        <v>10731</v>
      </c>
      <c r="D182" s="12">
        <v>3</v>
      </c>
    </row>
    <row r="183" spans="1:4" hidden="1" x14ac:dyDescent="0.2">
      <c r="A183" s="10" t="s">
        <v>4396</v>
      </c>
      <c r="B183" s="10" t="s">
        <v>4400</v>
      </c>
      <c r="C183" s="10" t="s">
        <v>4415</v>
      </c>
      <c r="D183" s="12">
        <v>2</v>
      </c>
    </row>
    <row r="184" spans="1:4" hidden="1" x14ac:dyDescent="0.2">
      <c r="A184" s="14" t="s">
        <v>7032</v>
      </c>
      <c r="B184" s="10" t="s">
        <v>4400</v>
      </c>
      <c r="C184" s="10" t="s">
        <v>7215</v>
      </c>
      <c r="D184" s="12">
        <v>2</v>
      </c>
    </row>
    <row r="185" spans="1:4" hidden="1" x14ac:dyDescent="0.2">
      <c r="A185" s="14" t="s">
        <v>7032</v>
      </c>
      <c r="B185" s="10" t="s">
        <v>4400</v>
      </c>
      <c r="C185" s="10" t="s">
        <v>7052</v>
      </c>
      <c r="D185" s="12">
        <v>1</v>
      </c>
    </row>
    <row r="186" spans="1:4" hidden="1" x14ac:dyDescent="0.2">
      <c r="A186" s="14" t="s">
        <v>7506</v>
      </c>
      <c r="B186" s="10" t="s">
        <v>5367</v>
      </c>
      <c r="C186" s="10" t="s">
        <v>7506</v>
      </c>
      <c r="D186" s="12">
        <v>213</v>
      </c>
    </row>
    <row r="187" spans="1:4" hidden="1" x14ac:dyDescent="0.2">
      <c r="A187" s="10" t="s">
        <v>5363</v>
      </c>
      <c r="B187" s="10" t="s">
        <v>5367</v>
      </c>
      <c r="C187" s="10" t="s">
        <v>5363</v>
      </c>
      <c r="D187" s="12">
        <v>178</v>
      </c>
    </row>
    <row r="188" spans="1:4" hidden="1" x14ac:dyDescent="0.2">
      <c r="A188" s="14" t="s">
        <v>7506</v>
      </c>
      <c r="B188" s="10" t="s">
        <v>5367</v>
      </c>
      <c r="C188" s="10" t="s">
        <v>7517</v>
      </c>
      <c r="D188" s="12">
        <v>123</v>
      </c>
    </row>
    <row r="189" spans="1:4" hidden="1" x14ac:dyDescent="0.2">
      <c r="A189" s="14" t="s">
        <v>7506</v>
      </c>
      <c r="B189" s="10" t="s">
        <v>5367</v>
      </c>
      <c r="C189" s="10" t="s">
        <v>7538</v>
      </c>
      <c r="D189" s="12">
        <v>59</v>
      </c>
    </row>
    <row r="190" spans="1:4" hidden="1" x14ac:dyDescent="0.2">
      <c r="A190" s="10" t="s">
        <v>5363</v>
      </c>
      <c r="B190" s="10" t="s">
        <v>5367</v>
      </c>
      <c r="C190" s="10" t="s">
        <v>5366</v>
      </c>
      <c r="D190" s="12">
        <v>51</v>
      </c>
    </row>
    <row r="191" spans="1:4" hidden="1" x14ac:dyDescent="0.2">
      <c r="A191" s="14" t="s">
        <v>7506</v>
      </c>
      <c r="B191" s="10" t="s">
        <v>5367</v>
      </c>
      <c r="C191" s="10" t="s">
        <v>7512</v>
      </c>
      <c r="D191" s="12">
        <v>37</v>
      </c>
    </row>
    <row r="192" spans="1:4" hidden="1" x14ac:dyDescent="0.2">
      <c r="A192" s="14" t="s">
        <v>7506</v>
      </c>
      <c r="B192" s="10" t="s">
        <v>5367</v>
      </c>
      <c r="C192" s="10" t="s">
        <v>7792</v>
      </c>
      <c r="D192" s="12">
        <v>36</v>
      </c>
    </row>
    <row r="193" spans="1:4" hidden="1" x14ac:dyDescent="0.2">
      <c r="A193" s="14" t="s">
        <v>7506</v>
      </c>
      <c r="B193" s="10" t="s">
        <v>5367</v>
      </c>
      <c r="C193" s="10" t="s">
        <v>7514</v>
      </c>
      <c r="D193" s="12">
        <v>36</v>
      </c>
    </row>
    <row r="194" spans="1:4" hidden="1" x14ac:dyDescent="0.2">
      <c r="A194" s="10" t="s">
        <v>5363</v>
      </c>
      <c r="B194" s="10" t="s">
        <v>5367</v>
      </c>
      <c r="C194" s="10" t="s">
        <v>5391</v>
      </c>
      <c r="D194" s="12">
        <v>32</v>
      </c>
    </row>
    <row r="195" spans="1:4" hidden="1" x14ac:dyDescent="0.2">
      <c r="A195" s="10" t="s">
        <v>5363</v>
      </c>
      <c r="B195" s="10" t="s">
        <v>5367</v>
      </c>
      <c r="C195" s="10" t="s">
        <v>5383</v>
      </c>
      <c r="D195" s="12">
        <v>30</v>
      </c>
    </row>
    <row r="196" spans="1:4" hidden="1" x14ac:dyDescent="0.2">
      <c r="A196" s="10" t="s">
        <v>5363</v>
      </c>
      <c r="B196" s="10" t="s">
        <v>5367</v>
      </c>
      <c r="C196" s="10" t="s">
        <v>5534</v>
      </c>
      <c r="D196" s="12">
        <v>14</v>
      </c>
    </row>
    <row r="197" spans="1:4" hidden="1" x14ac:dyDescent="0.2">
      <c r="A197" s="10" t="s">
        <v>5363</v>
      </c>
      <c r="B197" s="10" t="s">
        <v>5367</v>
      </c>
      <c r="C197" s="10" t="s">
        <v>5413</v>
      </c>
      <c r="D197" s="12">
        <v>13</v>
      </c>
    </row>
    <row r="198" spans="1:4" hidden="1" x14ac:dyDescent="0.2">
      <c r="A198" s="13" t="s">
        <v>5363</v>
      </c>
      <c r="B198" s="10" t="s">
        <v>5367</v>
      </c>
      <c r="C198" s="10" t="s">
        <v>5455</v>
      </c>
      <c r="D198" s="12">
        <v>1</v>
      </c>
    </row>
    <row r="199" spans="1:4" hidden="1" x14ac:dyDescent="0.2">
      <c r="A199" s="14" t="s">
        <v>8018</v>
      </c>
      <c r="B199" s="10" t="s">
        <v>8339</v>
      </c>
      <c r="C199" s="10" t="s">
        <v>8347</v>
      </c>
      <c r="D199" s="12">
        <v>45</v>
      </c>
    </row>
    <row r="200" spans="1:4" hidden="1" x14ac:dyDescent="0.2">
      <c r="A200" s="14" t="s">
        <v>8018</v>
      </c>
      <c r="B200" s="10" t="s">
        <v>8339</v>
      </c>
      <c r="C200" s="10" t="s">
        <v>8377</v>
      </c>
      <c r="D200" s="12">
        <v>14</v>
      </c>
    </row>
    <row r="201" spans="1:4" hidden="1" x14ac:dyDescent="0.2">
      <c r="A201" s="14" t="s">
        <v>8018</v>
      </c>
      <c r="B201" s="10" t="s">
        <v>8339</v>
      </c>
      <c r="C201" s="10" t="s">
        <v>8414</v>
      </c>
      <c r="D201" s="12">
        <v>13</v>
      </c>
    </row>
    <row r="202" spans="1:4" hidden="1" x14ac:dyDescent="0.2">
      <c r="A202" s="14" t="s">
        <v>8018</v>
      </c>
      <c r="B202" s="10" t="s">
        <v>8339</v>
      </c>
      <c r="C202" s="10" t="s">
        <v>8454</v>
      </c>
      <c r="D202" s="12">
        <v>8</v>
      </c>
    </row>
    <row r="203" spans="1:4" hidden="1" x14ac:dyDescent="0.2">
      <c r="A203" s="14" t="s">
        <v>8018</v>
      </c>
      <c r="B203" s="10" t="s">
        <v>8339</v>
      </c>
      <c r="C203" s="10" t="s">
        <v>8407</v>
      </c>
      <c r="D203" s="12">
        <v>7</v>
      </c>
    </row>
    <row r="204" spans="1:4" hidden="1" x14ac:dyDescent="0.2">
      <c r="A204" s="14" t="s">
        <v>8018</v>
      </c>
      <c r="B204" s="10" t="s">
        <v>8339</v>
      </c>
      <c r="C204" s="10" t="s">
        <v>8363</v>
      </c>
      <c r="D204" s="12">
        <v>6</v>
      </c>
    </row>
    <row r="205" spans="1:4" hidden="1" x14ac:dyDescent="0.2">
      <c r="A205" s="14" t="s">
        <v>8018</v>
      </c>
      <c r="B205" s="10" t="s">
        <v>8339</v>
      </c>
      <c r="C205" s="10" t="s">
        <v>8424</v>
      </c>
      <c r="D205" s="12">
        <v>6</v>
      </c>
    </row>
    <row r="206" spans="1:4" hidden="1" x14ac:dyDescent="0.2">
      <c r="A206" s="14" t="s">
        <v>8018</v>
      </c>
      <c r="B206" s="10" t="s">
        <v>8339</v>
      </c>
      <c r="C206" s="10" t="s">
        <v>8442</v>
      </c>
      <c r="D206" s="12">
        <v>5</v>
      </c>
    </row>
    <row r="207" spans="1:4" hidden="1" x14ac:dyDescent="0.2">
      <c r="A207" s="14" t="s">
        <v>8018</v>
      </c>
      <c r="B207" s="10" t="s">
        <v>8339</v>
      </c>
      <c r="C207" s="10" t="s">
        <v>8431</v>
      </c>
      <c r="D207" s="12">
        <v>5</v>
      </c>
    </row>
    <row r="208" spans="1:4" hidden="1" x14ac:dyDescent="0.2">
      <c r="A208" s="14" t="s">
        <v>8018</v>
      </c>
      <c r="B208" s="10" t="s">
        <v>8339</v>
      </c>
      <c r="C208" s="10" t="s">
        <v>8417</v>
      </c>
      <c r="D208" s="12">
        <v>4</v>
      </c>
    </row>
    <row r="209" spans="1:4" hidden="1" x14ac:dyDescent="0.2">
      <c r="A209" s="14" t="s">
        <v>8018</v>
      </c>
      <c r="B209" s="10" t="s">
        <v>8339</v>
      </c>
      <c r="C209" s="10" t="s">
        <v>8449</v>
      </c>
      <c r="D209" s="12">
        <v>2</v>
      </c>
    </row>
    <row r="210" spans="1:4" hidden="1" x14ac:dyDescent="0.2">
      <c r="A210" s="14" t="s">
        <v>7032</v>
      </c>
      <c r="B210" s="10" t="s">
        <v>7036</v>
      </c>
      <c r="C210" s="10" t="s">
        <v>7032</v>
      </c>
      <c r="D210" s="12">
        <v>113</v>
      </c>
    </row>
    <row r="211" spans="1:4" hidden="1" x14ac:dyDescent="0.2">
      <c r="A211" s="14" t="s">
        <v>7032</v>
      </c>
      <c r="B211" s="10" t="s">
        <v>7036</v>
      </c>
      <c r="C211" s="10" t="s">
        <v>7067</v>
      </c>
      <c r="D211" s="12">
        <v>78</v>
      </c>
    </row>
    <row r="212" spans="1:4" hidden="1" x14ac:dyDescent="0.2">
      <c r="A212" s="14" t="s">
        <v>7032</v>
      </c>
      <c r="B212" s="10" t="s">
        <v>7036</v>
      </c>
      <c r="C212" s="10" t="s">
        <v>7035</v>
      </c>
      <c r="D212" s="12">
        <v>15</v>
      </c>
    </row>
    <row r="213" spans="1:4" hidden="1" x14ac:dyDescent="0.2">
      <c r="A213" s="14" t="s">
        <v>7032</v>
      </c>
      <c r="B213" s="10" t="s">
        <v>7036</v>
      </c>
      <c r="C213" s="10" t="s">
        <v>7364</v>
      </c>
      <c r="D213" s="12">
        <v>13</v>
      </c>
    </row>
    <row r="214" spans="1:4" hidden="1" x14ac:dyDescent="0.2">
      <c r="A214" s="14" t="s">
        <v>7032</v>
      </c>
      <c r="B214" s="10" t="s">
        <v>7036</v>
      </c>
      <c r="C214" s="10" t="s">
        <v>7137</v>
      </c>
      <c r="D214" s="12">
        <v>11</v>
      </c>
    </row>
    <row r="215" spans="1:4" hidden="1" x14ac:dyDescent="0.2">
      <c r="A215" s="14" t="s">
        <v>7032</v>
      </c>
      <c r="B215" s="10" t="s">
        <v>7036</v>
      </c>
      <c r="C215" s="10" t="s">
        <v>7220</v>
      </c>
      <c r="D215" s="12">
        <v>11</v>
      </c>
    </row>
    <row r="216" spans="1:4" hidden="1" x14ac:dyDescent="0.2">
      <c r="A216" s="14" t="s">
        <v>7032</v>
      </c>
      <c r="B216" s="10" t="s">
        <v>7036</v>
      </c>
      <c r="C216" s="10" t="s">
        <v>7147</v>
      </c>
      <c r="D216" s="12">
        <v>10</v>
      </c>
    </row>
    <row r="217" spans="1:4" hidden="1" x14ac:dyDescent="0.2">
      <c r="A217" s="13" t="s">
        <v>7032</v>
      </c>
      <c r="B217" s="10" t="s">
        <v>7036</v>
      </c>
      <c r="C217" s="10" t="s">
        <v>7172</v>
      </c>
      <c r="D217" s="12">
        <v>8</v>
      </c>
    </row>
    <row r="218" spans="1:4" hidden="1" x14ac:dyDescent="0.2">
      <c r="A218" s="14" t="s">
        <v>7032</v>
      </c>
      <c r="B218" s="10" t="s">
        <v>7036</v>
      </c>
      <c r="C218" s="10" t="s">
        <v>7199</v>
      </c>
      <c r="D218" s="12">
        <v>8</v>
      </c>
    </row>
    <row r="219" spans="1:4" hidden="1" x14ac:dyDescent="0.2">
      <c r="A219" s="14" t="s">
        <v>7032</v>
      </c>
      <c r="B219" s="10" t="s">
        <v>7036</v>
      </c>
      <c r="C219" s="10" t="s">
        <v>7159</v>
      </c>
      <c r="D219" s="12">
        <v>7</v>
      </c>
    </row>
    <row r="220" spans="1:4" hidden="1" x14ac:dyDescent="0.2">
      <c r="A220" s="14" t="s">
        <v>7032</v>
      </c>
      <c r="B220" s="10" t="s">
        <v>7036</v>
      </c>
      <c r="C220" s="10" t="s">
        <v>5982</v>
      </c>
      <c r="D220" s="12">
        <v>7</v>
      </c>
    </row>
    <row r="221" spans="1:4" hidden="1" x14ac:dyDescent="0.2">
      <c r="A221" s="14" t="s">
        <v>7032</v>
      </c>
      <c r="B221" s="10" t="s">
        <v>7036</v>
      </c>
      <c r="C221" s="10" t="s">
        <v>7056</v>
      </c>
      <c r="D221" s="12">
        <v>6</v>
      </c>
    </row>
    <row r="222" spans="1:4" hidden="1" x14ac:dyDescent="0.2">
      <c r="A222" s="14" t="s">
        <v>7032</v>
      </c>
      <c r="B222" s="10" t="s">
        <v>7036</v>
      </c>
      <c r="C222" s="10" t="s">
        <v>7061</v>
      </c>
      <c r="D222" s="12">
        <v>5</v>
      </c>
    </row>
    <row r="223" spans="1:4" hidden="1" x14ac:dyDescent="0.2">
      <c r="A223" s="14" t="s">
        <v>7032</v>
      </c>
      <c r="B223" s="10" t="s">
        <v>7036</v>
      </c>
      <c r="C223" s="10" t="s">
        <v>7348</v>
      </c>
      <c r="D223" s="12">
        <v>5</v>
      </c>
    </row>
    <row r="224" spans="1:4" hidden="1" x14ac:dyDescent="0.2">
      <c r="A224" s="14" t="s">
        <v>7032</v>
      </c>
      <c r="B224" s="10" t="s">
        <v>7036</v>
      </c>
      <c r="C224" s="10" t="s">
        <v>6537</v>
      </c>
      <c r="D224" s="12">
        <v>1</v>
      </c>
    </row>
    <row r="225" spans="1:4" hidden="1" x14ac:dyDescent="0.2">
      <c r="A225" s="10" t="s">
        <v>6</v>
      </c>
      <c r="B225" s="10" t="s">
        <v>40</v>
      </c>
      <c r="C225" s="10" t="s">
        <v>206</v>
      </c>
      <c r="D225" s="12">
        <v>29</v>
      </c>
    </row>
    <row r="226" spans="1:4" hidden="1" x14ac:dyDescent="0.2">
      <c r="A226" s="10" t="s">
        <v>6</v>
      </c>
      <c r="B226" s="10" t="s">
        <v>40</v>
      </c>
      <c r="C226" s="10" t="s">
        <v>51</v>
      </c>
      <c r="D226" s="12">
        <v>23</v>
      </c>
    </row>
    <row r="227" spans="1:4" hidden="1" x14ac:dyDescent="0.2">
      <c r="A227" s="10" t="s">
        <v>6</v>
      </c>
      <c r="B227" s="10" t="s">
        <v>40</v>
      </c>
      <c r="C227" s="10" t="s">
        <v>49</v>
      </c>
      <c r="D227" s="12">
        <v>15</v>
      </c>
    </row>
    <row r="228" spans="1:4" hidden="1" x14ac:dyDescent="0.2">
      <c r="A228" s="10" t="s">
        <v>4396</v>
      </c>
      <c r="B228" s="10" t="s">
        <v>40</v>
      </c>
      <c r="C228" s="10" t="s">
        <v>10671</v>
      </c>
      <c r="D228" s="12">
        <v>10</v>
      </c>
    </row>
    <row r="229" spans="1:4" hidden="1" x14ac:dyDescent="0.2">
      <c r="A229" s="10" t="s">
        <v>6</v>
      </c>
      <c r="B229" s="10" t="s">
        <v>40</v>
      </c>
      <c r="C229" s="10" t="s">
        <v>74</v>
      </c>
      <c r="D229" s="12">
        <v>8</v>
      </c>
    </row>
    <row r="230" spans="1:4" hidden="1" x14ac:dyDescent="0.2">
      <c r="A230" s="10" t="s">
        <v>6</v>
      </c>
      <c r="B230" s="10" t="s">
        <v>40</v>
      </c>
      <c r="C230" s="10" t="s">
        <v>175</v>
      </c>
      <c r="D230" s="12">
        <v>7</v>
      </c>
    </row>
    <row r="231" spans="1:4" hidden="1" x14ac:dyDescent="0.2">
      <c r="A231" s="14" t="s">
        <v>7032</v>
      </c>
      <c r="B231" s="10" t="s">
        <v>40</v>
      </c>
      <c r="C231" s="10" t="s">
        <v>7161</v>
      </c>
      <c r="D231" s="12">
        <v>7</v>
      </c>
    </row>
    <row r="232" spans="1:4" hidden="1" x14ac:dyDescent="0.2">
      <c r="A232" s="13" t="s">
        <v>6</v>
      </c>
      <c r="B232" s="10" t="s">
        <v>40</v>
      </c>
      <c r="C232" s="10" t="s">
        <v>42</v>
      </c>
      <c r="D232" s="12">
        <v>4</v>
      </c>
    </row>
    <row r="233" spans="1:4" hidden="1" x14ac:dyDescent="0.2">
      <c r="A233" s="13" t="s">
        <v>6</v>
      </c>
      <c r="B233" s="10" t="s">
        <v>40</v>
      </c>
      <c r="C233" s="10" t="s">
        <v>162</v>
      </c>
      <c r="D233" s="12">
        <v>4</v>
      </c>
    </row>
    <row r="234" spans="1:4" hidden="1" x14ac:dyDescent="0.2">
      <c r="A234" s="10" t="s">
        <v>6</v>
      </c>
      <c r="B234" s="10" t="s">
        <v>40</v>
      </c>
      <c r="C234" s="10" t="s">
        <v>10779</v>
      </c>
      <c r="D234" s="12">
        <v>4</v>
      </c>
    </row>
    <row r="235" spans="1:4" hidden="1" x14ac:dyDescent="0.2">
      <c r="A235" s="10" t="s">
        <v>6</v>
      </c>
      <c r="B235" s="10" t="s">
        <v>40</v>
      </c>
      <c r="C235" s="10" t="s">
        <v>198</v>
      </c>
      <c r="D235" s="12">
        <v>3</v>
      </c>
    </row>
    <row r="236" spans="1:4" hidden="1" x14ac:dyDescent="0.2">
      <c r="A236" s="10" t="s">
        <v>4396</v>
      </c>
      <c r="B236" s="10" t="s">
        <v>40</v>
      </c>
      <c r="C236" s="10" t="s">
        <v>10787</v>
      </c>
      <c r="D236" s="12">
        <v>3</v>
      </c>
    </row>
    <row r="237" spans="1:4" hidden="1" x14ac:dyDescent="0.2">
      <c r="A237" s="10" t="s">
        <v>6</v>
      </c>
      <c r="B237" s="10" t="s">
        <v>40</v>
      </c>
      <c r="C237" s="10" t="s">
        <v>10774</v>
      </c>
      <c r="D237" s="12">
        <v>1</v>
      </c>
    </row>
    <row r="238" spans="1:4" hidden="1" x14ac:dyDescent="0.2">
      <c r="A238" s="60" t="s">
        <v>10848</v>
      </c>
      <c r="B238" s="10" t="s">
        <v>9432</v>
      </c>
      <c r="C238" s="10" t="s">
        <v>9435</v>
      </c>
      <c r="D238" s="12">
        <v>17</v>
      </c>
    </row>
    <row r="239" spans="1:4" hidden="1" x14ac:dyDescent="0.2">
      <c r="A239" s="60" t="s">
        <v>10848</v>
      </c>
      <c r="B239" s="10" t="s">
        <v>9432</v>
      </c>
      <c r="C239" s="10" t="s">
        <v>9431</v>
      </c>
      <c r="D239" s="12">
        <v>2</v>
      </c>
    </row>
    <row r="240" spans="1:4" hidden="1" x14ac:dyDescent="0.2">
      <c r="A240" s="11" t="s">
        <v>10848</v>
      </c>
      <c r="B240" s="10" t="s">
        <v>9422</v>
      </c>
      <c r="C240" s="10" t="s">
        <v>9421</v>
      </c>
      <c r="D240" s="12">
        <v>15</v>
      </c>
    </row>
    <row r="241" spans="1:4" hidden="1" x14ac:dyDescent="0.2">
      <c r="A241" s="10" t="s">
        <v>5970</v>
      </c>
      <c r="B241" s="10" t="s">
        <v>5973</v>
      </c>
      <c r="C241" s="10" t="s">
        <v>5970</v>
      </c>
      <c r="D241" s="12">
        <v>112</v>
      </c>
    </row>
    <row r="242" spans="1:4" hidden="1" x14ac:dyDescent="0.2">
      <c r="A242" s="10" t="s">
        <v>5970</v>
      </c>
      <c r="B242" s="10" t="s">
        <v>5973</v>
      </c>
      <c r="C242" s="10" t="s">
        <v>6205</v>
      </c>
      <c r="D242" s="12">
        <v>83</v>
      </c>
    </row>
    <row r="243" spans="1:4" hidden="1" x14ac:dyDescent="0.2">
      <c r="A243" s="10" t="s">
        <v>5970</v>
      </c>
      <c r="B243" s="10" t="s">
        <v>5973</v>
      </c>
      <c r="C243" s="10" t="s">
        <v>6097</v>
      </c>
      <c r="D243" s="12">
        <v>43</v>
      </c>
    </row>
    <row r="244" spans="1:4" hidden="1" x14ac:dyDescent="0.2">
      <c r="A244" s="10" t="s">
        <v>5970</v>
      </c>
      <c r="B244" s="10" t="s">
        <v>5973</v>
      </c>
      <c r="C244" s="10" t="s">
        <v>6329</v>
      </c>
      <c r="D244" s="12">
        <v>34</v>
      </c>
    </row>
    <row r="245" spans="1:4" hidden="1" x14ac:dyDescent="0.2">
      <c r="A245" s="10" t="s">
        <v>5970</v>
      </c>
      <c r="B245" s="10" t="s">
        <v>5973</v>
      </c>
      <c r="C245" s="10" t="s">
        <v>6368</v>
      </c>
      <c r="D245" s="12">
        <v>27</v>
      </c>
    </row>
    <row r="246" spans="1:4" hidden="1" x14ac:dyDescent="0.2">
      <c r="A246" s="10" t="s">
        <v>5970</v>
      </c>
      <c r="B246" s="10" t="s">
        <v>5973</v>
      </c>
      <c r="C246" s="10" t="s">
        <v>6300</v>
      </c>
      <c r="D246" s="12">
        <v>22</v>
      </c>
    </row>
    <row r="247" spans="1:4" hidden="1" x14ac:dyDescent="0.2">
      <c r="A247" s="10" t="s">
        <v>5970</v>
      </c>
      <c r="B247" s="10" t="s">
        <v>5973</v>
      </c>
      <c r="C247" s="10" t="s">
        <v>6146</v>
      </c>
      <c r="D247" s="12">
        <v>21</v>
      </c>
    </row>
    <row r="248" spans="1:4" hidden="1" x14ac:dyDescent="0.2">
      <c r="A248" s="10" t="s">
        <v>5970</v>
      </c>
      <c r="B248" s="10" t="s">
        <v>5973</v>
      </c>
      <c r="C248" s="10" t="s">
        <v>6285</v>
      </c>
      <c r="D248" s="12">
        <v>18</v>
      </c>
    </row>
    <row r="249" spans="1:4" hidden="1" x14ac:dyDescent="0.2">
      <c r="A249" s="10" t="s">
        <v>5970</v>
      </c>
      <c r="B249" s="10" t="s">
        <v>5973</v>
      </c>
      <c r="C249" s="10" t="s">
        <v>6125</v>
      </c>
      <c r="D249" s="12">
        <v>17</v>
      </c>
    </row>
    <row r="250" spans="1:4" hidden="1" x14ac:dyDescent="0.2">
      <c r="A250" s="10" t="s">
        <v>5970</v>
      </c>
      <c r="B250" s="10" t="s">
        <v>5973</v>
      </c>
      <c r="C250" s="10" t="s">
        <v>6355</v>
      </c>
      <c r="D250" s="12">
        <v>15</v>
      </c>
    </row>
    <row r="251" spans="1:4" hidden="1" x14ac:dyDescent="0.2">
      <c r="A251" s="14" t="s">
        <v>5970</v>
      </c>
      <c r="B251" s="10" t="s">
        <v>5973</v>
      </c>
      <c r="C251" s="10" t="s">
        <v>6183</v>
      </c>
      <c r="D251" s="12">
        <v>11</v>
      </c>
    </row>
    <row r="252" spans="1:4" hidden="1" x14ac:dyDescent="0.2">
      <c r="A252" s="10" t="s">
        <v>5970</v>
      </c>
      <c r="B252" s="10" t="s">
        <v>5973</v>
      </c>
      <c r="C252" s="10" t="s">
        <v>6394</v>
      </c>
      <c r="D252" s="12">
        <v>11</v>
      </c>
    </row>
    <row r="253" spans="1:4" hidden="1" x14ac:dyDescent="0.2">
      <c r="A253" s="10" t="s">
        <v>5970</v>
      </c>
      <c r="B253" s="10" t="s">
        <v>5973</v>
      </c>
      <c r="C253" s="10" t="s">
        <v>6074</v>
      </c>
      <c r="D253" s="12">
        <v>11</v>
      </c>
    </row>
    <row r="254" spans="1:4" hidden="1" x14ac:dyDescent="0.2">
      <c r="A254" s="10" t="s">
        <v>5970</v>
      </c>
      <c r="B254" s="10" t="s">
        <v>5973</v>
      </c>
      <c r="C254" s="10" t="s">
        <v>6386</v>
      </c>
      <c r="D254" s="12">
        <v>9</v>
      </c>
    </row>
    <row r="255" spans="1:4" hidden="1" x14ac:dyDescent="0.2">
      <c r="A255" s="10" t="s">
        <v>5970</v>
      </c>
      <c r="B255" s="10" t="s">
        <v>5973</v>
      </c>
      <c r="C255" s="10" t="s">
        <v>6412</v>
      </c>
      <c r="D255" s="12">
        <v>5</v>
      </c>
    </row>
    <row r="256" spans="1:4" hidden="1" x14ac:dyDescent="0.2">
      <c r="A256" s="14" t="s">
        <v>10029</v>
      </c>
      <c r="B256" s="10" t="s">
        <v>5973</v>
      </c>
      <c r="C256" s="10" t="s">
        <v>10147</v>
      </c>
      <c r="D256" s="12">
        <v>4</v>
      </c>
    </row>
    <row r="257" spans="1:4" hidden="1" x14ac:dyDescent="0.2">
      <c r="A257" s="13" t="s">
        <v>5970</v>
      </c>
      <c r="B257" s="10" t="s">
        <v>5973</v>
      </c>
      <c r="C257" s="10" t="s">
        <v>10147</v>
      </c>
      <c r="D257" s="12">
        <v>3</v>
      </c>
    </row>
    <row r="258" spans="1:4" hidden="1" x14ac:dyDescent="0.2">
      <c r="A258" s="14" t="s">
        <v>5970</v>
      </c>
      <c r="B258" s="10" t="s">
        <v>5973</v>
      </c>
      <c r="C258" s="10" t="s">
        <v>6168</v>
      </c>
      <c r="D258" s="12">
        <v>3</v>
      </c>
    </row>
    <row r="259" spans="1:4" hidden="1" x14ac:dyDescent="0.2">
      <c r="A259" s="10" t="s">
        <v>5970</v>
      </c>
      <c r="B259" s="10" t="s">
        <v>5973</v>
      </c>
      <c r="C259" s="10" t="s">
        <v>175</v>
      </c>
      <c r="D259" s="12">
        <v>1</v>
      </c>
    </row>
    <row r="260" spans="1:4" hidden="1" x14ac:dyDescent="0.2">
      <c r="A260" s="10" t="s">
        <v>5970</v>
      </c>
      <c r="B260" s="10" t="s">
        <v>5973</v>
      </c>
      <c r="C260" s="10" t="s">
        <v>10079</v>
      </c>
      <c r="D260" s="12">
        <v>1</v>
      </c>
    </row>
    <row r="261" spans="1:4" hidden="1" x14ac:dyDescent="0.2">
      <c r="A261" s="10" t="s">
        <v>6</v>
      </c>
      <c r="B261" s="10" t="s">
        <v>18</v>
      </c>
      <c r="C261" s="10" t="s">
        <v>17</v>
      </c>
      <c r="D261" s="12">
        <v>51</v>
      </c>
    </row>
    <row r="262" spans="1:4" hidden="1" x14ac:dyDescent="0.2">
      <c r="A262" s="10" t="s">
        <v>6</v>
      </c>
      <c r="B262" s="10" t="s">
        <v>18</v>
      </c>
      <c r="C262" s="10" t="s">
        <v>118</v>
      </c>
      <c r="D262" s="12">
        <v>13</v>
      </c>
    </row>
    <row r="263" spans="1:4" hidden="1" x14ac:dyDescent="0.2">
      <c r="A263" s="32" t="s">
        <v>10848</v>
      </c>
      <c r="B263" s="10" t="s">
        <v>18</v>
      </c>
      <c r="C263" s="10" t="s">
        <v>9408</v>
      </c>
      <c r="D263" s="12">
        <v>7</v>
      </c>
    </row>
    <row r="264" spans="1:4" hidden="1" x14ac:dyDescent="0.2">
      <c r="A264" s="11" t="s">
        <v>10848</v>
      </c>
      <c r="B264" s="10" t="s">
        <v>18</v>
      </c>
      <c r="C264" s="10" t="s">
        <v>6562</v>
      </c>
      <c r="D264" s="12">
        <v>6</v>
      </c>
    </row>
    <row r="265" spans="1:4" hidden="1" x14ac:dyDescent="0.2">
      <c r="A265" s="10" t="s">
        <v>6</v>
      </c>
      <c r="B265" s="10" t="s">
        <v>18</v>
      </c>
      <c r="C265" s="10" t="s">
        <v>1165</v>
      </c>
      <c r="D265" s="12">
        <v>6</v>
      </c>
    </row>
    <row r="266" spans="1:4" hidden="1" x14ac:dyDescent="0.2">
      <c r="A266" s="11" t="s">
        <v>10848</v>
      </c>
      <c r="B266" s="10" t="s">
        <v>18</v>
      </c>
      <c r="C266" s="10" t="s">
        <v>9398</v>
      </c>
      <c r="D266" s="12">
        <v>5</v>
      </c>
    </row>
    <row r="267" spans="1:4" hidden="1" x14ac:dyDescent="0.2">
      <c r="A267" s="10" t="s">
        <v>6</v>
      </c>
      <c r="B267" s="10" t="s">
        <v>18</v>
      </c>
      <c r="C267" s="10" t="s">
        <v>264</v>
      </c>
      <c r="D267" s="12">
        <v>5</v>
      </c>
    </row>
    <row r="268" spans="1:4" hidden="1" x14ac:dyDescent="0.2">
      <c r="A268" s="14" t="s">
        <v>6</v>
      </c>
      <c r="B268" s="10" t="s">
        <v>18</v>
      </c>
      <c r="C268" s="10" t="s">
        <v>23</v>
      </c>
      <c r="D268" s="12">
        <v>5</v>
      </c>
    </row>
    <row r="269" spans="1:4" hidden="1" x14ac:dyDescent="0.2">
      <c r="A269" s="11" t="s">
        <v>10848</v>
      </c>
      <c r="B269" s="10" t="s">
        <v>18</v>
      </c>
      <c r="C269" s="10" t="s">
        <v>9403</v>
      </c>
      <c r="D269" s="12">
        <v>4</v>
      </c>
    </row>
    <row r="270" spans="1:4" hidden="1" x14ac:dyDescent="0.2">
      <c r="A270" s="10" t="s">
        <v>6</v>
      </c>
      <c r="B270" s="10" t="s">
        <v>18</v>
      </c>
      <c r="C270" s="10" t="s">
        <v>259</v>
      </c>
      <c r="D270" s="12">
        <v>4</v>
      </c>
    </row>
    <row r="271" spans="1:4" hidden="1" x14ac:dyDescent="0.2">
      <c r="A271" s="10" t="s">
        <v>6</v>
      </c>
      <c r="B271" s="10" t="s">
        <v>18</v>
      </c>
      <c r="C271" s="10" t="s">
        <v>1171</v>
      </c>
      <c r="D271" s="12">
        <v>3</v>
      </c>
    </row>
    <row r="272" spans="1:4" hidden="1" x14ac:dyDescent="0.2">
      <c r="A272" s="11" t="s">
        <v>10848</v>
      </c>
      <c r="B272" s="10" t="s">
        <v>9450</v>
      </c>
      <c r="C272" s="10" t="s">
        <v>9493</v>
      </c>
      <c r="D272" s="12">
        <v>112</v>
      </c>
    </row>
    <row r="273" spans="1:4" hidden="1" x14ac:dyDescent="0.2">
      <c r="A273" s="11" t="s">
        <v>10848</v>
      </c>
      <c r="B273" s="10" t="s">
        <v>9450</v>
      </c>
      <c r="C273" s="10" t="s">
        <v>9486</v>
      </c>
      <c r="D273" s="12">
        <v>20</v>
      </c>
    </row>
    <row r="274" spans="1:4" hidden="1" x14ac:dyDescent="0.2">
      <c r="A274" s="11" t="s">
        <v>10848</v>
      </c>
      <c r="B274" s="10" t="s">
        <v>9450</v>
      </c>
      <c r="C274" s="10" t="s">
        <v>6009</v>
      </c>
      <c r="D274" s="12">
        <v>12</v>
      </c>
    </row>
    <row r="275" spans="1:4" hidden="1" x14ac:dyDescent="0.2">
      <c r="A275" s="11" t="s">
        <v>10848</v>
      </c>
      <c r="B275" s="10" t="s">
        <v>9450</v>
      </c>
      <c r="C275" s="10" t="s">
        <v>9471</v>
      </c>
      <c r="D275" s="12">
        <v>12</v>
      </c>
    </row>
    <row r="276" spans="1:4" hidden="1" x14ac:dyDescent="0.2">
      <c r="A276" s="11" t="s">
        <v>10848</v>
      </c>
      <c r="B276" s="10" t="s">
        <v>9450</v>
      </c>
      <c r="C276" s="10" t="s">
        <v>9453</v>
      </c>
      <c r="D276" s="12">
        <v>9</v>
      </c>
    </row>
    <row r="277" spans="1:4" hidden="1" x14ac:dyDescent="0.2">
      <c r="A277" s="11" t="s">
        <v>10848</v>
      </c>
      <c r="B277" s="10" t="s">
        <v>9450</v>
      </c>
      <c r="C277" s="10" t="s">
        <v>9459</v>
      </c>
      <c r="D277" s="12">
        <v>9</v>
      </c>
    </row>
    <row r="278" spans="1:4" hidden="1" x14ac:dyDescent="0.2">
      <c r="A278" s="11" t="s">
        <v>10848</v>
      </c>
      <c r="B278" s="10" t="s">
        <v>9450</v>
      </c>
      <c r="C278" s="10" t="s">
        <v>9468</v>
      </c>
      <c r="D278" s="12">
        <v>3</v>
      </c>
    </row>
    <row r="279" spans="1:4" hidden="1" x14ac:dyDescent="0.2">
      <c r="A279" s="11" t="s">
        <v>10848</v>
      </c>
      <c r="B279" s="10" t="s">
        <v>9450</v>
      </c>
      <c r="C279" s="10" t="s">
        <v>5372</v>
      </c>
      <c r="D279" s="12">
        <v>2</v>
      </c>
    </row>
    <row r="280" spans="1:4" hidden="1" x14ac:dyDescent="0.2">
      <c r="A280" s="11" t="s">
        <v>10848</v>
      </c>
      <c r="B280" s="10" t="s">
        <v>9450</v>
      </c>
      <c r="C280" s="10" t="s">
        <v>6562</v>
      </c>
      <c r="D280" s="12">
        <v>1</v>
      </c>
    </row>
    <row r="281" spans="1:4" hidden="1" x14ac:dyDescent="0.2">
      <c r="A281" s="11" t="s">
        <v>10848</v>
      </c>
      <c r="B281" s="10" t="s">
        <v>9450</v>
      </c>
      <c r="C281" s="10" t="s">
        <v>9465</v>
      </c>
      <c r="D281" s="12">
        <v>1</v>
      </c>
    </row>
    <row r="282" spans="1:4" hidden="1" x14ac:dyDescent="0.2">
      <c r="A282" s="11" t="s">
        <v>10848</v>
      </c>
      <c r="B282" s="10" t="s">
        <v>9450</v>
      </c>
      <c r="C282" s="10" t="s">
        <v>9449</v>
      </c>
      <c r="D282" s="12">
        <v>1</v>
      </c>
    </row>
    <row r="283" spans="1:4" x14ac:dyDescent="0.2">
      <c r="A283" s="14" t="s">
        <v>6491</v>
      </c>
      <c r="B283" s="10" t="s">
        <v>6491</v>
      </c>
      <c r="C283" s="10" t="s">
        <v>6491</v>
      </c>
      <c r="D283" s="12">
        <v>518</v>
      </c>
    </row>
    <row r="284" spans="1:4" hidden="1" x14ac:dyDescent="0.2">
      <c r="A284" s="10" t="s">
        <v>1217</v>
      </c>
      <c r="B284" s="10" t="s">
        <v>1221</v>
      </c>
      <c r="C284" s="10" t="s">
        <v>1217</v>
      </c>
      <c r="D284" s="12">
        <v>122</v>
      </c>
    </row>
    <row r="285" spans="1:4" hidden="1" x14ac:dyDescent="0.2">
      <c r="A285" s="10" t="s">
        <v>1217</v>
      </c>
      <c r="B285" s="10" t="s">
        <v>1221</v>
      </c>
      <c r="C285" s="10" t="s">
        <v>1233</v>
      </c>
      <c r="D285" s="12">
        <v>12</v>
      </c>
    </row>
    <row r="286" spans="1:4" hidden="1" x14ac:dyDescent="0.2">
      <c r="A286" s="10" t="s">
        <v>1217</v>
      </c>
      <c r="B286" s="10" t="s">
        <v>1221</v>
      </c>
      <c r="C286" s="10" t="s">
        <v>1275</v>
      </c>
      <c r="D286" s="12">
        <v>7</v>
      </c>
    </row>
    <row r="287" spans="1:4" hidden="1" x14ac:dyDescent="0.2">
      <c r="A287" s="10" t="s">
        <v>1217</v>
      </c>
      <c r="B287" s="10" t="s">
        <v>1221</v>
      </c>
      <c r="C287" s="10" t="s">
        <v>1226</v>
      </c>
      <c r="D287" s="12">
        <v>6</v>
      </c>
    </row>
    <row r="288" spans="1:4" hidden="1" x14ac:dyDescent="0.2">
      <c r="A288" s="14" t="s">
        <v>1217</v>
      </c>
      <c r="B288" s="10" t="s">
        <v>1221</v>
      </c>
      <c r="C288" s="10" t="s">
        <v>1289</v>
      </c>
      <c r="D288" s="12">
        <v>5</v>
      </c>
    </row>
    <row r="289" spans="1:4" hidden="1" x14ac:dyDescent="0.2">
      <c r="A289" s="10" t="s">
        <v>1217</v>
      </c>
      <c r="B289" s="10" t="s">
        <v>1221</v>
      </c>
      <c r="C289" s="10" t="s">
        <v>1345</v>
      </c>
      <c r="D289" s="12">
        <v>5</v>
      </c>
    </row>
    <row r="290" spans="1:4" hidden="1" x14ac:dyDescent="0.2">
      <c r="A290" s="10" t="s">
        <v>1217</v>
      </c>
      <c r="B290" s="10" t="s">
        <v>1221</v>
      </c>
      <c r="C290" s="10" t="s">
        <v>1384</v>
      </c>
      <c r="D290" s="12">
        <v>4</v>
      </c>
    </row>
    <row r="291" spans="1:4" hidden="1" x14ac:dyDescent="0.2">
      <c r="A291" s="10" t="s">
        <v>1217</v>
      </c>
      <c r="B291" s="10" t="s">
        <v>1221</v>
      </c>
      <c r="C291" s="10" t="s">
        <v>1355</v>
      </c>
      <c r="D291" s="12">
        <v>4</v>
      </c>
    </row>
    <row r="292" spans="1:4" hidden="1" x14ac:dyDescent="0.2">
      <c r="A292" s="10" t="s">
        <v>1217</v>
      </c>
      <c r="B292" s="10" t="s">
        <v>1221</v>
      </c>
      <c r="C292" s="10" t="s">
        <v>1220</v>
      </c>
      <c r="D292" s="12">
        <v>4</v>
      </c>
    </row>
    <row r="293" spans="1:4" hidden="1" x14ac:dyDescent="0.2">
      <c r="A293" s="10" t="s">
        <v>1217</v>
      </c>
      <c r="B293" s="10" t="s">
        <v>1221</v>
      </c>
      <c r="C293" s="10" t="s">
        <v>1287</v>
      </c>
      <c r="D293" s="12">
        <v>4</v>
      </c>
    </row>
    <row r="294" spans="1:4" hidden="1" x14ac:dyDescent="0.2">
      <c r="A294" s="10" t="s">
        <v>1217</v>
      </c>
      <c r="B294" s="10" t="s">
        <v>1221</v>
      </c>
      <c r="C294" s="10" t="s">
        <v>1314</v>
      </c>
      <c r="D294" s="12">
        <v>4</v>
      </c>
    </row>
    <row r="295" spans="1:4" hidden="1" x14ac:dyDescent="0.2">
      <c r="A295" s="10" t="s">
        <v>5263</v>
      </c>
      <c r="B295" s="10" t="s">
        <v>1221</v>
      </c>
      <c r="C295" s="10" t="s">
        <v>5342</v>
      </c>
      <c r="D295" s="12">
        <v>4</v>
      </c>
    </row>
    <row r="296" spans="1:4" hidden="1" x14ac:dyDescent="0.2">
      <c r="A296" s="10" t="s">
        <v>5263</v>
      </c>
      <c r="B296" s="10" t="s">
        <v>1221</v>
      </c>
      <c r="C296" s="10" t="s">
        <v>10858</v>
      </c>
      <c r="D296" s="12">
        <v>3</v>
      </c>
    </row>
    <row r="297" spans="1:4" hidden="1" x14ac:dyDescent="0.2">
      <c r="A297" s="10" t="s">
        <v>1217</v>
      </c>
      <c r="B297" s="10" t="s">
        <v>1221</v>
      </c>
      <c r="C297" s="10" t="s">
        <v>1336</v>
      </c>
      <c r="D297" s="12">
        <v>2</v>
      </c>
    </row>
    <row r="298" spans="1:4" hidden="1" x14ac:dyDescent="0.2">
      <c r="A298" s="10" t="s">
        <v>1217</v>
      </c>
      <c r="B298" s="10" t="s">
        <v>1221</v>
      </c>
      <c r="C298" s="10" t="s">
        <v>1401</v>
      </c>
      <c r="D298" s="12">
        <v>2</v>
      </c>
    </row>
    <row r="299" spans="1:4" hidden="1" x14ac:dyDescent="0.2">
      <c r="A299" s="10" t="s">
        <v>1217</v>
      </c>
      <c r="B299" s="10" t="s">
        <v>1221</v>
      </c>
      <c r="C299" s="10" t="s">
        <v>1397</v>
      </c>
      <c r="D299" s="12">
        <v>2</v>
      </c>
    </row>
    <row r="300" spans="1:4" hidden="1" x14ac:dyDescent="0.2">
      <c r="A300" s="14" t="s">
        <v>1217</v>
      </c>
      <c r="B300" s="10" t="s">
        <v>1221</v>
      </c>
      <c r="C300" s="10" t="s">
        <v>1277</v>
      </c>
      <c r="D300" s="12">
        <v>1</v>
      </c>
    </row>
    <row r="301" spans="1:4" hidden="1" x14ac:dyDescent="0.2">
      <c r="A301" s="14" t="s">
        <v>6</v>
      </c>
      <c r="B301" s="10" t="s">
        <v>10</v>
      </c>
      <c r="C301" s="10" t="s">
        <v>10</v>
      </c>
      <c r="D301" s="12">
        <v>189</v>
      </c>
    </row>
    <row r="302" spans="1:4" hidden="1" x14ac:dyDescent="0.2">
      <c r="A302" s="14" t="s">
        <v>9493</v>
      </c>
      <c r="B302" s="10" t="s">
        <v>9635</v>
      </c>
      <c r="C302" s="10" t="s">
        <v>9636</v>
      </c>
      <c r="D302" s="12">
        <v>1</v>
      </c>
    </row>
    <row r="303" spans="1:4" hidden="1" x14ac:dyDescent="0.2">
      <c r="A303" s="14" t="s">
        <v>9657</v>
      </c>
      <c r="B303" s="10" t="s">
        <v>9657</v>
      </c>
      <c r="C303" s="10" t="s">
        <v>9660</v>
      </c>
      <c r="D303" s="12">
        <v>19</v>
      </c>
    </row>
    <row r="304" spans="1:4" hidden="1" x14ac:dyDescent="0.2">
      <c r="A304" s="14" t="s">
        <v>9657</v>
      </c>
      <c r="B304" s="10" t="s">
        <v>9657</v>
      </c>
      <c r="C304" s="10" t="s">
        <v>9658</v>
      </c>
      <c r="D304" s="12">
        <v>5</v>
      </c>
    </row>
    <row r="305" spans="1:4" hidden="1" x14ac:dyDescent="0.2">
      <c r="A305" s="14" t="s">
        <v>9657</v>
      </c>
      <c r="B305" s="10" t="s">
        <v>9657</v>
      </c>
      <c r="C305" s="10" t="s">
        <v>9676</v>
      </c>
      <c r="D305" s="12">
        <v>4</v>
      </c>
    </row>
    <row r="306" spans="1:4" hidden="1" x14ac:dyDescent="0.2">
      <c r="A306" s="14" t="s">
        <v>9657</v>
      </c>
      <c r="B306" s="10" t="s">
        <v>9657</v>
      </c>
      <c r="C306" s="10" t="s">
        <v>9668</v>
      </c>
      <c r="D306" s="12">
        <v>3</v>
      </c>
    </row>
    <row r="307" spans="1:4" hidden="1" x14ac:dyDescent="0.2">
      <c r="A307" s="13" t="s">
        <v>9657</v>
      </c>
      <c r="B307" s="10" t="s">
        <v>9657</v>
      </c>
      <c r="C307" s="10" t="s">
        <v>9680</v>
      </c>
      <c r="D307" s="12">
        <v>2</v>
      </c>
    </row>
    <row r="308" spans="1:4" hidden="1" x14ac:dyDescent="0.2">
      <c r="A308" s="13" t="s">
        <v>9657</v>
      </c>
      <c r="B308" s="10" t="s">
        <v>9657</v>
      </c>
      <c r="C308" s="10" t="s">
        <v>10864</v>
      </c>
      <c r="D308" s="12">
        <v>2</v>
      </c>
    </row>
    <row r="309" spans="1:4" hidden="1" x14ac:dyDescent="0.2">
      <c r="A309" s="14" t="s">
        <v>9657</v>
      </c>
      <c r="B309" s="10" t="s">
        <v>9657</v>
      </c>
      <c r="C309" s="10" t="s">
        <v>9664</v>
      </c>
      <c r="D309" s="12">
        <v>1</v>
      </c>
    </row>
    <row r="310" spans="1:4" hidden="1" x14ac:dyDescent="0.2">
      <c r="A310" s="14" t="s">
        <v>9657</v>
      </c>
      <c r="B310" s="10" t="s">
        <v>9657</v>
      </c>
      <c r="C310" s="10" t="s">
        <v>10860</v>
      </c>
      <c r="D310" s="12">
        <v>1</v>
      </c>
    </row>
    <row r="311" spans="1:4" hidden="1" x14ac:dyDescent="0.2">
      <c r="A311" s="14" t="s">
        <v>9657</v>
      </c>
      <c r="B311" s="10" t="s">
        <v>9657</v>
      </c>
      <c r="C311" s="10" t="s">
        <v>6563</v>
      </c>
      <c r="D311" s="12">
        <v>1</v>
      </c>
    </row>
    <row r="312" spans="1:4" hidden="1" x14ac:dyDescent="0.2">
      <c r="A312" s="10" t="s">
        <v>5263</v>
      </c>
      <c r="B312" s="10" t="s">
        <v>5267</v>
      </c>
      <c r="C312" s="10" t="s">
        <v>5263</v>
      </c>
      <c r="D312" s="12">
        <v>48</v>
      </c>
    </row>
    <row r="313" spans="1:4" hidden="1" x14ac:dyDescent="0.2">
      <c r="A313" s="10" t="s">
        <v>5263</v>
      </c>
      <c r="B313" s="10" t="s">
        <v>5267</v>
      </c>
      <c r="C313" s="10" t="s">
        <v>5289</v>
      </c>
      <c r="D313" s="12">
        <v>6</v>
      </c>
    </row>
    <row r="314" spans="1:4" hidden="1" x14ac:dyDescent="0.2">
      <c r="A314" s="10" t="s">
        <v>5263</v>
      </c>
      <c r="B314" s="10" t="s">
        <v>5267</v>
      </c>
      <c r="C314" s="10" t="s">
        <v>10867</v>
      </c>
      <c r="D314" s="12">
        <v>5</v>
      </c>
    </row>
    <row r="315" spans="1:4" hidden="1" x14ac:dyDescent="0.2">
      <c r="A315" s="10" t="s">
        <v>5263</v>
      </c>
      <c r="B315" s="10" t="s">
        <v>5267</v>
      </c>
      <c r="C315" s="10" t="s">
        <v>5266</v>
      </c>
      <c r="D315" s="12">
        <v>5</v>
      </c>
    </row>
    <row r="316" spans="1:4" hidden="1" x14ac:dyDescent="0.2">
      <c r="A316" s="10" t="s">
        <v>5263</v>
      </c>
      <c r="B316" s="10" t="s">
        <v>5267</v>
      </c>
      <c r="C316" s="10" t="s">
        <v>10878</v>
      </c>
      <c r="D316" s="12">
        <v>3</v>
      </c>
    </row>
    <row r="317" spans="1:4" hidden="1" x14ac:dyDescent="0.2">
      <c r="A317" s="13" t="s">
        <v>5263</v>
      </c>
      <c r="B317" s="10" t="s">
        <v>5267</v>
      </c>
      <c r="C317" s="10" t="s">
        <v>5278</v>
      </c>
      <c r="D317" s="12">
        <v>2</v>
      </c>
    </row>
    <row r="318" spans="1:4" hidden="1" x14ac:dyDescent="0.2">
      <c r="A318" s="10" t="s">
        <v>5263</v>
      </c>
      <c r="B318" s="10" t="s">
        <v>5267</v>
      </c>
      <c r="C318" s="10" t="s">
        <v>10871</v>
      </c>
      <c r="D318" s="12">
        <v>2</v>
      </c>
    </row>
    <row r="319" spans="1:4" hidden="1" x14ac:dyDescent="0.2">
      <c r="A319" s="10" t="s">
        <v>5263</v>
      </c>
      <c r="B319" s="10" t="s">
        <v>5267</v>
      </c>
      <c r="C319" s="10" t="s">
        <v>5275</v>
      </c>
      <c r="D319" s="12">
        <v>2</v>
      </c>
    </row>
    <row r="320" spans="1:4" hidden="1" x14ac:dyDescent="0.2">
      <c r="A320" s="10" t="s">
        <v>5263</v>
      </c>
      <c r="B320" s="10" t="s">
        <v>5267</v>
      </c>
      <c r="C320" s="10" t="s">
        <v>10869</v>
      </c>
      <c r="D320" s="12">
        <v>1</v>
      </c>
    </row>
    <row r="321" spans="1:4" hidden="1" x14ac:dyDescent="0.2">
      <c r="A321" s="10" t="s">
        <v>5263</v>
      </c>
      <c r="B321" s="10" t="s">
        <v>5267</v>
      </c>
      <c r="C321" s="10" t="s">
        <v>5322</v>
      </c>
      <c r="D321" s="12">
        <v>1</v>
      </c>
    </row>
    <row r="322" spans="1:4" hidden="1" x14ac:dyDescent="0.2">
      <c r="A322" s="10" t="s">
        <v>5263</v>
      </c>
      <c r="B322" s="10" t="s">
        <v>5267</v>
      </c>
      <c r="C322" s="10" t="s">
        <v>10875</v>
      </c>
      <c r="D322" s="12">
        <v>1</v>
      </c>
    </row>
    <row r="323" spans="1:4" hidden="1" x14ac:dyDescent="0.2">
      <c r="A323" s="10" t="s">
        <v>5263</v>
      </c>
      <c r="B323" s="10" t="s">
        <v>5267</v>
      </c>
      <c r="C323" s="10" t="s">
        <v>10880</v>
      </c>
      <c r="D323" s="12">
        <v>1</v>
      </c>
    </row>
    <row r="324" spans="1:4" hidden="1" x14ac:dyDescent="0.2">
      <c r="A324" s="10" t="s">
        <v>5263</v>
      </c>
      <c r="B324" s="10" t="s">
        <v>5267</v>
      </c>
      <c r="C324" s="10" t="s">
        <v>5362</v>
      </c>
      <c r="D324" s="12">
        <v>1</v>
      </c>
    </row>
    <row r="325" spans="1:4" hidden="1" x14ac:dyDescent="0.2">
      <c r="A325" s="10" t="s">
        <v>5263</v>
      </c>
      <c r="B325" s="10" t="s">
        <v>5267</v>
      </c>
      <c r="C325" s="10" t="s">
        <v>5282</v>
      </c>
      <c r="D325" s="12">
        <v>1</v>
      </c>
    </row>
    <row r="326" spans="1:4" hidden="1" x14ac:dyDescent="0.2">
      <c r="A326" s="10" t="s">
        <v>5263</v>
      </c>
      <c r="B326" s="10" t="s">
        <v>5267</v>
      </c>
      <c r="C326" s="10" t="s">
        <v>5328</v>
      </c>
      <c r="D326" s="12">
        <v>1</v>
      </c>
    </row>
    <row r="327" spans="1:4" hidden="1" x14ac:dyDescent="0.2">
      <c r="A327" s="14" t="s">
        <v>4603</v>
      </c>
      <c r="B327" s="10" t="s">
        <v>4605</v>
      </c>
      <c r="C327" s="10" t="s">
        <v>4603</v>
      </c>
      <c r="D327" s="12">
        <v>200</v>
      </c>
    </row>
    <row r="328" spans="1:4" hidden="1" x14ac:dyDescent="0.2">
      <c r="A328" s="10" t="s">
        <v>4603</v>
      </c>
      <c r="B328" s="10" t="s">
        <v>4605</v>
      </c>
      <c r="C328" s="10" t="s">
        <v>4614</v>
      </c>
      <c r="D328" s="12">
        <v>128</v>
      </c>
    </row>
    <row r="329" spans="1:4" hidden="1" x14ac:dyDescent="0.2">
      <c r="A329" s="10" t="s">
        <v>4603</v>
      </c>
      <c r="B329" s="10" t="s">
        <v>4605</v>
      </c>
      <c r="C329" s="10" t="s">
        <v>4654</v>
      </c>
      <c r="D329" s="12">
        <v>55</v>
      </c>
    </row>
    <row r="330" spans="1:4" hidden="1" x14ac:dyDescent="0.2">
      <c r="A330" s="10" t="s">
        <v>4603</v>
      </c>
      <c r="B330" s="10" t="s">
        <v>4605</v>
      </c>
      <c r="C330" s="10" t="s">
        <v>4641</v>
      </c>
      <c r="D330" s="12">
        <v>49</v>
      </c>
    </row>
    <row r="331" spans="1:4" hidden="1" x14ac:dyDescent="0.2">
      <c r="A331" s="10" t="s">
        <v>4603</v>
      </c>
      <c r="B331" s="10" t="s">
        <v>4605</v>
      </c>
      <c r="C331" s="10" t="s">
        <v>4635</v>
      </c>
      <c r="D331" s="12">
        <v>48</v>
      </c>
    </row>
    <row r="332" spans="1:4" hidden="1" x14ac:dyDescent="0.2">
      <c r="A332" s="10" t="s">
        <v>4603</v>
      </c>
      <c r="B332" s="10" t="s">
        <v>4605</v>
      </c>
      <c r="C332" s="10" t="s">
        <v>4607</v>
      </c>
      <c r="D332" s="12">
        <v>48</v>
      </c>
    </row>
    <row r="333" spans="1:4" hidden="1" x14ac:dyDescent="0.2">
      <c r="A333" s="10" t="s">
        <v>4603</v>
      </c>
      <c r="B333" s="10" t="s">
        <v>4605</v>
      </c>
      <c r="C333" s="10" t="s">
        <v>4660</v>
      </c>
      <c r="D333" s="12">
        <v>45</v>
      </c>
    </row>
    <row r="334" spans="1:4" hidden="1" x14ac:dyDescent="0.2">
      <c r="A334" s="14" t="s">
        <v>4603</v>
      </c>
      <c r="B334" s="10" t="s">
        <v>4605</v>
      </c>
      <c r="C334" s="10" t="s">
        <v>4685</v>
      </c>
      <c r="D334" s="12">
        <v>25</v>
      </c>
    </row>
    <row r="335" spans="1:4" hidden="1" x14ac:dyDescent="0.2">
      <c r="A335" s="13" t="s">
        <v>4603</v>
      </c>
      <c r="B335" s="10" t="s">
        <v>4605</v>
      </c>
      <c r="C335" s="10" t="s">
        <v>4730</v>
      </c>
      <c r="D335" s="12">
        <v>15</v>
      </c>
    </row>
    <row r="336" spans="1:4" hidden="1" x14ac:dyDescent="0.2">
      <c r="A336" s="10" t="s">
        <v>4603</v>
      </c>
      <c r="B336" s="10" t="s">
        <v>4605</v>
      </c>
      <c r="C336" s="10" t="s">
        <v>4699</v>
      </c>
      <c r="D336" s="12">
        <v>14</v>
      </c>
    </row>
    <row r="337" spans="1:4" hidden="1" x14ac:dyDescent="0.2">
      <c r="A337" s="10" t="s">
        <v>4603</v>
      </c>
      <c r="B337" s="10" t="s">
        <v>4605</v>
      </c>
      <c r="C337" s="10" t="s">
        <v>4692</v>
      </c>
      <c r="D337" s="12">
        <v>9</v>
      </c>
    </row>
    <row r="338" spans="1:4" hidden="1" x14ac:dyDescent="0.2">
      <c r="A338" s="10" t="s">
        <v>4603</v>
      </c>
      <c r="B338" s="10" t="s">
        <v>4605</v>
      </c>
      <c r="C338" s="10" t="s">
        <v>7351</v>
      </c>
      <c r="D338" s="12">
        <v>2</v>
      </c>
    </row>
    <row r="339" spans="1:4" hidden="1" x14ac:dyDescent="0.2">
      <c r="A339" s="14" t="s">
        <v>4603</v>
      </c>
      <c r="B339" s="10" t="s">
        <v>4605</v>
      </c>
      <c r="C339" s="10" t="s">
        <v>7172</v>
      </c>
      <c r="D339" s="12">
        <v>1</v>
      </c>
    </row>
    <row r="340" spans="1:4" hidden="1" x14ac:dyDescent="0.2">
      <c r="A340" s="14" t="s">
        <v>1407</v>
      </c>
      <c r="B340" s="10" t="s">
        <v>1407</v>
      </c>
      <c r="C340" s="10" t="s">
        <v>1407</v>
      </c>
      <c r="D340" s="12">
        <v>47</v>
      </c>
    </row>
    <row r="341" spans="1:4" hidden="1" x14ac:dyDescent="0.2">
      <c r="A341" s="31" t="s">
        <v>1217</v>
      </c>
      <c r="B341" s="31" t="s">
        <v>1407</v>
      </c>
      <c r="C341" s="31" t="s">
        <v>1407</v>
      </c>
      <c r="D341" s="33">
        <v>21</v>
      </c>
    </row>
    <row r="342" spans="1:4" hidden="1" x14ac:dyDescent="0.2">
      <c r="A342" s="21" t="s">
        <v>10202</v>
      </c>
      <c r="B342" s="21"/>
      <c r="C342" s="21"/>
      <c r="D342" s="22">
        <f>SUM(D341:D341)</f>
        <v>21</v>
      </c>
    </row>
  </sheetData>
  <autoFilter ref="A1:D342">
    <filterColumn colId="2">
      <filters>
        <filter val="上海"/>
      </filters>
    </filterColumn>
    <sortState ref="A2:D342">
      <sortCondition ref="B1:B341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I39"/>
  <sheetViews>
    <sheetView workbookViewId="0">
      <selection activeCell="I14" sqref="I14"/>
    </sheetView>
  </sheetViews>
  <sheetFormatPr baseColWidth="10" defaultColWidth="9" defaultRowHeight="14" x14ac:dyDescent="0.2"/>
  <cols>
    <col min="1" max="1" width="9.3984375" customWidth="1"/>
    <col min="3" max="3" width="11.19921875" customWidth="1"/>
    <col min="6" max="9" width="11.19921875" customWidth="1"/>
  </cols>
  <sheetData>
    <row r="1" spans="1:9" x14ac:dyDescent="0.2">
      <c r="A1" t="s">
        <v>11752</v>
      </c>
      <c r="B1" t="s">
        <v>0</v>
      </c>
      <c r="C1" t="s">
        <v>1</v>
      </c>
      <c r="D1" t="s">
        <v>2</v>
      </c>
      <c r="E1" t="s">
        <v>3</v>
      </c>
      <c r="F1" t="s">
        <v>11753</v>
      </c>
      <c r="G1" t="s">
        <v>5</v>
      </c>
      <c r="H1" t="s">
        <v>4</v>
      </c>
      <c r="I1" t="s">
        <v>10935</v>
      </c>
    </row>
    <row r="2" spans="1:9" x14ac:dyDescent="0.2">
      <c r="A2" t="s">
        <v>1542</v>
      </c>
      <c r="B2" t="s">
        <v>11813</v>
      </c>
      <c r="C2" t="s">
        <v>11100</v>
      </c>
      <c r="D2" t="s">
        <v>35</v>
      </c>
      <c r="E2" t="s">
        <v>1959</v>
      </c>
      <c r="F2" t="s">
        <v>1607</v>
      </c>
      <c r="G2" t="s">
        <v>1551</v>
      </c>
      <c r="H2" t="s">
        <v>1607</v>
      </c>
      <c r="I2" t="s">
        <v>10937</v>
      </c>
    </row>
    <row r="3" spans="1:9" x14ac:dyDescent="0.2">
      <c r="A3" t="s">
        <v>1542</v>
      </c>
      <c r="B3" t="s">
        <v>4192</v>
      </c>
      <c r="C3" t="s">
        <v>4193</v>
      </c>
      <c r="D3" t="s">
        <v>35</v>
      </c>
      <c r="E3" t="s">
        <v>1959</v>
      </c>
      <c r="F3" t="s">
        <v>1607</v>
      </c>
      <c r="G3" t="s">
        <v>1551</v>
      </c>
      <c r="H3" t="s">
        <v>1607</v>
      </c>
      <c r="I3" t="s">
        <v>10937</v>
      </c>
    </row>
    <row r="4" spans="1:9" x14ac:dyDescent="0.2">
      <c r="A4" t="s">
        <v>1542</v>
      </c>
      <c r="B4" t="s">
        <v>4172</v>
      </c>
      <c r="C4" t="s">
        <v>4173</v>
      </c>
      <c r="D4" t="s">
        <v>8</v>
      </c>
      <c r="E4" t="s">
        <v>1959</v>
      </c>
      <c r="F4" t="s">
        <v>1607</v>
      </c>
      <c r="G4" t="s">
        <v>1551</v>
      </c>
      <c r="H4" t="s">
        <v>1607</v>
      </c>
      <c r="I4" t="s">
        <v>10937</v>
      </c>
    </row>
    <row r="5" spans="1:9" x14ac:dyDescent="0.2">
      <c r="A5" t="s">
        <v>1542</v>
      </c>
      <c r="B5" t="s">
        <v>3338</v>
      </c>
      <c r="C5" t="s">
        <v>3339</v>
      </c>
      <c r="D5" t="s">
        <v>8</v>
      </c>
      <c r="E5" t="s">
        <v>1959</v>
      </c>
      <c r="F5" t="s">
        <v>11044</v>
      </c>
      <c r="G5" t="s">
        <v>1551</v>
      </c>
      <c r="H5" t="s">
        <v>1607</v>
      </c>
      <c r="I5" t="s">
        <v>10937</v>
      </c>
    </row>
    <row r="6" spans="1:9" x14ac:dyDescent="0.2">
      <c r="A6" t="s">
        <v>1542</v>
      </c>
      <c r="B6" t="s">
        <v>3218</v>
      </c>
      <c r="C6" t="s">
        <v>3219</v>
      </c>
      <c r="D6" t="s">
        <v>35</v>
      </c>
      <c r="E6" t="s">
        <v>1959</v>
      </c>
      <c r="F6" t="s">
        <v>1607</v>
      </c>
      <c r="G6" t="s">
        <v>1551</v>
      </c>
      <c r="H6" t="s">
        <v>1607</v>
      </c>
      <c r="I6" t="s">
        <v>10937</v>
      </c>
    </row>
    <row r="7" spans="1:9" x14ac:dyDescent="0.2">
      <c r="A7" t="s">
        <v>1542</v>
      </c>
      <c r="B7" t="s">
        <v>3084</v>
      </c>
      <c r="C7" t="s">
        <v>3085</v>
      </c>
      <c r="D7" t="s">
        <v>35</v>
      </c>
      <c r="E7" t="s">
        <v>1959</v>
      </c>
      <c r="F7" t="s">
        <v>11044</v>
      </c>
      <c r="G7" t="s">
        <v>1551</v>
      </c>
      <c r="H7" t="s">
        <v>1607</v>
      </c>
      <c r="I7" t="s">
        <v>10937</v>
      </c>
    </row>
    <row r="8" spans="1:9" x14ac:dyDescent="0.2">
      <c r="A8" t="s">
        <v>1542</v>
      </c>
      <c r="B8" t="s">
        <v>2933</v>
      </c>
      <c r="C8" t="s">
        <v>2934</v>
      </c>
      <c r="D8" t="s">
        <v>8</v>
      </c>
      <c r="E8" t="s">
        <v>1959</v>
      </c>
      <c r="F8" t="s">
        <v>11067</v>
      </c>
      <c r="G8" t="s">
        <v>1551</v>
      </c>
      <c r="H8" t="s">
        <v>1607</v>
      </c>
      <c r="I8" t="s">
        <v>10937</v>
      </c>
    </row>
    <row r="9" spans="1:9" x14ac:dyDescent="0.2">
      <c r="A9" t="s">
        <v>1542</v>
      </c>
      <c r="B9" t="s">
        <v>2899</v>
      </c>
      <c r="C9" t="s">
        <v>2900</v>
      </c>
      <c r="D9" t="s">
        <v>8</v>
      </c>
      <c r="E9" t="s">
        <v>1959</v>
      </c>
      <c r="F9" t="s">
        <v>1607</v>
      </c>
      <c r="G9" t="s">
        <v>1551</v>
      </c>
      <c r="H9" t="s">
        <v>1607</v>
      </c>
      <c r="I9" t="s">
        <v>10937</v>
      </c>
    </row>
    <row r="10" spans="1:9" x14ac:dyDescent="0.2">
      <c r="A10" t="s">
        <v>1542</v>
      </c>
      <c r="B10" t="s">
        <v>2855</v>
      </c>
      <c r="C10" t="s">
        <v>2856</v>
      </c>
      <c r="D10" t="s">
        <v>8</v>
      </c>
      <c r="E10" t="s">
        <v>1959</v>
      </c>
      <c r="F10" t="s">
        <v>1607</v>
      </c>
      <c r="G10" t="s">
        <v>1551</v>
      </c>
      <c r="H10" t="s">
        <v>1607</v>
      </c>
      <c r="I10" t="s">
        <v>10937</v>
      </c>
    </row>
    <row r="11" spans="1:9" x14ac:dyDescent="0.2">
      <c r="A11" t="s">
        <v>1542</v>
      </c>
      <c r="B11" t="s">
        <v>2833</v>
      </c>
      <c r="C11" t="s">
        <v>2834</v>
      </c>
      <c r="D11" t="s">
        <v>8</v>
      </c>
      <c r="E11" t="s">
        <v>1959</v>
      </c>
      <c r="F11" t="s">
        <v>1607</v>
      </c>
      <c r="G11" t="s">
        <v>1551</v>
      </c>
      <c r="H11" t="s">
        <v>1607</v>
      </c>
      <c r="I11" t="s">
        <v>10937</v>
      </c>
    </row>
    <row r="12" spans="1:9" x14ac:dyDescent="0.2">
      <c r="A12" t="s">
        <v>1542</v>
      </c>
      <c r="B12" t="s">
        <v>2739</v>
      </c>
      <c r="C12" t="s">
        <v>2740</v>
      </c>
      <c r="D12" t="s">
        <v>8</v>
      </c>
      <c r="E12" t="s">
        <v>1959</v>
      </c>
      <c r="F12" t="s">
        <v>1607</v>
      </c>
      <c r="G12" t="s">
        <v>1551</v>
      </c>
      <c r="H12" t="s">
        <v>1607</v>
      </c>
      <c r="I12" t="s">
        <v>10937</v>
      </c>
    </row>
    <row r="13" spans="1:9" x14ac:dyDescent="0.2">
      <c r="A13" t="s">
        <v>1542</v>
      </c>
      <c r="B13" t="s">
        <v>2727</v>
      </c>
      <c r="C13" t="s">
        <v>2728</v>
      </c>
      <c r="D13" t="s">
        <v>8</v>
      </c>
      <c r="E13" t="s">
        <v>1959</v>
      </c>
      <c r="F13" t="s">
        <v>1607</v>
      </c>
      <c r="G13" t="s">
        <v>1551</v>
      </c>
      <c r="H13" t="s">
        <v>1607</v>
      </c>
      <c r="I13" t="s">
        <v>10937</v>
      </c>
    </row>
    <row r="14" spans="1:9" x14ac:dyDescent="0.2">
      <c r="A14" t="s">
        <v>1542</v>
      </c>
      <c r="B14" t="s">
        <v>2723</v>
      </c>
      <c r="C14" t="s">
        <v>2724</v>
      </c>
      <c r="D14" t="s">
        <v>8</v>
      </c>
      <c r="E14" t="s">
        <v>1959</v>
      </c>
      <c r="F14" t="s">
        <v>11067</v>
      </c>
      <c r="G14" t="s">
        <v>1551</v>
      </c>
      <c r="H14" t="s">
        <v>1607</v>
      </c>
      <c r="I14" t="s">
        <v>10937</v>
      </c>
    </row>
    <row r="15" spans="1:9" x14ac:dyDescent="0.2">
      <c r="A15" t="s">
        <v>1542</v>
      </c>
      <c r="B15" t="s">
        <v>2717</v>
      </c>
      <c r="C15" t="s">
        <v>2718</v>
      </c>
      <c r="D15" t="s">
        <v>8</v>
      </c>
      <c r="E15" t="s">
        <v>1959</v>
      </c>
      <c r="F15" t="s">
        <v>1607</v>
      </c>
      <c r="G15" t="s">
        <v>1551</v>
      </c>
      <c r="H15" t="s">
        <v>1607</v>
      </c>
      <c r="I15" t="s">
        <v>10937</v>
      </c>
    </row>
    <row r="16" spans="1:9" x14ac:dyDescent="0.2">
      <c r="A16" t="s">
        <v>1542</v>
      </c>
      <c r="B16" t="s">
        <v>2689</v>
      </c>
      <c r="C16" t="s">
        <v>2690</v>
      </c>
      <c r="D16" t="s">
        <v>8</v>
      </c>
      <c r="E16" t="s">
        <v>1959</v>
      </c>
      <c r="F16" t="s">
        <v>11067</v>
      </c>
      <c r="G16" t="s">
        <v>1551</v>
      </c>
      <c r="H16" t="s">
        <v>1607</v>
      </c>
      <c r="I16" t="s">
        <v>10937</v>
      </c>
    </row>
    <row r="17" spans="1:9" x14ac:dyDescent="0.2">
      <c r="A17" t="s">
        <v>1542</v>
      </c>
      <c r="B17" t="s">
        <v>2659</v>
      </c>
      <c r="C17" t="s">
        <v>2660</v>
      </c>
      <c r="D17" t="s">
        <v>8</v>
      </c>
      <c r="E17" t="s">
        <v>1959</v>
      </c>
      <c r="F17" t="s">
        <v>11044</v>
      </c>
      <c r="G17" t="s">
        <v>1551</v>
      </c>
      <c r="H17" t="s">
        <v>1607</v>
      </c>
      <c r="I17" t="s">
        <v>10937</v>
      </c>
    </row>
    <row r="18" spans="1:9" x14ac:dyDescent="0.2">
      <c r="A18" t="s">
        <v>1542</v>
      </c>
      <c r="B18" t="s">
        <v>2651</v>
      </c>
      <c r="C18" t="s">
        <v>2652</v>
      </c>
      <c r="D18" t="s">
        <v>8</v>
      </c>
      <c r="E18" t="s">
        <v>1959</v>
      </c>
      <c r="F18" t="s">
        <v>1607</v>
      </c>
      <c r="G18" t="s">
        <v>1551</v>
      </c>
      <c r="H18" t="s">
        <v>1607</v>
      </c>
      <c r="I18" t="s">
        <v>10937</v>
      </c>
    </row>
    <row r="19" spans="1:9" x14ac:dyDescent="0.2">
      <c r="A19" t="s">
        <v>1542</v>
      </c>
      <c r="B19" t="s">
        <v>2607</v>
      </c>
      <c r="C19" t="s">
        <v>2608</v>
      </c>
      <c r="D19" t="s">
        <v>8</v>
      </c>
      <c r="E19" t="s">
        <v>1959</v>
      </c>
      <c r="F19" t="s">
        <v>11067</v>
      </c>
      <c r="G19" t="s">
        <v>1551</v>
      </c>
      <c r="H19" t="s">
        <v>1607</v>
      </c>
      <c r="I19" t="s">
        <v>10937</v>
      </c>
    </row>
    <row r="20" spans="1:9" x14ac:dyDescent="0.2">
      <c r="A20" t="s">
        <v>1542</v>
      </c>
      <c r="B20" t="s">
        <v>2579</v>
      </c>
      <c r="C20" t="s">
        <v>2580</v>
      </c>
      <c r="D20" t="s">
        <v>8</v>
      </c>
      <c r="E20" t="s">
        <v>1959</v>
      </c>
      <c r="F20" t="s">
        <v>1607</v>
      </c>
      <c r="G20" t="s">
        <v>1551</v>
      </c>
      <c r="H20" t="s">
        <v>1607</v>
      </c>
      <c r="I20" t="s">
        <v>10937</v>
      </c>
    </row>
    <row r="21" spans="1:9" x14ac:dyDescent="0.2">
      <c r="A21" t="s">
        <v>1542</v>
      </c>
      <c r="B21" t="s">
        <v>2543</v>
      </c>
      <c r="C21" t="s">
        <v>2544</v>
      </c>
      <c r="D21" t="s">
        <v>8</v>
      </c>
      <c r="E21" t="s">
        <v>1959</v>
      </c>
      <c r="F21" t="s">
        <v>1607</v>
      </c>
      <c r="G21" t="s">
        <v>1551</v>
      </c>
      <c r="H21" t="s">
        <v>1607</v>
      </c>
      <c r="I21" t="s">
        <v>10937</v>
      </c>
    </row>
    <row r="22" spans="1:9" x14ac:dyDescent="0.2">
      <c r="A22" t="s">
        <v>1542</v>
      </c>
      <c r="B22" t="s">
        <v>2477</v>
      </c>
      <c r="C22" t="s">
        <v>2478</v>
      </c>
      <c r="D22" t="s">
        <v>8</v>
      </c>
      <c r="E22" t="s">
        <v>1959</v>
      </c>
      <c r="F22" t="s">
        <v>1607</v>
      </c>
      <c r="G22" t="s">
        <v>1551</v>
      </c>
      <c r="H22" t="s">
        <v>1607</v>
      </c>
      <c r="I22" t="s">
        <v>10937</v>
      </c>
    </row>
    <row r="23" spans="1:9" x14ac:dyDescent="0.2">
      <c r="A23" t="s">
        <v>1542</v>
      </c>
      <c r="B23" t="s">
        <v>2475</v>
      </c>
      <c r="C23" t="s">
        <v>2476</v>
      </c>
      <c r="D23" t="s">
        <v>8</v>
      </c>
      <c r="E23" t="s">
        <v>1959</v>
      </c>
      <c r="F23" t="s">
        <v>1607</v>
      </c>
      <c r="G23" t="s">
        <v>1551</v>
      </c>
      <c r="H23" t="s">
        <v>1607</v>
      </c>
      <c r="I23" t="s">
        <v>10937</v>
      </c>
    </row>
    <row r="24" spans="1:9" x14ac:dyDescent="0.2">
      <c r="A24" t="s">
        <v>1542</v>
      </c>
      <c r="B24" t="s">
        <v>2473</v>
      </c>
      <c r="C24" t="s">
        <v>2474</v>
      </c>
      <c r="D24" t="s">
        <v>8</v>
      </c>
      <c r="E24" t="s">
        <v>1959</v>
      </c>
      <c r="F24" t="s">
        <v>11067</v>
      </c>
      <c r="G24" t="s">
        <v>1551</v>
      </c>
      <c r="H24" t="s">
        <v>1607</v>
      </c>
      <c r="I24" t="s">
        <v>10937</v>
      </c>
    </row>
    <row r="25" spans="1:9" x14ac:dyDescent="0.2">
      <c r="A25" t="s">
        <v>1542</v>
      </c>
      <c r="B25" t="s">
        <v>2441</v>
      </c>
      <c r="C25" t="s">
        <v>2442</v>
      </c>
      <c r="D25" t="s">
        <v>8</v>
      </c>
      <c r="E25" t="s">
        <v>1959</v>
      </c>
      <c r="F25" t="s">
        <v>11067</v>
      </c>
      <c r="G25" t="s">
        <v>1551</v>
      </c>
      <c r="H25" t="s">
        <v>1607</v>
      </c>
      <c r="I25" t="s">
        <v>10937</v>
      </c>
    </row>
    <row r="26" spans="1:9" x14ac:dyDescent="0.2">
      <c r="A26" t="s">
        <v>1542</v>
      </c>
      <c r="B26" t="s">
        <v>2439</v>
      </c>
      <c r="C26" t="s">
        <v>2440</v>
      </c>
      <c r="D26" t="s">
        <v>8</v>
      </c>
      <c r="E26" t="s">
        <v>1959</v>
      </c>
      <c r="F26" t="s">
        <v>1607</v>
      </c>
      <c r="G26" t="s">
        <v>1551</v>
      </c>
      <c r="H26" t="s">
        <v>1607</v>
      </c>
      <c r="I26" t="s">
        <v>10937</v>
      </c>
    </row>
    <row r="27" spans="1:9" x14ac:dyDescent="0.2">
      <c r="A27" t="s">
        <v>1542</v>
      </c>
      <c r="B27" t="s">
        <v>2342</v>
      </c>
      <c r="C27" t="s">
        <v>2343</v>
      </c>
      <c r="D27" t="s">
        <v>35</v>
      </c>
      <c r="E27" t="s">
        <v>1959</v>
      </c>
      <c r="F27" t="s">
        <v>1607</v>
      </c>
      <c r="G27" t="s">
        <v>1551</v>
      </c>
      <c r="H27" t="s">
        <v>1607</v>
      </c>
      <c r="I27" t="s">
        <v>10937</v>
      </c>
    </row>
    <row r="28" spans="1:9" x14ac:dyDescent="0.2">
      <c r="A28" t="s">
        <v>1542</v>
      </c>
      <c r="B28" t="s">
        <v>2254</v>
      </c>
      <c r="C28" t="s">
        <v>2255</v>
      </c>
      <c r="D28" t="s">
        <v>35</v>
      </c>
      <c r="E28" t="s">
        <v>1959</v>
      </c>
      <c r="F28" t="s">
        <v>1607</v>
      </c>
      <c r="G28" t="s">
        <v>1551</v>
      </c>
      <c r="H28" t="s">
        <v>1607</v>
      </c>
      <c r="I28" t="s">
        <v>10937</v>
      </c>
    </row>
    <row r="29" spans="1:9" x14ac:dyDescent="0.2">
      <c r="A29" t="s">
        <v>1542</v>
      </c>
      <c r="B29" t="s">
        <v>2250</v>
      </c>
      <c r="C29" t="s">
        <v>2251</v>
      </c>
      <c r="D29" t="s">
        <v>35</v>
      </c>
      <c r="E29" t="s">
        <v>1959</v>
      </c>
      <c r="F29" t="s">
        <v>1607</v>
      </c>
      <c r="G29" t="s">
        <v>1551</v>
      </c>
      <c r="H29" t="s">
        <v>1607</v>
      </c>
      <c r="I29" t="s">
        <v>10937</v>
      </c>
    </row>
    <row r="30" spans="1:9" x14ac:dyDescent="0.2">
      <c r="A30" t="s">
        <v>1542</v>
      </c>
      <c r="B30" t="s">
        <v>2210</v>
      </c>
      <c r="C30" t="s">
        <v>2211</v>
      </c>
      <c r="D30" t="s">
        <v>8</v>
      </c>
      <c r="E30" t="s">
        <v>1959</v>
      </c>
      <c r="F30" t="s">
        <v>11067</v>
      </c>
      <c r="G30" t="s">
        <v>1551</v>
      </c>
      <c r="H30" t="s">
        <v>1607</v>
      </c>
      <c r="I30" t="s">
        <v>10937</v>
      </c>
    </row>
    <row r="31" spans="1:9" x14ac:dyDescent="0.2">
      <c r="A31" t="s">
        <v>1542</v>
      </c>
      <c r="B31" t="s">
        <v>2055</v>
      </c>
      <c r="C31" t="s">
        <v>2056</v>
      </c>
      <c r="D31" t="s">
        <v>35</v>
      </c>
      <c r="E31" t="s">
        <v>1959</v>
      </c>
      <c r="F31" t="s">
        <v>1607</v>
      </c>
      <c r="G31" t="s">
        <v>1551</v>
      </c>
      <c r="H31" t="s">
        <v>1607</v>
      </c>
      <c r="I31" t="s">
        <v>10937</v>
      </c>
    </row>
    <row r="32" spans="1:9" x14ac:dyDescent="0.2">
      <c r="A32" t="s">
        <v>1542</v>
      </c>
      <c r="B32" t="s">
        <v>2027</v>
      </c>
      <c r="C32" t="s">
        <v>2028</v>
      </c>
      <c r="D32" t="s">
        <v>8</v>
      </c>
      <c r="E32" t="s">
        <v>1959</v>
      </c>
      <c r="F32" t="s">
        <v>1607</v>
      </c>
      <c r="G32" t="s">
        <v>1551</v>
      </c>
      <c r="H32" t="s">
        <v>1607</v>
      </c>
      <c r="I32" t="s">
        <v>10937</v>
      </c>
    </row>
    <row r="33" spans="1:9" x14ac:dyDescent="0.2">
      <c r="A33" t="s">
        <v>1542</v>
      </c>
      <c r="B33" t="s">
        <v>2004</v>
      </c>
      <c r="C33" t="s">
        <v>2005</v>
      </c>
      <c r="D33" t="s">
        <v>8</v>
      </c>
      <c r="E33" t="s">
        <v>1959</v>
      </c>
      <c r="F33" t="s">
        <v>11044</v>
      </c>
      <c r="G33" t="s">
        <v>1551</v>
      </c>
      <c r="H33" t="s">
        <v>1607</v>
      </c>
      <c r="I33" t="s">
        <v>10937</v>
      </c>
    </row>
    <row r="34" spans="1:9" x14ac:dyDescent="0.2">
      <c r="A34" t="s">
        <v>1542</v>
      </c>
      <c r="B34" t="s">
        <v>1957</v>
      </c>
      <c r="C34" t="s">
        <v>1958</v>
      </c>
      <c r="D34" t="s">
        <v>8</v>
      </c>
      <c r="E34" t="s">
        <v>1959</v>
      </c>
      <c r="F34" t="s">
        <v>1607</v>
      </c>
      <c r="G34" t="s">
        <v>1551</v>
      </c>
      <c r="H34" t="s">
        <v>1607</v>
      </c>
      <c r="I34" t="s">
        <v>10937</v>
      </c>
    </row>
    <row r="35" spans="1:9" x14ac:dyDescent="0.2">
      <c r="A35" t="s">
        <v>1542</v>
      </c>
      <c r="B35" t="s">
        <v>1955</v>
      </c>
      <c r="C35" t="s">
        <v>1956</v>
      </c>
      <c r="D35" t="s">
        <v>38</v>
      </c>
      <c r="E35" t="s">
        <v>39</v>
      </c>
      <c r="F35" t="s">
        <v>1607</v>
      </c>
      <c r="G35" t="s">
        <v>1551</v>
      </c>
      <c r="H35" t="s">
        <v>1607</v>
      </c>
      <c r="I35" t="s">
        <v>10937</v>
      </c>
    </row>
    <row r="36" spans="1:9" x14ac:dyDescent="0.2">
      <c r="A36" t="s">
        <v>1542</v>
      </c>
      <c r="B36" t="s">
        <v>1685</v>
      </c>
      <c r="C36" t="s">
        <v>1686</v>
      </c>
      <c r="D36" t="s">
        <v>8</v>
      </c>
      <c r="E36" t="s">
        <v>1687</v>
      </c>
      <c r="F36" t="s">
        <v>1607</v>
      </c>
      <c r="G36" t="s">
        <v>1551</v>
      </c>
      <c r="H36" t="s">
        <v>1607</v>
      </c>
      <c r="I36" t="s">
        <v>10937</v>
      </c>
    </row>
    <row r="37" spans="1:9" x14ac:dyDescent="0.2">
      <c r="A37" t="s">
        <v>1542</v>
      </c>
      <c r="B37" t="s">
        <v>1605</v>
      </c>
      <c r="C37" t="s">
        <v>1606</v>
      </c>
      <c r="D37" t="s">
        <v>8</v>
      </c>
      <c r="E37" t="s">
        <v>1566</v>
      </c>
      <c r="F37" t="s">
        <v>1607</v>
      </c>
      <c r="G37" t="s">
        <v>1551</v>
      </c>
      <c r="H37" t="s">
        <v>1607</v>
      </c>
      <c r="I37" t="s">
        <v>10937</v>
      </c>
    </row>
    <row r="38" spans="1:9" x14ac:dyDescent="0.2">
      <c r="A38" t="s">
        <v>1542</v>
      </c>
      <c r="B38" t="s">
        <v>1578</v>
      </c>
      <c r="C38" t="s">
        <v>1579</v>
      </c>
      <c r="D38" t="s">
        <v>8</v>
      </c>
      <c r="E38" t="s">
        <v>1566</v>
      </c>
      <c r="F38" t="s">
        <v>11044</v>
      </c>
      <c r="G38" t="s">
        <v>1551</v>
      </c>
      <c r="H38" t="s">
        <v>1607</v>
      </c>
      <c r="I38" t="s">
        <v>10937</v>
      </c>
    </row>
    <row r="39" spans="1:9" x14ac:dyDescent="0.2">
      <c r="A39" t="s">
        <v>1542</v>
      </c>
      <c r="B39" t="s">
        <v>1564</v>
      </c>
      <c r="C39" t="s">
        <v>1565</v>
      </c>
      <c r="D39" t="s">
        <v>8</v>
      </c>
      <c r="E39" t="s">
        <v>1566</v>
      </c>
      <c r="F39" t="s">
        <v>11044</v>
      </c>
      <c r="G39" t="s">
        <v>1551</v>
      </c>
      <c r="H39" t="s">
        <v>1607</v>
      </c>
      <c r="I39" t="s">
        <v>10937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R55"/>
  <sheetViews>
    <sheetView workbookViewId="0">
      <selection activeCell="K12" sqref="K12"/>
    </sheetView>
  </sheetViews>
  <sheetFormatPr baseColWidth="10" defaultColWidth="9" defaultRowHeight="14" x14ac:dyDescent="0.2"/>
  <cols>
    <col min="1" max="1" width="12.796875" customWidth="1"/>
    <col min="2" max="3" width="12" customWidth="1"/>
    <col min="4" max="5" width="16.19921875" customWidth="1"/>
    <col min="6" max="6" width="7.3984375" customWidth="1"/>
    <col min="8" max="8" width="11.19921875" customWidth="1"/>
    <col min="9" max="9" width="10" customWidth="1"/>
    <col min="10" max="15" width="19.3984375" customWidth="1"/>
    <col min="28" max="28" width="0" hidden="1" customWidth="1"/>
  </cols>
  <sheetData>
    <row r="1" spans="1:18" x14ac:dyDescent="0.2">
      <c r="A1" s="5" t="s">
        <v>10935</v>
      </c>
      <c r="B1" t="s">
        <v>10937</v>
      </c>
    </row>
    <row r="3" spans="1:18" x14ac:dyDescent="0.2">
      <c r="A3" s="5" t="s">
        <v>10201</v>
      </c>
      <c r="B3" s="5" t="s">
        <v>5</v>
      </c>
      <c r="C3" s="5" t="s">
        <v>4</v>
      </c>
      <c r="D3" t="s">
        <v>11812</v>
      </c>
      <c r="K3" s="7" t="s">
        <v>11819</v>
      </c>
    </row>
    <row r="4" spans="1:18" x14ac:dyDescent="0.2">
      <c r="A4" s="56" t="s">
        <v>1542</v>
      </c>
      <c r="D4" s="6">
        <v>1277</v>
      </c>
      <c r="E4" s="6"/>
      <c r="F4" s="46" t="s">
        <v>1551</v>
      </c>
      <c r="G4">
        <v>1121</v>
      </c>
      <c r="H4" s="62">
        <f>G4/$G$36</f>
        <v>0.14851616322204558</v>
      </c>
      <c r="I4" s="62">
        <f>I3+H4</f>
        <v>0.14851616322204558</v>
      </c>
      <c r="J4" s="37" t="s">
        <v>11814</v>
      </c>
      <c r="K4" s="37"/>
      <c r="L4" s="37"/>
      <c r="M4" s="37"/>
      <c r="N4" s="37"/>
      <c r="O4" s="37"/>
    </row>
    <row r="5" spans="1:18" x14ac:dyDescent="0.2">
      <c r="A5" s="56" t="s">
        <v>6</v>
      </c>
      <c r="D5" s="6">
        <v>1165</v>
      </c>
      <c r="E5" s="6"/>
      <c r="F5" s="46" t="s">
        <v>5367</v>
      </c>
      <c r="G5">
        <v>833</v>
      </c>
      <c r="H5" s="62">
        <f t="shared" ref="H5:H36" si="0">G5/$G$36</f>
        <v>0.11036036036036036</v>
      </c>
      <c r="I5" s="62">
        <f t="shared" ref="I5:I35" si="1">I4+H5</f>
        <v>0.25887652358240593</v>
      </c>
      <c r="J5" s="37" t="s">
        <v>11814</v>
      </c>
      <c r="K5" s="37"/>
      <c r="L5" s="37"/>
      <c r="M5" s="37"/>
      <c r="N5" s="37"/>
      <c r="O5" s="37"/>
    </row>
    <row r="6" spans="1:18" x14ac:dyDescent="0.2">
      <c r="A6" s="56" t="s">
        <v>4603</v>
      </c>
      <c r="D6" s="6">
        <v>652</v>
      </c>
      <c r="E6" s="6"/>
      <c r="F6" s="46" t="s">
        <v>4605</v>
      </c>
      <c r="G6">
        <v>652</v>
      </c>
      <c r="H6" s="62">
        <f t="shared" si="0"/>
        <v>8.6380498145204029E-2</v>
      </c>
      <c r="I6" s="62">
        <f t="shared" si="1"/>
        <v>0.34525702172760997</v>
      </c>
      <c r="J6" s="37" t="s">
        <v>11814</v>
      </c>
      <c r="K6" s="68">
        <f>10071748/10000</f>
        <v>1007.1748</v>
      </c>
      <c r="L6" s="37"/>
      <c r="M6" s="37"/>
      <c r="N6" s="37"/>
      <c r="O6" s="37"/>
    </row>
    <row r="7" spans="1:18" x14ac:dyDescent="0.2">
      <c r="A7" s="56" t="s">
        <v>8018</v>
      </c>
      <c r="D7" s="6">
        <v>629</v>
      </c>
      <c r="E7" s="6"/>
      <c r="F7" s="46" t="s">
        <v>6491</v>
      </c>
      <c r="G7">
        <v>531</v>
      </c>
      <c r="H7" s="62">
        <f t="shared" si="0"/>
        <v>7.034976152623211E-2</v>
      </c>
      <c r="I7" s="62">
        <f t="shared" si="1"/>
        <v>0.41560678325384209</v>
      </c>
      <c r="J7" s="37" t="s">
        <v>11814</v>
      </c>
      <c r="K7" s="37"/>
      <c r="L7" s="37"/>
      <c r="M7" s="37"/>
      <c r="N7" s="37"/>
      <c r="O7" s="37"/>
    </row>
    <row r="8" spans="1:18" x14ac:dyDescent="0.2">
      <c r="A8" s="56" t="s">
        <v>5363</v>
      </c>
      <c r="D8" s="6">
        <v>545</v>
      </c>
      <c r="E8" s="6"/>
      <c r="F8" s="46" t="s">
        <v>6</v>
      </c>
      <c r="G8">
        <v>492</v>
      </c>
      <c r="H8" s="62">
        <f t="shared" si="0"/>
        <v>6.518282988871224E-2</v>
      </c>
      <c r="I8" s="62">
        <f t="shared" si="1"/>
        <v>0.48078961314255431</v>
      </c>
      <c r="J8" s="37" t="s">
        <v>11814</v>
      </c>
      <c r="K8" s="37"/>
      <c r="L8" s="37"/>
      <c r="M8" s="37"/>
      <c r="N8" s="37"/>
      <c r="O8" s="37"/>
    </row>
    <row r="9" spans="1:18" x14ac:dyDescent="0.2">
      <c r="A9" s="56" t="s">
        <v>6491</v>
      </c>
      <c r="D9" s="6">
        <v>531</v>
      </c>
      <c r="E9" s="6"/>
      <c r="F9" s="63" t="s">
        <v>5973</v>
      </c>
      <c r="G9">
        <v>456</v>
      </c>
      <c r="H9" s="62">
        <f t="shared" si="0"/>
        <v>6.0413354531001592E-2</v>
      </c>
      <c r="I9" s="62">
        <f t="shared" si="1"/>
        <v>0.54120296767355591</v>
      </c>
      <c r="J9" s="37" t="s">
        <v>11814</v>
      </c>
      <c r="K9" s="37"/>
      <c r="L9" s="37"/>
      <c r="M9" s="37"/>
      <c r="N9" s="37"/>
      <c r="O9" s="37"/>
      <c r="P9" s="7" t="s">
        <v>11780</v>
      </c>
      <c r="Q9" s="7" t="s">
        <v>11779</v>
      </c>
      <c r="R9" s="7" t="s">
        <v>11775</v>
      </c>
    </row>
    <row r="10" spans="1:18" x14ac:dyDescent="0.2">
      <c r="A10" s="56" t="s">
        <v>7506</v>
      </c>
      <c r="D10" s="6">
        <v>507</v>
      </c>
      <c r="E10" s="6"/>
      <c r="F10" s="46" t="s">
        <v>7036</v>
      </c>
      <c r="G10">
        <v>299</v>
      </c>
      <c r="H10" s="62">
        <f t="shared" si="0"/>
        <v>3.9613142554319025E-2</v>
      </c>
      <c r="I10" s="62">
        <f t="shared" si="1"/>
        <v>0.58081611022787494</v>
      </c>
      <c r="J10" s="37" t="s">
        <v>11814</v>
      </c>
      <c r="K10" s="37"/>
      <c r="L10" s="37"/>
      <c r="M10" s="37"/>
      <c r="N10" s="37"/>
      <c r="O10" s="37"/>
      <c r="P10" s="7" t="s">
        <v>11781</v>
      </c>
      <c r="Q10" s="7" t="s">
        <v>11782</v>
      </c>
      <c r="R10" t="s">
        <v>11777</v>
      </c>
    </row>
    <row r="11" spans="1:18" x14ac:dyDescent="0.2">
      <c r="A11" s="56" t="s">
        <v>5970</v>
      </c>
      <c r="D11" s="6">
        <v>452</v>
      </c>
      <c r="E11" s="6"/>
      <c r="F11" s="46" t="s">
        <v>30</v>
      </c>
      <c r="G11">
        <v>292</v>
      </c>
      <c r="H11" s="62">
        <f t="shared" si="0"/>
        <v>3.8685744568097508E-2</v>
      </c>
      <c r="I11" s="62">
        <f t="shared" si="1"/>
        <v>0.61950185479597242</v>
      </c>
      <c r="J11" s="37" t="s">
        <v>11814</v>
      </c>
      <c r="K11" s="37"/>
      <c r="L11" s="37"/>
      <c r="M11" s="37"/>
      <c r="N11" s="37"/>
      <c r="O11" s="37"/>
      <c r="P11" s="7" t="s">
        <v>11783</v>
      </c>
      <c r="Q11" s="7" t="s">
        <v>11784</v>
      </c>
      <c r="R11" t="s">
        <v>11778</v>
      </c>
    </row>
    <row r="12" spans="1:18" x14ac:dyDescent="0.2">
      <c r="A12" s="56" t="s">
        <v>7032</v>
      </c>
      <c r="D12" s="6">
        <v>417</v>
      </c>
      <c r="E12" s="6"/>
      <c r="F12" s="46" t="s">
        <v>8022</v>
      </c>
      <c r="G12">
        <v>262</v>
      </c>
      <c r="H12" s="62">
        <f t="shared" si="0"/>
        <v>3.4711181770005296E-2</v>
      </c>
      <c r="I12" s="62">
        <f t="shared" si="1"/>
        <v>0.65421303656597773</v>
      </c>
      <c r="J12" s="37" t="s">
        <v>11814</v>
      </c>
      <c r="K12" s="37"/>
      <c r="L12" s="37"/>
      <c r="M12" s="37"/>
      <c r="N12" s="37"/>
      <c r="O12" s="37"/>
    </row>
    <row r="13" spans="1:18" x14ac:dyDescent="0.2">
      <c r="A13" s="56" t="s">
        <v>9700</v>
      </c>
      <c r="D13" s="6">
        <v>292</v>
      </c>
      <c r="E13" s="6"/>
      <c r="F13" s="46" t="s">
        <v>9703</v>
      </c>
      <c r="G13">
        <v>254</v>
      </c>
      <c r="H13" s="62">
        <f t="shared" si="0"/>
        <v>3.3651298357180712E-2</v>
      </c>
      <c r="I13" s="62">
        <f t="shared" si="1"/>
        <v>0.68786433492315846</v>
      </c>
      <c r="J13" s="37" t="s">
        <v>11814</v>
      </c>
      <c r="K13" s="37"/>
      <c r="L13" s="37"/>
      <c r="M13" s="37"/>
      <c r="N13" s="37"/>
      <c r="O13" s="37"/>
    </row>
    <row r="14" spans="1:18" x14ac:dyDescent="0.2">
      <c r="A14" s="56" t="s">
        <v>9493</v>
      </c>
      <c r="D14" s="6">
        <v>291</v>
      </c>
      <c r="E14" s="6"/>
      <c r="F14" t="s">
        <v>8331</v>
      </c>
      <c r="G14">
        <v>241</v>
      </c>
      <c r="H14" s="62">
        <f t="shared" si="0"/>
        <v>3.192898781134075E-2</v>
      </c>
      <c r="I14" s="62">
        <f t="shared" si="1"/>
        <v>0.71979332273449925</v>
      </c>
      <c r="J14" s="37" t="s">
        <v>11815</v>
      </c>
      <c r="K14" s="37"/>
      <c r="L14" s="37"/>
      <c r="M14" s="37"/>
      <c r="N14" s="37"/>
      <c r="O14" s="37"/>
    </row>
    <row r="15" spans="1:18" x14ac:dyDescent="0.2">
      <c r="A15" s="56" t="s">
        <v>1217</v>
      </c>
      <c r="D15" s="6">
        <v>221</v>
      </c>
      <c r="E15" s="6"/>
      <c r="F15" t="s">
        <v>5378</v>
      </c>
      <c r="G15">
        <v>219</v>
      </c>
      <c r="H15" s="62">
        <f t="shared" si="0"/>
        <v>2.9014308426073131E-2</v>
      </c>
      <c r="I15" s="62">
        <f t="shared" si="1"/>
        <v>0.74880763116057236</v>
      </c>
      <c r="J15" s="37" t="s">
        <v>11815</v>
      </c>
      <c r="K15" s="37"/>
      <c r="L15" s="37"/>
      <c r="M15" s="37"/>
      <c r="N15" s="37"/>
      <c r="O15" s="37"/>
    </row>
    <row r="16" spans="1:18" x14ac:dyDescent="0.2">
      <c r="A16" s="56" t="s">
        <v>4396</v>
      </c>
      <c r="D16" s="6">
        <v>193</v>
      </c>
      <c r="E16" s="6"/>
      <c r="F16" t="s">
        <v>1221</v>
      </c>
      <c r="G16">
        <v>197</v>
      </c>
      <c r="H16" s="62">
        <f t="shared" si="0"/>
        <v>2.6099629040805511E-2</v>
      </c>
      <c r="I16" s="62">
        <f t="shared" si="1"/>
        <v>0.7749072602013779</v>
      </c>
      <c r="J16" s="37" t="s">
        <v>11815</v>
      </c>
      <c r="K16" s="37"/>
      <c r="L16" s="37"/>
      <c r="M16" s="37"/>
      <c r="N16" s="37"/>
      <c r="O16" s="37"/>
    </row>
    <row r="17" spans="1:15" x14ac:dyDescent="0.2">
      <c r="A17" s="56" t="s">
        <v>10029</v>
      </c>
      <c r="D17" s="6">
        <v>167</v>
      </c>
      <c r="E17" s="6"/>
      <c r="F17" t="s">
        <v>10</v>
      </c>
      <c r="G17">
        <v>187</v>
      </c>
      <c r="H17" s="62">
        <f t="shared" si="0"/>
        <v>2.4774774774774775E-2</v>
      </c>
      <c r="I17" s="62">
        <f t="shared" si="1"/>
        <v>0.79968203497615264</v>
      </c>
      <c r="J17" s="37" t="s">
        <v>11815</v>
      </c>
      <c r="K17" s="37"/>
      <c r="L17" s="37"/>
      <c r="M17" s="37"/>
      <c r="N17" s="37"/>
      <c r="O17" s="37"/>
    </row>
    <row r="18" spans="1:15" x14ac:dyDescent="0.2">
      <c r="A18" s="56" t="s">
        <v>5263</v>
      </c>
      <c r="D18" s="6">
        <v>92</v>
      </c>
      <c r="E18" s="6"/>
      <c r="F18" t="s">
        <v>9450</v>
      </c>
      <c r="G18">
        <v>187</v>
      </c>
      <c r="H18" s="62">
        <f t="shared" si="0"/>
        <v>2.4774774774774775E-2</v>
      </c>
      <c r="I18" s="62">
        <f t="shared" si="1"/>
        <v>0.82445680975092739</v>
      </c>
      <c r="J18" s="37" t="s">
        <v>11815</v>
      </c>
      <c r="K18" s="37"/>
      <c r="L18" s="37"/>
      <c r="M18" s="37"/>
      <c r="N18" s="37"/>
      <c r="O18" s="37"/>
    </row>
    <row r="19" spans="1:15" x14ac:dyDescent="0.2">
      <c r="A19" s="56" t="s">
        <v>1407</v>
      </c>
      <c r="D19" s="6">
        <v>78</v>
      </c>
      <c r="E19" s="6"/>
      <c r="F19" t="s">
        <v>10033</v>
      </c>
      <c r="G19">
        <v>163</v>
      </c>
      <c r="H19" s="62">
        <f t="shared" si="0"/>
        <v>2.1595124536301007E-2</v>
      </c>
      <c r="I19" s="62">
        <f t="shared" si="1"/>
        <v>0.84605193428722836</v>
      </c>
      <c r="J19" s="37" t="s">
        <v>11815</v>
      </c>
      <c r="K19" s="37"/>
      <c r="L19" s="37"/>
      <c r="M19" s="37"/>
      <c r="N19" s="37"/>
      <c r="O19" s="37"/>
    </row>
    <row r="20" spans="1:15" x14ac:dyDescent="0.2">
      <c r="A20" s="56" t="s">
        <v>9657</v>
      </c>
      <c r="D20" s="6">
        <v>39</v>
      </c>
      <c r="E20" s="6"/>
      <c r="F20" t="s">
        <v>4419</v>
      </c>
      <c r="G20">
        <v>163</v>
      </c>
      <c r="H20" s="62">
        <f t="shared" si="0"/>
        <v>2.1595124536301007E-2</v>
      </c>
      <c r="I20" s="62">
        <f t="shared" si="1"/>
        <v>0.86764705882352933</v>
      </c>
      <c r="J20" s="37" t="s">
        <v>11815</v>
      </c>
      <c r="K20" s="37"/>
      <c r="L20" s="37"/>
      <c r="M20" s="37"/>
      <c r="N20" s="37"/>
      <c r="O20" s="37"/>
    </row>
    <row r="21" spans="1:15" x14ac:dyDescent="0.2">
      <c r="A21" s="56" t="s">
        <v>10202</v>
      </c>
      <c r="D21" s="6">
        <v>7548</v>
      </c>
      <c r="E21" s="6"/>
      <c r="F21" t="s">
        <v>4400</v>
      </c>
      <c r="G21">
        <v>129</v>
      </c>
      <c r="H21" s="62">
        <f t="shared" si="0"/>
        <v>1.7090620031796504E-2</v>
      </c>
      <c r="I21" s="62">
        <f t="shared" si="1"/>
        <v>0.88473767885532584</v>
      </c>
      <c r="J21" s="37" t="s">
        <v>11815</v>
      </c>
      <c r="K21" s="37"/>
      <c r="L21" s="37"/>
      <c r="M21" s="37"/>
      <c r="N21" s="37"/>
      <c r="O21" s="37"/>
    </row>
    <row r="22" spans="1:15" x14ac:dyDescent="0.2">
      <c r="E22" s="6"/>
      <c r="F22" t="s">
        <v>8339</v>
      </c>
      <c r="G22">
        <v>126</v>
      </c>
      <c r="H22" s="62">
        <f t="shared" si="0"/>
        <v>1.6693163751987282E-2</v>
      </c>
      <c r="I22" s="62">
        <f t="shared" si="1"/>
        <v>0.9014308426073131</v>
      </c>
      <c r="J22" s="37" t="s">
        <v>11815</v>
      </c>
      <c r="K22" s="37"/>
      <c r="L22" s="37"/>
      <c r="M22" s="37"/>
      <c r="N22" s="37"/>
      <c r="O22" s="37"/>
    </row>
    <row r="23" spans="1:15" x14ac:dyDescent="0.2">
      <c r="E23" s="6"/>
      <c r="F23" t="s">
        <v>40</v>
      </c>
      <c r="G23">
        <v>124</v>
      </c>
      <c r="H23" s="62">
        <f t="shared" si="0"/>
        <v>1.6428192898781134E-2</v>
      </c>
      <c r="I23" s="62">
        <f t="shared" si="1"/>
        <v>0.91785903550609427</v>
      </c>
      <c r="J23" s="37" t="s">
        <v>11815</v>
      </c>
      <c r="K23" s="37"/>
      <c r="L23" s="37"/>
      <c r="M23" s="37"/>
      <c r="N23" s="37"/>
      <c r="O23" s="37"/>
    </row>
    <row r="24" spans="1:15" x14ac:dyDescent="0.2">
      <c r="E24" s="6"/>
      <c r="F24" t="s">
        <v>1547</v>
      </c>
      <c r="G24">
        <v>113</v>
      </c>
      <c r="H24" s="62">
        <f t="shared" si="0"/>
        <v>1.4970853206147324E-2</v>
      </c>
      <c r="I24" s="62">
        <f t="shared" si="1"/>
        <v>0.93282988871224159</v>
      </c>
      <c r="J24" s="37" t="s">
        <v>11815</v>
      </c>
      <c r="K24" s="37"/>
      <c r="L24" s="37"/>
      <c r="M24" s="37"/>
      <c r="N24" s="37"/>
      <c r="O24" s="37"/>
    </row>
    <row r="25" spans="1:15" x14ac:dyDescent="0.2">
      <c r="E25" s="6"/>
      <c r="F25" t="s">
        <v>18</v>
      </c>
      <c r="G25">
        <v>112</v>
      </c>
      <c r="H25" s="62">
        <f t="shared" si="0"/>
        <v>1.483836777954425E-2</v>
      </c>
      <c r="I25" s="62">
        <f t="shared" si="1"/>
        <v>0.94766825649178588</v>
      </c>
      <c r="J25" s="37" t="s">
        <v>11815</v>
      </c>
      <c r="K25" s="37"/>
      <c r="L25" s="37"/>
      <c r="M25" s="37"/>
      <c r="N25" s="37"/>
      <c r="O25" s="37"/>
    </row>
    <row r="26" spans="1:15" x14ac:dyDescent="0.2">
      <c r="E26" s="6"/>
      <c r="F26" t="s">
        <v>5267</v>
      </c>
      <c r="G26">
        <v>83</v>
      </c>
      <c r="H26" s="62">
        <f t="shared" si="0"/>
        <v>1.0996290408055115E-2</v>
      </c>
      <c r="I26" s="62">
        <f t="shared" si="1"/>
        <v>0.95866454689984104</v>
      </c>
      <c r="J26" s="37" t="s">
        <v>11815</v>
      </c>
      <c r="K26" s="37"/>
      <c r="L26" s="37"/>
      <c r="M26" s="37"/>
      <c r="N26" s="37"/>
      <c r="O26" s="37"/>
    </row>
    <row r="27" spans="1:15" x14ac:dyDescent="0.2">
      <c r="E27" s="6"/>
      <c r="F27" s="7" t="s">
        <v>1563</v>
      </c>
      <c r="G27">
        <v>81</v>
      </c>
      <c r="H27" s="62">
        <f t="shared" si="0"/>
        <v>1.0731319554848967E-2</v>
      </c>
      <c r="I27" s="62">
        <f t="shared" si="1"/>
        <v>0.96939586645469</v>
      </c>
      <c r="J27" s="37" t="s">
        <v>11816</v>
      </c>
      <c r="K27" s="37"/>
      <c r="L27" s="37"/>
      <c r="M27" s="37"/>
      <c r="N27" s="37"/>
      <c r="O27" s="37"/>
    </row>
    <row r="28" spans="1:15" x14ac:dyDescent="0.2">
      <c r="E28" s="6"/>
      <c r="F28" s="7" t="s">
        <v>1407</v>
      </c>
      <c r="G28">
        <v>69</v>
      </c>
      <c r="H28" s="62">
        <f t="shared" si="0"/>
        <v>9.1414944356120829E-3</v>
      </c>
      <c r="I28" s="62">
        <f t="shared" si="1"/>
        <v>0.97853736089030208</v>
      </c>
      <c r="J28" s="37" t="s">
        <v>11816</v>
      </c>
      <c r="K28" s="37"/>
      <c r="L28" s="37"/>
      <c r="M28" s="37"/>
      <c r="N28" s="37"/>
      <c r="O28" s="37"/>
    </row>
    <row r="29" spans="1:15" x14ac:dyDescent="0.2">
      <c r="E29" s="6"/>
      <c r="F29" s="7" t="s">
        <v>1224</v>
      </c>
      <c r="G29">
        <v>42</v>
      </c>
      <c r="H29" s="62">
        <f t="shared" si="0"/>
        <v>5.5643879173290934E-3</v>
      </c>
      <c r="I29" s="62">
        <f t="shared" si="1"/>
        <v>0.98410174880763113</v>
      </c>
      <c r="J29" s="37" t="s">
        <v>11816</v>
      </c>
      <c r="K29" s="37"/>
      <c r="L29" s="37"/>
      <c r="M29" s="37"/>
      <c r="N29" s="37"/>
      <c r="O29" s="37"/>
    </row>
    <row r="30" spans="1:15" x14ac:dyDescent="0.2">
      <c r="E30" s="6"/>
      <c r="F30" t="s">
        <v>9359</v>
      </c>
      <c r="G30">
        <v>42</v>
      </c>
      <c r="H30" s="62">
        <f t="shared" si="0"/>
        <v>5.5643879173290934E-3</v>
      </c>
      <c r="I30" s="62">
        <f t="shared" si="1"/>
        <v>0.98966613672496018</v>
      </c>
      <c r="J30" s="37" t="s">
        <v>11816</v>
      </c>
      <c r="K30" s="37"/>
      <c r="L30" s="37"/>
      <c r="M30" s="37"/>
      <c r="N30" s="37"/>
      <c r="O30" s="37"/>
    </row>
    <row r="31" spans="1:15" x14ac:dyDescent="0.2">
      <c r="E31" s="6"/>
      <c r="F31" t="s">
        <v>9657</v>
      </c>
      <c r="G31">
        <v>39</v>
      </c>
      <c r="H31" s="62">
        <f t="shared" si="0"/>
        <v>5.1669316375198724E-3</v>
      </c>
      <c r="I31" s="62">
        <f t="shared" si="1"/>
        <v>0.99483306836248009</v>
      </c>
      <c r="J31" s="37" t="s">
        <v>11816</v>
      </c>
      <c r="K31" s="37"/>
      <c r="L31" s="37"/>
      <c r="M31" s="37"/>
      <c r="N31" s="37"/>
      <c r="O31" s="37"/>
    </row>
    <row r="32" spans="1:15" x14ac:dyDescent="0.2">
      <c r="E32" s="6"/>
      <c r="F32" t="s">
        <v>9432</v>
      </c>
      <c r="G32">
        <v>22</v>
      </c>
      <c r="H32" s="62">
        <f t="shared" si="0"/>
        <v>2.9146793852676206E-3</v>
      </c>
      <c r="I32" s="62">
        <f t="shared" si="1"/>
        <v>0.99774774774774766</v>
      </c>
      <c r="J32" s="37" t="s">
        <v>11816</v>
      </c>
      <c r="K32" s="37"/>
      <c r="L32" s="37"/>
      <c r="M32" s="37"/>
      <c r="N32" s="37"/>
      <c r="O32" s="37"/>
    </row>
    <row r="33" spans="5:15" x14ac:dyDescent="0.2">
      <c r="E33" s="6"/>
      <c r="F33" t="s">
        <v>9422</v>
      </c>
      <c r="G33">
        <v>15</v>
      </c>
      <c r="H33" s="62">
        <f t="shared" si="0"/>
        <v>1.9872813990461048E-3</v>
      </c>
      <c r="I33" s="62">
        <f t="shared" si="1"/>
        <v>0.9997350291467938</v>
      </c>
      <c r="J33" s="37" t="s">
        <v>11816</v>
      </c>
      <c r="K33" s="37"/>
      <c r="L33" s="37"/>
      <c r="M33" s="37"/>
      <c r="N33" s="37"/>
      <c r="O33" s="37"/>
    </row>
    <row r="34" spans="5:15" x14ac:dyDescent="0.2">
      <c r="E34" s="6"/>
      <c r="F34" t="s">
        <v>9635</v>
      </c>
      <c r="G34">
        <v>1</v>
      </c>
      <c r="H34" s="62">
        <f t="shared" si="0"/>
        <v>1.3248542660307367E-4</v>
      </c>
      <c r="I34" s="62">
        <f t="shared" si="1"/>
        <v>0.99986751457339684</v>
      </c>
      <c r="J34" s="37" t="s">
        <v>11816</v>
      </c>
      <c r="K34" s="37"/>
      <c r="L34" s="37"/>
      <c r="M34" s="37"/>
      <c r="N34" s="37"/>
      <c r="O34" s="37"/>
    </row>
    <row r="35" spans="5:15" x14ac:dyDescent="0.2">
      <c r="E35" s="6"/>
      <c r="F35" t="s">
        <v>9636</v>
      </c>
      <c r="G35">
        <v>1</v>
      </c>
      <c r="H35" s="62">
        <f t="shared" si="0"/>
        <v>1.3248542660307367E-4</v>
      </c>
      <c r="I35" s="62">
        <f t="shared" si="1"/>
        <v>0.99999999999999989</v>
      </c>
      <c r="J35" s="37" t="s">
        <v>11816</v>
      </c>
      <c r="K35" s="37"/>
      <c r="L35" s="37"/>
      <c r="M35" s="37"/>
      <c r="N35" s="37"/>
      <c r="O35" s="37"/>
    </row>
    <row r="36" spans="5:15" x14ac:dyDescent="0.2">
      <c r="E36" s="6"/>
      <c r="G36">
        <v>7548</v>
      </c>
      <c r="H36" s="62">
        <f t="shared" si="0"/>
        <v>1</v>
      </c>
      <c r="I36" s="62">
        <f t="shared" ref="I36" si="2">H36+H35</f>
        <v>1.0001324854266032</v>
      </c>
    </row>
    <row r="37" spans="5:15" x14ac:dyDescent="0.2">
      <c r="E37" s="6"/>
    </row>
    <row r="38" spans="5:15" x14ac:dyDescent="0.2">
      <c r="E38" s="6"/>
      <c r="F38" t="s">
        <v>1542</v>
      </c>
      <c r="G38">
        <v>1277</v>
      </c>
      <c r="H38" s="62">
        <f>G38/$G$55</f>
        <v>0.16918388977212506</v>
      </c>
      <c r="I38" s="62">
        <f>I37+H38</f>
        <v>0.16918388977212506</v>
      </c>
      <c r="J38" s="37" t="s">
        <v>11814</v>
      </c>
      <c r="K38" s="37"/>
      <c r="L38" s="37"/>
      <c r="M38" s="37"/>
      <c r="N38" s="37"/>
      <c r="O38" s="37"/>
    </row>
    <row r="39" spans="5:15" x14ac:dyDescent="0.2">
      <c r="E39" s="6"/>
      <c r="F39" t="s">
        <v>6</v>
      </c>
      <c r="G39">
        <v>1165</v>
      </c>
      <c r="H39" s="62">
        <f t="shared" ref="H39:H55" si="3">G39/$G$55</f>
        <v>0.15434552199258081</v>
      </c>
      <c r="I39" s="62">
        <f t="shared" ref="I39:I54" si="4">I38+H39</f>
        <v>0.32352941176470584</v>
      </c>
      <c r="J39" s="37" t="s">
        <v>11814</v>
      </c>
      <c r="K39" s="37"/>
      <c r="L39" s="37"/>
      <c r="M39" s="37"/>
      <c r="N39" s="37"/>
      <c r="O39" s="37"/>
    </row>
    <row r="40" spans="5:15" x14ac:dyDescent="0.2">
      <c r="E40" s="6"/>
      <c r="F40" t="s">
        <v>4603</v>
      </c>
      <c r="G40">
        <v>652</v>
      </c>
      <c r="H40" s="62">
        <f t="shared" si="3"/>
        <v>8.6380498145204029E-2</v>
      </c>
      <c r="I40" s="62">
        <f t="shared" si="4"/>
        <v>0.40990990990990989</v>
      </c>
      <c r="J40" s="37" t="s">
        <v>11814</v>
      </c>
      <c r="K40" s="37"/>
      <c r="L40" s="37"/>
      <c r="M40" s="37"/>
      <c r="N40" s="37"/>
      <c r="O40" s="37"/>
    </row>
    <row r="41" spans="5:15" x14ac:dyDescent="0.2">
      <c r="E41" s="6"/>
      <c r="F41" t="s">
        <v>8018</v>
      </c>
      <c r="G41">
        <v>629</v>
      </c>
      <c r="H41" s="62">
        <f t="shared" si="3"/>
        <v>8.3333333333333329E-2</v>
      </c>
      <c r="I41" s="62">
        <f t="shared" si="4"/>
        <v>0.4932432432432432</v>
      </c>
      <c r="J41" s="37" t="s">
        <v>11814</v>
      </c>
      <c r="K41" s="37"/>
      <c r="L41" s="37"/>
      <c r="M41" s="37"/>
      <c r="N41" s="37"/>
      <c r="O41" s="37"/>
    </row>
    <row r="42" spans="5:15" x14ac:dyDescent="0.2">
      <c r="E42" s="6"/>
      <c r="F42" t="s">
        <v>5363</v>
      </c>
      <c r="G42">
        <v>545</v>
      </c>
      <c r="H42" s="62">
        <f t="shared" si="3"/>
        <v>7.2204557498675145E-2</v>
      </c>
      <c r="I42" s="62">
        <f t="shared" si="4"/>
        <v>0.56544780074191836</v>
      </c>
      <c r="J42" s="37" t="s">
        <v>11814</v>
      </c>
      <c r="K42" s="37"/>
      <c r="L42" s="37"/>
      <c r="M42" s="37"/>
      <c r="N42" s="37"/>
      <c r="O42" s="37"/>
    </row>
    <row r="43" spans="5:15" x14ac:dyDescent="0.2">
      <c r="E43" s="6"/>
      <c r="F43" t="s">
        <v>6491</v>
      </c>
      <c r="G43">
        <v>531</v>
      </c>
      <c r="H43" s="62">
        <f t="shared" si="3"/>
        <v>7.034976152623211E-2</v>
      </c>
      <c r="I43" s="62">
        <f t="shared" si="4"/>
        <v>0.63579756226815043</v>
      </c>
      <c r="J43" s="37" t="s">
        <v>11814</v>
      </c>
      <c r="K43" s="37"/>
      <c r="L43" s="37"/>
      <c r="M43" s="37"/>
      <c r="N43" s="37"/>
      <c r="O43" s="37"/>
    </row>
    <row r="44" spans="5:15" x14ac:dyDescent="0.2">
      <c r="E44" s="6"/>
      <c r="F44" t="s">
        <v>7506</v>
      </c>
      <c r="G44">
        <v>507</v>
      </c>
      <c r="H44" s="62">
        <f t="shared" si="3"/>
        <v>6.7170111287758349E-2</v>
      </c>
      <c r="I44" s="62">
        <f t="shared" si="4"/>
        <v>0.70296767355590872</v>
      </c>
      <c r="J44" s="37" t="s">
        <v>11814</v>
      </c>
      <c r="K44" s="37"/>
      <c r="L44" s="37"/>
      <c r="M44" s="37"/>
      <c r="N44" s="37"/>
      <c r="O44" s="37"/>
    </row>
    <row r="45" spans="5:15" x14ac:dyDescent="0.2">
      <c r="E45" s="6"/>
      <c r="F45" t="s">
        <v>5970</v>
      </c>
      <c r="G45">
        <v>452</v>
      </c>
      <c r="H45" s="62">
        <f t="shared" si="3"/>
        <v>5.9883412824589297E-2</v>
      </c>
      <c r="I45" s="62">
        <f t="shared" si="4"/>
        <v>0.76285108638049803</v>
      </c>
      <c r="J45" s="37" t="s">
        <v>11815</v>
      </c>
      <c r="K45" s="37"/>
      <c r="L45" s="37"/>
      <c r="M45" s="37"/>
      <c r="N45" s="37"/>
      <c r="O45" s="37"/>
    </row>
    <row r="46" spans="5:15" x14ac:dyDescent="0.2">
      <c r="E46" s="6"/>
      <c r="F46" t="s">
        <v>7032</v>
      </c>
      <c r="G46">
        <v>417</v>
      </c>
      <c r="H46" s="62">
        <f t="shared" si="3"/>
        <v>5.5246422893481716E-2</v>
      </c>
      <c r="I46" s="62">
        <f t="shared" si="4"/>
        <v>0.81809750927397973</v>
      </c>
      <c r="J46" s="37" t="s">
        <v>11815</v>
      </c>
      <c r="K46" s="37"/>
      <c r="L46" s="37"/>
      <c r="M46" s="37"/>
      <c r="N46" s="37"/>
      <c r="O46" s="37"/>
    </row>
    <row r="47" spans="5:15" x14ac:dyDescent="0.2">
      <c r="E47" s="6"/>
      <c r="F47" t="s">
        <v>9700</v>
      </c>
      <c r="G47">
        <v>292</v>
      </c>
      <c r="H47" s="62">
        <f t="shared" si="3"/>
        <v>3.8685744568097508E-2</v>
      </c>
      <c r="I47" s="62">
        <f t="shared" si="4"/>
        <v>0.85678325384207721</v>
      </c>
      <c r="J47" s="37" t="s">
        <v>11815</v>
      </c>
      <c r="K47" s="37"/>
      <c r="L47" s="37"/>
      <c r="M47" s="37"/>
      <c r="N47" s="37"/>
      <c r="O47" s="37"/>
    </row>
    <row r="48" spans="5:15" x14ac:dyDescent="0.2">
      <c r="F48" t="s">
        <v>9493</v>
      </c>
      <c r="G48">
        <v>291</v>
      </c>
      <c r="H48" s="62">
        <f t="shared" si="3"/>
        <v>3.8553259141494434E-2</v>
      </c>
      <c r="I48" s="62">
        <f t="shared" si="4"/>
        <v>0.89533651298357164</v>
      </c>
      <c r="J48" s="37" t="s">
        <v>11815</v>
      </c>
      <c r="K48" s="37"/>
      <c r="L48" s="37"/>
      <c r="M48" s="37"/>
      <c r="N48" s="37"/>
      <c r="O48" s="37"/>
    </row>
    <row r="49" spans="6:15" x14ac:dyDescent="0.2">
      <c r="F49" t="s">
        <v>1217</v>
      </c>
      <c r="G49">
        <v>221</v>
      </c>
      <c r="H49" s="62">
        <f t="shared" si="3"/>
        <v>2.9279279279279279E-2</v>
      </c>
      <c r="I49" s="62">
        <f t="shared" si="4"/>
        <v>0.92461579226285096</v>
      </c>
      <c r="J49" s="37" t="s">
        <v>11815</v>
      </c>
      <c r="K49" s="37"/>
      <c r="L49" s="37"/>
      <c r="M49" s="37"/>
      <c r="N49" s="37"/>
      <c r="O49" s="37"/>
    </row>
    <row r="50" spans="6:15" x14ac:dyDescent="0.2">
      <c r="F50" t="s">
        <v>4396</v>
      </c>
      <c r="G50">
        <v>193</v>
      </c>
      <c r="H50" s="62">
        <f t="shared" si="3"/>
        <v>2.5569687334393215E-2</v>
      </c>
      <c r="I50" s="62">
        <f t="shared" si="4"/>
        <v>0.9501854795972442</v>
      </c>
      <c r="J50" s="37" t="s">
        <v>11815</v>
      </c>
      <c r="K50" s="37"/>
      <c r="L50" s="37"/>
      <c r="M50" s="37"/>
      <c r="N50" s="37"/>
      <c r="O50" s="37"/>
    </row>
    <row r="51" spans="6:15" x14ac:dyDescent="0.2">
      <c r="F51" t="s">
        <v>10029</v>
      </c>
      <c r="G51">
        <v>167</v>
      </c>
      <c r="H51" s="62">
        <f t="shared" si="3"/>
        <v>2.2125066242713303E-2</v>
      </c>
      <c r="I51" s="62">
        <f t="shared" si="4"/>
        <v>0.97231054583995746</v>
      </c>
      <c r="J51" s="37" t="s">
        <v>11816</v>
      </c>
      <c r="K51" s="37"/>
      <c r="L51" s="37"/>
      <c r="M51" s="37"/>
      <c r="N51" s="37"/>
      <c r="O51" s="37"/>
    </row>
    <row r="52" spans="6:15" x14ac:dyDescent="0.2">
      <c r="F52" t="s">
        <v>5263</v>
      </c>
      <c r="G52">
        <v>92</v>
      </c>
      <c r="H52" s="62">
        <f t="shared" si="3"/>
        <v>1.2188659247482777E-2</v>
      </c>
      <c r="I52" s="62">
        <f t="shared" si="4"/>
        <v>0.98449920508744027</v>
      </c>
      <c r="J52" s="37" t="s">
        <v>11816</v>
      </c>
      <c r="K52" s="37"/>
      <c r="L52" s="37"/>
      <c r="M52" s="37"/>
      <c r="N52" s="37"/>
      <c r="O52" s="37"/>
    </row>
    <row r="53" spans="6:15" x14ac:dyDescent="0.2">
      <c r="F53" t="s">
        <v>1407</v>
      </c>
      <c r="G53">
        <v>78</v>
      </c>
      <c r="H53" s="62">
        <f t="shared" si="3"/>
        <v>1.0333863275039745E-2</v>
      </c>
      <c r="I53" s="62">
        <f t="shared" si="4"/>
        <v>0.99483306836247998</v>
      </c>
      <c r="J53" s="37" t="s">
        <v>11816</v>
      </c>
      <c r="K53" s="37"/>
      <c r="L53" s="37"/>
      <c r="M53" s="37"/>
      <c r="N53" s="37"/>
      <c r="O53" s="37"/>
    </row>
    <row r="54" spans="6:15" x14ac:dyDescent="0.2">
      <c r="F54" t="s">
        <v>9657</v>
      </c>
      <c r="G54">
        <v>39</v>
      </c>
      <c r="H54" s="62">
        <f t="shared" si="3"/>
        <v>5.1669316375198724E-3</v>
      </c>
      <c r="I54" s="62">
        <f t="shared" si="4"/>
        <v>0.99999999999999989</v>
      </c>
    </row>
    <row r="55" spans="6:15" x14ac:dyDescent="0.2">
      <c r="G55">
        <v>7548</v>
      </c>
      <c r="H55" s="62">
        <f t="shared" si="3"/>
        <v>1</v>
      </c>
      <c r="I55" s="62"/>
    </row>
  </sheetData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Y49"/>
  <sheetViews>
    <sheetView topLeftCell="A13" workbookViewId="0">
      <selection activeCell="T19" sqref="T19:T31"/>
    </sheetView>
  </sheetViews>
  <sheetFormatPr baseColWidth="10" defaultColWidth="9" defaultRowHeight="14" x14ac:dyDescent="0.2"/>
  <cols>
    <col min="1" max="1" width="17.796875" customWidth="1"/>
    <col min="2" max="2" width="6.59765625" customWidth="1"/>
    <col min="3" max="5" width="5.796875" customWidth="1"/>
    <col min="6" max="6" width="7.796875" customWidth="1"/>
    <col min="7" max="19" width="5.796875" customWidth="1"/>
    <col min="20" max="20" width="10.796875" customWidth="1"/>
    <col min="21" max="32" width="5.796875" customWidth="1"/>
    <col min="33" max="33" width="10.796875" customWidth="1"/>
    <col min="34" max="38" width="5.796875" customWidth="1"/>
    <col min="39" max="39" width="7.796875" customWidth="1"/>
    <col min="40" max="45" width="5.796875" customWidth="1"/>
    <col min="46" max="46" width="7.796875" customWidth="1"/>
    <col min="47" max="48" width="5.796875" customWidth="1"/>
    <col min="49" max="49" width="7.796875" customWidth="1"/>
    <col min="50" max="54" width="5.796875" customWidth="1"/>
    <col min="55" max="55" width="9.796875" bestFit="1" customWidth="1"/>
    <col min="56" max="57" width="5.796875" customWidth="1"/>
    <col min="58" max="58" width="7.796875" customWidth="1"/>
    <col min="59" max="71" width="5.796875" customWidth="1"/>
    <col min="72" max="72" width="7.796875" customWidth="1"/>
    <col min="73" max="87" width="5.796875" customWidth="1"/>
    <col min="88" max="88" width="7.796875" customWidth="1"/>
    <col min="89" max="90" width="9.796875" bestFit="1" customWidth="1"/>
    <col min="91" max="91" width="7.796875" customWidth="1"/>
    <col min="92" max="105" width="5.796875" customWidth="1"/>
    <col min="106" max="106" width="7.796875" customWidth="1"/>
    <col min="107" max="107" width="5.796875" customWidth="1"/>
    <col min="108" max="108" width="7.796875" customWidth="1"/>
    <col min="109" max="118" width="5.796875" customWidth="1"/>
    <col min="119" max="119" width="7.796875" customWidth="1"/>
    <col min="120" max="123" width="5.796875" customWidth="1"/>
    <col min="124" max="124" width="9.796875" bestFit="1" customWidth="1"/>
    <col min="125" max="133" width="5.796875" customWidth="1"/>
    <col min="134" max="134" width="7.796875" customWidth="1"/>
    <col min="135" max="135" width="16.3984375" bestFit="1" customWidth="1"/>
    <col min="136" max="145" width="5.796875" customWidth="1"/>
    <col min="146" max="146" width="7.796875" customWidth="1"/>
    <col min="147" max="152" width="5.796875" customWidth="1"/>
    <col min="153" max="153" width="7.796875" customWidth="1"/>
    <col min="154" max="157" width="5.796875" customWidth="1"/>
    <col min="158" max="158" width="7.796875" customWidth="1"/>
    <col min="159" max="168" width="5.796875" customWidth="1"/>
    <col min="169" max="169" width="7.796875" customWidth="1"/>
    <col min="170" max="170" width="5.796875" customWidth="1"/>
    <col min="171" max="171" width="7.796875" customWidth="1"/>
    <col min="172" max="176" width="5.796875" customWidth="1"/>
    <col min="177" max="177" width="7.796875" customWidth="1"/>
    <col min="178" max="178" width="9.796875" bestFit="1" customWidth="1"/>
    <col min="179" max="180" width="5.796875" customWidth="1"/>
    <col min="181" max="181" width="7.796875" customWidth="1"/>
    <col min="182" max="189" width="5.796875" customWidth="1"/>
    <col min="190" max="190" width="7.796875" customWidth="1"/>
    <col min="191" max="205" width="5.796875" customWidth="1"/>
    <col min="206" max="209" width="7.796875" customWidth="1"/>
    <col min="210" max="237" width="5.796875" customWidth="1"/>
    <col min="238" max="238" width="7.796875" customWidth="1"/>
    <col min="239" max="239" width="5.796875" customWidth="1"/>
    <col min="240" max="241" width="9.796875" bestFit="1" customWidth="1"/>
    <col min="242" max="248" width="5.796875" customWidth="1"/>
    <col min="249" max="249" width="9.796875" bestFit="1" customWidth="1"/>
    <col min="250" max="250" width="11.796875" bestFit="1" customWidth="1"/>
    <col min="251" max="263" width="5.796875" customWidth="1"/>
    <col min="264" max="264" width="7.796875" customWidth="1"/>
    <col min="265" max="278" width="5.796875" customWidth="1"/>
    <col min="279" max="279" width="7.796875" customWidth="1"/>
    <col min="280" max="295" width="5.796875" customWidth="1"/>
    <col min="296" max="297" width="7.796875" customWidth="1"/>
    <col min="298" max="312" width="5.796875" customWidth="1"/>
    <col min="313" max="313" width="7.796875" customWidth="1"/>
    <col min="314" max="317" width="5.796875" customWidth="1"/>
    <col min="318" max="318" width="10.796875" bestFit="1" customWidth="1"/>
  </cols>
  <sheetData>
    <row r="1" spans="1:20" ht="28" x14ac:dyDescent="0.2">
      <c r="A1" s="64" t="s">
        <v>11818</v>
      </c>
      <c r="B1" s="65">
        <v>7537405.0200000023</v>
      </c>
      <c r="C1" s="65">
        <v>15673208.310000002</v>
      </c>
      <c r="D1" s="65">
        <v>2668583.3900000006</v>
      </c>
      <c r="E1" s="65">
        <v>13664908.36000002</v>
      </c>
      <c r="F1" s="65">
        <v>2402357</v>
      </c>
      <c r="G1" s="65">
        <v>10071748</v>
      </c>
      <c r="H1" s="65">
        <v>1151975.9700000002</v>
      </c>
      <c r="I1" s="65">
        <v>7931373.2200000007</v>
      </c>
      <c r="J1" s="65">
        <v>5443711.0999999987</v>
      </c>
      <c r="K1" s="65">
        <v>3271457.0300000012</v>
      </c>
      <c r="L1" s="65">
        <v>6383840</v>
      </c>
      <c r="M1" s="65">
        <v>4989730.7299999995</v>
      </c>
      <c r="N1" s="65">
        <v>7111439.5799999982</v>
      </c>
      <c r="O1" s="65">
        <v>7537405.0200000023</v>
      </c>
      <c r="P1" s="65">
        <v>3185575.79</v>
      </c>
      <c r="Q1" s="65">
        <v>436434.53</v>
      </c>
      <c r="R1" s="65">
        <v>1980546.8</v>
      </c>
      <c r="S1" s="65">
        <v>1458824.33</v>
      </c>
    </row>
    <row r="2" spans="1:20" x14ac:dyDescent="0.2">
      <c r="A2" s="5" t="s">
        <v>11817</v>
      </c>
    </row>
    <row r="3" spans="1:20" x14ac:dyDescent="0.2">
      <c r="B3" t="s">
        <v>9355</v>
      </c>
      <c r="C3" t="s">
        <v>6</v>
      </c>
      <c r="D3" t="s">
        <v>1217</v>
      </c>
      <c r="E3" t="s">
        <v>1542</v>
      </c>
      <c r="F3" t="s">
        <v>4396</v>
      </c>
      <c r="G3" t="s">
        <v>4603</v>
      </c>
      <c r="H3" t="s">
        <v>5263</v>
      </c>
      <c r="I3" t="s">
        <v>5363</v>
      </c>
      <c r="J3" t="s">
        <v>5970</v>
      </c>
      <c r="K3" t="s">
        <v>9700</v>
      </c>
      <c r="L3" t="s">
        <v>6491</v>
      </c>
      <c r="M3" t="s">
        <v>7032</v>
      </c>
      <c r="N3" t="s">
        <v>7506</v>
      </c>
      <c r="O3" t="s">
        <v>8018</v>
      </c>
      <c r="P3" t="s">
        <v>9493</v>
      </c>
      <c r="Q3" t="s">
        <v>9657</v>
      </c>
      <c r="R3" t="s">
        <v>10029</v>
      </c>
      <c r="S3" t="s">
        <v>1407</v>
      </c>
      <c r="T3" t="s">
        <v>10202</v>
      </c>
    </row>
    <row r="4" spans="1:20" x14ac:dyDescent="0.2">
      <c r="A4" s="66" t="s">
        <v>5378</v>
      </c>
      <c r="B4" s="6"/>
      <c r="C4" s="6"/>
      <c r="D4" s="6"/>
      <c r="E4" s="6"/>
      <c r="F4" s="6"/>
      <c r="G4" s="6"/>
      <c r="H4" s="6"/>
      <c r="I4" s="6">
        <v>225</v>
      </c>
      <c r="J4" s="6"/>
      <c r="K4" s="6"/>
      <c r="L4" s="6"/>
      <c r="M4" s="6"/>
      <c r="N4" s="6"/>
      <c r="O4" s="6"/>
      <c r="P4" s="6"/>
      <c r="Q4" s="6"/>
      <c r="R4" s="6"/>
      <c r="S4" s="6"/>
      <c r="T4" s="6">
        <v>225</v>
      </c>
    </row>
    <row r="5" spans="1:20" x14ac:dyDescent="0.2">
      <c r="A5" s="66" t="s">
        <v>6</v>
      </c>
      <c r="B5" s="6"/>
      <c r="C5" s="6">
        <v>486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>
        <v>486</v>
      </c>
    </row>
    <row r="6" spans="1:20" x14ac:dyDescent="0.2">
      <c r="A6" s="66" t="s">
        <v>9703</v>
      </c>
      <c r="B6" s="6"/>
      <c r="C6" s="6"/>
      <c r="D6" s="6"/>
      <c r="E6" s="6"/>
      <c r="F6" s="6"/>
      <c r="G6" s="6"/>
      <c r="H6" s="6"/>
      <c r="I6" s="6"/>
      <c r="J6" s="6"/>
      <c r="K6" s="6">
        <v>269</v>
      </c>
      <c r="L6" s="6"/>
      <c r="M6" s="6"/>
      <c r="N6" s="6"/>
      <c r="O6" s="6"/>
      <c r="P6" s="6"/>
      <c r="Q6" s="6"/>
      <c r="R6" s="6"/>
      <c r="S6" s="6"/>
      <c r="T6" s="6">
        <v>269</v>
      </c>
    </row>
    <row r="7" spans="1:20" x14ac:dyDescent="0.2">
      <c r="A7" s="66" t="s">
        <v>9359</v>
      </c>
      <c r="B7" s="6">
        <v>42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>
        <v>42</v>
      </c>
    </row>
    <row r="8" spans="1:20" x14ac:dyDescent="0.2">
      <c r="A8" s="66" t="s">
        <v>1551</v>
      </c>
      <c r="B8" s="6"/>
      <c r="C8" s="6"/>
      <c r="D8" s="6"/>
      <c r="E8" s="6">
        <v>1180</v>
      </c>
      <c r="F8" s="6"/>
      <c r="G8" s="6"/>
      <c r="H8" s="6"/>
      <c r="I8" s="6"/>
      <c r="J8" s="6"/>
      <c r="K8" s="6">
        <v>39</v>
      </c>
      <c r="L8" s="6"/>
      <c r="M8" s="6"/>
      <c r="N8" s="6"/>
      <c r="O8" s="6"/>
      <c r="P8" s="6"/>
      <c r="Q8" s="6"/>
      <c r="R8" s="6"/>
      <c r="S8" s="6"/>
      <c r="T8" s="6">
        <v>1219</v>
      </c>
    </row>
    <row r="9" spans="1:20" x14ac:dyDescent="0.2">
      <c r="A9" s="66" t="s">
        <v>1547</v>
      </c>
      <c r="B9" s="6"/>
      <c r="C9" s="6"/>
      <c r="D9" s="6"/>
      <c r="E9" s="6">
        <v>115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>
        <v>115</v>
      </c>
    </row>
    <row r="10" spans="1:20" x14ac:dyDescent="0.2">
      <c r="A10" s="66" t="s">
        <v>1224</v>
      </c>
      <c r="B10" s="6"/>
      <c r="C10" s="6"/>
      <c r="D10" s="6">
        <v>10</v>
      </c>
      <c r="E10" s="6">
        <v>1</v>
      </c>
      <c r="F10" s="6"/>
      <c r="G10" s="6"/>
      <c r="H10" s="6">
        <v>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>
        <v>30</v>
      </c>
      <c r="T10" s="6">
        <v>43</v>
      </c>
    </row>
    <row r="11" spans="1:20" x14ac:dyDescent="0.2">
      <c r="A11" s="66" t="s">
        <v>1563</v>
      </c>
      <c r="B11" s="6"/>
      <c r="C11" s="6"/>
      <c r="D11" s="6"/>
      <c r="E11" s="6">
        <v>83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>
        <v>83</v>
      </c>
    </row>
    <row r="12" spans="1:20" x14ac:dyDescent="0.2">
      <c r="A12" s="66" t="s">
        <v>30</v>
      </c>
      <c r="B12" s="6"/>
      <c r="C12" s="6">
        <v>283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>
        <v>283</v>
      </c>
    </row>
    <row r="13" spans="1:20" x14ac:dyDescent="0.2">
      <c r="A13" s="66" t="s">
        <v>10033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>
        <v>172</v>
      </c>
      <c r="S13" s="6"/>
      <c r="T13" s="6">
        <v>172</v>
      </c>
    </row>
    <row r="14" spans="1:20" x14ac:dyDescent="0.2">
      <c r="A14" s="66" t="s">
        <v>4419</v>
      </c>
      <c r="B14" s="6"/>
      <c r="C14" s="6"/>
      <c r="D14" s="6"/>
      <c r="E14" s="6"/>
      <c r="F14" s="6">
        <v>158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>
        <v>158</v>
      </c>
    </row>
    <row r="15" spans="1:20" x14ac:dyDescent="0.2">
      <c r="A15" s="66" t="s">
        <v>8022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v>267</v>
      </c>
      <c r="P15" s="6"/>
      <c r="Q15" s="6"/>
      <c r="R15" s="6"/>
      <c r="S15" s="6"/>
      <c r="T15" s="6">
        <v>267</v>
      </c>
    </row>
    <row r="16" spans="1:20" x14ac:dyDescent="0.2">
      <c r="A16" s="66" t="s">
        <v>8331</v>
      </c>
      <c r="B16" s="6"/>
      <c r="C16" s="6"/>
      <c r="D16" s="6"/>
      <c r="E16" s="6"/>
      <c r="F16" s="6"/>
      <c r="G16" s="6"/>
      <c r="H16" s="6"/>
      <c r="I16" s="6"/>
      <c r="J16" s="6"/>
      <c r="K16" s="6">
        <v>1</v>
      </c>
      <c r="L16" s="6"/>
      <c r="M16" s="6"/>
      <c r="N16" s="6"/>
      <c r="O16" s="6">
        <v>243</v>
      </c>
      <c r="P16" s="6"/>
      <c r="Q16" s="6"/>
      <c r="R16" s="6"/>
      <c r="S16" s="6"/>
      <c r="T16" s="6">
        <v>244</v>
      </c>
    </row>
    <row r="17" spans="1:25" x14ac:dyDescent="0.2">
      <c r="A17" s="66" t="s">
        <v>4400</v>
      </c>
      <c r="B17" s="6"/>
      <c r="C17" s="6"/>
      <c r="D17" s="6"/>
      <c r="E17" s="6"/>
      <c r="F17" s="6">
        <v>18</v>
      </c>
      <c r="G17" s="6"/>
      <c r="H17" s="6"/>
      <c r="I17" s="6"/>
      <c r="J17" s="6"/>
      <c r="K17" s="6"/>
      <c r="L17" s="6"/>
      <c r="M17" s="6">
        <v>113</v>
      </c>
      <c r="N17" s="6"/>
      <c r="O17" s="6"/>
      <c r="P17" s="6"/>
      <c r="Q17" s="6"/>
      <c r="R17" s="6"/>
      <c r="S17" s="6"/>
      <c r="T17" s="6">
        <v>131</v>
      </c>
    </row>
    <row r="18" spans="1:25" x14ac:dyDescent="0.2">
      <c r="A18" s="66" t="s">
        <v>5367</v>
      </c>
      <c r="B18" s="6"/>
      <c r="C18" s="6"/>
      <c r="D18" s="6"/>
      <c r="E18" s="6"/>
      <c r="F18" s="6"/>
      <c r="G18" s="6"/>
      <c r="H18" s="6"/>
      <c r="I18" s="6">
        <v>340</v>
      </c>
      <c r="J18" s="6"/>
      <c r="K18" s="6"/>
      <c r="L18" s="6"/>
      <c r="M18" s="6"/>
      <c r="N18" s="6">
        <v>518</v>
      </c>
      <c r="O18" s="6"/>
      <c r="P18" s="6"/>
      <c r="Q18" s="6"/>
      <c r="R18" s="6"/>
      <c r="S18" s="6"/>
      <c r="T18" s="6">
        <v>858</v>
      </c>
    </row>
    <row r="19" spans="1:25" x14ac:dyDescent="0.2">
      <c r="A19" s="67" t="s">
        <v>5366</v>
      </c>
      <c r="B19" s="6"/>
      <c r="C19" s="6"/>
      <c r="D19" s="6"/>
      <c r="E19" s="6"/>
      <c r="F19" s="6"/>
      <c r="G19" s="6"/>
      <c r="H19" s="6"/>
      <c r="I19" s="6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>
        <v>51</v>
      </c>
    </row>
    <row r="20" spans="1:25" x14ac:dyDescent="0.2">
      <c r="A20" s="67" t="s">
        <v>5455</v>
      </c>
      <c r="B20" s="6"/>
      <c r="C20" s="6"/>
      <c r="D20" s="6"/>
      <c r="E20" s="6"/>
      <c r="F20" s="6"/>
      <c r="G20" s="6"/>
      <c r="H20" s="6"/>
      <c r="I20" s="6">
        <v>22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>
        <v>22</v>
      </c>
    </row>
    <row r="21" spans="1:25" x14ac:dyDescent="0.2">
      <c r="A21" s="67" t="s">
        <v>5534</v>
      </c>
      <c r="B21" s="6"/>
      <c r="C21" s="6"/>
      <c r="D21" s="6"/>
      <c r="E21" s="6"/>
      <c r="F21" s="6"/>
      <c r="G21" s="6"/>
      <c r="H21" s="6"/>
      <c r="I21" s="6">
        <v>14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>
        <v>14</v>
      </c>
    </row>
    <row r="22" spans="1:25" x14ac:dyDescent="0.2">
      <c r="A22" s="67" t="s">
        <v>5363</v>
      </c>
      <c r="B22" s="6"/>
      <c r="C22" s="6"/>
      <c r="D22" s="6"/>
      <c r="E22" s="6"/>
      <c r="F22" s="6"/>
      <c r="G22" s="6"/>
      <c r="H22" s="6"/>
      <c r="I22" s="6">
        <v>178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>
        <v>178</v>
      </c>
    </row>
    <row r="23" spans="1:25" x14ac:dyDescent="0.2">
      <c r="A23" s="67" t="s">
        <v>7538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>
        <v>59</v>
      </c>
      <c r="O23" s="6"/>
      <c r="P23" s="6"/>
      <c r="Q23" s="6"/>
      <c r="R23" s="6"/>
      <c r="S23" s="6"/>
      <c r="T23" s="6">
        <v>59</v>
      </c>
    </row>
    <row r="24" spans="1:25" x14ac:dyDescent="0.2">
      <c r="A24" s="67" t="s">
        <v>7506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>
        <v>220</v>
      </c>
      <c r="O24" s="6"/>
      <c r="P24" s="6"/>
      <c r="Q24" s="6"/>
      <c r="R24" s="6"/>
      <c r="S24" s="6"/>
      <c r="T24" s="6">
        <v>220</v>
      </c>
    </row>
    <row r="25" spans="1:25" x14ac:dyDescent="0.2">
      <c r="A25" s="67" t="s">
        <v>7792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>
        <v>36</v>
      </c>
      <c r="O25" s="6"/>
      <c r="P25" s="6"/>
      <c r="Q25" s="6"/>
      <c r="R25" s="6"/>
      <c r="S25" s="6"/>
      <c r="T25" s="6">
        <v>36</v>
      </c>
      <c r="X25" s="67" t="s">
        <v>6183</v>
      </c>
      <c r="Y25">
        <v>11</v>
      </c>
    </row>
    <row r="26" spans="1:25" x14ac:dyDescent="0.2">
      <c r="A26" s="67" t="s">
        <v>7517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>
        <v>129</v>
      </c>
      <c r="O26" s="6"/>
      <c r="P26" s="6"/>
      <c r="Q26" s="6"/>
      <c r="R26" s="6"/>
      <c r="S26" s="6"/>
      <c r="T26" s="6">
        <v>129</v>
      </c>
      <c r="X26" s="67" t="s">
        <v>175</v>
      </c>
      <c r="Y26">
        <v>1</v>
      </c>
    </row>
    <row r="27" spans="1:25" x14ac:dyDescent="0.2">
      <c r="A27" s="67" t="s">
        <v>5413</v>
      </c>
      <c r="B27" s="6"/>
      <c r="C27" s="6"/>
      <c r="D27" s="6"/>
      <c r="E27" s="6"/>
      <c r="F27" s="6"/>
      <c r="G27" s="6"/>
      <c r="H27" s="6"/>
      <c r="I27" s="6">
        <v>13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>
        <v>13</v>
      </c>
      <c r="X27" s="67" t="s">
        <v>6394</v>
      </c>
      <c r="Y27">
        <v>12</v>
      </c>
    </row>
    <row r="28" spans="1:25" x14ac:dyDescent="0.2">
      <c r="A28" s="67" t="s">
        <v>5383</v>
      </c>
      <c r="B28" s="6"/>
      <c r="C28" s="6"/>
      <c r="D28" s="6"/>
      <c r="E28" s="6"/>
      <c r="F28" s="6"/>
      <c r="G28" s="6"/>
      <c r="H28" s="6"/>
      <c r="I28" s="6">
        <v>30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>
        <v>30</v>
      </c>
      <c r="X28" s="67" t="s">
        <v>6285</v>
      </c>
      <c r="Y28">
        <v>18</v>
      </c>
    </row>
    <row r="29" spans="1:25" x14ac:dyDescent="0.2">
      <c r="A29" s="67" t="s">
        <v>7512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>
        <v>37</v>
      </c>
      <c r="O29" s="6"/>
      <c r="P29" s="6"/>
      <c r="Q29" s="6"/>
      <c r="R29" s="6"/>
      <c r="S29" s="6"/>
      <c r="T29" s="6">
        <v>37</v>
      </c>
      <c r="X29" s="67" t="s">
        <v>10147</v>
      </c>
      <c r="Y29">
        <v>10</v>
      </c>
    </row>
    <row r="30" spans="1:25" x14ac:dyDescent="0.2">
      <c r="A30" s="67" t="s">
        <v>5391</v>
      </c>
      <c r="B30" s="6"/>
      <c r="C30" s="6"/>
      <c r="D30" s="6"/>
      <c r="E30" s="6"/>
      <c r="F30" s="6"/>
      <c r="G30" s="6"/>
      <c r="H30" s="6"/>
      <c r="I30" s="6">
        <v>32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>
        <v>32</v>
      </c>
      <c r="X30" s="67" t="s">
        <v>6205</v>
      </c>
      <c r="Y30">
        <v>95</v>
      </c>
    </row>
    <row r="31" spans="1:25" x14ac:dyDescent="0.2">
      <c r="A31" s="67" t="s">
        <v>7514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>
        <v>37</v>
      </c>
      <c r="O31" s="6"/>
      <c r="P31" s="6"/>
      <c r="Q31" s="6"/>
      <c r="R31" s="6"/>
      <c r="S31" s="6"/>
      <c r="T31" s="6">
        <v>37</v>
      </c>
      <c r="X31" s="67" t="s">
        <v>6368</v>
      </c>
      <c r="Y31">
        <v>29</v>
      </c>
    </row>
    <row r="32" spans="1:25" x14ac:dyDescent="0.2">
      <c r="A32" s="66" t="s">
        <v>8339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>
        <v>121</v>
      </c>
      <c r="P32" s="6"/>
      <c r="Q32" s="6"/>
      <c r="R32" s="6"/>
      <c r="S32" s="6"/>
      <c r="T32" s="6">
        <v>121</v>
      </c>
      <c r="X32" s="67" t="s">
        <v>6168</v>
      </c>
      <c r="Y32">
        <v>4</v>
      </c>
    </row>
    <row r="33" spans="1:25" x14ac:dyDescent="0.2">
      <c r="A33" s="66" t="s">
        <v>7036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>
        <v>327</v>
      </c>
      <c r="N33" s="6"/>
      <c r="O33" s="6"/>
      <c r="P33" s="6"/>
      <c r="Q33" s="6"/>
      <c r="R33" s="6"/>
      <c r="S33" s="6"/>
      <c r="T33" s="6">
        <v>327</v>
      </c>
      <c r="X33" s="67" t="s">
        <v>6386</v>
      </c>
      <c r="Y33">
        <v>9</v>
      </c>
    </row>
    <row r="34" spans="1:25" x14ac:dyDescent="0.2">
      <c r="A34" s="66" t="s">
        <v>40</v>
      </c>
      <c r="B34" s="6"/>
      <c r="C34" s="6">
        <v>98</v>
      </c>
      <c r="D34" s="6"/>
      <c r="E34" s="6"/>
      <c r="F34" s="6">
        <v>13</v>
      </c>
      <c r="G34" s="6"/>
      <c r="H34" s="6"/>
      <c r="I34" s="6"/>
      <c r="J34" s="6"/>
      <c r="K34" s="6"/>
      <c r="L34" s="6"/>
      <c r="M34" s="6">
        <v>7</v>
      </c>
      <c r="N34" s="6"/>
      <c r="O34" s="6"/>
      <c r="P34" s="6"/>
      <c r="Q34" s="6"/>
      <c r="R34" s="6"/>
      <c r="S34" s="6"/>
      <c r="T34" s="6">
        <v>118</v>
      </c>
      <c r="X34" s="67" t="s">
        <v>6146</v>
      </c>
      <c r="Y34">
        <v>25</v>
      </c>
    </row>
    <row r="35" spans="1:25" x14ac:dyDescent="0.2">
      <c r="A35" s="66" t="s">
        <v>9432</v>
      </c>
      <c r="B35" s="6">
        <v>20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>
        <v>20</v>
      </c>
      <c r="X35" s="67" t="s">
        <v>5970</v>
      </c>
      <c r="Y35">
        <v>125</v>
      </c>
    </row>
    <row r="36" spans="1:25" x14ac:dyDescent="0.2">
      <c r="A36" s="66" t="s">
        <v>9422</v>
      </c>
      <c r="B36" s="6">
        <v>15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>
        <v>15</v>
      </c>
      <c r="X36" s="67" t="s">
        <v>6074</v>
      </c>
      <c r="Y36">
        <v>11</v>
      </c>
    </row>
    <row r="37" spans="1:25" x14ac:dyDescent="0.2">
      <c r="A37" s="66" t="s">
        <v>5973</v>
      </c>
      <c r="B37" s="6"/>
      <c r="C37" s="6"/>
      <c r="D37" s="6"/>
      <c r="E37" s="6"/>
      <c r="F37" s="6"/>
      <c r="G37" s="6"/>
      <c r="H37" s="6"/>
      <c r="I37" s="6"/>
      <c r="J37" s="6">
        <v>498</v>
      </c>
      <c r="K37" s="6"/>
      <c r="L37" s="6"/>
      <c r="M37" s="6"/>
      <c r="N37" s="6"/>
      <c r="O37" s="6"/>
      <c r="P37" s="6"/>
      <c r="Q37" s="6"/>
      <c r="R37" s="6">
        <v>6</v>
      </c>
      <c r="S37" s="6"/>
      <c r="T37" s="6">
        <v>504</v>
      </c>
      <c r="X37" s="67" t="s">
        <v>6355</v>
      </c>
      <c r="Y37">
        <v>18</v>
      </c>
    </row>
    <row r="38" spans="1:25" x14ac:dyDescent="0.2">
      <c r="A38" s="66" t="s">
        <v>18</v>
      </c>
      <c r="B38" s="6">
        <v>24</v>
      </c>
      <c r="C38" s="6">
        <v>87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>
        <v>111</v>
      </c>
      <c r="X38" s="67" t="s">
        <v>6125</v>
      </c>
      <c r="Y38">
        <v>22</v>
      </c>
    </row>
    <row r="39" spans="1:25" x14ac:dyDescent="0.2">
      <c r="A39" s="66" t="s">
        <v>9450</v>
      </c>
      <c r="B39" s="6">
        <v>191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>
        <v>191</v>
      </c>
      <c r="X39" s="67" t="s">
        <v>6329</v>
      </c>
      <c r="Y39">
        <v>37</v>
      </c>
    </row>
    <row r="40" spans="1:25" x14ac:dyDescent="0.2">
      <c r="A40" s="66" t="s">
        <v>6491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>
        <v>574</v>
      </c>
      <c r="M40" s="6"/>
      <c r="N40" s="6"/>
      <c r="O40" s="6"/>
      <c r="P40" s="6"/>
      <c r="Q40" s="6"/>
      <c r="R40" s="6"/>
      <c r="S40" s="6"/>
      <c r="T40" s="6">
        <v>574</v>
      </c>
      <c r="X40" s="67" t="s">
        <v>10079</v>
      </c>
      <c r="Y40">
        <v>1</v>
      </c>
    </row>
    <row r="41" spans="1:25" x14ac:dyDescent="0.2">
      <c r="A41" s="66" t="s">
        <v>1221</v>
      </c>
      <c r="B41" s="6"/>
      <c r="C41" s="6"/>
      <c r="D41" s="6">
        <v>184</v>
      </c>
      <c r="E41" s="6"/>
      <c r="F41" s="6"/>
      <c r="G41" s="6"/>
      <c r="H41" s="6">
        <v>7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>
        <v>191</v>
      </c>
      <c r="X41" s="67" t="s">
        <v>6097</v>
      </c>
      <c r="Y41">
        <v>45</v>
      </c>
    </row>
    <row r="42" spans="1:25" x14ac:dyDescent="0.2">
      <c r="A42" s="66" t="s">
        <v>10</v>
      </c>
      <c r="B42" s="6"/>
      <c r="C42" s="6">
        <v>189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>
        <v>189</v>
      </c>
      <c r="X42" s="67" t="s">
        <v>6412</v>
      </c>
      <c r="Y42">
        <v>7</v>
      </c>
    </row>
    <row r="43" spans="1:25" x14ac:dyDescent="0.2">
      <c r="A43" s="66" t="s">
        <v>9635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>
        <v>1</v>
      </c>
      <c r="Q43" s="6"/>
      <c r="R43" s="6"/>
      <c r="S43" s="6"/>
      <c r="T43" s="6">
        <v>1</v>
      </c>
      <c r="X43" s="67" t="s">
        <v>6300</v>
      </c>
      <c r="Y43">
        <v>24</v>
      </c>
    </row>
    <row r="44" spans="1:25" x14ac:dyDescent="0.2">
      <c r="A44" s="66" t="s">
        <v>9657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>
        <v>37</v>
      </c>
      <c r="R44" s="6"/>
      <c r="S44" s="6"/>
      <c r="T44" s="6">
        <v>37</v>
      </c>
    </row>
    <row r="45" spans="1:25" x14ac:dyDescent="0.2">
      <c r="A45" s="66" t="s">
        <v>5267</v>
      </c>
      <c r="B45" s="6"/>
      <c r="C45" s="6"/>
      <c r="D45" s="6"/>
      <c r="E45" s="6"/>
      <c r="F45" s="6"/>
      <c r="G45" s="6"/>
      <c r="H45" s="6">
        <v>80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>
        <v>80</v>
      </c>
    </row>
    <row r="46" spans="1:25" x14ac:dyDescent="0.2">
      <c r="A46" s="66" t="s">
        <v>4605</v>
      </c>
      <c r="B46" s="6"/>
      <c r="C46" s="6"/>
      <c r="D46" s="6"/>
      <c r="E46" s="6"/>
      <c r="F46" s="6"/>
      <c r="G46" s="6">
        <v>644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>
        <v>644</v>
      </c>
    </row>
    <row r="47" spans="1:25" x14ac:dyDescent="0.2">
      <c r="A47" s="66" t="s">
        <v>1407</v>
      </c>
      <c r="B47" s="6"/>
      <c r="C47" s="6"/>
      <c r="D47" s="6">
        <v>21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>
        <v>47</v>
      </c>
      <c r="T47" s="6">
        <v>68</v>
      </c>
    </row>
    <row r="48" spans="1:25" x14ac:dyDescent="0.2">
      <c r="A48" s="67" t="s">
        <v>1407</v>
      </c>
      <c r="B48" s="6"/>
      <c r="C48" s="6"/>
      <c r="D48" s="6">
        <v>21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>
        <v>47</v>
      </c>
      <c r="T48" s="6">
        <v>68</v>
      </c>
    </row>
    <row r="49" spans="1:20" x14ac:dyDescent="0.2">
      <c r="A49" s="66" t="s">
        <v>10202</v>
      </c>
      <c r="B49" s="6">
        <v>292</v>
      </c>
      <c r="C49" s="6">
        <v>1143</v>
      </c>
      <c r="D49" s="6">
        <v>215</v>
      </c>
      <c r="E49" s="6">
        <v>1379</v>
      </c>
      <c r="F49" s="6">
        <v>189</v>
      </c>
      <c r="G49" s="6">
        <v>644</v>
      </c>
      <c r="H49" s="6">
        <v>89</v>
      </c>
      <c r="I49" s="6">
        <v>565</v>
      </c>
      <c r="J49" s="6">
        <v>498</v>
      </c>
      <c r="K49" s="6">
        <v>309</v>
      </c>
      <c r="L49" s="6">
        <v>574</v>
      </c>
      <c r="M49" s="6">
        <v>447</v>
      </c>
      <c r="N49" s="6">
        <v>518</v>
      </c>
      <c r="O49" s="6">
        <v>631</v>
      </c>
      <c r="P49" s="6">
        <v>1</v>
      </c>
      <c r="Q49" s="6">
        <v>37</v>
      </c>
      <c r="R49" s="6">
        <v>178</v>
      </c>
      <c r="S49" s="6">
        <v>77</v>
      </c>
      <c r="T49" s="6">
        <v>7786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tabSelected="1" workbookViewId="0">
      <selection activeCell="F15" sqref="F15"/>
    </sheetView>
  </sheetViews>
  <sheetFormatPr baseColWidth="10" defaultColWidth="9" defaultRowHeight="14" x14ac:dyDescent="0.2"/>
  <cols>
    <col min="2" max="2" width="11.19921875" customWidth="1"/>
    <col min="3" max="4" width="14.59765625" customWidth="1"/>
    <col min="5" max="5" width="11" customWidth="1"/>
    <col min="6" max="6" width="13" customWidth="1"/>
    <col min="7" max="7" width="9" customWidth="1"/>
    <col min="8" max="8" width="12.796875" customWidth="1"/>
    <col min="11" max="11" width="16.19921875" customWidth="1"/>
    <col min="12" max="12" width="12.19921875" customWidth="1"/>
    <col min="13" max="13" width="11.59765625" customWidth="1"/>
    <col min="14" max="14" width="15.59765625" customWidth="1"/>
  </cols>
  <sheetData>
    <row r="1" spans="1:14" x14ac:dyDescent="0.2">
      <c r="A1" t="s">
        <v>11870</v>
      </c>
      <c r="B1" s="7" t="s">
        <v>11871</v>
      </c>
      <c r="C1" s="7" t="s">
        <v>11892</v>
      </c>
      <c r="D1" s="7"/>
      <c r="E1" s="7" t="s">
        <v>11872</v>
      </c>
      <c r="F1" s="7" t="s">
        <v>11895</v>
      </c>
      <c r="G1" s="7" t="s">
        <v>11893</v>
      </c>
      <c r="H1" s="7" t="s">
        <v>11894</v>
      </c>
      <c r="I1" s="7" t="s">
        <v>11896</v>
      </c>
      <c r="J1" s="7" t="s">
        <v>11897</v>
      </c>
      <c r="K1" s="82"/>
      <c r="L1" s="7"/>
      <c r="M1" s="7"/>
      <c r="N1" s="7"/>
    </row>
    <row r="2" spans="1:14" ht="17" x14ac:dyDescent="0.2">
      <c r="B2" s="7"/>
      <c r="C2" s="7"/>
      <c r="D2" s="7"/>
      <c r="E2" s="7"/>
      <c r="F2" s="7"/>
      <c r="G2" s="7"/>
      <c r="H2" s="7"/>
      <c r="I2">
        <f>SUMPRODUCT(B3:B21,$H$3:$H$21)/SUM($H$3:$H$21)</f>
        <v>117.04572154509346</v>
      </c>
      <c r="J2">
        <f>SUMPRODUCT(E3:E21,$H$3:$H$21)/SUM($H$3:$H$21)</f>
        <v>32.218440988692116</v>
      </c>
      <c r="K2" s="81"/>
    </row>
    <row r="3" spans="1:14" x14ac:dyDescent="0.2">
      <c r="A3" s="74" t="s">
        <v>11874</v>
      </c>
      <c r="B3">
        <v>116.564528</v>
      </c>
      <c r="C3">
        <v>17213</v>
      </c>
      <c r="E3">
        <v>39.763193000000001</v>
      </c>
      <c r="F3" s="79">
        <f>C3*(1-C4)</f>
        <v>9295.02</v>
      </c>
      <c r="H3" s="79">
        <f>F3+G3</f>
        <v>9295.02</v>
      </c>
      <c r="K3" s="83"/>
    </row>
    <row r="4" spans="1:14" x14ac:dyDescent="0.2">
      <c r="A4" s="75" t="s">
        <v>11875</v>
      </c>
      <c r="B4">
        <v>117.334525</v>
      </c>
      <c r="C4" s="77">
        <v>0.46</v>
      </c>
      <c r="D4" s="80" t="s">
        <v>11874</v>
      </c>
      <c r="E4">
        <v>39.255032999999997</v>
      </c>
      <c r="F4" s="78">
        <f>C3*C4</f>
        <v>7917.9800000000005</v>
      </c>
      <c r="H4" s="79">
        <f t="shared" ref="H4:H21" si="0">F4+G4</f>
        <v>7917.9800000000005</v>
      </c>
      <c r="K4" s="83"/>
    </row>
    <row r="5" spans="1:14" x14ac:dyDescent="0.2">
      <c r="A5" s="76" t="s">
        <v>11876</v>
      </c>
      <c r="B5">
        <v>113.55002500000001</v>
      </c>
      <c r="C5">
        <v>15415</v>
      </c>
      <c r="E5">
        <v>23.147165999999999</v>
      </c>
      <c r="F5" s="79">
        <f>C5*(1-C6)</f>
        <v>11098.8</v>
      </c>
      <c r="H5" s="79">
        <f t="shared" si="0"/>
        <v>11098.8</v>
      </c>
      <c r="K5" s="83"/>
    </row>
    <row r="6" spans="1:14" x14ac:dyDescent="0.2">
      <c r="A6" s="76" t="s">
        <v>11877</v>
      </c>
      <c r="B6">
        <v>114.407808</v>
      </c>
      <c r="C6" s="77">
        <v>0.28000000000000003</v>
      </c>
      <c r="D6" s="80" t="s">
        <v>11876</v>
      </c>
      <c r="E6">
        <v>22.747233000000001</v>
      </c>
      <c r="F6" s="79">
        <f>C5*C6</f>
        <v>4316.2000000000007</v>
      </c>
      <c r="H6" s="79">
        <f t="shared" si="0"/>
        <v>4316.2000000000007</v>
      </c>
      <c r="K6" s="83"/>
    </row>
    <row r="7" spans="1:14" x14ac:dyDescent="0.2">
      <c r="A7" s="76" t="s">
        <v>11878</v>
      </c>
      <c r="B7">
        <v>121.34573899999999</v>
      </c>
      <c r="C7">
        <v>7109</v>
      </c>
      <c r="E7">
        <v>31.284683999999999</v>
      </c>
      <c r="F7">
        <v>7109</v>
      </c>
      <c r="H7" s="79">
        <f t="shared" si="0"/>
        <v>7109</v>
      </c>
      <c r="K7" s="83"/>
    </row>
    <row r="8" spans="1:14" x14ac:dyDescent="0.2">
      <c r="A8" s="76" t="s">
        <v>11879</v>
      </c>
      <c r="B8">
        <v>120.54475499999999</v>
      </c>
      <c r="C8">
        <v>8111</v>
      </c>
      <c r="E8">
        <v>31.384180000000001</v>
      </c>
      <c r="F8">
        <v>8111</v>
      </c>
      <c r="H8" s="79">
        <f t="shared" si="0"/>
        <v>8111</v>
      </c>
      <c r="K8" s="83"/>
    </row>
    <row r="9" spans="1:14" x14ac:dyDescent="0.2">
      <c r="A9" s="76" t="s">
        <v>11880</v>
      </c>
      <c r="B9">
        <v>120.374702</v>
      </c>
      <c r="C9">
        <v>11522</v>
      </c>
      <c r="E9">
        <v>30.339725999999999</v>
      </c>
      <c r="F9">
        <v>11522</v>
      </c>
      <c r="H9" s="79">
        <f t="shared" si="0"/>
        <v>11522</v>
      </c>
      <c r="K9" s="83"/>
    </row>
    <row r="10" spans="1:14" x14ac:dyDescent="0.2">
      <c r="A10" s="76" t="s">
        <v>11881</v>
      </c>
      <c r="B10">
        <v>118.579341</v>
      </c>
      <c r="C10">
        <v>9369</v>
      </c>
      <c r="E10">
        <v>31.861059000000001</v>
      </c>
      <c r="F10">
        <v>9369</v>
      </c>
      <c r="H10" s="79">
        <f t="shared" si="0"/>
        <v>9369</v>
      </c>
      <c r="K10" s="83"/>
    </row>
    <row r="11" spans="1:14" x14ac:dyDescent="0.2">
      <c r="A11" s="76" t="s">
        <v>11873</v>
      </c>
      <c r="B11">
        <v>114.072352</v>
      </c>
      <c r="C11">
        <v>9106</v>
      </c>
      <c r="E11">
        <v>30.627202</v>
      </c>
      <c r="F11">
        <f>C11*(1-C21)</f>
        <v>4553</v>
      </c>
      <c r="H11" s="79">
        <f t="shared" si="0"/>
        <v>4553</v>
      </c>
      <c r="K11" s="83"/>
    </row>
    <row r="12" spans="1:14" x14ac:dyDescent="0.2">
      <c r="A12" s="76" t="s">
        <v>11882</v>
      </c>
      <c r="B12">
        <v>117.979967</v>
      </c>
      <c r="C12">
        <v>3876</v>
      </c>
      <c r="E12">
        <v>24.468768000000001</v>
      </c>
      <c r="F12">
        <v>3876</v>
      </c>
      <c r="H12" s="79">
        <f t="shared" si="0"/>
        <v>3876</v>
      </c>
      <c r="K12" s="83"/>
    </row>
    <row r="13" spans="1:14" x14ac:dyDescent="0.2">
      <c r="A13" s="76" t="s">
        <v>11883</v>
      </c>
      <c r="B13">
        <v>123.519966</v>
      </c>
      <c r="C13">
        <v>5444</v>
      </c>
      <c r="E13">
        <v>41.744517000000002</v>
      </c>
      <c r="F13">
        <v>5444</v>
      </c>
      <c r="H13" s="79">
        <f t="shared" si="0"/>
        <v>5444</v>
      </c>
      <c r="K13" s="83"/>
    </row>
    <row r="14" spans="1:14" x14ac:dyDescent="0.2">
      <c r="A14" s="76" t="s">
        <v>11884</v>
      </c>
      <c r="B14">
        <v>126.68079299999999</v>
      </c>
      <c r="C14">
        <v>2664</v>
      </c>
      <c r="E14">
        <v>45.618893</v>
      </c>
      <c r="F14">
        <v>2664</v>
      </c>
      <c r="H14" s="79">
        <f t="shared" si="0"/>
        <v>2664</v>
      </c>
      <c r="K14" s="83"/>
    </row>
    <row r="15" spans="1:14" x14ac:dyDescent="0.2">
      <c r="A15" s="76" t="s">
        <v>11885</v>
      </c>
      <c r="B15">
        <v>120.35038900000001</v>
      </c>
      <c r="C15">
        <v>6088</v>
      </c>
      <c r="E15">
        <v>36.274686000000003</v>
      </c>
      <c r="F15">
        <v>6088</v>
      </c>
      <c r="H15" s="79">
        <f t="shared" si="0"/>
        <v>6088</v>
      </c>
      <c r="K15" s="83"/>
    </row>
    <row r="16" spans="1:14" x14ac:dyDescent="0.2">
      <c r="A16" s="76" t="s">
        <v>11886</v>
      </c>
      <c r="B16">
        <v>113.87999499999999</v>
      </c>
      <c r="C16">
        <v>2374</v>
      </c>
      <c r="E16">
        <v>34.708297000000002</v>
      </c>
      <c r="F16">
        <v>2374</v>
      </c>
      <c r="H16" s="79">
        <f t="shared" si="0"/>
        <v>2374</v>
      </c>
      <c r="K16" s="83"/>
    </row>
    <row r="17" spans="1:11" x14ac:dyDescent="0.2">
      <c r="A17" s="76" t="s">
        <v>11887</v>
      </c>
      <c r="B17">
        <v>104.23305499999999</v>
      </c>
      <c r="C17">
        <v>3089</v>
      </c>
      <c r="E17">
        <v>30.657627000000002</v>
      </c>
      <c r="F17">
        <v>3089</v>
      </c>
      <c r="H17" s="79">
        <f t="shared" si="0"/>
        <v>3089</v>
      </c>
      <c r="K17" s="83"/>
    </row>
    <row r="18" spans="1:11" x14ac:dyDescent="0.2">
      <c r="A18" s="76" t="s">
        <v>11888</v>
      </c>
      <c r="B18">
        <v>106.588954</v>
      </c>
      <c r="C18">
        <v>1271</v>
      </c>
      <c r="E18">
        <v>29.644438999999998</v>
      </c>
      <c r="F18">
        <v>1271</v>
      </c>
      <c r="H18" s="79">
        <f t="shared" si="0"/>
        <v>1271</v>
      </c>
      <c r="K18" s="83"/>
    </row>
    <row r="19" spans="1:11" x14ac:dyDescent="0.2">
      <c r="A19" s="76" t="s">
        <v>11889</v>
      </c>
      <c r="B19">
        <v>102.85874699999999</v>
      </c>
      <c r="C19">
        <v>1323</v>
      </c>
      <c r="E19">
        <v>24.912879</v>
      </c>
      <c r="F19">
        <v>1323</v>
      </c>
      <c r="H19" s="79">
        <f t="shared" si="0"/>
        <v>1323</v>
      </c>
      <c r="K19" s="83"/>
    </row>
    <row r="20" spans="1:11" x14ac:dyDescent="0.2">
      <c r="A20" s="76" t="s">
        <v>11890</v>
      </c>
      <c r="B20">
        <v>109.08399</v>
      </c>
      <c r="C20">
        <v>3663</v>
      </c>
      <c r="E20">
        <v>34.403782</v>
      </c>
      <c r="F20">
        <v>3663</v>
      </c>
      <c r="G20">
        <v>553</v>
      </c>
      <c r="H20" s="79">
        <f t="shared" si="0"/>
        <v>4216</v>
      </c>
      <c r="K20" s="83"/>
    </row>
    <row r="21" spans="1:11" x14ac:dyDescent="0.2">
      <c r="A21" s="76" t="s">
        <v>11891</v>
      </c>
      <c r="B21">
        <v>113.15813300000001</v>
      </c>
      <c r="C21" s="77">
        <v>0.5</v>
      </c>
      <c r="D21" s="80" t="s">
        <v>11873</v>
      </c>
      <c r="E21">
        <v>28.216383</v>
      </c>
      <c r="F21">
        <f>C11*C21</f>
        <v>4553</v>
      </c>
      <c r="H21" s="79">
        <f t="shared" si="0"/>
        <v>4553</v>
      </c>
      <c r="K21" s="83"/>
    </row>
    <row r="22" spans="1:11" x14ac:dyDescent="0.2">
      <c r="K22" s="83"/>
    </row>
    <row r="23" spans="1:11" x14ac:dyDescent="0.2">
      <c r="A23" s="76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H69"/>
  <sheetViews>
    <sheetView zoomScale="115" zoomScaleNormal="115" zoomScalePageLayoutView="115" workbookViewId="0">
      <selection activeCell="E2" sqref="E2"/>
    </sheetView>
  </sheetViews>
  <sheetFormatPr baseColWidth="10" defaultColWidth="9" defaultRowHeight="14" x14ac:dyDescent="0.2"/>
  <cols>
    <col min="2" max="2" width="9.3984375" customWidth="1"/>
    <col min="3" max="3" width="13" customWidth="1"/>
    <col min="4" max="4" width="12.59765625" customWidth="1"/>
    <col min="5" max="5" width="13.19921875" customWidth="1"/>
    <col min="6" max="6" width="12.19921875" customWidth="1"/>
    <col min="7" max="7" width="26" customWidth="1"/>
    <col min="8" max="8" width="29.796875" customWidth="1"/>
  </cols>
  <sheetData>
    <row r="1" spans="1:8" x14ac:dyDescent="0.2">
      <c r="A1" s="7" t="s">
        <v>11831</v>
      </c>
      <c r="B1" s="7" t="s">
        <v>11830</v>
      </c>
      <c r="C1" s="7" t="s">
        <v>11824</v>
      </c>
      <c r="D1" s="7" t="s">
        <v>11825</v>
      </c>
      <c r="H1" t="s">
        <v>11820</v>
      </c>
    </row>
    <row r="2" spans="1:8" x14ac:dyDescent="0.2">
      <c r="A2" s="7" t="s">
        <v>11826</v>
      </c>
      <c r="E2">
        <f t="array" ref="E2">SUM(C3:C19*$B$3:$B$19)/SUM($B$3:$B$19)</f>
        <v>118.78995800398408</v>
      </c>
      <c r="F2">
        <f t="array" ref="F2">SUM(D3:D19*$B$3:$B$19)/SUM($B$3:$B$19)</f>
        <v>36.462463332669316</v>
      </c>
      <c r="G2" s="72" t="s">
        <v>11835</v>
      </c>
    </row>
    <row r="3" spans="1:8" x14ac:dyDescent="0.2">
      <c r="A3" s="67" t="s">
        <v>5970</v>
      </c>
      <c r="B3" s="71">
        <v>125</v>
      </c>
      <c r="C3" s="72">
        <v>120.384428</v>
      </c>
      <c r="D3" s="72">
        <v>36.105215000000001</v>
      </c>
    </row>
    <row r="4" spans="1:8" x14ac:dyDescent="0.2">
      <c r="A4" s="67" t="s">
        <v>6205</v>
      </c>
      <c r="B4" s="71">
        <v>95</v>
      </c>
      <c r="C4" s="72">
        <v>117.024967</v>
      </c>
      <c r="D4" s="72">
        <v>36.682785000000003</v>
      </c>
      <c r="E4">
        <v>15</v>
      </c>
    </row>
    <row r="5" spans="1:8" x14ac:dyDescent="0.2">
      <c r="A5" s="67" t="s">
        <v>6097</v>
      </c>
      <c r="B5" s="71">
        <v>45</v>
      </c>
      <c r="C5" s="72">
        <v>121.309555</v>
      </c>
      <c r="D5" s="72">
        <v>37.536562000000004</v>
      </c>
    </row>
    <row r="6" spans="1:8" x14ac:dyDescent="0.2">
      <c r="A6" s="67" t="s">
        <v>6329</v>
      </c>
      <c r="B6" s="71">
        <v>37</v>
      </c>
      <c r="C6" s="72">
        <v>119.142634</v>
      </c>
      <c r="D6" s="72">
        <v>36.716115000000002</v>
      </c>
    </row>
    <row r="7" spans="1:8" x14ac:dyDescent="0.2">
      <c r="A7" s="67" t="s">
        <v>6368</v>
      </c>
      <c r="B7">
        <v>29</v>
      </c>
      <c r="C7" s="72">
        <v>116.600798</v>
      </c>
      <c r="D7" s="72">
        <v>35.402121999999999</v>
      </c>
    </row>
    <row r="8" spans="1:8" x14ac:dyDescent="0.2">
      <c r="A8" s="67" t="s">
        <v>6146</v>
      </c>
      <c r="B8">
        <v>25</v>
      </c>
      <c r="C8" s="72">
        <v>118.340768</v>
      </c>
      <c r="D8" s="72">
        <v>35.072409</v>
      </c>
    </row>
    <row r="9" spans="1:8" x14ac:dyDescent="0.2">
      <c r="A9" s="67" t="s">
        <v>6300</v>
      </c>
      <c r="B9">
        <v>24</v>
      </c>
      <c r="C9" s="72">
        <v>118.059134</v>
      </c>
      <c r="D9" s="72">
        <v>36.804684999999999</v>
      </c>
    </row>
    <row r="10" spans="1:8" x14ac:dyDescent="0.2">
      <c r="A10" s="67" t="s">
        <v>6125</v>
      </c>
      <c r="B10">
        <v>22</v>
      </c>
      <c r="C10" s="72">
        <v>122.093958</v>
      </c>
      <c r="D10" s="72">
        <v>37.528787000000001</v>
      </c>
    </row>
    <row r="11" spans="1:8" x14ac:dyDescent="0.2">
      <c r="A11" s="67" t="s">
        <v>6285</v>
      </c>
      <c r="B11">
        <v>18</v>
      </c>
      <c r="C11" s="72">
        <v>118.58392600000001</v>
      </c>
      <c r="D11" s="72">
        <v>37.487121000000002</v>
      </c>
    </row>
    <row r="12" spans="1:8" x14ac:dyDescent="0.2">
      <c r="A12" s="67" t="s">
        <v>6355</v>
      </c>
      <c r="B12">
        <v>18</v>
      </c>
      <c r="C12" s="72">
        <v>117.089415</v>
      </c>
      <c r="D12" s="72">
        <v>36.188077999999997</v>
      </c>
    </row>
    <row r="13" spans="1:8" x14ac:dyDescent="0.2">
      <c r="A13" s="67" t="s">
        <v>6394</v>
      </c>
      <c r="B13">
        <v>12</v>
      </c>
      <c r="C13" s="72">
        <v>116.32816099999999</v>
      </c>
      <c r="D13" s="72">
        <v>37.460825999999997</v>
      </c>
      <c r="H13" t="s">
        <v>11823</v>
      </c>
    </row>
    <row r="14" spans="1:8" x14ac:dyDescent="0.2">
      <c r="A14" s="67" t="s">
        <v>6183</v>
      </c>
      <c r="B14">
        <v>11</v>
      </c>
      <c r="C14" s="72">
        <v>117.96829200000001</v>
      </c>
      <c r="D14" s="72">
        <v>37.405313999999997</v>
      </c>
    </row>
    <row r="15" spans="1:8" x14ac:dyDescent="0.2">
      <c r="A15" s="67" t="s">
        <v>6074</v>
      </c>
      <c r="B15">
        <v>11</v>
      </c>
      <c r="C15" s="72">
        <v>119.50718000000001</v>
      </c>
      <c r="D15" s="72">
        <v>35.420225000000002</v>
      </c>
    </row>
    <row r="16" spans="1:8" x14ac:dyDescent="0.2">
      <c r="A16" s="67" t="s">
        <v>10147</v>
      </c>
      <c r="B16">
        <v>10</v>
      </c>
      <c r="C16" s="72">
        <v>115.46335999999999</v>
      </c>
      <c r="D16" s="72">
        <v>35.262439999999998</v>
      </c>
      <c r="H16" t="s">
        <v>11821</v>
      </c>
    </row>
    <row r="17" spans="1:8" x14ac:dyDescent="0.2">
      <c r="A17" s="67" t="s">
        <v>6386</v>
      </c>
      <c r="B17">
        <v>9</v>
      </c>
      <c r="C17" s="72">
        <v>115.986869</v>
      </c>
      <c r="D17" s="72">
        <v>36.455829000000001</v>
      </c>
      <c r="H17" t="s">
        <v>11822</v>
      </c>
    </row>
    <row r="18" spans="1:8" x14ac:dyDescent="0.2">
      <c r="A18" s="67" t="s">
        <v>6412</v>
      </c>
      <c r="B18">
        <v>7</v>
      </c>
      <c r="C18" s="72">
        <v>117.27930499999999</v>
      </c>
      <c r="D18" s="72">
        <v>34.807882999999997</v>
      </c>
    </row>
    <row r="19" spans="1:8" x14ac:dyDescent="0.2">
      <c r="A19" s="67" t="s">
        <v>6168</v>
      </c>
      <c r="B19">
        <v>4</v>
      </c>
      <c r="C19" s="72">
        <v>117.684667</v>
      </c>
      <c r="D19" s="72">
        <v>36.233654000000001</v>
      </c>
    </row>
    <row r="20" spans="1:8" x14ac:dyDescent="0.2">
      <c r="A20" s="69" t="s">
        <v>175</v>
      </c>
      <c r="B20" s="70">
        <v>1</v>
      </c>
    </row>
    <row r="21" spans="1:8" x14ac:dyDescent="0.2">
      <c r="A21" s="69" t="s">
        <v>10079</v>
      </c>
      <c r="B21" s="70">
        <v>1</v>
      </c>
    </row>
    <row r="23" spans="1:8" x14ac:dyDescent="0.2">
      <c r="A23" s="7" t="s">
        <v>11827</v>
      </c>
      <c r="E23">
        <f t="array" ref="E23">SUM(C24:C35*$B$24:$B$35)/SUM($B$24:$B$35)</f>
        <v>116.19789822580644</v>
      </c>
      <c r="F23">
        <f t="array" ref="F23">SUM(D24:D35*$B$24:$B$35)/SUM($B$24:$B$35)</f>
        <v>38.833958609318998</v>
      </c>
      <c r="G23" s="7" t="s">
        <v>11833</v>
      </c>
      <c r="H23" s="7"/>
    </row>
    <row r="24" spans="1:8" x14ac:dyDescent="0.2">
      <c r="A24" s="67" t="s">
        <v>65</v>
      </c>
      <c r="B24" s="6">
        <v>66</v>
      </c>
      <c r="C24" s="72">
        <v>114.522082</v>
      </c>
      <c r="D24" s="72">
        <v>38.048957999999999</v>
      </c>
    </row>
    <row r="25" spans="1:8" x14ac:dyDescent="0.2">
      <c r="A25" s="67" t="s">
        <v>178</v>
      </c>
      <c r="B25" s="6">
        <v>46</v>
      </c>
      <c r="C25" s="72">
        <v>118.18345100000001</v>
      </c>
      <c r="D25" s="72">
        <v>39.650531000000001</v>
      </c>
    </row>
    <row r="26" spans="1:8" x14ac:dyDescent="0.2">
      <c r="A26" s="67" t="s">
        <v>29</v>
      </c>
      <c r="B26" s="6">
        <v>41</v>
      </c>
      <c r="C26" s="72">
        <v>115.49481</v>
      </c>
      <c r="D26" s="72">
        <v>38.886564999999997</v>
      </c>
    </row>
    <row r="27" spans="1:8" x14ac:dyDescent="0.2">
      <c r="A27" s="67" t="s">
        <v>213</v>
      </c>
      <c r="B27" s="6">
        <v>33</v>
      </c>
      <c r="C27" s="72">
        <v>116.703602</v>
      </c>
      <c r="D27" s="72">
        <v>39.518611</v>
      </c>
    </row>
    <row r="28" spans="1:8" x14ac:dyDescent="0.2">
      <c r="A28" s="67" t="s">
        <v>106</v>
      </c>
      <c r="B28" s="6">
        <v>23</v>
      </c>
      <c r="C28" s="72">
        <v>116.863806</v>
      </c>
      <c r="D28" s="72">
        <v>38.297615</v>
      </c>
    </row>
    <row r="29" spans="1:8" x14ac:dyDescent="0.2">
      <c r="A29" s="67" t="s">
        <v>33</v>
      </c>
      <c r="B29" s="6">
        <v>19</v>
      </c>
      <c r="C29" s="72">
        <v>119.60436799999999</v>
      </c>
      <c r="D29" s="72">
        <v>39.945461999999999</v>
      </c>
    </row>
    <row r="30" spans="1:8" x14ac:dyDescent="0.2">
      <c r="A30" s="67" t="s">
        <v>195</v>
      </c>
      <c r="B30" s="6">
        <v>14</v>
      </c>
      <c r="C30" s="72">
        <v>114.482694</v>
      </c>
      <c r="D30" s="72">
        <v>36.609307999999999</v>
      </c>
    </row>
    <row r="31" spans="1:8" x14ac:dyDescent="0.2">
      <c r="A31" s="67" t="s">
        <v>152</v>
      </c>
      <c r="B31" s="6">
        <v>12</v>
      </c>
      <c r="C31" s="72">
        <v>114.893782</v>
      </c>
      <c r="D31" s="72">
        <v>40.811188000000001</v>
      </c>
    </row>
    <row r="32" spans="1:8" x14ac:dyDescent="0.2">
      <c r="A32" s="67" t="s">
        <v>171</v>
      </c>
      <c r="B32" s="6">
        <v>10</v>
      </c>
      <c r="C32" s="72">
        <v>114.520487</v>
      </c>
      <c r="D32" s="72">
        <v>37.069530999999998</v>
      </c>
    </row>
    <row r="33" spans="1:7" x14ac:dyDescent="0.2">
      <c r="A33" s="67" t="s">
        <v>225</v>
      </c>
      <c r="B33" s="6">
        <v>9</v>
      </c>
      <c r="C33" s="72">
        <v>115.686229</v>
      </c>
      <c r="D33" s="72">
        <v>37.746929000000002</v>
      </c>
    </row>
    <row r="34" spans="1:7" x14ac:dyDescent="0.2">
      <c r="A34" s="67" t="s">
        <v>175</v>
      </c>
      <c r="B34" s="6">
        <v>4</v>
      </c>
      <c r="C34" s="72">
        <v>117.93382200000001</v>
      </c>
      <c r="D34" s="72">
        <v>40.992521000000004</v>
      </c>
    </row>
    <row r="35" spans="1:7" x14ac:dyDescent="0.2">
      <c r="A35" s="67" t="s">
        <v>49</v>
      </c>
      <c r="B35" s="6">
        <v>2</v>
      </c>
      <c r="C35" s="72">
        <v>118.930761</v>
      </c>
      <c r="D35" s="72">
        <v>42.297111999999998</v>
      </c>
    </row>
    <row r="37" spans="1:7" x14ac:dyDescent="0.2">
      <c r="A37" s="7" t="s">
        <v>11829</v>
      </c>
      <c r="E37">
        <f t="array" ref="E37">SUM(C38:C53*$B$38:$B$53)/SUM($B$38:$B$53)</f>
        <v>117.40321883482144</v>
      </c>
      <c r="F37">
        <f t="array" ref="F37">SUM(D38:D53*$B$38:$B$53)/SUM($B$38:$B$53)</f>
        <v>31.979777656249997</v>
      </c>
      <c r="G37" s="7" t="s">
        <v>11832</v>
      </c>
    </row>
    <row r="38" spans="1:7" x14ac:dyDescent="0.2">
      <c r="A38" s="67" t="s">
        <v>5381</v>
      </c>
      <c r="B38" s="6">
        <v>71</v>
      </c>
      <c r="C38" s="72">
        <v>117.28269899999999</v>
      </c>
      <c r="D38" s="72">
        <v>31.866942000000002</v>
      </c>
    </row>
    <row r="39" spans="1:7" x14ac:dyDescent="0.2">
      <c r="A39" s="67" t="s">
        <v>5441</v>
      </c>
      <c r="B39" s="6">
        <v>21</v>
      </c>
      <c r="C39" s="72">
        <v>118.384108</v>
      </c>
      <c r="D39" s="72">
        <v>31.366019999999999</v>
      </c>
    </row>
    <row r="40" spans="1:7" x14ac:dyDescent="0.2">
      <c r="A40" s="67" t="s">
        <v>5385</v>
      </c>
      <c r="B40" s="6">
        <v>17</v>
      </c>
      <c r="C40" s="72">
        <v>115.820932</v>
      </c>
      <c r="D40" s="72">
        <v>32.901211000000004</v>
      </c>
    </row>
    <row r="41" spans="1:7" x14ac:dyDescent="0.2">
      <c r="A41" s="67" t="s">
        <v>5449</v>
      </c>
      <c r="B41" s="6">
        <v>16</v>
      </c>
      <c r="C41" s="72">
        <v>117.35708</v>
      </c>
      <c r="D41" s="72">
        <v>32.929499</v>
      </c>
    </row>
    <row r="42" spans="1:7" x14ac:dyDescent="0.2">
      <c r="A42" s="67" t="s">
        <v>5518</v>
      </c>
      <c r="B42" s="6">
        <v>14</v>
      </c>
      <c r="C42" s="72">
        <v>118.32456999999999</v>
      </c>
      <c r="D42" s="72">
        <v>32.317351000000002</v>
      </c>
    </row>
    <row r="43" spans="1:7" x14ac:dyDescent="0.2">
      <c r="A43" s="67" t="s">
        <v>5377</v>
      </c>
      <c r="B43" s="6">
        <v>14</v>
      </c>
      <c r="C43" s="72">
        <v>118.515882</v>
      </c>
      <c r="D43" s="72">
        <v>31.688528000000002</v>
      </c>
    </row>
    <row r="44" spans="1:7" x14ac:dyDescent="0.2">
      <c r="A44" s="67" t="s">
        <v>5403</v>
      </c>
      <c r="B44" s="6">
        <v>12</v>
      </c>
      <c r="C44" s="72">
        <v>117.058739</v>
      </c>
      <c r="D44" s="72">
        <v>30.537897999999998</v>
      </c>
    </row>
    <row r="45" spans="1:7" x14ac:dyDescent="0.2">
      <c r="A45" s="67" t="s">
        <v>5428</v>
      </c>
      <c r="B45" s="6">
        <v>9</v>
      </c>
      <c r="C45" s="72">
        <v>115.78792799999999</v>
      </c>
      <c r="D45" s="72">
        <v>33.871211000000002</v>
      </c>
    </row>
    <row r="46" spans="1:7" x14ac:dyDescent="0.2">
      <c r="A46" s="67" t="s">
        <v>5421</v>
      </c>
      <c r="B46" s="6">
        <v>9</v>
      </c>
      <c r="C46" s="72">
        <v>118.75209599999999</v>
      </c>
      <c r="D46" s="72">
        <v>30.951642</v>
      </c>
    </row>
    <row r="47" spans="1:7" x14ac:dyDescent="0.2">
      <c r="A47" s="67" t="s">
        <v>5410</v>
      </c>
      <c r="B47" s="6">
        <v>7</v>
      </c>
      <c r="C47" s="72">
        <v>116.505253</v>
      </c>
      <c r="D47" s="72">
        <v>31.755558000000001</v>
      </c>
    </row>
    <row r="48" spans="1:7" x14ac:dyDescent="0.2">
      <c r="A48" s="67" t="s">
        <v>5489</v>
      </c>
      <c r="B48" s="6">
        <v>7</v>
      </c>
      <c r="C48" s="72">
        <v>116.988692</v>
      </c>
      <c r="D48" s="72">
        <v>33.636772000000001</v>
      </c>
    </row>
    <row r="49" spans="1:7" x14ac:dyDescent="0.2">
      <c r="A49" s="67" t="s">
        <v>5399</v>
      </c>
      <c r="B49" s="6">
        <v>6</v>
      </c>
      <c r="C49" s="72">
        <v>117.01863899999999</v>
      </c>
      <c r="D49" s="72">
        <v>32.642811999999999</v>
      </c>
    </row>
    <row r="50" spans="1:7" x14ac:dyDescent="0.2">
      <c r="A50" s="67" t="s">
        <v>5423</v>
      </c>
      <c r="B50" s="6">
        <v>6</v>
      </c>
      <c r="C50" s="72">
        <v>118.29357</v>
      </c>
      <c r="D50" s="72">
        <v>29.734435000000001</v>
      </c>
    </row>
    <row r="51" spans="1:7" x14ac:dyDescent="0.2">
      <c r="A51" s="67" t="s">
        <v>5618</v>
      </c>
      <c r="B51" s="6">
        <v>6</v>
      </c>
      <c r="C51" s="72">
        <v>117.819429</v>
      </c>
      <c r="D51" s="72">
        <v>30.940930000000002</v>
      </c>
    </row>
    <row r="52" spans="1:7" x14ac:dyDescent="0.2">
      <c r="A52" s="67" t="s">
        <v>5507</v>
      </c>
      <c r="B52" s="6">
        <v>5</v>
      </c>
      <c r="C52" s="72">
        <v>116.79144700000001</v>
      </c>
      <c r="D52" s="72">
        <v>33.960023</v>
      </c>
    </row>
    <row r="53" spans="1:7" x14ac:dyDescent="0.2">
      <c r="A53" s="67" t="s">
        <v>5478</v>
      </c>
      <c r="B53" s="6">
        <v>4</v>
      </c>
      <c r="C53" s="72">
        <v>117.494477</v>
      </c>
      <c r="D53" s="72">
        <v>30.660018999999998</v>
      </c>
    </row>
    <row r="54" spans="1:7" x14ac:dyDescent="0.2">
      <c r="A54" s="67" t="s">
        <v>5455</v>
      </c>
      <c r="B54" s="6">
        <v>1</v>
      </c>
    </row>
    <row r="56" spans="1:7" x14ac:dyDescent="0.2">
      <c r="A56" s="7" t="s">
        <v>11828</v>
      </c>
      <c r="E56">
        <f t="array" ref="E56">SUM(C57:C69*$B$57:$B$69)/SUM($B$57:$B$69)</f>
        <v>119.80615349184151</v>
      </c>
      <c r="F56">
        <f t="array" ref="F56">SUM(D57:D69*$B$57:$B$69)/SUM($B$57:$B$69)</f>
        <v>32.055947214452218</v>
      </c>
      <c r="G56" s="7" t="s">
        <v>11834</v>
      </c>
    </row>
    <row r="57" spans="1:7" x14ac:dyDescent="0.2">
      <c r="A57" s="67" t="s">
        <v>7506</v>
      </c>
      <c r="B57" s="6">
        <v>220</v>
      </c>
      <c r="C57" s="72">
        <v>120.619907</v>
      </c>
      <c r="D57" s="72">
        <v>31.317986999999999</v>
      </c>
    </row>
    <row r="58" spans="1:7" x14ac:dyDescent="0.2">
      <c r="A58" s="67" t="s">
        <v>5363</v>
      </c>
      <c r="B58" s="6">
        <v>178</v>
      </c>
      <c r="C58" s="72">
        <v>118.778074</v>
      </c>
      <c r="D58" s="72">
        <v>32.057236000000003</v>
      </c>
    </row>
    <row r="59" spans="1:7" x14ac:dyDescent="0.2">
      <c r="A59" s="67" t="s">
        <v>7517</v>
      </c>
      <c r="B59" s="6">
        <v>129</v>
      </c>
      <c r="C59" s="72">
        <v>120.30545600000001</v>
      </c>
      <c r="D59" s="72">
        <v>31.570036999999999</v>
      </c>
    </row>
    <row r="60" spans="1:7" x14ac:dyDescent="0.2">
      <c r="A60" s="67" t="s">
        <v>7538</v>
      </c>
      <c r="B60" s="6">
        <v>59</v>
      </c>
      <c r="C60" s="72">
        <v>120.873801</v>
      </c>
      <c r="D60" s="72">
        <v>32.014665000000001</v>
      </c>
    </row>
    <row r="61" spans="1:7" x14ac:dyDescent="0.2">
      <c r="A61" s="67" t="s">
        <v>5366</v>
      </c>
      <c r="B61" s="6">
        <v>51</v>
      </c>
      <c r="C61" s="72">
        <v>119.98186099999999</v>
      </c>
      <c r="D61" s="72">
        <v>31.771397</v>
      </c>
    </row>
    <row r="62" spans="1:7" x14ac:dyDescent="0.2">
      <c r="A62" s="67" t="s">
        <v>7512</v>
      </c>
      <c r="B62" s="6">
        <v>37</v>
      </c>
      <c r="C62" s="72">
        <v>120.148872</v>
      </c>
      <c r="D62" s="72">
        <v>33.379862000000003</v>
      </c>
    </row>
    <row r="63" spans="1:7" x14ac:dyDescent="0.2">
      <c r="A63" s="67" t="s">
        <v>7514</v>
      </c>
      <c r="B63" s="6">
        <v>37</v>
      </c>
      <c r="C63" s="72">
        <v>119.45583499999999</v>
      </c>
      <c r="D63" s="72">
        <v>32.204408999999998</v>
      </c>
    </row>
    <row r="64" spans="1:7" x14ac:dyDescent="0.2">
      <c r="A64" s="67" t="s">
        <v>7792</v>
      </c>
      <c r="B64" s="6">
        <v>36</v>
      </c>
      <c r="C64" s="72">
        <v>119.919606</v>
      </c>
      <c r="D64" s="72">
        <v>32.476053</v>
      </c>
    </row>
    <row r="65" spans="1:4" x14ac:dyDescent="0.2">
      <c r="A65" s="67" t="s">
        <v>5391</v>
      </c>
      <c r="B65" s="6">
        <v>32</v>
      </c>
      <c r="C65" s="72">
        <v>119.427778</v>
      </c>
      <c r="D65" s="72">
        <v>32.408504999999998</v>
      </c>
    </row>
    <row r="66" spans="1:4" x14ac:dyDescent="0.2">
      <c r="A66" s="67" t="s">
        <v>5383</v>
      </c>
      <c r="B66" s="6">
        <v>30</v>
      </c>
      <c r="C66" s="72">
        <v>117.188107</v>
      </c>
      <c r="D66" s="72">
        <v>34.271552999999997</v>
      </c>
    </row>
    <row r="67" spans="1:4" x14ac:dyDescent="0.2">
      <c r="A67" s="67" t="s">
        <v>5455</v>
      </c>
      <c r="B67" s="6">
        <v>22</v>
      </c>
      <c r="C67" s="72">
        <v>119.030186</v>
      </c>
      <c r="D67" s="72">
        <v>33.606513</v>
      </c>
    </row>
    <row r="68" spans="1:4" x14ac:dyDescent="0.2">
      <c r="A68" s="67" t="s">
        <v>5534</v>
      </c>
      <c r="B68" s="6">
        <v>14</v>
      </c>
      <c r="C68" s="72">
        <v>119.173872</v>
      </c>
      <c r="D68" s="72">
        <v>34.601548999999999</v>
      </c>
    </row>
    <row r="69" spans="1:4" x14ac:dyDescent="0.2">
      <c r="A69" s="67" t="s">
        <v>5413</v>
      </c>
      <c r="B69" s="6">
        <v>13</v>
      </c>
      <c r="C69" s="72">
        <v>118.296893</v>
      </c>
      <c r="D69" s="72">
        <v>33.95205</v>
      </c>
    </row>
  </sheetData>
  <sortState ref="A57:B69">
    <sortCondition descending="1" ref="B57"/>
  </sortState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Sheet9.func">
                <anchor moveWithCells="1" sizeWithCells="1">
                  <from>
                    <xdr:col>5</xdr:col>
                    <xdr:colOff>25400</xdr:colOff>
                    <xdr:row>3</xdr:row>
                    <xdr:rowOff>25400</xdr:rowOff>
                  </from>
                  <to>
                    <xdr:col>6</xdr:col>
                    <xdr:colOff>330200</xdr:colOff>
                    <xdr:row>5</xdr:row>
                    <xdr:rowOff>63500</xdr:rowOff>
                  </to>
                </anchor>
              </controlPr>
            </control>
          </mc:Choice>
          <mc:Fallback/>
        </mc:AlternateContent>
      </controls>
    </mc:Choice>
    <mc:Fallback/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P348"/>
  <sheetViews>
    <sheetView workbookViewId="0">
      <selection activeCell="G12" sqref="G12"/>
    </sheetView>
  </sheetViews>
  <sheetFormatPr baseColWidth="10" defaultColWidth="9" defaultRowHeight="15" x14ac:dyDescent="0.2"/>
  <cols>
    <col min="1" max="1" width="17.59765625" style="10" bestFit="1" customWidth="1"/>
    <col min="2" max="2" width="13.19921875" style="10" bestFit="1" customWidth="1"/>
    <col min="3" max="3" width="12.3984375" style="10" customWidth="1"/>
    <col min="4" max="4" width="11.19921875" style="10" bestFit="1" customWidth="1"/>
    <col min="5" max="7" width="9.19921875" style="10" customWidth="1"/>
    <col min="8" max="8" width="17.59765625" style="10" customWidth="1"/>
    <col min="9" max="10" width="13.59765625" style="24" customWidth="1"/>
    <col min="11" max="11" width="9.19921875" style="24" customWidth="1"/>
    <col min="12" max="14" width="9.19921875" style="10" customWidth="1"/>
    <col min="15" max="16384" width="9" style="10"/>
  </cols>
  <sheetData>
    <row r="1" spans="1:11" ht="30" x14ac:dyDescent="0.2">
      <c r="A1" s="8" t="s">
        <v>10940</v>
      </c>
      <c r="B1" s="8" t="s">
        <v>5</v>
      </c>
      <c r="C1" s="9" t="s">
        <v>11799</v>
      </c>
      <c r="D1" s="9" t="s">
        <v>11798</v>
      </c>
      <c r="H1" s="21" t="s">
        <v>10940</v>
      </c>
      <c r="I1" s="27" t="s">
        <v>11743</v>
      </c>
      <c r="J1" s="27" t="s">
        <v>11745</v>
      </c>
      <c r="K1" s="27" t="s">
        <v>11744</v>
      </c>
    </row>
    <row r="2" spans="1:11" x14ac:dyDescent="0.2">
      <c r="A2" s="21" t="s">
        <v>10202</v>
      </c>
      <c r="B2" s="21"/>
      <c r="C2" s="21"/>
      <c r="D2" s="22">
        <v>7548</v>
      </c>
      <c r="E2" s="10">
        <f>D2-'201610 Active餐厅'!D341</f>
        <v>7527</v>
      </c>
      <c r="F2" s="34">
        <f t="shared" ref="F2:F65" si="0">D2/E2-1</f>
        <v>2.78995615783173E-3</v>
      </c>
      <c r="G2" s="34"/>
      <c r="H2" s="14" t="s">
        <v>11727</v>
      </c>
      <c r="I2" s="28">
        <v>1277</v>
      </c>
      <c r="J2" s="28">
        <v>1253</v>
      </c>
      <c r="K2" s="28">
        <f>I2-J2</f>
        <v>24</v>
      </c>
    </row>
    <row r="3" spans="1:11" x14ac:dyDescent="0.2">
      <c r="A3" s="11" t="s">
        <v>11725</v>
      </c>
      <c r="B3" s="10" t="s">
        <v>6491</v>
      </c>
      <c r="C3" s="10" t="s">
        <v>6491</v>
      </c>
      <c r="D3" s="12">
        <v>531</v>
      </c>
      <c r="E3" s="10">
        <f>VLOOKUP(C3,'201610 Active餐厅'!C:D,2,0)</f>
        <v>518</v>
      </c>
      <c r="F3" s="34">
        <f t="shared" si="0"/>
        <v>2.5096525096525157E-2</v>
      </c>
      <c r="G3" s="34"/>
      <c r="H3" s="14" t="s">
        <v>11726</v>
      </c>
      <c r="I3" s="28">
        <v>1165</v>
      </c>
      <c r="J3" s="28">
        <v>1142</v>
      </c>
      <c r="K3" s="28">
        <f t="shared" ref="K3:K19" si="1">I3-J3</f>
        <v>23</v>
      </c>
    </row>
    <row r="4" spans="1:11" x14ac:dyDescent="0.2">
      <c r="A4" s="11" t="s">
        <v>11726</v>
      </c>
      <c r="B4" s="10" t="s">
        <v>6</v>
      </c>
      <c r="C4" s="10" t="s">
        <v>6</v>
      </c>
      <c r="D4" s="12">
        <v>492</v>
      </c>
      <c r="E4" s="10">
        <f>VLOOKUP(C4,'201610 Active餐厅'!C:D,2,0)</f>
        <v>485</v>
      </c>
      <c r="F4" s="34">
        <f t="shared" si="0"/>
        <v>1.4432989690721598E-2</v>
      </c>
      <c r="G4" s="34"/>
      <c r="H4" s="14" t="s">
        <v>11730</v>
      </c>
      <c r="I4" s="28">
        <v>652</v>
      </c>
      <c r="J4" s="28">
        <v>639</v>
      </c>
      <c r="K4" s="28">
        <f t="shared" si="1"/>
        <v>13</v>
      </c>
    </row>
    <row r="5" spans="1:11" x14ac:dyDescent="0.2">
      <c r="A5" s="11" t="s">
        <v>11727</v>
      </c>
      <c r="B5" s="10" t="s">
        <v>1551</v>
      </c>
      <c r="C5" s="10" t="s">
        <v>1624</v>
      </c>
      <c r="D5" s="12">
        <v>311</v>
      </c>
      <c r="E5" s="10">
        <f>VLOOKUP(C5,'201610 Active餐厅'!C:D,2,0)</f>
        <v>309</v>
      </c>
      <c r="F5" s="34">
        <f t="shared" si="0"/>
        <v>6.4724919093850364E-3</v>
      </c>
      <c r="G5" s="34"/>
      <c r="H5" s="14" t="s">
        <v>11729</v>
      </c>
      <c r="I5" s="28">
        <v>629</v>
      </c>
      <c r="J5" s="28">
        <v>603</v>
      </c>
      <c r="K5" s="28">
        <f t="shared" si="1"/>
        <v>26</v>
      </c>
    </row>
    <row r="6" spans="1:11" x14ac:dyDescent="0.2">
      <c r="A6" s="11" t="s">
        <v>11727</v>
      </c>
      <c r="B6" s="10" t="s">
        <v>1551</v>
      </c>
      <c r="C6" s="10" t="s">
        <v>1542</v>
      </c>
      <c r="D6" s="12">
        <v>278</v>
      </c>
      <c r="E6" s="10">
        <f>VLOOKUP(C6,'201610 Active餐厅'!C:D,2,0)</f>
        <v>278</v>
      </c>
      <c r="F6" s="34">
        <f t="shared" si="0"/>
        <v>0</v>
      </c>
      <c r="G6" s="34"/>
      <c r="H6" s="14" t="s">
        <v>11733</v>
      </c>
      <c r="I6" s="28">
        <v>545</v>
      </c>
      <c r="J6" s="28">
        <v>544</v>
      </c>
      <c r="K6" s="28">
        <f t="shared" si="1"/>
        <v>1</v>
      </c>
    </row>
    <row r="7" spans="1:11" x14ac:dyDescent="0.2">
      <c r="A7" s="11" t="s">
        <v>11728</v>
      </c>
      <c r="B7" s="10" t="s">
        <v>5367</v>
      </c>
      <c r="C7" s="10" t="s">
        <v>7506</v>
      </c>
      <c r="D7" s="12">
        <v>213</v>
      </c>
      <c r="E7" s="10">
        <f>VLOOKUP(C7,'201610 Active餐厅'!C:D,2,0)</f>
        <v>213</v>
      </c>
      <c r="F7" s="34">
        <f t="shared" si="0"/>
        <v>0</v>
      </c>
      <c r="G7" s="34"/>
      <c r="H7" s="14" t="s">
        <v>11725</v>
      </c>
      <c r="I7" s="28">
        <v>531</v>
      </c>
      <c r="J7" s="28">
        <v>518</v>
      </c>
      <c r="K7" s="28">
        <f t="shared" si="1"/>
        <v>13</v>
      </c>
    </row>
    <row r="8" spans="1:11" x14ac:dyDescent="0.2">
      <c r="A8" s="11" t="s">
        <v>11730</v>
      </c>
      <c r="B8" s="10" t="s">
        <v>4605</v>
      </c>
      <c r="C8" s="10" t="s">
        <v>4603</v>
      </c>
      <c r="D8" s="12">
        <v>204</v>
      </c>
      <c r="E8" s="10">
        <f>VLOOKUP(C8,'201610 Active餐厅'!C:D,2,0)</f>
        <v>200</v>
      </c>
      <c r="F8" s="34">
        <f t="shared" si="0"/>
        <v>2.0000000000000018E-2</v>
      </c>
      <c r="G8" s="34"/>
      <c r="H8" s="14" t="s">
        <v>11728</v>
      </c>
      <c r="I8" s="28">
        <v>507</v>
      </c>
      <c r="J8" s="28">
        <v>504</v>
      </c>
      <c r="K8" s="28">
        <f t="shared" si="1"/>
        <v>3</v>
      </c>
    </row>
    <row r="9" spans="1:11" x14ac:dyDescent="0.2">
      <c r="A9" s="11" t="s">
        <v>11726</v>
      </c>
      <c r="B9" s="10" t="s">
        <v>10</v>
      </c>
      <c r="C9" s="10" t="s">
        <v>10</v>
      </c>
      <c r="D9" s="12">
        <v>187</v>
      </c>
      <c r="E9" s="10">
        <f>VLOOKUP(C9,'201610 Active餐厅'!C:D,2,0)</f>
        <v>4</v>
      </c>
      <c r="F9" s="34">
        <f t="shared" si="0"/>
        <v>45.75</v>
      </c>
      <c r="G9" s="34"/>
      <c r="H9" s="14" t="s">
        <v>11736</v>
      </c>
      <c r="I9" s="28">
        <v>452</v>
      </c>
      <c r="J9" s="28">
        <v>447</v>
      </c>
      <c r="K9" s="28">
        <f t="shared" si="1"/>
        <v>5</v>
      </c>
    </row>
    <row r="10" spans="1:11" x14ac:dyDescent="0.2">
      <c r="A10" s="11" t="s">
        <v>11733</v>
      </c>
      <c r="B10" s="10" t="s">
        <v>5367</v>
      </c>
      <c r="C10" s="10" t="s">
        <v>5363</v>
      </c>
      <c r="D10" s="12">
        <v>172</v>
      </c>
      <c r="E10" s="10">
        <f>VLOOKUP(C10,'201610 Active餐厅'!C:D,2,0)</f>
        <v>178</v>
      </c>
      <c r="F10" s="34">
        <f t="shared" si="0"/>
        <v>-3.3707865168539297E-2</v>
      </c>
      <c r="G10" s="34"/>
      <c r="H10" s="14" t="s">
        <v>11734</v>
      </c>
      <c r="I10" s="28">
        <v>417</v>
      </c>
      <c r="J10" s="28">
        <v>410</v>
      </c>
      <c r="K10" s="28">
        <f t="shared" si="1"/>
        <v>7</v>
      </c>
    </row>
    <row r="11" spans="1:11" x14ac:dyDescent="0.2">
      <c r="A11" s="11" t="s">
        <v>11729</v>
      </c>
      <c r="B11" s="10" t="s">
        <v>8022</v>
      </c>
      <c r="C11" s="10" t="s">
        <v>8018</v>
      </c>
      <c r="D11" s="12">
        <v>141</v>
      </c>
      <c r="E11" s="10">
        <f>VLOOKUP(C11,'201610 Active餐厅'!C:D,2,0)</f>
        <v>137</v>
      </c>
      <c r="F11" s="34">
        <f t="shared" si="0"/>
        <v>2.9197080291970767E-2</v>
      </c>
      <c r="G11" s="34"/>
      <c r="H11" s="14" t="s">
        <v>11738</v>
      </c>
      <c r="I11" s="28">
        <v>292</v>
      </c>
      <c r="J11" s="28">
        <v>287</v>
      </c>
      <c r="K11" s="28">
        <f t="shared" si="1"/>
        <v>5</v>
      </c>
    </row>
    <row r="12" spans="1:11" x14ac:dyDescent="0.2">
      <c r="A12" s="11" t="s">
        <v>11730</v>
      </c>
      <c r="B12" s="11" t="s">
        <v>11770</v>
      </c>
      <c r="C12" s="10" t="s">
        <v>4614</v>
      </c>
      <c r="D12" s="12">
        <v>131</v>
      </c>
      <c r="E12" s="10">
        <f>VLOOKUP(C12,'201610 Active餐厅'!C:D,2,0)</f>
        <v>128</v>
      </c>
      <c r="F12" s="34">
        <f t="shared" si="0"/>
        <v>2.34375E-2</v>
      </c>
      <c r="G12" s="34"/>
      <c r="H12" s="14" t="s">
        <v>11735</v>
      </c>
      <c r="I12" s="28">
        <v>291</v>
      </c>
      <c r="J12" s="28">
        <v>280</v>
      </c>
      <c r="K12" s="28">
        <f t="shared" si="1"/>
        <v>11</v>
      </c>
    </row>
    <row r="13" spans="1:11" x14ac:dyDescent="0.2">
      <c r="A13" s="11" t="s">
        <v>11731</v>
      </c>
      <c r="B13" s="10" t="s">
        <v>1221</v>
      </c>
      <c r="C13" s="10" t="s">
        <v>1217</v>
      </c>
      <c r="D13" s="12">
        <v>127</v>
      </c>
      <c r="E13" s="10">
        <f>VLOOKUP(C13,'201610 Active餐厅'!C:D,2,0)</f>
        <v>122</v>
      </c>
      <c r="F13" s="34">
        <f t="shared" si="0"/>
        <v>4.0983606557376984E-2</v>
      </c>
      <c r="G13" s="34"/>
      <c r="H13" s="14" t="s">
        <v>11731</v>
      </c>
      <c r="I13" s="28">
        <v>221</v>
      </c>
      <c r="J13" s="28">
        <v>215</v>
      </c>
      <c r="K13" s="28">
        <f t="shared" si="1"/>
        <v>6</v>
      </c>
    </row>
    <row r="14" spans="1:11" x14ac:dyDescent="0.2">
      <c r="A14" s="11" t="s">
        <v>11728</v>
      </c>
      <c r="B14" s="10" t="s">
        <v>5367</v>
      </c>
      <c r="C14" s="10" t="s">
        <v>7517</v>
      </c>
      <c r="D14" s="12">
        <v>124</v>
      </c>
      <c r="E14" s="10">
        <f>VLOOKUP(C14,'201610 Active餐厅'!C:D,2,0)</f>
        <v>123</v>
      </c>
      <c r="F14" s="34">
        <f t="shared" si="0"/>
        <v>8.1300813008129413E-3</v>
      </c>
      <c r="G14" s="34"/>
      <c r="H14" s="14" t="s">
        <v>11737</v>
      </c>
      <c r="I14" s="28">
        <v>193</v>
      </c>
      <c r="J14" s="28">
        <v>189</v>
      </c>
      <c r="K14" s="28">
        <f t="shared" si="1"/>
        <v>4</v>
      </c>
    </row>
    <row r="15" spans="1:11" x14ac:dyDescent="0.2">
      <c r="A15" s="11" t="s">
        <v>11727</v>
      </c>
      <c r="B15" s="10" t="s">
        <v>1551</v>
      </c>
      <c r="C15" s="10" t="s">
        <v>1555</v>
      </c>
      <c r="D15" s="12">
        <v>117</v>
      </c>
      <c r="E15" s="10">
        <f>VLOOKUP(C15,'201610 Active餐厅'!C:D,2,0)</f>
        <v>112</v>
      </c>
      <c r="F15" s="34">
        <f t="shared" si="0"/>
        <v>4.4642857142857206E-2</v>
      </c>
      <c r="G15" s="34"/>
      <c r="H15" s="14" t="s">
        <v>11741</v>
      </c>
      <c r="I15" s="28">
        <v>167</v>
      </c>
      <c r="J15" s="28">
        <v>163</v>
      </c>
      <c r="K15" s="28">
        <f t="shared" si="1"/>
        <v>4</v>
      </c>
    </row>
    <row r="16" spans="1:11" x14ac:dyDescent="0.2">
      <c r="A16" s="11" t="s">
        <v>11734</v>
      </c>
      <c r="B16" s="10" t="s">
        <v>7036</v>
      </c>
      <c r="C16" s="10" t="s">
        <v>7032</v>
      </c>
      <c r="D16" s="12">
        <v>115</v>
      </c>
      <c r="E16" s="10">
        <f>VLOOKUP(C16,'201610 Active餐厅'!C:D,2,0)</f>
        <v>113</v>
      </c>
      <c r="F16" s="34">
        <f t="shared" si="0"/>
        <v>1.7699115044247815E-2</v>
      </c>
      <c r="G16" s="34"/>
      <c r="H16" s="14" t="s">
        <v>11739</v>
      </c>
      <c r="I16" s="28">
        <v>92</v>
      </c>
      <c r="J16" s="28">
        <v>89</v>
      </c>
      <c r="K16" s="28">
        <f t="shared" si="1"/>
        <v>3</v>
      </c>
    </row>
    <row r="17" spans="1:11" x14ac:dyDescent="0.2">
      <c r="A17" s="11" t="s">
        <v>11735</v>
      </c>
      <c r="B17" s="10" t="s">
        <v>9450</v>
      </c>
      <c r="C17" s="10" t="s">
        <v>9493</v>
      </c>
      <c r="D17" s="12">
        <v>115</v>
      </c>
      <c r="E17" s="10">
        <f>VLOOKUP(C17,'201610 Active餐厅'!C:D,2,0)</f>
        <v>112</v>
      </c>
      <c r="F17" s="34">
        <f t="shared" si="0"/>
        <v>2.6785714285714191E-2</v>
      </c>
      <c r="G17" s="34"/>
      <c r="H17" s="14" t="s">
        <v>11732</v>
      </c>
      <c r="I17" s="28">
        <v>78</v>
      </c>
      <c r="J17" s="28">
        <v>77</v>
      </c>
      <c r="K17" s="28">
        <f t="shared" si="1"/>
        <v>1</v>
      </c>
    </row>
    <row r="18" spans="1:11" x14ac:dyDescent="0.2">
      <c r="A18" s="11" t="s">
        <v>11736</v>
      </c>
      <c r="B18" s="10" t="s">
        <v>5973</v>
      </c>
      <c r="C18" s="10" t="s">
        <v>5970</v>
      </c>
      <c r="D18" s="12">
        <v>112</v>
      </c>
      <c r="E18" s="10">
        <f>VLOOKUP(C18,'201610 Active餐厅'!C:D,2,0)</f>
        <v>112</v>
      </c>
      <c r="F18" s="34">
        <f t="shared" si="0"/>
        <v>0</v>
      </c>
      <c r="G18" s="34"/>
      <c r="H18" s="14" t="s">
        <v>11740</v>
      </c>
      <c r="I18" s="28">
        <v>39</v>
      </c>
      <c r="J18" s="28">
        <v>38</v>
      </c>
      <c r="K18" s="28">
        <f t="shared" si="1"/>
        <v>1</v>
      </c>
    </row>
    <row r="19" spans="1:11" x14ac:dyDescent="0.2">
      <c r="A19" s="11" t="s">
        <v>11727</v>
      </c>
      <c r="B19" s="10" t="s">
        <v>1551</v>
      </c>
      <c r="C19" s="10" t="s">
        <v>1938</v>
      </c>
      <c r="D19" s="12">
        <v>102</v>
      </c>
      <c r="E19" s="10">
        <f>VLOOKUP(C19,'201610 Active餐厅'!C:D,2,0)</f>
        <v>98</v>
      </c>
      <c r="F19" s="34">
        <f t="shared" si="0"/>
        <v>4.081632653061229E-2</v>
      </c>
      <c r="G19" s="34"/>
      <c r="H19" s="29" t="s">
        <v>11742</v>
      </c>
      <c r="I19" s="30">
        <f>SUM(I2:I18)</f>
        <v>7548</v>
      </c>
      <c r="J19" s="30">
        <f>SUM(J2:J18)</f>
        <v>7398</v>
      </c>
      <c r="K19" s="30">
        <f t="shared" si="1"/>
        <v>150</v>
      </c>
    </row>
    <row r="20" spans="1:11" x14ac:dyDescent="0.2">
      <c r="A20" s="11" t="s">
        <v>11729</v>
      </c>
      <c r="B20" s="10" t="s">
        <v>8331</v>
      </c>
      <c r="C20" s="10" t="s">
        <v>8343</v>
      </c>
      <c r="D20" s="12">
        <v>102</v>
      </c>
      <c r="E20" s="10">
        <f>VLOOKUP(C20,'201610 Active餐厅'!C:D,2,0)</f>
        <v>101</v>
      </c>
      <c r="F20" s="34">
        <f t="shared" si="0"/>
        <v>9.9009900990099098E-3</v>
      </c>
      <c r="G20" s="34"/>
    </row>
    <row r="21" spans="1:11" x14ac:dyDescent="0.2">
      <c r="A21" s="11" t="s">
        <v>11737</v>
      </c>
      <c r="B21" s="10" t="s">
        <v>4419</v>
      </c>
      <c r="C21" s="10" t="s">
        <v>4396</v>
      </c>
      <c r="D21" s="12">
        <v>90</v>
      </c>
      <c r="E21" s="10">
        <f>VLOOKUP(C21,'201610 Active餐厅'!C:D,2,0)</f>
        <v>84</v>
      </c>
      <c r="F21" s="34">
        <f t="shared" si="0"/>
        <v>7.1428571428571397E-2</v>
      </c>
      <c r="G21" s="34"/>
    </row>
    <row r="22" spans="1:11" x14ac:dyDescent="0.2">
      <c r="A22" s="11" t="s">
        <v>11736</v>
      </c>
      <c r="B22" s="10" t="s">
        <v>5973</v>
      </c>
      <c r="C22" s="10" t="s">
        <v>6205</v>
      </c>
      <c r="D22" s="12">
        <v>83</v>
      </c>
      <c r="E22" s="10">
        <f>VLOOKUP(C22,'201610 Active餐厅'!C:D,2,0)</f>
        <v>83</v>
      </c>
      <c r="F22" s="34">
        <f t="shared" si="0"/>
        <v>0</v>
      </c>
      <c r="G22" s="34"/>
    </row>
    <row r="23" spans="1:11" x14ac:dyDescent="0.2">
      <c r="A23" s="11" t="s">
        <v>11734</v>
      </c>
      <c r="B23" s="10" t="s">
        <v>7036</v>
      </c>
      <c r="C23" s="10" t="s">
        <v>7067</v>
      </c>
      <c r="D23" s="12">
        <v>77</v>
      </c>
      <c r="E23" s="10">
        <f>VLOOKUP(C23,'201610 Active餐厅'!C:D,2,0)</f>
        <v>78</v>
      </c>
      <c r="F23" s="34">
        <f t="shared" si="0"/>
        <v>-1.2820512820512775E-2</v>
      </c>
      <c r="G23" s="34"/>
    </row>
    <row r="24" spans="1:11" x14ac:dyDescent="0.2">
      <c r="A24" s="11" t="s">
        <v>11733</v>
      </c>
      <c r="B24" s="10" t="s">
        <v>5378</v>
      </c>
      <c r="C24" s="10" t="s">
        <v>5381</v>
      </c>
      <c r="D24" s="12">
        <v>72</v>
      </c>
      <c r="E24" s="10">
        <f>VLOOKUP(C24,'201610 Active餐厅'!C:D,2,0)</f>
        <v>71</v>
      </c>
      <c r="F24" s="34">
        <f t="shared" si="0"/>
        <v>1.4084507042253502E-2</v>
      </c>
      <c r="G24" s="34"/>
    </row>
    <row r="25" spans="1:11" x14ac:dyDescent="0.2">
      <c r="A25" s="11" t="s">
        <v>11738</v>
      </c>
      <c r="B25" s="10" t="s">
        <v>9703</v>
      </c>
      <c r="C25" s="10" t="s">
        <v>9700</v>
      </c>
      <c r="D25" s="12">
        <v>72</v>
      </c>
      <c r="E25" s="10">
        <f>VLOOKUP(C25,'201610 Active餐厅'!C:D,2,0)</f>
        <v>70</v>
      </c>
      <c r="F25" s="34">
        <f t="shared" si="0"/>
        <v>2.857142857142847E-2</v>
      </c>
      <c r="G25" s="34"/>
    </row>
    <row r="26" spans="1:11" x14ac:dyDescent="0.2">
      <c r="A26" s="11" t="s">
        <v>11726</v>
      </c>
      <c r="B26" s="10" t="s">
        <v>30</v>
      </c>
      <c r="C26" s="10" t="s">
        <v>65</v>
      </c>
      <c r="D26" s="12">
        <v>68</v>
      </c>
      <c r="E26" s="10">
        <f>VLOOKUP(C26,'201610 Active餐厅'!C:D,2,0)</f>
        <v>66</v>
      </c>
      <c r="F26" s="34">
        <f t="shared" si="0"/>
        <v>3.0303030303030276E-2</v>
      </c>
      <c r="G26" s="34"/>
    </row>
    <row r="27" spans="1:11" x14ac:dyDescent="0.2">
      <c r="A27" s="11" t="s">
        <v>11734</v>
      </c>
      <c r="B27" s="10" t="s">
        <v>4400</v>
      </c>
      <c r="C27" s="10" t="s">
        <v>7373</v>
      </c>
      <c r="D27" s="12">
        <v>68</v>
      </c>
      <c r="E27" s="10">
        <f>VLOOKUP(C27,'201610 Active餐厅'!C:D,2,0)</f>
        <v>66</v>
      </c>
      <c r="F27" s="34">
        <f t="shared" si="0"/>
        <v>3.0303030303030276E-2</v>
      </c>
      <c r="G27" s="34"/>
    </row>
    <row r="28" spans="1:11" x14ac:dyDescent="0.2">
      <c r="A28" s="11" t="s">
        <v>11741</v>
      </c>
      <c r="B28" s="10" t="s">
        <v>10033</v>
      </c>
      <c r="C28" s="10" t="s">
        <v>10029</v>
      </c>
      <c r="D28" s="12">
        <v>68</v>
      </c>
      <c r="E28" s="10">
        <f>VLOOKUP(C28,'201610 Active餐厅'!C:D,2,0)</f>
        <v>66</v>
      </c>
      <c r="F28" s="34">
        <f t="shared" si="0"/>
        <v>3.0303030303030276E-2</v>
      </c>
      <c r="G28" s="34"/>
    </row>
    <row r="29" spans="1:11" x14ac:dyDescent="0.2">
      <c r="A29" s="11" t="s">
        <v>11728</v>
      </c>
      <c r="B29" s="10" t="s">
        <v>5367</v>
      </c>
      <c r="C29" s="10" t="s">
        <v>7538</v>
      </c>
      <c r="D29" s="12">
        <v>61</v>
      </c>
      <c r="E29" s="10">
        <f>VLOOKUP(C29,'201610 Active餐厅'!C:D,2,0)</f>
        <v>59</v>
      </c>
      <c r="F29" s="34">
        <f t="shared" si="0"/>
        <v>3.3898305084745672E-2</v>
      </c>
      <c r="G29" s="34"/>
    </row>
    <row r="30" spans="1:11" x14ac:dyDescent="0.2">
      <c r="A30" s="11" t="s">
        <v>11738</v>
      </c>
      <c r="B30" s="10" t="s">
        <v>9703</v>
      </c>
      <c r="C30" s="10" t="s">
        <v>6530</v>
      </c>
      <c r="D30" s="12">
        <v>60</v>
      </c>
      <c r="E30" s="10">
        <f>VLOOKUP(C30,'201610 Active餐厅'!C:D,2,0)</f>
        <v>60</v>
      </c>
      <c r="F30" s="34">
        <f t="shared" si="0"/>
        <v>0</v>
      </c>
      <c r="G30" s="34"/>
    </row>
    <row r="31" spans="1:11" x14ac:dyDescent="0.2">
      <c r="A31" s="11" t="s">
        <v>11730</v>
      </c>
      <c r="B31" s="10" t="s">
        <v>4605</v>
      </c>
      <c r="C31" s="10" t="s">
        <v>4654</v>
      </c>
      <c r="D31" s="12">
        <v>55</v>
      </c>
      <c r="E31" s="10">
        <f>VLOOKUP(C31,'201610 Active餐厅'!C:D,2,0)</f>
        <v>55</v>
      </c>
      <c r="F31" s="34">
        <f t="shared" si="0"/>
        <v>0</v>
      </c>
      <c r="G31" s="34"/>
    </row>
    <row r="32" spans="1:11" x14ac:dyDescent="0.2">
      <c r="A32" s="11" t="s">
        <v>11738</v>
      </c>
      <c r="B32" s="10" t="s">
        <v>9703</v>
      </c>
      <c r="C32" s="10" t="s">
        <v>9714</v>
      </c>
      <c r="D32" s="12">
        <v>54</v>
      </c>
      <c r="E32" s="10">
        <f>VLOOKUP(C32,'201610 Active餐厅'!C:D,2,0)</f>
        <v>54</v>
      </c>
      <c r="F32" s="34">
        <f t="shared" si="0"/>
        <v>0</v>
      </c>
      <c r="G32" s="34"/>
    </row>
    <row r="33" spans="1:16" x14ac:dyDescent="0.2">
      <c r="A33" s="11" t="s">
        <v>11726</v>
      </c>
      <c r="B33" s="10" t="s">
        <v>18</v>
      </c>
      <c r="C33" s="10" t="s">
        <v>17</v>
      </c>
      <c r="D33" s="12">
        <v>53</v>
      </c>
      <c r="E33" s="10">
        <f>VLOOKUP(C33,'201610 Active餐厅'!C:D,2,0)</f>
        <v>51</v>
      </c>
      <c r="F33" s="34">
        <f t="shared" si="0"/>
        <v>3.9215686274509887E-2</v>
      </c>
      <c r="G33" s="34"/>
    </row>
    <row r="34" spans="1:16" x14ac:dyDescent="0.2">
      <c r="A34" s="11" t="s">
        <v>11739</v>
      </c>
      <c r="B34" s="10" t="s">
        <v>5267</v>
      </c>
      <c r="C34" s="10" t="s">
        <v>5263</v>
      </c>
      <c r="D34" s="12">
        <v>52</v>
      </c>
      <c r="E34" s="10">
        <f>VLOOKUP(C34,'201610 Active餐厅'!C:D,2,0)</f>
        <v>48</v>
      </c>
      <c r="F34" s="34">
        <f t="shared" si="0"/>
        <v>8.3333333333333259E-2</v>
      </c>
      <c r="G34" s="34"/>
    </row>
    <row r="35" spans="1:16" x14ac:dyDescent="0.2">
      <c r="A35" s="11" t="s">
        <v>11733</v>
      </c>
      <c r="B35" s="10" t="s">
        <v>5367</v>
      </c>
      <c r="C35" s="10" t="s">
        <v>5366</v>
      </c>
      <c r="D35" s="12">
        <v>52</v>
      </c>
      <c r="E35" s="10">
        <f>VLOOKUP(C35,'201610 Active餐厅'!C:D,2,0)</f>
        <v>51</v>
      </c>
      <c r="F35" s="34">
        <f t="shared" si="0"/>
        <v>1.9607843137254832E-2</v>
      </c>
      <c r="G35" s="34"/>
    </row>
    <row r="36" spans="1:16" x14ac:dyDescent="0.2">
      <c r="A36" s="11" t="s">
        <v>11730</v>
      </c>
      <c r="B36" s="10" t="s">
        <v>4605</v>
      </c>
      <c r="C36" s="10" t="s">
        <v>4607</v>
      </c>
      <c r="D36" s="12">
        <v>51</v>
      </c>
      <c r="E36" s="10">
        <f>VLOOKUP(C36,'201610 Active餐厅'!C:D,2,0)</f>
        <v>48</v>
      </c>
      <c r="F36" s="34">
        <f t="shared" si="0"/>
        <v>6.25E-2</v>
      </c>
      <c r="G36" s="34"/>
      <c r="I36" s="25"/>
      <c r="J36" s="25"/>
      <c r="K36" s="25"/>
      <c r="L36" s="23"/>
      <c r="M36" s="23"/>
      <c r="N36" s="23"/>
      <c r="O36" s="23"/>
      <c r="P36" s="23"/>
    </row>
    <row r="37" spans="1:16" x14ac:dyDescent="0.2">
      <c r="A37" s="11" t="s">
        <v>11730</v>
      </c>
      <c r="B37" s="10" t="s">
        <v>4605</v>
      </c>
      <c r="C37" s="10" t="s">
        <v>4641</v>
      </c>
      <c r="D37" s="12">
        <v>51</v>
      </c>
      <c r="E37" s="10">
        <f>VLOOKUP(C37,'201610 Active餐厅'!C:D,2,0)</f>
        <v>49</v>
      </c>
      <c r="F37" s="34">
        <f t="shared" si="0"/>
        <v>4.081632653061229E-2</v>
      </c>
      <c r="G37" s="34"/>
    </row>
    <row r="38" spans="1:16" x14ac:dyDescent="0.2">
      <c r="A38" s="11" t="s">
        <v>11729</v>
      </c>
      <c r="B38" s="10" t="s">
        <v>8339</v>
      </c>
      <c r="C38" s="10" t="s">
        <v>8347</v>
      </c>
      <c r="D38" s="12">
        <v>51</v>
      </c>
      <c r="E38" s="10">
        <f>VLOOKUP(C38,'201610 Active餐厅'!C:D,2,0)</f>
        <v>45</v>
      </c>
      <c r="F38" s="34">
        <f t="shared" si="0"/>
        <v>0.1333333333333333</v>
      </c>
      <c r="G38" s="34"/>
    </row>
    <row r="39" spans="1:16" x14ac:dyDescent="0.2">
      <c r="A39" s="11" t="s">
        <v>11726</v>
      </c>
      <c r="B39" s="10" t="s">
        <v>30</v>
      </c>
      <c r="C39" s="10" t="s">
        <v>178</v>
      </c>
      <c r="D39" s="12">
        <v>49</v>
      </c>
      <c r="E39" s="10">
        <f>VLOOKUP(C39,'201610 Active餐厅'!C:D,2,0)</f>
        <v>46</v>
      </c>
      <c r="F39" s="34">
        <f t="shared" si="0"/>
        <v>6.5217391304347894E-2</v>
      </c>
      <c r="G39" s="34"/>
      <c r="I39" s="26"/>
    </row>
    <row r="40" spans="1:16" x14ac:dyDescent="0.2">
      <c r="A40" s="11" t="s">
        <v>11730</v>
      </c>
      <c r="B40" s="10" t="s">
        <v>4605</v>
      </c>
      <c r="C40" s="10" t="s">
        <v>4635</v>
      </c>
      <c r="D40" s="12">
        <v>48</v>
      </c>
      <c r="E40" s="10">
        <f>VLOOKUP(C40,'201610 Active餐厅'!C:D,2,0)</f>
        <v>48</v>
      </c>
      <c r="F40" s="34">
        <f t="shared" si="0"/>
        <v>0</v>
      </c>
      <c r="G40" s="34"/>
    </row>
    <row r="41" spans="1:16" x14ac:dyDescent="0.2">
      <c r="A41" s="11" t="s">
        <v>11732</v>
      </c>
      <c r="B41" s="10" t="s">
        <v>1407</v>
      </c>
      <c r="C41" s="10" t="s">
        <v>1407</v>
      </c>
      <c r="D41" s="12">
        <v>48</v>
      </c>
      <c r="E41" s="10">
        <f>VLOOKUP(C41,'201610 Active餐厅'!C:D,2,0)</f>
        <v>47</v>
      </c>
      <c r="F41" s="34">
        <f t="shared" si="0"/>
        <v>2.1276595744680771E-2</v>
      </c>
      <c r="G41" s="34"/>
    </row>
    <row r="42" spans="1:16" x14ac:dyDescent="0.2">
      <c r="A42" s="11" t="s">
        <v>11727</v>
      </c>
      <c r="B42" s="10" t="s">
        <v>1563</v>
      </c>
      <c r="C42" s="10" t="s">
        <v>1562</v>
      </c>
      <c r="D42" s="12">
        <v>47</v>
      </c>
      <c r="E42" s="10">
        <f>VLOOKUP(C42,'201610 Active餐厅'!C:D,2,0)</f>
        <v>43</v>
      </c>
      <c r="F42" s="34">
        <f t="shared" si="0"/>
        <v>9.3023255813953432E-2</v>
      </c>
      <c r="G42" s="34"/>
    </row>
    <row r="43" spans="1:16" x14ac:dyDescent="0.2">
      <c r="A43" s="11" t="s">
        <v>11727</v>
      </c>
      <c r="B43" s="10" t="s">
        <v>1547</v>
      </c>
      <c r="C43" s="10" t="s">
        <v>1778</v>
      </c>
      <c r="D43" s="12">
        <v>45</v>
      </c>
      <c r="E43" s="10">
        <f>VLOOKUP(C43,'201610 Active餐厅'!C:D,2,0)</f>
        <v>43</v>
      </c>
      <c r="F43" s="34">
        <f t="shared" si="0"/>
        <v>4.6511627906976827E-2</v>
      </c>
      <c r="G43" s="34"/>
    </row>
    <row r="44" spans="1:16" x14ac:dyDescent="0.2">
      <c r="A44" s="11" t="s">
        <v>11730</v>
      </c>
      <c r="B44" s="10" t="s">
        <v>4605</v>
      </c>
      <c r="C44" s="10" t="s">
        <v>4660</v>
      </c>
      <c r="D44" s="12">
        <v>45</v>
      </c>
      <c r="E44" s="10">
        <f>VLOOKUP(C44,'201610 Active餐厅'!C:D,2,0)</f>
        <v>45</v>
      </c>
      <c r="F44" s="34">
        <f t="shared" si="0"/>
        <v>0</v>
      </c>
      <c r="G44" s="34"/>
    </row>
    <row r="45" spans="1:16" x14ac:dyDescent="0.2">
      <c r="A45" s="11" t="s">
        <v>11736</v>
      </c>
      <c r="B45" s="10" t="s">
        <v>5973</v>
      </c>
      <c r="C45" s="10" t="s">
        <v>6097</v>
      </c>
      <c r="D45" s="12">
        <v>44</v>
      </c>
      <c r="E45" s="10">
        <f>VLOOKUP(C45,'201610 Active餐厅'!C:D,2,0)</f>
        <v>43</v>
      </c>
      <c r="F45" s="34">
        <f t="shared" si="0"/>
        <v>2.3255813953488413E-2</v>
      </c>
      <c r="G45" s="34"/>
    </row>
    <row r="46" spans="1:16" x14ac:dyDescent="0.2">
      <c r="A46" s="11" t="s">
        <v>11726</v>
      </c>
      <c r="B46" s="10" t="s">
        <v>30</v>
      </c>
      <c r="C46" s="10" t="s">
        <v>29</v>
      </c>
      <c r="D46" s="12">
        <v>41</v>
      </c>
      <c r="E46" s="10">
        <f>VLOOKUP(C46,'201610 Active餐厅'!C:D,2,0)</f>
        <v>41</v>
      </c>
      <c r="F46" s="34">
        <f t="shared" si="0"/>
        <v>0</v>
      </c>
      <c r="G46" s="34"/>
    </row>
    <row r="47" spans="1:16" x14ac:dyDescent="0.2">
      <c r="A47" s="11" t="s">
        <v>11727</v>
      </c>
      <c r="B47" s="10" t="s">
        <v>1551</v>
      </c>
      <c r="C47" s="10" t="s">
        <v>1607</v>
      </c>
      <c r="D47" s="12">
        <v>38</v>
      </c>
      <c r="E47" s="10">
        <f>VLOOKUP(C47,'201610 Active餐厅'!C:D,2,0)</f>
        <v>38</v>
      </c>
      <c r="F47" s="34">
        <f t="shared" si="0"/>
        <v>0</v>
      </c>
      <c r="G47" s="34"/>
    </row>
    <row r="48" spans="1:16" x14ac:dyDescent="0.2">
      <c r="A48" s="11" t="s">
        <v>11728</v>
      </c>
      <c r="B48" s="10" t="s">
        <v>5367</v>
      </c>
      <c r="C48" s="10" t="s">
        <v>7512</v>
      </c>
      <c r="D48" s="12">
        <v>37</v>
      </c>
      <c r="E48" s="10">
        <f>VLOOKUP(C48,'201610 Active餐厅'!C:D,2,0)</f>
        <v>37</v>
      </c>
      <c r="F48" s="34">
        <f t="shared" si="0"/>
        <v>0</v>
      </c>
      <c r="G48" s="34"/>
    </row>
    <row r="49" spans="1:7" x14ac:dyDescent="0.2">
      <c r="A49" s="11" t="s">
        <v>11727</v>
      </c>
      <c r="B49" s="10" t="s">
        <v>1551</v>
      </c>
      <c r="C49" s="10" t="s">
        <v>1700</v>
      </c>
      <c r="D49" s="12">
        <v>36</v>
      </c>
      <c r="E49" s="10">
        <f>VLOOKUP(C49,'201610 Active餐厅'!C:D,2,0)</f>
        <v>36</v>
      </c>
      <c r="F49" s="34">
        <f t="shared" si="0"/>
        <v>0</v>
      </c>
      <c r="G49" s="34"/>
    </row>
    <row r="50" spans="1:7" x14ac:dyDescent="0.2">
      <c r="A50" s="11" t="s">
        <v>11727</v>
      </c>
      <c r="B50" s="10" t="s">
        <v>1551</v>
      </c>
      <c r="C50" s="10" t="s">
        <v>1577</v>
      </c>
      <c r="D50" s="12">
        <v>36</v>
      </c>
      <c r="E50" s="10">
        <f>VLOOKUP(C50,'201610 Active餐厅'!C:D,2,0)</f>
        <v>36</v>
      </c>
      <c r="F50" s="34">
        <f t="shared" si="0"/>
        <v>0</v>
      </c>
      <c r="G50" s="34"/>
    </row>
    <row r="51" spans="1:7" x14ac:dyDescent="0.2">
      <c r="A51" s="11" t="s">
        <v>11728</v>
      </c>
      <c r="B51" s="10" t="s">
        <v>5367</v>
      </c>
      <c r="C51" s="10" t="s">
        <v>7792</v>
      </c>
      <c r="D51" s="12">
        <v>36</v>
      </c>
      <c r="E51" s="10">
        <f>VLOOKUP(C51,'201610 Active餐厅'!C:D,2,0)</f>
        <v>36</v>
      </c>
      <c r="F51" s="34">
        <f t="shared" si="0"/>
        <v>0</v>
      </c>
      <c r="G51" s="34"/>
    </row>
    <row r="52" spans="1:7" x14ac:dyDescent="0.2">
      <c r="A52" s="11" t="s">
        <v>11728</v>
      </c>
      <c r="B52" s="10" t="s">
        <v>5367</v>
      </c>
      <c r="C52" s="10" t="s">
        <v>7514</v>
      </c>
      <c r="D52" s="12">
        <v>36</v>
      </c>
      <c r="E52" s="10">
        <f>VLOOKUP(C52,'201610 Active餐厅'!C:D,2,0)</f>
        <v>36</v>
      </c>
      <c r="F52" s="34">
        <f t="shared" si="0"/>
        <v>0</v>
      </c>
      <c r="G52" s="34"/>
    </row>
    <row r="53" spans="1:7" x14ac:dyDescent="0.2">
      <c r="A53" s="11" t="s">
        <v>11726</v>
      </c>
      <c r="B53" s="10" t="s">
        <v>30</v>
      </c>
      <c r="C53" s="10" t="s">
        <v>213</v>
      </c>
      <c r="D53" s="12">
        <v>35</v>
      </c>
      <c r="E53" s="10">
        <f>VLOOKUP(C53,'201610 Active餐厅'!C:D,2,0)</f>
        <v>33</v>
      </c>
      <c r="F53" s="34">
        <f t="shared" si="0"/>
        <v>6.0606060606060552E-2</v>
      </c>
      <c r="G53" s="34"/>
    </row>
    <row r="54" spans="1:7" x14ac:dyDescent="0.2">
      <c r="A54" s="11" t="s">
        <v>11736</v>
      </c>
      <c r="B54" s="10" t="s">
        <v>5973</v>
      </c>
      <c r="C54" s="10" t="s">
        <v>6329</v>
      </c>
      <c r="D54" s="12">
        <v>34</v>
      </c>
      <c r="E54" s="10">
        <f>VLOOKUP(C54,'201610 Active餐厅'!C:D,2,0)</f>
        <v>34</v>
      </c>
      <c r="F54" s="34">
        <f t="shared" si="0"/>
        <v>0</v>
      </c>
      <c r="G54" s="34"/>
    </row>
    <row r="55" spans="1:7" x14ac:dyDescent="0.2">
      <c r="A55" s="11" t="s">
        <v>11727</v>
      </c>
      <c r="B55" s="10" t="s">
        <v>1551</v>
      </c>
      <c r="C55" s="10" t="s">
        <v>1814</v>
      </c>
      <c r="D55" s="12">
        <v>33</v>
      </c>
      <c r="E55" s="10">
        <f>VLOOKUP(C55,'201610 Active餐厅'!C:D,2,0)</f>
        <v>33</v>
      </c>
      <c r="F55" s="34">
        <f t="shared" si="0"/>
        <v>0</v>
      </c>
      <c r="G55" s="34"/>
    </row>
    <row r="56" spans="1:7" x14ac:dyDescent="0.2">
      <c r="A56" s="11" t="s">
        <v>11726</v>
      </c>
      <c r="B56" s="10" t="s">
        <v>40</v>
      </c>
      <c r="C56" s="10" t="s">
        <v>206</v>
      </c>
      <c r="D56" s="12">
        <v>29</v>
      </c>
      <c r="E56" s="10">
        <f>VLOOKUP(C56,'201610 Active餐厅'!C:D,2,0)</f>
        <v>29</v>
      </c>
      <c r="F56" s="34">
        <f t="shared" si="0"/>
        <v>0</v>
      </c>
      <c r="G56" s="34"/>
    </row>
    <row r="57" spans="1:7" x14ac:dyDescent="0.2">
      <c r="A57" s="11" t="s">
        <v>11733</v>
      </c>
      <c r="B57" s="10" t="s">
        <v>5367</v>
      </c>
      <c r="C57" s="10" t="s">
        <v>5383</v>
      </c>
      <c r="D57" s="12">
        <v>28</v>
      </c>
      <c r="E57" s="10">
        <f>VLOOKUP(C57,'201610 Active餐厅'!C:D,2,0)</f>
        <v>30</v>
      </c>
      <c r="F57" s="34">
        <f t="shared" si="0"/>
        <v>-6.6666666666666652E-2</v>
      </c>
      <c r="G57" s="34"/>
    </row>
    <row r="58" spans="1:7" x14ac:dyDescent="0.2">
      <c r="A58" s="11" t="s">
        <v>11727</v>
      </c>
      <c r="B58" s="10" t="s">
        <v>1551</v>
      </c>
      <c r="C58" s="10" t="s">
        <v>1995</v>
      </c>
      <c r="D58" s="12">
        <v>27</v>
      </c>
      <c r="E58" s="10">
        <f>VLOOKUP(C58,'201610 Active餐厅'!C:D,2,0)</f>
        <v>27</v>
      </c>
      <c r="F58" s="34">
        <f t="shared" si="0"/>
        <v>0</v>
      </c>
      <c r="G58" s="34"/>
    </row>
    <row r="59" spans="1:7" x14ac:dyDescent="0.2">
      <c r="A59" s="11" t="s">
        <v>11733</v>
      </c>
      <c r="B59" s="10" t="s">
        <v>5367</v>
      </c>
      <c r="C59" s="10" t="s">
        <v>5391</v>
      </c>
      <c r="D59" s="12">
        <v>27</v>
      </c>
      <c r="E59" s="10">
        <f>VLOOKUP(C59,'201610 Active餐厅'!C:D,2,0)</f>
        <v>32</v>
      </c>
      <c r="F59" s="34">
        <f t="shared" si="0"/>
        <v>-0.15625</v>
      </c>
      <c r="G59" s="34"/>
    </row>
    <row r="60" spans="1:7" x14ac:dyDescent="0.2">
      <c r="A60" s="11" t="s">
        <v>11736</v>
      </c>
      <c r="B60" s="10" t="s">
        <v>5973</v>
      </c>
      <c r="C60" s="10" t="s">
        <v>6368</v>
      </c>
      <c r="D60" s="12">
        <v>27</v>
      </c>
      <c r="E60" s="10">
        <f>VLOOKUP(C60,'201610 Active餐厅'!C:D,2,0)</f>
        <v>27</v>
      </c>
      <c r="F60" s="34">
        <f t="shared" si="0"/>
        <v>0</v>
      </c>
      <c r="G60" s="34"/>
    </row>
    <row r="61" spans="1:7" x14ac:dyDescent="0.2">
      <c r="A61" s="11" t="s">
        <v>11730</v>
      </c>
      <c r="B61" s="10" t="s">
        <v>4605</v>
      </c>
      <c r="C61" s="10" t="s">
        <v>4685</v>
      </c>
      <c r="D61" s="12">
        <v>26</v>
      </c>
      <c r="E61" s="10">
        <f>VLOOKUP(C61,'201610 Active餐厅'!C:D,2,0)</f>
        <v>25</v>
      </c>
      <c r="F61" s="34">
        <f t="shared" si="0"/>
        <v>4.0000000000000036E-2</v>
      </c>
      <c r="G61" s="34"/>
    </row>
    <row r="62" spans="1:7" x14ac:dyDescent="0.2">
      <c r="A62" s="11" t="s">
        <v>11735</v>
      </c>
      <c r="B62" s="10" t="s">
        <v>9359</v>
      </c>
      <c r="C62" s="10" t="s">
        <v>9375</v>
      </c>
      <c r="D62" s="12">
        <v>25</v>
      </c>
      <c r="E62" s="10">
        <f>VLOOKUP(C62,'201610 Active餐厅'!C:D,2,0)</f>
        <v>24</v>
      </c>
      <c r="F62" s="34">
        <f t="shared" si="0"/>
        <v>4.1666666666666741E-2</v>
      </c>
      <c r="G62" s="34"/>
    </row>
    <row r="63" spans="1:7" x14ac:dyDescent="0.2">
      <c r="A63" s="11" t="s">
        <v>11726</v>
      </c>
      <c r="B63" s="10" t="s">
        <v>30</v>
      </c>
      <c r="C63" s="10" t="s">
        <v>106</v>
      </c>
      <c r="D63" s="12">
        <v>24</v>
      </c>
      <c r="E63" s="10">
        <f>VLOOKUP(C63,'201610 Active餐厅'!C:D,2,0)</f>
        <v>23</v>
      </c>
      <c r="F63" s="34">
        <f t="shared" si="0"/>
        <v>4.3478260869565188E-2</v>
      </c>
      <c r="G63" s="34"/>
    </row>
    <row r="64" spans="1:7" x14ac:dyDescent="0.2">
      <c r="A64" s="11" t="s">
        <v>11726</v>
      </c>
      <c r="B64" s="10" t="s">
        <v>40</v>
      </c>
      <c r="C64" s="10" t="s">
        <v>51</v>
      </c>
      <c r="D64" s="12">
        <v>24</v>
      </c>
      <c r="E64" s="10">
        <f>VLOOKUP(C64,'201610 Active餐厅'!C:D,2,0)</f>
        <v>23</v>
      </c>
      <c r="F64" s="34">
        <f t="shared" si="0"/>
        <v>4.3478260869565188E-2</v>
      </c>
      <c r="G64" s="34"/>
    </row>
    <row r="65" spans="1:7" x14ac:dyDescent="0.2">
      <c r="A65" s="11" t="s">
        <v>11736</v>
      </c>
      <c r="B65" s="10" t="s">
        <v>5973</v>
      </c>
      <c r="C65" s="10" t="s">
        <v>6146</v>
      </c>
      <c r="D65" s="12">
        <v>22</v>
      </c>
      <c r="E65" s="10">
        <f>VLOOKUP(C65,'201610 Active餐厅'!C:D,2,0)</f>
        <v>21</v>
      </c>
      <c r="F65" s="34">
        <f t="shared" si="0"/>
        <v>4.7619047619047672E-2</v>
      </c>
      <c r="G65" s="34"/>
    </row>
    <row r="66" spans="1:7" x14ac:dyDescent="0.2">
      <c r="A66" s="11" t="s">
        <v>11736</v>
      </c>
      <c r="B66" s="10" t="s">
        <v>5973</v>
      </c>
      <c r="C66" s="10" t="s">
        <v>6300</v>
      </c>
      <c r="D66" s="12">
        <v>22</v>
      </c>
      <c r="E66" s="10">
        <f>VLOOKUP(C66,'201610 Active餐厅'!C:D,2,0)</f>
        <v>22</v>
      </c>
      <c r="F66" s="34">
        <f t="shared" ref="F66:F129" si="2">D66/E66-1</f>
        <v>0</v>
      </c>
      <c r="G66" s="34"/>
    </row>
    <row r="67" spans="1:7" x14ac:dyDescent="0.2">
      <c r="A67" s="11" t="s">
        <v>11738</v>
      </c>
      <c r="B67" s="10" t="s">
        <v>1551</v>
      </c>
      <c r="C67" s="10" t="s">
        <v>2973</v>
      </c>
      <c r="D67" s="12">
        <v>22</v>
      </c>
      <c r="E67" s="10">
        <f>VLOOKUP(C67,'201610 Active餐厅'!C:D,2,0)</f>
        <v>21</v>
      </c>
      <c r="F67" s="34">
        <f t="shared" si="2"/>
        <v>4.7619047619047672E-2</v>
      </c>
      <c r="G67" s="34"/>
    </row>
    <row r="68" spans="1:7" x14ac:dyDescent="0.2">
      <c r="A68" s="11" t="s">
        <v>11731</v>
      </c>
      <c r="B68" s="10" t="s">
        <v>1407</v>
      </c>
      <c r="C68" s="10" t="s">
        <v>1407</v>
      </c>
      <c r="D68" s="12">
        <v>21</v>
      </c>
      <c r="E68" s="10">
        <f>VLOOKUP(C68,'201610 Active餐厅'!C:D,2,0)</f>
        <v>47</v>
      </c>
      <c r="F68" s="34">
        <f t="shared" si="2"/>
        <v>-0.55319148936170215</v>
      </c>
      <c r="G68" s="34"/>
    </row>
    <row r="69" spans="1:7" x14ac:dyDescent="0.2">
      <c r="A69" s="11" t="s">
        <v>11733</v>
      </c>
      <c r="B69" s="10" t="s">
        <v>5367</v>
      </c>
      <c r="C69" s="10" t="s">
        <v>5455</v>
      </c>
      <c r="D69" s="12">
        <v>21</v>
      </c>
      <c r="E69" s="10">
        <f>VLOOKUP(C69,'201610 Active餐厅'!C:D,2,0)</f>
        <v>1</v>
      </c>
      <c r="F69" s="34">
        <f t="shared" si="2"/>
        <v>20</v>
      </c>
      <c r="G69" s="34"/>
    </row>
    <row r="70" spans="1:7" x14ac:dyDescent="0.2">
      <c r="A70" s="11" t="s">
        <v>11726</v>
      </c>
      <c r="B70" s="10" t="s">
        <v>30</v>
      </c>
      <c r="C70" s="10" t="s">
        <v>33</v>
      </c>
      <c r="D70" s="12">
        <v>20</v>
      </c>
      <c r="E70" s="10">
        <f>VLOOKUP(C70,'201610 Active餐厅'!C:D,2,0)</f>
        <v>19</v>
      </c>
      <c r="F70" s="34">
        <f t="shared" si="2"/>
        <v>5.2631578947368363E-2</v>
      </c>
      <c r="G70" s="34"/>
    </row>
    <row r="71" spans="1:7" x14ac:dyDescent="0.2">
      <c r="A71" s="11" t="s">
        <v>11727</v>
      </c>
      <c r="B71" s="10" t="s">
        <v>1563</v>
      </c>
      <c r="C71" s="10" t="s">
        <v>1763</v>
      </c>
      <c r="D71" s="12">
        <v>20</v>
      </c>
      <c r="E71" s="10">
        <f>VLOOKUP(C71,'201610 Active餐厅'!C:D,2,0)</f>
        <v>20</v>
      </c>
      <c r="F71" s="34">
        <f t="shared" si="2"/>
        <v>0</v>
      </c>
      <c r="G71" s="34"/>
    </row>
    <row r="72" spans="1:7" x14ac:dyDescent="0.2">
      <c r="A72" s="11" t="s">
        <v>11737</v>
      </c>
      <c r="B72" s="10" t="s">
        <v>4419</v>
      </c>
      <c r="C72" s="10" t="s">
        <v>4497</v>
      </c>
      <c r="D72" s="12">
        <v>20</v>
      </c>
      <c r="E72" s="10">
        <f>VLOOKUP(C72,'201610 Active餐厅'!C:D,2,0)</f>
        <v>20</v>
      </c>
      <c r="F72" s="34">
        <f t="shared" si="2"/>
        <v>0</v>
      </c>
      <c r="G72" s="34"/>
    </row>
    <row r="73" spans="1:7" x14ac:dyDescent="0.2">
      <c r="A73" s="11" t="s">
        <v>11738</v>
      </c>
      <c r="B73" s="10" t="s">
        <v>9703</v>
      </c>
      <c r="C73" s="10" t="s">
        <v>9774</v>
      </c>
      <c r="D73" s="12">
        <v>20</v>
      </c>
      <c r="E73" s="10">
        <f>VLOOKUP(C73,'201610 Active餐厅'!C:D,2,0)</f>
        <v>20</v>
      </c>
      <c r="F73" s="34">
        <f t="shared" si="2"/>
        <v>0</v>
      </c>
      <c r="G73" s="34"/>
    </row>
    <row r="74" spans="1:7" x14ac:dyDescent="0.2">
      <c r="A74" s="11" t="s">
        <v>11735</v>
      </c>
      <c r="B74" s="10" t="s">
        <v>9432</v>
      </c>
      <c r="C74" s="10" t="s">
        <v>9435</v>
      </c>
      <c r="D74" s="12">
        <v>20</v>
      </c>
      <c r="E74" s="10">
        <f>VLOOKUP(C74,'201610 Active餐厅'!C:D,2,0)</f>
        <v>17</v>
      </c>
      <c r="F74" s="34">
        <f t="shared" si="2"/>
        <v>0.17647058823529416</v>
      </c>
      <c r="G74" s="34"/>
    </row>
    <row r="75" spans="1:7" x14ac:dyDescent="0.2">
      <c r="A75" s="11" t="s">
        <v>11735</v>
      </c>
      <c r="B75" s="10" t="s">
        <v>9450</v>
      </c>
      <c r="C75" s="10" t="s">
        <v>9486</v>
      </c>
      <c r="D75" s="12">
        <v>20</v>
      </c>
      <c r="E75" s="10">
        <f>VLOOKUP(C75,'201610 Active餐厅'!C:D,2,0)</f>
        <v>20</v>
      </c>
      <c r="F75" s="34">
        <f t="shared" si="2"/>
        <v>0</v>
      </c>
      <c r="G75" s="34"/>
    </row>
    <row r="76" spans="1:7" x14ac:dyDescent="0.2">
      <c r="A76" s="11" t="s">
        <v>11733</v>
      </c>
      <c r="B76" s="10" t="s">
        <v>5378</v>
      </c>
      <c r="C76" s="10" t="s">
        <v>5441</v>
      </c>
      <c r="D76" s="12">
        <v>19</v>
      </c>
      <c r="E76" s="10">
        <f>VLOOKUP(C76,'201610 Active餐厅'!C:D,2,0)</f>
        <v>21</v>
      </c>
      <c r="F76" s="34">
        <f t="shared" si="2"/>
        <v>-9.5238095238095233E-2</v>
      </c>
      <c r="G76" s="34"/>
    </row>
    <row r="77" spans="1:7" x14ac:dyDescent="0.2">
      <c r="A77" s="11" t="s">
        <v>11729</v>
      </c>
      <c r="B77" s="10" t="s">
        <v>8331</v>
      </c>
      <c r="C77" s="10" t="s">
        <v>8551</v>
      </c>
      <c r="D77" s="12">
        <v>19</v>
      </c>
      <c r="E77" s="10">
        <f>VLOOKUP(C77,'201610 Active餐厅'!C:D,2,0)</f>
        <v>17</v>
      </c>
      <c r="F77" s="34">
        <f t="shared" si="2"/>
        <v>0.11764705882352944</v>
      </c>
      <c r="G77" s="34"/>
    </row>
    <row r="78" spans="1:7" x14ac:dyDescent="0.2">
      <c r="A78" s="11" t="s">
        <v>11740</v>
      </c>
      <c r="B78" s="10" t="s">
        <v>9657</v>
      </c>
      <c r="C78" s="10" t="s">
        <v>9660</v>
      </c>
      <c r="D78" s="12">
        <v>19</v>
      </c>
      <c r="E78" s="10">
        <f>VLOOKUP(C78,'201610 Active餐厅'!C:D,2,0)</f>
        <v>19</v>
      </c>
      <c r="F78" s="34">
        <f t="shared" si="2"/>
        <v>0</v>
      </c>
      <c r="G78" s="34"/>
    </row>
    <row r="79" spans="1:7" x14ac:dyDescent="0.2">
      <c r="A79" s="11" t="s">
        <v>11726</v>
      </c>
      <c r="B79" s="10" t="s">
        <v>40</v>
      </c>
      <c r="C79" s="10" t="s">
        <v>49</v>
      </c>
      <c r="D79" s="12">
        <v>18</v>
      </c>
      <c r="E79" s="10">
        <f>VLOOKUP(C79,'201610 Active餐厅'!C:D,2,0)</f>
        <v>2</v>
      </c>
      <c r="F79" s="34">
        <f t="shared" si="2"/>
        <v>8</v>
      </c>
      <c r="G79" s="34"/>
    </row>
    <row r="80" spans="1:7" x14ac:dyDescent="0.2">
      <c r="A80" s="11" t="s">
        <v>11727</v>
      </c>
      <c r="B80" s="10" t="s">
        <v>1547</v>
      </c>
      <c r="C80" s="10" t="s">
        <v>1691</v>
      </c>
      <c r="D80" s="12">
        <v>18</v>
      </c>
      <c r="E80" s="10">
        <f>VLOOKUP(C80,'201610 Active餐厅'!C:D,2,0)</f>
        <v>18</v>
      </c>
      <c r="F80" s="34">
        <f t="shared" si="2"/>
        <v>0</v>
      </c>
      <c r="G80" s="34"/>
    </row>
    <row r="81" spans="1:7" x14ac:dyDescent="0.2">
      <c r="A81" s="11" t="s">
        <v>11736</v>
      </c>
      <c r="B81" s="10" t="s">
        <v>5973</v>
      </c>
      <c r="C81" s="10" t="s">
        <v>6285</v>
      </c>
      <c r="D81" s="12">
        <v>18</v>
      </c>
      <c r="E81" s="10">
        <f>VLOOKUP(C81,'201610 Active餐厅'!C:D,2,0)</f>
        <v>18</v>
      </c>
      <c r="F81" s="34">
        <f t="shared" si="2"/>
        <v>0</v>
      </c>
      <c r="G81" s="34"/>
    </row>
    <row r="82" spans="1:7" x14ac:dyDescent="0.2">
      <c r="A82" s="11" t="s">
        <v>11734</v>
      </c>
      <c r="B82" s="10" t="s">
        <v>4400</v>
      </c>
      <c r="C82" s="10" t="s">
        <v>4400</v>
      </c>
      <c r="D82" s="12">
        <v>18</v>
      </c>
      <c r="E82" s="10">
        <f>VLOOKUP(C82,'201610 Active餐厅'!C:D,2,0)</f>
        <v>18</v>
      </c>
      <c r="F82" s="34">
        <f t="shared" si="2"/>
        <v>0</v>
      </c>
      <c r="G82" s="34"/>
    </row>
    <row r="83" spans="1:7" x14ac:dyDescent="0.2">
      <c r="A83" s="11" t="s">
        <v>11729</v>
      </c>
      <c r="B83" s="10" t="s">
        <v>8022</v>
      </c>
      <c r="C83" s="10" t="s">
        <v>8035</v>
      </c>
      <c r="D83" s="12">
        <v>18</v>
      </c>
      <c r="E83" s="10">
        <f>VLOOKUP(C83,'201610 Active餐厅'!C:D,2,0)</f>
        <v>18</v>
      </c>
      <c r="F83" s="34">
        <f t="shared" si="2"/>
        <v>0</v>
      </c>
      <c r="G83" s="34"/>
    </row>
    <row r="84" spans="1:7" x14ac:dyDescent="0.2">
      <c r="A84" s="11" t="s">
        <v>11732</v>
      </c>
      <c r="B84" s="10" t="s">
        <v>1224</v>
      </c>
      <c r="C84" s="10" t="s">
        <v>1223</v>
      </c>
      <c r="D84" s="12">
        <v>18</v>
      </c>
      <c r="E84" s="10">
        <f>VLOOKUP(C84,'201610 Active餐厅'!C:D,2,0)</f>
        <v>18</v>
      </c>
      <c r="F84" s="34">
        <f t="shared" si="2"/>
        <v>0</v>
      </c>
      <c r="G84" s="34"/>
    </row>
    <row r="85" spans="1:7" x14ac:dyDescent="0.2">
      <c r="A85" s="11" t="s">
        <v>11729</v>
      </c>
      <c r="B85" s="10" t="s">
        <v>8331</v>
      </c>
      <c r="C85" s="10" t="s">
        <v>8561</v>
      </c>
      <c r="D85" s="12">
        <v>17</v>
      </c>
      <c r="E85" s="10">
        <f>VLOOKUP(C85,'201610 Active餐厅'!C:D,2,0)</f>
        <v>1</v>
      </c>
      <c r="F85" s="34">
        <f t="shared" si="2"/>
        <v>16</v>
      </c>
      <c r="G85" s="34"/>
    </row>
    <row r="86" spans="1:7" x14ac:dyDescent="0.2">
      <c r="A86" s="11" t="s">
        <v>11729</v>
      </c>
      <c r="B86" s="10" t="s">
        <v>8331</v>
      </c>
      <c r="C86" s="10" t="s">
        <v>8558</v>
      </c>
      <c r="D86" s="12">
        <v>17</v>
      </c>
      <c r="E86" s="10">
        <f>VLOOKUP(C86,'201610 Active餐厅'!C:D,2,0)</f>
        <v>16</v>
      </c>
      <c r="F86" s="34">
        <f t="shared" si="2"/>
        <v>6.25E-2</v>
      </c>
      <c r="G86" s="34"/>
    </row>
    <row r="87" spans="1:7" x14ac:dyDescent="0.2">
      <c r="A87" s="11" t="s">
        <v>11727</v>
      </c>
      <c r="B87" s="10" t="s">
        <v>1551</v>
      </c>
      <c r="C87" s="10" t="s">
        <v>1862</v>
      </c>
      <c r="D87" s="12">
        <v>16</v>
      </c>
      <c r="E87" s="10">
        <f>VLOOKUP(C87,'201610 Active餐厅'!C:D,2,0)</f>
        <v>16</v>
      </c>
      <c r="F87" s="34">
        <f t="shared" si="2"/>
        <v>0</v>
      </c>
      <c r="G87" s="34"/>
    </row>
    <row r="88" spans="1:7" x14ac:dyDescent="0.2">
      <c r="A88" s="11" t="s">
        <v>11733</v>
      </c>
      <c r="B88" s="10" t="s">
        <v>5378</v>
      </c>
      <c r="C88" s="10" t="s">
        <v>5385</v>
      </c>
      <c r="D88" s="12">
        <v>16</v>
      </c>
      <c r="E88" s="10">
        <f>VLOOKUP(C88,'201610 Active餐厅'!C:D,2,0)</f>
        <v>17</v>
      </c>
      <c r="F88" s="34">
        <f t="shared" si="2"/>
        <v>-5.8823529411764719E-2</v>
      </c>
      <c r="G88" s="34"/>
    </row>
    <row r="89" spans="1:7" x14ac:dyDescent="0.2">
      <c r="A89" s="11" t="s">
        <v>11736</v>
      </c>
      <c r="B89" s="10" t="s">
        <v>5973</v>
      </c>
      <c r="C89" s="10" t="s">
        <v>6125</v>
      </c>
      <c r="D89" s="12">
        <v>16</v>
      </c>
      <c r="E89" s="10">
        <f>VLOOKUP(C89,'201610 Active餐厅'!C:D,2,0)</f>
        <v>17</v>
      </c>
      <c r="F89" s="34">
        <f t="shared" si="2"/>
        <v>-5.8823529411764719E-2</v>
      </c>
      <c r="G89" s="34"/>
    </row>
    <row r="90" spans="1:7" x14ac:dyDescent="0.2">
      <c r="A90" s="11" t="s">
        <v>11741</v>
      </c>
      <c r="B90" s="10" t="s">
        <v>10033</v>
      </c>
      <c r="C90" s="10" t="s">
        <v>10032</v>
      </c>
      <c r="D90" s="12">
        <v>16</v>
      </c>
      <c r="E90" s="10">
        <f>VLOOKUP(C90,'201610 Active餐厅'!C:D,2,0)</f>
        <v>16</v>
      </c>
      <c r="F90" s="34">
        <f t="shared" si="2"/>
        <v>0</v>
      </c>
      <c r="G90" s="34"/>
    </row>
    <row r="91" spans="1:7" x14ac:dyDescent="0.2">
      <c r="A91" s="11" t="s">
        <v>11727</v>
      </c>
      <c r="B91" s="10" t="s">
        <v>1551</v>
      </c>
      <c r="C91" s="10" t="s">
        <v>2141</v>
      </c>
      <c r="D91" s="12">
        <v>15</v>
      </c>
      <c r="E91" s="10">
        <f>VLOOKUP(C91,'201610 Active餐厅'!C:D,2,0)</f>
        <v>14</v>
      </c>
      <c r="F91" s="34">
        <f t="shared" si="2"/>
        <v>7.1428571428571397E-2</v>
      </c>
      <c r="G91" s="34"/>
    </row>
    <row r="92" spans="1:7" x14ac:dyDescent="0.2">
      <c r="A92" s="11" t="s">
        <v>11727</v>
      </c>
      <c r="B92" s="10" t="s">
        <v>1547</v>
      </c>
      <c r="C92" s="10" t="s">
        <v>1546</v>
      </c>
      <c r="D92" s="12">
        <v>15</v>
      </c>
      <c r="E92" s="10">
        <f>VLOOKUP(C92,'201610 Active餐厅'!C:D,2,0)</f>
        <v>15</v>
      </c>
      <c r="F92" s="34">
        <f t="shared" si="2"/>
        <v>0</v>
      </c>
      <c r="G92" s="34"/>
    </row>
    <row r="93" spans="1:7" x14ac:dyDescent="0.2">
      <c r="A93" s="11" t="s">
        <v>11730</v>
      </c>
      <c r="B93" s="10" t="s">
        <v>4605</v>
      </c>
      <c r="C93" s="10" t="s">
        <v>4730</v>
      </c>
      <c r="D93" s="12">
        <v>15</v>
      </c>
      <c r="E93" s="10">
        <f>VLOOKUP(C93,'201610 Active餐厅'!C:D,2,0)</f>
        <v>15</v>
      </c>
      <c r="F93" s="34">
        <f t="shared" si="2"/>
        <v>0</v>
      </c>
      <c r="G93" s="34"/>
    </row>
    <row r="94" spans="1:7" x14ac:dyDescent="0.2">
      <c r="A94" s="11" t="s">
        <v>11733</v>
      </c>
      <c r="B94" s="10" t="s">
        <v>5378</v>
      </c>
      <c r="C94" s="10" t="s">
        <v>5449</v>
      </c>
      <c r="D94" s="12">
        <v>15</v>
      </c>
      <c r="E94" s="10">
        <f>VLOOKUP(C94,'201610 Active餐厅'!C:D,2,0)</f>
        <v>16</v>
      </c>
      <c r="F94" s="34">
        <f t="shared" si="2"/>
        <v>-6.25E-2</v>
      </c>
      <c r="G94" s="34"/>
    </row>
    <row r="95" spans="1:7" x14ac:dyDescent="0.2">
      <c r="A95" s="11" t="s">
        <v>11736</v>
      </c>
      <c r="B95" s="10" t="s">
        <v>5973</v>
      </c>
      <c r="C95" s="10" t="s">
        <v>6355</v>
      </c>
      <c r="D95" s="12">
        <v>15</v>
      </c>
      <c r="E95" s="10">
        <f>VLOOKUP(C95,'201610 Active餐厅'!C:D,2,0)</f>
        <v>15</v>
      </c>
      <c r="F95" s="34">
        <f t="shared" si="2"/>
        <v>0</v>
      </c>
      <c r="G95" s="34"/>
    </row>
    <row r="96" spans="1:7" x14ac:dyDescent="0.2">
      <c r="A96" s="11" t="s">
        <v>11734</v>
      </c>
      <c r="B96" s="10" t="s">
        <v>7036</v>
      </c>
      <c r="C96" s="10" t="s">
        <v>7035</v>
      </c>
      <c r="D96" s="12">
        <v>15</v>
      </c>
      <c r="E96" s="10">
        <f>VLOOKUP(C96,'201610 Active餐厅'!C:D,2,0)</f>
        <v>15</v>
      </c>
      <c r="F96" s="34">
        <f t="shared" si="2"/>
        <v>0</v>
      </c>
      <c r="G96" s="34"/>
    </row>
    <row r="97" spans="1:7" x14ac:dyDescent="0.2">
      <c r="A97" s="11" t="s">
        <v>11729</v>
      </c>
      <c r="B97" s="10" t="s">
        <v>8339</v>
      </c>
      <c r="C97" s="10" t="s">
        <v>8377</v>
      </c>
      <c r="D97" s="12">
        <v>15</v>
      </c>
      <c r="E97" s="10">
        <f>VLOOKUP(C97,'201610 Active餐厅'!C:D,2,0)</f>
        <v>14</v>
      </c>
      <c r="F97" s="34">
        <f t="shared" si="2"/>
        <v>7.1428571428571397E-2</v>
      </c>
      <c r="G97" s="34"/>
    </row>
    <row r="98" spans="1:7" x14ac:dyDescent="0.2">
      <c r="A98" s="11" t="s">
        <v>11729</v>
      </c>
      <c r="B98" s="10" t="s">
        <v>8339</v>
      </c>
      <c r="C98" s="10" t="s">
        <v>8414</v>
      </c>
      <c r="D98" s="12">
        <v>15</v>
      </c>
      <c r="E98" s="10">
        <f>VLOOKUP(C98,'201610 Active餐厅'!C:D,2,0)</f>
        <v>13</v>
      </c>
      <c r="F98" s="34">
        <f t="shared" si="2"/>
        <v>0.15384615384615374</v>
      </c>
      <c r="G98" s="34"/>
    </row>
    <row r="99" spans="1:7" x14ac:dyDescent="0.2">
      <c r="A99" s="11" t="s">
        <v>11735</v>
      </c>
      <c r="B99" s="10" t="s">
        <v>9422</v>
      </c>
      <c r="C99" s="10" t="s">
        <v>9421</v>
      </c>
      <c r="D99" s="12">
        <v>15</v>
      </c>
      <c r="E99" s="10">
        <f>VLOOKUP(C99,'201610 Active餐厅'!C:D,2,0)</f>
        <v>15</v>
      </c>
      <c r="F99" s="34">
        <f t="shared" si="2"/>
        <v>0</v>
      </c>
      <c r="G99" s="34"/>
    </row>
    <row r="100" spans="1:7" x14ac:dyDescent="0.2">
      <c r="A100" s="11" t="s">
        <v>11726</v>
      </c>
      <c r="B100" s="10" t="s">
        <v>30</v>
      </c>
      <c r="C100" s="10" t="s">
        <v>195</v>
      </c>
      <c r="D100" s="12">
        <v>14</v>
      </c>
      <c r="E100" s="10">
        <f>VLOOKUP(C100,'201610 Active餐厅'!C:D,2,0)</f>
        <v>14</v>
      </c>
      <c r="F100" s="34">
        <f t="shared" si="2"/>
        <v>0</v>
      </c>
      <c r="G100" s="34"/>
    </row>
    <row r="101" spans="1:7" x14ac:dyDescent="0.2">
      <c r="A101" s="11" t="s">
        <v>11727</v>
      </c>
      <c r="B101" s="10" t="s">
        <v>1551</v>
      </c>
      <c r="C101" s="10" t="s">
        <v>2026</v>
      </c>
      <c r="D101" s="12">
        <v>14</v>
      </c>
      <c r="E101" s="10">
        <f>VLOOKUP(C101,'201610 Active餐厅'!C:D,2,0)</f>
        <v>12</v>
      </c>
      <c r="F101" s="34">
        <f t="shared" si="2"/>
        <v>0.16666666666666674</v>
      </c>
      <c r="G101" s="34"/>
    </row>
    <row r="102" spans="1:7" x14ac:dyDescent="0.2">
      <c r="A102" s="11" t="s">
        <v>11730</v>
      </c>
      <c r="B102" s="10" t="s">
        <v>4605</v>
      </c>
      <c r="C102" s="10" t="s">
        <v>4699</v>
      </c>
      <c r="D102" s="12">
        <v>14</v>
      </c>
      <c r="E102" s="10">
        <f>VLOOKUP(C102,'201610 Active餐厅'!C:D,2,0)</f>
        <v>14</v>
      </c>
      <c r="F102" s="34">
        <f t="shared" si="2"/>
        <v>0</v>
      </c>
      <c r="G102" s="34"/>
    </row>
    <row r="103" spans="1:7" x14ac:dyDescent="0.2">
      <c r="A103" s="11" t="s">
        <v>11733</v>
      </c>
      <c r="B103" s="10" t="s">
        <v>5378</v>
      </c>
      <c r="C103" s="10" t="s">
        <v>5377</v>
      </c>
      <c r="D103" s="12">
        <v>14</v>
      </c>
      <c r="E103" s="10">
        <f>VLOOKUP(C103,'201610 Active餐厅'!C:D,2,0)</f>
        <v>14</v>
      </c>
      <c r="F103" s="34">
        <f t="shared" si="2"/>
        <v>0</v>
      </c>
      <c r="G103" s="34"/>
    </row>
    <row r="104" spans="1:7" x14ac:dyDescent="0.2">
      <c r="A104" s="11" t="s">
        <v>11729</v>
      </c>
      <c r="B104" s="10" t="s">
        <v>8022</v>
      </c>
      <c r="C104" s="10" t="s">
        <v>8268</v>
      </c>
      <c r="D104" s="12">
        <v>14</v>
      </c>
      <c r="E104" s="10">
        <f>VLOOKUP(C104,'201610 Active餐厅'!C:D,2,0)</f>
        <v>13</v>
      </c>
      <c r="F104" s="34">
        <f t="shared" si="2"/>
        <v>7.6923076923076872E-2</v>
      </c>
      <c r="G104" s="34"/>
    </row>
    <row r="105" spans="1:7" x14ac:dyDescent="0.2">
      <c r="A105" s="11" t="s">
        <v>11726</v>
      </c>
      <c r="B105" s="10" t="s">
        <v>18</v>
      </c>
      <c r="C105" s="10" t="s">
        <v>118</v>
      </c>
      <c r="D105" s="12">
        <v>13</v>
      </c>
      <c r="E105" s="10">
        <f>VLOOKUP(C105,'201610 Active餐厅'!C:D,2,0)</f>
        <v>13</v>
      </c>
      <c r="F105" s="34">
        <f t="shared" si="2"/>
        <v>0</v>
      </c>
      <c r="G105" s="34"/>
    </row>
    <row r="106" spans="1:7" x14ac:dyDescent="0.2">
      <c r="A106" s="11" t="s">
        <v>11727</v>
      </c>
      <c r="B106" s="10" t="s">
        <v>1551</v>
      </c>
      <c r="C106" s="10" t="s">
        <v>1707</v>
      </c>
      <c r="D106" s="12">
        <v>13</v>
      </c>
      <c r="E106" s="10">
        <f>VLOOKUP(C106,'201610 Active餐厅'!C:D,2,0)</f>
        <v>13</v>
      </c>
      <c r="F106" s="34">
        <f t="shared" si="2"/>
        <v>0</v>
      </c>
      <c r="G106" s="34"/>
    </row>
    <row r="107" spans="1:7" x14ac:dyDescent="0.2">
      <c r="A107" s="11" t="s">
        <v>11733</v>
      </c>
      <c r="B107" s="10" t="s">
        <v>5367</v>
      </c>
      <c r="C107" s="10" t="s">
        <v>5534</v>
      </c>
      <c r="D107" s="12">
        <v>13</v>
      </c>
      <c r="E107" s="10">
        <f>VLOOKUP(C107,'201610 Active餐厅'!C:D,2,0)</f>
        <v>14</v>
      </c>
      <c r="F107" s="34">
        <f t="shared" si="2"/>
        <v>-7.1428571428571397E-2</v>
      </c>
      <c r="G107" s="34"/>
    </row>
    <row r="108" spans="1:7" x14ac:dyDescent="0.2">
      <c r="A108" s="11" t="s">
        <v>11733</v>
      </c>
      <c r="B108" s="10" t="s">
        <v>5367</v>
      </c>
      <c r="C108" s="10" t="s">
        <v>5413</v>
      </c>
      <c r="D108" s="12">
        <v>13</v>
      </c>
      <c r="E108" s="10">
        <f>VLOOKUP(C108,'201610 Active餐厅'!C:D,2,0)</f>
        <v>13</v>
      </c>
      <c r="F108" s="34">
        <f t="shared" si="2"/>
        <v>0</v>
      </c>
      <c r="G108" s="34"/>
    </row>
    <row r="109" spans="1:7" x14ac:dyDescent="0.2">
      <c r="A109" s="11" t="s">
        <v>11738</v>
      </c>
      <c r="B109" s="10" t="s">
        <v>9703</v>
      </c>
      <c r="C109" s="10" t="s">
        <v>9739</v>
      </c>
      <c r="D109" s="12">
        <v>13</v>
      </c>
      <c r="E109" s="10">
        <f>VLOOKUP(C109,'201610 Active餐厅'!C:D,2,0)</f>
        <v>12</v>
      </c>
      <c r="F109" s="34">
        <f t="shared" si="2"/>
        <v>8.3333333333333259E-2</v>
      </c>
      <c r="G109" s="34"/>
    </row>
    <row r="110" spans="1:7" x14ac:dyDescent="0.2">
      <c r="A110" s="11" t="s">
        <v>11729</v>
      </c>
      <c r="B110" s="10" t="s">
        <v>8022</v>
      </c>
      <c r="C110" s="10" t="s">
        <v>8038</v>
      </c>
      <c r="D110" s="12">
        <v>13</v>
      </c>
      <c r="E110" s="10">
        <f>VLOOKUP(C110,'201610 Active餐厅'!C:D,2,0)</f>
        <v>12</v>
      </c>
      <c r="F110" s="34">
        <f t="shared" si="2"/>
        <v>8.3333333333333259E-2</v>
      </c>
      <c r="G110" s="34"/>
    </row>
    <row r="111" spans="1:7" x14ac:dyDescent="0.2">
      <c r="A111" s="11" t="s">
        <v>11729</v>
      </c>
      <c r="B111" s="10" t="s">
        <v>8331</v>
      </c>
      <c r="C111" s="10" t="s">
        <v>8566</v>
      </c>
      <c r="D111" s="12">
        <v>13</v>
      </c>
      <c r="E111" s="10">
        <f>VLOOKUP(C111,'201610 Active餐厅'!C:D,2,0)</f>
        <v>13</v>
      </c>
      <c r="F111" s="34">
        <f t="shared" si="2"/>
        <v>0</v>
      </c>
      <c r="G111" s="34"/>
    </row>
    <row r="112" spans="1:7" x14ac:dyDescent="0.2">
      <c r="A112" s="11" t="s">
        <v>11726</v>
      </c>
      <c r="B112" s="10" t="s">
        <v>30</v>
      </c>
      <c r="C112" s="10" t="s">
        <v>152</v>
      </c>
      <c r="D112" s="12">
        <v>12</v>
      </c>
      <c r="E112" s="10">
        <f>VLOOKUP(C112,'201610 Active餐厅'!C:D,2,0)</f>
        <v>12</v>
      </c>
      <c r="F112" s="34">
        <f t="shared" si="2"/>
        <v>0</v>
      </c>
      <c r="G112" s="34"/>
    </row>
    <row r="113" spans="1:7" x14ac:dyDescent="0.2">
      <c r="A113" s="11" t="s">
        <v>11731</v>
      </c>
      <c r="B113" s="10" t="s">
        <v>1221</v>
      </c>
      <c r="C113" s="10" t="s">
        <v>1233</v>
      </c>
      <c r="D113" s="12">
        <v>12</v>
      </c>
      <c r="E113" s="10">
        <f>VLOOKUP(C113,'201610 Active餐厅'!C:D,2,0)</f>
        <v>12</v>
      </c>
      <c r="F113" s="34">
        <f t="shared" si="2"/>
        <v>0</v>
      </c>
      <c r="G113" s="34"/>
    </row>
    <row r="114" spans="1:7" x14ac:dyDescent="0.2">
      <c r="A114" s="11" t="s">
        <v>11727</v>
      </c>
      <c r="B114" s="10" t="s">
        <v>1551</v>
      </c>
      <c r="C114" s="10" t="s">
        <v>1791</v>
      </c>
      <c r="D114" s="12">
        <v>12</v>
      </c>
      <c r="E114" s="10">
        <f>VLOOKUP(C114,'201610 Active餐厅'!C:D,2,0)</f>
        <v>12</v>
      </c>
      <c r="F114" s="34">
        <f t="shared" si="2"/>
        <v>0</v>
      </c>
      <c r="G114" s="34"/>
    </row>
    <row r="115" spans="1:7" x14ac:dyDescent="0.2">
      <c r="A115" s="11" t="s">
        <v>11737</v>
      </c>
      <c r="B115" s="10" t="s">
        <v>4419</v>
      </c>
      <c r="C115" s="10" t="s">
        <v>4491</v>
      </c>
      <c r="D115" s="12">
        <v>12</v>
      </c>
      <c r="E115" s="10">
        <f>VLOOKUP(C115,'201610 Active餐厅'!C:D,2,0)</f>
        <v>12</v>
      </c>
      <c r="F115" s="34">
        <f t="shared" si="2"/>
        <v>0</v>
      </c>
      <c r="G115" s="34"/>
    </row>
    <row r="116" spans="1:7" x14ac:dyDescent="0.2">
      <c r="A116" s="11" t="s">
        <v>11733</v>
      </c>
      <c r="B116" s="10" t="s">
        <v>5378</v>
      </c>
      <c r="C116" s="10" t="s">
        <v>5403</v>
      </c>
      <c r="D116" s="12">
        <v>12</v>
      </c>
      <c r="E116" s="10">
        <f>VLOOKUP(C116,'201610 Active餐厅'!C:D,2,0)</f>
        <v>12</v>
      </c>
      <c r="F116" s="34">
        <f t="shared" si="2"/>
        <v>0</v>
      </c>
      <c r="G116" s="34"/>
    </row>
    <row r="117" spans="1:7" x14ac:dyDescent="0.2">
      <c r="A117" s="11" t="s">
        <v>11736</v>
      </c>
      <c r="B117" s="10" t="s">
        <v>5973</v>
      </c>
      <c r="C117" s="10" t="s">
        <v>6183</v>
      </c>
      <c r="D117" s="12">
        <v>12</v>
      </c>
      <c r="E117" s="10">
        <f>VLOOKUP(C117,'201610 Active餐厅'!C:D,2,0)</f>
        <v>11</v>
      </c>
      <c r="F117" s="34">
        <f t="shared" si="2"/>
        <v>9.0909090909090828E-2</v>
      </c>
      <c r="G117" s="34"/>
    </row>
    <row r="118" spans="1:7" x14ac:dyDescent="0.2">
      <c r="A118" s="11" t="s">
        <v>11736</v>
      </c>
      <c r="B118" s="10" t="s">
        <v>5973</v>
      </c>
      <c r="C118" s="10" t="s">
        <v>6394</v>
      </c>
      <c r="D118" s="12">
        <v>12</v>
      </c>
      <c r="E118" s="10">
        <f>VLOOKUP(C118,'201610 Active餐厅'!C:D,2,0)</f>
        <v>11</v>
      </c>
      <c r="F118" s="34">
        <f t="shared" si="2"/>
        <v>9.0909090909090828E-2</v>
      </c>
      <c r="G118" s="34"/>
    </row>
    <row r="119" spans="1:7" x14ac:dyDescent="0.2">
      <c r="A119" s="11" t="s">
        <v>11738</v>
      </c>
      <c r="B119" s="10" t="s">
        <v>1551</v>
      </c>
      <c r="C119" s="10" t="s">
        <v>9741</v>
      </c>
      <c r="D119" s="12">
        <v>12</v>
      </c>
      <c r="E119" s="10">
        <f>VLOOKUP(C119,'201610 Active餐厅'!C:D,2,0)</f>
        <v>1</v>
      </c>
      <c r="F119" s="34">
        <f t="shared" si="2"/>
        <v>11</v>
      </c>
      <c r="G119" s="34"/>
    </row>
    <row r="120" spans="1:7" x14ac:dyDescent="0.2">
      <c r="A120" s="11" t="s">
        <v>11734</v>
      </c>
      <c r="B120" s="10" t="s">
        <v>7036</v>
      </c>
      <c r="C120" s="10" t="s">
        <v>7364</v>
      </c>
      <c r="D120" s="12">
        <v>12</v>
      </c>
      <c r="E120" s="10">
        <f>VLOOKUP(C120,'201610 Active餐厅'!C:D,2,0)</f>
        <v>13</v>
      </c>
      <c r="F120" s="34">
        <f t="shared" si="2"/>
        <v>-7.6923076923076872E-2</v>
      </c>
      <c r="G120" s="34"/>
    </row>
    <row r="121" spans="1:7" x14ac:dyDescent="0.2">
      <c r="A121" s="11" t="s">
        <v>11735</v>
      </c>
      <c r="B121" s="10" t="s">
        <v>9450</v>
      </c>
      <c r="C121" s="10" t="s">
        <v>6009</v>
      </c>
      <c r="D121" s="12">
        <v>12</v>
      </c>
      <c r="E121" s="10">
        <f>VLOOKUP(C121,'201610 Active餐厅'!C:D,2,0)</f>
        <v>12</v>
      </c>
      <c r="F121" s="34">
        <f t="shared" si="2"/>
        <v>0</v>
      </c>
      <c r="G121" s="34"/>
    </row>
    <row r="122" spans="1:7" x14ac:dyDescent="0.2">
      <c r="A122" s="11" t="s">
        <v>11735</v>
      </c>
      <c r="B122" s="10" t="s">
        <v>9450</v>
      </c>
      <c r="C122" s="10" t="s">
        <v>9471</v>
      </c>
      <c r="D122" s="12">
        <v>12</v>
      </c>
      <c r="E122" s="10">
        <f>VLOOKUP(C122,'201610 Active餐厅'!C:D,2,0)</f>
        <v>12</v>
      </c>
      <c r="F122" s="34">
        <f t="shared" si="2"/>
        <v>0</v>
      </c>
      <c r="G122" s="34"/>
    </row>
    <row r="123" spans="1:7" x14ac:dyDescent="0.2">
      <c r="A123" s="11" t="s">
        <v>11733</v>
      </c>
      <c r="B123" s="10" t="s">
        <v>5378</v>
      </c>
      <c r="C123" s="10" t="s">
        <v>5518</v>
      </c>
      <c r="D123" s="12">
        <v>11</v>
      </c>
      <c r="E123" s="10">
        <f>VLOOKUP(C123,'201610 Active餐厅'!C:D,2,0)</f>
        <v>14</v>
      </c>
      <c r="F123" s="34">
        <f t="shared" si="2"/>
        <v>-0.2142857142857143</v>
      </c>
      <c r="G123" s="34"/>
    </row>
    <row r="124" spans="1:7" x14ac:dyDescent="0.2">
      <c r="A124" s="11" t="s">
        <v>11736</v>
      </c>
      <c r="B124" s="10" t="s">
        <v>5973</v>
      </c>
      <c r="C124" s="10" t="s">
        <v>6074</v>
      </c>
      <c r="D124" s="12">
        <v>11</v>
      </c>
      <c r="E124" s="10">
        <f>VLOOKUP(C124,'201610 Active餐厅'!C:D,2,0)</f>
        <v>11</v>
      </c>
      <c r="F124" s="34">
        <f t="shared" si="2"/>
        <v>0</v>
      </c>
      <c r="G124" s="34"/>
    </row>
    <row r="125" spans="1:7" x14ac:dyDescent="0.2">
      <c r="A125" s="11" t="s">
        <v>11734</v>
      </c>
      <c r="B125" s="10" t="s">
        <v>7036</v>
      </c>
      <c r="C125" s="10" t="s">
        <v>7137</v>
      </c>
      <c r="D125" s="12">
        <v>11</v>
      </c>
      <c r="E125" s="10">
        <f>VLOOKUP(C125,'201610 Active餐厅'!C:D,2,0)</f>
        <v>11</v>
      </c>
      <c r="F125" s="34">
        <f t="shared" si="2"/>
        <v>0</v>
      </c>
      <c r="G125" s="34"/>
    </row>
    <row r="126" spans="1:7" x14ac:dyDescent="0.2">
      <c r="A126" s="11" t="s">
        <v>11734</v>
      </c>
      <c r="B126" s="10" t="s">
        <v>7036</v>
      </c>
      <c r="C126" s="10" t="s">
        <v>7220</v>
      </c>
      <c r="D126" s="12">
        <v>11</v>
      </c>
      <c r="E126" s="10">
        <f>VLOOKUP(C126,'201610 Active餐厅'!C:D,2,0)</f>
        <v>11</v>
      </c>
      <c r="F126" s="34">
        <f t="shared" si="2"/>
        <v>0</v>
      </c>
      <c r="G126" s="34"/>
    </row>
    <row r="127" spans="1:7" x14ac:dyDescent="0.2">
      <c r="A127" s="11" t="s">
        <v>11729</v>
      </c>
      <c r="B127" s="10" t="s">
        <v>8331</v>
      </c>
      <c r="C127" s="10" t="s">
        <v>8330</v>
      </c>
      <c r="D127" s="12">
        <v>11</v>
      </c>
      <c r="E127" s="10">
        <f>VLOOKUP(C127,'201610 Active餐厅'!C:D,2,0)</f>
        <v>11</v>
      </c>
      <c r="F127" s="34">
        <f t="shared" si="2"/>
        <v>0</v>
      </c>
      <c r="G127" s="34"/>
    </row>
    <row r="128" spans="1:7" x14ac:dyDescent="0.2">
      <c r="A128" s="11" t="s">
        <v>11729</v>
      </c>
      <c r="B128" s="10" t="s">
        <v>8331</v>
      </c>
      <c r="C128" s="10" t="s">
        <v>8581</v>
      </c>
      <c r="D128" s="12">
        <v>11</v>
      </c>
      <c r="E128" s="10">
        <f>VLOOKUP(C128,'201610 Active餐厅'!C:D,2,0)</f>
        <v>1</v>
      </c>
      <c r="F128" s="34">
        <f t="shared" si="2"/>
        <v>10</v>
      </c>
      <c r="G128" s="34"/>
    </row>
    <row r="129" spans="1:7" x14ac:dyDescent="0.2">
      <c r="A129" s="11" t="s">
        <v>11726</v>
      </c>
      <c r="B129" s="10" t="s">
        <v>30</v>
      </c>
      <c r="C129" s="10" t="s">
        <v>171</v>
      </c>
      <c r="D129" s="12">
        <v>10</v>
      </c>
      <c r="E129" s="10">
        <f>VLOOKUP(C129,'201610 Active餐厅'!C:D,2,0)</f>
        <v>10</v>
      </c>
      <c r="F129" s="34">
        <f t="shared" si="2"/>
        <v>0</v>
      </c>
      <c r="G129" s="34"/>
    </row>
    <row r="130" spans="1:7" x14ac:dyDescent="0.2">
      <c r="A130" s="11" t="s">
        <v>11727</v>
      </c>
      <c r="B130" s="10" t="s">
        <v>1551</v>
      </c>
      <c r="C130" s="10" t="s">
        <v>1856</v>
      </c>
      <c r="D130" s="12">
        <v>10</v>
      </c>
      <c r="E130" s="10">
        <f>VLOOKUP(C130,'201610 Active餐厅'!C:D,2,0)</f>
        <v>10</v>
      </c>
      <c r="F130" s="34">
        <f t="shared" ref="F130:F193" si="3">D130/E130-1</f>
        <v>0</v>
      </c>
      <c r="G130" s="34"/>
    </row>
    <row r="131" spans="1:7" x14ac:dyDescent="0.2">
      <c r="A131" s="11" t="s">
        <v>11737</v>
      </c>
      <c r="B131" s="10" t="s">
        <v>40</v>
      </c>
      <c r="C131" s="10" t="s">
        <v>10671</v>
      </c>
      <c r="D131" s="12">
        <v>10</v>
      </c>
      <c r="E131" s="10">
        <f>VLOOKUP(C131,'201610 Active餐厅'!C:D,2,0)</f>
        <v>1</v>
      </c>
      <c r="F131" s="34">
        <f t="shared" si="3"/>
        <v>9</v>
      </c>
      <c r="G131" s="34"/>
    </row>
    <row r="132" spans="1:7" x14ac:dyDescent="0.2">
      <c r="A132" s="11" t="s">
        <v>11736</v>
      </c>
      <c r="B132" s="10" t="s">
        <v>5973</v>
      </c>
      <c r="C132" s="10" t="s">
        <v>6386</v>
      </c>
      <c r="D132" s="12">
        <v>10</v>
      </c>
      <c r="E132" s="10">
        <f>VLOOKUP(C132,'201610 Active餐厅'!C:D,2,0)</f>
        <v>9</v>
      </c>
      <c r="F132" s="34">
        <f t="shared" si="3"/>
        <v>0.11111111111111116</v>
      </c>
      <c r="G132" s="34"/>
    </row>
    <row r="133" spans="1:7" x14ac:dyDescent="0.2">
      <c r="A133" s="11" t="s">
        <v>11738</v>
      </c>
      <c r="B133" s="10" t="s">
        <v>9703</v>
      </c>
      <c r="C133" s="10" t="s">
        <v>9797</v>
      </c>
      <c r="D133" s="12">
        <v>10</v>
      </c>
      <c r="E133" s="10">
        <f>VLOOKUP(C133,'201610 Active餐厅'!C:D,2,0)</f>
        <v>9</v>
      </c>
      <c r="F133" s="34">
        <f t="shared" si="3"/>
        <v>0.11111111111111116</v>
      </c>
      <c r="G133" s="34"/>
    </row>
    <row r="134" spans="1:7" x14ac:dyDescent="0.2">
      <c r="A134" s="11" t="s">
        <v>11734</v>
      </c>
      <c r="B134" s="10" t="s">
        <v>7036</v>
      </c>
      <c r="C134" s="10" t="s">
        <v>7147</v>
      </c>
      <c r="D134" s="12">
        <v>10</v>
      </c>
      <c r="E134" s="10">
        <f>VLOOKUP(C134,'201610 Active餐厅'!C:D,2,0)</f>
        <v>10</v>
      </c>
      <c r="F134" s="34">
        <f t="shared" si="3"/>
        <v>0</v>
      </c>
      <c r="G134" s="34"/>
    </row>
    <row r="135" spans="1:7" x14ac:dyDescent="0.2">
      <c r="A135" s="11" t="s">
        <v>11729</v>
      </c>
      <c r="B135" s="10" t="s">
        <v>8331</v>
      </c>
      <c r="C135" s="10" t="s">
        <v>8605</v>
      </c>
      <c r="D135" s="12">
        <v>10</v>
      </c>
      <c r="E135" s="10">
        <f>VLOOKUP(C135,'201610 Active餐厅'!C:D,2,0)</f>
        <v>10</v>
      </c>
      <c r="F135" s="34">
        <f t="shared" si="3"/>
        <v>0</v>
      </c>
      <c r="G135" s="34"/>
    </row>
    <row r="136" spans="1:7" x14ac:dyDescent="0.2">
      <c r="A136" s="11" t="s">
        <v>11735</v>
      </c>
      <c r="B136" s="10" t="s">
        <v>9450</v>
      </c>
      <c r="C136" s="10" t="s">
        <v>9453</v>
      </c>
      <c r="D136" s="12">
        <v>10</v>
      </c>
      <c r="E136" s="10">
        <f>VLOOKUP(C136,'201610 Active餐厅'!C:D,2,0)</f>
        <v>9</v>
      </c>
      <c r="F136" s="34">
        <f t="shared" si="3"/>
        <v>0.11111111111111116</v>
      </c>
      <c r="G136" s="34"/>
    </row>
    <row r="137" spans="1:7" x14ac:dyDescent="0.2">
      <c r="A137" s="11" t="s">
        <v>11735</v>
      </c>
      <c r="B137" s="10" t="s">
        <v>9450</v>
      </c>
      <c r="C137" s="10" t="s">
        <v>9459</v>
      </c>
      <c r="D137" s="12">
        <v>10</v>
      </c>
      <c r="E137" s="10">
        <f>VLOOKUP(C137,'201610 Active餐厅'!C:D,2,0)</f>
        <v>9</v>
      </c>
      <c r="F137" s="34">
        <f t="shared" si="3"/>
        <v>0.11111111111111116</v>
      </c>
      <c r="G137" s="34"/>
    </row>
    <row r="138" spans="1:7" x14ac:dyDescent="0.2">
      <c r="A138" s="11" t="s">
        <v>11726</v>
      </c>
      <c r="B138" s="10" t="s">
        <v>30</v>
      </c>
      <c r="C138" s="10" t="s">
        <v>225</v>
      </c>
      <c r="D138" s="12">
        <v>9</v>
      </c>
      <c r="E138" s="10">
        <f>VLOOKUP(C138,'201610 Active餐厅'!C:D,2,0)</f>
        <v>9</v>
      </c>
      <c r="F138" s="34">
        <f t="shared" si="3"/>
        <v>0</v>
      </c>
      <c r="G138" s="34"/>
    </row>
    <row r="139" spans="1:7" x14ac:dyDescent="0.2">
      <c r="A139" s="11" t="s">
        <v>11726</v>
      </c>
      <c r="B139" s="10" t="s">
        <v>40</v>
      </c>
      <c r="C139" s="10" t="s">
        <v>175</v>
      </c>
      <c r="D139" s="12">
        <v>9</v>
      </c>
      <c r="E139" s="10">
        <f>VLOOKUP(C139,'201610 Active餐厅'!C:D,2,0)</f>
        <v>4</v>
      </c>
      <c r="F139" s="34">
        <f t="shared" si="3"/>
        <v>1.25</v>
      </c>
      <c r="G139" s="34"/>
    </row>
    <row r="140" spans="1:7" x14ac:dyDescent="0.2">
      <c r="A140" s="11" t="s">
        <v>11726</v>
      </c>
      <c r="B140" s="10" t="s">
        <v>40</v>
      </c>
      <c r="C140" s="10" t="s">
        <v>74</v>
      </c>
      <c r="D140" s="12">
        <v>9</v>
      </c>
      <c r="E140" s="10">
        <f>VLOOKUP(C140,'201610 Active餐厅'!C:D,2,0)</f>
        <v>8</v>
      </c>
      <c r="F140" s="34">
        <f t="shared" si="3"/>
        <v>0.125</v>
      </c>
      <c r="G140" s="34"/>
    </row>
    <row r="141" spans="1:7" x14ac:dyDescent="0.2">
      <c r="A141" s="11" t="s">
        <v>11737</v>
      </c>
      <c r="B141" s="10" t="s">
        <v>4419</v>
      </c>
      <c r="C141" s="10" t="s">
        <v>4493</v>
      </c>
      <c r="D141" s="12">
        <v>9</v>
      </c>
      <c r="E141" s="10">
        <f>VLOOKUP(C141,'201610 Active餐厅'!C:D,2,0)</f>
        <v>9</v>
      </c>
      <c r="F141" s="34">
        <f t="shared" si="3"/>
        <v>0</v>
      </c>
      <c r="G141" s="34"/>
    </row>
    <row r="142" spans="1:7" x14ac:dyDescent="0.2">
      <c r="A142" s="11" t="s">
        <v>11737</v>
      </c>
      <c r="B142" s="10" t="s">
        <v>4400</v>
      </c>
      <c r="C142" s="10" t="s">
        <v>10731</v>
      </c>
      <c r="D142" s="12">
        <v>9</v>
      </c>
      <c r="E142" s="10">
        <f>VLOOKUP(C142,'201610 Active餐厅'!C:D,2,0)</f>
        <v>9</v>
      </c>
      <c r="F142" s="34">
        <f t="shared" si="3"/>
        <v>0</v>
      </c>
      <c r="G142" s="34"/>
    </row>
    <row r="143" spans="1:7" x14ac:dyDescent="0.2">
      <c r="A143" s="11" t="s">
        <v>11730</v>
      </c>
      <c r="B143" s="10" t="s">
        <v>4605</v>
      </c>
      <c r="C143" s="10" t="s">
        <v>4692</v>
      </c>
      <c r="D143" s="12">
        <v>9</v>
      </c>
      <c r="E143" s="10">
        <f>VLOOKUP(C143,'201610 Active餐厅'!C:D,2,0)</f>
        <v>9</v>
      </c>
      <c r="F143" s="34">
        <f t="shared" si="3"/>
        <v>0</v>
      </c>
      <c r="G143" s="34"/>
    </row>
    <row r="144" spans="1:7" x14ac:dyDescent="0.2">
      <c r="A144" s="11" t="s">
        <v>11733</v>
      </c>
      <c r="B144" s="10" t="s">
        <v>5378</v>
      </c>
      <c r="C144" s="10" t="s">
        <v>5428</v>
      </c>
      <c r="D144" s="12">
        <v>9</v>
      </c>
      <c r="E144" s="10">
        <f>VLOOKUP(C144,'201610 Active餐厅'!C:D,2,0)</f>
        <v>9</v>
      </c>
      <c r="F144" s="34">
        <f t="shared" si="3"/>
        <v>0</v>
      </c>
      <c r="G144" s="34"/>
    </row>
    <row r="145" spans="1:7" x14ac:dyDescent="0.2">
      <c r="A145" s="11" t="s">
        <v>11733</v>
      </c>
      <c r="B145" s="10" t="s">
        <v>5378</v>
      </c>
      <c r="C145" s="10" t="s">
        <v>5489</v>
      </c>
      <c r="D145" s="12">
        <v>9</v>
      </c>
      <c r="E145" s="10">
        <f>VLOOKUP(C145,'201610 Active餐厅'!C:D,2,0)</f>
        <v>7</v>
      </c>
      <c r="F145" s="34">
        <f t="shared" si="3"/>
        <v>0.28571428571428581</v>
      </c>
      <c r="G145" s="34"/>
    </row>
    <row r="146" spans="1:7" x14ac:dyDescent="0.2">
      <c r="A146" s="11" t="s">
        <v>11733</v>
      </c>
      <c r="B146" s="10" t="s">
        <v>5378</v>
      </c>
      <c r="C146" s="10" t="s">
        <v>5421</v>
      </c>
      <c r="D146" s="12">
        <v>9</v>
      </c>
      <c r="E146" s="10">
        <f>VLOOKUP(C146,'201610 Active餐厅'!C:D,2,0)</f>
        <v>9</v>
      </c>
      <c r="F146" s="34">
        <f t="shared" si="3"/>
        <v>0</v>
      </c>
      <c r="G146" s="34"/>
    </row>
    <row r="147" spans="1:7" x14ac:dyDescent="0.2">
      <c r="A147" s="11" t="s">
        <v>11729</v>
      </c>
      <c r="B147" s="10" t="s">
        <v>8022</v>
      </c>
      <c r="C147" s="10" t="s">
        <v>8115</v>
      </c>
      <c r="D147" s="12">
        <v>9</v>
      </c>
      <c r="E147" s="10">
        <f>VLOOKUP(C147,'201610 Active餐厅'!C:D,2,0)</f>
        <v>9</v>
      </c>
      <c r="F147" s="34">
        <f t="shared" si="3"/>
        <v>0</v>
      </c>
      <c r="G147" s="34"/>
    </row>
    <row r="148" spans="1:7" x14ac:dyDescent="0.2">
      <c r="A148" s="11" t="s">
        <v>11729</v>
      </c>
      <c r="B148" s="10" t="s">
        <v>8022</v>
      </c>
      <c r="C148" s="10" t="s">
        <v>8084</v>
      </c>
      <c r="D148" s="12">
        <v>9</v>
      </c>
      <c r="E148" s="10">
        <f>VLOOKUP(C148,'201610 Active餐厅'!C:D,2,0)</f>
        <v>9</v>
      </c>
      <c r="F148" s="34">
        <f t="shared" si="3"/>
        <v>0</v>
      </c>
      <c r="G148" s="34"/>
    </row>
    <row r="149" spans="1:7" x14ac:dyDescent="0.2">
      <c r="A149" s="11" t="s">
        <v>11729</v>
      </c>
      <c r="B149" s="10" t="s">
        <v>8331</v>
      </c>
      <c r="C149" s="10" t="s">
        <v>8596</v>
      </c>
      <c r="D149" s="12">
        <v>9</v>
      </c>
      <c r="E149" s="10">
        <f>VLOOKUP(C149,'201610 Active餐厅'!C:D,2,0)</f>
        <v>9</v>
      </c>
      <c r="F149" s="34">
        <f t="shared" si="3"/>
        <v>0</v>
      </c>
      <c r="G149" s="34"/>
    </row>
    <row r="150" spans="1:7" x14ac:dyDescent="0.2">
      <c r="A150" s="11" t="s">
        <v>11741</v>
      </c>
      <c r="B150" s="10" t="s">
        <v>10033</v>
      </c>
      <c r="C150" s="10" t="s">
        <v>10053</v>
      </c>
      <c r="D150" s="12">
        <v>9</v>
      </c>
      <c r="E150" s="10">
        <f>VLOOKUP(C150,'201610 Active餐厅'!C:D,2,0)</f>
        <v>9</v>
      </c>
      <c r="F150" s="34">
        <f t="shared" si="3"/>
        <v>0</v>
      </c>
      <c r="G150" s="34"/>
    </row>
    <row r="151" spans="1:7" x14ac:dyDescent="0.2">
      <c r="A151" s="11" t="s">
        <v>11741</v>
      </c>
      <c r="B151" s="10" t="s">
        <v>10033</v>
      </c>
      <c r="C151" s="10" t="s">
        <v>10036</v>
      </c>
      <c r="D151" s="12">
        <v>9</v>
      </c>
      <c r="E151" s="10">
        <f>VLOOKUP(C151,'201610 Active餐厅'!C:D,2,0)</f>
        <v>8</v>
      </c>
      <c r="F151" s="34">
        <f t="shared" si="3"/>
        <v>0.125</v>
      </c>
      <c r="G151" s="34"/>
    </row>
    <row r="152" spans="1:7" x14ac:dyDescent="0.2">
      <c r="A152" s="11" t="s">
        <v>11741</v>
      </c>
      <c r="B152" s="10" t="s">
        <v>10033</v>
      </c>
      <c r="C152" s="10" t="s">
        <v>10061</v>
      </c>
      <c r="D152" s="12">
        <v>9</v>
      </c>
      <c r="E152" s="10">
        <f>VLOOKUP(C152,'201610 Active餐厅'!C:D,2,0)</f>
        <v>8</v>
      </c>
      <c r="F152" s="34">
        <f t="shared" si="3"/>
        <v>0.125</v>
      </c>
      <c r="G152" s="34"/>
    </row>
    <row r="153" spans="1:7" x14ac:dyDescent="0.2">
      <c r="A153" s="11" t="s">
        <v>11726</v>
      </c>
      <c r="B153" s="10" t="s">
        <v>30</v>
      </c>
      <c r="C153" s="10" t="s">
        <v>10</v>
      </c>
      <c r="D153" s="12">
        <v>8</v>
      </c>
      <c r="E153" s="10">
        <f>VLOOKUP(C153,'201610 Active餐厅'!C:D,2,0)</f>
        <v>4</v>
      </c>
      <c r="F153" s="34">
        <f t="shared" si="3"/>
        <v>1</v>
      </c>
      <c r="G153" s="34"/>
    </row>
    <row r="154" spans="1:7" x14ac:dyDescent="0.2">
      <c r="A154" s="11" t="s">
        <v>11727</v>
      </c>
      <c r="B154" s="10" t="s">
        <v>1551</v>
      </c>
      <c r="C154" s="10" t="s">
        <v>2153</v>
      </c>
      <c r="D154" s="12">
        <v>8</v>
      </c>
      <c r="E154" s="10">
        <f>VLOOKUP(C154,'201610 Active餐厅'!C:D,2,0)</f>
        <v>8</v>
      </c>
      <c r="F154" s="34">
        <f t="shared" si="3"/>
        <v>0</v>
      </c>
      <c r="G154" s="34"/>
    </row>
    <row r="155" spans="1:7" x14ac:dyDescent="0.2">
      <c r="A155" s="11" t="s">
        <v>11727</v>
      </c>
      <c r="B155" s="10" t="s">
        <v>1551</v>
      </c>
      <c r="C155" s="10" t="s">
        <v>1570</v>
      </c>
      <c r="D155" s="12">
        <v>8</v>
      </c>
      <c r="E155" s="10">
        <f>VLOOKUP(C155,'201610 Active餐厅'!C:D,2,0)</f>
        <v>8</v>
      </c>
      <c r="F155" s="34">
        <f t="shared" si="3"/>
        <v>0</v>
      </c>
      <c r="G155" s="34"/>
    </row>
    <row r="156" spans="1:7" x14ac:dyDescent="0.2">
      <c r="A156" s="11" t="s">
        <v>11737</v>
      </c>
      <c r="B156" s="10" t="s">
        <v>4419</v>
      </c>
      <c r="C156" s="10" t="s">
        <v>4508</v>
      </c>
      <c r="D156" s="12">
        <v>8</v>
      </c>
      <c r="E156" s="10">
        <f>VLOOKUP(C156,'201610 Active餐厅'!C:D,2,0)</f>
        <v>9</v>
      </c>
      <c r="F156" s="34">
        <f t="shared" si="3"/>
        <v>-0.11111111111111116</v>
      </c>
      <c r="G156" s="34"/>
    </row>
    <row r="157" spans="1:7" x14ac:dyDescent="0.2">
      <c r="A157" s="11" t="s">
        <v>11738</v>
      </c>
      <c r="B157" s="10" t="s">
        <v>9703</v>
      </c>
      <c r="C157" s="10" t="s">
        <v>9778</v>
      </c>
      <c r="D157" s="12">
        <v>8</v>
      </c>
      <c r="E157" s="10">
        <f>VLOOKUP(C157,'201610 Active餐厅'!C:D,2,0)</f>
        <v>8</v>
      </c>
      <c r="F157" s="34">
        <f t="shared" si="3"/>
        <v>0</v>
      </c>
      <c r="G157" s="34"/>
    </row>
    <row r="158" spans="1:7" x14ac:dyDescent="0.2">
      <c r="A158" s="11" t="s">
        <v>11734</v>
      </c>
      <c r="B158" s="10" t="s">
        <v>4400</v>
      </c>
      <c r="C158" s="10" t="s">
        <v>6537</v>
      </c>
      <c r="D158" s="12">
        <v>8</v>
      </c>
      <c r="E158" s="10">
        <f>VLOOKUP(C158,'201610 Active餐厅'!C:D,2,0)</f>
        <v>8</v>
      </c>
      <c r="F158" s="34">
        <f t="shared" si="3"/>
        <v>0</v>
      </c>
      <c r="G158" s="34"/>
    </row>
    <row r="159" spans="1:7" x14ac:dyDescent="0.2">
      <c r="A159" s="11" t="s">
        <v>11734</v>
      </c>
      <c r="B159" s="10" t="s">
        <v>7036</v>
      </c>
      <c r="C159" s="10" t="s">
        <v>7172</v>
      </c>
      <c r="D159" s="12">
        <v>8</v>
      </c>
      <c r="E159" s="10">
        <f>VLOOKUP(C159,'201610 Active餐厅'!C:D,2,0)</f>
        <v>8</v>
      </c>
      <c r="F159" s="34">
        <f t="shared" si="3"/>
        <v>0</v>
      </c>
      <c r="G159" s="34"/>
    </row>
    <row r="160" spans="1:7" x14ac:dyDescent="0.2">
      <c r="A160" s="11" t="s">
        <v>11734</v>
      </c>
      <c r="B160" s="10" t="s">
        <v>7036</v>
      </c>
      <c r="C160" s="10" t="s">
        <v>7199</v>
      </c>
      <c r="D160" s="12">
        <v>8</v>
      </c>
      <c r="E160" s="10">
        <f>VLOOKUP(C160,'201610 Active餐厅'!C:D,2,0)</f>
        <v>8</v>
      </c>
      <c r="F160" s="34">
        <f t="shared" si="3"/>
        <v>0</v>
      </c>
      <c r="G160" s="34"/>
    </row>
    <row r="161" spans="1:7" x14ac:dyDescent="0.2">
      <c r="A161" s="11" t="s">
        <v>11729</v>
      </c>
      <c r="B161" s="10" t="s">
        <v>8022</v>
      </c>
      <c r="C161" s="10" t="s">
        <v>8353</v>
      </c>
      <c r="D161" s="12">
        <v>8</v>
      </c>
      <c r="E161" s="10">
        <f>VLOOKUP(C161,'201610 Active餐厅'!C:D,2,0)</f>
        <v>8</v>
      </c>
      <c r="F161" s="34">
        <f t="shared" si="3"/>
        <v>0</v>
      </c>
      <c r="G161" s="34"/>
    </row>
    <row r="162" spans="1:7" x14ac:dyDescent="0.2">
      <c r="A162" s="11" t="s">
        <v>11729</v>
      </c>
      <c r="B162" s="10" t="s">
        <v>8022</v>
      </c>
      <c r="C162" s="10" t="s">
        <v>9285</v>
      </c>
      <c r="D162" s="12">
        <v>8</v>
      </c>
      <c r="E162" s="10">
        <f>VLOOKUP(C162,'201610 Active餐厅'!C:D,2,0)</f>
        <v>6</v>
      </c>
      <c r="F162" s="34">
        <f t="shared" si="3"/>
        <v>0.33333333333333326</v>
      </c>
      <c r="G162" s="34"/>
    </row>
    <row r="163" spans="1:7" x14ac:dyDescent="0.2">
      <c r="A163" s="11" t="s">
        <v>11729</v>
      </c>
      <c r="B163" s="10" t="s">
        <v>8331</v>
      </c>
      <c r="C163" s="10" t="s">
        <v>8649</v>
      </c>
      <c r="D163" s="12">
        <v>8</v>
      </c>
      <c r="E163" s="10">
        <f>VLOOKUP(C163,'201610 Active餐厅'!C:D,2,0)</f>
        <v>8</v>
      </c>
      <c r="F163" s="34">
        <f t="shared" si="3"/>
        <v>0</v>
      </c>
      <c r="G163" s="34"/>
    </row>
    <row r="164" spans="1:7" x14ac:dyDescent="0.2">
      <c r="A164" s="11" t="s">
        <v>11729</v>
      </c>
      <c r="B164" s="10" t="s">
        <v>8339</v>
      </c>
      <c r="C164" s="10" t="s">
        <v>8407</v>
      </c>
      <c r="D164" s="12">
        <v>8</v>
      </c>
      <c r="E164" s="10">
        <f>VLOOKUP(C164,'201610 Active餐厅'!C:D,2,0)</f>
        <v>7</v>
      </c>
      <c r="F164" s="34">
        <f t="shared" si="3"/>
        <v>0.14285714285714279</v>
      </c>
      <c r="G164" s="34"/>
    </row>
    <row r="165" spans="1:7" x14ac:dyDescent="0.2">
      <c r="A165" s="11" t="s">
        <v>11729</v>
      </c>
      <c r="B165" s="10" t="s">
        <v>8339</v>
      </c>
      <c r="C165" s="10" t="s">
        <v>8454</v>
      </c>
      <c r="D165" s="12">
        <v>8</v>
      </c>
      <c r="E165" s="10">
        <f>VLOOKUP(C165,'201610 Active餐厅'!C:D,2,0)</f>
        <v>8</v>
      </c>
      <c r="F165" s="34">
        <f t="shared" si="3"/>
        <v>0</v>
      </c>
      <c r="G165" s="34"/>
    </row>
    <row r="166" spans="1:7" x14ac:dyDescent="0.2">
      <c r="A166" s="11" t="s">
        <v>11735</v>
      </c>
      <c r="B166" s="10" t="s">
        <v>18</v>
      </c>
      <c r="C166" s="10" t="s">
        <v>9408</v>
      </c>
      <c r="D166" s="12">
        <v>8</v>
      </c>
      <c r="E166" s="10">
        <f>VLOOKUP(C166,'201610 Active餐厅'!C:D,2,0)</f>
        <v>7</v>
      </c>
      <c r="F166" s="34">
        <f t="shared" si="3"/>
        <v>0.14285714285714279</v>
      </c>
      <c r="G166" s="34"/>
    </row>
    <row r="167" spans="1:7" x14ac:dyDescent="0.2">
      <c r="A167" s="11" t="s">
        <v>11731</v>
      </c>
      <c r="B167" s="10" t="s">
        <v>1224</v>
      </c>
      <c r="C167" s="10" t="s">
        <v>1223</v>
      </c>
      <c r="D167" s="12">
        <v>7</v>
      </c>
      <c r="E167" s="10">
        <f>VLOOKUP(C167,'201610 Active餐厅'!C:D,2,0)</f>
        <v>18</v>
      </c>
      <c r="F167" s="34">
        <f t="shared" si="3"/>
        <v>-0.61111111111111116</v>
      </c>
      <c r="G167" s="34"/>
    </row>
    <row r="168" spans="1:7" x14ac:dyDescent="0.2">
      <c r="A168" s="11" t="s">
        <v>11731</v>
      </c>
      <c r="B168" s="10" t="s">
        <v>1221</v>
      </c>
      <c r="C168" s="10" t="s">
        <v>1275</v>
      </c>
      <c r="D168" s="12">
        <v>7</v>
      </c>
      <c r="E168" s="10">
        <f>VLOOKUP(C168,'201610 Active餐厅'!C:D,2,0)</f>
        <v>7</v>
      </c>
      <c r="F168" s="34">
        <f t="shared" si="3"/>
        <v>0</v>
      </c>
      <c r="G168" s="34"/>
    </row>
    <row r="169" spans="1:7" x14ac:dyDescent="0.2">
      <c r="A169" s="11" t="s">
        <v>11727</v>
      </c>
      <c r="B169" s="10" t="s">
        <v>1551</v>
      </c>
      <c r="C169" s="10" t="s">
        <v>2146</v>
      </c>
      <c r="D169" s="12">
        <v>7</v>
      </c>
      <c r="E169" s="10">
        <f>VLOOKUP(C169,'201610 Active餐厅'!C:D,2,0)</f>
        <v>7</v>
      </c>
      <c r="F169" s="34">
        <f t="shared" si="3"/>
        <v>0</v>
      </c>
      <c r="G169" s="34"/>
    </row>
    <row r="170" spans="1:7" x14ac:dyDescent="0.2">
      <c r="A170" s="11" t="s">
        <v>11727</v>
      </c>
      <c r="B170" s="10" t="s">
        <v>1547</v>
      </c>
      <c r="C170" s="10" t="s">
        <v>1844</v>
      </c>
      <c r="D170" s="12">
        <v>7</v>
      </c>
      <c r="E170" s="10">
        <f>VLOOKUP(C170,'201610 Active餐厅'!C:D,2,0)</f>
        <v>5</v>
      </c>
      <c r="F170" s="34">
        <f t="shared" si="3"/>
        <v>0.39999999999999991</v>
      </c>
      <c r="G170" s="34"/>
    </row>
    <row r="171" spans="1:7" x14ac:dyDescent="0.2">
      <c r="A171" s="11" t="s">
        <v>11737</v>
      </c>
      <c r="B171" s="10" t="s">
        <v>4400</v>
      </c>
      <c r="C171" s="10" t="s">
        <v>4405</v>
      </c>
      <c r="D171" s="12">
        <v>7</v>
      </c>
      <c r="E171" s="10">
        <f>VLOOKUP(C171,'201610 Active餐厅'!C:D,2,0)</f>
        <v>7</v>
      </c>
      <c r="F171" s="34">
        <f t="shared" si="3"/>
        <v>0</v>
      </c>
      <c r="G171" s="34"/>
    </row>
    <row r="172" spans="1:7" x14ac:dyDescent="0.2">
      <c r="A172" s="11" t="s">
        <v>11734</v>
      </c>
      <c r="B172" s="10" t="s">
        <v>4400</v>
      </c>
      <c r="C172" s="10" t="s">
        <v>7351</v>
      </c>
      <c r="D172" s="12">
        <v>7</v>
      </c>
      <c r="E172" s="10">
        <f>VLOOKUP(C172,'201610 Active餐厅'!C:D,2,0)</f>
        <v>7</v>
      </c>
      <c r="F172" s="34">
        <f t="shared" si="3"/>
        <v>0</v>
      </c>
      <c r="G172" s="34"/>
    </row>
    <row r="173" spans="1:7" x14ac:dyDescent="0.2">
      <c r="A173" s="11" t="s">
        <v>11734</v>
      </c>
      <c r="B173" s="10" t="s">
        <v>7036</v>
      </c>
      <c r="C173" s="10" t="s">
        <v>5982</v>
      </c>
      <c r="D173" s="12">
        <v>7</v>
      </c>
      <c r="E173" s="10">
        <f>VLOOKUP(C173,'201610 Active餐厅'!C:D,2,0)</f>
        <v>7</v>
      </c>
      <c r="F173" s="34">
        <f t="shared" si="3"/>
        <v>0</v>
      </c>
      <c r="G173" s="34"/>
    </row>
    <row r="174" spans="1:7" x14ac:dyDescent="0.2">
      <c r="A174" s="11" t="s">
        <v>11734</v>
      </c>
      <c r="B174" s="10" t="s">
        <v>40</v>
      </c>
      <c r="C174" s="10" t="s">
        <v>7161</v>
      </c>
      <c r="D174" s="12">
        <v>7</v>
      </c>
      <c r="E174" s="10">
        <f>VLOOKUP(C174,'201610 Active餐厅'!C:D,2,0)</f>
        <v>7</v>
      </c>
      <c r="F174" s="34">
        <f t="shared" si="3"/>
        <v>0</v>
      </c>
      <c r="G174" s="34"/>
    </row>
    <row r="175" spans="1:7" x14ac:dyDescent="0.2">
      <c r="A175" s="11" t="s">
        <v>11729</v>
      </c>
      <c r="B175" s="10" t="s">
        <v>8022</v>
      </c>
      <c r="C175" s="10" t="s">
        <v>8153</v>
      </c>
      <c r="D175" s="12">
        <v>7</v>
      </c>
      <c r="E175" s="10">
        <f>VLOOKUP(C175,'201610 Active餐厅'!C:D,2,0)</f>
        <v>7</v>
      </c>
      <c r="F175" s="34">
        <f t="shared" si="3"/>
        <v>0</v>
      </c>
      <c r="G175" s="34"/>
    </row>
    <row r="176" spans="1:7" x14ac:dyDescent="0.2">
      <c r="A176" s="11" t="s">
        <v>11729</v>
      </c>
      <c r="B176" s="10" t="s">
        <v>8022</v>
      </c>
      <c r="C176" s="10" t="s">
        <v>8101</v>
      </c>
      <c r="D176" s="12">
        <v>7</v>
      </c>
      <c r="E176" s="10">
        <f>VLOOKUP(C176,'201610 Active餐厅'!C:D,2,0)</f>
        <v>7</v>
      </c>
      <c r="F176" s="34">
        <f t="shared" si="3"/>
        <v>0</v>
      </c>
      <c r="G176" s="34"/>
    </row>
    <row r="177" spans="1:7" x14ac:dyDescent="0.2">
      <c r="A177" s="11" t="s">
        <v>11729</v>
      </c>
      <c r="B177" s="10" t="s">
        <v>8331</v>
      </c>
      <c r="C177" s="10" t="s">
        <v>8642</v>
      </c>
      <c r="D177" s="12">
        <v>7</v>
      </c>
      <c r="E177" s="10">
        <f>VLOOKUP(C177,'201610 Active餐厅'!C:D,2,0)</f>
        <v>7</v>
      </c>
      <c r="F177" s="34">
        <f t="shared" si="3"/>
        <v>0</v>
      </c>
      <c r="G177" s="34"/>
    </row>
    <row r="178" spans="1:7" x14ac:dyDescent="0.2">
      <c r="A178" s="11" t="s">
        <v>11741</v>
      </c>
      <c r="B178" s="10" t="s">
        <v>10033</v>
      </c>
      <c r="C178" s="10" t="s">
        <v>10051</v>
      </c>
      <c r="D178" s="12">
        <v>7</v>
      </c>
      <c r="E178" s="10">
        <f>VLOOKUP(C178,'201610 Active餐厅'!C:D,2,0)</f>
        <v>7</v>
      </c>
      <c r="F178" s="34">
        <f t="shared" si="3"/>
        <v>0</v>
      </c>
      <c r="G178" s="34"/>
    </row>
    <row r="179" spans="1:7" x14ac:dyDescent="0.2">
      <c r="A179" s="11" t="s">
        <v>11741</v>
      </c>
      <c r="B179" s="10" t="s">
        <v>10033</v>
      </c>
      <c r="C179" s="10" t="s">
        <v>10052</v>
      </c>
      <c r="D179" s="12">
        <v>7</v>
      </c>
      <c r="E179" s="10">
        <f>VLOOKUP(C179,'201610 Active餐厅'!C:D,2,0)</f>
        <v>7</v>
      </c>
      <c r="F179" s="34">
        <f t="shared" si="3"/>
        <v>0</v>
      </c>
      <c r="G179" s="34"/>
    </row>
    <row r="180" spans="1:7" x14ac:dyDescent="0.2">
      <c r="A180" s="11" t="s">
        <v>11741</v>
      </c>
      <c r="B180" s="10" t="s">
        <v>10033</v>
      </c>
      <c r="C180" s="10" t="s">
        <v>10058</v>
      </c>
      <c r="D180" s="12">
        <v>7</v>
      </c>
      <c r="E180" s="10">
        <f>VLOOKUP(C180,'201610 Active餐厅'!C:D,2,0)</f>
        <v>7</v>
      </c>
      <c r="F180" s="34">
        <f t="shared" si="3"/>
        <v>0</v>
      </c>
      <c r="G180" s="34"/>
    </row>
    <row r="181" spans="1:7" x14ac:dyDescent="0.2">
      <c r="A181" s="11" t="s">
        <v>11726</v>
      </c>
      <c r="B181" s="10" t="s">
        <v>18</v>
      </c>
      <c r="C181" s="10" t="s">
        <v>1165</v>
      </c>
      <c r="D181" s="12">
        <v>6</v>
      </c>
      <c r="E181" s="10">
        <f>VLOOKUP(C181,'201610 Active餐厅'!C:D,2,0)</f>
        <v>6</v>
      </c>
      <c r="F181" s="34">
        <f t="shared" si="3"/>
        <v>0</v>
      </c>
      <c r="G181" s="34"/>
    </row>
    <row r="182" spans="1:7" x14ac:dyDescent="0.2">
      <c r="A182" s="11" t="s">
        <v>11731</v>
      </c>
      <c r="B182" s="10" t="s">
        <v>1221</v>
      </c>
      <c r="C182" s="10" t="s">
        <v>1226</v>
      </c>
      <c r="D182" s="12">
        <v>6</v>
      </c>
      <c r="E182" s="10">
        <f>VLOOKUP(C182,'201610 Active餐厅'!C:D,2,0)</f>
        <v>6</v>
      </c>
      <c r="F182" s="34">
        <f t="shared" si="3"/>
        <v>0</v>
      </c>
      <c r="G182" s="34"/>
    </row>
    <row r="183" spans="1:7" x14ac:dyDescent="0.2">
      <c r="A183" s="11" t="s">
        <v>11727</v>
      </c>
      <c r="B183" s="10" t="s">
        <v>1547</v>
      </c>
      <c r="C183" s="10" t="s">
        <v>1869</v>
      </c>
      <c r="D183" s="12">
        <v>6</v>
      </c>
      <c r="E183" s="10">
        <f>VLOOKUP(C183,'201610 Active餐厅'!C:D,2,0)</f>
        <v>5</v>
      </c>
      <c r="F183" s="34">
        <f t="shared" si="3"/>
        <v>0.19999999999999996</v>
      </c>
      <c r="G183" s="34"/>
    </row>
    <row r="184" spans="1:7" x14ac:dyDescent="0.2">
      <c r="A184" s="11" t="s">
        <v>11737</v>
      </c>
      <c r="B184" s="10" t="s">
        <v>4419</v>
      </c>
      <c r="C184" s="10" t="s">
        <v>4495</v>
      </c>
      <c r="D184" s="12">
        <v>6</v>
      </c>
      <c r="E184" s="10">
        <f>VLOOKUP(C184,'201610 Active餐厅'!C:D,2,0)</f>
        <v>6</v>
      </c>
      <c r="F184" s="34">
        <f t="shared" si="3"/>
        <v>0</v>
      </c>
      <c r="G184" s="34"/>
    </row>
    <row r="185" spans="1:7" x14ac:dyDescent="0.2">
      <c r="A185" s="11" t="s">
        <v>11733</v>
      </c>
      <c r="B185" s="10" t="s">
        <v>5378</v>
      </c>
      <c r="C185" s="10" t="s">
        <v>5399</v>
      </c>
      <c r="D185" s="12">
        <v>6</v>
      </c>
      <c r="E185" s="10">
        <f>VLOOKUP(C185,'201610 Active餐厅'!C:D,2,0)</f>
        <v>6</v>
      </c>
      <c r="F185" s="34">
        <f t="shared" si="3"/>
        <v>0</v>
      </c>
      <c r="G185" s="34"/>
    </row>
    <row r="186" spans="1:7" x14ac:dyDescent="0.2">
      <c r="A186" s="11" t="s">
        <v>11733</v>
      </c>
      <c r="B186" s="10" t="s">
        <v>5378</v>
      </c>
      <c r="C186" s="10" t="s">
        <v>5410</v>
      </c>
      <c r="D186" s="12">
        <v>6</v>
      </c>
      <c r="E186" s="10">
        <f>VLOOKUP(C186,'201610 Active餐厅'!C:D,2,0)</f>
        <v>7</v>
      </c>
      <c r="F186" s="34">
        <f t="shared" si="3"/>
        <v>-0.1428571428571429</v>
      </c>
      <c r="G186" s="34"/>
    </row>
    <row r="187" spans="1:7" x14ac:dyDescent="0.2">
      <c r="A187" s="11" t="s">
        <v>11733</v>
      </c>
      <c r="B187" s="10" t="s">
        <v>5378</v>
      </c>
      <c r="C187" s="10" t="s">
        <v>5618</v>
      </c>
      <c r="D187" s="12">
        <v>6</v>
      </c>
      <c r="E187" s="10">
        <f>VLOOKUP(C187,'201610 Active餐厅'!C:D,2,0)</f>
        <v>6</v>
      </c>
      <c r="F187" s="34">
        <f t="shared" si="3"/>
        <v>0</v>
      </c>
      <c r="G187" s="34"/>
    </row>
    <row r="188" spans="1:7" x14ac:dyDescent="0.2">
      <c r="A188" s="11" t="s">
        <v>11738</v>
      </c>
      <c r="B188" s="10" t="s">
        <v>9703</v>
      </c>
      <c r="C188" s="10" t="s">
        <v>9707</v>
      </c>
      <c r="D188" s="12">
        <v>6</v>
      </c>
      <c r="E188" s="10">
        <f>VLOOKUP(C188,'201610 Active餐厅'!C:D,2,0)</f>
        <v>6</v>
      </c>
      <c r="F188" s="34">
        <f t="shared" si="3"/>
        <v>0</v>
      </c>
      <c r="G188" s="34"/>
    </row>
    <row r="189" spans="1:7" x14ac:dyDescent="0.2">
      <c r="A189" s="11" t="s">
        <v>11738</v>
      </c>
      <c r="B189" s="10" t="s">
        <v>9703</v>
      </c>
      <c r="C189" s="10" t="s">
        <v>9769</v>
      </c>
      <c r="D189" s="12">
        <v>6</v>
      </c>
      <c r="E189" s="10">
        <f>VLOOKUP(C189,'201610 Active餐厅'!C:D,2,0)</f>
        <v>6</v>
      </c>
      <c r="F189" s="34">
        <f t="shared" si="3"/>
        <v>0</v>
      </c>
      <c r="G189" s="34"/>
    </row>
    <row r="190" spans="1:7" x14ac:dyDescent="0.2">
      <c r="A190" s="11" t="s">
        <v>11734</v>
      </c>
      <c r="B190" s="10" t="s">
        <v>7036</v>
      </c>
      <c r="C190" s="10" t="s">
        <v>7056</v>
      </c>
      <c r="D190" s="12">
        <v>6</v>
      </c>
      <c r="E190" s="10">
        <f>VLOOKUP(C190,'201610 Active餐厅'!C:D,2,0)</f>
        <v>6</v>
      </c>
      <c r="F190" s="34">
        <f t="shared" si="3"/>
        <v>0</v>
      </c>
      <c r="G190" s="34"/>
    </row>
    <row r="191" spans="1:7" x14ac:dyDescent="0.2">
      <c r="A191" s="11" t="s">
        <v>11734</v>
      </c>
      <c r="B191" s="10" t="s">
        <v>7036</v>
      </c>
      <c r="C191" s="10" t="s">
        <v>7061</v>
      </c>
      <c r="D191" s="12">
        <v>6</v>
      </c>
      <c r="E191" s="10">
        <f>VLOOKUP(C191,'201610 Active餐厅'!C:D,2,0)</f>
        <v>5</v>
      </c>
      <c r="F191" s="34">
        <f t="shared" si="3"/>
        <v>0.19999999999999996</v>
      </c>
      <c r="G191" s="34"/>
    </row>
    <row r="192" spans="1:7" x14ac:dyDescent="0.2">
      <c r="A192" s="11" t="s">
        <v>11734</v>
      </c>
      <c r="B192" s="10" t="s">
        <v>7036</v>
      </c>
      <c r="C192" s="10" t="s">
        <v>7159</v>
      </c>
      <c r="D192" s="12">
        <v>6</v>
      </c>
      <c r="E192" s="10">
        <f>VLOOKUP(C192,'201610 Active餐厅'!C:D,2,0)</f>
        <v>7</v>
      </c>
      <c r="F192" s="34">
        <f t="shared" si="3"/>
        <v>-0.1428571428571429</v>
      </c>
      <c r="G192" s="34"/>
    </row>
    <row r="193" spans="1:7" x14ac:dyDescent="0.2">
      <c r="A193" s="11" t="s">
        <v>11729</v>
      </c>
      <c r="B193" s="10" t="s">
        <v>8022</v>
      </c>
      <c r="C193" s="10" t="s">
        <v>8126</v>
      </c>
      <c r="D193" s="12">
        <v>6</v>
      </c>
      <c r="E193" s="10">
        <f>VLOOKUP(C193,'201610 Active餐厅'!C:D,2,0)</f>
        <v>5</v>
      </c>
      <c r="F193" s="34">
        <f t="shared" si="3"/>
        <v>0.19999999999999996</v>
      </c>
      <c r="G193" s="34"/>
    </row>
    <row r="194" spans="1:7" x14ac:dyDescent="0.2">
      <c r="A194" s="11" t="s">
        <v>11729</v>
      </c>
      <c r="B194" s="10" t="s">
        <v>8331</v>
      </c>
      <c r="C194" s="10" t="s">
        <v>10705</v>
      </c>
      <c r="D194" s="12">
        <v>6</v>
      </c>
      <c r="E194" s="10">
        <f>VLOOKUP(C194,'201610 Active餐厅'!C:D,2,0)</f>
        <v>6</v>
      </c>
      <c r="F194" s="34">
        <f t="shared" ref="F194:F257" si="4">D194/E194-1</f>
        <v>0</v>
      </c>
      <c r="G194" s="34"/>
    </row>
    <row r="195" spans="1:7" x14ac:dyDescent="0.2">
      <c r="A195" s="11" t="s">
        <v>11729</v>
      </c>
      <c r="B195" s="10" t="s">
        <v>8339</v>
      </c>
      <c r="C195" s="10" t="s">
        <v>8363</v>
      </c>
      <c r="D195" s="12">
        <v>6</v>
      </c>
      <c r="E195" s="10">
        <f>VLOOKUP(C195,'201610 Active餐厅'!C:D,2,0)</f>
        <v>6</v>
      </c>
      <c r="F195" s="34">
        <f t="shared" si="4"/>
        <v>0</v>
      </c>
      <c r="G195" s="34"/>
    </row>
    <row r="196" spans="1:7" x14ac:dyDescent="0.2">
      <c r="A196" s="11" t="s">
        <v>11729</v>
      </c>
      <c r="B196" s="10" t="s">
        <v>8339</v>
      </c>
      <c r="C196" s="10" t="s">
        <v>8424</v>
      </c>
      <c r="D196" s="12">
        <v>6</v>
      </c>
      <c r="E196" s="10">
        <f>VLOOKUP(C196,'201610 Active餐厅'!C:D,2,0)</f>
        <v>6</v>
      </c>
      <c r="F196" s="34">
        <f t="shared" si="4"/>
        <v>0</v>
      </c>
      <c r="G196" s="34"/>
    </row>
    <row r="197" spans="1:7" x14ac:dyDescent="0.2">
      <c r="A197" s="11" t="s">
        <v>11735</v>
      </c>
      <c r="B197" s="10" t="s">
        <v>18</v>
      </c>
      <c r="C197" s="10" t="s">
        <v>6562</v>
      </c>
      <c r="D197" s="12">
        <v>6</v>
      </c>
      <c r="E197" s="10">
        <f>VLOOKUP(C197,'201610 Active餐厅'!C:D,2,0)</f>
        <v>6</v>
      </c>
      <c r="F197" s="34">
        <f t="shared" si="4"/>
        <v>0</v>
      </c>
      <c r="G197" s="34"/>
    </row>
    <row r="198" spans="1:7" x14ac:dyDescent="0.2">
      <c r="A198" s="11" t="s">
        <v>11741</v>
      </c>
      <c r="B198" s="10" t="s">
        <v>10033</v>
      </c>
      <c r="C198" s="10" t="s">
        <v>10047</v>
      </c>
      <c r="D198" s="12">
        <v>6</v>
      </c>
      <c r="E198" s="10">
        <f>VLOOKUP(C198,'201610 Active餐厅'!C:D,2,0)</f>
        <v>6</v>
      </c>
      <c r="F198" s="34">
        <f t="shared" si="4"/>
        <v>0</v>
      </c>
      <c r="G198" s="34"/>
    </row>
    <row r="199" spans="1:7" x14ac:dyDescent="0.2">
      <c r="A199" s="11" t="s">
        <v>11741</v>
      </c>
      <c r="B199" s="10" t="s">
        <v>10033</v>
      </c>
      <c r="C199" s="10" t="s">
        <v>10079</v>
      </c>
      <c r="D199" s="12">
        <v>6</v>
      </c>
      <c r="E199" s="10">
        <f>VLOOKUP(C199,'201610 Active餐厅'!C:D,2,0)</f>
        <v>6</v>
      </c>
      <c r="F199" s="34">
        <f t="shared" si="4"/>
        <v>0</v>
      </c>
      <c r="G199" s="34"/>
    </row>
    <row r="200" spans="1:7" x14ac:dyDescent="0.2">
      <c r="A200" s="11" t="s">
        <v>11726</v>
      </c>
      <c r="B200" s="10" t="s">
        <v>18</v>
      </c>
      <c r="C200" s="10" t="s">
        <v>264</v>
      </c>
      <c r="D200" s="12">
        <v>5</v>
      </c>
      <c r="E200" s="10">
        <f>VLOOKUP(C200,'201610 Active餐厅'!C:D,2,0)</f>
        <v>5</v>
      </c>
      <c r="F200" s="34">
        <f t="shared" si="4"/>
        <v>0</v>
      </c>
      <c r="G200" s="34"/>
    </row>
    <row r="201" spans="1:7" x14ac:dyDescent="0.2">
      <c r="A201" s="11" t="s">
        <v>11726</v>
      </c>
      <c r="B201" s="10" t="s">
        <v>18</v>
      </c>
      <c r="C201" s="10" t="s">
        <v>23</v>
      </c>
      <c r="D201" s="12">
        <v>5</v>
      </c>
      <c r="E201" s="10">
        <f>VLOOKUP(C201,'201610 Active餐厅'!C:D,2,0)</f>
        <v>5</v>
      </c>
      <c r="F201" s="34">
        <f t="shared" si="4"/>
        <v>0</v>
      </c>
      <c r="G201" s="34"/>
    </row>
    <row r="202" spans="1:7" x14ac:dyDescent="0.2">
      <c r="A202" s="11" t="s">
        <v>11731</v>
      </c>
      <c r="B202" s="10" t="s">
        <v>1221</v>
      </c>
      <c r="C202" s="10" t="s">
        <v>1289</v>
      </c>
      <c r="D202" s="12">
        <v>5</v>
      </c>
      <c r="E202" s="10">
        <f>VLOOKUP(C202,'201610 Active餐厅'!C:D,2,0)</f>
        <v>5</v>
      </c>
      <c r="F202" s="34">
        <f t="shared" si="4"/>
        <v>0</v>
      </c>
      <c r="G202" s="34"/>
    </row>
    <row r="203" spans="1:7" x14ac:dyDescent="0.2">
      <c r="A203" s="11" t="s">
        <v>11731</v>
      </c>
      <c r="B203" s="10" t="s">
        <v>1221</v>
      </c>
      <c r="C203" s="10" t="s">
        <v>1345</v>
      </c>
      <c r="D203" s="12">
        <v>5</v>
      </c>
      <c r="E203" s="10">
        <f>VLOOKUP(C203,'201610 Active餐厅'!C:D,2,0)</f>
        <v>5</v>
      </c>
      <c r="F203" s="34">
        <f t="shared" si="4"/>
        <v>0</v>
      </c>
      <c r="G203" s="34"/>
    </row>
    <row r="204" spans="1:7" x14ac:dyDescent="0.2">
      <c r="A204" s="11" t="s">
        <v>11727</v>
      </c>
      <c r="B204" s="10" t="s">
        <v>1547</v>
      </c>
      <c r="C204" s="10" t="s">
        <v>1660</v>
      </c>
      <c r="D204" s="12">
        <v>5</v>
      </c>
      <c r="E204" s="10">
        <f>VLOOKUP(C204,'201610 Active餐厅'!C:D,2,0)</f>
        <v>4</v>
      </c>
      <c r="F204" s="34">
        <f t="shared" si="4"/>
        <v>0.25</v>
      </c>
      <c r="G204" s="34"/>
    </row>
    <row r="205" spans="1:7" x14ac:dyDescent="0.2">
      <c r="A205" s="11" t="s">
        <v>11739</v>
      </c>
      <c r="B205" s="10" t="s">
        <v>5267</v>
      </c>
      <c r="C205" s="10" t="s">
        <v>10867</v>
      </c>
      <c r="D205" s="12">
        <v>5</v>
      </c>
      <c r="E205" s="10">
        <f>VLOOKUP(C205,'201610 Active餐厅'!C:D,2,0)</f>
        <v>5</v>
      </c>
      <c r="F205" s="34">
        <f t="shared" si="4"/>
        <v>0</v>
      </c>
      <c r="G205" s="34"/>
    </row>
    <row r="206" spans="1:7" x14ac:dyDescent="0.2">
      <c r="A206" s="11" t="s">
        <v>11739</v>
      </c>
      <c r="B206" s="10" t="s">
        <v>5267</v>
      </c>
      <c r="C206" s="10" t="s">
        <v>5266</v>
      </c>
      <c r="D206" s="12">
        <v>5</v>
      </c>
      <c r="E206" s="10">
        <f>VLOOKUP(C206,'201610 Active餐厅'!C:D,2,0)</f>
        <v>5</v>
      </c>
      <c r="F206" s="34">
        <f t="shared" si="4"/>
        <v>0</v>
      </c>
      <c r="G206" s="34"/>
    </row>
    <row r="207" spans="1:7" x14ac:dyDescent="0.2">
      <c r="A207" s="11" t="s">
        <v>11739</v>
      </c>
      <c r="B207" s="10" t="s">
        <v>5267</v>
      </c>
      <c r="C207" s="10" t="s">
        <v>5289</v>
      </c>
      <c r="D207" s="12">
        <v>5</v>
      </c>
      <c r="E207" s="10">
        <f>VLOOKUP(C207,'201610 Active餐厅'!C:D,2,0)</f>
        <v>6</v>
      </c>
      <c r="F207" s="34">
        <f t="shared" si="4"/>
        <v>-0.16666666666666663</v>
      </c>
      <c r="G207" s="34"/>
    </row>
    <row r="208" spans="1:7" x14ac:dyDescent="0.2">
      <c r="A208" s="11" t="s">
        <v>11733</v>
      </c>
      <c r="B208" s="10" t="s">
        <v>5378</v>
      </c>
      <c r="C208" s="10" t="s">
        <v>5507</v>
      </c>
      <c r="D208" s="12">
        <v>5</v>
      </c>
      <c r="E208" s="10">
        <f>VLOOKUP(C208,'201610 Active餐厅'!C:D,2,0)</f>
        <v>5</v>
      </c>
      <c r="F208" s="34">
        <f t="shared" si="4"/>
        <v>0</v>
      </c>
      <c r="G208" s="34"/>
    </row>
    <row r="209" spans="1:7" x14ac:dyDescent="0.2">
      <c r="A209" s="11" t="s">
        <v>11733</v>
      </c>
      <c r="B209" s="10" t="s">
        <v>5378</v>
      </c>
      <c r="C209" s="10" t="s">
        <v>5423</v>
      </c>
      <c r="D209" s="12">
        <v>5</v>
      </c>
      <c r="E209" s="10">
        <f>VLOOKUP(C209,'201610 Active餐厅'!C:D,2,0)</f>
        <v>6</v>
      </c>
      <c r="F209" s="34">
        <f t="shared" si="4"/>
        <v>-0.16666666666666663</v>
      </c>
      <c r="G209" s="34"/>
    </row>
    <row r="210" spans="1:7" x14ac:dyDescent="0.2">
      <c r="A210" s="11" t="s">
        <v>11736</v>
      </c>
      <c r="B210" s="10" t="s">
        <v>5973</v>
      </c>
      <c r="C210" s="10" t="s">
        <v>6412</v>
      </c>
      <c r="D210" s="12">
        <v>5</v>
      </c>
      <c r="E210" s="10">
        <f>VLOOKUP(C210,'201610 Active餐厅'!C:D,2,0)</f>
        <v>5</v>
      </c>
      <c r="F210" s="34">
        <f t="shared" si="4"/>
        <v>0</v>
      </c>
      <c r="G210" s="34"/>
    </row>
    <row r="211" spans="1:7" x14ac:dyDescent="0.2">
      <c r="A211" s="11" t="s">
        <v>11734</v>
      </c>
      <c r="B211" s="10" t="s">
        <v>7036</v>
      </c>
      <c r="C211" s="10" t="s">
        <v>7348</v>
      </c>
      <c r="D211" s="12">
        <v>5</v>
      </c>
      <c r="E211" s="10">
        <f>VLOOKUP(C211,'201610 Active餐厅'!C:D,2,0)</f>
        <v>5</v>
      </c>
      <c r="F211" s="34">
        <f t="shared" si="4"/>
        <v>0</v>
      </c>
      <c r="G211" s="34"/>
    </row>
    <row r="212" spans="1:7" x14ac:dyDescent="0.2">
      <c r="A212" s="11" t="s">
        <v>11729</v>
      </c>
      <c r="B212" s="10" t="s">
        <v>8022</v>
      </c>
      <c r="C212" s="10" t="s">
        <v>8030</v>
      </c>
      <c r="D212" s="12">
        <v>5</v>
      </c>
      <c r="E212" s="10">
        <f>VLOOKUP(C212,'201610 Active餐厅'!C:D,2,0)</f>
        <v>5</v>
      </c>
      <c r="F212" s="34">
        <f t="shared" si="4"/>
        <v>0</v>
      </c>
      <c r="G212" s="34"/>
    </row>
    <row r="213" spans="1:7" x14ac:dyDescent="0.2">
      <c r="A213" s="11" t="s">
        <v>11729</v>
      </c>
      <c r="B213" s="10" t="s">
        <v>8331</v>
      </c>
      <c r="C213" s="10" t="s">
        <v>8637</v>
      </c>
      <c r="D213" s="12">
        <v>5</v>
      </c>
      <c r="E213" s="10">
        <f>VLOOKUP(C213,'201610 Active餐厅'!C:D,2,0)</f>
        <v>5</v>
      </c>
      <c r="F213" s="34">
        <f t="shared" si="4"/>
        <v>0</v>
      </c>
      <c r="G213" s="34"/>
    </row>
    <row r="214" spans="1:7" x14ac:dyDescent="0.2">
      <c r="A214" s="11" t="s">
        <v>11729</v>
      </c>
      <c r="B214" s="10" t="s">
        <v>8331</v>
      </c>
      <c r="C214" s="10" t="s">
        <v>8624</v>
      </c>
      <c r="D214" s="12">
        <v>5</v>
      </c>
      <c r="E214" s="10">
        <f>VLOOKUP(C214,'201610 Active餐厅'!C:D,2,0)</f>
        <v>5</v>
      </c>
      <c r="F214" s="34">
        <f t="shared" si="4"/>
        <v>0</v>
      </c>
      <c r="G214" s="34"/>
    </row>
    <row r="215" spans="1:7" x14ac:dyDescent="0.2">
      <c r="A215" s="11" t="s">
        <v>11729</v>
      </c>
      <c r="B215" s="10" t="s">
        <v>8339</v>
      </c>
      <c r="C215" s="10" t="s">
        <v>8442</v>
      </c>
      <c r="D215" s="12">
        <v>5</v>
      </c>
      <c r="E215" s="10">
        <f>VLOOKUP(C215,'201610 Active餐厅'!C:D,2,0)</f>
        <v>5</v>
      </c>
      <c r="F215" s="34">
        <f t="shared" si="4"/>
        <v>0</v>
      </c>
      <c r="G215" s="34"/>
    </row>
    <row r="216" spans="1:7" x14ac:dyDescent="0.2">
      <c r="A216" s="11" t="s">
        <v>11729</v>
      </c>
      <c r="B216" s="10" t="s">
        <v>8339</v>
      </c>
      <c r="C216" s="10" t="s">
        <v>8431</v>
      </c>
      <c r="D216" s="12">
        <v>5</v>
      </c>
      <c r="E216" s="10">
        <f>VLOOKUP(C216,'201610 Active餐厅'!C:D,2,0)</f>
        <v>5</v>
      </c>
      <c r="F216" s="34">
        <f t="shared" si="4"/>
        <v>0</v>
      </c>
      <c r="G216" s="34"/>
    </row>
    <row r="217" spans="1:7" x14ac:dyDescent="0.2">
      <c r="A217" s="11" t="s">
        <v>11735</v>
      </c>
      <c r="B217" s="10" t="s">
        <v>18</v>
      </c>
      <c r="C217" s="10" t="s">
        <v>9398</v>
      </c>
      <c r="D217" s="12">
        <v>5</v>
      </c>
      <c r="E217" s="10">
        <f>VLOOKUP(C217,'201610 Active餐厅'!C:D,2,0)</f>
        <v>5</v>
      </c>
      <c r="F217" s="34">
        <f t="shared" si="4"/>
        <v>0</v>
      </c>
      <c r="G217" s="34"/>
    </row>
    <row r="218" spans="1:7" x14ac:dyDescent="0.2">
      <c r="A218" s="11" t="s">
        <v>11740</v>
      </c>
      <c r="B218" s="10" t="s">
        <v>9657</v>
      </c>
      <c r="C218" s="10" t="s">
        <v>9658</v>
      </c>
      <c r="D218" s="12">
        <v>5</v>
      </c>
      <c r="E218" s="10">
        <f>VLOOKUP(C218,'201610 Active餐厅'!C:D,2,0)</f>
        <v>5</v>
      </c>
      <c r="F218" s="34">
        <f t="shared" si="4"/>
        <v>0</v>
      </c>
      <c r="G218" s="34"/>
    </row>
    <row r="219" spans="1:7" x14ac:dyDescent="0.2">
      <c r="A219" s="11" t="s">
        <v>11741</v>
      </c>
      <c r="B219" s="10" t="s">
        <v>10033</v>
      </c>
      <c r="C219" s="10" t="s">
        <v>10042</v>
      </c>
      <c r="D219" s="12">
        <v>5</v>
      </c>
      <c r="E219" s="10">
        <f>VLOOKUP(C219,'201610 Active餐厅'!C:D,2,0)</f>
        <v>5</v>
      </c>
      <c r="F219" s="34">
        <f t="shared" si="4"/>
        <v>0</v>
      </c>
      <c r="G219" s="34"/>
    </row>
    <row r="220" spans="1:7" x14ac:dyDescent="0.2">
      <c r="A220" s="11" t="s">
        <v>11732</v>
      </c>
      <c r="B220" s="10" t="s">
        <v>1224</v>
      </c>
      <c r="C220" s="10" t="s">
        <v>1228</v>
      </c>
      <c r="D220" s="12">
        <v>5</v>
      </c>
      <c r="E220" s="10">
        <f>VLOOKUP(C220,'201610 Active餐厅'!C:D,2,0)</f>
        <v>5</v>
      </c>
      <c r="F220" s="34">
        <f t="shared" si="4"/>
        <v>0</v>
      </c>
      <c r="G220" s="34"/>
    </row>
    <row r="221" spans="1:7" x14ac:dyDescent="0.2">
      <c r="A221" s="11" t="s">
        <v>11726</v>
      </c>
      <c r="B221" s="10" t="s">
        <v>40</v>
      </c>
      <c r="C221" s="10" t="s">
        <v>42</v>
      </c>
      <c r="D221" s="12">
        <v>4</v>
      </c>
      <c r="E221" s="10">
        <f>VLOOKUP(C221,'201610 Active餐厅'!C:D,2,0)</f>
        <v>4</v>
      </c>
      <c r="F221" s="34">
        <f t="shared" si="4"/>
        <v>0</v>
      </c>
      <c r="G221" s="34"/>
    </row>
    <row r="222" spans="1:7" x14ac:dyDescent="0.2">
      <c r="A222" s="11" t="s">
        <v>11726</v>
      </c>
      <c r="B222" s="10" t="s">
        <v>40</v>
      </c>
      <c r="C222" s="10" t="s">
        <v>162</v>
      </c>
      <c r="D222" s="12">
        <v>4</v>
      </c>
      <c r="E222" s="10">
        <f>VLOOKUP(C222,'201610 Active餐厅'!C:D,2,0)</f>
        <v>4</v>
      </c>
      <c r="F222" s="34">
        <f t="shared" si="4"/>
        <v>0</v>
      </c>
      <c r="G222" s="34"/>
    </row>
    <row r="223" spans="1:7" x14ac:dyDescent="0.2">
      <c r="A223" s="11" t="s">
        <v>11726</v>
      </c>
      <c r="B223" s="10" t="s">
        <v>40</v>
      </c>
      <c r="C223" s="10" t="s">
        <v>10779</v>
      </c>
      <c r="D223" s="12">
        <v>4</v>
      </c>
      <c r="E223" s="10">
        <f>VLOOKUP(C223,'201610 Active餐厅'!C:D,2,0)</f>
        <v>4</v>
      </c>
      <c r="F223" s="34">
        <f t="shared" si="4"/>
        <v>0</v>
      </c>
      <c r="G223" s="34"/>
    </row>
    <row r="224" spans="1:7" x14ac:dyDescent="0.2">
      <c r="A224" s="11" t="s">
        <v>11726</v>
      </c>
      <c r="B224" s="10" t="s">
        <v>18</v>
      </c>
      <c r="C224" s="10" t="s">
        <v>259</v>
      </c>
      <c r="D224" s="12">
        <v>4</v>
      </c>
      <c r="E224" s="10">
        <f>VLOOKUP(C224,'201610 Active餐厅'!C:D,2,0)</f>
        <v>4</v>
      </c>
      <c r="F224" s="34">
        <f t="shared" si="4"/>
        <v>0</v>
      </c>
      <c r="G224" s="34"/>
    </row>
    <row r="225" spans="1:7" x14ac:dyDescent="0.2">
      <c r="A225" s="11" t="s">
        <v>11731</v>
      </c>
      <c r="B225" s="10" t="s">
        <v>1221</v>
      </c>
      <c r="C225" s="10" t="s">
        <v>1384</v>
      </c>
      <c r="D225" s="12">
        <v>4</v>
      </c>
      <c r="E225" s="10">
        <f>VLOOKUP(C225,'201610 Active餐厅'!C:D,2,0)</f>
        <v>4</v>
      </c>
      <c r="F225" s="34">
        <f t="shared" si="4"/>
        <v>0</v>
      </c>
      <c r="G225" s="34"/>
    </row>
    <row r="226" spans="1:7" x14ac:dyDescent="0.2">
      <c r="A226" s="11" t="s">
        <v>11731</v>
      </c>
      <c r="B226" s="10" t="s">
        <v>1221</v>
      </c>
      <c r="C226" s="10" t="s">
        <v>1355</v>
      </c>
      <c r="D226" s="12">
        <v>4</v>
      </c>
      <c r="E226" s="10">
        <f>VLOOKUP(C226,'201610 Active餐厅'!C:D,2,0)</f>
        <v>4</v>
      </c>
      <c r="F226" s="34">
        <f t="shared" si="4"/>
        <v>0</v>
      </c>
      <c r="G226" s="34"/>
    </row>
    <row r="227" spans="1:7" x14ac:dyDescent="0.2">
      <c r="A227" s="11" t="s">
        <v>11731</v>
      </c>
      <c r="B227" s="10" t="s">
        <v>1221</v>
      </c>
      <c r="C227" s="10" t="s">
        <v>1220</v>
      </c>
      <c r="D227" s="12">
        <v>4</v>
      </c>
      <c r="E227" s="10">
        <f>VLOOKUP(C227,'201610 Active餐厅'!C:D,2,0)</f>
        <v>4</v>
      </c>
      <c r="F227" s="34">
        <f t="shared" si="4"/>
        <v>0</v>
      </c>
      <c r="G227" s="34"/>
    </row>
    <row r="228" spans="1:7" x14ac:dyDescent="0.2">
      <c r="A228" s="11" t="s">
        <v>11731</v>
      </c>
      <c r="B228" s="10" t="s">
        <v>1221</v>
      </c>
      <c r="C228" s="10" t="s">
        <v>1287</v>
      </c>
      <c r="D228" s="12">
        <v>4</v>
      </c>
      <c r="E228" s="10">
        <f>VLOOKUP(C228,'201610 Active餐厅'!C:D,2,0)</f>
        <v>4</v>
      </c>
      <c r="F228" s="34">
        <f t="shared" si="4"/>
        <v>0</v>
      </c>
      <c r="G228" s="34"/>
    </row>
    <row r="229" spans="1:7" x14ac:dyDescent="0.2">
      <c r="A229" s="11" t="s">
        <v>11731</v>
      </c>
      <c r="B229" s="10" t="s">
        <v>1221</v>
      </c>
      <c r="C229" s="10" t="s">
        <v>1314</v>
      </c>
      <c r="D229" s="12">
        <v>4</v>
      </c>
      <c r="E229" s="10">
        <f>VLOOKUP(C229,'201610 Active餐厅'!C:D,2,0)</f>
        <v>4</v>
      </c>
      <c r="F229" s="34">
        <f t="shared" si="4"/>
        <v>0</v>
      </c>
      <c r="G229" s="34"/>
    </row>
    <row r="230" spans="1:7" x14ac:dyDescent="0.2">
      <c r="A230" s="11" t="s">
        <v>11727</v>
      </c>
      <c r="B230" s="10" t="s">
        <v>1547</v>
      </c>
      <c r="C230" s="10" t="s">
        <v>1770</v>
      </c>
      <c r="D230" s="12">
        <v>4</v>
      </c>
      <c r="E230" s="10">
        <f>VLOOKUP(C230,'201610 Active餐厅'!C:D,2,0)</f>
        <v>4</v>
      </c>
      <c r="F230" s="34">
        <f t="shared" si="4"/>
        <v>0</v>
      </c>
      <c r="G230" s="34"/>
    </row>
    <row r="231" spans="1:7" x14ac:dyDescent="0.2">
      <c r="A231" s="11" t="s">
        <v>11737</v>
      </c>
      <c r="B231" s="10" t="s">
        <v>4419</v>
      </c>
      <c r="C231" s="10" t="s">
        <v>4501</v>
      </c>
      <c r="D231" s="12">
        <v>4</v>
      </c>
      <c r="E231" s="10">
        <f>VLOOKUP(C231,'201610 Active餐厅'!C:D,2,0)</f>
        <v>4</v>
      </c>
      <c r="F231" s="34">
        <f t="shared" si="4"/>
        <v>0</v>
      </c>
      <c r="G231" s="34"/>
    </row>
    <row r="232" spans="1:7" x14ac:dyDescent="0.2">
      <c r="A232" s="11" t="s">
        <v>11737</v>
      </c>
      <c r="B232" s="10" t="s">
        <v>4419</v>
      </c>
      <c r="C232" s="10" t="s">
        <v>4503</v>
      </c>
      <c r="D232" s="12">
        <v>4</v>
      </c>
      <c r="E232" s="10">
        <f>VLOOKUP(C232,'201610 Active餐厅'!C:D,2,0)</f>
        <v>4</v>
      </c>
      <c r="F232" s="34">
        <f t="shared" si="4"/>
        <v>0</v>
      </c>
      <c r="G232" s="34"/>
    </row>
    <row r="233" spans="1:7" x14ac:dyDescent="0.2">
      <c r="A233" s="11" t="s">
        <v>11739</v>
      </c>
      <c r="B233" s="10" t="s">
        <v>1221</v>
      </c>
      <c r="C233" s="10" t="s">
        <v>5342</v>
      </c>
      <c r="D233" s="12">
        <v>4</v>
      </c>
      <c r="E233" s="10">
        <f>VLOOKUP(C233,'201610 Active餐厅'!C:D,2,0)</f>
        <v>4</v>
      </c>
      <c r="F233" s="34">
        <f t="shared" si="4"/>
        <v>0</v>
      </c>
      <c r="G233" s="34"/>
    </row>
    <row r="234" spans="1:7" x14ac:dyDescent="0.2">
      <c r="A234" s="11" t="s">
        <v>11733</v>
      </c>
      <c r="B234" s="10" t="s">
        <v>5378</v>
      </c>
      <c r="C234" s="10" t="s">
        <v>5478</v>
      </c>
      <c r="D234" s="12">
        <v>4</v>
      </c>
      <c r="E234" s="10">
        <f>VLOOKUP(C234,'201610 Active餐厅'!C:D,2,0)</f>
        <v>4</v>
      </c>
      <c r="F234" s="34">
        <f t="shared" si="4"/>
        <v>0</v>
      </c>
      <c r="G234" s="34"/>
    </row>
    <row r="235" spans="1:7" x14ac:dyDescent="0.2">
      <c r="A235" s="11" t="s">
        <v>11736</v>
      </c>
      <c r="B235" s="10" t="s">
        <v>5973</v>
      </c>
      <c r="C235" s="10" t="s">
        <v>10147</v>
      </c>
      <c r="D235" s="12">
        <v>4</v>
      </c>
      <c r="E235" s="10">
        <f>VLOOKUP(C235,'201610 Active餐厅'!C:D,2,0)</f>
        <v>4</v>
      </c>
      <c r="F235" s="34">
        <f t="shared" si="4"/>
        <v>0</v>
      </c>
      <c r="G235" s="34"/>
    </row>
    <row r="236" spans="1:7" x14ac:dyDescent="0.2">
      <c r="A236" s="11" t="s">
        <v>11738</v>
      </c>
      <c r="B236" s="10" t="s">
        <v>1551</v>
      </c>
      <c r="C236" s="10" t="s">
        <v>9833</v>
      </c>
      <c r="D236" s="12">
        <v>4</v>
      </c>
      <c r="E236" s="10">
        <f>VLOOKUP(C236,'201610 Active餐厅'!C:D,2,0)</f>
        <v>4</v>
      </c>
      <c r="F236" s="34">
        <f t="shared" si="4"/>
        <v>0</v>
      </c>
      <c r="G236" s="34"/>
    </row>
    <row r="237" spans="1:7" x14ac:dyDescent="0.2">
      <c r="A237" s="11" t="s">
        <v>11734</v>
      </c>
      <c r="B237" s="10" t="s">
        <v>4400</v>
      </c>
      <c r="C237" s="10" t="s">
        <v>7215</v>
      </c>
      <c r="D237" s="12">
        <v>4</v>
      </c>
      <c r="E237" s="10">
        <f>VLOOKUP(C237,'201610 Active餐厅'!C:D,2,0)</f>
        <v>2</v>
      </c>
      <c r="F237" s="34">
        <f t="shared" si="4"/>
        <v>1</v>
      </c>
      <c r="G237" s="34"/>
    </row>
    <row r="238" spans="1:7" x14ac:dyDescent="0.2">
      <c r="A238" s="11" t="s">
        <v>11729</v>
      </c>
      <c r="B238" s="10" t="s">
        <v>8022</v>
      </c>
      <c r="C238" s="10" t="s">
        <v>8135</v>
      </c>
      <c r="D238" s="12">
        <v>4</v>
      </c>
      <c r="E238" s="10">
        <f>VLOOKUP(C238,'201610 Active餐厅'!C:D,2,0)</f>
        <v>4</v>
      </c>
      <c r="F238" s="34">
        <f t="shared" si="4"/>
        <v>0</v>
      </c>
      <c r="G238" s="34"/>
    </row>
    <row r="239" spans="1:7" x14ac:dyDescent="0.2">
      <c r="A239" s="11" t="s">
        <v>11729</v>
      </c>
      <c r="B239" s="10" t="s">
        <v>8022</v>
      </c>
      <c r="C239" s="10" t="s">
        <v>8025</v>
      </c>
      <c r="D239" s="12">
        <v>4</v>
      </c>
      <c r="E239" s="10">
        <f>VLOOKUP(C239,'201610 Active餐厅'!C:D,2,0)</f>
        <v>4</v>
      </c>
      <c r="F239" s="34">
        <f t="shared" si="4"/>
        <v>0</v>
      </c>
      <c r="G239" s="34"/>
    </row>
    <row r="240" spans="1:7" x14ac:dyDescent="0.2">
      <c r="A240" s="11" t="s">
        <v>11729</v>
      </c>
      <c r="B240" s="10" t="s">
        <v>8339</v>
      </c>
      <c r="C240" s="10" t="s">
        <v>8417</v>
      </c>
      <c r="D240" s="12">
        <v>4</v>
      </c>
      <c r="E240" s="10">
        <f>VLOOKUP(C240,'201610 Active餐厅'!C:D,2,0)</f>
        <v>4</v>
      </c>
      <c r="F240" s="34">
        <f t="shared" si="4"/>
        <v>0</v>
      </c>
      <c r="G240" s="34"/>
    </row>
    <row r="241" spans="1:7" x14ac:dyDescent="0.2">
      <c r="A241" s="11" t="s">
        <v>11735</v>
      </c>
      <c r="B241" s="10" t="s">
        <v>9359</v>
      </c>
      <c r="C241" s="10" t="s">
        <v>9358</v>
      </c>
      <c r="D241" s="12">
        <v>4</v>
      </c>
      <c r="E241" s="10">
        <f>VLOOKUP(C241,'201610 Active餐厅'!C:D,2,0)</f>
        <v>4</v>
      </c>
      <c r="F241" s="34">
        <f t="shared" si="4"/>
        <v>0</v>
      </c>
      <c r="G241" s="34"/>
    </row>
    <row r="242" spans="1:7" x14ac:dyDescent="0.2">
      <c r="A242" s="11" t="s">
        <v>11735</v>
      </c>
      <c r="B242" s="10" t="s">
        <v>18</v>
      </c>
      <c r="C242" s="10" t="s">
        <v>9403</v>
      </c>
      <c r="D242" s="12">
        <v>4</v>
      </c>
      <c r="E242" s="10">
        <f>VLOOKUP(C242,'201610 Active餐厅'!C:D,2,0)</f>
        <v>4</v>
      </c>
      <c r="F242" s="34">
        <f t="shared" si="4"/>
        <v>0</v>
      </c>
      <c r="G242" s="34"/>
    </row>
    <row r="243" spans="1:7" x14ac:dyDescent="0.2">
      <c r="A243" s="11" t="s">
        <v>11740</v>
      </c>
      <c r="B243" s="10" t="s">
        <v>9657</v>
      </c>
      <c r="C243" s="10" t="s">
        <v>9676</v>
      </c>
      <c r="D243" s="12">
        <v>4</v>
      </c>
      <c r="E243" s="10">
        <f>VLOOKUP(C243,'201610 Active餐厅'!C:D,2,0)</f>
        <v>4</v>
      </c>
      <c r="F243" s="34">
        <f t="shared" si="4"/>
        <v>0</v>
      </c>
      <c r="G243" s="34"/>
    </row>
    <row r="244" spans="1:7" x14ac:dyDescent="0.2">
      <c r="A244" s="11" t="s">
        <v>11741</v>
      </c>
      <c r="B244" s="10" t="s">
        <v>10033</v>
      </c>
      <c r="C244" s="10" t="s">
        <v>10063</v>
      </c>
      <c r="D244" s="12">
        <v>4</v>
      </c>
      <c r="E244" s="10">
        <f>VLOOKUP(C244,'201610 Active餐厅'!C:D,2,0)</f>
        <v>4</v>
      </c>
      <c r="F244" s="34">
        <f t="shared" si="4"/>
        <v>0</v>
      </c>
      <c r="G244" s="34"/>
    </row>
    <row r="245" spans="1:7" x14ac:dyDescent="0.2">
      <c r="A245" s="11" t="s">
        <v>11741</v>
      </c>
      <c r="B245" s="10" t="s">
        <v>5973</v>
      </c>
      <c r="C245" s="10" t="s">
        <v>10147</v>
      </c>
      <c r="D245" s="12">
        <v>4</v>
      </c>
      <c r="E245" s="10">
        <f>VLOOKUP(C245,'201610 Active餐厅'!C:D,2,0)</f>
        <v>4</v>
      </c>
      <c r="F245" s="34">
        <f t="shared" si="4"/>
        <v>0</v>
      </c>
      <c r="G245" s="34"/>
    </row>
    <row r="246" spans="1:7" x14ac:dyDescent="0.2">
      <c r="A246" s="11" t="s">
        <v>11726</v>
      </c>
      <c r="B246" s="10" t="s">
        <v>40</v>
      </c>
      <c r="C246" s="10" t="s">
        <v>198</v>
      </c>
      <c r="D246" s="12">
        <v>3</v>
      </c>
      <c r="E246" s="10">
        <f>VLOOKUP(C246,'201610 Active餐厅'!C:D,2,0)</f>
        <v>3</v>
      </c>
      <c r="F246" s="34">
        <f t="shared" si="4"/>
        <v>0</v>
      </c>
      <c r="G246" s="34"/>
    </row>
    <row r="247" spans="1:7" x14ac:dyDescent="0.2">
      <c r="A247" s="11" t="s">
        <v>11726</v>
      </c>
      <c r="B247" s="10" t="s">
        <v>18</v>
      </c>
      <c r="C247" s="10" t="s">
        <v>1171</v>
      </c>
      <c r="D247" s="12">
        <v>3</v>
      </c>
      <c r="E247" s="10">
        <f>VLOOKUP(C247,'201610 Active餐厅'!C:D,2,0)</f>
        <v>3</v>
      </c>
      <c r="F247" s="34">
        <f t="shared" si="4"/>
        <v>0</v>
      </c>
      <c r="G247" s="34"/>
    </row>
    <row r="248" spans="1:7" x14ac:dyDescent="0.2">
      <c r="A248" s="11" t="s">
        <v>11731</v>
      </c>
      <c r="B248" s="10" t="s">
        <v>1221</v>
      </c>
      <c r="C248" s="10" t="s">
        <v>1336</v>
      </c>
      <c r="D248" s="12">
        <v>3</v>
      </c>
      <c r="E248" s="10">
        <f>VLOOKUP(C248,'201610 Active餐厅'!C:D,2,0)</f>
        <v>2</v>
      </c>
      <c r="F248" s="34">
        <f t="shared" si="4"/>
        <v>0.5</v>
      </c>
      <c r="G248" s="34"/>
    </row>
    <row r="249" spans="1:7" x14ac:dyDescent="0.2">
      <c r="A249" s="11" t="s">
        <v>11727</v>
      </c>
      <c r="B249" s="10" t="s">
        <v>1547</v>
      </c>
      <c r="C249" s="10" t="s">
        <v>1819</v>
      </c>
      <c r="D249" s="12">
        <v>3</v>
      </c>
      <c r="E249" s="10">
        <f>VLOOKUP(C249,'201610 Active餐厅'!C:D,2,0)</f>
        <v>3</v>
      </c>
      <c r="F249" s="34">
        <f t="shared" si="4"/>
        <v>0</v>
      </c>
      <c r="G249" s="34"/>
    </row>
    <row r="250" spans="1:7" x14ac:dyDescent="0.2">
      <c r="A250" s="11" t="s">
        <v>11727</v>
      </c>
      <c r="B250" s="10" t="s">
        <v>1547</v>
      </c>
      <c r="C250" s="10" t="s">
        <v>1639</v>
      </c>
      <c r="D250" s="12">
        <v>3</v>
      </c>
      <c r="E250" s="10">
        <f>VLOOKUP(C250,'201610 Active餐厅'!C:D,2,0)</f>
        <v>3</v>
      </c>
      <c r="F250" s="34">
        <f t="shared" si="4"/>
        <v>0</v>
      </c>
      <c r="G250" s="34"/>
    </row>
    <row r="251" spans="1:7" x14ac:dyDescent="0.2">
      <c r="A251" s="11" t="s">
        <v>11727</v>
      </c>
      <c r="B251" s="10" t="s">
        <v>1563</v>
      </c>
      <c r="C251" s="10" t="s">
        <v>1582</v>
      </c>
      <c r="D251" s="12">
        <v>3</v>
      </c>
      <c r="E251" s="10">
        <f>VLOOKUP(C251,'201610 Active餐厅'!C:D,2,0)</f>
        <v>3</v>
      </c>
      <c r="F251" s="34">
        <f t="shared" si="4"/>
        <v>0</v>
      </c>
      <c r="G251" s="34"/>
    </row>
    <row r="252" spans="1:7" x14ac:dyDescent="0.2">
      <c r="A252" s="11" t="s">
        <v>11737</v>
      </c>
      <c r="B252" s="10" t="s">
        <v>4419</v>
      </c>
      <c r="C252" s="10" t="s">
        <v>4551</v>
      </c>
      <c r="D252" s="12">
        <v>3</v>
      </c>
      <c r="E252" s="10">
        <f>VLOOKUP(C252,'201610 Active餐厅'!C:D,2,0)</f>
        <v>3</v>
      </c>
      <c r="F252" s="34">
        <f t="shared" si="4"/>
        <v>0</v>
      </c>
      <c r="G252" s="34"/>
    </row>
    <row r="253" spans="1:7" x14ac:dyDescent="0.2">
      <c r="A253" s="11" t="s">
        <v>11737</v>
      </c>
      <c r="B253" s="10" t="s">
        <v>4419</v>
      </c>
      <c r="C253" s="10" t="s">
        <v>4546</v>
      </c>
      <c r="D253" s="12">
        <v>3</v>
      </c>
      <c r="E253" s="10">
        <f>VLOOKUP(C253,'201610 Active餐厅'!C:D,2,0)</f>
        <v>3</v>
      </c>
      <c r="F253" s="34">
        <f t="shared" si="4"/>
        <v>0</v>
      </c>
      <c r="G253" s="34"/>
    </row>
    <row r="254" spans="1:7" x14ac:dyDescent="0.2">
      <c r="A254" s="11" t="s">
        <v>11739</v>
      </c>
      <c r="B254" s="10" t="s">
        <v>1221</v>
      </c>
      <c r="C254" s="10" t="s">
        <v>10858</v>
      </c>
      <c r="D254" s="12">
        <v>3</v>
      </c>
      <c r="E254" s="10">
        <f>VLOOKUP(C254,'201610 Active餐厅'!C:D,2,0)</f>
        <v>3</v>
      </c>
      <c r="F254" s="34">
        <f t="shared" si="4"/>
        <v>0</v>
      </c>
      <c r="G254" s="34"/>
    </row>
    <row r="255" spans="1:7" x14ac:dyDescent="0.2">
      <c r="A255" s="11" t="s">
        <v>11739</v>
      </c>
      <c r="B255" s="10" t="s">
        <v>5267</v>
      </c>
      <c r="C255" s="10" t="s">
        <v>10878</v>
      </c>
      <c r="D255" s="12">
        <v>3</v>
      </c>
      <c r="E255" s="10">
        <f>VLOOKUP(C255,'201610 Active餐厅'!C:D,2,0)</f>
        <v>3</v>
      </c>
      <c r="F255" s="34">
        <f t="shared" si="4"/>
        <v>0</v>
      </c>
      <c r="G255" s="34"/>
    </row>
    <row r="256" spans="1:7" x14ac:dyDescent="0.2">
      <c r="A256" s="11" t="s">
        <v>11736</v>
      </c>
      <c r="B256" s="10" t="s">
        <v>5973</v>
      </c>
      <c r="C256" s="10" t="s">
        <v>6168</v>
      </c>
      <c r="D256" s="12">
        <v>3</v>
      </c>
      <c r="E256" s="10">
        <f>VLOOKUP(C256,'201610 Active餐厅'!C:D,2,0)</f>
        <v>3</v>
      </c>
      <c r="F256" s="34">
        <f t="shared" si="4"/>
        <v>0</v>
      </c>
      <c r="G256" s="34"/>
    </row>
    <row r="257" spans="1:7" x14ac:dyDescent="0.2">
      <c r="A257" s="11" t="s">
        <v>11738</v>
      </c>
      <c r="B257" s="10" t="s">
        <v>9703</v>
      </c>
      <c r="C257" s="10" t="s">
        <v>5518</v>
      </c>
      <c r="D257" s="12">
        <v>3</v>
      </c>
      <c r="E257" s="10">
        <f>VLOOKUP(C257,'201610 Active餐厅'!C:D,2,0)</f>
        <v>14</v>
      </c>
      <c r="F257" s="34">
        <f t="shared" si="4"/>
        <v>-0.7857142857142857</v>
      </c>
      <c r="G257" s="34"/>
    </row>
    <row r="258" spans="1:7" x14ac:dyDescent="0.2">
      <c r="A258" s="11" t="s">
        <v>11734</v>
      </c>
      <c r="B258" s="10" t="s">
        <v>4400</v>
      </c>
      <c r="C258" s="10" t="s">
        <v>10731</v>
      </c>
      <c r="D258" s="12">
        <v>3</v>
      </c>
      <c r="E258" s="10">
        <f>VLOOKUP(C258,'201610 Active餐厅'!C:D,2,0)</f>
        <v>9</v>
      </c>
      <c r="F258" s="34">
        <f t="shared" ref="F258:F321" si="5">D258/E258-1</f>
        <v>-0.66666666666666674</v>
      </c>
      <c r="G258" s="34"/>
    </row>
    <row r="259" spans="1:7" x14ac:dyDescent="0.2">
      <c r="A259" s="11" t="s">
        <v>11735</v>
      </c>
      <c r="B259" s="10" t="s">
        <v>9359</v>
      </c>
      <c r="C259" s="10" t="s">
        <v>9371</v>
      </c>
      <c r="D259" s="12">
        <v>3</v>
      </c>
      <c r="E259" s="10">
        <f>VLOOKUP(C259,'201610 Active餐厅'!C:D,2,0)</f>
        <v>3</v>
      </c>
      <c r="F259" s="34">
        <f t="shared" si="5"/>
        <v>0</v>
      </c>
      <c r="G259" s="34"/>
    </row>
    <row r="260" spans="1:7" x14ac:dyDescent="0.2">
      <c r="A260" s="11" t="s">
        <v>11735</v>
      </c>
      <c r="B260" s="10" t="s">
        <v>9359</v>
      </c>
      <c r="C260" s="10" t="s">
        <v>9363</v>
      </c>
      <c r="D260" s="12">
        <v>3</v>
      </c>
      <c r="E260" s="10">
        <f>VLOOKUP(C260,'201610 Active餐厅'!C:D,2,0)</f>
        <v>3</v>
      </c>
      <c r="F260" s="34">
        <f t="shared" si="5"/>
        <v>0</v>
      </c>
      <c r="G260" s="34"/>
    </row>
    <row r="261" spans="1:7" x14ac:dyDescent="0.2">
      <c r="A261" s="11" t="s">
        <v>11735</v>
      </c>
      <c r="B261" s="10" t="s">
        <v>9450</v>
      </c>
      <c r="C261" s="10" t="s">
        <v>9468</v>
      </c>
      <c r="D261" s="12">
        <v>3</v>
      </c>
      <c r="E261" s="10">
        <f>VLOOKUP(C261,'201610 Active餐厅'!C:D,2,0)</f>
        <v>3</v>
      </c>
      <c r="F261" s="34">
        <f t="shared" si="5"/>
        <v>0</v>
      </c>
      <c r="G261" s="34"/>
    </row>
    <row r="262" spans="1:7" x14ac:dyDescent="0.2">
      <c r="A262" s="11" t="s">
        <v>11740</v>
      </c>
      <c r="B262" s="10" t="s">
        <v>9657</v>
      </c>
      <c r="C262" s="10" t="s">
        <v>9668</v>
      </c>
      <c r="D262" s="12">
        <v>3</v>
      </c>
      <c r="E262" s="10">
        <f>VLOOKUP(C262,'201610 Active餐厅'!C:D,2,0)</f>
        <v>3</v>
      </c>
      <c r="F262" s="34">
        <f t="shared" si="5"/>
        <v>0</v>
      </c>
      <c r="G262" s="34"/>
    </row>
    <row r="263" spans="1:7" x14ac:dyDescent="0.2">
      <c r="A263" s="11" t="s">
        <v>11741</v>
      </c>
      <c r="B263" s="10" t="s">
        <v>10033</v>
      </c>
      <c r="C263" s="10" t="s">
        <v>10071</v>
      </c>
      <c r="D263" s="12">
        <v>3</v>
      </c>
      <c r="E263" s="10">
        <f>VLOOKUP(C263,'201610 Active餐厅'!C:D,2,0)</f>
        <v>3</v>
      </c>
      <c r="F263" s="34">
        <f t="shared" si="5"/>
        <v>0</v>
      </c>
      <c r="G263" s="34"/>
    </row>
    <row r="264" spans="1:7" x14ac:dyDescent="0.2">
      <c r="A264" s="11" t="s">
        <v>11732</v>
      </c>
      <c r="B264" s="10" t="s">
        <v>1224</v>
      </c>
      <c r="C264" s="10" t="s">
        <v>1506</v>
      </c>
      <c r="D264" s="12">
        <v>3</v>
      </c>
      <c r="E264" s="10">
        <f>VLOOKUP(C264,'201610 Active餐厅'!C:D,2,0)</f>
        <v>3</v>
      </c>
      <c r="F264" s="34">
        <f t="shared" si="5"/>
        <v>0</v>
      </c>
      <c r="G264" s="34"/>
    </row>
    <row r="265" spans="1:7" x14ac:dyDescent="0.2">
      <c r="A265" s="11" t="s">
        <v>11726</v>
      </c>
      <c r="B265" s="10" t="s">
        <v>30</v>
      </c>
      <c r="C265" s="10" t="s">
        <v>175</v>
      </c>
      <c r="D265" s="12">
        <v>2</v>
      </c>
      <c r="E265" s="10">
        <f>VLOOKUP(C265,'201610 Active餐厅'!C:D,2,0)</f>
        <v>4</v>
      </c>
      <c r="F265" s="34">
        <f t="shared" si="5"/>
        <v>-0.5</v>
      </c>
      <c r="G265" s="34"/>
    </row>
    <row r="266" spans="1:7" x14ac:dyDescent="0.2">
      <c r="A266" s="11" t="s">
        <v>11731</v>
      </c>
      <c r="B266" s="10" t="s">
        <v>1221</v>
      </c>
      <c r="C266" s="10" t="s">
        <v>1401</v>
      </c>
      <c r="D266" s="12">
        <v>2</v>
      </c>
      <c r="E266" s="10">
        <f>VLOOKUP(C266,'201610 Active餐厅'!C:D,2,0)</f>
        <v>2</v>
      </c>
      <c r="F266" s="34">
        <f t="shared" si="5"/>
        <v>0</v>
      </c>
      <c r="G266" s="34"/>
    </row>
    <row r="267" spans="1:7" x14ac:dyDescent="0.2">
      <c r="A267" s="11" t="s">
        <v>11731</v>
      </c>
      <c r="B267" s="10" t="s">
        <v>1221</v>
      </c>
      <c r="C267" s="10" t="s">
        <v>1397</v>
      </c>
      <c r="D267" s="12">
        <v>2</v>
      </c>
      <c r="E267" s="10">
        <f>VLOOKUP(C267,'201610 Active餐厅'!C:D,2,0)</f>
        <v>2</v>
      </c>
      <c r="F267" s="34">
        <f t="shared" si="5"/>
        <v>0</v>
      </c>
      <c r="G267" s="34"/>
    </row>
    <row r="268" spans="1:7" x14ac:dyDescent="0.2">
      <c r="A268" s="11" t="s">
        <v>11727</v>
      </c>
      <c r="B268" s="10" t="s">
        <v>1551</v>
      </c>
      <c r="C268" s="10" t="s">
        <v>2973</v>
      </c>
      <c r="D268" s="12">
        <v>2</v>
      </c>
      <c r="E268" s="10">
        <f>VLOOKUP(C268,'201610 Active餐厅'!C:D,2,0)</f>
        <v>21</v>
      </c>
      <c r="F268" s="34">
        <f t="shared" si="5"/>
        <v>-0.90476190476190477</v>
      </c>
      <c r="G268" s="34"/>
    </row>
    <row r="269" spans="1:7" x14ac:dyDescent="0.2">
      <c r="A269" s="11" t="s">
        <v>11727</v>
      </c>
      <c r="B269" s="10" t="s">
        <v>1547</v>
      </c>
      <c r="C269" s="10" t="s">
        <v>3913</v>
      </c>
      <c r="D269" s="12">
        <v>2</v>
      </c>
      <c r="E269" s="10">
        <f>VLOOKUP(C269,'201610 Active餐厅'!C:D,2,0)</f>
        <v>2</v>
      </c>
      <c r="F269" s="34">
        <f t="shared" si="5"/>
        <v>0</v>
      </c>
      <c r="G269" s="34"/>
    </row>
    <row r="270" spans="1:7" x14ac:dyDescent="0.2">
      <c r="A270" s="11" t="s">
        <v>11727</v>
      </c>
      <c r="B270" s="10" t="s">
        <v>1547</v>
      </c>
      <c r="C270" s="10" t="s">
        <v>4234</v>
      </c>
      <c r="D270" s="12">
        <v>2</v>
      </c>
      <c r="E270" s="10">
        <f>VLOOKUP(C270,'201610 Active餐厅'!C:D,2,0)</f>
        <v>2</v>
      </c>
      <c r="F270" s="34">
        <f t="shared" si="5"/>
        <v>0</v>
      </c>
      <c r="G270" s="34"/>
    </row>
    <row r="271" spans="1:7" x14ac:dyDescent="0.2">
      <c r="A271" s="11" t="s">
        <v>11727</v>
      </c>
      <c r="B271" s="10" t="s">
        <v>1547</v>
      </c>
      <c r="C271" s="10" t="s">
        <v>3979</v>
      </c>
      <c r="D271" s="12">
        <v>2</v>
      </c>
      <c r="E271" s="10">
        <f>VLOOKUP(C271,'201610 Active餐厅'!C:D,2,0)</f>
        <v>2</v>
      </c>
      <c r="F271" s="34">
        <f t="shared" si="5"/>
        <v>0</v>
      </c>
      <c r="G271" s="34"/>
    </row>
    <row r="272" spans="1:7" x14ac:dyDescent="0.2">
      <c r="A272" s="11" t="s">
        <v>11727</v>
      </c>
      <c r="B272" s="10" t="s">
        <v>1563</v>
      </c>
      <c r="C272" s="10" t="s">
        <v>3801</v>
      </c>
      <c r="D272" s="12">
        <v>2</v>
      </c>
      <c r="E272" s="10">
        <f>VLOOKUP(C272,'201610 Active餐厅'!C:D,2,0)</f>
        <v>2</v>
      </c>
      <c r="F272" s="34">
        <f t="shared" si="5"/>
        <v>0</v>
      </c>
      <c r="G272" s="34"/>
    </row>
    <row r="273" spans="1:7" x14ac:dyDescent="0.2">
      <c r="A273" s="11" t="s">
        <v>11727</v>
      </c>
      <c r="B273" s="10" t="s">
        <v>1563</v>
      </c>
      <c r="C273" s="10" t="s">
        <v>2350</v>
      </c>
      <c r="D273" s="12">
        <v>2</v>
      </c>
      <c r="E273" s="10">
        <f>VLOOKUP(C273,'201610 Active餐厅'!C:D,2,0)</f>
        <v>2</v>
      </c>
      <c r="F273" s="34">
        <f t="shared" si="5"/>
        <v>0</v>
      </c>
      <c r="G273" s="34"/>
    </row>
    <row r="274" spans="1:7" x14ac:dyDescent="0.2">
      <c r="A274" s="11" t="s">
        <v>11727</v>
      </c>
      <c r="B274" s="10" t="s">
        <v>1563</v>
      </c>
      <c r="C274" s="10" t="s">
        <v>1760</v>
      </c>
      <c r="D274" s="12">
        <v>2</v>
      </c>
      <c r="E274" s="10">
        <f>VLOOKUP(C274,'201610 Active餐厅'!C:D,2,0)</f>
        <v>2</v>
      </c>
      <c r="F274" s="34">
        <f t="shared" si="5"/>
        <v>0</v>
      </c>
      <c r="G274" s="34"/>
    </row>
    <row r="275" spans="1:7" x14ac:dyDescent="0.2">
      <c r="A275" s="11" t="s">
        <v>11737</v>
      </c>
      <c r="B275" s="10" t="s">
        <v>4419</v>
      </c>
      <c r="C275" s="10" t="s">
        <v>4555</v>
      </c>
      <c r="D275" s="12">
        <v>2</v>
      </c>
      <c r="E275" s="10">
        <f>VLOOKUP(C275,'201610 Active餐厅'!C:D,2,0)</f>
        <v>2</v>
      </c>
      <c r="F275" s="34">
        <f t="shared" si="5"/>
        <v>0</v>
      </c>
      <c r="G275" s="34"/>
    </row>
    <row r="276" spans="1:7" x14ac:dyDescent="0.2">
      <c r="A276" s="11" t="s">
        <v>11776</v>
      </c>
      <c r="B276" s="10" t="s">
        <v>4400</v>
      </c>
      <c r="C276" s="10" t="s">
        <v>4415</v>
      </c>
      <c r="D276" s="12">
        <v>2</v>
      </c>
      <c r="E276" s="10">
        <f>VLOOKUP(C276,'201610 Active餐厅'!C:D,2,0)</f>
        <v>2</v>
      </c>
      <c r="F276" s="34">
        <f t="shared" si="5"/>
        <v>0</v>
      </c>
      <c r="G276" s="34"/>
    </row>
    <row r="277" spans="1:7" x14ac:dyDescent="0.2">
      <c r="A277" s="11" t="s">
        <v>11737</v>
      </c>
      <c r="B277" s="10" t="s">
        <v>40</v>
      </c>
      <c r="C277" s="10" t="s">
        <v>10787</v>
      </c>
      <c r="D277" s="12">
        <v>2</v>
      </c>
      <c r="E277" s="10">
        <f>VLOOKUP(C277,'201610 Active餐厅'!C:D,2,0)</f>
        <v>3</v>
      </c>
      <c r="F277" s="34">
        <f t="shared" si="5"/>
        <v>-0.33333333333333337</v>
      </c>
      <c r="G277" s="34"/>
    </row>
    <row r="278" spans="1:7" x14ac:dyDescent="0.2">
      <c r="A278" s="11" t="s">
        <v>11730</v>
      </c>
      <c r="B278" s="10" t="s">
        <v>4605</v>
      </c>
      <c r="C278" s="10" t="s">
        <v>7351</v>
      </c>
      <c r="D278" s="12">
        <v>2</v>
      </c>
      <c r="E278" s="10">
        <f>VLOOKUP(C278,'201610 Active餐厅'!C:D,2,0)</f>
        <v>7</v>
      </c>
      <c r="F278" s="34">
        <f t="shared" si="5"/>
        <v>-0.7142857142857143</v>
      </c>
      <c r="G278" s="34"/>
    </row>
    <row r="279" spans="1:7" x14ac:dyDescent="0.2">
      <c r="A279" s="11" t="s">
        <v>11739</v>
      </c>
      <c r="B279" s="10" t="s">
        <v>1224</v>
      </c>
      <c r="C279" s="10" t="s">
        <v>1773</v>
      </c>
      <c r="D279" s="12">
        <v>2</v>
      </c>
      <c r="E279" s="10">
        <f>VLOOKUP(C279,'201610 Active餐厅'!C:D,2,0)</f>
        <v>2</v>
      </c>
      <c r="F279" s="34">
        <f t="shared" si="5"/>
        <v>0</v>
      </c>
      <c r="G279" s="34"/>
    </row>
    <row r="280" spans="1:7" x14ac:dyDescent="0.2">
      <c r="A280" s="11" t="s">
        <v>11739</v>
      </c>
      <c r="B280" s="10" t="s">
        <v>5267</v>
      </c>
      <c r="C280" s="10" t="s">
        <v>5278</v>
      </c>
      <c r="D280" s="12">
        <v>2</v>
      </c>
      <c r="E280" s="10">
        <f>VLOOKUP(C280,'201610 Active餐厅'!C:D,2,0)</f>
        <v>2</v>
      </c>
      <c r="F280" s="34">
        <f t="shared" si="5"/>
        <v>0</v>
      </c>
      <c r="G280" s="34"/>
    </row>
    <row r="281" spans="1:7" x14ac:dyDescent="0.2">
      <c r="A281" s="11" t="s">
        <v>11739</v>
      </c>
      <c r="B281" s="10" t="s">
        <v>5267</v>
      </c>
      <c r="C281" s="10" t="s">
        <v>10871</v>
      </c>
      <c r="D281" s="12">
        <v>2</v>
      </c>
      <c r="E281" s="10">
        <f>VLOOKUP(C281,'201610 Active餐厅'!C:D,2,0)</f>
        <v>2</v>
      </c>
      <c r="F281" s="34">
        <f t="shared" si="5"/>
        <v>0</v>
      </c>
      <c r="G281" s="34"/>
    </row>
    <row r="282" spans="1:7" x14ac:dyDescent="0.2">
      <c r="A282" s="11" t="s">
        <v>11739</v>
      </c>
      <c r="B282" s="10" t="s">
        <v>5267</v>
      </c>
      <c r="C282" s="10" t="s">
        <v>5275</v>
      </c>
      <c r="D282" s="12">
        <v>2</v>
      </c>
      <c r="E282" s="10">
        <f>VLOOKUP(C282,'201610 Active餐厅'!C:D,2,0)</f>
        <v>2</v>
      </c>
      <c r="F282" s="34">
        <f t="shared" si="5"/>
        <v>0</v>
      </c>
      <c r="G282" s="34"/>
    </row>
    <row r="283" spans="1:7" x14ac:dyDescent="0.2">
      <c r="A283" s="11" t="s">
        <v>11734</v>
      </c>
      <c r="B283" s="10" t="s">
        <v>4400</v>
      </c>
      <c r="C283" s="10" t="s">
        <v>7052</v>
      </c>
      <c r="D283" s="12">
        <v>2</v>
      </c>
      <c r="E283" s="10">
        <f>VLOOKUP(C283,'201610 Active餐厅'!C:D,2,0)</f>
        <v>1</v>
      </c>
      <c r="F283" s="34">
        <f t="shared" si="5"/>
        <v>1</v>
      </c>
      <c r="G283" s="34"/>
    </row>
    <row r="284" spans="1:7" x14ac:dyDescent="0.2">
      <c r="A284" s="11" t="s">
        <v>11729</v>
      </c>
      <c r="B284" s="10" t="s">
        <v>8022</v>
      </c>
      <c r="C284" s="10" t="s">
        <v>8335</v>
      </c>
      <c r="D284" s="12">
        <v>2</v>
      </c>
      <c r="E284" s="10">
        <f>VLOOKUP(C284,'201610 Active餐厅'!C:D,2,0)</f>
        <v>2</v>
      </c>
      <c r="F284" s="34">
        <f t="shared" si="5"/>
        <v>0</v>
      </c>
      <c r="G284" s="34"/>
    </row>
    <row r="285" spans="1:7" x14ac:dyDescent="0.2">
      <c r="A285" s="11" t="s">
        <v>11729</v>
      </c>
      <c r="B285" s="10" t="s">
        <v>8022</v>
      </c>
      <c r="C285" s="10" t="s">
        <v>8150</v>
      </c>
      <c r="D285" s="12">
        <v>2</v>
      </c>
      <c r="E285" s="10">
        <f>VLOOKUP(C285,'201610 Active餐厅'!C:D,2,0)</f>
        <v>2</v>
      </c>
      <c r="F285" s="34">
        <f t="shared" si="5"/>
        <v>0</v>
      </c>
      <c r="G285" s="34"/>
    </row>
    <row r="286" spans="1:7" x14ac:dyDescent="0.2">
      <c r="A286" s="11" t="s">
        <v>11729</v>
      </c>
      <c r="B286" s="10" t="s">
        <v>8022</v>
      </c>
      <c r="C286" s="10" t="s">
        <v>8081</v>
      </c>
      <c r="D286" s="12">
        <v>2</v>
      </c>
      <c r="E286" s="10">
        <f>VLOOKUP(C286,'201610 Active餐厅'!C:D,2,0)</f>
        <v>2</v>
      </c>
      <c r="F286" s="34">
        <f t="shared" si="5"/>
        <v>0</v>
      </c>
      <c r="G286" s="34"/>
    </row>
    <row r="287" spans="1:7" x14ac:dyDescent="0.2">
      <c r="A287" s="11" t="s">
        <v>11729</v>
      </c>
      <c r="B287" s="10" t="s">
        <v>8339</v>
      </c>
      <c r="C287" s="10" t="s">
        <v>8449</v>
      </c>
      <c r="D287" s="12">
        <v>2</v>
      </c>
      <c r="E287" s="10">
        <f>VLOOKUP(C287,'201610 Active餐厅'!C:D,2,0)</f>
        <v>2</v>
      </c>
      <c r="F287" s="34">
        <f t="shared" si="5"/>
        <v>0</v>
      </c>
      <c r="G287" s="34"/>
    </row>
    <row r="288" spans="1:7" x14ac:dyDescent="0.2">
      <c r="A288" s="11" t="s">
        <v>11735</v>
      </c>
      <c r="B288" s="10" t="s">
        <v>9432</v>
      </c>
      <c r="C288" s="10" t="s">
        <v>9431</v>
      </c>
      <c r="D288" s="12">
        <v>2</v>
      </c>
      <c r="E288" s="10">
        <f>VLOOKUP(C288,'201610 Active餐厅'!C:D,2,0)</f>
        <v>2</v>
      </c>
      <c r="F288" s="34">
        <f t="shared" si="5"/>
        <v>0</v>
      </c>
      <c r="G288" s="34"/>
    </row>
    <row r="289" spans="1:7" x14ac:dyDescent="0.2">
      <c r="A289" s="11" t="s">
        <v>11735</v>
      </c>
      <c r="B289" s="10" t="s">
        <v>9450</v>
      </c>
      <c r="C289" s="10" t="s">
        <v>5372</v>
      </c>
      <c r="D289" s="12">
        <v>2</v>
      </c>
      <c r="E289" s="10">
        <f>VLOOKUP(C289,'201610 Active餐厅'!C:D,2,0)</f>
        <v>2</v>
      </c>
      <c r="F289" s="34">
        <f t="shared" si="5"/>
        <v>0</v>
      </c>
      <c r="G289" s="34"/>
    </row>
    <row r="290" spans="1:7" x14ac:dyDescent="0.2">
      <c r="A290" s="11" t="s">
        <v>11740</v>
      </c>
      <c r="B290" s="10" t="s">
        <v>9657</v>
      </c>
      <c r="C290" s="10" t="s">
        <v>9680</v>
      </c>
      <c r="D290" s="12">
        <v>2</v>
      </c>
      <c r="E290" s="10">
        <f>VLOOKUP(C290,'201610 Active餐厅'!C:D,2,0)</f>
        <v>2</v>
      </c>
      <c r="F290" s="34">
        <f t="shared" si="5"/>
        <v>0</v>
      </c>
      <c r="G290" s="34"/>
    </row>
    <row r="291" spans="1:7" x14ac:dyDescent="0.2">
      <c r="A291" s="11" t="s">
        <v>11740</v>
      </c>
      <c r="B291" s="10" t="s">
        <v>9657</v>
      </c>
      <c r="C291" s="10" t="s">
        <v>10864</v>
      </c>
      <c r="D291" s="12">
        <v>2</v>
      </c>
      <c r="E291" s="10">
        <f>VLOOKUP(C291,'201610 Active餐厅'!C:D,2,0)</f>
        <v>2</v>
      </c>
      <c r="F291" s="34">
        <f t="shared" si="5"/>
        <v>0</v>
      </c>
      <c r="G291" s="34"/>
    </row>
    <row r="292" spans="1:7" x14ac:dyDescent="0.2">
      <c r="A292" s="11" t="s">
        <v>11741</v>
      </c>
      <c r="B292" s="10" t="s">
        <v>10033</v>
      </c>
      <c r="C292" s="10" t="s">
        <v>10077</v>
      </c>
      <c r="D292" s="12">
        <v>2</v>
      </c>
      <c r="E292" s="10">
        <f>VLOOKUP(C292,'201610 Active餐厅'!C:D,2,0)</f>
        <v>2</v>
      </c>
      <c r="F292" s="34">
        <f t="shared" si="5"/>
        <v>0</v>
      </c>
      <c r="G292" s="34"/>
    </row>
    <row r="293" spans="1:7" x14ac:dyDescent="0.2">
      <c r="A293" s="11" t="s">
        <v>11741</v>
      </c>
      <c r="B293" s="10" t="s">
        <v>10033</v>
      </c>
      <c r="C293" s="10" t="s">
        <v>10056</v>
      </c>
      <c r="D293" s="12">
        <v>2</v>
      </c>
      <c r="E293" s="10">
        <f>VLOOKUP(C293,'201610 Active餐厅'!C:D,2,0)</f>
        <v>2</v>
      </c>
      <c r="F293" s="34">
        <f t="shared" si="5"/>
        <v>0</v>
      </c>
      <c r="G293" s="34"/>
    </row>
    <row r="294" spans="1:7" x14ac:dyDescent="0.2">
      <c r="A294" s="11" t="s">
        <v>11741</v>
      </c>
      <c r="B294" s="10" t="s">
        <v>10033</v>
      </c>
      <c r="C294" s="10" t="s">
        <v>10065</v>
      </c>
      <c r="D294" s="12">
        <v>2</v>
      </c>
      <c r="E294" s="10">
        <f>VLOOKUP(C294,'201610 Active餐厅'!C:D,2,0)</f>
        <v>2</v>
      </c>
      <c r="F294" s="34">
        <f t="shared" si="5"/>
        <v>0</v>
      </c>
      <c r="G294" s="34"/>
    </row>
    <row r="295" spans="1:7" x14ac:dyDescent="0.2">
      <c r="A295" s="11" t="s">
        <v>11732</v>
      </c>
      <c r="B295" s="10" t="s">
        <v>1224</v>
      </c>
      <c r="C295" s="10" t="s">
        <v>1423</v>
      </c>
      <c r="D295" s="12">
        <v>2</v>
      </c>
      <c r="E295" s="10">
        <f>VLOOKUP(C295,'201610 Active餐厅'!C:D,2,0)</f>
        <v>2</v>
      </c>
      <c r="F295" s="34">
        <f t="shared" si="5"/>
        <v>0</v>
      </c>
      <c r="G295" s="34"/>
    </row>
    <row r="296" spans="1:7" x14ac:dyDescent="0.2">
      <c r="A296" s="11" t="s">
        <v>11726</v>
      </c>
      <c r="B296" s="10" t="s">
        <v>40</v>
      </c>
      <c r="C296" s="10" t="s">
        <v>10774</v>
      </c>
      <c r="D296" s="12">
        <v>1</v>
      </c>
      <c r="E296" s="10">
        <f>VLOOKUP(C296,'201610 Active餐厅'!C:D,2,0)</f>
        <v>1</v>
      </c>
      <c r="F296" s="34">
        <f t="shared" si="5"/>
        <v>0</v>
      </c>
      <c r="G296" s="34"/>
    </row>
    <row r="297" spans="1:7" x14ac:dyDescent="0.2">
      <c r="A297" s="11" t="s">
        <v>11731</v>
      </c>
      <c r="B297" s="10" t="s">
        <v>1224</v>
      </c>
      <c r="C297" s="10" t="s">
        <v>1423</v>
      </c>
      <c r="D297" s="12">
        <v>1</v>
      </c>
      <c r="E297" s="10">
        <f>VLOOKUP(C297,'201610 Active餐厅'!C:D,2,0)</f>
        <v>2</v>
      </c>
      <c r="F297" s="34">
        <f t="shared" si="5"/>
        <v>-0.5</v>
      </c>
      <c r="G297" s="34"/>
    </row>
    <row r="298" spans="1:7" x14ac:dyDescent="0.2">
      <c r="A298" s="11" t="s">
        <v>11731</v>
      </c>
      <c r="B298" s="10" t="s">
        <v>1224</v>
      </c>
      <c r="C298" s="10" t="s">
        <v>1431</v>
      </c>
      <c r="D298" s="12">
        <v>1</v>
      </c>
      <c r="E298" s="10">
        <f>VLOOKUP(C298,'201610 Active餐厅'!C:D,2,0)</f>
        <v>1</v>
      </c>
      <c r="F298" s="34">
        <f t="shared" si="5"/>
        <v>0</v>
      </c>
      <c r="G298" s="34"/>
    </row>
    <row r="299" spans="1:7" x14ac:dyDescent="0.2">
      <c r="A299" s="11" t="s">
        <v>11731</v>
      </c>
      <c r="B299" s="10" t="s">
        <v>1224</v>
      </c>
      <c r="C299" s="10" t="s">
        <v>1228</v>
      </c>
      <c r="D299" s="12">
        <v>1</v>
      </c>
      <c r="E299" s="10">
        <f>VLOOKUP(C299,'201610 Active餐厅'!C:D,2,0)</f>
        <v>5</v>
      </c>
      <c r="F299" s="34">
        <f t="shared" si="5"/>
        <v>-0.8</v>
      </c>
      <c r="G299" s="34"/>
    </row>
    <row r="300" spans="1:7" x14ac:dyDescent="0.2">
      <c r="A300" s="11" t="s">
        <v>11731</v>
      </c>
      <c r="B300" s="10" t="s">
        <v>1221</v>
      </c>
      <c r="C300" s="10" t="s">
        <v>1277</v>
      </c>
      <c r="D300" s="12">
        <v>1</v>
      </c>
      <c r="E300" s="10">
        <f>VLOOKUP(C300,'201610 Active餐厅'!C:D,2,0)</f>
        <v>1</v>
      </c>
      <c r="F300" s="34">
        <f t="shared" si="5"/>
        <v>0</v>
      </c>
      <c r="G300" s="34"/>
    </row>
    <row r="301" spans="1:7" x14ac:dyDescent="0.2">
      <c r="A301" s="11" t="s">
        <v>11727</v>
      </c>
      <c r="B301" s="10" t="s">
        <v>1547</v>
      </c>
      <c r="C301" s="10" t="s">
        <v>3920</v>
      </c>
      <c r="D301" s="12">
        <v>1</v>
      </c>
      <c r="E301" s="10">
        <f>VLOOKUP(C301,'201610 Active餐厅'!C:D,2,0)</f>
        <v>1</v>
      </c>
      <c r="F301" s="34">
        <f t="shared" si="5"/>
        <v>0</v>
      </c>
      <c r="G301" s="34"/>
    </row>
    <row r="302" spans="1:7" x14ac:dyDescent="0.2">
      <c r="A302" s="11" t="s">
        <v>11727</v>
      </c>
      <c r="B302" s="10" t="s">
        <v>1563</v>
      </c>
      <c r="C302" s="10" t="s">
        <v>3783</v>
      </c>
      <c r="D302" s="12">
        <v>1</v>
      </c>
      <c r="E302" s="10">
        <f>VLOOKUP(C302,'201610 Active餐厅'!C:D,2,0)</f>
        <v>1</v>
      </c>
      <c r="F302" s="34">
        <f t="shared" si="5"/>
        <v>0</v>
      </c>
      <c r="G302" s="34"/>
    </row>
    <row r="303" spans="1:7" x14ac:dyDescent="0.2">
      <c r="A303" s="11" t="s">
        <v>11727</v>
      </c>
      <c r="B303" s="10" t="s">
        <v>1563</v>
      </c>
      <c r="C303" s="10" t="s">
        <v>3845</v>
      </c>
      <c r="D303" s="12">
        <v>1</v>
      </c>
      <c r="E303" s="10">
        <f>VLOOKUP(C303,'201610 Active餐厅'!C:D,2,0)</f>
        <v>1</v>
      </c>
      <c r="F303" s="34">
        <f t="shared" si="5"/>
        <v>0</v>
      </c>
      <c r="G303" s="34"/>
    </row>
    <row r="304" spans="1:7" x14ac:dyDescent="0.2">
      <c r="A304" s="11" t="s">
        <v>11727</v>
      </c>
      <c r="B304" s="10" t="s">
        <v>1563</v>
      </c>
      <c r="C304" s="10" t="s">
        <v>3790</v>
      </c>
      <c r="D304" s="12">
        <v>1</v>
      </c>
      <c r="E304" s="10">
        <f>VLOOKUP(C304,'201610 Active餐厅'!C:D,2,0)</f>
        <v>1</v>
      </c>
      <c r="F304" s="34">
        <f t="shared" si="5"/>
        <v>0</v>
      </c>
      <c r="G304" s="34"/>
    </row>
    <row r="305" spans="1:7" x14ac:dyDescent="0.2">
      <c r="A305" s="11" t="s">
        <v>11727</v>
      </c>
      <c r="B305" s="10" t="s">
        <v>1563</v>
      </c>
      <c r="C305" s="10" t="s">
        <v>3832</v>
      </c>
      <c r="D305" s="12">
        <v>1</v>
      </c>
      <c r="E305" s="10">
        <f>VLOOKUP(C305,'201610 Active餐厅'!C:D,2,0)</f>
        <v>1</v>
      </c>
      <c r="F305" s="34">
        <f t="shared" si="5"/>
        <v>0</v>
      </c>
      <c r="G305" s="34"/>
    </row>
    <row r="306" spans="1:7" x14ac:dyDescent="0.2">
      <c r="A306" s="11" t="s">
        <v>11727</v>
      </c>
      <c r="B306" s="10" t="s">
        <v>1563</v>
      </c>
      <c r="C306" s="10" t="s">
        <v>1610</v>
      </c>
      <c r="D306" s="12">
        <v>1</v>
      </c>
      <c r="E306" s="10">
        <f>VLOOKUP(C306,'201610 Active餐厅'!C:D,2,0)</f>
        <v>1</v>
      </c>
      <c r="F306" s="34">
        <f t="shared" si="5"/>
        <v>0</v>
      </c>
      <c r="G306" s="34"/>
    </row>
    <row r="307" spans="1:7" x14ac:dyDescent="0.2">
      <c r="A307" s="11" t="s">
        <v>11737</v>
      </c>
      <c r="B307" s="10" t="s">
        <v>4419</v>
      </c>
      <c r="C307" s="10" t="s">
        <v>10671</v>
      </c>
      <c r="D307" s="12">
        <v>1</v>
      </c>
      <c r="E307" s="10">
        <f>VLOOKUP(C307,'201610 Active餐厅'!C:D,2,0)</f>
        <v>1</v>
      </c>
      <c r="F307" s="34">
        <f t="shared" si="5"/>
        <v>0</v>
      </c>
      <c r="G307" s="34"/>
    </row>
    <row r="308" spans="1:7" x14ac:dyDescent="0.2">
      <c r="A308" s="11" t="s">
        <v>11737</v>
      </c>
      <c r="B308" s="10" t="s">
        <v>4419</v>
      </c>
      <c r="C308" s="10" t="s">
        <v>4553</v>
      </c>
      <c r="D308" s="12">
        <v>1</v>
      </c>
      <c r="E308" s="10">
        <f>VLOOKUP(C308,'201610 Active餐厅'!C:D,2,0)</f>
        <v>1</v>
      </c>
      <c r="F308" s="34">
        <f t="shared" si="5"/>
        <v>0</v>
      </c>
      <c r="G308" s="34"/>
    </row>
    <row r="309" spans="1:7" x14ac:dyDescent="0.2">
      <c r="A309" s="11" t="s">
        <v>11730</v>
      </c>
      <c r="B309" s="10" t="s">
        <v>4605</v>
      </c>
      <c r="C309" s="10" t="s">
        <v>7172</v>
      </c>
      <c r="D309" s="12">
        <v>1</v>
      </c>
      <c r="E309" s="10">
        <f>VLOOKUP(C309,'201610 Active餐厅'!C:D,2,0)</f>
        <v>8</v>
      </c>
      <c r="F309" s="34">
        <f t="shared" si="5"/>
        <v>-0.875</v>
      </c>
      <c r="G309" s="34"/>
    </row>
    <row r="310" spans="1:7" x14ac:dyDescent="0.2">
      <c r="A310" s="11" t="s">
        <v>11739</v>
      </c>
      <c r="B310" s="10" t="s">
        <v>5267</v>
      </c>
      <c r="C310" s="10" t="s">
        <v>10869</v>
      </c>
      <c r="D310" s="12">
        <v>1</v>
      </c>
      <c r="E310" s="10">
        <f>VLOOKUP(C310,'201610 Active餐厅'!C:D,2,0)</f>
        <v>1</v>
      </c>
      <c r="F310" s="34">
        <f t="shared" si="5"/>
        <v>0</v>
      </c>
      <c r="G310" s="34"/>
    </row>
    <row r="311" spans="1:7" x14ac:dyDescent="0.2">
      <c r="A311" s="11" t="s">
        <v>11739</v>
      </c>
      <c r="B311" s="10" t="s">
        <v>5267</v>
      </c>
      <c r="C311" s="10" t="s">
        <v>5322</v>
      </c>
      <c r="D311" s="12">
        <v>1</v>
      </c>
      <c r="E311" s="10">
        <f>VLOOKUP(C311,'201610 Active餐厅'!C:D,2,0)</f>
        <v>1</v>
      </c>
      <c r="F311" s="34">
        <f t="shared" si="5"/>
        <v>0</v>
      </c>
      <c r="G311" s="34"/>
    </row>
    <row r="312" spans="1:7" x14ac:dyDescent="0.2">
      <c r="A312" s="11" t="s">
        <v>11739</v>
      </c>
      <c r="B312" s="10" t="s">
        <v>5267</v>
      </c>
      <c r="C312" s="10" t="s">
        <v>10875</v>
      </c>
      <c r="D312" s="12">
        <v>1</v>
      </c>
      <c r="E312" s="10">
        <f>VLOOKUP(C312,'201610 Active餐厅'!C:D,2,0)</f>
        <v>1</v>
      </c>
      <c r="F312" s="34">
        <f t="shared" si="5"/>
        <v>0</v>
      </c>
      <c r="G312" s="34"/>
    </row>
    <row r="313" spans="1:7" x14ac:dyDescent="0.2">
      <c r="A313" s="11" t="s">
        <v>11739</v>
      </c>
      <c r="B313" s="10" t="s">
        <v>5267</v>
      </c>
      <c r="C313" s="10" t="s">
        <v>10880</v>
      </c>
      <c r="D313" s="12">
        <v>1</v>
      </c>
      <c r="E313" s="10">
        <f>VLOOKUP(C313,'201610 Active餐厅'!C:D,2,0)</f>
        <v>1</v>
      </c>
      <c r="F313" s="34">
        <f t="shared" si="5"/>
        <v>0</v>
      </c>
      <c r="G313" s="34"/>
    </row>
    <row r="314" spans="1:7" x14ac:dyDescent="0.2">
      <c r="A314" s="11" t="s">
        <v>11739</v>
      </c>
      <c r="B314" s="10" t="s">
        <v>5267</v>
      </c>
      <c r="C314" s="10" t="s">
        <v>5362</v>
      </c>
      <c r="D314" s="12">
        <v>1</v>
      </c>
      <c r="E314" s="10">
        <f>VLOOKUP(C314,'201610 Active餐厅'!C:D,2,0)</f>
        <v>1</v>
      </c>
      <c r="F314" s="34">
        <f t="shared" si="5"/>
        <v>0</v>
      </c>
      <c r="G314" s="34"/>
    </row>
    <row r="315" spans="1:7" x14ac:dyDescent="0.2">
      <c r="A315" s="11" t="s">
        <v>11739</v>
      </c>
      <c r="B315" s="10" t="s">
        <v>5267</v>
      </c>
      <c r="C315" s="10" t="s">
        <v>5282</v>
      </c>
      <c r="D315" s="12">
        <v>1</v>
      </c>
      <c r="E315" s="10">
        <f>VLOOKUP(C315,'201610 Active餐厅'!C:D,2,0)</f>
        <v>1</v>
      </c>
      <c r="F315" s="34">
        <f t="shared" si="5"/>
        <v>0</v>
      </c>
      <c r="G315" s="34"/>
    </row>
    <row r="316" spans="1:7" x14ac:dyDescent="0.2">
      <c r="A316" s="11" t="s">
        <v>11739</v>
      </c>
      <c r="B316" s="10" t="s">
        <v>5267</v>
      </c>
      <c r="C316" s="10" t="s">
        <v>5328</v>
      </c>
      <c r="D316" s="12">
        <v>1</v>
      </c>
      <c r="E316" s="10">
        <f>VLOOKUP(C316,'201610 Active餐厅'!C:D,2,0)</f>
        <v>1</v>
      </c>
      <c r="F316" s="34">
        <f t="shared" si="5"/>
        <v>0</v>
      </c>
      <c r="G316" s="34"/>
    </row>
    <row r="317" spans="1:7" x14ac:dyDescent="0.2">
      <c r="A317" s="11" t="s">
        <v>11733</v>
      </c>
      <c r="B317" s="10" t="s">
        <v>5378</v>
      </c>
      <c r="C317" s="10" t="s">
        <v>5455</v>
      </c>
      <c r="D317" s="12">
        <v>1</v>
      </c>
      <c r="E317" s="10">
        <f>VLOOKUP(C317,'201610 Active餐厅'!C:D,2,0)</f>
        <v>1</v>
      </c>
      <c r="F317" s="34">
        <f t="shared" si="5"/>
        <v>0</v>
      </c>
      <c r="G317" s="34"/>
    </row>
    <row r="318" spans="1:7" x14ac:dyDescent="0.2">
      <c r="A318" s="11" t="s">
        <v>11736</v>
      </c>
      <c r="B318" s="10" t="s">
        <v>5973</v>
      </c>
      <c r="C318" s="10" t="s">
        <v>175</v>
      </c>
      <c r="D318" s="12">
        <v>1</v>
      </c>
      <c r="E318" s="10">
        <f>VLOOKUP(C318,'201610 Active餐厅'!C:D,2,0)</f>
        <v>4</v>
      </c>
      <c r="F318" s="34">
        <f t="shared" si="5"/>
        <v>-0.75</v>
      </c>
      <c r="G318" s="34"/>
    </row>
    <row r="319" spans="1:7" x14ac:dyDescent="0.2">
      <c r="A319" s="11" t="s">
        <v>11736</v>
      </c>
      <c r="B319" s="10" t="s">
        <v>5973</v>
      </c>
      <c r="C319" s="10" t="s">
        <v>10079</v>
      </c>
      <c r="D319" s="12">
        <v>1</v>
      </c>
      <c r="E319" s="10">
        <f>VLOOKUP(C319,'201610 Active餐厅'!C:D,2,0)</f>
        <v>6</v>
      </c>
      <c r="F319" s="34">
        <f t="shared" si="5"/>
        <v>-0.83333333333333337</v>
      </c>
      <c r="G319" s="34"/>
    </row>
    <row r="320" spans="1:7" x14ac:dyDescent="0.2">
      <c r="A320" s="11" t="s">
        <v>11738</v>
      </c>
      <c r="B320" s="10" t="s">
        <v>9703</v>
      </c>
      <c r="C320" s="10" t="s">
        <v>9741</v>
      </c>
      <c r="D320" s="12">
        <v>1</v>
      </c>
      <c r="E320" s="10">
        <f>VLOOKUP(C320,'201610 Active餐厅'!C:D,2,0)</f>
        <v>1</v>
      </c>
      <c r="F320" s="34">
        <f t="shared" si="5"/>
        <v>0</v>
      </c>
      <c r="G320" s="34"/>
    </row>
    <row r="321" spans="1:7" x14ac:dyDescent="0.2">
      <c r="A321" s="11" t="s">
        <v>11738</v>
      </c>
      <c r="B321" s="10" t="s">
        <v>9703</v>
      </c>
      <c r="C321" s="10" t="s">
        <v>8343</v>
      </c>
      <c r="D321" s="12">
        <v>1</v>
      </c>
      <c r="E321" s="10">
        <f>VLOOKUP(C321,'201610 Active餐厅'!C:D,2,0)</f>
        <v>101</v>
      </c>
      <c r="F321" s="34">
        <f t="shared" si="5"/>
        <v>-0.99009900990099009</v>
      </c>
      <c r="G321" s="34"/>
    </row>
    <row r="322" spans="1:7" x14ac:dyDescent="0.2">
      <c r="A322" s="11" t="s">
        <v>11734</v>
      </c>
      <c r="B322" s="10" t="s">
        <v>4400</v>
      </c>
      <c r="C322" s="10" t="s">
        <v>4405</v>
      </c>
      <c r="D322" s="12">
        <v>1</v>
      </c>
      <c r="E322" s="10">
        <f>VLOOKUP(C322,'201610 Active餐厅'!C:D,2,0)</f>
        <v>7</v>
      </c>
      <c r="F322" s="34">
        <f t="shared" ref="F322:F348" si="6">D322/E322-1</f>
        <v>-0.85714285714285721</v>
      </c>
      <c r="G322" s="34"/>
    </row>
    <row r="323" spans="1:7" x14ac:dyDescent="0.2">
      <c r="A323" s="11" t="s">
        <v>11734</v>
      </c>
      <c r="B323" s="10" t="s">
        <v>7036</v>
      </c>
      <c r="C323" s="10" t="s">
        <v>4400</v>
      </c>
      <c r="D323" s="12">
        <v>1</v>
      </c>
      <c r="E323" s="10">
        <f>VLOOKUP(C323,'201610 Active餐厅'!C:D,2,0)</f>
        <v>18</v>
      </c>
      <c r="F323" s="34">
        <f t="shared" si="6"/>
        <v>-0.94444444444444442</v>
      </c>
      <c r="G323" s="34"/>
    </row>
    <row r="324" spans="1:7" x14ac:dyDescent="0.2">
      <c r="A324" s="11" t="s">
        <v>11734</v>
      </c>
      <c r="B324" s="10" t="s">
        <v>7036</v>
      </c>
      <c r="C324" s="10" t="s">
        <v>6537</v>
      </c>
      <c r="D324" s="12">
        <v>1</v>
      </c>
      <c r="E324" s="10">
        <f>VLOOKUP(C324,'201610 Active餐厅'!C:D,2,0)</f>
        <v>8</v>
      </c>
      <c r="F324" s="34">
        <f t="shared" si="6"/>
        <v>-0.875</v>
      </c>
      <c r="G324" s="34"/>
    </row>
    <row r="325" spans="1:7" x14ac:dyDescent="0.2">
      <c r="A325" s="11" t="s">
        <v>11729</v>
      </c>
      <c r="B325" s="10" t="s">
        <v>8022</v>
      </c>
      <c r="C325" s="10" t="s">
        <v>8561</v>
      </c>
      <c r="D325" s="12">
        <v>1</v>
      </c>
      <c r="E325" s="10">
        <f>VLOOKUP(C325,'201610 Active餐厅'!C:D,2,0)</f>
        <v>1</v>
      </c>
      <c r="F325" s="34">
        <f t="shared" si="6"/>
        <v>0</v>
      </c>
      <c r="G325" s="34"/>
    </row>
    <row r="326" spans="1:7" x14ac:dyDescent="0.2">
      <c r="A326" s="11" t="s">
        <v>11729</v>
      </c>
      <c r="B326" s="10" t="s">
        <v>8022</v>
      </c>
      <c r="C326" s="10" t="s">
        <v>8581</v>
      </c>
      <c r="D326" s="12">
        <v>1</v>
      </c>
      <c r="E326" s="10">
        <f>VLOOKUP(C326,'201610 Active餐厅'!C:D,2,0)</f>
        <v>1</v>
      </c>
      <c r="F326" s="34">
        <f t="shared" si="6"/>
        <v>0</v>
      </c>
      <c r="G326" s="34"/>
    </row>
    <row r="327" spans="1:7" x14ac:dyDescent="0.2">
      <c r="A327" s="11" t="s">
        <v>11729</v>
      </c>
      <c r="B327" s="10" t="s">
        <v>8022</v>
      </c>
      <c r="C327" s="10" t="s">
        <v>8343</v>
      </c>
      <c r="D327" s="12">
        <v>1</v>
      </c>
      <c r="E327" s="10">
        <f>VLOOKUP(C327,'201610 Active餐厅'!C:D,2,0)</f>
        <v>101</v>
      </c>
      <c r="F327" s="34">
        <f t="shared" si="6"/>
        <v>-0.99009900990099009</v>
      </c>
      <c r="G327" s="34"/>
    </row>
    <row r="328" spans="1:7" x14ac:dyDescent="0.2">
      <c r="A328" s="11" t="s">
        <v>11729</v>
      </c>
      <c r="B328" s="10" t="s">
        <v>8331</v>
      </c>
      <c r="C328" s="10" t="s">
        <v>1862</v>
      </c>
      <c r="D328" s="12">
        <v>1</v>
      </c>
      <c r="E328" s="10">
        <f>VLOOKUP(C328,'201610 Active餐厅'!C:D,2,0)</f>
        <v>16</v>
      </c>
      <c r="F328" s="34">
        <f t="shared" si="6"/>
        <v>-0.9375</v>
      </c>
      <c r="G328" s="34"/>
    </row>
    <row r="329" spans="1:7" x14ac:dyDescent="0.2">
      <c r="A329" s="11" t="s">
        <v>11729</v>
      </c>
      <c r="B329" s="10" t="s">
        <v>8339</v>
      </c>
      <c r="C329" s="10" t="s">
        <v>5381</v>
      </c>
      <c r="D329" s="12">
        <v>1</v>
      </c>
      <c r="E329" s="10">
        <f>VLOOKUP(C329,'201610 Active餐厅'!C:D,2,0)</f>
        <v>71</v>
      </c>
      <c r="F329" s="34">
        <f t="shared" si="6"/>
        <v>-0.9859154929577465</v>
      </c>
      <c r="G329" s="34"/>
    </row>
    <row r="330" spans="1:7" x14ac:dyDescent="0.2">
      <c r="A330" s="11" t="s">
        <v>11735</v>
      </c>
      <c r="B330" s="10" t="s">
        <v>9359</v>
      </c>
      <c r="C330" s="10" t="s">
        <v>9366</v>
      </c>
      <c r="D330" s="12">
        <v>1</v>
      </c>
      <c r="E330" s="10">
        <f>VLOOKUP(C330,'201610 Active餐厅'!C:D,2,0)</f>
        <v>1</v>
      </c>
      <c r="F330" s="34">
        <f t="shared" si="6"/>
        <v>0</v>
      </c>
      <c r="G330" s="34"/>
    </row>
    <row r="331" spans="1:7" x14ac:dyDescent="0.2">
      <c r="A331" s="11" t="s">
        <v>11735</v>
      </c>
      <c r="B331" s="10" t="s">
        <v>9359</v>
      </c>
      <c r="C331" s="10" t="s">
        <v>9651</v>
      </c>
      <c r="D331" s="12">
        <v>1</v>
      </c>
      <c r="E331" s="10">
        <f>VLOOKUP(C331,'201610 Active餐厅'!C:D,2,0)</f>
        <v>1</v>
      </c>
      <c r="F331" s="34">
        <f t="shared" si="6"/>
        <v>0</v>
      </c>
      <c r="G331" s="34"/>
    </row>
    <row r="332" spans="1:7" x14ac:dyDescent="0.2">
      <c r="A332" s="11" t="s">
        <v>11735</v>
      </c>
      <c r="B332" s="10" t="s">
        <v>9359</v>
      </c>
      <c r="C332" s="10" t="s">
        <v>9373</v>
      </c>
      <c r="D332" s="12">
        <v>1</v>
      </c>
      <c r="E332" s="10">
        <f>VLOOKUP(C332,'201610 Active餐厅'!C:D,2,0)</f>
        <v>1</v>
      </c>
      <c r="F332" s="34">
        <f t="shared" si="6"/>
        <v>0</v>
      </c>
      <c r="G332" s="34"/>
    </row>
    <row r="333" spans="1:7" x14ac:dyDescent="0.2">
      <c r="A333" s="11" t="s">
        <v>11735</v>
      </c>
      <c r="B333" s="10" t="s">
        <v>9359</v>
      </c>
      <c r="C333" s="10" t="s">
        <v>9369</v>
      </c>
      <c r="D333" s="12">
        <v>1</v>
      </c>
      <c r="E333" s="10">
        <f>VLOOKUP(C333,'201610 Active餐厅'!C:D,2,0)</f>
        <v>1</v>
      </c>
      <c r="F333" s="34">
        <f t="shared" si="6"/>
        <v>0</v>
      </c>
      <c r="G333" s="34"/>
    </row>
    <row r="334" spans="1:7" x14ac:dyDescent="0.2">
      <c r="A334" s="11" t="s">
        <v>11735</v>
      </c>
      <c r="B334" s="10" t="s">
        <v>9359</v>
      </c>
      <c r="C334" s="10" t="s">
        <v>9362</v>
      </c>
      <c r="D334" s="12">
        <v>1</v>
      </c>
      <c r="E334" s="10">
        <f>VLOOKUP(C334,'201610 Active餐厅'!C:D,2,0)</f>
        <v>1</v>
      </c>
      <c r="F334" s="34">
        <f t="shared" si="6"/>
        <v>0</v>
      </c>
      <c r="G334" s="34"/>
    </row>
    <row r="335" spans="1:7" x14ac:dyDescent="0.2">
      <c r="A335" s="11" t="s">
        <v>11735</v>
      </c>
      <c r="B335" s="10" t="s">
        <v>9359</v>
      </c>
      <c r="C335" s="10" t="s">
        <v>9367</v>
      </c>
      <c r="D335" s="12">
        <v>1</v>
      </c>
      <c r="E335" s="10">
        <f>VLOOKUP(C335,'201610 Active餐厅'!C:D,2,0)</f>
        <v>1</v>
      </c>
      <c r="F335" s="34">
        <f t="shared" si="6"/>
        <v>0</v>
      </c>
      <c r="G335" s="34"/>
    </row>
    <row r="336" spans="1:7" x14ac:dyDescent="0.2">
      <c r="A336" s="11" t="s">
        <v>11735</v>
      </c>
      <c r="B336" s="10" t="s">
        <v>9359</v>
      </c>
      <c r="C336" s="10" t="s">
        <v>9585</v>
      </c>
      <c r="D336" s="12">
        <v>1</v>
      </c>
      <c r="E336" s="10">
        <f>VLOOKUP(C336,'201610 Active餐厅'!C:D,2,0)</f>
        <v>1</v>
      </c>
      <c r="F336" s="34">
        <f t="shared" si="6"/>
        <v>0</v>
      </c>
      <c r="G336" s="34"/>
    </row>
    <row r="337" spans="1:7" x14ac:dyDescent="0.2">
      <c r="A337" s="11" t="s">
        <v>11735</v>
      </c>
      <c r="B337" s="10" t="s">
        <v>9636</v>
      </c>
      <c r="C337" s="10" t="s">
        <v>9636</v>
      </c>
      <c r="D337" s="12">
        <v>1</v>
      </c>
      <c r="E337" s="10">
        <f>VLOOKUP(C337,'201610 Active餐厅'!C:D,2,0)</f>
        <v>1</v>
      </c>
      <c r="F337" s="34">
        <f t="shared" si="6"/>
        <v>0</v>
      </c>
      <c r="G337" s="34"/>
    </row>
    <row r="338" spans="1:7" x14ac:dyDescent="0.2">
      <c r="A338" s="11" t="s">
        <v>11735</v>
      </c>
      <c r="B338" s="10" t="s">
        <v>9450</v>
      </c>
      <c r="C338" s="10" t="s">
        <v>6562</v>
      </c>
      <c r="D338" s="12">
        <v>1</v>
      </c>
      <c r="E338" s="10">
        <f>VLOOKUP(C338,'201610 Active餐厅'!C:D,2,0)</f>
        <v>6</v>
      </c>
      <c r="F338" s="34">
        <f t="shared" si="6"/>
        <v>-0.83333333333333337</v>
      </c>
      <c r="G338" s="34"/>
    </row>
    <row r="339" spans="1:7" x14ac:dyDescent="0.2">
      <c r="A339" s="11" t="s">
        <v>11735</v>
      </c>
      <c r="B339" s="10" t="s">
        <v>9450</v>
      </c>
      <c r="C339" s="10" t="s">
        <v>9465</v>
      </c>
      <c r="D339" s="12">
        <v>1</v>
      </c>
      <c r="E339" s="10">
        <f>VLOOKUP(C339,'201610 Active餐厅'!C:D,2,0)</f>
        <v>1</v>
      </c>
      <c r="F339" s="34">
        <f t="shared" si="6"/>
        <v>0</v>
      </c>
      <c r="G339" s="34"/>
    </row>
    <row r="340" spans="1:7" x14ac:dyDescent="0.2">
      <c r="A340" s="11" t="s">
        <v>11735</v>
      </c>
      <c r="B340" s="10" t="s">
        <v>9450</v>
      </c>
      <c r="C340" s="10" t="s">
        <v>9449</v>
      </c>
      <c r="D340" s="12">
        <v>1</v>
      </c>
      <c r="E340" s="10">
        <f>VLOOKUP(C340,'201610 Active餐厅'!C:D,2,0)</f>
        <v>1</v>
      </c>
      <c r="F340" s="34">
        <f t="shared" si="6"/>
        <v>0</v>
      </c>
      <c r="G340" s="34"/>
    </row>
    <row r="341" spans="1:7" x14ac:dyDescent="0.2">
      <c r="A341" s="11" t="s">
        <v>11735</v>
      </c>
      <c r="B341" s="10" t="s">
        <v>9635</v>
      </c>
      <c r="C341" s="10" t="s">
        <v>9636</v>
      </c>
      <c r="D341" s="12">
        <v>1</v>
      </c>
      <c r="E341" s="10">
        <f>VLOOKUP(C341,'201610 Active餐厅'!C:D,2,0)</f>
        <v>1</v>
      </c>
      <c r="F341" s="34">
        <f t="shared" si="6"/>
        <v>0</v>
      </c>
      <c r="G341" s="34"/>
    </row>
    <row r="342" spans="1:7" x14ac:dyDescent="0.2">
      <c r="A342" s="11" t="s">
        <v>11740</v>
      </c>
      <c r="B342" s="10" t="s">
        <v>9657</v>
      </c>
      <c r="C342" s="10" t="s">
        <v>9664</v>
      </c>
      <c r="D342" s="12">
        <v>1</v>
      </c>
      <c r="E342" s="10">
        <f>VLOOKUP(C342,'201610 Active餐厅'!C:D,2,0)</f>
        <v>1</v>
      </c>
      <c r="F342" s="34">
        <f t="shared" si="6"/>
        <v>0</v>
      </c>
      <c r="G342" s="34"/>
    </row>
    <row r="343" spans="1:7" x14ac:dyDescent="0.2">
      <c r="A343" s="11" t="s">
        <v>11740</v>
      </c>
      <c r="B343" s="10" t="s">
        <v>9657</v>
      </c>
      <c r="C343" s="10" t="s">
        <v>10860</v>
      </c>
      <c r="D343" s="12">
        <v>1</v>
      </c>
      <c r="E343" s="10">
        <f>VLOOKUP(C343,'201610 Active餐厅'!C:D,2,0)</f>
        <v>1</v>
      </c>
      <c r="F343" s="34">
        <f t="shared" si="6"/>
        <v>0</v>
      </c>
      <c r="G343" s="34"/>
    </row>
    <row r="344" spans="1:7" x14ac:dyDescent="0.2">
      <c r="A344" s="11" t="s">
        <v>11740</v>
      </c>
      <c r="B344" s="10" t="s">
        <v>9657</v>
      </c>
      <c r="C344" s="10" t="s">
        <v>6563</v>
      </c>
      <c r="D344" s="12">
        <v>1</v>
      </c>
      <c r="E344" s="10">
        <f>VLOOKUP(C344,'201610 Active餐厅'!C:D,2,0)</f>
        <v>1</v>
      </c>
      <c r="F344" s="34">
        <f t="shared" si="6"/>
        <v>0</v>
      </c>
      <c r="G344" s="34"/>
    </row>
    <row r="345" spans="1:7" x14ac:dyDescent="0.2">
      <c r="A345" s="11" t="s">
        <v>11740</v>
      </c>
      <c r="B345" s="10" t="s">
        <v>9657</v>
      </c>
      <c r="C345" s="10" t="s">
        <v>11646</v>
      </c>
      <c r="D345" s="12">
        <v>1</v>
      </c>
      <c r="E345" s="10" t="e">
        <f>VLOOKUP(C345,'201610 Active餐厅'!C:D,2,0)</f>
        <v>#N/A</v>
      </c>
      <c r="F345" s="34" t="e">
        <f t="shared" si="6"/>
        <v>#N/A</v>
      </c>
      <c r="G345" s="34"/>
    </row>
    <row r="346" spans="1:7" x14ac:dyDescent="0.2">
      <c r="A346" s="11" t="s">
        <v>11741</v>
      </c>
      <c r="B346" s="10" t="s">
        <v>10033</v>
      </c>
      <c r="C346" s="10" t="s">
        <v>10068</v>
      </c>
      <c r="D346" s="12">
        <v>1</v>
      </c>
      <c r="E346" s="10">
        <f>VLOOKUP(C346,'201610 Active餐厅'!C:D,2,0)</f>
        <v>1</v>
      </c>
      <c r="F346" s="34">
        <f t="shared" si="6"/>
        <v>0</v>
      </c>
      <c r="G346" s="34"/>
    </row>
    <row r="347" spans="1:7" x14ac:dyDescent="0.2">
      <c r="A347" s="11" t="s">
        <v>11732</v>
      </c>
      <c r="B347" s="10" t="s">
        <v>1224</v>
      </c>
      <c r="C347" s="10" t="s">
        <v>1431</v>
      </c>
      <c r="D347" s="12">
        <v>1</v>
      </c>
      <c r="E347" s="10">
        <f>VLOOKUP(C347,'201610 Active餐厅'!C:D,2,0)</f>
        <v>1</v>
      </c>
      <c r="F347" s="34">
        <f t="shared" si="6"/>
        <v>0</v>
      </c>
      <c r="G347" s="34"/>
    </row>
    <row r="348" spans="1:7" x14ac:dyDescent="0.2">
      <c r="A348" s="11" t="s">
        <v>11732</v>
      </c>
      <c r="B348" s="10" t="s">
        <v>1224</v>
      </c>
      <c r="C348" s="10" t="s">
        <v>1513</v>
      </c>
      <c r="D348" s="12">
        <v>1</v>
      </c>
      <c r="E348" s="10">
        <f>VLOOKUP(C348,'201610 Active餐厅'!C:D,2,0)</f>
        <v>1</v>
      </c>
      <c r="F348" s="34">
        <f t="shared" si="6"/>
        <v>0</v>
      </c>
      <c r="G348" s="34"/>
    </row>
  </sheetData>
  <autoFilter ref="A1:D348"/>
  <sortState ref="A1:F348">
    <sortCondition descending="1" ref="D1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filterMode="1" enableFormatConditionsCalculation="0"/>
  <dimension ref="A1:L7787"/>
  <sheetViews>
    <sheetView workbookViewId="0">
      <selection activeCell="I4826" sqref="I4826"/>
    </sheetView>
  </sheetViews>
  <sheetFormatPr baseColWidth="10" defaultColWidth="9" defaultRowHeight="16" x14ac:dyDescent="0.2"/>
  <cols>
    <col min="1" max="1" width="9.796875" style="2" customWidth="1"/>
    <col min="2" max="2" width="12.59765625" style="2" bestFit="1" customWidth="1"/>
    <col min="3" max="3" width="26.796875" style="1" customWidth="1"/>
    <col min="4" max="4" width="6.796875" style="2" bestFit="1" customWidth="1"/>
    <col min="5" max="5" width="40" style="1" bestFit="1" customWidth="1"/>
    <col min="6" max="6" width="13.796875" style="1" bestFit="1" customWidth="1"/>
    <col min="7" max="7" width="10.796875" style="2" customWidth="1"/>
    <col min="8" max="8" width="13.59765625" style="2" customWidth="1"/>
    <col min="9" max="9" width="12.796875" style="2" customWidth="1"/>
    <col min="10" max="16384" width="9" style="1"/>
  </cols>
  <sheetData>
    <row r="1" spans="1:12" s="2" customFormat="1" x14ac:dyDescent="0.2">
      <c r="A1" s="4" t="s">
        <v>10199</v>
      </c>
      <c r="B1" s="2" t="s">
        <v>0</v>
      </c>
      <c r="C1" s="3" t="s">
        <v>1</v>
      </c>
      <c r="D1" s="2" t="s">
        <v>2</v>
      </c>
      <c r="E1" s="3" t="s">
        <v>3</v>
      </c>
      <c r="F1" s="2" t="s">
        <v>10941</v>
      </c>
      <c r="G1" s="2" t="s">
        <v>5</v>
      </c>
      <c r="H1" s="2" t="s">
        <v>4</v>
      </c>
      <c r="I1" s="2" t="s">
        <v>10936</v>
      </c>
      <c r="K1" s="2" t="s">
        <v>11836</v>
      </c>
      <c r="L1" s="2" t="s">
        <v>11840</v>
      </c>
    </row>
    <row r="2" spans="1:12" hidden="1" x14ac:dyDescent="0.2">
      <c r="A2" s="2" t="s">
        <v>6</v>
      </c>
      <c r="B2" s="2">
        <v>9703103</v>
      </c>
      <c r="C2" s="1" t="s">
        <v>7</v>
      </c>
      <c r="D2" s="2" t="s">
        <v>8</v>
      </c>
      <c r="E2" s="1" t="s">
        <v>9</v>
      </c>
      <c r="F2" s="1" t="e">
        <f>VLOOKUP(B2,#REF!,5,0)</f>
        <v>#REF!</v>
      </c>
      <c r="G2" s="2" t="s">
        <v>10</v>
      </c>
      <c r="H2" s="2" t="s">
        <v>10</v>
      </c>
      <c r="I2" s="2" t="s">
        <v>10938</v>
      </c>
    </row>
    <row r="3" spans="1:12" hidden="1" x14ac:dyDescent="0.2">
      <c r="A3" s="2" t="s">
        <v>6</v>
      </c>
      <c r="B3" s="2">
        <v>9706276</v>
      </c>
      <c r="C3" s="1" t="s">
        <v>11</v>
      </c>
      <c r="D3" s="2" t="s">
        <v>8</v>
      </c>
      <c r="E3" s="1" t="s">
        <v>12</v>
      </c>
      <c r="F3" s="1" t="e">
        <f>VLOOKUP(B3,#REF!,5,0)</f>
        <v>#REF!</v>
      </c>
      <c r="G3" s="2" t="s">
        <v>10</v>
      </c>
      <c r="H3" s="2" t="s">
        <v>10</v>
      </c>
      <c r="I3" s="2" t="s">
        <v>10938</v>
      </c>
    </row>
    <row r="4" spans="1:12" hidden="1" x14ac:dyDescent="0.2">
      <c r="A4" s="2" t="s">
        <v>6</v>
      </c>
      <c r="B4" s="2">
        <v>10128636</v>
      </c>
      <c r="C4" s="1" t="s">
        <v>13</v>
      </c>
      <c r="D4" s="2" t="s">
        <v>8</v>
      </c>
      <c r="E4" s="1" t="s">
        <v>14</v>
      </c>
      <c r="F4" s="1" t="e">
        <f>VLOOKUP(B4,#REF!,5,0)</f>
        <v>#REF!</v>
      </c>
      <c r="G4" s="2" t="s">
        <v>10</v>
      </c>
      <c r="H4" s="2" t="s">
        <v>10</v>
      </c>
      <c r="I4" s="2" t="s">
        <v>10938</v>
      </c>
    </row>
    <row r="5" spans="1:12" hidden="1" x14ac:dyDescent="0.2">
      <c r="A5" s="2" t="s">
        <v>6</v>
      </c>
      <c r="B5" s="2">
        <v>10246354</v>
      </c>
      <c r="C5" s="1" t="s">
        <v>15</v>
      </c>
      <c r="D5" s="2" t="s">
        <v>8</v>
      </c>
      <c r="E5" s="1" t="s">
        <v>16</v>
      </c>
      <c r="F5" s="1" t="e">
        <f>VLOOKUP(B5,#REF!,5,0)</f>
        <v>#REF!</v>
      </c>
      <c r="G5" s="2" t="s">
        <v>18</v>
      </c>
      <c r="H5" s="2" t="s">
        <v>17</v>
      </c>
      <c r="I5" s="2" t="s">
        <v>10938</v>
      </c>
    </row>
    <row r="6" spans="1:12" hidden="1" x14ac:dyDescent="0.2">
      <c r="A6" s="2" t="s">
        <v>6</v>
      </c>
      <c r="B6" s="2">
        <v>10268130</v>
      </c>
      <c r="C6" s="1" t="s">
        <v>19</v>
      </c>
      <c r="D6" s="2" t="s">
        <v>8</v>
      </c>
      <c r="E6" s="1" t="s">
        <v>20</v>
      </c>
      <c r="F6" s="1" t="e">
        <f>VLOOKUP(B6,#REF!,5,0)</f>
        <v>#REF!</v>
      </c>
      <c r="G6" s="2" t="s">
        <v>10</v>
      </c>
      <c r="H6" s="2" t="s">
        <v>10</v>
      </c>
      <c r="I6" s="2" t="s">
        <v>10938</v>
      </c>
    </row>
    <row r="7" spans="1:12" hidden="1" x14ac:dyDescent="0.2">
      <c r="A7" s="2" t="s">
        <v>6</v>
      </c>
      <c r="B7" s="2">
        <v>11051796</v>
      </c>
      <c r="C7" s="1" t="s">
        <v>21</v>
      </c>
      <c r="D7" s="2" t="s">
        <v>8</v>
      </c>
      <c r="E7" s="1" t="s">
        <v>9</v>
      </c>
      <c r="F7" s="1" t="e">
        <f>VLOOKUP(B7,#REF!,5,0)</f>
        <v>#REF!</v>
      </c>
      <c r="G7" s="2" t="s">
        <v>10</v>
      </c>
      <c r="H7" s="2" t="s">
        <v>10</v>
      </c>
      <c r="I7" s="2" t="s">
        <v>10938</v>
      </c>
    </row>
    <row r="8" spans="1:12" hidden="1" x14ac:dyDescent="0.2">
      <c r="A8" s="2" t="s">
        <v>6</v>
      </c>
      <c r="B8" s="2">
        <v>11178799</v>
      </c>
      <c r="C8" s="1" t="s">
        <v>22</v>
      </c>
      <c r="D8" s="2" t="s">
        <v>8</v>
      </c>
      <c r="E8" s="1" t="s">
        <v>16</v>
      </c>
      <c r="F8" s="1" t="e">
        <f>VLOOKUP(B8,#REF!,5,0)</f>
        <v>#REF!</v>
      </c>
      <c r="G8" s="2" t="s">
        <v>18</v>
      </c>
      <c r="H8" s="2" t="s">
        <v>23</v>
      </c>
      <c r="I8" s="2" t="s">
        <v>10938</v>
      </c>
    </row>
    <row r="9" spans="1:12" hidden="1" x14ac:dyDescent="0.2">
      <c r="A9" s="2" t="s">
        <v>6</v>
      </c>
      <c r="B9" s="2">
        <v>11235513</v>
      </c>
      <c r="C9" s="1" t="s">
        <v>24</v>
      </c>
      <c r="D9" s="2" t="s">
        <v>8</v>
      </c>
      <c r="E9" s="1" t="s">
        <v>25</v>
      </c>
      <c r="F9" s="1" t="e">
        <f>VLOOKUP(B9,#REF!,5,0)</f>
        <v>#REF!</v>
      </c>
      <c r="G9" s="2" t="s">
        <v>10</v>
      </c>
      <c r="H9" s="2" t="s">
        <v>10</v>
      </c>
      <c r="I9" s="2" t="s">
        <v>10938</v>
      </c>
    </row>
    <row r="10" spans="1:12" hidden="1" x14ac:dyDescent="0.2">
      <c r="A10" s="2" t="s">
        <v>6</v>
      </c>
      <c r="B10" s="2">
        <v>11337619</v>
      </c>
      <c r="C10" s="1" t="s">
        <v>26</v>
      </c>
      <c r="D10" s="2" t="s">
        <v>8</v>
      </c>
      <c r="E10" s="1" t="s">
        <v>20</v>
      </c>
      <c r="F10" s="1" t="e">
        <f>VLOOKUP(B10,#REF!,5,0)</f>
        <v>#REF!</v>
      </c>
      <c r="G10" s="2" t="s">
        <v>10</v>
      </c>
      <c r="H10" s="2" t="s">
        <v>10</v>
      </c>
      <c r="I10" s="2" t="s">
        <v>10938</v>
      </c>
    </row>
    <row r="11" spans="1:12" hidden="1" x14ac:dyDescent="0.2">
      <c r="A11" s="2" t="s">
        <v>6</v>
      </c>
      <c r="B11" s="2">
        <v>11440981</v>
      </c>
      <c r="C11" s="1" t="s">
        <v>27</v>
      </c>
      <c r="D11" s="2" t="s">
        <v>8</v>
      </c>
      <c r="E11" s="1" t="s">
        <v>28</v>
      </c>
      <c r="F11" s="1" t="e">
        <f>VLOOKUP(B11,#REF!,5,0)</f>
        <v>#REF!</v>
      </c>
      <c r="G11" s="2" t="s">
        <v>30</v>
      </c>
      <c r="H11" s="2" t="s">
        <v>29</v>
      </c>
      <c r="I11" s="2" t="s">
        <v>10938</v>
      </c>
    </row>
    <row r="12" spans="1:12" hidden="1" x14ac:dyDescent="0.2">
      <c r="A12" s="2" t="s">
        <v>6</v>
      </c>
      <c r="B12" s="2">
        <v>11513826</v>
      </c>
      <c r="C12" s="1" t="s">
        <v>31</v>
      </c>
      <c r="D12" s="2" t="s">
        <v>8</v>
      </c>
      <c r="E12" s="1" t="s">
        <v>32</v>
      </c>
      <c r="F12" s="1" t="e">
        <f>VLOOKUP(B12,#REF!,5,0)</f>
        <v>#REF!</v>
      </c>
      <c r="G12" s="2" t="s">
        <v>30</v>
      </c>
      <c r="H12" s="2" t="s">
        <v>33</v>
      </c>
      <c r="I12" s="2" t="s">
        <v>10938</v>
      </c>
    </row>
    <row r="13" spans="1:12" hidden="1" x14ac:dyDescent="0.2">
      <c r="A13" s="2" t="s">
        <v>6</v>
      </c>
      <c r="B13" s="2">
        <v>11559271</v>
      </c>
      <c r="C13" s="1" t="s">
        <v>34</v>
      </c>
      <c r="D13" s="2" t="s">
        <v>35</v>
      </c>
      <c r="E13" s="1" t="s">
        <v>36</v>
      </c>
      <c r="F13" s="1" t="e">
        <f>VLOOKUP(B13,#REF!,5,0)</f>
        <v>#REF!</v>
      </c>
      <c r="G13" s="2" t="s">
        <v>10</v>
      </c>
      <c r="H13" s="2" t="s">
        <v>10</v>
      </c>
      <c r="I13" s="2" t="s">
        <v>10938</v>
      </c>
    </row>
    <row r="14" spans="1:12" hidden="1" x14ac:dyDescent="0.2">
      <c r="A14" s="2" t="s">
        <v>6</v>
      </c>
      <c r="B14" s="2">
        <v>11666020</v>
      </c>
      <c r="C14" s="1" t="s">
        <v>37</v>
      </c>
      <c r="D14" s="2" t="s">
        <v>38</v>
      </c>
      <c r="E14" s="1" t="s">
        <v>39</v>
      </c>
      <c r="F14" s="1" t="e">
        <f>VLOOKUP(B14,#REF!,5,0)</f>
        <v>#REF!</v>
      </c>
      <c r="G14" s="2" t="s">
        <v>40</v>
      </c>
      <c r="H14" s="2" t="s">
        <v>10776</v>
      </c>
      <c r="I14" s="2" t="s">
        <v>10938</v>
      </c>
    </row>
    <row r="15" spans="1:12" hidden="1" x14ac:dyDescent="0.2">
      <c r="A15" s="2" t="s">
        <v>6</v>
      </c>
      <c r="B15" s="2">
        <v>11666021</v>
      </c>
      <c r="C15" s="1" t="s">
        <v>41</v>
      </c>
      <c r="D15" s="2" t="s">
        <v>38</v>
      </c>
      <c r="E15" s="1" t="s">
        <v>39</v>
      </c>
      <c r="F15" s="1" t="e">
        <f>VLOOKUP(B15,#REF!,5,0)</f>
        <v>#REF!</v>
      </c>
      <c r="G15" s="2" t="s">
        <v>40</v>
      </c>
      <c r="H15" s="2" t="s">
        <v>42</v>
      </c>
      <c r="I15" s="2" t="s">
        <v>10938</v>
      </c>
    </row>
    <row r="16" spans="1:12" hidden="1" x14ac:dyDescent="0.2">
      <c r="A16" s="2" t="s">
        <v>6</v>
      </c>
      <c r="B16" s="2">
        <v>11666022</v>
      </c>
      <c r="C16" s="1" t="s">
        <v>43</v>
      </c>
      <c r="D16" s="2" t="s">
        <v>38</v>
      </c>
      <c r="E16" s="1" t="s">
        <v>39</v>
      </c>
      <c r="F16" s="1" t="e">
        <f>VLOOKUP(B16,#REF!,5,0)</f>
        <v>#REF!</v>
      </c>
      <c r="G16" s="2" t="s">
        <v>40</v>
      </c>
      <c r="H16" s="2" t="s">
        <v>10776</v>
      </c>
      <c r="I16" s="2" t="s">
        <v>10938</v>
      </c>
    </row>
    <row r="17" spans="1:9" hidden="1" x14ac:dyDescent="0.2">
      <c r="A17" s="2" t="s">
        <v>6</v>
      </c>
      <c r="B17" s="2">
        <v>11666024</v>
      </c>
      <c r="C17" s="1" t="s">
        <v>44</v>
      </c>
      <c r="D17" s="2" t="s">
        <v>10200</v>
      </c>
      <c r="E17" s="1" t="s">
        <v>45</v>
      </c>
      <c r="F17" s="1" t="e">
        <f>VLOOKUP(B17,#REF!,5,0)</f>
        <v>#REF!</v>
      </c>
      <c r="G17" s="2" t="s">
        <v>40</v>
      </c>
      <c r="H17" s="2" t="s">
        <v>10784</v>
      </c>
      <c r="I17" s="2" t="s">
        <v>10938</v>
      </c>
    </row>
    <row r="18" spans="1:9" hidden="1" x14ac:dyDescent="0.2">
      <c r="A18" s="2" t="s">
        <v>6</v>
      </c>
      <c r="B18" s="2">
        <v>11666025</v>
      </c>
      <c r="C18" s="1" t="s">
        <v>46</v>
      </c>
      <c r="D18" s="2" t="s">
        <v>38</v>
      </c>
      <c r="E18" s="1" t="s">
        <v>45</v>
      </c>
      <c r="F18" s="1" t="e">
        <f>VLOOKUP(B18,#REF!,5,0)</f>
        <v>#REF!</v>
      </c>
      <c r="G18" s="2" t="s">
        <v>40</v>
      </c>
      <c r="H18" s="2" t="s">
        <v>10789</v>
      </c>
      <c r="I18" s="2" t="s">
        <v>10938</v>
      </c>
    </row>
    <row r="19" spans="1:9" hidden="1" x14ac:dyDescent="0.2">
      <c r="A19" s="2" t="s">
        <v>6</v>
      </c>
      <c r="B19" s="2">
        <v>11666029</v>
      </c>
      <c r="C19" s="1" t="s">
        <v>47</v>
      </c>
      <c r="D19" s="2" t="s">
        <v>38</v>
      </c>
      <c r="E19" s="1" t="s">
        <v>39</v>
      </c>
      <c r="F19" s="1" t="e">
        <f>VLOOKUP(B19,#REF!,5,0)</f>
        <v>#REF!</v>
      </c>
      <c r="G19" s="2" t="s">
        <v>40</v>
      </c>
      <c r="H19" s="2" t="s">
        <v>10776</v>
      </c>
      <c r="I19" s="2" t="s">
        <v>10938</v>
      </c>
    </row>
    <row r="20" spans="1:9" hidden="1" x14ac:dyDescent="0.2">
      <c r="A20" s="2" t="s">
        <v>6</v>
      </c>
      <c r="B20" s="2">
        <v>11666030</v>
      </c>
      <c r="C20" s="1" t="s">
        <v>48</v>
      </c>
      <c r="D20" s="2" t="s">
        <v>38</v>
      </c>
      <c r="E20" s="1" t="s">
        <v>39</v>
      </c>
      <c r="F20" s="1" t="e">
        <f>VLOOKUP(B20,#REF!,5,0)</f>
        <v>#REF!</v>
      </c>
      <c r="G20" s="2" t="s">
        <v>40</v>
      </c>
      <c r="H20" s="2" t="s">
        <v>49</v>
      </c>
      <c r="I20" s="2" t="s">
        <v>10938</v>
      </c>
    </row>
    <row r="21" spans="1:9" hidden="1" x14ac:dyDescent="0.2">
      <c r="A21" s="2" t="s">
        <v>6</v>
      </c>
      <c r="B21" s="2">
        <v>11666031</v>
      </c>
      <c r="C21" s="1" t="s">
        <v>50</v>
      </c>
      <c r="D21" s="2" t="s">
        <v>38</v>
      </c>
      <c r="E21" s="1" t="s">
        <v>39</v>
      </c>
      <c r="F21" s="1" t="e">
        <f>VLOOKUP(B21,#REF!,5,0)</f>
        <v>#REF!</v>
      </c>
      <c r="G21" s="2" t="s">
        <v>40</v>
      </c>
      <c r="H21" s="2" t="s">
        <v>51</v>
      </c>
      <c r="I21" s="2" t="s">
        <v>10938</v>
      </c>
    </row>
    <row r="22" spans="1:9" hidden="1" x14ac:dyDescent="0.2">
      <c r="A22" s="2" t="s">
        <v>6</v>
      </c>
      <c r="B22" s="2">
        <v>11666032</v>
      </c>
      <c r="C22" s="1" t="s">
        <v>52</v>
      </c>
      <c r="D22" s="2" t="s">
        <v>38</v>
      </c>
      <c r="E22" s="1" t="s">
        <v>39</v>
      </c>
      <c r="F22" s="1" t="e">
        <f>VLOOKUP(B22,#REF!,5,0)</f>
        <v>#REF!</v>
      </c>
      <c r="G22" s="2" t="s">
        <v>40</v>
      </c>
      <c r="H22" s="2" t="s">
        <v>51</v>
      </c>
      <c r="I22" s="2" t="s">
        <v>10938</v>
      </c>
    </row>
    <row r="23" spans="1:9" hidden="1" x14ac:dyDescent="0.2">
      <c r="A23" s="2" t="s">
        <v>6</v>
      </c>
      <c r="B23" s="2">
        <v>11666034</v>
      </c>
      <c r="C23" s="1" t="s">
        <v>53</v>
      </c>
      <c r="D23" s="2" t="s">
        <v>38</v>
      </c>
      <c r="E23" s="1" t="s">
        <v>39</v>
      </c>
      <c r="F23" s="1" t="e">
        <f>VLOOKUP(B23,#REF!,5,0)</f>
        <v>#REF!</v>
      </c>
      <c r="G23" s="2" t="s">
        <v>40</v>
      </c>
      <c r="H23" s="2" t="s">
        <v>51</v>
      </c>
      <c r="I23" s="2" t="s">
        <v>10938</v>
      </c>
    </row>
    <row r="24" spans="1:9" hidden="1" x14ac:dyDescent="0.2">
      <c r="A24" s="2" t="s">
        <v>6</v>
      </c>
      <c r="B24" s="2">
        <v>11666043</v>
      </c>
      <c r="C24" s="1" t="s">
        <v>54</v>
      </c>
      <c r="D24" s="2" t="s">
        <v>38</v>
      </c>
      <c r="E24" s="1" t="s">
        <v>39</v>
      </c>
      <c r="F24" s="1" t="e">
        <f>VLOOKUP(B24,#REF!,5,0)</f>
        <v>#REF!</v>
      </c>
      <c r="G24" s="2" t="s">
        <v>10</v>
      </c>
      <c r="H24" s="2" t="s">
        <v>10204</v>
      </c>
      <c r="I24" s="2" t="s">
        <v>10938</v>
      </c>
    </row>
    <row r="25" spans="1:9" hidden="1" x14ac:dyDescent="0.2">
      <c r="A25" s="2" t="s">
        <v>6</v>
      </c>
      <c r="B25" s="2">
        <v>11666045</v>
      </c>
      <c r="C25" s="1" t="s">
        <v>55</v>
      </c>
      <c r="D25" s="2" t="s">
        <v>38</v>
      </c>
      <c r="E25" s="1" t="s">
        <v>45</v>
      </c>
      <c r="F25" s="1" t="e">
        <f>VLOOKUP(B25,#REF!,5,0)</f>
        <v>#REF!</v>
      </c>
      <c r="G25" s="2" t="s">
        <v>6</v>
      </c>
      <c r="H25" s="2" t="s">
        <v>6</v>
      </c>
      <c r="I25" s="2" t="s">
        <v>10938</v>
      </c>
    </row>
    <row r="26" spans="1:9" hidden="1" x14ac:dyDescent="0.2">
      <c r="A26" s="2" t="s">
        <v>6</v>
      </c>
      <c r="B26" s="2">
        <v>11666046</v>
      </c>
      <c r="C26" s="1" t="s">
        <v>56</v>
      </c>
      <c r="D26" s="2" t="s">
        <v>38</v>
      </c>
      <c r="E26" s="1" t="s">
        <v>45</v>
      </c>
      <c r="F26" s="1" t="e">
        <f>VLOOKUP(B26,#REF!,5,0)</f>
        <v>#REF!</v>
      </c>
      <c r="G26" s="2" t="s">
        <v>6</v>
      </c>
      <c r="H26" s="2" t="s">
        <v>6</v>
      </c>
      <c r="I26" s="2" t="s">
        <v>10938</v>
      </c>
    </row>
    <row r="27" spans="1:9" hidden="1" x14ac:dyDescent="0.2">
      <c r="A27" s="2" t="s">
        <v>6</v>
      </c>
      <c r="B27" s="2">
        <v>11666047</v>
      </c>
      <c r="C27" s="1" t="s">
        <v>57</v>
      </c>
      <c r="D27" s="2" t="s">
        <v>38</v>
      </c>
      <c r="E27" s="1" t="s">
        <v>39</v>
      </c>
      <c r="F27" s="1" t="e">
        <f>VLOOKUP(B27,#REF!,5,0)</f>
        <v>#REF!</v>
      </c>
      <c r="G27" s="2" t="s">
        <v>6</v>
      </c>
      <c r="H27" s="2" t="s">
        <v>6</v>
      </c>
      <c r="I27" s="2" t="s">
        <v>10938</v>
      </c>
    </row>
    <row r="28" spans="1:9" hidden="1" x14ac:dyDescent="0.2">
      <c r="A28" s="2" t="s">
        <v>6</v>
      </c>
      <c r="B28" s="2">
        <v>11666049</v>
      </c>
      <c r="C28" s="1" t="s">
        <v>58</v>
      </c>
      <c r="D28" s="2" t="s">
        <v>38</v>
      </c>
      <c r="E28" s="1" t="s">
        <v>39</v>
      </c>
      <c r="F28" s="1" t="e">
        <f>VLOOKUP(B28,#REF!,5,0)</f>
        <v>#REF!</v>
      </c>
      <c r="G28" s="2" t="s">
        <v>6</v>
      </c>
      <c r="H28" s="2" t="s">
        <v>6</v>
      </c>
      <c r="I28" s="2" t="s">
        <v>10938</v>
      </c>
    </row>
    <row r="29" spans="1:9" hidden="1" x14ac:dyDescent="0.2">
      <c r="A29" s="2" t="s">
        <v>6</v>
      </c>
      <c r="B29" s="2">
        <v>11666051</v>
      </c>
      <c r="C29" s="1" t="s">
        <v>59</v>
      </c>
      <c r="D29" s="2" t="s">
        <v>38</v>
      </c>
      <c r="E29" s="1" t="s">
        <v>39</v>
      </c>
      <c r="F29" s="1" t="e">
        <f>VLOOKUP(B29,#REF!,5,0)</f>
        <v>#REF!</v>
      </c>
      <c r="G29" s="2" t="s">
        <v>6</v>
      </c>
      <c r="H29" s="2" t="s">
        <v>6</v>
      </c>
      <c r="I29" s="2" t="s">
        <v>10938</v>
      </c>
    </row>
    <row r="30" spans="1:9" hidden="1" x14ac:dyDescent="0.2">
      <c r="A30" s="2" t="s">
        <v>6</v>
      </c>
      <c r="B30" s="2">
        <v>11666053</v>
      </c>
      <c r="C30" s="1" t="s">
        <v>60</v>
      </c>
      <c r="D30" s="2" t="s">
        <v>38</v>
      </c>
      <c r="E30" s="1" t="s">
        <v>45</v>
      </c>
      <c r="F30" s="1" t="e">
        <f>VLOOKUP(B30,#REF!,5,0)</f>
        <v>#REF!</v>
      </c>
      <c r="G30" s="2" t="s">
        <v>30</v>
      </c>
      <c r="H30" s="2" t="s">
        <v>10641</v>
      </c>
      <c r="I30" s="2" t="s">
        <v>10938</v>
      </c>
    </row>
    <row r="31" spans="1:9" hidden="1" x14ac:dyDescent="0.2">
      <c r="A31" s="2" t="s">
        <v>6</v>
      </c>
      <c r="B31" s="2">
        <v>11666058</v>
      </c>
      <c r="C31" s="1" t="s">
        <v>61</v>
      </c>
      <c r="D31" s="2" t="s">
        <v>38</v>
      </c>
      <c r="E31" s="1" t="s">
        <v>39</v>
      </c>
      <c r="F31" s="1" t="e">
        <f>VLOOKUP(B31,#REF!,5,0)</f>
        <v>#REF!</v>
      </c>
      <c r="G31" s="2" t="s">
        <v>30</v>
      </c>
      <c r="H31" s="2" t="s">
        <v>10649</v>
      </c>
      <c r="I31" s="2" t="s">
        <v>10938</v>
      </c>
    </row>
    <row r="32" spans="1:9" hidden="1" x14ac:dyDescent="0.2">
      <c r="A32" s="2" t="s">
        <v>6</v>
      </c>
      <c r="B32" s="2">
        <v>11666061</v>
      </c>
      <c r="C32" s="1" t="s">
        <v>63</v>
      </c>
      <c r="D32" s="2" t="s">
        <v>38</v>
      </c>
      <c r="E32" s="1" t="s">
        <v>39</v>
      </c>
      <c r="F32" s="1" t="e">
        <f>VLOOKUP(B32,#REF!,5,0)</f>
        <v>#REF!</v>
      </c>
      <c r="G32" s="2" t="s">
        <v>30</v>
      </c>
      <c r="H32" s="2" t="s">
        <v>10650</v>
      </c>
      <c r="I32" s="2" t="s">
        <v>10938</v>
      </c>
    </row>
    <row r="33" spans="1:9" hidden="1" x14ac:dyDescent="0.2">
      <c r="A33" s="2" t="s">
        <v>6</v>
      </c>
      <c r="B33" s="2">
        <v>11666062</v>
      </c>
      <c r="C33" s="1" t="s">
        <v>64</v>
      </c>
      <c r="D33" s="2" t="s">
        <v>38</v>
      </c>
      <c r="E33" s="1" t="s">
        <v>39</v>
      </c>
      <c r="F33" s="1" t="e">
        <f>VLOOKUP(B33,#REF!,5,0)</f>
        <v>#REF!</v>
      </c>
      <c r="G33" s="2" t="s">
        <v>30</v>
      </c>
      <c r="H33" s="2" t="s">
        <v>65</v>
      </c>
      <c r="I33" s="2" t="s">
        <v>10938</v>
      </c>
    </row>
    <row r="34" spans="1:9" hidden="1" x14ac:dyDescent="0.2">
      <c r="A34" s="2" t="s">
        <v>6</v>
      </c>
      <c r="B34" s="2">
        <v>11666064</v>
      </c>
      <c r="C34" s="1" t="s">
        <v>66</v>
      </c>
      <c r="D34" s="2" t="s">
        <v>38</v>
      </c>
      <c r="E34" s="1" t="s">
        <v>45</v>
      </c>
      <c r="F34" s="1" t="e">
        <f>VLOOKUP(B34,#REF!,5,0)</f>
        <v>#REF!</v>
      </c>
      <c r="G34" s="2" t="s">
        <v>30</v>
      </c>
      <c r="H34" s="2" t="s">
        <v>65</v>
      </c>
      <c r="I34" s="2" t="s">
        <v>10938</v>
      </c>
    </row>
    <row r="35" spans="1:9" hidden="1" x14ac:dyDescent="0.2">
      <c r="A35" s="2" t="s">
        <v>6</v>
      </c>
      <c r="B35" s="2">
        <v>11666066</v>
      </c>
      <c r="C35" s="1" t="s">
        <v>67</v>
      </c>
      <c r="D35" s="2" t="s">
        <v>38</v>
      </c>
      <c r="E35" s="1" t="s">
        <v>45</v>
      </c>
      <c r="F35" s="1" t="e">
        <f>VLOOKUP(B35,#REF!,5,0)</f>
        <v>#REF!</v>
      </c>
      <c r="G35" s="2" t="s">
        <v>30</v>
      </c>
      <c r="H35" s="2" t="s">
        <v>65</v>
      </c>
      <c r="I35" s="2" t="s">
        <v>10938</v>
      </c>
    </row>
    <row r="36" spans="1:9" hidden="1" x14ac:dyDescent="0.2">
      <c r="A36" s="2" t="s">
        <v>6</v>
      </c>
      <c r="B36" s="2">
        <v>11666068</v>
      </c>
      <c r="C36" s="1" t="s">
        <v>68</v>
      </c>
      <c r="D36" s="2" t="s">
        <v>38</v>
      </c>
      <c r="E36" s="1" t="s">
        <v>45</v>
      </c>
      <c r="F36" s="1" t="e">
        <f>VLOOKUP(B36,#REF!,5,0)</f>
        <v>#REF!</v>
      </c>
      <c r="G36" s="2" t="s">
        <v>30</v>
      </c>
      <c r="H36" s="2" t="s">
        <v>65</v>
      </c>
      <c r="I36" s="2" t="s">
        <v>10938</v>
      </c>
    </row>
    <row r="37" spans="1:9" hidden="1" x14ac:dyDescent="0.2">
      <c r="A37" s="2" t="s">
        <v>6</v>
      </c>
      <c r="B37" s="2">
        <v>11666073</v>
      </c>
      <c r="C37" s="1" t="s">
        <v>69</v>
      </c>
      <c r="D37" s="2" t="s">
        <v>38</v>
      </c>
      <c r="E37" s="1" t="s">
        <v>45</v>
      </c>
      <c r="F37" s="1" t="e">
        <f>VLOOKUP(B37,#REF!,5,0)</f>
        <v>#REF!</v>
      </c>
      <c r="G37" s="2" t="s">
        <v>30</v>
      </c>
      <c r="H37" s="2" t="s">
        <v>65</v>
      </c>
      <c r="I37" s="2" t="s">
        <v>10938</v>
      </c>
    </row>
    <row r="38" spans="1:9" hidden="1" x14ac:dyDescent="0.2">
      <c r="A38" s="2" t="s">
        <v>6</v>
      </c>
      <c r="B38" s="2">
        <v>11666074</v>
      </c>
      <c r="C38" s="1" t="s">
        <v>70</v>
      </c>
      <c r="D38" s="2" t="s">
        <v>38</v>
      </c>
      <c r="E38" s="1" t="s">
        <v>39</v>
      </c>
      <c r="F38" s="1" t="e">
        <f>VLOOKUP(B38,#REF!,5,0)</f>
        <v>#REF!</v>
      </c>
      <c r="G38" s="2" t="s">
        <v>30</v>
      </c>
      <c r="H38" s="2" t="s">
        <v>29</v>
      </c>
      <c r="I38" s="2" t="s">
        <v>10938</v>
      </c>
    </row>
    <row r="39" spans="1:9" hidden="1" x14ac:dyDescent="0.2">
      <c r="A39" s="2" t="s">
        <v>6</v>
      </c>
      <c r="B39" s="2">
        <v>11666258</v>
      </c>
      <c r="C39" s="1" t="s">
        <v>71</v>
      </c>
      <c r="D39" s="2" t="s">
        <v>38</v>
      </c>
      <c r="E39" s="1" t="s">
        <v>39</v>
      </c>
      <c r="F39" s="1" t="e">
        <f>VLOOKUP(B39,#REF!,5,0)</f>
        <v>#REF!</v>
      </c>
      <c r="G39" s="2" t="s">
        <v>6</v>
      </c>
      <c r="H39" s="2" t="s">
        <v>6</v>
      </c>
      <c r="I39" s="2" t="s">
        <v>10938</v>
      </c>
    </row>
    <row r="40" spans="1:9" hidden="1" x14ac:dyDescent="0.2">
      <c r="A40" s="2" t="s">
        <v>6</v>
      </c>
      <c r="B40" s="2">
        <v>11666260</v>
      </c>
      <c r="C40" s="1" t="s">
        <v>72</v>
      </c>
      <c r="D40" s="2" t="s">
        <v>38</v>
      </c>
      <c r="E40" s="1" t="s">
        <v>45</v>
      </c>
      <c r="F40" s="1" t="e">
        <f>VLOOKUP(B40,#REF!,5,0)</f>
        <v>#REF!</v>
      </c>
      <c r="G40" s="2" t="s">
        <v>40</v>
      </c>
      <c r="H40" s="2" t="s">
        <v>10781</v>
      </c>
      <c r="I40" s="2" t="s">
        <v>10938</v>
      </c>
    </row>
    <row r="41" spans="1:9" hidden="1" x14ac:dyDescent="0.2">
      <c r="A41" s="2" t="s">
        <v>6</v>
      </c>
      <c r="B41" s="2">
        <v>11666262</v>
      </c>
      <c r="C41" s="1" t="s">
        <v>73</v>
      </c>
      <c r="D41" s="2" t="s">
        <v>38</v>
      </c>
      <c r="E41" s="1" t="s">
        <v>39</v>
      </c>
      <c r="F41" s="1" t="e">
        <f>VLOOKUP(B41,#REF!,5,0)</f>
        <v>#REF!</v>
      </c>
      <c r="G41" s="2" t="s">
        <v>40</v>
      </c>
      <c r="H41" s="2" t="s">
        <v>74</v>
      </c>
      <c r="I41" s="2" t="s">
        <v>10938</v>
      </c>
    </row>
    <row r="42" spans="1:9" hidden="1" x14ac:dyDescent="0.2">
      <c r="A42" s="2" t="s">
        <v>6</v>
      </c>
      <c r="B42" s="2">
        <v>11666273</v>
      </c>
      <c r="C42" s="1" t="s">
        <v>75</v>
      </c>
      <c r="D42" s="2" t="s">
        <v>38</v>
      </c>
      <c r="E42" s="1" t="s">
        <v>39</v>
      </c>
      <c r="F42" s="1" t="e">
        <f>VLOOKUP(B42,#REF!,5,0)</f>
        <v>#REF!</v>
      </c>
      <c r="G42" s="2" t="s">
        <v>10</v>
      </c>
      <c r="H42" s="2" t="s">
        <v>10</v>
      </c>
      <c r="I42" s="2" t="s">
        <v>10938</v>
      </c>
    </row>
    <row r="43" spans="1:9" hidden="1" x14ac:dyDescent="0.2">
      <c r="A43" s="2" t="s">
        <v>6</v>
      </c>
      <c r="B43" s="2">
        <v>11666274</v>
      </c>
      <c r="C43" s="1" t="s">
        <v>76</v>
      </c>
      <c r="D43" s="2" t="s">
        <v>38</v>
      </c>
      <c r="E43" s="1" t="s">
        <v>39</v>
      </c>
      <c r="F43" s="1" t="e">
        <f>VLOOKUP(B43,#REF!,5,0)</f>
        <v>#REF!</v>
      </c>
      <c r="G43" s="2" t="s">
        <v>10</v>
      </c>
      <c r="H43" s="2" t="s">
        <v>10</v>
      </c>
      <c r="I43" s="2" t="s">
        <v>10938</v>
      </c>
    </row>
    <row r="44" spans="1:9" hidden="1" x14ac:dyDescent="0.2">
      <c r="A44" s="2" t="s">
        <v>6</v>
      </c>
      <c r="B44" s="2">
        <v>11666275</v>
      </c>
      <c r="C44" s="1" t="s">
        <v>77</v>
      </c>
      <c r="D44" s="2" t="s">
        <v>38</v>
      </c>
      <c r="E44" s="1" t="s">
        <v>39</v>
      </c>
      <c r="F44" s="1" t="e">
        <f>VLOOKUP(B44,#REF!,5,0)</f>
        <v>#REF!</v>
      </c>
      <c r="G44" s="2" t="s">
        <v>10</v>
      </c>
      <c r="H44" s="2" t="s">
        <v>10</v>
      </c>
      <c r="I44" s="2" t="s">
        <v>10938</v>
      </c>
    </row>
    <row r="45" spans="1:9" hidden="1" x14ac:dyDescent="0.2">
      <c r="A45" s="2" t="s">
        <v>6</v>
      </c>
      <c r="B45" s="2">
        <v>11666279</v>
      </c>
      <c r="C45" s="1" t="s">
        <v>78</v>
      </c>
      <c r="D45" s="2" t="s">
        <v>38</v>
      </c>
      <c r="E45" s="1" t="s">
        <v>39</v>
      </c>
      <c r="F45" s="1" t="e">
        <f>VLOOKUP(B45,#REF!,5,0)</f>
        <v>#REF!</v>
      </c>
      <c r="G45" s="2" t="s">
        <v>6</v>
      </c>
      <c r="H45" s="2" t="s">
        <v>6</v>
      </c>
      <c r="I45" s="2" t="s">
        <v>10938</v>
      </c>
    </row>
    <row r="46" spans="1:9" hidden="1" x14ac:dyDescent="0.2">
      <c r="A46" s="2" t="s">
        <v>6</v>
      </c>
      <c r="B46" s="2">
        <v>11666311</v>
      </c>
      <c r="C46" s="1" t="s">
        <v>79</v>
      </c>
      <c r="D46" s="2" t="s">
        <v>38</v>
      </c>
      <c r="E46" s="1" t="s">
        <v>39</v>
      </c>
      <c r="F46" s="1" t="e">
        <f>VLOOKUP(B46,#REF!,5,0)</f>
        <v>#REF!</v>
      </c>
      <c r="G46" s="2" t="s">
        <v>40</v>
      </c>
      <c r="H46" s="2" t="s">
        <v>10776</v>
      </c>
      <c r="I46" s="2" t="s">
        <v>10938</v>
      </c>
    </row>
    <row r="47" spans="1:9" hidden="1" x14ac:dyDescent="0.2">
      <c r="A47" s="2" t="s">
        <v>6</v>
      </c>
      <c r="B47" s="2">
        <v>11666313</v>
      </c>
      <c r="C47" s="1" t="s">
        <v>80</v>
      </c>
      <c r="D47" s="2" t="s">
        <v>38</v>
      </c>
      <c r="E47" s="1" t="s">
        <v>39</v>
      </c>
      <c r="F47" s="1" t="e">
        <f>VLOOKUP(B47,#REF!,5,0)</f>
        <v>#REF!</v>
      </c>
      <c r="G47" s="2" t="s">
        <v>10</v>
      </c>
      <c r="H47" s="2" t="s">
        <v>10</v>
      </c>
      <c r="I47" s="2" t="s">
        <v>10938</v>
      </c>
    </row>
    <row r="48" spans="1:9" hidden="1" x14ac:dyDescent="0.2">
      <c r="A48" s="2" t="s">
        <v>6</v>
      </c>
      <c r="B48" s="2">
        <v>11666320</v>
      </c>
      <c r="C48" s="1" t="s">
        <v>81</v>
      </c>
      <c r="D48" s="2" t="s">
        <v>38</v>
      </c>
      <c r="E48" s="1" t="s">
        <v>39</v>
      </c>
      <c r="F48" s="1" t="e">
        <f>VLOOKUP(B48,#REF!,5,0)</f>
        <v>#REF!</v>
      </c>
      <c r="G48" s="2" t="s">
        <v>10</v>
      </c>
      <c r="H48" s="2" t="s">
        <v>10204</v>
      </c>
      <c r="I48" s="2" t="s">
        <v>10938</v>
      </c>
    </row>
    <row r="49" spans="1:9" hidden="1" x14ac:dyDescent="0.2">
      <c r="A49" s="2" t="s">
        <v>6</v>
      </c>
      <c r="B49" s="2">
        <v>11666321</v>
      </c>
      <c r="C49" s="1" t="s">
        <v>82</v>
      </c>
      <c r="D49" s="2" t="s">
        <v>38</v>
      </c>
      <c r="E49" s="1" t="s">
        <v>39</v>
      </c>
      <c r="F49" s="1" t="e">
        <f>VLOOKUP(B49,#REF!,5,0)</f>
        <v>#REF!</v>
      </c>
      <c r="G49" s="2" t="s">
        <v>30</v>
      </c>
      <c r="H49" s="2" t="s">
        <v>10641</v>
      </c>
      <c r="I49" s="2" t="s">
        <v>10938</v>
      </c>
    </row>
    <row r="50" spans="1:9" hidden="1" x14ac:dyDescent="0.2">
      <c r="A50" s="2" t="s">
        <v>6</v>
      </c>
      <c r="B50" s="2">
        <v>11666325</v>
      </c>
      <c r="C50" s="1" t="s">
        <v>83</v>
      </c>
      <c r="D50" s="2" t="s">
        <v>38</v>
      </c>
      <c r="E50" s="1" t="s">
        <v>39</v>
      </c>
      <c r="F50" s="1" t="e">
        <f>VLOOKUP(B50,#REF!,5,0)</f>
        <v>#REF!</v>
      </c>
      <c r="G50" s="2" t="s">
        <v>30</v>
      </c>
      <c r="H50" s="2" t="s">
        <v>10641</v>
      </c>
      <c r="I50" s="2" t="s">
        <v>10938</v>
      </c>
    </row>
    <row r="51" spans="1:9" hidden="1" x14ac:dyDescent="0.2">
      <c r="A51" s="2" t="s">
        <v>6</v>
      </c>
      <c r="B51" s="2">
        <v>11666326</v>
      </c>
      <c r="C51" s="1" t="s">
        <v>84</v>
      </c>
      <c r="D51" s="2" t="s">
        <v>38</v>
      </c>
      <c r="E51" s="1" t="s">
        <v>39</v>
      </c>
      <c r="F51" s="1" t="e">
        <f>VLOOKUP(B51,#REF!,5,0)</f>
        <v>#REF!</v>
      </c>
      <c r="G51" s="2" t="s">
        <v>30</v>
      </c>
      <c r="H51" s="2" t="s">
        <v>49</v>
      </c>
      <c r="I51" s="2" t="s">
        <v>10938</v>
      </c>
    </row>
    <row r="52" spans="1:9" hidden="1" x14ac:dyDescent="0.2">
      <c r="A52" s="2" t="s">
        <v>6</v>
      </c>
      <c r="B52" s="2">
        <v>11666330</v>
      </c>
      <c r="C52" s="1" t="s">
        <v>85</v>
      </c>
      <c r="D52" s="2" t="s">
        <v>38</v>
      </c>
      <c r="E52" s="1" t="s">
        <v>39</v>
      </c>
      <c r="F52" s="1" t="e">
        <f>VLOOKUP(B52,#REF!,5,0)</f>
        <v>#REF!</v>
      </c>
      <c r="G52" s="2" t="s">
        <v>18</v>
      </c>
      <c r="H52" s="2" t="s">
        <v>17</v>
      </c>
      <c r="I52" s="2" t="s">
        <v>10938</v>
      </c>
    </row>
    <row r="53" spans="1:9" hidden="1" x14ac:dyDescent="0.2">
      <c r="A53" s="2" t="s">
        <v>6</v>
      </c>
      <c r="B53" s="2">
        <v>11666351</v>
      </c>
      <c r="C53" s="1" t="s">
        <v>86</v>
      </c>
      <c r="D53" s="2" t="s">
        <v>38</v>
      </c>
      <c r="E53" s="1" t="s">
        <v>39</v>
      </c>
      <c r="F53" s="1" t="e">
        <f>VLOOKUP(B53,#REF!,5,0)</f>
        <v>#REF!</v>
      </c>
      <c r="G53" s="2" t="s">
        <v>10</v>
      </c>
      <c r="H53" s="2" t="s">
        <v>10</v>
      </c>
      <c r="I53" s="2" t="s">
        <v>10938</v>
      </c>
    </row>
    <row r="54" spans="1:9" hidden="1" x14ac:dyDescent="0.2">
      <c r="A54" s="2" t="s">
        <v>6</v>
      </c>
      <c r="B54" s="2">
        <v>11666353</v>
      </c>
      <c r="C54" s="1" t="s">
        <v>87</v>
      </c>
      <c r="D54" s="2" t="s">
        <v>38</v>
      </c>
      <c r="E54" s="1" t="s">
        <v>39</v>
      </c>
      <c r="F54" s="1" t="e">
        <f>VLOOKUP(B54,#REF!,5,0)</f>
        <v>#REF!</v>
      </c>
      <c r="G54" s="2" t="s">
        <v>18</v>
      </c>
      <c r="H54" s="2" t="s">
        <v>17</v>
      </c>
      <c r="I54" s="2" t="s">
        <v>10938</v>
      </c>
    </row>
    <row r="55" spans="1:9" hidden="1" x14ac:dyDescent="0.2">
      <c r="A55" s="2" t="s">
        <v>6</v>
      </c>
      <c r="B55" s="2">
        <v>11666355</v>
      </c>
      <c r="C55" s="1" t="s">
        <v>88</v>
      </c>
      <c r="D55" s="2" t="s">
        <v>38</v>
      </c>
      <c r="E55" s="1" t="s">
        <v>39</v>
      </c>
      <c r="F55" s="1" t="e">
        <f>VLOOKUP(B55,#REF!,5,0)</f>
        <v>#REF!</v>
      </c>
      <c r="G55" s="2" t="s">
        <v>18</v>
      </c>
      <c r="H55" s="2" t="s">
        <v>10843</v>
      </c>
      <c r="I55" s="2" t="s">
        <v>10938</v>
      </c>
    </row>
    <row r="56" spans="1:9" hidden="1" x14ac:dyDescent="0.2">
      <c r="A56" s="2" t="s">
        <v>6</v>
      </c>
      <c r="B56" s="2">
        <v>11666370</v>
      </c>
      <c r="C56" s="1" t="s">
        <v>89</v>
      </c>
      <c r="D56" s="2" t="s">
        <v>38</v>
      </c>
      <c r="E56" s="1" t="s">
        <v>39</v>
      </c>
      <c r="F56" s="1" t="e">
        <f>VLOOKUP(B56,#REF!,5,0)</f>
        <v>#REF!</v>
      </c>
      <c r="G56" s="2" t="s">
        <v>30</v>
      </c>
      <c r="H56" s="2" t="s">
        <v>65</v>
      </c>
      <c r="I56" s="2" t="s">
        <v>10938</v>
      </c>
    </row>
    <row r="57" spans="1:9" hidden="1" x14ac:dyDescent="0.2">
      <c r="A57" s="2" t="s">
        <v>6</v>
      </c>
      <c r="B57" s="2">
        <v>11708235</v>
      </c>
      <c r="C57" s="1" t="s">
        <v>90</v>
      </c>
      <c r="D57" s="2" t="s">
        <v>8</v>
      </c>
      <c r="E57" s="1" t="s">
        <v>14</v>
      </c>
      <c r="F57" s="1" t="e">
        <f>VLOOKUP(B57,#REF!,5,0)</f>
        <v>#REF!</v>
      </c>
      <c r="G57" s="2" t="s">
        <v>10</v>
      </c>
      <c r="H57" s="2" t="s">
        <v>10</v>
      </c>
      <c r="I57" s="2" t="s">
        <v>10938</v>
      </c>
    </row>
    <row r="58" spans="1:9" hidden="1" x14ac:dyDescent="0.2">
      <c r="A58" s="2" t="s">
        <v>6</v>
      </c>
      <c r="B58" s="2">
        <v>11708369</v>
      </c>
      <c r="C58" s="1" t="s">
        <v>91</v>
      </c>
      <c r="D58" s="2" t="s">
        <v>8</v>
      </c>
      <c r="E58" s="1" t="s">
        <v>92</v>
      </c>
      <c r="F58" s="1" t="e">
        <f>VLOOKUP(B58,#REF!,5,0)</f>
        <v>#REF!</v>
      </c>
      <c r="G58" s="2" t="s">
        <v>10</v>
      </c>
      <c r="H58" s="2" t="s">
        <v>10</v>
      </c>
      <c r="I58" s="2" t="s">
        <v>10938</v>
      </c>
    </row>
    <row r="59" spans="1:9" hidden="1" x14ac:dyDescent="0.2">
      <c r="A59" s="2" t="s">
        <v>6</v>
      </c>
      <c r="B59" s="2">
        <v>11785245</v>
      </c>
      <c r="C59" s="1" t="s">
        <v>93</v>
      </c>
      <c r="D59" s="2" t="s">
        <v>8</v>
      </c>
      <c r="E59" s="1" t="s">
        <v>9</v>
      </c>
      <c r="F59" s="1" t="e">
        <f>VLOOKUP(B59,#REF!,5,0)</f>
        <v>#REF!</v>
      </c>
      <c r="G59" s="2" t="s">
        <v>10</v>
      </c>
      <c r="H59" s="2" t="s">
        <v>10</v>
      </c>
      <c r="I59" s="2" t="s">
        <v>10938</v>
      </c>
    </row>
    <row r="60" spans="1:9" hidden="1" x14ac:dyDescent="0.2">
      <c r="A60" s="2" t="s">
        <v>6</v>
      </c>
      <c r="B60" s="2">
        <v>11840900</v>
      </c>
      <c r="C60" s="1" t="s">
        <v>94</v>
      </c>
      <c r="D60" s="2" t="s">
        <v>8</v>
      </c>
      <c r="E60" s="1" t="s">
        <v>95</v>
      </c>
      <c r="F60" s="1" t="e">
        <f>VLOOKUP(B60,#REF!,5,0)</f>
        <v>#REF!</v>
      </c>
      <c r="G60" s="2" t="s">
        <v>10</v>
      </c>
      <c r="H60" s="2" t="s">
        <v>10</v>
      </c>
      <c r="I60" s="2" t="s">
        <v>10938</v>
      </c>
    </row>
    <row r="61" spans="1:9" hidden="1" x14ac:dyDescent="0.2">
      <c r="A61" s="2" t="s">
        <v>6</v>
      </c>
      <c r="B61" s="2">
        <v>11938556</v>
      </c>
      <c r="C61" s="1" t="s">
        <v>96</v>
      </c>
      <c r="D61" s="2" t="s">
        <v>8</v>
      </c>
      <c r="E61" s="1" t="s">
        <v>97</v>
      </c>
      <c r="F61" s="1" t="e">
        <f>VLOOKUP(B61,#REF!,5,0)</f>
        <v>#REF!</v>
      </c>
      <c r="G61" s="2" t="s">
        <v>30</v>
      </c>
      <c r="H61" s="2" t="s">
        <v>65</v>
      </c>
      <c r="I61" s="2" t="s">
        <v>10938</v>
      </c>
    </row>
    <row r="62" spans="1:9" hidden="1" x14ac:dyDescent="0.2">
      <c r="A62" s="2" t="s">
        <v>6</v>
      </c>
      <c r="B62" s="2">
        <v>11941485</v>
      </c>
      <c r="C62" s="1" t="s">
        <v>98</v>
      </c>
      <c r="D62" s="2" t="s">
        <v>8</v>
      </c>
      <c r="E62" s="1" t="s">
        <v>99</v>
      </c>
      <c r="F62" s="1" t="e">
        <f>VLOOKUP(B62,#REF!,5,0)</f>
        <v>#REF!</v>
      </c>
      <c r="G62" s="2" t="s">
        <v>10</v>
      </c>
      <c r="H62" s="2" t="s">
        <v>10</v>
      </c>
      <c r="I62" s="2" t="s">
        <v>10938</v>
      </c>
    </row>
    <row r="63" spans="1:9" hidden="1" x14ac:dyDescent="0.2">
      <c r="A63" s="2" t="s">
        <v>6</v>
      </c>
      <c r="B63" s="2">
        <v>12028134</v>
      </c>
      <c r="C63" s="1" t="s">
        <v>100</v>
      </c>
      <c r="D63" s="2" t="s">
        <v>8</v>
      </c>
      <c r="E63" s="1" t="s">
        <v>101</v>
      </c>
      <c r="F63" s="1" t="e">
        <f>VLOOKUP(B63,#REF!,5,0)</f>
        <v>#REF!</v>
      </c>
      <c r="G63" s="2" t="s">
        <v>30</v>
      </c>
      <c r="H63" s="2" t="s">
        <v>10649</v>
      </c>
      <c r="I63" s="2" t="s">
        <v>10938</v>
      </c>
    </row>
    <row r="64" spans="1:9" hidden="1" x14ac:dyDescent="0.2">
      <c r="A64" s="2" t="s">
        <v>6</v>
      </c>
      <c r="B64" s="2">
        <v>12210774</v>
      </c>
      <c r="C64" s="1" t="s">
        <v>102</v>
      </c>
      <c r="D64" s="2" t="s">
        <v>8</v>
      </c>
      <c r="E64" s="1" t="s">
        <v>103</v>
      </c>
      <c r="F64" s="1" t="e">
        <f>VLOOKUP(B64,#REF!,5,0)</f>
        <v>#REF!</v>
      </c>
      <c r="G64" s="2" t="s">
        <v>30</v>
      </c>
      <c r="H64" s="2" t="s">
        <v>10651</v>
      </c>
      <c r="I64" s="2" t="s">
        <v>10938</v>
      </c>
    </row>
    <row r="65" spans="1:9" hidden="1" x14ac:dyDescent="0.2">
      <c r="A65" s="2" t="s">
        <v>6</v>
      </c>
      <c r="B65" s="2">
        <v>12250544</v>
      </c>
      <c r="C65" s="1" t="s">
        <v>104</v>
      </c>
      <c r="D65" s="2" t="s">
        <v>8</v>
      </c>
      <c r="E65" s="1" t="s">
        <v>105</v>
      </c>
      <c r="F65" s="1" t="e">
        <f>VLOOKUP(B65,#REF!,5,0)</f>
        <v>#REF!</v>
      </c>
      <c r="G65" s="2" t="s">
        <v>30</v>
      </c>
      <c r="H65" s="2" t="s">
        <v>106</v>
      </c>
      <c r="I65" s="2" t="s">
        <v>10938</v>
      </c>
    </row>
    <row r="66" spans="1:9" hidden="1" x14ac:dyDescent="0.2">
      <c r="A66" s="2" t="s">
        <v>6</v>
      </c>
      <c r="B66" s="2">
        <v>12293913</v>
      </c>
      <c r="C66" s="1" t="s">
        <v>107</v>
      </c>
      <c r="D66" s="2" t="s">
        <v>8</v>
      </c>
      <c r="E66" s="1" t="s">
        <v>108</v>
      </c>
      <c r="F66" s="1" t="e">
        <f>VLOOKUP(B66,#REF!,5,0)</f>
        <v>#REF!</v>
      </c>
      <c r="G66" s="2" t="s">
        <v>10</v>
      </c>
      <c r="H66" s="2" t="s">
        <v>10</v>
      </c>
      <c r="I66" s="2" t="s">
        <v>10938</v>
      </c>
    </row>
    <row r="67" spans="1:9" hidden="1" x14ac:dyDescent="0.2">
      <c r="A67" s="2" t="s">
        <v>6</v>
      </c>
      <c r="B67" s="2">
        <v>12381816</v>
      </c>
      <c r="C67" s="1" t="s">
        <v>109</v>
      </c>
      <c r="D67" s="2" t="s">
        <v>8</v>
      </c>
      <c r="E67" s="1" t="s">
        <v>25</v>
      </c>
      <c r="F67" s="1" t="e">
        <f>VLOOKUP(B67,#REF!,5,0)</f>
        <v>#REF!</v>
      </c>
      <c r="G67" s="2" t="s">
        <v>10</v>
      </c>
      <c r="H67" s="2" t="s">
        <v>10</v>
      </c>
      <c r="I67" s="2" t="s">
        <v>10938</v>
      </c>
    </row>
    <row r="68" spans="1:9" hidden="1" x14ac:dyDescent="0.2">
      <c r="A68" s="2" t="s">
        <v>6</v>
      </c>
      <c r="B68" s="2">
        <v>12450848</v>
      </c>
      <c r="C68" s="1" t="s">
        <v>110</v>
      </c>
      <c r="D68" s="2" t="s">
        <v>8</v>
      </c>
      <c r="E68" s="1" t="s">
        <v>25</v>
      </c>
      <c r="F68" s="1" t="e">
        <f>VLOOKUP(B68,#REF!,5,0)</f>
        <v>#REF!</v>
      </c>
      <c r="G68" s="2" t="s">
        <v>10</v>
      </c>
      <c r="H68" s="2" t="s">
        <v>10</v>
      </c>
      <c r="I68" s="2" t="s">
        <v>10938</v>
      </c>
    </row>
    <row r="69" spans="1:9" hidden="1" x14ac:dyDescent="0.2">
      <c r="A69" s="2" t="s">
        <v>6</v>
      </c>
      <c r="B69" s="2">
        <v>12462257</v>
      </c>
      <c r="C69" s="1" t="s">
        <v>111</v>
      </c>
      <c r="D69" s="2" t="s">
        <v>8</v>
      </c>
      <c r="E69" s="1" t="s">
        <v>12</v>
      </c>
      <c r="F69" s="1" t="e">
        <f>VLOOKUP(B69,#REF!,5,0)</f>
        <v>#REF!</v>
      </c>
      <c r="G69" s="2" t="s">
        <v>10</v>
      </c>
      <c r="H69" s="2" t="s">
        <v>10</v>
      </c>
      <c r="I69" s="2" t="s">
        <v>10938</v>
      </c>
    </row>
    <row r="70" spans="1:9" hidden="1" x14ac:dyDescent="0.2">
      <c r="A70" s="2" t="s">
        <v>6</v>
      </c>
      <c r="B70" s="2">
        <v>12526330</v>
      </c>
      <c r="C70" s="1" t="s">
        <v>112</v>
      </c>
      <c r="D70" s="2" t="s">
        <v>8</v>
      </c>
      <c r="E70" s="1" t="s">
        <v>12</v>
      </c>
      <c r="F70" s="1" t="e">
        <f>VLOOKUP(B70,#REF!,5,0)</f>
        <v>#REF!</v>
      </c>
      <c r="G70" s="2" t="s">
        <v>10</v>
      </c>
      <c r="H70" s="2" t="s">
        <v>10</v>
      </c>
      <c r="I70" s="2" t="s">
        <v>10938</v>
      </c>
    </row>
    <row r="71" spans="1:9" hidden="1" x14ac:dyDescent="0.2">
      <c r="A71" s="2" t="s">
        <v>6</v>
      </c>
      <c r="B71" s="2">
        <v>12547311</v>
      </c>
      <c r="C71" s="1" t="s">
        <v>113</v>
      </c>
      <c r="D71" s="2" t="s">
        <v>8</v>
      </c>
      <c r="E71" s="1" t="s">
        <v>114</v>
      </c>
      <c r="F71" s="1" t="e">
        <f>VLOOKUP(B71,#REF!,5,0)</f>
        <v>#REF!</v>
      </c>
      <c r="G71" s="2" t="s">
        <v>6</v>
      </c>
      <c r="H71" s="2" t="s">
        <v>6</v>
      </c>
      <c r="I71" s="2" t="s">
        <v>10938</v>
      </c>
    </row>
    <row r="72" spans="1:9" hidden="1" x14ac:dyDescent="0.2">
      <c r="A72" s="2" t="s">
        <v>6</v>
      </c>
      <c r="B72" s="2">
        <v>12562151</v>
      </c>
      <c r="C72" s="1" t="s">
        <v>115</v>
      </c>
      <c r="D72" s="2" t="s">
        <v>8</v>
      </c>
      <c r="E72" s="1" t="s">
        <v>32</v>
      </c>
      <c r="F72" s="1" t="e">
        <f>VLOOKUP(B72,#REF!,5,0)</f>
        <v>#REF!</v>
      </c>
      <c r="G72" s="2" t="s">
        <v>10</v>
      </c>
      <c r="H72" s="2" t="s">
        <v>10</v>
      </c>
      <c r="I72" s="2" t="s">
        <v>10938</v>
      </c>
    </row>
    <row r="73" spans="1:9" hidden="1" x14ac:dyDescent="0.2">
      <c r="A73" s="2" t="s">
        <v>6</v>
      </c>
      <c r="B73" s="2">
        <v>12579970</v>
      </c>
      <c r="C73" s="1" t="s">
        <v>116</v>
      </c>
      <c r="D73" s="2" t="s">
        <v>8</v>
      </c>
      <c r="E73" s="1" t="s">
        <v>117</v>
      </c>
      <c r="F73" s="1" t="e">
        <f>VLOOKUP(B73,#REF!,5,0)</f>
        <v>#REF!</v>
      </c>
      <c r="G73" s="2" t="s">
        <v>18</v>
      </c>
      <c r="H73" s="2" t="s">
        <v>118</v>
      </c>
      <c r="I73" s="2" t="s">
        <v>10938</v>
      </c>
    </row>
    <row r="74" spans="1:9" hidden="1" x14ac:dyDescent="0.2">
      <c r="A74" s="2" t="s">
        <v>6</v>
      </c>
      <c r="B74" s="2">
        <v>12599283</v>
      </c>
      <c r="C74" s="1" t="s">
        <v>119</v>
      </c>
      <c r="D74" s="2" t="s">
        <v>35</v>
      </c>
      <c r="E74" s="1" t="s">
        <v>120</v>
      </c>
      <c r="F74" s="1" t="e">
        <f>VLOOKUP(B74,#REF!,5,0)</f>
        <v>#REF!</v>
      </c>
      <c r="G74" s="2" t="s">
        <v>6</v>
      </c>
      <c r="H74" s="2" t="s">
        <v>6</v>
      </c>
      <c r="I74" s="2" t="s">
        <v>10938</v>
      </c>
    </row>
    <row r="75" spans="1:9" hidden="1" x14ac:dyDescent="0.2">
      <c r="A75" s="2" t="s">
        <v>6</v>
      </c>
      <c r="B75" s="2">
        <v>12604798</v>
      </c>
      <c r="C75" s="1" t="s">
        <v>121</v>
      </c>
      <c r="D75" s="2" t="s">
        <v>8</v>
      </c>
      <c r="E75" s="1" t="s">
        <v>122</v>
      </c>
      <c r="F75" s="1" t="e">
        <f>VLOOKUP(B75,#REF!,5,0)</f>
        <v>#REF!</v>
      </c>
      <c r="G75" s="2" t="s">
        <v>10</v>
      </c>
      <c r="H75" s="2" t="s">
        <v>10</v>
      </c>
      <c r="I75" s="2" t="s">
        <v>10938</v>
      </c>
    </row>
    <row r="76" spans="1:9" hidden="1" x14ac:dyDescent="0.2">
      <c r="A76" s="2" t="s">
        <v>6</v>
      </c>
      <c r="B76" s="2">
        <v>12629968</v>
      </c>
      <c r="C76" s="1" t="s">
        <v>123</v>
      </c>
      <c r="D76" s="2" t="s">
        <v>8</v>
      </c>
      <c r="E76" s="1" t="s">
        <v>124</v>
      </c>
      <c r="F76" s="1" t="e">
        <f>VLOOKUP(B76,#REF!,5,0)</f>
        <v>#REF!</v>
      </c>
      <c r="G76" s="2" t="s">
        <v>10</v>
      </c>
      <c r="H76" s="2" t="s">
        <v>10</v>
      </c>
      <c r="I76" s="2" t="s">
        <v>10938</v>
      </c>
    </row>
    <row r="77" spans="1:9" hidden="1" x14ac:dyDescent="0.2">
      <c r="A77" s="2" t="s">
        <v>6</v>
      </c>
      <c r="B77" s="2">
        <v>12646392</v>
      </c>
      <c r="C77" s="1" t="s">
        <v>125</v>
      </c>
      <c r="D77" s="2" t="s">
        <v>8</v>
      </c>
      <c r="E77" s="1" t="s">
        <v>105</v>
      </c>
      <c r="F77" s="1" t="e">
        <f>VLOOKUP(B77,#REF!,5,0)</f>
        <v>#REF!</v>
      </c>
      <c r="G77" s="2" t="s">
        <v>10</v>
      </c>
      <c r="H77" s="2" t="s">
        <v>10</v>
      </c>
      <c r="I77" s="2" t="s">
        <v>10938</v>
      </c>
    </row>
    <row r="78" spans="1:9" hidden="1" x14ac:dyDescent="0.2">
      <c r="A78" s="2" t="s">
        <v>6</v>
      </c>
      <c r="B78" s="2">
        <v>12737461</v>
      </c>
      <c r="C78" s="1" t="s">
        <v>126</v>
      </c>
      <c r="D78" s="2" t="s">
        <v>8</v>
      </c>
      <c r="E78" s="1" t="s">
        <v>127</v>
      </c>
      <c r="F78" s="1" t="e">
        <f>VLOOKUP(B78,#REF!,5,0)</f>
        <v>#REF!</v>
      </c>
      <c r="G78" s="2" t="s">
        <v>10</v>
      </c>
      <c r="H78" s="2" t="s">
        <v>10</v>
      </c>
      <c r="I78" s="2" t="s">
        <v>10938</v>
      </c>
    </row>
    <row r="79" spans="1:9" hidden="1" x14ac:dyDescent="0.2">
      <c r="A79" s="2" t="s">
        <v>6</v>
      </c>
      <c r="B79" s="2">
        <v>12739365</v>
      </c>
      <c r="C79" s="1" t="s">
        <v>128</v>
      </c>
      <c r="D79" s="2" t="s">
        <v>8</v>
      </c>
      <c r="E79" s="1" t="s">
        <v>129</v>
      </c>
      <c r="F79" s="1" t="e">
        <f>VLOOKUP(B79,#REF!,5,0)</f>
        <v>#REF!</v>
      </c>
      <c r="G79" s="2" t="s">
        <v>10</v>
      </c>
      <c r="H79" s="2" t="s">
        <v>10</v>
      </c>
      <c r="I79" s="2" t="s">
        <v>10938</v>
      </c>
    </row>
    <row r="80" spans="1:9" hidden="1" x14ac:dyDescent="0.2">
      <c r="A80" s="2" t="s">
        <v>6</v>
      </c>
      <c r="B80" s="2">
        <v>12739382</v>
      </c>
      <c r="C80" s="1" t="s">
        <v>130</v>
      </c>
      <c r="D80" s="2" t="s">
        <v>8</v>
      </c>
      <c r="E80" s="1" t="s">
        <v>97</v>
      </c>
      <c r="F80" s="1" t="e">
        <f>VLOOKUP(B80,#REF!,5,0)</f>
        <v>#REF!</v>
      </c>
      <c r="G80" s="2" t="s">
        <v>30</v>
      </c>
      <c r="H80" s="2" t="s">
        <v>65</v>
      </c>
      <c r="I80" s="2" t="s">
        <v>10938</v>
      </c>
    </row>
    <row r="81" spans="1:9" hidden="1" x14ac:dyDescent="0.2">
      <c r="A81" s="2" t="s">
        <v>6</v>
      </c>
      <c r="B81" s="2">
        <v>12792045</v>
      </c>
      <c r="C81" s="1" t="s">
        <v>131</v>
      </c>
      <c r="D81" s="2" t="s">
        <v>8</v>
      </c>
      <c r="E81" s="1" t="s">
        <v>132</v>
      </c>
      <c r="F81" s="1" t="e">
        <f>VLOOKUP(B81,#REF!,5,0)</f>
        <v>#REF!</v>
      </c>
      <c r="G81" s="2" t="s">
        <v>30</v>
      </c>
      <c r="H81" s="2" t="s">
        <v>10641</v>
      </c>
      <c r="I81" s="2" t="s">
        <v>10938</v>
      </c>
    </row>
    <row r="82" spans="1:9" hidden="1" x14ac:dyDescent="0.2">
      <c r="A82" s="2" t="s">
        <v>6</v>
      </c>
      <c r="B82" s="2">
        <v>12823241</v>
      </c>
      <c r="C82" s="1" t="s">
        <v>133</v>
      </c>
      <c r="D82" s="2" t="s">
        <v>8</v>
      </c>
      <c r="E82" s="1" t="s">
        <v>99</v>
      </c>
      <c r="F82" s="1" t="e">
        <f>VLOOKUP(B82,#REF!,5,0)</f>
        <v>#REF!</v>
      </c>
      <c r="G82" s="2" t="s">
        <v>10</v>
      </c>
      <c r="H82" s="2" t="s">
        <v>10</v>
      </c>
      <c r="I82" s="2" t="s">
        <v>10938</v>
      </c>
    </row>
    <row r="83" spans="1:9" hidden="1" x14ac:dyDescent="0.2">
      <c r="A83" s="2" t="s">
        <v>6</v>
      </c>
      <c r="B83" s="2">
        <v>12823289</v>
      </c>
      <c r="C83" s="1" t="s">
        <v>134</v>
      </c>
      <c r="D83" s="2" t="s">
        <v>8</v>
      </c>
      <c r="E83" s="1" t="s">
        <v>135</v>
      </c>
      <c r="F83" s="1" t="e">
        <f>VLOOKUP(B83,#REF!,5,0)</f>
        <v>#REF!</v>
      </c>
      <c r="G83" s="2" t="s">
        <v>10</v>
      </c>
      <c r="H83" s="2" t="s">
        <v>10</v>
      </c>
      <c r="I83" s="2" t="s">
        <v>10938</v>
      </c>
    </row>
    <row r="84" spans="1:9" hidden="1" x14ac:dyDescent="0.2">
      <c r="A84" s="2" t="s">
        <v>6</v>
      </c>
      <c r="B84" s="2">
        <v>12826325</v>
      </c>
      <c r="C84" s="1" t="s">
        <v>136</v>
      </c>
      <c r="D84" s="2" t="s">
        <v>8</v>
      </c>
      <c r="E84" s="1" t="s">
        <v>137</v>
      </c>
      <c r="F84" s="1" t="e">
        <f>VLOOKUP(B84,#REF!,5,0)</f>
        <v>#REF!</v>
      </c>
      <c r="G84" s="2" t="s">
        <v>18</v>
      </c>
      <c r="H84" s="2" t="s">
        <v>118</v>
      </c>
      <c r="I84" s="2" t="s">
        <v>10938</v>
      </c>
    </row>
    <row r="85" spans="1:9" hidden="1" x14ac:dyDescent="0.2">
      <c r="A85" s="2" t="s">
        <v>6</v>
      </c>
      <c r="B85" s="2">
        <v>12827944</v>
      </c>
      <c r="C85" s="1" t="s">
        <v>138</v>
      </c>
      <c r="D85" s="2" t="s">
        <v>8</v>
      </c>
      <c r="E85" s="1" t="s">
        <v>92</v>
      </c>
      <c r="F85" s="1" t="e">
        <f>VLOOKUP(B85,#REF!,5,0)</f>
        <v>#REF!</v>
      </c>
      <c r="G85" s="2" t="s">
        <v>10</v>
      </c>
      <c r="H85" s="2" t="s">
        <v>10</v>
      </c>
      <c r="I85" s="2" t="s">
        <v>10938</v>
      </c>
    </row>
    <row r="86" spans="1:9" hidden="1" x14ac:dyDescent="0.2">
      <c r="A86" s="2" t="s">
        <v>6</v>
      </c>
      <c r="B86" s="2">
        <v>12834511</v>
      </c>
      <c r="C86" s="1" t="s">
        <v>139</v>
      </c>
      <c r="D86" s="2" t="s">
        <v>8</v>
      </c>
      <c r="E86" s="1" t="s">
        <v>28</v>
      </c>
      <c r="F86" s="1" t="e">
        <f>VLOOKUP(B86,#REF!,5,0)</f>
        <v>#REF!</v>
      </c>
      <c r="G86" s="2" t="s">
        <v>30</v>
      </c>
      <c r="H86" s="2" t="s">
        <v>10643</v>
      </c>
      <c r="I86" s="2" t="s">
        <v>10938</v>
      </c>
    </row>
    <row r="87" spans="1:9" hidden="1" x14ac:dyDescent="0.2">
      <c r="A87" s="2" t="s">
        <v>6</v>
      </c>
      <c r="B87" s="2">
        <v>12837565</v>
      </c>
      <c r="C87" s="1" t="s">
        <v>140</v>
      </c>
      <c r="D87" s="2" t="s">
        <v>8</v>
      </c>
      <c r="E87" s="1" t="s">
        <v>16</v>
      </c>
      <c r="F87" s="1" t="e">
        <f>VLOOKUP(B87,#REF!,5,0)</f>
        <v>#REF!</v>
      </c>
      <c r="G87" s="2" t="s">
        <v>18</v>
      </c>
      <c r="H87" s="2" t="s">
        <v>17</v>
      </c>
      <c r="I87" s="2" t="s">
        <v>10938</v>
      </c>
    </row>
    <row r="88" spans="1:9" hidden="1" x14ac:dyDescent="0.2">
      <c r="A88" s="2" t="s">
        <v>6</v>
      </c>
      <c r="B88" s="2">
        <v>12838844</v>
      </c>
      <c r="C88" s="1" t="s">
        <v>141</v>
      </c>
      <c r="D88" s="2" t="s">
        <v>35</v>
      </c>
      <c r="E88" s="1" t="s">
        <v>142</v>
      </c>
      <c r="F88" s="1" t="e">
        <f>VLOOKUP(B88,#REF!,5,0)</f>
        <v>#REF!</v>
      </c>
      <c r="G88" s="2" t="s">
        <v>10</v>
      </c>
      <c r="H88" s="2" t="s">
        <v>10</v>
      </c>
      <c r="I88" s="2" t="s">
        <v>10938</v>
      </c>
    </row>
    <row r="89" spans="1:9" hidden="1" x14ac:dyDescent="0.2">
      <c r="A89" s="2" t="s">
        <v>6</v>
      </c>
      <c r="B89" s="2">
        <v>76201005</v>
      </c>
      <c r="C89" s="1" t="s">
        <v>143</v>
      </c>
      <c r="D89" s="2" t="s">
        <v>38</v>
      </c>
      <c r="E89" s="1" t="s">
        <v>39</v>
      </c>
      <c r="F89" s="1" t="e">
        <f>VLOOKUP(B89,#REF!,5,0)</f>
        <v>#REF!</v>
      </c>
      <c r="G89" s="2" t="s">
        <v>6</v>
      </c>
      <c r="H89" s="2" t="s">
        <v>6</v>
      </c>
      <c r="I89" s="2" t="s">
        <v>10938</v>
      </c>
    </row>
    <row r="90" spans="1:9" hidden="1" x14ac:dyDescent="0.2">
      <c r="A90" s="2" t="s">
        <v>6</v>
      </c>
      <c r="B90" s="2">
        <v>76201011</v>
      </c>
      <c r="C90" s="1" t="s">
        <v>144</v>
      </c>
      <c r="D90" s="2" t="s">
        <v>38</v>
      </c>
      <c r="E90" s="1" t="s">
        <v>39</v>
      </c>
      <c r="F90" s="1" t="e">
        <f>VLOOKUP(B90,#REF!,5,0)</f>
        <v>#REF!</v>
      </c>
      <c r="G90" s="2" t="s">
        <v>6</v>
      </c>
      <c r="H90" s="2" t="s">
        <v>6</v>
      </c>
      <c r="I90" s="2" t="s">
        <v>10938</v>
      </c>
    </row>
    <row r="91" spans="1:9" hidden="1" x14ac:dyDescent="0.2">
      <c r="A91" s="2" t="s">
        <v>6</v>
      </c>
      <c r="B91" s="2">
        <v>76201081</v>
      </c>
      <c r="C91" s="1" t="s">
        <v>145</v>
      </c>
      <c r="D91" s="2" t="s">
        <v>38</v>
      </c>
      <c r="E91" s="1" t="s">
        <v>39</v>
      </c>
      <c r="F91" s="1" t="e">
        <f>VLOOKUP(B91,#REF!,5,0)</f>
        <v>#REF!</v>
      </c>
      <c r="G91" s="2" t="s">
        <v>40</v>
      </c>
      <c r="H91" s="2" t="s">
        <v>51</v>
      </c>
      <c r="I91" s="2" t="s">
        <v>10938</v>
      </c>
    </row>
    <row r="92" spans="1:9" hidden="1" x14ac:dyDescent="0.2">
      <c r="A92" s="2" t="s">
        <v>6</v>
      </c>
      <c r="B92" s="2">
        <v>76201090</v>
      </c>
      <c r="C92" s="1" t="s">
        <v>146</v>
      </c>
      <c r="D92" s="2" t="s">
        <v>38</v>
      </c>
      <c r="E92" s="1" t="s">
        <v>39</v>
      </c>
      <c r="F92" s="1" t="e">
        <f>VLOOKUP(B92,#REF!,5,0)</f>
        <v>#REF!</v>
      </c>
      <c r="G92" s="2" t="s">
        <v>6</v>
      </c>
      <c r="H92" s="2" t="s">
        <v>6</v>
      </c>
      <c r="I92" s="2" t="s">
        <v>10938</v>
      </c>
    </row>
    <row r="93" spans="1:9" hidden="1" x14ac:dyDescent="0.2">
      <c r="A93" s="2" t="s">
        <v>6</v>
      </c>
      <c r="B93" s="2">
        <v>76308001</v>
      </c>
      <c r="C93" s="1" t="s">
        <v>147</v>
      </c>
      <c r="D93" s="2" t="s">
        <v>38</v>
      </c>
      <c r="E93" s="1" t="s">
        <v>39</v>
      </c>
      <c r="F93" s="1" t="e">
        <f>VLOOKUP(B93,#REF!,5,0)</f>
        <v>#REF!</v>
      </c>
      <c r="G93" s="2" t="s">
        <v>40</v>
      </c>
      <c r="H93" s="2" t="s">
        <v>51</v>
      </c>
      <c r="I93" s="2" t="s">
        <v>10938</v>
      </c>
    </row>
    <row r="94" spans="1:9" hidden="1" x14ac:dyDescent="0.2">
      <c r="A94" s="2" t="s">
        <v>6</v>
      </c>
      <c r="B94" s="2">
        <v>80021001</v>
      </c>
      <c r="C94" s="1" t="s">
        <v>148</v>
      </c>
      <c r="D94" s="2" t="s">
        <v>35</v>
      </c>
      <c r="E94" s="1" t="s">
        <v>149</v>
      </c>
      <c r="F94" s="1" t="e">
        <f>VLOOKUP(B94,#REF!,5,0)</f>
        <v>#REF!</v>
      </c>
      <c r="G94" s="2" t="s">
        <v>6</v>
      </c>
      <c r="H94" s="2" t="s">
        <v>6</v>
      </c>
      <c r="I94" s="2" t="s">
        <v>10938</v>
      </c>
    </row>
    <row r="95" spans="1:9" hidden="1" x14ac:dyDescent="0.2">
      <c r="A95" s="2" t="s">
        <v>6</v>
      </c>
      <c r="B95" s="2">
        <v>80023001</v>
      </c>
      <c r="C95" s="1" t="s">
        <v>150</v>
      </c>
      <c r="D95" s="2" t="s">
        <v>35</v>
      </c>
      <c r="E95" s="1" t="s">
        <v>149</v>
      </c>
      <c r="F95" s="1" t="e">
        <f>VLOOKUP(B95,#REF!,5,0)</f>
        <v>#REF!</v>
      </c>
      <c r="G95" s="2" t="s">
        <v>40</v>
      </c>
      <c r="H95" s="2" t="s">
        <v>49</v>
      </c>
      <c r="I95" s="2" t="s">
        <v>10938</v>
      </c>
    </row>
    <row r="96" spans="1:9" hidden="1" x14ac:dyDescent="0.2">
      <c r="A96" s="2" t="s">
        <v>6</v>
      </c>
      <c r="B96" s="2">
        <v>80023002</v>
      </c>
      <c r="C96" s="1" t="s">
        <v>151</v>
      </c>
      <c r="D96" s="2" t="s">
        <v>35</v>
      </c>
      <c r="E96" s="1" t="s">
        <v>149</v>
      </c>
      <c r="F96" s="1" t="e">
        <f>VLOOKUP(B96,#REF!,5,0)</f>
        <v>#REF!</v>
      </c>
      <c r="G96" s="2" t="s">
        <v>30</v>
      </c>
      <c r="H96" s="2" t="s">
        <v>152</v>
      </c>
      <c r="I96" s="2" t="s">
        <v>10938</v>
      </c>
    </row>
    <row r="97" spans="1:9" hidden="1" x14ac:dyDescent="0.2">
      <c r="A97" s="2" t="s">
        <v>6</v>
      </c>
      <c r="B97" s="2">
        <v>80023003</v>
      </c>
      <c r="C97" s="1" t="s">
        <v>153</v>
      </c>
      <c r="D97" s="2" t="s">
        <v>35</v>
      </c>
      <c r="E97" s="1" t="s">
        <v>149</v>
      </c>
      <c r="F97" s="1" t="e">
        <f>VLOOKUP(B97,#REF!,5,0)</f>
        <v>#REF!</v>
      </c>
      <c r="G97" s="2" t="s">
        <v>10</v>
      </c>
      <c r="H97" s="2" t="s">
        <v>10</v>
      </c>
      <c r="I97" s="2" t="s">
        <v>10938</v>
      </c>
    </row>
    <row r="98" spans="1:9" hidden="1" x14ac:dyDescent="0.2">
      <c r="A98" s="2" t="s">
        <v>6</v>
      </c>
      <c r="B98" s="2">
        <v>80023004</v>
      </c>
      <c r="C98" s="1" t="s">
        <v>154</v>
      </c>
      <c r="D98" s="2" t="s">
        <v>35</v>
      </c>
      <c r="E98" s="1" t="s">
        <v>149</v>
      </c>
      <c r="F98" s="1" t="e">
        <f>VLOOKUP(B98,#REF!,5,0)</f>
        <v>#REF!</v>
      </c>
      <c r="G98" s="2" t="s">
        <v>30</v>
      </c>
      <c r="H98" s="2" t="s">
        <v>10643</v>
      </c>
      <c r="I98" s="2" t="s">
        <v>10938</v>
      </c>
    </row>
    <row r="99" spans="1:9" hidden="1" x14ac:dyDescent="0.2">
      <c r="A99" s="2" t="s">
        <v>6</v>
      </c>
      <c r="B99" s="2">
        <v>80023005</v>
      </c>
      <c r="C99" s="1" t="s">
        <v>156</v>
      </c>
      <c r="D99" s="2" t="s">
        <v>35</v>
      </c>
      <c r="E99" s="1" t="s">
        <v>149</v>
      </c>
      <c r="F99" s="1" t="e">
        <f>VLOOKUP(B99,#REF!,5,0)</f>
        <v>#REF!</v>
      </c>
      <c r="G99" s="2" t="s">
        <v>30</v>
      </c>
      <c r="H99" s="2" t="s">
        <v>106</v>
      </c>
      <c r="I99" s="2" t="s">
        <v>10938</v>
      </c>
    </row>
    <row r="100" spans="1:9" hidden="1" x14ac:dyDescent="0.2">
      <c r="A100" s="2" t="s">
        <v>6</v>
      </c>
      <c r="B100" s="2">
        <v>80023006</v>
      </c>
      <c r="C100" s="1" t="s">
        <v>157</v>
      </c>
      <c r="D100" s="2" t="s">
        <v>35</v>
      </c>
      <c r="E100" s="1" t="s">
        <v>149</v>
      </c>
      <c r="F100" s="1" t="e">
        <f>VLOOKUP(B100,#REF!,5,0)</f>
        <v>#REF!</v>
      </c>
      <c r="G100" s="2" t="s">
        <v>40</v>
      </c>
      <c r="H100" s="2" t="s">
        <v>74</v>
      </c>
      <c r="I100" s="2" t="s">
        <v>10938</v>
      </c>
    </row>
    <row r="101" spans="1:9" hidden="1" x14ac:dyDescent="0.2">
      <c r="A101" s="2" t="s">
        <v>6</v>
      </c>
      <c r="B101" s="2">
        <v>80023007</v>
      </c>
      <c r="C101" s="1" t="s">
        <v>158</v>
      </c>
      <c r="D101" s="2" t="s">
        <v>35</v>
      </c>
      <c r="E101" s="1" t="s">
        <v>149</v>
      </c>
      <c r="F101" s="1" t="e">
        <f>VLOOKUP(B101,#REF!,5,0)</f>
        <v>#REF!</v>
      </c>
      <c r="G101" s="2" t="s">
        <v>10</v>
      </c>
      <c r="H101" s="2" t="s">
        <v>10</v>
      </c>
      <c r="I101" s="2" t="s">
        <v>10938</v>
      </c>
    </row>
    <row r="102" spans="1:9" hidden="1" x14ac:dyDescent="0.2">
      <c r="A102" s="2" t="s">
        <v>6</v>
      </c>
      <c r="B102" s="2">
        <v>80023008</v>
      </c>
      <c r="C102" s="1" t="s">
        <v>159</v>
      </c>
      <c r="D102" s="2" t="s">
        <v>35</v>
      </c>
      <c r="E102" s="1" t="s">
        <v>149</v>
      </c>
      <c r="F102" s="1" t="e">
        <f>VLOOKUP(B102,#REF!,5,0)</f>
        <v>#REF!</v>
      </c>
      <c r="G102" s="2" t="s">
        <v>30</v>
      </c>
      <c r="H102" s="2" t="s">
        <v>65</v>
      </c>
      <c r="I102" s="2" t="s">
        <v>10938</v>
      </c>
    </row>
    <row r="103" spans="1:9" hidden="1" x14ac:dyDescent="0.2">
      <c r="A103" s="2" t="s">
        <v>6</v>
      </c>
      <c r="B103" s="2">
        <v>80023009</v>
      </c>
      <c r="C103" s="1" t="s">
        <v>160</v>
      </c>
      <c r="D103" s="2" t="s">
        <v>35</v>
      </c>
      <c r="E103" s="1" t="s">
        <v>149</v>
      </c>
      <c r="F103" s="1" t="e">
        <f>VLOOKUP(B103,#REF!,5,0)</f>
        <v>#REF!</v>
      </c>
      <c r="G103" s="2" t="s">
        <v>40</v>
      </c>
      <c r="H103" s="2" t="s">
        <v>49</v>
      </c>
      <c r="I103" s="2" t="s">
        <v>10938</v>
      </c>
    </row>
    <row r="104" spans="1:9" hidden="1" x14ac:dyDescent="0.2">
      <c r="A104" s="2" t="s">
        <v>6</v>
      </c>
      <c r="B104" s="2">
        <v>80023011</v>
      </c>
      <c r="C104" s="1" t="s">
        <v>161</v>
      </c>
      <c r="D104" s="2" t="s">
        <v>35</v>
      </c>
      <c r="E104" s="1" t="s">
        <v>149</v>
      </c>
      <c r="F104" s="1" t="e">
        <f>VLOOKUP(B104,#REF!,5,0)</f>
        <v>#REF!</v>
      </c>
      <c r="G104" s="2" t="s">
        <v>40</v>
      </c>
      <c r="H104" s="2" t="s">
        <v>162</v>
      </c>
      <c r="I104" s="2" t="s">
        <v>10938</v>
      </c>
    </row>
    <row r="105" spans="1:9" hidden="1" x14ac:dyDescent="0.2">
      <c r="A105" s="2" t="s">
        <v>6</v>
      </c>
      <c r="B105" s="2">
        <v>80023012</v>
      </c>
      <c r="C105" s="1" t="s">
        <v>163</v>
      </c>
      <c r="D105" s="2" t="s">
        <v>35</v>
      </c>
      <c r="E105" s="1" t="s">
        <v>149</v>
      </c>
      <c r="F105" s="1" t="e">
        <f>VLOOKUP(B105,#REF!,5,0)</f>
        <v>#REF!</v>
      </c>
      <c r="G105" s="2" t="s">
        <v>30</v>
      </c>
      <c r="H105" s="2" t="s">
        <v>65</v>
      </c>
      <c r="I105" s="2" t="s">
        <v>10938</v>
      </c>
    </row>
    <row r="106" spans="1:9" hidden="1" x14ac:dyDescent="0.2">
      <c r="A106" s="2" t="s">
        <v>6</v>
      </c>
      <c r="B106" s="2">
        <v>80023013</v>
      </c>
      <c r="C106" s="1" t="s">
        <v>164</v>
      </c>
      <c r="D106" s="2" t="s">
        <v>35</v>
      </c>
      <c r="E106" s="1" t="s">
        <v>149</v>
      </c>
      <c r="F106" s="1" t="e">
        <f>VLOOKUP(B106,#REF!,5,0)</f>
        <v>#REF!</v>
      </c>
      <c r="G106" s="2" t="s">
        <v>30</v>
      </c>
      <c r="H106" s="2" t="s">
        <v>106</v>
      </c>
      <c r="I106" s="2" t="s">
        <v>10938</v>
      </c>
    </row>
    <row r="107" spans="1:9" hidden="1" x14ac:dyDescent="0.2">
      <c r="A107" s="2" t="s">
        <v>6</v>
      </c>
      <c r="B107" s="2">
        <v>80023014</v>
      </c>
      <c r="C107" s="1" t="s">
        <v>165</v>
      </c>
      <c r="D107" s="2" t="s">
        <v>35</v>
      </c>
      <c r="E107" s="1" t="s">
        <v>149</v>
      </c>
      <c r="F107" s="1" t="e">
        <f>VLOOKUP(B107,#REF!,5,0)</f>
        <v>#REF!</v>
      </c>
      <c r="G107" s="2" t="s">
        <v>10</v>
      </c>
      <c r="H107" s="2" t="s">
        <v>10</v>
      </c>
      <c r="I107" s="2" t="s">
        <v>10938</v>
      </c>
    </row>
    <row r="108" spans="1:9" hidden="1" x14ac:dyDescent="0.2">
      <c r="A108" s="2" t="s">
        <v>6</v>
      </c>
      <c r="B108" s="2">
        <v>80023016</v>
      </c>
      <c r="C108" s="1" t="s">
        <v>166</v>
      </c>
      <c r="D108" s="2" t="s">
        <v>35</v>
      </c>
      <c r="E108" s="1" t="s">
        <v>149</v>
      </c>
      <c r="F108" s="1" t="e">
        <f>VLOOKUP(B108,#REF!,5,0)</f>
        <v>#REF!</v>
      </c>
      <c r="G108" s="2" t="s">
        <v>10</v>
      </c>
      <c r="H108" s="2" t="s">
        <v>10</v>
      </c>
      <c r="I108" s="2" t="s">
        <v>10938</v>
      </c>
    </row>
    <row r="109" spans="1:9" hidden="1" x14ac:dyDescent="0.2">
      <c r="A109" s="2" t="s">
        <v>6</v>
      </c>
      <c r="B109" s="2">
        <v>80023017</v>
      </c>
      <c r="C109" s="1" t="s">
        <v>167</v>
      </c>
      <c r="D109" s="2" t="s">
        <v>35</v>
      </c>
      <c r="E109" s="1" t="s">
        <v>149</v>
      </c>
      <c r="F109" s="1" t="e">
        <f>VLOOKUP(B109,#REF!,5,0)</f>
        <v>#REF!</v>
      </c>
      <c r="G109" s="2" t="s">
        <v>30</v>
      </c>
      <c r="H109" s="2" t="s">
        <v>65</v>
      </c>
      <c r="I109" s="2" t="s">
        <v>10938</v>
      </c>
    </row>
    <row r="110" spans="1:9" hidden="1" x14ac:dyDescent="0.2">
      <c r="A110" s="2" t="s">
        <v>6</v>
      </c>
      <c r="B110" s="2">
        <v>80023018</v>
      </c>
      <c r="C110" s="1" t="s">
        <v>168</v>
      </c>
      <c r="D110" s="2" t="s">
        <v>35</v>
      </c>
      <c r="E110" s="1" t="s">
        <v>149</v>
      </c>
      <c r="F110" s="1" t="e">
        <f>VLOOKUP(B110,#REF!,5,0)</f>
        <v>#REF!</v>
      </c>
      <c r="G110" s="2" t="s">
        <v>30</v>
      </c>
      <c r="H110" s="2" t="s">
        <v>10641</v>
      </c>
      <c r="I110" s="2" t="s">
        <v>10938</v>
      </c>
    </row>
    <row r="111" spans="1:9" hidden="1" x14ac:dyDescent="0.2">
      <c r="A111" s="2" t="s">
        <v>6</v>
      </c>
      <c r="B111" s="2">
        <v>80023019</v>
      </c>
      <c r="C111" s="1" t="s">
        <v>169</v>
      </c>
      <c r="D111" s="2" t="s">
        <v>35</v>
      </c>
      <c r="E111" s="1" t="s">
        <v>149</v>
      </c>
      <c r="F111" s="1" t="e">
        <f>VLOOKUP(B111,#REF!,5,0)</f>
        <v>#REF!</v>
      </c>
      <c r="G111" s="2" t="s">
        <v>10</v>
      </c>
      <c r="H111" s="2" t="s">
        <v>10</v>
      </c>
      <c r="I111" s="2" t="s">
        <v>10938</v>
      </c>
    </row>
    <row r="112" spans="1:9" hidden="1" x14ac:dyDescent="0.2">
      <c r="A112" s="2" t="s">
        <v>6</v>
      </c>
      <c r="B112" s="2">
        <v>80023020</v>
      </c>
      <c r="C112" s="1" t="s">
        <v>170</v>
      </c>
      <c r="D112" s="2" t="s">
        <v>35</v>
      </c>
      <c r="E112" s="1" t="s">
        <v>149</v>
      </c>
      <c r="F112" s="1" t="e">
        <f>VLOOKUP(B112,#REF!,5,0)</f>
        <v>#REF!</v>
      </c>
      <c r="G112" s="2" t="s">
        <v>30</v>
      </c>
      <c r="H112" s="2" t="s">
        <v>171</v>
      </c>
      <c r="I112" s="2" t="s">
        <v>10938</v>
      </c>
    </row>
    <row r="113" spans="1:9" hidden="1" x14ac:dyDescent="0.2">
      <c r="A113" s="2" t="s">
        <v>6</v>
      </c>
      <c r="B113" s="2">
        <v>80023021</v>
      </c>
      <c r="C113" s="1" t="s">
        <v>172</v>
      </c>
      <c r="D113" s="2" t="s">
        <v>35</v>
      </c>
      <c r="E113" s="1" t="s">
        <v>149</v>
      </c>
      <c r="F113" s="1" t="e">
        <f>VLOOKUP(B113,#REF!,5,0)</f>
        <v>#REF!</v>
      </c>
      <c r="G113" s="2" t="s">
        <v>10</v>
      </c>
      <c r="H113" s="2" t="s">
        <v>10</v>
      </c>
      <c r="I113" s="2" t="s">
        <v>10938</v>
      </c>
    </row>
    <row r="114" spans="1:9" hidden="1" x14ac:dyDescent="0.2">
      <c r="A114" s="2" t="s">
        <v>6</v>
      </c>
      <c r="B114" s="2">
        <v>80023022</v>
      </c>
      <c r="C114" s="1" t="s">
        <v>173</v>
      </c>
      <c r="D114" s="2" t="s">
        <v>35</v>
      </c>
      <c r="E114" s="1" t="s">
        <v>149</v>
      </c>
      <c r="F114" s="1" t="e">
        <f>VLOOKUP(B114,#REF!,5,0)</f>
        <v>#REF!</v>
      </c>
      <c r="G114" s="2" t="s">
        <v>30</v>
      </c>
      <c r="H114" s="2" t="s">
        <v>65</v>
      </c>
      <c r="I114" s="2" t="s">
        <v>10938</v>
      </c>
    </row>
    <row r="115" spans="1:9" hidden="1" x14ac:dyDescent="0.2">
      <c r="A115" s="2" t="s">
        <v>6</v>
      </c>
      <c r="B115" s="2">
        <v>80023023</v>
      </c>
      <c r="C115" s="1" t="s">
        <v>174</v>
      </c>
      <c r="D115" s="2" t="s">
        <v>35</v>
      </c>
      <c r="E115" s="1" t="s">
        <v>149</v>
      </c>
      <c r="F115" s="1" t="e">
        <f>VLOOKUP(B115,#REF!,5,0)</f>
        <v>#REF!</v>
      </c>
      <c r="G115" s="2" t="s">
        <v>40</v>
      </c>
      <c r="H115" s="2" t="s">
        <v>175</v>
      </c>
      <c r="I115" s="2" t="s">
        <v>10938</v>
      </c>
    </row>
    <row r="116" spans="1:9" hidden="1" x14ac:dyDescent="0.2">
      <c r="A116" s="2" t="s">
        <v>6</v>
      </c>
      <c r="B116" s="2">
        <v>80023024</v>
      </c>
      <c r="C116" s="1" t="s">
        <v>176</v>
      </c>
      <c r="D116" s="2" t="s">
        <v>35</v>
      </c>
      <c r="E116" s="1" t="s">
        <v>149</v>
      </c>
      <c r="F116" s="1" t="e">
        <f>VLOOKUP(B116,#REF!,5,0)</f>
        <v>#REF!</v>
      </c>
      <c r="G116" s="2" t="s">
        <v>40</v>
      </c>
      <c r="H116" s="2" t="s">
        <v>51</v>
      </c>
      <c r="I116" s="2" t="s">
        <v>10938</v>
      </c>
    </row>
    <row r="117" spans="1:9" hidden="1" x14ac:dyDescent="0.2">
      <c r="A117" s="2" t="s">
        <v>6</v>
      </c>
      <c r="B117" s="2">
        <v>80023025</v>
      </c>
      <c r="C117" s="1" t="s">
        <v>177</v>
      </c>
      <c r="D117" s="2" t="s">
        <v>35</v>
      </c>
      <c r="E117" s="1" t="s">
        <v>149</v>
      </c>
      <c r="F117" s="1" t="e">
        <f>VLOOKUP(B117,#REF!,5,0)</f>
        <v>#REF!</v>
      </c>
      <c r="G117" s="2" t="s">
        <v>30</v>
      </c>
      <c r="H117" s="2" t="s">
        <v>178</v>
      </c>
      <c r="I117" s="2" t="s">
        <v>10938</v>
      </c>
    </row>
    <row r="118" spans="1:9" hidden="1" x14ac:dyDescent="0.2">
      <c r="A118" s="2" t="s">
        <v>6</v>
      </c>
      <c r="B118" s="2">
        <v>80023026</v>
      </c>
      <c r="C118" s="1" t="s">
        <v>179</v>
      </c>
      <c r="D118" s="2" t="s">
        <v>35</v>
      </c>
      <c r="E118" s="1" t="s">
        <v>149</v>
      </c>
      <c r="F118" s="1" t="e">
        <f>VLOOKUP(B118,#REF!,5,0)</f>
        <v>#REF!</v>
      </c>
      <c r="G118" s="2" t="s">
        <v>30</v>
      </c>
      <c r="H118" s="2" t="s">
        <v>178</v>
      </c>
      <c r="I118" s="2" t="s">
        <v>10938</v>
      </c>
    </row>
    <row r="119" spans="1:9" hidden="1" x14ac:dyDescent="0.2">
      <c r="A119" s="2" t="s">
        <v>6</v>
      </c>
      <c r="B119" s="2">
        <v>80023027</v>
      </c>
      <c r="C119" s="1" t="s">
        <v>180</v>
      </c>
      <c r="D119" s="2" t="s">
        <v>35</v>
      </c>
      <c r="E119" s="1" t="s">
        <v>149</v>
      </c>
      <c r="F119" s="1" t="e">
        <f>VLOOKUP(B119,#REF!,5,0)</f>
        <v>#REF!</v>
      </c>
      <c r="G119" s="2" t="s">
        <v>30</v>
      </c>
      <c r="H119" s="2" t="s">
        <v>10646</v>
      </c>
      <c r="I119" s="2" t="s">
        <v>10938</v>
      </c>
    </row>
    <row r="120" spans="1:9" hidden="1" x14ac:dyDescent="0.2">
      <c r="A120" s="2" t="s">
        <v>6</v>
      </c>
      <c r="B120" s="2">
        <v>80023028</v>
      </c>
      <c r="C120" s="1" t="s">
        <v>181</v>
      </c>
      <c r="D120" s="2" t="s">
        <v>35</v>
      </c>
      <c r="E120" s="1" t="s">
        <v>149</v>
      </c>
      <c r="F120" s="1" t="e">
        <f>VLOOKUP(B120,#REF!,5,0)</f>
        <v>#REF!</v>
      </c>
      <c r="G120" s="2" t="s">
        <v>30</v>
      </c>
      <c r="H120" s="2" t="s">
        <v>65</v>
      </c>
      <c r="I120" s="2" t="s">
        <v>10938</v>
      </c>
    </row>
    <row r="121" spans="1:9" hidden="1" x14ac:dyDescent="0.2">
      <c r="A121" s="2" t="s">
        <v>6</v>
      </c>
      <c r="B121" s="2">
        <v>80023029</v>
      </c>
      <c r="C121" s="1" t="s">
        <v>182</v>
      </c>
      <c r="D121" s="2" t="s">
        <v>35</v>
      </c>
      <c r="E121" s="1" t="s">
        <v>149</v>
      </c>
      <c r="F121" s="1" t="e">
        <f>VLOOKUP(B121,#REF!,5,0)</f>
        <v>#REF!</v>
      </c>
      <c r="G121" s="2" t="s">
        <v>30</v>
      </c>
      <c r="H121" s="2" t="s">
        <v>10643</v>
      </c>
      <c r="I121" s="2" t="s">
        <v>10938</v>
      </c>
    </row>
    <row r="122" spans="1:9" hidden="1" x14ac:dyDescent="0.2">
      <c r="A122" s="2" t="s">
        <v>6</v>
      </c>
      <c r="B122" s="2">
        <v>80023030</v>
      </c>
      <c r="C122" s="1" t="s">
        <v>183</v>
      </c>
      <c r="D122" s="2" t="s">
        <v>35</v>
      </c>
      <c r="E122" s="1" t="s">
        <v>149</v>
      </c>
      <c r="F122" s="1" t="e">
        <f>VLOOKUP(B122,#REF!,5,0)</f>
        <v>#REF!</v>
      </c>
      <c r="G122" s="2" t="s">
        <v>10</v>
      </c>
      <c r="H122" s="2" t="s">
        <v>10</v>
      </c>
      <c r="I122" s="2" t="s">
        <v>10938</v>
      </c>
    </row>
    <row r="123" spans="1:9" hidden="1" x14ac:dyDescent="0.2">
      <c r="A123" s="2" t="s">
        <v>6</v>
      </c>
      <c r="B123" s="2">
        <v>80023031</v>
      </c>
      <c r="C123" s="1" t="s">
        <v>184</v>
      </c>
      <c r="D123" s="2" t="s">
        <v>35</v>
      </c>
      <c r="E123" s="1" t="s">
        <v>149</v>
      </c>
      <c r="F123" s="1" t="e">
        <f>VLOOKUP(B123,#REF!,5,0)</f>
        <v>#REF!</v>
      </c>
      <c r="G123" s="2" t="s">
        <v>10</v>
      </c>
      <c r="H123" s="2" t="s">
        <v>10</v>
      </c>
      <c r="I123" s="2" t="s">
        <v>10938</v>
      </c>
    </row>
    <row r="124" spans="1:9" hidden="1" x14ac:dyDescent="0.2">
      <c r="A124" s="2" t="s">
        <v>6</v>
      </c>
      <c r="B124" s="2">
        <v>80023032</v>
      </c>
      <c r="C124" s="1" t="s">
        <v>185</v>
      </c>
      <c r="D124" s="2" t="s">
        <v>35</v>
      </c>
      <c r="E124" s="1" t="s">
        <v>149</v>
      </c>
      <c r="F124" s="1" t="e">
        <f>VLOOKUP(B124,#REF!,5,0)</f>
        <v>#REF!</v>
      </c>
      <c r="G124" s="2" t="s">
        <v>40</v>
      </c>
      <c r="H124" s="2" t="s">
        <v>49</v>
      </c>
      <c r="I124" s="2" t="s">
        <v>10938</v>
      </c>
    </row>
    <row r="125" spans="1:9" hidden="1" x14ac:dyDescent="0.2">
      <c r="A125" s="2" t="s">
        <v>6</v>
      </c>
      <c r="B125" s="2">
        <v>80023033</v>
      </c>
      <c r="C125" s="1" t="s">
        <v>186</v>
      </c>
      <c r="D125" s="2" t="s">
        <v>35</v>
      </c>
      <c r="E125" s="1" t="s">
        <v>149</v>
      </c>
      <c r="F125" s="1" t="e">
        <f>VLOOKUP(B125,#REF!,5,0)</f>
        <v>#REF!</v>
      </c>
      <c r="G125" s="2" t="s">
        <v>30</v>
      </c>
      <c r="H125" s="2" t="s">
        <v>178</v>
      </c>
      <c r="I125" s="2" t="s">
        <v>10938</v>
      </c>
    </row>
    <row r="126" spans="1:9" hidden="1" x14ac:dyDescent="0.2">
      <c r="A126" s="2" t="s">
        <v>6</v>
      </c>
      <c r="B126" s="2">
        <v>80023034</v>
      </c>
      <c r="C126" s="1" t="s">
        <v>187</v>
      </c>
      <c r="D126" s="2" t="s">
        <v>35</v>
      </c>
      <c r="E126" s="1" t="s">
        <v>149</v>
      </c>
      <c r="F126" s="1" t="e">
        <f>VLOOKUP(B126,#REF!,5,0)</f>
        <v>#REF!</v>
      </c>
      <c r="G126" s="2" t="s">
        <v>10</v>
      </c>
      <c r="H126" s="2" t="s">
        <v>10</v>
      </c>
      <c r="I126" s="2" t="s">
        <v>10938</v>
      </c>
    </row>
    <row r="127" spans="1:9" hidden="1" x14ac:dyDescent="0.2">
      <c r="A127" s="2" t="s">
        <v>6</v>
      </c>
      <c r="B127" s="2">
        <v>80023036</v>
      </c>
      <c r="C127" s="1" t="s">
        <v>188</v>
      </c>
      <c r="D127" s="2" t="s">
        <v>35</v>
      </c>
      <c r="E127" s="1" t="s">
        <v>149</v>
      </c>
      <c r="F127" s="1" t="e">
        <f>VLOOKUP(B127,#REF!,5,0)</f>
        <v>#REF!</v>
      </c>
      <c r="G127" s="2" t="s">
        <v>10</v>
      </c>
      <c r="H127" s="2" t="s">
        <v>10</v>
      </c>
      <c r="I127" s="2" t="s">
        <v>10938</v>
      </c>
    </row>
    <row r="128" spans="1:9" hidden="1" x14ac:dyDescent="0.2">
      <c r="A128" s="2" t="s">
        <v>6</v>
      </c>
      <c r="B128" s="2">
        <v>80023037</v>
      </c>
      <c r="C128" s="1" t="s">
        <v>189</v>
      </c>
      <c r="D128" s="2" t="s">
        <v>35</v>
      </c>
      <c r="E128" s="1" t="s">
        <v>149</v>
      </c>
      <c r="F128" s="1" t="e">
        <f>VLOOKUP(B128,#REF!,5,0)</f>
        <v>#REF!</v>
      </c>
      <c r="G128" s="2" t="s">
        <v>40</v>
      </c>
      <c r="H128" s="2" t="s">
        <v>10790</v>
      </c>
      <c r="I128" s="2" t="s">
        <v>10938</v>
      </c>
    </row>
    <row r="129" spans="1:9" hidden="1" x14ac:dyDescent="0.2">
      <c r="A129" s="2" t="s">
        <v>6</v>
      </c>
      <c r="B129" s="2">
        <v>80023038</v>
      </c>
      <c r="C129" s="1" t="s">
        <v>190</v>
      </c>
      <c r="D129" s="2" t="s">
        <v>35</v>
      </c>
      <c r="E129" s="1" t="s">
        <v>149</v>
      </c>
      <c r="F129" s="1" t="e">
        <f>VLOOKUP(B129,#REF!,5,0)</f>
        <v>#REF!</v>
      </c>
      <c r="G129" s="2" t="s">
        <v>10204</v>
      </c>
      <c r="H129" s="2" t="s">
        <v>10204</v>
      </c>
      <c r="I129" s="2" t="s">
        <v>10938</v>
      </c>
    </row>
    <row r="130" spans="1:9" hidden="1" x14ac:dyDescent="0.2">
      <c r="A130" s="2" t="s">
        <v>6</v>
      </c>
      <c r="B130" s="2">
        <v>80023039</v>
      </c>
      <c r="C130" s="1" t="s">
        <v>191</v>
      </c>
      <c r="D130" s="2" t="s">
        <v>35</v>
      </c>
      <c r="E130" s="1" t="s">
        <v>149</v>
      </c>
      <c r="F130" s="1" t="e">
        <f>VLOOKUP(B130,#REF!,5,0)</f>
        <v>#REF!</v>
      </c>
      <c r="G130" s="2" t="s">
        <v>30</v>
      </c>
      <c r="H130" s="2" t="s">
        <v>10646</v>
      </c>
      <c r="I130" s="2" t="s">
        <v>10938</v>
      </c>
    </row>
    <row r="131" spans="1:9" hidden="1" x14ac:dyDescent="0.2">
      <c r="A131" s="2" t="s">
        <v>6</v>
      </c>
      <c r="B131" s="2">
        <v>80023040</v>
      </c>
      <c r="C131" s="1" t="s">
        <v>192</v>
      </c>
      <c r="D131" s="2" t="s">
        <v>35</v>
      </c>
      <c r="E131" s="1" t="s">
        <v>149</v>
      </c>
      <c r="F131" s="1" t="e">
        <f>VLOOKUP(B131,#REF!,5,0)</f>
        <v>#REF!</v>
      </c>
      <c r="G131" s="2" t="s">
        <v>30</v>
      </c>
      <c r="H131" s="2" t="s">
        <v>10649</v>
      </c>
      <c r="I131" s="2" t="s">
        <v>10938</v>
      </c>
    </row>
    <row r="132" spans="1:9" hidden="1" x14ac:dyDescent="0.2">
      <c r="A132" s="2" t="s">
        <v>6</v>
      </c>
      <c r="B132" s="2">
        <v>80023041</v>
      </c>
      <c r="C132" s="1" t="s">
        <v>193</v>
      </c>
      <c r="D132" s="2" t="s">
        <v>35</v>
      </c>
      <c r="E132" s="1" t="s">
        <v>149</v>
      </c>
      <c r="F132" s="1" t="e">
        <f>VLOOKUP(B132,#REF!,5,0)</f>
        <v>#REF!</v>
      </c>
      <c r="G132" s="2" t="s">
        <v>30</v>
      </c>
      <c r="H132" s="2" t="s">
        <v>65</v>
      </c>
      <c r="I132" s="2" t="s">
        <v>10938</v>
      </c>
    </row>
    <row r="133" spans="1:9" hidden="1" x14ac:dyDescent="0.2">
      <c r="A133" s="2" t="s">
        <v>6</v>
      </c>
      <c r="B133" s="2">
        <v>80023042</v>
      </c>
      <c r="C133" s="1" t="s">
        <v>194</v>
      </c>
      <c r="D133" s="2" t="s">
        <v>35</v>
      </c>
      <c r="E133" s="1" t="s">
        <v>149</v>
      </c>
      <c r="F133" s="1" t="e">
        <f>VLOOKUP(B133,#REF!,5,0)</f>
        <v>#REF!</v>
      </c>
      <c r="G133" s="2" t="s">
        <v>30</v>
      </c>
      <c r="H133" s="2" t="s">
        <v>195</v>
      </c>
      <c r="I133" s="2" t="s">
        <v>10938</v>
      </c>
    </row>
    <row r="134" spans="1:9" hidden="1" x14ac:dyDescent="0.2">
      <c r="A134" s="2" t="s">
        <v>6</v>
      </c>
      <c r="B134" s="2">
        <v>80023043</v>
      </c>
      <c r="C134" s="1" t="s">
        <v>196</v>
      </c>
      <c r="D134" s="2" t="s">
        <v>35</v>
      </c>
      <c r="E134" s="1" t="s">
        <v>149</v>
      </c>
      <c r="F134" s="1" t="e">
        <f>VLOOKUP(B134,#REF!,5,0)</f>
        <v>#REF!</v>
      </c>
      <c r="G134" s="2" t="s">
        <v>30</v>
      </c>
      <c r="H134" s="2" t="s">
        <v>65</v>
      </c>
      <c r="I134" s="2" t="s">
        <v>10938</v>
      </c>
    </row>
    <row r="135" spans="1:9" hidden="1" x14ac:dyDescent="0.2">
      <c r="A135" s="2" t="s">
        <v>6</v>
      </c>
      <c r="B135" s="2">
        <v>80023044</v>
      </c>
      <c r="C135" s="1" t="s">
        <v>197</v>
      </c>
      <c r="D135" s="2" t="s">
        <v>35</v>
      </c>
      <c r="E135" s="1" t="s">
        <v>149</v>
      </c>
      <c r="F135" s="1" t="e">
        <f>VLOOKUP(B135,#REF!,5,0)</f>
        <v>#REF!</v>
      </c>
      <c r="G135" s="2" t="s">
        <v>40</v>
      </c>
      <c r="H135" s="2" t="s">
        <v>198</v>
      </c>
      <c r="I135" s="2" t="s">
        <v>10938</v>
      </c>
    </row>
    <row r="136" spans="1:9" hidden="1" x14ac:dyDescent="0.2">
      <c r="A136" s="2" t="s">
        <v>6</v>
      </c>
      <c r="B136" s="2">
        <v>80023045</v>
      </c>
      <c r="C136" s="1" t="s">
        <v>199</v>
      </c>
      <c r="D136" s="2" t="s">
        <v>35</v>
      </c>
      <c r="E136" s="1" t="s">
        <v>149</v>
      </c>
      <c r="F136" s="1" t="e">
        <f>VLOOKUP(B136,#REF!,5,0)</f>
        <v>#REF!</v>
      </c>
      <c r="G136" s="2" t="s">
        <v>40</v>
      </c>
      <c r="H136" s="2" t="s">
        <v>51</v>
      </c>
      <c r="I136" s="2" t="s">
        <v>10938</v>
      </c>
    </row>
    <row r="137" spans="1:9" hidden="1" x14ac:dyDescent="0.2">
      <c r="A137" s="2" t="s">
        <v>6</v>
      </c>
      <c r="B137" s="2">
        <v>80023046</v>
      </c>
      <c r="C137" s="1" t="s">
        <v>200</v>
      </c>
      <c r="D137" s="2" t="s">
        <v>35</v>
      </c>
      <c r="E137" s="1" t="s">
        <v>149</v>
      </c>
      <c r="F137" s="1" t="e">
        <f>VLOOKUP(B137,#REF!,5,0)</f>
        <v>#REF!</v>
      </c>
      <c r="G137" s="2" t="s">
        <v>30</v>
      </c>
      <c r="H137" s="2" t="s">
        <v>65</v>
      </c>
      <c r="I137" s="2" t="s">
        <v>10938</v>
      </c>
    </row>
    <row r="138" spans="1:9" hidden="1" x14ac:dyDescent="0.2">
      <c r="A138" s="2" t="s">
        <v>6</v>
      </c>
      <c r="B138" s="2">
        <v>80023047</v>
      </c>
      <c r="C138" s="1" t="s">
        <v>201</v>
      </c>
      <c r="D138" s="2" t="s">
        <v>35</v>
      </c>
      <c r="E138" s="1" t="s">
        <v>149</v>
      </c>
      <c r="F138" s="1" t="e">
        <f>VLOOKUP(B138,#REF!,5,0)</f>
        <v>#REF!</v>
      </c>
      <c r="G138" s="2" t="s">
        <v>30</v>
      </c>
      <c r="H138" s="2" t="s">
        <v>10649</v>
      </c>
      <c r="I138" s="2" t="s">
        <v>10938</v>
      </c>
    </row>
    <row r="139" spans="1:9" hidden="1" x14ac:dyDescent="0.2">
      <c r="A139" s="2" t="s">
        <v>6</v>
      </c>
      <c r="B139" s="2">
        <v>80023048</v>
      </c>
      <c r="C139" s="1" t="s">
        <v>202</v>
      </c>
      <c r="D139" s="2" t="s">
        <v>35</v>
      </c>
      <c r="E139" s="1" t="s">
        <v>149</v>
      </c>
      <c r="F139" s="1" t="e">
        <f>VLOOKUP(B139,#REF!,5,0)</f>
        <v>#REF!</v>
      </c>
      <c r="G139" s="2" t="s">
        <v>30</v>
      </c>
      <c r="H139" s="2" t="s">
        <v>152</v>
      </c>
      <c r="I139" s="2" t="s">
        <v>10938</v>
      </c>
    </row>
    <row r="140" spans="1:9" hidden="1" x14ac:dyDescent="0.2">
      <c r="A140" s="2" t="s">
        <v>6</v>
      </c>
      <c r="B140" s="2">
        <v>80023049</v>
      </c>
      <c r="C140" s="1" t="s">
        <v>203</v>
      </c>
      <c r="D140" s="2" t="s">
        <v>35</v>
      </c>
      <c r="E140" s="1" t="s">
        <v>149</v>
      </c>
      <c r="F140" s="1" t="e">
        <f>VLOOKUP(B140,#REF!,5,0)</f>
        <v>#REF!</v>
      </c>
      <c r="G140" s="2" t="s">
        <v>10</v>
      </c>
      <c r="H140" s="2" t="s">
        <v>10</v>
      </c>
      <c r="I140" s="2" t="s">
        <v>10938</v>
      </c>
    </row>
    <row r="141" spans="1:9" hidden="1" x14ac:dyDescent="0.2">
      <c r="A141" s="2" t="s">
        <v>6</v>
      </c>
      <c r="B141" s="2">
        <v>80023050</v>
      </c>
      <c r="C141" s="1" t="s">
        <v>204</v>
      </c>
      <c r="D141" s="2" t="s">
        <v>35</v>
      </c>
      <c r="E141" s="1" t="s">
        <v>149</v>
      </c>
      <c r="F141" s="1" t="e">
        <f>VLOOKUP(B141,#REF!,5,0)</f>
        <v>#REF!</v>
      </c>
      <c r="G141" s="2" t="s">
        <v>30</v>
      </c>
      <c r="H141" s="2" t="s">
        <v>65</v>
      </c>
      <c r="I141" s="2" t="s">
        <v>10938</v>
      </c>
    </row>
    <row r="142" spans="1:9" hidden="1" x14ac:dyDescent="0.2">
      <c r="A142" s="2" t="s">
        <v>6</v>
      </c>
      <c r="B142" s="2">
        <v>80023051</v>
      </c>
      <c r="C142" s="1" t="s">
        <v>205</v>
      </c>
      <c r="D142" s="2" t="s">
        <v>35</v>
      </c>
      <c r="E142" s="1" t="s">
        <v>149</v>
      </c>
      <c r="F142" s="1" t="e">
        <f>VLOOKUP(B142,#REF!,5,0)</f>
        <v>#REF!</v>
      </c>
      <c r="G142" s="2" t="s">
        <v>40</v>
      </c>
      <c r="H142" s="2" t="s">
        <v>206</v>
      </c>
      <c r="I142" s="2" t="s">
        <v>10938</v>
      </c>
    </row>
    <row r="143" spans="1:9" hidden="1" x14ac:dyDescent="0.2">
      <c r="A143" s="2" t="s">
        <v>6</v>
      </c>
      <c r="B143" s="2">
        <v>80023052</v>
      </c>
      <c r="C143" s="1" t="s">
        <v>207</v>
      </c>
      <c r="D143" s="2" t="s">
        <v>35</v>
      </c>
      <c r="E143" s="1" t="s">
        <v>149</v>
      </c>
      <c r="F143" s="1" t="e">
        <f>VLOOKUP(B143,#REF!,5,0)</f>
        <v>#REF!</v>
      </c>
      <c r="G143" s="2" t="s">
        <v>10</v>
      </c>
      <c r="H143" s="2" t="s">
        <v>10</v>
      </c>
      <c r="I143" s="2" t="s">
        <v>10938</v>
      </c>
    </row>
    <row r="144" spans="1:9" hidden="1" x14ac:dyDescent="0.2">
      <c r="A144" s="2" t="s">
        <v>6</v>
      </c>
      <c r="B144" s="2">
        <v>80023053</v>
      </c>
      <c r="C144" s="1" t="s">
        <v>208</v>
      </c>
      <c r="D144" s="2" t="s">
        <v>35</v>
      </c>
      <c r="E144" s="1" t="s">
        <v>149</v>
      </c>
      <c r="F144" s="1" t="e">
        <f>VLOOKUP(B144,#REF!,5,0)</f>
        <v>#REF!</v>
      </c>
      <c r="G144" s="2" t="s">
        <v>30</v>
      </c>
      <c r="H144" s="2" t="s">
        <v>10649</v>
      </c>
      <c r="I144" s="2" t="s">
        <v>10938</v>
      </c>
    </row>
    <row r="145" spans="1:9" hidden="1" x14ac:dyDescent="0.2">
      <c r="A145" s="2" t="s">
        <v>6</v>
      </c>
      <c r="B145" s="2">
        <v>80023054</v>
      </c>
      <c r="C145" s="1" t="s">
        <v>209</v>
      </c>
      <c r="D145" s="2" t="s">
        <v>35</v>
      </c>
      <c r="E145" s="1" t="s">
        <v>149</v>
      </c>
      <c r="F145" s="1" t="e">
        <f>VLOOKUP(B145,#REF!,5,0)</f>
        <v>#REF!</v>
      </c>
      <c r="G145" s="2" t="s">
        <v>40</v>
      </c>
      <c r="H145" s="2" t="s">
        <v>206</v>
      </c>
      <c r="I145" s="2" t="s">
        <v>10938</v>
      </c>
    </row>
    <row r="146" spans="1:9" hidden="1" x14ac:dyDescent="0.2">
      <c r="A146" s="2" t="s">
        <v>6</v>
      </c>
      <c r="B146" s="2">
        <v>80023056</v>
      </c>
      <c r="C146" s="1" t="s">
        <v>210</v>
      </c>
      <c r="D146" s="2" t="s">
        <v>35</v>
      </c>
      <c r="E146" s="1" t="s">
        <v>149</v>
      </c>
      <c r="F146" s="1" t="e">
        <f>VLOOKUP(B146,#REF!,5,0)</f>
        <v>#REF!</v>
      </c>
      <c r="G146" s="2" t="s">
        <v>10</v>
      </c>
      <c r="H146" s="2" t="s">
        <v>10</v>
      </c>
      <c r="I146" s="2" t="s">
        <v>10938</v>
      </c>
    </row>
    <row r="147" spans="1:9" hidden="1" x14ac:dyDescent="0.2">
      <c r="A147" s="2" t="s">
        <v>6</v>
      </c>
      <c r="B147" s="2">
        <v>80023058</v>
      </c>
      <c r="C147" s="1" t="s">
        <v>211</v>
      </c>
      <c r="D147" s="2" t="s">
        <v>35</v>
      </c>
      <c r="E147" s="1" t="s">
        <v>149</v>
      </c>
      <c r="F147" s="1" t="e">
        <f>VLOOKUP(B147,#REF!,5,0)</f>
        <v>#REF!</v>
      </c>
      <c r="G147" s="2" t="s">
        <v>30</v>
      </c>
      <c r="H147" s="2" t="s">
        <v>10</v>
      </c>
      <c r="I147" s="2" t="s">
        <v>10938</v>
      </c>
    </row>
    <row r="148" spans="1:9" hidden="1" x14ac:dyDescent="0.2">
      <c r="A148" s="2" t="s">
        <v>6</v>
      </c>
      <c r="B148" s="2">
        <v>80023059</v>
      </c>
      <c r="C148" s="1" t="s">
        <v>212</v>
      </c>
      <c r="D148" s="2" t="s">
        <v>35</v>
      </c>
      <c r="E148" s="1" t="s">
        <v>149</v>
      </c>
      <c r="F148" s="1" t="e">
        <f>VLOOKUP(B148,#REF!,5,0)</f>
        <v>#REF!</v>
      </c>
      <c r="G148" s="2" t="s">
        <v>30</v>
      </c>
      <c r="H148" s="2" t="s">
        <v>213</v>
      </c>
      <c r="I148" s="2" t="s">
        <v>10938</v>
      </c>
    </row>
    <row r="149" spans="1:9" hidden="1" x14ac:dyDescent="0.2">
      <c r="A149" s="2" t="s">
        <v>6</v>
      </c>
      <c r="B149" s="2">
        <v>80023060</v>
      </c>
      <c r="C149" s="1" t="s">
        <v>214</v>
      </c>
      <c r="D149" s="2" t="s">
        <v>35</v>
      </c>
      <c r="E149" s="1" t="s">
        <v>149</v>
      </c>
      <c r="F149" s="1" t="e">
        <f>VLOOKUP(B149,#REF!,5,0)</f>
        <v>#REF!</v>
      </c>
      <c r="G149" s="2" t="s">
        <v>30</v>
      </c>
      <c r="H149" s="2" t="s">
        <v>33</v>
      </c>
      <c r="I149" s="2" t="s">
        <v>10938</v>
      </c>
    </row>
    <row r="150" spans="1:9" hidden="1" x14ac:dyDescent="0.2">
      <c r="A150" s="2" t="s">
        <v>6</v>
      </c>
      <c r="B150" s="2">
        <v>80023061</v>
      </c>
      <c r="C150" s="1" t="s">
        <v>215</v>
      </c>
      <c r="D150" s="2" t="s">
        <v>35</v>
      </c>
      <c r="E150" s="1" t="s">
        <v>149</v>
      </c>
      <c r="F150" s="1" t="e">
        <f>VLOOKUP(B150,#REF!,5,0)</f>
        <v>#REF!</v>
      </c>
      <c r="G150" s="2" t="s">
        <v>30</v>
      </c>
      <c r="H150" s="2" t="s">
        <v>10645</v>
      </c>
      <c r="I150" s="2" t="s">
        <v>10938</v>
      </c>
    </row>
    <row r="151" spans="1:9" hidden="1" x14ac:dyDescent="0.2">
      <c r="A151" s="2" t="s">
        <v>6</v>
      </c>
      <c r="B151" s="2">
        <v>80023062</v>
      </c>
      <c r="C151" s="1" t="s">
        <v>217</v>
      </c>
      <c r="D151" s="2" t="s">
        <v>35</v>
      </c>
      <c r="E151" s="1" t="s">
        <v>149</v>
      </c>
      <c r="F151" s="1" t="e">
        <f>VLOOKUP(B151,#REF!,5,0)</f>
        <v>#REF!</v>
      </c>
      <c r="G151" s="2" t="s">
        <v>30</v>
      </c>
      <c r="H151" s="2" t="s">
        <v>10</v>
      </c>
      <c r="I151" s="2" t="s">
        <v>10938</v>
      </c>
    </row>
    <row r="152" spans="1:9" hidden="1" x14ac:dyDescent="0.2">
      <c r="A152" s="2" t="s">
        <v>6</v>
      </c>
      <c r="B152" s="2">
        <v>80023064</v>
      </c>
      <c r="C152" s="1" t="s">
        <v>218</v>
      </c>
      <c r="D152" s="2" t="s">
        <v>35</v>
      </c>
      <c r="E152" s="1" t="s">
        <v>149</v>
      </c>
      <c r="F152" s="1" t="e">
        <f>VLOOKUP(B152,#REF!,5,0)</f>
        <v>#REF!</v>
      </c>
      <c r="G152" s="2" t="s">
        <v>30</v>
      </c>
      <c r="H152" s="2" t="s">
        <v>10641</v>
      </c>
      <c r="I152" s="2" t="s">
        <v>10938</v>
      </c>
    </row>
    <row r="153" spans="1:9" hidden="1" x14ac:dyDescent="0.2">
      <c r="A153" s="2" t="s">
        <v>6</v>
      </c>
      <c r="B153" s="2">
        <v>80023065</v>
      </c>
      <c r="C153" s="1" t="s">
        <v>219</v>
      </c>
      <c r="D153" s="2" t="s">
        <v>35</v>
      </c>
      <c r="E153" s="1" t="s">
        <v>149</v>
      </c>
      <c r="F153" s="1" t="e">
        <f>VLOOKUP(B153,#REF!,5,0)</f>
        <v>#REF!</v>
      </c>
      <c r="G153" s="2" t="s">
        <v>30</v>
      </c>
      <c r="H153" s="2" t="s">
        <v>65</v>
      </c>
      <c r="I153" s="2" t="s">
        <v>10938</v>
      </c>
    </row>
    <row r="154" spans="1:9" hidden="1" x14ac:dyDescent="0.2">
      <c r="A154" s="2" t="s">
        <v>6</v>
      </c>
      <c r="B154" s="2">
        <v>80023066</v>
      </c>
      <c r="C154" s="1" t="s">
        <v>220</v>
      </c>
      <c r="D154" s="2" t="s">
        <v>35</v>
      </c>
      <c r="E154" s="1" t="s">
        <v>149</v>
      </c>
      <c r="F154" s="1" t="e">
        <f>VLOOKUP(B154,#REF!,5,0)</f>
        <v>#REF!</v>
      </c>
      <c r="G154" s="2" t="s">
        <v>30</v>
      </c>
      <c r="H154" s="2" t="s">
        <v>10</v>
      </c>
      <c r="I154" s="2" t="s">
        <v>10938</v>
      </c>
    </row>
    <row r="155" spans="1:9" hidden="1" x14ac:dyDescent="0.2">
      <c r="A155" s="2" t="s">
        <v>6</v>
      </c>
      <c r="B155" s="2">
        <v>80023067</v>
      </c>
      <c r="C155" s="1" t="s">
        <v>221</v>
      </c>
      <c r="D155" s="2" t="s">
        <v>35</v>
      </c>
      <c r="E155" s="1" t="s">
        <v>149</v>
      </c>
      <c r="F155" s="1" t="e">
        <f>VLOOKUP(B155,#REF!,5,0)</f>
        <v>#REF!</v>
      </c>
      <c r="G155" s="2" t="s">
        <v>30</v>
      </c>
      <c r="H155" s="2" t="s">
        <v>10643</v>
      </c>
      <c r="I155" s="2" t="s">
        <v>10938</v>
      </c>
    </row>
    <row r="156" spans="1:9" hidden="1" x14ac:dyDescent="0.2">
      <c r="A156" s="2" t="s">
        <v>6</v>
      </c>
      <c r="B156" s="2">
        <v>80023068</v>
      </c>
      <c r="C156" s="1" t="s">
        <v>222</v>
      </c>
      <c r="D156" s="2" t="s">
        <v>35</v>
      </c>
      <c r="E156" s="1" t="s">
        <v>149</v>
      </c>
      <c r="F156" s="1" t="e">
        <f>VLOOKUP(B156,#REF!,5,0)</f>
        <v>#REF!</v>
      </c>
      <c r="G156" s="2" t="s">
        <v>10</v>
      </c>
      <c r="H156" s="2" t="s">
        <v>10</v>
      </c>
      <c r="I156" s="2" t="s">
        <v>10938</v>
      </c>
    </row>
    <row r="157" spans="1:9" hidden="1" x14ac:dyDescent="0.2">
      <c r="A157" s="2" t="s">
        <v>6</v>
      </c>
      <c r="B157" s="2">
        <v>80023070</v>
      </c>
      <c r="C157" s="1" t="s">
        <v>223</v>
      </c>
      <c r="D157" s="2" t="s">
        <v>35</v>
      </c>
      <c r="E157" s="1" t="s">
        <v>149</v>
      </c>
      <c r="F157" s="1" t="e">
        <f>VLOOKUP(B157,#REF!,5,0)</f>
        <v>#REF!</v>
      </c>
      <c r="G157" s="2" t="s">
        <v>30</v>
      </c>
      <c r="H157" s="2" t="s">
        <v>10643</v>
      </c>
      <c r="I157" s="2" t="s">
        <v>10938</v>
      </c>
    </row>
    <row r="158" spans="1:9" hidden="1" x14ac:dyDescent="0.2">
      <c r="A158" s="2" t="s">
        <v>6</v>
      </c>
      <c r="B158" s="2">
        <v>80023071</v>
      </c>
      <c r="C158" s="1" t="s">
        <v>224</v>
      </c>
      <c r="D158" s="2" t="s">
        <v>35</v>
      </c>
      <c r="E158" s="1" t="s">
        <v>149</v>
      </c>
      <c r="F158" s="1" t="e">
        <f>VLOOKUP(B158,#REF!,5,0)</f>
        <v>#REF!</v>
      </c>
      <c r="G158" s="2" t="s">
        <v>30</v>
      </c>
      <c r="H158" s="2" t="s">
        <v>225</v>
      </c>
      <c r="I158" s="2" t="s">
        <v>10938</v>
      </c>
    </row>
    <row r="159" spans="1:9" hidden="1" x14ac:dyDescent="0.2">
      <c r="A159" s="2" t="s">
        <v>6</v>
      </c>
      <c r="B159" s="2">
        <v>80023072</v>
      </c>
      <c r="C159" s="1" t="s">
        <v>226</v>
      </c>
      <c r="D159" s="2" t="s">
        <v>35</v>
      </c>
      <c r="E159" s="1" t="s">
        <v>149</v>
      </c>
      <c r="F159" s="1" t="e">
        <f>VLOOKUP(B159,#REF!,5,0)</f>
        <v>#REF!</v>
      </c>
      <c r="G159" s="2" t="s">
        <v>40</v>
      </c>
      <c r="H159" s="2" t="s">
        <v>10781</v>
      </c>
      <c r="I159" s="2" t="s">
        <v>10938</v>
      </c>
    </row>
    <row r="160" spans="1:9" hidden="1" x14ac:dyDescent="0.2">
      <c r="A160" s="2" t="s">
        <v>6</v>
      </c>
      <c r="B160" s="2">
        <v>80023073</v>
      </c>
      <c r="C160" s="1" t="s">
        <v>227</v>
      </c>
      <c r="D160" s="2" t="s">
        <v>35</v>
      </c>
      <c r="E160" s="1" t="s">
        <v>149</v>
      </c>
      <c r="F160" s="1" t="e">
        <f>VLOOKUP(B160,#REF!,5,0)</f>
        <v>#REF!</v>
      </c>
      <c r="G160" s="2" t="s">
        <v>40</v>
      </c>
      <c r="H160" s="2" t="s">
        <v>51</v>
      </c>
      <c r="I160" s="2" t="s">
        <v>10938</v>
      </c>
    </row>
    <row r="161" spans="1:9" hidden="1" x14ac:dyDescent="0.2">
      <c r="A161" s="2" t="s">
        <v>6</v>
      </c>
      <c r="B161" s="2">
        <v>80023074</v>
      </c>
      <c r="C161" s="1" t="s">
        <v>228</v>
      </c>
      <c r="D161" s="2" t="s">
        <v>35</v>
      </c>
      <c r="E161" s="1" t="s">
        <v>149</v>
      </c>
      <c r="F161" s="1" t="e">
        <f>VLOOKUP(B161,#REF!,5,0)</f>
        <v>#REF!</v>
      </c>
      <c r="G161" s="2" t="s">
        <v>30</v>
      </c>
      <c r="H161" s="2" t="s">
        <v>10656</v>
      </c>
      <c r="I161" s="2" t="s">
        <v>10938</v>
      </c>
    </row>
    <row r="162" spans="1:9" hidden="1" x14ac:dyDescent="0.2">
      <c r="A162" s="2" t="s">
        <v>6</v>
      </c>
      <c r="B162" s="2">
        <v>80023075</v>
      </c>
      <c r="C162" s="1" t="s">
        <v>230</v>
      </c>
      <c r="D162" s="2" t="s">
        <v>35</v>
      </c>
      <c r="E162" s="1" t="s">
        <v>149</v>
      </c>
      <c r="F162" s="1" t="e">
        <f>VLOOKUP(B162,#REF!,5,0)</f>
        <v>#REF!</v>
      </c>
      <c r="G162" s="2" t="s">
        <v>30</v>
      </c>
      <c r="H162" s="2" t="s">
        <v>10641</v>
      </c>
      <c r="I162" s="2" t="s">
        <v>10938</v>
      </c>
    </row>
    <row r="163" spans="1:9" hidden="1" x14ac:dyDescent="0.2">
      <c r="A163" s="2" t="s">
        <v>6</v>
      </c>
      <c r="B163" s="2">
        <v>80023076</v>
      </c>
      <c r="C163" s="1" t="s">
        <v>231</v>
      </c>
      <c r="D163" s="2" t="s">
        <v>35</v>
      </c>
      <c r="E163" s="1" t="s">
        <v>149</v>
      </c>
      <c r="F163" s="1" t="e">
        <f>VLOOKUP(B163,#REF!,5,0)</f>
        <v>#REF!</v>
      </c>
      <c r="G163" s="2" t="s">
        <v>30</v>
      </c>
      <c r="H163" s="2" t="s">
        <v>49</v>
      </c>
      <c r="I163" s="2" t="s">
        <v>10938</v>
      </c>
    </row>
    <row r="164" spans="1:9" hidden="1" x14ac:dyDescent="0.2">
      <c r="A164" s="2" t="s">
        <v>6</v>
      </c>
      <c r="B164" s="2">
        <v>80023078</v>
      </c>
      <c r="C164" s="1" t="s">
        <v>232</v>
      </c>
      <c r="D164" s="2" t="s">
        <v>35</v>
      </c>
      <c r="E164" s="1" t="s">
        <v>149</v>
      </c>
      <c r="F164" s="1" t="e">
        <f>VLOOKUP(B164,#REF!,5,0)</f>
        <v>#REF!</v>
      </c>
      <c r="G164" s="2" t="s">
        <v>40</v>
      </c>
      <c r="H164" s="2" t="s">
        <v>42</v>
      </c>
      <c r="I164" s="2" t="s">
        <v>10938</v>
      </c>
    </row>
    <row r="165" spans="1:9" hidden="1" x14ac:dyDescent="0.2">
      <c r="A165" s="2" t="s">
        <v>6</v>
      </c>
      <c r="B165" s="2">
        <v>80023079</v>
      </c>
      <c r="C165" s="1" t="s">
        <v>233</v>
      </c>
      <c r="D165" s="2" t="s">
        <v>35</v>
      </c>
      <c r="E165" s="1" t="s">
        <v>149</v>
      </c>
      <c r="F165" s="1" t="e">
        <f>VLOOKUP(B165,#REF!,5,0)</f>
        <v>#REF!</v>
      </c>
      <c r="G165" s="2" t="s">
        <v>40</v>
      </c>
      <c r="H165" s="2" t="s">
        <v>162</v>
      </c>
      <c r="I165" s="2" t="s">
        <v>10938</v>
      </c>
    </row>
    <row r="166" spans="1:9" hidden="1" x14ac:dyDescent="0.2">
      <c r="A166" s="2" t="s">
        <v>6</v>
      </c>
      <c r="B166" s="2">
        <v>80023080</v>
      </c>
      <c r="C166" s="1" t="s">
        <v>234</v>
      </c>
      <c r="D166" s="2" t="s">
        <v>35</v>
      </c>
      <c r="E166" s="1" t="s">
        <v>149</v>
      </c>
      <c r="F166" s="1" t="e">
        <f>VLOOKUP(B166,#REF!,5,0)</f>
        <v>#REF!</v>
      </c>
      <c r="G166" s="2" t="s">
        <v>30</v>
      </c>
      <c r="H166" s="2" t="s">
        <v>10643</v>
      </c>
      <c r="I166" s="2" t="s">
        <v>10938</v>
      </c>
    </row>
    <row r="167" spans="1:9" hidden="1" x14ac:dyDescent="0.2">
      <c r="A167" s="2" t="s">
        <v>6</v>
      </c>
      <c r="B167" s="2">
        <v>80023081</v>
      </c>
      <c r="C167" s="1" t="s">
        <v>235</v>
      </c>
      <c r="D167" s="2" t="s">
        <v>35</v>
      </c>
      <c r="E167" s="1" t="s">
        <v>149</v>
      </c>
      <c r="F167" s="1" t="e">
        <f>VLOOKUP(B167,#REF!,5,0)</f>
        <v>#REF!</v>
      </c>
      <c r="G167" s="2" t="s">
        <v>10</v>
      </c>
      <c r="H167" s="2" t="s">
        <v>10</v>
      </c>
      <c r="I167" s="2" t="s">
        <v>10938</v>
      </c>
    </row>
    <row r="168" spans="1:9" hidden="1" x14ac:dyDescent="0.2">
      <c r="A168" s="2" t="s">
        <v>6</v>
      </c>
      <c r="B168" s="2">
        <v>80023082</v>
      </c>
      <c r="C168" s="1" t="s">
        <v>236</v>
      </c>
      <c r="D168" s="2" t="s">
        <v>35</v>
      </c>
      <c r="E168" s="1" t="s">
        <v>149</v>
      </c>
      <c r="F168" s="1" t="e">
        <f>VLOOKUP(B168,#REF!,5,0)</f>
        <v>#REF!</v>
      </c>
      <c r="G168" s="2" t="s">
        <v>10</v>
      </c>
      <c r="H168" s="2" t="s">
        <v>10204</v>
      </c>
      <c r="I168" s="2" t="s">
        <v>10938</v>
      </c>
    </row>
    <row r="169" spans="1:9" hidden="1" x14ac:dyDescent="0.2">
      <c r="A169" s="2" t="s">
        <v>6</v>
      </c>
      <c r="B169" s="2">
        <v>80023083</v>
      </c>
      <c r="C169" s="1" t="s">
        <v>237</v>
      </c>
      <c r="D169" s="2" t="s">
        <v>35</v>
      </c>
      <c r="E169" s="1" t="s">
        <v>149</v>
      </c>
      <c r="F169" s="1" t="e">
        <f>VLOOKUP(B169,#REF!,5,0)</f>
        <v>#REF!</v>
      </c>
      <c r="G169" s="2" t="s">
        <v>30</v>
      </c>
      <c r="H169" s="2" t="s">
        <v>152</v>
      </c>
      <c r="I169" s="2" t="s">
        <v>10938</v>
      </c>
    </row>
    <row r="170" spans="1:9" hidden="1" x14ac:dyDescent="0.2">
      <c r="A170" s="2" t="s">
        <v>6</v>
      </c>
      <c r="B170" s="2">
        <v>80023701</v>
      </c>
      <c r="C170" s="1" t="s">
        <v>238</v>
      </c>
      <c r="D170" s="2" t="s">
        <v>239</v>
      </c>
      <c r="E170" s="1" t="s">
        <v>149</v>
      </c>
      <c r="F170" s="1" t="e">
        <f>VLOOKUP(B170,#REF!,5,0)</f>
        <v>#REF!</v>
      </c>
      <c r="G170" s="2" t="s">
        <v>30</v>
      </c>
      <c r="H170" s="2" t="s">
        <v>65</v>
      </c>
      <c r="I170" s="2" t="s">
        <v>10938</v>
      </c>
    </row>
    <row r="171" spans="1:9" hidden="1" x14ac:dyDescent="0.2">
      <c r="A171" s="2" t="s">
        <v>6</v>
      </c>
      <c r="B171" s="2">
        <v>80023702</v>
      </c>
      <c r="C171" s="1" t="s">
        <v>240</v>
      </c>
      <c r="D171" s="2" t="s">
        <v>239</v>
      </c>
      <c r="E171" s="1" t="s">
        <v>149</v>
      </c>
      <c r="F171" s="1" t="e">
        <f>VLOOKUP(B171,#REF!,5,0)</f>
        <v>#REF!</v>
      </c>
      <c r="G171" s="2" t="s">
        <v>30</v>
      </c>
      <c r="H171" s="2" t="s">
        <v>65</v>
      </c>
      <c r="I171" s="2" t="s">
        <v>10938</v>
      </c>
    </row>
    <row r="172" spans="1:9" hidden="1" x14ac:dyDescent="0.2">
      <c r="A172" s="2" t="s">
        <v>6</v>
      </c>
      <c r="B172" s="2">
        <v>80023703</v>
      </c>
      <c r="C172" s="1" t="s">
        <v>241</v>
      </c>
      <c r="D172" s="2" t="s">
        <v>239</v>
      </c>
      <c r="E172" s="1" t="s">
        <v>149</v>
      </c>
      <c r="F172" s="1" t="e">
        <f>VLOOKUP(B172,#REF!,5,0)</f>
        <v>#REF!</v>
      </c>
      <c r="G172" s="2" t="s">
        <v>10</v>
      </c>
      <c r="H172" s="2" t="s">
        <v>10</v>
      </c>
      <c r="I172" s="2" t="s">
        <v>10938</v>
      </c>
    </row>
    <row r="173" spans="1:9" hidden="1" x14ac:dyDescent="0.2">
      <c r="A173" s="2" t="s">
        <v>6</v>
      </c>
      <c r="B173" s="2">
        <v>80023704</v>
      </c>
      <c r="C173" s="1" t="s">
        <v>242</v>
      </c>
      <c r="D173" s="2" t="s">
        <v>239</v>
      </c>
      <c r="E173" s="1" t="s">
        <v>149</v>
      </c>
      <c r="F173" s="1" t="e">
        <f>VLOOKUP(B173,#REF!,5,0)</f>
        <v>#REF!</v>
      </c>
      <c r="G173" s="2" t="s">
        <v>30</v>
      </c>
      <c r="H173" s="2" t="s">
        <v>178</v>
      </c>
      <c r="I173" s="2" t="s">
        <v>10938</v>
      </c>
    </row>
    <row r="174" spans="1:9" hidden="1" x14ac:dyDescent="0.2">
      <c r="A174" s="2" t="s">
        <v>6</v>
      </c>
      <c r="B174" s="2">
        <v>80023705</v>
      </c>
      <c r="C174" s="1" t="s">
        <v>243</v>
      </c>
      <c r="D174" s="2" t="s">
        <v>239</v>
      </c>
      <c r="E174" s="1" t="s">
        <v>149</v>
      </c>
      <c r="F174" s="1" t="e">
        <f>VLOOKUP(B174,#REF!,5,0)</f>
        <v>#REF!</v>
      </c>
      <c r="G174" s="2" t="s">
        <v>30</v>
      </c>
      <c r="H174" s="2" t="s">
        <v>65</v>
      </c>
      <c r="I174" s="2" t="s">
        <v>10938</v>
      </c>
    </row>
    <row r="175" spans="1:9" hidden="1" x14ac:dyDescent="0.2">
      <c r="A175" s="2" t="s">
        <v>6</v>
      </c>
      <c r="B175" s="2">
        <v>80023706</v>
      </c>
      <c r="C175" s="1" t="s">
        <v>244</v>
      </c>
      <c r="D175" s="2" t="s">
        <v>239</v>
      </c>
      <c r="E175" s="1" t="s">
        <v>149</v>
      </c>
      <c r="F175" s="1" t="e">
        <f>VLOOKUP(B175,#REF!,5,0)</f>
        <v>#REF!</v>
      </c>
      <c r="G175" s="2" t="s">
        <v>10</v>
      </c>
      <c r="H175" s="2" t="s">
        <v>10</v>
      </c>
      <c r="I175" s="2" t="s">
        <v>10938</v>
      </c>
    </row>
    <row r="176" spans="1:9" hidden="1" x14ac:dyDescent="0.2">
      <c r="A176" s="2" t="s">
        <v>6</v>
      </c>
      <c r="B176" s="2">
        <v>80023707</v>
      </c>
      <c r="C176" s="1" t="s">
        <v>245</v>
      </c>
      <c r="D176" s="2" t="s">
        <v>239</v>
      </c>
      <c r="E176" s="1" t="s">
        <v>149</v>
      </c>
      <c r="F176" s="1" t="e">
        <f>VLOOKUP(B176,#REF!,5,0)</f>
        <v>#REF!</v>
      </c>
      <c r="G176" s="2" t="s">
        <v>10</v>
      </c>
      <c r="H176" s="2" t="s">
        <v>10</v>
      </c>
      <c r="I176" s="2" t="s">
        <v>10938</v>
      </c>
    </row>
    <row r="177" spans="1:9" hidden="1" x14ac:dyDescent="0.2">
      <c r="A177" s="2" t="s">
        <v>6</v>
      </c>
      <c r="B177" s="2">
        <v>80023708</v>
      </c>
      <c r="C177" s="1" t="s">
        <v>246</v>
      </c>
      <c r="D177" s="2" t="s">
        <v>239</v>
      </c>
      <c r="E177" s="1" t="s">
        <v>149</v>
      </c>
      <c r="F177" s="1" t="e">
        <f>VLOOKUP(B177,#REF!,5,0)</f>
        <v>#REF!</v>
      </c>
      <c r="G177" s="2" t="s">
        <v>40</v>
      </c>
      <c r="H177" s="2" t="s">
        <v>10781</v>
      </c>
      <c r="I177" s="2" t="s">
        <v>10938</v>
      </c>
    </row>
    <row r="178" spans="1:9" hidden="1" x14ac:dyDescent="0.2">
      <c r="A178" s="2" t="s">
        <v>6</v>
      </c>
      <c r="B178" s="2">
        <v>80023709</v>
      </c>
      <c r="C178" s="1" t="s">
        <v>247</v>
      </c>
      <c r="D178" s="2" t="s">
        <v>239</v>
      </c>
      <c r="E178" s="1" t="s">
        <v>149</v>
      </c>
      <c r="F178" s="1" t="e">
        <f>VLOOKUP(B178,#REF!,5,0)</f>
        <v>#REF!</v>
      </c>
      <c r="G178" s="2" t="s">
        <v>10</v>
      </c>
      <c r="H178" s="2" t="s">
        <v>10</v>
      </c>
      <c r="I178" s="2" t="s">
        <v>10938</v>
      </c>
    </row>
    <row r="179" spans="1:9" hidden="1" x14ac:dyDescent="0.2">
      <c r="A179" s="2" t="s">
        <v>6</v>
      </c>
      <c r="B179" s="2">
        <v>80023710</v>
      </c>
      <c r="C179" s="1" t="s">
        <v>248</v>
      </c>
      <c r="D179" s="2" t="s">
        <v>239</v>
      </c>
      <c r="E179" s="1" t="s">
        <v>149</v>
      </c>
      <c r="F179" s="1" t="e">
        <f>VLOOKUP(B179,#REF!,5,0)</f>
        <v>#REF!</v>
      </c>
      <c r="G179" s="2" t="s">
        <v>30</v>
      </c>
      <c r="H179" s="2" t="s">
        <v>10605</v>
      </c>
      <c r="I179" s="2" t="s">
        <v>10938</v>
      </c>
    </row>
    <row r="180" spans="1:9" hidden="1" x14ac:dyDescent="0.2">
      <c r="A180" s="2" t="s">
        <v>6</v>
      </c>
      <c r="B180" s="2">
        <v>80023711</v>
      </c>
      <c r="C180" s="1" t="s">
        <v>250</v>
      </c>
      <c r="D180" s="2" t="s">
        <v>239</v>
      </c>
      <c r="E180" s="1" t="s">
        <v>149</v>
      </c>
      <c r="F180" s="1" t="e">
        <f>VLOOKUP(B180,#REF!,5,0)</f>
        <v>#REF!</v>
      </c>
      <c r="G180" s="2" t="s">
        <v>30</v>
      </c>
      <c r="H180" s="2" t="s">
        <v>178</v>
      </c>
      <c r="I180" s="2" t="s">
        <v>10938</v>
      </c>
    </row>
    <row r="181" spans="1:9" hidden="1" x14ac:dyDescent="0.2">
      <c r="A181" s="2" t="s">
        <v>6</v>
      </c>
      <c r="B181" s="2">
        <v>80023712</v>
      </c>
      <c r="C181" s="1" t="s">
        <v>251</v>
      </c>
      <c r="D181" s="2" t="s">
        <v>239</v>
      </c>
      <c r="E181" s="1" t="s">
        <v>149</v>
      </c>
      <c r="F181" s="1" t="e">
        <f>VLOOKUP(B181,#REF!,5,0)</f>
        <v>#REF!</v>
      </c>
      <c r="G181" s="2" t="s">
        <v>40</v>
      </c>
      <c r="H181" s="2" t="s">
        <v>10781</v>
      </c>
      <c r="I181" s="2" t="s">
        <v>10938</v>
      </c>
    </row>
    <row r="182" spans="1:9" hidden="1" x14ac:dyDescent="0.2">
      <c r="A182" s="2" t="s">
        <v>6</v>
      </c>
      <c r="B182" s="2">
        <v>80023713</v>
      </c>
      <c r="C182" s="1" t="s">
        <v>252</v>
      </c>
      <c r="D182" s="2" t="s">
        <v>239</v>
      </c>
      <c r="E182" s="1" t="s">
        <v>149</v>
      </c>
      <c r="F182" s="1" t="e">
        <f>VLOOKUP(B182,#REF!,5,0)</f>
        <v>#REF!</v>
      </c>
      <c r="G182" s="2" t="s">
        <v>10</v>
      </c>
      <c r="H182" s="2" t="s">
        <v>10</v>
      </c>
      <c r="I182" s="2" t="s">
        <v>10938</v>
      </c>
    </row>
    <row r="183" spans="1:9" hidden="1" x14ac:dyDescent="0.2">
      <c r="A183" s="2" t="s">
        <v>6</v>
      </c>
      <c r="B183" s="2">
        <v>80023714</v>
      </c>
      <c r="C183" s="1" t="s">
        <v>253</v>
      </c>
      <c r="D183" s="2" t="s">
        <v>239</v>
      </c>
      <c r="E183" s="1" t="s">
        <v>149</v>
      </c>
      <c r="F183" s="1" t="e">
        <f>VLOOKUP(B183,#REF!,5,0)</f>
        <v>#REF!</v>
      </c>
      <c r="G183" s="2" t="s">
        <v>10</v>
      </c>
      <c r="H183" s="2" t="s">
        <v>10</v>
      </c>
      <c r="I183" s="2" t="s">
        <v>10938</v>
      </c>
    </row>
    <row r="184" spans="1:9" hidden="1" x14ac:dyDescent="0.2">
      <c r="A184" s="2" t="s">
        <v>6</v>
      </c>
      <c r="B184" s="2">
        <v>80023715</v>
      </c>
      <c r="C184" s="1" t="s">
        <v>254</v>
      </c>
      <c r="D184" s="2" t="s">
        <v>239</v>
      </c>
      <c r="E184" s="1" t="s">
        <v>149</v>
      </c>
      <c r="F184" s="1" t="e">
        <f>VLOOKUP(B184,#REF!,5,0)</f>
        <v>#REF!</v>
      </c>
      <c r="G184" s="2" t="s">
        <v>10</v>
      </c>
      <c r="H184" s="2" t="s">
        <v>10</v>
      </c>
      <c r="I184" s="2" t="s">
        <v>10938</v>
      </c>
    </row>
    <row r="185" spans="1:9" hidden="1" x14ac:dyDescent="0.2">
      <c r="A185" s="2" t="s">
        <v>6</v>
      </c>
      <c r="B185" s="2">
        <v>80023716</v>
      </c>
      <c r="C185" s="1" t="s">
        <v>255</v>
      </c>
      <c r="D185" s="2" t="s">
        <v>239</v>
      </c>
      <c r="E185" s="1" t="s">
        <v>149</v>
      </c>
      <c r="F185" s="1" t="e">
        <f>VLOOKUP(B185,#REF!,5,0)</f>
        <v>#REF!</v>
      </c>
      <c r="G185" s="2" t="s">
        <v>10</v>
      </c>
      <c r="H185" s="2" t="s">
        <v>10</v>
      </c>
      <c r="I185" s="2" t="s">
        <v>10938</v>
      </c>
    </row>
    <row r="186" spans="1:9" hidden="1" x14ac:dyDescent="0.2">
      <c r="A186" s="2" t="s">
        <v>6</v>
      </c>
      <c r="B186" s="2">
        <v>80023717</v>
      </c>
      <c r="C186" s="1" t="s">
        <v>256</v>
      </c>
      <c r="D186" s="2" t="s">
        <v>239</v>
      </c>
      <c r="E186" s="1" t="s">
        <v>149</v>
      </c>
      <c r="F186" s="1" t="e">
        <f>VLOOKUP(B186,#REF!,5,0)</f>
        <v>#REF!</v>
      </c>
      <c r="G186" s="2" t="s">
        <v>40</v>
      </c>
      <c r="H186" s="2" t="s">
        <v>206</v>
      </c>
      <c r="I186" s="2" t="s">
        <v>10938</v>
      </c>
    </row>
    <row r="187" spans="1:9" hidden="1" x14ac:dyDescent="0.2">
      <c r="A187" s="2" t="s">
        <v>6</v>
      </c>
      <c r="B187" s="2">
        <v>80027003</v>
      </c>
      <c r="C187" s="1" t="s">
        <v>257</v>
      </c>
      <c r="D187" s="2" t="s">
        <v>35</v>
      </c>
      <c r="E187" s="1" t="s">
        <v>149</v>
      </c>
      <c r="F187" s="1" t="e">
        <f>VLOOKUP(B187,#REF!,5,0)</f>
        <v>#REF!</v>
      </c>
      <c r="G187" s="2" t="s">
        <v>18</v>
      </c>
      <c r="H187" s="2" t="s">
        <v>118</v>
      </c>
      <c r="I187" s="2" t="s">
        <v>10938</v>
      </c>
    </row>
    <row r="188" spans="1:9" hidden="1" x14ac:dyDescent="0.2">
      <c r="A188" s="2" t="s">
        <v>6</v>
      </c>
      <c r="B188" s="2">
        <v>80027011</v>
      </c>
      <c r="C188" s="1" t="s">
        <v>258</v>
      </c>
      <c r="D188" s="2" t="s">
        <v>35</v>
      </c>
      <c r="E188" s="1" t="s">
        <v>149</v>
      </c>
      <c r="F188" s="1" t="e">
        <f>VLOOKUP(B188,#REF!,5,0)</f>
        <v>#REF!</v>
      </c>
      <c r="G188" s="2" t="s">
        <v>18</v>
      </c>
      <c r="H188" s="2" t="s">
        <v>259</v>
      </c>
      <c r="I188" s="2" t="s">
        <v>10938</v>
      </c>
    </row>
    <row r="189" spans="1:9" hidden="1" x14ac:dyDescent="0.2">
      <c r="A189" s="2" t="s">
        <v>6</v>
      </c>
      <c r="B189" s="2">
        <v>80027014</v>
      </c>
      <c r="C189" s="1" t="s">
        <v>260</v>
      </c>
      <c r="D189" s="2" t="s">
        <v>35</v>
      </c>
      <c r="E189" s="1" t="s">
        <v>149</v>
      </c>
      <c r="F189" s="1" t="e">
        <f>VLOOKUP(B189,#REF!,5,0)</f>
        <v>#REF!</v>
      </c>
      <c r="G189" s="2" t="s">
        <v>18</v>
      </c>
      <c r="H189" s="2" t="s">
        <v>17</v>
      </c>
      <c r="I189" s="2" t="s">
        <v>10938</v>
      </c>
    </row>
    <row r="190" spans="1:9" hidden="1" x14ac:dyDescent="0.2">
      <c r="A190" s="2" t="s">
        <v>6</v>
      </c>
      <c r="B190" s="2">
        <v>80027016</v>
      </c>
      <c r="C190" s="1" t="s">
        <v>261</v>
      </c>
      <c r="D190" s="2" t="s">
        <v>35</v>
      </c>
      <c r="E190" s="1" t="s">
        <v>149</v>
      </c>
      <c r="F190" s="1" t="e">
        <f>VLOOKUP(B190,#REF!,5,0)</f>
        <v>#REF!</v>
      </c>
      <c r="G190" s="2" t="s">
        <v>18</v>
      </c>
      <c r="H190" s="2" t="s">
        <v>10841</v>
      </c>
      <c r="I190" s="2" t="s">
        <v>10938</v>
      </c>
    </row>
    <row r="191" spans="1:9" hidden="1" x14ac:dyDescent="0.2">
      <c r="A191" s="2" t="s">
        <v>6</v>
      </c>
      <c r="B191" s="2">
        <v>80027022</v>
      </c>
      <c r="C191" s="1" t="s">
        <v>262</v>
      </c>
      <c r="D191" s="2" t="s">
        <v>35</v>
      </c>
      <c r="E191" s="1" t="s">
        <v>149</v>
      </c>
      <c r="F191" s="1" t="e">
        <f>VLOOKUP(B191,#REF!,5,0)</f>
        <v>#REF!</v>
      </c>
      <c r="G191" s="2" t="s">
        <v>18</v>
      </c>
      <c r="H191" s="2" t="s">
        <v>118</v>
      </c>
      <c r="I191" s="2" t="s">
        <v>10938</v>
      </c>
    </row>
    <row r="192" spans="1:9" hidden="1" x14ac:dyDescent="0.2">
      <c r="A192" s="2" t="s">
        <v>6</v>
      </c>
      <c r="B192" s="2">
        <v>80027025</v>
      </c>
      <c r="C192" s="1" t="s">
        <v>263</v>
      </c>
      <c r="D192" s="2" t="s">
        <v>35</v>
      </c>
      <c r="E192" s="1" t="s">
        <v>149</v>
      </c>
      <c r="F192" s="1" t="e">
        <f>VLOOKUP(B192,#REF!,5,0)</f>
        <v>#REF!</v>
      </c>
      <c r="G192" s="2" t="s">
        <v>18</v>
      </c>
      <c r="H192" s="2" t="s">
        <v>264</v>
      </c>
      <c r="I192" s="2" t="s">
        <v>10938</v>
      </c>
    </row>
    <row r="193" spans="1:9" hidden="1" x14ac:dyDescent="0.2">
      <c r="A193" s="2" t="s">
        <v>6</v>
      </c>
      <c r="B193" s="2">
        <v>80027030</v>
      </c>
      <c r="C193" s="1" t="s">
        <v>265</v>
      </c>
      <c r="D193" s="2" t="s">
        <v>35</v>
      </c>
      <c r="E193" s="1" t="s">
        <v>149</v>
      </c>
      <c r="F193" s="1" t="e">
        <f>VLOOKUP(B193,#REF!,5,0)</f>
        <v>#REF!</v>
      </c>
      <c r="G193" s="2" t="s">
        <v>18</v>
      </c>
      <c r="H193" s="2" t="s">
        <v>118</v>
      </c>
      <c r="I193" s="2" t="s">
        <v>10938</v>
      </c>
    </row>
    <row r="194" spans="1:9" hidden="1" x14ac:dyDescent="0.2">
      <c r="A194" s="2" t="s">
        <v>6</v>
      </c>
      <c r="B194" s="2">
        <v>80027031</v>
      </c>
      <c r="C194" s="1" t="s">
        <v>266</v>
      </c>
      <c r="D194" s="2" t="s">
        <v>35</v>
      </c>
      <c r="E194" s="1" t="s">
        <v>149</v>
      </c>
      <c r="F194" s="1" t="e">
        <f>VLOOKUP(B194,#REF!,5,0)</f>
        <v>#REF!</v>
      </c>
      <c r="G194" s="2" t="s">
        <v>18</v>
      </c>
      <c r="H194" s="2" t="s">
        <v>17</v>
      </c>
      <c r="I194" s="2" t="s">
        <v>10938</v>
      </c>
    </row>
    <row r="195" spans="1:9" hidden="1" x14ac:dyDescent="0.2">
      <c r="A195" s="2" t="s">
        <v>6</v>
      </c>
      <c r="B195" s="2">
        <v>80027039</v>
      </c>
      <c r="C195" s="1" t="s">
        <v>267</v>
      </c>
      <c r="D195" s="2" t="s">
        <v>35</v>
      </c>
      <c r="E195" s="1" t="s">
        <v>149</v>
      </c>
      <c r="F195" s="1" t="e">
        <f>VLOOKUP(B195,#REF!,5,0)</f>
        <v>#REF!</v>
      </c>
      <c r="G195" s="2" t="s">
        <v>18</v>
      </c>
      <c r="H195" s="2" t="s">
        <v>118</v>
      </c>
      <c r="I195" s="2" t="s">
        <v>10938</v>
      </c>
    </row>
    <row r="196" spans="1:9" hidden="1" x14ac:dyDescent="0.2">
      <c r="A196" s="2" t="s">
        <v>6</v>
      </c>
      <c r="B196" s="2">
        <v>80027040</v>
      </c>
      <c r="C196" s="1" t="s">
        <v>268</v>
      </c>
      <c r="D196" s="2" t="s">
        <v>35</v>
      </c>
      <c r="E196" s="1" t="s">
        <v>149</v>
      </c>
      <c r="F196" s="1" t="e">
        <f>VLOOKUP(B196,#REF!,5,0)</f>
        <v>#REF!</v>
      </c>
      <c r="G196" s="2" t="s">
        <v>18</v>
      </c>
      <c r="H196" s="2" t="s">
        <v>17</v>
      </c>
      <c r="I196" s="2" t="s">
        <v>10938</v>
      </c>
    </row>
    <row r="197" spans="1:9" hidden="1" x14ac:dyDescent="0.2">
      <c r="A197" s="2" t="s">
        <v>6</v>
      </c>
      <c r="B197" s="2">
        <v>80027051</v>
      </c>
      <c r="C197" s="1" t="s">
        <v>269</v>
      </c>
      <c r="D197" s="2" t="s">
        <v>35</v>
      </c>
      <c r="E197" s="1" t="s">
        <v>149</v>
      </c>
      <c r="F197" s="1" t="e">
        <f>VLOOKUP(B197,#REF!,5,0)</f>
        <v>#REF!</v>
      </c>
      <c r="G197" s="2" t="s">
        <v>18</v>
      </c>
      <c r="H197" s="2" t="s">
        <v>17</v>
      </c>
      <c r="I197" s="2" t="s">
        <v>10938</v>
      </c>
    </row>
    <row r="198" spans="1:9" hidden="1" x14ac:dyDescent="0.2">
      <c r="A198" s="2" t="s">
        <v>6</v>
      </c>
      <c r="B198" s="2">
        <v>80027058</v>
      </c>
      <c r="C198" s="1" t="s">
        <v>270</v>
      </c>
      <c r="D198" s="2" t="s">
        <v>35</v>
      </c>
      <c r="E198" s="1" t="s">
        <v>149</v>
      </c>
      <c r="F198" s="1" t="e">
        <f>VLOOKUP(B198,#REF!,5,0)</f>
        <v>#REF!</v>
      </c>
      <c r="G198" s="2" t="s">
        <v>18</v>
      </c>
      <c r="H198" s="2" t="s">
        <v>17</v>
      </c>
      <c r="I198" s="2" t="s">
        <v>10938</v>
      </c>
    </row>
    <row r="199" spans="1:9" hidden="1" x14ac:dyDescent="0.2">
      <c r="A199" s="2" t="s">
        <v>6</v>
      </c>
      <c r="B199" s="2">
        <v>80027701</v>
      </c>
      <c r="C199" s="1" t="s">
        <v>271</v>
      </c>
      <c r="D199" s="2" t="s">
        <v>239</v>
      </c>
      <c r="E199" s="1" t="s">
        <v>149</v>
      </c>
      <c r="F199" s="1" t="e">
        <f>VLOOKUP(B199,#REF!,5,0)</f>
        <v>#REF!</v>
      </c>
      <c r="G199" s="2" t="s">
        <v>18</v>
      </c>
      <c r="H199" s="2" t="s">
        <v>17</v>
      </c>
      <c r="I199" s="2" t="s">
        <v>10938</v>
      </c>
    </row>
    <row r="200" spans="1:9" hidden="1" x14ac:dyDescent="0.2">
      <c r="A200" s="2" t="s">
        <v>6</v>
      </c>
      <c r="B200" s="2">
        <v>80027704</v>
      </c>
      <c r="C200" s="1" t="s">
        <v>272</v>
      </c>
      <c r="D200" s="2" t="s">
        <v>239</v>
      </c>
      <c r="E200" s="1" t="s">
        <v>149</v>
      </c>
      <c r="F200" s="1" t="e">
        <f>VLOOKUP(B200,#REF!,5,0)</f>
        <v>#REF!</v>
      </c>
      <c r="G200" s="2" t="s">
        <v>18</v>
      </c>
      <c r="H200" s="2" t="s">
        <v>17</v>
      </c>
      <c r="I200" s="2" t="s">
        <v>10938</v>
      </c>
    </row>
    <row r="201" spans="1:9" hidden="1" x14ac:dyDescent="0.2">
      <c r="A201" s="2" t="s">
        <v>6</v>
      </c>
      <c r="B201" s="2">
        <v>80027708</v>
      </c>
      <c r="C201" s="1" t="s">
        <v>273</v>
      </c>
      <c r="D201" s="2" t="s">
        <v>239</v>
      </c>
      <c r="E201" s="1" t="s">
        <v>149</v>
      </c>
      <c r="F201" s="1" t="e">
        <f>VLOOKUP(B201,#REF!,5,0)</f>
        <v>#REF!</v>
      </c>
      <c r="G201" s="2" t="s">
        <v>18</v>
      </c>
      <c r="H201" s="2" t="s">
        <v>17</v>
      </c>
      <c r="I201" s="2" t="s">
        <v>10938</v>
      </c>
    </row>
    <row r="202" spans="1:9" hidden="1" x14ac:dyDescent="0.2">
      <c r="A202" s="2" t="s">
        <v>6</v>
      </c>
      <c r="B202" s="2">
        <v>80101001</v>
      </c>
      <c r="C202" s="1" t="s">
        <v>274</v>
      </c>
      <c r="D202" s="2" t="s">
        <v>8</v>
      </c>
      <c r="E202" s="1" t="s">
        <v>275</v>
      </c>
      <c r="F202" s="1" t="e">
        <f>VLOOKUP(B202,#REF!,5,0)</f>
        <v>#REF!</v>
      </c>
      <c r="G202" s="2" t="s">
        <v>10</v>
      </c>
      <c r="H202" s="2" t="s">
        <v>10</v>
      </c>
      <c r="I202" s="2" t="s">
        <v>10938</v>
      </c>
    </row>
    <row r="203" spans="1:9" hidden="1" x14ac:dyDescent="0.2">
      <c r="A203" s="2" t="s">
        <v>6</v>
      </c>
      <c r="B203" s="2">
        <v>80101002</v>
      </c>
      <c r="C203" s="1" t="s">
        <v>276</v>
      </c>
      <c r="D203" s="2" t="s">
        <v>8</v>
      </c>
      <c r="E203" s="1" t="s">
        <v>275</v>
      </c>
      <c r="F203" s="1" t="e">
        <f>VLOOKUP(B203,#REF!,5,0)</f>
        <v>#REF!</v>
      </c>
      <c r="G203" s="2" t="s">
        <v>30</v>
      </c>
      <c r="H203" s="2" t="s">
        <v>65</v>
      </c>
      <c r="I203" s="2" t="s">
        <v>10938</v>
      </c>
    </row>
    <row r="204" spans="1:9" hidden="1" x14ac:dyDescent="0.2">
      <c r="A204" s="2" t="s">
        <v>6</v>
      </c>
      <c r="B204" s="2">
        <v>80101003</v>
      </c>
      <c r="C204" s="1" t="s">
        <v>277</v>
      </c>
      <c r="D204" s="2" t="s">
        <v>8</v>
      </c>
      <c r="E204" s="1" t="s">
        <v>275</v>
      </c>
      <c r="F204" s="1" t="e">
        <f>VLOOKUP(B204,#REF!,5,0)</f>
        <v>#REF!</v>
      </c>
      <c r="G204" s="2" t="s">
        <v>30</v>
      </c>
      <c r="H204" s="2" t="s">
        <v>106</v>
      </c>
      <c r="I204" s="2" t="s">
        <v>10938</v>
      </c>
    </row>
    <row r="205" spans="1:9" hidden="1" x14ac:dyDescent="0.2">
      <c r="A205" s="2" t="s">
        <v>6</v>
      </c>
      <c r="B205" s="2">
        <v>80101004</v>
      </c>
      <c r="C205" s="1" t="s">
        <v>278</v>
      </c>
      <c r="D205" s="2" t="s">
        <v>8</v>
      </c>
      <c r="E205" s="1" t="s">
        <v>275</v>
      </c>
      <c r="F205" s="1" t="e">
        <f>VLOOKUP(B205,#REF!,5,0)</f>
        <v>#REF!</v>
      </c>
      <c r="G205" s="2" t="s">
        <v>30</v>
      </c>
      <c r="H205" s="2" t="s">
        <v>10646</v>
      </c>
      <c r="I205" s="2" t="s">
        <v>10938</v>
      </c>
    </row>
    <row r="206" spans="1:9" hidden="1" x14ac:dyDescent="0.2">
      <c r="A206" s="2" t="s">
        <v>6</v>
      </c>
      <c r="B206" s="2">
        <v>80101005</v>
      </c>
      <c r="C206" s="1" t="s">
        <v>279</v>
      </c>
      <c r="D206" s="2" t="s">
        <v>8</v>
      </c>
      <c r="E206" s="1" t="s">
        <v>275</v>
      </c>
      <c r="F206" s="1" t="e">
        <f>VLOOKUP(B206,#REF!,5,0)</f>
        <v>#REF!</v>
      </c>
      <c r="G206" s="2" t="s">
        <v>30</v>
      </c>
      <c r="H206" s="2" t="s">
        <v>10641</v>
      </c>
      <c r="I206" s="2" t="s">
        <v>10938</v>
      </c>
    </row>
    <row r="207" spans="1:9" hidden="1" x14ac:dyDescent="0.2">
      <c r="A207" s="2" t="s">
        <v>6</v>
      </c>
      <c r="B207" s="2">
        <v>80101006</v>
      </c>
      <c r="C207" s="1" t="s">
        <v>280</v>
      </c>
      <c r="D207" s="2" t="s">
        <v>8</v>
      </c>
      <c r="E207" s="1" t="s">
        <v>275</v>
      </c>
      <c r="F207" s="1" t="e">
        <f>VLOOKUP(B207,#REF!,5,0)</f>
        <v>#REF!</v>
      </c>
      <c r="G207" s="2" t="s">
        <v>40</v>
      </c>
      <c r="H207" s="2" t="s">
        <v>10790</v>
      </c>
      <c r="I207" s="2" t="s">
        <v>10938</v>
      </c>
    </row>
    <row r="208" spans="1:9" hidden="1" x14ac:dyDescent="0.2">
      <c r="A208" s="2" t="s">
        <v>6</v>
      </c>
      <c r="B208" s="2">
        <v>80101007</v>
      </c>
      <c r="C208" s="1" t="s">
        <v>281</v>
      </c>
      <c r="D208" s="2" t="s">
        <v>8</v>
      </c>
      <c r="E208" s="1" t="s">
        <v>275</v>
      </c>
      <c r="F208" s="1" t="e">
        <f>VLOOKUP(B208,#REF!,5,0)</f>
        <v>#REF!</v>
      </c>
      <c r="G208" s="2" t="s">
        <v>40</v>
      </c>
      <c r="H208" s="2" t="s">
        <v>206</v>
      </c>
      <c r="I208" s="2" t="s">
        <v>10938</v>
      </c>
    </row>
    <row r="209" spans="1:9" hidden="1" x14ac:dyDescent="0.2">
      <c r="A209" s="2" t="s">
        <v>6</v>
      </c>
      <c r="B209" s="2">
        <v>80101008</v>
      </c>
      <c r="C209" s="1" t="s">
        <v>282</v>
      </c>
      <c r="D209" s="2" t="s">
        <v>8</v>
      </c>
      <c r="E209" s="1" t="s">
        <v>275</v>
      </c>
      <c r="F209" s="1" t="e">
        <f>VLOOKUP(B209,#REF!,5,0)</f>
        <v>#REF!</v>
      </c>
      <c r="G209" s="2" t="s">
        <v>30</v>
      </c>
      <c r="H209" s="2" t="s">
        <v>195</v>
      </c>
      <c r="I209" s="2" t="s">
        <v>10938</v>
      </c>
    </row>
    <row r="210" spans="1:9" hidden="1" x14ac:dyDescent="0.2">
      <c r="A210" s="2" t="s">
        <v>6</v>
      </c>
      <c r="B210" s="2">
        <v>80101009</v>
      </c>
      <c r="C210" s="1" t="s">
        <v>283</v>
      </c>
      <c r="D210" s="2" t="s">
        <v>8</v>
      </c>
      <c r="E210" s="1" t="s">
        <v>275</v>
      </c>
      <c r="F210" s="1" t="e">
        <f>VLOOKUP(B210,#REF!,5,0)</f>
        <v>#REF!</v>
      </c>
      <c r="G210" s="2" t="s">
        <v>30</v>
      </c>
      <c r="H210" s="2" t="s">
        <v>65</v>
      </c>
      <c r="I210" s="2" t="s">
        <v>10938</v>
      </c>
    </row>
    <row r="211" spans="1:9" hidden="1" x14ac:dyDescent="0.2">
      <c r="A211" s="2" t="s">
        <v>6</v>
      </c>
      <c r="B211" s="2">
        <v>80101010</v>
      </c>
      <c r="C211" s="1" t="s">
        <v>284</v>
      </c>
      <c r="D211" s="2" t="s">
        <v>8</v>
      </c>
      <c r="E211" s="1" t="s">
        <v>275</v>
      </c>
      <c r="F211" s="1" t="e">
        <f>VLOOKUP(B211,#REF!,5,0)</f>
        <v>#REF!</v>
      </c>
      <c r="G211" s="2" t="s">
        <v>30</v>
      </c>
      <c r="H211" s="2" t="s">
        <v>225</v>
      </c>
      <c r="I211" s="2" t="s">
        <v>10938</v>
      </c>
    </row>
    <row r="212" spans="1:9" hidden="1" x14ac:dyDescent="0.2">
      <c r="A212" s="2" t="s">
        <v>6</v>
      </c>
      <c r="B212" s="2">
        <v>80101011</v>
      </c>
      <c r="C212" s="1" t="s">
        <v>285</v>
      </c>
      <c r="D212" s="2" t="s">
        <v>8</v>
      </c>
      <c r="E212" s="1" t="s">
        <v>275</v>
      </c>
      <c r="F212" s="1" t="e">
        <f>VLOOKUP(B212,#REF!,5,0)</f>
        <v>#REF!</v>
      </c>
      <c r="G212" s="2" t="s">
        <v>40</v>
      </c>
      <c r="H212" s="2" t="s">
        <v>198</v>
      </c>
      <c r="I212" s="2" t="s">
        <v>10938</v>
      </c>
    </row>
    <row r="213" spans="1:9" hidden="1" x14ac:dyDescent="0.2">
      <c r="A213" s="2" t="s">
        <v>6</v>
      </c>
      <c r="B213" s="2">
        <v>80101012</v>
      </c>
      <c r="C213" s="1" t="s">
        <v>286</v>
      </c>
      <c r="D213" s="2" t="s">
        <v>8</v>
      </c>
      <c r="E213" s="1" t="s">
        <v>275</v>
      </c>
      <c r="F213" s="1" t="e">
        <f>VLOOKUP(B213,#REF!,5,0)</f>
        <v>#REF!</v>
      </c>
      <c r="G213" s="2" t="s">
        <v>40</v>
      </c>
      <c r="H213" s="2" t="s">
        <v>51</v>
      </c>
      <c r="I213" s="2" t="s">
        <v>10938</v>
      </c>
    </row>
    <row r="214" spans="1:9" hidden="1" x14ac:dyDescent="0.2">
      <c r="A214" s="2" t="s">
        <v>6</v>
      </c>
      <c r="B214" s="2">
        <v>80101013</v>
      </c>
      <c r="C214" s="1" t="s">
        <v>287</v>
      </c>
      <c r="D214" s="2" t="s">
        <v>8</v>
      </c>
      <c r="E214" s="1" t="s">
        <v>275</v>
      </c>
      <c r="F214" s="1" t="e">
        <f>VLOOKUP(B214,#REF!,5,0)</f>
        <v>#REF!</v>
      </c>
      <c r="G214" s="2" t="s">
        <v>30</v>
      </c>
      <c r="H214" s="2" t="s">
        <v>225</v>
      </c>
      <c r="I214" s="2" t="s">
        <v>10938</v>
      </c>
    </row>
    <row r="215" spans="1:9" hidden="1" x14ac:dyDescent="0.2">
      <c r="A215" s="2" t="s">
        <v>6</v>
      </c>
      <c r="B215" s="2">
        <v>80101015</v>
      </c>
      <c r="C215" s="1" t="s">
        <v>288</v>
      </c>
      <c r="D215" s="2" t="s">
        <v>8</v>
      </c>
      <c r="E215" s="1" t="s">
        <v>275</v>
      </c>
      <c r="F215" s="1" t="e">
        <f>VLOOKUP(B215,#REF!,5,0)</f>
        <v>#REF!</v>
      </c>
      <c r="G215" s="2" t="s">
        <v>10778</v>
      </c>
      <c r="H215" s="2" t="s">
        <v>10777</v>
      </c>
      <c r="I215" s="2" t="s">
        <v>10938</v>
      </c>
    </row>
    <row r="216" spans="1:9" hidden="1" x14ac:dyDescent="0.2">
      <c r="A216" s="2" t="s">
        <v>6</v>
      </c>
      <c r="B216" s="2">
        <v>80101016</v>
      </c>
      <c r="C216" s="1" t="s">
        <v>289</v>
      </c>
      <c r="D216" s="2" t="s">
        <v>8</v>
      </c>
      <c r="E216" s="1" t="s">
        <v>275</v>
      </c>
      <c r="F216" s="1" t="e">
        <f>VLOOKUP(B216,#REF!,5,0)</f>
        <v>#REF!</v>
      </c>
      <c r="G216" s="2" t="s">
        <v>30</v>
      </c>
      <c r="H216" s="2" t="s">
        <v>29</v>
      </c>
      <c r="I216" s="2" t="s">
        <v>10938</v>
      </c>
    </row>
    <row r="217" spans="1:9" hidden="1" x14ac:dyDescent="0.2">
      <c r="A217" s="2" t="s">
        <v>6</v>
      </c>
      <c r="B217" s="2">
        <v>80101017</v>
      </c>
      <c r="C217" s="1" t="s">
        <v>290</v>
      </c>
      <c r="D217" s="2" t="s">
        <v>8</v>
      </c>
      <c r="E217" s="1" t="s">
        <v>275</v>
      </c>
      <c r="F217" s="1" t="e">
        <f>VLOOKUP(B217,#REF!,5,0)</f>
        <v>#REF!</v>
      </c>
      <c r="G217" s="2" t="s">
        <v>40</v>
      </c>
      <c r="H217" s="2" t="s">
        <v>206</v>
      </c>
      <c r="I217" s="2" t="s">
        <v>10938</v>
      </c>
    </row>
    <row r="218" spans="1:9" hidden="1" x14ac:dyDescent="0.2">
      <c r="A218" s="2" t="s">
        <v>6</v>
      </c>
      <c r="B218" s="2">
        <v>80101018</v>
      </c>
      <c r="C218" s="1" t="s">
        <v>291</v>
      </c>
      <c r="D218" s="2" t="s">
        <v>8</v>
      </c>
      <c r="E218" s="1" t="s">
        <v>275</v>
      </c>
      <c r="F218" s="1" t="e">
        <f>VLOOKUP(B218,#REF!,5,0)</f>
        <v>#REF!</v>
      </c>
      <c r="G218" s="2" t="s">
        <v>40</v>
      </c>
      <c r="H218" s="2" t="s">
        <v>206</v>
      </c>
      <c r="I218" s="2" t="s">
        <v>10938</v>
      </c>
    </row>
    <row r="219" spans="1:9" hidden="1" x14ac:dyDescent="0.2">
      <c r="A219" s="2" t="s">
        <v>6</v>
      </c>
      <c r="B219" s="2">
        <v>80101019</v>
      </c>
      <c r="C219" s="1" t="s">
        <v>292</v>
      </c>
      <c r="D219" s="2" t="s">
        <v>8</v>
      </c>
      <c r="E219" s="1" t="s">
        <v>275</v>
      </c>
      <c r="F219" s="1" t="e">
        <f>VLOOKUP(B219,#REF!,5,0)</f>
        <v>#REF!</v>
      </c>
      <c r="G219" s="2" t="s">
        <v>40</v>
      </c>
      <c r="H219" s="2" t="s">
        <v>206</v>
      </c>
      <c r="I219" s="2" t="s">
        <v>10938</v>
      </c>
    </row>
    <row r="220" spans="1:9" hidden="1" x14ac:dyDescent="0.2">
      <c r="A220" s="2" t="s">
        <v>6</v>
      </c>
      <c r="B220" s="2">
        <v>80101020</v>
      </c>
      <c r="C220" s="1" t="s">
        <v>293</v>
      </c>
      <c r="D220" s="2" t="s">
        <v>8</v>
      </c>
      <c r="E220" s="1" t="s">
        <v>275</v>
      </c>
      <c r="F220" s="1" t="e">
        <f>VLOOKUP(B220,#REF!,5,0)</f>
        <v>#REF!</v>
      </c>
      <c r="G220" s="2" t="s">
        <v>30</v>
      </c>
      <c r="H220" s="2" t="s">
        <v>10649</v>
      </c>
      <c r="I220" s="2" t="s">
        <v>10938</v>
      </c>
    </row>
    <row r="221" spans="1:9" hidden="1" x14ac:dyDescent="0.2">
      <c r="A221" s="2" t="s">
        <v>6</v>
      </c>
      <c r="B221" s="2">
        <v>80101021</v>
      </c>
      <c r="C221" s="1" t="s">
        <v>294</v>
      </c>
      <c r="D221" s="2" t="s">
        <v>8</v>
      </c>
      <c r="E221" s="1" t="s">
        <v>275</v>
      </c>
      <c r="F221" s="1" t="e">
        <f>VLOOKUP(B221,#REF!,5,0)</f>
        <v>#REF!</v>
      </c>
      <c r="G221" s="2" t="s">
        <v>10</v>
      </c>
      <c r="H221" s="2" t="s">
        <v>10</v>
      </c>
      <c r="I221" s="2" t="s">
        <v>10938</v>
      </c>
    </row>
    <row r="222" spans="1:9" hidden="1" x14ac:dyDescent="0.2">
      <c r="A222" s="2" t="s">
        <v>6</v>
      </c>
      <c r="B222" s="2">
        <v>80101022</v>
      </c>
      <c r="C222" s="1" t="s">
        <v>295</v>
      </c>
      <c r="D222" s="2" t="s">
        <v>8</v>
      </c>
      <c r="E222" s="1" t="s">
        <v>275</v>
      </c>
      <c r="F222" s="1" t="e">
        <f>VLOOKUP(B222,#REF!,5,0)</f>
        <v>#REF!</v>
      </c>
      <c r="G222" s="2" t="s">
        <v>30</v>
      </c>
      <c r="H222" s="2" t="s">
        <v>10641</v>
      </c>
      <c r="I222" s="2" t="s">
        <v>10938</v>
      </c>
    </row>
    <row r="223" spans="1:9" hidden="1" x14ac:dyDescent="0.2">
      <c r="A223" s="2" t="s">
        <v>6</v>
      </c>
      <c r="B223" s="2">
        <v>80101023</v>
      </c>
      <c r="C223" s="1" t="s">
        <v>296</v>
      </c>
      <c r="D223" s="2" t="s">
        <v>8</v>
      </c>
      <c r="E223" s="1" t="s">
        <v>275</v>
      </c>
      <c r="F223" s="1" t="e">
        <f>VLOOKUP(B223,#REF!,5,0)</f>
        <v>#REF!</v>
      </c>
      <c r="G223" s="2" t="s">
        <v>30</v>
      </c>
      <c r="H223" s="2" t="s">
        <v>152</v>
      </c>
      <c r="I223" s="2" t="s">
        <v>10938</v>
      </c>
    </row>
    <row r="224" spans="1:9" hidden="1" x14ac:dyDescent="0.2">
      <c r="A224" s="2" t="s">
        <v>6</v>
      </c>
      <c r="B224" s="2">
        <v>80101024</v>
      </c>
      <c r="C224" s="1" t="s">
        <v>297</v>
      </c>
      <c r="D224" s="2" t="s">
        <v>8</v>
      </c>
      <c r="E224" s="1" t="s">
        <v>275</v>
      </c>
      <c r="F224" s="1" t="e">
        <f>VLOOKUP(B224,#REF!,5,0)</f>
        <v>#REF!</v>
      </c>
      <c r="G224" s="2" t="s">
        <v>30</v>
      </c>
      <c r="H224" s="2" t="s">
        <v>65</v>
      </c>
      <c r="I224" s="2" t="s">
        <v>10938</v>
      </c>
    </row>
    <row r="225" spans="1:9" hidden="1" x14ac:dyDescent="0.2">
      <c r="A225" s="2" t="s">
        <v>6</v>
      </c>
      <c r="B225" s="2">
        <v>80101025</v>
      </c>
      <c r="C225" s="1" t="s">
        <v>298</v>
      </c>
      <c r="D225" s="2" t="s">
        <v>8</v>
      </c>
      <c r="E225" s="1" t="s">
        <v>275</v>
      </c>
      <c r="F225" s="1" t="e">
        <f>VLOOKUP(B225,#REF!,5,0)</f>
        <v>#REF!</v>
      </c>
      <c r="G225" s="2" t="s">
        <v>10</v>
      </c>
      <c r="H225" s="2" t="s">
        <v>10</v>
      </c>
      <c r="I225" s="2" t="s">
        <v>10938</v>
      </c>
    </row>
    <row r="226" spans="1:9" hidden="1" x14ac:dyDescent="0.2">
      <c r="A226" s="2" t="s">
        <v>6</v>
      </c>
      <c r="B226" s="2">
        <v>80101026</v>
      </c>
      <c r="C226" s="1" t="s">
        <v>299</v>
      </c>
      <c r="D226" s="2" t="s">
        <v>8</v>
      </c>
      <c r="E226" s="1" t="s">
        <v>275</v>
      </c>
      <c r="F226" s="1" t="e">
        <f>VLOOKUP(B226,#REF!,5,0)</f>
        <v>#REF!</v>
      </c>
      <c r="G226" s="2" t="s">
        <v>30</v>
      </c>
      <c r="H226" s="2" t="s">
        <v>29</v>
      </c>
      <c r="I226" s="2" t="s">
        <v>10938</v>
      </c>
    </row>
    <row r="227" spans="1:9" hidden="1" x14ac:dyDescent="0.2">
      <c r="A227" s="2" t="s">
        <v>6</v>
      </c>
      <c r="B227" s="2">
        <v>80101027</v>
      </c>
      <c r="C227" s="1" t="s">
        <v>300</v>
      </c>
      <c r="D227" s="2" t="s">
        <v>8</v>
      </c>
      <c r="E227" s="1" t="s">
        <v>275</v>
      </c>
      <c r="F227" s="1" t="e">
        <f>VLOOKUP(B227,#REF!,5,0)</f>
        <v>#REF!</v>
      </c>
      <c r="G227" s="2" t="s">
        <v>40</v>
      </c>
      <c r="H227" s="2" t="s">
        <v>51</v>
      </c>
      <c r="I227" s="2" t="s">
        <v>10938</v>
      </c>
    </row>
    <row r="228" spans="1:9" hidden="1" x14ac:dyDescent="0.2">
      <c r="A228" s="2" t="s">
        <v>6</v>
      </c>
      <c r="B228" s="2">
        <v>80101028</v>
      </c>
      <c r="C228" s="1" t="s">
        <v>301</v>
      </c>
      <c r="D228" s="2" t="s">
        <v>8</v>
      </c>
      <c r="E228" s="1" t="s">
        <v>275</v>
      </c>
      <c r="F228" s="1" t="e">
        <f>VLOOKUP(B228,#REF!,5,0)</f>
        <v>#REF!</v>
      </c>
      <c r="G228" s="2" t="s">
        <v>30</v>
      </c>
      <c r="H228" s="2" t="s">
        <v>10646</v>
      </c>
      <c r="I228" s="2" t="s">
        <v>10938</v>
      </c>
    </row>
    <row r="229" spans="1:9" hidden="1" x14ac:dyDescent="0.2">
      <c r="A229" s="2" t="s">
        <v>6</v>
      </c>
      <c r="B229" s="2">
        <v>80101029</v>
      </c>
      <c r="C229" s="1" t="s">
        <v>302</v>
      </c>
      <c r="D229" s="2" t="s">
        <v>8</v>
      </c>
      <c r="E229" s="1" t="s">
        <v>275</v>
      </c>
      <c r="F229" s="1" t="e">
        <f>VLOOKUP(B229,#REF!,5,0)</f>
        <v>#REF!</v>
      </c>
      <c r="G229" s="2" t="s">
        <v>30</v>
      </c>
      <c r="H229" s="2" t="s">
        <v>213</v>
      </c>
      <c r="I229" s="2" t="s">
        <v>10938</v>
      </c>
    </row>
    <row r="230" spans="1:9" hidden="1" x14ac:dyDescent="0.2">
      <c r="A230" s="2" t="s">
        <v>6</v>
      </c>
      <c r="B230" s="2">
        <v>80101030</v>
      </c>
      <c r="C230" s="1" t="s">
        <v>303</v>
      </c>
      <c r="D230" s="2" t="s">
        <v>8</v>
      </c>
      <c r="E230" s="1" t="s">
        <v>275</v>
      </c>
      <c r="F230" s="1" t="e">
        <f>VLOOKUP(B230,#REF!,5,0)</f>
        <v>#REF!</v>
      </c>
      <c r="G230" s="2" t="s">
        <v>30</v>
      </c>
      <c r="H230" s="2" t="s">
        <v>10646</v>
      </c>
      <c r="I230" s="2" t="s">
        <v>10938</v>
      </c>
    </row>
    <row r="231" spans="1:9" hidden="1" x14ac:dyDescent="0.2">
      <c r="A231" s="2" t="s">
        <v>6</v>
      </c>
      <c r="B231" s="2">
        <v>80101031</v>
      </c>
      <c r="C231" s="1" t="s">
        <v>304</v>
      </c>
      <c r="D231" s="2" t="s">
        <v>8</v>
      </c>
      <c r="E231" s="1" t="s">
        <v>275</v>
      </c>
      <c r="F231" s="1" t="e">
        <f>VLOOKUP(B231,#REF!,5,0)</f>
        <v>#REF!</v>
      </c>
      <c r="G231" s="2" t="s">
        <v>30</v>
      </c>
      <c r="H231" s="2" t="s">
        <v>10645</v>
      </c>
      <c r="I231" s="2" t="s">
        <v>10938</v>
      </c>
    </row>
    <row r="232" spans="1:9" hidden="1" x14ac:dyDescent="0.2">
      <c r="A232" s="2" t="s">
        <v>6</v>
      </c>
      <c r="B232" s="2">
        <v>80101032</v>
      </c>
      <c r="C232" s="1" t="s">
        <v>305</v>
      </c>
      <c r="D232" s="2" t="s">
        <v>8</v>
      </c>
      <c r="E232" s="1" t="s">
        <v>275</v>
      </c>
      <c r="F232" s="1" t="e">
        <f>VLOOKUP(B232,#REF!,5,0)</f>
        <v>#REF!</v>
      </c>
      <c r="G232" s="2" t="s">
        <v>30</v>
      </c>
      <c r="H232" s="2" t="s">
        <v>10643</v>
      </c>
      <c r="I232" s="2" t="s">
        <v>10938</v>
      </c>
    </row>
    <row r="233" spans="1:9" hidden="1" x14ac:dyDescent="0.2">
      <c r="A233" s="2" t="s">
        <v>6</v>
      </c>
      <c r="B233" s="2">
        <v>80101034</v>
      </c>
      <c r="C233" s="1" t="s">
        <v>306</v>
      </c>
      <c r="D233" s="2" t="s">
        <v>8</v>
      </c>
      <c r="E233" s="1" t="s">
        <v>275</v>
      </c>
      <c r="F233" s="1" t="e">
        <f>VLOOKUP(B233,#REF!,5,0)</f>
        <v>#REF!</v>
      </c>
      <c r="G233" s="2" t="s">
        <v>40</v>
      </c>
      <c r="H233" s="2" t="s">
        <v>10785</v>
      </c>
      <c r="I233" s="2" t="s">
        <v>10938</v>
      </c>
    </row>
    <row r="234" spans="1:9" hidden="1" x14ac:dyDescent="0.2">
      <c r="A234" s="2" t="s">
        <v>6</v>
      </c>
      <c r="B234" s="2">
        <v>80101035</v>
      </c>
      <c r="C234" s="1" t="s">
        <v>307</v>
      </c>
      <c r="D234" s="2" t="s">
        <v>8</v>
      </c>
      <c r="E234" s="1" t="s">
        <v>275</v>
      </c>
      <c r="F234" s="1" t="e">
        <f>VLOOKUP(B234,#REF!,5,0)</f>
        <v>#REF!</v>
      </c>
      <c r="G234" s="2" t="s">
        <v>30</v>
      </c>
      <c r="H234" s="2" t="s">
        <v>10</v>
      </c>
      <c r="I234" s="2" t="s">
        <v>10938</v>
      </c>
    </row>
    <row r="235" spans="1:9" hidden="1" x14ac:dyDescent="0.2">
      <c r="A235" s="2" t="s">
        <v>6</v>
      </c>
      <c r="B235" s="2">
        <v>80101037</v>
      </c>
      <c r="C235" s="1" t="s">
        <v>308</v>
      </c>
      <c r="D235" s="2" t="s">
        <v>8</v>
      </c>
      <c r="E235" s="1" t="s">
        <v>275</v>
      </c>
      <c r="F235" s="1" t="e">
        <f>VLOOKUP(B235,#REF!,5,0)</f>
        <v>#REF!</v>
      </c>
      <c r="G235" s="2" t="s">
        <v>30</v>
      </c>
      <c r="H235" s="2" t="s">
        <v>65</v>
      </c>
      <c r="I235" s="2" t="s">
        <v>10938</v>
      </c>
    </row>
    <row r="236" spans="1:9" hidden="1" x14ac:dyDescent="0.2">
      <c r="A236" s="2" t="s">
        <v>6</v>
      </c>
      <c r="B236" s="2">
        <v>80101038</v>
      </c>
      <c r="C236" s="1" t="s">
        <v>309</v>
      </c>
      <c r="D236" s="2" t="s">
        <v>8</v>
      </c>
      <c r="E236" s="1" t="s">
        <v>275</v>
      </c>
      <c r="F236" s="1" t="e">
        <f>VLOOKUP(B236,#REF!,5,0)</f>
        <v>#REF!</v>
      </c>
      <c r="G236" s="2" t="s">
        <v>30</v>
      </c>
      <c r="H236" s="2" t="s">
        <v>10648</v>
      </c>
      <c r="I236" s="2" t="s">
        <v>10938</v>
      </c>
    </row>
    <row r="237" spans="1:9" hidden="1" x14ac:dyDescent="0.2">
      <c r="A237" s="2" t="s">
        <v>6</v>
      </c>
      <c r="B237" s="2">
        <v>80101039</v>
      </c>
      <c r="C237" s="1" t="s">
        <v>310</v>
      </c>
      <c r="D237" s="2" t="s">
        <v>8</v>
      </c>
      <c r="E237" s="1" t="s">
        <v>275</v>
      </c>
      <c r="F237" s="1" t="e">
        <f>VLOOKUP(B237,#REF!,5,0)</f>
        <v>#REF!</v>
      </c>
      <c r="G237" s="2" t="s">
        <v>40</v>
      </c>
      <c r="H237" s="2" t="s">
        <v>10775</v>
      </c>
      <c r="I237" s="2" t="s">
        <v>10938</v>
      </c>
    </row>
    <row r="238" spans="1:9" hidden="1" x14ac:dyDescent="0.2">
      <c r="A238" s="2" t="s">
        <v>6</v>
      </c>
      <c r="B238" s="2">
        <v>80101040</v>
      </c>
      <c r="C238" s="1" t="s">
        <v>311</v>
      </c>
      <c r="D238" s="2" t="s">
        <v>8</v>
      </c>
      <c r="E238" s="1" t="s">
        <v>275</v>
      </c>
      <c r="F238" s="1" t="e">
        <f>VLOOKUP(B238,#REF!,5,0)</f>
        <v>#REF!</v>
      </c>
      <c r="G238" s="2" t="s">
        <v>40</v>
      </c>
      <c r="H238" s="2" t="s">
        <v>49</v>
      </c>
      <c r="I238" s="2" t="s">
        <v>10938</v>
      </c>
    </row>
    <row r="239" spans="1:9" hidden="1" x14ac:dyDescent="0.2">
      <c r="A239" s="2" t="s">
        <v>6</v>
      </c>
      <c r="B239" s="2">
        <v>80101041</v>
      </c>
      <c r="C239" s="1" t="s">
        <v>312</v>
      </c>
      <c r="D239" s="2" t="s">
        <v>8</v>
      </c>
      <c r="E239" s="1" t="s">
        <v>275</v>
      </c>
      <c r="F239" s="1" t="e">
        <f>VLOOKUP(B239,#REF!,5,0)</f>
        <v>#REF!</v>
      </c>
      <c r="G239" s="2" t="s">
        <v>40</v>
      </c>
      <c r="H239" s="2" t="s">
        <v>49</v>
      </c>
      <c r="I239" s="2" t="s">
        <v>10938</v>
      </c>
    </row>
    <row r="240" spans="1:9" hidden="1" x14ac:dyDescent="0.2">
      <c r="A240" s="2" t="s">
        <v>6</v>
      </c>
      <c r="B240" s="2">
        <v>80101043</v>
      </c>
      <c r="C240" s="1" t="s">
        <v>313</v>
      </c>
      <c r="D240" s="2" t="s">
        <v>8</v>
      </c>
      <c r="E240" s="1" t="s">
        <v>275</v>
      </c>
      <c r="F240" s="1" t="e">
        <f>VLOOKUP(B240,#REF!,5,0)</f>
        <v>#REF!</v>
      </c>
      <c r="G240" s="2" t="s">
        <v>10</v>
      </c>
      <c r="H240" s="2" t="s">
        <v>10</v>
      </c>
      <c r="I240" s="2" t="s">
        <v>10938</v>
      </c>
    </row>
    <row r="241" spans="1:9" hidden="1" x14ac:dyDescent="0.2">
      <c r="A241" s="2" t="s">
        <v>6</v>
      </c>
      <c r="B241" s="2">
        <v>80101044</v>
      </c>
      <c r="C241" s="1" t="s">
        <v>314</v>
      </c>
      <c r="D241" s="2" t="s">
        <v>8</v>
      </c>
      <c r="E241" s="1" t="s">
        <v>275</v>
      </c>
      <c r="F241" s="1" t="e">
        <f>VLOOKUP(B241,#REF!,5,0)</f>
        <v>#REF!</v>
      </c>
      <c r="G241" s="2" t="s">
        <v>10204</v>
      </c>
      <c r="H241" s="2" t="s">
        <v>10204</v>
      </c>
      <c r="I241" s="2" t="s">
        <v>10938</v>
      </c>
    </row>
    <row r="242" spans="1:9" hidden="1" x14ac:dyDescent="0.2">
      <c r="A242" s="2" t="s">
        <v>6</v>
      </c>
      <c r="B242" s="2">
        <v>80101045</v>
      </c>
      <c r="C242" s="1" t="s">
        <v>315</v>
      </c>
      <c r="D242" s="2" t="s">
        <v>8</v>
      </c>
      <c r="E242" s="1" t="s">
        <v>275</v>
      </c>
      <c r="F242" s="1" t="e">
        <f>VLOOKUP(B242,#REF!,5,0)</f>
        <v>#REF!</v>
      </c>
      <c r="G242" s="2" t="s">
        <v>40</v>
      </c>
      <c r="H242" s="2" t="s">
        <v>162</v>
      </c>
      <c r="I242" s="2" t="s">
        <v>10938</v>
      </c>
    </row>
    <row r="243" spans="1:9" hidden="1" x14ac:dyDescent="0.2">
      <c r="A243" s="2" t="s">
        <v>6</v>
      </c>
      <c r="B243" s="2">
        <v>80101046</v>
      </c>
      <c r="C243" s="1" t="s">
        <v>316</v>
      </c>
      <c r="D243" s="2" t="s">
        <v>8</v>
      </c>
      <c r="E243" s="1" t="s">
        <v>275</v>
      </c>
      <c r="F243" s="1" t="e">
        <f>VLOOKUP(B243,#REF!,5,0)</f>
        <v>#REF!</v>
      </c>
      <c r="G243" s="2" t="s">
        <v>30</v>
      </c>
      <c r="H243" s="2" t="s">
        <v>10647</v>
      </c>
      <c r="I243" s="2" t="s">
        <v>10938</v>
      </c>
    </row>
    <row r="244" spans="1:9" hidden="1" x14ac:dyDescent="0.2">
      <c r="A244" s="2" t="s">
        <v>6</v>
      </c>
      <c r="B244" s="2">
        <v>80101047</v>
      </c>
      <c r="C244" s="1" t="s">
        <v>317</v>
      </c>
      <c r="D244" s="2" t="s">
        <v>8</v>
      </c>
      <c r="E244" s="1" t="s">
        <v>275</v>
      </c>
      <c r="F244" s="1" t="e">
        <f>VLOOKUP(B244,#REF!,5,0)</f>
        <v>#REF!</v>
      </c>
      <c r="G244" s="2" t="s">
        <v>30</v>
      </c>
      <c r="H244" s="2" t="s">
        <v>29</v>
      </c>
      <c r="I244" s="2" t="s">
        <v>10938</v>
      </c>
    </row>
    <row r="245" spans="1:9" hidden="1" x14ac:dyDescent="0.2">
      <c r="A245" s="2" t="s">
        <v>6</v>
      </c>
      <c r="B245" s="2">
        <v>80101048</v>
      </c>
      <c r="C245" s="1" t="s">
        <v>318</v>
      </c>
      <c r="D245" s="2" t="s">
        <v>8</v>
      </c>
      <c r="E245" s="1" t="s">
        <v>275</v>
      </c>
      <c r="F245" s="1" t="e">
        <f>VLOOKUP(B245,#REF!,5,0)</f>
        <v>#REF!</v>
      </c>
      <c r="G245" s="2" t="s">
        <v>30</v>
      </c>
      <c r="H245" s="2" t="s">
        <v>10643</v>
      </c>
      <c r="I245" s="2" t="s">
        <v>10938</v>
      </c>
    </row>
    <row r="246" spans="1:9" hidden="1" x14ac:dyDescent="0.2">
      <c r="A246" s="2" t="s">
        <v>6</v>
      </c>
      <c r="B246" s="2">
        <v>80101050</v>
      </c>
      <c r="C246" s="1" t="s">
        <v>319</v>
      </c>
      <c r="D246" s="2" t="s">
        <v>8</v>
      </c>
      <c r="E246" s="1" t="s">
        <v>275</v>
      </c>
      <c r="F246" s="1" t="e">
        <f>VLOOKUP(B246,#REF!,5,0)</f>
        <v>#REF!</v>
      </c>
      <c r="G246" s="2" t="s">
        <v>30</v>
      </c>
      <c r="H246" s="2" t="s">
        <v>10641</v>
      </c>
      <c r="I246" s="2" t="s">
        <v>10938</v>
      </c>
    </row>
    <row r="247" spans="1:9" hidden="1" x14ac:dyDescent="0.2">
      <c r="A247" s="2" t="s">
        <v>6</v>
      </c>
      <c r="B247" s="2">
        <v>80101052</v>
      </c>
      <c r="C247" s="1" t="s">
        <v>320</v>
      </c>
      <c r="D247" s="2" t="s">
        <v>8</v>
      </c>
      <c r="E247" s="1" t="s">
        <v>275</v>
      </c>
      <c r="F247" s="1" t="e">
        <f>VLOOKUP(B247,#REF!,5,0)</f>
        <v>#REF!</v>
      </c>
      <c r="G247" s="2" t="s">
        <v>10</v>
      </c>
      <c r="H247" s="2" t="s">
        <v>10204</v>
      </c>
      <c r="I247" s="2" t="s">
        <v>10938</v>
      </c>
    </row>
    <row r="248" spans="1:9" hidden="1" x14ac:dyDescent="0.2">
      <c r="A248" s="2" t="s">
        <v>6</v>
      </c>
      <c r="B248" s="2">
        <v>80101054</v>
      </c>
      <c r="C248" s="1" t="s">
        <v>321</v>
      </c>
      <c r="D248" s="2" t="s">
        <v>8</v>
      </c>
      <c r="E248" s="1" t="s">
        <v>275</v>
      </c>
      <c r="F248" s="1" t="e">
        <f>VLOOKUP(B248,#REF!,5,0)</f>
        <v>#REF!</v>
      </c>
      <c r="G248" s="2" t="s">
        <v>30</v>
      </c>
      <c r="H248" s="2" t="s">
        <v>10651</v>
      </c>
      <c r="I248" s="2" t="s">
        <v>10938</v>
      </c>
    </row>
    <row r="249" spans="1:9" hidden="1" x14ac:dyDescent="0.2">
      <c r="A249" s="2" t="s">
        <v>6</v>
      </c>
      <c r="B249" s="2">
        <v>86001001</v>
      </c>
      <c r="C249" s="1" t="s">
        <v>322</v>
      </c>
      <c r="D249" s="2" t="s">
        <v>8</v>
      </c>
      <c r="E249" s="1" t="s">
        <v>323</v>
      </c>
      <c r="F249" s="1" t="e">
        <f>VLOOKUP(B249,#REF!,5,0)</f>
        <v>#REF!</v>
      </c>
      <c r="G249" s="2" t="s">
        <v>6</v>
      </c>
      <c r="H249" s="2" t="s">
        <v>6</v>
      </c>
      <c r="I249" s="2" t="s">
        <v>10938</v>
      </c>
    </row>
    <row r="250" spans="1:9" hidden="1" x14ac:dyDescent="0.2">
      <c r="A250" s="2" t="s">
        <v>6</v>
      </c>
      <c r="B250" s="2">
        <v>86001008</v>
      </c>
      <c r="C250" s="1" t="s">
        <v>324</v>
      </c>
      <c r="D250" s="2" t="s">
        <v>8</v>
      </c>
      <c r="E250" s="1" t="s">
        <v>323</v>
      </c>
      <c r="F250" s="1" t="e">
        <f>VLOOKUP(B250,#REF!,5,0)</f>
        <v>#REF!</v>
      </c>
      <c r="G250" s="2" t="s">
        <v>6</v>
      </c>
      <c r="H250" s="2" t="s">
        <v>6</v>
      </c>
      <c r="I250" s="2" t="s">
        <v>10938</v>
      </c>
    </row>
    <row r="251" spans="1:9" hidden="1" x14ac:dyDescent="0.2">
      <c r="A251" s="2" t="s">
        <v>6</v>
      </c>
      <c r="B251" s="2">
        <v>86001010</v>
      </c>
      <c r="C251" s="1" t="s">
        <v>325</v>
      </c>
      <c r="D251" s="2" t="s">
        <v>8</v>
      </c>
      <c r="E251" s="1" t="s">
        <v>323</v>
      </c>
      <c r="F251" s="1" t="e">
        <f>VLOOKUP(B251,#REF!,5,0)</f>
        <v>#REF!</v>
      </c>
      <c r="G251" s="2" t="s">
        <v>6</v>
      </c>
      <c r="H251" s="2" t="s">
        <v>6</v>
      </c>
      <c r="I251" s="2" t="s">
        <v>10938</v>
      </c>
    </row>
    <row r="252" spans="1:9" hidden="1" x14ac:dyDescent="0.2">
      <c r="A252" s="2" t="s">
        <v>6</v>
      </c>
      <c r="B252" s="2">
        <v>86001014</v>
      </c>
      <c r="C252" s="1" t="s">
        <v>326</v>
      </c>
      <c r="D252" s="2" t="s">
        <v>8</v>
      </c>
      <c r="E252" s="1" t="s">
        <v>323</v>
      </c>
      <c r="F252" s="1" t="e">
        <f>VLOOKUP(B252,#REF!,5,0)</f>
        <v>#REF!</v>
      </c>
      <c r="G252" s="2" t="s">
        <v>6</v>
      </c>
      <c r="H252" s="2" t="s">
        <v>6</v>
      </c>
      <c r="I252" s="2" t="s">
        <v>10938</v>
      </c>
    </row>
    <row r="253" spans="1:9" hidden="1" x14ac:dyDescent="0.2">
      <c r="A253" s="2" t="s">
        <v>6</v>
      </c>
      <c r="B253" s="2">
        <v>86001015</v>
      </c>
      <c r="C253" s="1" t="s">
        <v>327</v>
      </c>
      <c r="D253" s="2" t="s">
        <v>8</v>
      </c>
      <c r="E253" s="1" t="s">
        <v>323</v>
      </c>
      <c r="F253" s="1" t="e">
        <f>VLOOKUP(B253,#REF!,5,0)</f>
        <v>#REF!</v>
      </c>
      <c r="G253" s="2" t="s">
        <v>6</v>
      </c>
      <c r="H253" s="2" t="s">
        <v>6</v>
      </c>
      <c r="I253" s="2" t="s">
        <v>10938</v>
      </c>
    </row>
    <row r="254" spans="1:9" hidden="1" x14ac:dyDescent="0.2">
      <c r="A254" s="2" t="s">
        <v>6</v>
      </c>
      <c r="B254" s="2">
        <v>86001017</v>
      </c>
      <c r="C254" s="1" t="s">
        <v>328</v>
      </c>
      <c r="D254" s="2" t="s">
        <v>8</v>
      </c>
      <c r="E254" s="1" t="s">
        <v>323</v>
      </c>
      <c r="F254" s="1" t="e">
        <f>VLOOKUP(B254,#REF!,5,0)</f>
        <v>#REF!</v>
      </c>
      <c r="G254" s="2" t="s">
        <v>6</v>
      </c>
      <c r="H254" s="2" t="s">
        <v>6</v>
      </c>
      <c r="I254" s="2" t="s">
        <v>10938</v>
      </c>
    </row>
    <row r="255" spans="1:9" hidden="1" x14ac:dyDescent="0.2">
      <c r="A255" s="2" t="s">
        <v>6</v>
      </c>
      <c r="B255" s="2">
        <v>86001018</v>
      </c>
      <c r="C255" s="1" t="s">
        <v>329</v>
      </c>
      <c r="D255" s="2" t="s">
        <v>8</v>
      </c>
      <c r="E255" s="1" t="s">
        <v>323</v>
      </c>
      <c r="F255" s="1" t="e">
        <f>VLOOKUP(B255,#REF!,5,0)</f>
        <v>#REF!</v>
      </c>
      <c r="G255" s="2" t="s">
        <v>6</v>
      </c>
      <c r="H255" s="2" t="s">
        <v>6</v>
      </c>
      <c r="I255" s="2" t="s">
        <v>10938</v>
      </c>
    </row>
    <row r="256" spans="1:9" hidden="1" x14ac:dyDescent="0.2">
      <c r="A256" s="2" t="s">
        <v>6</v>
      </c>
      <c r="B256" s="2">
        <v>86001020</v>
      </c>
      <c r="C256" s="1" t="s">
        <v>330</v>
      </c>
      <c r="D256" s="2" t="s">
        <v>8</v>
      </c>
      <c r="E256" s="1" t="s">
        <v>323</v>
      </c>
      <c r="F256" s="1" t="e">
        <f>VLOOKUP(B256,#REF!,5,0)</f>
        <v>#REF!</v>
      </c>
      <c r="G256" s="2" t="s">
        <v>6</v>
      </c>
      <c r="H256" s="2" t="s">
        <v>6</v>
      </c>
      <c r="I256" s="2" t="s">
        <v>10938</v>
      </c>
    </row>
    <row r="257" spans="1:9" hidden="1" x14ac:dyDescent="0.2">
      <c r="A257" s="2" t="s">
        <v>6</v>
      </c>
      <c r="B257" s="2">
        <v>86001021</v>
      </c>
      <c r="C257" s="1" t="s">
        <v>331</v>
      </c>
      <c r="D257" s="2" t="s">
        <v>8</v>
      </c>
      <c r="E257" s="1" t="s">
        <v>323</v>
      </c>
      <c r="F257" s="1" t="e">
        <f>VLOOKUP(B257,#REF!,5,0)</f>
        <v>#REF!</v>
      </c>
      <c r="G257" s="2" t="s">
        <v>6</v>
      </c>
      <c r="H257" s="2" t="s">
        <v>6</v>
      </c>
      <c r="I257" s="2" t="s">
        <v>10938</v>
      </c>
    </row>
    <row r="258" spans="1:9" hidden="1" x14ac:dyDescent="0.2">
      <c r="A258" s="2" t="s">
        <v>6</v>
      </c>
      <c r="B258" s="2">
        <v>86001022</v>
      </c>
      <c r="C258" s="1" t="s">
        <v>332</v>
      </c>
      <c r="D258" s="2" t="s">
        <v>8</v>
      </c>
      <c r="E258" s="1" t="s">
        <v>323</v>
      </c>
      <c r="F258" s="1" t="e">
        <f>VLOOKUP(B258,#REF!,5,0)</f>
        <v>#REF!</v>
      </c>
      <c r="G258" s="2" t="s">
        <v>6</v>
      </c>
      <c r="H258" s="2" t="s">
        <v>6</v>
      </c>
      <c r="I258" s="2" t="s">
        <v>10938</v>
      </c>
    </row>
    <row r="259" spans="1:9" hidden="1" x14ac:dyDescent="0.2">
      <c r="A259" s="2" t="s">
        <v>6</v>
      </c>
      <c r="B259" s="2">
        <v>86001023</v>
      </c>
      <c r="C259" s="1" t="s">
        <v>333</v>
      </c>
      <c r="D259" s="2" t="s">
        <v>8</v>
      </c>
      <c r="E259" s="1" t="s">
        <v>323</v>
      </c>
      <c r="F259" s="1" t="e">
        <f>VLOOKUP(B259,#REF!,5,0)</f>
        <v>#REF!</v>
      </c>
      <c r="G259" s="2" t="s">
        <v>6</v>
      </c>
      <c r="H259" s="2" t="s">
        <v>6</v>
      </c>
      <c r="I259" s="2" t="s">
        <v>10938</v>
      </c>
    </row>
    <row r="260" spans="1:9" hidden="1" x14ac:dyDescent="0.2">
      <c r="A260" s="2" t="s">
        <v>6</v>
      </c>
      <c r="B260" s="2">
        <v>86001024</v>
      </c>
      <c r="C260" s="1" t="s">
        <v>334</v>
      </c>
      <c r="D260" s="2" t="s">
        <v>8</v>
      </c>
      <c r="E260" s="1" t="s">
        <v>323</v>
      </c>
      <c r="F260" s="1" t="e">
        <f>VLOOKUP(B260,#REF!,5,0)</f>
        <v>#REF!</v>
      </c>
      <c r="G260" s="2" t="s">
        <v>6</v>
      </c>
      <c r="H260" s="2" t="s">
        <v>6</v>
      </c>
      <c r="I260" s="2" t="s">
        <v>10938</v>
      </c>
    </row>
    <row r="261" spans="1:9" hidden="1" x14ac:dyDescent="0.2">
      <c r="A261" s="2" t="s">
        <v>6</v>
      </c>
      <c r="B261" s="2">
        <v>86001026</v>
      </c>
      <c r="C261" s="1" t="s">
        <v>335</v>
      </c>
      <c r="D261" s="2" t="s">
        <v>8</v>
      </c>
      <c r="E261" s="1" t="s">
        <v>323</v>
      </c>
      <c r="F261" s="1" t="e">
        <f>VLOOKUP(B261,#REF!,5,0)</f>
        <v>#REF!</v>
      </c>
      <c r="G261" s="2" t="s">
        <v>6</v>
      </c>
      <c r="H261" s="2" t="s">
        <v>6</v>
      </c>
      <c r="I261" s="2" t="s">
        <v>10938</v>
      </c>
    </row>
    <row r="262" spans="1:9" hidden="1" x14ac:dyDescent="0.2">
      <c r="A262" s="2" t="s">
        <v>6</v>
      </c>
      <c r="B262" s="2">
        <v>86001027</v>
      </c>
      <c r="C262" s="1" t="s">
        <v>336</v>
      </c>
      <c r="D262" s="2" t="s">
        <v>8</v>
      </c>
      <c r="E262" s="1" t="s">
        <v>323</v>
      </c>
      <c r="F262" s="1" t="e">
        <f>VLOOKUP(B262,#REF!,5,0)</f>
        <v>#REF!</v>
      </c>
      <c r="G262" s="2" t="s">
        <v>6</v>
      </c>
      <c r="H262" s="2" t="s">
        <v>6</v>
      </c>
      <c r="I262" s="2" t="s">
        <v>10938</v>
      </c>
    </row>
    <row r="263" spans="1:9" hidden="1" x14ac:dyDescent="0.2">
      <c r="A263" s="2" t="s">
        <v>6</v>
      </c>
      <c r="B263" s="2">
        <v>86001028</v>
      </c>
      <c r="C263" s="1" t="s">
        <v>337</v>
      </c>
      <c r="D263" s="2" t="s">
        <v>8</v>
      </c>
      <c r="E263" s="1" t="s">
        <v>323</v>
      </c>
      <c r="F263" s="1" t="e">
        <f>VLOOKUP(B263,#REF!,5,0)</f>
        <v>#REF!</v>
      </c>
      <c r="G263" s="2" t="s">
        <v>6</v>
      </c>
      <c r="H263" s="2" t="s">
        <v>6</v>
      </c>
      <c r="I263" s="2" t="s">
        <v>10938</v>
      </c>
    </row>
    <row r="264" spans="1:9" hidden="1" x14ac:dyDescent="0.2">
      <c r="A264" s="2" t="s">
        <v>6</v>
      </c>
      <c r="B264" s="2">
        <v>86001029</v>
      </c>
      <c r="C264" s="1" t="s">
        <v>338</v>
      </c>
      <c r="D264" s="2" t="s">
        <v>8</v>
      </c>
      <c r="E264" s="1" t="s">
        <v>323</v>
      </c>
      <c r="F264" s="1" t="e">
        <f>VLOOKUP(B264,#REF!,5,0)</f>
        <v>#REF!</v>
      </c>
      <c r="G264" s="2" t="s">
        <v>6</v>
      </c>
      <c r="H264" s="2" t="s">
        <v>6</v>
      </c>
      <c r="I264" s="2" t="s">
        <v>10938</v>
      </c>
    </row>
    <row r="265" spans="1:9" hidden="1" x14ac:dyDescent="0.2">
      <c r="A265" s="2" t="s">
        <v>6</v>
      </c>
      <c r="B265" s="2">
        <v>86001031</v>
      </c>
      <c r="C265" s="1" t="s">
        <v>339</v>
      </c>
      <c r="D265" s="2" t="s">
        <v>8</v>
      </c>
      <c r="E265" s="1" t="s">
        <v>323</v>
      </c>
      <c r="F265" s="1" t="e">
        <f>VLOOKUP(B265,#REF!,5,0)</f>
        <v>#REF!</v>
      </c>
      <c r="G265" s="2" t="s">
        <v>6</v>
      </c>
      <c r="H265" s="2" t="s">
        <v>6</v>
      </c>
      <c r="I265" s="2" t="s">
        <v>10938</v>
      </c>
    </row>
    <row r="266" spans="1:9" hidden="1" x14ac:dyDescent="0.2">
      <c r="A266" s="2" t="s">
        <v>6</v>
      </c>
      <c r="B266" s="2">
        <v>86001033</v>
      </c>
      <c r="C266" s="1" t="s">
        <v>340</v>
      </c>
      <c r="D266" s="2" t="s">
        <v>8</v>
      </c>
      <c r="E266" s="1" t="s">
        <v>323</v>
      </c>
      <c r="F266" s="1" t="e">
        <f>VLOOKUP(B266,#REF!,5,0)</f>
        <v>#REF!</v>
      </c>
      <c r="G266" s="2" t="s">
        <v>6</v>
      </c>
      <c r="H266" s="2" t="s">
        <v>6</v>
      </c>
      <c r="I266" s="2" t="s">
        <v>10938</v>
      </c>
    </row>
    <row r="267" spans="1:9" hidden="1" x14ac:dyDescent="0.2">
      <c r="A267" s="2" t="s">
        <v>6</v>
      </c>
      <c r="B267" s="2">
        <v>86001034</v>
      </c>
      <c r="C267" s="1" t="s">
        <v>341</v>
      </c>
      <c r="D267" s="2" t="s">
        <v>8</v>
      </c>
      <c r="E267" s="1" t="s">
        <v>323</v>
      </c>
      <c r="F267" s="1" t="e">
        <f>VLOOKUP(B267,#REF!,5,0)</f>
        <v>#REF!</v>
      </c>
      <c r="G267" s="2" t="s">
        <v>6</v>
      </c>
      <c r="H267" s="2" t="s">
        <v>6</v>
      </c>
      <c r="I267" s="2" t="s">
        <v>10938</v>
      </c>
    </row>
    <row r="268" spans="1:9" hidden="1" x14ac:dyDescent="0.2">
      <c r="A268" s="2" t="s">
        <v>6</v>
      </c>
      <c r="B268" s="2">
        <v>86001036</v>
      </c>
      <c r="C268" s="1" t="s">
        <v>342</v>
      </c>
      <c r="D268" s="2" t="s">
        <v>8</v>
      </c>
      <c r="E268" s="1" t="s">
        <v>323</v>
      </c>
      <c r="F268" s="1" t="e">
        <f>VLOOKUP(B268,#REF!,5,0)</f>
        <v>#REF!</v>
      </c>
      <c r="G268" s="2" t="s">
        <v>6</v>
      </c>
      <c r="H268" s="2" t="s">
        <v>6</v>
      </c>
      <c r="I268" s="2" t="s">
        <v>10938</v>
      </c>
    </row>
    <row r="269" spans="1:9" hidden="1" x14ac:dyDescent="0.2">
      <c r="A269" s="2" t="s">
        <v>6</v>
      </c>
      <c r="B269" s="2">
        <v>86001038</v>
      </c>
      <c r="C269" s="1" t="s">
        <v>343</v>
      </c>
      <c r="D269" s="2" t="s">
        <v>8</v>
      </c>
      <c r="E269" s="1" t="s">
        <v>323</v>
      </c>
      <c r="F269" s="1" t="e">
        <f>VLOOKUP(B269,#REF!,5,0)</f>
        <v>#REF!</v>
      </c>
      <c r="G269" s="2" t="s">
        <v>6</v>
      </c>
      <c r="H269" s="2" t="s">
        <v>6</v>
      </c>
      <c r="I269" s="2" t="s">
        <v>10938</v>
      </c>
    </row>
    <row r="270" spans="1:9" hidden="1" x14ac:dyDescent="0.2">
      <c r="A270" s="2" t="s">
        <v>6</v>
      </c>
      <c r="B270" s="2">
        <v>86001039</v>
      </c>
      <c r="C270" s="1" t="s">
        <v>344</v>
      </c>
      <c r="D270" s="2" t="s">
        <v>8</v>
      </c>
      <c r="E270" s="1" t="s">
        <v>323</v>
      </c>
      <c r="F270" s="1" t="e">
        <f>VLOOKUP(B270,#REF!,5,0)</f>
        <v>#REF!</v>
      </c>
      <c r="G270" s="2" t="s">
        <v>6</v>
      </c>
      <c r="H270" s="2" t="s">
        <v>6</v>
      </c>
      <c r="I270" s="2" t="s">
        <v>10938</v>
      </c>
    </row>
    <row r="271" spans="1:9" hidden="1" x14ac:dyDescent="0.2">
      <c r="A271" s="2" t="s">
        <v>6</v>
      </c>
      <c r="B271" s="2">
        <v>86001040</v>
      </c>
      <c r="C271" s="1" t="s">
        <v>345</v>
      </c>
      <c r="D271" s="2" t="s">
        <v>8</v>
      </c>
      <c r="E271" s="1" t="s">
        <v>323</v>
      </c>
      <c r="F271" s="1" t="e">
        <f>VLOOKUP(B271,#REF!,5,0)</f>
        <v>#REF!</v>
      </c>
      <c r="G271" s="2" t="s">
        <v>6</v>
      </c>
      <c r="H271" s="2" t="s">
        <v>6</v>
      </c>
      <c r="I271" s="2" t="s">
        <v>10938</v>
      </c>
    </row>
    <row r="272" spans="1:9" hidden="1" x14ac:dyDescent="0.2">
      <c r="A272" s="2" t="s">
        <v>6</v>
      </c>
      <c r="B272" s="2">
        <v>86001041</v>
      </c>
      <c r="C272" s="1" t="s">
        <v>346</v>
      </c>
      <c r="D272" s="2" t="s">
        <v>8</v>
      </c>
      <c r="E272" s="1" t="s">
        <v>323</v>
      </c>
      <c r="F272" s="1" t="e">
        <f>VLOOKUP(B272,#REF!,5,0)</f>
        <v>#REF!</v>
      </c>
      <c r="G272" s="2" t="s">
        <v>6</v>
      </c>
      <c r="H272" s="2" t="s">
        <v>6</v>
      </c>
      <c r="I272" s="2" t="s">
        <v>10938</v>
      </c>
    </row>
    <row r="273" spans="1:9" hidden="1" x14ac:dyDescent="0.2">
      <c r="A273" s="2" t="s">
        <v>6</v>
      </c>
      <c r="B273" s="2">
        <v>86001042</v>
      </c>
      <c r="C273" s="1" t="s">
        <v>347</v>
      </c>
      <c r="D273" s="2" t="s">
        <v>8</v>
      </c>
      <c r="E273" s="1" t="s">
        <v>323</v>
      </c>
      <c r="F273" s="1" t="e">
        <f>VLOOKUP(B273,#REF!,5,0)</f>
        <v>#REF!</v>
      </c>
      <c r="G273" s="2" t="s">
        <v>6</v>
      </c>
      <c r="H273" s="2" t="s">
        <v>6</v>
      </c>
      <c r="I273" s="2" t="s">
        <v>10938</v>
      </c>
    </row>
    <row r="274" spans="1:9" hidden="1" x14ac:dyDescent="0.2">
      <c r="A274" s="2" t="s">
        <v>6</v>
      </c>
      <c r="B274" s="2">
        <v>86001043</v>
      </c>
      <c r="C274" s="1" t="s">
        <v>348</v>
      </c>
      <c r="D274" s="2" t="s">
        <v>8</v>
      </c>
      <c r="E274" s="1" t="s">
        <v>323</v>
      </c>
      <c r="F274" s="1" t="e">
        <f>VLOOKUP(B274,#REF!,5,0)</f>
        <v>#REF!</v>
      </c>
      <c r="G274" s="2" t="s">
        <v>6</v>
      </c>
      <c r="H274" s="2" t="s">
        <v>6</v>
      </c>
      <c r="I274" s="2" t="s">
        <v>10938</v>
      </c>
    </row>
    <row r="275" spans="1:9" hidden="1" x14ac:dyDescent="0.2">
      <c r="A275" s="2" t="s">
        <v>6</v>
      </c>
      <c r="B275" s="2">
        <v>86001044</v>
      </c>
      <c r="C275" s="1" t="s">
        <v>349</v>
      </c>
      <c r="D275" s="2" t="s">
        <v>8</v>
      </c>
      <c r="E275" s="1" t="s">
        <v>323</v>
      </c>
      <c r="F275" s="1" t="e">
        <f>VLOOKUP(B275,#REF!,5,0)</f>
        <v>#REF!</v>
      </c>
      <c r="G275" s="2" t="s">
        <v>6</v>
      </c>
      <c r="H275" s="2" t="s">
        <v>6</v>
      </c>
      <c r="I275" s="2" t="s">
        <v>10938</v>
      </c>
    </row>
    <row r="276" spans="1:9" hidden="1" x14ac:dyDescent="0.2">
      <c r="A276" s="2" t="s">
        <v>6</v>
      </c>
      <c r="B276" s="2">
        <v>86001045</v>
      </c>
      <c r="C276" s="1" t="s">
        <v>350</v>
      </c>
      <c r="D276" s="2" t="s">
        <v>8</v>
      </c>
      <c r="E276" s="1" t="s">
        <v>323</v>
      </c>
      <c r="F276" s="1" t="e">
        <f>VLOOKUP(B276,#REF!,5,0)</f>
        <v>#REF!</v>
      </c>
      <c r="G276" s="2" t="s">
        <v>6</v>
      </c>
      <c r="H276" s="2" t="s">
        <v>6</v>
      </c>
      <c r="I276" s="2" t="s">
        <v>10938</v>
      </c>
    </row>
    <row r="277" spans="1:9" hidden="1" x14ac:dyDescent="0.2">
      <c r="A277" s="2" t="s">
        <v>6</v>
      </c>
      <c r="B277" s="2">
        <v>86001046</v>
      </c>
      <c r="C277" s="1" t="s">
        <v>351</v>
      </c>
      <c r="D277" s="2" t="s">
        <v>8</v>
      </c>
      <c r="E277" s="1" t="s">
        <v>323</v>
      </c>
      <c r="F277" s="1" t="e">
        <f>VLOOKUP(B277,#REF!,5,0)</f>
        <v>#REF!</v>
      </c>
      <c r="G277" s="2" t="s">
        <v>6</v>
      </c>
      <c r="H277" s="2" t="s">
        <v>6</v>
      </c>
      <c r="I277" s="2" t="s">
        <v>10938</v>
      </c>
    </row>
    <row r="278" spans="1:9" hidden="1" x14ac:dyDescent="0.2">
      <c r="A278" s="2" t="s">
        <v>6</v>
      </c>
      <c r="B278" s="2">
        <v>86001047</v>
      </c>
      <c r="C278" s="1" t="s">
        <v>352</v>
      </c>
      <c r="D278" s="2" t="s">
        <v>8</v>
      </c>
      <c r="E278" s="1" t="s">
        <v>323</v>
      </c>
      <c r="F278" s="1" t="e">
        <f>VLOOKUP(B278,#REF!,5,0)</f>
        <v>#REF!</v>
      </c>
      <c r="G278" s="2" t="s">
        <v>6</v>
      </c>
      <c r="H278" s="2" t="s">
        <v>6</v>
      </c>
      <c r="I278" s="2" t="s">
        <v>10938</v>
      </c>
    </row>
    <row r="279" spans="1:9" hidden="1" x14ac:dyDescent="0.2">
      <c r="A279" s="2" t="s">
        <v>6</v>
      </c>
      <c r="B279" s="2">
        <v>86001048</v>
      </c>
      <c r="C279" s="1" t="s">
        <v>353</v>
      </c>
      <c r="D279" s="2" t="s">
        <v>8</v>
      </c>
      <c r="E279" s="1" t="s">
        <v>323</v>
      </c>
      <c r="F279" s="1" t="e">
        <f>VLOOKUP(B279,#REF!,5,0)</f>
        <v>#REF!</v>
      </c>
      <c r="G279" s="2" t="s">
        <v>6</v>
      </c>
      <c r="H279" s="2" t="s">
        <v>6</v>
      </c>
      <c r="I279" s="2" t="s">
        <v>10938</v>
      </c>
    </row>
    <row r="280" spans="1:9" hidden="1" x14ac:dyDescent="0.2">
      <c r="A280" s="2" t="s">
        <v>6</v>
      </c>
      <c r="B280" s="2">
        <v>86001049</v>
      </c>
      <c r="C280" s="1" t="s">
        <v>354</v>
      </c>
      <c r="D280" s="2" t="s">
        <v>8</v>
      </c>
      <c r="E280" s="1" t="s">
        <v>323</v>
      </c>
      <c r="F280" s="1" t="e">
        <f>VLOOKUP(B280,#REF!,5,0)</f>
        <v>#REF!</v>
      </c>
      <c r="G280" s="2" t="s">
        <v>6</v>
      </c>
      <c r="H280" s="2" t="s">
        <v>6</v>
      </c>
      <c r="I280" s="2" t="s">
        <v>10938</v>
      </c>
    </row>
    <row r="281" spans="1:9" hidden="1" x14ac:dyDescent="0.2">
      <c r="A281" s="2" t="s">
        <v>6</v>
      </c>
      <c r="B281" s="2">
        <v>86001050</v>
      </c>
      <c r="C281" s="1" t="s">
        <v>355</v>
      </c>
      <c r="D281" s="2" t="s">
        <v>8</v>
      </c>
      <c r="E281" s="1" t="s">
        <v>323</v>
      </c>
      <c r="F281" s="1" t="e">
        <f>VLOOKUP(B281,#REF!,5,0)</f>
        <v>#REF!</v>
      </c>
      <c r="G281" s="2" t="s">
        <v>6</v>
      </c>
      <c r="H281" s="2" t="s">
        <v>6</v>
      </c>
      <c r="I281" s="2" t="s">
        <v>10938</v>
      </c>
    </row>
    <row r="282" spans="1:9" hidden="1" x14ac:dyDescent="0.2">
      <c r="A282" s="2" t="s">
        <v>6</v>
      </c>
      <c r="B282" s="2">
        <v>86001051</v>
      </c>
      <c r="C282" s="1" t="s">
        <v>356</v>
      </c>
      <c r="D282" s="2" t="s">
        <v>8</v>
      </c>
      <c r="E282" s="1" t="s">
        <v>323</v>
      </c>
      <c r="F282" s="1" t="e">
        <f>VLOOKUP(B282,#REF!,5,0)</f>
        <v>#REF!</v>
      </c>
      <c r="G282" s="2" t="s">
        <v>6</v>
      </c>
      <c r="H282" s="2" t="s">
        <v>6</v>
      </c>
      <c r="I282" s="2" t="s">
        <v>10938</v>
      </c>
    </row>
    <row r="283" spans="1:9" hidden="1" x14ac:dyDescent="0.2">
      <c r="A283" s="2" t="s">
        <v>6</v>
      </c>
      <c r="B283" s="2">
        <v>86001054</v>
      </c>
      <c r="C283" s="1" t="s">
        <v>357</v>
      </c>
      <c r="D283" s="2" t="s">
        <v>8</v>
      </c>
      <c r="E283" s="1" t="s">
        <v>323</v>
      </c>
      <c r="F283" s="1" t="e">
        <f>VLOOKUP(B283,#REF!,5,0)</f>
        <v>#REF!</v>
      </c>
      <c r="G283" s="2" t="s">
        <v>6</v>
      </c>
      <c r="H283" s="2" t="s">
        <v>6</v>
      </c>
      <c r="I283" s="2" t="s">
        <v>10938</v>
      </c>
    </row>
    <row r="284" spans="1:9" hidden="1" x14ac:dyDescent="0.2">
      <c r="A284" s="2" t="s">
        <v>6</v>
      </c>
      <c r="B284" s="2">
        <v>86001055</v>
      </c>
      <c r="C284" s="1" t="s">
        <v>358</v>
      </c>
      <c r="D284" s="2" t="s">
        <v>8</v>
      </c>
      <c r="E284" s="1" t="s">
        <v>323</v>
      </c>
      <c r="F284" s="1" t="e">
        <f>VLOOKUP(B284,#REF!,5,0)</f>
        <v>#REF!</v>
      </c>
      <c r="G284" s="2" t="s">
        <v>6</v>
      </c>
      <c r="H284" s="2" t="s">
        <v>6</v>
      </c>
      <c r="I284" s="2" t="s">
        <v>10938</v>
      </c>
    </row>
    <row r="285" spans="1:9" hidden="1" x14ac:dyDescent="0.2">
      <c r="A285" s="2" t="s">
        <v>6</v>
      </c>
      <c r="B285" s="2">
        <v>86001056</v>
      </c>
      <c r="C285" s="1" t="s">
        <v>359</v>
      </c>
      <c r="D285" s="2" t="s">
        <v>8</v>
      </c>
      <c r="E285" s="1" t="s">
        <v>323</v>
      </c>
      <c r="F285" s="1" t="e">
        <f>VLOOKUP(B285,#REF!,5,0)</f>
        <v>#REF!</v>
      </c>
      <c r="G285" s="2" t="s">
        <v>6</v>
      </c>
      <c r="H285" s="2" t="s">
        <v>6</v>
      </c>
      <c r="I285" s="2" t="s">
        <v>10938</v>
      </c>
    </row>
    <row r="286" spans="1:9" hidden="1" x14ac:dyDescent="0.2">
      <c r="A286" s="2" t="s">
        <v>6</v>
      </c>
      <c r="B286" s="2">
        <v>86001057</v>
      </c>
      <c r="C286" s="1" t="s">
        <v>360</v>
      </c>
      <c r="D286" s="2" t="s">
        <v>8</v>
      </c>
      <c r="E286" s="1" t="s">
        <v>323</v>
      </c>
      <c r="F286" s="1" t="e">
        <f>VLOOKUP(B286,#REF!,5,0)</f>
        <v>#REF!</v>
      </c>
      <c r="G286" s="2" t="s">
        <v>6</v>
      </c>
      <c r="H286" s="2" t="s">
        <v>6</v>
      </c>
      <c r="I286" s="2" t="s">
        <v>10938</v>
      </c>
    </row>
    <row r="287" spans="1:9" hidden="1" x14ac:dyDescent="0.2">
      <c r="A287" s="2" t="s">
        <v>6</v>
      </c>
      <c r="B287" s="2">
        <v>86001058</v>
      </c>
      <c r="C287" s="1" t="s">
        <v>361</v>
      </c>
      <c r="D287" s="2" t="s">
        <v>8</v>
      </c>
      <c r="E287" s="1" t="s">
        <v>323</v>
      </c>
      <c r="F287" s="1" t="e">
        <f>VLOOKUP(B287,#REF!,5,0)</f>
        <v>#REF!</v>
      </c>
      <c r="G287" s="2" t="s">
        <v>6</v>
      </c>
      <c r="H287" s="2" t="s">
        <v>6</v>
      </c>
      <c r="I287" s="2" t="s">
        <v>10938</v>
      </c>
    </row>
    <row r="288" spans="1:9" hidden="1" x14ac:dyDescent="0.2">
      <c r="A288" s="2" t="s">
        <v>6</v>
      </c>
      <c r="B288" s="2">
        <v>86001059</v>
      </c>
      <c r="C288" s="1" t="s">
        <v>362</v>
      </c>
      <c r="D288" s="2" t="s">
        <v>8</v>
      </c>
      <c r="E288" s="1" t="s">
        <v>323</v>
      </c>
      <c r="F288" s="1" t="e">
        <f>VLOOKUP(B288,#REF!,5,0)</f>
        <v>#REF!</v>
      </c>
      <c r="G288" s="2" t="s">
        <v>6</v>
      </c>
      <c r="H288" s="2" t="s">
        <v>6</v>
      </c>
      <c r="I288" s="2" t="s">
        <v>10938</v>
      </c>
    </row>
    <row r="289" spans="1:9" hidden="1" x14ac:dyDescent="0.2">
      <c r="A289" s="2" t="s">
        <v>6</v>
      </c>
      <c r="B289" s="2">
        <v>86001061</v>
      </c>
      <c r="C289" s="1" t="s">
        <v>363</v>
      </c>
      <c r="D289" s="2" t="s">
        <v>8</v>
      </c>
      <c r="E289" s="1" t="s">
        <v>323</v>
      </c>
      <c r="F289" s="1" t="e">
        <f>VLOOKUP(B289,#REF!,5,0)</f>
        <v>#REF!</v>
      </c>
      <c r="G289" s="2" t="s">
        <v>6</v>
      </c>
      <c r="H289" s="2" t="s">
        <v>6</v>
      </c>
      <c r="I289" s="2" t="s">
        <v>10938</v>
      </c>
    </row>
    <row r="290" spans="1:9" hidden="1" x14ac:dyDescent="0.2">
      <c r="A290" s="2" t="s">
        <v>6</v>
      </c>
      <c r="B290" s="2">
        <v>86001063</v>
      </c>
      <c r="C290" s="1" t="s">
        <v>364</v>
      </c>
      <c r="D290" s="2" t="s">
        <v>8</v>
      </c>
      <c r="E290" s="1" t="s">
        <v>323</v>
      </c>
      <c r="F290" s="1" t="e">
        <f>VLOOKUP(B290,#REF!,5,0)</f>
        <v>#REF!</v>
      </c>
      <c r="G290" s="2" t="s">
        <v>6</v>
      </c>
      <c r="H290" s="2" t="s">
        <v>6</v>
      </c>
      <c r="I290" s="2" t="s">
        <v>10938</v>
      </c>
    </row>
    <row r="291" spans="1:9" hidden="1" x14ac:dyDescent="0.2">
      <c r="A291" s="2" t="s">
        <v>6</v>
      </c>
      <c r="B291" s="2">
        <v>86001064</v>
      </c>
      <c r="C291" s="1" t="s">
        <v>365</v>
      </c>
      <c r="D291" s="2" t="s">
        <v>8</v>
      </c>
      <c r="E291" s="1" t="s">
        <v>323</v>
      </c>
      <c r="F291" s="1" t="e">
        <f>VLOOKUP(B291,#REF!,5,0)</f>
        <v>#REF!</v>
      </c>
      <c r="G291" s="2" t="s">
        <v>6</v>
      </c>
      <c r="H291" s="2" t="s">
        <v>6</v>
      </c>
      <c r="I291" s="2" t="s">
        <v>10938</v>
      </c>
    </row>
    <row r="292" spans="1:9" hidden="1" x14ac:dyDescent="0.2">
      <c r="A292" s="2" t="s">
        <v>6</v>
      </c>
      <c r="B292" s="2">
        <v>86001066</v>
      </c>
      <c r="C292" s="1" t="s">
        <v>366</v>
      </c>
      <c r="D292" s="2" t="s">
        <v>8</v>
      </c>
      <c r="E292" s="1" t="s">
        <v>323</v>
      </c>
      <c r="F292" s="1" t="e">
        <f>VLOOKUP(B292,#REF!,5,0)</f>
        <v>#REF!</v>
      </c>
      <c r="G292" s="2" t="s">
        <v>6</v>
      </c>
      <c r="H292" s="2" t="s">
        <v>6</v>
      </c>
      <c r="I292" s="2" t="s">
        <v>10938</v>
      </c>
    </row>
    <row r="293" spans="1:9" hidden="1" x14ac:dyDescent="0.2">
      <c r="A293" s="2" t="s">
        <v>6</v>
      </c>
      <c r="B293" s="2">
        <v>86001069</v>
      </c>
      <c r="C293" s="1" t="s">
        <v>367</v>
      </c>
      <c r="D293" s="2" t="s">
        <v>8</v>
      </c>
      <c r="E293" s="1" t="s">
        <v>323</v>
      </c>
      <c r="F293" s="1" t="e">
        <f>VLOOKUP(B293,#REF!,5,0)</f>
        <v>#REF!</v>
      </c>
      <c r="G293" s="2" t="s">
        <v>6</v>
      </c>
      <c r="H293" s="2" t="s">
        <v>6</v>
      </c>
      <c r="I293" s="2" t="s">
        <v>10938</v>
      </c>
    </row>
    <row r="294" spans="1:9" hidden="1" x14ac:dyDescent="0.2">
      <c r="A294" s="2" t="s">
        <v>6</v>
      </c>
      <c r="B294" s="2">
        <v>86001070</v>
      </c>
      <c r="C294" s="1" t="s">
        <v>368</v>
      </c>
      <c r="D294" s="2" t="s">
        <v>8</v>
      </c>
      <c r="E294" s="1" t="s">
        <v>323</v>
      </c>
      <c r="F294" s="1" t="e">
        <f>VLOOKUP(B294,#REF!,5,0)</f>
        <v>#REF!</v>
      </c>
      <c r="G294" s="2" t="s">
        <v>6</v>
      </c>
      <c r="H294" s="2" t="s">
        <v>6</v>
      </c>
      <c r="I294" s="2" t="s">
        <v>10938</v>
      </c>
    </row>
    <row r="295" spans="1:9" hidden="1" x14ac:dyDescent="0.2">
      <c r="A295" s="2" t="s">
        <v>6</v>
      </c>
      <c r="B295" s="2">
        <v>86001071</v>
      </c>
      <c r="C295" s="1" t="s">
        <v>369</v>
      </c>
      <c r="D295" s="2" t="s">
        <v>8</v>
      </c>
      <c r="E295" s="1" t="s">
        <v>323</v>
      </c>
      <c r="F295" s="1" t="e">
        <f>VLOOKUP(B295,#REF!,5,0)</f>
        <v>#REF!</v>
      </c>
      <c r="G295" s="2" t="s">
        <v>6</v>
      </c>
      <c r="H295" s="2" t="s">
        <v>6</v>
      </c>
      <c r="I295" s="2" t="s">
        <v>10938</v>
      </c>
    </row>
    <row r="296" spans="1:9" hidden="1" x14ac:dyDescent="0.2">
      <c r="A296" s="2" t="s">
        <v>6</v>
      </c>
      <c r="B296" s="2">
        <v>86001072</v>
      </c>
      <c r="C296" s="1" t="s">
        <v>370</v>
      </c>
      <c r="D296" s="2" t="s">
        <v>8</v>
      </c>
      <c r="E296" s="1" t="s">
        <v>323</v>
      </c>
      <c r="F296" s="1" t="e">
        <f>VLOOKUP(B296,#REF!,5,0)</f>
        <v>#REF!</v>
      </c>
      <c r="G296" s="2" t="s">
        <v>6</v>
      </c>
      <c r="H296" s="2" t="s">
        <v>6</v>
      </c>
      <c r="I296" s="2" t="s">
        <v>10938</v>
      </c>
    </row>
    <row r="297" spans="1:9" hidden="1" x14ac:dyDescent="0.2">
      <c r="A297" s="2" t="s">
        <v>6</v>
      </c>
      <c r="B297" s="2">
        <v>86001073</v>
      </c>
      <c r="C297" s="1" t="s">
        <v>371</v>
      </c>
      <c r="D297" s="2" t="s">
        <v>8</v>
      </c>
      <c r="E297" s="1" t="s">
        <v>323</v>
      </c>
      <c r="F297" s="1" t="e">
        <f>VLOOKUP(B297,#REF!,5,0)</f>
        <v>#REF!</v>
      </c>
      <c r="G297" s="2" t="s">
        <v>6</v>
      </c>
      <c r="H297" s="2" t="s">
        <v>6</v>
      </c>
      <c r="I297" s="2" t="s">
        <v>10938</v>
      </c>
    </row>
    <row r="298" spans="1:9" hidden="1" x14ac:dyDescent="0.2">
      <c r="A298" s="2" t="s">
        <v>6</v>
      </c>
      <c r="B298" s="2">
        <v>86001074</v>
      </c>
      <c r="C298" s="1" t="s">
        <v>372</v>
      </c>
      <c r="D298" s="2" t="s">
        <v>8</v>
      </c>
      <c r="E298" s="1" t="s">
        <v>323</v>
      </c>
      <c r="F298" s="1" t="e">
        <f>VLOOKUP(B298,#REF!,5,0)</f>
        <v>#REF!</v>
      </c>
      <c r="G298" s="2" t="s">
        <v>6</v>
      </c>
      <c r="H298" s="2" t="s">
        <v>6</v>
      </c>
      <c r="I298" s="2" t="s">
        <v>10938</v>
      </c>
    </row>
    <row r="299" spans="1:9" hidden="1" x14ac:dyDescent="0.2">
      <c r="A299" s="2" t="s">
        <v>6</v>
      </c>
      <c r="B299" s="2">
        <v>86001076</v>
      </c>
      <c r="C299" s="1" t="s">
        <v>373</v>
      </c>
      <c r="D299" s="2" t="s">
        <v>8</v>
      </c>
      <c r="E299" s="1" t="s">
        <v>323</v>
      </c>
      <c r="F299" s="1" t="e">
        <f>VLOOKUP(B299,#REF!,5,0)</f>
        <v>#REF!</v>
      </c>
      <c r="G299" s="2" t="s">
        <v>6</v>
      </c>
      <c r="H299" s="2" t="s">
        <v>6</v>
      </c>
      <c r="I299" s="2" t="s">
        <v>10938</v>
      </c>
    </row>
    <row r="300" spans="1:9" hidden="1" x14ac:dyDescent="0.2">
      <c r="A300" s="2" t="s">
        <v>6</v>
      </c>
      <c r="B300" s="2">
        <v>86001077</v>
      </c>
      <c r="C300" s="1" t="s">
        <v>374</v>
      </c>
      <c r="D300" s="2" t="s">
        <v>8</v>
      </c>
      <c r="E300" s="1" t="s">
        <v>323</v>
      </c>
      <c r="F300" s="1" t="e">
        <f>VLOOKUP(B300,#REF!,5,0)</f>
        <v>#REF!</v>
      </c>
      <c r="G300" s="2" t="s">
        <v>6</v>
      </c>
      <c r="H300" s="2" t="s">
        <v>6</v>
      </c>
      <c r="I300" s="2" t="s">
        <v>10938</v>
      </c>
    </row>
    <row r="301" spans="1:9" hidden="1" x14ac:dyDescent="0.2">
      <c r="A301" s="2" t="s">
        <v>6</v>
      </c>
      <c r="B301" s="2">
        <v>86001079</v>
      </c>
      <c r="C301" s="1" t="s">
        <v>375</v>
      </c>
      <c r="D301" s="2" t="s">
        <v>8</v>
      </c>
      <c r="E301" s="1" t="s">
        <v>323</v>
      </c>
      <c r="F301" s="1" t="e">
        <f>VLOOKUP(B301,#REF!,5,0)</f>
        <v>#REF!</v>
      </c>
      <c r="G301" s="2" t="s">
        <v>6</v>
      </c>
      <c r="H301" s="2" t="s">
        <v>6</v>
      </c>
      <c r="I301" s="2" t="s">
        <v>10938</v>
      </c>
    </row>
    <row r="302" spans="1:9" hidden="1" x14ac:dyDescent="0.2">
      <c r="A302" s="2" t="s">
        <v>6</v>
      </c>
      <c r="B302" s="2">
        <v>86001080</v>
      </c>
      <c r="C302" s="1" t="s">
        <v>376</v>
      </c>
      <c r="D302" s="2" t="s">
        <v>8</v>
      </c>
      <c r="E302" s="1" t="s">
        <v>323</v>
      </c>
      <c r="F302" s="1" t="e">
        <f>VLOOKUP(B302,#REF!,5,0)</f>
        <v>#REF!</v>
      </c>
      <c r="G302" s="2" t="s">
        <v>6</v>
      </c>
      <c r="H302" s="2" t="s">
        <v>6</v>
      </c>
      <c r="I302" s="2" t="s">
        <v>10938</v>
      </c>
    </row>
    <row r="303" spans="1:9" hidden="1" x14ac:dyDescent="0.2">
      <c r="A303" s="2" t="s">
        <v>6</v>
      </c>
      <c r="B303" s="2">
        <v>86001081</v>
      </c>
      <c r="C303" s="1" t="s">
        <v>377</v>
      </c>
      <c r="D303" s="2" t="s">
        <v>8</v>
      </c>
      <c r="E303" s="1" t="s">
        <v>323</v>
      </c>
      <c r="F303" s="1" t="e">
        <f>VLOOKUP(B303,#REF!,5,0)</f>
        <v>#REF!</v>
      </c>
      <c r="G303" s="2" t="s">
        <v>6</v>
      </c>
      <c r="H303" s="2" t="s">
        <v>6</v>
      </c>
      <c r="I303" s="2" t="s">
        <v>10938</v>
      </c>
    </row>
    <row r="304" spans="1:9" hidden="1" x14ac:dyDescent="0.2">
      <c r="A304" s="2" t="s">
        <v>6</v>
      </c>
      <c r="B304" s="2">
        <v>86001082</v>
      </c>
      <c r="C304" s="1" t="s">
        <v>378</v>
      </c>
      <c r="D304" s="2" t="s">
        <v>8</v>
      </c>
      <c r="E304" s="1" t="s">
        <v>323</v>
      </c>
      <c r="F304" s="1" t="e">
        <f>VLOOKUP(B304,#REF!,5,0)</f>
        <v>#REF!</v>
      </c>
      <c r="G304" s="2" t="s">
        <v>6</v>
      </c>
      <c r="H304" s="2" t="s">
        <v>6</v>
      </c>
      <c r="I304" s="2" t="s">
        <v>10938</v>
      </c>
    </row>
    <row r="305" spans="1:9" hidden="1" x14ac:dyDescent="0.2">
      <c r="A305" s="2" t="s">
        <v>6</v>
      </c>
      <c r="B305" s="2">
        <v>86001083</v>
      </c>
      <c r="C305" s="1" t="s">
        <v>379</v>
      </c>
      <c r="D305" s="2" t="s">
        <v>8</v>
      </c>
      <c r="E305" s="1" t="s">
        <v>323</v>
      </c>
      <c r="F305" s="1" t="e">
        <f>VLOOKUP(B305,#REF!,5,0)</f>
        <v>#REF!</v>
      </c>
      <c r="G305" s="2" t="s">
        <v>6</v>
      </c>
      <c r="H305" s="2" t="s">
        <v>6</v>
      </c>
      <c r="I305" s="2" t="s">
        <v>10938</v>
      </c>
    </row>
    <row r="306" spans="1:9" hidden="1" x14ac:dyDescent="0.2">
      <c r="A306" s="2" t="s">
        <v>6</v>
      </c>
      <c r="B306" s="2">
        <v>86001084</v>
      </c>
      <c r="C306" s="1" t="s">
        <v>380</v>
      </c>
      <c r="D306" s="2" t="s">
        <v>8</v>
      </c>
      <c r="E306" s="1" t="s">
        <v>323</v>
      </c>
      <c r="F306" s="1" t="e">
        <f>VLOOKUP(B306,#REF!,5,0)</f>
        <v>#REF!</v>
      </c>
      <c r="G306" s="2" t="s">
        <v>6</v>
      </c>
      <c r="H306" s="2" t="s">
        <v>6</v>
      </c>
      <c r="I306" s="2" t="s">
        <v>10938</v>
      </c>
    </row>
    <row r="307" spans="1:9" hidden="1" x14ac:dyDescent="0.2">
      <c r="A307" s="2" t="s">
        <v>6</v>
      </c>
      <c r="B307" s="2">
        <v>86001085</v>
      </c>
      <c r="C307" s="1" t="s">
        <v>381</v>
      </c>
      <c r="D307" s="2" t="s">
        <v>8</v>
      </c>
      <c r="E307" s="1" t="s">
        <v>323</v>
      </c>
      <c r="F307" s="1" t="e">
        <f>VLOOKUP(B307,#REF!,5,0)</f>
        <v>#REF!</v>
      </c>
      <c r="G307" s="2" t="s">
        <v>6</v>
      </c>
      <c r="H307" s="2" t="s">
        <v>6</v>
      </c>
      <c r="I307" s="2" t="s">
        <v>10938</v>
      </c>
    </row>
    <row r="308" spans="1:9" hidden="1" x14ac:dyDescent="0.2">
      <c r="A308" s="2" t="s">
        <v>6</v>
      </c>
      <c r="B308" s="2">
        <v>86001087</v>
      </c>
      <c r="C308" s="1" t="s">
        <v>382</v>
      </c>
      <c r="D308" s="2" t="s">
        <v>8</v>
      </c>
      <c r="E308" s="1" t="s">
        <v>323</v>
      </c>
      <c r="F308" s="1" t="e">
        <f>VLOOKUP(B308,#REF!,5,0)</f>
        <v>#REF!</v>
      </c>
      <c r="G308" s="2" t="s">
        <v>6</v>
      </c>
      <c r="H308" s="2" t="s">
        <v>6</v>
      </c>
      <c r="I308" s="2" t="s">
        <v>10938</v>
      </c>
    </row>
    <row r="309" spans="1:9" hidden="1" x14ac:dyDescent="0.2">
      <c r="A309" s="2" t="s">
        <v>6</v>
      </c>
      <c r="B309" s="2">
        <v>86001090</v>
      </c>
      <c r="C309" s="1" t="s">
        <v>383</v>
      </c>
      <c r="D309" s="2" t="s">
        <v>8</v>
      </c>
      <c r="E309" s="1" t="s">
        <v>323</v>
      </c>
      <c r="F309" s="1" t="e">
        <f>VLOOKUP(B309,#REF!,5,0)</f>
        <v>#REF!</v>
      </c>
      <c r="G309" s="2" t="s">
        <v>6</v>
      </c>
      <c r="H309" s="2" t="s">
        <v>6</v>
      </c>
      <c r="I309" s="2" t="s">
        <v>10938</v>
      </c>
    </row>
    <row r="310" spans="1:9" hidden="1" x14ac:dyDescent="0.2">
      <c r="A310" s="2" t="s">
        <v>6</v>
      </c>
      <c r="B310" s="2">
        <v>86001092</v>
      </c>
      <c r="C310" s="1" t="s">
        <v>384</v>
      </c>
      <c r="D310" s="2" t="s">
        <v>8</v>
      </c>
      <c r="E310" s="1" t="s">
        <v>323</v>
      </c>
      <c r="F310" s="1" t="e">
        <f>VLOOKUP(B310,#REF!,5,0)</f>
        <v>#REF!</v>
      </c>
      <c r="G310" s="2" t="s">
        <v>6</v>
      </c>
      <c r="H310" s="2" t="s">
        <v>6</v>
      </c>
      <c r="I310" s="2" t="s">
        <v>10938</v>
      </c>
    </row>
    <row r="311" spans="1:9" hidden="1" x14ac:dyDescent="0.2">
      <c r="A311" s="2" t="s">
        <v>6</v>
      </c>
      <c r="B311" s="2">
        <v>86001093</v>
      </c>
      <c r="C311" s="1" t="s">
        <v>385</v>
      </c>
      <c r="D311" s="2" t="s">
        <v>8</v>
      </c>
      <c r="E311" s="1" t="s">
        <v>323</v>
      </c>
      <c r="F311" s="1" t="e">
        <f>VLOOKUP(B311,#REF!,5,0)</f>
        <v>#REF!</v>
      </c>
      <c r="G311" s="2" t="s">
        <v>6</v>
      </c>
      <c r="H311" s="2" t="s">
        <v>6</v>
      </c>
      <c r="I311" s="2" t="s">
        <v>10938</v>
      </c>
    </row>
    <row r="312" spans="1:9" hidden="1" x14ac:dyDescent="0.2">
      <c r="A312" s="2" t="s">
        <v>6</v>
      </c>
      <c r="B312" s="2">
        <v>86001095</v>
      </c>
      <c r="C312" s="1" t="s">
        <v>386</v>
      </c>
      <c r="D312" s="2" t="s">
        <v>8</v>
      </c>
      <c r="E312" s="1" t="s">
        <v>323</v>
      </c>
      <c r="F312" s="1" t="e">
        <f>VLOOKUP(B312,#REF!,5,0)</f>
        <v>#REF!</v>
      </c>
      <c r="G312" s="2" t="s">
        <v>6</v>
      </c>
      <c r="H312" s="2" t="s">
        <v>6</v>
      </c>
      <c r="I312" s="2" t="s">
        <v>10938</v>
      </c>
    </row>
    <row r="313" spans="1:9" hidden="1" x14ac:dyDescent="0.2">
      <c r="A313" s="2" t="s">
        <v>6</v>
      </c>
      <c r="B313" s="2">
        <v>86001096</v>
      </c>
      <c r="C313" s="1" t="s">
        <v>387</v>
      </c>
      <c r="D313" s="2" t="s">
        <v>8</v>
      </c>
      <c r="E313" s="1" t="s">
        <v>323</v>
      </c>
      <c r="F313" s="1" t="e">
        <f>VLOOKUP(B313,#REF!,5,0)</f>
        <v>#REF!</v>
      </c>
      <c r="G313" s="2" t="s">
        <v>6</v>
      </c>
      <c r="H313" s="2" t="s">
        <v>6</v>
      </c>
      <c r="I313" s="2" t="s">
        <v>10938</v>
      </c>
    </row>
    <row r="314" spans="1:9" hidden="1" x14ac:dyDescent="0.2">
      <c r="A314" s="2" t="s">
        <v>6</v>
      </c>
      <c r="B314" s="2">
        <v>86001100</v>
      </c>
      <c r="C314" s="1" t="s">
        <v>388</v>
      </c>
      <c r="D314" s="2" t="s">
        <v>8</v>
      </c>
      <c r="E314" s="1" t="s">
        <v>323</v>
      </c>
      <c r="F314" s="1" t="e">
        <f>VLOOKUP(B314,#REF!,5,0)</f>
        <v>#REF!</v>
      </c>
      <c r="G314" s="2" t="s">
        <v>6</v>
      </c>
      <c r="H314" s="2" t="s">
        <v>6</v>
      </c>
      <c r="I314" s="2" t="s">
        <v>10938</v>
      </c>
    </row>
    <row r="315" spans="1:9" hidden="1" x14ac:dyDescent="0.2">
      <c r="A315" s="2" t="s">
        <v>6</v>
      </c>
      <c r="B315" s="2">
        <v>86001101</v>
      </c>
      <c r="C315" s="1" t="s">
        <v>389</v>
      </c>
      <c r="D315" s="2" t="s">
        <v>8</v>
      </c>
      <c r="E315" s="1" t="s">
        <v>323</v>
      </c>
      <c r="F315" s="1" t="e">
        <f>VLOOKUP(B315,#REF!,5,0)</f>
        <v>#REF!</v>
      </c>
      <c r="G315" s="2" t="s">
        <v>6</v>
      </c>
      <c r="H315" s="2" t="s">
        <v>6</v>
      </c>
      <c r="I315" s="2" t="s">
        <v>10938</v>
      </c>
    </row>
    <row r="316" spans="1:9" hidden="1" x14ac:dyDescent="0.2">
      <c r="A316" s="2" t="s">
        <v>6</v>
      </c>
      <c r="B316" s="2">
        <v>86001102</v>
      </c>
      <c r="C316" s="1" t="s">
        <v>390</v>
      </c>
      <c r="D316" s="2" t="s">
        <v>8</v>
      </c>
      <c r="E316" s="1" t="s">
        <v>323</v>
      </c>
      <c r="F316" s="1" t="e">
        <f>VLOOKUP(B316,#REF!,5,0)</f>
        <v>#REF!</v>
      </c>
      <c r="G316" s="2" t="s">
        <v>6</v>
      </c>
      <c r="H316" s="2" t="s">
        <v>6</v>
      </c>
      <c r="I316" s="2" t="s">
        <v>10938</v>
      </c>
    </row>
    <row r="317" spans="1:9" hidden="1" x14ac:dyDescent="0.2">
      <c r="A317" s="2" t="s">
        <v>6</v>
      </c>
      <c r="B317" s="2">
        <v>86001103</v>
      </c>
      <c r="C317" s="1" t="s">
        <v>391</v>
      </c>
      <c r="D317" s="2" t="s">
        <v>8</v>
      </c>
      <c r="E317" s="1" t="s">
        <v>323</v>
      </c>
      <c r="F317" s="1" t="e">
        <f>VLOOKUP(B317,#REF!,5,0)</f>
        <v>#REF!</v>
      </c>
      <c r="G317" s="2" t="s">
        <v>6</v>
      </c>
      <c r="H317" s="2" t="s">
        <v>6</v>
      </c>
      <c r="I317" s="2" t="s">
        <v>10938</v>
      </c>
    </row>
    <row r="318" spans="1:9" hidden="1" x14ac:dyDescent="0.2">
      <c r="A318" s="2" t="s">
        <v>6</v>
      </c>
      <c r="B318" s="2">
        <v>86001105</v>
      </c>
      <c r="C318" s="1" t="s">
        <v>392</v>
      </c>
      <c r="D318" s="2" t="s">
        <v>8</v>
      </c>
      <c r="E318" s="1" t="s">
        <v>323</v>
      </c>
      <c r="F318" s="1" t="e">
        <f>VLOOKUP(B318,#REF!,5,0)</f>
        <v>#REF!</v>
      </c>
      <c r="G318" s="2" t="s">
        <v>6</v>
      </c>
      <c r="H318" s="2" t="s">
        <v>6</v>
      </c>
      <c r="I318" s="2" t="s">
        <v>10938</v>
      </c>
    </row>
    <row r="319" spans="1:9" hidden="1" x14ac:dyDescent="0.2">
      <c r="A319" s="2" t="s">
        <v>6</v>
      </c>
      <c r="B319" s="2">
        <v>86001107</v>
      </c>
      <c r="C319" s="1" t="s">
        <v>393</v>
      </c>
      <c r="D319" s="2" t="s">
        <v>8</v>
      </c>
      <c r="E319" s="1" t="s">
        <v>323</v>
      </c>
      <c r="F319" s="1" t="e">
        <f>VLOOKUP(B319,#REF!,5,0)</f>
        <v>#REF!</v>
      </c>
      <c r="G319" s="2" t="s">
        <v>6</v>
      </c>
      <c r="H319" s="2" t="s">
        <v>6</v>
      </c>
      <c r="I319" s="2" t="s">
        <v>10938</v>
      </c>
    </row>
    <row r="320" spans="1:9" hidden="1" x14ac:dyDescent="0.2">
      <c r="A320" s="2" t="s">
        <v>6</v>
      </c>
      <c r="B320" s="2">
        <v>86001111</v>
      </c>
      <c r="C320" s="1" t="s">
        <v>394</v>
      </c>
      <c r="D320" s="2" t="s">
        <v>8</v>
      </c>
      <c r="E320" s="1" t="s">
        <v>323</v>
      </c>
      <c r="F320" s="1" t="e">
        <f>VLOOKUP(B320,#REF!,5,0)</f>
        <v>#REF!</v>
      </c>
      <c r="G320" s="2" t="s">
        <v>6</v>
      </c>
      <c r="H320" s="2" t="s">
        <v>6</v>
      </c>
      <c r="I320" s="2" t="s">
        <v>10938</v>
      </c>
    </row>
    <row r="321" spans="1:9" hidden="1" x14ac:dyDescent="0.2">
      <c r="A321" s="2" t="s">
        <v>6</v>
      </c>
      <c r="B321" s="2">
        <v>86001112</v>
      </c>
      <c r="C321" s="1" t="s">
        <v>395</v>
      </c>
      <c r="D321" s="2" t="s">
        <v>8</v>
      </c>
      <c r="E321" s="1" t="s">
        <v>323</v>
      </c>
      <c r="F321" s="1" t="e">
        <f>VLOOKUP(B321,#REF!,5,0)</f>
        <v>#REF!</v>
      </c>
      <c r="G321" s="2" t="s">
        <v>6</v>
      </c>
      <c r="H321" s="2" t="s">
        <v>6</v>
      </c>
      <c r="I321" s="2" t="s">
        <v>10938</v>
      </c>
    </row>
    <row r="322" spans="1:9" hidden="1" x14ac:dyDescent="0.2">
      <c r="A322" s="2" t="s">
        <v>6</v>
      </c>
      <c r="B322" s="2">
        <v>86001113</v>
      </c>
      <c r="C322" s="1" t="s">
        <v>396</v>
      </c>
      <c r="D322" s="2" t="s">
        <v>8</v>
      </c>
      <c r="E322" s="1" t="s">
        <v>323</v>
      </c>
      <c r="F322" s="1" t="e">
        <f>VLOOKUP(B322,#REF!,5,0)</f>
        <v>#REF!</v>
      </c>
      <c r="G322" s="2" t="s">
        <v>6</v>
      </c>
      <c r="H322" s="2" t="s">
        <v>6</v>
      </c>
      <c r="I322" s="2" t="s">
        <v>10938</v>
      </c>
    </row>
    <row r="323" spans="1:9" hidden="1" x14ac:dyDescent="0.2">
      <c r="A323" s="2" t="s">
        <v>6</v>
      </c>
      <c r="B323" s="2">
        <v>86001114</v>
      </c>
      <c r="C323" s="1" t="s">
        <v>397</v>
      </c>
      <c r="D323" s="2" t="s">
        <v>8</v>
      </c>
      <c r="E323" s="1" t="s">
        <v>323</v>
      </c>
      <c r="F323" s="1" t="e">
        <f>VLOOKUP(B323,#REF!,5,0)</f>
        <v>#REF!</v>
      </c>
      <c r="G323" s="2" t="s">
        <v>6</v>
      </c>
      <c r="H323" s="2" t="s">
        <v>6</v>
      </c>
      <c r="I323" s="2" t="s">
        <v>10938</v>
      </c>
    </row>
    <row r="324" spans="1:9" hidden="1" x14ac:dyDescent="0.2">
      <c r="A324" s="2" t="s">
        <v>6</v>
      </c>
      <c r="B324" s="2">
        <v>86001116</v>
      </c>
      <c r="C324" s="1" t="s">
        <v>398</v>
      </c>
      <c r="D324" s="2" t="s">
        <v>8</v>
      </c>
      <c r="E324" s="1" t="s">
        <v>323</v>
      </c>
      <c r="F324" s="1" t="e">
        <f>VLOOKUP(B324,#REF!,5,0)</f>
        <v>#REF!</v>
      </c>
      <c r="G324" s="2" t="s">
        <v>6</v>
      </c>
      <c r="H324" s="2" t="s">
        <v>6</v>
      </c>
      <c r="I324" s="2" t="s">
        <v>10938</v>
      </c>
    </row>
    <row r="325" spans="1:9" hidden="1" x14ac:dyDescent="0.2">
      <c r="A325" s="2" t="s">
        <v>6</v>
      </c>
      <c r="B325" s="2">
        <v>86001117</v>
      </c>
      <c r="C325" s="1" t="s">
        <v>399</v>
      </c>
      <c r="D325" s="2" t="s">
        <v>8</v>
      </c>
      <c r="E325" s="1" t="s">
        <v>323</v>
      </c>
      <c r="F325" s="1" t="e">
        <f>VLOOKUP(B325,#REF!,5,0)</f>
        <v>#REF!</v>
      </c>
      <c r="G325" s="2" t="s">
        <v>6</v>
      </c>
      <c r="H325" s="2" t="s">
        <v>6</v>
      </c>
      <c r="I325" s="2" t="s">
        <v>10938</v>
      </c>
    </row>
    <row r="326" spans="1:9" hidden="1" x14ac:dyDescent="0.2">
      <c r="A326" s="2" t="s">
        <v>6</v>
      </c>
      <c r="B326" s="2">
        <v>86001118</v>
      </c>
      <c r="C326" s="1" t="s">
        <v>400</v>
      </c>
      <c r="D326" s="2" t="s">
        <v>8</v>
      </c>
      <c r="E326" s="1" t="s">
        <v>323</v>
      </c>
      <c r="F326" s="1" t="e">
        <f>VLOOKUP(B326,#REF!,5,0)</f>
        <v>#REF!</v>
      </c>
      <c r="G326" s="2" t="s">
        <v>6</v>
      </c>
      <c r="H326" s="2" t="s">
        <v>6</v>
      </c>
      <c r="I326" s="2" t="s">
        <v>10938</v>
      </c>
    </row>
    <row r="327" spans="1:9" hidden="1" x14ac:dyDescent="0.2">
      <c r="A327" s="2" t="s">
        <v>6</v>
      </c>
      <c r="B327" s="2">
        <v>86001119</v>
      </c>
      <c r="C327" s="1" t="s">
        <v>401</v>
      </c>
      <c r="D327" s="2" t="s">
        <v>8</v>
      </c>
      <c r="E327" s="1" t="s">
        <v>323</v>
      </c>
      <c r="F327" s="1" t="e">
        <f>VLOOKUP(B327,#REF!,5,0)</f>
        <v>#REF!</v>
      </c>
      <c r="G327" s="2" t="s">
        <v>6</v>
      </c>
      <c r="H327" s="2" t="s">
        <v>6</v>
      </c>
      <c r="I327" s="2" t="s">
        <v>10938</v>
      </c>
    </row>
    <row r="328" spans="1:9" hidden="1" x14ac:dyDescent="0.2">
      <c r="A328" s="2" t="s">
        <v>6</v>
      </c>
      <c r="B328" s="2">
        <v>86001120</v>
      </c>
      <c r="C328" s="1" t="s">
        <v>402</v>
      </c>
      <c r="D328" s="2" t="s">
        <v>8</v>
      </c>
      <c r="E328" s="1" t="s">
        <v>323</v>
      </c>
      <c r="F328" s="1" t="e">
        <f>VLOOKUP(B328,#REF!,5,0)</f>
        <v>#REF!</v>
      </c>
      <c r="G328" s="2" t="s">
        <v>6</v>
      </c>
      <c r="H328" s="2" t="s">
        <v>6</v>
      </c>
      <c r="I328" s="2" t="s">
        <v>10938</v>
      </c>
    </row>
    <row r="329" spans="1:9" hidden="1" x14ac:dyDescent="0.2">
      <c r="A329" s="2" t="s">
        <v>6</v>
      </c>
      <c r="B329" s="2">
        <v>86001121</v>
      </c>
      <c r="C329" s="1" t="s">
        <v>403</v>
      </c>
      <c r="D329" s="2" t="s">
        <v>8</v>
      </c>
      <c r="E329" s="1" t="s">
        <v>323</v>
      </c>
      <c r="F329" s="1" t="e">
        <f>VLOOKUP(B329,#REF!,5,0)</f>
        <v>#REF!</v>
      </c>
      <c r="G329" s="2" t="s">
        <v>6</v>
      </c>
      <c r="H329" s="2" t="s">
        <v>6</v>
      </c>
      <c r="I329" s="2" t="s">
        <v>10938</v>
      </c>
    </row>
    <row r="330" spans="1:9" hidden="1" x14ac:dyDescent="0.2">
      <c r="A330" s="2" t="s">
        <v>6</v>
      </c>
      <c r="B330" s="2">
        <v>86001122</v>
      </c>
      <c r="C330" s="1" t="s">
        <v>404</v>
      </c>
      <c r="D330" s="2" t="s">
        <v>8</v>
      </c>
      <c r="E330" s="1" t="s">
        <v>323</v>
      </c>
      <c r="F330" s="1" t="e">
        <f>VLOOKUP(B330,#REF!,5,0)</f>
        <v>#REF!</v>
      </c>
      <c r="G330" s="2" t="s">
        <v>6</v>
      </c>
      <c r="H330" s="2" t="s">
        <v>6</v>
      </c>
      <c r="I330" s="2" t="s">
        <v>10938</v>
      </c>
    </row>
    <row r="331" spans="1:9" hidden="1" x14ac:dyDescent="0.2">
      <c r="A331" s="2" t="s">
        <v>6</v>
      </c>
      <c r="B331" s="2">
        <v>86001123</v>
      </c>
      <c r="C331" s="1" t="s">
        <v>405</v>
      </c>
      <c r="D331" s="2" t="s">
        <v>8</v>
      </c>
      <c r="E331" s="1" t="s">
        <v>323</v>
      </c>
      <c r="F331" s="1" t="e">
        <f>VLOOKUP(B331,#REF!,5,0)</f>
        <v>#REF!</v>
      </c>
      <c r="G331" s="2" t="s">
        <v>6</v>
      </c>
      <c r="H331" s="2" t="s">
        <v>6</v>
      </c>
      <c r="I331" s="2" t="s">
        <v>10938</v>
      </c>
    </row>
    <row r="332" spans="1:9" hidden="1" x14ac:dyDescent="0.2">
      <c r="A332" s="2" t="s">
        <v>6</v>
      </c>
      <c r="B332" s="2">
        <v>86001126</v>
      </c>
      <c r="C332" s="1" t="s">
        <v>406</v>
      </c>
      <c r="D332" s="2" t="s">
        <v>8</v>
      </c>
      <c r="E332" s="1" t="s">
        <v>323</v>
      </c>
      <c r="F332" s="1" t="e">
        <f>VLOOKUP(B332,#REF!,5,0)</f>
        <v>#REF!</v>
      </c>
      <c r="G332" s="2" t="s">
        <v>6</v>
      </c>
      <c r="H332" s="2" t="s">
        <v>6</v>
      </c>
      <c r="I332" s="2" t="s">
        <v>10938</v>
      </c>
    </row>
    <row r="333" spans="1:9" hidden="1" x14ac:dyDescent="0.2">
      <c r="A333" s="2" t="s">
        <v>6</v>
      </c>
      <c r="B333" s="2">
        <v>86001129</v>
      </c>
      <c r="C333" s="1" t="s">
        <v>407</v>
      </c>
      <c r="D333" s="2" t="s">
        <v>8</v>
      </c>
      <c r="E333" s="1" t="s">
        <v>323</v>
      </c>
      <c r="F333" s="1" t="e">
        <f>VLOOKUP(B333,#REF!,5,0)</f>
        <v>#REF!</v>
      </c>
      <c r="G333" s="2" t="s">
        <v>6</v>
      </c>
      <c r="H333" s="2" t="s">
        <v>6</v>
      </c>
      <c r="I333" s="2" t="s">
        <v>10938</v>
      </c>
    </row>
    <row r="334" spans="1:9" hidden="1" x14ac:dyDescent="0.2">
      <c r="A334" s="2" t="s">
        <v>6</v>
      </c>
      <c r="B334" s="2">
        <v>86001131</v>
      </c>
      <c r="C334" s="1" t="s">
        <v>408</v>
      </c>
      <c r="D334" s="2" t="s">
        <v>8</v>
      </c>
      <c r="E334" s="1" t="s">
        <v>323</v>
      </c>
      <c r="F334" s="1" t="e">
        <f>VLOOKUP(B334,#REF!,5,0)</f>
        <v>#REF!</v>
      </c>
      <c r="G334" s="2" t="s">
        <v>6</v>
      </c>
      <c r="H334" s="2" t="s">
        <v>6</v>
      </c>
      <c r="I334" s="2" t="s">
        <v>10938</v>
      </c>
    </row>
    <row r="335" spans="1:9" hidden="1" x14ac:dyDescent="0.2">
      <c r="A335" s="2" t="s">
        <v>6</v>
      </c>
      <c r="B335" s="2">
        <v>86001133</v>
      </c>
      <c r="C335" s="1" t="s">
        <v>409</v>
      </c>
      <c r="D335" s="2" t="s">
        <v>8</v>
      </c>
      <c r="E335" s="1" t="s">
        <v>323</v>
      </c>
      <c r="F335" s="1" t="e">
        <f>VLOOKUP(B335,#REF!,5,0)</f>
        <v>#REF!</v>
      </c>
      <c r="G335" s="2" t="s">
        <v>6</v>
      </c>
      <c r="H335" s="2" t="s">
        <v>6</v>
      </c>
      <c r="I335" s="2" t="s">
        <v>10938</v>
      </c>
    </row>
    <row r="336" spans="1:9" hidden="1" x14ac:dyDescent="0.2">
      <c r="A336" s="2" t="s">
        <v>6</v>
      </c>
      <c r="B336" s="2">
        <v>86001134</v>
      </c>
      <c r="C336" s="1" t="s">
        <v>410</v>
      </c>
      <c r="D336" s="2" t="s">
        <v>8</v>
      </c>
      <c r="E336" s="1" t="s">
        <v>323</v>
      </c>
      <c r="F336" s="1" t="e">
        <f>VLOOKUP(B336,#REF!,5,0)</f>
        <v>#REF!</v>
      </c>
      <c r="G336" s="2" t="s">
        <v>6</v>
      </c>
      <c r="H336" s="2" t="s">
        <v>6</v>
      </c>
      <c r="I336" s="2" t="s">
        <v>10938</v>
      </c>
    </row>
    <row r="337" spans="1:9" hidden="1" x14ac:dyDescent="0.2">
      <c r="A337" s="2" t="s">
        <v>6</v>
      </c>
      <c r="B337" s="2">
        <v>86001135</v>
      </c>
      <c r="C337" s="1" t="s">
        <v>411</v>
      </c>
      <c r="D337" s="2" t="s">
        <v>8</v>
      </c>
      <c r="E337" s="1" t="s">
        <v>323</v>
      </c>
      <c r="F337" s="1" t="e">
        <f>VLOOKUP(B337,#REF!,5,0)</f>
        <v>#REF!</v>
      </c>
      <c r="G337" s="2" t="s">
        <v>6</v>
      </c>
      <c r="H337" s="2" t="s">
        <v>6</v>
      </c>
      <c r="I337" s="2" t="s">
        <v>10938</v>
      </c>
    </row>
    <row r="338" spans="1:9" hidden="1" x14ac:dyDescent="0.2">
      <c r="A338" s="2" t="s">
        <v>6</v>
      </c>
      <c r="B338" s="2">
        <v>86001136</v>
      </c>
      <c r="C338" s="1" t="s">
        <v>412</v>
      </c>
      <c r="D338" s="2" t="s">
        <v>8</v>
      </c>
      <c r="E338" s="1" t="s">
        <v>323</v>
      </c>
      <c r="F338" s="1" t="e">
        <f>VLOOKUP(B338,#REF!,5,0)</f>
        <v>#REF!</v>
      </c>
      <c r="G338" s="2" t="s">
        <v>6</v>
      </c>
      <c r="H338" s="2" t="s">
        <v>6</v>
      </c>
      <c r="I338" s="2" t="s">
        <v>10938</v>
      </c>
    </row>
    <row r="339" spans="1:9" hidden="1" x14ac:dyDescent="0.2">
      <c r="A339" s="2" t="s">
        <v>6</v>
      </c>
      <c r="B339" s="2">
        <v>86001137</v>
      </c>
      <c r="C339" s="1" t="s">
        <v>413</v>
      </c>
      <c r="D339" s="2" t="s">
        <v>8</v>
      </c>
      <c r="E339" s="1" t="s">
        <v>323</v>
      </c>
      <c r="F339" s="1" t="e">
        <f>VLOOKUP(B339,#REF!,5,0)</f>
        <v>#REF!</v>
      </c>
      <c r="G339" s="2" t="s">
        <v>6</v>
      </c>
      <c r="H339" s="2" t="s">
        <v>6</v>
      </c>
      <c r="I339" s="2" t="s">
        <v>10938</v>
      </c>
    </row>
    <row r="340" spans="1:9" hidden="1" x14ac:dyDescent="0.2">
      <c r="A340" s="2" t="s">
        <v>6</v>
      </c>
      <c r="B340" s="2">
        <v>86001139</v>
      </c>
      <c r="C340" s="1" t="s">
        <v>414</v>
      </c>
      <c r="D340" s="2" t="s">
        <v>8</v>
      </c>
      <c r="E340" s="1" t="s">
        <v>323</v>
      </c>
      <c r="F340" s="1" t="e">
        <f>VLOOKUP(B340,#REF!,5,0)</f>
        <v>#REF!</v>
      </c>
      <c r="G340" s="2" t="s">
        <v>6</v>
      </c>
      <c r="H340" s="2" t="s">
        <v>6</v>
      </c>
      <c r="I340" s="2" t="s">
        <v>10938</v>
      </c>
    </row>
    <row r="341" spans="1:9" hidden="1" x14ac:dyDescent="0.2">
      <c r="A341" s="2" t="s">
        <v>6</v>
      </c>
      <c r="B341" s="2">
        <v>86001140</v>
      </c>
      <c r="C341" s="1" t="s">
        <v>415</v>
      </c>
      <c r="D341" s="2" t="s">
        <v>8</v>
      </c>
      <c r="E341" s="1" t="s">
        <v>323</v>
      </c>
      <c r="F341" s="1" t="e">
        <f>VLOOKUP(B341,#REF!,5,0)</f>
        <v>#REF!</v>
      </c>
      <c r="G341" s="2" t="s">
        <v>6</v>
      </c>
      <c r="H341" s="2" t="s">
        <v>6</v>
      </c>
      <c r="I341" s="2" t="s">
        <v>10938</v>
      </c>
    </row>
    <row r="342" spans="1:9" hidden="1" x14ac:dyDescent="0.2">
      <c r="A342" s="2" t="s">
        <v>6</v>
      </c>
      <c r="B342" s="2">
        <v>86001141</v>
      </c>
      <c r="C342" s="1" t="s">
        <v>416</v>
      </c>
      <c r="D342" s="2" t="s">
        <v>8</v>
      </c>
      <c r="E342" s="1" t="s">
        <v>323</v>
      </c>
      <c r="F342" s="1" t="e">
        <f>VLOOKUP(B342,#REF!,5,0)</f>
        <v>#REF!</v>
      </c>
      <c r="G342" s="2" t="s">
        <v>6</v>
      </c>
      <c r="H342" s="2" t="s">
        <v>6</v>
      </c>
      <c r="I342" s="2" t="s">
        <v>10938</v>
      </c>
    </row>
    <row r="343" spans="1:9" hidden="1" x14ac:dyDescent="0.2">
      <c r="A343" s="2" t="s">
        <v>6</v>
      </c>
      <c r="B343" s="2">
        <v>86001144</v>
      </c>
      <c r="C343" s="1" t="s">
        <v>417</v>
      </c>
      <c r="D343" s="2" t="s">
        <v>8</v>
      </c>
      <c r="E343" s="1" t="s">
        <v>323</v>
      </c>
      <c r="F343" s="1" t="e">
        <f>VLOOKUP(B343,#REF!,5,0)</f>
        <v>#REF!</v>
      </c>
      <c r="G343" s="2" t="s">
        <v>6</v>
      </c>
      <c r="H343" s="2" t="s">
        <v>6</v>
      </c>
      <c r="I343" s="2" t="s">
        <v>10938</v>
      </c>
    </row>
    <row r="344" spans="1:9" hidden="1" x14ac:dyDescent="0.2">
      <c r="A344" s="2" t="s">
        <v>6</v>
      </c>
      <c r="B344" s="2">
        <v>86001145</v>
      </c>
      <c r="C344" s="1" t="s">
        <v>418</v>
      </c>
      <c r="D344" s="2" t="s">
        <v>8</v>
      </c>
      <c r="E344" s="1" t="s">
        <v>323</v>
      </c>
      <c r="F344" s="1" t="e">
        <f>VLOOKUP(B344,#REF!,5,0)</f>
        <v>#REF!</v>
      </c>
      <c r="G344" s="2" t="s">
        <v>6</v>
      </c>
      <c r="H344" s="2" t="s">
        <v>6</v>
      </c>
      <c r="I344" s="2" t="s">
        <v>10938</v>
      </c>
    </row>
    <row r="345" spans="1:9" hidden="1" x14ac:dyDescent="0.2">
      <c r="A345" s="2" t="s">
        <v>6</v>
      </c>
      <c r="B345" s="2">
        <v>86001147</v>
      </c>
      <c r="C345" s="1" t="s">
        <v>419</v>
      </c>
      <c r="D345" s="2" t="s">
        <v>8</v>
      </c>
      <c r="E345" s="1" t="s">
        <v>323</v>
      </c>
      <c r="F345" s="1" t="e">
        <f>VLOOKUP(B345,#REF!,5,0)</f>
        <v>#REF!</v>
      </c>
      <c r="G345" s="2" t="s">
        <v>6</v>
      </c>
      <c r="H345" s="2" t="s">
        <v>6</v>
      </c>
      <c r="I345" s="2" t="s">
        <v>10938</v>
      </c>
    </row>
    <row r="346" spans="1:9" hidden="1" x14ac:dyDescent="0.2">
      <c r="A346" s="2" t="s">
        <v>6</v>
      </c>
      <c r="B346" s="2">
        <v>86001148</v>
      </c>
      <c r="C346" s="1" t="s">
        <v>420</v>
      </c>
      <c r="D346" s="2" t="s">
        <v>8</v>
      </c>
      <c r="E346" s="1" t="s">
        <v>323</v>
      </c>
      <c r="F346" s="1" t="e">
        <f>VLOOKUP(B346,#REF!,5,0)</f>
        <v>#REF!</v>
      </c>
      <c r="G346" s="2" t="s">
        <v>6</v>
      </c>
      <c r="H346" s="2" t="s">
        <v>6</v>
      </c>
      <c r="I346" s="2" t="s">
        <v>10938</v>
      </c>
    </row>
    <row r="347" spans="1:9" hidden="1" x14ac:dyDescent="0.2">
      <c r="A347" s="2" t="s">
        <v>6</v>
      </c>
      <c r="B347" s="2">
        <v>86001150</v>
      </c>
      <c r="C347" s="1" t="s">
        <v>421</v>
      </c>
      <c r="D347" s="2" t="s">
        <v>8</v>
      </c>
      <c r="E347" s="1" t="s">
        <v>323</v>
      </c>
      <c r="F347" s="1" t="e">
        <f>VLOOKUP(B347,#REF!,5,0)</f>
        <v>#REF!</v>
      </c>
      <c r="G347" s="2" t="s">
        <v>6</v>
      </c>
      <c r="H347" s="2" t="s">
        <v>6</v>
      </c>
      <c r="I347" s="2" t="s">
        <v>10938</v>
      </c>
    </row>
    <row r="348" spans="1:9" hidden="1" x14ac:dyDescent="0.2">
      <c r="A348" s="2" t="s">
        <v>6</v>
      </c>
      <c r="B348" s="2">
        <v>86001151</v>
      </c>
      <c r="C348" s="1" t="s">
        <v>422</v>
      </c>
      <c r="D348" s="2" t="s">
        <v>8</v>
      </c>
      <c r="E348" s="1" t="s">
        <v>323</v>
      </c>
      <c r="F348" s="1" t="e">
        <f>VLOOKUP(B348,#REF!,5,0)</f>
        <v>#REF!</v>
      </c>
      <c r="G348" s="2" t="s">
        <v>6</v>
      </c>
      <c r="H348" s="2" t="s">
        <v>6</v>
      </c>
      <c r="I348" s="2" t="s">
        <v>10938</v>
      </c>
    </row>
    <row r="349" spans="1:9" hidden="1" x14ac:dyDescent="0.2">
      <c r="A349" s="2" t="s">
        <v>6</v>
      </c>
      <c r="B349" s="2">
        <v>86001152</v>
      </c>
      <c r="C349" s="1" t="s">
        <v>423</v>
      </c>
      <c r="D349" s="2" t="s">
        <v>8</v>
      </c>
      <c r="E349" s="1" t="s">
        <v>323</v>
      </c>
      <c r="F349" s="1" t="e">
        <f>VLOOKUP(B349,#REF!,5,0)</f>
        <v>#REF!</v>
      </c>
      <c r="G349" s="2" t="s">
        <v>6</v>
      </c>
      <c r="H349" s="2" t="s">
        <v>6</v>
      </c>
      <c r="I349" s="2" t="s">
        <v>10938</v>
      </c>
    </row>
    <row r="350" spans="1:9" hidden="1" x14ac:dyDescent="0.2">
      <c r="A350" s="2" t="s">
        <v>6</v>
      </c>
      <c r="B350" s="2">
        <v>86001153</v>
      </c>
      <c r="C350" s="1" t="s">
        <v>424</v>
      </c>
      <c r="D350" s="2" t="s">
        <v>8</v>
      </c>
      <c r="E350" s="1" t="s">
        <v>323</v>
      </c>
      <c r="F350" s="1" t="e">
        <f>VLOOKUP(B350,#REF!,5,0)</f>
        <v>#REF!</v>
      </c>
      <c r="G350" s="2" t="s">
        <v>6</v>
      </c>
      <c r="H350" s="2" t="s">
        <v>6</v>
      </c>
      <c r="I350" s="2" t="s">
        <v>10938</v>
      </c>
    </row>
    <row r="351" spans="1:9" hidden="1" x14ac:dyDescent="0.2">
      <c r="A351" s="2" t="s">
        <v>6</v>
      </c>
      <c r="B351" s="2">
        <v>86001154</v>
      </c>
      <c r="C351" s="1" t="s">
        <v>425</v>
      </c>
      <c r="D351" s="2" t="s">
        <v>8</v>
      </c>
      <c r="E351" s="1" t="s">
        <v>323</v>
      </c>
      <c r="F351" s="1" t="e">
        <f>VLOOKUP(B351,#REF!,5,0)</f>
        <v>#REF!</v>
      </c>
      <c r="G351" s="2" t="s">
        <v>6</v>
      </c>
      <c r="H351" s="2" t="s">
        <v>6</v>
      </c>
      <c r="I351" s="2" t="s">
        <v>10938</v>
      </c>
    </row>
    <row r="352" spans="1:9" hidden="1" x14ac:dyDescent="0.2">
      <c r="A352" s="2" t="s">
        <v>6</v>
      </c>
      <c r="B352" s="2">
        <v>86001155</v>
      </c>
      <c r="C352" s="1" t="s">
        <v>426</v>
      </c>
      <c r="D352" s="2" t="s">
        <v>8</v>
      </c>
      <c r="E352" s="1" t="s">
        <v>323</v>
      </c>
      <c r="F352" s="1" t="e">
        <f>VLOOKUP(B352,#REF!,5,0)</f>
        <v>#REF!</v>
      </c>
      <c r="G352" s="2" t="s">
        <v>6</v>
      </c>
      <c r="H352" s="2" t="s">
        <v>6</v>
      </c>
      <c r="I352" s="2" t="s">
        <v>10938</v>
      </c>
    </row>
    <row r="353" spans="1:9" hidden="1" x14ac:dyDescent="0.2">
      <c r="A353" s="2" t="s">
        <v>6</v>
      </c>
      <c r="B353" s="2">
        <v>86001156</v>
      </c>
      <c r="C353" s="1" t="s">
        <v>427</v>
      </c>
      <c r="D353" s="2" t="s">
        <v>8</v>
      </c>
      <c r="E353" s="1" t="s">
        <v>323</v>
      </c>
      <c r="F353" s="1" t="e">
        <f>VLOOKUP(B353,#REF!,5,0)</f>
        <v>#REF!</v>
      </c>
      <c r="G353" s="2" t="s">
        <v>6</v>
      </c>
      <c r="H353" s="2" t="s">
        <v>6</v>
      </c>
      <c r="I353" s="2" t="s">
        <v>10938</v>
      </c>
    </row>
    <row r="354" spans="1:9" hidden="1" x14ac:dyDescent="0.2">
      <c r="A354" s="2" t="s">
        <v>6</v>
      </c>
      <c r="B354" s="2">
        <v>86001157</v>
      </c>
      <c r="C354" s="1" t="s">
        <v>428</v>
      </c>
      <c r="D354" s="2" t="s">
        <v>8</v>
      </c>
      <c r="E354" s="1" t="s">
        <v>323</v>
      </c>
      <c r="F354" s="1" t="e">
        <f>VLOOKUP(B354,#REF!,5,0)</f>
        <v>#REF!</v>
      </c>
      <c r="G354" s="2" t="s">
        <v>6</v>
      </c>
      <c r="H354" s="2" t="s">
        <v>6</v>
      </c>
      <c r="I354" s="2" t="s">
        <v>10938</v>
      </c>
    </row>
    <row r="355" spans="1:9" hidden="1" x14ac:dyDescent="0.2">
      <c r="A355" s="2" t="s">
        <v>6</v>
      </c>
      <c r="B355" s="2">
        <v>86001158</v>
      </c>
      <c r="C355" s="1" t="s">
        <v>429</v>
      </c>
      <c r="D355" s="2" t="s">
        <v>8</v>
      </c>
      <c r="E355" s="1" t="s">
        <v>323</v>
      </c>
      <c r="F355" s="1" t="e">
        <f>VLOOKUP(B355,#REF!,5,0)</f>
        <v>#REF!</v>
      </c>
      <c r="G355" s="2" t="s">
        <v>6</v>
      </c>
      <c r="H355" s="2" t="s">
        <v>6</v>
      </c>
      <c r="I355" s="2" t="s">
        <v>10938</v>
      </c>
    </row>
    <row r="356" spans="1:9" hidden="1" x14ac:dyDescent="0.2">
      <c r="A356" s="2" t="s">
        <v>6</v>
      </c>
      <c r="B356" s="2">
        <v>86001159</v>
      </c>
      <c r="C356" s="1" t="s">
        <v>430</v>
      </c>
      <c r="D356" s="2" t="s">
        <v>8</v>
      </c>
      <c r="E356" s="1" t="s">
        <v>323</v>
      </c>
      <c r="F356" s="1" t="e">
        <f>VLOOKUP(B356,#REF!,5,0)</f>
        <v>#REF!</v>
      </c>
      <c r="G356" s="2" t="s">
        <v>6</v>
      </c>
      <c r="H356" s="2" t="s">
        <v>6</v>
      </c>
      <c r="I356" s="2" t="s">
        <v>10938</v>
      </c>
    </row>
    <row r="357" spans="1:9" hidden="1" x14ac:dyDescent="0.2">
      <c r="A357" s="2" t="s">
        <v>6</v>
      </c>
      <c r="B357" s="2">
        <v>86001160</v>
      </c>
      <c r="C357" s="1" t="s">
        <v>431</v>
      </c>
      <c r="D357" s="2" t="s">
        <v>8</v>
      </c>
      <c r="E357" s="1" t="s">
        <v>323</v>
      </c>
      <c r="F357" s="1" t="e">
        <f>VLOOKUP(B357,#REF!,5,0)</f>
        <v>#REF!</v>
      </c>
      <c r="G357" s="2" t="s">
        <v>6</v>
      </c>
      <c r="H357" s="2" t="s">
        <v>6</v>
      </c>
      <c r="I357" s="2" t="s">
        <v>10938</v>
      </c>
    </row>
    <row r="358" spans="1:9" hidden="1" x14ac:dyDescent="0.2">
      <c r="A358" s="2" t="s">
        <v>6</v>
      </c>
      <c r="B358" s="2">
        <v>86001161</v>
      </c>
      <c r="C358" s="1" t="s">
        <v>432</v>
      </c>
      <c r="D358" s="2" t="s">
        <v>8</v>
      </c>
      <c r="E358" s="1" t="s">
        <v>323</v>
      </c>
      <c r="F358" s="1" t="e">
        <f>VLOOKUP(B358,#REF!,5,0)</f>
        <v>#REF!</v>
      </c>
      <c r="G358" s="2" t="s">
        <v>6</v>
      </c>
      <c r="H358" s="2" t="s">
        <v>6</v>
      </c>
      <c r="I358" s="2" t="s">
        <v>10938</v>
      </c>
    </row>
    <row r="359" spans="1:9" hidden="1" x14ac:dyDescent="0.2">
      <c r="A359" s="2" t="s">
        <v>6</v>
      </c>
      <c r="B359" s="2">
        <v>86001163</v>
      </c>
      <c r="C359" s="1" t="s">
        <v>433</v>
      </c>
      <c r="D359" s="2" t="s">
        <v>8</v>
      </c>
      <c r="E359" s="1" t="s">
        <v>323</v>
      </c>
      <c r="F359" s="1" t="e">
        <f>VLOOKUP(B359,#REF!,5,0)</f>
        <v>#REF!</v>
      </c>
      <c r="G359" s="2" t="s">
        <v>6</v>
      </c>
      <c r="H359" s="2" t="s">
        <v>6</v>
      </c>
      <c r="I359" s="2" t="s">
        <v>10938</v>
      </c>
    </row>
    <row r="360" spans="1:9" hidden="1" x14ac:dyDescent="0.2">
      <c r="A360" s="2" t="s">
        <v>6</v>
      </c>
      <c r="B360" s="2">
        <v>86001164</v>
      </c>
      <c r="C360" s="1" t="s">
        <v>434</v>
      </c>
      <c r="D360" s="2" t="s">
        <v>8</v>
      </c>
      <c r="E360" s="1" t="s">
        <v>323</v>
      </c>
      <c r="F360" s="1" t="e">
        <f>VLOOKUP(B360,#REF!,5,0)</f>
        <v>#REF!</v>
      </c>
      <c r="G360" s="2" t="s">
        <v>6</v>
      </c>
      <c r="H360" s="2" t="s">
        <v>6</v>
      </c>
      <c r="I360" s="2" t="s">
        <v>10938</v>
      </c>
    </row>
    <row r="361" spans="1:9" hidden="1" x14ac:dyDescent="0.2">
      <c r="A361" s="2" t="s">
        <v>6</v>
      </c>
      <c r="B361" s="2">
        <v>86001165</v>
      </c>
      <c r="C361" s="1" t="s">
        <v>435</v>
      </c>
      <c r="D361" s="2" t="s">
        <v>8</v>
      </c>
      <c r="E361" s="1" t="s">
        <v>323</v>
      </c>
      <c r="F361" s="1" t="e">
        <f>VLOOKUP(B361,#REF!,5,0)</f>
        <v>#REF!</v>
      </c>
      <c r="G361" s="2" t="s">
        <v>6</v>
      </c>
      <c r="H361" s="2" t="s">
        <v>6</v>
      </c>
      <c r="I361" s="2" t="s">
        <v>10938</v>
      </c>
    </row>
    <row r="362" spans="1:9" hidden="1" x14ac:dyDescent="0.2">
      <c r="A362" s="2" t="s">
        <v>6</v>
      </c>
      <c r="B362" s="2">
        <v>86001166</v>
      </c>
      <c r="C362" s="1" t="s">
        <v>436</v>
      </c>
      <c r="D362" s="2" t="s">
        <v>8</v>
      </c>
      <c r="E362" s="1" t="s">
        <v>323</v>
      </c>
      <c r="F362" s="1" t="e">
        <f>VLOOKUP(B362,#REF!,5,0)</f>
        <v>#REF!</v>
      </c>
      <c r="G362" s="2" t="s">
        <v>6</v>
      </c>
      <c r="H362" s="2" t="s">
        <v>6</v>
      </c>
      <c r="I362" s="2" t="s">
        <v>10938</v>
      </c>
    </row>
    <row r="363" spans="1:9" hidden="1" x14ac:dyDescent="0.2">
      <c r="A363" s="2" t="s">
        <v>6</v>
      </c>
      <c r="B363" s="2">
        <v>86001167</v>
      </c>
      <c r="C363" s="1" t="s">
        <v>437</v>
      </c>
      <c r="D363" s="2" t="s">
        <v>8</v>
      </c>
      <c r="E363" s="1" t="s">
        <v>323</v>
      </c>
      <c r="F363" s="1" t="e">
        <f>VLOOKUP(B363,#REF!,5,0)</f>
        <v>#REF!</v>
      </c>
      <c r="G363" s="2" t="s">
        <v>6</v>
      </c>
      <c r="H363" s="2" t="s">
        <v>6</v>
      </c>
      <c r="I363" s="2" t="s">
        <v>10938</v>
      </c>
    </row>
    <row r="364" spans="1:9" hidden="1" x14ac:dyDescent="0.2">
      <c r="A364" s="2" t="s">
        <v>6</v>
      </c>
      <c r="B364" s="2">
        <v>86001168</v>
      </c>
      <c r="C364" s="1" t="s">
        <v>438</v>
      </c>
      <c r="D364" s="2" t="s">
        <v>8</v>
      </c>
      <c r="E364" s="1" t="s">
        <v>323</v>
      </c>
      <c r="F364" s="1" t="e">
        <f>VLOOKUP(B364,#REF!,5,0)</f>
        <v>#REF!</v>
      </c>
      <c r="G364" s="2" t="s">
        <v>6</v>
      </c>
      <c r="H364" s="2" t="s">
        <v>6</v>
      </c>
      <c r="I364" s="2" t="s">
        <v>10938</v>
      </c>
    </row>
    <row r="365" spans="1:9" hidden="1" x14ac:dyDescent="0.2">
      <c r="A365" s="2" t="s">
        <v>6</v>
      </c>
      <c r="B365" s="2">
        <v>86001169</v>
      </c>
      <c r="C365" s="1" t="s">
        <v>439</v>
      </c>
      <c r="D365" s="2" t="s">
        <v>8</v>
      </c>
      <c r="E365" s="1" t="s">
        <v>323</v>
      </c>
      <c r="F365" s="1" t="e">
        <f>VLOOKUP(B365,#REF!,5,0)</f>
        <v>#REF!</v>
      </c>
      <c r="G365" s="2" t="s">
        <v>6</v>
      </c>
      <c r="H365" s="2" t="s">
        <v>6</v>
      </c>
      <c r="I365" s="2" t="s">
        <v>10938</v>
      </c>
    </row>
    <row r="366" spans="1:9" hidden="1" x14ac:dyDescent="0.2">
      <c r="A366" s="2" t="s">
        <v>6</v>
      </c>
      <c r="B366" s="2">
        <v>86001170</v>
      </c>
      <c r="C366" s="1" t="s">
        <v>440</v>
      </c>
      <c r="D366" s="2" t="s">
        <v>8</v>
      </c>
      <c r="E366" s="1" t="s">
        <v>323</v>
      </c>
      <c r="F366" s="1" t="e">
        <f>VLOOKUP(B366,#REF!,5,0)</f>
        <v>#REF!</v>
      </c>
      <c r="G366" s="2" t="s">
        <v>6</v>
      </c>
      <c r="H366" s="2" t="s">
        <v>6</v>
      </c>
      <c r="I366" s="2" t="s">
        <v>10938</v>
      </c>
    </row>
    <row r="367" spans="1:9" hidden="1" x14ac:dyDescent="0.2">
      <c r="A367" s="2" t="s">
        <v>6</v>
      </c>
      <c r="B367" s="2">
        <v>86001171</v>
      </c>
      <c r="C367" s="1" t="s">
        <v>441</v>
      </c>
      <c r="D367" s="2" t="s">
        <v>8</v>
      </c>
      <c r="E367" s="1" t="s">
        <v>323</v>
      </c>
      <c r="F367" s="1" t="e">
        <f>VLOOKUP(B367,#REF!,5,0)</f>
        <v>#REF!</v>
      </c>
      <c r="G367" s="2" t="s">
        <v>6</v>
      </c>
      <c r="H367" s="2" t="s">
        <v>6</v>
      </c>
      <c r="I367" s="2" t="s">
        <v>10938</v>
      </c>
    </row>
    <row r="368" spans="1:9" hidden="1" x14ac:dyDescent="0.2">
      <c r="A368" s="2" t="s">
        <v>6</v>
      </c>
      <c r="B368" s="2">
        <v>86001172</v>
      </c>
      <c r="C368" s="1" t="s">
        <v>442</v>
      </c>
      <c r="D368" s="2" t="s">
        <v>8</v>
      </c>
      <c r="E368" s="1" t="s">
        <v>323</v>
      </c>
      <c r="F368" s="1" t="e">
        <f>VLOOKUP(B368,#REF!,5,0)</f>
        <v>#REF!</v>
      </c>
      <c r="G368" s="2" t="s">
        <v>6</v>
      </c>
      <c r="H368" s="2" t="s">
        <v>6</v>
      </c>
      <c r="I368" s="2" t="s">
        <v>10938</v>
      </c>
    </row>
    <row r="369" spans="1:9" hidden="1" x14ac:dyDescent="0.2">
      <c r="A369" s="2" t="s">
        <v>6</v>
      </c>
      <c r="B369" s="2">
        <v>86001174</v>
      </c>
      <c r="C369" s="1" t="s">
        <v>443</v>
      </c>
      <c r="D369" s="2" t="s">
        <v>8</v>
      </c>
      <c r="E369" s="1" t="s">
        <v>323</v>
      </c>
      <c r="F369" s="1" t="e">
        <f>VLOOKUP(B369,#REF!,5,0)</f>
        <v>#REF!</v>
      </c>
      <c r="G369" s="2" t="s">
        <v>6</v>
      </c>
      <c r="H369" s="2" t="s">
        <v>6</v>
      </c>
      <c r="I369" s="2" t="s">
        <v>10938</v>
      </c>
    </row>
    <row r="370" spans="1:9" hidden="1" x14ac:dyDescent="0.2">
      <c r="A370" s="2" t="s">
        <v>6</v>
      </c>
      <c r="B370" s="2">
        <v>86001175</v>
      </c>
      <c r="C370" s="1" t="s">
        <v>444</v>
      </c>
      <c r="D370" s="2" t="s">
        <v>8</v>
      </c>
      <c r="E370" s="1" t="s">
        <v>323</v>
      </c>
      <c r="F370" s="1" t="e">
        <f>VLOOKUP(B370,#REF!,5,0)</f>
        <v>#REF!</v>
      </c>
      <c r="G370" s="2" t="s">
        <v>6</v>
      </c>
      <c r="H370" s="2" t="s">
        <v>6</v>
      </c>
      <c r="I370" s="2" t="s">
        <v>10938</v>
      </c>
    </row>
    <row r="371" spans="1:9" hidden="1" x14ac:dyDescent="0.2">
      <c r="A371" s="2" t="s">
        <v>6</v>
      </c>
      <c r="B371" s="2">
        <v>86001176</v>
      </c>
      <c r="C371" s="1" t="s">
        <v>445</v>
      </c>
      <c r="D371" s="2" t="s">
        <v>8</v>
      </c>
      <c r="E371" s="1" t="s">
        <v>323</v>
      </c>
      <c r="F371" s="1" t="e">
        <f>VLOOKUP(B371,#REF!,5,0)</f>
        <v>#REF!</v>
      </c>
      <c r="G371" s="2" t="s">
        <v>6</v>
      </c>
      <c r="H371" s="2" t="s">
        <v>6</v>
      </c>
      <c r="I371" s="2" t="s">
        <v>10938</v>
      </c>
    </row>
    <row r="372" spans="1:9" hidden="1" x14ac:dyDescent="0.2">
      <c r="A372" s="2" t="s">
        <v>6</v>
      </c>
      <c r="B372" s="2">
        <v>86001177</v>
      </c>
      <c r="C372" s="1" t="s">
        <v>446</v>
      </c>
      <c r="D372" s="2" t="s">
        <v>8</v>
      </c>
      <c r="E372" s="1" t="s">
        <v>323</v>
      </c>
      <c r="F372" s="1" t="e">
        <f>VLOOKUP(B372,#REF!,5,0)</f>
        <v>#REF!</v>
      </c>
      <c r="G372" s="2" t="s">
        <v>6</v>
      </c>
      <c r="H372" s="2" t="s">
        <v>6</v>
      </c>
      <c r="I372" s="2" t="s">
        <v>10938</v>
      </c>
    </row>
    <row r="373" spans="1:9" hidden="1" x14ac:dyDescent="0.2">
      <c r="A373" s="2" t="s">
        <v>6</v>
      </c>
      <c r="B373" s="2">
        <v>86001178</v>
      </c>
      <c r="C373" s="1" t="s">
        <v>447</v>
      </c>
      <c r="D373" s="2" t="s">
        <v>8</v>
      </c>
      <c r="E373" s="1" t="s">
        <v>323</v>
      </c>
      <c r="F373" s="1" t="e">
        <f>VLOOKUP(B373,#REF!,5,0)</f>
        <v>#REF!</v>
      </c>
      <c r="G373" s="2" t="s">
        <v>6</v>
      </c>
      <c r="H373" s="2" t="s">
        <v>6</v>
      </c>
      <c r="I373" s="2" t="s">
        <v>10938</v>
      </c>
    </row>
    <row r="374" spans="1:9" hidden="1" x14ac:dyDescent="0.2">
      <c r="A374" s="2" t="s">
        <v>6</v>
      </c>
      <c r="B374" s="2">
        <v>86001179</v>
      </c>
      <c r="C374" s="1" t="s">
        <v>448</v>
      </c>
      <c r="D374" s="2" t="s">
        <v>8</v>
      </c>
      <c r="E374" s="1" t="s">
        <v>323</v>
      </c>
      <c r="F374" s="1" t="e">
        <f>VLOOKUP(B374,#REF!,5,0)</f>
        <v>#REF!</v>
      </c>
      <c r="G374" s="2" t="s">
        <v>6</v>
      </c>
      <c r="H374" s="2" t="s">
        <v>6</v>
      </c>
      <c r="I374" s="2" t="s">
        <v>10938</v>
      </c>
    </row>
    <row r="375" spans="1:9" hidden="1" x14ac:dyDescent="0.2">
      <c r="A375" s="2" t="s">
        <v>6</v>
      </c>
      <c r="B375" s="2">
        <v>86001180</v>
      </c>
      <c r="C375" s="1" t="s">
        <v>449</v>
      </c>
      <c r="D375" s="2" t="s">
        <v>8</v>
      </c>
      <c r="E375" s="1" t="s">
        <v>323</v>
      </c>
      <c r="F375" s="1" t="e">
        <f>VLOOKUP(B375,#REF!,5,0)</f>
        <v>#REF!</v>
      </c>
      <c r="G375" s="2" t="s">
        <v>6</v>
      </c>
      <c r="H375" s="2" t="s">
        <v>6</v>
      </c>
      <c r="I375" s="2" t="s">
        <v>10938</v>
      </c>
    </row>
    <row r="376" spans="1:9" hidden="1" x14ac:dyDescent="0.2">
      <c r="A376" s="2" t="s">
        <v>6</v>
      </c>
      <c r="B376" s="2">
        <v>86001181</v>
      </c>
      <c r="C376" s="1" t="s">
        <v>450</v>
      </c>
      <c r="D376" s="2" t="s">
        <v>8</v>
      </c>
      <c r="E376" s="1" t="s">
        <v>323</v>
      </c>
      <c r="F376" s="1" t="e">
        <f>VLOOKUP(B376,#REF!,5,0)</f>
        <v>#REF!</v>
      </c>
      <c r="G376" s="2" t="s">
        <v>6</v>
      </c>
      <c r="H376" s="2" t="s">
        <v>6</v>
      </c>
      <c r="I376" s="2" t="s">
        <v>10938</v>
      </c>
    </row>
    <row r="377" spans="1:9" hidden="1" x14ac:dyDescent="0.2">
      <c r="A377" s="2" t="s">
        <v>6</v>
      </c>
      <c r="B377" s="2">
        <v>86001182</v>
      </c>
      <c r="C377" s="1" t="s">
        <v>451</v>
      </c>
      <c r="D377" s="2" t="s">
        <v>8</v>
      </c>
      <c r="E377" s="1" t="s">
        <v>323</v>
      </c>
      <c r="F377" s="1" t="e">
        <f>VLOOKUP(B377,#REF!,5,0)</f>
        <v>#REF!</v>
      </c>
      <c r="G377" s="2" t="s">
        <v>6</v>
      </c>
      <c r="H377" s="2" t="s">
        <v>6</v>
      </c>
      <c r="I377" s="2" t="s">
        <v>10938</v>
      </c>
    </row>
    <row r="378" spans="1:9" hidden="1" x14ac:dyDescent="0.2">
      <c r="A378" s="2" t="s">
        <v>6</v>
      </c>
      <c r="B378" s="2">
        <v>86001183</v>
      </c>
      <c r="C378" s="1" t="s">
        <v>452</v>
      </c>
      <c r="D378" s="2" t="s">
        <v>8</v>
      </c>
      <c r="E378" s="1" t="s">
        <v>323</v>
      </c>
      <c r="F378" s="1" t="e">
        <f>VLOOKUP(B378,#REF!,5,0)</f>
        <v>#REF!</v>
      </c>
      <c r="G378" s="2" t="s">
        <v>6</v>
      </c>
      <c r="H378" s="2" t="s">
        <v>6</v>
      </c>
      <c r="I378" s="2" t="s">
        <v>10938</v>
      </c>
    </row>
    <row r="379" spans="1:9" hidden="1" x14ac:dyDescent="0.2">
      <c r="A379" s="2" t="s">
        <v>6</v>
      </c>
      <c r="B379" s="2">
        <v>86001184</v>
      </c>
      <c r="C379" s="1" t="s">
        <v>453</v>
      </c>
      <c r="D379" s="2" t="s">
        <v>8</v>
      </c>
      <c r="E379" s="1" t="s">
        <v>323</v>
      </c>
      <c r="F379" s="1" t="e">
        <f>VLOOKUP(B379,#REF!,5,0)</f>
        <v>#REF!</v>
      </c>
      <c r="G379" s="2" t="s">
        <v>6</v>
      </c>
      <c r="H379" s="2" t="s">
        <v>6</v>
      </c>
      <c r="I379" s="2" t="s">
        <v>10938</v>
      </c>
    </row>
    <row r="380" spans="1:9" hidden="1" x14ac:dyDescent="0.2">
      <c r="A380" s="2" t="s">
        <v>6</v>
      </c>
      <c r="B380" s="2">
        <v>86001185</v>
      </c>
      <c r="C380" s="1" t="s">
        <v>454</v>
      </c>
      <c r="D380" s="2" t="s">
        <v>8</v>
      </c>
      <c r="E380" s="1" t="s">
        <v>323</v>
      </c>
      <c r="F380" s="1" t="e">
        <f>VLOOKUP(B380,#REF!,5,0)</f>
        <v>#REF!</v>
      </c>
      <c r="G380" s="2" t="s">
        <v>6</v>
      </c>
      <c r="H380" s="2" t="s">
        <v>6</v>
      </c>
      <c r="I380" s="2" t="s">
        <v>10938</v>
      </c>
    </row>
    <row r="381" spans="1:9" hidden="1" x14ac:dyDescent="0.2">
      <c r="A381" s="2" t="s">
        <v>6</v>
      </c>
      <c r="B381" s="2">
        <v>86001189</v>
      </c>
      <c r="C381" s="1" t="s">
        <v>455</v>
      </c>
      <c r="D381" s="2" t="s">
        <v>8</v>
      </c>
      <c r="E381" s="1" t="s">
        <v>323</v>
      </c>
      <c r="F381" s="1" t="e">
        <f>VLOOKUP(B381,#REF!,5,0)</f>
        <v>#REF!</v>
      </c>
      <c r="G381" s="2" t="s">
        <v>6</v>
      </c>
      <c r="H381" s="2" t="s">
        <v>6</v>
      </c>
      <c r="I381" s="2" t="s">
        <v>10938</v>
      </c>
    </row>
    <row r="382" spans="1:9" hidden="1" x14ac:dyDescent="0.2">
      <c r="A382" s="2" t="s">
        <v>6</v>
      </c>
      <c r="B382" s="2">
        <v>86001190</v>
      </c>
      <c r="C382" s="1" t="s">
        <v>456</v>
      </c>
      <c r="D382" s="2" t="s">
        <v>8</v>
      </c>
      <c r="E382" s="1" t="s">
        <v>323</v>
      </c>
      <c r="F382" s="1" t="e">
        <f>VLOOKUP(B382,#REF!,5,0)</f>
        <v>#REF!</v>
      </c>
      <c r="G382" s="2" t="s">
        <v>6</v>
      </c>
      <c r="H382" s="2" t="s">
        <v>6</v>
      </c>
      <c r="I382" s="2" t="s">
        <v>10938</v>
      </c>
    </row>
    <row r="383" spans="1:9" hidden="1" x14ac:dyDescent="0.2">
      <c r="A383" s="2" t="s">
        <v>6</v>
      </c>
      <c r="B383" s="2">
        <v>86001191</v>
      </c>
      <c r="C383" s="1" t="s">
        <v>457</v>
      </c>
      <c r="D383" s="2" t="s">
        <v>8</v>
      </c>
      <c r="E383" s="1" t="s">
        <v>323</v>
      </c>
      <c r="F383" s="1" t="e">
        <f>VLOOKUP(B383,#REF!,5,0)</f>
        <v>#REF!</v>
      </c>
      <c r="G383" s="2" t="s">
        <v>6</v>
      </c>
      <c r="H383" s="2" t="s">
        <v>6</v>
      </c>
      <c r="I383" s="2" t="s">
        <v>10938</v>
      </c>
    </row>
    <row r="384" spans="1:9" hidden="1" x14ac:dyDescent="0.2">
      <c r="A384" s="2" t="s">
        <v>6</v>
      </c>
      <c r="B384" s="2">
        <v>86001192</v>
      </c>
      <c r="C384" s="1" t="s">
        <v>458</v>
      </c>
      <c r="D384" s="2" t="s">
        <v>8</v>
      </c>
      <c r="E384" s="1" t="s">
        <v>323</v>
      </c>
      <c r="F384" s="1" t="e">
        <f>VLOOKUP(B384,#REF!,5,0)</f>
        <v>#REF!</v>
      </c>
      <c r="G384" s="2" t="s">
        <v>6</v>
      </c>
      <c r="H384" s="2" t="s">
        <v>6</v>
      </c>
      <c r="I384" s="2" t="s">
        <v>10938</v>
      </c>
    </row>
    <row r="385" spans="1:9" hidden="1" x14ac:dyDescent="0.2">
      <c r="A385" s="2" t="s">
        <v>6</v>
      </c>
      <c r="B385" s="2">
        <v>86001193</v>
      </c>
      <c r="C385" s="1" t="s">
        <v>459</v>
      </c>
      <c r="D385" s="2" t="s">
        <v>8</v>
      </c>
      <c r="E385" s="1" t="s">
        <v>323</v>
      </c>
      <c r="F385" s="1" t="e">
        <f>VLOOKUP(B385,#REF!,5,0)</f>
        <v>#REF!</v>
      </c>
      <c r="G385" s="2" t="s">
        <v>6</v>
      </c>
      <c r="H385" s="2" t="s">
        <v>6</v>
      </c>
      <c r="I385" s="2" t="s">
        <v>10938</v>
      </c>
    </row>
    <row r="386" spans="1:9" hidden="1" x14ac:dyDescent="0.2">
      <c r="A386" s="2" t="s">
        <v>6</v>
      </c>
      <c r="B386" s="2">
        <v>86001194</v>
      </c>
      <c r="C386" s="1" t="s">
        <v>460</v>
      </c>
      <c r="D386" s="2" t="s">
        <v>8</v>
      </c>
      <c r="E386" s="1" t="s">
        <v>323</v>
      </c>
      <c r="F386" s="1" t="e">
        <f>VLOOKUP(B386,#REF!,5,0)</f>
        <v>#REF!</v>
      </c>
      <c r="G386" s="2" t="s">
        <v>6</v>
      </c>
      <c r="H386" s="2" t="s">
        <v>6</v>
      </c>
      <c r="I386" s="2" t="s">
        <v>10938</v>
      </c>
    </row>
    <row r="387" spans="1:9" hidden="1" x14ac:dyDescent="0.2">
      <c r="A387" s="2" t="s">
        <v>6</v>
      </c>
      <c r="B387" s="2">
        <v>86001195</v>
      </c>
      <c r="C387" s="1" t="s">
        <v>461</v>
      </c>
      <c r="D387" s="2" t="s">
        <v>8</v>
      </c>
      <c r="E387" s="1" t="s">
        <v>323</v>
      </c>
      <c r="F387" s="1" t="e">
        <f>VLOOKUP(B387,#REF!,5,0)</f>
        <v>#REF!</v>
      </c>
      <c r="G387" s="2" t="s">
        <v>6</v>
      </c>
      <c r="H387" s="2" t="s">
        <v>6</v>
      </c>
      <c r="I387" s="2" t="s">
        <v>10938</v>
      </c>
    </row>
    <row r="388" spans="1:9" hidden="1" x14ac:dyDescent="0.2">
      <c r="A388" s="2" t="s">
        <v>6</v>
      </c>
      <c r="B388" s="2">
        <v>86001196</v>
      </c>
      <c r="C388" s="1" t="s">
        <v>462</v>
      </c>
      <c r="D388" s="2" t="s">
        <v>8</v>
      </c>
      <c r="E388" s="1" t="s">
        <v>323</v>
      </c>
      <c r="F388" s="1" t="e">
        <f>VLOOKUP(B388,#REF!,5,0)</f>
        <v>#REF!</v>
      </c>
      <c r="G388" s="2" t="s">
        <v>6</v>
      </c>
      <c r="H388" s="2" t="s">
        <v>6</v>
      </c>
      <c r="I388" s="2" t="s">
        <v>10938</v>
      </c>
    </row>
    <row r="389" spans="1:9" hidden="1" x14ac:dyDescent="0.2">
      <c r="A389" s="2" t="s">
        <v>6</v>
      </c>
      <c r="B389" s="2">
        <v>86001197</v>
      </c>
      <c r="C389" s="1" t="s">
        <v>463</v>
      </c>
      <c r="D389" s="2" t="s">
        <v>8</v>
      </c>
      <c r="E389" s="1" t="s">
        <v>323</v>
      </c>
      <c r="F389" s="1" t="e">
        <f>VLOOKUP(B389,#REF!,5,0)</f>
        <v>#REF!</v>
      </c>
      <c r="G389" s="2" t="s">
        <v>6</v>
      </c>
      <c r="H389" s="2" t="s">
        <v>6</v>
      </c>
      <c r="I389" s="2" t="s">
        <v>10938</v>
      </c>
    </row>
    <row r="390" spans="1:9" hidden="1" x14ac:dyDescent="0.2">
      <c r="A390" s="2" t="s">
        <v>6</v>
      </c>
      <c r="B390" s="2">
        <v>86001200</v>
      </c>
      <c r="C390" s="1" t="s">
        <v>464</v>
      </c>
      <c r="D390" s="2" t="s">
        <v>8</v>
      </c>
      <c r="E390" s="1" t="s">
        <v>323</v>
      </c>
      <c r="F390" s="1" t="e">
        <f>VLOOKUP(B390,#REF!,5,0)</f>
        <v>#REF!</v>
      </c>
      <c r="G390" s="2" t="s">
        <v>6</v>
      </c>
      <c r="H390" s="2" t="s">
        <v>6</v>
      </c>
      <c r="I390" s="2" t="s">
        <v>10938</v>
      </c>
    </row>
    <row r="391" spans="1:9" hidden="1" x14ac:dyDescent="0.2">
      <c r="A391" s="2" t="s">
        <v>6</v>
      </c>
      <c r="B391" s="2">
        <v>86001201</v>
      </c>
      <c r="C391" s="1" t="s">
        <v>465</v>
      </c>
      <c r="D391" s="2" t="s">
        <v>8</v>
      </c>
      <c r="E391" s="1" t="s">
        <v>323</v>
      </c>
      <c r="F391" s="1" t="e">
        <f>VLOOKUP(B391,#REF!,5,0)</f>
        <v>#REF!</v>
      </c>
      <c r="G391" s="2" t="s">
        <v>6</v>
      </c>
      <c r="H391" s="2" t="s">
        <v>6</v>
      </c>
      <c r="I391" s="2" t="s">
        <v>10938</v>
      </c>
    </row>
    <row r="392" spans="1:9" hidden="1" x14ac:dyDescent="0.2">
      <c r="A392" s="2" t="s">
        <v>6</v>
      </c>
      <c r="B392" s="2">
        <v>86001203</v>
      </c>
      <c r="C392" s="1" t="s">
        <v>466</v>
      </c>
      <c r="D392" s="2" t="s">
        <v>8</v>
      </c>
      <c r="E392" s="1" t="s">
        <v>323</v>
      </c>
      <c r="F392" s="1" t="e">
        <f>VLOOKUP(B392,#REF!,5,0)</f>
        <v>#REF!</v>
      </c>
      <c r="G392" s="2" t="s">
        <v>6</v>
      </c>
      <c r="H392" s="2" t="s">
        <v>6</v>
      </c>
      <c r="I392" s="2" t="s">
        <v>10938</v>
      </c>
    </row>
    <row r="393" spans="1:9" hidden="1" x14ac:dyDescent="0.2">
      <c r="A393" s="2" t="s">
        <v>6</v>
      </c>
      <c r="B393" s="2">
        <v>86001204</v>
      </c>
      <c r="C393" s="1" t="s">
        <v>467</v>
      </c>
      <c r="D393" s="2" t="s">
        <v>8</v>
      </c>
      <c r="E393" s="1" t="s">
        <v>323</v>
      </c>
      <c r="F393" s="1" t="e">
        <f>VLOOKUP(B393,#REF!,5,0)</f>
        <v>#REF!</v>
      </c>
      <c r="G393" s="2" t="s">
        <v>6</v>
      </c>
      <c r="H393" s="2" t="s">
        <v>6</v>
      </c>
      <c r="I393" s="2" t="s">
        <v>10938</v>
      </c>
    </row>
    <row r="394" spans="1:9" hidden="1" x14ac:dyDescent="0.2">
      <c r="A394" s="2" t="s">
        <v>6</v>
      </c>
      <c r="B394" s="2">
        <v>86001205</v>
      </c>
      <c r="C394" s="1" t="s">
        <v>468</v>
      </c>
      <c r="D394" s="2" t="s">
        <v>8</v>
      </c>
      <c r="E394" s="1" t="s">
        <v>323</v>
      </c>
      <c r="F394" s="1" t="e">
        <f>VLOOKUP(B394,#REF!,5,0)</f>
        <v>#REF!</v>
      </c>
      <c r="G394" s="2" t="s">
        <v>6</v>
      </c>
      <c r="H394" s="2" t="s">
        <v>6</v>
      </c>
      <c r="I394" s="2" t="s">
        <v>10938</v>
      </c>
    </row>
    <row r="395" spans="1:9" hidden="1" x14ac:dyDescent="0.2">
      <c r="A395" s="2" t="s">
        <v>6</v>
      </c>
      <c r="B395" s="2">
        <v>86001206</v>
      </c>
      <c r="C395" s="1" t="s">
        <v>469</v>
      </c>
      <c r="D395" s="2" t="s">
        <v>8</v>
      </c>
      <c r="E395" s="1" t="s">
        <v>323</v>
      </c>
      <c r="F395" s="1" t="e">
        <f>VLOOKUP(B395,#REF!,5,0)</f>
        <v>#REF!</v>
      </c>
      <c r="G395" s="2" t="s">
        <v>6</v>
      </c>
      <c r="H395" s="2" t="s">
        <v>6</v>
      </c>
      <c r="I395" s="2" t="s">
        <v>10938</v>
      </c>
    </row>
    <row r="396" spans="1:9" hidden="1" x14ac:dyDescent="0.2">
      <c r="A396" s="2" t="s">
        <v>6</v>
      </c>
      <c r="B396" s="2">
        <v>86001207</v>
      </c>
      <c r="C396" s="1" t="s">
        <v>470</v>
      </c>
      <c r="D396" s="2" t="s">
        <v>8</v>
      </c>
      <c r="E396" s="1" t="s">
        <v>323</v>
      </c>
      <c r="F396" s="1" t="e">
        <f>VLOOKUP(B396,#REF!,5,0)</f>
        <v>#REF!</v>
      </c>
      <c r="G396" s="2" t="s">
        <v>6</v>
      </c>
      <c r="H396" s="2" t="s">
        <v>6</v>
      </c>
      <c r="I396" s="2" t="s">
        <v>10938</v>
      </c>
    </row>
    <row r="397" spans="1:9" hidden="1" x14ac:dyDescent="0.2">
      <c r="A397" s="2" t="s">
        <v>6</v>
      </c>
      <c r="B397" s="2">
        <v>86001208</v>
      </c>
      <c r="C397" s="1" t="s">
        <v>471</v>
      </c>
      <c r="D397" s="2" t="s">
        <v>8</v>
      </c>
      <c r="E397" s="1" t="s">
        <v>323</v>
      </c>
      <c r="F397" s="1" t="e">
        <f>VLOOKUP(B397,#REF!,5,0)</f>
        <v>#REF!</v>
      </c>
      <c r="G397" s="2" t="s">
        <v>6</v>
      </c>
      <c r="H397" s="2" t="s">
        <v>6</v>
      </c>
      <c r="I397" s="2" t="s">
        <v>10938</v>
      </c>
    </row>
    <row r="398" spans="1:9" hidden="1" x14ac:dyDescent="0.2">
      <c r="A398" s="2" t="s">
        <v>6</v>
      </c>
      <c r="B398" s="2">
        <v>86001209</v>
      </c>
      <c r="C398" s="1" t="s">
        <v>472</v>
      </c>
      <c r="D398" s="2" t="s">
        <v>8</v>
      </c>
      <c r="E398" s="1" t="s">
        <v>323</v>
      </c>
      <c r="F398" s="1" t="e">
        <f>VLOOKUP(B398,#REF!,5,0)</f>
        <v>#REF!</v>
      </c>
      <c r="G398" s="2" t="s">
        <v>6</v>
      </c>
      <c r="H398" s="2" t="s">
        <v>6</v>
      </c>
      <c r="I398" s="2" t="s">
        <v>10938</v>
      </c>
    </row>
    <row r="399" spans="1:9" hidden="1" x14ac:dyDescent="0.2">
      <c r="A399" s="2" t="s">
        <v>6</v>
      </c>
      <c r="B399" s="2">
        <v>86001210</v>
      </c>
      <c r="C399" s="1" t="s">
        <v>473</v>
      </c>
      <c r="D399" s="2" t="s">
        <v>8</v>
      </c>
      <c r="E399" s="1" t="s">
        <v>323</v>
      </c>
      <c r="F399" s="1" t="e">
        <f>VLOOKUP(B399,#REF!,5,0)</f>
        <v>#REF!</v>
      </c>
      <c r="G399" s="2" t="s">
        <v>6</v>
      </c>
      <c r="H399" s="2" t="s">
        <v>6</v>
      </c>
      <c r="I399" s="2" t="s">
        <v>10938</v>
      </c>
    </row>
    <row r="400" spans="1:9" hidden="1" x14ac:dyDescent="0.2">
      <c r="A400" s="2" t="s">
        <v>6</v>
      </c>
      <c r="B400" s="2">
        <v>86001211</v>
      </c>
      <c r="C400" s="1" t="s">
        <v>474</v>
      </c>
      <c r="D400" s="2" t="s">
        <v>8</v>
      </c>
      <c r="E400" s="1" t="s">
        <v>323</v>
      </c>
      <c r="F400" s="1" t="e">
        <f>VLOOKUP(B400,#REF!,5,0)</f>
        <v>#REF!</v>
      </c>
      <c r="G400" s="2" t="s">
        <v>6</v>
      </c>
      <c r="H400" s="2" t="s">
        <v>6</v>
      </c>
      <c r="I400" s="2" t="s">
        <v>10938</v>
      </c>
    </row>
    <row r="401" spans="1:9" hidden="1" x14ac:dyDescent="0.2">
      <c r="A401" s="2" t="s">
        <v>6</v>
      </c>
      <c r="B401" s="2">
        <v>86001212</v>
      </c>
      <c r="C401" s="1" t="s">
        <v>475</v>
      </c>
      <c r="D401" s="2" t="s">
        <v>8</v>
      </c>
      <c r="E401" s="1" t="s">
        <v>323</v>
      </c>
      <c r="F401" s="1" t="e">
        <f>VLOOKUP(B401,#REF!,5,0)</f>
        <v>#REF!</v>
      </c>
      <c r="G401" s="2" t="s">
        <v>6</v>
      </c>
      <c r="H401" s="2" t="s">
        <v>6</v>
      </c>
      <c r="I401" s="2" t="s">
        <v>10938</v>
      </c>
    </row>
    <row r="402" spans="1:9" hidden="1" x14ac:dyDescent="0.2">
      <c r="A402" s="2" t="s">
        <v>6</v>
      </c>
      <c r="B402" s="2">
        <v>86001213</v>
      </c>
      <c r="C402" s="1" t="s">
        <v>476</v>
      </c>
      <c r="D402" s="2" t="s">
        <v>8</v>
      </c>
      <c r="E402" s="1" t="s">
        <v>323</v>
      </c>
      <c r="F402" s="1" t="e">
        <f>VLOOKUP(B402,#REF!,5,0)</f>
        <v>#REF!</v>
      </c>
      <c r="G402" s="2" t="s">
        <v>6</v>
      </c>
      <c r="H402" s="2" t="s">
        <v>6</v>
      </c>
      <c r="I402" s="2" t="s">
        <v>10938</v>
      </c>
    </row>
    <row r="403" spans="1:9" hidden="1" x14ac:dyDescent="0.2">
      <c r="A403" s="2" t="s">
        <v>6</v>
      </c>
      <c r="B403" s="2">
        <v>86001214</v>
      </c>
      <c r="C403" s="1" t="s">
        <v>477</v>
      </c>
      <c r="D403" s="2" t="s">
        <v>8</v>
      </c>
      <c r="E403" s="1" t="s">
        <v>323</v>
      </c>
      <c r="F403" s="1" t="e">
        <f>VLOOKUP(B403,#REF!,5,0)</f>
        <v>#REF!</v>
      </c>
      <c r="G403" s="2" t="s">
        <v>6</v>
      </c>
      <c r="H403" s="2" t="s">
        <v>6</v>
      </c>
      <c r="I403" s="2" t="s">
        <v>10938</v>
      </c>
    </row>
    <row r="404" spans="1:9" hidden="1" x14ac:dyDescent="0.2">
      <c r="A404" s="2" t="s">
        <v>6</v>
      </c>
      <c r="B404" s="2">
        <v>86001215</v>
      </c>
      <c r="C404" s="1" t="s">
        <v>478</v>
      </c>
      <c r="D404" s="2" t="s">
        <v>8</v>
      </c>
      <c r="E404" s="1" t="s">
        <v>323</v>
      </c>
      <c r="F404" s="1" t="e">
        <f>VLOOKUP(B404,#REF!,5,0)</f>
        <v>#REF!</v>
      </c>
      <c r="G404" s="2" t="s">
        <v>6</v>
      </c>
      <c r="H404" s="2" t="s">
        <v>6</v>
      </c>
      <c r="I404" s="2" t="s">
        <v>10938</v>
      </c>
    </row>
    <row r="405" spans="1:9" hidden="1" x14ac:dyDescent="0.2">
      <c r="A405" s="2" t="s">
        <v>6</v>
      </c>
      <c r="B405" s="2">
        <v>86001216</v>
      </c>
      <c r="C405" s="1" t="s">
        <v>479</v>
      </c>
      <c r="D405" s="2" t="s">
        <v>8</v>
      </c>
      <c r="E405" s="1" t="s">
        <v>323</v>
      </c>
      <c r="F405" s="1" t="e">
        <f>VLOOKUP(B405,#REF!,5,0)</f>
        <v>#REF!</v>
      </c>
      <c r="G405" s="2" t="s">
        <v>6</v>
      </c>
      <c r="H405" s="2" t="s">
        <v>6</v>
      </c>
      <c r="I405" s="2" t="s">
        <v>10938</v>
      </c>
    </row>
    <row r="406" spans="1:9" hidden="1" x14ac:dyDescent="0.2">
      <c r="A406" s="2" t="s">
        <v>6</v>
      </c>
      <c r="B406" s="2">
        <v>86001217</v>
      </c>
      <c r="C406" s="1" t="s">
        <v>480</v>
      </c>
      <c r="D406" s="2" t="s">
        <v>8</v>
      </c>
      <c r="E406" s="1" t="s">
        <v>323</v>
      </c>
      <c r="F406" s="1" t="e">
        <f>VLOOKUP(B406,#REF!,5,0)</f>
        <v>#REF!</v>
      </c>
      <c r="G406" s="2" t="s">
        <v>6</v>
      </c>
      <c r="H406" s="2" t="s">
        <v>6</v>
      </c>
      <c r="I406" s="2" t="s">
        <v>10938</v>
      </c>
    </row>
    <row r="407" spans="1:9" hidden="1" x14ac:dyDescent="0.2">
      <c r="A407" s="2" t="s">
        <v>6</v>
      </c>
      <c r="B407" s="2">
        <v>86001219</v>
      </c>
      <c r="C407" s="1" t="s">
        <v>481</v>
      </c>
      <c r="D407" s="2" t="s">
        <v>8</v>
      </c>
      <c r="E407" s="1" t="s">
        <v>323</v>
      </c>
      <c r="F407" s="1" t="e">
        <f>VLOOKUP(B407,#REF!,5,0)</f>
        <v>#REF!</v>
      </c>
      <c r="G407" s="2" t="s">
        <v>6</v>
      </c>
      <c r="H407" s="2" t="s">
        <v>6</v>
      </c>
      <c r="I407" s="2" t="s">
        <v>10938</v>
      </c>
    </row>
    <row r="408" spans="1:9" hidden="1" x14ac:dyDescent="0.2">
      <c r="A408" s="2" t="s">
        <v>6</v>
      </c>
      <c r="B408" s="2">
        <v>86001220</v>
      </c>
      <c r="C408" s="1" t="s">
        <v>482</v>
      </c>
      <c r="D408" s="2" t="s">
        <v>8</v>
      </c>
      <c r="E408" s="1" t="s">
        <v>323</v>
      </c>
      <c r="F408" s="1" t="e">
        <f>VLOOKUP(B408,#REF!,5,0)</f>
        <v>#REF!</v>
      </c>
      <c r="G408" s="2" t="s">
        <v>6</v>
      </c>
      <c r="H408" s="2" t="s">
        <v>6</v>
      </c>
      <c r="I408" s="2" t="s">
        <v>10938</v>
      </c>
    </row>
    <row r="409" spans="1:9" hidden="1" x14ac:dyDescent="0.2">
      <c r="A409" s="2" t="s">
        <v>6</v>
      </c>
      <c r="B409" s="2">
        <v>86001221</v>
      </c>
      <c r="C409" s="1" t="s">
        <v>483</v>
      </c>
      <c r="D409" s="2" t="s">
        <v>8</v>
      </c>
      <c r="E409" s="1" t="s">
        <v>323</v>
      </c>
      <c r="F409" s="1" t="e">
        <f>VLOOKUP(B409,#REF!,5,0)</f>
        <v>#REF!</v>
      </c>
      <c r="G409" s="2" t="s">
        <v>6</v>
      </c>
      <c r="H409" s="2" t="s">
        <v>6</v>
      </c>
      <c r="I409" s="2" t="s">
        <v>10938</v>
      </c>
    </row>
    <row r="410" spans="1:9" hidden="1" x14ac:dyDescent="0.2">
      <c r="A410" s="2" t="s">
        <v>6</v>
      </c>
      <c r="B410" s="2">
        <v>86001222</v>
      </c>
      <c r="C410" s="1" t="s">
        <v>484</v>
      </c>
      <c r="D410" s="2" t="s">
        <v>8</v>
      </c>
      <c r="E410" s="1" t="s">
        <v>323</v>
      </c>
      <c r="F410" s="1" t="e">
        <f>VLOOKUP(B410,#REF!,5,0)</f>
        <v>#REF!</v>
      </c>
      <c r="G410" s="2" t="s">
        <v>6</v>
      </c>
      <c r="H410" s="2" t="s">
        <v>6</v>
      </c>
      <c r="I410" s="2" t="s">
        <v>10938</v>
      </c>
    </row>
    <row r="411" spans="1:9" hidden="1" x14ac:dyDescent="0.2">
      <c r="A411" s="2" t="s">
        <v>6</v>
      </c>
      <c r="B411" s="2">
        <v>86001223</v>
      </c>
      <c r="C411" s="1" t="s">
        <v>485</v>
      </c>
      <c r="D411" s="2" t="s">
        <v>8</v>
      </c>
      <c r="E411" s="1" t="s">
        <v>323</v>
      </c>
      <c r="F411" s="1" t="e">
        <f>VLOOKUP(B411,#REF!,5,0)</f>
        <v>#REF!</v>
      </c>
      <c r="G411" s="2" t="s">
        <v>6</v>
      </c>
      <c r="H411" s="2" t="s">
        <v>6</v>
      </c>
      <c r="I411" s="2" t="s">
        <v>10938</v>
      </c>
    </row>
    <row r="412" spans="1:9" hidden="1" x14ac:dyDescent="0.2">
      <c r="A412" s="2" t="s">
        <v>6</v>
      </c>
      <c r="B412" s="2">
        <v>86001225</v>
      </c>
      <c r="C412" s="1" t="s">
        <v>486</v>
      </c>
      <c r="D412" s="2" t="s">
        <v>8</v>
      </c>
      <c r="E412" s="1" t="s">
        <v>323</v>
      </c>
      <c r="F412" s="1" t="e">
        <f>VLOOKUP(B412,#REF!,5,0)</f>
        <v>#REF!</v>
      </c>
      <c r="G412" s="2" t="s">
        <v>6</v>
      </c>
      <c r="H412" s="2" t="s">
        <v>6</v>
      </c>
      <c r="I412" s="2" t="s">
        <v>10938</v>
      </c>
    </row>
    <row r="413" spans="1:9" hidden="1" x14ac:dyDescent="0.2">
      <c r="A413" s="2" t="s">
        <v>6</v>
      </c>
      <c r="B413" s="2">
        <v>86001226</v>
      </c>
      <c r="C413" s="1" t="s">
        <v>487</v>
      </c>
      <c r="D413" s="2" t="s">
        <v>8</v>
      </c>
      <c r="E413" s="1" t="s">
        <v>323</v>
      </c>
      <c r="F413" s="1" t="e">
        <f>VLOOKUP(B413,#REF!,5,0)</f>
        <v>#REF!</v>
      </c>
      <c r="G413" s="2" t="s">
        <v>6</v>
      </c>
      <c r="H413" s="2" t="s">
        <v>6</v>
      </c>
      <c r="I413" s="2" t="s">
        <v>10938</v>
      </c>
    </row>
    <row r="414" spans="1:9" hidden="1" x14ac:dyDescent="0.2">
      <c r="A414" s="2" t="s">
        <v>6</v>
      </c>
      <c r="B414" s="2">
        <v>86001227</v>
      </c>
      <c r="C414" s="1" t="s">
        <v>488</v>
      </c>
      <c r="D414" s="2" t="s">
        <v>8</v>
      </c>
      <c r="E414" s="1" t="s">
        <v>323</v>
      </c>
      <c r="F414" s="1" t="e">
        <f>VLOOKUP(B414,#REF!,5,0)</f>
        <v>#REF!</v>
      </c>
      <c r="G414" s="2" t="s">
        <v>6</v>
      </c>
      <c r="H414" s="2" t="s">
        <v>6</v>
      </c>
      <c r="I414" s="2" t="s">
        <v>10938</v>
      </c>
    </row>
    <row r="415" spans="1:9" hidden="1" x14ac:dyDescent="0.2">
      <c r="A415" s="2" t="s">
        <v>6</v>
      </c>
      <c r="B415" s="2">
        <v>86001228</v>
      </c>
      <c r="C415" s="1" t="s">
        <v>489</v>
      </c>
      <c r="D415" s="2" t="s">
        <v>8</v>
      </c>
      <c r="E415" s="1" t="s">
        <v>323</v>
      </c>
      <c r="F415" s="1" t="e">
        <f>VLOOKUP(B415,#REF!,5,0)</f>
        <v>#REF!</v>
      </c>
      <c r="G415" s="2" t="s">
        <v>6</v>
      </c>
      <c r="H415" s="2" t="s">
        <v>6</v>
      </c>
      <c r="I415" s="2" t="s">
        <v>10938</v>
      </c>
    </row>
    <row r="416" spans="1:9" hidden="1" x14ac:dyDescent="0.2">
      <c r="A416" s="2" t="s">
        <v>6</v>
      </c>
      <c r="B416" s="2">
        <v>86001229</v>
      </c>
      <c r="C416" s="1" t="s">
        <v>490</v>
      </c>
      <c r="D416" s="2" t="s">
        <v>8</v>
      </c>
      <c r="E416" s="1" t="s">
        <v>323</v>
      </c>
      <c r="F416" s="1" t="e">
        <f>VLOOKUP(B416,#REF!,5,0)</f>
        <v>#REF!</v>
      </c>
      <c r="G416" s="2" t="s">
        <v>6</v>
      </c>
      <c r="H416" s="2" t="s">
        <v>6</v>
      </c>
      <c r="I416" s="2" t="s">
        <v>10938</v>
      </c>
    </row>
    <row r="417" spans="1:9" hidden="1" x14ac:dyDescent="0.2">
      <c r="A417" s="2" t="s">
        <v>6</v>
      </c>
      <c r="B417" s="2">
        <v>86001230</v>
      </c>
      <c r="C417" s="1" t="s">
        <v>491</v>
      </c>
      <c r="D417" s="2" t="s">
        <v>8</v>
      </c>
      <c r="E417" s="1" t="s">
        <v>323</v>
      </c>
      <c r="F417" s="1" t="e">
        <f>VLOOKUP(B417,#REF!,5,0)</f>
        <v>#REF!</v>
      </c>
      <c r="G417" s="2" t="s">
        <v>6</v>
      </c>
      <c r="H417" s="2" t="s">
        <v>6</v>
      </c>
      <c r="I417" s="2" t="s">
        <v>10938</v>
      </c>
    </row>
    <row r="418" spans="1:9" hidden="1" x14ac:dyDescent="0.2">
      <c r="A418" s="2" t="s">
        <v>6</v>
      </c>
      <c r="B418" s="2">
        <v>86001231</v>
      </c>
      <c r="C418" s="1" t="s">
        <v>492</v>
      </c>
      <c r="D418" s="2" t="s">
        <v>8</v>
      </c>
      <c r="E418" s="1" t="s">
        <v>323</v>
      </c>
      <c r="F418" s="1" t="e">
        <f>VLOOKUP(B418,#REF!,5,0)</f>
        <v>#REF!</v>
      </c>
      <c r="G418" s="2" t="s">
        <v>6</v>
      </c>
      <c r="H418" s="2" t="s">
        <v>6</v>
      </c>
      <c r="I418" s="2" t="s">
        <v>10938</v>
      </c>
    </row>
    <row r="419" spans="1:9" hidden="1" x14ac:dyDescent="0.2">
      <c r="A419" s="2" t="s">
        <v>6</v>
      </c>
      <c r="B419" s="2">
        <v>86001232</v>
      </c>
      <c r="C419" s="1" t="s">
        <v>493</v>
      </c>
      <c r="D419" s="2" t="s">
        <v>8</v>
      </c>
      <c r="E419" s="1" t="s">
        <v>323</v>
      </c>
      <c r="F419" s="1" t="e">
        <f>VLOOKUP(B419,#REF!,5,0)</f>
        <v>#REF!</v>
      </c>
      <c r="G419" s="2" t="s">
        <v>6</v>
      </c>
      <c r="H419" s="2" t="s">
        <v>6</v>
      </c>
      <c r="I419" s="2" t="s">
        <v>10938</v>
      </c>
    </row>
    <row r="420" spans="1:9" hidden="1" x14ac:dyDescent="0.2">
      <c r="A420" s="2" t="s">
        <v>6</v>
      </c>
      <c r="B420" s="2">
        <v>86001233</v>
      </c>
      <c r="C420" s="1" t="s">
        <v>494</v>
      </c>
      <c r="D420" s="2" t="s">
        <v>8</v>
      </c>
      <c r="E420" s="1" t="s">
        <v>323</v>
      </c>
      <c r="F420" s="1" t="e">
        <f>VLOOKUP(B420,#REF!,5,0)</f>
        <v>#REF!</v>
      </c>
      <c r="G420" s="2" t="s">
        <v>6</v>
      </c>
      <c r="H420" s="2" t="s">
        <v>6</v>
      </c>
      <c r="I420" s="2" t="s">
        <v>10938</v>
      </c>
    </row>
    <row r="421" spans="1:9" hidden="1" x14ac:dyDescent="0.2">
      <c r="A421" s="2" t="s">
        <v>6</v>
      </c>
      <c r="B421" s="2">
        <v>86001234</v>
      </c>
      <c r="C421" s="1" t="s">
        <v>495</v>
      </c>
      <c r="D421" s="2" t="s">
        <v>8</v>
      </c>
      <c r="E421" s="1" t="s">
        <v>323</v>
      </c>
      <c r="F421" s="1" t="e">
        <f>VLOOKUP(B421,#REF!,5,0)</f>
        <v>#REF!</v>
      </c>
      <c r="G421" s="2" t="s">
        <v>6</v>
      </c>
      <c r="H421" s="2" t="s">
        <v>6</v>
      </c>
      <c r="I421" s="2" t="s">
        <v>10938</v>
      </c>
    </row>
    <row r="422" spans="1:9" hidden="1" x14ac:dyDescent="0.2">
      <c r="A422" s="2" t="s">
        <v>6</v>
      </c>
      <c r="B422" s="2">
        <v>86001235</v>
      </c>
      <c r="C422" s="1" t="s">
        <v>496</v>
      </c>
      <c r="D422" s="2" t="s">
        <v>8</v>
      </c>
      <c r="E422" s="1" t="s">
        <v>323</v>
      </c>
      <c r="F422" s="1" t="e">
        <f>VLOOKUP(B422,#REF!,5,0)</f>
        <v>#REF!</v>
      </c>
      <c r="G422" s="2" t="s">
        <v>6</v>
      </c>
      <c r="H422" s="2" t="s">
        <v>6</v>
      </c>
      <c r="I422" s="2" t="s">
        <v>10938</v>
      </c>
    </row>
    <row r="423" spans="1:9" hidden="1" x14ac:dyDescent="0.2">
      <c r="A423" s="2" t="s">
        <v>6</v>
      </c>
      <c r="B423" s="2">
        <v>86001236</v>
      </c>
      <c r="C423" s="1" t="s">
        <v>497</v>
      </c>
      <c r="D423" s="2" t="s">
        <v>8</v>
      </c>
      <c r="E423" s="1" t="s">
        <v>323</v>
      </c>
      <c r="F423" s="1" t="e">
        <f>VLOOKUP(B423,#REF!,5,0)</f>
        <v>#REF!</v>
      </c>
      <c r="G423" s="2" t="s">
        <v>6</v>
      </c>
      <c r="H423" s="2" t="s">
        <v>6</v>
      </c>
      <c r="I423" s="2" t="s">
        <v>10938</v>
      </c>
    </row>
    <row r="424" spans="1:9" hidden="1" x14ac:dyDescent="0.2">
      <c r="A424" s="2" t="s">
        <v>6</v>
      </c>
      <c r="B424" s="2">
        <v>86001237</v>
      </c>
      <c r="C424" s="1" t="s">
        <v>498</v>
      </c>
      <c r="D424" s="2" t="s">
        <v>8</v>
      </c>
      <c r="E424" s="1" t="s">
        <v>323</v>
      </c>
      <c r="F424" s="1" t="e">
        <f>VLOOKUP(B424,#REF!,5,0)</f>
        <v>#REF!</v>
      </c>
      <c r="G424" s="2" t="s">
        <v>6</v>
      </c>
      <c r="H424" s="2" t="s">
        <v>6</v>
      </c>
      <c r="I424" s="2" t="s">
        <v>10938</v>
      </c>
    </row>
    <row r="425" spans="1:9" hidden="1" x14ac:dyDescent="0.2">
      <c r="A425" s="2" t="s">
        <v>6</v>
      </c>
      <c r="B425" s="2">
        <v>86001238</v>
      </c>
      <c r="C425" s="1" t="s">
        <v>499</v>
      </c>
      <c r="D425" s="2" t="s">
        <v>8</v>
      </c>
      <c r="E425" s="1" t="s">
        <v>323</v>
      </c>
      <c r="F425" s="1" t="e">
        <f>VLOOKUP(B425,#REF!,5,0)</f>
        <v>#REF!</v>
      </c>
      <c r="G425" s="2" t="s">
        <v>6</v>
      </c>
      <c r="H425" s="2" t="s">
        <v>6</v>
      </c>
      <c r="I425" s="2" t="s">
        <v>10938</v>
      </c>
    </row>
    <row r="426" spans="1:9" hidden="1" x14ac:dyDescent="0.2">
      <c r="A426" s="2" t="s">
        <v>6</v>
      </c>
      <c r="B426" s="2">
        <v>86001239</v>
      </c>
      <c r="C426" s="1" t="s">
        <v>500</v>
      </c>
      <c r="D426" s="2" t="s">
        <v>8</v>
      </c>
      <c r="E426" s="1" t="s">
        <v>323</v>
      </c>
      <c r="F426" s="1" t="e">
        <f>VLOOKUP(B426,#REF!,5,0)</f>
        <v>#REF!</v>
      </c>
      <c r="G426" s="2" t="s">
        <v>6</v>
      </c>
      <c r="H426" s="2" t="s">
        <v>6</v>
      </c>
      <c r="I426" s="2" t="s">
        <v>10938</v>
      </c>
    </row>
    <row r="427" spans="1:9" hidden="1" x14ac:dyDescent="0.2">
      <c r="A427" s="2" t="s">
        <v>6</v>
      </c>
      <c r="B427" s="2">
        <v>86001241</v>
      </c>
      <c r="C427" s="1" t="s">
        <v>501</v>
      </c>
      <c r="D427" s="2" t="s">
        <v>8</v>
      </c>
      <c r="E427" s="1" t="s">
        <v>323</v>
      </c>
      <c r="F427" s="1" t="e">
        <f>VLOOKUP(B427,#REF!,5,0)</f>
        <v>#REF!</v>
      </c>
      <c r="G427" s="2" t="s">
        <v>6</v>
      </c>
      <c r="H427" s="2" t="s">
        <v>6</v>
      </c>
      <c r="I427" s="2" t="s">
        <v>10938</v>
      </c>
    </row>
    <row r="428" spans="1:9" hidden="1" x14ac:dyDescent="0.2">
      <c r="A428" s="2" t="s">
        <v>6</v>
      </c>
      <c r="B428" s="2">
        <v>86001242</v>
      </c>
      <c r="C428" s="1" t="s">
        <v>502</v>
      </c>
      <c r="D428" s="2" t="s">
        <v>8</v>
      </c>
      <c r="E428" s="1" t="s">
        <v>323</v>
      </c>
      <c r="F428" s="1" t="e">
        <f>VLOOKUP(B428,#REF!,5,0)</f>
        <v>#REF!</v>
      </c>
      <c r="G428" s="2" t="s">
        <v>6</v>
      </c>
      <c r="H428" s="2" t="s">
        <v>6</v>
      </c>
      <c r="I428" s="2" t="s">
        <v>10938</v>
      </c>
    </row>
    <row r="429" spans="1:9" hidden="1" x14ac:dyDescent="0.2">
      <c r="A429" s="2" t="s">
        <v>6</v>
      </c>
      <c r="B429" s="2">
        <v>86001243</v>
      </c>
      <c r="C429" s="1" t="s">
        <v>503</v>
      </c>
      <c r="D429" s="2" t="s">
        <v>8</v>
      </c>
      <c r="E429" s="1" t="s">
        <v>323</v>
      </c>
      <c r="F429" s="1" t="e">
        <f>VLOOKUP(B429,#REF!,5,0)</f>
        <v>#REF!</v>
      </c>
      <c r="G429" s="2" t="s">
        <v>6</v>
      </c>
      <c r="H429" s="2" t="s">
        <v>6</v>
      </c>
      <c r="I429" s="2" t="s">
        <v>10938</v>
      </c>
    </row>
    <row r="430" spans="1:9" hidden="1" x14ac:dyDescent="0.2">
      <c r="A430" s="2" t="s">
        <v>6</v>
      </c>
      <c r="B430" s="2">
        <v>86001244</v>
      </c>
      <c r="C430" s="1" t="s">
        <v>504</v>
      </c>
      <c r="D430" s="2" t="s">
        <v>8</v>
      </c>
      <c r="E430" s="1" t="s">
        <v>323</v>
      </c>
      <c r="F430" s="1" t="e">
        <f>VLOOKUP(B430,#REF!,5,0)</f>
        <v>#REF!</v>
      </c>
      <c r="G430" s="2" t="s">
        <v>6</v>
      </c>
      <c r="H430" s="2" t="s">
        <v>6</v>
      </c>
      <c r="I430" s="2" t="s">
        <v>10938</v>
      </c>
    </row>
    <row r="431" spans="1:9" hidden="1" x14ac:dyDescent="0.2">
      <c r="A431" s="2" t="s">
        <v>6</v>
      </c>
      <c r="B431" s="2">
        <v>86001245</v>
      </c>
      <c r="C431" s="1" t="s">
        <v>505</v>
      </c>
      <c r="D431" s="2" t="s">
        <v>8</v>
      </c>
      <c r="E431" s="1" t="s">
        <v>323</v>
      </c>
      <c r="F431" s="1" t="e">
        <f>VLOOKUP(B431,#REF!,5,0)</f>
        <v>#REF!</v>
      </c>
      <c r="G431" s="2" t="s">
        <v>6</v>
      </c>
      <c r="H431" s="2" t="s">
        <v>6</v>
      </c>
      <c r="I431" s="2" t="s">
        <v>10938</v>
      </c>
    </row>
    <row r="432" spans="1:9" hidden="1" x14ac:dyDescent="0.2">
      <c r="A432" s="2" t="s">
        <v>6</v>
      </c>
      <c r="B432" s="2">
        <v>86001246</v>
      </c>
      <c r="C432" s="1" t="s">
        <v>506</v>
      </c>
      <c r="D432" s="2" t="s">
        <v>8</v>
      </c>
      <c r="E432" s="1" t="s">
        <v>323</v>
      </c>
      <c r="F432" s="1" t="e">
        <f>VLOOKUP(B432,#REF!,5,0)</f>
        <v>#REF!</v>
      </c>
      <c r="G432" s="2" t="s">
        <v>6</v>
      </c>
      <c r="H432" s="2" t="s">
        <v>6</v>
      </c>
      <c r="I432" s="2" t="s">
        <v>10938</v>
      </c>
    </row>
    <row r="433" spans="1:9" hidden="1" x14ac:dyDescent="0.2">
      <c r="A433" s="2" t="s">
        <v>6</v>
      </c>
      <c r="B433" s="2">
        <v>86001247</v>
      </c>
      <c r="C433" s="1" t="s">
        <v>507</v>
      </c>
      <c r="D433" s="2" t="s">
        <v>8</v>
      </c>
      <c r="E433" s="1" t="s">
        <v>323</v>
      </c>
      <c r="F433" s="1" t="e">
        <f>VLOOKUP(B433,#REF!,5,0)</f>
        <v>#REF!</v>
      </c>
      <c r="G433" s="2" t="s">
        <v>6</v>
      </c>
      <c r="H433" s="2" t="s">
        <v>6</v>
      </c>
      <c r="I433" s="2" t="s">
        <v>10938</v>
      </c>
    </row>
    <row r="434" spans="1:9" hidden="1" x14ac:dyDescent="0.2">
      <c r="A434" s="2" t="s">
        <v>6</v>
      </c>
      <c r="B434" s="2">
        <v>86001248</v>
      </c>
      <c r="C434" s="1" t="s">
        <v>508</v>
      </c>
      <c r="D434" s="2" t="s">
        <v>8</v>
      </c>
      <c r="E434" s="1" t="s">
        <v>323</v>
      </c>
      <c r="F434" s="1" t="e">
        <f>VLOOKUP(B434,#REF!,5,0)</f>
        <v>#REF!</v>
      </c>
      <c r="G434" s="2" t="s">
        <v>6</v>
      </c>
      <c r="H434" s="2" t="s">
        <v>6</v>
      </c>
      <c r="I434" s="2" t="s">
        <v>10938</v>
      </c>
    </row>
    <row r="435" spans="1:9" hidden="1" x14ac:dyDescent="0.2">
      <c r="A435" s="2" t="s">
        <v>6</v>
      </c>
      <c r="B435" s="2">
        <v>86001249</v>
      </c>
      <c r="C435" s="1" t="s">
        <v>509</v>
      </c>
      <c r="D435" s="2" t="s">
        <v>8</v>
      </c>
      <c r="E435" s="1" t="s">
        <v>323</v>
      </c>
      <c r="F435" s="1" t="e">
        <f>VLOOKUP(B435,#REF!,5,0)</f>
        <v>#REF!</v>
      </c>
      <c r="G435" s="2" t="s">
        <v>6</v>
      </c>
      <c r="H435" s="2" t="s">
        <v>6</v>
      </c>
      <c r="I435" s="2" t="s">
        <v>10938</v>
      </c>
    </row>
    <row r="436" spans="1:9" hidden="1" x14ac:dyDescent="0.2">
      <c r="A436" s="2" t="s">
        <v>6</v>
      </c>
      <c r="B436" s="2">
        <v>86001250</v>
      </c>
      <c r="C436" s="1" t="s">
        <v>510</v>
      </c>
      <c r="D436" s="2" t="s">
        <v>8</v>
      </c>
      <c r="E436" s="1" t="s">
        <v>323</v>
      </c>
      <c r="F436" s="1" t="e">
        <f>VLOOKUP(B436,#REF!,5,0)</f>
        <v>#REF!</v>
      </c>
      <c r="G436" s="2" t="s">
        <v>6</v>
      </c>
      <c r="H436" s="2" t="s">
        <v>6</v>
      </c>
      <c r="I436" s="2" t="s">
        <v>10938</v>
      </c>
    </row>
    <row r="437" spans="1:9" hidden="1" x14ac:dyDescent="0.2">
      <c r="A437" s="2" t="s">
        <v>6</v>
      </c>
      <c r="B437" s="2">
        <v>86001252</v>
      </c>
      <c r="C437" s="1" t="s">
        <v>511</v>
      </c>
      <c r="D437" s="2" t="s">
        <v>8</v>
      </c>
      <c r="E437" s="1" t="s">
        <v>323</v>
      </c>
      <c r="F437" s="1" t="e">
        <f>VLOOKUP(B437,#REF!,5,0)</f>
        <v>#REF!</v>
      </c>
      <c r="G437" s="2" t="s">
        <v>6</v>
      </c>
      <c r="H437" s="2" t="s">
        <v>6</v>
      </c>
      <c r="I437" s="2" t="s">
        <v>10938</v>
      </c>
    </row>
    <row r="438" spans="1:9" hidden="1" x14ac:dyDescent="0.2">
      <c r="A438" s="2" t="s">
        <v>6</v>
      </c>
      <c r="B438" s="2">
        <v>86001253</v>
      </c>
      <c r="C438" s="1" t="s">
        <v>512</v>
      </c>
      <c r="D438" s="2" t="s">
        <v>8</v>
      </c>
      <c r="E438" s="1" t="s">
        <v>323</v>
      </c>
      <c r="F438" s="1" t="e">
        <f>VLOOKUP(B438,#REF!,5,0)</f>
        <v>#REF!</v>
      </c>
      <c r="G438" s="2" t="s">
        <v>6</v>
      </c>
      <c r="H438" s="2" t="s">
        <v>6</v>
      </c>
      <c r="I438" s="2" t="s">
        <v>10938</v>
      </c>
    </row>
    <row r="439" spans="1:9" hidden="1" x14ac:dyDescent="0.2">
      <c r="A439" s="2" t="s">
        <v>6</v>
      </c>
      <c r="B439" s="2">
        <v>86001254</v>
      </c>
      <c r="C439" s="1" t="s">
        <v>513</v>
      </c>
      <c r="D439" s="2" t="s">
        <v>8</v>
      </c>
      <c r="E439" s="1" t="s">
        <v>323</v>
      </c>
      <c r="F439" s="1" t="e">
        <f>VLOOKUP(B439,#REF!,5,0)</f>
        <v>#REF!</v>
      </c>
      <c r="G439" s="2" t="s">
        <v>6</v>
      </c>
      <c r="H439" s="2" t="s">
        <v>6</v>
      </c>
      <c r="I439" s="2" t="s">
        <v>10938</v>
      </c>
    </row>
    <row r="440" spans="1:9" hidden="1" x14ac:dyDescent="0.2">
      <c r="A440" s="2" t="s">
        <v>6</v>
      </c>
      <c r="B440" s="2">
        <v>86001255</v>
      </c>
      <c r="C440" s="1" t="s">
        <v>514</v>
      </c>
      <c r="D440" s="2" t="s">
        <v>8</v>
      </c>
      <c r="E440" s="1" t="s">
        <v>323</v>
      </c>
      <c r="F440" s="1" t="e">
        <f>VLOOKUP(B440,#REF!,5,0)</f>
        <v>#REF!</v>
      </c>
      <c r="G440" s="2" t="s">
        <v>6</v>
      </c>
      <c r="H440" s="2" t="s">
        <v>6</v>
      </c>
      <c r="I440" s="2" t="s">
        <v>10938</v>
      </c>
    </row>
    <row r="441" spans="1:9" hidden="1" x14ac:dyDescent="0.2">
      <c r="A441" s="2" t="s">
        <v>6</v>
      </c>
      <c r="B441" s="2">
        <v>86001256</v>
      </c>
      <c r="C441" s="1" t="s">
        <v>515</v>
      </c>
      <c r="D441" s="2" t="s">
        <v>8</v>
      </c>
      <c r="E441" s="1" t="s">
        <v>323</v>
      </c>
      <c r="F441" s="1" t="e">
        <f>VLOOKUP(B441,#REF!,5,0)</f>
        <v>#REF!</v>
      </c>
      <c r="G441" s="2" t="s">
        <v>6</v>
      </c>
      <c r="H441" s="2" t="s">
        <v>6</v>
      </c>
      <c r="I441" s="2" t="s">
        <v>10938</v>
      </c>
    </row>
    <row r="442" spans="1:9" hidden="1" x14ac:dyDescent="0.2">
      <c r="A442" s="2" t="s">
        <v>6</v>
      </c>
      <c r="B442" s="2">
        <v>86001257</v>
      </c>
      <c r="C442" s="1" t="s">
        <v>516</v>
      </c>
      <c r="D442" s="2" t="s">
        <v>8</v>
      </c>
      <c r="E442" s="1" t="s">
        <v>323</v>
      </c>
      <c r="F442" s="1" t="e">
        <f>VLOOKUP(B442,#REF!,5,0)</f>
        <v>#REF!</v>
      </c>
      <c r="G442" s="2" t="s">
        <v>6</v>
      </c>
      <c r="H442" s="2" t="s">
        <v>6</v>
      </c>
      <c r="I442" s="2" t="s">
        <v>10938</v>
      </c>
    </row>
    <row r="443" spans="1:9" hidden="1" x14ac:dyDescent="0.2">
      <c r="A443" s="2" t="s">
        <v>6</v>
      </c>
      <c r="B443" s="2">
        <v>86001258</v>
      </c>
      <c r="C443" s="1" t="s">
        <v>517</v>
      </c>
      <c r="D443" s="2" t="s">
        <v>8</v>
      </c>
      <c r="E443" s="1" t="s">
        <v>323</v>
      </c>
      <c r="F443" s="1" t="e">
        <f>VLOOKUP(B443,#REF!,5,0)</f>
        <v>#REF!</v>
      </c>
      <c r="G443" s="2" t="s">
        <v>6</v>
      </c>
      <c r="H443" s="2" t="s">
        <v>6</v>
      </c>
      <c r="I443" s="2" t="s">
        <v>10938</v>
      </c>
    </row>
    <row r="444" spans="1:9" hidden="1" x14ac:dyDescent="0.2">
      <c r="A444" s="2" t="s">
        <v>6</v>
      </c>
      <c r="B444" s="2">
        <v>86001259</v>
      </c>
      <c r="C444" s="1" t="s">
        <v>518</v>
      </c>
      <c r="D444" s="2" t="s">
        <v>8</v>
      </c>
      <c r="E444" s="1" t="s">
        <v>323</v>
      </c>
      <c r="F444" s="1" t="e">
        <f>VLOOKUP(B444,#REF!,5,0)</f>
        <v>#REF!</v>
      </c>
      <c r="G444" s="2" t="s">
        <v>6</v>
      </c>
      <c r="H444" s="2" t="s">
        <v>6</v>
      </c>
      <c r="I444" s="2" t="s">
        <v>10938</v>
      </c>
    </row>
    <row r="445" spans="1:9" hidden="1" x14ac:dyDescent="0.2">
      <c r="A445" s="2" t="s">
        <v>6</v>
      </c>
      <c r="B445" s="2">
        <v>86001260</v>
      </c>
      <c r="C445" s="1" t="s">
        <v>519</v>
      </c>
      <c r="D445" s="2" t="s">
        <v>8</v>
      </c>
      <c r="E445" s="1" t="s">
        <v>323</v>
      </c>
      <c r="F445" s="1" t="e">
        <f>VLOOKUP(B445,#REF!,5,0)</f>
        <v>#REF!</v>
      </c>
      <c r="G445" s="2" t="s">
        <v>6</v>
      </c>
      <c r="H445" s="2" t="s">
        <v>6</v>
      </c>
      <c r="I445" s="2" t="s">
        <v>10938</v>
      </c>
    </row>
    <row r="446" spans="1:9" hidden="1" x14ac:dyDescent="0.2">
      <c r="A446" s="2" t="s">
        <v>6</v>
      </c>
      <c r="B446" s="2">
        <v>86001261</v>
      </c>
      <c r="C446" s="1" t="s">
        <v>520</v>
      </c>
      <c r="D446" s="2" t="s">
        <v>8</v>
      </c>
      <c r="E446" s="1" t="s">
        <v>323</v>
      </c>
      <c r="F446" s="1" t="e">
        <f>VLOOKUP(B446,#REF!,5,0)</f>
        <v>#REF!</v>
      </c>
      <c r="G446" s="2" t="s">
        <v>6</v>
      </c>
      <c r="H446" s="2" t="s">
        <v>6</v>
      </c>
      <c r="I446" s="2" t="s">
        <v>10938</v>
      </c>
    </row>
    <row r="447" spans="1:9" hidden="1" x14ac:dyDescent="0.2">
      <c r="A447" s="2" t="s">
        <v>6</v>
      </c>
      <c r="B447" s="2">
        <v>86001263</v>
      </c>
      <c r="C447" s="1" t="s">
        <v>521</v>
      </c>
      <c r="D447" s="2" t="s">
        <v>8</v>
      </c>
      <c r="E447" s="1" t="s">
        <v>323</v>
      </c>
      <c r="F447" s="1" t="e">
        <f>VLOOKUP(B447,#REF!,5,0)</f>
        <v>#REF!</v>
      </c>
      <c r="G447" s="2" t="s">
        <v>6</v>
      </c>
      <c r="H447" s="2" t="s">
        <v>6</v>
      </c>
      <c r="I447" s="2" t="s">
        <v>10938</v>
      </c>
    </row>
    <row r="448" spans="1:9" hidden="1" x14ac:dyDescent="0.2">
      <c r="A448" s="2" t="s">
        <v>6</v>
      </c>
      <c r="B448" s="2">
        <v>86001264</v>
      </c>
      <c r="C448" s="1" t="s">
        <v>522</v>
      </c>
      <c r="D448" s="2" t="s">
        <v>8</v>
      </c>
      <c r="E448" s="1" t="s">
        <v>323</v>
      </c>
      <c r="F448" s="1" t="e">
        <f>VLOOKUP(B448,#REF!,5,0)</f>
        <v>#REF!</v>
      </c>
      <c r="G448" s="2" t="s">
        <v>6</v>
      </c>
      <c r="H448" s="2" t="s">
        <v>6</v>
      </c>
      <c r="I448" s="2" t="s">
        <v>10938</v>
      </c>
    </row>
    <row r="449" spans="1:9" hidden="1" x14ac:dyDescent="0.2">
      <c r="A449" s="2" t="s">
        <v>6</v>
      </c>
      <c r="B449" s="2">
        <v>86001266</v>
      </c>
      <c r="C449" s="1" t="s">
        <v>523</v>
      </c>
      <c r="D449" s="2" t="s">
        <v>8</v>
      </c>
      <c r="E449" s="1" t="s">
        <v>323</v>
      </c>
      <c r="F449" s="1" t="e">
        <f>VLOOKUP(B449,#REF!,5,0)</f>
        <v>#REF!</v>
      </c>
      <c r="G449" s="2" t="s">
        <v>6</v>
      </c>
      <c r="H449" s="2" t="s">
        <v>6</v>
      </c>
      <c r="I449" s="2" t="s">
        <v>10938</v>
      </c>
    </row>
    <row r="450" spans="1:9" hidden="1" x14ac:dyDescent="0.2">
      <c r="A450" s="2" t="s">
        <v>6</v>
      </c>
      <c r="B450" s="2">
        <v>86001267</v>
      </c>
      <c r="C450" s="1" t="s">
        <v>524</v>
      </c>
      <c r="D450" s="2" t="s">
        <v>8</v>
      </c>
      <c r="E450" s="1" t="s">
        <v>323</v>
      </c>
      <c r="F450" s="1" t="e">
        <f>VLOOKUP(B450,#REF!,5,0)</f>
        <v>#REF!</v>
      </c>
      <c r="G450" s="2" t="s">
        <v>6</v>
      </c>
      <c r="H450" s="2" t="s">
        <v>6</v>
      </c>
      <c r="I450" s="2" t="s">
        <v>10938</v>
      </c>
    </row>
    <row r="451" spans="1:9" hidden="1" x14ac:dyDescent="0.2">
      <c r="A451" s="2" t="s">
        <v>6</v>
      </c>
      <c r="B451" s="2">
        <v>86001268</v>
      </c>
      <c r="C451" s="1" t="s">
        <v>525</v>
      </c>
      <c r="D451" s="2" t="s">
        <v>8</v>
      </c>
      <c r="E451" s="1" t="s">
        <v>323</v>
      </c>
      <c r="F451" s="1" t="e">
        <f>VLOOKUP(B451,#REF!,5,0)</f>
        <v>#REF!</v>
      </c>
      <c r="G451" s="2" t="s">
        <v>6</v>
      </c>
      <c r="H451" s="2" t="s">
        <v>6</v>
      </c>
      <c r="I451" s="2" t="s">
        <v>10938</v>
      </c>
    </row>
    <row r="452" spans="1:9" hidden="1" x14ac:dyDescent="0.2">
      <c r="A452" s="2" t="s">
        <v>6</v>
      </c>
      <c r="B452" s="2">
        <v>86001269</v>
      </c>
      <c r="C452" s="1" t="s">
        <v>526</v>
      </c>
      <c r="D452" s="2" t="s">
        <v>8</v>
      </c>
      <c r="E452" s="1" t="s">
        <v>323</v>
      </c>
      <c r="F452" s="1" t="e">
        <f>VLOOKUP(B452,#REF!,5,0)</f>
        <v>#REF!</v>
      </c>
      <c r="G452" s="2" t="s">
        <v>6</v>
      </c>
      <c r="H452" s="2" t="s">
        <v>6</v>
      </c>
      <c r="I452" s="2" t="s">
        <v>10938</v>
      </c>
    </row>
    <row r="453" spans="1:9" hidden="1" x14ac:dyDescent="0.2">
      <c r="A453" s="2" t="s">
        <v>6</v>
      </c>
      <c r="B453" s="2">
        <v>86001270</v>
      </c>
      <c r="C453" s="1" t="s">
        <v>527</v>
      </c>
      <c r="D453" s="2" t="s">
        <v>8</v>
      </c>
      <c r="E453" s="1" t="s">
        <v>323</v>
      </c>
      <c r="F453" s="1" t="e">
        <f>VLOOKUP(B453,#REF!,5,0)</f>
        <v>#REF!</v>
      </c>
      <c r="G453" s="2" t="s">
        <v>6</v>
      </c>
      <c r="H453" s="2" t="s">
        <v>6</v>
      </c>
      <c r="I453" s="2" t="s">
        <v>10938</v>
      </c>
    </row>
    <row r="454" spans="1:9" hidden="1" x14ac:dyDescent="0.2">
      <c r="A454" s="2" t="s">
        <v>6</v>
      </c>
      <c r="B454" s="2">
        <v>86001271</v>
      </c>
      <c r="C454" s="1" t="s">
        <v>528</v>
      </c>
      <c r="D454" s="2" t="s">
        <v>8</v>
      </c>
      <c r="E454" s="1" t="s">
        <v>323</v>
      </c>
      <c r="F454" s="1" t="e">
        <f>VLOOKUP(B454,#REF!,5,0)</f>
        <v>#REF!</v>
      </c>
      <c r="G454" s="2" t="s">
        <v>6</v>
      </c>
      <c r="H454" s="2" t="s">
        <v>6</v>
      </c>
      <c r="I454" s="2" t="s">
        <v>10938</v>
      </c>
    </row>
    <row r="455" spans="1:9" hidden="1" x14ac:dyDescent="0.2">
      <c r="A455" s="2" t="s">
        <v>6</v>
      </c>
      <c r="B455" s="2">
        <v>86001272</v>
      </c>
      <c r="C455" s="1" t="s">
        <v>529</v>
      </c>
      <c r="D455" s="2" t="s">
        <v>8</v>
      </c>
      <c r="E455" s="1" t="s">
        <v>323</v>
      </c>
      <c r="F455" s="1" t="e">
        <f>VLOOKUP(B455,#REF!,5,0)</f>
        <v>#REF!</v>
      </c>
      <c r="G455" s="2" t="s">
        <v>6</v>
      </c>
      <c r="H455" s="2" t="s">
        <v>6</v>
      </c>
      <c r="I455" s="2" t="s">
        <v>10938</v>
      </c>
    </row>
    <row r="456" spans="1:9" hidden="1" x14ac:dyDescent="0.2">
      <c r="A456" s="2" t="s">
        <v>6</v>
      </c>
      <c r="B456" s="2">
        <v>86001273</v>
      </c>
      <c r="C456" s="1" t="s">
        <v>530</v>
      </c>
      <c r="D456" s="2" t="s">
        <v>8</v>
      </c>
      <c r="E456" s="1" t="s">
        <v>323</v>
      </c>
      <c r="F456" s="1" t="e">
        <f>VLOOKUP(B456,#REF!,5,0)</f>
        <v>#REF!</v>
      </c>
      <c r="G456" s="2" t="s">
        <v>6</v>
      </c>
      <c r="H456" s="2" t="s">
        <v>6</v>
      </c>
      <c r="I456" s="2" t="s">
        <v>10938</v>
      </c>
    </row>
    <row r="457" spans="1:9" hidden="1" x14ac:dyDescent="0.2">
      <c r="A457" s="2" t="s">
        <v>6</v>
      </c>
      <c r="B457" s="2">
        <v>86001274</v>
      </c>
      <c r="C457" s="1" t="s">
        <v>531</v>
      </c>
      <c r="D457" s="2" t="s">
        <v>8</v>
      </c>
      <c r="E457" s="1" t="s">
        <v>323</v>
      </c>
      <c r="F457" s="1" t="e">
        <f>VLOOKUP(B457,#REF!,5,0)</f>
        <v>#REF!</v>
      </c>
      <c r="G457" s="2" t="s">
        <v>6</v>
      </c>
      <c r="H457" s="2" t="s">
        <v>6</v>
      </c>
      <c r="I457" s="2" t="s">
        <v>10938</v>
      </c>
    </row>
    <row r="458" spans="1:9" hidden="1" x14ac:dyDescent="0.2">
      <c r="A458" s="2" t="s">
        <v>6</v>
      </c>
      <c r="B458" s="2">
        <v>86001276</v>
      </c>
      <c r="C458" s="1" t="s">
        <v>532</v>
      </c>
      <c r="D458" s="2" t="s">
        <v>8</v>
      </c>
      <c r="E458" s="1" t="s">
        <v>323</v>
      </c>
      <c r="F458" s="1" t="e">
        <f>VLOOKUP(B458,#REF!,5,0)</f>
        <v>#REF!</v>
      </c>
      <c r="G458" s="2" t="s">
        <v>6</v>
      </c>
      <c r="H458" s="2" t="s">
        <v>6</v>
      </c>
      <c r="I458" s="2" t="s">
        <v>10938</v>
      </c>
    </row>
    <row r="459" spans="1:9" hidden="1" x14ac:dyDescent="0.2">
      <c r="A459" s="2" t="s">
        <v>6</v>
      </c>
      <c r="B459" s="2">
        <v>86001278</v>
      </c>
      <c r="C459" s="1" t="s">
        <v>533</v>
      </c>
      <c r="D459" s="2" t="s">
        <v>8</v>
      </c>
      <c r="E459" s="1" t="s">
        <v>323</v>
      </c>
      <c r="F459" s="1" t="e">
        <f>VLOOKUP(B459,#REF!,5,0)</f>
        <v>#REF!</v>
      </c>
      <c r="G459" s="2" t="s">
        <v>6</v>
      </c>
      <c r="H459" s="2" t="s">
        <v>6</v>
      </c>
      <c r="I459" s="2" t="s">
        <v>10938</v>
      </c>
    </row>
    <row r="460" spans="1:9" hidden="1" x14ac:dyDescent="0.2">
      <c r="A460" s="2" t="s">
        <v>6</v>
      </c>
      <c r="B460" s="2">
        <v>86001279</v>
      </c>
      <c r="C460" s="1" t="s">
        <v>534</v>
      </c>
      <c r="D460" s="2" t="s">
        <v>8</v>
      </c>
      <c r="E460" s="1" t="s">
        <v>323</v>
      </c>
      <c r="F460" s="1" t="e">
        <f>VLOOKUP(B460,#REF!,5,0)</f>
        <v>#REF!</v>
      </c>
      <c r="G460" s="2" t="s">
        <v>6</v>
      </c>
      <c r="H460" s="2" t="s">
        <v>6</v>
      </c>
      <c r="I460" s="2" t="s">
        <v>10938</v>
      </c>
    </row>
    <row r="461" spans="1:9" hidden="1" x14ac:dyDescent="0.2">
      <c r="A461" s="2" t="s">
        <v>6</v>
      </c>
      <c r="B461" s="2">
        <v>86001280</v>
      </c>
      <c r="C461" s="1" t="s">
        <v>535</v>
      </c>
      <c r="D461" s="2" t="s">
        <v>8</v>
      </c>
      <c r="E461" s="1" t="s">
        <v>323</v>
      </c>
      <c r="F461" s="1" t="e">
        <f>VLOOKUP(B461,#REF!,5,0)</f>
        <v>#REF!</v>
      </c>
      <c r="G461" s="2" t="s">
        <v>6</v>
      </c>
      <c r="H461" s="2" t="s">
        <v>6</v>
      </c>
      <c r="I461" s="2" t="s">
        <v>10938</v>
      </c>
    </row>
    <row r="462" spans="1:9" hidden="1" x14ac:dyDescent="0.2">
      <c r="A462" s="2" t="s">
        <v>6</v>
      </c>
      <c r="B462" s="2">
        <v>86001282</v>
      </c>
      <c r="C462" s="1" t="s">
        <v>536</v>
      </c>
      <c r="D462" s="2" t="s">
        <v>8</v>
      </c>
      <c r="E462" s="1" t="s">
        <v>323</v>
      </c>
      <c r="F462" s="1" t="e">
        <f>VLOOKUP(B462,#REF!,5,0)</f>
        <v>#REF!</v>
      </c>
      <c r="G462" s="2" t="s">
        <v>6</v>
      </c>
      <c r="H462" s="2" t="s">
        <v>6</v>
      </c>
      <c r="I462" s="2" t="s">
        <v>10938</v>
      </c>
    </row>
    <row r="463" spans="1:9" hidden="1" x14ac:dyDescent="0.2">
      <c r="A463" s="2" t="s">
        <v>6</v>
      </c>
      <c r="B463" s="2">
        <v>86001283</v>
      </c>
      <c r="C463" s="1" t="s">
        <v>537</v>
      </c>
      <c r="D463" s="2" t="s">
        <v>8</v>
      </c>
      <c r="E463" s="1" t="s">
        <v>323</v>
      </c>
      <c r="F463" s="1" t="e">
        <f>VLOOKUP(B463,#REF!,5,0)</f>
        <v>#REF!</v>
      </c>
      <c r="G463" s="2" t="s">
        <v>6</v>
      </c>
      <c r="H463" s="2" t="s">
        <v>6</v>
      </c>
      <c r="I463" s="2" t="s">
        <v>10938</v>
      </c>
    </row>
    <row r="464" spans="1:9" hidden="1" x14ac:dyDescent="0.2">
      <c r="A464" s="2" t="s">
        <v>6</v>
      </c>
      <c r="B464" s="2">
        <v>86001284</v>
      </c>
      <c r="C464" s="1" t="s">
        <v>538</v>
      </c>
      <c r="D464" s="2" t="s">
        <v>8</v>
      </c>
      <c r="E464" s="1" t="s">
        <v>323</v>
      </c>
      <c r="F464" s="1" t="e">
        <f>VLOOKUP(B464,#REF!,5,0)</f>
        <v>#REF!</v>
      </c>
      <c r="G464" s="2" t="s">
        <v>6</v>
      </c>
      <c r="H464" s="2" t="s">
        <v>6</v>
      </c>
      <c r="I464" s="2" t="s">
        <v>10938</v>
      </c>
    </row>
    <row r="465" spans="1:9" hidden="1" x14ac:dyDescent="0.2">
      <c r="A465" s="2" t="s">
        <v>6</v>
      </c>
      <c r="B465" s="2">
        <v>86001286</v>
      </c>
      <c r="C465" s="1" t="s">
        <v>539</v>
      </c>
      <c r="D465" s="2" t="s">
        <v>8</v>
      </c>
      <c r="E465" s="1" t="s">
        <v>323</v>
      </c>
      <c r="F465" s="1" t="e">
        <f>VLOOKUP(B465,#REF!,5,0)</f>
        <v>#REF!</v>
      </c>
      <c r="G465" s="2" t="s">
        <v>6</v>
      </c>
      <c r="H465" s="2" t="s">
        <v>6</v>
      </c>
      <c r="I465" s="2" t="s">
        <v>10938</v>
      </c>
    </row>
    <row r="466" spans="1:9" hidden="1" x14ac:dyDescent="0.2">
      <c r="A466" s="2" t="s">
        <v>6</v>
      </c>
      <c r="B466" s="2">
        <v>86001287</v>
      </c>
      <c r="C466" s="1" t="s">
        <v>540</v>
      </c>
      <c r="D466" s="2" t="s">
        <v>8</v>
      </c>
      <c r="E466" s="1" t="s">
        <v>323</v>
      </c>
      <c r="F466" s="1" t="e">
        <f>VLOOKUP(B466,#REF!,5,0)</f>
        <v>#REF!</v>
      </c>
      <c r="G466" s="2" t="s">
        <v>6</v>
      </c>
      <c r="H466" s="2" t="s">
        <v>6</v>
      </c>
      <c r="I466" s="2" t="s">
        <v>10938</v>
      </c>
    </row>
    <row r="467" spans="1:9" hidden="1" x14ac:dyDescent="0.2">
      <c r="A467" s="2" t="s">
        <v>6</v>
      </c>
      <c r="B467" s="2">
        <v>86001288</v>
      </c>
      <c r="C467" s="1" t="s">
        <v>541</v>
      </c>
      <c r="D467" s="2" t="s">
        <v>8</v>
      </c>
      <c r="E467" s="1" t="s">
        <v>323</v>
      </c>
      <c r="F467" s="1" t="e">
        <f>VLOOKUP(B467,#REF!,5,0)</f>
        <v>#REF!</v>
      </c>
      <c r="G467" s="2" t="s">
        <v>6</v>
      </c>
      <c r="H467" s="2" t="s">
        <v>6</v>
      </c>
      <c r="I467" s="2" t="s">
        <v>10938</v>
      </c>
    </row>
    <row r="468" spans="1:9" hidden="1" x14ac:dyDescent="0.2">
      <c r="A468" s="2" t="s">
        <v>6</v>
      </c>
      <c r="B468" s="2">
        <v>86001292</v>
      </c>
      <c r="C468" s="1" t="s">
        <v>542</v>
      </c>
      <c r="D468" s="2" t="s">
        <v>8</v>
      </c>
      <c r="E468" s="1" t="s">
        <v>323</v>
      </c>
      <c r="F468" s="1" t="e">
        <f>VLOOKUP(B468,#REF!,5,0)</f>
        <v>#REF!</v>
      </c>
      <c r="G468" s="2" t="s">
        <v>6</v>
      </c>
      <c r="H468" s="2" t="s">
        <v>6</v>
      </c>
      <c r="I468" s="2" t="s">
        <v>10938</v>
      </c>
    </row>
    <row r="469" spans="1:9" hidden="1" x14ac:dyDescent="0.2">
      <c r="A469" s="2" t="s">
        <v>6</v>
      </c>
      <c r="B469" s="2">
        <v>86001294</v>
      </c>
      <c r="C469" s="1" t="s">
        <v>543</v>
      </c>
      <c r="D469" s="2" t="s">
        <v>8</v>
      </c>
      <c r="E469" s="1" t="s">
        <v>323</v>
      </c>
      <c r="F469" s="1" t="e">
        <f>VLOOKUP(B469,#REF!,5,0)</f>
        <v>#REF!</v>
      </c>
      <c r="G469" s="2" t="s">
        <v>6</v>
      </c>
      <c r="H469" s="2" t="s">
        <v>6</v>
      </c>
      <c r="I469" s="2" t="s">
        <v>10938</v>
      </c>
    </row>
    <row r="470" spans="1:9" hidden="1" x14ac:dyDescent="0.2">
      <c r="A470" s="2" t="s">
        <v>6</v>
      </c>
      <c r="B470" s="2">
        <v>86001296</v>
      </c>
      <c r="C470" s="1" t="s">
        <v>544</v>
      </c>
      <c r="D470" s="2" t="s">
        <v>8</v>
      </c>
      <c r="E470" s="1" t="s">
        <v>323</v>
      </c>
      <c r="F470" s="1" t="e">
        <f>VLOOKUP(B470,#REF!,5,0)</f>
        <v>#REF!</v>
      </c>
      <c r="G470" s="2" t="s">
        <v>6</v>
      </c>
      <c r="H470" s="2" t="s">
        <v>6</v>
      </c>
      <c r="I470" s="2" t="s">
        <v>10938</v>
      </c>
    </row>
    <row r="471" spans="1:9" hidden="1" x14ac:dyDescent="0.2">
      <c r="A471" s="2" t="s">
        <v>6</v>
      </c>
      <c r="B471" s="2">
        <v>86001298</v>
      </c>
      <c r="C471" s="1" t="s">
        <v>545</v>
      </c>
      <c r="D471" s="2" t="s">
        <v>8</v>
      </c>
      <c r="E471" s="1" t="s">
        <v>323</v>
      </c>
      <c r="F471" s="1" t="e">
        <f>VLOOKUP(B471,#REF!,5,0)</f>
        <v>#REF!</v>
      </c>
      <c r="G471" s="2" t="s">
        <v>6</v>
      </c>
      <c r="H471" s="2" t="s">
        <v>6</v>
      </c>
      <c r="I471" s="2" t="s">
        <v>10938</v>
      </c>
    </row>
    <row r="472" spans="1:9" hidden="1" x14ac:dyDescent="0.2">
      <c r="A472" s="2" t="s">
        <v>6</v>
      </c>
      <c r="B472" s="2">
        <v>86001299</v>
      </c>
      <c r="C472" s="1" t="s">
        <v>546</v>
      </c>
      <c r="D472" s="2" t="s">
        <v>8</v>
      </c>
      <c r="E472" s="1" t="s">
        <v>323</v>
      </c>
      <c r="F472" s="1" t="e">
        <f>VLOOKUP(B472,#REF!,5,0)</f>
        <v>#REF!</v>
      </c>
      <c r="G472" s="2" t="s">
        <v>6</v>
      </c>
      <c r="H472" s="2" t="s">
        <v>6</v>
      </c>
      <c r="I472" s="2" t="s">
        <v>10938</v>
      </c>
    </row>
    <row r="473" spans="1:9" hidden="1" x14ac:dyDescent="0.2">
      <c r="A473" s="2" t="s">
        <v>6</v>
      </c>
      <c r="B473" s="2">
        <v>86001301</v>
      </c>
      <c r="C473" s="1" t="s">
        <v>547</v>
      </c>
      <c r="D473" s="2" t="s">
        <v>8</v>
      </c>
      <c r="E473" s="1" t="s">
        <v>323</v>
      </c>
      <c r="F473" s="1" t="e">
        <f>VLOOKUP(B473,#REF!,5,0)</f>
        <v>#REF!</v>
      </c>
      <c r="G473" s="2" t="s">
        <v>6</v>
      </c>
      <c r="H473" s="2" t="s">
        <v>6</v>
      </c>
      <c r="I473" s="2" t="s">
        <v>10938</v>
      </c>
    </row>
    <row r="474" spans="1:9" hidden="1" x14ac:dyDescent="0.2">
      <c r="A474" s="2" t="s">
        <v>6</v>
      </c>
      <c r="B474" s="2">
        <v>86001303</v>
      </c>
      <c r="C474" s="1" t="s">
        <v>548</v>
      </c>
      <c r="D474" s="2" t="s">
        <v>8</v>
      </c>
      <c r="E474" s="1" t="s">
        <v>323</v>
      </c>
      <c r="F474" s="1" t="e">
        <f>VLOOKUP(B474,#REF!,5,0)</f>
        <v>#REF!</v>
      </c>
      <c r="G474" s="2" t="s">
        <v>6</v>
      </c>
      <c r="H474" s="2" t="s">
        <v>6</v>
      </c>
      <c r="I474" s="2" t="s">
        <v>10938</v>
      </c>
    </row>
    <row r="475" spans="1:9" hidden="1" x14ac:dyDescent="0.2">
      <c r="A475" s="2" t="s">
        <v>6</v>
      </c>
      <c r="B475" s="2">
        <v>86001306</v>
      </c>
      <c r="C475" s="1" t="s">
        <v>549</v>
      </c>
      <c r="D475" s="2" t="s">
        <v>8</v>
      </c>
      <c r="E475" s="1" t="s">
        <v>323</v>
      </c>
      <c r="F475" s="1" t="e">
        <f>VLOOKUP(B475,#REF!,5,0)</f>
        <v>#REF!</v>
      </c>
      <c r="G475" s="2" t="s">
        <v>6</v>
      </c>
      <c r="H475" s="2" t="s">
        <v>6</v>
      </c>
      <c r="I475" s="2" t="s">
        <v>10938</v>
      </c>
    </row>
    <row r="476" spans="1:9" hidden="1" x14ac:dyDescent="0.2">
      <c r="A476" s="2" t="s">
        <v>6</v>
      </c>
      <c r="B476" s="2">
        <v>86001307</v>
      </c>
      <c r="C476" s="1" t="s">
        <v>550</v>
      </c>
      <c r="D476" s="2" t="s">
        <v>8</v>
      </c>
      <c r="E476" s="1" t="s">
        <v>323</v>
      </c>
      <c r="F476" s="1" t="e">
        <f>VLOOKUP(B476,#REF!,5,0)</f>
        <v>#REF!</v>
      </c>
      <c r="G476" s="2" t="s">
        <v>6</v>
      </c>
      <c r="H476" s="2" t="s">
        <v>6</v>
      </c>
      <c r="I476" s="2" t="s">
        <v>10938</v>
      </c>
    </row>
    <row r="477" spans="1:9" hidden="1" x14ac:dyDescent="0.2">
      <c r="A477" s="2" t="s">
        <v>6</v>
      </c>
      <c r="B477" s="2">
        <v>86001351</v>
      </c>
      <c r="C477" s="1" t="s">
        <v>551</v>
      </c>
      <c r="D477" s="2" t="s">
        <v>8</v>
      </c>
      <c r="E477" s="1" t="s">
        <v>323</v>
      </c>
      <c r="F477" s="1" t="e">
        <f>VLOOKUP(B477,#REF!,5,0)</f>
        <v>#REF!</v>
      </c>
      <c r="G477" s="2" t="s">
        <v>6</v>
      </c>
      <c r="H477" s="2" t="s">
        <v>6</v>
      </c>
      <c r="I477" s="2" t="s">
        <v>10938</v>
      </c>
    </row>
    <row r="478" spans="1:9" hidden="1" x14ac:dyDescent="0.2">
      <c r="A478" s="2" t="s">
        <v>6</v>
      </c>
      <c r="B478" s="2">
        <v>86001352</v>
      </c>
      <c r="C478" s="1" t="s">
        <v>552</v>
      </c>
      <c r="D478" s="2" t="s">
        <v>8</v>
      </c>
      <c r="E478" s="1" t="s">
        <v>323</v>
      </c>
      <c r="F478" s="1" t="e">
        <f>VLOOKUP(B478,#REF!,5,0)</f>
        <v>#REF!</v>
      </c>
      <c r="G478" s="2" t="s">
        <v>6</v>
      </c>
      <c r="H478" s="2" t="s">
        <v>6</v>
      </c>
      <c r="I478" s="2" t="s">
        <v>10938</v>
      </c>
    </row>
    <row r="479" spans="1:9" hidden="1" x14ac:dyDescent="0.2">
      <c r="A479" s="2" t="s">
        <v>6</v>
      </c>
      <c r="B479" s="2">
        <v>86001355</v>
      </c>
      <c r="C479" s="1" t="s">
        <v>553</v>
      </c>
      <c r="D479" s="2" t="s">
        <v>8</v>
      </c>
      <c r="E479" s="1" t="s">
        <v>323</v>
      </c>
      <c r="F479" s="1" t="e">
        <f>VLOOKUP(B479,#REF!,5,0)</f>
        <v>#REF!</v>
      </c>
      <c r="G479" s="2" t="s">
        <v>6</v>
      </c>
      <c r="H479" s="2" t="s">
        <v>6</v>
      </c>
      <c r="I479" s="2" t="s">
        <v>10938</v>
      </c>
    </row>
    <row r="480" spans="1:9" hidden="1" x14ac:dyDescent="0.2">
      <c r="A480" s="2" t="s">
        <v>6</v>
      </c>
      <c r="B480" s="2">
        <v>86001356</v>
      </c>
      <c r="C480" s="1" t="s">
        <v>554</v>
      </c>
      <c r="D480" s="2" t="s">
        <v>8</v>
      </c>
      <c r="E480" s="1" t="s">
        <v>323</v>
      </c>
      <c r="F480" s="1" t="e">
        <f>VLOOKUP(B480,#REF!,5,0)</f>
        <v>#REF!</v>
      </c>
      <c r="G480" s="2" t="s">
        <v>6</v>
      </c>
      <c r="H480" s="2" t="s">
        <v>6</v>
      </c>
      <c r="I480" s="2" t="s">
        <v>10938</v>
      </c>
    </row>
    <row r="481" spans="1:9" hidden="1" x14ac:dyDescent="0.2">
      <c r="A481" s="2" t="s">
        <v>6</v>
      </c>
      <c r="B481" s="2">
        <v>86001357</v>
      </c>
      <c r="C481" s="1" t="s">
        <v>555</v>
      </c>
      <c r="D481" s="2" t="s">
        <v>8</v>
      </c>
      <c r="E481" s="1" t="s">
        <v>323</v>
      </c>
      <c r="F481" s="1" t="e">
        <f>VLOOKUP(B481,#REF!,5,0)</f>
        <v>#REF!</v>
      </c>
      <c r="G481" s="2" t="s">
        <v>6</v>
      </c>
      <c r="H481" s="2" t="s">
        <v>6</v>
      </c>
      <c r="I481" s="2" t="s">
        <v>10938</v>
      </c>
    </row>
    <row r="482" spans="1:9" hidden="1" x14ac:dyDescent="0.2">
      <c r="A482" s="2" t="s">
        <v>6</v>
      </c>
      <c r="B482" s="2">
        <v>86001359</v>
      </c>
      <c r="C482" s="1" t="s">
        <v>556</v>
      </c>
      <c r="D482" s="2" t="s">
        <v>8</v>
      </c>
      <c r="E482" s="1" t="s">
        <v>323</v>
      </c>
      <c r="F482" s="1" t="e">
        <f>VLOOKUP(B482,#REF!,5,0)</f>
        <v>#REF!</v>
      </c>
      <c r="G482" s="2" t="s">
        <v>6</v>
      </c>
      <c r="H482" s="2" t="s">
        <v>6</v>
      </c>
      <c r="I482" s="2" t="s">
        <v>10938</v>
      </c>
    </row>
    <row r="483" spans="1:9" hidden="1" x14ac:dyDescent="0.2">
      <c r="A483" s="2" t="s">
        <v>6</v>
      </c>
      <c r="B483" s="2">
        <v>86001360</v>
      </c>
      <c r="C483" s="1" t="s">
        <v>557</v>
      </c>
      <c r="D483" s="2" t="s">
        <v>8</v>
      </c>
      <c r="E483" s="1" t="s">
        <v>323</v>
      </c>
      <c r="F483" s="1" t="e">
        <f>VLOOKUP(B483,#REF!,5,0)</f>
        <v>#REF!</v>
      </c>
      <c r="G483" s="2" t="s">
        <v>6</v>
      </c>
      <c r="H483" s="2" t="s">
        <v>6</v>
      </c>
      <c r="I483" s="2" t="s">
        <v>10938</v>
      </c>
    </row>
    <row r="484" spans="1:9" hidden="1" x14ac:dyDescent="0.2">
      <c r="A484" s="2" t="s">
        <v>6</v>
      </c>
      <c r="B484" s="2">
        <v>86001362</v>
      </c>
      <c r="C484" s="1" t="s">
        <v>558</v>
      </c>
      <c r="D484" s="2" t="s">
        <v>8</v>
      </c>
      <c r="E484" s="1" t="s">
        <v>323</v>
      </c>
      <c r="F484" s="1" t="e">
        <f>VLOOKUP(B484,#REF!,5,0)</f>
        <v>#REF!</v>
      </c>
      <c r="G484" s="2" t="s">
        <v>6</v>
      </c>
      <c r="H484" s="2" t="s">
        <v>6</v>
      </c>
      <c r="I484" s="2" t="s">
        <v>10938</v>
      </c>
    </row>
    <row r="485" spans="1:9" hidden="1" x14ac:dyDescent="0.2">
      <c r="A485" s="2" t="s">
        <v>6</v>
      </c>
      <c r="B485" s="2">
        <v>86001363</v>
      </c>
      <c r="C485" s="1" t="s">
        <v>559</v>
      </c>
      <c r="D485" s="2" t="s">
        <v>8</v>
      </c>
      <c r="E485" s="1" t="s">
        <v>323</v>
      </c>
      <c r="F485" s="1" t="e">
        <f>VLOOKUP(B485,#REF!,5,0)</f>
        <v>#REF!</v>
      </c>
      <c r="G485" s="2" t="s">
        <v>6</v>
      </c>
      <c r="H485" s="2" t="s">
        <v>6</v>
      </c>
      <c r="I485" s="2" t="s">
        <v>10938</v>
      </c>
    </row>
    <row r="486" spans="1:9" hidden="1" x14ac:dyDescent="0.2">
      <c r="A486" s="2" t="s">
        <v>6</v>
      </c>
      <c r="B486" s="2">
        <v>86001364</v>
      </c>
      <c r="C486" s="1" t="s">
        <v>560</v>
      </c>
      <c r="D486" s="2" t="s">
        <v>8</v>
      </c>
      <c r="E486" s="1" t="s">
        <v>323</v>
      </c>
      <c r="F486" s="1" t="e">
        <f>VLOOKUP(B486,#REF!,5,0)</f>
        <v>#REF!</v>
      </c>
      <c r="G486" s="2" t="s">
        <v>6</v>
      </c>
      <c r="H486" s="2" t="s">
        <v>6</v>
      </c>
      <c r="I486" s="2" t="s">
        <v>10938</v>
      </c>
    </row>
    <row r="487" spans="1:9" hidden="1" x14ac:dyDescent="0.2">
      <c r="A487" s="2" t="s">
        <v>6</v>
      </c>
      <c r="B487" s="2">
        <v>86001365</v>
      </c>
      <c r="C487" s="1" t="s">
        <v>561</v>
      </c>
      <c r="D487" s="2" t="s">
        <v>8</v>
      </c>
      <c r="E487" s="1" t="s">
        <v>323</v>
      </c>
      <c r="F487" s="1" t="e">
        <f>VLOOKUP(B487,#REF!,5,0)</f>
        <v>#REF!</v>
      </c>
      <c r="G487" s="2" t="s">
        <v>6</v>
      </c>
      <c r="H487" s="2" t="s">
        <v>6</v>
      </c>
      <c r="I487" s="2" t="s">
        <v>10938</v>
      </c>
    </row>
    <row r="488" spans="1:9" hidden="1" x14ac:dyDescent="0.2">
      <c r="A488" s="2" t="s">
        <v>6</v>
      </c>
      <c r="B488" s="2">
        <v>86001366</v>
      </c>
      <c r="C488" s="1" t="s">
        <v>562</v>
      </c>
      <c r="D488" s="2" t="s">
        <v>8</v>
      </c>
      <c r="E488" s="1" t="s">
        <v>323</v>
      </c>
      <c r="F488" s="1" t="e">
        <f>VLOOKUP(B488,#REF!,5,0)</f>
        <v>#REF!</v>
      </c>
      <c r="G488" s="2" t="s">
        <v>6</v>
      </c>
      <c r="H488" s="2" t="s">
        <v>6</v>
      </c>
      <c r="I488" s="2" t="s">
        <v>10938</v>
      </c>
    </row>
    <row r="489" spans="1:9" hidden="1" x14ac:dyDescent="0.2">
      <c r="A489" s="2" t="s">
        <v>6</v>
      </c>
      <c r="B489" s="2">
        <v>86001368</v>
      </c>
      <c r="C489" s="1" t="s">
        <v>563</v>
      </c>
      <c r="D489" s="2" t="s">
        <v>8</v>
      </c>
      <c r="E489" s="1" t="s">
        <v>323</v>
      </c>
      <c r="F489" s="1" t="e">
        <f>VLOOKUP(B489,#REF!,5,0)</f>
        <v>#REF!</v>
      </c>
      <c r="G489" s="2" t="s">
        <v>6</v>
      </c>
      <c r="H489" s="2" t="s">
        <v>6</v>
      </c>
      <c r="I489" s="2" t="s">
        <v>10938</v>
      </c>
    </row>
    <row r="490" spans="1:9" hidden="1" x14ac:dyDescent="0.2">
      <c r="A490" s="2" t="s">
        <v>6</v>
      </c>
      <c r="B490" s="2">
        <v>86001369</v>
      </c>
      <c r="C490" s="1" t="s">
        <v>564</v>
      </c>
      <c r="D490" s="2" t="s">
        <v>8</v>
      </c>
      <c r="E490" s="1" t="s">
        <v>323</v>
      </c>
      <c r="F490" s="1" t="e">
        <f>VLOOKUP(B490,#REF!,5,0)</f>
        <v>#REF!</v>
      </c>
      <c r="G490" s="2" t="s">
        <v>6</v>
      </c>
      <c r="H490" s="2" t="s">
        <v>6</v>
      </c>
      <c r="I490" s="2" t="s">
        <v>10938</v>
      </c>
    </row>
    <row r="491" spans="1:9" hidden="1" x14ac:dyDescent="0.2">
      <c r="A491" s="2" t="s">
        <v>6</v>
      </c>
      <c r="B491" s="2">
        <v>86001370</v>
      </c>
      <c r="C491" s="1" t="s">
        <v>565</v>
      </c>
      <c r="D491" s="2" t="s">
        <v>8</v>
      </c>
      <c r="E491" s="1" t="s">
        <v>323</v>
      </c>
      <c r="F491" s="1" t="e">
        <f>VLOOKUP(B491,#REF!,5,0)</f>
        <v>#REF!</v>
      </c>
      <c r="G491" s="2" t="s">
        <v>6</v>
      </c>
      <c r="H491" s="2" t="s">
        <v>6</v>
      </c>
      <c r="I491" s="2" t="s">
        <v>10938</v>
      </c>
    </row>
    <row r="492" spans="1:9" hidden="1" x14ac:dyDescent="0.2">
      <c r="A492" s="2" t="s">
        <v>6</v>
      </c>
      <c r="B492" s="2">
        <v>86001372</v>
      </c>
      <c r="C492" s="1" t="s">
        <v>566</v>
      </c>
      <c r="D492" s="2" t="s">
        <v>8</v>
      </c>
      <c r="E492" s="1" t="s">
        <v>323</v>
      </c>
      <c r="F492" s="1" t="e">
        <f>VLOOKUP(B492,#REF!,5,0)</f>
        <v>#REF!</v>
      </c>
      <c r="G492" s="2" t="s">
        <v>6</v>
      </c>
      <c r="H492" s="2" t="s">
        <v>6</v>
      </c>
      <c r="I492" s="2" t="s">
        <v>10938</v>
      </c>
    </row>
    <row r="493" spans="1:9" hidden="1" x14ac:dyDescent="0.2">
      <c r="A493" s="2" t="s">
        <v>6</v>
      </c>
      <c r="B493" s="2">
        <v>86001373</v>
      </c>
      <c r="C493" s="1" t="s">
        <v>567</v>
      </c>
      <c r="D493" s="2" t="s">
        <v>8</v>
      </c>
      <c r="E493" s="1" t="s">
        <v>323</v>
      </c>
      <c r="F493" s="1" t="e">
        <f>VLOOKUP(B493,#REF!,5,0)</f>
        <v>#REF!</v>
      </c>
      <c r="G493" s="2" t="s">
        <v>6</v>
      </c>
      <c r="H493" s="2" t="s">
        <v>6</v>
      </c>
      <c r="I493" s="2" t="s">
        <v>10938</v>
      </c>
    </row>
    <row r="494" spans="1:9" hidden="1" x14ac:dyDescent="0.2">
      <c r="A494" s="2" t="s">
        <v>6</v>
      </c>
      <c r="B494" s="2">
        <v>86001375</v>
      </c>
      <c r="C494" s="1" t="s">
        <v>568</v>
      </c>
      <c r="D494" s="2" t="s">
        <v>8</v>
      </c>
      <c r="E494" s="1" t="s">
        <v>323</v>
      </c>
      <c r="F494" s="1" t="e">
        <f>VLOOKUP(B494,#REF!,5,0)</f>
        <v>#REF!</v>
      </c>
      <c r="G494" s="2" t="s">
        <v>6</v>
      </c>
      <c r="H494" s="2" t="s">
        <v>6</v>
      </c>
      <c r="I494" s="2" t="s">
        <v>10938</v>
      </c>
    </row>
    <row r="495" spans="1:9" hidden="1" x14ac:dyDescent="0.2">
      <c r="A495" s="2" t="s">
        <v>6</v>
      </c>
      <c r="B495" s="2">
        <v>86001376</v>
      </c>
      <c r="C495" s="1" t="s">
        <v>569</v>
      </c>
      <c r="D495" s="2" t="s">
        <v>8</v>
      </c>
      <c r="E495" s="1" t="s">
        <v>323</v>
      </c>
      <c r="F495" s="1" t="e">
        <f>VLOOKUP(B495,#REF!,5,0)</f>
        <v>#REF!</v>
      </c>
      <c r="G495" s="2" t="s">
        <v>6</v>
      </c>
      <c r="H495" s="2" t="s">
        <v>6</v>
      </c>
      <c r="I495" s="2" t="s">
        <v>10938</v>
      </c>
    </row>
    <row r="496" spans="1:9" hidden="1" x14ac:dyDescent="0.2">
      <c r="A496" s="2" t="s">
        <v>6</v>
      </c>
      <c r="B496" s="2">
        <v>86001377</v>
      </c>
      <c r="C496" s="1" t="s">
        <v>570</v>
      </c>
      <c r="D496" s="2" t="s">
        <v>8</v>
      </c>
      <c r="E496" s="1" t="s">
        <v>323</v>
      </c>
      <c r="F496" s="1" t="e">
        <f>VLOOKUP(B496,#REF!,5,0)</f>
        <v>#REF!</v>
      </c>
      <c r="G496" s="2" t="s">
        <v>6</v>
      </c>
      <c r="H496" s="2" t="s">
        <v>6</v>
      </c>
      <c r="I496" s="2" t="s">
        <v>10938</v>
      </c>
    </row>
    <row r="497" spans="1:9" hidden="1" x14ac:dyDescent="0.2">
      <c r="A497" s="2" t="s">
        <v>6</v>
      </c>
      <c r="B497" s="2">
        <v>86001378</v>
      </c>
      <c r="C497" s="1" t="s">
        <v>571</v>
      </c>
      <c r="D497" s="2" t="s">
        <v>8</v>
      </c>
      <c r="E497" s="1" t="s">
        <v>323</v>
      </c>
      <c r="F497" s="1" t="e">
        <f>VLOOKUP(B497,#REF!,5,0)</f>
        <v>#REF!</v>
      </c>
      <c r="G497" s="2" t="s">
        <v>6</v>
      </c>
      <c r="H497" s="2" t="s">
        <v>6</v>
      </c>
      <c r="I497" s="2" t="s">
        <v>10938</v>
      </c>
    </row>
    <row r="498" spans="1:9" hidden="1" x14ac:dyDescent="0.2">
      <c r="A498" s="2" t="s">
        <v>6</v>
      </c>
      <c r="B498" s="2">
        <v>86001379</v>
      </c>
      <c r="C498" s="1" t="s">
        <v>572</v>
      </c>
      <c r="D498" s="2" t="s">
        <v>8</v>
      </c>
      <c r="E498" s="1" t="s">
        <v>323</v>
      </c>
      <c r="F498" s="1" t="e">
        <f>VLOOKUP(B498,#REF!,5,0)</f>
        <v>#REF!</v>
      </c>
      <c r="G498" s="2" t="s">
        <v>6</v>
      </c>
      <c r="H498" s="2" t="s">
        <v>6</v>
      </c>
      <c r="I498" s="2" t="s">
        <v>10938</v>
      </c>
    </row>
    <row r="499" spans="1:9" hidden="1" x14ac:dyDescent="0.2">
      <c r="A499" s="2" t="s">
        <v>6</v>
      </c>
      <c r="B499" s="2">
        <v>86001380</v>
      </c>
      <c r="C499" s="1" t="s">
        <v>573</v>
      </c>
      <c r="D499" s="2" t="s">
        <v>8</v>
      </c>
      <c r="E499" s="1" t="s">
        <v>323</v>
      </c>
      <c r="F499" s="1" t="e">
        <f>VLOOKUP(B499,#REF!,5,0)</f>
        <v>#REF!</v>
      </c>
      <c r="G499" s="2" t="s">
        <v>6</v>
      </c>
      <c r="H499" s="2" t="s">
        <v>6</v>
      </c>
      <c r="I499" s="2" t="s">
        <v>10938</v>
      </c>
    </row>
    <row r="500" spans="1:9" hidden="1" x14ac:dyDescent="0.2">
      <c r="A500" s="2" t="s">
        <v>6</v>
      </c>
      <c r="B500" s="2">
        <v>86001381</v>
      </c>
      <c r="C500" s="1" t="s">
        <v>574</v>
      </c>
      <c r="D500" s="2" t="s">
        <v>8</v>
      </c>
      <c r="E500" s="1" t="s">
        <v>323</v>
      </c>
      <c r="F500" s="1" t="e">
        <f>VLOOKUP(B500,#REF!,5,0)</f>
        <v>#REF!</v>
      </c>
      <c r="G500" s="2" t="s">
        <v>6</v>
      </c>
      <c r="H500" s="2" t="s">
        <v>6</v>
      </c>
      <c r="I500" s="2" t="s">
        <v>10938</v>
      </c>
    </row>
    <row r="501" spans="1:9" hidden="1" x14ac:dyDescent="0.2">
      <c r="A501" s="2" t="s">
        <v>6</v>
      </c>
      <c r="B501" s="2">
        <v>86001382</v>
      </c>
      <c r="C501" s="1" t="s">
        <v>575</v>
      </c>
      <c r="D501" s="2" t="s">
        <v>8</v>
      </c>
      <c r="E501" s="1" t="s">
        <v>323</v>
      </c>
      <c r="F501" s="1" t="e">
        <f>VLOOKUP(B501,#REF!,5,0)</f>
        <v>#REF!</v>
      </c>
      <c r="G501" s="2" t="s">
        <v>6</v>
      </c>
      <c r="H501" s="2" t="s">
        <v>6</v>
      </c>
      <c r="I501" s="2" t="s">
        <v>10938</v>
      </c>
    </row>
    <row r="502" spans="1:9" hidden="1" x14ac:dyDescent="0.2">
      <c r="A502" s="2" t="s">
        <v>6</v>
      </c>
      <c r="B502" s="2">
        <v>86001387</v>
      </c>
      <c r="C502" s="1" t="s">
        <v>576</v>
      </c>
      <c r="D502" s="2" t="s">
        <v>8</v>
      </c>
      <c r="E502" s="1" t="s">
        <v>323</v>
      </c>
      <c r="F502" s="1" t="e">
        <f>VLOOKUP(B502,#REF!,5,0)</f>
        <v>#REF!</v>
      </c>
      <c r="G502" s="2" t="s">
        <v>6</v>
      </c>
      <c r="H502" s="2" t="s">
        <v>6</v>
      </c>
      <c r="I502" s="2" t="s">
        <v>10938</v>
      </c>
    </row>
    <row r="503" spans="1:9" hidden="1" x14ac:dyDescent="0.2">
      <c r="A503" s="2" t="s">
        <v>6</v>
      </c>
      <c r="B503" s="2">
        <v>86001388</v>
      </c>
      <c r="C503" s="1" t="s">
        <v>577</v>
      </c>
      <c r="D503" s="2" t="s">
        <v>8</v>
      </c>
      <c r="E503" s="1" t="s">
        <v>323</v>
      </c>
      <c r="F503" s="1" t="e">
        <f>VLOOKUP(B503,#REF!,5,0)</f>
        <v>#REF!</v>
      </c>
      <c r="G503" s="2" t="s">
        <v>6</v>
      </c>
      <c r="H503" s="2" t="s">
        <v>6</v>
      </c>
      <c r="I503" s="2" t="s">
        <v>10938</v>
      </c>
    </row>
    <row r="504" spans="1:9" hidden="1" x14ac:dyDescent="0.2">
      <c r="A504" s="2" t="s">
        <v>6</v>
      </c>
      <c r="B504" s="2">
        <v>86001389</v>
      </c>
      <c r="C504" s="1" t="s">
        <v>578</v>
      </c>
      <c r="D504" s="2" t="s">
        <v>8</v>
      </c>
      <c r="E504" s="1" t="s">
        <v>323</v>
      </c>
      <c r="F504" s="1" t="e">
        <f>VLOOKUP(B504,#REF!,5,0)</f>
        <v>#REF!</v>
      </c>
      <c r="G504" s="2" t="s">
        <v>6</v>
      </c>
      <c r="H504" s="2" t="s">
        <v>6</v>
      </c>
      <c r="I504" s="2" t="s">
        <v>10938</v>
      </c>
    </row>
    <row r="505" spans="1:9" hidden="1" x14ac:dyDescent="0.2">
      <c r="A505" s="2" t="s">
        <v>6</v>
      </c>
      <c r="B505" s="2">
        <v>86001392</v>
      </c>
      <c r="C505" s="1" t="s">
        <v>579</v>
      </c>
      <c r="D505" s="2" t="s">
        <v>8</v>
      </c>
      <c r="E505" s="1" t="s">
        <v>323</v>
      </c>
      <c r="F505" s="1" t="e">
        <f>VLOOKUP(B505,#REF!,5,0)</f>
        <v>#REF!</v>
      </c>
      <c r="G505" s="2" t="s">
        <v>6</v>
      </c>
      <c r="H505" s="2" t="s">
        <v>6</v>
      </c>
      <c r="I505" s="2" t="s">
        <v>10938</v>
      </c>
    </row>
    <row r="506" spans="1:9" hidden="1" x14ac:dyDescent="0.2">
      <c r="A506" s="2" t="s">
        <v>6</v>
      </c>
      <c r="B506" s="2">
        <v>86001393</v>
      </c>
      <c r="C506" s="1" t="s">
        <v>580</v>
      </c>
      <c r="D506" s="2" t="s">
        <v>8</v>
      </c>
      <c r="E506" s="1" t="s">
        <v>323</v>
      </c>
      <c r="F506" s="1" t="e">
        <f>VLOOKUP(B506,#REF!,5,0)</f>
        <v>#REF!</v>
      </c>
      <c r="G506" s="2" t="s">
        <v>6</v>
      </c>
      <c r="H506" s="2" t="s">
        <v>6</v>
      </c>
      <c r="I506" s="2" t="s">
        <v>10938</v>
      </c>
    </row>
    <row r="507" spans="1:9" hidden="1" x14ac:dyDescent="0.2">
      <c r="A507" s="2" t="s">
        <v>6</v>
      </c>
      <c r="B507" s="2">
        <v>86001394</v>
      </c>
      <c r="C507" s="1" t="s">
        <v>581</v>
      </c>
      <c r="D507" s="2" t="s">
        <v>8</v>
      </c>
      <c r="E507" s="1" t="s">
        <v>323</v>
      </c>
      <c r="F507" s="1" t="e">
        <f>VLOOKUP(B507,#REF!,5,0)</f>
        <v>#REF!</v>
      </c>
      <c r="G507" s="2" t="s">
        <v>6</v>
      </c>
      <c r="H507" s="2" t="s">
        <v>6</v>
      </c>
      <c r="I507" s="2" t="s">
        <v>10938</v>
      </c>
    </row>
    <row r="508" spans="1:9" hidden="1" x14ac:dyDescent="0.2">
      <c r="A508" s="2" t="s">
        <v>6</v>
      </c>
      <c r="B508" s="2">
        <v>86001395</v>
      </c>
      <c r="C508" s="1" t="s">
        <v>582</v>
      </c>
      <c r="D508" s="2" t="s">
        <v>8</v>
      </c>
      <c r="E508" s="1" t="s">
        <v>323</v>
      </c>
      <c r="F508" s="1" t="e">
        <f>VLOOKUP(B508,#REF!,5,0)</f>
        <v>#REF!</v>
      </c>
      <c r="G508" s="2" t="s">
        <v>6</v>
      </c>
      <c r="H508" s="2" t="s">
        <v>6</v>
      </c>
      <c r="I508" s="2" t="s">
        <v>10938</v>
      </c>
    </row>
    <row r="509" spans="1:9" hidden="1" x14ac:dyDescent="0.2">
      <c r="A509" s="2" t="s">
        <v>6</v>
      </c>
      <c r="B509" s="2">
        <v>86001396</v>
      </c>
      <c r="C509" s="1" t="s">
        <v>583</v>
      </c>
      <c r="D509" s="2" t="s">
        <v>8</v>
      </c>
      <c r="E509" s="1" t="s">
        <v>323</v>
      </c>
      <c r="F509" s="1" t="e">
        <f>VLOOKUP(B509,#REF!,5,0)</f>
        <v>#REF!</v>
      </c>
      <c r="G509" s="2" t="s">
        <v>6</v>
      </c>
      <c r="H509" s="2" t="s">
        <v>6</v>
      </c>
      <c r="I509" s="2" t="s">
        <v>10938</v>
      </c>
    </row>
    <row r="510" spans="1:9" hidden="1" x14ac:dyDescent="0.2">
      <c r="A510" s="2" t="s">
        <v>6</v>
      </c>
      <c r="B510" s="2">
        <v>86001397</v>
      </c>
      <c r="C510" s="1" t="s">
        <v>584</v>
      </c>
      <c r="D510" s="2" t="s">
        <v>8</v>
      </c>
      <c r="E510" s="1" t="s">
        <v>323</v>
      </c>
      <c r="F510" s="1" t="e">
        <f>VLOOKUP(B510,#REF!,5,0)</f>
        <v>#REF!</v>
      </c>
      <c r="G510" s="2" t="s">
        <v>6</v>
      </c>
      <c r="H510" s="2" t="s">
        <v>6</v>
      </c>
      <c r="I510" s="2" t="s">
        <v>10938</v>
      </c>
    </row>
    <row r="511" spans="1:9" hidden="1" x14ac:dyDescent="0.2">
      <c r="A511" s="2" t="s">
        <v>6</v>
      </c>
      <c r="B511" s="2">
        <v>86001401</v>
      </c>
      <c r="C511" s="1" t="s">
        <v>585</v>
      </c>
      <c r="D511" s="2" t="s">
        <v>8</v>
      </c>
      <c r="E511" s="1" t="s">
        <v>323</v>
      </c>
      <c r="F511" s="1" t="e">
        <f>VLOOKUP(B511,#REF!,5,0)</f>
        <v>#REF!</v>
      </c>
      <c r="G511" s="2" t="s">
        <v>6</v>
      </c>
      <c r="H511" s="2" t="s">
        <v>6</v>
      </c>
      <c r="I511" s="2" t="s">
        <v>10938</v>
      </c>
    </row>
    <row r="512" spans="1:9" hidden="1" x14ac:dyDescent="0.2">
      <c r="A512" s="2" t="s">
        <v>6</v>
      </c>
      <c r="B512" s="2">
        <v>86001452</v>
      </c>
      <c r="C512" s="1" t="s">
        <v>586</v>
      </c>
      <c r="D512" s="2" t="s">
        <v>8</v>
      </c>
      <c r="E512" s="1" t="s">
        <v>323</v>
      </c>
      <c r="F512" s="1" t="e">
        <f>VLOOKUP(B512,#REF!,5,0)</f>
        <v>#REF!</v>
      </c>
      <c r="G512" s="2" t="s">
        <v>6</v>
      </c>
      <c r="H512" s="2" t="s">
        <v>6</v>
      </c>
      <c r="I512" s="2" t="s">
        <v>10938</v>
      </c>
    </row>
    <row r="513" spans="1:9" hidden="1" x14ac:dyDescent="0.2">
      <c r="A513" s="2" t="s">
        <v>6</v>
      </c>
      <c r="B513" s="2">
        <v>86001453</v>
      </c>
      <c r="C513" s="1" t="s">
        <v>587</v>
      </c>
      <c r="D513" s="2" t="s">
        <v>8</v>
      </c>
      <c r="E513" s="1" t="s">
        <v>323</v>
      </c>
      <c r="F513" s="1" t="e">
        <f>VLOOKUP(B513,#REF!,5,0)</f>
        <v>#REF!</v>
      </c>
      <c r="G513" s="2" t="s">
        <v>6</v>
      </c>
      <c r="H513" s="2" t="s">
        <v>6</v>
      </c>
      <c r="I513" s="2" t="s">
        <v>10938</v>
      </c>
    </row>
    <row r="514" spans="1:9" hidden="1" x14ac:dyDescent="0.2">
      <c r="A514" s="2" t="s">
        <v>6</v>
      </c>
      <c r="B514" s="2">
        <v>86001455</v>
      </c>
      <c r="C514" s="1" t="s">
        <v>588</v>
      </c>
      <c r="D514" s="2" t="s">
        <v>8</v>
      </c>
      <c r="E514" s="1" t="s">
        <v>323</v>
      </c>
      <c r="F514" s="1" t="e">
        <f>VLOOKUP(B514,#REF!,5,0)</f>
        <v>#REF!</v>
      </c>
      <c r="G514" s="2" t="s">
        <v>6</v>
      </c>
      <c r="H514" s="2" t="s">
        <v>6</v>
      </c>
      <c r="I514" s="2" t="s">
        <v>10938</v>
      </c>
    </row>
    <row r="515" spans="1:9" hidden="1" x14ac:dyDescent="0.2">
      <c r="A515" s="2" t="s">
        <v>6</v>
      </c>
      <c r="B515" s="2">
        <v>86001456</v>
      </c>
      <c r="C515" s="1" t="s">
        <v>589</v>
      </c>
      <c r="D515" s="2" t="s">
        <v>8</v>
      </c>
      <c r="E515" s="1" t="s">
        <v>323</v>
      </c>
      <c r="F515" s="1" t="e">
        <f>VLOOKUP(B515,#REF!,5,0)</f>
        <v>#REF!</v>
      </c>
      <c r="G515" s="2" t="s">
        <v>6</v>
      </c>
      <c r="H515" s="2" t="s">
        <v>6</v>
      </c>
      <c r="I515" s="2" t="s">
        <v>10938</v>
      </c>
    </row>
    <row r="516" spans="1:9" hidden="1" x14ac:dyDescent="0.2">
      <c r="A516" s="2" t="s">
        <v>6</v>
      </c>
      <c r="B516" s="2">
        <v>86001459</v>
      </c>
      <c r="C516" s="1" t="s">
        <v>590</v>
      </c>
      <c r="D516" s="2" t="s">
        <v>8</v>
      </c>
      <c r="E516" s="1" t="s">
        <v>323</v>
      </c>
      <c r="F516" s="1" t="e">
        <f>VLOOKUP(B516,#REF!,5,0)</f>
        <v>#REF!</v>
      </c>
      <c r="G516" s="2" t="s">
        <v>6</v>
      </c>
      <c r="H516" s="2" t="s">
        <v>6</v>
      </c>
      <c r="I516" s="2" t="s">
        <v>10938</v>
      </c>
    </row>
    <row r="517" spans="1:9" hidden="1" x14ac:dyDescent="0.2">
      <c r="A517" s="2" t="s">
        <v>6</v>
      </c>
      <c r="B517" s="2">
        <v>86001460</v>
      </c>
      <c r="C517" s="1" t="s">
        <v>591</v>
      </c>
      <c r="D517" s="2" t="s">
        <v>8</v>
      </c>
      <c r="E517" s="1" t="s">
        <v>323</v>
      </c>
      <c r="F517" s="1" t="e">
        <f>VLOOKUP(B517,#REF!,5,0)</f>
        <v>#REF!</v>
      </c>
      <c r="G517" s="2" t="s">
        <v>6</v>
      </c>
      <c r="H517" s="2" t="s">
        <v>6</v>
      </c>
      <c r="I517" s="2" t="s">
        <v>10938</v>
      </c>
    </row>
    <row r="518" spans="1:9" hidden="1" x14ac:dyDescent="0.2">
      <c r="A518" s="2" t="s">
        <v>6</v>
      </c>
      <c r="B518" s="2">
        <v>86001461</v>
      </c>
      <c r="C518" s="1" t="s">
        <v>592</v>
      </c>
      <c r="D518" s="2" t="s">
        <v>8</v>
      </c>
      <c r="E518" s="1" t="s">
        <v>323</v>
      </c>
      <c r="F518" s="1" t="e">
        <f>VLOOKUP(B518,#REF!,5,0)</f>
        <v>#REF!</v>
      </c>
      <c r="G518" s="2" t="s">
        <v>6</v>
      </c>
      <c r="H518" s="2" t="s">
        <v>6</v>
      </c>
      <c r="I518" s="2" t="s">
        <v>10938</v>
      </c>
    </row>
    <row r="519" spans="1:9" hidden="1" x14ac:dyDescent="0.2">
      <c r="A519" s="2" t="s">
        <v>6</v>
      </c>
      <c r="B519" s="2">
        <v>86001462</v>
      </c>
      <c r="C519" s="1" t="s">
        <v>593</v>
      </c>
      <c r="D519" s="2" t="s">
        <v>8</v>
      </c>
      <c r="E519" s="1" t="s">
        <v>323</v>
      </c>
      <c r="F519" s="1" t="e">
        <f>VLOOKUP(B519,#REF!,5,0)</f>
        <v>#REF!</v>
      </c>
      <c r="G519" s="2" t="s">
        <v>6</v>
      </c>
      <c r="H519" s="2" t="s">
        <v>6</v>
      </c>
      <c r="I519" s="2" t="s">
        <v>10938</v>
      </c>
    </row>
    <row r="520" spans="1:9" hidden="1" x14ac:dyDescent="0.2">
      <c r="A520" s="2" t="s">
        <v>6</v>
      </c>
      <c r="B520" s="2">
        <v>86001463</v>
      </c>
      <c r="C520" s="1" t="s">
        <v>594</v>
      </c>
      <c r="D520" s="2" t="s">
        <v>8</v>
      </c>
      <c r="E520" s="1" t="s">
        <v>323</v>
      </c>
      <c r="F520" s="1" t="e">
        <f>VLOOKUP(B520,#REF!,5,0)</f>
        <v>#REF!</v>
      </c>
      <c r="G520" s="2" t="s">
        <v>6</v>
      </c>
      <c r="H520" s="2" t="s">
        <v>6</v>
      </c>
      <c r="I520" s="2" t="s">
        <v>10938</v>
      </c>
    </row>
    <row r="521" spans="1:9" hidden="1" x14ac:dyDescent="0.2">
      <c r="A521" s="2" t="s">
        <v>6</v>
      </c>
      <c r="B521" s="2">
        <v>86001464</v>
      </c>
      <c r="C521" s="1" t="s">
        <v>595</v>
      </c>
      <c r="D521" s="2" t="s">
        <v>8</v>
      </c>
      <c r="E521" s="1" t="s">
        <v>323</v>
      </c>
      <c r="F521" s="1" t="e">
        <f>VLOOKUP(B521,#REF!,5,0)</f>
        <v>#REF!</v>
      </c>
      <c r="G521" s="2" t="s">
        <v>6</v>
      </c>
      <c r="H521" s="2" t="s">
        <v>6</v>
      </c>
      <c r="I521" s="2" t="s">
        <v>10938</v>
      </c>
    </row>
    <row r="522" spans="1:9" hidden="1" x14ac:dyDescent="0.2">
      <c r="A522" s="2" t="s">
        <v>6</v>
      </c>
      <c r="B522" s="2">
        <v>86001465</v>
      </c>
      <c r="C522" s="1" t="s">
        <v>596</v>
      </c>
      <c r="D522" s="2" t="s">
        <v>8</v>
      </c>
      <c r="E522" s="1" t="s">
        <v>323</v>
      </c>
      <c r="F522" s="1" t="e">
        <f>VLOOKUP(B522,#REF!,5,0)</f>
        <v>#REF!</v>
      </c>
      <c r="G522" s="2" t="s">
        <v>6</v>
      </c>
      <c r="H522" s="2" t="s">
        <v>6</v>
      </c>
      <c r="I522" s="2" t="s">
        <v>10938</v>
      </c>
    </row>
    <row r="523" spans="1:9" hidden="1" x14ac:dyDescent="0.2">
      <c r="A523" s="2" t="s">
        <v>6</v>
      </c>
      <c r="B523" s="2">
        <v>86001466</v>
      </c>
      <c r="C523" s="1" t="s">
        <v>597</v>
      </c>
      <c r="D523" s="2" t="s">
        <v>8</v>
      </c>
      <c r="E523" s="1" t="s">
        <v>323</v>
      </c>
      <c r="F523" s="1" t="e">
        <f>VLOOKUP(B523,#REF!,5,0)</f>
        <v>#REF!</v>
      </c>
      <c r="G523" s="2" t="s">
        <v>6</v>
      </c>
      <c r="H523" s="2" t="s">
        <v>6</v>
      </c>
      <c r="I523" s="2" t="s">
        <v>10938</v>
      </c>
    </row>
    <row r="524" spans="1:9" hidden="1" x14ac:dyDescent="0.2">
      <c r="A524" s="2" t="s">
        <v>6</v>
      </c>
      <c r="B524" s="2">
        <v>86001467</v>
      </c>
      <c r="C524" s="1" t="s">
        <v>598</v>
      </c>
      <c r="D524" s="2" t="s">
        <v>8</v>
      </c>
      <c r="E524" s="1" t="s">
        <v>323</v>
      </c>
      <c r="F524" s="1" t="e">
        <f>VLOOKUP(B524,#REF!,5,0)</f>
        <v>#REF!</v>
      </c>
      <c r="G524" s="2" t="s">
        <v>6</v>
      </c>
      <c r="H524" s="2" t="s">
        <v>6</v>
      </c>
      <c r="I524" s="2" t="s">
        <v>10938</v>
      </c>
    </row>
    <row r="525" spans="1:9" hidden="1" x14ac:dyDescent="0.2">
      <c r="A525" s="2" t="s">
        <v>6</v>
      </c>
      <c r="B525" s="2">
        <v>86001468</v>
      </c>
      <c r="C525" s="1" t="s">
        <v>599</v>
      </c>
      <c r="D525" s="2" t="s">
        <v>8</v>
      </c>
      <c r="E525" s="1" t="s">
        <v>323</v>
      </c>
      <c r="F525" s="1" t="e">
        <f>VLOOKUP(B525,#REF!,5,0)</f>
        <v>#REF!</v>
      </c>
      <c r="G525" s="2" t="s">
        <v>6</v>
      </c>
      <c r="H525" s="2" t="s">
        <v>6</v>
      </c>
      <c r="I525" s="2" t="s">
        <v>10938</v>
      </c>
    </row>
    <row r="526" spans="1:9" hidden="1" x14ac:dyDescent="0.2">
      <c r="A526" s="2" t="s">
        <v>6</v>
      </c>
      <c r="B526" s="2">
        <v>86001469</v>
      </c>
      <c r="C526" s="1" t="s">
        <v>600</v>
      </c>
      <c r="D526" s="2" t="s">
        <v>8</v>
      </c>
      <c r="E526" s="1" t="s">
        <v>323</v>
      </c>
      <c r="F526" s="1" t="e">
        <f>VLOOKUP(B526,#REF!,5,0)</f>
        <v>#REF!</v>
      </c>
      <c r="G526" s="2" t="s">
        <v>6</v>
      </c>
      <c r="H526" s="2" t="s">
        <v>6</v>
      </c>
      <c r="I526" s="2" t="s">
        <v>10938</v>
      </c>
    </row>
    <row r="527" spans="1:9" hidden="1" x14ac:dyDescent="0.2">
      <c r="A527" s="2" t="s">
        <v>6</v>
      </c>
      <c r="B527" s="2">
        <v>86001470</v>
      </c>
      <c r="C527" s="1" t="s">
        <v>601</v>
      </c>
      <c r="D527" s="2" t="s">
        <v>8</v>
      </c>
      <c r="E527" s="1" t="s">
        <v>323</v>
      </c>
      <c r="F527" s="1" t="e">
        <f>VLOOKUP(B527,#REF!,5,0)</f>
        <v>#REF!</v>
      </c>
      <c r="G527" s="2" t="s">
        <v>6</v>
      </c>
      <c r="H527" s="2" t="s">
        <v>6</v>
      </c>
      <c r="I527" s="2" t="s">
        <v>10938</v>
      </c>
    </row>
    <row r="528" spans="1:9" hidden="1" x14ac:dyDescent="0.2">
      <c r="A528" s="2" t="s">
        <v>6</v>
      </c>
      <c r="B528" s="2">
        <v>86001471</v>
      </c>
      <c r="C528" s="1" t="s">
        <v>602</v>
      </c>
      <c r="D528" s="2" t="s">
        <v>8</v>
      </c>
      <c r="E528" s="1" t="s">
        <v>323</v>
      </c>
      <c r="F528" s="1" t="e">
        <f>VLOOKUP(B528,#REF!,5,0)</f>
        <v>#REF!</v>
      </c>
      <c r="G528" s="2" t="s">
        <v>6</v>
      </c>
      <c r="H528" s="2" t="s">
        <v>6</v>
      </c>
      <c r="I528" s="2" t="s">
        <v>10938</v>
      </c>
    </row>
    <row r="529" spans="1:9" hidden="1" x14ac:dyDescent="0.2">
      <c r="A529" s="2" t="s">
        <v>6</v>
      </c>
      <c r="B529" s="2">
        <v>86001472</v>
      </c>
      <c r="C529" s="1" t="s">
        <v>603</v>
      </c>
      <c r="D529" s="2" t="s">
        <v>8</v>
      </c>
      <c r="E529" s="1" t="s">
        <v>323</v>
      </c>
      <c r="F529" s="1" t="e">
        <f>VLOOKUP(B529,#REF!,5,0)</f>
        <v>#REF!</v>
      </c>
      <c r="G529" s="2" t="s">
        <v>6</v>
      </c>
      <c r="H529" s="2" t="s">
        <v>6</v>
      </c>
      <c r="I529" s="2" t="s">
        <v>10938</v>
      </c>
    </row>
    <row r="530" spans="1:9" hidden="1" x14ac:dyDescent="0.2">
      <c r="A530" s="2" t="s">
        <v>6</v>
      </c>
      <c r="B530" s="2">
        <v>86001473</v>
      </c>
      <c r="C530" s="1" t="s">
        <v>604</v>
      </c>
      <c r="D530" s="2" t="s">
        <v>8</v>
      </c>
      <c r="E530" s="1" t="s">
        <v>323</v>
      </c>
      <c r="F530" s="1" t="e">
        <f>VLOOKUP(B530,#REF!,5,0)</f>
        <v>#REF!</v>
      </c>
      <c r="G530" s="2" t="s">
        <v>6</v>
      </c>
      <c r="H530" s="2" t="s">
        <v>6</v>
      </c>
      <c r="I530" s="2" t="s">
        <v>10938</v>
      </c>
    </row>
    <row r="531" spans="1:9" hidden="1" x14ac:dyDescent="0.2">
      <c r="A531" s="2" t="s">
        <v>6</v>
      </c>
      <c r="B531" s="2">
        <v>86001475</v>
      </c>
      <c r="C531" s="1" t="s">
        <v>605</v>
      </c>
      <c r="D531" s="2" t="s">
        <v>8</v>
      </c>
      <c r="E531" s="1" t="s">
        <v>323</v>
      </c>
      <c r="F531" s="1" t="e">
        <f>VLOOKUP(B531,#REF!,5,0)</f>
        <v>#REF!</v>
      </c>
      <c r="G531" s="2" t="s">
        <v>6</v>
      </c>
      <c r="H531" s="2" t="s">
        <v>6</v>
      </c>
      <c r="I531" s="2" t="s">
        <v>10938</v>
      </c>
    </row>
    <row r="532" spans="1:9" hidden="1" x14ac:dyDescent="0.2">
      <c r="A532" s="2" t="s">
        <v>6</v>
      </c>
      <c r="B532" s="2">
        <v>86001476</v>
      </c>
      <c r="C532" s="1" t="s">
        <v>606</v>
      </c>
      <c r="D532" s="2" t="s">
        <v>8</v>
      </c>
      <c r="E532" s="1" t="s">
        <v>323</v>
      </c>
      <c r="F532" s="1" t="e">
        <f>VLOOKUP(B532,#REF!,5,0)</f>
        <v>#REF!</v>
      </c>
      <c r="G532" s="2" t="s">
        <v>6</v>
      </c>
      <c r="H532" s="2" t="s">
        <v>6</v>
      </c>
      <c r="I532" s="2" t="s">
        <v>10938</v>
      </c>
    </row>
    <row r="533" spans="1:9" hidden="1" x14ac:dyDescent="0.2">
      <c r="A533" s="2" t="s">
        <v>6</v>
      </c>
      <c r="B533" s="2">
        <v>86001477</v>
      </c>
      <c r="C533" s="1" t="s">
        <v>607</v>
      </c>
      <c r="D533" s="2" t="s">
        <v>8</v>
      </c>
      <c r="E533" s="1" t="s">
        <v>323</v>
      </c>
      <c r="F533" s="1" t="e">
        <f>VLOOKUP(B533,#REF!,5,0)</f>
        <v>#REF!</v>
      </c>
      <c r="G533" s="2" t="s">
        <v>6</v>
      </c>
      <c r="H533" s="2" t="s">
        <v>6</v>
      </c>
      <c r="I533" s="2" t="s">
        <v>10938</v>
      </c>
    </row>
    <row r="534" spans="1:9" hidden="1" x14ac:dyDescent="0.2">
      <c r="A534" s="2" t="s">
        <v>6</v>
      </c>
      <c r="B534" s="2">
        <v>86001478</v>
      </c>
      <c r="C534" s="1" t="s">
        <v>608</v>
      </c>
      <c r="D534" s="2" t="s">
        <v>8</v>
      </c>
      <c r="E534" s="1" t="s">
        <v>323</v>
      </c>
      <c r="F534" s="1" t="e">
        <f>VLOOKUP(B534,#REF!,5,0)</f>
        <v>#REF!</v>
      </c>
      <c r="G534" s="2" t="s">
        <v>6</v>
      </c>
      <c r="H534" s="2" t="s">
        <v>6</v>
      </c>
      <c r="I534" s="2" t="s">
        <v>10938</v>
      </c>
    </row>
    <row r="535" spans="1:9" hidden="1" x14ac:dyDescent="0.2">
      <c r="A535" s="2" t="s">
        <v>6</v>
      </c>
      <c r="B535" s="2">
        <v>86001479</v>
      </c>
      <c r="C535" s="1" t="s">
        <v>609</v>
      </c>
      <c r="D535" s="2" t="s">
        <v>8</v>
      </c>
      <c r="E535" s="1" t="s">
        <v>323</v>
      </c>
      <c r="F535" s="1" t="e">
        <f>VLOOKUP(B535,#REF!,5,0)</f>
        <v>#REF!</v>
      </c>
      <c r="G535" s="2" t="s">
        <v>6</v>
      </c>
      <c r="H535" s="2" t="s">
        <v>6</v>
      </c>
      <c r="I535" s="2" t="s">
        <v>10938</v>
      </c>
    </row>
    <row r="536" spans="1:9" hidden="1" x14ac:dyDescent="0.2">
      <c r="A536" s="2" t="s">
        <v>6</v>
      </c>
      <c r="B536" s="2">
        <v>86001480</v>
      </c>
      <c r="C536" s="1" t="s">
        <v>610</v>
      </c>
      <c r="D536" s="2" t="s">
        <v>8</v>
      </c>
      <c r="E536" s="1" t="s">
        <v>323</v>
      </c>
      <c r="F536" s="1" t="e">
        <f>VLOOKUP(B536,#REF!,5,0)</f>
        <v>#REF!</v>
      </c>
      <c r="G536" s="2" t="s">
        <v>6</v>
      </c>
      <c r="H536" s="2" t="s">
        <v>6</v>
      </c>
      <c r="I536" s="2" t="s">
        <v>10938</v>
      </c>
    </row>
    <row r="537" spans="1:9" hidden="1" x14ac:dyDescent="0.2">
      <c r="A537" s="2" t="s">
        <v>6</v>
      </c>
      <c r="B537" s="2">
        <v>86001481</v>
      </c>
      <c r="C537" s="1" t="s">
        <v>611</v>
      </c>
      <c r="D537" s="2" t="s">
        <v>8</v>
      </c>
      <c r="E537" s="1" t="s">
        <v>323</v>
      </c>
      <c r="F537" s="1" t="e">
        <f>VLOOKUP(B537,#REF!,5,0)</f>
        <v>#REF!</v>
      </c>
      <c r="G537" s="2" t="s">
        <v>6</v>
      </c>
      <c r="H537" s="2" t="s">
        <v>6</v>
      </c>
      <c r="I537" s="2" t="s">
        <v>10938</v>
      </c>
    </row>
    <row r="538" spans="1:9" hidden="1" x14ac:dyDescent="0.2">
      <c r="A538" s="2" t="s">
        <v>6</v>
      </c>
      <c r="B538" s="2">
        <v>86001482</v>
      </c>
      <c r="C538" s="1" t="s">
        <v>612</v>
      </c>
      <c r="D538" s="2" t="s">
        <v>8</v>
      </c>
      <c r="E538" s="1" t="s">
        <v>323</v>
      </c>
      <c r="F538" s="1" t="e">
        <f>VLOOKUP(B538,#REF!,5,0)</f>
        <v>#REF!</v>
      </c>
      <c r="G538" s="2" t="s">
        <v>6</v>
      </c>
      <c r="H538" s="2" t="s">
        <v>6</v>
      </c>
      <c r="I538" s="2" t="s">
        <v>10938</v>
      </c>
    </row>
    <row r="539" spans="1:9" hidden="1" x14ac:dyDescent="0.2">
      <c r="A539" s="2" t="s">
        <v>6</v>
      </c>
      <c r="B539" s="2">
        <v>86001483</v>
      </c>
      <c r="C539" s="1" t="s">
        <v>613</v>
      </c>
      <c r="D539" s="2" t="s">
        <v>8</v>
      </c>
      <c r="E539" s="1" t="s">
        <v>323</v>
      </c>
      <c r="F539" s="1" t="e">
        <f>VLOOKUP(B539,#REF!,5,0)</f>
        <v>#REF!</v>
      </c>
      <c r="G539" s="2" t="s">
        <v>6</v>
      </c>
      <c r="H539" s="2" t="s">
        <v>6</v>
      </c>
      <c r="I539" s="2" t="s">
        <v>10938</v>
      </c>
    </row>
    <row r="540" spans="1:9" hidden="1" x14ac:dyDescent="0.2">
      <c r="A540" s="2" t="s">
        <v>6</v>
      </c>
      <c r="B540" s="2">
        <v>86001484</v>
      </c>
      <c r="C540" s="1" t="s">
        <v>614</v>
      </c>
      <c r="D540" s="2" t="s">
        <v>8</v>
      </c>
      <c r="E540" s="1" t="s">
        <v>323</v>
      </c>
      <c r="F540" s="1" t="e">
        <f>VLOOKUP(B540,#REF!,5,0)</f>
        <v>#REF!</v>
      </c>
      <c r="G540" s="2" t="s">
        <v>6</v>
      </c>
      <c r="H540" s="2" t="s">
        <v>6</v>
      </c>
      <c r="I540" s="2" t="s">
        <v>10938</v>
      </c>
    </row>
    <row r="541" spans="1:9" hidden="1" x14ac:dyDescent="0.2">
      <c r="A541" s="2" t="s">
        <v>6</v>
      </c>
      <c r="B541" s="2">
        <v>86001486</v>
      </c>
      <c r="C541" s="1" t="s">
        <v>615</v>
      </c>
      <c r="D541" s="2" t="s">
        <v>8</v>
      </c>
      <c r="E541" s="1" t="s">
        <v>323</v>
      </c>
      <c r="F541" s="1" t="e">
        <f>VLOOKUP(B541,#REF!,5,0)</f>
        <v>#REF!</v>
      </c>
      <c r="G541" s="2" t="s">
        <v>6</v>
      </c>
      <c r="H541" s="2" t="s">
        <v>6</v>
      </c>
      <c r="I541" s="2" t="s">
        <v>10938</v>
      </c>
    </row>
    <row r="542" spans="1:9" hidden="1" x14ac:dyDescent="0.2">
      <c r="A542" s="2" t="s">
        <v>6</v>
      </c>
      <c r="B542" s="2">
        <v>86001854</v>
      </c>
      <c r="C542" s="1" t="s">
        <v>616</v>
      </c>
      <c r="D542" s="2" t="s">
        <v>8</v>
      </c>
      <c r="E542" s="1" t="s">
        <v>323</v>
      </c>
      <c r="F542" s="1" t="e">
        <f>VLOOKUP(B542,#REF!,5,0)</f>
        <v>#REF!</v>
      </c>
      <c r="G542" s="2" t="s">
        <v>6</v>
      </c>
      <c r="H542" s="2" t="s">
        <v>6</v>
      </c>
      <c r="I542" s="2" t="s">
        <v>10938</v>
      </c>
    </row>
    <row r="543" spans="1:9" hidden="1" x14ac:dyDescent="0.2">
      <c r="A543" s="2" t="s">
        <v>6</v>
      </c>
      <c r="B543" s="2">
        <v>86001855</v>
      </c>
      <c r="C543" s="1" t="s">
        <v>617</v>
      </c>
      <c r="D543" s="2" t="s">
        <v>8</v>
      </c>
      <c r="E543" s="1" t="s">
        <v>323</v>
      </c>
      <c r="F543" s="1" t="e">
        <f>VLOOKUP(B543,#REF!,5,0)</f>
        <v>#REF!</v>
      </c>
      <c r="G543" s="2" t="s">
        <v>6</v>
      </c>
      <c r="H543" s="2" t="s">
        <v>6</v>
      </c>
      <c r="I543" s="2" t="s">
        <v>10938</v>
      </c>
    </row>
    <row r="544" spans="1:9" hidden="1" x14ac:dyDescent="0.2">
      <c r="A544" s="2" t="s">
        <v>6</v>
      </c>
      <c r="B544" s="2">
        <v>86001856</v>
      </c>
      <c r="C544" s="1" t="s">
        <v>618</v>
      </c>
      <c r="D544" s="2" t="s">
        <v>8</v>
      </c>
      <c r="E544" s="1" t="s">
        <v>323</v>
      </c>
      <c r="F544" s="1" t="e">
        <f>VLOOKUP(B544,#REF!,5,0)</f>
        <v>#REF!</v>
      </c>
      <c r="G544" s="2" t="s">
        <v>6</v>
      </c>
      <c r="H544" s="2" t="s">
        <v>6</v>
      </c>
      <c r="I544" s="2" t="s">
        <v>10938</v>
      </c>
    </row>
    <row r="545" spans="1:9" hidden="1" x14ac:dyDescent="0.2">
      <c r="A545" s="2" t="s">
        <v>6</v>
      </c>
      <c r="B545" s="2">
        <v>86001860</v>
      </c>
      <c r="C545" s="1" t="s">
        <v>619</v>
      </c>
      <c r="D545" s="2" t="s">
        <v>8</v>
      </c>
      <c r="E545" s="1" t="s">
        <v>323</v>
      </c>
      <c r="F545" s="1" t="e">
        <f>VLOOKUP(B545,#REF!,5,0)</f>
        <v>#REF!</v>
      </c>
      <c r="G545" s="2" t="s">
        <v>6</v>
      </c>
      <c r="H545" s="2" t="s">
        <v>6</v>
      </c>
      <c r="I545" s="2" t="s">
        <v>10938</v>
      </c>
    </row>
    <row r="546" spans="1:9" hidden="1" x14ac:dyDescent="0.2">
      <c r="A546" s="2" t="s">
        <v>6</v>
      </c>
      <c r="B546" s="2">
        <v>86001861</v>
      </c>
      <c r="C546" s="1" t="s">
        <v>620</v>
      </c>
      <c r="D546" s="2" t="s">
        <v>8</v>
      </c>
      <c r="E546" s="1" t="s">
        <v>323</v>
      </c>
      <c r="F546" s="1" t="e">
        <f>VLOOKUP(B546,#REF!,5,0)</f>
        <v>#REF!</v>
      </c>
      <c r="G546" s="2" t="s">
        <v>6</v>
      </c>
      <c r="H546" s="2" t="s">
        <v>6</v>
      </c>
      <c r="I546" s="2" t="s">
        <v>10938</v>
      </c>
    </row>
    <row r="547" spans="1:9" hidden="1" x14ac:dyDescent="0.2">
      <c r="A547" s="2" t="s">
        <v>6</v>
      </c>
      <c r="B547" s="2">
        <v>86001862</v>
      </c>
      <c r="C547" s="1" t="s">
        <v>621</v>
      </c>
      <c r="D547" s="2" t="s">
        <v>8</v>
      </c>
      <c r="E547" s="1" t="s">
        <v>323</v>
      </c>
      <c r="F547" s="1" t="e">
        <f>VLOOKUP(B547,#REF!,5,0)</f>
        <v>#REF!</v>
      </c>
      <c r="G547" s="2" t="s">
        <v>6</v>
      </c>
      <c r="H547" s="2" t="s">
        <v>6</v>
      </c>
      <c r="I547" s="2" t="s">
        <v>10938</v>
      </c>
    </row>
    <row r="548" spans="1:9" hidden="1" x14ac:dyDescent="0.2">
      <c r="A548" s="2" t="s">
        <v>6</v>
      </c>
      <c r="B548" s="2">
        <v>86001863</v>
      </c>
      <c r="C548" s="1" t="s">
        <v>622</v>
      </c>
      <c r="D548" s="2" t="s">
        <v>8</v>
      </c>
      <c r="E548" s="1" t="s">
        <v>323</v>
      </c>
      <c r="F548" s="1" t="e">
        <f>VLOOKUP(B548,#REF!,5,0)</f>
        <v>#REF!</v>
      </c>
      <c r="G548" s="2" t="s">
        <v>6</v>
      </c>
      <c r="H548" s="2" t="s">
        <v>6</v>
      </c>
      <c r="I548" s="2" t="s">
        <v>10938</v>
      </c>
    </row>
    <row r="549" spans="1:9" hidden="1" x14ac:dyDescent="0.2">
      <c r="A549" s="2" t="s">
        <v>6</v>
      </c>
      <c r="B549" s="2">
        <v>86001865</v>
      </c>
      <c r="C549" s="1" t="s">
        <v>623</v>
      </c>
      <c r="D549" s="2" t="s">
        <v>8</v>
      </c>
      <c r="E549" s="1" t="s">
        <v>323</v>
      </c>
      <c r="F549" s="1" t="e">
        <f>VLOOKUP(B549,#REF!,5,0)</f>
        <v>#REF!</v>
      </c>
      <c r="G549" s="2" t="s">
        <v>6</v>
      </c>
      <c r="H549" s="2" t="s">
        <v>6</v>
      </c>
      <c r="I549" s="2" t="s">
        <v>10938</v>
      </c>
    </row>
    <row r="550" spans="1:9" hidden="1" x14ac:dyDescent="0.2">
      <c r="A550" s="2" t="s">
        <v>6</v>
      </c>
      <c r="B550" s="2">
        <v>86001866</v>
      </c>
      <c r="C550" s="1" t="s">
        <v>624</v>
      </c>
      <c r="D550" s="2" t="s">
        <v>8</v>
      </c>
      <c r="E550" s="1" t="s">
        <v>323</v>
      </c>
      <c r="F550" s="1" t="e">
        <f>VLOOKUP(B550,#REF!,5,0)</f>
        <v>#REF!</v>
      </c>
      <c r="G550" s="2" t="s">
        <v>6</v>
      </c>
      <c r="H550" s="2" t="s">
        <v>6</v>
      </c>
      <c r="I550" s="2" t="s">
        <v>10938</v>
      </c>
    </row>
    <row r="551" spans="1:9" hidden="1" x14ac:dyDescent="0.2">
      <c r="A551" s="2" t="s">
        <v>6</v>
      </c>
      <c r="B551" s="2">
        <v>86001867</v>
      </c>
      <c r="C551" s="1" t="s">
        <v>625</v>
      </c>
      <c r="D551" s="2" t="s">
        <v>8</v>
      </c>
      <c r="E551" s="1" t="s">
        <v>323</v>
      </c>
      <c r="F551" s="1" t="e">
        <f>VLOOKUP(B551,#REF!,5,0)</f>
        <v>#REF!</v>
      </c>
      <c r="G551" s="2" t="s">
        <v>6</v>
      </c>
      <c r="H551" s="2" t="s">
        <v>6</v>
      </c>
      <c r="I551" s="2" t="s">
        <v>10938</v>
      </c>
    </row>
    <row r="552" spans="1:9" hidden="1" x14ac:dyDescent="0.2">
      <c r="A552" s="2" t="s">
        <v>6</v>
      </c>
      <c r="B552" s="2">
        <v>86002001</v>
      </c>
      <c r="C552" s="1" t="s">
        <v>626</v>
      </c>
      <c r="D552" s="2" t="s">
        <v>35</v>
      </c>
      <c r="E552" s="1" t="s">
        <v>149</v>
      </c>
      <c r="F552" s="1" t="e">
        <f>VLOOKUP(B552,#REF!,5,0)</f>
        <v>#REF!</v>
      </c>
      <c r="G552" s="2" t="s">
        <v>6</v>
      </c>
      <c r="H552" s="2" t="s">
        <v>6</v>
      </c>
      <c r="I552" s="2" t="s">
        <v>10938</v>
      </c>
    </row>
    <row r="553" spans="1:9" hidden="1" x14ac:dyDescent="0.2">
      <c r="A553" s="2" t="s">
        <v>6</v>
      </c>
      <c r="B553" s="2">
        <v>86002010</v>
      </c>
      <c r="C553" s="1" t="s">
        <v>627</v>
      </c>
      <c r="D553" s="2" t="s">
        <v>35</v>
      </c>
      <c r="E553" s="1" t="s">
        <v>149</v>
      </c>
      <c r="F553" s="1" t="e">
        <f>VLOOKUP(B553,#REF!,5,0)</f>
        <v>#REF!</v>
      </c>
      <c r="G553" s="2" t="s">
        <v>6</v>
      </c>
      <c r="H553" s="2" t="s">
        <v>6</v>
      </c>
      <c r="I553" s="2" t="s">
        <v>10938</v>
      </c>
    </row>
    <row r="554" spans="1:9" hidden="1" x14ac:dyDescent="0.2">
      <c r="A554" s="2" t="s">
        <v>6</v>
      </c>
      <c r="B554" s="2">
        <v>86002011</v>
      </c>
      <c r="C554" s="1" t="s">
        <v>628</v>
      </c>
      <c r="D554" s="2" t="s">
        <v>35</v>
      </c>
      <c r="E554" s="1" t="s">
        <v>149</v>
      </c>
      <c r="F554" s="1" t="e">
        <f>VLOOKUP(B554,#REF!,5,0)</f>
        <v>#REF!</v>
      </c>
      <c r="G554" s="2" t="s">
        <v>6</v>
      </c>
      <c r="H554" s="2" t="s">
        <v>6</v>
      </c>
      <c r="I554" s="2" t="s">
        <v>10938</v>
      </c>
    </row>
    <row r="555" spans="1:9" hidden="1" x14ac:dyDescent="0.2">
      <c r="A555" s="2" t="s">
        <v>6</v>
      </c>
      <c r="B555" s="2">
        <v>86002012</v>
      </c>
      <c r="C555" s="1" t="s">
        <v>629</v>
      </c>
      <c r="D555" s="2" t="s">
        <v>35</v>
      </c>
      <c r="E555" s="1" t="s">
        <v>149</v>
      </c>
      <c r="F555" s="1" t="e">
        <f>VLOOKUP(B555,#REF!,5,0)</f>
        <v>#REF!</v>
      </c>
      <c r="G555" s="2" t="s">
        <v>6</v>
      </c>
      <c r="H555" s="2" t="s">
        <v>6</v>
      </c>
      <c r="I555" s="2" t="s">
        <v>10938</v>
      </c>
    </row>
    <row r="556" spans="1:9" hidden="1" x14ac:dyDescent="0.2">
      <c r="A556" s="2" t="s">
        <v>6</v>
      </c>
      <c r="B556" s="2">
        <v>86002013</v>
      </c>
      <c r="C556" s="1" t="s">
        <v>630</v>
      </c>
      <c r="D556" s="2" t="s">
        <v>35</v>
      </c>
      <c r="E556" s="1" t="s">
        <v>149</v>
      </c>
      <c r="F556" s="1" t="e">
        <f>VLOOKUP(B556,#REF!,5,0)</f>
        <v>#REF!</v>
      </c>
      <c r="G556" s="2" t="s">
        <v>6</v>
      </c>
      <c r="H556" s="2" t="s">
        <v>6</v>
      </c>
      <c r="I556" s="2" t="s">
        <v>10938</v>
      </c>
    </row>
    <row r="557" spans="1:9" hidden="1" x14ac:dyDescent="0.2">
      <c r="A557" s="2" t="s">
        <v>6</v>
      </c>
      <c r="B557" s="2">
        <v>86002015</v>
      </c>
      <c r="C557" s="1" t="s">
        <v>631</v>
      </c>
      <c r="D557" s="2" t="s">
        <v>35</v>
      </c>
      <c r="E557" s="1" t="s">
        <v>149</v>
      </c>
      <c r="F557" s="1" t="e">
        <f>VLOOKUP(B557,#REF!,5,0)</f>
        <v>#REF!</v>
      </c>
      <c r="G557" s="2" t="s">
        <v>6</v>
      </c>
      <c r="H557" s="2" t="s">
        <v>6</v>
      </c>
      <c r="I557" s="2" t="s">
        <v>10938</v>
      </c>
    </row>
    <row r="558" spans="1:9" hidden="1" x14ac:dyDescent="0.2">
      <c r="A558" s="2" t="s">
        <v>6</v>
      </c>
      <c r="B558" s="2">
        <v>86002019</v>
      </c>
      <c r="C558" s="1" t="s">
        <v>632</v>
      </c>
      <c r="D558" s="2" t="s">
        <v>35</v>
      </c>
      <c r="E558" s="1" t="s">
        <v>149</v>
      </c>
      <c r="F558" s="1" t="e">
        <f>VLOOKUP(B558,#REF!,5,0)</f>
        <v>#REF!</v>
      </c>
      <c r="G558" s="2" t="s">
        <v>6</v>
      </c>
      <c r="H558" s="2" t="s">
        <v>6</v>
      </c>
      <c r="I558" s="2" t="s">
        <v>10938</v>
      </c>
    </row>
    <row r="559" spans="1:9" hidden="1" x14ac:dyDescent="0.2">
      <c r="A559" s="2" t="s">
        <v>6</v>
      </c>
      <c r="B559" s="2">
        <v>86002021</v>
      </c>
      <c r="C559" s="1" t="s">
        <v>633</v>
      </c>
      <c r="D559" s="2" t="s">
        <v>35</v>
      </c>
      <c r="E559" s="1" t="s">
        <v>149</v>
      </c>
      <c r="F559" s="1" t="e">
        <f>VLOOKUP(B559,#REF!,5,0)</f>
        <v>#REF!</v>
      </c>
      <c r="G559" s="2" t="s">
        <v>6</v>
      </c>
      <c r="H559" s="2" t="s">
        <v>6</v>
      </c>
      <c r="I559" s="2" t="s">
        <v>10938</v>
      </c>
    </row>
    <row r="560" spans="1:9" hidden="1" x14ac:dyDescent="0.2">
      <c r="A560" s="2" t="s">
        <v>6</v>
      </c>
      <c r="B560" s="2">
        <v>86002023</v>
      </c>
      <c r="C560" s="1" t="s">
        <v>634</v>
      </c>
      <c r="D560" s="2" t="s">
        <v>35</v>
      </c>
      <c r="E560" s="1" t="s">
        <v>149</v>
      </c>
      <c r="F560" s="1" t="e">
        <f>VLOOKUP(B560,#REF!,5,0)</f>
        <v>#REF!</v>
      </c>
      <c r="G560" s="2" t="s">
        <v>10</v>
      </c>
      <c r="H560" s="2" t="s">
        <v>10</v>
      </c>
      <c r="I560" s="2" t="s">
        <v>10938</v>
      </c>
    </row>
    <row r="561" spans="1:9" hidden="1" x14ac:dyDescent="0.2">
      <c r="A561" s="2" t="s">
        <v>6</v>
      </c>
      <c r="B561" s="2">
        <v>86002027</v>
      </c>
      <c r="C561" s="1" t="s">
        <v>635</v>
      </c>
      <c r="D561" s="2" t="s">
        <v>35</v>
      </c>
      <c r="E561" s="1" t="s">
        <v>149</v>
      </c>
      <c r="F561" s="1" t="e">
        <f>VLOOKUP(B561,#REF!,5,0)</f>
        <v>#REF!</v>
      </c>
      <c r="G561" s="2" t="s">
        <v>6</v>
      </c>
      <c r="H561" s="2" t="s">
        <v>6</v>
      </c>
      <c r="I561" s="2" t="s">
        <v>10938</v>
      </c>
    </row>
    <row r="562" spans="1:9" hidden="1" x14ac:dyDescent="0.2">
      <c r="A562" s="2" t="s">
        <v>6</v>
      </c>
      <c r="B562" s="2">
        <v>86002028</v>
      </c>
      <c r="C562" s="1" t="s">
        <v>636</v>
      </c>
      <c r="D562" s="2" t="s">
        <v>35</v>
      </c>
      <c r="E562" s="1" t="s">
        <v>149</v>
      </c>
      <c r="F562" s="1" t="e">
        <f>VLOOKUP(B562,#REF!,5,0)</f>
        <v>#REF!</v>
      </c>
      <c r="G562" s="2" t="s">
        <v>6</v>
      </c>
      <c r="H562" s="2" t="s">
        <v>6</v>
      </c>
      <c r="I562" s="2" t="s">
        <v>10938</v>
      </c>
    </row>
    <row r="563" spans="1:9" hidden="1" x14ac:dyDescent="0.2">
      <c r="A563" s="2" t="s">
        <v>6</v>
      </c>
      <c r="B563" s="2">
        <v>86002029</v>
      </c>
      <c r="C563" s="1" t="s">
        <v>637</v>
      </c>
      <c r="D563" s="2" t="s">
        <v>35</v>
      </c>
      <c r="E563" s="1" t="s">
        <v>149</v>
      </c>
      <c r="F563" s="1" t="e">
        <f>VLOOKUP(B563,#REF!,5,0)</f>
        <v>#REF!</v>
      </c>
      <c r="G563" s="2" t="s">
        <v>6</v>
      </c>
      <c r="H563" s="2" t="s">
        <v>6</v>
      </c>
      <c r="I563" s="2" t="s">
        <v>10938</v>
      </c>
    </row>
    <row r="564" spans="1:9" hidden="1" x14ac:dyDescent="0.2">
      <c r="A564" s="2" t="s">
        <v>6</v>
      </c>
      <c r="B564" s="2">
        <v>86002030</v>
      </c>
      <c r="C564" s="1" t="s">
        <v>638</v>
      </c>
      <c r="D564" s="2" t="s">
        <v>35</v>
      </c>
      <c r="E564" s="1" t="s">
        <v>149</v>
      </c>
      <c r="F564" s="1" t="e">
        <f>VLOOKUP(B564,#REF!,5,0)</f>
        <v>#REF!</v>
      </c>
      <c r="G564" s="2" t="s">
        <v>6</v>
      </c>
      <c r="H564" s="2" t="s">
        <v>6</v>
      </c>
      <c r="I564" s="2" t="s">
        <v>10938</v>
      </c>
    </row>
    <row r="565" spans="1:9" hidden="1" x14ac:dyDescent="0.2">
      <c r="A565" s="2" t="s">
        <v>6</v>
      </c>
      <c r="B565" s="2">
        <v>86002033</v>
      </c>
      <c r="C565" s="1" t="s">
        <v>639</v>
      </c>
      <c r="D565" s="2" t="s">
        <v>35</v>
      </c>
      <c r="E565" s="1" t="s">
        <v>149</v>
      </c>
      <c r="F565" s="1" t="e">
        <f>VLOOKUP(B565,#REF!,5,0)</f>
        <v>#REF!</v>
      </c>
      <c r="G565" s="2" t="s">
        <v>6</v>
      </c>
      <c r="H565" s="2" t="s">
        <v>6</v>
      </c>
      <c r="I565" s="2" t="s">
        <v>10938</v>
      </c>
    </row>
    <row r="566" spans="1:9" hidden="1" x14ac:dyDescent="0.2">
      <c r="A566" s="2" t="s">
        <v>6</v>
      </c>
      <c r="B566" s="2">
        <v>86002034</v>
      </c>
      <c r="C566" s="1" t="s">
        <v>640</v>
      </c>
      <c r="D566" s="2" t="s">
        <v>35</v>
      </c>
      <c r="E566" s="1" t="s">
        <v>149</v>
      </c>
      <c r="F566" s="1" t="e">
        <f>VLOOKUP(B566,#REF!,5,0)</f>
        <v>#REF!</v>
      </c>
      <c r="G566" s="2" t="s">
        <v>10</v>
      </c>
      <c r="H566" s="2" t="s">
        <v>10</v>
      </c>
      <c r="I566" s="2" t="s">
        <v>10938</v>
      </c>
    </row>
    <row r="567" spans="1:9" hidden="1" x14ac:dyDescent="0.2">
      <c r="A567" s="2" t="s">
        <v>6</v>
      </c>
      <c r="B567" s="2">
        <v>86002037</v>
      </c>
      <c r="C567" s="1" t="s">
        <v>641</v>
      </c>
      <c r="D567" s="2" t="s">
        <v>35</v>
      </c>
      <c r="E567" s="1" t="s">
        <v>149</v>
      </c>
      <c r="F567" s="1" t="e">
        <f>VLOOKUP(B567,#REF!,5,0)</f>
        <v>#REF!</v>
      </c>
      <c r="G567" s="2" t="s">
        <v>6</v>
      </c>
      <c r="H567" s="2" t="s">
        <v>6</v>
      </c>
      <c r="I567" s="2" t="s">
        <v>10938</v>
      </c>
    </row>
    <row r="568" spans="1:9" hidden="1" x14ac:dyDescent="0.2">
      <c r="A568" s="2" t="s">
        <v>6</v>
      </c>
      <c r="B568" s="2">
        <v>86002038</v>
      </c>
      <c r="C568" s="1" t="s">
        <v>642</v>
      </c>
      <c r="D568" s="2" t="s">
        <v>35</v>
      </c>
      <c r="E568" s="1" t="s">
        <v>149</v>
      </c>
      <c r="F568" s="1" t="e">
        <f>VLOOKUP(B568,#REF!,5,0)</f>
        <v>#REF!</v>
      </c>
      <c r="G568" s="2" t="s">
        <v>6</v>
      </c>
      <c r="H568" s="2" t="s">
        <v>6</v>
      </c>
      <c r="I568" s="2" t="s">
        <v>10938</v>
      </c>
    </row>
    <row r="569" spans="1:9" hidden="1" x14ac:dyDescent="0.2">
      <c r="A569" s="2" t="s">
        <v>6</v>
      </c>
      <c r="B569" s="2">
        <v>86002039</v>
      </c>
      <c r="C569" s="1" t="s">
        <v>643</v>
      </c>
      <c r="D569" s="2" t="s">
        <v>35</v>
      </c>
      <c r="E569" s="1" t="s">
        <v>149</v>
      </c>
      <c r="F569" s="1" t="e">
        <f>VLOOKUP(B569,#REF!,5,0)</f>
        <v>#REF!</v>
      </c>
      <c r="G569" s="2" t="s">
        <v>6</v>
      </c>
      <c r="H569" s="2" t="s">
        <v>6</v>
      </c>
      <c r="I569" s="2" t="s">
        <v>10938</v>
      </c>
    </row>
    <row r="570" spans="1:9" hidden="1" x14ac:dyDescent="0.2">
      <c r="A570" s="2" t="s">
        <v>6</v>
      </c>
      <c r="B570" s="2">
        <v>86002040</v>
      </c>
      <c r="C570" s="1" t="s">
        <v>644</v>
      </c>
      <c r="D570" s="2" t="s">
        <v>35</v>
      </c>
      <c r="E570" s="1" t="s">
        <v>149</v>
      </c>
      <c r="F570" s="1" t="e">
        <f>VLOOKUP(B570,#REF!,5,0)</f>
        <v>#REF!</v>
      </c>
      <c r="G570" s="2" t="s">
        <v>6</v>
      </c>
      <c r="H570" s="2" t="s">
        <v>6</v>
      </c>
      <c r="I570" s="2" t="s">
        <v>10938</v>
      </c>
    </row>
    <row r="571" spans="1:9" hidden="1" x14ac:dyDescent="0.2">
      <c r="A571" s="2" t="s">
        <v>6</v>
      </c>
      <c r="B571" s="2">
        <v>86002044</v>
      </c>
      <c r="C571" s="1" t="s">
        <v>645</v>
      </c>
      <c r="D571" s="2" t="s">
        <v>35</v>
      </c>
      <c r="E571" s="1" t="s">
        <v>149</v>
      </c>
      <c r="F571" s="1" t="e">
        <f>VLOOKUP(B571,#REF!,5,0)</f>
        <v>#REF!</v>
      </c>
      <c r="G571" s="2" t="s">
        <v>6</v>
      </c>
      <c r="H571" s="2" t="s">
        <v>6</v>
      </c>
      <c r="I571" s="2" t="s">
        <v>10938</v>
      </c>
    </row>
    <row r="572" spans="1:9" hidden="1" x14ac:dyDescent="0.2">
      <c r="A572" s="2" t="s">
        <v>6</v>
      </c>
      <c r="B572" s="2">
        <v>86002046</v>
      </c>
      <c r="C572" s="1" t="s">
        <v>646</v>
      </c>
      <c r="D572" s="2" t="s">
        <v>35</v>
      </c>
      <c r="E572" s="1" t="s">
        <v>149</v>
      </c>
      <c r="F572" s="1" t="e">
        <f>VLOOKUP(B572,#REF!,5,0)</f>
        <v>#REF!</v>
      </c>
      <c r="G572" s="2" t="s">
        <v>40</v>
      </c>
      <c r="H572" s="2" t="s">
        <v>206</v>
      </c>
      <c r="I572" s="2" t="s">
        <v>10938</v>
      </c>
    </row>
    <row r="573" spans="1:9" hidden="1" x14ac:dyDescent="0.2">
      <c r="A573" s="2" t="s">
        <v>6</v>
      </c>
      <c r="B573" s="2">
        <v>86002047</v>
      </c>
      <c r="C573" s="1" t="s">
        <v>647</v>
      </c>
      <c r="D573" s="2" t="s">
        <v>35</v>
      </c>
      <c r="E573" s="1" t="s">
        <v>149</v>
      </c>
      <c r="F573" s="1" t="e">
        <f>VLOOKUP(B573,#REF!,5,0)</f>
        <v>#REF!</v>
      </c>
      <c r="G573" s="2" t="s">
        <v>6</v>
      </c>
      <c r="H573" s="2" t="s">
        <v>6</v>
      </c>
      <c r="I573" s="2" t="s">
        <v>10938</v>
      </c>
    </row>
    <row r="574" spans="1:9" hidden="1" x14ac:dyDescent="0.2">
      <c r="A574" s="2" t="s">
        <v>6</v>
      </c>
      <c r="B574" s="2">
        <v>86002049</v>
      </c>
      <c r="C574" s="1" t="s">
        <v>648</v>
      </c>
      <c r="D574" s="2" t="s">
        <v>35</v>
      </c>
      <c r="E574" s="1" t="s">
        <v>149</v>
      </c>
      <c r="F574" s="1" t="e">
        <f>VLOOKUP(B574,#REF!,5,0)</f>
        <v>#REF!</v>
      </c>
      <c r="G574" s="2" t="s">
        <v>6</v>
      </c>
      <c r="H574" s="2" t="s">
        <v>6</v>
      </c>
      <c r="I574" s="2" t="s">
        <v>10938</v>
      </c>
    </row>
    <row r="575" spans="1:9" hidden="1" x14ac:dyDescent="0.2">
      <c r="A575" s="2" t="s">
        <v>6</v>
      </c>
      <c r="B575" s="2">
        <v>86002054</v>
      </c>
      <c r="C575" s="1" t="s">
        <v>649</v>
      </c>
      <c r="D575" s="2" t="s">
        <v>35</v>
      </c>
      <c r="E575" s="1" t="s">
        <v>149</v>
      </c>
      <c r="F575" s="1" t="e">
        <f>VLOOKUP(B575,#REF!,5,0)</f>
        <v>#REF!</v>
      </c>
      <c r="G575" s="2" t="s">
        <v>6</v>
      </c>
      <c r="H575" s="2" t="s">
        <v>6</v>
      </c>
      <c r="I575" s="2" t="s">
        <v>10938</v>
      </c>
    </row>
    <row r="576" spans="1:9" hidden="1" x14ac:dyDescent="0.2">
      <c r="A576" s="2" t="s">
        <v>6</v>
      </c>
      <c r="B576" s="2">
        <v>86002056</v>
      </c>
      <c r="C576" s="1" t="s">
        <v>650</v>
      </c>
      <c r="D576" s="2" t="s">
        <v>35</v>
      </c>
      <c r="E576" s="1" t="s">
        <v>149</v>
      </c>
      <c r="F576" s="1" t="e">
        <f>VLOOKUP(B576,#REF!,5,0)</f>
        <v>#REF!</v>
      </c>
      <c r="G576" s="2" t="s">
        <v>6</v>
      </c>
      <c r="H576" s="2" t="s">
        <v>6</v>
      </c>
      <c r="I576" s="2" t="s">
        <v>10938</v>
      </c>
    </row>
    <row r="577" spans="1:9" hidden="1" x14ac:dyDescent="0.2">
      <c r="A577" s="2" t="s">
        <v>6</v>
      </c>
      <c r="B577" s="2">
        <v>86002058</v>
      </c>
      <c r="C577" s="1" t="s">
        <v>651</v>
      </c>
      <c r="D577" s="2" t="s">
        <v>35</v>
      </c>
      <c r="E577" s="1" t="s">
        <v>149</v>
      </c>
      <c r="F577" s="1" t="e">
        <f>VLOOKUP(B577,#REF!,5,0)</f>
        <v>#REF!</v>
      </c>
      <c r="G577" s="2" t="s">
        <v>10</v>
      </c>
      <c r="H577" s="2" t="s">
        <v>10</v>
      </c>
      <c r="I577" s="2" t="s">
        <v>10938</v>
      </c>
    </row>
    <row r="578" spans="1:9" hidden="1" x14ac:dyDescent="0.2">
      <c r="A578" s="2" t="s">
        <v>6</v>
      </c>
      <c r="B578" s="2">
        <v>86002059</v>
      </c>
      <c r="C578" s="1" t="s">
        <v>652</v>
      </c>
      <c r="D578" s="2" t="s">
        <v>35</v>
      </c>
      <c r="E578" s="1" t="s">
        <v>149</v>
      </c>
      <c r="F578" s="1" t="e">
        <f>VLOOKUP(B578,#REF!,5,0)</f>
        <v>#REF!</v>
      </c>
      <c r="G578" s="2" t="s">
        <v>10</v>
      </c>
      <c r="H578" s="2" t="s">
        <v>10</v>
      </c>
      <c r="I578" s="2" t="s">
        <v>10938</v>
      </c>
    </row>
    <row r="579" spans="1:9" hidden="1" x14ac:dyDescent="0.2">
      <c r="A579" s="2" t="s">
        <v>6</v>
      </c>
      <c r="B579" s="2">
        <v>86002061</v>
      </c>
      <c r="C579" s="1" t="s">
        <v>653</v>
      </c>
      <c r="D579" s="2" t="s">
        <v>35</v>
      </c>
      <c r="E579" s="1" t="s">
        <v>149</v>
      </c>
      <c r="F579" s="1" t="e">
        <f>VLOOKUP(B579,#REF!,5,0)</f>
        <v>#REF!</v>
      </c>
      <c r="G579" s="2" t="s">
        <v>6</v>
      </c>
      <c r="H579" s="2" t="s">
        <v>6</v>
      </c>
      <c r="I579" s="2" t="s">
        <v>10938</v>
      </c>
    </row>
    <row r="580" spans="1:9" hidden="1" x14ac:dyDescent="0.2">
      <c r="A580" s="2" t="s">
        <v>6</v>
      </c>
      <c r="B580" s="2">
        <v>86002062</v>
      </c>
      <c r="C580" s="1" t="s">
        <v>654</v>
      </c>
      <c r="D580" s="2" t="s">
        <v>35</v>
      </c>
      <c r="E580" s="1" t="s">
        <v>149</v>
      </c>
      <c r="F580" s="1" t="e">
        <f>VLOOKUP(B580,#REF!,5,0)</f>
        <v>#REF!</v>
      </c>
      <c r="G580" s="2" t="s">
        <v>18</v>
      </c>
      <c r="H580" s="2" t="s">
        <v>17</v>
      </c>
      <c r="I580" s="2" t="s">
        <v>10938</v>
      </c>
    </row>
    <row r="581" spans="1:9" hidden="1" x14ac:dyDescent="0.2">
      <c r="A581" s="2" t="s">
        <v>6</v>
      </c>
      <c r="B581" s="2">
        <v>86002064</v>
      </c>
      <c r="C581" s="1" t="s">
        <v>655</v>
      </c>
      <c r="D581" s="2" t="s">
        <v>35</v>
      </c>
      <c r="E581" s="1" t="s">
        <v>149</v>
      </c>
      <c r="F581" s="1" t="e">
        <f>VLOOKUP(B581,#REF!,5,0)</f>
        <v>#REF!</v>
      </c>
      <c r="G581" s="2" t="s">
        <v>6</v>
      </c>
      <c r="H581" s="2" t="s">
        <v>6</v>
      </c>
      <c r="I581" s="2" t="s">
        <v>10938</v>
      </c>
    </row>
    <row r="582" spans="1:9" hidden="1" x14ac:dyDescent="0.2">
      <c r="A582" s="2" t="s">
        <v>6</v>
      </c>
      <c r="B582" s="2">
        <v>86002068</v>
      </c>
      <c r="C582" s="1" t="s">
        <v>656</v>
      </c>
      <c r="D582" s="2" t="s">
        <v>35</v>
      </c>
      <c r="E582" s="1" t="s">
        <v>149</v>
      </c>
      <c r="F582" s="1" t="e">
        <f>VLOOKUP(B582,#REF!,5,0)</f>
        <v>#REF!</v>
      </c>
      <c r="G582" s="2" t="s">
        <v>6</v>
      </c>
      <c r="H582" s="2" t="s">
        <v>6</v>
      </c>
      <c r="I582" s="2" t="s">
        <v>10938</v>
      </c>
    </row>
    <row r="583" spans="1:9" hidden="1" x14ac:dyDescent="0.2">
      <c r="A583" s="2" t="s">
        <v>6</v>
      </c>
      <c r="B583" s="2">
        <v>86002069</v>
      </c>
      <c r="C583" s="1" t="s">
        <v>657</v>
      </c>
      <c r="D583" s="2" t="s">
        <v>35</v>
      </c>
      <c r="E583" s="1" t="s">
        <v>149</v>
      </c>
      <c r="F583" s="1" t="e">
        <f>VLOOKUP(B583,#REF!,5,0)</f>
        <v>#REF!</v>
      </c>
      <c r="G583" s="2" t="s">
        <v>30</v>
      </c>
      <c r="H583" s="2" t="s">
        <v>178</v>
      </c>
      <c r="I583" s="2" t="s">
        <v>10938</v>
      </c>
    </row>
    <row r="584" spans="1:9" hidden="1" x14ac:dyDescent="0.2">
      <c r="A584" s="2" t="s">
        <v>6</v>
      </c>
      <c r="B584" s="2">
        <v>86002070</v>
      </c>
      <c r="C584" s="1" t="s">
        <v>658</v>
      </c>
      <c r="D584" s="2" t="s">
        <v>35</v>
      </c>
      <c r="E584" s="1" t="s">
        <v>149</v>
      </c>
      <c r="F584" s="1" t="e">
        <f>VLOOKUP(B584,#REF!,5,0)</f>
        <v>#REF!</v>
      </c>
      <c r="G584" s="2" t="s">
        <v>6</v>
      </c>
      <c r="H584" s="2" t="s">
        <v>6</v>
      </c>
      <c r="I584" s="2" t="s">
        <v>10938</v>
      </c>
    </row>
    <row r="585" spans="1:9" hidden="1" x14ac:dyDescent="0.2">
      <c r="A585" s="2" t="s">
        <v>6</v>
      </c>
      <c r="B585" s="2">
        <v>86002073</v>
      </c>
      <c r="C585" s="1" t="s">
        <v>659</v>
      </c>
      <c r="D585" s="2" t="s">
        <v>35</v>
      </c>
      <c r="E585" s="1" t="s">
        <v>149</v>
      </c>
      <c r="F585" s="1" t="e">
        <f>VLOOKUP(B585,#REF!,5,0)</f>
        <v>#REF!</v>
      </c>
      <c r="G585" s="2" t="s">
        <v>6</v>
      </c>
      <c r="H585" s="2" t="s">
        <v>6</v>
      </c>
      <c r="I585" s="2" t="s">
        <v>10938</v>
      </c>
    </row>
    <row r="586" spans="1:9" hidden="1" x14ac:dyDescent="0.2">
      <c r="A586" s="2" t="s">
        <v>6</v>
      </c>
      <c r="B586" s="2">
        <v>86002074</v>
      </c>
      <c r="C586" s="1" t="s">
        <v>660</v>
      </c>
      <c r="D586" s="2" t="s">
        <v>35</v>
      </c>
      <c r="E586" s="1" t="s">
        <v>149</v>
      </c>
      <c r="F586" s="1" t="e">
        <f>VLOOKUP(B586,#REF!,5,0)</f>
        <v>#REF!</v>
      </c>
      <c r="G586" s="2" t="s">
        <v>6</v>
      </c>
      <c r="H586" s="2" t="s">
        <v>6</v>
      </c>
      <c r="I586" s="2" t="s">
        <v>10938</v>
      </c>
    </row>
    <row r="587" spans="1:9" hidden="1" x14ac:dyDescent="0.2">
      <c r="A587" s="2" t="s">
        <v>6</v>
      </c>
      <c r="B587" s="2">
        <v>86002076</v>
      </c>
      <c r="C587" s="1" t="s">
        <v>661</v>
      </c>
      <c r="D587" s="2" t="s">
        <v>35</v>
      </c>
      <c r="E587" s="1" t="s">
        <v>149</v>
      </c>
      <c r="F587" s="1" t="e">
        <f>VLOOKUP(B587,#REF!,5,0)</f>
        <v>#REF!</v>
      </c>
      <c r="G587" s="2" t="s">
        <v>6</v>
      </c>
      <c r="H587" s="2" t="s">
        <v>6</v>
      </c>
      <c r="I587" s="2" t="s">
        <v>10938</v>
      </c>
    </row>
    <row r="588" spans="1:9" hidden="1" x14ac:dyDescent="0.2">
      <c r="A588" s="2" t="s">
        <v>6</v>
      </c>
      <c r="B588" s="2">
        <v>86002077</v>
      </c>
      <c r="C588" s="1" t="s">
        <v>662</v>
      </c>
      <c r="D588" s="2" t="s">
        <v>35</v>
      </c>
      <c r="E588" s="1" t="s">
        <v>149</v>
      </c>
      <c r="F588" s="1" t="e">
        <f>VLOOKUP(B588,#REF!,5,0)</f>
        <v>#REF!</v>
      </c>
      <c r="G588" s="2" t="s">
        <v>30</v>
      </c>
      <c r="H588" s="2" t="s">
        <v>195</v>
      </c>
      <c r="I588" s="2" t="s">
        <v>10938</v>
      </c>
    </row>
    <row r="589" spans="1:9" hidden="1" x14ac:dyDescent="0.2">
      <c r="A589" s="2" t="s">
        <v>6</v>
      </c>
      <c r="B589" s="2">
        <v>86002078</v>
      </c>
      <c r="C589" s="1" t="s">
        <v>663</v>
      </c>
      <c r="D589" s="2" t="s">
        <v>35</v>
      </c>
      <c r="E589" s="1" t="s">
        <v>149</v>
      </c>
      <c r="F589" s="1" t="e">
        <f>VLOOKUP(B589,#REF!,5,0)</f>
        <v>#REF!</v>
      </c>
      <c r="G589" s="2" t="s">
        <v>6</v>
      </c>
      <c r="H589" s="2" t="s">
        <v>6</v>
      </c>
      <c r="I589" s="2" t="s">
        <v>10938</v>
      </c>
    </row>
    <row r="590" spans="1:9" hidden="1" x14ac:dyDescent="0.2">
      <c r="A590" s="2" t="s">
        <v>6</v>
      </c>
      <c r="B590" s="2">
        <v>86002080</v>
      </c>
      <c r="C590" s="1" t="s">
        <v>664</v>
      </c>
      <c r="D590" s="2" t="s">
        <v>35</v>
      </c>
      <c r="E590" s="1" t="s">
        <v>149</v>
      </c>
      <c r="F590" s="1" t="e">
        <f>VLOOKUP(B590,#REF!,5,0)</f>
        <v>#REF!</v>
      </c>
      <c r="G590" s="2" t="s">
        <v>10</v>
      </c>
      <c r="H590" s="2" t="s">
        <v>10</v>
      </c>
      <c r="I590" s="2" t="s">
        <v>10938</v>
      </c>
    </row>
    <row r="591" spans="1:9" hidden="1" x14ac:dyDescent="0.2">
      <c r="A591" s="2" t="s">
        <v>6</v>
      </c>
      <c r="B591" s="2">
        <v>86002085</v>
      </c>
      <c r="C591" s="1" t="s">
        <v>665</v>
      </c>
      <c r="D591" s="2" t="s">
        <v>35</v>
      </c>
      <c r="E591" s="1" t="s">
        <v>149</v>
      </c>
      <c r="F591" s="1" t="e">
        <f>VLOOKUP(B591,#REF!,5,0)</f>
        <v>#REF!</v>
      </c>
      <c r="G591" s="2" t="s">
        <v>6</v>
      </c>
      <c r="H591" s="2" t="s">
        <v>6</v>
      </c>
      <c r="I591" s="2" t="s">
        <v>10938</v>
      </c>
    </row>
    <row r="592" spans="1:9" hidden="1" x14ac:dyDescent="0.2">
      <c r="A592" s="2" t="s">
        <v>6</v>
      </c>
      <c r="B592" s="2">
        <v>86002086</v>
      </c>
      <c r="C592" s="1" t="s">
        <v>666</v>
      </c>
      <c r="D592" s="2" t="s">
        <v>35</v>
      </c>
      <c r="E592" s="1" t="s">
        <v>149</v>
      </c>
      <c r="F592" s="1" t="e">
        <f>VLOOKUP(B592,#REF!,5,0)</f>
        <v>#REF!</v>
      </c>
      <c r="G592" s="2" t="s">
        <v>6</v>
      </c>
      <c r="H592" s="2" t="s">
        <v>6</v>
      </c>
      <c r="I592" s="2" t="s">
        <v>10938</v>
      </c>
    </row>
    <row r="593" spans="1:9" hidden="1" x14ac:dyDescent="0.2">
      <c r="A593" s="2" t="s">
        <v>6</v>
      </c>
      <c r="B593" s="2">
        <v>86002087</v>
      </c>
      <c r="C593" s="1" t="s">
        <v>667</v>
      </c>
      <c r="D593" s="2" t="s">
        <v>35</v>
      </c>
      <c r="E593" s="1" t="s">
        <v>149</v>
      </c>
      <c r="F593" s="1" t="e">
        <f>VLOOKUP(B593,#REF!,5,0)</f>
        <v>#REF!</v>
      </c>
      <c r="G593" s="2" t="s">
        <v>6</v>
      </c>
      <c r="H593" s="2" t="s">
        <v>6</v>
      </c>
      <c r="I593" s="2" t="s">
        <v>10938</v>
      </c>
    </row>
    <row r="594" spans="1:9" hidden="1" x14ac:dyDescent="0.2">
      <c r="A594" s="2" t="s">
        <v>6</v>
      </c>
      <c r="B594" s="2">
        <v>86002092</v>
      </c>
      <c r="C594" s="1" t="s">
        <v>668</v>
      </c>
      <c r="D594" s="2" t="s">
        <v>35</v>
      </c>
      <c r="E594" s="1" t="s">
        <v>149</v>
      </c>
      <c r="F594" s="1" t="e">
        <f>VLOOKUP(B594,#REF!,5,0)</f>
        <v>#REF!</v>
      </c>
      <c r="G594" s="2" t="s">
        <v>6</v>
      </c>
      <c r="H594" s="2" t="s">
        <v>6</v>
      </c>
      <c r="I594" s="2" t="s">
        <v>10938</v>
      </c>
    </row>
    <row r="595" spans="1:9" hidden="1" x14ac:dyDescent="0.2">
      <c r="A595" s="2" t="s">
        <v>6</v>
      </c>
      <c r="B595" s="2">
        <v>86002095</v>
      </c>
      <c r="C595" s="1" t="s">
        <v>669</v>
      </c>
      <c r="D595" s="2" t="s">
        <v>35</v>
      </c>
      <c r="E595" s="1" t="s">
        <v>149</v>
      </c>
      <c r="F595" s="1" t="e">
        <f>VLOOKUP(B595,#REF!,5,0)</f>
        <v>#REF!</v>
      </c>
      <c r="G595" s="2" t="s">
        <v>10</v>
      </c>
      <c r="H595" s="2" t="s">
        <v>10</v>
      </c>
      <c r="I595" s="2" t="s">
        <v>10938</v>
      </c>
    </row>
    <row r="596" spans="1:9" hidden="1" x14ac:dyDescent="0.2">
      <c r="A596" s="2" t="s">
        <v>6</v>
      </c>
      <c r="B596" s="2">
        <v>86002096</v>
      </c>
      <c r="C596" s="1" t="s">
        <v>670</v>
      </c>
      <c r="D596" s="2" t="s">
        <v>35</v>
      </c>
      <c r="E596" s="1" t="s">
        <v>149</v>
      </c>
      <c r="F596" s="1" t="e">
        <f>VLOOKUP(B596,#REF!,5,0)</f>
        <v>#REF!</v>
      </c>
      <c r="G596" s="2" t="s">
        <v>10</v>
      </c>
      <c r="H596" s="2" t="s">
        <v>10</v>
      </c>
      <c r="I596" s="2" t="s">
        <v>10938</v>
      </c>
    </row>
    <row r="597" spans="1:9" hidden="1" x14ac:dyDescent="0.2">
      <c r="A597" s="2" t="s">
        <v>6</v>
      </c>
      <c r="B597" s="2">
        <v>86002097</v>
      </c>
      <c r="C597" s="1" t="s">
        <v>671</v>
      </c>
      <c r="D597" s="2" t="s">
        <v>35</v>
      </c>
      <c r="E597" s="1" t="s">
        <v>149</v>
      </c>
      <c r="F597" s="1" t="e">
        <f>VLOOKUP(B597,#REF!,5,0)</f>
        <v>#REF!</v>
      </c>
      <c r="G597" s="2" t="s">
        <v>6</v>
      </c>
      <c r="H597" s="2" t="s">
        <v>6</v>
      </c>
      <c r="I597" s="2" t="s">
        <v>10938</v>
      </c>
    </row>
    <row r="598" spans="1:9" hidden="1" x14ac:dyDescent="0.2">
      <c r="A598" s="2" t="s">
        <v>6</v>
      </c>
      <c r="B598" s="2">
        <v>86002103</v>
      </c>
      <c r="C598" s="1" t="s">
        <v>672</v>
      </c>
      <c r="D598" s="2" t="s">
        <v>35</v>
      </c>
      <c r="E598" s="1" t="s">
        <v>149</v>
      </c>
      <c r="F598" s="1" t="e">
        <f>VLOOKUP(B598,#REF!,5,0)</f>
        <v>#REF!</v>
      </c>
      <c r="G598" s="2" t="s">
        <v>6</v>
      </c>
      <c r="H598" s="2" t="s">
        <v>6</v>
      </c>
      <c r="I598" s="2" t="s">
        <v>10938</v>
      </c>
    </row>
    <row r="599" spans="1:9" hidden="1" x14ac:dyDescent="0.2">
      <c r="A599" s="2" t="s">
        <v>6</v>
      </c>
      <c r="B599" s="2">
        <v>86002104</v>
      </c>
      <c r="C599" s="1" t="s">
        <v>673</v>
      </c>
      <c r="D599" s="2" t="s">
        <v>35</v>
      </c>
      <c r="E599" s="1" t="s">
        <v>149</v>
      </c>
      <c r="F599" s="1" t="e">
        <f>VLOOKUP(B599,#REF!,5,0)</f>
        <v>#REF!</v>
      </c>
      <c r="G599" s="2" t="s">
        <v>6</v>
      </c>
      <c r="H599" s="2" t="s">
        <v>6</v>
      </c>
      <c r="I599" s="2" t="s">
        <v>10938</v>
      </c>
    </row>
    <row r="600" spans="1:9" hidden="1" x14ac:dyDescent="0.2">
      <c r="A600" s="2" t="s">
        <v>6</v>
      </c>
      <c r="B600" s="2">
        <v>86002108</v>
      </c>
      <c r="C600" s="1" t="s">
        <v>674</v>
      </c>
      <c r="D600" s="2" t="s">
        <v>35</v>
      </c>
      <c r="E600" s="1" t="s">
        <v>149</v>
      </c>
      <c r="F600" s="1" t="e">
        <f>VLOOKUP(B600,#REF!,5,0)</f>
        <v>#REF!</v>
      </c>
      <c r="G600" s="2" t="s">
        <v>6</v>
      </c>
      <c r="H600" s="2" t="s">
        <v>6</v>
      </c>
      <c r="I600" s="2" t="s">
        <v>10938</v>
      </c>
    </row>
    <row r="601" spans="1:9" hidden="1" x14ac:dyDescent="0.2">
      <c r="A601" s="2" t="s">
        <v>6</v>
      </c>
      <c r="B601" s="2">
        <v>86002109</v>
      </c>
      <c r="C601" s="1" t="s">
        <v>675</v>
      </c>
      <c r="D601" s="2" t="s">
        <v>35</v>
      </c>
      <c r="E601" s="1" t="s">
        <v>149</v>
      </c>
      <c r="F601" s="1" t="e">
        <f>VLOOKUP(B601,#REF!,5,0)</f>
        <v>#REF!</v>
      </c>
      <c r="G601" s="2" t="s">
        <v>6</v>
      </c>
      <c r="H601" s="2" t="s">
        <v>6</v>
      </c>
      <c r="I601" s="2" t="s">
        <v>10938</v>
      </c>
    </row>
    <row r="602" spans="1:9" hidden="1" x14ac:dyDescent="0.2">
      <c r="A602" s="2" t="s">
        <v>6</v>
      </c>
      <c r="B602" s="2">
        <v>86002110</v>
      </c>
      <c r="C602" s="1" t="s">
        <v>676</v>
      </c>
      <c r="D602" s="2" t="s">
        <v>35</v>
      </c>
      <c r="E602" s="1" t="s">
        <v>149</v>
      </c>
      <c r="F602" s="1" t="e">
        <f>VLOOKUP(B602,#REF!,5,0)</f>
        <v>#REF!</v>
      </c>
      <c r="G602" s="2" t="s">
        <v>6</v>
      </c>
      <c r="H602" s="2" t="s">
        <v>6</v>
      </c>
      <c r="I602" s="2" t="s">
        <v>10938</v>
      </c>
    </row>
    <row r="603" spans="1:9" hidden="1" x14ac:dyDescent="0.2">
      <c r="A603" s="2" t="s">
        <v>6</v>
      </c>
      <c r="B603" s="2">
        <v>86002112</v>
      </c>
      <c r="C603" s="1" t="s">
        <v>677</v>
      </c>
      <c r="D603" s="2" t="s">
        <v>35</v>
      </c>
      <c r="E603" s="1" t="s">
        <v>149</v>
      </c>
      <c r="F603" s="1" t="e">
        <f>VLOOKUP(B603,#REF!,5,0)</f>
        <v>#REF!</v>
      </c>
      <c r="G603" s="2" t="s">
        <v>6</v>
      </c>
      <c r="H603" s="2" t="s">
        <v>6</v>
      </c>
      <c r="I603" s="2" t="s">
        <v>10938</v>
      </c>
    </row>
    <row r="604" spans="1:9" hidden="1" x14ac:dyDescent="0.2">
      <c r="A604" s="2" t="s">
        <v>6</v>
      </c>
      <c r="B604" s="2">
        <v>86002113</v>
      </c>
      <c r="C604" s="1" t="s">
        <v>678</v>
      </c>
      <c r="D604" s="2" t="s">
        <v>35</v>
      </c>
      <c r="E604" s="1" t="s">
        <v>149</v>
      </c>
      <c r="F604" s="1" t="e">
        <f>VLOOKUP(B604,#REF!,5,0)</f>
        <v>#REF!</v>
      </c>
      <c r="G604" s="2" t="s">
        <v>10</v>
      </c>
      <c r="H604" s="2" t="s">
        <v>10</v>
      </c>
      <c r="I604" s="2" t="s">
        <v>10938</v>
      </c>
    </row>
    <row r="605" spans="1:9" hidden="1" x14ac:dyDescent="0.2">
      <c r="A605" s="2" t="s">
        <v>6</v>
      </c>
      <c r="B605" s="2">
        <v>86002115</v>
      </c>
      <c r="C605" s="1" t="s">
        <v>679</v>
      </c>
      <c r="D605" s="2" t="s">
        <v>35</v>
      </c>
      <c r="E605" s="1" t="s">
        <v>149</v>
      </c>
      <c r="F605" s="1" t="e">
        <f>VLOOKUP(B605,#REF!,5,0)</f>
        <v>#REF!</v>
      </c>
      <c r="G605" s="2" t="s">
        <v>6</v>
      </c>
      <c r="H605" s="2" t="s">
        <v>6</v>
      </c>
      <c r="I605" s="2" t="s">
        <v>10938</v>
      </c>
    </row>
    <row r="606" spans="1:9" hidden="1" x14ac:dyDescent="0.2">
      <c r="A606" s="2" t="s">
        <v>6</v>
      </c>
      <c r="B606" s="2">
        <v>86002117</v>
      </c>
      <c r="C606" s="1" t="s">
        <v>680</v>
      </c>
      <c r="D606" s="2" t="s">
        <v>35</v>
      </c>
      <c r="E606" s="1" t="s">
        <v>149</v>
      </c>
      <c r="F606" s="1" t="e">
        <f>VLOOKUP(B606,#REF!,5,0)</f>
        <v>#REF!</v>
      </c>
      <c r="G606" s="2" t="s">
        <v>6</v>
      </c>
      <c r="H606" s="2" t="s">
        <v>6</v>
      </c>
      <c r="I606" s="2" t="s">
        <v>10938</v>
      </c>
    </row>
    <row r="607" spans="1:9" hidden="1" x14ac:dyDescent="0.2">
      <c r="A607" s="2" t="s">
        <v>6</v>
      </c>
      <c r="B607" s="2">
        <v>86002118</v>
      </c>
      <c r="C607" s="1" t="s">
        <v>681</v>
      </c>
      <c r="D607" s="2" t="s">
        <v>35</v>
      </c>
      <c r="E607" s="1" t="s">
        <v>149</v>
      </c>
      <c r="F607" s="1" t="e">
        <f>VLOOKUP(B607,#REF!,5,0)</f>
        <v>#REF!</v>
      </c>
      <c r="G607" s="2" t="s">
        <v>30</v>
      </c>
      <c r="H607" s="2" t="s">
        <v>65</v>
      </c>
      <c r="I607" s="2" t="s">
        <v>10938</v>
      </c>
    </row>
    <row r="608" spans="1:9" hidden="1" x14ac:dyDescent="0.2">
      <c r="A608" s="2" t="s">
        <v>6</v>
      </c>
      <c r="B608" s="2">
        <v>86002119</v>
      </c>
      <c r="C608" s="1" t="s">
        <v>682</v>
      </c>
      <c r="D608" s="2" t="s">
        <v>35</v>
      </c>
      <c r="E608" s="1" t="s">
        <v>149</v>
      </c>
      <c r="F608" s="1" t="e">
        <f>VLOOKUP(B608,#REF!,5,0)</f>
        <v>#REF!</v>
      </c>
      <c r="G608" s="2" t="s">
        <v>10</v>
      </c>
      <c r="H608" s="2" t="s">
        <v>10</v>
      </c>
      <c r="I608" s="2" t="s">
        <v>10938</v>
      </c>
    </row>
    <row r="609" spans="1:9" hidden="1" x14ac:dyDescent="0.2">
      <c r="A609" s="2" t="s">
        <v>6</v>
      </c>
      <c r="B609" s="2">
        <v>86002121</v>
      </c>
      <c r="C609" s="1" t="s">
        <v>683</v>
      </c>
      <c r="D609" s="2" t="s">
        <v>35</v>
      </c>
      <c r="E609" s="1" t="s">
        <v>149</v>
      </c>
      <c r="F609" s="1" t="e">
        <f>VLOOKUP(B609,#REF!,5,0)</f>
        <v>#REF!</v>
      </c>
      <c r="G609" s="2" t="s">
        <v>10</v>
      </c>
      <c r="H609" s="2" t="s">
        <v>10</v>
      </c>
      <c r="I609" s="2" t="s">
        <v>10938</v>
      </c>
    </row>
    <row r="610" spans="1:9" hidden="1" x14ac:dyDescent="0.2">
      <c r="A610" s="2" t="s">
        <v>6</v>
      </c>
      <c r="B610" s="2">
        <v>86002122</v>
      </c>
      <c r="C610" s="1" t="s">
        <v>684</v>
      </c>
      <c r="D610" s="2" t="s">
        <v>35</v>
      </c>
      <c r="E610" s="1" t="s">
        <v>149</v>
      </c>
      <c r="F610" s="1" t="e">
        <f>VLOOKUP(B610,#REF!,5,0)</f>
        <v>#REF!</v>
      </c>
      <c r="G610" s="2" t="s">
        <v>6</v>
      </c>
      <c r="H610" s="2" t="s">
        <v>6</v>
      </c>
      <c r="I610" s="2" t="s">
        <v>10938</v>
      </c>
    </row>
    <row r="611" spans="1:9" hidden="1" x14ac:dyDescent="0.2">
      <c r="A611" s="2" t="s">
        <v>6</v>
      </c>
      <c r="B611" s="2">
        <v>86002123</v>
      </c>
      <c r="C611" s="1" t="s">
        <v>685</v>
      </c>
      <c r="D611" s="2" t="s">
        <v>35</v>
      </c>
      <c r="E611" s="1" t="s">
        <v>149</v>
      </c>
      <c r="F611" s="1" t="e">
        <f>VLOOKUP(B611,#REF!,5,0)</f>
        <v>#REF!</v>
      </c>
      <c r="G611" s="2" t="s">
        <v>30</v>
      </c>
      <c r="H611" s="2" t="s">
        <v>178</v>
      </c>
      <c r="I611" s="2" t="s">
        <v>10938</v>
      </c>
    </row>
    <row r="612" spans="1:9" hidden="1" x14ac:dyDescent="0.2">
      <c r="A612" s="2" t="s">
        <v>6</v>
      </c>
      <c r="B612" s="2">
        <v>86002125</v>
      </c>
      <c r="C612" s="1" t="s">
        <v>686</v>
      </c>
      <c r="D612" s="2" t="s">
        <v>35</v>
      </c>
      <c r="E612" s="1" t="s">
        <v>149</v>
      </c>
      <c r="F612" s="1" t="e">
        <f>VLOOKUP(B612,#REF!,5,0)</f>
        <v>#REF!</v>
      </c>
      <c r="G612" s="2" t="s">
        <v>10</v>
      </c>
      <c r="H612" s="2" t="s">
        <v>10</v>
      </c>
      <c r="I612" s="2" t="s">
        <v>10938</v>
      </c>
    </row>
    <row r="613" spans="1:9" hidden="1" x14ac:dyDescent="0.2">
      <c r="A613" s="2" t="s">
        <v>6</v>
      </c>
      <c r="B613" s="2">
        <v>86002126</v>
      </c>
      <c r="C613" s="1" t="s">
        <v>687</v>
      </c>
      <c r="D613" s="2" t="s">
        <v>35</v>
      </c>
      <c r="E613" s="1" t="s">
        <v>149</v>
      </c>
      <c r="F613" s="1" t="e">
        <f>VLOOKUP(B613,#REF!,5,0)</f>
        <v>#REF!</v>
      </c>
      <c r="G613" s="2" t="s">
        <v>6</v>
      </c>
      <c r="H613" s="2" t="s">
        <v>6</v>
      </c>
      <c r="I613" s="2" t="s">
        <v>10938</v>
      </c>
    </row>
    <row r="614" spans="1:9" hidden="1" x14ac:dyDescent="0.2">
      <c r="A614" s="2" t="s">
        <v>6</v>
      </c>
      <c r="B614" s="2">
        <v>86002127</v>
      </c>
      <c r="C614" s="1" t="s">
        <v>688</v>
      </c>
      <c r="D614" s="2" t="s">
        <v>35</v>
      </c>
      <c r="E614" s="1" t="s">
        <v>149</v>
      </c>
      <c r="F614" s="1" t="e">
        <f>VLOOKUP(B614,#REF!,5,0)</f>
        <v>#REF!</v>
      </c>
      <c r="G614" s="2" t="s">
        <v>10</v>
      </c>
      <c r="H614" s="2" t="s">
        <v>10</v>
      </c>
      <c r="I614" s="2" t="s">
        <v>10938</v>
      </c>
    </row>
    <row r="615" spans="1:9" hidden="1" x14ac:dyDescent="0.2">
      <c r="A615" s="2" t="s">
        <v>6</v>
      </c>
      <c r="B615" s="2">
        <v>86002128</v>
      </c>
      <c r="C615" s="1" t="s">
        <v>689</v>
      </c>
      <c r="D615" s="2" t="s">
        <v>35</v>
      </c>
      <c r="E615" s="1" t="s">
        <v>149</v>
      </c>
      <c r="F615" s="1" t="e">
        <f>VLOOKUP(B615,#REF!,5,0)</f>
        <v>#REF!</v>
      </c>
      <c r="G615" s="2" t="s">
        <v>10</v>
      </c>
      <c r="H615" s="2" t="s">
        <v>10</v>
      </c>
      <c r="I615" s="2" t="s">
        <v>10938</v>
      </c>
    </row>
    <row r="616" spans="1:9" hidden="1" x14ac:dyDescent="0.2">
      <c r="A616" s="2" t="s">
        <v>6</v>
      </c>
      <c r="B616" s="2">
        <v>86002129</v>
      </c>
      <c r="C616" s="1" t="s">
        <v>690</v>
      </c>
      <c r="D616" s="2" t="s">
        <v>35</v>
      </c>
      <c r="E616" s="1" t="s">
        <v>149</v>
      </c>
      <c r="F616" s="1" t="e">
        <f>VLOOKUP(B616,#REF!,5,0)</f>
        <v>#REF!</v>
      </c>
      <c r="G616" s="2" t="s">
        <v>6</v>
      </c>
      <c r="H616" s="2" t="s">
        <v>6</v>
      </c>
      <c r="I616" s="2" t="s">
        <v>10938</v>
      </c>
    </row>
    <row r="617" spans="1:9" hidden="1" x14ac:dyDescent="0.2">
      <c r="A617" s="2" t="s">
        <v>6</v>
      </c>
      <c r="B617" s="2">
        <v>86002134</v>
      </c>
      <c r="C617" s="1" t="s">
        <v>691</v>
      </c>
      <c r="D617" s="2" t="s">
        <v>35</v>
      </c>
      <c r="E617" s="1" t="s">
        <v>149</v>
      </c>
      <c r="F617" s="1" t="e">
        <f>VLOOKUP(B617,#REF!,5,0)</f>
        <v>#REF!</v>
      </c>
      <c r="G617" s="2" t="s">
        <v>10</v>
      </c>
      <c r="H617" s="2" t="s">
        <v>10</v>
      </c>
      <c r="I617" s="2" t="s">
        <v>10938</v>
      </c>
    </row>
    <row r="618" spans="1:9" hidden="1" x14ac:dyDescent="0.2">
      <c r="A618" s="2" t="s">
        <v>6</v>
      </c>
      <c r="B618" s="2">
        <v>86002137</v>
      </c>
      <c r="C618" s="1" t="s">
        <v>692</v>
      </c>
      <c r="D618" s="2" t="s">
        <v>35</v>
      </c>
      <c r="E618" s="1" t="s">
        <v>149</v>
      </c>
      <c r="F618" s="1" t="e">
        <f>VLOOKUP(B618,#REF!,5,0)</f>
        <v>#REF!</v>
      </c>
      <c r="G618" s="2" t="s">
        <v>6</v>
      </c>
      <c r="H618" s="2" t="s">
        <v>6</v>
      </c>
      <c r="I618" s="2" t="s">
        <v>10938</v>
      </c>
    </row>
    <row r="619" spans="1:9" hidden="1" x14ac:dyDescent="0.2">
      <c r="A619" s="2" t="s">
        <v>6</v>
      </c>
      <c r="B619" s="2">
        <v>86002138</v>
      </c>
      <c r="C619" s="1" t="s">
        <v>693</v>
      </c>
      <c r="D619" s="2" t="s">
        <v>35</v>
      </c>
      <c r="E619" s="1" t="s">
        <v>149</v>
      </c>
      <c r="F619" s="1" t="e">
        <f>VLOOKUP(B619,#REF!,5,0)</f>
        <v>#REF!</v>
      </c>
      <c r="G619" s="2" t="s">
        <v>10</v>
      </c>
      <c r="H619" s="2" t="s">
        <v>10</v>
      </c>
      <c r="I619" s="2" t="s">
        <v>10938</v>
      </c>
    </row>
    <row r="620" spans="1:9" hidden="1" x14ac:dyDescent="0.2">
      <c r="A620" s="2" t="s">
        <v>6</v>
      </c>
      <c r="B620" s="2">
        <v>86002139</v>
      </c>
      <c r="C620" s="1" t="s">
        <v>694</v>
      </c>
      <c r="D620" s="2" t="s">
        <v>35</v>
      </c>
      <c r="E620" s="1" t="s">
        <v>149</v>
      </c>
      <c r="F620" s="1" t="e">
        <f>VLOOKUP(B620,#REF!,5,0)</f>
        <v>#REF!</v>
      </c>
      <c r="G620" s="2" t="s">
        <v>6</v>
      </c>
      <c r="H620" s="2" t="s">
        <v>6</v>
      </c>
      <c r="I620" s="2" t="s">
        <v>10938</v>
      </c>
    </row>
    <row r="621" spans="1:9" hidden="1" x14ac:dyDescent="0.2">
      <c r="A621" s="2" t="s">
        <v>6</v>
      </c>
      <c r="B621" s="2">
        <v>86002140</v>
      </c>
      <c r="C621" s="1" t="s">
        <v>695</v>
      </c>
      <c r="D621" s="2" t="s">
        <v>35</v>
      </c>
      <c r="E621" s="1" t="s">
        <v>149</v>
      </c>
      <c r="F621" s="1" t="e">
        <f>VLOOKUP(B621,#REF!,5,0)</f>
        <v>#REF!</v>
      </c>
      <c r="G621" s="2" t="s">
        <v>6</v>
      </c>
      <c r="H621" s="2" t="s">
        <v>6</v>
      </c>
      <c r="I621" s="2" t="s">
        <v>10938</v>
      </c>
    </row>
    <row r="622" spans="1:9" hidden="1" x14ac:dyDescent="0.2">
      <c r="A622" s="2" t="s">
        <v>6</v>
      </c>
      <c r="B622" s="2">
        <v>86002141</v>
      </c>
      <c r="C622" s="1" t="s">
        <v>696</v>
      </c>
      <c r="D622" s="2" t="s">
        <v>35</v>
      </c>
      <c r="E622" s="1" t="s">
        <v>149</v>
      </c>
      <c r="F622" s="1" t="e">
        <f>VLOOKUP(B622,#REF!,5,0)</f>
        <v>#REF!</v>
      </c>
      <c r="G622" s="2" t="s">
        <v>30</v>
      </c>
      <c r="H622" s="2" t="s">
        <v>33</v>
      </c>
      <c r="I622" s="2" t="s">
        <v>10938</v>
      </c>
    </row>
    <row r="623" spans="1:9" hidden="1" x14ac:dyDescent="0.2">
      <c r="A623" s="2" t="s">
        <v>6</v>
      </c>
      <c r="B623" s="2">
        <v>86002142</v>
      </c>
      <c r="C623" s="1" t="s">
        <v>697</v>
      </c>
      <c r="D623" s="2" t="s">
        <v>35</v>
      </c>
      <c r="E623" s="1" t="s">
        <v>149</v>
      </c>
      <c r="F623" s="1" t="e">
        <f>VLOOKUP(B623,#REF!,5,0)</f>
        <v>#REF!</v>
      </c>
      <c r="G623" s="2" t="s">
        <v>30</v>
      </c>
      <c r="H623" s="2" t="s">
        <v>29</v>
      </c>
      <c r="I623" s="2" t="s">
        <v>10938</v>
      </c>
    </row>
    <row r="624" spans="1:9" hidden="1" x14ac:dyDescent="0.2">
      <c r="A624" s="2" t="s">
        <v>6</v>
      </c>
      <c r="B624" s="2">
        <v>86002144</v>
      </c>
      <c r="C624" s="1" t="s">
        <v>698</v>
      </c>
      <c r="D624" s="2" t="s">
        <v>35</v>
      </c>
      <c r="E624" s="1" t="s">
        <v>149</v>
      </c>
      <c r="F624" s="1" t="e">
        <f>VLOOKUP(B624,#REF!,5,0)</f>
        <v>#REF!</v>
      </c>
      <c r="G624" s="2" t="s">
        <v>6</v>
      </c>
      <c r="H624" s="2" t="s">
        <v>6</v>
      </c>
      <c r="I624" s="2" t="s">
        <v>10938</v>
      </c>
    </row>
    <row r="625" spans="1:9" hidden="1" x14ac:dyDescent="0.2">
      <c r="A625" s="2" t="s">
        <v>6</v>
      </c>
      <c r="B625" s="2">
        <v>86002145</v>
      </c>
      <c r="C625" s="1" t="s">
        <v>699</v>
      </c>
      <c r="D625" s="2" t="s">
        <v>35</v>
      </c>
      <c r="E625" s="1" t="s">
        <v>149</v>
      </c>
      <c r="F625" s="1" t="e">
        <f>VLOOKUP(B625,#REF!,5,0)</f>
        <v>#REF!</v>
      </c>
      <c r="G625" s="2" t="s">
        <v>18</v>
      </c>
      <c r="H625" s="2" t="s">
        <v>17</v>
      </c>
      <c r="I625" s="2" t="s">
        <v>10938</v>
      </c>
    </row>
    <row r="626" spans="1:9" hidden="1" x14ac:dyDescent="0.2">
      <c r="A626" s="2" t="s">
        <v>6</v>
      </c>
      <c r="B626" s="2">
        <v>86002146</v>
      </c>
      <c r="C626" s="1" t="s">
        <v>700</v>
      </c>
      <c r="D626" s="2" t="s">
        <v>35</v>
      </c>
      <c r="E626" s="1" t="s">
        <v>149</v>
      </c>
      <c r="F626" s="1" t="e">
        <f>VLOOKUP(B626,#REF!,5,0)</f>
        <v>#REF!</v>
      </c>
      <c r="G626" s="2" t="s">
        <v>6</v>
      </c>
      <c r="H626" s="2" t="s">
        <v>6</v>
      </c>
      <c r="I626" s="2" t="s">
        <v>10938</v>
      </c>
    </row>
    <row r="627" spans="1:9" hidden="1" x14ac:dyDescent="0.2">
      <c r="A627" s="2" t="s">
        <v>6</v>
      </c>
      <c r="B627" s="2">
        <v>86002147</v>
      </c>
      <c r="C627" s="1" t="s">
        <v>701</v>
      </c>
      <c r="D627" s="2" t="s">
        <v>35</v>
      </c>
      <c r="E627" s="1" t="s">
        <v>149</v>
      </c>
      <c r="F627" s="1" t="e">
        <f>VLOOKUP(B627,#REF!,5,0)</f>
        <v>#REF!</v>
      </c>
      <c r="G627" s="2" t="s">
        <v>6</v>
      </c>
      <c r="H627" s="2" t="s">
        <v>6</v>
      </c>
      <c r="I627" s="2" t="s">
        <v>10938</v>
      </c>
    </row>
    <row r="628" spans="1:9" hidden="1" x14ac:dyDescent="0.2">
      <c r="A628" s="2" t="s">
        <v>6</v>
      </c>
      <c r="B628" s="2">
        <v>86002148</v>
      </c>
      <c r="C628" s="1" t="s">
        <v>702</v>
      </c>
      <c r="D628" s="2" t="s">
        <v>35</v>
      </c>
      <c r="E628" s="1" t="s">
        <v>149</v>
      </c>
      <c r="F628" s="1" t="e">
        <f>VLOOKUP(B628,#REF!,5,0)</f>
        <v>#REF!</v>
      </c>
      <c r="G628" s="2" t="s">
        <v>6</v>
      </c>
      <c r="H628" s="2" t="s">
        <v>6</v>
      </c>
      <c r="I628" s="2" t="s">
        <v>10938</v>
      </c>
    </row>
    <row r="629" spans="1:9" hidden="1" x14ac:dyDescent="0.2">
      <c r="A629" s="2" t="s">
        <v>6</v>
      </c>
      <c r="B629" s="2">
        <v>86002149</v>
      </c>
      <c r="C629" s="1" t="s">
        <v>703</v>
      </c>
      <c r="D629" s="2" t="s">
        <v>35</v>
      </c>
      <c r="E629" s="1" t="s">
        <v>149</v>
      </c>
      <c r="F629" s="1" t="e">
        <f>VLOOKUP(B629,#REF!,5,0)</f>
        <v>#REF!</v>
      </c>
      <c r="G629" s="2" t="s">
        <v>10</v>
      </c>
      <c r="H629" s="2" t="s">
        <v>10</v>
      </c>
      <c r="I629" s="2" t="s">
        <v>10938</v>
      </c>
    </row>
    <row r="630" spans="1:9" hidden="1" x14ac:dyDescent="0.2">
      <c r="A630" s="2" t="s">
        <v>6</v>
      </c>
      <c r="B630" s="2">
        <v>86002151</v>
      </c>
      <c r="C630" s="1" t="s">
        <v>704</v>
      </c>
      <c r="D630" s="2" t="s">
        <v>35</v>
      </c>
      <c r="E630" s="1" t="s">
        <v>149</v>
      </c>
      <c r="F630" s="1" t="e">
        <f>VLOOKUP(B630,#REF!,5,0)</f>
        <v>#REF!</v>
      </c>
      <c r="G630" s="2" t="s">
        <v>10</v>
      </c>
      <c r="H630" s="2" t="s">
        <v>10</v>
      </c>
      <c r="I630" s="2" t="s">
        <v>10938</v>
      </c>
    </row>
    <row r="631" spans="1:9" hidden="1" x14ac:dyDescent="0.2">
      <c r="A631" s="2" t="s">
        <v>6</v>
      </c>
      <c r="B631" s="2">
        <v>86002152</v>
      </c>
      <c r="C631" s="1" t="s">
        <v>705</v>
      </c>
      <c r="D631" s="2" t="s">
        <v>35</v>
      </c>
      <c r="E631" s="1" t="s">
        <v>149</v>
      </c>
      <c r="F631" s="1" t="e">
        <f>VLOOKUP(B631,#REF!,5,0)</f>
        <v>#REF!</v>
      </c>
      <c r="G631" s="2" t="s">
        <v>6</v>
      </c>
      <c r="H631" s="2" t="s">
        <v>6</v>
      </c>
      <c r="I631" s="2" t="s">
        <v>10938</v>
      </c>
    </row>
    <row r="632" spans="1:9" hidden="1" x14ac:dyDescent="0.2">
      <c r="A632" s="2" t="s">
        <v>6</v>
      </c>
      <c r="B632" s="2">
        <v>86002153</v>
      </c>
      <c r="C632" s="1" t="s">
        <v>706</v>
      </c>
      <c r="D632" s="2" t="s">
        <v>35</v>
      </c>
      <c r="E632" s="1" t="s">
        <v>149</v>
      </c>
      <c r="F632" s="1" t="e">
        <f>VLOOKUP(B632,#REF!,5,0)</f>
        <v>#REF!</v>
      </c>
      <c r="G632" s="2" t="s">
        <v>6</v>
      </c>
      <c r="H632" s="2" t="s">
        <v>6</v>
      </c>
      <c r="I632" s="2" t="s">
        <v>10938</v>
      </c>
    </row>
    <row r="633" spans="1:9" hidden="1" x14ac:dyDescent="0.2">
      <c r="A633" s="2" t="s">
        <v>6</v>
      </c>
      <c r="B633" s="2">
        <v>86002154</v>
      </c>
      <c r="C633" s="1" t="s">
        <v>707</v>
      </c>
      <c r="D633" s="2" t="s">
        <v>35</v>
      </c>
      <c r="E633" s="1" t="s">
        <v>149</v>
      </c>
      <c r="F633" s="1" t="e">
        <f>VLOOKUP(B633,#REF!,5,0)</f>
        <v>#REF!</v>
      </c>
      <c r="G633" s="2" t="s">
        <v>10</v>
      </c>
      <c r="H633" s="2" t="s">
        <v>10</v>
      </c>
      <c r="I633" s="2" t="s">
        <v>10938</v>
      </c>
    </row>
    <row r="634" spans="1:9" hidden="1" x14ac:dyDescent="0.2">
      <c r="A634" s="2" t="s">
        <v>6</v>
      </c>
      <c r="B634" s="2">
        <v>86002155</v>
      </c>
      <c r="C634" s="1" t="s">
        <v>708</v>
      </c>
      <c r="D634" s="2" t="s">
        <v>35</v>
      </c>
      <c r="E634" s="1" t="s">
        <v>149</v>
      </c>
      <c r="F634" s="1" t="e">
        <f>VLOOKUP(B634,#REF!,5,0)</f>
        <v>#REF!</v>
      </c>
      <c r="G634" s="2" t="s">
        <v>10</v>
      </c>
      <c r="H634" s="2" t="s">
        <v>10</v>
      </c>
      <c r="I634" s="2" t="s">
        <v>10938</v>
      </c>
    </row>
    <row r="635" spans="1:9" hidden="1" x14ac:dyDescent="0.2">
      <c r="A635" s="2" t="s">
        <v>6</v>
      </c>
      <c r="B635" s="2">
        <v>86002156</v>
      </c>
      <c r="C635" s="1" t="s">
        <v>709</v>
      </c>
      <c r="D635" s="2" t="s">
        <v>35</v>
      </c>
      <c r="E635" s="1" t="s">
        <v>149</v>
      </c>
      <c r="F635" s="1" t="e">
        <f>VLOOKUP(B635,#REF!,5,0)</f>
        <v>#REF!</v>
      </c>
      <c r="G635" s="2" t="s">
        <v>6</v>
      </c>
      <c r="H635" s="2" t="s">
        <v>6</v>
      </c>
      <c r="I635" s="2" t="s">
        <v>10938</v>
      </c>
    </row>
    <row r="636" spans="1:9" hidden="1" x14ac:dyDescent="0.2">
      <c r="A636" s="2" t="s">
        <v>6</v>
      </c>
      <c r="B636" s="2">
        <v>86002157</v>
      </c>
      <c r="C636" s="1" t="s">
        <v>710</v>
      </c>
      <c r="D636" s="2" t="s">
        <v>35</v>
      </c>
      <c r="E636" s="1" t="s">
        <v>149</v>
      </c>
      <c r="F636" s="1" t="e">
        <f>VLOOKUP(B636,#REF!,5,0)</f>
        <v>#REF!</v>
      </c>
      <c r="G636" s="2" t="s">
        <v>18</v>
      </c>
      <c r="H636" s="2" t="s">
        <v>17</v>
      </c>
      <c r="I636" s="2" t="s">
        <v>10938</v>
      </c>
    </row>
    <row r="637" spans="1:9" hidden="1" x14ac:dyDescent="0.2">
      <c r="A637" s="2" t="s">
        <v>6</v>
      </c>
      <c r="B637" s="2">
        <v>86002158</v>
      </c>
      <c r="C637" s="1" t="s">
        <v>711</v>
      </c>
      <c r="D637" s="2" t="s">
        <v>35</v>
      </c>
      <c r="E637" s="1" t="s">
        <v>149</v>
      </c>
      <c r="F637" s="1" t="e">
        <f>VLOOKUP(B637,#REF!,5,0)</f>
        <v>#REF!</v>
      </c>
      <c r="G637" s="2" t="s">
        <v>30</v>
      </c>
      <c r="H637" s="2" t="s">
        <v>213</v>
      </c>
      <c r="I637" s="2" t="s">
        <v>10938</v>
      </c>
    </row>
    <row r="638" spans="1:9" hidden="1" x14ac:dyDescent="0.2">
      <c r="A638" s="2" t="s">
        <v>6</v>
      </c>
      <c r="B638" s="2">
        <v>86002161</v>
      </c>
      <c r="C638" s="1" t="s">
        <v>712</v>
      </c>
      <c r="D638" s="2" t="s">
        <v>35</v>
      </c>
      <c r="E638" s="1" t="s">
        <v>149</v>
      </c>
      <c r="F638" s="1" t="e">
        <f>VLOOKUP(B638,#REF!,5,0)</f>
        <v>#REF!</v>
      </c>
      <c r="G638" s="2" t="s">
        <v>18</v>
      </c>
      <c r="H638" s="2" t="s">
        <v>17</v>
      </c>
      <c r="I638" s="2" t="s">
        <v>10938</v>
      </c>
    </row>
    <row r="639" spans="1:9" hidden="1" x14ac:dyDescent="0.2">
      <c r="A639" s="2" t="s">
        <v>6</v>
      </c>
      <c r="B639" s="2">
        <v>86002163</v>
      </c>
      <c r="C639" s="1" t="s">
        <v>713</v>
      </c>
      <c r="D639" s="2" t="s">
        <v>35</v>
      </c>
      <c r="E639" s="1" t="s">
        <v>149</v>
      </c>
      <c r="F639" s="1" t="e">
        <f>VLOOKUP(B639,#REF!,5,0)</f>
        <v>#REF!</v>
      </c>
      <c r="G639" s="2" t="s">
        <v>10</v>
      </c>
      <c r="H639" s="2" t="s">
        <v>10</v>
      </c>
      <c r="I639" s="2" t="s">
        <v>10938</v>
      </c>
    </row>
    <row r="640" spans="1:9" hidden="1" x14ac:dyDescent="0.2">
      <c r="A640" s="2" t="s">
        <v>6</v>
      </c>
      <c r="B640" s="2">
        <v>86002164</v>
      </c>
      <c r="C640" s="1" t="s">
        <v>714</v>
      </c>
      <c r="D640" s="2" t="s">
        <v>35</v>
      </c>
      <c r="E640" s="1" t="s">
        <v>149</v>
      </c>
      <c r="F640" s="1" t="e">
        <f>VLOOKUP(B640,#REF!,5,0)</f>
        <v>#REF!</v>
      </c>
      <c r="G640" s="2" t="s">
        <v>40</v>
      </c>
      <c r="H640" s="2" t="s">
        <v>51</v>
      </c>
      <c r="I640" s="2" t="s">
        <v>10938</v>
      </c>
    </row>
    <row r="641" spans="1:9" hidden="1" x14ac:dyDescent="0.2">
      <c r="A641" s="2" t="s">
        <v>6</v>
      </c>
      <c r="B641" s="2">
        <v>86002165</v>
      </c>
      <c r="C641" s="1" t="s">
        <v>715</v>
      </c>
      <c r="D641" s="2" t="s">
        <v>35</v>
      </c>
      <c r="E641" s="1" t="s">
        <v>149</v>
      </c>
      <c r="F641" s="1" t="e">
        <f>VLOOKUP(B641,#REF!,5,0)</f>
        <v>#REF!</v>
      </c>
      <c r="G641" s="2" t="s">
        <v>40</v>
      </c>
      <c r="H641" s="2" t="s">
        <v>206</v>
      </c>
      <c r="I641" s="2" t="s">
        <v>10938</v>
      </c>
    </row>
    <row r="642" spans="1:9" hidden="1" x14ac:dyDescent="0.2">
      <c r="A642" s="2" t="s">
        <v>6</v>
      </c>
      <c r="B642" s="2">
        <v>86002168</v>
      </c>
      <c r="C642" s="1" t="s">
        <v>716</v>
      </c>
      <c r="D642" s="2" t="s">
        <v>35</v>
      </c>
      <c r="E642" s="1" t="s">
        <v>149</v>
      </c>
      <c r="F642" s="1" t="e">
        <f>VLOOKUP(B642,#REF!,5,0)</f>
        <v>#REF!</v>
      </c>
      <c r="G642" s="2" t="s">
        <v>40</v>
      </c>
      <c r="H642" s="2" t="s">
        <v>206</v>
      </c>
      <c r="I642" s="2" t="s">
        <v>10938</v>
      </c>
    </row>
    <row r="643" spans="1:9" hidden="1" x14ac:dyDescent="0.2">
      <c r="A643" s="2" t="s">
        <v>6</v>
      </c>
      <c r="B643" s="2">
        <v>86002169</v>
      </c>
      <c r="C643" s="1" t="s">
        <v>717</v>
      </c>
      <c r="D643" s="2" t="s">
        <v>35</v>
      </c>
      <c r="E643" s="1" t="s">
        <v>149</v>
      </c>
      <c r="F643" s="1" t="e">
        <f>VLOOKUP(B643,#REF!,5,0)</f>
        <v>#REF!</v>
      </c>
      <c r="G643" s="2" t="s">
        <v>6</v>
      </c>
      <c r="H643" s="2" t="s">
        <v>6</v>
      </c>
      <c r="I643" s="2" t="s">
        <v>10938</v>
      </c>
    </row>
    <row r="644" spans="1:9" hidden="1" x14ac:dyDescent="0.2">
      <c r="A644" s="2" t="s">
        <v>6</v>
      </c>
      <c r="B644" s="2">
        <v>86002170</v>
      </c>
      <c r="C644" s="1" t="s">
        <v>718</v>
      </c>
      <c r="D644" s="2" t="s">
        <v>35</v>
      </c>
      <c r="E644" s="1" t="s">
        <v>149</v>
      </c>
      <c r="F644" s="1" t="e">
        <f>VLOOKUP(B644,#REF!,5,0)</f>
        <v>#REF!</v>
      </c>
      <c r="G644" s="2" t="s">
        <v>6</v>
      </c>
      <c r="H644" s="2" t="s">
        <v>6</v>
      </c>
      <c r="I644" s="2" t="s">
        <v>10938</v>
      </c>
    </row>
    <row r="645" spans="1:9" hidden="1" x14ac:dyDescent="0.2">
      <c r="A645" s="2" t="s">
        <v>6</v>
      </c>
      <c r="B645" s="2">
        <v>86002173</v>
      </c>
      <c r="C645" s="1" t="s">
        <v>719</v>
      </c>
      <c r="D645" s="2" t="s">
        <v>35</v>
      </c>
      <c r="E645" s="1" t="s">
        <v>149</v>
      </c>
      <c r="F645" s="1" t="e">
        <f>VLOOKUP(B645,#REF!,5,0)</f>
        <v>#REF!</v>
      </c>
      <c r="G645" s="2" t="s">
        <v>30</v>
      </c>
      <c r="H645" s="2" t="s">
        <v>29</v>
      </c>
      <c r="I645" s="2" t="s">
        <v>10938</v>
      </c>
    </row>
    <row r="646" spans="1:9" hidden="1" x14ac:dyDescent="0.2">
      <c r="A646" s="2" t="s">
        <v>6</v>
      </c>
      <c r="B646" s="2">
        <v>86002175</v>
      </c>
      <c r="C646" s="1" t="s">
        <v>720</v>
      </c>
      <c r="D646" s="2" t="s">
        <v>35</v>
      </c>
      <c r="E646" s="1" t="s">
        <v>149</v>
      </c>
      <c r="F646" s="1" t="e">
        <f>VLOOKUP(B646,#REF!,5,0)</f>
        <v>#REF!</v>
      </c>
      <c r="G646" s="2" t="s">
        <v>6</v>
      </c>
      <c r="H646" s="2" t="s">
        <v>6</v>
      </c>
      <c r="I646" s="2" t="s">
        <v>10938</v>
      </c>
    </row>
    <row r="647" spans="1:9" hidden="1" x14ac:dyDescent="0.2">
      <c r="A647" s="2" t="s">
        <v>6</v>
      </c>
      <c r="B647" s="2">
        <v>86002176</v>
      </c>
      <c r="C647" s="1" t="s">
        <v>721</v>
      </c>
      <c r="D647" s="2" t="s">
        <v>35</v>
      </c>
      <c r="E647" s="1" t="s">
        <v>149</v>
      </c>
      <c r="F647" s="1" t="e">
        <f>VLOOKUP(B647,#REF!,5,0)</f>
        <v>#REF!</v>
      </c>
      <c r="G647" s="2" t="s">
        <v>30</v>
      </c>
      <c r="H647" s="2" t="s">
        <v>65</v>
      </c>
      <c r="I647" s="2" t="s">
        <v>10938</v>
      </c>
    </row>
    <row r="648" spans="1:9" hidden="1" x14ac:dyDescent="0.2">
      <c r="A648" s="2" t="s">
        <v>6</v>
      </c>
      <c r="B648" s="2">
        <v>86002177</v>
      </c>
      <c r="C648" s="1" t="s">
        <v>722</v>
      </c>
      <c r="D648" s="2" t="s">
        <v>35</v>
      </c>
      <c r="E648" s="1" t="s">
        <v>149</v>
      </c>
      <c r="F648" s="1" t="e">
        <f>VLOOKUP(B648,#REF!,5,0)</f>
        <v>#REF!</v>
      </c>
      <c r="G648" s="2" t="s">
        <v>10</v>
      </c>
      <c r="H648" s="2" t="s">
        <v>10</v>
      </c>
      <c r="I648" s="2" t="s">
        <v>10938</v>
      </c>
    </row>
    <row r="649" spans="1:9" hidden="1" x14ac:dyDescent="0.2">
      <c r="A649" s="2" t="s">
        <v>6</v>
      </c>
      <c r="B649" s="2">
        <v>86002178</v>
      </c>
      <c r="C649" s="1" t="s">
        <v>723</v>
      </c>
      <c r="D649" s="2" t="s">
        <v>35</v>
      </c>
      <c r="E649" s="1" t="s">
        <v>149</v>
      </c>
      <c r="F649" s="1" t="e">
        <f>VLOOKUP(B649,#REF!,5,0)</f>
        <v>#REF!</v>
      </c>
      <c r="G649" s="2" t="s">
        <v>6</v>
      </c>
      <c r="H649" s="2" t="s">
        <v>6</v>
      </c>
      <c r="I649" s="2" t="s">
        <v>10938</v>
      </c>
    </row>
    <row r="650" spans="1:9" hidden="1" x14ac:dyDescent="0.2">
      <c r="A650" s="2" t="s">
        <v>6</v>
      </c>
      <c r="B650" s="2">
        <v>86002180</v>
      </c>
      <c r="C650" s="1" t="s">
        <v>724</v>
      </c>
      <c r="D650" s="2" t="s">
        <v>35</v>
      </c>
      <c r="E650" s="1" t="s">
        <v>149</v>
      </c>
      <c r="F650" s="1" t="e">
        <f>VLOOKUP(B650,#REF!,5,0)</f>
        <v>#REF!</v>
      </c>
      <c r="G650" s="2" t="s">
        <v>18</v>
      </c>
      <c r="H650" s="2" t="s">
        <v>23</v>
      </c>
      <c r="I650" s="2" t="s">
        <v>10938</v>
      </c>
    </row>
    <row r="651" spans="1:9" hidden="1" x14ac:dyDescent="0.2">
      <c r="A651" s="2" t="s">
        <v>6</v>
      </c>
      <c r="B651" s="2">
        <v>86002186</v>
      </c>
      <c r="C651" s="1" t="s">
        <v>725</v>
      </c>
      <c r="D651" s="2" t="s">
        <v>35</v>
      </c>
      <c r="E651" s="1" t="s">
        <v>149</v>
      </c>
      <c r="F651" s="1" t="e">
        <f>VLOOKUP(B651,#REF!,5,0)</f>
        <v>#REF!</v>
      </c>
      <c r="G651" s="2" t="s">
        <v>30</v>
      </c>
      <c r="H651" s="2" t="s">
        <v>29</v>
      </c>
      <c r="I651" s="2" t="s">
        <v>10938</v>
      </c>
    </row>
    <row r="652" spans="1:9" hidden="1" x14ac:dyDescent="0.2">
      <c r="A652" s="2" t="s">
        <v>6</v>
      </c>
      <c r="B652" s="2">
        <v>86002187</v>
      </c>
      <c r="C652" s="1" t="s">
        <v>726</v>
      </c>
      <c r="D652" s="2" t="s">
        <v>35</v>
      </c>
      <c r="E652" s="1" t="s">
        <v>149</v>
      </c>
      <c r="F652" s="1" t="e">
        <f>VLOOKUP(B652,#REF!,5,0)</f>
        <v>#REF!</v>
      </c>
      <c r="G652" s="2" t="s">
        <v>10</v>
      </c>
      <c r="H652" s="2" t="s">
        <v>10</v>
      </c>
      <c r="I652" s="2" t="s">
        <v>10938</v>
      </c>
    </row>
    <row r="653" spans="1:9" hidden="1" x14ac:dyDescent="0.2">
      <c r="A653" s="2" t="s">
        <v>6</v>
      </c>
      <c r="B653" s="2">
        <v>86002188</v>
      </c>
      <c r="C653" s="1" t="s">
        <v>727</v>
      </c>
      <c r="D653" s="2" t="s">
        <v>35</v>
      </c>
      <c r="E653" s="1" t="s">
        <v>149</v>
      </c>
      <c r="F653" s="1" t="e">
        <f>VLOOKUP(B653,#REF!,5,0)</f>
        <v>#REF!</v>
      </c>
      <c r="G653" s="2" t="s">
        <v>30</v>
      </c>
      <c r="H653" s="2" t="s">
        <v>171</v>
      </c>
      <c r="I653" s="2" t="s">
        <v>10938</v>
      </c>
    </row>
    <row r="654" spans="1:9" hidden="1" x14ac:dyDescent="0.2">
      <c r="A654" s="2" t="s">
        <v>6</v>
      </c>
      <c r="B654" s="2">
        <v>86002189</v>
      </c>
      <c r="C654" s="1" t="s">
        <v>728</v>
      </c>
      <c r="D654" s="2" t="s">
        <v>35</v>
      </c>
      <c r="E654" s="1" t="s">
        <v>149</v>
      </c>
      <c r="F654" s="1" t="e">
        <f>VLOOKUP(B654,#REF!,5,0)</f>
        <v>#REF!</v>
      </c>
      <c r="G654" s="2" t="s">
        <v>30</v>
      </c>
      <c r="H654" s="2" t="s">
        <v>29</v>
      </c>
      <c r="I654" s="2" t="s">
        <v>10938</v>
      </c>
    </row>
    <row r="655" spans="1:9" hidden="1" x14ac:dyDescent="0.2">
      <c r="A655" s="2" t="s">
        <v>6</v>
      </c>
      <c r="B655" s="2">
        <v>86002191</v>
      </c>
      <c r="C655" s="1" t="s">
        <v>729</v>
      </c>
      <c r="D655" s="2" t="s">
        <v>35</v>
      </c>
      <c r="E655" s="1" t="s">
        <v>149</v>
      </c>
      <c r="F655" s="1" t="e">
        <f>VLOOKUP(B655,#REF!,5,0)</f>
        <v>#REF!</v>
      </c>
      <c r="G655" s="2" t="s">
        <v>30</v>
      </c>
      <c r="H655" s="2" t="s">
        <v>65</v>
      </c>
      <c r="I655" s="2" t="s">
        <v>10938</v>
      </c>
    </row>
    <row r="656" spans="1:9" hidden="1" x14ac:dyDescent="0.2">
      <c r="A656" s="2" t="s">
        <v>6</v>
      </c>
      <c r="B656" s="2">
        <v>86002192</v>
      </c>
      <c r="C656" s="1" t="s">
        <v>730</v>
      </c>
      <c r="D656" s="2" t="s">
        <v>35</v>
      </c>
      <c r="E656" s="1" t="s">
        <v>149</v>
      </c>
      <c r="F656" s="1" t="e">
        <f>VLOOKUP(B656,#REF!,5,0)</f>
        <v>#REF!</v>
      </c>
      <c r="G656" s="2" t="s">
        <v>6</v>
      </c>
      <c r="H656" s="2" t="s">
        <v>6</v>
      </c>
      <c r="I656" s="2" t="s">
        <v>10938</v>
      </c>
    </row>
    <row r="657" spans="1:9" hidden="1" x14ac:dyDescent="0.2">
      <c r="A657" s="2" t="s">
        <v>6</v>
      </c>
      <c r="B657" s="2">
        <v>86002193</v>
      </c>
      <c r="C657" s="1" t="s">
        <v>731</v>
      </c>
      <c r="D657" s="2" t="s">
        <v>35</v>
      </c>
      <c r="E657" s="1" t="s">
        <v>149</v>
      </c>
      <c r="F657" s="1" t="e">
        <f>VLOOKUP(B657,#REF!,5,0)</f>
        <v>#REF!</v>
      </c>
      <c r="G657" s="2" t="s">
        <v>30</v>
      </c>
      <c r="H657" s="2" t="s">
        <v>178</v>
      </c>
      <c r="I657" s="2" t="s">
        <v>10938</v>
      </c>
    </row>
    <row r="658" spans="1:9" hidden="1" x14ac:dyDescent="0.2">
      <c r="A658" s="2" t="s">
        <v>6</v>
      </c>
      <c r="B658" s="2">
        <v>86002197</v>
      </c>
      <c r="C658" s="1" t="s">
        <v>732</v>
      </c>
      <c r="D658" s="2" t="s">
        <v>35</v>
      </c>
      <c r="E658" s="1" t="s">
        <v>149</v>
      </c>
      <c r="F658" s="1" t="e">
        <f>VLOOKUP(B658,#REF!,5,0)</f>
        <v>#REF!</v>
      </c>
      <c r="G658" s="2" t="s">
        <v>6</v>
      </c>
      <c r="H658" s="2" t="s">
        <v>6</v>
      </c>
      <c r="I658" s="2" t="s">
        <v>10938</v>
      </c>
    </row>
    <row r="659" spans="1:9" hidden="1" x14ac:dyDescent="0.2">
      <c r="A659" s="2" t="s">
        <v>6</v>
      </c>
      <c r="B659" s="2">
        <v>86002199</v>
      </c>
      <c r="C659" s="1" t="s">
        <v>733</v>
      </c>
      <c r="D659" s="2" t="s">
        <v>35</v>
      </c>
      <c r="E659" s="1" t="s">
        <v>149</v>
      </c>
      <c r="F659" s="1" t="e">
        <f>VLOOKUP(B659,#REF!,5,0)</f>
        <v>#REF!</v>
      </c>
      <c r="G659" s="2" t="s">
        <v>10</v>
      </c>
      <c r="H659" s="2" t="s">
        <v>10</v>
      </c>
      <c r="I659" s="2" t="s">
        <v>10938</v>
      </c>
    </row>
    <row r="660" spans="1:9" hidden="1" x14ac:dyDescent="0.2">
      <c r="A660" s="2" t="s">
        <v>6</v>
      </c>
      <c r="B660" s="2">
        <v>86002200</v>
      </c>
      <c r="C660" s="1" t="s">
        <v>734</v>
      </c>
      <c r="D660" s="2" t="s">
        <v>35</v>
      </c>
      <c r="E660" s="1" t="s">
        <v>149</v>
      </c>
      <c r="F660" s="1" t="e">
        <f>VLOOKUP(B660,#REF!,5,0)</f>
        <v>#REF!</v>
      </c>
      <c r="G660" s="2" t="s">
        <v>6</v>
      </c>
      <c r="H660" s="2" t="s">
        <v>6</v>
      </c>
      <c r="I660" s="2" t="s">
        <v>10938</v>
      </c>
    </row>
    <row r="661" spans="1:9" hidden="1" x14ac:dyDescent="0.2">
      <c r="A661" s="2" t="s">
        <v>6</v>
      </c>
      <c r="B661" s="2">
        <v>86002201</v>
      </c>
      <c r="C661" s="1" t="s">
        <v>735</v>
      </c>
      <c r="D661" s="2" t="s">
        <v>35</v>
      </c>
      <c r="E661" s="1" t="s">
        <v>149</v>
      </c>
      <c r="F661" s="1" t="e">
        <f>VLOOKUP(B661,#REF!,5,0)</f>
        <v>#REF!</v>
      </c>
      <c r="G661" s="2" t="s">
        <v>30</v>
      </c>
      <c r="H661" s="2" t="s">
        <v>213</v>
      </c>
      <c r="I661" s="2" t="s">
        <v>10938</v>
      </c>
    </row>
    <row r="662" spans="1:9" hidden="1" x14ac:dyDescent="0.2">
      <c r="A662" s="2" t="s">
        <v>6</v>
      </c>
      <c r="B662" s="2">
        <v>86002203</v>
      </c>
      <c r="C662" s="1" t="s">
        <v>736</v>
      </c>
      <c r="D662" s="2" t="s">
        <v>35</v>
      </c>
      <c r="E662" s="1" t="s">
        <v>149</v>
      </c>
      <c r="F662" s="1" t="e">
        <f>VLOOKUP(B662,#REF!,5,0)</f>
        <v>#REF!</v>
      </c>
      <c r="G662" s="2" t="s">
        <v>6</v>
      </c>
      <c r="H662" s="2" t="s">
        <v>6</v>
      </c>
      <c r="I662" s="2" t="s">
        <v>10938</v>
      </c>
    </row>
    <row r="663" spans="1:9" hidden="1" x14ac:dyDescent="0.2">
      <c r="A663" s="2" t="s">
        <v>6</v>
      </c>
      <c r="B663" s="2">
        <v>86002207</v>
      </c>
      <c r="C663" s="1" t="s">
        <v>737</v>
      </c>
      <c r="D663" s="2" t="s">
        <v>35</v>
      </c>
      <c r="E663" s="1" t="s">
        <v>149</v>
      </c>
      <c r="F663" s="1" t="e">
        <f>VLOOKUP(B663,#REF!,5,0)</f>
        <v>#REF!</v>
      </c>
      <c r="G663" s="2" t="s">
        <v>6</v>
      </c>
      <c r="H663" s="2" t="s">
        <v>6</v>
      </c>
      <c r="I663" s="2" t="s">
        <v>10938</v>
      </c>
    </row>
    <row r="664" spans="1:9" hidden="1" x14ac:dyDescent="0.2">
      <c r="A664" s="2" t="s">
        <v>6</v>
      </c>
      <c r="B664" s="2">
        <v>86002209</v>
      </c>
      <c r="C664" s="1" t="s">
        <v>738</v>
      </c>
      <c r="D664" s="2" t="s">
        <v>35</v>
      </c>
      <c r="E664" s="1" t="s">
        <v>149</v>
      </c>
      <c r="F664" s="1" t="e">
        <f>VLOOKUP(B664,#REF!,5,0)</f>
        <v>#REF!</v>
      </c>
      <c r="G664" s="2" t="s">
        <v>40</v>
      </c>
      <c r="H664" s="2" t="s">
        <v>206</v>
      </c>
      <c r="I664" s="2" t="s">
        <v>10938</v>
      </c>
    </row>
    <row r="665" spans="1:9" hidden="1" x14ac:dyDescent="0.2">
      <c r="A665" s="2" t="s">
        <v>6</v>
      </c>
      <c r="B665" s="2">
        <v>86002210</v>
      </c>
      <c r="C665" s="1" t="s">
        <v>739</v>
      </c>
      <c r="D665" s="2" t="s">
        <v>35</v>
      </c>
      <c r="E665" s="1" t="s">
        <v>149</v>
      </c>
      <c r="F665" s="1" t="e">
        <f>VLOOKUP(B665,#REF!,5,0)</f>
        <v>#REF!</v>
      </c>
      <c r="G665" s="2" t="s">
        <v>6</v>
      </c>
      <c r="H665" s="2" t="s">
        <v>6</v>
      </c>
      <c r="I665" s="2" t="s">
        <v>10938</v>
      </c>
    </row>
    <row r="666" spans="1:9" hidden="1" x14ac:dyDescent="0.2">
      <c r="A666" s="2" t="s">
        <v>6</v>
      </c>
      <c r="B666" s="2">
        <v>86002211</v>
      </c>
      <c r="C666" s="1" t="s">
        <v>740</v>
      </c>
      <c r="D666" s="2" t="s">
        <v>35</v>
      </c>
      <c r="E666" s="1" t="s">
        <v>149</v>
      </c>
      <c r="F666" s="1" t="e">
        <f>VLOOKUP(B666,#REF!,5,0)</f>
        <v>#REF!</v>
      </c>
      <c r="G666" s="2" t="s">
        <v>6</v>
      </c>
      <c r="H666" s="2" t="s">
        <v>6</v>
      </c>
      <c r="I666" s="2" t="s">
        <v>10938</v>
      </c>
    </row>
    <row r="667" spans="1:9" hidden="1" x14ac:dyDescent="0.2">
      <c r="A667" s="2" t="s">
        <v>6</v>
      </c>
      <c r="B667" s="2">
        <v>86002216</v>
      </c>
      <c r="C667" s="1" t="s">
        <v>741</v>
      </c>
      <c r="D667" s="2" t="s">
        <v>35</v>
      </c>
      <c r="E667" s="1" t="s">
        <v>149</v>
      </c>
      <c r="F667" s="1" t="e">
        <f>VLOOKUP(B667,#REF!,5,0)</f>
        <v>#REF!</v>
      </c>
      <c r="G667" s="2" t="s">
        <v>30</v>
      </c>
      <c r="H667" s="2" t="s">
        <v>178</v>
      </c>
      <c r="I667" s="2" t="s">
        <v>10938</v>
      </c>
    </row>
    <row r="668" spans="1:9" hidden="1" x14ac:dyDescent="0.2">
      <c r="A668" s="2" t="s">
        <v>6</v>
      </c>
      <c r="B668" s="2">
        <v>86002218</v>
      </c>
      <c r="C668" s="1" t="s">
        <v>742</v>
      </c>
      <c r="D668" s="2" t="s">
        <v>35</v>
      </c>
      <c r="E668" s="1" t="s">
        <v>149</v>
      </c>
      <c r="F668" s="1" t="e">
        <f>VLOOKUP(B668,#REF!,5,0)</f>
        <v>#REF!</v>
      </c>
      <c r="G668" s="2" t="s">
        <v>10</v>
      </c>
      <c r="H668" s="2" t="s">
        <v>10</v>
      </c>
      <c r="I668" s="2" t="s">
        <v>10938</v>
      </c>
    </row>
    <row r="669" spans="1:9" hidden="1" x14ac:dyDescent="0.2">
      <c r="A669" s="2" t="s">
        <v>6</v>
      </c>
      <c r="B669" s="2">
        <v>86002219</v>
      </c>
      <c r="C669" s="1" t="s">
        <v>743</v>
      </c>
      <c r="D669" s="2" t="s">
        <v>35</v>
      </c>
      <c r="E669" s="1" t="s">
        <v>149</v>
      </c>
      <c r="F669" s="1" t="e">
        <f>VLOOKUP(B669,#REF!,5,0)</f>
        <v>#REF!</v>
      </c>
      <c r="G669" s="2" t="s">
        <v>6</v>
      </c>
      <c r="H669" s="2" t="s">
        <v>6</v>
      </c>
      <c r="I669" s="2" t="s">
        <v>10938</v>
      </c>
    </row>
    <row r="670" spans="1:9" hidden="1" x14ac:dyDescent="0.2">
      <c r="A670" s="2" t="s">
        <v>6</v>
      </c>
      <c r="B670" s="2">
        <v>86002220</v>
      </c>
      <c r="C670" s="1" t="s">
        <v>744</v>
      </c>
      <c r="D670" s="2" t="s">
        <v>35</v>
      </c>
      <c r="E670" s="1" t="s">
        <v>149</v>
      </c>
      <c r="F670" s="1" t="e">
        <f>VLOOKUP(B670,#REF!,5,0)</f>
        <v>#REF!</v>
      </c>
      <c r="G670" s="2" t="s">
        <v>6</v>
      </c>
      <c r="H670" s="2" t="s">
        <v>6</v>
      </c>
      <c r="I670" s="2" t="s">
        <v>10938</v>
      </c>
    </row>
    <row r="671" spans="1:9" hidden="1" x14ac:dyDescent="0.2">
      <c r="A671" s="2" t="s">
        <v>6</v>
      </c>
      <c r="B671" s="2">
        <v>86002225</v>
      </c>
      <c r="C671" s="1" t="s">
        <v>745</v>
      </c>
      <c r="D671" s="2" t="s">
        <v>35</v>
      </c>
      <c r="E671" s="1" t="s">
        <v>149</v>
      </c>
      <c r="F671" s="1" t="e">
        <f>VLOOKUP(B671,#REF!,5,0)</f>
        <v>#REF!</v>
      </c>
      <c r="G671" s="2" t="s">
        <v>10</v>
      </c>
      <c r="H671" s="2" t="s">
        <v>10</v>
      </c>
      <c r="I671" s="2" t="s">
        <v>10938</v>
      </c>
    </row>
    <row r="672" spans="1:9" hidden="1" x14ac:dyDescent="0.2">
      <c r="A672" s="2" t="s">
        <v>6</v>
      </c>
      <c r="B672" s="2">
        <v>86002228</v>
      </c>
      <c r="C672" s="1" t="s">
        <v>746</v>
      </c>
      <c r="D672" s="2" t="s">
        <v>35</v>
      </c>
      <c r="E672" s="1" t="s">
        <v>149</v>
      </c>
      <c r="F672" s="1" t="e">
        <f>VLOOKUP(B672,#REF!,5,0)</f>
        <v>#REF!</v>
      </c>
      <c r="G672" s="2" t="s">
        <v>40</v>
      </c>
      <c r="H672" s="2" t="s">
        <v>74</v>
      </c>
      <c r="I672" s="2" t="s">
        <v>10938</v>
      </c>
    </row>
    <row r="673" spans="1:9" hidden="1" x14ac:dyDescent="0.2">
      <c r="A673" s="2" t="s">
        <v>6</v>
      </c>
      <c r="B673" s="2">
        <v>86002230</v>
      </c>
      <c r="C673" s="1" t="s">
        <v>747</v>
      </c>
      <c r="D673" s="2" t="s">
        <v>35</v>
      </c>
      <c r="E673" s="1" t="s">
        <v>149</v>
      </c>
      <c r="F673" s="1" t="e">
        <f>VLOOKUP(B673,#REF!,5,0)</f>
        <v>#REF!</v>
      </c>
      <c r="G673" s="2" t="s">
        <v>10</v>
      </c>
      <c r="H673" s="2" t="s">
        <v>10</v>
      </c>
      <c r="I673" s="2" t="s">
        <v>10938</v>
      </c>
    </row>
    <row r="674" spans="1:9" hidden="1" x14ac:dyDescent="0.2">
      <c r="A674" s="2" t="s">
        <v>6</v>
      </c>
      <c r="B674" s="2">
        <v>86002231</v>
      </c>
      <c r="C674" s="1" t="s">
        <v>748</v>
      </c>
      <c r="D674" s="2" t="s">
        <v>35</v>
      </c>
      <c r="E674" s="1" t="s">
        <v>149</v>
      </c>
      <c r="F674" s="1" t="e">
        <f>VLOOKUP(B674,#REF!,5,0)</f>
        <v>#REF!</v>
      </c>
      <c r="G674" s="2" t="s">
        <v>30</v>
      </c>
      <c r="H674" s="2" t="s">
        <v>65</v>
      </c>
      <c r="I674" s="2" t="s">
        <v>10938</v>
      </c>
    </row>
    <row r="675" spans="1:9" hidden="1" x14ac:dyDescent="0.2">
      <c r="A675" s="2" t="s">
        <v>6</v>
      </c>
      <c r="B675" s="2">
        <v>86002232</v>
      </c>
      <c r="C675" s="1" t="s">
        <v>749</v>
      </c>
      <c r="D675" s="2" t="s">
        <v>35</v>
      </c>
      <c r="E675" s="1" t="s">
        <v>149</v>
      </c>
      <c r="F675" s="1" t="e">
        <f>VLOOKUP(B675,#REF!,5,0)</f>
        <v>#REF!</v>
      </c>
      <c r="G675" s="2" t="s">
        <v>30</v>
      </c>
      <c r="H675" s="2" t="s">
        <v>65</v>
      </c>
      <c r="I675" s="2" t="s">
        <v>10938</v>
      </c>
    </row>
    <row r="676" spans="1:9" hidden="1" x14ac:dyDescent="0.2">
      <c r="A676" s="2" t="s">
        <v>6</v>
      </c>
      <c r="B676" s="2">
        <v>86002236</v>
      </c>
      <c r="C676" s="1" t="s">
        <v>750</v>
      </c>
      <c r="D676" s="2" t="s">
        <v>35</v>
      </c>
      <c r="E676" s="1" t="s">
        <v>149</v>
      </c>
      <c r="F676" s="1" t="e">
        <f>VLOOKUP(B676,#REF!,5,0)</f>
        <v>#REF!</v>
      </c>
      <c r="G676" s="2" t="s">
        <v>10</v>
      </c>
      <c r="H676" s="2" t="s">
        <v>10</v>
      </c>
      <c r="I676" s="2" t="s">
        <v>10938</v>
      </c>
    </row>
    <row r="677" spans="1:9" hidden="1" x14ac:dyDescent="0.2">
      <c r="A677" s="2" t="s">
        <v>6</v>
      </c>
      <c r="B677" s="2">
        <v>86002237</v>
      </c>
      <c r="C677" s="1" t="s">
        <v>751</v>
      </c>
      <c r="D677" s="2" t="s">
        <v>35</v>
      </c>
      <c r="E677" s="1" t="s">
        <v>149</v>
      </c>
      <c r="F677" s="1" t="e">
        <f>VLOOKUP(B677,#REF!,5,0)</f>
        <v>#REF!</v>
      </c>
      <c r="G677" s="2" t="s">
        <v>10</v>
      </c>
      <c r="H677" s="2" t="s">
        <v>10</v>
      </c>
      <c r="I677" s="2" t="s">
        <v>10938</v>
      </c>
    </row>
    <row r="678" spans="1:9" hidden="1" x14ac:dyDescent="0.2">
      <c r="A678" s="2" t="s">
        <v>6</v>
      </c>
      <c r="B678" s="2">
        <v>86002239</v>
      </c>
      <c r="C678" s="1" t="s">
        <v>752</v>
      </c>
      <c r="D678" s="2" t="s">
        <v>35</v>
      </c>
      <c r="E678" s="1" t="s">
        <v>149</v>
      </c>
      <c r="F678" s="1" t="e">
        <f>VLOOKUP(B678,#REF!,5,0)</f>
        <v>#REF!</v>
      </c>
      <c r="G678" s="2" t="s">
        <v>30</v>
      </c>
      <c r="H678" s="2" t="s">
        <v>225</v>
      </c>
      <c r="I678" s="2" t="s">
        <v>10938</v>
      </c>
    </row>
    <row r="679" spans="1:9" hidden="1" x14ac:dyDescent="0.2">
      <c r="A679" s="2" t="s">
        <v>6</v>
      </c>
      <c r="B679" s="2">
        <v>86002240</v>
      </c>
      <c r="C679" s="1" t="s">
        <v>753</v>
      </c>
      <c r="D679" s="2" t="s">
        <v>35</v>
      </c>
      <c r="E679" s="1" t="s">
        <v>149</v>
      </c>
      <c r="F679" s="1" t="e">
        <f>VLOOKUP(B679,#REF!,5,0)</f>
        <v>#REF!</v>
      </c>
      <c r="G679" s="2" t="s">
        <v>30</v>
      </c>
      <c r="H679" s="2" t="s">
        <v>33</v>
      </c>
      <c r="I679" s="2" t="s">
        <v>10938</v>
      </c>
    </row>
    <row r="680" spans="1:9" hidden="1" x14ac:dyDescent="0.2">
      <c r="A680" s="2" t="s">
        <v>6</v>
      </c>
      <c r="B680" s="2">
        <v>86002241</v>
      </c>
      <c r="C680" s="1" t="s">
        <v>754</v>
      </c>
      <c r="D680" s="2" t="s">
        <v>35</v>
      </c>
      <c r="E680" s="1" t="s">
        <v>149</v>
      </c>
      <c r="F680" s="1" t="e">
        <f>VLOOKUP(B680,#REF!,5,0)</f>
        <v>#REF!</v>
      </c>
      <c r="G680" s="2" t="s">
        <v>6</v>
      </c>
      <c r="H680" s="2" t="s">
        <v>6</v>
      </c>
      <c r="I680" s="2" t="s">
        <v>10938</v>
      </c>
    </row>
    <row r="681" spans="1:9" hidden="1" x14ac:dyDescent="0.2">
      <c r="A681" s="2" t="s">
        <v>6</v>
      </c>
      <c r="B681" s="2">
        <v>86002242</v>
      </c>
      <c r="C681" s="1" t="s">
        <v>755</v>
      </c>
      <c r="D681" s="2" t="s">
        <v>35</v>
      </c>
      <c r="E681" s="1" t="s">
        <v>149</v>
      </c>
      <c r="F681" s="1" t="e">
        <f>VLOOKUP(B681,#REF!,5,0)</f>
        <v>#REF!</v>
      </c>
      <c r="G681" s="2" t="s">
        <v>6</v>
      </c>
      <c r="H681" s="2" t="s">
        <v>6</v>
      </c>
      <c r="I681" s="2" t="s">
        <v>10938</v>
      </c>
    </row>
    <row r="682" spans="1:9" hidden="1" x14ac:dyDescent="0.2">
      <c r="A682" s="2" t="s">
        <v>6</v>
      </c>
      <c r="B682" s="2">
        <v>86002243</v>
      </c>
      <c r="C682" s="1" t="s">
        <v>756</v>
      </c>
      <c r="D682" s="2" t="s">
        <v>35</v>
      </c>
      <c r="E682" s="1" t="s">
        <v>149</v>
      </c>
      <c r="F682" s="1" t="e">
        <f>VLOOKUP(B682,#REF!,5,0)</f>
        <v>#REF!</v>
      </c>
      <c r="G682" s="2" t="s">
        <v>6</v>
      </c>
      <c r="H682" s="2" t="s">
        <v>6</v>
      </c>
      <c r="I682" s="2" t="s">
        <v>10938</v>
      </c>
    </row>
    <row r="683" spans="1:9" hidden="1" x14ac:dyDescent="0.2">
      <c r="A683" s="2" t="s">
        <v>6</v>
      </c>
      <c r="B683" s="2">
        <v>86002245</v>
      </c>
      <c r="C683" s="1" t="s">
        <v>757</v>
      </c>
      <c r="D683" s="2" t="s">
        <v>35</v>
      </c>
      <c r="E683" s="1" t="s">
        <v>149</v>
      </c>
      <c r="F683" s="1" t="e">
        <f>VLOOKUP(B683,#REF!,5,0)</f>
        <v>#REF!</v>
      </c>
      <c r="G683" s="2" t="s">
        <v>6</v>
      </c>
      <c r="H683" s="2" t="s">
        <v>6</v>
      </c>
      <c r="I683" s="2" t="s">
        <v>10938</v>
      </c>
    </row>
    <row r="684" spans="1:9" hidden="1" x14ac:dyDescent="0.2">
      <c r="A684" s="2" t="s">
        <v>6</v>
      </c>
      <c r="B684" s="2">
        <v>86002247</v>
      </c>
      <c r="C684" s="1" t="s">
        <v>758</v>
      </c>
      <c r="D684" s="2" t="s">
        <v>35</v>
      </c>
      <c r="E684" s="1" t="s">
        <v>149</v>
      </c>
      <c r="F684" s="1" t="e">
        <f>VLOOKUP(B684,#REF!,5,0)</f>
        <v>#REF!</v>
      </c>
      <c r="G684" s="2" t="s">
        <v>6</v>
      </c>
      <c r="H684" s="2" t="s">
        <v>6</v>
      </c>
      <c r="I684" s="2" t="s">
        <v>10938</v>
      </c>
    </row>
    <row r="685" spans="1:9" hidden="1" x14ac:dyDescent="0.2">
      <c r="A685" s="2" t="s">
        <v>6</v>
      </c>
      <c r="B685" s="2">
        <v>86002248</v>
      </c>
      <c r="C685" s="1" t="s">
        <v>759</v>
      </c>
      <c r="D685" s="2" t="s">
        <v>35</v>
      </c>
      <c r="E685" s="1" t="s">
        <v>149</v>
      </c>
      <c r="F685" s="1" t="e">
        <f>VLOOKUP(B685,#REF!,5,0)</f>
        <v>#REF!</v>
      </c>
      <c r="G685" s="2" t="s">
        <v>6</v>
      </c>
      <c r="H685" s="2" t="s">
        <v>6</v>
      </c>
      <c r="I685" s="2" t="s">
        <v>10938</v>
      </c>
    </row>
    <row r="686" spans="1:9" hidden="1" x14ac:dyDescent="0.2">
      <c r="A686" s="2" t="s">
        <v>6</v>
      </c>
      <c r="B686" s="2">
        <v>86002249</v>
      </c>
      <c r="C686" s="1" t="s">
        <v>760</v>
      </c>
      <c r="D686" s="2" t="s">
        <v>35</v>
      </c>
      <c r="E686" s="1" t="s">
        <v>149</v>
      </c>
      <c r="F686" s="1" t="e">
        <f>VLOOKUP(B686,#REF!,5,0)</f>
        <v>#REF!</v>
      </c>
      <c r="G686" s="2" t="s">
        <v>6</v>
      </c>
      <c r="H686" s="2" t="s">
        <v>6</v>
      </c>
      <c r="I686" s="2" t="s">
        <v>10938</v>
      </c>
    </row>
    <row r="687" spans="1:9" hidden="1" x14ac:dyDescent="0.2">
      <c r="A687" s="2" t="s">
        <v>6</v>
      </c>
      <c r="B687" s="2">
        <v>86002251</v>
      </c>
      <c r="C687" s="1" t="s">
        <v>761</v>
      </c>
      <c r="D687" s="2" t="s">
        <v>35</v>
      </c>
      <c r="E687" s="1" t="s">
        <v>149</v>
      </c>
      <c r="F687" s="1" t="e">
        <f>VLOOKUP(B687,#REF!,5,0)</f>
        <v>#REF!</v>
      </c>
      <c r="G687" s="2" t="s">
        <v>6</v>
      </c>
      <c r="H687" s="2" t="s">
        <v>6</v>
      </c>
      <c r="I687" s="2" t="s">
        <v>10938</v>
      </c>
    </row>
    <row r="688" spans="1:9" hidden="1" x14ac:dyDescent="0.2">
      <c r="A688" s="2" t="s">
        <v>6</v>
      </c>
      <c r="B688" s="2">
        <v>86002252</v>
      </c>
      <c r="C688" s="1" t="s">
        <v>762</v>
      </c>
      <c r="D688" s="2" t="s">
        <v>35</v>
      </c>
      <c r="E688" s="1" t="s">
        <v>149</v>
      </c>
      <c r="F688" s="1" t="e">
        <f>VLOOKUP(B688,#REF!,5,0)</f>
        <v>#REF!</v>
      </c>
      <c r="G688" s="2" t="s">
        <v>6</v>
      </c>
      <c r="H688" s="2" t="s">
        <v>6</v>
      </c>
      <c r="I688" s="2" t="s">
        <v>10938</v>
      </c>
    </row>
    <row r="689" spans="1:9" hidden="1" x14ac:dyDescent="0.2">
      <c r="A689" s="2" t="s">
        <v>6</v>
      </c>
      <c r="B689" s="2">
        <v>86002254</v>
      </c>
      <c r="C689" s="1" t="s">
        <v>763</v>
      </c>
      <c r="D689" s="2" t="s">
        <v>35</v>
      </c>
      <c r="E689" s="1" t="s">
        <v>149</v>
      </c>
      <c r="F689" s="1" t="e">
        <f>VLOOKUP(B689,#REF!,5,0)</f>
        <v>#REF!</v>
      </c>
      <c r="G689" s="2" t="s">
        <v>6</v>
      </c>
      <c r="H689" s="2" t="s">
        <v>6</v>
      </c>
      <c r="I689" s="2" t="s">
        <v>10938</v>
      </c>
    </row>
    <row r="690" spans="1:9" hidden="1" x14ac:dyDescent="0.2">
      <c r="A690" s="2" t="s">
        <v>6</v>
      </c>
      <c r="B690" s="2">
        <v>86002256</v>
      </c>
      <c r="C690" s="1" t="s">
        <v>764</v>
      </c>
      <c r="D690" s="2" t="s">
        <v>35</v>
      </c>
      <c r="E690" s="1" t="s">
        <v>149</v>
      </c>
      <c r="F690" s="1" t="e">
        <f>VLOOKUP(B690,#REF!,5,0)</f>
        <v>#REF!</v>
      </c>
      <c r="G690" s="2" t="s">
        <v>6</v>
      </c>
      <c r="H690" s="2" t="s">
        <v>6</v>
      </c>
      <c r="I690" s="2" t="s">
        <v>10938</v>
      </c>
    </row>
    <row r="691" spans="1:9" hidden="1" x14ac:dyDescent="0.2">
      <c r="A691" s="2" t="s">
        <v>6</v>
      </c>
      <c r="B691" s="2">
        <v>86002258</v>
      </c>
      <c r="C691" s="1" t="s">
        <v>765</v>
      </c>
      <c r="D691" s="2" t="s">
        <v>35</v>
      </c>
      <c r="E691" s="1" t="s">
        <v>149</v>
      </c>
      <c r="F691" s="1" t="e">
        <f>VLOOKUP(B691,#REF!,5,0)</f>
        <v>#REF!</v>
      </c>
      <c r="G691" s="2" t="s">
        <v>6</v>
      </c>
      <c r="H691" s="2" t="s">
        <v>6</v>
      </c>
      <c r="I691" s="2" t="s">
        <v>10938</v>
      </c>
    </row>
    <row r="692" spans="1:9" hidden="1" x14ac:dyDescent="0.2">
      <c r="A692" s="2" t="s">
        <v>6</v>
      </c>
      <c r="B692" s="2">
        <v>86002259</v>
      </c>
      <c r="C692" s="1" t="s">
        <v>766</v>
      </c>
      <c r="D692" s="2" t="s">
        <v>35</v>
      </c>
      <c r="E692" s="1" t="s">
        <v>149</v>
      </c>
      <c r="F692" s="1" t="e">
        <f>VLOOKUP(B692,#REF!,5,0)</f>
        <v>#REF!</v>
      </c>
      <c r="G692" s="2" t="s">
        <v>6</v>
      </c>
      <c r="H692" s="2" t="s">
        <v>6</v>
      </c>
      <c r="I692" s="2" t="s">
        <v>10938</v>
      </c>
    </row>
    <row r="693" spans="1:9" hidden="1" x14ac:dyDescent="0.2">
      <c r="A693" s="2" t="s">
        <v>6</v>
      </c>
      <c r="B693" s="2">
        <v>86002260</v>
      </c>
      <c r="C693" s="1" t="s">
        <v>767</v>
      </c>
      <c r="D693" s="2" t="s">
        <v>35</v>
      </c>
      <c r="E693" s="1" t="s">
        <v>149</v>
      </c>
      <c r="F693" s="1" t="e">
        <f>VLOOKUP(B693,#REF!,5,0)</f>
        <v>#REF!</v>
      </c>
      <c r="G693" s="2" t="s">
        <v>6</v>
      </c>
      <c r="H693" s="2" t="s">
        <v>6</v>
      </c>
      <c r="I693" s="2" t="s">
        <v>10938</v>
      </c>
    </row>
    <row r="694" spans="1:9" hidden="1" x14ac:dyDescent="0.2">
      <c r="A694" s="2" t="s">
        <v>6</v>
      </c>
      <c r="B694" s="2">
        <v>86002261</v>
      </c>
      <c r="C694" s="1" t="s">
        <v>768</v>
      </c>
      <c r="D694" s="2" t="s">
        <v>35</v>
      </c>
      <c r="E694" s="1" t="s">
        <v>149</v>
      </c>
      <c r="F694" s="1" t="e">
        <f>VLOOKUP(B694,#REF!,5,0)</f>
        <v>#REF!</v>
      </c>
      <c r="G694" s="2" t="s">
        <v>6</v>
      </c>
      <c r="H694" s="2" t="s">
        <v>6</v>
      </c>
      <c r="I694" s="2" t="s">
        <v>10938</v>
      </c>
    </row>
    <row r="695" spans="1:9" hidden="1" x14ac:dyDescent="0.2">
      <c r="A695" s="2" t="s">
        <v>6</v>
      </c>
      <c r="B695" s="2">
        <v>86002262</v>
      </c>
      <c r="C695" s="1" t="s">
        <v>769</v>
      </c>
      <c r="D695" s="2" t="s">
        <v>35</v>
      </c>
      <c r="E695" s="1" t="s">
        <v>149</v>
      </c>
      <c r="F695" s="1" t="e">
        <f>VLOOKUP(B695,#REF!,5,0)</f>
        <v>#REF!</v>
      </c>
      <c r="G695" s="2" t="s">
        <v>6</v>
      </c>
      <c r="H695" s="2" t="s">
        <v>6</v>
      </c>
      <c r="I695" s="2" t="s">
        <v>10938</v>
      </c>
    </row>
    <row r="696" spans="1:9" hidden="1" x14ac:dyDescent="0.2">
      <c r="A696" s="2" t="s">
        <v>6</v>
      </c>
      <c r="B696" s="2">
        <v>86002264</v>
      </c>
      <c r="C696" s="1" t="s">
        <v>770</v>
      </c>
      <c r="D696" s="2" t="s">
        <v>35</v>
      </c>
      <c r="E696" s="1" t="s">
        <v>149</v>
      </c>
      <c r="F696" s="1" t="e">
        <f>VLOOKUP(B696,#REF!,5,0)</f>
        <v>#REF!</v>
      </c>
      <c r="G696" s="2" t="s">
        <v>6</v>
      </c>
      <c r="H696" s="2" t="s">
        <v>6</v>
      </c>
      <c r="I696" s="2" t="s">
        <v>10938</v>
      </c>
    </row>
    <row r="697" spans="1:9" hidden="1" x14ac:dyDescent="0.2">
      <c r="A697" s="2" t="s">
        <v>6</v>
      </c>
      <c r="B697" s="2">
        <v>86002266</v>
      </c>
      <c r="C697" s="1" t="s">
        <v>771</v>
      </c>
      <c r="D697" s="2" t="s">
        <v>35</v>
      </c>
      <c r="E697" s="1" t="s">
        <v>149</v>
      </c>
      <c r="F697" s="1" t="e">
        <f>VLOOKUP(B697,#REF!,5,0)</f>
        <v>#REF!</v>
      </c>
      <c r="G697" s="2" t="s">
        <v>6</v>
      </c>
      <c r="H697" s="2" t="s">
        <v>6</v>
      </c>
      <c r="I697" s="2" t="s">
        <v>10938</v>
      </c>
    </row>
    <row r="698" spans="1:9" hidden="1" x14ac:dyDescent="0.2">
      <c r="A698" s="2" t="s">
        <v>6</v>
      </c>
      <c r="B698" s="2">
        <v>86002267</v>
      </c>
      <c r="C698" s="1" t="s">
        <v>772</v>
      </c>
      <c r="D698" s="2" t="s">
        <v>35</v>
      </c>
      <c r="E698" s="1" t="s">
        <v>149</v>
      </c>
      <c r="F698" s="1" t="e">
        <f>VLOOKUP(B698,#REF!,5,0)</f>
        <v>#REF!</v>
      </c>
      <c r="G698" s="2" t="s">
        <v>6</v>
      </c>
      <c r="H698" s="2" t="s">
        <v>6</v>
      </c>
      <c r="I698" s="2" t="s">
        <v>10938</v>
      </c>
    </row>
    <row r="699" spans="1:9" hidden="1" x14ac:dyDescent="0.2">
      <c r="A699" s="2" t="s">
        <v>6</v>
      </c>
      <c r="B699" s="2">
        <v>86002268</v>
      </c>
      <c r="C699" s="1" t="s">
        <v>773</v>
      </c>
      <c r="D699" s="2" t="s">
        <v>35</v>
      </c>
      <c r="E699" s="1" t="s">
        <v>149</v>
      </c>
      <c r="F699" s="1" t="e">
        <f>VLOOKUP(B699,#REF!,5,0)</f>
        <v>#REF!</v>
      </c>
      <c r="G699" s="2" t="s">
        <v>6</v>
      </c>
      <c r="H699" s="2" t="s">
        <v>6</v>
      </c>
      <c r="I699" s="2" t="s">
        <v>10938</v>
      </c>
    </row>
    <row r="700" spans="1:9" hidden="1" x14ac:dyDescent="0.2">
      <c r="A700" s="2" t="s">
        <v>6</v>
      </c>
      <c r="B700" s="2">
        <v>86002269</v>
      </c>
      <c r="C700" s="1" t="s">
        <v>774</v>
      </c>
      <c r="D700" s="2" t="s">
        <v>35</v>
      </c>
      <c r="E700" s="1" t="s">
        <v>149</v>
      </c>
      <c r="F700" s="1" t="e">
        <f>VLOOKUP(B700,#REF!,5,0)</f>
        <v>#REF!</v>
      </c>
      <c r="G700" s="2" t="s">
        <v>6</v>
      </c>
      <c r="H700" s="2" t="s">
        <v>6</v>
      </c>
      <c r="I700" s="2" t="s">
        <v>10938</v>
      </c>
    </row>
    <row r="701" spans="1:9" hidden="1" x14ac:dyDescent="0.2">
      <c r="A701" s="2" t="s">
        <v>6</v>
      </c>
      <c r="B701" s="2">
        <v>86002270</v>
      </c>
      <c r="C701" s="1" t="s">
        <v>775</v>
      </c>
      <c r="D701" s="2" t="s">
        <v>35</v>
      </c>
      <c r="E701" s="1" t="s">
        <v>149</v>
      </c>
      <c r="F701" s="1" t="e">
        <f>VLOOKUP(B701,#REF!,5,0)</f>
        <v>#REF!</v>
      </c>
      <c r="G701" s="2" t="s">
        <v>6</v>
      </c>
      <c r="H701" s="2" t="s">
        <v>6</v>
      </c>
      <c r="I701" s="2" t="s">
        <v>10938</v>
      </c>
    </row>
    <row r="702" spans="1:9" hidden="1" x14ac:dyDescent="0.2">
      <c r="A702" s="2" t="s">
        <v>6</v>
      </c>
      <c r="B702" s="2">
        <v>86002271</v>
      </c>
      <c r="C702" s="1" t="s">
        <v>776</v>
      </c>
      <c r="D702" s="2" t="s">
        <v>35</v>
      </c>
      <c r="E702" s="1" t="s">
        <v>149</v>
      </c>
      <c r="F702" s="1" t="e">
        <f>VLOOKUP(B702,#REF!,5,0)</f>
        <v>#REF!</v>
      </c>
      <c r="G702" s="2" t="s">
        <v>6</v>
      </c>
      <c r="H702" s="2" t="s">
        <v>6</v>
      </c>
      <c r="I702" s="2" t="s">
        <v>10938</v>
      </c>
    </row>
    <row r="703" spans="1:9" hidden="1" x14ac:dyDescent="0.2">
      <c r="A703" s="2" t="s">
        <v>6</v>
      </c>
      <c r="B703" s="2">
        <v>86002272</v>
      </c>
      <c r="C703" s="1" t="s">
        <v>777</v>
      </c>
      <c r="D703" s="2" t="s">
        <v>35</v>
      </c>
      <c r="E703" s="1" t="s">
        <v>149</v>
      </c>
      <c r="F703" s="1" t="e">
        <f>VLOOKUP(B703,#REF!,5,0)</f>
        <v>#REF!</v>
      </c>
      <c r="G703" s="2" t="s">
        <v>6</v>
      </c>
      <c r="H703" s="2" t="s">
        <v>6</v>
      </c>
      <c r="I703" s="2" t="s">
        <v>10938</v>
      </c>
    </row>
    <row r="704" spans="1:9" hidden="1" x14ac:dyDescent="0.2">
      <c r="A704" s="2" t="s">
        <v>6</v>
      </c>
      <c r="B704" s="2">
        <v>86002273</v>
      </c>
      <c r="C704" s="1" t="s">
        <v>778</v>
      </c>
      <c r="D704" s="2" t="s">
        <v>35</v>
      </c>
      <c r="E704" s="1" t="s">
        <v>149</v>
      </c>
      <c r="F704" s="1" t="e">
        <f>VLOOKUP(B704,#REF!,5,0)</f>
        <v>#REF!</v>
      </c>
      <c r="G704" s="2" t="s">
        <v>6</v>
      </c>
      <c r="H704" s="2" t="s">
        <v>6</v>
      </c>
      <c r="I704" s="2" t="s">
        <v>10938</v>
      </c>
    </row>
    <row r="705" spans="1:9" hidden="1" x14ac:dyDescent="0.2">
      <c r="A705" s="2" t="s">
        <v>6</v>
      </c>
      <c r="B705" s="2">
        <v>86002274</v>
      </c>
      <c r="C705" s="1" t="s">
        <v>779</v>
      </c>
      <c r="D705" s="2" t="s">
        <v>35</v>
      </c>
      <c r="E705" s="1" t="s">
        <v>149</v>
      </c>
      <c r="F705" s="1" t="e">
        <f>VLOOKUP(B705,#REF!,5,0)</f>
        <v>#REF!</v>
      </c>
      <c r="G705" s="2" t="s">
        <v>6</v>
      </c>
      <c r="H705" s="2" t="s">
        <v>6</v>
      </c>
      <c r="I705" s="2" t="s">
        <v>10938</v>
      </c>
    </row>
    <row r="706" spans="1:9" hidden="1" x14ac:dyDescent="0.2">
      <c r="A706" s="2" t="s">
        <v>6</v>
      </c>
      <c r="B706" s="2">
        <v>86002275</v>
      </c>
      <c r="C706" s="1" t="s">
        <v>780</v>
      </c>
      <c r="D706" s="2" t="s">
        <v>35</v>
      </c>
      <c r="E706" s="1" t="s">
        <v>149</v>
      </c>
      <c r="F706" s="1" t="e">
        <f>VLOOKUP(B706,#REF!,5,0)</f>
        <v>#REF!</v>
      </c>
      <c r="G706" s="2" t="s">
        <v>6</v>
      </c>
      <c r="H706" s="2" t="s">
        <v>6</v>
      </c>
      <c r="I706" s="2" t="s">
        <v>10938</v>
      </c>
    </row>
    <row r="707" spans="1:9" hidden="1" x14ac:dyDescent="0.2">
      <c r="A707" s="2" t="s">
        <v>6</v>
      </c>
      <c r="B707" s="2">
        <v>86002276</v>
      </c>
      <c r="C707" s="1" t="s">
        <v>781</v>
      </c>
      <c r="D707" s="2" t="s">
        <v>35</v>
      </c>
      <c r="E707" s="1" t="s">
        <v>149</v>
      </c>
      <c r="F707" s="1" t="e">
        <f>VLOOKUP(B707,#REF!,5,0)</f>
        <v>#REF!</v>
      </c>
      <c r="G707" s="2" t="s">
        <v>6</v>
      </c>
      <c r="H707" s="2" t="s">
        <v>6</v>
      </c>
      <c r="I707" s="2" t="s">
        <v>10938</v>
      </c>
    </row>
    <row r="708" spans="1:9" hidden="1" x14ac:dyDescent="0.2">
      <c r="A708" s="2" t="s">
        <v>6</v>
      </c>
      <c r="B708" s="2">
        <v>86002277</v>
      </c>
      <c r="C708" s="1" t="s">
        <v>782</v>
      </c>
      <c r="D708" s="2" t="s">
        <v>35</v>
      </c>
      <c r="E708" s="1" t="s">
        <v>149</v>
      </c>
      <c r="F708" s="1" t="e">
        <f>VLOOKUP(B708,#REF!,5,0)</f>
        <v>#REF!</v>
      </c>
      <c r="G708" s="2" t="s">
        <v>6</v>
      </c>
      <c r="H708" s="2" t="s">
        <v>6</v>
      </c>
      <c r="I708" s="2" t="s">
        <v>10938</v>
      </c>
    </row>
    <row r="709" spans="1:9" hidden="1" x14ac:dyDescent="0.2">
      <c r="A709" s="2" t="s">
        <v>6</v>
      </c>
      <c r="B709" s="2">
        <v>86002278</v>
      </c>
      <c r="C709" s="1" t="s">
        <v>783</v>
      </c>
      <c r="D709" s="2" t="s">
        <v>35</v>
      </c>
      <c r="E709" s="1" t="s">
        <v>149</v>
      </c>
      <c r="F709" s="1" t="e">
        <f>VLOOKUP(B709,#REF!,5,0)</f>
        <v>#REF!</v>
      </c>
      <c r="G709" s="2" t="s">
        <v>6</v>
      </c>
      <c r="H709" s="2" t="s">
        <v>6</v>
      </c>
      <c r="I709" s="2" t="s">
        <v>10938</v>
      </c>
    </row>
    <row r="710" spans="1:9" hidden="1" x14ac:dyDescent="0.2">
      <c r="A710" s="2" t="s">
        <v>6</v>
      </c>
      <c r="B710" s="2">
        <v>86002279</v>
      </c>
      <c r="C710" s="1" t="s">
        <v>784</v>
      </c>
      <c r="D710" s="2" t="s">
        <v>35</v>
      </c>
      <c r="E710" s="1" t="s">
        <v>149</v>
      </c>
      <c r="F710" s="1" t="e">
        <f>VLOOKUP(B710,#REF!,5,0)</f>
        <v>#REF!</v>
      </c>
      <c r="G710" s="2" t="s">
        <v>6</v>
      </c>
      <c r="H710" s="2" t="s">
        <v>6</v>
      </c>
      <c r="I710" s="2" t="s">
        <v>10938</v>
      </c>
    </row>
    <row r="711" spans="1:9" hidden="1" x14ac:dyDescent="0.2">
      <c r="A711" s="2" t="s">
        <v>6</v>
      </c>
      <c r="B711" s="2">
        <v>86002280</v>
      </c>
      <c r="C711" s="1" t="s">
        <v>785</v>
      </c>
      <c r="D711" s="2" t="s">
        <v>35</v>
      </c>
      <c r="E711" s="1" t="s">
        <v>149</v>
      </c>
      <c r="F711" s="1" t="e">
        <f>VLOOKUP(B711,#REF!,5,0)</f>
        <v>#REF!</v>
      </c>
      <c r="G711" s="2" t="s">
        <v>6</v>
      </c>
      <c r="H711" s="2" t="s">
        <v>6</v>
      </c>
      <c r="I711" s="2" t="s">
        <v>10938</v>
      </c>
    </row>
    <row r="712" spans="1:9" hidden="1" x14ac:dyDescent="0.2">
      <c r="A712" s="2" t="s">
        <v>6</v>
      </c>
      <c r="B712" s="2">
        <v>86002281</v>
      </c>
      <c r="C712" s="1" t="s">
        <v>786</v>
      </c>
      <c r="D712" s="2" t="s">
        <v>35</v>
      </c>
      <c r="E712" s="1" t="s">
        <v>149</v>
      </c>
      <c r="F712" s="1" t="e">
        <f>VLOOKUP(B712,#REF!,5,0)</f>
        <v>#REF!</v>
      </c>
      <c r="G712" s="2" t="s">
        <v>6</v>
      </c>
      <c r="H712" s="2" t="s">
        <v>6</v>
      </c>
      <c r="I712" s="2" t="s">
        <v>10938</v>
      </c>
    </row>
    <row r="713" spans="1:9" hidden="1" x14ac:dyDescent="0.2">
      <c r="A713" s="2" t="s">
        <v>6</v>
      </c>
      <c r="B713" s="2">
        <v>86002282</v>
      </c>
      <c r="C713" s="1" t="s">
        <v>787</v>
      </c>
      <c r="D713" s="2" t="s">
        <v>35</v>
      </c>
      <c r="E713" s="1" t="s">
        <v>149</v>
      </c>
      <c r="F713" s="1" t="e">
        <f>VLOOKUP(B713,#REF!,5,0)</f>
        <v>#REF!</v>
      </c>
      <c r="G713" s="2" t="s">
        <v>6</v>
      </c>
      <c r="H713" s="2" t="s">
        <v>6</v>
      </c>
      <c r="I713" s="2" t="s">
        <v>10938</v>
      </c>
    </row>
    <row r="714" spans="1:9" hidden="1" x14ac:dyDescent="0.2">
      <c r="A714" s="2" t="s">
        <v>6</v>
      </c>
      <c r="B714" s="2">
        <v>86002283</v>
      </c>
      <c r="C714" s="1" t="s">
        <v>788</v>
      </c>
      <c r="D714" s="2" t="s">
        <v>35</v>
      </c>
      <c r="E714" s="1" t="s">
        <v>149</v>
      </c>
      <c r="F714" s="1" t="e">
        <f>VLOOKUP(B714,#REF!,5,0)</f>
        <v>#REF!</v>
      </c>
      <c r="G714" s="2" t="s">
        <v>6</v>
      </c>
      <c r="H714" s="2" t="s">
        <v>6</v>
      </c>
      <c r="I714" s="2" t="s">
        <v>10938</v>
      </c>
    </row>
    <row r="715" spans="1:9" hidden="1" x14ac:dyDescent="0.2">
      <c r="A715" s="2" t="s">
        <v>6</v>
      </c>
      <c r="B715" s="2">
        <v>86002284</v>
      </c>
      <c r="C715" s="1" t="s">
        <v>789</v>
      </c>
      <c r="D715" s="2" t="s">
        <v>35</v>
      </c>
      <c r="E715" s="1" t="s">
        <v>149</v>
      </c>
      <c r="F715" s="1" t="e">
        <f>VLOOKUP(B715,#REF!,5,0)</f>
        <v>#REF!</v>
      </c>
      <c r="G715" s="2" t="s">
        <v>6</v>
      </c>
      <c r="H715" s="2" t="s">
        <v>6</v>
      </c>
      <c r="I715" s="2" t="s">
        <v>10938</v>
      </c>
    </row>
    <row r="716" spans="1:9" hidden="1" x14ac:dyDescent="0.2">
      <c r="A716" s="2" t="s">
        <v>6</v>
      </c>
      <c r="B716" s="2">
        <v>86002286</v>
      </c>
      <c r="C716" s="1" t="s">
        <v>790</v>
      </c>
      <c r="D716" s="2" t="s">
        <v>35</v>
      </c>
      <c r="E716" s="1" t="s">
        <v>149</v>
      </c>
      <c r="F716" s="1" t="e">
        <f>VLOOKUP(B716,#REF!,5,0)</f>
        <v>#REF!</v>
      </c>
      <c r="G716" s="2" t="s">
        <v>6</v>
      </c>
      <c r="H716" s="2" t="s">
        <v>6</v>
      </c>
      <c r="I716" s="2" t="s">
        <v>10938</v>
      </c>
    </row>
    <row r="717" spans="1:9" hidden="1" x14ac:dyDescent="0.2">
      <c r="A717" s="2" t="s">
        <v>6</v>
      </c>
      <c r="B717" s="2">
        <v>86002287</v>
      </c>
      <c r="C717" s="1" t="s">
        <v>791</v>
      </c>
      <c r="D717" s="2" t="s">
        <v>35</v>
      </c>
      <c r="E717" s="1" t="s">
        <v>149</v>
      </c>
      <c r="F717" s="1" t="e">
        <f>VLOOKUP(B717,#REF!,5,0)</f>
        <v>#REF!</v>
      </c>
      <c r="G717" s="2" t="s">
        <v>6</v>
      </c>
      <c r="H717" s="2" t="s">
        <v>6</v>
      </c>
      <c r="I717" s="2" t="s">
        <v>10938</v>
      </c>
    </row>
    <row r="718" spans="1:9" hidden="1" x14ac:dyDescent="0.2">
      <c r="A718" s="2" t="s">
        <v>6</v>
      </c>
      <c r="B718" s="2">
        <v>86002288</v>
      </c>
      <c r="C718" s="1" t="s">
        <v>792</v>
      </c>
      <c r="D718" s="2" t="s">
        <v>35</v>
      </c>
      <c r="E718" s="1" t="s">
        <v>149</v>
      </c>
      <c r="F718" s="1" t="e">
        <f>VLOOKUP(B718,#REF!,5,0)</f>
        <v>#REF!</v>
      </c>
      <c r="G718" s="2" t="s">
        <v>6</v>
      </c>
      <c r="H718" s="2" t="s">
        <v>6</v>
      </c>
      <c r="I718" s="2" t="s">
        <v>10938</v>
      </c>
    </row>
    <row r="719" spans="1:9" hidden="1" x14ac:dyDescent="0.2">
      <c r="A719" s="2" t="s">
        <v>6</v>
      </c>
      <c r="B719" s="2">
        <v>86002289</v>
      </c>
      <c r="C719" s="1" t="s">
        <v>614</v>
      </c>
      <c r="D719" s="2" t="s">
        <v>35</v>
      </c>
      <c r="E719" s="1" t="s">
        <v>149</v>
      </c>
      <c r="F719" s="1" t="e">
        <f>VLOOKUP(B719,#REF!,5,0)</f>
        <v>#REF!</v>
      </c>
      <c r="G719" s="2" t="s">
        <v>6</v>
      </c>
      <c r="H719" s="2" t="s">
        <v>6</v>
      </c>
      <c r="I719" s="2" t="s">
        <v>10938</v>
      </c>
    </row>
    <row r="720" spans="1:9" hidden="1" x14ac:dyDescent="0.2">
      <c r="A720" s="2" t="s">
        <v>6</v>
      </c>
      <c r="B720" s="2">
        <v>86002290</v>
      </c>
      <c r="C720" s="1" t="s">
        <v>793</v>
      </c>
      <c r="D720" s="2" t="s">
        <v>35</v>
      </c>
      <c r="E720" s="1" t="s">
        <v>149</v>
      </c>
      <c r="F720" s="1" t="e">
        <f>VLOOKUP(B720,#REF!,5,0)</f>
        <v>#REF!</v>
      </c>
      <c r="G720" s="2" t="s">
        <v>6</v>
      </c>
      <c r="H720" s="2" t="s">
        <v>6</v>
      </c>
      <c r="I720" s="2" t="s">
        <v>10938</v>
      </c>
    </row>
    <row r="721" spans="1:9" hidden="1" x14ac:dyDescent="0.2">
      <c r="A721" s="2" t="s">
        <v>6</v>
      </c>
      <c r="B721" s="2">
        <v>86002701</v>
      </c>
      <c r="C721" s="1" t="s">
        <v>794</v>
      </c>
      <c r="D721" s="2" t="s">
        <v>239</v>
      </c>
      <c r="E721" s="1" t="s">
        <v>149</v>
      </c>
      <c r="F721" s="1" t="e">
        <f>VLOOKUP(B721,#REF!,5,0)</f>
        <v>#REF!</v>
      </c>
      <c r="G721" s="2" t="s">
        <v>6</v>
      </c>
      <c r="H721" s="2" t="s">
        <v>6</v>
      </c>
      <c r="I721" s="2" t="s">
        <v>10938</v>
      </c>
    </row>
    <row r="722" spans="1:9" hidden="1" x14ac:dyDescent="0.2">
      <c r="A722" s="2" t="s">
        <v>6</v>
      </c>
      <c r="B722" s="2">
        <v>86002705</v>
      </c>
      <c r="C722" s="1" t="s">
        <v>795</v>
      </c>
      <c r="D722" s="2" t="s">
        <v>239</v>
      </c>
      <c r="E722" s="1" t="s">
        <v>149</v>
      </c>
      <c r="F722" s="1" t="e">
        <f>VLOOKUP(B722,#REF!,5,0)</f>
        <v>#REF!</v>
      </c>
      <c r="G722" s="2" t="s">
        <v>6</v>
      </c>
      <c r="H722" s="2" t="s">
        <v>6</v>
      </c>
      <c r="I722" s="2" t="s">
        <v>10938</v>
      </c>
    </row>
    <row r="723" spans="1:9" hidden="1" x14ac:dyDescent="0.2">
      <c r="A723" s="2" t="s">
        <v>6</v>
      </c>
      <c r="B723" s="2">
        <v>86002706</v>
      </c>
      <c r="C723" s="1" t="s">
        <v>796</v>
      </c>
      <c r="D723" s="2" t="s">
        <v>239</v>
      </c>
      <c r="E723" s="1" t="s">
        <v>149</v>
      </c>
      <c r="F723" s="1" t="e">
        <f>VLOOKUP(B723,#REF!,5,0)</f>
        <v>#REF!</v>
      </c>
      <c r="G723" s="2" t="s">
        <v>6</v>
      </c>
      <c r="H723" s="2" t="s">
        <v>6</v>
      </c>
      <c r="I723" s="2" t="s">
        <v>10938</v>
      </c>
    </row>
    <row r="724" spans="1:9" hidden="1" x14ac:dyDescent="0.2">
      <c r="A724" s="2" t="s">
        <v>6</v>
      </c>
      <c r="B724" s="2">
        <v>86002707</v>
      </c>
      <c r="C724" s="1" t="s">
        <v>797</v>
      </c>
      <c r="D724" s="2" t="s">
        <v>239</v>
      </c>
      <c r="E724" s="1" t="s">
        <v>149</v>
      </c>
      <c r="F724" s="1" t="e">
        <f>VLOOKUP(B724,#REF!,5,0)</f>
        <v>#REF!</v>
      </c>
      <c r="G724" s="2" t="s">
        <v>6</v>
      </c>
      <c r="H724" s="2" t="s">
        <v>6</v>
      </c>
      <c r="I724" s="2" t="s">
        <v>10938</v>
      </c>
    </row>
    <row r="725" spans="1:9" hidden="1" x14ac:dyDescent="0.2">
      <c r="A725" s="2" t="s">
        <v>6</v>
      </c>
      <c r="B725" s="2">
        <v>86002709</v>
      </c>
      <c r="C725" s="1" t="s">
        <v>798</v>
      </c>
      <c r="D725" s="2" t="s">
        <v>239</v>
      </c>
      <c r="E725" s="1" t="s">
        <v>149</v>
      </c>
      <c r="F725" s="1" t="e">
        <f>VLOOKUP(B725,#REF!,5,0)</f>
        <v>#REF!</v>
      </c>
      <c r="G725" s="2" t="s">
        <v>6</v>
      </c>
      <c r="H725" s="2" t="s">
        <v>6</v>
      </c>
      <c r="I725" s="2" t="s">
        <v>10938</v>
      </c>
    </row>
    <row r="726" spans="1:9" hidden="1" x14ac:dyDescent="0.2">
      <c r="A726" s="2" t="s">
        <v>6</v>
      </c>
      <c r="B726" s="2">
        <v>86002710</v>
      </c>
      <c r="C726" s="1" t="s">
        <v>799</v>
      </c>
      <c r="D726" s="2" t="s">
        <v>239</v>
      </c>
      <c r="E726" s="1" t="s">
        <v>149</v>
      </c>
      <c r="F726" s="1" t="e">
        <f>VLOOKUP(B726,#REF!,5,0)</f>
        <v>#REF!</v>
      </c>
      <c r="G726" s="2" t="s">
        <v>6</v>
      </c>
      <c r="H726" s="2" t="s">
        <v>6</v>
      </c>
      <c r="I726" s="2" t="s">
        <v>10938</v>
      </c>
    </row>
    <row r="727" spans="1:9" hidden="1" x14ac:dyDescent="0.2">
      <c r="A727" s="2" t="s">
        <v>6</v>
      </c>
      <c r="B727" s="2">
        <v>86002711</v>
      </c>
      <c r="C727" s="1" t="s">
        <v>800</v>
      </c>
      <c r="D727" s="2" t="s">
        <v>239</v>
      </c>
      <c r="E727" s="1" t="s">
        <v>149</v>
      </c>
      <c r="F727" s="1" t="e">
        <f>VLOOKUP(B727,#REF!,5,0)</f>
        <v>#REF!</v>
      </c>
      <c r="G727" s="2" t="s">
        <v>6</v>
      </c>
      <c r="H727" s="2" t="s">
        <v>6</v>
      </c>
      <c r="I727" s="2" t="s">
        <v>10938</v>
      </c>
    </row>
    <row r="728" spans="1:9" hidden="1" x14ac:dyDescent="0.2">
      <c r="A728" s="2" t="s">
        <v>6</v>
      </c>
      <c r="B728" s="2">
        <v>86002712</v>
      </c>
      <c r="C728" s="1" t="s">
        <v>801</v>
      </c>
      <c r="D728" s="2" t="s">
        <v>239</v>
      </c>
      <c r="E728" s="1" t="s">
        <v>149</v>
      </c>
      <c r="F728" s="1" t="e">
        <f>VLOOKUP(B728,#REF!,5,0)</f>
        <v>#REF!</v>
      </c>
      <c r="G728" s="2" t="s">
        <v>6</v>
      </c>
      <c r="H728" s="2" t="s">
        <v>6</v>
      </c>
      <c r="I728" s="2" t="s">
        <v>10938</v>
      </c>
    </row>
    <row r="729" spans="1:9" hidden="1" x14ac:dyDescent="0.2">
      <c r="A729" s="2" t="s">
        <v>6</v>
      </c>
      <c r="B729" s="2">
        <v>86002713</v>
      </c>
      <c r="C729" s="1" t="s">
        <v>802</v>
      </c>
      <c r="D729" s="2" t="s">
        <v>239</v>
      </c>
      <c r="E729" s="1" t="s">
        <v>149</v>
      </c>
      <c r="F729" s="1" t="e">
        <f>VLOOKUP(B729,#REF!,5,0)</f>
        <v>#REF!</v>
      </c>
      <c r="G729" s="2" t="s">
        <v>6</v>
      </c>
      <c r="H729" s="2" t="s">
        <v>6</v>
      </c>
      <c r="I729" s="2" t="s">
        <v>10938</v>
      </c>
    </row>
    <row r="730" spans="1:9" hidden="1" x14ac:dyDescent="0.2">
      <c r="A730" s="2" t="s">
        <v>6</v>
      </c>
      <c r="B730" s="2">
        <v>86002714</v>
      </c>
      <c r="C730" s="1" t="s">
        <v>803</v>
      </c>
      <c r="D730" s="2" t="s">
        <v>239</v>
      </c>
      <c r="E730" s="1" t="s">
        <v>149</v>
      </c>
      <c r="F730" s="1" t="e">
        <f>VLOOKUP(B730,#REF!,5,0)</f>
        <v>#REF!</v>
      </c>
      <c r="G730" s="2" t="s">
        <v>6</v>
      </c>
      <c r="H730" s="2" t="s">
        <v>6</v>
      </c>
      <c r="I730" s="2" t="s">
        <v>10938</v>
      </c>
    </row>
    <row r="731" spans="1:9" hidden="1" x14ac:dyDescent="0.2">
      <c r="A731" s="2" t="s">
        <v>6</v>
      </c>
      <c r="B731" s="2">
        <v>86002716</v>
      </c>
      <c r="C731" s="1" t="s">
        <v>804</v>
      </c>
      <c r="D731" s="2" t="s">
        <v>239</v>
      </c>
      <c r="E731" s="1" t="s">
        <v>149</v>
      </c>
      <c r="F731" s="1" t="e">
        <f>VLOOKUP(B731,#REF!,5,0)</f>
        <v>#REF!</v>
      </c>
      <c r="G731" s="2" t="s">
        <v>10</v>
      </c>
      <c r="H731" s="2" t="s">
        <v>10</v>
      </c>
      <c r="I731" s="2" t="s">
        <v>10938</v>
      </c>
    </row>
    <row r="732" spans="1:9" hidden="1" x14ac:dyDescent="0.2">
      <c r="A732" s="2" t="s">
        <v>6</v>
      </c>
      <c r="B732" s="2">
        <v>86002717</v>
      </c>
      <c r="C732" s="1" t="s">
        <v>805</v>
      </c>
      <c r="D732" s="2" t="s">
        <v>239</v>
      </c>
      <c r="E732" s="1" t="s">
        <v>149</v>
      </c>
      <c r="F732" s="1" t="e">
        <f>VLOOKUP(B732,#REF!,5,0)</f>
        <v>#REF!</v>
      </c>
      <c r="G732" s="2" t="s">
        <v>6</v>
      </c>
      <c r="H732" s="2" t="s">
        <v>6</v>
      </c>
      <c r="I732" s="2" t="s">
        <v>10938</v>
      </c>
    </row>
    <row r="733" spans="1:9" hidden="1" x14ac:dyDescent="0.2">
      <c r="A733" s="2" t="s">
        <v>6</v>
      </c>
      <c r="B733" s="2">
        <v>86002718</v>
      </c>
      <c r="C733" s="1" t="s">
        <v>806</v>
      </c>
      <c r="D733" s="2" t="s">
        <v>239</v>
      </c>
      <c r="E733" s="1" t="s">
        <v>149</v>
      </c>
      <c r="F733" s="1" t="e">
        <f>VLOOKUP(B733,#REF!,5,0)</f>
        <v>#REF!</v>
      </c>
      <c r="G733" s="2" t="s">
        <v>6</v>
      </c>
      <c r="H733" s="2" t="s">
        <v>6</v>
      </c>
      <c r="I733" s="2" t="s">
        <v>10938</v>
      </c>
    </row>
    <row r="734" spans="1:9" hidden="1" x14ac:dyDescent="0.2">
      <c r="A734" s="2" t="s">
        <v>6</v>
      </c>
      <c r="B734" s="2">
        <v>86002719</v>
      </c>
      <c r="C734" s="1" t="s">
        <v>807</v>
      </c>
      <c r="D734" s="2" t="s">
        <v>239</v>
      </c>
      <c r="E734" s="1" t="s">
        <v>149</v>
      </c>
      <c r="F734" s="1" t="e">
        <f>VLOOKUP(B734,#REF!,5,0)</f>
        <v>#REF!</v>
      </c>
      <c r="G734" s="2" t="s">
        <v>6</v>
      </c>
      <c r="H734" s="2" t="s">
        <v>6</v>
      </c>
      <c r="I734" s="2" t="s">
        <v>10938</v>
      </c>
    </row>
    <row r="735" spans="1:9" hidden="1" x14ac:dyDescent="0.2">
      <c r="A735" s="2" t="s">
        <v>6</v>
      </c>
      <c r="B735" s="2">
        <v>86002720</v>
      </c>
      <c r="C735" s="1" t="s">
        <v>808</v>
      </c>
      <c r="D735" s="2" t="s">
        <v>239</v>
      </c>
      <c r="E735" s="1" t="s">
        <v>149</v>
      </c>
      <c r="F735" s="1" t="e">
        <f>VLOOKUP(B735,#REF!,5,0)</f>
        <v>#REF!</v>
      </c>
      <c r="G735" s="2" t="s">
        <v>10</v>
      </c>
      <c r="H735" s="2" t="s">
        <v>10</v>
      </c>
      <c r="I735" s="2" t="s">
        <v>10938</v>
      </c>
    </row>
    <row r="736" spans="1:9" hidden="1" x14ac:dyDescent="0.2">
      <c r="A736" s="2" t="s">
        <v>6</v>
      </c>
      <c r="B736" s="2">
        <v>86002721</v>
      </c>
      <c r="C736" s="1" t="s">
        <v>809</v>
      </c>
      <c r="D736" s="2" t="s">
        <v>239</v>
      </c>
      <c r="E736" s="1" t="s">
        <v>149</v>
      </c>
      <c r="F736" s="1" t="e">
        <f>VLOOKUP(B736,#REF!,5,0)</f>
        <v>#REF!</v>
      </c>
      <c r="G736" s="2" t="s">
        <v>6</v>
      </c>
      <c r="H736" s="2" t="s">
        <v>6</v>
      </c>
      <c r="I736" s="2" t="s">
        <v>10938</v>
      </c>
    </row>
    <row r="737" spans="1:9" hidden="1" x14ac:dyDescent="0.2">
      <c r="A737" s="2" t="s">
        <v>6</v>
      </c>
      <c r="B737" s="2">
        <v>86002722</v>
      </c>
      <c r="C737" s="1" t="s">
        <v>810</v>
      </c>
      <c r="D737" s="2" t="s">
        <v>239</v>
      </c>
      <c r="E737" s="1" t="s">
        <v>149</v>
      </c>
      <c r="F737" s="1" t="e">
        <f>VLOOKUP(B737,#REF!,5,0)</f>
        <v>#REF!</v>
      </c>
      <c r="G737" s="2" t="s">
        <v>10</v>
      </c>
      <c r="H737" s="2" t="s">
        <v>10</v>
      </c>
      <c r="I737" s="2" t="s">
        <v>10938</v>
      </c>
    </row>
    <row r="738" spans="1:9" hidden="1" x14ac:dyDescent="0.2">
      <c r="A738" s="2" t="s">
        <v>6</v>
      </c>
      <c r="B738" s="2">
        <v>86002723</v>
      </c>
      <c r="C738" s="1" t="s">
        <v>811</v>
      </c>
      <c r="D738" s="2" t="s">
        <v>239</v>
      </c>
      <c r="E738" s="1" t="s">
        <v>149</v>
      </c>
      <c r="F738" s="1" t="e">
        <f>VLOOKUP(B738,#REF!,5,0)</f>
        <v>#REF!</v>
      </c>
      <c r="G738" s="2" t="s">
        <v>6</v>
      </c>
      <c r="H738" s="2" t="s">
        <v>6</v>
      </c>
      <c r="I738" s="2" t="s">
        <v>10938</v>
      </c>
    </row>
    <row r="739" spans="1:9" hidden="1" x14ac:dyDescent="0.2">
      <c r="A739" s="2" t="s">
        <v>6</v>
      </c>
      <c r="B739" s="2">
        <v>86002724</v>
      </c>
      <c r="C739" s="1" t="s">
        <v>812</v>
      </c>
      <c r="D739" s="2" t="s">
        <v>239</v>
      </c>
      <c r="E739" s="1" t="s">
        <v>149</v>
      </c>
      <c r="F739" s="1" t="e">
        <f>VLOOKUP(B739,#REF!,5,0)</f>
        <v>#REF!</v>
      </c>
      <c r="G739" s="2" t="s">
        <v>6</v>
      </c>
      <c r="H739" s="2" t="s">
        <v>6</v>
      </c>
      <c r="I739" s="2" t="s">
        <v>10938</v>
      </c>
    </row>
    <row r="740" spans="1:9" hidden="1" x14ac:dyDescent="0.2">
      <c r="A740" s="2" t="s">
        <v>6</v>
      </c>
      <c r="B740" s="2">
        <v>86002725</v>
      </c>
      <c r="C740" s="1" t="s">
        <v>813</v>
      </c>
      <c r="D740" s="2" t="s">
        <v>239</v>
      </c>
      <c r="E740" s="1" t="s">
        <v>149</v>
      </c>
      <c r="F740" s="1" t="e">
        <f>VLOOKUP(B740,#REF!,5,0)</f>
        <v>#REF!</v>
      </c>
      <c r="G740" s="2" t="s">
        <v>6</v>
      </c>
      <c r="H740" s="2" t="s">
        <v>6</v>
      </c>
      <c r="I740" s="2" t="s">
        <v>10938</v>
      </c>
    </row>
    <row r="741" spans="1:9" hidden="1" x14ac:dyDescent="0.2">
      <c r="A741" s="2" t="s">
        <v>6</v>
      </c>
      <c r="B741" s="2">
        <v>86002726</v>
      </c>
      <c r="C741" s="1" t="s">
        <v>814</v>
      </c>
      <c r="D741" s="2" t="s">
        <v>239</v>
      </c>
      <c r="E741" s="1" t="s">
        <v>149</v>
      </c>
      <c r="F741" s="1" t="e">
        <f>VLOOKUP(B741,#REF!,5,0)</f>
        <v>#REF!</v>
      </c>
      <c r="G741" s="2" t="s">
        <v>6</v>
      </c>
      <c r="H741" s="2" t="s">
        <v>6</v>
      </c>
      <c r="I741" s="2" t="s">
        <v>10938</v>
      </c>
    </row>
    <row r="742" spans="1:9" hidden="1" x14ac:dyDescent="0.2">
      <c r="A742" s="2" t="s">
        <v>6</v>
      </c>
      <c r="B742" s="2">
        <v>86002727</v>
      </c>
      <c r="C742" s="1" t="s">
        <v>815</v>
      </c>
      <c r="D742" s="2" t="s">
        <v>239</v>
      </c>
      <c r="E742" s="1" t="s">
        <v>149</v>
      </c>
      <c r="F742" s="1" t="e">
        <f>VLOOKUP(B742,#REF!,5,0)</f>
        <v>#REF!</v>
      </c>
      <c r="G742" s="2" t="s">
        <v>10</v>
      </c>
      <c r="H742" s="2" t="s">
        <v>10</v>
      </c>
      <c r="I742" s="2" t="s">
        <v>10938</v>
      </c>
    </row>
    <row r="743" spans="1:9" hidden="1" x14ac:dyDescent="0.2">
      <c r="A743" s="2" t="s">
        <v>6</v>
      </c>
      <c r="B743" s="2">
        <v>86002728</v>
      </c>
      <c r="C743" s="1" t="s">
        <v>816</v>
      </c>
      <c r="D743" s="2" t="s">
        <v>239</v>
      </c>
      <c r="E743" s="1" t="s">
        <v>149</v>
      </c>
      <c r="F743" s="1" t="e">
        <f>VLOOKUP(B743,#REF!,5,0)</f>
        <v>#REF!</v>
      </c>
      <c r="G743" s="2" t="s">
        <v>10</v>
      </c>
      <c r="H743" s="2" t="s">
        <v>10</v>
      </c>
      <c r="I743" s="2" t="s">
        <v>10938</v>
      </c>
    </row>
    <row r="744" spans="1:9" hidden="1" x14ac:dyDescent="0.2">
      <c r="A744" s="2" t="s">
        <v>6</v>
      </c>
      <c r="B744" s="2">
        <v>86002729</v>
      </c>
      <c r="C744" s="1" t="s">
        <v>817</v>
      </c>
      <c r="D744" s="2" t="s">
        <v>239</v>
      </c>
      <c r="E744" s="1" t="s">
        <v>149</v>
      </c>
      <c r="F744" s="1" t="e">
        <f>VLOOKUP(B744,#REF!,5,0)</f>
        <v>#REF!</v>
      </c>
      <c r="G744" s="2" t="s">
        <v>10</v>
      </c>
      <c r="H744" s="2" t="s">
        <v>10</v>
      </c>
      <c r="I744" s="2" t="s">
        <v>10938</v>
      </c>
    </row>
    <row r="745" spans="1:9" hidden="1" x14ac:dyDescent="0.2">
      <c r="A745" s="2" t="s">
        <v>6</v>
      </c>
      <c r="B745" s="2">
        <v>86002730</v>
      </c>
      <c r="C745" s="1" t="s">
        <v>818</v>
      </c>
      <c r="D745" s="2" t="s">
        <v>239</v>
      </c>
      <c r="E745" s="1" t="s">
        <v>149</v>
      </c>
      <c r="F745" s="1" t="e">
        <f>VLOOKUP(B745,#REF!,5,0)</f>
        <v>#REF!</v>
      </c>
      <c r="G745" s="2" t="s">
        <v>6</v>
      </c>
      <c r="H745" s="2" t="s">
        <v>6</v>
      </c>
      <c r="I745" s="2" t="s">
        <v>10938</v>
      </c>
    </row>
    <row r="746" spans="1:9" hidden="1" x14ac:dyDescent="0.2">
      <c r="A746" s="2" t="s">
        <v>6</v>
      </c>
      <c r="B746" s="2">
        <v>86002731</v>
      </c>
      <c r="C746" s="1" t="s">
        <v>819</v>
      </c>
      <c r="D746" s="2" t="s">
        <v>239</v>
      </c>
      <c r="E746" s="1" t="s">
        <v>149</v>
      </c>
      <c r="F746" s="1" t="e">
        <f>VLOOKUP(B746,#REF!,5,0)</f>
        <v>#REF!</v>
      </c>
      <c r="G746" s="2" t="s">
        <v>6</v>
      </c>
      <c r="H746" s="2" t="s">
        <v>6</v>
      </c>
      <c r="I746" s="2" t="s">
        <v>10938</v>
      </c>
    </row>
    <row r="747" spans="1:9" hidden="1" x14ac:dyDescent="0.2">
      <c r="A747" s="2" t="s">
        <v>6</v>
      </c>
      <c r="B747" s="2">
        <v>86002732</v>
      </c>
      <c r="C747" s="1" t="s">
        <v>820</v>
      </c>
      <c r="D747" s="2" t="s">
        <v>239</v>
      </c>
      <c r="E747" s="1" t="s">
        <v>149</v>
      </c>
      <c r="F747" s="1" t="e">
        <f>VLOOKUP(B747,#REF!,5,0)</f>
        <v>#REF!</v>
      </c>
      <c r="G747" s="2" t="s">
        <v>6</v>
      </c>
      <c r="H747" s="2" t="s">
        <v>6</v>
      </c>
      <c r="I747" s="2" t="s">
        <v>10938</v>
      </c>
    </row>
    <row r="748" spans="1:9" hidden="1" x14ac:dyDescent="0.2">
      <c r="A748" s="2" t="s">
        <v>6</v>
      </c>
      <c r="B748" s="2">
        <v>86002733</v>
      </c>
      <c r="C748" s="1" t="s">
        <v>821</v>
      </c>
      <c r="D748" s="2" t="s">
        <v>239</v>
      </c>
      <c r="E748" s="1" t="s">
        <v>149</v>
      </c>
      <c r="F748" s="1" t="e">
        <f>VLOOKUP(B748,#REF!,5,0)</f>
        <v>#REF!</v>
      </c>
      <c r="G748" s="2" t="s">
        <v>6</v>
      </c>
      <c r="H748" s="2" t="s">
        <v>6</v>
      </c>
      <c r="I748" s="2" t="s">
        <v>10938</v>
      </c>
    </row>
    <row r="749" spans="1:9" hidden="1" x14ac:dyDescent="0.2">
      <c r="A749" s="2" t="s">
        <v>6</v>
      </c>
      <c r="B749" s="2">
        <v>86002734</v>
      </c>
      <c r="C749" s="1" t="s">
        <v>822</v>
      </c>
      <c r="D749" s="2" t="s">
        <v>239</v>
      </c>
      <c r="E749" s="1" t="s">
        <v>149</v>
      </c>
      <c r="F749" s="1" t="e">
        <f>VLOOKUP(B749,#REF!,5,0)</f>
        <v>#REF!</v>
      </c>
      <c r="G749" s="2" t="s">
        <v>6</v>
      </c>
      <c r="H749" s="2" t="s">
        <v>6</v>
      </c>
      <c r="I749" s="2" t="s">
        <v>10938</v>
      </c>
    </row>
    <row r="750" spans="1:9" hidden="1" x14ac:dyDescent="0.2">
      <c r="A750" s="2" t="s">
        <v>6</v>
      </c>
      <c r="B750" s="2">
        <v>86002736</v>
      </c>
      <c r="C750" s="1" t="s">
        <v>823</v>
      </c>
      <c r="D750" s="2" t="s">
        <v>239</v>
      </c>
      <c r="E750" s="1" t="s">
        <v>149</v>
      </c>
      <c r="F750" s="1" t="e">
        <f>VLOOKUP(B750,#REF!,5,0)</f>
        <v>#REF!</v>
      </c>
      <c r="G750" s="2" t="s">
        <v>6</v>
      </c>
      <c r="H750" s="2" t="s">
        <v>6</v>
      </c>
      <c r="I750" s="2" t="s">
        <v>10938</v>
      </c>
    </row>
    <row r="751" spans="1:9" hidden="1" x14ac:dyDescent="0.2">
      <c r="A751" s="2" t="s">
        <v>6</v>
      </c>
      <c r="B751" s="2">
        <v>86002737</v>
      </c>
      <c r="C751" s="1" t="s">
        <v>824</v>
      </c>
      <c r="D751" s="2" t="s">
        <v>239</v>
      </c>
      <c r="E751" s="1" t="s">
        <v>149</v>
      </c>
      <c r="F751" s="1" t="e">
        <f>VLOOKUP(B751,#REF!,5,0)</f>
        <v>#REF!</v>
      </c>
      <c r="G751" s="2" t="s">
        <v>6</v>
      </c>
      <c r="H751" s="2" t="s">
        <v>6</v>
      </c>
      <c r="I751" s="2" t="s">
        <v>10938</v>
      </c>
    </row>
    <row r="752" spans="1:9" hidden="1" x14ac:dyDescent="0.2">
      <c r="A752" s="2" t="s">
        <v>6</v>
      </c>
      <c r="B752" s="2">
        <v>86002738</v>
      </c>
      <c r="C752" s="1" t="s">
        <v>825</v>
      </c>
      <c r="D752" s="2" t="s">
        <v>239</v>
      </c>
      <c r="E752" s="1" t="s">
        <v>149</v>
      </c>
      <c r="F752" s="1" t="e">
        <f>VLOOKUP(B752,#REF!,5,0)</f>
        <v>#REF!</v>
      </c>
      <c r="G752" s="2" t="s">
        <v>10</v>
      </c>
      <c r="H752" s="2" t="s">
        <v>10</v>
      </c>
      <c r="I752" s="2" t="s">
        <v>10938</v>
      </c>
    </row>
    <row r="753" spans="1:9" hidden="1" x14ac:dyDescent="0.2">
      <c r="A753" s="2" t="s">
        <v>6</v>
      </c>
      <c r="B753" s="2">
        <v>86002739</v>
      </c>
      <c r="C753" s="1" t="s">
        <v>826</v>
      </c>
      <c r="D753" s="2" t="s">
        <v>239</v>
      </c>
      <c r="E753" s="1" t="s">
        <v>149</v>
      </c>
      <c r="F753" s="1" t="e">
        <f>VLOOKUP(B753,#REF!,5,0)</f>
        <v>#REF!</v>
      </c>
      <c r="G753" s="2" t="s">
        <v>6</v>
      </c>
      <c r="H753" s="2" t="s">
        <v>6</v>
      </c>
      <c r="I753" s="2" t="s">
        <v>10938</v>
      </c>
    </row>
    <row r="754" spans="1:9" hidden="1" x14ac:dyDescent="0.2">
      <c r="A754" s="2" t="s">
        <v>6</v>
      </c>
      <c r="B754" s="2">
        <v>86002740</v>
      </c>
      <c r="C754" s="1" t="s">
        <v>827</v>
      </c>
      <c r="D754" s="2" t="s">
        <v>239</v>
      </c>
      <c r="E754" s="1" t="s">
        <v>149</v>
      </c>
      <c r="F754" s="1" t="e">
        <f>VLOOKUP(B754,#REF!,5,0)</f>
        <v>#REF!</v>
      </c>
      <c r="G754" s="2" t="s">
        <v>6</v>
      </c>
      <c r="H754" s="2" t="s">
        <v>6</v>
      </c>
      <c r="I754" s="2" t="s">
        <v>10938</v>
      </c>
    </row>
    <row r="755" spans="1:9" hidden="1" x14ac:dyDescent="0.2">
      <c r="A755" s="2" t="s">
        <v>6</v>
      </c>
      <c r="B755" s="2">
        <v>86002744</v>
      </c>
      <c r="C755" s="1" t="s">
        <v>828</v>
      </c>
      <c r="D755" s="2" t="s">
        <v>239</v>
      </c>
      <c r="E755" s="1" t="s">
        <v>149</v>
      </c>
      <c r="F755" s="1" t="e">
        <f>VLOOKUP(B755,#REF!,5,0)</f>
        <v>#REF!</v>
      </c>
      <c r="G755" s="2" t="s">
        <v>6</v>
      </c>
      <c r="H755" s="2" t="s">
        <v>6</v>
      </c>
      <c r="I755" s="2" t="s">
        <v>10938</v>
      </c>
    </row>
    <row r="756" spans="1:9" hidden="1" x14ac:dyDescent="0.2">
      <c r="A756" s="2" t="s">
        <v>6</v>
      </c>
      <c r="B756" s="2">
        <v>86002745</v>
      </c>
      <c r="C756" s="1" t="s">
        <v>829</v>
      </c>
      <c r="D756" s="2" t="s">
        <v>239</v>
      </c>
      <c r="E756" s="1" t="s">
        <v>149</v>
      </c>
      <c r="F756" s="1" t="e">
        <f>VLOOKUP(B756,#REF!,5,0)</f>
        <v>#REF!</v>
      </c>
      <c r="G756" s="2" t="s">
        <v>6</v>
      </c>
      <c r="H756" s="2" t="s">
        <v>6</v>
      </c>
      <c r="I756" s="2" t="s">
        <v>10938</v>
      </c>
    </row>
    <row r="757" spans="1:9" hidden="1" x14ac:dyDescent="0.2">
      <c r="A757" s="2" t="s">
        <v>6</v>
      </c>
      <c r="B757" s="2">
        <v>86002746</v>
      </c>
      <c r="C757" s="1" t="s">
        <v>830</v>
      </c>
      <c r="D757" s="2" t="s">
        <v>239</v>
      </c>
      <c r="E757" s="1" t="s">
        <v>149</v>
      </c>
      <c r="F757" s="1" t="e">
        <f>VLOOKUP(B757,#REF!,5,0)</f>
        <v>#REF!</v>
      </c>
      <c r="G757" s="2" t="s">
        <v>6</v>
      </c>
      <c r="H757" s="2" t="s">
        <v>6</v>
      </c>
      <c r="I757" s="2" t="s">
        <v>10938</v>
      </c>
    </row>
    <row r="758" spans="1:9" hidden="1" x14ac:dyDescent="0.2">
      <c r="A758" s="2" t="s">
        <v>6</v>
      </c>
      <c r="B758" s="2">
        <v>86002748</v>
      </c>
      <c r="C758" s="1" t="s">
        <v>831</v>
      </c>
      <c r="D758" s="2" t="s">
        <v>239</v>
      </c>
      <c r="E758" s="1" t="s">
        <v>149</v>
      </c>
      <c r="F758" s="1" t="e">
        <f>VLOOKUP(B758,#REF!,5,0)</f>
        <v>#REF!</v>
      </c>
      <c r="G758" s="2" t="s">
        <v>6</v>
      </c>
      <c r="H758" s="2" t="s">
        <v>6</v>
      </c>
      <c r="I758" s="2" t="s">
        <v>10938</v>
      </c>
    </row>
    <row r="759" spans="1:9" hidden="1" x14ac:dyDescent="0.2">
      <c r="A759" s="2" t="s">
        <v>6</v>
      </c>
      <c r="B759" s="2">
        <v>86002749</v>
      </c>
      <c r="C759" s="1" t="s">
        <v>832</v>
      </c>
      <c r="D759" s="2" t="s">
        <v>239</v>
      </c>
      <c r="E759" s="1" t="s">
        <v>149</v>
      </c>
      <c r="F759" s="1" t="e">
        <f>VLOOKUP(B759,#REF!,5,0)</f>
        <v>#REF!</v>
      </c>
      <c r="G759" s="2" t="s">
        <v>6</v>
      </c>
      <c r="H759" s="2" t="s">
        <v>6</v>
      </c>
      <c r="I759" s="2" t="s">
        <v>10938</v>
      </c>
    </row>
    <row r="760" spans="1:9" hidden="1" x14ac:dyDescent="0.2">
      <c r="A760" s="2" t="s">
        <v>6</v>
      </c>
      <c r="B760" s="2">
        <v>86002750</v>
      </c>
      <c r="C760" s="1" t="s">
        <v>833</v>
      </c>
      <c r="D760" s="2" t="s">
        <v>239</v>
      </c>
      <c r="E760" s="1" t="s">
        <v>149</v>
      </c>
      <c r="F760" s="1" t="e">
        <f>VLOOKUP(B760,#REF!,5,0)</f>
        <v>#REF!</v>
      </c>
      <c r="G760" s="2" t="s">
        <v>6</v>
      </c>
      <c r="H760" s="2" t="s">
        <v>6</v>
      </c>
      <c r="I760" s="2" t="s">
        <v>10938</v>
      </c>
    </row>
    <row r="761" spans="1:9" hidden="1" x14ac:dyDescent="0.2">
      <c r="A761" s="2" t="s">
        <v>6</v>
      </c>
      <c r="B761" s="2">
        <v>86002751</v>
      </c>
      <c r="C761" s="1" t="s">
        <v>834</v>
      </c>
      <c r="D761" s="2" t="s">
        <v>239</v>
      </c>
      <c r="E761" s="1" t="s">
        <v>149</v>
      </c>
      <c r="F761" s="1" t="e">
        <f>VLOOKUP(B761,#REF!,5,0)</f>
        <v>#REF!</v>
      </c>
      <c r="G761" s="2" t="s">
        <v>6</v>
      </c>
      <c r="H761" s="2" t="s">
        <v>6</v>
      </c>
      <c r="I761" s="2" t="s">
        <v>10938</v>
      </c>
    </row>
    <row r="762" spans="1:9" hidden="1" x14ac:dyDescent="0.2">
      <c r="A762" s="2" t="s">
        <v>6</v>
      </c>
      <c r="B762" s="2">
        <v>86002752</v>
      </c>
      <c r="C762" s="1" t="s">
        <v>835</v>
      </c>
      <c r="D762" s="2" t="s">
        <v>239</v>
      </c>
      <c r="E762" s="1" t="s">
        <v>149</v>
      </c>
      <c r="F762" s="1" t="e">
        <f>VLOOKUP(B762,#REF!,5,0)</f>
        <v>#REF!</v>
      </c>
      <c r="G762" s="2" t="s">
        <v>6</v>
      </c>
      <c r="H762" s="2" t="s">
        <v>6</v>
      </c>
      <c r="I762" s="2" t="s">
        <v>10938</v>
      </c>
    </row>
    <row r="763" spans="1:9" hidden="1" x14ac:dyDescent="0.2">
      <c r="A763" s="2" t="s">
        <v>6</v>
      </c>
      <c r="B763" s="2">
        <v>86002753</v>
      </c>
      <c r="C763" s="1" t="s">
        <v>836</v>
      </c>
      <c r="D763" s="2" t="s">
        <v>239</v>
      </c>
      <c r="E763" s="1" t="s">
        <v>149</v>
      </c>
      <c r="F763" s="1" t="e">
        <f>VLOOKUP(B763,#REF!,5,0)</f>
        <v>#REF!</v>
      </c>
      <c r="G763" s="2" t="s">
        <v>6</v>
      </c>
      <c r="H763" s="2" t="s">
        <v>6</v>
      </c>
      <c r="I763" s="2" t="s">
        <v>10938</v>
      </c>
    </row>
    <row r="764" spans="1:9" hidden="1" x14ac:dyDescent="0.2">
      <c r="A764" s="2" t="s">
        <v>6</v>
      </c>
      <c r="B764" s="2">
        <v>86002754</v>
      </c>
      <c r="C764" s="1" t="s">
        <v>837</v>
      </c>
      <c r="D764" s="2" t="s">
        <v>239</v>
      </c>
      <c r="E764" s="1" t="s">
        <v>149</v>
      </c>
      <c r="F764" s="1" t="e">
        <f>VLOOKUP(B764,#REF!,5,0)</f>
        <v>#REF!</v>
      </c>
      <c r="G764" s="2" t="s">
        <v>6</v>
      </c>
      <c r="H764" s="2" t="s">
        <v>6</v>
      </c>
      <c r="I764" s="2" t="s">
        <v>10938</v>
      </c>
    </row>
    <row r="765" spans="1:9" hidden="1" x14ac:dyDescent="0.2">
      <c r="A765" s="2" t="s">
        <v>6</v>
      </c>
      <c r="B765" s="2">
        <v>86002755</v>
      </c>
      <c r="C765" s="1" t="s">
        <v>838</v>
      </c>
      <c r="D765" s="2" t="s">
        <v>239</v>
      </c>
      <c r="E765" s="1" t="s">
        <v>149</v>
      </c>
      <c r="F765" s="1" t="e">
        <f>VLOOKUP(B765,#REF!,5,0)</f>
        <v>#REF!</v>
      </c>
      <c r="G765" s="2" t="s">
        <v>6</v>
      </c>
      <c r="H765" s="2" t="s">
        <v>6</v>
      </c>
      <c r="I765" s="2" t="s">
        <v>10938</v>
      </c>
    </row>
    <row r="766" spans="1:9" hidden="1" x14ac:dyDescent="0.2">
      <c r="A766" s="2" t="s">
        <v>6</v>
      </c>
      <c r="B766" s="2">
        <v>86002756</v>
      </c>
      <c r="C766" s="1" t="s">
        <v>839</v>
      </c>
      <c r="D766" s="2" t="s">
        <v>239</v>
      </c>
      <c r="E766" s="1" t="s">
        <v>149</v>
      </c>
      <c r="F766" s="1" t="e">
        <f>VLOOKUP(B766,#REF!,5,0)</f>
        <v>#REF!</v>
      </c>
      <c r="G766" s="2" t="s">
        <v>6</v>
      </c>
      <c r="H766" s="2" t="s">
        <v>6</v>
      </c>
      <c r="I766" s="2" t="s">
        <v>10938</v>
      </c>
    </row>
    <row r="767" spans="1:9" hidden="1" x14ac:dyDescent="0.2">
      <c r="A767" s="2" t="s">
        <v>6</v>
      </c>
      <c r="B767" s="2">
        <v>86002757</v>
      </c>
      <c r="C767" s="1" t="s">
        <v>840</v>
      </c>
      <c r="D767" s="2" t="s">
        <v>239</v>
      </c>
      <c r="E767" s="1" t="s">
        <v>149</v>
      </c>
      <c r="F767" s="1" t="e">
        <f>VLOOKUP(B767,#REF!,5,0)</f>
        <v>#REF!</v>
      </c>
      <c r="G767" s="2" t="s">
        <v>6</v>
      </c>
      <c r="H767" s="2" t="s">
        <v>6</v>
      </c>
      <c r="I767" s="2" t="s">
        <v>10938</v>
      </c>
    </row>
    <row r="768" spans="1:9" hidden="1" x14ac:dyDescent="0.2">
      <c r="A768" s="2" t="s">
        <v>6</v>
      </c>
      <c r="B768" s="2">
        <v>86002758</v>
      </c>
      <c r="C768" s="1" t="s">
        <v>841</v>
      </c>
      <c r="D768" s="2" t="s">
        <v>239</v>
      </c>
      <c r="E768" s="1" t="s">
        <v>149</v>
      </c>
      <c r="F768" s="1" t="e">
        <f>VLOOKUP(B768,#REF!,5,0)</f>
        <v>#REF!</v>
      </c>
      <c r="G768" s="2" t="s">
        <v>6</v>
      </c>
      <c r="H768" s="2" t="s">
        <v>6</v>
      </c>
      <c r="I768" s="2" t="s">
        <v>10938</v>
      </c>
    </row>
    <row r="769" spans="1:9" hidden="1" x14ac:dyDescent="0.2">
      <c r="A769" s="2" t="s">
        <v>6</v>
      </c>
      <c r="B769" s="2">
        <v>86002759</v>
      </c>
      <c r="C769" s="1" t="s">
        <v>842</v>
      </c>
      <c r="D769" s="2" t="s">
        <v>239</v>
      </c>
      <c r="E769" s="1" t="s">
        <v>149</v>
      </c>
      <c r="F769" s="1" t="e">
        <f>VLOOKUP(B769,#REF!,5,0)</f>
        <v>#REF!</v>
      </c>
      <c r="G769" s="2" t="s">
        <v>6</v>
      </c>
      <c r="H769" s="2" t="s">
        <v>6</v>
      </c>
      <c r="I769" s="2" t="s">
        <v>10938</v>
      </c>
    </row>
    <row r="770" spans="1:9" hidden="1" x14ac:dyDescent="0.2">
      <c r="A770" s="2" t="s">
        <v>6</v>
      </c>
      <c r="B770" s="2">
        <v>86002760</v>
      </c>
      <c r="C770" s="1" t="s">
        <v>843</v>
      </c>
      <c r="D770" s="2" t="s">
        <v>239</v>
      </c>
      <c r="E770" s="1" t="s">
        <v>149</v>
      </c>
      <c r="F770" s="1" t="e">
        <f>VLOOKUP(B770,#REF!,5,0)</f>
        <v>#REF!</v>
      </c>
      <c r="G770" s="2" t="s">
        <v>6</v>
      </c>
      <c r="H770" s="2" t="s">
        <v>6</v>
      </c>
      <c r="I770" s="2" t="s">
        <v>10938</v>
      </c>
    </row>
    <row r="771" spans="1:9" hidden="1" x14ac:dyDescent="0.2">
      <c r="A771" s="2" t="s">
        <v>6</v>
      </c>
      <c r="B771" s="2">
        <v>86002761</v>
      </c>
      <c r="C771" s="1" t="s">
        <v>844</v>
      </c>
      <c r="D771" s="2" t="s">
        <v>239</v>
      </c>
      <c r="E771" s="1" t="s">
        <v>149</v>
      </c>
      <c r="F771" s="1" t="e">
        <f>VLOOKUP(B771,#REF!,5,0)</f>
        <v>#REF!</v>
      </c>
      <c r="G771" s="2" t="s">
        <v>6</v>
      </c>
      <c r="H771" s="2" t="s">
        <v>6</v>
      </c>
      <c r="I771" s="2" t="s">
        <v>10938</v>
      </c>
    </row>
    <row r="772" spans="1:9" hidden="1" x14ac:dyDescent="0.2">
      <c r="A772" s="2" t="s">
        <v>6</v>
      </c>
      <c r="B772" s="2">
        <v>86002762</v>
      </c>
      <c r="C772" s="1" t="s">
        <v>845</v>
      </c>
      <c r="D772" s="2" t="s">
        <v>239</v>
      </c>
      <c r="E772" s="1" t="s">
        <v>149</v>
      </c>
      <c r="F772" s="1" t="e">
        <f>VLOOKUP(B772,#REF!,5,0)</f>
        <v>#REF!</v>
      </c>
      <c r="G772" s="2" t="s">
        <v>6</v>
      </c>
      <c r="H772" s="2" t="s">
        <v>6</v>
      </c>
      <c r="I772" s="2" t="s">
        <v>10938</v>
      </c>
    </row>
    <row r="773" spans="1:9" hidden="1" x14ac:dyDescent="0.2">
      <c r="A773" s="2" t="s">
        <v>6</v>
      </c>
      <c r="B773" s="2">
        <v>86002763</v>
      </c>
      <c r="C773" s="1" t="s">
        <v>846</v>
      </c>
      <c r="D773" s="2" t="s">
        <v>239</v>
      </c>
      <c r="E773" s="1" t="s">
        <v>149</v>
      </c>
      <c r="F773" s="1" t="e">
        <f>VLOOKUP(B773,#REF!,5,0)</f>
        <v>#REF!</v>
      </c>
      <c r="G773" s="2" t="s">
        <v>6</v>
      </c>
      <c r="H773" s="2" t="s">
        <v>6</v>
      </c>
      <c r="I773" s="2" t="s">
        <v>10938</v>
      </c>
    </row>
    <row r="774" spans="1:9" hidden="1" x14ac:dyDescent="0.2">
      <c r="A774" s="2" t="s">
        <v>6</v>
      </c>
      <c r="B774" s="2">
        <v>86002764</v>
      </c>
      <c r="C774" s="1" t="s">
        <v>847</v>
      </c>
      <c r="D774" s="2" t="s">
        <v>239</v>
      </c>
      <c r="E774" s="1" t="s">
        <v>149</v>
      </c>
      <c r="F774" s="1" t="e">
        <f>VLOOKUP(B774,#REF!,5,0)</f>
        <v>#REF!</v>
      </c>
      <c r="G774" s="2" t="s">
        <v>6</v>
      </c>
      <c r="H774" s="2" t="s">
        <v>6</v>
      </c>
      <c r="I774" s="2" t="s">
        <v>10938</v>
      </c>
    </row>
    <row r="775" spans="1:9" hidden="1" x14ac:dyDescent="0.2">
      <c r="A775" s="2" t="s">
        <v>6</v>
      </c>
      <c r="B775" s="2">
        <v>86002765</v>
      </c>
      <c r="C775" s="1" t="s">
        <v>848</v>
      </c>
      <c r="D775" s="2" t="s">
        <v>239</v>
      </c>
      <c r="E775" s="1" t="s">
        <v>149</v>
      </c>
      <c r="F775" s="1" t="e">
        <f>VLOOKUP(B775,#REF!,5,0)</f>
        <v>#REF!</v>
      </c>
      <c r="G775" s="2" t="s">
        <v>6</v>
      </c>
      <c r="H775" s="2" t="s">
        <v>6</v>
      </c>
      <c r="I775" s="2" t="s">
        <v>10938</v>
      </c>
    </row>
    <row r="776" spans="1:9" hidden="1" x14ac:dyDescent="0.2">
      <c r="A776" s="2" t="s">
        <v>6</v>
      </c>
      <c r="B776" s="2">
        <v>86002766</v>
      </c>
      <c r="C776" s="1" t="s">
        <v>849</v>
      </c>
      <c r="D776" s="2" t="s">
        <v>239</v>
      </c>
      <c r="E776" s="1" t="s">
        <v>149</v>
      </c>
      <c r="F776" s="1" t="e">
        <f>VLOOKUP(B776,#REF!,5,0)</f>
        <v>#REF!</v>
      </c>
      <c r="G776" s="2" t="s">
        <v>6</v>
      </c>
      <c r="H776" s="2" t="s">
        <v>6</v>
      </c>
      <c r="I776" s="2" t="s">
        <v>10938</v>
      </c>
    </row>
    <row r="777" spans="1:9" hidden="1" x14ac:dyDescent="0.2">
      <c r="A777" s="2" t="s">
        <v>6</v>
      </c>
      <c r="B777" s="2">
        <v>86002767</v>
      </c>
      <c r="C777" s="1" t="s">
        <v>850</v>
      </c>
      <c r="D777" s="2" t="s">
        <v>239</v>
      </c>
      <c r="E777" s="1" t="s">
        <v>149</v>
      </c>
      <c r="F777" s="1" t="e">
        <f>VLOOKUP(B777,#REF!,5,0)</f>
        <v>#REF!</v>
      </c>
      <c r="G777" s="2" t="s">
        <v>6</v>
      </c>
      <c r="H777" s="2" t="s">
        <v>6</v>
      </c>
      <c r="I777" s="2" t="s">
        <v>10938</v>
      </c>
    </row>
    <row r="778" spans="1:9" hidden="1" x14ac:dyDescent="0.2">
      <c r="A778" s="2" t="s">
        <v>6</v>
      </c>
      <c r="B778" s="2">
        <v>86002768</v>
      </c>
      <c r="C778" s="1" t="s">
        <v>851</v>
      </c>
      <c r="D778" s="2" t="s">
        <v>239</v>
      </c>
      <c r="E778" s="1" t="s">
        <v>149</v>
      </c>
      <c r="F778" s="1" t="e">
        <f>VLOOKUP(B778,#REF!,5,0)</f>
        <v>#REF!</v>
      </c>
      <c r="G778" s="2" t="s">
        <v>6</v>
      </c>
      <c r="H778" s="2" t="s">
        <v>6</v>
      </c>
      <c r="I778" s="2" t="s">
        <v>10938</v>
      </c>
    </row>
    <row r="779" spans="1:9" hidden="1" x14ac:dyDescent="0.2">
      <c r="A779" s="2" t="s">
        <v>6</v>
      </c>
      <c r="B779" s="2">
        <v>86002769</v>
      </c>
      <c r="C779" s="1" t="s">
        <v>852</v>
      </c>
      <c r="D779" s="2" t="s">
        <v>239</v>
      </c>
      <c r="E779" s="1" t="s">
        <v>149</v>
      </c>
      <c r="F779" s="1" t="e">
        <f>VLOOKUP(B779,#REF!,5,0)</f>
        <v>#REF!</v>
      </c>
      <c r="G779" s="2" t="s">
        <v>6</v>
      </c>
      <c r="H779" s="2" t="s">
        <v>6</v>
      </c>
      <c r="I779" s="2" t="s">
        <v>10938</v>
      </c>
    </row>
    <row r="780" spans="1:9" hidden="1" x14ac:dyDescent="0.2">
      <c r="A780" s="2" t="s">
        <v>6</v>
      </c>
      <c r="B780" s="2">
        <v>86002770</v>
      </c>
      <c r="C780" s="1" t="s">
        <v>853</v>
      </c>
      <c r="D780" s="2" t="s">
        <v>239</v>
      </c>
      <c r="E780" s="1" t="s">
        <v>149</v>
      </c>
      <c r="F780" s="1" t="e">
        <f>VLOOKUP(B780,#REF!,5,0)</f>
        <v>#REF!</v>
      </c>
      <c r="G780" s="2" t="s">
        <v>6</v>
      </c>
      <c r="H780" s="2" t="s">
        <v>6</v>
      </c>
      <c r="I780" s="2" t="s">
        <v>10938</v>
      </c>
    </row>
    <row r="781" spans="1:9" hidden="1" x14ac:dyDescent="0.2">
      <c r="A781" s="2" t="s">
        <v>6</v>
      </c>
      <c r="B781" s="2">
        <v>86002771</v>
      </c>
      <c r="C781" s="1" t="s">
        <v>854</v>
      </c>
      <c r="D781" s="2" t="s">
        <v>239</v>
      </c>
      <c r="E781" s="1" t="s">
        <v>149</v>
      </c>
      <c r="F781" s="1" t="e">
        <f>VLOOKUP(B781,#REF!,5,0)</f>
        <v>#REF!</v>
      </c>
      <c r="G781" s="2" t="s">
        <v>6</v>
      </c>
      <c r="H781" s="2" t="s">
        <v>6</v>
      </c>
      <c r="I781" s="2" t="s">
        <v>10938</v>
      </c>
    </row>
    <row r="782" spans="1:9" hidden="1" x14ac:dyDescent="0.2">
      <c r="A782" s="2" t="s">
        <v>6</v>
      </c>
      <c r="B782" s="2">
        <v>86002772</v>
      </c>
      <c r="C782" s="1" t="s">
        <v>855</v>
      </c>
      <c r="D782" s="2" t="s">
        <v>239</v>
      </c>
      <c r="E782" s="1" t="s">
        <v>149</v>
      </c>
      <c r="F782" s="1" t="e">
        <f>VLOOKUP(B782,#REF!,5,0)</f>
        <v>#REF!</v>
      </c>
      <c r="G782" s="2" t="s">
        <v>6</v>
      </c>
      <c r="H782" s="2" t="s">
        <v>6</v>
      </c>
      <c r="I782" s="2" t="s">
        <v>10938</v>
      </c>
    </row>
    <row r="783" spans="1:9" hidden="1" x14ac:dyDescent="0.2">
      <c r="A783" s="2" t="s">
        <v>6</v>
      </c>
      <c r="B783" s="2">
        <v>86002773</v>
      </c>
      <c r="C783" s="1" t="s">
        <v>856</v>
      </c>
      <c r="D783" s="2" t="s">
        <v>239</v>
      </c>
      <c r="E783" s="1" t="s">
        <v>149</v>
      </c>
      <c r="F783" s="1" t="e">
        <f>VLOOKUP(B783,#REF!,5,0)</f>
        <v>#REF!</v>
      </c>
      <c r="G783" s="2" t="s">
        <v>6</v>
      </c>
      <c r="H783" s="2" t="s">
        <v>6</v>
      </c>
      <c r="I783" s="2" t="s">
        <v>10938</v>
      </c>
    </row>
    <row r="784" spans="1:9" hidden="1" x14ac:dyDescent="0.2">
      <c r="A784" s="2" t="s">
        <v>6</v>
      </c>
      <c r="B784" s="2">
        <v>86002774</v>
      </c>
      <c r="C784" s="1" t="s">
        <v>857</v>
      </c>
      <c r="D784" s="2" t="s">
        <v>239</v>
      </c>
      <c r="E784" s="1" t="s">
        <v>149</v>
      </c>
      <c r="F784" s="1" t="e">
        <f>VLOOKUP(B784,#REF!,5,0)</f>
        <v>#REF!</v>
      </c>
      <c r="G784" s="2" t="s">
        <v>6</v>
      </c>
      <c r="H784" s="2" t="s">
        <v>6</v>
      </c>
      <c r="I784" s="2" t="s">
        <v>10938</v>
      </c>
    </row>
    <row r="785" spans="1:9" hidden="1" x14ac:dyDescent="0.2">
      <c r="A785" s="2" t="s">
        <v>6</v>
      </c>
      <c r="B785" s="2">
        <v>86002775</v>
      </c>
      <c r="C785" s="1" t="s">
        <v>858</v>
      </c>
      <c r="D785" s="2" t="s">
        <v>239</v>
      </c>
      <c r="E785" s="1" t="s">
        <v>149</v>
      </c>
      <c r="F785" s="1" t="e">
        <f>VLOOKUP(B785,#REF!,5,0)</f>
        <v>#REF!</v>
      </c>
      <c r="G785" s="2" t="s">
        <v>6</v>
      </c>
      <c r="H785" s="2" t="s">
        <v>6</v>
      </c>
      <c r="I785" s="2" t="s">
        <v>10938</v>
      </c>
    </row>
    <row r="786" spans="1:9" hidden="1" x14ac:dyDescent="0.2">
      <c r="A786" s="2" t="s">
        <v>6</v>
      </c>
      <c r="B786" s="2">
        <v>86010001</v>
      </c>
      <c r="C786" s="1" t="s">
        <v>859</v>
      </c>
      <c r="D786" s="2" t="s">
        <v>8</v>
      </c>
      <c r="E786" s="1" t="s">
        <v>275</v>
      </c>
      <c r="F786" s="1" t="e">
        <f>VLOOKUP(B786,#REF!,5,0)</f>
        <v>#REF!</v>
      </c>
      <c r="G786" s="2" t="s">
        <v>10</v>
      </c>
      <c r="H786" s="2" t="s">
        <v>10</v>
      </c>
      <c r="I786" s="2" t="s">
        <v>10938</v>
      </c>
    </row>
    <row r="787" spans="1:9" hidden="1" x14ac:dyDescent="0.2">
      <c r="A787" s="2" t="s">
        <v>6</v>
      </c>
      <c r="B787" s="2">
        <v>86010004</v>
      </c>
      <c r="C787" s="1" t="s">
        <v>860</v>
      </c>
      <c r="D787" s="2" t="s">
        <v>8</v>
      </c>
      <c r="E787" s="1" t="s">
        <v>275</v>
      </c>
      <c r="F787" s="1" t="e">
        <f>VLOOKUP(B787,#REF!,5,0)</f>
        <v>#REF!</v>
      </c>
      <c r="G787" s="2" t="s">
        <v>10</v>
      </c>
      <c r="H787" s="2" t="s">
        <v>10</v>
      </c>
      <c r="I787" s="2" t="s">
        <v>10938</v>
      </c>
    </row>
    <row r="788" spans="1:9" hidden="1" x14ac:dyDescent="0.2">
      <c r="A788" s="2" t="s">
        <v>6</v>
      </c>
      <c r="B788" s="2">
        <v>86010005</v>
      </c>
      <c r="C788" s="1" t="s">
        <v>861</v>
      </c>
      <c r="D788" s="2" t="s">
        <v>8</v>
      </c>
      <c r="E788" s="1" t="s">
        <v>275</v>
      </c>
      <c r="F788" s="1" t="e">
        <f>VLOOKUP(B788,#REF!,5,0)</f>
        <v>#REF!</v>
      </c>
      <c r="G788" s="2" t="s">
        <v>10</v>
      </c>
      <c r="H788" s="2" t="s">
        <v>10</v>
      </c>
      <c r="I788" s="2" t="s">
        <v>10938</v>
      </c>
    </row>
    <row r="789" spans="1:9" hidden="1" x14ac:dyDescent="0.2">
      <c r="A789" s="2" t="s">
        <v>6</v>
      </c>
      <c r="B789" s="2">
        <v>86010006</v>
      </c>
      <c r="C789" s="1" t="s">
        <v>862</v>
      </c>
      <c r="D789" s="2" t="s">
        <v>8</v>
      </c>
      <c r="E789" s="1" t="s">
        <v>275</v>
      </c>
      <c r="F789" s="1" t="e">
        <f>VLOOKUP(B789,#REF!,5,0)</f>
        <v>#REF!</v>
      </c>
      <c r="G789" s="2" t="s">
        <v>10</v>
      </c>
      <c r="H789" s="2" t="s">
        <v>10</v>
      </c>
      <c r="I789" s="2" t="s">
        <v>10938</v>
      </c>
    </row>
    <row r="790" spans="1:9" hidden="1" x14ac:dyDescent="0.2">
      <c r="A790" s="2" t="s">
        <v>6</v>
      </c>
      <c r="B790" s="2">
        <v>86010007</v>
      </c>
      <c r="C790" s="1" t="s">
        <v>863</v>
      </c>
      <c r="D790" s="2" t="s">
        <v>8</v>
      </c>
      <c r="E790" s="1" t="s">
        <v>275</v>
      </c>
      <c r="F790" s="1" t="e">
        <f>VLOOKUP(B790,#REF!,5,0)</f>
        <v>#REF!</v>
      </c>
      <c r="G790" s="2" t="s">
        <v>30</v>
      </c>
      <c r="H790" s="2" t="s">
        <v>65</v>
      </c>
      <c r="I790" s="2" t="s">
        <v>10938</v>
      </c>
    </row>
    <row r="791" spans="1:9" hidden="1" x14ac:dyDescent="0.2">
      <c r="A791" s="2" t="s">
        <v>6</v>
      </c>
      <c r="B791" s="2">
        <v>86010008</v>
      </c>
      <c r="C791" s="1" t="s">
        <v>864</v>
      </c>
      <c r="D791" s="2" t="s">
        <v>8</v>
      </c>
      <c r="E791" s="1" t="s">
        <v>275</v>
      </c>
      <c r="F791" s="1" t="e">
        <f>VLOOKUP(B791,#REF!,5,0)</f>
        <v>#REF!</v>
      </c>
      <c r="G791" s="2" t="s">
        <v>10</v>
      </c>
      <c r="H791" s="2" t="s">
        <v>10</v>
      </c>
      <c r="I791" s="2" t="s">
        <v>10938</v>
      </c>
    </row>
    <row r="792" spans="1:9" hidden="1" x14ac:dyDescent="0.2">
      <c r="A792" s="2" t="s">
        <v>6</v>
      </c>
      <c r="B792" s="2">
        <v>86010013</v>
      </c>
      <c r="C792" s="1" t="s">
        <v>865</v>
      </c>
      <c r="D792" s="2" t="s">
        <v>8</v>
      </c>
      <c r="E792" s="1" t="s">
        <v>275</v>
      </c>
      <c r="F792" s="1" t="e">
        <f>VLOOKUP(B792,#REF!,5,0)</f>
        <v>#REF!</v>
      </c>
      <c r="G792" s="2" t="s">
        <v>10</v>
      </c>
      <c r="H792" s="2" t="s">
        <v>10</v>
      </c>
      <c r="I792" s="2" t="s">
        <v>10938</v>
      </c>
    </row>
    <row r="793" spans="1:9" hidden="1" x14ac:dyDescent="0.2">
      <c r="A793" s="2" t="s">
        <v>6</v>
      </c>
      <c r="B793" s="2">
        <v>86010014</v>
      </c>
      <c r="C793" s="1" t="s">
        <v>866</v>
      </c>
      <c r="D793" s="2" t="s">
        <v>8</v>
      </c>
      <c r="E793" s="1" t="s">
        <v>275</v>
      </c>
      <c r="F793" s="1" t="e">
        <f>VLOOKUP(B793,#REF!,5,0)</f>
        <v>#REF!</v>
      </c>
      <c r="G793" s="2" t="s">
        <v>30</v>
      </c>
      <c r="H793" s="2" t="s">
        <v>29</v>
      </c>
      <c r="I793" s="2" t="s">
        <v>10938</v>
      </c>
    </row>
    <row r="794" spans="1:9" hidden="1" x14ac:dyDescent="0.2">
      <c r="A794" s="2" t="s">
        <v>6</v>
      </c>
      <c r="B794" s="2">
        <v>86010018</v>
      </c>
      <c r="C794" s="1" t="s">
        <v>867</v>
      </c>
      <c r="D794" s="2" t="s">
        <v>8</v>
      </c>
      <c r="E794" s="1" t="s">
        <v>275</v>
      </c>
      <c r="F794" s="1" t="e">
        <f>VLOOKUP(B794,#REF!,5,0)</f>
        <v>#REF!</v>
      </c>
      <c r="G794" s="2" t="s">
        <v>30</v>
      </c>
      <c r="H794" s="2" t="s">
        <v>213</v>
      </c>
      <c r="I794" s="2" t="s">
        <v>10938</v>
      </c>
    </row>
    <row r="795" spans="1:9" hidden="1" x14ac:dyDescent="0.2">
      <c r="A795" s="2" t="s">
        <v>6</v>
      </c>
      <c r="B795" s="2">
        <v>86010019</v>
      </c>
      <c r="C795" s="1" t="s">
        <v>868</v>
      </c>
      <c r="D795" s="2" t="s">
        <v>8</v>
      </c>
      <c r="E795" s="1" t="s">
        <v>275</v>
      </c>
      <c r="F795" s="1" t="e">
        <f>VLOOKUP(B795,#REF!,5,0)</f>
        <v>#REF!</v>
      </c>
      <c r="G795" s="2" t="s">
        <v>30</v>
      </c>
      <c r="H795" s="2" t="s">
        <v>65</v>
      </c>
      <c r="I795" s="2" t="s">
        <v>10938</v>
      </c>
    </row>
    <row r="796" spans="1:9" hidden="1" x14ac:dyDescent="0.2">
      <c r="A796" s="2" t="s">
        <v>6</v>
      </c>
      <c r="B796" s="2">
        <v>86010021</v>
      </c>
      <c r="C796" s="1" t="s">
        <v>869</v>
      </c>
      <c r="D796" s="2" t="s">
        <v>8</v>
      </c>
      <c r="E796" s="1" t="s">
        <v>275</v>
      </c>
      <c r="F796" s="1" t="e">
        <f>VLOOKUP(B796,#REF!,5,0)</f>
        <v>#REF!</v>
      </c>
      <c r="G796" s="2" t="s">
        <v>30</v>
      </c>
      <c r="H796" s="2" t="s">
        <v>178</v>
      </c>
      <c r="I796" s="2" t="s">
        <v>10938</v>
      </c>
    </row>
    <row r="797" spans="1:9" hidden="1" x14ac:dyDescent="0.2">
      <c r="A797" s="2" t="s">
        <v>6</v>
      </c>
      <c r="B797" s="2">
        <v>86010024</v>
      </c>
      <c r="C797" s="1" t="s">
        <v>870</v>
      </c>
      <c r="D797" s="2" t="s">
        <v>8</v>
      </c>
      <c r="E797" s="1" t="s">
        <v>275</v>
      </c>
      <c r="F797" s="1" t="e">
        <f>VLOOKUP(B797,#REF!,5,0)</f>
        <v>#REF!</v>
      </c>
      <c r="G797" s="2" t="s">
        <v>40</v>
      </c>
      <c r="H797" s="2" t="s">
        <v>206</v>
      </c>
      <c r="I797" s="2" t="s">
        <v>10938</v>
      </c>
    </row>
    <row r="798" spans="1:9" hidden="1" x14ac:dyDescent="0.2">
      <c r="A798" s="2" t="s">
        <v>6</v>
      </c>
      <c r="B798" s="2">
        <v>86010025</v>
      </c>
      <c r="C798" s="1" t="s">
        <v>871</v>
      </c>
      <c r="D798" s="2" t="s">
        <v>8</v>
      </c>
      <c r="E798" s="1" t="s">
        <v>275</v>
      </c>
      <c r="F798" s="1" t="e">
        <f>VLOOKUP(B798,#REF!,5,0)</f>
        <v>#REF!</v>
      </c>
      <c r="G798" s="2" t="s">
        <v>10</v>
      </c>
      <c r="H798" s="2" t="s">
        <v>10</v>
      </c>
      <c r="I798" s="2" t="s">
        <v>10938</v>
      </c>
    </row>
    <row r="799" spans="1:9" hidden="1" x14ac:dyDescent="0.2">
      <c r="A799" s="2" t="s">
        <v>6</v>
      </c>
      <c r="B799" s="2">
        <v>86010026</v>
      </c>
      <c r="C799" s="1" t="s">
        <v>872</v>
      </c>
      <c r="D799" s="2" t="s">
        <v>8</v>
      </c>
      <c r="E799" s="1" t="s">
        <v>275</v>
      </c>
      <c r="F799" s="1" t="e">
        <f>VLOOKUP(B799,#REF!,5,0)</f>
        <v>#REF!</v>
      </c>
      <c r="G799" s="2" t="s">
        <v>40</v>
      </c>
      <c r="H799" s="2" t="s">
        <v>206</v>
      </c>
      <c r="I799" s="2" t="s">
        <v>10938</v>
      </c>
    </row>
    <row r="800" spans="1:9" hidden="1" x14ac:dyDescent="0.2">
      <c r="A800" s="2" t="s">
        <v>6</v>
      </c>
      <c r="B800" s="2">
        <v>86010028</v>
      </c>
      <c r="C800" s="1" t="s">
        <v>873</v>
      </c>
      <c r="D800" s="2" t="s">
        <v>8</v>
      </c>
      <c r="E800" s="1" t="s">
        <v>275</v>
      </c>
      <c r="F800" s="1" t="e">
        <f>VLOOKUP(B800,#REF!,5,0)</f>
        <v>#REF!</v>
      </c>
      <c r="G800" s="2" t="s">
        <v>30</v>
      </c>
      <c r="H800" s="2" t="s">
        <v>65</v>
      </c>
      <c r="I800" s="2" t="s">
        <v>10938</v>
      </c>
    </row>
    <row r="801" spans="1:9" hidden="1" x14ac:dyDescent="0.2">
      <c r="A801" s="2" t="s">
        <v>6</v>
      </c>
      <c r="B801" s="2">
        <v>86010029</v>
      </c>
      <c r="C801" s="1" t="s">
        <v>874</v>
      </c>
      <c r="D801" s="2" t="s">
        <v>8</v>
      </c>
      <c r="E801" s="1" t="s">
        <v>275</v>
      </c>
      <c r="F801" s="1" t="e">
        <f>VLOOKUP(B801,#REF!,5,0)</f>
        <v>#REF!</v>
      </c>
      <c r="G801" s="2" t="s">
        <v>40</v>
      </c>
      <c r="H801" s="2" t="s">
        <v>51</v>
      </c>
      <c r="I801" s="2" t="s">
        <v>10938</v>
      </c>
    </row>
    <row r="802" spans="1:9" hidden="1" x14ac:dyDescent="0.2">
      <c r="A802" s="2" t="s">
        <v>6</v>
      </c>
      <c r="B802" s="2">
        <v>86010032</v>
      </c>
      <c r="C802" s="1" t="s">
        <v>875</v>
      </c>
      <c r="D802" s="2" t="s">
        <v>8</v>
      </c>
      <c r="E802" s="1" t="s">
        <v>275</v>
      </c>
      <c r="F802" s="1" t="e">
        <f>VLOOKUP(B802,#REF!,5,0)</f>
        <v>#REF!</v>
      </c>
      <c r="G802" s="2" t="s">
        <v>10</v>
      </c>
      <c r="H802" s="2" t="s">
        <v>10</v>
      </c>
      <c r="I802" s="2" t="s">
        <v>10938</v>
      </c>
    </row>
    <row r="803" spans="1:9" hidden="1" x14ac:dyDescent="0.2">
      <c r="A803" s="2" t="s">
        <v>6</v>
      </c>
      <c r="B803" s="2">
        <v>86010033</v>
      </c>
      <c r="C803" s="1" t="s">
        <v>876</v>
      </c>
      <c r="D803" s="2" t="s">
        <v>8</v>
      </c>
      <c r="E803" s="1" t="s">
        <v>275</v>
      </c>
      <c r="F803" s="1" t="e">
        <f>VLOOKUP(B803,#REF!,5,0)</f>
        <v>#REF!</v>
      </c>
      <c r="G803" s="2" t="s">
        <v>10</v>
      </c>
      <c r="H803" s="2" t="s">
        <v>10</v>
      </c>
      <c r="I803" s="2" t="s">
        <v>10938</v>
      </c>
    </row>
    <row r="804" spans="1:9" hidden="1" x14ac:dyDescent="0.2">
      <c r="A804" s="2" t="s">
        <v>6</v>
      </c>
      <c r="B804" s="2">
        <v>86010034</v>
      </c>
      <c r="C804" s="1" t="s">
        <v>877</v>
      </c>
      <c r="D804" s="2" t="s">
        <v>8</v>
      </c>
      <c r="E804" s="1" t="s">
        <v>275</v>
      </c>
      <c r="F804" s="1" t="e">
        <f>VLOOKUP(B804,#REF!,5,0)</f>
        <v>#REF!</v>
      </c>
      <c r="G804" s="2" t="s">
        <v>10</v>
      </c>
      <c r="H804" s="2" t="s">
        <v>10</v>
      </c>
      <c r="I804" s="2" t="s">
        <v>10938</v>
      </c>
    </row>
    <row r="805" spans="1:9" hidden="1" x14ac:dyDescent="0.2">
      <c r="A805" s="2" t="s">
        <v>6</v>
      </c>
      <c r="B805" s="2">
        <v>86010035</v>
      </c>
      <c r="C805" s="1" t="s">
        <v>878</v>
      </c>
      <c r="D805" s="2" t="s">
        <v>8</v>
      </c>
      <c r="E805" s="1" t="s">
        <v>275</v>
      </c>
      <c r="F805" s="1" t="e">
        <f>VLOOKUP(B805,#REF!,5,0)</f>
        <v>#REF!</v>
      </c>
      <c r="G805" s="2" t="s">
        <v>30</v>
      </c>
      <c r="H805" s="2" t="s">
        <v>106</v>
      </c>
      <c r="I805" s="2" t="s">
        <v>10938</v>
      </c>
    </row>
    <row r="806" spans="1:9" hidden="1" x14ac:dyDescent="0.2">
      <c r="A806" s="2" t="s">
        <v>6</v>
      </c>
      <c r="B806" s="2">
        <v>86010037</v>
      </c>
      <c r="C806" s="1" t="s">
        <v>879</v>
      </c>
      <c r="D806" s="2" t="s">
        <v>8</v>
      </c>
      <c r="E806" s="1" t="s">
        <v>275</v>
      </c>
      <c r="F806" s="1" t="e">
        <f>VLOOKUP(B806,#REF!,5,0)</f>
        <v>#REF!</v>
      </c>
      <c r="G806" s="2" t="s">
        <v>10</v>
      </c>
      <c r="H806" s="2" t="s">
        <v>10</v>
      </c>
      <c r="I806" s="2" t="s">
        <v>10938</v>
      </c>
    </row>
    <row r="807" spans="1:9" hidden="1" x14ac:dyDescent="0.2">
      <c r="A807" s="2" t="s">
        <v>6</v>
      </c>
      <c r="B807" s="2">
        <v>86010038</v>
      </c>
      <c r="C807" s="1" t="s">
        <v>880</v>
      </c>
      <c r="D807" s="2" t="s">
        <v>8</v>
      </c>
      <c r="E807" s="1" t="s">
        <v>275</v>
      </c>
      <c r="F807" s="1" t="e">
        <f>VLOOKUP(B807,#REF!,5,0)</f>
        <v>#REF!</v>
      </c>
      <c r="G807" s="2" t="s">
        <v>10</v>
      </c>
      <c r="H807" s="2" t="s">
        <v>10</v>
      </c>
      <c r="I807" s="2" t="s">
        <v>10938</v>
      </c>
    </row>
    <row r="808" spans="1:9" hidden="1" x14ac:dyDescent="0.2">
      <c r="A808" s="2" t="s">
        <v>6</v>
      </c>
      <c r="B808" s="2">
        <v>86010039</v>
      </c>
      <c r="C808" s="1" t="s">
        <v>881</v>
      </c>
      <c r="D808" s="2" t="s">
        <v>8</v>
      </c>
      <c r="E808" s="1" t="s">
        <v>275</v>
      </c>
      <c r="F808" s="1" t="e">
        <f>VLOOKUP(B808,#REF!,5,0)</f>
        <v>#REF!</v>
      </c>
      <c r="G808" s="2" t="s">
        <v>30</v>
      </c>
      <c r="H808" s="2" t="s">
        <v>29</v>
      </c>
      <c r="I808" s="2" t="s">
        <v>10938</v>
      </c>
    </row>
    <row r="809" spans="1:9" hidden="1" x14ac:dyDescent="0.2">
      <c r="A809" s="2" t="s">
        <v>6</v>
      </c>
      <c r="B809" s="2">
        <v>86010040</v>
      </c>
      <c r="C809" s="1" t="s">
        <v>882</v>
      </c>
      <c r="D809" s="2" t="s">
        <v>8</v>
      </c>
      <c r="E809" s="1" t="s">
        <v>275</v>
      </c>
      <c r="F809" s="1" t="e">
        <f>VLOOKUP(B809,#REF!,5,0)</f>
        <v>#REF!</v>
      </c>
      <c r="G809" s="2" t="s">
        <v>10</v>
      </c>
      <c r="H809" s="2" t="s">
        <v>10</v>
      </c>
      <c r="I809" s="2" t="s">
        <v>10938</v>
      </c>
    </row>
    <row r="810" spans="1:9" hidden="1" x14ac:dyDescent="0.2">
      <c r="A810" s="2" t="s">
        <v>6</v>
      </c>
      <c r="B810" s="2">
        <v>86010046</v>
      </c>
      <c r="C810" s="1" t="s">
        <v>883</v>
      </c>
      <c r="D810" s="2" t="s">
        <v>8</v>
      </c>
      <c r="E810" s="1" t="s">
        <v>275</v>
      </c>
      <c r="F810" s="1" t="e">
        <f>VLOOKUP(B810,#REF!,5,0)</f>
        <v>#REF!</v>
      </c>
      <c r="G810" s="2" t="s">
        <v>40</v>
      </c>
      <c r="H810" s="2" t="s">
        <v>206</v>
      </c>
      <c r="I810" s="2" t="s">
        <v>10938</v>
      </c>
    </row>
    <row r="811" spans="1:9" hidden="1" x14ac:dyDescent="0.2">
      <c r="A811" s="2" t="s">
        <v>6</v>
      </c>
      <c r="B811" s="2">
        <v>86010047</v>
      </c>
      <c r="C811" s="1" t="s">
        <v>884</v>
      </c>
      <c r="D811" s="2" t="s">
        <v>8</v>
      </c>
      <c r="E811" s="1" t="s">
        <v>275</v>
      </c>
      <c r="F811" s="1" t="e">
        <f>VLOOKUP(B811,#REF!,5,0)</f>
        <v>#REF!</v>
      </c>
      <c r="G811" s="2" t="s">
        <v>40</v>
      </c>
      <c r="H811" s="2" t="s">
        <v>206</v>
      </c>
      <c r="I811" s="2" t="s">
        <v>10938</v>
      </c>
    </row>
    <row r="812" spans="1:9" hidden="1" x14ac:dyDescent="0.2">
      <c r="A812" s="2" t="s">
        <v>6</v>
      </c>
      <c r="B812" s="2">
        <v>86010052</v>
      </c>
      <c r="C812" s="1" t="s">
        <v>885</v>
      </c>
      <c r="D812" s="2" t="s">
        <v>8</v>
      </c>
      <c r="E812" s="1" t="s">
        <v>275</v>
      </c>
      <c r="F812" s="1" t="e">
        <f>VLOOKUP(B812,#REF!,5,0)</f>
        <v>#REF!</v>
      </c>
      <c r="G812" s="2" t="s">
        <v>30</v>
      </c>
      <c r="H812" s="2" t="s">
        <v>152</v>
      </c>
      <c r="I812" s="2" t="s">
        <v>10938</v>
      </c>
    </row>
    <row r="813" spans="1:9" hidden="1" x14ac:dyDescent="0.2">
      <c r="A813" s="2" t="s">
        <v>6</v>
      </c>
      <c r="B813" s="2">
        <v>86010055</v>
      </c>
      <c r="C813" s="1" t="s">
        <v>886</v>
      </c>
      <c r="D813" s="2" t="s">
        <v>8</v>
      </c>
      <c r="E813" s="1" t="s">
        <v>275</v>
      </c>
      <c r="F813" s="1" t="e">
        <f>VLOOKUP(B813,#REF!,5,0)</f>
        <v>#REF!</v>
      </c>
      <c r="G813" s="2" t="s">
        <v>40</v>
      </c>
      <c r="H813" s="2" t="s">
        <v>51</v>
      </c>
      <c r="I813" s="2" t="s">
        <v>10938</v>
      </c>
    </row>
    <row r="814" spans="1:9" hidden="1" x14ac:dyDescent="0.2">
      <c r="A814" s="2" t="s">
        <v>6</v>
      </c>
      <c r="B814" s="2">
        <v>86010056</v>
      </c>
      <c r="C814" s="1" t="s">
        <v>887</v>
      </c>
      <c r="D814" s="2" t="s">
        <v>8</v>
      </c>
      <c r="E814" s="1" t="s">
        <v>275</v>
      </c>
      <c r="F814" s="1" t="e">
        <f>VLOOKUP(B814,#REF!,5,0)</f>
        <v>#REF!</v>
      </c>
      <c r="G814" s="2" t="s">
        <v>10</v>
      </c>
      <c r="H814" s="2" t="s">
        <v>10</v>
      </c>
      <c r="I814" s="2" t="s">
        <v>10938</v>
      </c>
    </row>
    <row r="815" spans="1:9" hidden="1" x14ac:dyDescent="0.2">
      <c r="A815" s="2" t="s">
        <v>6</v>
      </c>
      <c r="B815" s="2">
        <v>86010057</v>
      </c>
      <c r="C815" s="1" t="s">
        <v>888</v>
      </c>
      <c r="D815" s="2" t="s">
        <v>8</v>
      </c>
      <c r="E815" s="1" t="s">
        <v>275</v>
      </c>
      <c r="F815" s="1" t="e">
        <f>VLOOKUP(B815,#REF!,5,0)</f>
        <v>#REF!</v>
      </c>
      <c r="G815" s="2" t="s">
        <v>30</v>
      </c>
      <c r="H815" s="2" t="s">
        <v>65</v>
      </c>
      <c r="I815" s="2" t="s">
        <v>10938</v>
      </c>
    </row>
    <row r="816" spans="1:9" hidden="1" x14ac:dyDescent="0.2">
      <c r="A816" s="2" t="s">
        <v>6</v>
      </c>
      <c r="B816" s="2">
        <v>86010061</v>
      </c>
      <c r="C816" s="1" t="s">
        <v>889</v>
      </c>
      <c r="D816" s="2" t="s">
        <v>8</v>
      </c>
      <c r="E816" s="1" t="s">
        <v>275</v>
      </c>
      <c r="F816" s="1" t="e">
        <f>VLOOKUP(B816,#REF!,5,0)</f>
        <v>#REF!</v>
      </c>
      <c r="G816" s="2" t="s">
        <v>30</v>
      </c>
      <c r="H816" s="2" t="s">
        <v>65</v>
      </c>
      <c r="I816" s="2" t="s">
        <v>10938</v>
      </c>
    </row>
    <row r="817" spans="1:9" hidden="1" x14ac:dyDescent="0.2">
      <c r="A817" s="2" t="s">
        <v>6</v>
      </c>
      <c r="B817" s="2">
        <v>86010066</v>
      </c>
      <c r="C817" s="1" t="s">
        <v>890</v>
      </c>
      <c r="D817" s="2" t="s">
        <v>8</v>
      </c>
      <c r="E817" s="1" t="s">
        <v>275</v>
      </c>
      <c r="F817" s="1" t="e">
        <f>VLOOKUP(B817,#REF!,5,0)</f>
        <v>#REF!</v>
      </c>
      <c r="G817" s="2" t="s">
        <v>30</v>
      </c>
      <c r="H817" s="2" t="s">
        <v>10641</v>
      </c>
      <c r="I817" s="2" t="s">
        <v>10938</v>
      </c>
    </row>
    <row r="818" spans="1:9" hidden="1" x14ac:dyDescent="0.2">
      <c r="A818" s="2" t="s">
        <v>6</v>
      </c>
      <c r="B818" s="2">
        <v>86010068</v>
      </c>
      <c r="C818" s="1" t="s">
        <v>891</v>
      </c>
      <c r="D818" s="2" t="s">
        <v>8</v>
      </c>
      <c r="E818" s="1" t="s">
        <v>275</v>
      </c>
      <c r="F818" s="1" t="e">
        <f>VLOOKUP(B818,#REF!,5,0)</f>
        <v>#REF!</v>
      </c>
      <c r="G818" s="2" t="s">
        <v>10</v>
      </c>
      <c r="H818" s="2" t="s">
        <v>10</v>
      </c>
      <c r="I818" s="2" t="s">
        <v>10938</v>
      </c>
    </row>
    <row r="819" spans="1:9" hidden="1" x14ac:dyDescent="0.2">
      <c r="A819" s="2" t="s">
        <v>6</v>
      </c>
      <c r="B819" s="2">
        <v>86010069</v>
      </c>
      <c r="C819" s="1" t="s">
        <v>892</v>
      </c>
      <c r="D819" s="2" t="s">
        <v>8</v>
      </c>
      <c r="E819" s="1" t="s">
        <v>275</v>
      </c>
      <c r="F819" s="1" t="e">
        <f>VLOOKUP(B819,#REF!,5,0)</f>
        <v>#REF!</v>
      </c>
      <c r="G819" s="2" t="s">
        <v>10</v>
      </c>
      <c r="H819" s="2" t="s">
        <v>10</v>
      </c>
      <c r="I819" s="2" t="s">
        <v>10938</v>
      </c>
    </row>
    <row r="820" spans="1:9" hidden="1" x14ac:dyDescent="0.2">
      <c r="A820" s="2" t="s">
        <v>6</v>
      </c>
      <c r="B820" s="2">
        <v>86010070</v>
      </c>
      <c r="C820" s="1" t="s">
        <v>893</v>
      </c>
      <c r="D820" s="2" t="s">
        <v>8</v>
      </c>
      <c r="E820" s="1" t="s">
        <v>275</v>
      </c>
      <c r="F820" s="1" t="e">
        <f>VLOOKUP(B820,#REF!,5,0)</f>
        <v>#REF!</v>
      </c>
      <c r="G820" s="2" t="s">
        <v>10</v>
      </c>
      <c r="H820" s="2" t="s">
        <v>10</v>
      </c>
      <c r="I820" s="2" t="s">
        <v>10938</v>
      </c>
    </row>
    <row r="821" spans="1:9" hidden="1" x14ac:dyDescent="0.2">
      <c r="A821" s="2" t="s">
        <v>6</v>
      </c>
      <c r="B821" s="2">
        <v>86010072</v>
      </c>
      <c r="C821" s="1" t="s">
        <v>894</v>
      </c>
      <c r="D821" s="2" t="s">
        <v>8</v>
      </c>
      <c r="E821" s="1" t="s">
        <v>275</v>
      </c>
      <c r="F821" s="1" t="e">
        <f>VLOOKUP(B821,#REF!,5,0)</f>
        <v>#REF!</v>
      </c>
      <c r="G821" s="2" t="s">
        <v>30</v>
      </c>
      <c r="H821" s="2" t="s">
        <v>65</v>
      </c>
      <c r="I821" s="2" t="s">
        <v>10938</v>
      </c>
    </row>
    <row r="822" spans="1:9" hidden="1" x14ac:dyDescent="0.2">
      <c r="A822" s="2" t="s">
        <v>6</v>
      </c>
      <c r="B822" s="2">
        <v>86010074</v>
      </c>
      <c r="C822" s="1" t="s">
        <v>895</v>
      </c>
      <c r="D822" s="2" t="s">
        <v>8</v>
      </c>
      <c r="E822" s="1" t="s">
        <v>275</v>
      </c>
      <c r="F822" s="1" t="e">
        <f>VLOOKUP(B822,#REF!,5,0)</f>
        <v>#REF!</v>
      </c>
      <c r="G822" s="2" t="s">
        <v>30</v>
      </c>
      <c r="H822" s="2" t="s">
        <v>195</v>
      </c>
      <c r="I822" s="2" t="s">
        <v>10938</v>
      </c>
    </row>
    <row r="823" spans="1:9" hidden="1" x14ac:dyDescent="0.2">
      <c r="A823" s="2" t="s">
        <v>6</v>
      </c>
      <c r="B823" s="2">
        <v>86010075</v>
      </c>
      <c r="C823" s="1" t="s">
        <v>896</v>
      </c>
      <c r="D823" s="2" t="s">
        <v>8</v>
      </c>
      <c r="E823" s="1" t="s">
        <v>275</v>
      </c>
      <c r="F823" s="1" t="e">
        <f>VLOOKUP(B823,#REF!,5,0)</f>
        <v>#REF!</v>
      </c>
      <c r="G823" s="2" t="s">
        <v>10</v>
      </c>
      <c r="H823" s="2" t="s">
        <v>10</v>
      </c>
      <c r="I823" s="2" t="s">
        <v>10938</v>
      </c>
    </row>
    <row r="824" spans="1:9" hidden="1" x14ac:dyDescent="0.2">
      <c r="A824" s="2" t="s">
        <v>6</v>
      </c>
      <c r="B824" s="2">
        <v>86010077</v>
      </c>
      <c r="C824" s="1" t="s">
        <v>897</v>
      </c>
      <c r="D824" s="2" t="s">
        <v>8</v>
      </c>
      <c r="E824" s="1" t="s">
        <v>275</v>
      </c>
      <c r="F824" s="1" t="e">
        <f>VLOOKUP(B824,#REF!,5,0)</f>
        <v>#REF!</v>
      </c>
      <c r="G824" s="2" t="s">
        <v>30</v>
      </c>
      <c r="H824" s="2" t="s">
        <v>65</v>
      </c>
      <c r="I824" s="2" t="s">
        <v>10938</v>
      </c>
    </row>
    <row r="825" spans="1:9" hidden="1" x14ac:dyDescent="0.2">
      <c r="A825" s="2" t="s">
        <v>6</v>
      </c>
      <c r="B825" s="2">
        <v>86010079</v>
      </c>
      <c r="C825" s="1" t="s">
        <v>898</v>
      </c>
      <c r="D825" s="2" t="s">
        <v>8</v>
      </c>
      <c r="E825" s="1" t="s">
        <v>275</v>
      </c>
      <c r="F825" s="1" t="e">
        <f>VLOOKUP(B825,#REF!,5,0)</f>
        <v>#REF!</v>
      </c>
      <c r="G825" s="2" t="s">
        <v>40</v>
      </c>
      <c r="H825" s="2" t="s">
        <v>51</v>
      </c>
      <c r="I825" s="2" t="s">
        <v>10938</v>
      </c>
    </row>
    <row r="826" spans="1:9" hidden="1" x14ac:dyDescent="0.2">
      <c r="A826" s="2" t="s">
        <v>6</v>
      </c>
      <c r="B826" s="2">
        <v>86010080</v>
      </c>
      <c r="C826" s="1" t="s">
        <v>899</v>
      </c>
      <c r="D826" s="2" t="s">
        <v>8</v>
      </c>
      <c r="E826" s="1" t="s">
        <v>275</v>
      </c>
      <c r="F826" s="1" t="e">
        <f>VLOOKUP(B826,#REF!,5,0)</f>
        <v>#REF!</v>
      </c>
      <c r="G826" s="2" t="s">
        <v>40</v>
      </c>
      <c r="H826" s="2" t="s">
        <v>49</v>
      </c>
      <c r="I826" s="2" t="s">
        <v>10938</v>
      </c>
    </row>
    <row r="827" spans="1:9" hidden="1" x14ac:dyDescent="0.2">
      <c r="A827" s="2" t="s">
        <v>6</v>
      </c>
      <c r="B827" s="2">
        <v>86010081</v>
      </c>
      <c r="C827" s="1" t="s">
        <v>900</v>
      </c>
      <c r="D827" s="2" t="s">
        <v>8</v>
      </c>
      <c r="E827" s="1" t="s">
        <v>275</v>
      </c>
      <c r="F827" s="1" t="e">
        <f>VLOOKUP(B827,#REF!,5,0)</f>
        <v>#REF!</v>
      </c>
      <c r="G827" s="2" t="s">
        <v>40</v>
      </c>
      <c r="H827" s="2" t="s">
        <v>206</v>
      </c>
      <c r="I827" s="2" t="s">
        <v>10938</v>
      </c>
    </row>
    <row r="828" spans="1:9" hidden="1" x14ac:dyDescent="0.2">
      <c r="A828" s="2" t="s">
        <v>6</v>
      </c>
      <c r="B828" s="2">
        <v>86010083</v>
      </c>
      <c r="C828" s="1" t="s">
        <v>901</v>
      </c>
      <c r="D828" s="2" t="s">
        <v>8</v>
      </c>
      <c r="E828" s="1" t="s">
        <v>275</v>
      </c>
      <c r="F828" s="1" t="e">
        <f>VLOOKUP(B828,#REF!,5,0)</f>
        <v>#REF!</v>
      </c>
      <c r="G828" s="2" t="s">
        <v>10</v>
      </c>
      <c r="H828" s="2" t="s">
        <v>10</v>
      </c>
      <c r="I828" s="2" t="s">
        <v>10938</v>
      </c>
    </row>
    <row r="829" spans="1:9" hidden="1" x14ac:dyDescent="0.2">
      <c r="A829" s="2" t="s">
        <v>6</v>
      </c>
      <c r="B829" s="2">
        <v>86010085</v>
      </c>
      <c r="C829" s="1" t="s">
        <v>902</v>
      </c>
      <c r="D829" s="2" t="s">
        <v>8</v>
      </c>
      <c r="E829" s="1" t="s">
        <v>275</v>
      </c>
      <c r="F829" s="1" t="e">
        <f>VLOOKUP(B829,#REF!,5,0)</f>
        <v>#REF!</v>
      </c>
      <c r="G829" s="2" t="s">
        <v>30</v>
      </c>
      <c r="H829" s="2" t="s">
        <v>225</v>
      </c>
      <c r="I829" s="2" t="s">
        <v>10938</v>
      </c>
    </row>
    <row r="830" spans="1:9" hidden="1" x14ac:dyDescent="0.2">
      <c r="A830" s="2" t="s">
        <v>6</v>
      </c>
      <c r="B830" s="2">
        <v>86010086</v>
      </c>
      <c r="C830" s="1" t="s">
        <v>903</v>
      </c>
      <c r="D830" s="2" t="s">
        <v>8</v>
      </c>
      <c r="E830" s="1" t="s">
        <v>275</v>
      </c>
      <c r="F830" s="1" t="e">
        <f>VLOOKUP(B830,#REF!,5,0)</f>
        <v>#REF!</v>
      </c>
      <c r="G830" s="2" t="s">
        <v>30</v>
      </c>
      <c r="H830" s="2" t="s">
        <v>178</v>
      </c>
      <c r="I830" s="2" t="s">
        <v>10938</v>
      </c>
    </row>
    <row r="831" spans="1:9" hidden="1" x14ac:dyDescent="0.2">
      <c r="A831" s="2" t="s">
        <v>6</v>
      </c>
      <c r="B831" s="2">
        <v>86010087</v>
      </c>
      <c r="C831" s="1" t="s">
        <v>904</v>
      </c>
      <c r="D831" s="2" t="s">
        <v>8</v>
      </c>
      <c r="E831" s="1" t="s">
        <v>275</v>
      </c>
      <c r="F831" s="1" t="e">
        <f>VLOOKUP(B831,#REF!,5,0)</f>
        <v>#REF!</v>
      </c>
      <c r="G831" s="2" t="s">
        <v>30</v>
      </c>
      <c r="H831" s="2" t="s">
        <v>152</v>
      </c>
      <c r="I831" s="2" t="s">
        <v>10938</v>
      </c>
    </row>
    <row r="832" spans="1:9" hidden="1" x14ac:dyDescent="0.2">
      <c r="A832" s="2" t="s">
        <v>6</v>
      </c>
      <c r="B832" s="2">
        <v>86010088</v>
      </c>
      <c r="C832" s="1" t="s">
        <v>905</v>
      </c>
      <c r="D832" s="2" t="s">
        <v>8</v>
      </c>
      <c r="E832" s="1" t="s">
        <v>275</v>
      </c>
      <c r="F832" s="1" t="e">
        <f>VLOOKUP(B832,#REF!,5,0)</f>
        <v>#REF!</v>
      </c>
      <c r="G832" s="2" t="s">
        <v>40</v>
      </c>
      <c r="H832" s="2" t="s">
        <v>51</v>
      </c>
      <c r="I832" s="2" t="s">
        <v>10938</v>
      </c>
    </row>
    <row r="833" spans="1:9" hidden="1" x14ac:dyDescent="0.2">
      <c r="A833" s="2" t="s">
        <v>6</v>
      </c>
      <c r="B833" s="2">
        <v>86010090</v>
      </c>
      <c r="C833" s="1" t="s">
        <v>906</v>
      </c>
      <c r="D833" s="2" t="s">
        <v>8</v>
      </c>
      <c r="E833" s="1" t="s">
        <v>275</v>
      </c>
      <c r="F833" s="1" t="e">
        <f>VLOOKUP(B833,#REF!,5,0)</f>
        <v>#REF!</v>
      </c>
      <c r="G833" s="2" t="s">
        <v>30</v>
      </c>
      <c r="H833" s="2" t="s">
        <v>178</v>
      </c>
      <c r="I833" s="2" t="s">
        <v>10938</v>
      </c>
    </row>
    <row r="834" spans="1:9" hidden="1" x14ac:dyDescent="0.2">
      <c r="A834" s="2" t="s">
        <v>6</v>
      </c>
      <c r="B834" s="2">
        <v>86010091</v>
      </c>
      <c r="C834" s="1" t="s">
        <v>907</v>
      </c>
      <c r="D834" s="2" t="s">
        <v>8</v>
      </c>
      <c r="E834" s="1" t="s">
        <v>275</v>
      </c>
      <c r="F834" s="1" t="e">
        <f>VLOOKUP(B834,#REF!,5,0)</f>
        <v>#REF!</v>
      </c>
      <c r="G834" s="2" t="s">
        <v>30</v>
      </c>
      <c r="H834" s="2" t="s">
        <v>178</v>
      </c>
      <c r="I834" s="2" t="s">
        <v>10938</v>
      </c>
    </row>
    <row r="835" spans="1:9" hidden="1" x14ac:dyDescent="0.2">
      <c r="A835" s="2" t="s">
        <v>6</v>
      </c>
      <c r="B835" s="2">
        <v>86010094</v>
      </c>
      <c r="C835" s="1" t="s">
        <v>908</v>
      </c>
      <c r="D835" s="2" t="s">
        <v>8</v>
      </c>
      <c r="E835" s="1" t="s">
        <v>275</v>
      </c>
      <c r="F835" s="1" t="e">
        <f>VLOOKUP(B835,#REF!,5,0)</f>
        <v>#REF!</v>
      </c>
      <c r="G835" s="2" t="s">
        <v>30</v>
      </c>
      <c r="H835" s="2" t="s">
        <v>29</v>
      </c>
      <c r="I835" s="2" t="s">
        <v>10938</v>
      </c>
    </row>
    <row r="836" spans="1:9" hidden="1" x14ac:dyDescent="0.2">
      <c r="A836" s="2" t="s">
        <v>6</v>
      </c>
      <c r="B836" s="2">
        <v>86010096</v>
      </c>
      <c r="C836" s="1" t="s">
        <v>909</v>
      </c>
      <c r="D836" s="2" t="s">
        <v>8</v>
      </c>
      <c r="E836" s="1" t="s">
        <v>275</v>
      </c>
      <c r="F836" s="1" t="e">
        <f>VLOOKUP(B836,#REF!,5,0)</f>
        <v>#REF!</v>
      </c>
      <c r="G836" s="2" t="s">
        <v>10</v>
      </c>
      <c r="H836" s="2" t="s">
        <v>10</v>
      </c>
      <c r="I836" s="2" t="s">
        <v>10938</v>
      </c>
    </row>
    <row r="837" spans="1:9" hidden="1" x14ac:dyDescent="0.2">
      <c r="A837" s="2" t="s">
        <v>6</v>
      </c>
      <c r="B837" s="2">
        <v>86010100</v>
      </c>
      <c r="C837" s="1" t="s">
        <v>910</v>
      </c>
      <c r="D837" s="2" t="s">
        <v>8</v>
      </c>
      <c r="E837" s="1" t="s">
        <v>275</v>
      </c>
      <c r="F837" s="1" t="e">
        <f>VLOOKUP(B837,#REF!,5,0)</f>
        <v>#REF!</v>
      </c>
      <c r="G837" s="2" t="s">
        <v>10</v>
      </c>
      <c r="H837" s="2" t="s">
        <v>10</v>
      </c>
      <c r="I837" s="2" t="s">
        <v>10938</v>
      </c>
    </row>
    <row r="838" spans="1:9" hidden="1" x14ac:dyDescent="0.2">
      <c r="A838" s="2" t="s">
        <v>6</v>
      </c>
      <c r="B838" s="2">
        <v>86010102</v>
      </c>
      <c r="C838" s="1" t="s">
        <v>911</v>
      </c>
      <c r="D838" s="2" t="s">
        <v>8</v>
      </c>
      <c r="E838" s="1" t="s">
        <v>275</v>
      </c>
      <c r="F838" s="1" t="e">
        <f>VLOOKUP(B838,#REF!,5,0)</f>
        <v>#REF!</v>
      </c>
      <c r="G838" s="2" t="s">
        <v>30</v>
      </c>
      <c r="H838" s="2" t="s">
        <v>171</v>
      </c>
      <c r="I838" s="2" t="s">
        <v>10938</v>
      </c>
    </row>
    <row r="839" spans="1:9" hidden="1" x14ac:dyDescent="0.2">
      <c r="A839" s="2" t="s">
        <v>6</v>
      </c>
      <c r="B839" s="2">
        <v>86010103</v>
      </c>
      <c r="C839" s="1" t="s">
        <v>912</v>
      </c>
      <c r="D839" s="2" t="s">
        <v>8</v>
      </c>
      <c r="E839" s="1" t="s">
        <v>275</v>
      </c>
      <c r="F839" s="1" t="e">
        <f>VLOOKUP(B839,#REF!,5,0)</f>
        <v>#REF!</v>
      </c>
      <c r="G839" s="2" t="s">
        <v>30</v>
      </c>
      <c r="H839" s="2" t="s">
        <v>195</v>
      </c>
      <c r="I839" s="2" t="s">
        <v>10938</v>
      </c>
    </row>
    <row r="840" spans="1:9" hidden="1" x14ac:dyDescent="0.2">
      <c r="A840" s="2" t="s">
        <v>6</v>
      </c>
      <c r="B840" s="2">
        <v>86010105</v>
      </c>
      <c r="C840" s="1" t="s">
        <v>913</v>
      </c>
      <c r="D840" s="2" t="s">
        <v>8</v>
      </c>
      <c r="E840" s="1" t="s">
        <v>275</v>
      </c>
      <c r="F840" s="1" t="e">
        <f>VLOOKUP(B840,#REF!,5,0)</f>
        <v>#REF!</v>
      </c>
      <c r="G840" s="2" t="s">
        <v>10</v>
      </c>
      <c r="H840" s="2" t="s">
        <v>10</v>
      </c>
      <c r="I840" s="2" t="s">
        <v>10938</v>
      </c>
    </row>
    <row r="841" spans="1:9" hidden="1" x14ac:dyDescent="0.2">
      <c r="A841" s="2" t="s">
        <v>6</v>
      </c>
      <c r="B841" s="2">
        <v>86010107</v>
      </c>
      <c r="C841" s="1" t="s">
        <v>914</v>
      </c>
      <c r="D841" s="2" t="s">
        <v>8</v>
      </c>
      <c r="E841" s="1" t="s">
        <v>275</v>
      </c>
      <c r="F841" s="1" t="e">
        <f>VLOOKUP(B841,#REF!,5,0)</f>
        <v>#REF!</v>
      </c>
      <c r="G841" s="2" t="s">
        <v>40</v>
      </c>
      <c r="H841" s="2" t="s">
        <v>175</v>
      </c>
      <c r="I841" s="2" t="s">
        <v>10938</v>
      </c>
    </row>
    <row r="842" spans="1:9" hidden="1" x14ac:dyDescent="0.2">
      <c r="A842" s="2" t="s">
        <v>6</v>
      </c>
      <c r="B842" s="2">
        <v>86010108</v>
      </c>
      <c r="C842" s="1" t="s">
        <v>915</v>
      </c>
      <c r="D842" s="2" t="s">
        <v>8</v>
      </c>
      <c r="E842" s="1" t="s">
        <v>275</v>
      </c>
      <c r="F842" s="1" t="e">
        <f>VLOOKUP(B842,#REF!,5,0)</f>
        <v>#REF!</v>
      </c>
      <c r="G842" s="2" t="s">
        <v>30</v>
      </c>
      <c r="H842" s="2" t="s">
        <v>10641</v>
      </c>
      <c r="I842" s="2" t="s">
        <v>10938</v>
      </c>
    </row>
    <row r="843" spans="1:9" hidden="1" x14ac:dyDescent="0.2">
      <c r="A843" s="2" t="s">
        <v>6</v>
      </c>
      <c r="B843" s="2">
        <v>86010111</v>
      </c>
      <c r="C843" s="1" t="s">
        <v>916</v>
      </c>
      <c r="D843" s="2" t="s">
        <v>8</v>
      </c>
      <c r="E843" s="1" t="s">
        <v>275</v>
      </c>
      <c r="F843" s="1" t="e">
        <f>VLOOKUP(B843,#REF!,5,0)</f>
        <v>#REF!</v>
      </c>
      <c r="G843" s="2" t="s">
        <v>30</v>
      </c>
      <c r="H843" s="2" t="s">
        <v>178</v>
      </c>
      <c r="I843" s="2" t="s">
        <v>10938</v>
      </c>
    </row>
    <row r="844" spans="1:9" hidden="1" x14ac:dyDescent="0.2">
      <c r="A844" s="2" t="s">
        <v>6</v>
      </c>
      <c r="B844" s="2">
        <v>86010113</v>
      </c>
      <c r="C844" s="1" t="s">
        <v>917</v>
      </c>
      <c r="D844" s="2" t="s">
        <v>8</v>
      </c>
      <c r="E844" s="1" t="s">
        <v>275</v>
      </c>
      <c r="F844" s="1" t="e">
        <f>VLOOKUP(B844,#REF!,5,0)</f>
        <v>#REF!</v>
      </c>
      <c r="G844" s="2" t="s">
        <v>10</v>
      </c>
      <c r="H844" s="2" t="s">
        <v>10</v>
      </c>
      <c r="I844" s="2" t="s">
        <v>10938</v>
      </c>
    </row>
    <row r="845" spans="1:9" hidden="1" x14ac:dyDescent="0.2">
      <c r="A845" s="2" t="s">
        <v>6</v>
      </c>
      <c r="B845" s="2">
        <v>86010114</v>
      </c>
      <c r="C845" s="1" t="s">
        <v>918</v>
      </c>
      <c r="D845" s="2" t="s">
        <v>8</v>
      </c>
      <c r="E845" s="1" t="s">
        <v>275</v>
      </c>
      <c r="F845" s="1" t="e">
        <f>VLOOKUP(B845,#REF!,5,0)</f>
        <v>#REF!</v>
      </c>
      <c r="G845" s="2" t="s">
        <v>30</v>
      </c>
      <c r="H845" s="2" t="s">
        <v>213</v>
      </c>
      <c r="I845" s="2" t="s">
        <v>10938</v>
      </c>
    </row>
    <row r="846" spans="1:9" hidden="1" x14ac:dyDescent="0.2">
      <c r="A846" s="2" t="s">
        <v>6</v>
      </c>
      <c r="B846" s="2">
        <v>86010118</v>
      </c>
      <c r="C846" s="1" t="s">
        <v>919</v>
      </c>
      <c r="D846" s="2" t="s">
        <v>8</v>
      </c>
      <c r="E846" s="1" t="s">
        <v>275</v>
      </c>
      <c r="F846" s="1" t="e">
        <f>VLOOKUP(B846,#REF!,5,0)</f>
        <v>#REF!</v>
      </c>
      <c r="G846" s="2" t="s">
        <v>30</v>
      </c>
      <c r="H846" s="2" t="s">
        <v>178</v>
      </c>
      <c r="I846" s="2" t="s">
        <v>10938</v>
      </c>
    </row>
    <row r="847" spans="1:9" hidden="1" x14ac:dyDescent="0.2">
      <c r="A847" s="2" t="s">
        <v>6</v>
      </c>
      <c r="B847" s="2">
        <v>86010119</v>
      </c>
      <c r="C847" s="1" t="s">
        <v>920</v>
      </c>
      <c r="D847" s="2" t="s">
        <v>8</v>
      </c>
      <c r="E847" s="1" t="s">
        <v>275</v>
      </c>
      <c r="F847" s="1" t="e">
        <f>VLOOKUP(B847,#REF!,5,0)</f>
        <v>#REF!</v>
      </c>
      <c r="G847" s="2" t="s">
        <v>30</v>
      </c>
      <c r="H847" s="2" t="s">
        <v>106</v>
      </c>
      <c r="I847" s="2" t="s">
        <v>10938</v>
      </c>
    </row>
    <row r="848" spans="1:9" hidden="1" x14ac:dyDescent="0.2">
      <c r="A848" s="2" t="s">
        <v>6</v>
      </c>
      <c r="B848" s="2">
        <v>86010120</v>
      </c>
      <c r="C848" s="1" t="s">
        <v>921</v>
      </c>
      <c r="D848" s="2" t="s">
        <v>8</v>
      </c>
      <c r="E848" s="1" t="s">
        <v>275</v>
      </c>
      <c r="F848" s="1" t="e">
        <f>VLOOKUP(B848,#REF!,5,0)</f>
        <v>#REF!</v>
      </c>
      <c r="G848" s="2" t="s">
        <v>30</v>
      </c>
      <c r="H848" s="2" t="s">
        <v>10641</v>
      </c>
      <c r="I848" s="2" t="s">
        <v>10938</v>
      </c>
    </row>
    <row r="849" spans="1:9" hidden="1" x14ac:dyDescent="0.2">
      <c r="A849" s="2" t="s">
        <v>6</v>
      </c>
      <c r="B849" s="2">
        <v>86010121</v>
      </c>
      <c r="C849" s="1" t="s">
        <v>922</v>
      </c>
      <c r="D849" s="2" t="s">
        <v>8</v>
      </c>
      <c r="E849" s="1" t="s">
        <v>275</v>
      </c>
      <c r="F849" s="1" t="e">
        <f>VLOOKUP(B849,#REF!,5,0)</f>
        <v>#REF!</v>
      </c>
      <c r="G849" s="2" t="s">
        <v>30</v>
      </c>
      <c r="H849" s="2" t="s">
        <v>33</v>
      </c>
      <c r="I849" s="2" t="s">
        <v>10938</v>
      </c>
    </row>
    <row r="850" spans="1:9" hidden="1" x14ac:dyDescent="0.2">
      <c r="A850" s="2" t="s">
        <v>6</v>
      </c>
      <c r="B850" s="2">
        <v>86010122</v>
      </c>
      <c r="C850" s="1" t="s">
        <v>923</v>
      </c>
      <c r="D850" s="2" t="s">
        <v>8</v>
      </c>
      <c r="E850" s="1" t="s">
        <v>275</v>
      </c>
      <c r="F850" s="1" t="e">
        <f>VLOOKUP(B850,#REF!,5,0)</f>
        <v>#REF!</v>
      </c>
      <c r="G850" s="2" t="s">
        <v>10</v>
      </c>
      <c r="H850" s="2" t="s">
        <v>10</v>
      </c>
      <c r="I850" s="2" t="s">
        <v>10938</v>
      </c>
    </row>
    <row r="851" spans="1:9" hidden="1" x14ac:dyDescent="0.2">
      <c r="A851" s="2" t="s">
        <v>6</v>
      </c>
      <c r="B851" s="2">
        <v>86010123</v>
      </c>
      <c r="C851" s="1" t="s">
        <v>924</v>
      </c>
      <c r="D851" s="2" t="s">
        <v>8</v>
      </c>
      <c r="E851" s="1" t="s">
        <v>275</v>
      </c>
      <c r="F851" s="1" t="e">
        <f>VLOOKUP(B851,#REF!,5,0)</f>
        <v>#REF!</v>
      </c>
      <c r="G851" s="2" t="s">
        <v>10</v>
      </c>
      <c r="H851" s="2" t="s">
        <v>10</v>
      </c>
      <c r="I851" s="2" t="s">
        <v>10938</v>
      </c>
    </row>
    <row r="852" spans="1:9" hidden="1" x14ac:dyDescent="0.2">
      <c r="A852" s="2" t="s">
        <v>6</v>
      </c>
      <c r="B852" s="2">
        <v>86010124</v>
      </c>
      <c r="C852" s="1" t="s">
        <v>925</v>
      </c>
      <c r="D852" s="2" t="s">
        <v>8</v>
      </c>
      <c r="E852" s="1" t="s">
        <v>275</v>
      </c>
      <c r="F852" s="1" t="e">
        <f>VLOOKUP(B852,#REF!,5,0)</f>
        <v>#REF!</v>
      </c>
      <c r="G852" s="2" t="s">
        <v>10</v>
      </c>
      <c r="H852" s="2" t="s">
        <v>10</v>
      </c>
      <c r="I852" s="2" t="s">
        <v>10938</v>
      </c>
    </row>
    <row r="853" spans="1:9" hidden="1" x14ac:dyDescent="0.2">
      <c r="A853" s="2" t="s">
        <v>6</v>
      </c>
      <c r="B853" s="2">
        <v>86010125</v>
      </c>
      <c r="C853" s="1" t="s">
        <v>926</v>
      </c>
      <c r="D853" s="2" t="s">
        <v>8</v>
      </c>
      <c r="E853" s="1" t="s">
        <v>275</v>
      </c>
      <c r="F853" s="1" t="e">
        <f>VLOOKUP(B853,#REF!,5,0)</f>
        <v>#REF!</v>
      </c>
      <c r="G853" s="2" t="s">
        <v>10</v>
      </c>
      <c r="H853" s="2" t="s">
        <v>10</v>
      </c>
      <c r="I853" s="2" t="s">
        <v>10938</v>
      </c>
    </row>
    <row r="854" spans="1:9" hidden="1" x14ac:dyDescent="0.2">
      <c r="A854" s="2" t="s">
        <v>6</v>
      </c>
      <c r="B854" s="2">
        <v>86010126</v>
      </c>
      <c r="C854" s="1" t="s">
        <v>229</v>
      </c>
      <c r="D854" s="2" t="s">
        <v>8</v>
      </c>
      <c r="E854" s="1" t="s">
        <v>275</v>
      </c>
      <c r="F854" s="1" t="e">
        <f>VLOOKUP(B854,#REF!,5,0)</f>
        <v>#REF!</v>
      </c>
      <c r="G854" s="2" t="s">
        <v>30</v>
      </c>
      <c r="H854" s="2" t="s">
        <v>10656</v>
      </c>
      <c r="I854" s="2" t="s">
        <v>10938</v>
      </c>
    </row>
    <row r="855" spans="1:9" hidden="1" x14ac:dyDescent="0.2">
      <c r="A855" s="2" t="s">
        <v>6</v>
      </c>
      <c r="B855" s="2">
        <v>86010127</v>
      </c>
      <c r="C855" s="1" t="s">
        <v>155</v>
      </c>
      <c r="D855" s="2" t="s">
        <v>8</v>
      </c>
      <c r="E855" s="1" t="s">
        <v>275</v>
      </c>
      <c r="F855" s="1" t="e">
        <f>VLOOKUP(B855,#REF!,5,0)</f>
        <v>#REF!</v>
      </c>
      <c r="G855" s="2" t="s">
        <v>30</v>
      </c>
      <c r="H855" s="2" t="s">
        <v>10643</v>
      </c>
      <c r="I855" s="2" t="s">
        <v>10938</v>
      </c>
    </row>
    <row r="856" spans="1:9" hidden="1" x14ac:dyDescent="0.2">
      <c r="A856" s="2" t="s">
        <v>6</v>
      </c>
      <c r="B856" s="2">
        <v>86010129</v>
      </c>
      <c r="C856" s="1" t="s">
        <v>927</v>
      </c>
      <c r="D856" s="2" t="s">
        <v>8</v>
      </c>
      <c r="E856" s="1" t="s">
        <v>275</v>
      </c>
      <c r="F856" s="1" t="e">
        <f>VLOOKUP(B856,#REF!,5,0)</f>
        <v>#REF!</v>
      </c>
      <c r="G856" s="2" t="s">
        <v>30</v>
      </c>
      <c r="H856" s="2" t="s">
        <v>10641</v>
      </c>
      <c r="I856" s="2" t="s">
        <v>10938</v>
      </c>
    </row>
    <row r="857" spans="1:9" hidden="1" x14ac:dyDescent="0.2">
      <c r="A857" s="2" t="s">
        <v>6</v>
      </c>
      <c r="B857" s="2">
        <v>86010130</v>
      </c>
      <c r="C857" s="1" t="s">
        <v>928</v>
      </c>
      <c r="D857" s="2" t="s">
        <v>8</v>
      </c>
      <c r="E857" s="1" t="s">
        <v>275</v>
      </c>
      <c r="F857" s="1" t="e">
        <f>VLOOKUP(B857,#REF!,5,0)</f>
        <v>#REF!</v>
      </c>
      <c r="G857" s="2" t="s">
        <v>10</v>
      </c>
      <c r="H857" s="2" t="s">
        <v>10</v>
      </c>
      <c r="I857" s="2" t="s">
        <v>10938</v>
      </c>
    </row>
    <row r="858" spans="1:9" hidden="1" x14ac:dyDescent="0.2">
      <c r="A858" s="2" t="s">
        <v>6</v>
      </c>
      <c r="B858" s="2">
        <v>86010132</v>
      </c>
      <c r="C858" s="1" t="s">
        <v>929</v>
      </c>
      <c r="D858" s="2" t="s">
        <v>8</v>
      </c>
      <c r="E858" s="1" t="s">
        <v>275</v>
      </c>
      <c r="F858" s="1" t="e">
        <f>VLOOKUP(B858,#REF!,5,0)</f>
        <v>#REF!</v>
      </c>
      <c r="G858" s="2" t="s">
        <v>30</v>
      </c>
      <c r="H858" s="2" t="s">
        <v>213</v>
      </c>
      <c r="I858" s="2" t="s">
        <v>10938</v>
      </c>
    </row>
    <row r="859" spans="1:9" hidden="1" x14ac:dyDescent="0.2">
      <c r="A859" s="2" t="s">
        <v>6</v>
      </c>
      <c r="B859" s="2">
        <v>86010133</v>
      </c>
      <c r="C859" s="1" t="s">
        <v>930</v>
      </c>
      <c r="D859" s="2" t="s">
        <v>8</v>
      </c>
      <c r="E859" s="1" t="s">
        <v>275</v>
      </c>
      <c r="F859" s="1" t="e">
        <f>VLOOKUP(B859,#REF!,5,0)</f>
        <v>#REF!</v>
      </c>
      <c r="G859" s="2" t="s">
        <v>10204</v>
      </c>
      <c r="H859" s="2" t="s">
        <v>10204</v>
      </c>
      <c r="I859" s="2" t="s">
        <v>10938</v>
      </c>
    </row>
    <row r="860" spans="1:9" hidden="1" x14ac:dyDescent="0.2">
      <c r="A860" s="2" t="s">
        <v>6</v>
      </c>
      <c r="B860" s="2">
        <v>86010134</v>
      </c>
      <c r="C860" s="1" t="s">
        <v>931</v>
      </c>
      <c r="D860" s="2" t="s">
        <v>8</v>
      </c>
      <c r="E860" s="1" t="s">
        <v>275</v>
      </c>
      <c r="F860" s="1" t="e">
        <f>VLOOKUP(B860,#REF!,5,0)</f>
        <v>#REF!</v>
      </c>
      <c r="G860" s="2" t="s">
        <v>30</v>
      </c>
      <c r="H860" s="2" t="s">
        <v>33</v>
      </c>
      <c r="I860" s="2" t="s">
        <v>10938</v>
      </c>
    </row>
    <row r="861" spans="1:9" hidden="1" x14ac:dyDescent="0.2">
      <c r="A861" s="2" t="s">
        <v>6</v>
      </c>
      <c r="B861" s="2">
        <v>86010137</v>
      </c>
      <c r="C861" s="1" t="s">
        <v>932</v>
      </c>
      <c r="D861" s="2" t="s">
        <v>8</v>
      </c>
      <c r="E861" s="1" t="s">
        <v>275</v>
      </c>
      <c r="F861" s="1" t="e">
        <f>VLOOKUP(B861,#REF!,5,0)</f>
        <v>#REF!</v>
      </c>
      <c r="G861" s="2" t="s">
        <v>30</v>
      </c>
      <c r="H861" s="2" t="s">
        <v>10643</v>
      </c>
      <c r="I861" s="2" t="s">
        <v>10938</v>
      </c>
    </row>
    <row r="862" spans="1:9" hidden="1" x14ac:dyDescent="0.2">
      <c r="A862" s="2" t="s">
        <v>6</v>
      </c>
      <c r="B862" s="2">
        <v>86010138</v>
      </c>
      <c r="C862" s="1" t="s">
        <v>933</v>
      </c>
      <c r="D862" s="2" t="s">
        <v>8</v>
      </c>
      <c r="E862" s="1" t="s">
        <v>275</v>
      </c>
      <c r="F862" s="1" t="e">
        <f>VLOOKUP(B862,#REF!,5,0)</f>
        <v>#REF!</v>
      </c>
      <c r="G862" s="2" t="s">
        <v>10</v>
      </c>
      <c r="H862" s="2" t="s">
        <v>10</v>
      </c>
      <c r="I862" s="2" t="s">
        <v>10938</v>
      </c>
    </row>
    <row r="863" spans="1:9" hidden="1" x14ac:dyDescent="0.2">
      <c r="A863" s="2" t="s">
        <v>6</v>
      </c>
      <c r="B863" s="2">
        <v>86010140</v>
      </c>
      <c r="C863" s="1" t="s">
        <v>934</v>
      </c>
      <c r="D863" s="2" t="s">
        <v>8</v>
      </c>
      <c r="E863" s="1" t="s">
        <v>275</v>
      </c>
      <c r="F863" s="1" t="e">
        <f>VLOOKUP(B863,#REF!,5,0)</f>
        <v>#REF!</v>
      </c>
      <c r="G863" s="2" t="s">
        <v>10</v>
      </c>
      <c r="H863" s="2" t="s">
        <v>10</v>
      </c>
      <c r="I863" s="2" t="s">
        <v>10938</v>
      </c>
    </row>
    <row r="864" spans="1:9" hidden="1" x14ac:dyDescent="0.2">
      <c r="A864" s="2" t="s">
        <v>6</v>
      </c>
      <c r="B864" s="2">
        <v>86010141</v>
      </c>
      <c r="C864" s="1" t="s">
        <v>935</v>
      </c>
      <c r="D864" s="2" t="s">
        <v>8</v>
      </c>
      <c r="E864" s="1" t="s">
        <v>275</v>
      </c>
      <c r="F864" s="1" t="e">
        <f>VLOOKUP(B864,#REF!,5,0)</f>
        <v>#REF!</v>
      </c>
      <c r="G864" s="2" t="s">
        <v>40</v>
      </c>
      <c r="H864" s="2" t="s">
        <v>206</v>
      </c>
      <c r="I864" s="2" t="s">
        <v>10938</v>
      </c>
    </row>
    <row r="865" spans="1:9" hidden="1" x14ac:dyDescent="0.2">
      <c r="A865" s="2" t="s">
        <v>6</v>
      </c>
      <c r="B865" s="2">
        <v>86010142</v>
      </c>
      <c r="C865" s="1" t="s">
        <v>936</v>
      </c>
      <c r="D865" s="2" t="s">
        <v>8</v>
      </c>
      <c r="E865" s="1" t="s">
        <v>275</v>
      </c>
      <c r="F865" s="1" t="e">
        <f>VLOOKUP(B865,#REF!,5,0)</f>
        <v>#REF!</v>
      </c>
      <c r="G865" s="2" t="s">
        <v>30</v>
      </c>
      <c r="H865" s="2" t="s">
        <v>213</v>
      </c>
      <c r="I865" s="2" t="s">
        <v>10938</v>
      </c>
    </row>
    <row r="866" spans="1:9" hidden="1" x14ac:dyDescent="0.2">
      <c r="A866" s="2" t="s">
        <v>6</v>
      </c>
      <c r="B866" s="2">
        <v>86010143</v>
      </c>
      <c r="C866" s="1" t="s">
        <v>937</v>
      </c>
      <c r="D866" s="2" t="s">
        <v>8</v>
      </c>
      <c r="E866" s="1" t="s">
        <v>275</v>
      </c>
      <c r="F866" s="1" t="e">
        <f>VLOOKUP(B866,#REF!,5,0)</f>
        <v>#REF!</v>
      </c>
      <c r="G866" s="2" t="s">
        <v>10</v>
      </c>
      <c r="H866" s="2" t="s">
        <v>10</v>
      </c>
      <c r="I866" s="2" t="s">
        <v>10938</v>
      </c>
    </row>
    <row r="867" spans="1:9" hidden="1" x14ac:dyDescent="0.2">
      <c r="A867" s="2" t="s">
        <v>6</v>
      </c>
      <c r="B867" s="2">
        <v>86010144</v>
      </c>
      <c r="C867" s="1" t="s">
        <v>938</v>
      </c>
      <c r="D867" s="2" t="s">
        <v>8</v>
      </c>
      <c r="E867" s="1" t="s">
        <v>275</v>
      </c>
      <c r="F867" s="1" t="e">
        <f>VLOOKUP(B867,#REF!,5,0)</f>
        <v>#REF!</v>
      </c>
      <c r="G867" s="2" t="s">
        <v>30</v>
      </c>
      <c r="H867" s="2" t="s">
        <v>152</v>
      </c>
      <c r="I867" s="2" t="s">
        <v>10938</v>
      </c>
    </row>
    <row r="868" spans="1:9" hidden="1" x14ac:dyDescent="0.2">
      <c r="A868" s="2" t="s">
        <v>6</v>
      </c>
      <c r="B868" s="2">
        <v>86010145</v>
      </c>
      <c r="C868" s="1" t="s">
        <v>939</v>
      </c>
      <c r="D868" s="2" t="s">
        <v>8</v>
      </c>
      <c r="E868" s="1" t="s">
        <v>275</v>
      </c>
      <c r="F868" s="1" t="e">
        <f>VLOOKUP(B868,#REF!,5,0)</f>
        <v>#REF!</v>
      </c>
      <c r="G868" s="2" t="s">
        <v>30</v>
      </c>
      <c r="H868" s="2" t="s">
        <v>10643</v>
      </c>
      <c r="I868" s="2" t="s">
        <v>10938</v>
      </c>
    </row>
    <row r="869" spans="1:9" hidden="1" x14ac:dyDescent="0.2">
      <c r="A869" s="2" t="s">
        <v>6</v>
      </c>
      <c r="B869" s="2">
        <v>86010146</v>
      </c>
      <c r="C869" s="1" t="s">
        <v>940</v>
      </c>
      <c r="D869" s="2" t="s">
        <v>8</v>
      </c>
      <c r="E869" s="1" t="s">
        <v>275</v>
      </c>
      <c r="F869" s="1" t="e">
        <f>VLOOKUP(B869,#REF!,5,0)</f>
        <v>#REF!</v>
      </c>
      <c r="G869" s="2" t="s">
        <v>40</v>
      </c>
      <c r="H869" s="2" t="s">
        <v>51</v>
      </c>
      <c r="I869" s="2" t="s">
        <v>10938</v>
      </c>
    </row>
    <row r="870" spans="1:9" hidden="1" x14ac:dyDescent="0.2">
      <c r="A870" s="2" t="s">
        <v>6</v>
      </c>
      <c r="B870" s="2">
        <v>86010147</v>
      </c>
      <c r="C870" s="1" t="s">
        <v>941</v>
      </c>
      <c r="D870" s="2" t="s">
        <v>8</v>
      </c>
      <c r="E870" s="1" t="s">
        <v>275</v>
      </c>
      <c r="F870" s="1" t="e">
        <f>VLOOKUP(B870,#REF!,5,0)</f>
        <v>#REF!</v>
      </c>
      <c r="G870" s="2" t="s">
        <v>30</v>
      </c>
      <c r="H870" s="2" t="s">
        <v>10643</v>
      </c>
      <c r="I870" s="2" t="s">
        <v>10938</v>
      </c>
    </row>
    <row r="871" spans="1:9" hidden="1" x14ac:dyDescent="0.2">
      <c r="A871" s="2" t="s">
        <v>6</v>
      </c>
      <c r="B871" s="2">
        <v>86010149</v>
      </c>
      <c r="C871" s="1" t="s">
        <v>942</v>
      </c>
      <c r="D871" s="2" t="s">
        <v>8</v>
      </c>
      <c r="E871" s="1" t="s">
        <v>275</v>
      </c>
      <c r="F871" s="1" t="e">
        <f>VLOOKUP(B871,#REF!,5,0)</f>
        <v>#REF!</v>
      </c>
      <c r="G871" s="2" t="s">
        <v>10</v>
      </c>
      <c r="H871" s="2" t="s">
        <v>10</v>
      </c>
      <c r="I871" s="2" t="s">
        <v>10938</v>
      </c>
    </row>
    <row r="872" spans="1:9" hidden="1" x14ac:dyDescent="0.2">
      <c r="A872" s="2" t="s">
        <v>6</v>
      </c>
      <c r="B872" s="2">
        <v>86010150</v>
      </c>
      <c r="C872" s="1" t="s">
        <v>943</v>
      </c>
      <c r="D872" s="2" t="s">
        <v>8</v>
      </c>
      <c r="E872" s="1" t="s">
        <v>275</v>
      </c>
      <c r="F872" s="1" t="e">
        <f>VLOOKUP(B872,#REF!,5,0)</f>
        <v>#REF!</v>
      </c>
      <c r="G872" s="2" t="s">
        <v>30</v>
      </c>
      <c r="H872" s="2" t="s">
        <v>195</v>
      </c>
      <c r="I872" s="2" t="s">
        <v>10938</v>
      </c>
    </row>
    <row r="873" spans="1:9" hidden="1" x14ac:dyDescent="0.2">
      <c r="A873" s="2" t="s">
        <v>6</v>
      </c>
      <c r="B873" s="2">
        <v>86010151</v>
      </c>
      <c r="C873" s="1" t="s">
        <v>944</v>
      </c>
      <c r="D873" s="2" t="s">
        <v>8</v>
      </c>
      <c r="E873" s="1" t="s">
        <v>275</v>
      </c>
      <c r="F873" s="1" t="e">
        <f>VLOOKUP(B873,#REF!,5,0)</f>
        <v>#REF!</v>
      </c>
      <c r="G873" s="2" t="s">
        <v>30</v>
      </c>
      <c r="H873" s="2" t="s">
        <v>152</v>
      </c>
      <c r="I873" s="2" t="s">
        <v>10938</v>
      </c>
    </row>
    <row r="874" spans="1:9" hidden="1" x14ac:dyDescent="0.2">
      <c r="A874" s="2" t="s">
        <v>6</v>
      </c>
      <c r="B874" s="2">
        <v>86010152</v>
      </c>
      <c r="C874" s="1" t="s">
        <v>945</v>
      </c>
      <c r="D874" s="2" t="s">
        <v>8</v>
      </c>
      <c r="E874" s="1" t="s">
        <v>275</v>
      </c>
      <c r="F874" s="1" t="e">
        <f>VLOOKUP(B874,#REF!,5,0)</f>
        <v>#REF!</v>
      </c>
      <c r="G874" s="2" t="s">
        <v>40</v>
      </c>
      <c r="H874" s="2" t="s">
        <v>74</v>
      </c>
      <c r="I874" s="2" t="s">
        <v>10938</v>
      </c>
    </row>
    <row r="875" spans="1:9" hidden="1" x14ac:dyDescent="0.2">
      <c r="A875" s="2" t="s">
        <v>6</v>
      </c>
      <c r="B875" s="2">
        <v>86010153</v>
      </c>
      <c r="C875" s="1" t="s">
        <v>946</v>
      </c>
      <c r="D875" s="2" t="s">
        <v>8</v>
      </c>
      <c r="E875" s="1" t="s">
        <v>275</v>
      </c>
      <c r="F875" s="1" t="e">
        <f>VLOOKUP(B875,#REF!,5,0)</f>
        <v>#REF!</v>
      </c>
      <c r="G875" s="2" t="s">
        <v>30</v>
      </c>
      <c r="H875" s="2" t="s">
        <v>29</v>
      </c>
      <c r="I875" s="2" t="s">
        <v>10938</v>
      </c>
    </row>
    <row r="876" spans="1:9" hidden="1" x14ac:dyDescent="0.2">
      <c r="A876" s="2" t="s">
        <v>6</v>
      </c>
      <c r="B876" s="2">
        <v>86010154</v>
      </c>
      <c r="C876" s="1" t="s">
        <v>947</v>
      </c>
      <c r="D876" s="2" t="s">
        <v>8</v>
      </c>
      <c r="E876" s="1" t="s">
        <v>275</v>
      </c>
      <c r="F876" s="1" t="e">
        <f>VLOOKUP(B876,#REF!,5,0)</f>
        <v>#REF!</v>
      </c>
      <c r="G876" s="2" t="s">
        <v>40</v>
      </c>
      <c r="H876" s="2" t="s">
        <v>206</v>
      </c>
      <c r="I876" s="2" t="s">
        <v>10938</v>
      </c>
    </row>
    <row r="877" spans="1:9" hidden="1" x14ac:dyDescent="0.2">
      <c r="A877" s="2" t="s">
        <v>6</v>
      </c>
      <c r="B877" s="2">
        <v>86010155</v>
      </c>
      <c r="C877" s="1" t="s">
        <v>948</v>
      </c>
      <c r="D877" s="2" t="s">
        <v>8</v>
      </c>
      <c r="E877" s="1" t="s">
        <v>275</v>
      </c>
      <c r="F877" s="1" t="e">
        <f>VLOOKUP(B877,#REF!,5,0)</f>
        <v>#REF!</v>
      </c>
      <c r="G877" s="2" t="s">
        <v>40</v>
      </c>
      <c r="H877" s="2" t="s">
        <v>175</v>
      </c>
      <c r="I877" s="2" t="s">
        <v>10938</v>
      </c>
    </row>
    <row r="878" spans="1:9" hidden="1" x14ac:dyDescent="0.2">
      <c r="A878" s="2" t="s">
        <v>6</v>
      </c>
      <c r="B878" s="2">
        <v>86010156</v>
      </c>
      <c r="C878" s="1" t="s">
        <v>949</v>
      </c>
      <c r="D878" s="2" t="s">
        <v>8</v>
      </c>
      <c r="E878" s="1" t="s">
        <v>275</v>
      </c>
      <c r="F878" s="1" t="e">
        <f>VLOOKUP(B878,#REF!,5,0)</f>
        <v>#REF!</v>
      </c>
      <c r="G878" s="2" t="s">
        <v>30</v>
      </c>
      <c r="H878" s="2" t="s">
        <v>178</v>
      </c>
      <c r="I878" s="2" t="s">
        <v>10938</v>
      </c>
    </row>
    <row r="879" spans="1:9" hidden="1" x14ac:dyDescent="0.2">
      <c r="A879" s="2" t="s">
        <v>6</v>
      </c>
      <c r="B879" s="2">
        <v>86010159</v>
      </c>
      <c r="C879" s="1" t="s">
        <v>950</v>
      </c>
      <c r="D879" s="2" t="s">
        <v>8</v>
      </c>
      <c r="E879" s="1" t="s">
        <v>275</v>
      </c>
      <c r="F879" s="1" t="e">
        <f>VLOOKUP(B879,#REF!,5,0)</f>
        <v>#REF!</v>
      </c>
      <c r="G879" s="2" t="s">
        <v>30</v>
      </c>
      <c r="H879" s="2" t="s">
        <v>152</v>
      </c>
      <c r="I879" s="2" t="s">
        <v>10938</v>
      </c>
    </row>
    <row r="880" spans="1:9" hidden="1" x14ac:dyDescent="0.2">
      <c r="A880" s="2" t="s">
        <v>6</v>
      </c>
      <c r="B880" s="2">
        <v>86010160</v>
      </c>
      <c r="C880" s="1" t="s">
        <v>951</v>
      </c>
      <c r="D880" s="2" t="s">
        <v>8</v>
      </c>
      <c r="E880" s="1" t="s">
        <v>275</v>
      </c>
      <c r="F880" s="1" t="e">
        <f>VLOOKUP(B880,#REF!,5,0)</f>
        <v>#REF!</v>
      </c>
      <c r="G880" s="2" t="s">
        <v>30</v>
      </c>
      <c r="H880" s="2" t="s">
        <v>10646</v>
      </c>
      <c r="I880" s="2" t="s">
        <v>10938</v>
      </c>
    </row>
    <row r="881" spans="1:9" hidden="1" x14ac:dyDescent="0.2">
      <c r="A881" s="2" t="s">
        <v>6</v>
      </c>
      <c r="B881" s="2">
        <v>86010161</v>
      </c>
      <c r="C881" s="1" t="s">
        <v>952</v>
      </c>
      <c r="D881" s="2" t="s">
        <v>8</v>
      </c>
      <c r="E881" s="1" t="s">
        <v>275</v>
      </c>
      <c r="F881" s="1" t="e">
        <f>VLOOKUP(B881,#REF!,5,0)</f>
        <v>#REF!</v>
      </c>
      <c r="G881" s="2" t="s">
        <v>10</v>
      </c>
      <c r="H881" s="2" t="s">
        <v>10</v>
      </c>
      <c r="I881" s="2" t="s">
        <v>10938</v>
      </c>
    </row>
    <row r="882" spans="1:9" hidden="1" x14ac:dyDescent="0.2">
      <c r="A882" s="2" t="s">
        <v>6</v>
      </c>
      <c r="B882" s="2">
        <v>86010162</v>
      </c>
      <c r="C882" s="1" t="s">
        <v>953</v>
      </c>
      <c r="D882" s="2" t="s">
        <v>8</v>
      </c>
      <c r="E882" s="1" t="s">
        <v>275</v>
      </c>
      <c r="F882" s="1" t="e">
        <f>VLOOKUP(B882,#REF!,5,0)</f>
        <v>#REF!</v>
      </c>
      <c r="G882" s="2" t="s">
        <v>10</v>
      </c>
      <c r="H882" s="2" t="s">
        <v>10</v>
      </c>
      <c r="I882" s="2" t="s">
        <v>10938</v>
      </c>
    </row>
    <row r="883" spans="1:9" hidden="1" x14ac:dyDescent="0.2">
      <c r="A883" s="2" t="s">
        <v>6</v>
      </c>
      <c r="B883" s="2">
        <v>86010163</v>
      </c>
      <c r="C883" s="1" t="s">
        <v>954</v>
      </c>
      <c r="D883" s="2" t="s">
        <v>8</v>
      </c>
      <c r="E883" s="1" t="s">
        <v>275</v>
      </c>
      <c r="F883" s="1" t="e">
        <f>VLOOKUP(B883,#REF!,5,0)</f>
        <v>#REF!</v>
      </c>
      <c r="G883" s="2" t="s">
        <v>10</v>
      </c>
      <c r="H883" s="2" t="s">
        <v>10</v>
      </c>
      <c r="I883" s="2" t="s">
        <v>10938</v>
      </c>
    </row>
    <row r="884" spans="1:9" hidden="1" x14ac:dyDescent="0.2">
      <c r="A884" s="2" t="s">
        <v>6</v>
      </c>
      <c r="B884" s="2">
        <v>86010164</v>
      </c>
      <c r="C884" s="1" t="s">
        <v>955</v>
      </c>
      <c r="D884" s="2" t="s">
        <v>8</v>
      </c>
      <c r="E884" s="1" t="s">
        <v>275</v>
      </c>
      <c r="F884" s="1" t="e">
        <f>VLOOKUP(B884,#REF!,5,0)</f>
        <v>#REF!</v>
      </c>
      <c r="G884" s="2" t="s">
        <v>30</v>
      </c>
      <c r="H884" s="2" t="s">
        <v>10651</v>
      </c>
      <c r="I884" s="2" t="s">
        <v>10938</v>
      </c>
    </row>
    <row r="885" spans="1:9" hidden="1" x14ac:dyDescent="0.2">
      <c r="A885" s="2" t="s">
        <v>6</v>
      </c>
      <c r="B885" s="2">
        <v>86010165</v>
      </c>
      <c r="C885" s="1" t="s">
        <v>956</v>
      </c>
      <c r="D885" s="2" t="s">
        <v>8</v>
      </c>
      <c r="E885" s="1" t="s">
        <v>275</v>
      </c>
      <c r="F885" s="1" t="e">
        <f>VLOOKUP(B885,#REF!,5,0)</f>
        <v>#REF!</v>
      </c>
      <c r="G885" s="2" t="s">
        <v>30</v>
      </c>
      <c r="H885" s="2" t="s">
        <v>29</v>
      </c>
      <c r="I885" s="2" t="s">
        <v>10938</v>
      </c>
    </row>
    <row r="886" spans="1:9" hidden="1" x14ac:dyDescent="0.2">
      <c r="A886" s="2" t="s">
        <v>6</v>
      </c>
      <c r="B886" s="2">
        <v>86010166</v>
      </c>
      <c r="C886" s="1" t="s">
        <v>957</v>
      </c>
      <c r="D886" s="2" t="s">
        <v>8</v>
      </c>
      <c r="E886" s="1" t="s">
        <v>275</v>
      </c>
      <c r="F886" s="1" t="e">
        <f>VLOOKUP(B886,#REF!,5,0)</f>
        <v>#REF!</v>
      </c>
      <c r="G886" s="2" t="s">
        <v>30</v>
      </c>
      <c r="H886" s="2" t="s">
        <v>178</v>
      </c>
      <c r="I886" s="2" t="s">
        <v>10938</v>
      </c>
    </row>
    <row r="887" spans="1:9" hidden="1" x14ac:dyDescent="0.2">
      <c r="A887" s="2" t="s">
        <v>6</v>
      </c>
      <c r="B887" s="2">
        <v>86010167</v>
      </c>
      <c r="C887" s="1" t="s">
        <v>958</v>
      </c>
      <c r="D887" s="2" t="s">
        <v>8</v>
      </c>
      <c r="E887" s="1" t="s">
        <v>275</v>
      </c>
      <c r="F887" s="1" t="e">
        <f>VLOOKUP(B887,#REF!,5,0)</f>
        <v>#REF!</v>
      </c>
      <c r="G887" s="2" t="s">
        <v>30</v>
      </c>
      <c r="H887" s="2" t="s">
        <v>10647</v>
      </c>
      <c r="I887" s="2" t="s">
        <v>10938</v>
      </c>
    </row>
    <row r="888" spans="1:9" hidden="1" x14ac:dyDescent="0.2">
      <c r="A888" s="2" t="s">
        <v>6</v>
      </c>
      <c r="B888" s="2">
        <v>86010169</v>
      </c>
      <c r="C888" s="1" t="s">
        <v>959</v>
      </c>
      <c r="D888" s="2" t="s">
        <v>8</v>
      </c>
      <c r="E888" s="1" t="s">
        <v>275</v>
      </c>
      <c r="F888" s="1" t="e">
        <f>VLOOKUP(B888,#REF!,5,0)</f>
        <v>#REF!</v>
      </c>
      <c r="G888" s="2" t="s">
        <v>30</v>
      </c>
      <c r="H888" s="2" t="s">
        <v>33</v>
      </c>
      <c r="I888" s="2" t="s">
        <v>10938</v>
      </c>
    </row>
    <row r="889" spans="1:9" hidden="1" x14ac:dyDescent="0.2">
      <c r="A889" s="2" t="s">
        <v>6</v>
      </c>
      <c r="B889" s="2">
        <v>86010170</v>
      </c>
      <c r="C889" s="1" t="s">
        <v>960</v>
      </c>
      <c r="D889" s="2" t="s">
        <v>8</v>
      </c>
      <c r="E889" s="1" t="s">
        <v>275</v>
      </c>
      <c r="F889" s="1" t="e">
        <f>VLOOKUP(B889,#REF!,5,0)</f>
        <v>#REF!</v>
      </c>
      <c r="G889" s="2" t="s">
        <v>10</v>
      </c>
      <c r="H889" s="2" t="s">
        <v>10</v>
      </c>
      <c r="I889" s="2" t="s">
        <v>10938</v>
      </c>
    </row>
    <row r="890" spans="1:9" hidden="1" x14ac:dyDescent="0.2">
      <c r="A890" s="2" t="s">
        <v>6</v>
      </c>
      <c r="B890" s="2">
        <v>86010171</v>
      </c>
      <c r="C890" s="1" t="s">
        <v>961</v>
      </c>
      <c r="D890" s="2" t="s">
        <v>8</v>
      </c>
      <c r="E890" s="1" t="s">
        <v>275</v>
      </c>
      <c r="F890" s="1" t="e">
        <f>VLOOKUP(B890,#REF!,5,0)</f>
        <v>#REF!</v>
      </c>
      <c r="G890" s="2" t="s">
        <v>40</v>
      </c>
      <c r="H890" s="2" t="s">
        <v>51</v>
      </c>
      <c r="I890" s="2" t="s">
        <v>10938</v>
      </c>
    </row>
    <row r="891" spans="1:9" hidden="1" x14ac:dyDescent="0.2">
      <c r="A891" s="2" t="s">
        <v>6</v>
      </c>
      <c r="B891" s="2">
        <v>86010172</v>
      </c>
      <c r="C891" s="1" t="s">
        <v>962</v>
      </c>
      <c r="D891" s="2" t="s">
        <v>8</v>
      </c>
      <c r="E891" s="1" t="s">
        <v>275</v>
      </c>
      <c r="F891" s="1" t="e">
        <f>VLOOKUP(B891,#REF!,5,0)</f>
        <v>#REF!</v>
      </c>
      <c r="G891" s="2" t="s">
        <v>30</v>
      </c>
      <c r="H891" s="2" t="s">
        <v>106</v>
      </c>
      <c r="I891" s="2" t="s">
        <v>10938</v>
      </c>
    </row>
    <row r="892" spans="1:9" hidden="1" x14ac:dyDescent="0.2">
      <c r="A892" s="2" t="s">
        <v>6</v>
      </c>
      <c r="B892" s="2">
        <v>86010173</v>
      </c>
      <c r="C892" s="1" t="s">
        <v>963</v>
      </c>
      <c r="D892" s="2" t="s">
        <v>8</v>
      </c>
      <c r="E892" s="1" t="s">
        <v>275</v>
      </c>
      <c r="F892" s="1" t="e">
        <f>VLOOKUP(B892,#REF!,5,0)</f>
        <v>#REF!</v>
      </c>
      <c r="G892" s="2" t="s">
        <v>30</v>
      </c>
      <c r="H892" s="2" t="s">
        <v>65</v>
      </c>
      <c r="I892" s="2" t="s">
        <v>10938</v>
      </c>
    </row>
    <row r="893" spans="1:9" hidden="1" x14ac:dyDescent="0.2">
      <c r="A893" s="2" t="s">
        <v>6</v>
      </c>
      <c r="B893" s="2">
        <v>86010174</v>
      </c>
      <c r="C893" s="1" t="s">
        <v>964</v>
      </c>
      <c r="D893" s="2" t="s">
        <v>8</v>
      </c>
      <c r="E893" s="1" t="s">
        <v>275</v>
      </c>
      <c r="F893" s="1" t="e">
        <f>VLOOKUP(B893,#REF!,5,0)</f>
        <v>#REF!</v>
      </c>
      <c r="G893" s="2" t="s">
        <v>30</v>
      </c>
      <c r="H893" s="2" t="s">
        <v>10643</v>
      </c>
      <c r="I893" s="2" t="s">
        <v>10938</v>
      </c>
    </row>
    <row r="894" spans="1:9" hidden="1" x14ac:dyDescent="0.2">
      <c r="A894" s="2" t="s">
        <v>6</v>
      </c>
      <c r="B894" s="2">
        <v>86010175</v>
      </c>
      <c r="C894" s="1" t="s">
        <v>965</v>
      </c>
      <c r="D894" s="2" t="s">
        <v>8</v>
      </c>
      <c r="E894" s="1" t="s">
        <v>275</v>
      </c>
      <c r="F894" s="1" t="e">
        <f>VLOOKUP(B894,#REF!,5,0)</f>
        <v>#REF!</v>
      </c>
      <c r="G894" s="2" t="s">
        <v>10</v>
      </c>
      <c r="H894" s="2" t="s">
        <v>10</v>
      </c>
      <c r="I894" s="2" t="s">
        <v>10938</v>
      </c>
    </row>
    <row r="895" spans="1:9" hidden="1" x14ac:dyDescent="0.2">
      <c r="A895" s="2" t="s">
        <v>6</v>
      </c>
      <c r="B895" s="2">
        <v>86010176</v>
      </c>
      <c r="C895" s="1" t="s">
        <v>966</v>
      </c>
      <c r="D895" s="2" t="s">
        <v>8</v>
      </c>
      <c r="E895" s="1" t="s">
        <v>275</v>
      </c>
      <c r="F895" s="1" t="e">
        <f>VLOOKUP(B895,#REF!,5,0)</f>
        <v>#REF!</v>
      </c>
      <c r="G895" s="2" t="s">
        <v>30</v>
      </c>
      <c r="H895" s="2" t="s">
        <v>65</v>
      </c>
      <c r="I895" s="2" t="s">
        <v>10938</v>
      </c>
    </row>
    <row r="896" spans="1:9" hidden="1" x14ac:dyDescent="0.2">
      <c r="A896" s="2" t="s">
        <v>6</v>
      </c>
      <c r="B896" s="2">
        <v>86010177</v>
      </c>
      <c r="C896" s="1" t="s">
        <v>967</v>
      </c>
      <c r="D896" s="2" t="s">
        <v>8</v>
      </c>
      <c r="E896" s="1" t="s">
        <v>275</v>
      </c>
      <c r="F896" s="1" t="e">
        <f>VLOOKUP(B896,#REF!,5,0)</f>
        <v>#REF!</v>
      </c>
      <c r="G896" s="2" t="s">
        <v>30</v>
      </c>
      <c r="H896" s="2" t="s">
        <v>213</v>
      </c>
      <c r="I896" s="2" t="s">
        <v>10938</v>
      </c>
    </row>
    <row r="897" spans="1:9" hidden="1" x14ac:dyDescent="0.2">
      <c r="A897" s="2" t="s">
        <v>6</v>
      </c>
      <c r="B897" s="2">
        <v>86010179</v>
      </c>
      <c r="C897" s="1" t="s">
        <v>968</v>
      </c>
      <c r="D897" s="2" t="s">
        <v>8</v>
      </c>
      <c r="E897" s="1" t="s">
        <v>275</v>
      </c>
      <c r="F897" s="1" t="e">
        <f>VLOOKUP(B897,#REF!,5,0)</f>
        <v>#REF!</v>
      </c>
      <c r="G897" s="2" t="s">
        <v>30</v>
      </c>
      <c r="H897" s="2" t="s">
        <v>195</v>
      </c>
      <c r="I897" s="2" t="s">
        <v>10938</v>
      </c>
    </row>
    <row r="898" spans="1:9" hidden="1" x14ac:dyDescent="0.2">
      <c r="A898" s="2" t="s">
        <v>6</v>
      </c>
      <c r="B898" s="2">
        <v>86010180</v>
      </c>
      <c r="C898" s="1" t="s">
        <v>969</v>
      </c>
      <c r="D898" s="2" t="s">
        <v>8</v>
      </c>
      <c r="E898" s="1" t="s">
        <v>275</v>
      </c>
      <c r="F898" s="1" t="e">
        <f>VLOOKUP(B898,#REF!,5,0)</f>
        <v>#REF!</v>
      </c>
      <c r="G898" s="2" t="s">
        <v>10</v>
      </c>
      <c r="H898" s="2" t="s">
        <v>10</v>
      </c>
      <c r="I898" s="2" t="s">
        <v>10938</v>
      </c>
    </row>
    <row r="899" spans="1:9" hidden="1" x14ac:dyDescent="0.2">
      <c r="A899" s="2" t="s">
        <v>6</v>
      </c>
      <c r="B899" s="2">
        <v>86010181</v>
      </c>
      <c r="C899" s="1" t="s">
        <v>970</v>
      </c>
      <c r="D899" s="2" t="s">
        <v>8</v>
      </c>
      <c r="E899" s="1" t="s">
        <v>275</v>
      </c>
      <c r="F899" s="1" t="e">
        <f>VLOOKUP(B899,#REF!,5,0)</f>
        <v>#REF!</v>
      </c>
      <c r="G899" s="2" t="s">
        <v>30</v>
      </c>
      <c r="H899" s="2" t="s">
        <v>10649</v>
      </c>
      <c r="I899" s="2" t="s">
        <v>10938</v>
      </c>
    </row>
    <row r="900" spans="1:9" hidden="1" x14ac:dyDescent="0.2">
      <c r="A900" s="2" t="s">
        <v>6</v>
      </c>
      <c r="B900" s="2">
        <v>86010182</v>
      </c>
      <c r="C900" s="1" t="s">
        <v>971</v>
      </c>
      <c r="D900" s="2" t="s">
        <v>8</v>
      </c>
      <c r="E900" s="1" t="s">
        <v>275</v>
      </c>
      <c r="F900" s="1" t="e">
        <f>VLOOKUP(B900,#REF!,5,0)</f>
        <v>#REF!</v>
      </c>
      <c r="G900" s="2" t="s">
        <v>30</v>
      </c>
      <c r="H900" s="2" t="s">
        <v>65</v>
      </c>
      <c r="I900" s="2" t="s">
        <v>10938</v>
      </c>
    </row>
    <row r="901" spans="1:9" hidden="1" x14ac:dyDescent="0.2">
      <c r="A901" s="2" t="s">
        <v>6</v>
      </c>
      <c r="B901" s="2">
        <v>86010183</v>
      </c>
      <c r="C901" s="1" t="s">
        <v>972</v>
      </c>
      <c r="D901" s="2" t="s">
        <v>8</v>
      </c>
      <c r="E901" s="1" t="s">
        <v>275</v>
      </c>
      <c r="F901" s="1" t="e">
        <f>VLOOKUP(B901,#REF!,5,0)</f>
        <v>#REF!</v>
      </c>
      <c r="G901" s="2" t="s">
        <v>30</v>
      </c>
      <c r="H901" s="2" t="s">
        <v>65</v>
      </c>
      <c r="I901" s="2" t="s">
        <v>10938</v>
      </c>
    </row>
    <row r="902" spans="1:9" hidden="1" x14ac:dyDescent="0.2">
      <c r="A902" s="2" t="s">
        <v>6</v>
      </c>
      <c r="B902" s="2">
        <v>86010185</v>
      </c>
      <c r="C902" s="1" t="s">
        <v>973</v>
      </c>
      <c r="D902" s="2" t="s">
        <v>8</v>
      </c>
      <c r="E902" s="1" t="s">
        <v>275</v>
      </c>
      <c r="F902" s="1" t="e">
        <f>VLOOKUP(B902,#REF!,5,0)</f>
        <v>#REF!</v>
      </c>
      <c r="G902" s="2" t="s">
        <v>30</v>
      </c>
      <c r="H902" s="2" t="s">
        <v>65</v>
      </c>
      <c r="I902" s="2" t="s">
        <v>10938</v>
      </c>
    </row>
    <row r="903" spans="1:9" hidden="1" x14ac:dyDescent="0.2">
      <c r="A903" s="2" t="s">
        <v>6</v>
      </c>
      <c r="B903" s="2">
        <v>86010187</v>
      </c>
      <c r="C903" s="1" t="s">
        <v>974</v>
      </c>
      <c r="D903" s="2" t="s">
        <v>8</v>
      </c>
      <c r="E903" s="1" t="s">
        <v>275</v>
      </c>
      <c r="F903" s="1" t="e">
        <f>VLOOKUP(B903,#REF!,5,0)</f>
        <v>#REF!</v>
      </c>
      <c r="G903" s="2" t="s">
        <v>30</v>
      </c>
      <c r="H903" s="2" t="s">
        <v>178</v>
      </c>
      <c r="I903" s="2" t="s">
        <v>10938</v>
      </c>
    </row>
    <row r="904" spans="1:9" hidden="1" x14ac:dyDescent="0.2">
      <c r="A904" s="2" t="s">
        <v>6</v>
      </c>
      <c r="B904" s="2">
        <v>86010188</v>
      </c>
      <c r="C904" s="1" t="s">
        <v>975</v>
      </c>
      <c r="D904" s="2" t="s">
        <v>8</v>
      </c>
      <c r="E904" s="1" t="s">
        <v>275</v>
      </c>
      <c r="F904" s="1" t="e">
        <f>VLOOKUP(B904,#REF!,5,0)</f>
        <v>#REF!</v>
      </c>
      <c r="G904" s="2" t="s">
        <v>30</v>
      </c>
      <c r="H904" s="2" t="s">
        <v>10646</v>
      </c>
      <c r="I904" s="2" t="s">
        <v>10938</v>
      </c>
    </row>
    <row r="905" spans="1:9" hidden="1" x14ac:dyDescent="0.2">
      <c r="A905" s="2" t="s">
        <v>6</v>
      </c>
      <c r="B905" s="2">
        <v>86010189</v>
      </c>
      <c r="C905" s="1" t="s">
        <v>976</v>
      </c>
      <c r="D905" s="2" t="s">
        <v>8</v>
      </c>
      <c r="E905" s="1" t="s">
        <v>275</v>
      </c>
      <c r="F905" s="1" t="e">
        <f>VLOOKUP(B905,#REF!,5,0)</f>
        <v>#REF!</v>
      </c>
      <c r="G905" s="2" t="s">
        <v>10</v>
      </c>
      <c r="H905" s="2" t="s">
        <v>10</v>
      </c>
      <c r="I905" s="2" t="s">
        <v>10938</v>
      </c>
    </row>
    <row r="906" spans="1:9" hidden="1" x14ac:dyDescent="0.2">
      <c r="A906" s="2" t="s">
        <v>6</v>
      </c>
      <c r="B906" s="2">
        <v>86010190</v>
      </c>
      <c r="C906" s="1" t="s">
        <v>977</v>
      </c>
      <c r="D906" s="2" t="s">
        <v>8</v>
      </c>
      <c r="E906" s="1" t="s">
        <v>275</v>
      </c>
      <c r="F906" s="1" t="e">
        <f>VLOOKUP(B906,#REF!,5,0)</f>
        <v>#REF!</v>
      </c>
      <c r="G906" s="2" t="s">
        <v>30</v>
      </c>
      <c r="H906" s="2" t="s">
        <v>65</v>
      </c>
      <c r="I906" s="2" t="s">
        <v>10938</v>
      </c>
    </row>
    <row r="907" spans="1:9" hidden="1" x14ac:dyDescent="0.2">
      <c r="A907" s="2" t="s">
        <v>6</v>
      </c>
      <c r="B907" s="2">
        <v>86010191</v>
      </c>
      <c r="C907" s="1" t="s">
        <v>978</v>
      </c>
      <c r="D907" s="2" t="s">
        <v>8</v>
      </c>
      <c r="E907" s="1" t="s">
        <v>275</v>
      </c>
      <c r="F907" s="1" t="e">
        <f>VLOOKUP(B907,#REF!,5,0)</f>
        <v>#REF!</v>
      </c>
      <c r="G907" s="2" t="s">
        <v>10</v>
      </c>
      <c r="H907" s="2" t="s">
        <v>10</v>
      </c>
      <c r="I907" s="2" t="s">
        <v>10938</v>
      </c>
    </row>
    <row r="908" spans="1:9" hidden="1" x14ac:dyDescent="0.2">
      <c r="A908" s="2" t="s">
        <v>6</v>
      </c>
      <c r="B908" s="2">
        <v>86010192</v>
      </c>
      <c r="C908" s="1" t="s">
        <v>979</v>
      </c>
      <c r="D908" s="2" t="s">
        <v>8</v>
      </c>
      <c r="E908" s="1" t="s">
        <v>275</v>
      </c>
      <c r="F908" s="1" t="e">
        <f>VLOOKUP(B908,#REF!,5,0)</f>
        <v>#REF!</v>
      </c>
      <c r="G908" s="2" t="s">
        <v>30</v>
      </c>
      <c r="H908" s="2" t="s">
        <v>10641</v>
      </c>
      <c r="I908" s="2" t="s">
        <v>10938</v>
      </c>
    </row>
    <row r="909" spans="1:9" hidden="1" x14ac:dyDescent="0.2">
      <c r="A909" s="2" t="s">
        <v>6</v>
      </c>
      <c r="B909" s="2">
        <v>86010194</v>
      </c>
      <c r="C909" s="1" t="s">
        <v>980</v>
      </c>
      <c r="D909" s="2" t="s">
        <v>8</v>
      </c>
      <c r="E909" s="1" t="s">
        <v>275</v>
      </c>
      <c r="F909" s="1" t="e">
        <f>VLOOKUP(B909,#REF!,5,0)</f>
        <v>#REF!</v>
      </c>
      <c r="G909" s="2" t="s">
        <v>10</v>
      </c>
      <c r="H909" s="2" t="s">
        <v>10</v>
      </c>
      <c r="I909" s="2" t="s">
        <v>10938</v>
      </c>
    </row>
    <row r="910" spans="1:9" hidden="1" x14ac:dyDescent="0.2">
      <c r="A910" s="2" t="s">
        <v>6</v>
      </c>
      <c r="B910" s="2">
        <v>86010195</v>
      </c>
      <c r="C910" s="1" t="s">
        <v>981</v>
      </c>
      <c r="D910" s="2" t="s">
        <v>8</v>
      </c>
      <c r="E910" s="1" t="s">
        <v>275</v>
      </c>
      <c r="F910" s="1" t="e">
        <f>VLOOKUP(B910,#REF!,5,0)</f>
        <v>#REF!</v>
      </c>
      <c r="G910" s="2" t="s">
        <v>30</v>
      </c>
      <c r="H910" s="2" t="s">
        <v>10642</v>
      </c>
      <c r="I910" s="2" t="s">
        <v>10938</v>
      </c>
    </row>
    <row r="911" spans="1:9" hidden="1" x14ac:dyDescent="0.2">
      <c r="A911" s="2" t="s">
        <v>6</v>
      </c>
      <c r="B911" s="2">
        <v>86010196</v>
      </c>
      <c r="C911" s="1" t="s">
        <v>982</v>
      </c>
      <c r="D911" s="2" t="s">
        <v>8</v>
      </c>
      <c r="E911" s="1" t="s">
        <v>275</v>
      </c>
      <c r="F911" s="1" t="e">
        <f>VLOOKUP(B911,#REF!,5,0)</f>
        <v>#REF!</v>
      </c>
      <c r="G911" s="2" t="s">
        <v>30</v>
      </c>
      <c r="H911" s="2" t="s">
        <v>10647</v>
      </c>
      <c r="I911" s="2" t="s">
        <v>10938</v>
      </c>
    </row>
    <row r="912" spans="1:9" hidden="1" x14ac:dyDescent="0.2">
      <c r="A912" s="2" t="s">
        <v>6</v>
      </c>
      <c r="B912" s="2">
        <v>86010197</v>
      </c>
      <c r="C912" s="1" t="s">
        <v>983</v>
      </c>
      <c r="D912" s="2" t="s">
        <v>8</v>
      </c>
      <c r="E912" s="1" t="s">
        <v>275</v>
      </c>
      <c r="F912" s="1" t="e">
        <f>VLOOKUP(B912,#REF!,5,0)</f>
        <v>#REF!</v>
      </c>
      <c r="G912" s="2" t="s">
        <v>30</v>
      </c>
      <c r="H912" s="2" t="s">
        <v>65</v>
      </c>
      <c r="I912" s="2" t="s">
        <v>10938</v>
      </c>
    </row>
    <row r="913" spans="1:9" hidden="1" x14ac:dyDescent="0.2">
      <c r="A913" s="2" t="s">
        <v>6</v>
      </c>
      <c r="B913" s="2">
        <v>86010198</v>
      </c>
      <c r="C913" s="1" t="s">
        <v>984</v>
      </c>
      <c r="D913" s="2" t="s">
        <v>8</v>
      </c>
      <c r="E913" s="1" t="s">
        <v>275</v>
      </c>
      <c r="F913" s="1" t="e">
        <f>VLOOKUP(B913,#REF!,5,0)</f>
        <v>#REF!</v>
      </c>
      <c r="G913" s="2" t="s">
        <v>10</v>
      </c>
      <c r="H913" s="2" t="s">
        <v>10</v>
      </c>
      <c r="I913" s="2" t="s">
        <v>10938</v>
      </c>
    </row>
    <row r="914" spans="1:9" hidden="1" x14ac:dyDescent="0.2">
      <c r="A914" s="2" t="s">
        <v>6</v>
      </c>
      <c r="B914" s="2">
        <v>86010199</v>
      </c>
      <c r="C914" s="1" t="s">
        <v>985</v>
      </c>
      <c r="D914" s="2" t="s">
        <v>8</v>
      </c>
      <c r="E914" s="1" t="s">
        <v>275</v>
      </c>
      <c r="F914" s="1" t="e">
        <f>VLOOKUP(B914,#REF!,5,0)</f>
        <v>#REF!</v>
      </c>
      <c r="G914" s="2" t="s">
        <v>30</v>
      </c>
      <c r="H914" s="2" t="s">
        <v>65</v>
      </c>
      <c r="I914" s="2" t="s">
        <v>10938</v>
      </c>
    </row>
    <row r="915" spans="1:9" hidden="1" x14ac:dyDescent="0.2">
      <c r="A915" s="2" t="s">
        <v>6</v>
      </c>
      <c r="B915" s="2">
        <v>86010200</v>
      </c>
      <c r="C915" s="1" t="s">
        <v>986</v>
      </c>
      <c r="D915" s="2" t="s">
        <v>8</v>
      </c>
      <c r="E915" s="1" t="s">
        <v>275</v>
      </c>
      <c r="F915" s="1" t="e">
        <f>VLOOKUP(B915,#REF!,5,0)</f>
        <v>#REF!</v>
      </c>
      <c r="G915" s="2" t="s">
        <v>30</v>
      </c>
      <c r="H915" s="2" t="s">
        <v>10646</v>
      </c>
      <c r="I915" s="2" t="s">
        <v>10938</v>
      </c>
    </row>
    <row r="916" spans="1:9" hidden="1" x14ac:dyDescent="0.2">
      <c r="A916" s="2" t="s">
        <v>6</v>
      </c>
      <c r="B916" s="2">
        <v>86010201</v>
      </c>
      <c r="C916" s="1" t="s">
        <v>987</v>
      </c>
      <c r="D916" s="2" t="s">
        <v>8</v>
      </c>
      <c r="E916" s="1" t="s">
        <v>275</v>
      </c>
      <c r="F916" s="1" t="e">
        <f>VLOOKUP(B916,#REF!,5,0)</f>
        <v>#REF!</v>
      </c>
      <c r="G916" s="2" t="s">
        <v>30</v>
      </c>
      <c r="H916" s="2" t="s">
        <v>178</v>
      </c>
      <c r="I916" s="2" t="s">
        <v>10938</v>
      </c>
    </row>
    <row r="917" spans="1:9" hidden="1" x14ac:dyDescent="0.2">
      <c r="A917" s="2" t="s">
        <v>6</v>
      </c>
      <c r="B917" s="2">
        <v>86010202</v>
      </c>
      <c r="C917" s="1" t="s">
        <v>988</v>
      </c>
      <c r="D917" s="2" t="s">
        <v>8</v>
      </c>
      <c r="E917" s="1" t="s">
        <v>275</v>
      </c>
      <c r="F917" s="1" t="e">
        <f>VLOOKUP(B917,#REF!,5,0)</f>
        <v>#REF!</v>
      </c>
      <c r="G917" s="2" t="s">
        <v>30</v>
      </c>
      <c r="H917" s="2" t="s">
        <v>10645</v>
      </c>
      <c r="I917" s="2" t="s">
        <v>10938</v>
      </c>
    </row>
    <row r="918" spans="1:9" hidden="1" x14ac:dyDescent="0.2">
      <c r="A918" s="2" t="s">
        <v>6</v>
      </c>
      <c r="B918" s="2">
        <v>86010203</v>
      </c>
      <c r="C918" s="1" t="s">
        <v>989</v>
      </c>
      <c r="D918" s="2" t="s">
        <v>8</v>
      </c>
      <c r="E918" s="1" t="s">
        <v>275</v>
      </c>
      <c r="F918" s="1" t="e">
        <f>VLOOKUP(B918,#REF!,5,0)</f>
        <v>#REF!</v>
      </c>
      <c r="G918" s="2" t="s">
        <v>10</v>
      </c>
      <c r="H918" s="2" t="s">
        <v>10</v>
      </c>
      <c r="I918" s="2" t="s">
        <v>10938</v>
      </c>
    </row>
    <row r="919" spans="1:9" hidden="1" x14ac:dyDescent="0.2">
      <c r="A919" s="2" t="s">
        <v>6</v>
      </c>
      <c r="B919" s="2">
        <v>86010204</v>
      </c>
      <c r="C919" s="1" t="s">
        <v>990</v>
      </c>
      <c r="D919" s="2" t="s">
        <v>8</v>
      </c>
      <c r="E919" s="1" t="s">
        <v>275</v>
      </c>
      <c r="F919" s="1" t="e">
        <f>VLOOKUP(B919,#REF!,5,0)</f>
        <v>#REF!</v>
      </c>
      <c r="G919" s="2" t="s">
        <v>30</v>
      </c>
      <c r="H919" s="2" t="s">
        <v>10641</v>
      </c>
      <c r="I919" s="2" t="s">
        <v>10938</v>
      </c>
    </row>
    <row r="920" spans="1:9" hidden="1" x14ac:dyDescent="0.2">
      <c r="A920" s="2" t="s">
        <v>6</v>
      </c>
      <c r="B920" s="2">
        <v>86010205</v>
      </c>
      <c r="C920" s="1" t="s">
        <v>991</v>
      </c>
      <c r="D920" s="2" t="s">
        <v>8</v>
      </c>
      <c r="E920" s="1" t="s">
        <v>275</v>
      </c>
      <c r="F920" s="1" t="e">
        <f>VLOOKUP(B920,#REF!,5,0)</f>
        <v>#REF!</v>
      </c>
      <c r="G920" s="2" t="s">
        <v>30</v>
      </c>
      <c r="H920" s="2" t="s">
        <v>225</v>
      </c>
      <c r="I920" s="2" t="s">
        <v>10938</v>
      </c>
    </row>
    <row r="921" spans="1:9" hidden="1" x14ac:dyDescent="0.2">
      <c r="A921" s="2" t="s">
        <v>6</v>
      </c>
      <c r="B921" s="2">
        <v>86010206</v>
      </c>
      <c r="C921" s="1" t="s">
        <v>992</v>
      </c>
      <c r="D921" s="2" t="s">
        <v>8</v>
      </c>
      <c r="E921" s="1" t="s">
        <v>275</v>
      </c>
      <c r="F921" s="1" t="e">
        <f>VLOOKUP(B921,#REF!,5,0)</f>
        <v>#REF!</v>
      </c>
      <c r="G921" s="2" t="s">
        <v>30</v>
      </c>
      <c r="H921" s="2" t="s">
        <v>65</v>
      </c>
      <c r="I921" s="2" t="s">
        <v>10938</v>
      </c>
    </row>
    <row r="922" spans="1:9" hidden="1" x14ac:dyDescent="0.2">
      <c r="A922" s="2" t="s">
        <v>6</v>
      </c>
      <c r="B922" s="2">
        <v>86010208</v>
      </c>
      <c r="C922" s="1" t="s">
        <v>993</v>
      </c>
      <c r="D922" s="2" t="s">
        <v>8</v>
      </c>
      <c r="E922" s="1" t="s">
        <v>275</v>
      </c>
      <c r="F922" s="1" t="e">
        <f>VLOOKUP(B922,#REF!,5,0)</f>
        <v>#REF!</v>
      </c>
      <c r="G922" s="2" t="s">
        <v>30</v>
      </c>
      <c r="H922" s="2" t="s">
        <v>10646</v>
      </c>
      <c r="I922" s="2" t="s">
        <v>10938</v>
      </c>
    </row>
    <row r="923" spans="1:9" hidden="1" x14ac:dyDescent="0.2">
      <c r="A923" s="2" t="s">
        <v>6</v>
      </c>
      <c r="B923" s="2">
        <v>86010210</v>
      </c>
      <c r="C923" s="1" t="s">
        <v>994</v>
      </c>
      <c r="D923" s="2" t="s">
        <v>8</v>
      </c>
      <c r="E923" s="1" t="s">
        <v>275</v>
      </c>
      <c r="F923" s="1" t="e">
        <f>VLOOKUP(B923,#REF!,5,0)</f>
        <v>#REF!</v>
      </c>
      <c r="G923" s="2" t="s">
        <v>30</v>
      </c>
      <c r="H923" s="2" t="s">
        <v>33</v>
      </c>
      <c r="I923" s="2" t="s">
        <v>10938</v>
      </c>
    </row>
    <row r="924" spans="1:9" hidden="1" x14ac:dyDescent="0.2">
      <c r="A924" s="2" t="s">
        <v>6</v>
      </c>
      <c r="B924" s="2">
        <v>86010211</v>
      </c>
      <c r="C924" s="1" t="s">
        <v>995</v>
      </c>
      <c r="D924" s="2" t="s">
        <v>8</v>
      </c>
      <c r="E924" s="1" t="s">
        <v>275</v>
      </c>
      <c r="F924" s="1" t="e">
        <f>VLOOKUP(B924,#REF!,5,0)</f>
        <v>#REF!</v>
      </c>
      <c r="G924" s="2" t="s">
        <v>30</v>
      </c>
      <c r="H924" s="2" t="s">
        <v>29</v>
      </c>
      <c r="I924" s="2" t="s">
        <v>10938</v>
      </c>
    </row>
    <row r="925" spans="1:9" hidden="1" x14ac:dyDescent="0.2">
      <c r="A925" s="2" t="s">
        <v>6</v>
      </c>
      <c r="B925" s="2">
        <v>86010212</v>
      </c>
      <c r="C925" s="1" t="s">
        <v>214</v>
      </c>
      <c r="D925" s="2" t="s">
        <v>8</v>
      </c>
      <c r="E925" s="1" t="s">
        <v>275</v>
      </c>
      <c r="F925" s="1" t="e">
        <f>VLOOKUP(B925,#REF!,5,0)</f>
        <v>#REF!</v>
      </c>
      <c r="G925" s="2" t="s">
        <v>30</v>
      </c>
      <c r="H925" s="2" t="s">
        <v>33</v>
      </c>
      <c r="I925" s="2" t="s">
        <v>10938</v>
      </c>
    </row>
    <row r="926" spans="1:9" hidden="1" x14ac:dyDescent="0.2">
      <c r="A926" s="2" t="s">
        <v>6</v>
      </c>
      <c r="B926" s="2">
        <v>86010215</v>
      </c>
      <c r="C926" s="1" t="s">
        <v>996</v>
      </c>
      <c r="D926" s="2" t="s">
        <v>8</v>
      </c>
      <c r="E926" s="1" t="s">
        <v>275</v>
      </c>
      <c r="F926" s="1" t="e">
        <f>VLOOKUP(B926,#REF!,5,0)</f>
        <v>#REF!</v>
      </c>
      <c r="G926" s="2" t="s">
        <v>30</v>
      </c>
      <c r="H926" s="2" t="s">
        <v>10649</v>
      </c>
      <c r="I926" s="2" t="s">
        <v>10938</v>
      </c>
    </row>
    <row r="927" spans="1:9" hidden="1" x14ac:dyDescent="0.2">
      <c r="A927" s="2" t="s">
        <v>6</v>
      </c>
      <c r="B927" s="2">
        <v>86010216</v>
      </c>
      <c r="C927" s="1" t="s">
        <v>997</v>
      </c>
      <c r="D927" s="2" t="s">
        <v>8</v>
      </c>
      <c r="E927" s="1" t="s">
        <v>275</v>
      </c>
      <c r="F927" s="1" t="e">
        <f>VLOOKUP(B927,#REF!,5,0)</f>
        <v>#REF!</v>
      </c>
      <c r="G927" s="2" t="s">
        <v>40</v>
      </c>
      <c r="H927" s="2" t="s">
        <v>49</v>
      </c>
      <c r="I927" s="2" t="s">
        <v>10938</v>
      </c>
    </row>
    <row r="928" spans="1:9" hidden="1" x14ac:dyDescent="0.2">
      <c r="A928" s="2" t="s">
        <v>6</v>
      </c>
      <c r="B928" s="2">
        <v>86010217</v>
      </c>
      <c r="C928" s="1" t="s">
        <v>998</v>
      </c>
      <c r="D928" s="2" t="s">
        <v>8</v>
      </c>
      <c r="E928" s="1" t="s">
        <v>275</v>
      </c>
      <c r="F928" s="1" t="e">
        <f>VLOOKUP(B928,#REF!,5,0)</f>
        <v>#REF!</v>
      </c>
      <c r="G928" s="2" t="s">
        <v>30</v>
      </c>
      <c r="H928" s="2" t="s">
        <v>178</v>
      </c>
      <c r="I928" s="2" t="s">
        <v>10938</v>
      </c>
    </row>
    <row r="929" spans="1:9" hidden="1" x14ac:dyDescent="0.2">
      <c r="A929" s="2" t="s">
        <v>6</v>
      </c>
      <c r="B929" s="2">
        <v>86010219</v>
      </c>
      <c r="C929" s="1" t="s">
        <v>999</v>
      </c>
      <c r="D929" s="2" t="s">
        <v>8</v>
      </c>
      <c r="E929" s="1" t="s">
        <v>275</v>
      </c>
      <c r="F929" s="1" t="e">
        <f>VLOOKUP(B929,#REF!,5,0)</f>
        <v>#REF!</v>
      </c>
      <c r="G929" s="2" t="s">
        <v>40</v>
      </c>
      <c r="H929" s="2" t="s">
        <v>206</v>
      </c>
      <c r="I929" s="2" t="s">
        <v>10938</v>
      </c>
    </row>
    <row r="930" spans="1:9" hidden="1" x14ac:dyDescent="0.2">
      <c r="A930" s="2" t="s">
        <v>6</v>
      </c>
      <c r="B930" s="2">
        <v>86010222</v>
      </c>
      <c r="C930" s="1" t="s">
        <v>1000</v>
      </c>
      <c r="D930" s="2" t="s">
        <v>8</v>
      </c>
      <c r="E930" s="1" t="s">
        <v>275</v>
      </c>
      <c r="F930" s="1" t="e">
        <f>VLOOKUP(B930,#REF!,5,0)</f>
        <v>#REF!</v>
      </c>
      <c r="G930" s="2" t="s">
        <v>30</v>
      </c>
      <c r="H930" s="2" t="s">
        <v>65</v>
      </c>
      <c r="I930" s="2" t="s">
        <v>10938</v>
      </c>
    </row>
    <row r="931" spans="1:9" hidden="1" x14ac:dyDescent="0.2">
      <c r="A931" s="2" t="s">
        <v>6</v>
      </c>
      <c r="B931" s="2">
        <v>86010224</v>
      </c>
      <c r="C931" s="1" t="s">
        <v>1001</v>
      </c>
      <c r="D931" s="2" t="s">
        <v>8</v>
      </c>
      <c r="E931" s="1" t="s">
        <v>275</v>
      </c>
      <c r="F931" s="1" t="e">
        <f>VLOOKUP(B931,#REF!,5,0)</f>
        <v>#REF!</v>
      </c>
      <c r="G931" s="2" t="s">
        <v>40</v>
      </c>
      <c r="H931" s="2" t="s">
        <v>206</v>
      </c>
      <c r="I931" s="2" t="s">
        <v>10938</v>
      </c>
    </row>
    <row r="932" spans="1:9" hidden="1" x14ac:dyDescent="0.2">
      <c r="A932" s="2" t="s">
        <v>6</v>
      </c>
      <c r="B932" s="2">
        <v>86010225</v>
      </c>
      <c r="C932" s="1" t="s">
        <v>1002</v>
      </c>
      <c r="D932" s="2" t="s">
        <v>8</v>
      </c>
      <c r="E932" s="1" t="s">
        <v>275</v>
      </c>
      <c r="F932" s="1" t="e">
        <f>VLOOKUP(B932,#REF!,5,0)</f>
        <v>#REF!</v>
      </c>
      <c r="G932" s="2" t="s">
        <v>30</v>
      </c>
      <c r="H932" s="2" t="s">
        <v>65</v>
      </c>
      <c r="I932" s="2" t="s">
        <v>10938</v>
      </c>
    </row>
    <row r="933" spans="1:9" hidden="1" x14ac:dyDescent="0.2">
      <c r="A933" s="2" t="s">
        <v>6</v>
      </c>
      <c r="B933" s="2">
        <v>86010226</v>
      </c>
      <c r="C933" s="1" t="s">
        <v>1003</v>
      </c>
      <c r="D933" s="2" t="s">
        <v>8</v>
      </c>
      <c r="E933" s="1" t="s">
        <v>275</v>
      </c>
      <c r="F933" s="1" t="e">
        <f>VLOOKUP(B933,#REF!,5,0)</f>
        <v>#REF!</v>
      </c>
      <c r="G933" s="2" t="s">
        <v>30</v>
      </c>
      <c r="H933" s="2" t="s">
        <v>213</v>
      </c>
      <c r="I933" s="2" t="s">
        <v>10938</v>
      </c>
    </row>
    <row r="934" spans="1:9" hidden="1" x14ac:dyDescent="0.2">
      <c r="A934" s="2" t="s">
        <v>6</v>
      </c>
      <c r="B934" s="2">
        <v>86010227</v>
      </c>
      <c r="C934" s="1" t="s">
        <v>1004</v>
      </c>
      <c r="D934" s="2" t="s">
        <v>8</v>
      </c>
      <c r="E934" s="1" t="s">
        <v>275</v>
      </c>
      <c r="F934" s="1" t="e">
        <f>VLOOKUP(B934,#REF!,5,0)</f>
        <v>#REF!</v>
      </c>
      <c r="G934" s="2" t="s">
        <v>30</v>
      </c>
      <c r="H934" s="2" t="s">
        <v>10643</v>
      </c>
      <c r="I934" s="2" t="s">
        <v>10938</v>
      </c>
    </row>
    <row r="935" spans="1:9" hidden="1" x14ac:dyDescent="0.2">
      <c r="A935" s="2" t="s">
        <v>6</v>
      </c>
      <c r="B935" s="2">
        <v>86010229</v>
      </c>
      <c r="C935" s="1" t="s">
        <v>1005</v>
      </c>
      <c r="D935" s="2" t="s">
        <v>8</v>
      </c>
      <c r="E935" s="1" t="s">
        <v>275</v>
      </c>
      <c r="F935" s="1" t="e">
        <f>VLOOKUP(B935,#REF!,5,0)</f>
        <v>#REF!</v>
      </c>
      <c r="G935" s="2" t="s">
        <v>40</v>
      </c>
      <c r="H935" s="2" t="s">
        <v>42</v>
      </c>
      <c r="I935" s="2" t="s">
        <v>10938</v>
      </c>
    </row>
    <row r="936" spans="1:9" hidden="1" x14ac:dyDescent="0.2">
      <c r="A936" s="2" t="s">
        <v>6</v>
      </c>
      <c r="B936" s="2">
        <v>86010230</v>
      </c>
      <c r="C936" s="1" t="s">
        <v>1006</v>
      </c>
      <c r="D936" s="2" t="s">
        <v>8</v>
      </c>
      <c r="E936" s="1" t="s">
        <v>275</v>
      </c>
      <c r="F936" s="1" t="e">
        <f>VLOOKUP(B936,#REF!,5,0)</f>
        <v>#REF!</v>
      </c>
      <c r="G936" s="2" t="s">
        <v>10</v>
      </c>
      <c r="H936" s="2" t="s">
        <v>10</v>
      </c>
      <c r="I936" s="2" t="s">
        <v>10938</v>
      </c>
    </row>
    <row r="937" spans="1:9" hidden="1" x14ac:dyDescent="0.2">
      <c r="A937" s="2" t="s">
        <v>6</v>
      </c>
      <c r="B937" s="2">
        <v>86010231</v>
      </c>
      <c r="C937" s="1" t="s">
        <v>1007</v>
      </c>
      <c r="D937" s="2" t="s">
        <v>8</v>
      </c>
      <c r="E937" s="1" t="s">
        <v>275</v>
      </c>
      <c r="F937" s="1" t="e">
        <f>VLOOKUP(B937,#REF!,5,0)</f>
        <v>#REF!</v>
      </c>
      <c r="G937" s="2" t="s">
        <v>30</v>
      </c>
      <c r="H937" s="2" t="s">
        <v>33</v>
      </c>
      <c r="I937" s="2" t="s">
        <v>10938</v>
      </c>
    </row>
    <row r="938" spans="1:9" hidden="1" x14ac:dyDescent="0.2">
      <c r="A938" s="2" t="s">
        <v>6</v>
      </c>
      <c r="B938" s="2">
        <v>86010232</v>
      </c>
      <c r="C938" s="1" t="s">
        <v>1008</v>
      </c>
      <c r="D938" s="2" t="s">
        <v>8</v>
      </c>
      <c r="E938" s="1" t="s">
        <v>275</v>
      </c>
      <c r="F938" s="1" t="e">
        <f>VLOOKUP(B938,#REF!,5,0)</f>
        <v>#REF!</v>
      </c>
      <c r="G938" s="2" t="s">
        <v>40</v>
      </c>
      <c r="H938" s="2" t="s">
        <v>51</v>
      </c>
      <c r="I938" s="2" t="s">
        <v>10938</v>
      </c>
    </row>
    <row r="939" spans="1:9" hidden="1" x14ac:dyDescent="0.2">
      <c r="A939" s="2" t="s">
        <v>6</v>
      </c>
      <c r="B939" s="2">
        <v>86010233</v>
      </c>
      <c r="C939" s="1" t="s">
        <v>1009</v>
      </c>
      <c r="D939" s="2" t="s">
        <v>8</v>
      </c>
      <c r="E939" s="1" t="s">
        <v>275</v>
      </c>
      <c r="F939" s="1" t="e">
        <f>VLOOKUP(B939,#REF!,5,0)</f>
        <v>#REF!</v>
      </c>
      <c r="G939" s="2" t="s">
        <v>30</v>
      </c>
      <c r="H939" s="2" t="s">
        <v>10652</v>
      </c>
      <c r="I939" s="2" t="s">
        <v>10938</v>
      </c>
    </row>
    <row r="940" spans="1:9" hidden="1" x14ac:dyDescent="0.2">
      <c r="A940" s="2" t="s">
        <v>6</v>
      </c>
      <c r="B940" s="2">
        <v>86010236</v>
      </c>
      <c r="C940" s="1" t="s">
        <v>1010</v>
      </c>
      <c r="D940" s="2" t="s">
        <v>8</v>
      </c>
      <c r="E940" s="1" t="s">
        <v>275</v>
      </c>
      <c r="F940" s="1" t="e">
        <f>VLOOKUP(B940,#REF!,5,0)</f>
        <v>#REF!</v>
      </c>
      <c r="G940" s="2" t="s">
        <v>30</v>
      </c>
      <c r="H940" s="2" t="s">
        <v>178</v>
      </c>
      <c r="I940" s="2" t="s">
        <v>10938</v>
      </c>
    </row>
    <row r="941" spans="1:9" hidden="1" x14ac:dyDescent="0.2">
      <c r="A941" s="2" t="s">
        <v>6</v>
      </c>
      <c r="B941" s="2">
        <v>86010237</v>
      </c>
      <c r="C941" s="1" t="s">
        <v>1011</v>
      </c>
      <c r="D941" s="2" t="s">
        <v>8</v>
      </c>
      <c r="E941" s="1" t="s">
        <v>275</v>
      </c>
      <c r="F941" s="1" t="e">
        <f>VLOOKUP(B941,#REF!,5,0)</f>
        <v>#REF!</v>
      </c>
      <c r="G941" s="2" t="s">
        <v>40</v>
      </c>
      <c r="H941" s="2" t="s">
        <v>162</v>
      </c>
      <c r="I941" s="2" t="s">
        <v>10938</v>
      </c>
    </row>
    <row r="942" spans="1:9" hidden="1" x14ac:dyDescent="0.2">
      <c r="A942" s="2" t="s">
        <v>6</v>
      </c>
      <c r="B942" s="2">
        <v>86010238</v>
      </c>
      <c r="C942" s="1" t="s">
        <v>1012</v>
      </c>
      <c r="D942" s="2" t="s">
        <v>8</v>
      </c>
      <c r="E942" s="1" t="s">
        <v>275</v>
      </c>
      <c r="F942" s="1" t="e">
        <f>VLOOKUP(B942,#REF!,5,0)</f>
        <v>#REF!</v>
      </c>
      <c r="G942" s="2" t="s">
        <v>10</v>
      </c>
      <c r="H942" s="2" t="s">
        <v>10</v>
      </c>
      <c r="I942" s="2" t="s">
        <v>10938</v>
      </c>
    </row>
    <row r="943" spans="1:9" hidden="1" x14ac:dyDescent="0.2">
      <c r="A943" s="2" t="s">
        <v>6</v>
      </c>
      <c r="B943" s="2">
        <v>86010239</v>
      </c>
      <c r="C943" s="1" t="s">
        <v>1013</v>
      </c>
      <c r="D943" s="2" t="s">
        <v>8</v>
      </c>
      <c r="E943" s="1" t="s">
        <v>275</v>
      </c>
      <c r="F943" s="1" t="e">
        <f>VLOOKUP(B943,#REF!,5,0)</f>
        <v>#REF!</v>
      </c>
      <c r="G943" s="2" t="s">
        <v>40</v>
      </c>
      <c r="H943" s="2" t="s">
        <v>206</v>
      </c>
      <c r="I943" s="2" t="s">
        <v>10938</v>
      </c>
    </row>
    <row r="944" spans="1:9" hidden="1" x14ac:dyDescent="0.2">
      <c r="A944" s="2" t="s">
        <v>6</v>
      </c>
      <c r="B944" s="2">
        <v>86010240</v>
      </c>
      <c r="C944" s="1" t="s">
        <v>1014</v>
      </c>
      <c r="D944" s="2" t="s">
        <v>8</v>
      </c>
      <c r="E944" s="1" t="s">
        <v>275</v>
      </c>
      <c r="F944" s="1" t="e">
        <f>VLOOKUP(B944,#REF!,5,0)</f>
        <v>#REF!</v>
      </c>
      <c r="G944" s="2" t="s">
        <v>30</v>
      </c>
      <c r="H944" s="2" t="s">
        <v>10641</v>
      </c>
      <c r="I944" s="2" t="s">
        <v>10938</v>
      </c>
    </row>
    <row r="945" spans="1:9" hidden="1" x14ac:dyDescent="0.2">
      <c r="A945" s="2" t="s">
        <v>6</v>
      </c>
      <c r="B945" s="2">
        <v>86010241</v>
      </c>
      <c r="C945" s="1" t="s">
        <v>1015</v>
      </c>
      <c r="D945" s="2" t="s">
        <v>8</v>
      </c>
      <c r="E945" s="1" t="s">
        <v>275</v>
      </c>
      <c r="F945" s="1" t="e">
        <f>VLOOKUP(B945,#REF!,5,0)</f>
        <v>#REF!</v>
      </c>
      <c r="G945" s="2" t="s">
        <v>10</v>
      </c>
      <c r="H945" s="2" t="s">
        <v>10</v>
      </c>
      <c r="I945" s="2" t="s">
        <v>10938</v>
      </c>
    </row>
    <row r="946" spans="1:9" hidden="1" x14ac:dyDescent="0.2">
      <c r="A946" s="2" t="s">
        <v>6</v>
      </c>
      <c r="B946" s="2">
        <v>86010242</v>
      </c>
      <c r="C946" s="1" t="s">
        <v>1016</v>
      </c>
      <c r="D946" s="2" t="s">
        <v>8</v>
      </c>
      <c r="E946" s="1" t="s">
        <v>275</v>
      </c>
      <c r="F946" s="1" t="e">
        <f>VLOOKUP(B946,#REF!,5,0)</f>
        <v>#REF!</v>
      </c>
      <c r="G946" s="2" t="s">
        <v>40</v>
      </c>
      <c r="H946" s="2" t="s">
        <v>10790</v>
      </c>
      <c r="I946" s="2" t="s">
        <v>10938</v>
      </c>
    </row>
    <row r="947" spans="1:9" hidden="1" x14ac:dyDescent="0.2">
      <c r="A947" s="2" t="s">
        <v>6</v>
      </c>
      <c r="B947" s="2">
        <v>86010243</v>
      </c>
      <c r="C947" s="1" t="s">
        <v>1017</v>
      </c>
      <c r="D947" s="2" t="s">
        <v>8</v>
      </c>
      <c r="E947" s="1" t="s">
        <v>275</v>
      </c>
      <c r="F947" s="1" t="e">
        <f>VLOOKUP(B947,#REF!,5,0)</f>
        <v>#REF!</v>
      </c>
      <c r="G947" s="2" t="s">
        <v>10</v>
      </c>
      <c r="H947" s="2" t="s">
        <v>10</v>
      </c>
      <c r="I947" s="2" t="s">
        <v>10938</v>
      </c>
    </row>
    <row r="948" spans="1:9" hidden="1" x14ac:dyDescent="0.2">
      <c r="A948" s="2" t="s">
        <v>6</v>
      </c>
      <c r="B948" s="2">
        <v>86010244</v>
      </c>
      <c r="C948" s="1" t="s">
        <v>1018</v>
      </c>
      <c r="D948" s="2" t="s">
        <v>8</v>
      </c>
      <c r="E948" s="1" t="s">
        <v>275</v>
      </c>
      <c r="F948" s="1" t="e">
        <f>VLOOKUP(B948,#REF!,5,0)</f>
        <v>#REF!</v>
      </c>
      <c r="G948" s="2" t="s">
        <v>10</v>
      </c>
      <c r="H948" s="2" t="s">
        <v>10</v>
      </c>
      <c r="I948" s="2" t="s">
        <v>10938</v>
      </c>
    </row>
    <row r="949" spans="1:9" hidden="1" x14ac:dyDescent="0.2">
      <c r="A949" s="2" t="s">
        <v>6</v>
      </c>
      <c r="B949" s="2">
        <v>86010245</v>
      </c>
      <c r="C949" s="1" t="s">
        <v>1019</v>
      </c>
      <c r="D949" s="2" t="s">
        <v>8</v>
      </c>
      <c r="E949" s="1" t="s">
        <v>275</v>
      </c>
      <c r="F949" s="1" t="e">
        <f>VLOOKUP(B949,#REF!,5,0)</f>
        <v>#REF!</v>
      </c>
      <c r="G949" s="2" t="s">
        <v>30</v>
      </c>
      <c r="H949" s="2" t="s">
        <v>178</v>
      </c>
      <c r="I949" s="2" t="s">
        <v>10938</v>
      </c>
    </row>
    <row r="950" spans="1:9" hidden="1" x14ac:dyDescent="0.2">
      <c r="A950" s="2" t="s">
        <v>6</v>
      </c>
      <c r="B950" s="2">
        <v>86010246</v>
      </c>
      <c r="C950" s="1" t="s">
        <v>1020</v>
      </c>
      <c r="D950" s="2" t="s">
        <v>8</v>
      </c>
      <c r="E950" s="1" t="s">
        <v>275</v>
      </c>
      <c r="F950" s="1" t="e">
        <f>VLOOKUP(B950,#REF!,5,0)</f>
        <v>#REF!</v>
      </c>
      <c r="G950" s="2" t="s">
        <v>30</v>
      </c>
      <c r="H950" s="2" t="s">
        <v>106</v>
      </c>
      <c r="I950" s="2" t="s">
        <v>10938</v>
      </c>
    </row>
    <row r="951" spans="1:9" hidden="1" x14ac:dyDescent="0.2">
      <c r="A951" s="2" t="s">
        <v>6</v>
      </c>
      <c r="B951" s="2">
        <v>86010247</v>
      </c>
      <c r="C951" s="1" t="s">
        <v>1021</v>
      </c>
      <c r="D951" s="2" t="s">
        <v>8</v>
      </c>
      <c r="E951" s="1" t="s">
        <v>275</v>
      </c>
      <c r="F951" s="1" t="e">
        <f>VLOOKUP(B951,#REF!,5,0)</f>
        <v>#REF!</v>
      </c>
      <c r="G951" s="2" t="s">
        <v>40</v>
      </c>
      <c r="H951" s="2" t="s">
        <v>51</v>
      </c>
      <c r="I951" s="2" t="s">
        <v>10938</v>
      </c>
    </row>
    <row r="952" spans="1:9" hidden="1" x14ac:dyDescent="0.2">
      <c r="A952" s="2" t="s">
        <v>6</v>
      </c>
      <c r="B952" s="2">
        <v>86010248</v>
      </c>
      <c r="C952" s="1" t="s">
        <v>1022</v>
      </c>
      <c r="D952" s="2" t="s">
        <v>8</v>
      </c>
      <c r="E952" s="1" t="s">
        <v>275</v>
      </c>
      <c r="F952" s="1" t="e">
        <f>VLOOKUP(B952,#REF!,5,0)</f>
        <v>#REF!</v>
      </c>
      <c r="G952" s="2" t="s">
        <v>30</v>
      </c>
      <c r="H952" s="2" t="s">
        <v>10649</v>
      </c>
      <c r="I952" s="2" t="s">
        <v>10938</v>
      </c>
    </row>
    <row r="953" spans="1:9" hidden="1" x14ac:dyDescent="0.2">
      <c r="A953" s="2" t="s">
        <v>6</v>
      </c>
      <c r="B953" s="2">
        <v>86010251</v>
      </c>
      <c r="C953" s="1" t="s">
        <v>1023</v>
      </c>
      <c r="D953" s="2" t="s">
        <v>8</v>
      </c>
      <c r="E953" s="1" t="s">
        <v>275</v>
      </c>
      <c r="F953" s="1" t="e">
        <f>VLOOKUP(B953,#REF!,5,0)</f>
        <v>#REF!</v>
      </c>
      <c r="G953" s="2" t="s">
        <v>40</v>
      </c>
      <c r="H953" s="2" t="s">
        <v>51</v>
      </c>
      <c r="I953" s="2" t="s">
        <v>10938</v>
      </c>
    </row>
    <row r="954" spans="1:9" hidden="1" x14ac:dyDescent="0.2">
      <c r="A954" s="2" t="s">
        <v>6</v>
      </c>
      <c r="B954" s="2">
        <v>86010252</v>
      </c>
      <c r="C954" s="1" t="s">
        <v>1024</v>
      </c>
      <c r="D954" s="2" t="s">
        <v>8</v>
      </c>
      <c r="E954" s="1" t="s">
        <v>275</v>
      </c>
      <c r="F954" s="1" t="e">
        <f>VLOOKUP(B954,#REF!,5,0)</f>
        <v>#REF!</v>
      </c>
      <c r="G954" s="2" t="s">
        <v>40</v>
      </c>
      <c r="H954" s="2" t="s">
        <v>206</v>
      </c>
      <c r="I954" s="2" t="s">
        <v>10938</v>
      </c>
    </row>
    <row r="955" spans="1:9" hidden="1" x14ac:dyDescent="0.2">
      <c r="A955" s="2" t="s">
        <v>6</v>
      </c>
      <c r="B955" s="2">
        <v>86010253</v>
      </c>
      <c r="C955" s="1" t="s">
        <v>1025</v>
      </c>
      <c r="D955" s="2" t="s">
        <v>8</v>
      </c>
      <c r="E955" s="1" t="s">
        <v>275</v>
      </c>
      <c r="F955" s="1" t="e">
        <f>VLOOKUP(B955,#REF!,5,0)</f>
        <v>#REF!</v>
      </c>
      <c r="G955" s="2" t="s">
        <v>30</v>
      </c>
      <c r="H955" s="2" t="s">
        <v>65</v>
      </c>
      <c r="I955" s="2" t="s">
        <v>10938</v>
      </c>
    </row>
    <row r="956" spans="1:9" hidden="1" x14ac:dyDescent="0.2">
      <c r="A956" s="2" t="s">
        <v>6</v>
      </c>
      <c r="B956" s="2">
        <v>86010255</v>
      </c>
      <c r="C956" s="1" t="s">
        <v>1026</v>
      </c>
      <c r="D956" s="2" t="s">
        <v>8</v>
      </c>
      <c r="E956" s="1" t="s">
        <v>275</v>
      </c>
      <c r="F956" s="1" t="e">
        <f>VLOOKUP(B956,#REF!,5,0)</f>
        <v>#REF!</v>
      </c>
      <c r="G956" s="2" t="s">
        <v>10</v>
      </c>
      <c r="H956" s="2" t="s">
        <v>10</v>
      </c>
      <c r="I956" s="2" t="s">
        <v>10938</v>
      </c>
    </row>
    <row r="957" spans="1:9" hidden="1" x14ac:dyDescent="0.2">
      <c r="A957" s="2" t="s">
        <v>6</v>
      </c>
      <c r="B957" s="2">
        <v>86010256</v>
      </c>
      <c r="C957" s="1" t="s">
        <v>1027</v>
      </c>
      <c r="D957" s="2" t="s">
        <v>8</v>
      </c>
      <c r="E957" s="1" t="s">
        <v>275</v>
      </c>
      <c r="F957" s="1" t="e">
        <f>VLOOKUP(B957,#REF!,5,0)</f>
        <v>#REF!</v>
      </c>
      <c r="G957" s="2" t="s">
        <v>10</v>
      </c>
      <c r="H957" s="2" t="s">
        <v>10</v>
      </c>
      <c r="I957" s="2" t="s">
        <v>10938</v>
      </c>
    </row>
    <row r="958" spans="1:9" hidden="1" x14ac:dyDescent="0.2">
      <c r="A958" s="2" t="s">
        <v>6</v>
      </c>
      <c r="B958" s="2">
        <v>86010257</v>
      </c>
      <c r="C958" s="1" t="s">
        <v>1028</v>
      </c>
      <c r="D958" s="2" t="s">
        <v>8</v>
      </c>
      <c r="E958" s="1" t="s">
        <v>275</v>
      </c>
      <c r="F958" s="1" t="e">
        <f>VLOOKUP(B958,#REF!,5,0)</f>
        <v>#REF!</v>
      </c>
      <c r="G958" s="2" t="s">
        <v>10</v>
      </c>
      <c r="H958" s="2" t="s">
        <v>10</v>
      </c>
      <c r="I958" s="2" t="s">
        <v>10938</v>
      </c>
    </row>
    <row r="959" spans="1:9" hidden="1" x14ac:dyDescent="0.2">
      <c r="A959" s="2" t="s">
        <v>6</v>
      </c>
      <c r="B959" s="2">
        <v>86010259</v>
      </c>
      <c r="C959" s="1" t="s">
        <v>1029</v>
      </c>
      <c r="D959" s="2" t="s">
        <v>8</v>
      </c>
      <c r="E959" s="1" t="s">
        <v>275</v>
      </c>
      <c r="F959" s="1" t="e">
        <f>VLOOKUP(B959,#REF!,5,0)</f>
        <v>#REF!</v>
      </c>
      <c r="G959" s="2" t="s">
        <v>10</v>
      </c>
      <c r="H959" s="2" t="s">
        <v>10</v>
      </c>
      <c r="I959" s="2" t="s">
        <v>10938</v>
      </c>
    </row>
    <row r="960" spans="1:9" hidden="1" x14ac:dyDescent="0.2">
      <c r="A960" s="2" t="s">
        <v>6</v>
      </c>
      <c r="B960" s="2">
        <v>86010260</v>
      </c>
      <c r="C960" s="1" t="s">
        <v>1030</v>
      </c>
      <c r="D960" s="2" t="s">
        <v>8</v>
      </c>
      <c r="E960" s="1" t="s">
        <v>275</v>
      </c>
      <c r="F960" s="1" t="e">
        <f>VLOOKUP(B960,#REF!,5,0)</f>
        <v>#REF!</v>
      </c>
      <c r="G960" s="2" t="s">
        <v>30</v>
      </c>
      <c r="H960" s="2" t="s">
        <v>10649</v>
      </c>
      <c r="I960" s="2" t="s">
        <v>10938</v>
      </c>
    </row>
    <row r="961" spans="1:9" hidden="1" x14ac:dyDescent="0.2">
      <c r="A961" s="2" t="s">
        <v>6</v>
      </c>
      <c r="B961" s="2">
        <v>86010261</v>
      </c>
      <c r="C961" s="1" t="s">
        <v>1031</v>
      </c>
      <c r="D961" s="2" t="s">
        <v>8</v>
      </c>
      <c r="E961" s="1" t="s">
        <v>275</v>
      </c>
      <c r="F961" s="1" t="e">
        <f>VLOOKUP(B961,#REF!,5,0)</f>
        <v>#REF!</v>
      </c>
      <c r="G961" s="2" t="s">
        <v>30</v>
      </c>
      <c r="H961" s="2" t="s">
        <v>10643</v>
      </c>
      <c r="I961" s="2" t="s">
        <v>10938</v>
      </c>
    </row>
    <row r="962" spans="1:9" hidden="1" x14ac:dyDescent="0.2">
      <c r="A962" s="2" t="s">
        <v>6</v>
      </c>
      <c r="B962" s="2">
        <v>86010262</v>
      </c>
      <c r="C962" s="1" t="s">
        <v>1032</v>
      </c>
      <c r="D962" s="2" t="s">
        <v>8</v>
      </c>
      <c r="E962" s="1" t="s">
        <v>275</v>
      </c>
      <c r="F962" s="1" t="e">
        <f>VLOOKUP(B962,#REF!,5,0)</f>
        <v>#REF!</v>
      </c>
      <c r="G962" s="2" t="s">
        <v>30</v>
      </c>
      <c r="H962" s="2" t="s">
        <v>29</v>
      </c>
      <c r="I962" s="2" t="s">
        <v>10938</v>
      </c>
    </row>
    <row r="963" spans="1:9" hidden="1" x14ac:dyDescent="0.2">
      <c r="A963" s="2" t="s">
        <v>6</v>
      </c>
      <c r="B963" s="2">
        <v>86010263</v>
      </c>
      <c r="C963" s="1" t="s">
        <v>1033</v>
      </c>
      <c r="D963" s="2" t="s">
        <v>8</v>
      </c>
      <c r="E963" s="1" t="s">
        <v>275</v>
      </c>
      <c r="F963" s="1" t="e">
        <f>VLOOKUP(B963,#REF!,5,0)</f>
        <v>#REF!</v>
      </c>
      <c r="G963" s="2" t="s">
        <v>30</v>
      </c>
      <c r="H963" s="2" t="s">
        <v>10641</v>
      </c>
      <c r="I963" s="2" t="s">
        <v>10938</v>
      </c>
    </row>
    <row r="964" spans="1:9" hidden="1" x14ac:dyDescent="0.2">
      <c r="A964" s="2" t="s">
        <v>6</v>
      </c>
      <c r="B964" s="2">
        <v>86010265</v>
      </c>
      <c r="C964" s="1" t="s">
        <v>1034</v>
      </c>
      <c r="D964" s="2" t="s">
        <v>8</v>
      </c>
      <c r="E964" s="1" t="s">
        <v>275</v>
      </c>
      <c r="F964" s="1" t="e">
        <f>VLOOKUP(B964,#REF!,5,0)</f>
        <v>#REF!</v>
      </c>
      <c r="G964" s="2" t="s">
        <v>10</v>
      </c>
      <c r="H964" s="2" t="s">
        <v>10</v>
      </c>
      <c r="I964" s="2" t="s">
        <v>10938</v>
      </c>
    </row>
    <row r="965" spans="1:9" hidden="1" x14ac:dyDescent="0.2">
      <c r="A965" s="2" t="s">
        <v>6</v>
      </c>
      <c r="B965" s="2">
        <v>86010266</v>
      </c>
      <c r="C965" s="1" t="s">
        <v>1035</v>
      </c>
      <c r="D965" s="2" t="s">
        <v>8</v>
      </c>
      <c r="E965" s="1" t="s">
        <v>275</v>
      </c>
      <c r="F965" s="1" t="e">
        <f>VLOOKUP(B965,#REF!,5,0)</f>
        <v>#REF!</v>
      </c>
      <c r="G965" s="2" t="s">
        <v>30</v>
      </c>
      <c r="H965" s="2" t="s">
        <v>65</v>
      </c>
      <c r="I965" s="2" t="s">
        <v>10938</v>
      </c>
    </row>
    <row r="966" spans="1:9" hidden="1" x14ac:dyDescent="0.2">
      <c r="A966" s="2" t="s">
        <v>6</v>
      </c>
      <c r="B966" s="2">
        <v>86010267</v>
      </c>
      <c r="C966" s="1" t="s">
        <v>1036</v>
      </c>
      <c r="D966" s="2" t="s">
        <v>8</v>
      </c>
      <c r="E966" s="1" t="s">
        <v>275</v>
      </c>
      <c r="F966" s="1" t="e">
        <f>VLOOKUP(B966,#REF!,5,0)</f>
        <v>#REF!</v>
      </c>
      <c r="G966" s="2" t="s">
        <v>30</v>
      </c>
      <c r="H966" s="2" t="s">
        <v>213</v>
      </c>
      <c r="I966" s="2" t="s">
        <v>10938</v>
      </c>
    </row>
    <row r="967" spans="1:9" hidden="1" x14ac:dyDescent="0.2">
      <c r="A967" s="2" t="s">
        <v>6</v>
      </c>
      <c r="B967" s="2">
        <v>86010268</v>
      </c>
      <c r="C967" s="1" t="s">
        <v>1037</v>
      </c>
      <c r="D967" s="2" t="s">
        <v>8</v>
      </c>
      <c r="E967" s="1" t="s">
        <v>275</v>
      </c>
      <c r="F967" s="1" t="e">
        <f>VLOOKUP(B967,#REF!,5,0)</f>
        <v>#REF!</v>
      </c>
      <c r="G967" s="2" t="s">
        <v>30</v>
      </c>
      <c r="H967" s="2" t="s">
        <v>225</v>
      </c>
      <c r="I967" s="2" t="s">
        <v>10938</v>
      </c>
    </row>
    <row r="968" spans="1:9" hidden="1" x14ac:dyDescent="0.2">
      <c r="A968" s="2" t="s">
        <v>6</v>
      </c>
      <c r="B968" s="2">
        <v>86010269</v>
      </c>
      <c r="C968" s="1" t="s">
        <v>1038</v>
      </c>
      <c r="D968" s="2" t="s">
        <v>8</v>
      </c>
      <c r="E968" s="1" t="s">
        <v>275</v>
      </c>
      <c r="F968" s="1" t="e">
        <f>VLOOKUP(B968,#REF!,5,0)</f>
        <v>#REF!</v>
      </c>
      <c r="G968" s="2" t="s">
        <v>30</v>
      </c>
      <c r="H968" s="2" t="s">
        <v>10645</v>
      </c>
      <c r="I968" s="2" t="s">
        <v>10938</v>
      </c>
    </row>
    <row r="969" spans="1:9" hidden="1" x14ac:dyDescent="0.2">
      <c r="A969" s="2" t="s">
        <v>6</v>
      </c>
      <c r="B969" s="2">
        <v>86010271</v>
      </c>
      <c r="C969" s="1" t="s">
        <v>1039</v>
      </c>
      <c r="D969" s="2" t="s">
        <v>8</v>
      </c>
      <c r="E969" s="1" t="s">
        <v>275</v>
      </c>
      <c r="F969" s="1" t="e">
        <f>VLOOKUP(B969,#REF!,5,0)</f>
        <v>#REF!</v>
      </c>
      <c r="G969" s="2" t="s">
        <v>10</v>
      </c>
      <c r="H969" s="2" t="s">
        <v>10</v>
      </c>
      <c r="I969" s="2" t="s">
        <v>10938</v>
      </c>
    </row>
    <row r="970" spans="1:9" hidden="1" x14ac:dyDescent="0.2">
      <c r="A970" s="2" t="s">
        <v>6</v>
      </c>
      <c r="B970" s="2">
        <v>86010272</v>
      </c>
      <c r="C970" s="1" t="s">
        <v>1040</v>
      </c>
      <c r="D970" s="2" t="s">
        <v>8</v>
      </c>
      <c r="E970" s="1" t="s">
        <v>275</v>
      </c>
      <c r="F970" s="1" t="e">
        <f>VLOOKUP(B970,#REF!,5,0)</f>
        <v>#REF!</v>
      </c>
      <c r="G970" s="2" t="s">
        <v>30</v>
      </c>
      <c r="H970" s="2" t="s">
        <v>29</v>
      </c>
      <c r="I970" s="2" t="s">
        <v>10938</v>
      </c>
    </row>
    <row r="971" spans="1:9" hidden="1" x14ac:dyDescent="0.2">
      <c r="A971" s="2" t="s">
        <v>6</v>
      </c>
      <c r="B971" s="2">
        <v>86010273</v>
      </c>
      <c r="C971" s="1" t="s">
        <v>1041</v>
      </c>
      <c r="D971" s="2" t="s">
        <v>8</v>
      </c>
      <c r="E971" s="1" t="s">
        <v>275</v>
      </c>
      <c r="F971" s="1" t="e">
        <f>VLOOKUP(B971,#REF!,5,0)</f>
        <v>#REF!</v>
      </c>
      <c r="G971" s="2" t="s">
        <v>40</v>
      </c>
      <c r="H971" s="2" t="s">
        <v>206</v>
      </c>
      <c r="I971" s="2" t="s">
        <v>10938</v>
      </c>
    </row>
    <row r="972" spans="1:9" hidden="1" x14ac:dyDescent="0.2">
      <c r="A972" s="2" t="s">
        <v>6</v>
      </c>
      <c r="B972" s="2">
        <v>86010274</v>
      </c>
      <c r="C972" s="1" t="s">
        <v>1042</v>
      </c>
      <c r="D972" s="2" t="s">
        <v>8</v>
      </c>
      <c r="E972" s="1" t="s">
        <v>275</v>
      </c>
      <c r="F972" s="1" t="e">
        <f>VLOOKUP(B972,#REF!,5,0)</f>
        <v>#REF!</v>
      </c>
      <c r="G972" s="2" t="s">
        <v>30</v>
      </c>
      <c r="H972" s="2" t="s">
        <v>29</v>
      </c>
      <c r="I972" s="2" t="s">
        <v>10938</v>
      </c>
    </row>
    <row r="973" spans="1:9" hidden="1" x14ac:dyDescent="0.2">
      <c r="A973" s="2" t="s">
        <v>6</v>
      </c>
      <c r="B973" s="2">
        <v>86010275</v>
      </c>
      <c r="C973" s="1" t="s">
        <v>1043</v>
      </c>
      <c r="D973" s="2" t="s">
        <v>8</v>
      </c>
      <c r="E973" s="1" t="s">
        <v>275</v>
      </c>
      <c r="F973" s="1" t="e">
        <f>VLOOKUP(B973,#REF!,5,0)</f>
        <v>#REF!</v>
      </c>
      <c r="G973" s="2" t="s">
        <v>10</v>
      </c>
      <c r="H973" s="2" t="s">
        <v>10</v>
      </c>
      <c r="I973" s="2" t="s">
        <v>10938</v>
      </c>
    </row>
    <row r="974" spans="1:9" hidden="1" x14ac:dyDescent="0.2">
      <c r="A974" s="2" t="s">
        <v>6</v>
      </c>
      <c r="B974" s="2">
        <v>86010277</v>
      </c>
      <c r="C974" s="1" t="s">
        <v>1044</v>
      </c>
      <c r="D974" s="2" t="s">
        <v>8</v>
      </c>
      <c r="E974" s="1" t="s">
        <v>275</v>
      </c>
      <c r="F974" s="1" t="e">
        <f>VLOOKUP(B974,#REF!,5,0)</f>
        <v>#REF!</v>
      </c>
      <c r="G974" s="2" t="s">
        <v>30</v>
      </c>
      <c r="H974" s="2" t="s">
        <v>10652</v>
      </c>
      <c r="I974" s="2" t="s">
        <v>10938</v>
      </c>
    </row>
    <row r="975" spans="1:9" hidden="1" x14ac:dyDescent="0.2">
      <c r="A975" s="2" t="s">
        <v>6</v>
      </c>
      <c r="B975" s="2">
        <v>86010278</v>
      </c>
      <c r="C975" s="1" t="s">
        <v>1045</v>
      </c>
      <c r="D975" s="2" t="s">
        <v>8</v>
      </c>
      <c r="E975" s="1" t="s">
        <v>275</v>
      </c>
      <c r="F975" s="1" t="e">
        <f>VLOOKUP(B975,#REF!,5,0)</f>
        <v>#REF!</v>
      </c>
      <c r="G975" s="2" t="s">
        <v>40</v>
      </c>
      <c r="H975" s="2" t="s">
        <v>51</v>
      </c>
      <c r="I975" s="2" t="s">
        <v>10938</v>
      </c>
    </row>
    <row r="976" spans="1:9" hidden="1" x14ac:dyDescent="0.2">
      <c r="A976" s="2" t="s">
        <v>6</v>
      </c>
      <c r="B976" s="2">
        <v>86010279</v>
      </c>
      <c r="C976" s="1" t="s">
        <v>1046</v>
      </c>
      <c r="D976" s="2" t="s">
        <v>8</v>
      </c>
      <c r="E976" s="1" t="s">
        <v>275</v>
      </c>
      <c r="F976" s="1" t="e">
        <f>VLOOKUP(B976,#REF!,5,0)</f>
        <v>#REF!</v>
      </c>
      <c r="G976" s="2" t="s">
        <v>30</v>
      </c>
      <c r="H976" s="2" t="s">
        <v>65</v>
      </c>
      <c r="I976" s="2" t="s">
        <v>10938</v>
      </c>
    </row>
    <row r="977" spans="1:9" hidden="1" x14ac:dyDescent="0.2">
      <c r="A977" s="2" t="s">
        <v>6</v>
      </c>
      <c r="B977" s="2">
        <v>86010281</v>
      </c>
      <c r="C977" s="1" t="s">
        <v>1047</v>
      </c>
      <c r="D977" s="2" t="s">
        <v>8</v>
      </c>
      <c r="E977" s="1" t="s">
        <v>275</v>
      </c>
      <c r="F977" s="1" t="e">
        <f>VLOOKUP(B977,#REF!,5,0)</f>
        <v>#REF!</v>
      </c>
      <c r="G977" s="2" t="s">
        <v>10</v>
      </c>
      <c r="H977" s="2" t="s">
        <v>10</v>
      </c>
      <c r="I977" s="2" t="s">
        <v>10938</v>
      </c>
    </row>
    <row r="978" spans="1:9" hidden="1" x14ac:dyDescent="0.2">
      <c r="A978" s="2" t="s">
        <v>6</v>
      </c>
      <c r="B978" s="2">
        <v>86010284</v>
      </c>
      <c r="C978" s="1" t="s">
        <v>1048</v>
      </c>
      <c r="D978" s="2" t="s">
        <v>8</v>
      </c>
      <c r="E978" s="1" t="s">
        <v>275</v>
      </c>
      <c r="F978" s="1" t="e">
        <f>VLOOKUP(B978,#REF!,5,0)</f>
        <v>#REF!</v>
      </c>
      <c r="G978" s="2" t="s">
        <v>30</v>
      </c>
      <c r="H978" s="2" t="s">
        <v>10650</v>
      </c>
      <c r="I978" s="2" t="s">
        <v>10938</v>
      </c>
    </row>
    <row r="979" spans="1:9" hidden="1" x14ac:dyDescent="0.2">
      <c r="A979" s="2" t="s">
        <v>6</v>
      </c>
      <c r="B979" s="2">
        <v>86010285</v>
      </c>
      <c r="C979" s="1" t="s">
        <v>1049</v>
      </c>
      <c r="D979" s="2" t="s">
        <v>8</v>
      </c>
      <c r="E979" s="1" t="s">
        <v>275</v>
      </c>
      <c r="F979" s="1" t="e">
        <f>VLOOKUP(B979,#REF!,5,0)</f>
        <v>#REF!</v>
      </c>
      <c r="G979" s="2" t="s">
        <v>30</v>
      </c>
      <c r="H979" s="2" t="s">
        <v>171</v>
      </c>
      <c r="I979" s="2" t="s">
        <v>10938</v>
      </c>
    </row>
    <row r="980" spans="1:9" hidden="1" x14ac:dyDescent="0.2">
      <c r="A980" s="2" t="s">
        <v>6</v>
      </c>
      <c r="B980" s="2">
        <v>86010287</v>
      </c>
      <c r="C980" s="1" t="s">
        <v>1050</v>
      </c>
      <c r="D980" s="2" t="s">
        <v>8</v>
      </c>
      <c r="E980" s="1" t="s">
        <v>275</v>
      </c>
      <c r="F980" s="1" t="e">
        <f>VLOOKUP(B980,#REF!,5,0)</f>
        <v>#REF!</v>
      </c>
      <c r="G980" s="2" t="s">
        <v>40</v>
      </c>
      <c r="H980" s="2" t="s">
        <v>51</v>
      </c>
      <c r="I980" s="2" t="s">
        <v>10938</v>
      </c>
    </row>
    <row r="981" spans="1:9" hidden="1" x14ac:dyDescent="0.2">
      <c r="A981" s="2" t="s">
        <v>6</v>
      </c>
      <c r="B981" s="2">
        <v>86010288</v>
      </c>
      <c r="C981" s="1" t="s">
        <v>1051</v>
      </c>
      <c r="D981" s="2" t="s">
        <v>8</v>
      </c>
      <c r="E981" s="1" t="s">
        <v>275</v>
      </c>
      <c r="F981" s="1" t="e">
        <f>VLOOKUP(B981,#REF!,5,0)</f>
        <v>#REF!</v>
      </c>
      <c r="G981" s="2" t="s">
        <v>30</v>
      </c>
      <c r="H981" s="2" t="s">
        <v>178</v>
      </c>
      <c r="I981" s="2" t="s">
        <v>10938</v>
      </c>
    </row>
    <row r="982" spans="1:9" hidden="1" x14ac:dyDescent="0.2">
      <c r="A982" s="2" t="s">
        <v>6</v>
      </c>
      <c r="B982" s="2">
        <v>86010289</v>
      </c>
      <c r="C982" s="1" t="s">
        <v>1052</v>
      </c>
      <c r="D982" s="2" t="s">
        <v>8</v>
      </c>
      <c r="E982" s="1" t="s">
        <v>275</v>
      </c>
      <c r="F982" s="1" t="e">
        <f>VLOOKUP(B982,#REF!,5,0)</f>
        <v>#REF!</v>
      </c>
      <c r="G982" s="2" t="s">
        <v>10</v>
      </c>
      <c r="H982" s="2" t="s">
        <v>10</v>
      </c>
      <c r="I982" s="2" t="s">
        <v>10938</v>
      </c>
    </row>
    <row r="983" spans="1:9" hidden="1" x14ac:dyDescent="0.2">
      <c r="A983" s="2" t="s">
        <v>6</v>
      </c>
      <c r="B983" s="2">
        <v>86010290</v>
      </c>
      <c r="C983" s="1" t="s">
        <v>1053</v>
      </c>
      <c r="D983" s="2" t="s">
        <v>8</v>
      </c>
      <c r="E983" s="1" t="s">
        <v>275</v>
      </c>
      <c r="F983" s="1" t="e">
        <f>VLOOKUP(B983,#REF!,5,0)</f>
        <v>#REF!</v>
      </c>
      <c r="G983" s="2" t="s">
        <v>10</v>
      </c>
      <c r="H983" s="2" t="s">
        <v>10</v>
      </c>
      <c r="I983" s="2" t="s">
        <v>10938</v>
      </c>
    </row>
    <row r="984" spans="1:9" hidden="1" x14ac:dyDescent="0.2">
      <c r="A984" s="2" t="s">
        <v>6</v>
      </c>
      <c r="B984" s="2">
        <v>86010292</v>
      </c>
      <c r="C984" s="1" t="s">
        <v>1054</v>
      </c>
      <c r="D984" s="2" t="s">
        <v>8</v>
      </c>
      <c r="E984" s="1" t="s">
        <v>275</v>
      </c>
      <c r="F984" s="1" t="e">
        <f>VLOOKUP(B984,#REF!,5,0)</f>
        <v>#REF!</v>
      </c>
      <c r="G984" s="2" t="s">
        <v>10</v>
      </c>
      <c r="H984" s="2" t="s">
        <v>10</v>
      </c>
      <c r="I984" s="2" t="s">
        <v>10938</v>
      </c>
    </row>
    <row r="985" spans="1:9" hidden="1" x14ac:dyDescent="0.2">
      <c r="A985" s="2" t="s">
        <v>6</v>
      </c>
      <c r="B985" s="2">
        <v>86010293</v>
      </c>
      <c r="C985" s="1" t="s">
        <v>1055</v>
      </c>
      <c r="D985" s="2" t="s">
        <v>8</v>
      </c>
      <c r="E985" s="1" t="s">
        <v>275</v>
      </c>
      <c r="F985" s="1" t="e">
        <f>VLOOKUP(B985,#REF!,5,0)</f>
        <v>#REF!</v>
      </c>
      <c r="G985" s="2" t="s">
        <v>30</v>
      </c>
      <c r="H985" s="2" t="s">
        <v>10649</v>
      </c>
      <c r="I985" s="2" t="s">
        <v>10938</v>
      </c>
    </row>
    <row r="986" spans="1:9" hidden="1" x14ac:dyDescent="0.2">
      <c r="A986" s="2" t="s">
        <v>6</v>
      </c>
      <c r="B986" s="2">
        <v>86010294</v>
      </c>
      <c r="C986" s="1" t="s">
        <v>1056</v>
      </c>
      <c r="D986" s="2" t="s">
        <v>8</v>
      </c>
      <c r="E986" s="1" t="s">
        <v>275</v>
      </c>
      <c r="F986" s="1" t="e">
        <f>VLOOKUP(B986,#REF!,5,0)</f>
        <v>#REF!</v>
      </c>
      <c r="G986" s="2" t="s">
        <v>30</v>
      </c>
      <c r="H986" s="2" t="s">
        <v>65</v>
      </c>
      <c r="I986" s="2" t="s">
        <v>10938</v>
      </c>
    </row>
    <row r="987" spans="1:9" hidden="1" x14ac:dyDescent="0.2">
      <c r="A987" s="2" t="s">
        <v>6</v>
      </c>
      <c r="B987" s="2">
        <v>86010295</v>
      </c>
      <c r="C987" s="1" t="s">
        <v>1057</v>
      </c>
      <c r="D987" s="2" t="s">
        <v>8</v>
      </c>
      <c r="E987" s="1" t="s">
        <v>275</v>
      </c>
      <c r="F987" s="1" t="e">
        <f>VLOOKUP(B987,#REF!,5,0)</f>
        <v>#REF!</v>
      </c>
      <c r="G987" s="2" t="s">
        <v>30</v>
      </c>
      <c r="H987" s="2" t="s">
        <v>65</v>
      </c>
      <c r="I987" s="2" t="s">
        <v>10938</v>
      </c>
    </row>
    <row r="988" spans="1:9" hidden="1" x14ac:dyDescent="0.2">
      <c r="A988" s="2" t="s">
        <v>6</v>
      </c>
      <c r="B988" s="2">
        <v>86010302</v>
      </c>
      <c r="C988" s="1" t="s">
        <v>1058</v>
      </c>
      <c r="D988" s="2" t="s">
        <v>8</v>
      </c>
      <c r="E988" s="1" t="s">
        <v>275</v>
      </c>
      <c r="F988" s="1" t="e">
        <f>VLOOKUP(B988,#REF!,5,0)</f>
        <v>#REF!</v>
      </c>
      <c r="G988" s="2" t="s">
        <v>10</v>
      </c>
      <c r="H988" s="2" t="s">
        <v>10</v>
      </c>
      <c r="I988" s="2" t="s">
        <v>10938</v>
      </c>
    </row>
    <row r="989" spans="1:9" hidden="1" x14ac:dyDescent="0.2">
      <c r="A989" s="2" t="s">
        <v>6</v>
      </c>
      <c r="B989" s="2">
        <v>86010303</v>
      </c>
      <c r="C989" s="1" t="s">
        <v>1059</v>
      </c>
      <c r="D989" s="2" t="s">
        <v>8</v>
      </c>
      <c r="E989" s="1" t="s">
        <v>275</v>
      </c>
      <c r="F989" s="1" t="e">
        <f>VLOOKUP(B989,#REF!,5,0)</f>
        <v>#REF!</v>
      </c>
      <c r="G989" s="2" t="s">
        <v>10</v>
      </c>
      <c r="H989" s="2" t="s">
        <v>10</v>
      </c>
      <c r="I989" s="2" t="s">
        <v>10938</v>
      </c>
    </row>
    <row r="990" spans="1:9" hidden="1" x14ac:dyDescent="0.2">
      <c r="A990" s="2" t="s">
        <v>6</v>
      </c>
      <c r="B990" s="2">
        <v>86010353</v>
      </c>
      <c r="C990" s="1" t="s">
        <v>1060</v>
      </c>
      <c r="D990" s="2" t="s">
        <v>8</v>
      </c>
      <c r="E990" s="1" t="s">
        <v>275</v>
      </c>
      <c r="F990" s="1" t="e">
        <f>VLOOKUP(B990,#REF!,5,0)</f>
        <v>#REF!</v>
      </c>
      <c r="G990" s="2" t="s">
        <v>30</v>
      </c>
      <c r="H990" s="2" t="s">
        <v>10641</v>
      </c>
      <c r="I990" s="2" t="s">
        <v>10938</v>
      </c>
    </row>
    <row r="991" spans="1:9" hidden="1" x14ac:dyDescent="0.2">
      <c r="A991" s="2" t="s">
        <v>6</v>
      </c>
      <c r="B991" s="2">
        <v>86010355</v>
      </c>
      <c r="C991" s="1" t="s">
        <v>1061</v>
      </c>
      <c r="D991" s="2" t="s">
        <v>8</v>
      </c>
      <c r="E991" s="1" t="s">
        <v>275</v>
      </c>
      <c r="F991" s="1" t="e">
        <f>VLOOKUP(B991,#REF!,5,0)</f>
        <v>#REF!</v>
      </c>
      <c r="G991" s="2" t="s">
        <v>30</v>
      </c>
      <c r="H991" s="2" t="s">
        <v>65</v>
      </c>
      <c r="I991" s="2" t="s">
        <v>10938</v>
      </c>
    </row>
    <row r="992" spans="1:9" hidden="1" x14ac:dyDescent="0.2">
      <c r="A992" s="2" t="s">
        <v>6</v>
      </c>
      <c r="B992" s="2">
        <v>86010356</v>
      </c>
      <c r="C992" s="1" t="s">
        <v>1062</v>
      </c>
      <c r="D992" s="2" t="s">
        <v>8</v>
      </c>
      <c r="E992" s="1" t="s">
        <v>275</v>
      </c>
      <c r="F992" s="1" t="e">
        <f>VLOOKUP(B992,#REF!,5,0)</f>
        <v>#REF!</v>
      </c>
      <c r="G992" s="2" t="s">
        <v>30</v>
      </c>
      <c r="H992" s="2" t="s">
        <v>10646</v>
      </c>
      <c r="I992" s="2" t="s">
        <v>10938</v>
      </c>
    </row>
    <row r="993" spans="1:9" hidden="1" x14ac:dyDescent="0.2">
      <c r="A993" s="2" t="s">
        <v>6</v>
      </c>
      <c r="B993" s="2">
        <v>86010357</v>
      </c>
      <c r="C993" s="1" t="s">
        <v>1063</v>
      </c>
      <c r="D993" s="2" t="s">
        <v>8</v>
      </c>
      <c r="E993" s="1" t="s">
        <v>275</v>
      </c>
      <c r="F993" s="1" t="e">
        <f>VLOOKUP(B993,#REF!,5,0)</f>
        <v>#REF!</v>
      </c>
      <c r="G993" s="2" t="s">
        <v>10</v>
      </c>
      <c r="H993" s="2" t="s">
        <v>10</v>
      </c>
      <c r="I993" s="2" t="s">
        <v>10938</v>
      </c>
    </row>
    <row r="994" spans="1:9" hidden="1" x14ac:dyDescent="0.2">
      <c r="A994" s="2" t="s">
        <v>6</v>
      </c>
      <c r="B994" s="2">
        <v>86010358</v>
      </c>
      <c r="C994" s="1" t="s">
        <v>1064</v>
      </c>
      <c r="D994" s="2" t="s">
        <v>8</v>
      </c>
      <c r="E994" s="1" t="s">
        <v>275</v>
      </c>
      <c r="F994" s="1" t="e">
        <f>VLOOKUP(B994,#REF!,5,0)</f>
        <v>#REF!</v>
      </c>
      <c r="G994" s="2" t="s">
        <v>10</v>
      </c>
      <c r="H994" s="2" t="s">
        <v>10</v>
      </c>
      <c r="I994" s="2" t="s">
        <v>10938</v>
      </c>
    </row>
    <row r="995" spans="1:9" hidden="1" x14ac:dyDescent="0.2">
      <c r="A995" s="2" t="s">
        <v>6</v>
      </c>
      <c r="B995" s="2">
        <v>86010359</v>
      </c>
      <c r="C995" s="1" t="s">
        <v>1065</v>
      </c>
      <c r="D995" s="2" t="s">
        <v>8</v>
      </c>
      <c r="E995" s="1" t="s">
        <v>275</v>
      </c>
      <c r="F995" s="1" t="e">
        <f>VLOOKUP(B995,#REF!,5,0)</f>
        <v>#REF!</v>
      </c>
      <c r="G995" s="2" t="s">
        <v>10</v>
      </c>
      <c r="H995" s="2" t="s">
        <v>10</v>
      </c>
      <c r="I995" s="2" t="s">
        <v>10938</v>
      </c>
    </row>
    <row r="996" spans="1:9" hidden="1" x14ac:dyDescent="0.2">
      <c r="A996" s="2" t="s">
        <v>6</v>
      </c>
      <c r="B996" s="2">
        <v>86010360</v>
      </c>
      <c r="C996" s="1" t="s">
        <v>1066</v>
      </c>
      <c r="D996" s="2" t="s">
        <v>8</v>
      </c>
      <c r="E996" s="1" t="s">
        <v>275</v>
      </c>
      <c r="F996" s="1" t="e">
        <f>VLOOKUP(B996,#REF!,5,0)</f>
        <v>#REF!</v>
      </c>
      <c r="G996" s="2" t="s">
        <v>30</v>
      </c>
      <c r="H996" s="2" t="s">
        <v>65</v>
      </c>
      <c r="I996" s="2" t="s">
        <v>10938</v>
      </c>
    </row>
    <row r="997" spans="1:9" hidden="1" x14ac:dyDescent="0.2">
      <c r="A997" s="2" t="s">
        <v>6</v>
      </c>
      <c r="B997" s="2">
        <v>86010361</v>
      </c>
      <c r="C997" s="1" t="s">
        <v>1067</v>
      </c>
      <c r="D997" s="2" t="s">
        <v>8</v>
      </c>
      <c r="E997" s="1" t="s">
        <v>275</v>
      </c>
      <c r="F997" s="1" t="e">
        <f>VLOOKUP(B997,#REF!,5,0)</f>
        <v>#REF!</v>
      </c>
      <c r="G997" s="2" t="s">
        <v>30</v>
      </c>
      <c r="H997" s="2" t="s">
        <v>213</v>
      </c>
      <c r="I997" s="2" t="s">
        <v>10938</v>
      </c>
    </row>
    <row r="998" spans="1:9" hidden="1" x14ac:dyDescent="0.2">
      <c r="A998" s="2" t="s">
        <v>6</v>
      </c>
      <c r="B998" s="2">
        <v>86010363</v>
      </c>
      <c r="C998" s="1" t="s">
        <v>1068</v>
      </c>
      <c r="D998" s="2" t="s">
        <v>8</v>
      </c>
      <c r="E998" s="1" t="s">
        <v>275</v>
      </c>
      <c r="F998" s="1" t="e">
        <f>VLOOKUP(B998,#REF!,5,0)</f>
        <v>#REF!</v>
      </c>
      <c r="G998" s="2" t="s">
        <v>30</v>
      </c>
      <c r="H998" s="2" t="s">
        <v>152</v>
      </c>
      <c r="I998" s="2" t="s">
        <v>10938</v>
      </c>
    </row>
    <row r="999" spans="1:9" hidden="1" x14ac:dyDescent="0.2">
      <c r="A999" s="2" t="s">
        <v>6</v>
      </c>
      <c r="B999" s="2">
        <v>86010364</v>
      </c>
      <c r="C999" s="1" t="s">
        <v>1069</v>
      </c>
      <c r="D999" s="2" t="s">
        <v>8</v>
      </c>
      <c r="E999" s="1" t="s">
        <v>275</v>
      </c>
      <c r="F999" s="1" t="e">
        <f>VLOOKUP(B999,#REF!,5,0)</f>
        <v>#REF!</v>
      </c>
      <c r="G999" s="2" t="s">
        <v>10</v>
      </c>
      <c r="H999" s="2" t="s">
        <v>10</v>
      </c>
      <c r="I999" s="2" t="s">
        <v>10938</v>
      </c>
    </row>
    <row r="1000" spans="1:9" hidden="1" x14ac:dyDescent="0.2">
      <c r="A1000" s="2" t="s">
        <v>6</v>
      </c>
      <c r="B1000" s="2">
        <v>86010366</v>
      </c>
      <c r="C1000" s="1" t="s">
        <v>1070</v>
      </c>
      <c r="D1000" s="2" t="s">
        <v>8</v>
      </c>
      <c r="E1000" s="1" t="s">
        <v>275</v>
      </c>
      <c r="F1000" s="1" t="e">
        <f>VLOOKUP(B1000,#REF!,5,0)</f>
        <v>#REF!</v>
      </c>
      <c r="G1000" s="2" t="s">
        <v>30</v>
      </c>
      <c r="H1000" s="2" t="s">
        <v>10649</v>
      </c>
      <c r="I1000" s="2" t="s">
        <v>10938</v>
      </c>
    </row>
    <row r="1001" spans="1:9" hidden="1" x14ac:dyDescent="0.2">
      <c r="A1001" s="2" t="s">
        <v>6</v>
      </c>
      <c r="B1001" s="2">
        <v>86010367</v>
      </c>
      <c r="C1001" s="1" t="s">
        <v>1071</v>
      </c>
      <c r="D1001" s="2" t="s">
        <v>8</v>
      </c>
      <c r="E1001" s="1" t="s">
        <v>275</v>
      </c>
      <c r="F1001" s="1" t="e">
        <f>VLOOKUP(B1001,#REF!,5,0)</f>
        <v>#REF!</v>
      </c>
      <c r="G1001" s="2" t="s">
        <v>30</v>
      </c>
      <c r="H1001" s="2" t="s">
        <v>10651</v>
      </c>
      <c r="I1001" s="2" t="s">
        <v>10938</v>
      </c>
    </row>
    <row r="1002" spans="1:9" hidden="1" x14ac:dyDescent="0.2">
      <c r="A1002" s="2" t="s">
        <v>6</v>
      </c>
      <c r="B1002" s="2">
        <v>86010368</v>
      </c>
      <c r="C1002" s="1" t="s">
        <v>1072</v>
      </c>
      <c r="D1002" s="2" t="s">
        <v>8</v>
      </c>
      <c r="E1002" s="1" t="s">
        <v>275</v>
      </c>
      <c r="F1002" s="1" t="e">
        <f>VLOOKUP(B1002,#REF!,5,0)</f>
        <v>#REF!</v>
      </c>
      <c r="G1002" s="2" t="s">
        <v>30</v>
      </c>
      <c r="H1002" s="2" t="s">
        <v>152</v>
      </c>
      <c r="I1002" s="2" t="s">
        <v>10938</v>
      </c>
    </row>
    <row r="1003" spans="1:9" hidden="1" x14ac:dyDescent="0.2">
      <c r="A1003" s="2" t="s">
        <v>6</v>
      </c>
      <c r="B1003" s="2">
        <v>86010369</v>
      </c>
      <c r="C1003" s="1" t="s">
        <v>1073</v>
      </c>
      <c r="D1003" s="2" t="s">
        <v>8</v>
      </c>
      <c r="E1003" s="1" t="s">
        <v>275</v>
      </c>
      <c r="F1003" s="1" t="e">
        <f>VLOOKUP(B1003,#REF!,5,0)</f>
        <v>#REF!</v>
      </c>
      <c r="G1003" s="2" t="s">
        <v>30</v>
      </c>
      <c r="H1003" s="2" t="s">
        <v>178</v>
      </c>
      <c r="I1003" s="2" t="s">
        <v>10938</v>
      </c>
    </row>
    <row r="1004" spans="1:9" hidden="1" x14ac:dyDescent="0.2">
      <c r="A1004" s="2" t="s">
        <v>6</v>
      </c>
      <c r="B1004" s="2">
        <v>86010371</v>
      </c>
      <c r="C1004" s="1" t="s">
        <v>1074</v>
      </c>
      <c r="D1004" s="2" t="s">
        <v>8</v>
      </c>
      <c r="E1004" s="1" t="s">
        <v>275</v>
      </c>
      <c r="F1004" s="1" t="e">
        <f>VLOOKUP(B1004,#REF!,5,0)</f>
        <v>#REF!</v>
      </c>
      <c r="G1004" s="2" t="s">
        <v>10</v>
      </c>
      <c r="H1004" s="2" t="s">
        <v>10</v>
      </c>
      <c r="I1004" s="2" t="s">
        <v>10938</v>
      </c>
    </row>
    <row r="1005" spans="1:9" hidden="1" x14ac:dyDescent="0.2">
      <c r="A1005" s="2" t="s">
        <v>6</v>
      </c>
      <c r="B1005" s="2">
        <v>86010372</v>
      </c>
      <c r="C1005" s="1" t="s">
        <v>1075</v>
      </c>
      <c r="D1005" s="2" t="s">
        <v>8</v>
      </c>
      <c r="E1005" s="1" t="s">
        <v>275</v>
      </c>
      <c r="F1005" s="1" t="e">
        <f>VLOOKUP(B1005,#REF!,5,0)</f>
        <v>#REF!</v>
      </c>
      <c r="G1005" s="2" t="s">
        <v>10</v>
      </c>
      <c r="H1005" s="2" t="s">
        <v>10</v>
      </c>
      <c r="I1005" s="2" t="s">
        <v>10938</v>
      </c>
    </row>
    <row r="1006" spans="1:9" hidden="1" x14ac:dyDescent="0.2">
      <c r="A1006" s="2" t="s">
        <v>6</v>
      </c>
      <c r="B1006" s="2">
        <v>86010373</v>
      </c>
      <c r="C1006" s="1" t="s">
        <v>1076</v>
      </c>
      <c r="D1006" s="2" t="s">
        <v>8</v>
      </c>
      <c r="E1006" s="1" t="s">
        <v>275</v>
      </c>
      <c r="F1006" s="1" t="e">
        <f>VLOOKUP(B1006,#REF!,5,0)</f>
        <v>#REF!</v>
      </c>
      <c r="G1006" s="2" t="s">
        <v>40</v>
      </c>
      <c r="H1006" s="2" t="s">
        <v>74</v>
      </c>
      <c r="I1006" s="2" t="s">
        <v>10938</v>
      </c>
    </row>
    <row r="1007" spans="1:9" hidden="1" x14ac:dyDescent="0.2">
      <c r="A1007" s="2" t="s">
        <v>6</v>
      </c>
      <c r="B1007" s="2">
        <v>86010374</v>
      </c>
      <c r="C1007" s="1" t="s">
        <v>1077</v>
      </c>
      <c r="D1007" s="2" t="s">
        <v>8</v>
      </c>
      <c r="E1007" s="1" t="s">
        <v>275</v>
      </c>
      <c r="F1007" s="1" t="e">
        <f>VLOOKUP(B1007,#REF!,5,0)</f>
        <v>#REF!</v>
      </c>
      <c r="G1007" s="2" t="s">
        <v>30</v>
      </c>
      <c r="H1007" s="2" t="s">
        <v>213</v>
      </c>
      <c r="I1007" s="2" t="s">
        <v>10938</v>
      </c>
    </row>
    <row r="1008" spans="1:9" hidden="1" x14ac:dyDescent="0.2">
      <c r="A1008" s="2" t="s">
        <v>6</v>
      </c>
      <c r="B1008" s="2">
        <v>86010375</v>
      </c>
      <c r="C1008" s="1" t="s">
        <v>1078</v>
      </c>
      <c r="D1008" s="2" t="s">
        <v>8</v>
      </c>
      <c r="E1008" s="1" t="s">
        <v>275</v>
      </c>
      <c r="F1008" s="1" t="e">
        <f>VLOOKUP(B1008,#REF!,5,0)</f>
        <v>#REF!</v>
      </c>
      <c r="G1008" s="2" t="s">
        <v>30</v>
      </c>
      <c r="H1008" s="2" t="s">
        <v>10645</v>
      </c>
      <c r="I1008" s="2" t="s">
        <v>10938</v>
      </c>
    </row>
    <row r="1009" spans="1:9" hidden="1" x14ac:dyDescent="0.2">
      <c r="A1009" s="2" t="s">
        <v>6</v>
      </c>
      <c r="B1009" s="2">
        <v>86010376</v>
      </c>
      <c r="C1009" s="1" t="s">
        <v>1079</v>
      </c>
      <c r="D1009" s="2" t="s">
        <v>8</v>
      </c>
      <c r="E1009" s="1" t="s">
        <v>275</v>
      </c>
      <c r="F1009" s="1" t="e">
        <f>VLOOKUP(B1009,#REF!,5,0)</f>
        <v>#REF!</v>
      </c>
      <c r="G1009" s="2" t="s">
        <v>30</v>
      </c>
      <c r="H1009" s="2" t="s">
        <v>65</v>
      </c>
      <c r="I1009" s="2" t="s">
        <v>10938</v>
      </c>
    </row>
    <row r="1010" spans="1:9" hidden="1" x14ac:dyDescent="0.2">
      <c r="A1010" s="2" t="s">
        <v>6</v>
      </c>
      <c r="B1010" s="2">
        <v>86010377</v>
      </c>
      <c r="C1010" s="1" t="s">
        <v>1080</v>
      </c>
      <c r="D1010" s="2" t="s">
        <v>8</v>
      </c>
      <c r="E1010" s="1" t="s">
        <v>275</v>
      </c>
      <c r="F1010" s="1" t="e">
        <f>VLOOKUP(B1010,#REF!,5,0)</f>
        <v>#REF!</v>
      </c>
      <c r="G1010" s="2" t="s">
        <v>30</v>
      </c>
      <c r="H1010" s="2" t="s">
        <v>10650</v>
      </c>
      <c r="I1010" s="2" t="s">
        <v>10938</v>
      </c>
    </row>
    <row r="1011" spans="1:9" hidden="1" x14ac:dyDescent="0.2">
      <c r="A1011" s="2" t="s">
        <v>6</v>
      </c>
      <c r="B1011" s="2">
        <v>86010378</v>
      </c>
      <c r="C1011" s="1" t="s">
        <v>1081</v>
      </c>
      <c r="D1011" s="2" t="s">
        <v>8</v>
      </c>
      <c r="E1011" s="1" t="s">
        <v>275</v>
      </c>
      <c r="F1011" s="1" t="e">
        <f>VLOOKUP(B1011,#REF!,5,0)</f>
        <v>#REF!</v>
      </c>
      <c r="G1011" s="2" t="s">
        <v>10</v>
      </c>
      <c r="H1011" s="2" t="s">
        <v>10</v>
      </c>
      <c r="I1011" s="2" t="s">
        <v>10938</v>
      </c>
    </row>
    <row r="1012" spans="1:9" hidden="1" x14ac:dyDescent="0.2">
      <c r="A1012" s="2" t="s">
        <v>6</v>
      </c>
      <c r="B1012" s="2">
        <v>86010379</v>
      </c>
      <c r="C1012" s="1" t="s">
        <v>1082</v>
      </c>
      <c r="D1012" s="2" t="s">
        <v>8</v>
      </c>
      <c r="E1012" s="1" t="s">
        <v>275</v>
      </c>
      <c r="F1012" s="1" t="e">
        <f>VLOOKUP(B1012,#REF!,5,0)</f>
        <v>#REF!</v>
      </c>
      <c r="G1012" s="2" t="s">
        <v>30</v>
      </c>
      <c r="H1012" s="2" t="s">
        <v>178</v>
      </c>
      <c r="I1012" s="2" t="s">
        <v>10938</v>
      </c>
    </row>
    <row r="1013" spans="1:9" hidden="1" x14ac:dyDescent="0.2">
      <c r="A1013" s="2" t="s">
        <v>6</v>
      </c>
      <c r="B1013" s="2">
        <v>86010380</v>
      </c>
      <c r="C1013" s="1" t="s">
        <v>1083</v>
      </c>
      <c r="D1013" s="2" t="s">
        <v>8</v>
      </c>
      <c r="E1013" s="1" t="s">
        <v>275</v>
      </c>
      <c r="F1013" s="1" t="e">
        <f>VLOOKUP(B1013,#REF!,5,0)</f>
        <v>#REF!</v>
      </c>
      <c r="G1013" s="2" t="s">
        <v>30</v>
      </c>
      <c r="H1013" s="2" t="s">
        <v>65</v>
      </c>
      <c r="I1013" s="2" t="s">
        <v>10938</v>
      </c>
    </row>
    <row r="1014" spans="1:9" hidden="1" x14ac:dyDescent="0.2">
      <c r="A1014" s="2" t="s">
        <v>6</v>
      </c>
      <c r="B1014" s="2">
        <v>86010383</v>
      </c>
      <c r="C1014" s="1" t="s">
        <v>1084</v>
      </c>
      <c r="D1014" s="2" t="s">
        <v>8</v>
      </c>
      <c r="E1014" s="1" t="s">
        <v>275</v>
      </c>
      <c r="F1014" s="1" t="e">
        <f>VLOOKUP(B1014,#REF!,5,0)</f>
        <v>#REF!</v>
      </c>
      <c r="G1014" s="2" t="s">
        <v>40</v>
      </c>
      <c r="H1014" s="2" t="s">
        <v>175</v>
      </c>
      <c r="I1014" s="2" t="s">
        <v>10938</v>
      </c>
    </row>
    <row r="1015" spans="1:9" hidden="1" x14ac:dyDescent="0.2">
      <c r="A1015" s="2" t="s">
        <v>6</v>
      </c>
      <c r="B1015" s="2">
        <v>86010384</v>
      </c>
      <c r="C1015" s="1" t="s">
        <v>1085</v>
      </c>
      <c r="D1015" s="2" t="s">
        <v>8</v>
      </c>
      <c r="E1015" s="1" t="s">
        <v>275</v>
      </c>
      <c r="F1015" s="1" t="e">
        <f>VLOOKUP(B1015,#REF!,5,0)</f>
        <v>#REF!</v>
      </c>
      <c r="G1015" s="2" t="s">
        <v>10</v>
      </c>
      <c r="H1015" s="2" t="s">
        <v>10</v>
      </c>
      <c r="I1015" s="2" t="s">
        <v>10938</v>
      </c>
    </row>
    <row r="1016" spans="1:9" hidden="1" x14ac:dyDescent="0.2">
      <c r="A1016" s="2" t="s">
        <v>6</v>
      </c>
      <c r="B1016" s="2">
        <v>86010386</v>
      </c>
      <c r="C1016" s="1" t="s">
        <v>1086</v>
      </c>
      <c r="D1016" s="2" t="s">
        <v>8</v>
      </c>
      <c r="E1016" s="1" t="s">
        <v>275</v>
      </c>
      <c r="F1016" s="1" t="e">
        <f>VLOOKUP(B1016,#REF!,5,0)</f>
        <v>#REF!</v>
      </c>
      <c r="G1016" s="2" t="s">
        <v>30</v>
      </c>
      <c r="H1016" s="2" t="s">
        <v>152</v>
      </c>
      <c r="I1016" s="2" t="s">
        <v>10938</v>
      </c>
    </row>
    <row r="1017" spans="1:9" hidden="1" x14ac:dyDescent="0.2">
      <c r="A1017" s="2" t="s">
        <v>6</v>
      </c>
      <c r="B1017" s="2">
        <v>86010387</v>
      </c>
      <c r="C1017" s="1" t="s">
        <v>1087</v>
      </c>
      <c r="D1017" s="2" t="s">
        <v>8</v>
      </c>
      <c r="E1017" s="1" t="s">
        <v>275</v>
      </c>
      <c r="F1017" s="1" t="e">
        <f>VLOOKUP(B1017,#REF!,5,0)</f>
        <v>#REF!</v>
      </c>
      <c r="G1017" s="2" t="s">
        <v>40</v>
      </c>
      <c r="H1017" s="2" t="s">
        <v>175</v>
      </c>
      <c r="I1017" s="2" t="s">
        <v>10938</v>
      </c>
    </row>
    <row r="1018" spans="1:9" hidden="1" x14ac:dyDescent="0.2">
      <c r="A1018" s="2" t="s">
        <v>6</v>
      </c>
      <c r="B1018" s="2">
        <v>86010388</v>
      </c>
      <c r="C1018" s="1" t="s">
        <v>1088</v>
      </c>
      <c r="D1018" s="2" t="s">
        <v>8</v>
      </c>
      <c r="E1018" s="1" t="s">
        <v>275</v>
      </c>
      <c r="F1018" s="1" t="e">
        <f>VLOOKUP(B1018,#REF!,5,0)</f>
        <v>#REF!</v>
      </c>
      <c r="G1018" s="2" t="s">
        <v>30</v>
      </c>
      <c r="H1018" s="2" t="s">
        <v>106</v>
      </c>
      <c r="I1018" s="2" t="s">
        <v>10938</v>
      </c>
    </row>
    <row r="1019" spans="1:9" hidden="1" x14ac:dyDescent="0.2">
      <c r="A1019" s="2" t="s">
        <v>6</v>
      </c>
      <c r="B1019" s="2">
        <v>86010389</v>
      </c>
      <c r="C1019" s="1" t="s">
        <v>1089</v>
      </c>
      <c r="D1019" s="2" t="s">
        <v>8</v>
      </c>
      <c r="E1019" s="1" t="s">
        <v>275</v>
      </c>
      <c r="F1019" s="1" t="e">
        <f>VLOOKUP(B1019,#REF!,5,0)</f>
        <v>#REF!</v>
      </c>
      <c r="G1019" s="2" t="s">
        <v>30</v>
      </c>
      <c r="H1019" s="2" t="s">
        <v>178</v>
      </c>
      <c r="I1019" s="2" t="s">
        <v>10938</v>
      </c>
    </row>
    <row r="1020" spans="1:9" hidden="1" x14ac:dyDescent="0.2">
      <c r="A1020" s="2" t="s">
        <v>6</v>
      </c>
      <c r="B1020" s="2">
        <v>86010390</v>
      </c>
      <c r="C1020" s="1" t="s">
        <v>1090</v>
      </c>
      <c r="D1020" s="2" t="s">
        <v>8</v>
      </c>
      <c r="E1020" s="1" t="s">
        <v>275</v>
      </c>
      <c r="F1020" s="1" t="e">
        <f>VLOOKUP(B1020,#REF!,5,0)</f>
        <v>#REF!</v>
      </c>
      <c r="G1020" s="2" t="s">
        <v>30</v>
      </c>
      <c r="H1020" s="2" t="s">
        <v>10643</v>
      </c>
      <c r="I1020" s="2" t="s">
        <v>10938</v>
      </c>
    </row>
    <row r="1021" spans="1:9" hidden="1" x14ac:dyDescent="0.2">
      <c r="A1021" s="2" t="s">
        <v>6</v>
      </c>
      <c r="B1021" s="2">
        <v>86010391</v>
      </c>
      <c r="C1021" s="1" t="s">
        <v>1091</v>
      </c>
      <c r="D1021" s="2" t="s">
        <v>8</v>
      </c>
      <c r="E1021" s="1" t="s">
        <v>275</v>
      </c>
      <c r="F1021" s="1" t="e">
        <f>VLOOKUP(B1021,#REF!,5,0)</f>
        <v>#REF!</v>
      </c>
      <c r="G1021" s="2" t="s">
        <v>10</v>
      </c>
      <c r="H1021" s="2" t="s">
        <v>10</v>
      </c>
      <c r="I1021" s="2" t="s">
        <v>10938</v>
      </c>
    </row>
    <row r="1022" spans="1:9" hidden="1" x14ac:dyDescent="0.2">
      <c r="A1022" s="2" t="s">
        <v>6</v>
      </c>
      <c r="B1022" s="2">
        <v>86010392</v>
      </c>
      <c r="C1022" s="1" t="s">
        <v>1092</v>
      </c>
      <c r="D1022" s="2" t="s">
        <v>8</v>
      </c>
      <c r="E1022" s="1" t="s">
        <v>275</v>
      </c>
      <c r="F1022" s="1" t="e">
        <f>VLOOKUP(B1022,#REF!,5,0)</f>
        <v>#REF!</v>
      </c>
      <c r="G1022" s="2" t="s">
        <v>30</v>
      </c>
      <c r="H1022" s="2" t="s">
        <v>195</v>
      </c>
      <c r="I1022" s="2" t="s">
        <v>10938</v>
      </c>
    </row>
    <row r="1023" spans="1:9" hidden="1" x14ac:dyDescent="0.2">
      <c r="A1023" s="2" t="s">
        <v>6</v>
      </c>
      <c r="B1023" s="2">
        <v>86010393</v>
      </c>
      <c r="C1023" s="1" t="s">
        <v>1093</v>
      </c>
      <c r="D1023" s="2" t="s">
        <v>8</v>
      </c>
      <c r="E1023" s="1" t="s">
        <v>275</v>
      </c>
      <c r="F1023" s="1" t="e">
        <f>VLOOKUP(B1023,#REF!,5,0)</f>
        <v>#REF!</v>
      </c>
      <c r="G1023" s="2" t="s">
        <v>30</v>
      </c>
      <c r="H1023" s="2" t="s">
        <v>10647</v>
      </c>
      <c r="I1023" s="2" t="s">
        <v>10938</v>
      </c>
    </row>
    <row r="1024" spans="1:9" hidden="1" x14ac:dyDescent="0.2">
      <c r="A1024" s="2" t="s">
        <v>6</v>
      </c>
      <c r="B1024" s="2">
        <v>86010394</v>
      </c>
      <c r="C1024" s="1" t="s">
        <v>1094</v>
      </c>
      <c r="D1024" s="2" t="s">
        <v>8</v>
      </c>
      <c r="E1024" s="1" t="s">
        <v>275</v>
      </c>
      <c r="F1024" s="1" t="e">
        <f>VLOOKUP(B1024,#REF!,5,0)</f>
        <v>#REF!</v>
      </c>
      <c r="G1024" s="2" t="s">
        <v>40</v>
      </c>
      <c r="H1024" s="2" t="s">
        <v>198</v>
      </c>
      <c r="I1024" s="2" t="s">
        <v>10938</v>
      </c>
    </row>
    <row r="1025" spans="1:9" hidden="1" x14ac:dyDescent="0.2">
      <c r="A1025" s="2" t="s">
        <v>6</v>
      </c>
      <c r="B1025" s="2">
        <v>86010395</v>
      </c>
      <c r="C1025" s="1" t="s">
        <v>1095</v>
      </c>
      <c r="D1025" s="2" t="s">
        <v>8</v>
      </c>
      <c r="E1025" s="1" t="s">
        <v>275</v>
      </c>
      <c r="F1025" s="1" t="e">
        <f>VLOOKUP(B1025,#REF!,5,0)</f>
        <v>#REF!</v>
      </c>
      <c r="G1025" s="2" t="s">
        <v>30</v>
      </c>
      <c r="H1025" s="2" t="s">
        <v>106</v>
      </c>
      <c r="I1025" s="2" t="s">
        <v>10938</v>
      </c>
    </row>
    <row r="1026" spans="1:9" hidden="1" x14ac:dyDescent="0.2">
      <c r="A1026" s="2" t="s">
        <v>6</v>
      </c>
      <c r="B1026" s="2">
        <v>86010396</v>
      </c>
      <c r="C1026" s="1" t="s">
        <v>62</v>
      </c>
      <c r="D1026" s="2" t="s">
        <v>8</v>
      </c>
      <c r="E1026" s="1" t="s">
        <v>275</v>
      </c>
      <c r="F1026" s="1" t="e">
        <f>VLOOKUP(B1026,#REF!,5,0)</f>
        <v>#REF!</v>
      </c>
      <c r="G1026" s="2" t="s">
        <v>30</v>
      </c>
      <c r="H1026" s="2" t="s">
        <v>10649</v>
      </c>
      <c r="I1026" s="2" t="s">
        <v>10938</v>
      </c>
    </row>
    <row r="1027" spans="1:9" hidden="1" x14ac:dyDescent="0.2">
      <c r="A1027" s="2" t="s">
        <v>6</v>
      </c>
      <c r="B1027" s="2">
        <v>86010397</v>
      </c>
      <c r="C1027" s="1" t="s">
        <v>1096</v>
      </c>
      <c r="D1027" s="2" t="s">
        <v>8</v>
      </c>
      <c r="E1027" s="1" t="s">
        <v>275</v>
      </c>
      <c r="F1027" s="1" t="e">
        <f>VLOOKUP(B1027,#REF!,5,0)</f>
        <v>#REF!</v>
      </c>
      <c r="G1027" s="2" t="s">
        <v>40</v>
      </c>
      <c r="H1027" s="2" t="s">
        <v>74</v>
      </c>
      <c r="I1027" s="2" t="s">
        <v>10938</v>
      </c>
    </row>
    <row r="1028" spans="1:9" hidden="1" x14ac:dyDescent="0.2">
      <c r="A1028" s="2" t="s">
        <v>6</v>
      </c>
      <c r="B1028" s="2">
        <v>86010398</v>
      </c>
      <c r="C1028" s="1" t="s">
        <v>1097</v>
      </c>
      <c r="D1028" s="2" t="s">
        <v>8</v>
      </c>
      <c r="E1028" s="1" t="s">
        <v>275</v>
      </c>
      <c r="F1028" s="1" t="e">
        <f>VLOOKUP(B1028,#REF!,5,0)</f>
        <v>#REF!</v>
      </c>
      <c r="G1028" s="2" t="s">
        <v>10</v>
      </c>
      <c r="H1028" s="2" t="s">
        <v>10</v>
      </c>
      <c r="I1028" s="2" t="s">
        <v>10938</v>
      </c>
    </row>
    <row r="1029" spans="1:9" hidden="1" x14ac:dyDescent="0.2">
      <c r="A1029" s="2" t="s">
        <v>6</v>
      </c>
      <c r="B1029" s="2">
        <v>86010399</v>
      </c>
      <c r="C1029" s="1" t="s">
        <v>1098</v>
      </c>
      <c r="D1029" s="2" t="s">
        <v>8</v>
      </c>
      <c r="E1029" s="1" t="s">
        <v>275</v>
      </c>
      <c r="F1029" s="1" t="e">
        <f>VLOOKUP(B1029,#REF!,5,0)</f>
        <v>#REF!</v>
      </c>
      <c r="G1029" s="2" t="s">
        <v>30</v>
      </c>
      <c r="H1029" s="2" t="s">
        <v>106</v>
      </c>
      <c r="I1029" s="2" t="s">
        <v>10938</v>
      </c>
    </row>
    <row r="1030" spans="1:9" hidden="1" x14ac:dyDescent="0.2">
      <c r="A1030" s="2" t="s">
        <v>6</v>
      </c>
      <c r="B1030" s="2">
        <v>86010452</v>
      </c>
      <c r="C1030" s="1" t="s">
        <v>1099</v>
      </c>
      <c r="D1030" s="2" t="s">
        <v>8</v>
      </c>
      <c r="E1030" s="1" t="s">
        <v>275</v>
      </c>
      <c r="F1030" s="1" t="e">
        <f>VLOOKUP(B1030,#REF!,5,0)</f>
        <v>#REF!</v>
      </c>
      <c r="G1030" s="2" t="s">
        <v>30</v>
      </c>
      <c r="H1030" s="2" t="s">
        <v>195</v>
      </c>
      <c r="I1030" s="2" t="s">
        <v>10938</v>
      </c>
    </row>
    <row r="1031" spans="1:9" hidden="1" x14ac:dyDescent="0.2">
      <c r="A1031" s="2" t="s">
        <v>6</v>
      </c>
      <c r="B1031" s="2">
        <v>86010453</v>
      </c>
      <c r="C1031" s="1" t="s">
        <v>1100</v>
      </c>
      <c r="D1031" s="2" t="s">
        <v>8</v>
      </c>
      <c r="E1031" s="1" t="s">
        <v>275</v>
      </c>
      <c r="F1031" s="1" t="e">
        <f>VLOOKUP(B1031,#REF!,5,0)</f>
        <v>#REF!</v>
      </c>
      <c r="G1031" s="2" t="s">
        <v>30</v>
      </c>
      <c r="H1031" s="2" t="s">
        <v>178</v>
      </c>
      <c r="I1031" s="2" t="s">
        <v>10938</v>
      </c>
    </row>
    <row r="1032" spans="1:9" hidden="1" x14ac:dyDescent="0.2">
      <c r="A1032" s="2" t="s">
        <v>6</v>
      </c>
      <c r="B1032" s="2">
        <v>86010454</v>
      </c>
      <c r="C1032" s="1" t="s">
        <v>1101</v>
      </c>
      <c r="D1032" s="2" t="s">
        <v>8</v>
      </c>
      <c r="E1032" s="1" t="s">
        <v>275</v>
      </c>
      <c r="F1032" s="1" t="e">
        <f>VLOOKUP(B1032,#REF!,5,0)</f>
        <v>#REF!</v>
      </c>
      <c r="G1032" s="2" t="s">
        <v>40</v>
      </c>
      <c r="H1032" s="2" t="s">
        <v>10780</v>
      </c>
      <c r="I1032" s="2" t="s">
        <v>10938</v>
      </c>
    </row>
    <row r="1033" spans="1:9" hidden="1" x14ac:dyDescent="0.2">
      <c r="A1033" s="2" t="s">
        <v>6</v>
      </c>
      <c r="B1033" s="2">
        <v>86010457</v>
      </c>
      <c r="C1033" s="1" t="s">
        <v>1102</v>
      </c>
      <c r="D1033" s="2" t="s">
        <v>8</v>
      </c>
      <c r="E1033" s="1" t="s">
        <v>275</v>
      </c>
      <c r="F1033" s="1" t="e">
        <f>VLOOKUP(B1033,#REF!,5,0)</f>
        <v>#REF!</v>
      </c>
      <c r="G1033" s="2" t="s">
        <v>40</v>
      </c>
      <c r="H1033" s="2" t="s">
        <v>49</v>
      </c>
      <c r="I1033" s="2" t="s">
        <v>10938</v>
      </c>
    </row>
    <row r="1034" spans="1:9" hidden="1" x14ac:dyDescent="0.2">
      <c r="A1034" s="2" t="s">
        <v>6</v>
      </c>
      <c r="B1034" s="2">
        <v>86010458</v>
      </c>
      <c r="C1034" s="1" t="s">
        <v>1103</v>
      </c>
      <c r="D1034" s="2" t="s">
        <v>8</v>
      </c>
      <c r="E1034" s="1" t="s">
        <v>275</v>
      </c>
      <c r="F1034" s="1" t="e">
        <f>VLOOKUP(B1034,#REF!,5,0)</f>
        <v>#REF!</v>
      </c>
      <c r="G1034" s="2" t="s">
        <v>10783</v>
      </c>
      <c r="H1034" s="2" t="s">
        <v>10782</v>
      </c>
      <c r="I1034" s="2" t="s">
        <v>10938</v>
      </c>
    </row>
    <row r="1035" spans="1:9" hidden="1" x14ac:dyDescent="0.2">
      <c r="A1035" s="2" t="s">
        <v>6</v>
      </c>
      <c r="B1035" s="2">
        <v>86010459</v>
      </c>
      <c r="C1035" s="1" t="s">
        <v>1104</v>
      </c>
      <c r="D1035" s="2" t="s">
        <v>8</v>
      </c>
      <c r="E1035" s="1" t="s">
        <v>275</v>
      </c>
      <c r="F1035" s="1" t="e">
        <f>VLOOKUP(B1035,#REF!,5,0)</f>
        <v>#REF!</v>
      </c>
      <c r="G1035" s="2" t="s">
        <v>30</v>
      </c>
      <c r="H1035" s="2" t="s">
        <v>33</v>
      </c>
      <c r="I1035" s="2" t="s">
        <v>10938</v>
      </c>
    </row>
    <row r="1036" spans="1:9" hidden="1" x14ac:dyDescent="0.2">
      <c r="A1036" s="2" t="s">
        <v>6</v>
      </c>
      <c r="B1036" s="2">
        <v>86010460</v>
      </c>
      <c r="C1036" s="1" t="s">
        <v>1105</v>
      </c>
      <c r="D1036" s="2" t="s">
        <v>8</v>
      </c>
      <c r="E1036" s="1" t="s">
        <v>275</v>
      </c>
      <c r="F1036" s="1" t="e">
        <f>VLOOKUP(B1036,#REF!,5,0)</f>
        <v>#REF!</v>
      </c>
      <c r="G1036" s="2" t="s">
        <v>30</v>
      </c>
      <c r="H1036" s="2" t="s">
        <v>10656</v>
      </c>
      <c r="I1036" s="2" t="s">
        <v>10938</v>
      </c>
    </row>
    <row r="1037" spans="1:9" hidden="1" x14ac:dyDescent="0.2">
      <c r="A1037" s="2" t="s">
        <v>6</v>
      </c>
      <c r="B1037" s="2">
        <v>86010461</v>
      </c>
      <c r="C1037" s="1" t="s">
        <v>1106</v>
      </c>
      <c r="D1037" s="2" t="s">
        <v>8</v>
      </c>
      <c r="E1037" s="1" t="s">
        <v>275</v>
      </c>
      <c r="F1037" s="1" t="e">
        <f>VLOOKUP(B1037,#REF!,5,0)</f>
        <v>#REF!</v>
      </c>
      <c r="G1037" s="2" t="s">
        <v>30</v>
      </c>
      <c r="H1037" s="2" t="s">
        <v>10654</v>
      </c>
      <c r="I1037" s="2" t="s">
        <v>10938</v>
      </c>
    </row>
    <row r="1038" spans="1:9" hidden="1" x14ac:dyDescent="0.2">
      <c r="A1038" s="2" t="s">
        <v>6</v>
      </c>
      <c r="B1038" s="2">
        <v>86010462</v>
      </c>
      <c r="C1038" s="1" t="s">
        <v>216</v>
      </c>
      <c r="D1038" s="2" t="s">
        <v>8</v>
      </c>
      <c r="E1038" s="1" t="s">
        <v>275</v>
      </c>
      <c r="F1038" s="1" t="e">
        <f>VLOOKUP(B1038,#REF!,5,0)</f>
        <v>#REF!</v>
      </c>
      <c r="G1038" s="2" t="s">
        <v>30</v>
      </c>
      <c r="H1038" s="2" t="s">
        <v>10645</v>
      </c>
      <c r="I1038" s="2" t="s">
        <v>10938</v>
      </c>
    </row>
    <row r="1039" spans="1:9" hidden="1" x14ac:dyDescent="0.2">
      <c r="A1039" s="2" t="s">
        <v>6</v>
      </c>
      <c r="B1039" s="2">
        <v>86010463</v>
      </c>
      <c r="C1039" s="1" t="s">
        <v>1107</v>
      </c>
      <c r="D1039" s="2" t="s">
        <v>8</v>
      </c>
      <c r="E1039" s="1" t="s">
        <v>275</v>
      </c>
      <c r="F1039" s="1" t="e">
        <f>VLOOKUP(B1039,#REF!,5,0)</f>
        <v>#REF!</v>
      </c>
      <c r="G1039" s="2" t="s">
        <v>30</v>
      </c>
      <c r="H1039" s="2" t="s">
        <v>171</v>
      </c>
      <c r="I1039" s="2" t="s">
        <v>10938</v>
      </c>
    </row>
    <row r="1040" spans="1:9" hidden="1" x14ac:dyDescent="0.2">
      <c r="A1040" s="2" t="s">
        <v>6</v>
      </c>
      <c r="B1040" s="2">
        <v>86010464</v>
      </c>
      <c r="C1040" s="1" t="s">
        <v>1108</v>
      </c>
      <c r="D1040" s="2" t="s">
        <v>8</v>
      </c>
      <c r="E1040" s="1" t="s">
        <v>275</v>
      </c>
      <c r="F1040" s="1" t="e">
        <f>VLOOKUP(B1040,#REF!,5,0)</f>
        <v>#REF!</v>
      </c>
      <c r="G1040" s="2" t="s">
        <v>10</v>
      </c>
      <c r="H1040" s="2" t="s">
        <v>10</v>
      </c>
      <c r="I1040" s="2" t="s">
        <v>10938</v>
      </c>
    </row>
    <row r="1041" spans="1:9" hidden="1" x14ac:dyDescent="0.2">
      <c r="A1041" s="2" t="s">
        <v>6</v>
      </c>
      <c r="B1041" s="2">
        <v>86010465</v>
      </c>
      <c r="C1041" s="1" t="s">
        <v>1109</v>
      </c>
      <c r="D1041" s="2" t="s">
        <v>8</v>
      </c>
      <c r="E1041" s="1" t="s">
        <v>275</v>
      </c>
      <c r="F1041" s="1" t="e">
        <f>VLOOKUP(B1041,#REF!,5,0)</f>
        <v>#REF!</v>
      </c>
      <c r="G1041" s="2" t="s">
        <v>30</v>
      </c>
      <c r="H1041" s="2" t="s">
        <v>10649</v>
      </c>
      <c r="I1041" s="2" t="s">
        <v>10938</v>
      </c>
    </row>
    <row r="1042" spans="1:9" hidden="1" x14ac:dyDescent="0.2">
      <c r="A1042" s="2" t="s">
        <v>6</v>
      </c>
      <c r="B1042" s="2">
        <v>86010468</v>
      </c>
      <c r="C1042" s="1" t="s">
        <v>1110</v>
      </c>
      <c r="D1042" s="2" t="s">
        <v>8</v>
      </c>
      <c r="E1042" s="1" t="s">
        <v>275</v>
      </c>
      <c r="F1042" s="1" t="e">
        <f>VLOOKUP(B1042,#REF!,5,0)</f>
        <v>#REF!</v>
      </c>
      <c r="G1042" s="2" t="s">
        <v>30</v>
      </c>
      <c r="H1042" s="2" t="s">
        <v>10646</v>
      </c>
      <c r="I1042" s="2" t="s">
        <v>10938</v>
      </c>
    </row>
    <row r="1043" spans="1:9" hidden="1" x14ac:dyDescent="0.2">
      <c r="A1043" s="2" t="s">
        <v>6</v>
      </c>
      <c r="B1043" s="2">
        <v>86010469</v>
      </c>
      <c r="C1043" s="1" t="s">
        <v>1111</v>
      </c>
      <c r="D1043" s="2" t="s">
        <v>8</v>
      </c>
      <c r="E1043" s="1" t="s">
        <v>275</v>
      </c>
      <c r="F1043" s="1" t="e">
        <f>VLOOKUP(B1043,#REF!,5,0)</f>
        <v>#REF!</v>
      </c>
      <c r="G1043" s="2" t="s">
        <v>30</v>
      </c>
      <c r="H1043" s="2" t="s">
        <v>65</v>
      </c>
      <c r="I1043" s="2" t="s">
        <v>10938</v>
      </c>
    </row>
    <row r="1044" spans="1:9" hidden="1" x14ac:dyDescent="0.2">
      <c r="A1044" s="2" t="s">
        <v>6</v>
      </c>
      <c r="B1044" s="2">
        <v>86010470</v>
      </c>
      <c r="C1044" s="1" t="s">
        <v>1112</v>
      </c>
      <c r="D1044" s="2" t="s">
        <v>8</v>
      </c>
      <c r="E1044" s="1" t="s">
        <v>275</v>
      </c>
      <c r="F1044" s="1" t="e">
        <f>VLOOKUP(B1044,#REF!,5,0)</f>
        <v>#REF!</v>
      </c>
      <c r="G1044" s="2" t="s">
        <v>40</v>
      </c>
      <c r="H1044" s="2" t="s">
        <v>206</v>
      </c>
      <c r="I1044" s="2" t="s">
        <v>10938</v>
      </c>
    </row>
    <row r="1045" spans="1:9" hidden="1" x14ac:dyDescent="0.2">
      <c r="A1045" s="2" t="s">
        <v>6</v>
      </c>
      <c r="B1045" s="2">
        <v>86010471</v>
      </c>
      <c r="C1045" s="1" t="s">
        <v>1113</v>
      </c>
      <c r="D1045" s="2" t="s">
        <v>8</v>
      </c>
      <c r="E1045" s="1" t="s">
        <v>275</v>
      </c>
      <c r="F1045" s="1" t="e">
        <f>VLOOKUP(B1045,#REF!,5,0)</f>
        <v>#REF!</v>
      </c>
      <c r="G1045" s="2" t="s">
        <v>40</v>
      </c>
      <c r="H1045" s="2" t="s">
        <v>206</v>
      </c>
      <c r="I1045" s="2" t="s">
        <v>10938</v>
      </c>
    </row>
    <row r="1046" spans="1:9" hidden="1" x14ac:dyDescent="0.2">
      <c r="A1046" s="2" t="s">
        <v>6</v>
      </c>
      <c r="B1046" s="2">
        <v>86010472</v>
      </c>
      <c r="C1046" s="1" t="s">
        <v>1114</v>
      </c>
      <c r="D1046" s="2" t="s">
        <v>8</v>
      </c>
      <c r="E1046" s="1" t="s">
        <v>275</v>
      </c>
      <c r="F1046" s="1" t="e">
        <f>VLOOKUP(B1046,#REF!,5,0)</f>
        <v>#REF!</v>
      </c>
      <c r="G1046" s="2" t="s">
        <v>10204</v>
      </c>
      <c r="H1046" s="2" t="s">
        <v>10204</v>
      </c>
      <c r="I1046" s="2" t="s">
        <v>10938</v>
      </c>
    </row>
    <row r="1047" spans="1:9" hidden="1" x14ac:dyDescent="0.2">
      <c r="A1047" s="2" t="s">
        <v>6</v>
      </c>
      <c r="B1047" s="2">
        <v>86010473</v>
      </c>
      <c r="C1047" s="1" t="s">
        <v>1115</v>
      </c>
      <c r="D1047" s="2" t="s">
        <v>8</v>
      </c>
      <c r="E1047" s="1" t="s">
        <v>275</v>
      </c>
      <c r="F1047" s="1" t="e">
        <f>VLOOKUP(B1047,#REF!,5,0)</f>
        <v>#REF!</v>
      </c>
      <c r="G1047" s="2" t="s">
        <v>40</v>
      </c>
      <c r="H1047" s="2" t="s">
        <v>49</v>
      </c>
      <c r="I1047" s="2" t="s">
        <v>10938</v>
      </c>
    </row>
    <row r="1048" spans="1:9" hidden="1" x14ac:dyDescent="0.2">
      <c r="A1048" s="2" t="s">
        <v>6</v>
      </c>
      <c r="B1048" s="2">
        <v>86010474</v>
      </c>
      <c r="C1048" s="1" t="s">
        <v>1116</v>
      </c>
      <c r="D1048" s="2" t="s">
        <v>8</v>
      </c>
      <c r="E1048" s="1" t="s">
        <v>275</v>
      </c>
      <c r="F1048" s="1" t="e">
        <f>VLOOKUP(B1048,#REF!,5,0)</f>
        <v>#REF!</v>
      </c>
      <c r="G1048" s="2" t="s">
        <v>30</v>
      </c>
      <c r="H1048" s="2" t="s">
        <v>10655</v>
      </c>
      <c r="I1048" s="2" t="s">
        <v>10938</v>
      </c>
    </row>
    <row r="1049" spans="1:9" hidden="1" x14ac:dyDescent="0.2">
      <c r="A1049" s="2" t="s">
        <v>6</v>
      </c>
      <c r="B1049" s="2">
        <v>86010475</v>
      </c>
      <c r="C1049" s="1" t="s">
        <v>1117</v>
      </c>
      <c r="D1049" s="2" t="s">
        <v>8</v>
      </c>
      <c r="E1049" s="1" t="s">
        <v>275</v>
      </c>
      <c r="F1049" s="1" t="e">
        <f>VLOOKUP(B1049,#REF!,5,0)</f>
        <v>#REF!</v>
      </c>
      <c r="G1049" s="2" t="s">
        <v>30</v>
      </c>
      <c r="H1049" s="2" t="s">
        <v>171</v>
      </c>
      <c r="I1049" s="2" t="s">
        <v>10938</v>
      </c>
    </row>
    <row r="1050" spans="1:9" hidden="1" x14ac:dyDescent="0.2">
      <c r="A1050" s="2" t="s">
        <v>6</v>
      </c>
      <c r="B1050" s="2">
        <v>86010476</v>
      </c>
      <c r="C1050" s="1" t="s">
        <v>1118</v>
      </c>
      <c r="D1050" s="2" t="s">
        <v>8</v>
      </c>
      <c r="E1050" s="1" t="s">
        <v>275</v>
      </c>
      <c r="F1050" s="1" t="e">
        <f>VLOOKUP(B1050,#REF!,5,0)</f>
        <v>#REF!</v>
      </c>
      <c r="G1050" s="2" t="s">
        <v>40</v>
      </c>
      <c r="H1050" s="2" t="s">
        <v>175</v>
      </c>
      <c r="I1050" s="2" t="s">
        <v>10938</v>
      </c>
    </row>
    <row r="1051" spans="1:9" hidden="1" x14ac:dyDescent="0.2">
      <c r="A1051" s="2" t="s">
        <v>6</v>
      </c>
      <c r="B1051" s="2">
        <v>86010477</v>
      </c>
      <c r="C1051" s="1" t="s">
        <v>1119</v>
      </c>
      <c r="D1051" s="2" t="s">
        <v>8</v>
      </c>
      <c r="E1051" s="1" t="s">
        <v>275</v>
      </c>
      <c r="F1051" s="1" t="e">
        <f>VLOOKUP(B1051,#REF!,5,0)</f>
        <v>#REF!</v>
      </c>
      <c r="G1051" s="2" t="s">
        <v>10</v>
      </c>
      <c r="H1051" s="2" t="s">
        <v>10</v>
      </c>
      <c r="I1051" s="2" t="s">
        <v>10938</v>
      </c>
    </row>
    <row r="1052" spans="1:9" hidden="1" x14ac:dyDescent="0.2">
      <c r="A1052" s="2" t="s">
        <v>6</v>
      </c>
      <c r="B1052" s="2">
        <v>86010478</v>
      </c>
      <c r="C1052" s="1" t="s">
        <v>1120</v>
      </c>
      <c r="D1052" s="2" t="s">
        <v>8</v>
      </c>
      <c r="E1052" s="1" t="s">
        <v>275</v>
      </c>
      <c r="F1052" s="1" t="e">
        <f>VLOOKUP(B1052,#REF!,5,0)</f>
        <v>#REF!</v>
      </c>
      <c r="G1052" s="2" t="s">
        <v>30</v>
      </c>
      <c r="H1052" s="2" t="s">
        <v>10641</v>
      </c>
      <c r="I1052" s="2" t="s">
        <v>10938</v>
      </c>
    </row>
    <row r="1053" spans="1:9" hidden="1" x14ac:dyDescent="0.2">
      <c r="A1053" s="2" t="s">
        <v>6</v>
      </c>
      <c r="B1053" s="2">
        <v>86010479</v>
      </c>
      <c r="C1053" s="1" t="s">
        <v>1121</v>
      </c>
      <c r="D1053" s="2" t="s">
        <v>8</v>
      </c>
      <c r="E1053" s="1" t="s">
        <v>275</v>
      </c>
      <c r="F1053" s="1" t="e">
        <f>VLOOKUP(B1053,#REF!,5,0)</f>
        <v>#REF!</v>
      </c>
      <c r="G1053" s="2" t="s">
        <v>10</v>
      </c>
      <c r="H1053" s="2" t="s">
        <v>10</v>
      </c>
      <c r="I1053" s="2" t="s">
        <v>10938</v>
      </c>
    </row>
    <row r="1054" spans="1:9" hidden="1" x14ac:dyDescent="0.2">
      <c r="A1054" s="2" t="s">
        <v>6</v>
      </c>
      <c r="B1054" s="2">
        <v>86010480</v>
      </c>
      <c r="C1054" s="1" t="s">
        <v>1122</v>
      </c>
      <c r="D1054" s="2" t="s">
        <v>8</v>
      </c>
      <c r="E1054" s="1" t="s">
        <v>275</v>
      </c>
      <c r="F1054" s="1" t="e">
        <f>VLOOKUP(B1054,#REF!,5,0)</f>
        <v>#REF!</v>
      </c>
      <c r="G1054" s="2" t="s">
        <v>40</v>
      </c>
      <c r="H1054" s="2" t="s">
        <v>10789</v>
      </c>
      <c r="I1054" s="2" t="s">
        <v>10938</v>
      </c>
    </row>
    <row r="1055" spans="1:9" hidden="1" x14ac:dyDescent="0.2">
      <c r="A1055" s="2" t="s">
        <v>6</v>
      </c>
      <c r="B1055" s="2">
        <v>86010481</v>
      </c>
      <c r="C1055" s="1" t="s">
        <v>1123</v>
      </c>
      <c r="D1055" s="2" t="s">
        <v>8</v>
      </c>
      <c r="E1055" s="1" t="s">
        <v>275</v>
      </c>
      <c r="F1055" s="1" t="e">
        <f>VLOOKUP(B1055,#REF!,5,0)</f>
        <v>#REF!</v>
      </c>
      <c r="G1055" s="2" t="s">
        <v>10</v>
      </c>
      <c r="H1055" s="2" t="s">
        <v>10</v>
      </c>
      <c r="I1055" s="2" t="s">
        <v>10938</v>
      </c>
    </row>
    <row r="1056" spans="1:9" hidden="1" x14ac:dyDescent="0.2">
      <c r="A1056" s="2" t="s">
        <v>6</v>
      </c>
      <c r="B1056" s="2">
        <v>86010482</v>
      </c>
      <c r="C1056" s="1" t="s">
        <v>1124</v>
      </c>
      <c r="D1056" s="2" t="s">
        <v>8</v>
      </c>
      <c r="E1056" s="1" t="s">
        <v>275</v>
      </c>
      <c r="F1056" s="1" t="e">
        <f>VLOOKUP(B1056,#REF!,5,0)</f>
        <v>#REF!</v>
      </c>
      <c r="G1056" s="2" t="s">
        <v>30</v>
      </c>
      <c r="H1056" s="2" t="s">
        <v>65</v>
      </c>
      <c r="I1056" s="2" t="s">
        <v>10938</v>
      </c>
    </row>
    <row r="1057" spans="1:9" hidden="1" x14ac:dyDescent="0.2">
      <c r="A1057" s="2" t="s">
        <v>6</v>
      </c>
      <c r="B1057" s="2">
        <v>86010483</v>
      </c>
      <c r="C1057" s="1" t="s">
        <v>1125</v>
      </c>
      <c r="D1057" s="2" t="s">
        <v>8</v>
      </c>
      <c r="E1057" s="1" t="s">
        <v>275</v>
      </c>
      <c r="F1057" s="1" t="e">
        <f>VLOOKUP(B1057,#REF!,5,0)</f>
        <v>#REF!</v>
      </c>
      <c r="G1057" s="2" t="s">
        <v>30</v>
      </c>
      <c r="H1057" s="2" t="s">
        <v>65</v>
      </c>
      <c r="I1057" s="2" t="s">
        <v>10938</v>
      </c>
    </row>
    <row r="1058" spans="1:9" hidden="1" x14ac:dyDescent="0.2">
      <c r="A1058" s="2" t="s">
        <v>6</v>
      </c>
      <c r="B1058" s="2">
        <v>86010485</v>
      </c>
      <c r="C1058" s="1" t="s">
        <v>1126</v>
      </c>
      <c r="D1058" s="2" t="s">
        <v>8</v>
      </c>
      <c r="E1058" s="1" t="s">
        <v>275</v>
      </c>
      <c r="F1058" s="1" t="e">
        <f>VLOOKUP(B1058,#REF!,5,0)</f>
        <v>#REF!</v>
      </c>
      <c r="G1058" s="2" t="s">
        <v>10</v>
      </c>
      <c r="H1058" s="2" t="s">
        <v>10</v>
      </c>
      <c r="I1058" s="2" t="s">
        <v>10938</v>
      </c>
    </row>
    <row r="1059" spans="1:9" hidden="1" x14ac:dyDescent="0.2">
      <c r="A1059" s="2" t="s">
        <v>6</v>
      </c>
      <c r="B1059" s="2">
        <v>86010486</v>
      </c>
      <c r="C1059" s="1" t="s">
        <v>1127</v>
      </c>
      <c r="D1059" s="2" t="s">
        <v>8</v>
      </c>
      <c r="E1059" s="1" t="s">
        <v>275</v>
      </c>
      <c r="F1059" s="1" t="e">
        <f>VLOOKUP(B1059,#REF!,5,0)</f>
        <v>#REF!</v>
      </c>
      <c r="G1059" s="2" t="s">
        <v>10</v>
      </c>
      <c r="H1059" s="2" t="s">
        <v>10</v>
      </c>
      <c r="I1059" s="2" t="s">
        <v>10938</v>
      </c>
    </row>
    <row r="1060" spans="1:9" hidden="1" x14ac:dyDescent="0.2">
      <c r="A1060" s="2" t="s">
        <v>6</v>
      </c>
      <c r="B1060" s="2">
        <v>86010487</v>
      </c>
      <c r="C1060" s="1" t="s">
        <v>1128</v>
      </c>
      <c r="D1060" s="2" t="s">
        <v>8</v>
      </c>
      <c r="E1060" s="1" t="s">
        <v>275</v>
      </c>
      <c r="F1060" s="1" t="e">
        <f>VLOOKUP(B1060,#REF!,5,0)</f>
        <v>#REF!</v>
      </c>
      <c r="G1060" s="2" t="s">
        <v>30</v>
      </c>
      <c r="H1060" s="2" t="s">
        <v>65</v>
      </c>
      <c r="I1060" s="2" t="s">
        <v>10938</v>
      </c>
    </row>
    <row r="1061" spans="1:9" hidden="1" x14ac:dyDescent="0.2">
      <c r="A1061" s="2" t="s">
        <v>6</v>
      </c>
      <c r="B1061" s="2">
        <v>86010488</v>
      </c>
      <c r="C1061" s="1" t="s">
        <v>1129</v>
      </c>
      <c r="D1061" s="2" t="s">
        <v>8</v>
      </c>
      <c r="E1061" s="1" t="s">
        <v>275</v>
      </c>
      <c r="F1061" s="1" t="e">
        <f>VLOOKUP(B1061,#REF!,5,0)</f>
        <v>#REF!</v>
      </c>
      <c r="G1061" s="2" t="s">
        <v>30</v>
      </c>
      <c r="H1061" s="2" t="s">
        <v>178</v>
      </c>
      <c r="I1061" s="2" t="s">
        <v>10938</v>
      </c>
    </row>
    <row r="1062" spans="1:9" hidden="1" x14ac:dyDescent="0.2">
      <c r="A1062" s="2" t="s">
        <v>6</v>
      </c>
      <c r="B1062" s="2">
        <v>86010489</v>
      </c>
      <c r="C1062" s="1" t="s">
        <v>1130</v>
      </c>
      <c r="D1062" s="2" t="s">
        <v>8</v>
      </c>
      <c r="E1062" s="1" t="s">
        <v>275</v>
      </c>
      <c r="F1062" s="1" t="e">
        <f>VLOOKUP(B1062,#REF!,5,0)</f>
        <v>#REF!</v>
      </c>
      <c r="G1062" s="2" t="s">
        <v>30</v>
      </c>
      <c r="H1062" s="2" t="s">
        <v>178</v>
      </c>
      <c r="I1062" s="2" t="s">
        <v>10938</v>
      </c>
    </row>
    <row r="1063" spans="1:9" hidden="1" x14ac:dyDescent="0.2">
      <c r="A1063" s="2" t="s">
        <v>6</v>
      </c>
      <c r="B1063" s="2">
        <v>86010490</v>
      </c>
      <c r="C1063" s="1" t="s">
        <v>1131</v>
      </c>
      <c r="D1063" s="2" t="s">
        <v>8</v>
      </c>
      <c r="E1063" s="1" t="s">
        <v>275</v>
      </c>
      <c r="F1063" s="1" t="e">
        <f>VLOOKUP(B1063,#REF!,5,0)</f>
        <v>#REF!</v>
      </c>
      <c r="G1063" s="2" t="s">
        <v>30</v>
      </c>
      <c r="H1063" s="2" t="s">
        <v>171</v>
      </c>
      <c r="I1063" s="2" t="s">
        <v>10938</v>
      </c>
    </row>
    <row r="1064" spans="1:9" hidden="1" x14ac:dyDescent="0.2">
      <c r="A1064" s="2" t="s">
        <v>6</v>
      </c>
      <c r="B1064" s="2">
        <v>86010491</v>
      </c>
      <c r="C1064" s="1" t="s">
        <v>1132</v>
      </c>
      <c r="D1064" s="2" t="s">
        <v>8</v>
      </c>
      <c r="E1064" s="1" t="s">
        <v>275</v>
      </c>
      <c r="F1064" s="1" t="e">
        <f>VLOOKUP(B1064,#REF!,5,0)</f>
        <v>#REF!</v>
      </c>
      <c r="G1064" s="2" t="s">
        <v>10</v>
      </c>
      <c r="H1064" s="2" t="s">
        <v>10</v>
      </c>
      <c r="I1064" s="2" t="s">
        <v>10938</v>
      </c>
    </row>
    <row r="1065" spans="1:9" hidden="1" x14ac:dyDescent="0.2">
      <c r="A1065" s="2" t="s">
        <v>6</v>
      </c>
      <c r="B1065" s="2">
        <v>86010492</v>
      </c>
      <c r="C1065" s="1" t="s">
        <v>1133</v>
      </c>
      <c r="D1065" s="2" t="s">
        <v>8</v>
      </c>
      <c r="E1065" s="1" t="s">
        <v>275</v>
      </c>
      <c r="F1065" s="1" t="e">
        <f>VLOOKUP(B1065,#REF!,5,0)</f>
        <v>#REF!</v>
      </c>
      <c r="G1065" s="2" t="s">
        <v>30</v>
      </c>
      <c r="H1065" s="2" t="s">
        <v>10643</v>
      </c>
      <c r="I1065" s="2" t="s">
        <v>10938</v>
      </c>
    </row>
    <row r="1066" spans="1:9" hidden="1" x14ac:dyDescent="0.2">
      <c r="A1066" s="2" t="s">
        <v>6</v>
      </c>
      <c r="B1066" s="2">
        <v>86010493</v>
      </c>
      <c r="C1066" s="1" t="s">
        <v>1134</v>
      </c>
      <c r="D1066" s="2" t="s">
        <v>8</v>
      </c>
      <c r="E1066" s="1" t="s">
        <v>275</v>
      </c>
      <c r="F1066" s="1" t="e">
        <f>VLOOKUP(B1066,#REF!,5,0)</f>
        <v>#REF!</v>
      </c>
      <c r="G1066" s="2" t="s">
        <v>30</v>
      </c>
      <c r="H1066" s="2" t="s">
        <v>65</v>
      </c>
      <c r="I1066" s="2" t="s">
        <v>10938</v>
      </c>
    </row>
    <row r="1067" spans="1:9" hidden="1" x14ac:dyDescent="0.2">
      <c r="A1067" s="2" t="s">
        <v>6</v>
      </c>
      <c r="B1067" s="2">
        <v>86010494</v>
      </c>
      <c r="C1067" s="1" t="s">
        <v>1135</v>
      </c>
      <c r="D1067" s="2" t="s">
        <v>8</v>
      </c>
      <c r="E1067" s="1" t="s">
        <v>275</v>
      </c>
      <c r="F1067" s="1" t="e">
        <f>VLOOKUP(B1067,#REF!,5,0)</f>
        <v>#REF!</v>
      </c>
      <c r="G1067" s="2" t="s">
        <v>30</v>
      </c>
      <c r="H1067" s="2" t="s">
        <v>33</v>
      </c>
      <c r="I1067" s="2" t="s">
        <v>10938</v>
      </c>
    </row>
    <row r="1068" spans="1:9" hidden="1" x14ac:dyDescent="0.2">
      <c r="A1068" s="2" t="s">
        <v>6</v>
      </c>
      <c r="B1068" s="2">
        <v>86010495</v>
      </c>
      <c r="C1068" s="1" t="s">
        <v>1136</v>
      </c>
      <c r="D1068" s="2" t="s">
        <v>8</v>
      </c>
      <c r="E1068" s="1" t="s">
        <v>275</v>
      </c>
      <c r="F1068" s="1" t="e">
        <f>VLOOKUP(B1068,#REF!,5,0)</f>
        <v>#REF!</v>
      </c>
      <c r="G1068" s="2" t="s">
        <v>40</v>
      </c>
      <c r="H1068" s="2" t="s">
        <v>49</v>
      </c>
      <c r="I1068" s="2" t="s">
        <v>10938</v>
      </c>
    </row>
    <row r="1069" spans="1:9" hidden="1" x14ac:dyDescent="0.2">
      <c r="A1069" s="2" t="s">
        <v>6</v>
      </c>
      <c r="B1069" s="2">
        <v>86010496</v>
      </c>
      <c r="C1069" s="1" t="s">
        <v>1137</v>
      </c>
      <c r="D1069" s="2" t="s">
        <v>8</v>
      </c>
      <c r="E1069" s="1" t="s">
        <v>275</v>
      </c>
      <c r="F1069" s="1" t="e">
        <f>VLOOKUP(B1069,#REF!,5,0)</f>
        <v>#REF!</v>
      </c>
      <c r="G1069" s="2" t="s">
        <v>30</v>
      </c>
      <c r="H1069" s="2" t="s">
        <v>10641</v>
      </c>
      <c r="I1069" s="2" t="s">
        <v>10938</v>
      </c>
    </row>
    <row r="1070" spans="1:9" hidden="1" x14ac:dyDescent="0.2">
      <c r="A1070" s="2" t="s">
        <v>6</v>
      </c>
      <c r="B1070" s="2">
        <v>86010497</v>
      </c>
      <c r="C1070" s="1" t="s">
        <v>1138</v>
      </c>
      <c r="D1070" s="2" t="s">
        <v>8</v>
      </c>
      <c r="E1070" s="1" t="s">
        <v>275</v>
      </c>
      <c r="F1070" s="1" t="e">
        <f>VLOOKUP(B1070,#REF!,5,0)</f>
        <v>#REF!</v>
      </c>
      <c r="G1070" s="2" t="s">
        <v>30</v>
      </c>
      <c r="H1070" s="2" t="s">
        <v>213</v>
      </c>
      <c r="I1070" s="2" t="s">
        <v>10938</v>
      </c>
    </row>
    <row r="1071" spans="1:9" hidden="1" x14ac:dyDescent="0.2">
      <c r="A1071" s="2" t="s">
        <v>6</v>
      </c>
      <c r="B1071" s="2">
        <v>86010498</v>
      </c>
      <c r="C1071" s="1" t="s">
        <v>1139</v>
      </c>
      <c r="D1071" s="2" t="s">
        <v>8</v>
      </c>
      <c r="E1071" s="1" t="s">
        <v>275</v>
      </c>
      <c r="F1071" s="1" t="e">
        <f>VLOOKUP(B1071,#REF!,5,0)</f>
        <v>#REF!</v>
      </c>
      <c r="G1071" s="2" t="s">
        <v>30</v>
      </c>
      <c r="H1071" s="2" t="s">
        <v>10643</v>
      </c>
      <c r="I1071" s="2" t="s">
        <v>10938</v>
      </c>
    </row>
    <row r="1072" spans="1:9" hidden="1" x14ac:dyDescent="0.2">
      <c r="A1072" s="2" t="s">
        <v>6</v>
      </c>
      <c r="B1072" s="2">
        <v>86010499</v>
      </c>
      <c r="C1072" s="1" t="s">
        <v>1140</v>
      </c>
      <c r="D1072" s="2" t="s">
        <v>8</v>
      </c>
      <c r="E1072" s="1" t="s">
        <v>275</v>
      </c>
      <c r="F1072" s="1" t="e">
        <f>VLOOKUP(B1072,#REF!,5,0)</f>
        <v>#REF!</v>
      </c>
      <c r="G1072" s="2" t="s">
        <v>10</v>
      </c>
      <c r="H1072" s="2" t="s">
        <v>10</v>
      </c>
      <c r="I1072" s="2" t="s">
        <v>10938</v>
      </c>
    </row>
    <row r="1073" spans="1:9" hidden="1" x14ac:dyDescent="0.2">
      <c r="A1073" s="2" t="s">
        <v>6</v>
      </c>
      <c r="B1073" s="2">
        <v>86010855</v>
      </c>
      <c r="C1073" s="1" t="s">
        <v>1141</v>
      </c>
      <c r="D1073" s="2" t="s">
        <v>8</v>
      </c>
      <c r="E1073" s="1" t="s">
        <v>275</v>
      </c>
      <c r="F1073" s="1" t="e">
        <f>VLOOKUP(B1073,#REF!,5,0)</f>
        <v>#REF!</v>
      </c>
      <c r="G1073" s="2" t="s">
        <v>30</v>
      </c>
      <c r="H1073" s="2" t="s">
        <v>10644</v>
      </c>
      <c r="I1073" s="2" t="s">
        <v>10938</v>
      </c>
    </row>
    <row r="1074" spans="1:9" hidden="1" x14ac:dyDescent="0.2">
      <c r="A1074" s="2" t="s">
        <v>6</v>
      </c>
      <c r="B1074" s="2">
        <v>86010856</v>
      </c>
      <c r="C1074" s="1" t="s">
        <v>1142</v>
      </c>
      <c r="D1074" s="2" t="s">
        <v>8</v>
      </c>
      <c r="E1074" s="1" t="s">
        <v>275</v>
      </c>
      <c r="F1074" s="1" t="e">
        <f>VLOOKUP(B1074,#REF!,5,0)</f>
        <v>#REF!</v>
      </c>
      <c r="G1074" s="2" t="s">
        <v>10</v>
      </c>
      <c r="H1074" s="2" t="s">
        <v>10</v>
      </c>
      <c r="I1074" s="2" t="s">
        <v>10938</v>
      </c>
    </row>
    <row r="1075" spans="1:9" hidden="1" x14ac:dyDescent="0.2">
      <c r="A1075" s="2" t="s">
        <v>6</v>
      </c>
      <c r="B1075" s="2">
        <v>86010857</v>
      </c>
      <c r="C1075" s="1" t="s">
        <v>1143</v>
      </c>
      <c r="D1075" s="2" t="s">
        <v>8</v>
      </c>
      <c r="E1075" s="1" t="s">
        <v>275</v>
      </c>
      <c r="F1075" s="1" t="e">
        <f>VLOOKUP(B1075,#REF!,5,0)</f>
        <v>#REF!</v>
      </c>
      <c r="G1075" s="2" t="s">
        <v>10</v>
      </c>
      <c r="H1075" s="2" t="s">
        <v>10</v>
      </c>
      <c r="I1075" s="2" t="s">
        <v>10938</v>
      </c>
    </row>
    <row r="1076" spans="1:9" hidden="1" x14ac:dyDescent="0.2">
      <c r="A1076" s="2" t="s">
        <v>6</v>
      </c>
      <c r="B1076" s="2">
        <v>86010858</v>
      </c>
      <c r="C1076" s="1" t="s">
        <v>1144</v>
      </c>
      <c r="D1076" s="2" t="s">
        <v>8</v>
      </c>
      <c r="E1076" s="1" t="s">
        <v>275</v>
      </c>
      <c r="F1076" s="1" t="e">
        <f>VLOOKUP(B1076,#REF!,5,0)</f>
        <v>#REF!</v>
      </c>
      <c r="G1076" s="2" t="s">
        <v>10</v>
      </c>
      <c r="H1076" s="2" t="s">
        <v>10</v>
      </c>
      <c r="I1076" s="2" t="s">
        <v>10938</v>
      </c>
    </row>
    <row r="1077" spans="1:9" hidden="1" x14ac:dyDescent="0.2">
      <c r="A1077" s="2" t="s">
        <v>6</v>
      </c>
      <c r="B1077" s="2">
        <v>86010859</v>
      </c>
      <c r="C1077" s="1" t="s">
        <v>1145</v>
      </c>
      <c r="D1077" s="2" t="s">
        <v>8</v>
      </c>
      <c r="E1077" s="1" t="s">
        <v>275</v>
      </c>
      <c r="F1077" s="1" t="e">
        <f>VLOOKUP(B1077,#REF!,5,0)</f>
        <v>#REF!</v>
      </c>
      <c r="G1077" s="2" t="s">
        <v>10</v>
      </c>
      <c r="H1077" s="2" t="s">
        <v>10</v>
      </c>
      <c r="I1077" s="2" t="s">
        <v>10938</v>
      </c>
    </row>
    <row r="1078" spans="1:9" hidden="1" x14ac:dyDescent="0.2">
      <c r="A1078" s="2" t="s">
        <v>6</v>
      </c>
      <c r="B1078" s="2">
        <v>86010861</v>
      </c>
      <c r="C1078" s="1" t="s">
        <v>1146</v>
      </c>
      <c r="D1078" s="2" t="s">
        <v>8</v>
      </c>
      <c r="E1078" s="1" t="s">
        <v>275</v>
      </c>
      <c r="F1078" s="1" t="e">
        <f>VLOOKUP(B1078,#REF!,5,0)</f>
        <v>#REF!</v>
      </c>
      <c r="G1078" s="2" t="s">
        <v>10</v>
      </c>
      <c r="H1078" s="2" t="s">
        <v>10</v>
      </c>
      <c r="I1078" s="2" t="s">
        <v>10938</v>
      </c>
    </row>
    <row r="1079" spans="1:9" hidden="1" x14ac:dyDescent="0.2">
      <c r="A1079" s="2" t="s">
        <v>6</v>
      </c>
      <c r="B1079" s="2">
        <v>86010863</v>
      </c>
      <c r="C1079" s="1" t="s">
        <v>1147</v>
      </c>
      <c r="D1079" s="2" t="s">
        <v>8</v>
      </c>
      <c r="E1079" s="1" t="s">
        <v>275</v>
      </c>
      <c r="F1079" s="1" t="e">
        <f>VLOOKUP(B1079,#REF!,5,0)</f>
        <v>#REF!</v>
      </c>
      <c r="G1079" s="2" t="s">
        <v>10</v>
      </c>
      <c r="H1079" s="2" t="s">
        <v>10</v>
      </c>
      <c r="I1079" s="2" t="s">
        <v>10938</v>
      </c>
    </row>
    <row r="1080" spans="1:9" hidden="1" x14ac:dyDescent="0.2">
      <c r="A1080" s="2" t="s">
        <v>6</v>
      </c>
      <c r="B1080" s="2">
        <v>86010864</v>
      </c>
      <c r="C1080" s="1" t="s">
        <v>1148</v>
      </c>
      <c r="D1080" s="2" t="s">
        <v>8</v>
      </c>
      <c r="E1080" s="1" t="s">
        <v>275</v>
      </c>
      <c r="F1080" s="1" t="e">
        <f>VLOOKUP(B1080,#REF!,5,0)</f>
        <v>#REF!</v>
      </c>
      <c r="G1080" s="2" t="s">
        <v>30</v>
      </c>
      <c r="H1080" s="2" t="s">
        <v>10653</v>
      </c>
      <c r="I1080" s="2" t="s">
        <v>10938</v>
      </c>
    </row>
    <row r="1081" spans="1:9" hidden="1" x14ac:dyDescent="0.2">
      <c r="A1081" s="2" t="s">
        <v>6</v>
      </c>
      <c r="B1081" s="2">
        <v>86010867</v>
      </c>
      <c r="C1081" s="1" t="s">
        <v>1149</v>
      </c>
      <c r="D1081" s="2" t="s">
        <v>8</v>
      </c>
      <c r="E1081" s="1" t="s">
        <v>275</v>
      </c>
      <c r="F1081" s="1" t="e">
        <f>VLOOKUP(B1081,#REF!,5,0)</f>
        <v>#REF!</v>
      </c>
      <c r="G1081" s="2" t="s">
        <v>10</v>
      </c>
      <c r="H1081" s="2" t="s">
        <v>10</v>
      </c>
      <c r="I1081" s="2" t="s">
        <v>10938</v>
      </c>
    </row>
    <row r="1082" spans="1:9" hidden="1" x14ac:dyDescent="0.2">
      <c r="A1082" s="2" t="s">
        <v>6</v>
      </c>
      <c r="B1082" s="2">
        <v>86010868</v>
      </c>
      <c r="C1082" s="1" t="s">
        <v>1150</v>
      </c>
      <c r="D1082" s="2" t="s">
        <v>8</v>
      </c>
      <c r="E1082" s="1" t="s">
        <v>275</v>
      </c>
      <c r="F1082" s="1" t="e">
        <f>VLOOKUP(B1082,#REF!,5,0)</f>
        <v>#REF!</v>
      </c>
      <c r="G1082" s="2" t="s">
        <v>30</v>
      </c>
      <c r="H1082" s="2" t="s">
        <v>10643</v>
      </c>
      <c r="I1082" s="2" t="s">
        <v>10938</v>
      </c>
    </row>
    <row r="1083" spans="1:9" hidden="1" x14ac:dyDescent="0.2">
      <c r="A1083" s="2" t="s">
        <v>6</v>
      </c>
      <c r="B1083" s="2">
        <v>86010871</v>
      </c>
      <c r="C1083" s="1" t="s">
        <v>1151</v>
      </c>
      <c r="D1083" s="2" t="s">
        <v>8</v>
      </c>
      <c r="E1083" s="1" t="s">
        <v>275</v>
      </c>
      <c r="F1083" s="1" t="e">
        <f>VLOOKUP(B1083,#REF!,5,0)</f>
        <v>#REF!</v>
      </c>
      <c r="G1083" s="2" t="s">
        <v>40</v>
      </c>
      <c r="H1083" s="2" t="s">
        <v>175</v>
      </c>
      <c r="I1083" s="2" t="s">
        <v>10938</v>
      </c>
    </row>
    <row r="1084" spans="1:9" hidden="1" x14ac:dyDescent="0.2">
      <c r="A1084" s="2" t="s">
        <v>6</v>
      </c>
      <c r="B1084" s="2">
        <v>86025017</v>
      </c>
      <c r="C1084" s="1" t="s">
        <v>1152</v>
      </c>
      <c r="D1084" s="2" t="s">
        <v>8</v>
      </c>
      <c r="E1084" s="1" t="s">
        <v>1153</v>
      </c>
      <c r="F1084" s="1" t="e">
        <f>VLOOKUP(B1084,#REF!,5,0)</f>
        <v>#REF!</v>
      </c>
      <c r="G1084" s="2" t="s">
        <v>18</v>
      </c>
      <c r="H1084" s="2" t="s">
        <v>17</v>
      </c>
      <c r="I1084" s="2" t="s">
        <v>10938</v>
      </c>
    </row>
    <row r="1085" spans="1:9" hidden="1" x14ac:dyDescent="0.2">
      <c r="A1085" s="2" t="s">
        <v>6</v>
      </c>
      <c r="B1085" s="2">
        <v>86025020</v>
      </c>
      <c r="C1085" s="1" t="s">
        <v>1154</v>
      </c>
      <c r="D1085" s="2" t="s">
        <v>8</v>
      </c>
      <c r="E1085" s="1" t="s">
        <v>1153</v>
      </c>
      <c r="F1085" s="1" t="e">
        <f>VLOOKUP(B1085,#REF!,5,0)</f>
        <v>#REF!</v>
      </c>
      <c r="G1085" s="2" t="s">
        <v>18</v>
      </c>
      <c r="H1085" s="2" t="s">
        <v>17</v>
      </c>
      <c r="I1085" s="2" t="s">
        <v>10938</v>
      </c>
    </row>
    <row r="1086" spans="1:9" hidden="1" x14ac:dyDescent="0.2">
      <c r="A1086" s="2" t="s">
        <v>6</v>
      </c>
      <c r="B1086" s="2">
        <v>86025026</v>
      </c>
      <c r="C1086" s="1" t="s">
        <v>1155</v>
      </c>
      <c r="D1086" s="2" t="s">
        <v>8</v>
      </c>
      <c r="E1086" s="1" t="s">
        <v>1153</v>
      </c>
      <c r="F1086" s="1" t="e">
        <f>VLOOKUP(B1086,#REF!,5,0)</f>
        <v>#REF!</v>
      </c>
      <c r="G1086" s="2" t="s">
        <v>18</v>
      </c>
      <c r="H1086" s="2" t="s">
        <v>17</v>
      </c>
      <c r="I1086" s="2" t="s">
        <v>10938</v>
      </c>
    </row>
    <row r="1087" spans="1:9" hidden="1" x14ac:dyDescent="0.2">
      <c r="A1087" s="2" t="s">
        <v>6</v>
      </c>
      <c r="B1087" s="2">
        <v>86025030</v>
      </c>
      <c r="C1087" s="1" t="s">
        <v>1156</v>
      </c>
      <c r="D1087" s="2" t="s">
        <v>8</v>
      </c>
      <c r="E1087" s="1" t="s">
        <v>1153</v>
      </c>
      <c r="F1087" s="1" t="e">
        <f>VLOOKUP(B1087,#REF!,5,0)</f>
        <v>#REF!</v>
      </c>
      <c r="G1087" s="2" t="s">
        <v>18</v>
      </c>
      <c r="H1087" s="2" t="s">
        <v>17</v>
      </c>
      <c r="I1087" s="2" t="s">
        <v>10938</v>
      </c>
    </row>
    <row r="1088" spans="1:9" hidden="1" x14ac:dyDescent="0.2">
      <c r="A1088" s="2" t="s">
        <v>6</v>
      </c>
      <c r="B1088" s="2">
        <v>86025031</v>
      </c>
      <c r="C1088" s="1" t="s">
        <v>1157</v>
      </c>
      <c r="D1088" s="2" t="s">
        <v>8</v>
      </c>
      <c r="E1088" s="1" t="s">
        <v>1153</v>
      </c>
      <c r="F1088" s="1" t="e">
        <f>VLOOKUP(B1088,#REF!,5,0)</f>
        <v>#REF!</v>
      </c>
      <c r="G1088" s="2" t="s">
        <v>18</v>
      </c>
      <c r="H1088" s="2" t="s">
        <v>17</v>
      </c>
      <c r="I1088" s="2" t="s">
        <v>10938</v>
      </c>
    </row>
    <row r="1089" spans="1:9" hidden="1" x14ac:dyDescent="0.2">
      <c r="A1089" s="2" t="s">
        <v>6</v>
      </c>
      <c r="B1089" s="2">
        <v>86025032</v>
      </c>
      <c r="C1089" s="1" t="s">
        <v>1158</v>
      </c>
      <c r="D1089" s="2" t="s">
        <v>8</v>
      </c>
      <c r="E1089" s="1" t="s">
        <v>1153</v>
      </c>
      <c r="F1089" s="1" t="e">
        <f>VLOOKUP(B1089,#REF!,5,0)</f>
        <v>#REF!</v>
      </c>
      <c r="G1089" s="2" t="s">
        <v>18</v>
      </c>
      <c r="H1089" s="2" t="s">
        <v>17</v>
      </c>
      <c r="I1089" s="2" t="s">
        <v>10938</v>
      </c>
    </row>
    <row r="1090" spans="1:9" hidden="1" x14ac:dyDescent="0.2">
      <c r="A1090" s="2" t="s">
        <v>6</v>
      </c>
      <c r="B1090" s="2">
        <v>86025040</v>
      </c>
      <c r="C1090" s="1" t="s">
        <v>1159</v>
      </c>
      <c r="D1090" s="2" t="s">
        <v>8</v>
      </c>
      <c r="E1090" s="1" t="s">
        <v>1153</v>
      </c>
      <c r="F1090" s="1" t="e">
        <f>VLOOKUP(B1090,#REF!,5,0)</f>
        <v>#REF!</v>
      </c>
      <c r="G1090" s="2" t="s">
        <v>18</v>
      </c>
      <c r="H1090" s="2" t="s">
        <v>17</v>
      </c>
      <c r="I1090" s="2" t="s">
        <v>10938</v>
      </c>
    </row>
    <row r="1091" spans="1:9" hidden="1" x14ac:dyDescent="0.2">
      <c r="A1091" s="2" t="s">
        <v>6</v>
      </c>
      <c r="B1091" s="2">
        <v>86025041</v>
      </c>
      <c r="C1091" s="1" t="s">
        <v>1160</v>
      </c>
      <c r="D1091" s="2" t="s">
        <v>8</v>
      </c>
      <c r="E1091" s="1" t="s">
        <v>1153</v>
      </c>
      <c r="F1091" s="1" t="e">
        <f>VLOOKUP(B1091,#REF!,5,0)</f>
        <v>#REF!</v>
      </c>
      <c r="G1091" s="2" t="s">
        <v>18</v>
      </c>
      <c r="H1091" s="2" t="s">
        <v>17</v>
      </c>
      <c r="I1091" s="2" t="s">
        <v>10938</v>
      </c>
    </row>
    <row r="1092" spans="1:9" hidden="1" x14ac:dyDescent="0.2">
      <c r="A1092" s="2" t="s">
        <v>6</v>
      </c>
      <c r="B1092" s="2">
        <v>86025045</v>
      </c>
      <c r="C1092" s="1" t="s">
        <v>1161</v>
      </c>
      <c r="D1092" s="2" t="s">
        <v>8</v>
      </c>
      <c r="E1092" s="1" t="s">
        <v>1153</v>
      </c>
      <c r="F1092" s="1" t="e">
        <f>VLOOKUP(B1092,#REF!,5,0)</f>
        <v>#REF!</v>
      </c>
      <c r="G1092" s="2" t="s">
        <v>18</v>
      </c>
      <c r="H1092" s="2" t="s">
        <v>17</v>
      </c>
      <c r="I1092" s="2" t="s">
        <v>10938</v>
      </c>
    </row>
    <row r="1093" spans="1:9" hidden="1" x14ac:dyDescent="0.2">
      <c r="A1093" s="2" t="s">
        <v>6</v>
      </c>
      <c r="B1093" s="2">
        <v>86025052</v>
      </c>
      <c r="C1093" s="1" t="s">
        <v>1162</v>
      </c>
      <c r="D1093" s="2" t="s">
        <v>8</v>
      </c>
      <c r="E1093" s="1" t="s">
        <v>1153</v>
      </c>
      <c r="F1093" s="1" t="e">
        <f>VLOOKUP(B1093,#REF!,5,0)</f>
        <v>#REF!</v>
      </c>
      <c r="G1093" s="2" t="s">
        <v>18</v>
      </c>
      <c r="H1093" s="2" t="s">
        <v>264</v>
      </c>
      <c r="I1093" s="2" t="s">
        <v>10938</v>
      </c>
    </row>
    <row r="1094" spans="1:9" hidden="1" x14ac:dyDescent="0.2">
      <c r="A1094" s="2" t="s">
        <v>6</v>
      </c>
      <c r="B1094" s="2">
        <v>86025058</v>
      </c>
      <c r="C1094" s="1" t="s">
        <v>1163</v>
      </c>
      <c r="D1094" s="2" t="s">
        <v>8</v>
      </c>
      <c r="E1094" s="1" t="s">
        <v>1153</v>
      </c>
      <c r="F1094" s="1" t="e">
        <f>VLOOKUP(B1094,#REF!,5,0)</f>
        <v>#REF!</v>
      </c>
      <c r="G1094" s="2" t="s">
        <v>18</v>
      </c>
      <c r="H1094" s="2" t="s">
        <v>118</v>
      </c>
      <c r="I1094" s="2" t="s">
        <v>10938</v>
      </c>
    </row>
    <row r="1095" spans="1:9" hidden="1" x14ac:dyDescent="0.2">
      <c r="A1095" s="2" t="s">
        <v>6</v>
      </c>
      <c r="B1095" s="2">
        <v>86025059</v>
      </c>
      <c r="C1095" s="1" t="s">
        <v>1164</v>
      </c>
      <c r="D1095" s="2" t="s">
        <v>8</v>
      </c>
      <c r="E1095" s="1" t="s">
        <v>1153</v>
      </c>
      <c r="F1095" s="1" t="e">
        <f>VLOOKUP(B1095,#REF!,5,0)</f>
        <v>#REF!</v>
      </c>
      <c r="G1095" s="2" t="s">
        <v>18</v>
      </c>
      <c r="H1095" s="2" t="s">
        <v>1165</v>
      </c>
      <c r="I1095" s="2" t="s">
        <v>10938</v>
      </c>
    </row>
    <row r="1096" spans="1:9" hidden="1" x14ac:dyDescent="0.2">
      <c r="A1096" s="2" t="s">
        <v>6</v>
      </c>
      <c r="B1096" s="2">
        <v>86025064</v>
      </c>
      <c r="C1096" s="1" t="s">
        <v>1166</v>
      </c>
      <c r="D1096" s="2" t="s">
        <v>8</v>
      </c>
      <c r="E1096" s="1" t="s">
        <v>1153</v>
      </c>
      <c r="F1096" s="1" t="e">
        <f>VLOOKUP(B1096,#REF!,5,0)</f>
        <v>#REF!</v>
      </c>
      <c r="G1096" s="2" t="s">
        <v>18</v>
      </c>
      <c r="H1096" s="2" t="s">
        <v>17</v>
      </c>
      <c r="I1096" s="2" t="s">
        <v>10938</v>
      </c>
    </row>
    <row r="1097" spans="1:9" hidden="1" x14ac:dyDescent="0.2">
      <c r="A1097" s="2" t="s">
        <v>6</v>
      </c>
      <c r="B1097" s="2">
        <v>86025067</v>
      </c>
      <c r="C1097" s="1" t="s">
        <v>1167</v>
      </c>
      <c r="D1097" s="2" t="s">
        <v>8</v>
      </c>
      <c r="E1097" s="1" t="s">
        <v>1153</v>
      </c>
      <c r="F1097" s="1" t="e">
        <f>VLOOKUP(B1097,#REF!,5,0)</f>
        <v>#REF!</v>
      </c>
      <c r="G1097" s="2" t="s">
        <v>18</v>
      </c>
      <c r="H1097" s="2" t="s">
        <v>23</v>
      </c>
      <c r="I1097" s="2" t="s">
        <v>10938</v>
      </c>
    </row>
    <row r="1098" spans="1:9" hidden="1" x14ac:dyDescent="0.2">
      <c r="A1098" s="2" t="s">
        <v>6</v>
      </c>
      <c r="B1098" s="2">
        <v>86025068</v>
      </c>
      <c r="C1098" s="1" t="s">
        <v>1168</v>
      </c>
      <c r="D1098" s="2" t="s">
        <v>8</v>
      </c>
      <c r="E1098" s="1" t="s">
        <v>1153</v>
      </c>
      <c r="F1098" s="1" t="e">
        <f>VLOOKUP(B1098,#REF!,5,0)</f>
        <v>#REF!</v>
      </c>
      <c r="G1098" s="2" t="s">
        <v>18</v>
      </c>
      <c r="H1098" s="2" t="s">
        <v>118</v>
      </c>
      <c r="I1098" s="2" t="s">
        <v>10938</v>
      </c>
    </row>
    <row r="1099" spans="1:9" hidden="1" x14ac:dyDescent="0.2">
      <c r="A1099" s="2" t="s">
        <v>6</v>
      </c>
      <c r="B1099" s="2">
        <v>86025072</v>
      </c>
      <c r="C1099" s="1" t="s">
        <v>1169</v>
      </c>
      <c r="D1099" s="2" t="s">
        <v>8</v>
      </c>
      <c r="E1099" s="1" t="s">
        <v>1153</v>
      </c>
      <c r="F1099" s="1" t="e">
        <f>VLOOKUP(B1099,#REF!,5,0)</f>
        <v>#REF!</v>
      </c>
      <c r="G1099" s="2" t="s">
        <v>18</v>
      </c>
      <c r="H1099" s="2" t="s">
        <v>17</v>
      </c>
      <c r="I1099" s="2" t="s">
        <v>10938</v>
      </c>
    </row>
    <row r="1100" spans="1:9" hidden="1" x14ac:dyDescent="0.2">
      <c r="A1100" s="2" t="s">
        <v>6</v>
      </c>
      <c r="B1100" s="2">
        <v>86025074</v>
      </c>
      <c r="C1100" s="1" t="s">
        <v>1170</v>
      </c>
      <c r="D1100" s="2" t="s">
        <v>8</v>
      </c>
      <c r="E1100" s="1" t="s">
        <v>1153</v>
      </c>
      <c r="F1100" s="1" t="e">
        <f>VLOOKUP(B1100,#REF!,5,0)</f>
        <v>#REF!</v>
      </c>
      <c r="G1100" s="2" t="s">
        <v>18</v>
      </c>
      <c r="H1100" s="2" t="s">
        <v>1171</v>
      </c>
      <c r="I1100" s="2" t="s">
        <v>10938</v>
      </c>
    </row>
    <row r="1101" spans="1:9" hidden="1" x14ac:dyDescent="0.2">
      <c r="A1101" s="2" t="s">
        <v>6</v>
      </c>
      <c r="B1101" s="2">
        <v>86025076</v>
      </c>
      <c r="C1101" s="1" t="s">
        <v>1172</v>
      </c>
      <c r="D1101" s="2" t="s">
        <v>8</v>
      </c>
      <c r="E1101" s="1" t="s">
        <v>1153</v>
      </c>
      <c r="F1101" s="1" t="e">
        <f>VLOOKUP(B1101,#REF!,5,0)</f>
        <v>#REF!</v>
      </c>
      <c r="G1101" s="2" t="s">
        <v>18</v>
      </c>
      <c r="H1101" s="2" t="s">
        <v>10841</v>
      </c>
      <c r="I1101" s="2" t="s">
        <v>10938</v>
      </c>
    </row>
    <row r="1102" spans="1:9" hidden="1" x14ac:dyDescent="0.2">
      <c r="A1102" s="2" t="s">
        <v>6</v>
      </c>
      <c r="B1102" s="2">
        <v>86025078</v>
      </c>
      <c r="C1102" s="1" t="s">
        <v>1173</v>
      </c>
      <c r="D1102" s="2" t="s">
        <v>8</v>
      </c>
      <c r="E1102" s="1" t="s">
        <v>1153</v>
      </c>
      <c r="F1102" s="1" t="e">
        <f>VLOOKUP(B1102,#REF!,5,0)</f>
        <v>#REF!</v>
      </c>
      <c r="G1102" s="2" t="s">
        <v>18</v>
      </c>
      <c r="H1102" s="2" t="s">
        <v>17</v>
      </c>
      <c r="I1102" s="2" t="s">
        <v>10938</v>
      </c>
    </row>
    <row r="1103" spans="1:9" hidden="1" x14ac:dyDescent="0.2">
      <c r="A1103" s="2" t="s">
        <v>6</v>
      </c>
      <c r="B1103" s="2">
        <v>86025080</v>
      </c>
      <c r="C1103" s="1" t="s">
        <v>1174</v>
      </c>
      <c r="D1103" s="2" t="s">
        <v>8</v>
      </c>
      <c r="E1103" s="1" t="s">
        <v>1153</v>
      </c>
      <c r="F1103" s="1" t="e">
        <f>VLOOKUP(B1103,#REF!,5,0)</f>
        <v>#REF!</v>
      </c>
      <c r="G1103" s="2" t="s">
        <v>18</v>
      </c>
      <c r="H1103" s="2" t="s">
        <v>17</v>
      </c>
      <c r="I1103" s="2" t="s">
        <v>10938</v>
      </c>
    </row>
    <row r="1104" spans="1:9" hidden="1" x14ac:dyDescent="0.2">
      <c r="A1104" s="2" t="s">
        <v>6</v>
      </c>
      <c r="B1104" s="2">
        <v>86025082</v>
      </c>
      <c r="C1104" s="1" t="s">
        <v>1175</v>
      </c>
      <c r="D1104" s="2" t="s">
        <v>8</v>
      </c>
      <c r="E1104" s="1" t="s">
        <v>1153</v>
      </c>
      <c r="F1104" s="1" t="e">
        <f>VLOOKUP(B1104,#REF!,5,0)</f>
        <v>#REF!</v>
      </c>
      <c r="G1104" s="2" t="s">
        <v>18</v>
      </c>
      <c r="H1104" s="2" t="s">
        <v>17</v>
      </c>
      <c r="I1104" s="2" t="s">
        <v>10938</v>
      </c>
    </row>
    <row r="1105" spans="1:9" hidden="1" x14ac:dyDescent="0.2">
      <c r="A1105" s="2" t="s">
        <v>6</v>
      </c>
      <c r="B1105" s="2">
        <v>86025086</v>
      </c>
      <c r="C1105" s="1" t="s">
        <v>1176</v>
      </c>
      <c r="D1105" s="2" t="s">
        <v>8</v>
      </c>
      <c r="E1105" s="1" t="s">
        <v>1153</v>
      </c>
      <c r="F1105" s="1" t="e">
        <f>VLOOKUP(B1105,#REF!,5,0)</f>
        <v>#REF!</v>
      </c>
      <c r="G1105" s="2" t="s">
        <v>18</v>
      </c>
      <c r="H1105" s="2" t="s">
        <v>17</v>
      </c>
      <c r="I1105" s="2" t="s">
        <v>10938</v>
      </c>
    </row>
    <row r="1106" spans="1:9" hidden="1" x14ac:dyDescent="0.2">
      <c r="A1106" s="2" t="s">
        <v>6</v>
      </c>
      <c r="B1106" s="2">
        <v>86025090</v>
      </c>
      <c r="C1106" s="1" t="s">
        <v>1177</v>
      </c>
      <c r="D1106" s="2" t="s">
        <v>8</v>
      </c>
      <c r="E1106" s="1" t="s">
        <v>1153</v>
      </c>
      <c r="F1106" s="1" t="e">
        <f>VLOOKUP(B1106,#REF!,5,0)</f>
        <v>#REF!</v>
      </c>
      <c r="G1106" s="2" t="s">
        <v>18</v>
      </c>
      <c r="H1106" s="2" t="s">
        <v>259</v>
      </c>
      <c r="I1106" s="2" t="s">
        <v>10938</v>
      </c>
    </row>
    <row r="1107" spans="1:9" hidden="1" x14ac:dyDescent="0.2">
      <c r="A1107" s="2" t="s">
        <v>6</v>
      </c>
      <c r="B1107" s="2">
        <v>86025094</v>
      </c>
      <c r="C1107" s="1" t="s">
        <v>1178</v>
      </c>
      <c r="D1107" s="2" t="s">
        <v>8</v>
      </c>
      <c r="E1107" s="1" t="s">
        <v>1153</v>
      </c>
      <c r="F1107" s="1" t="e">
        <f>VLOOKUP(B1107,#REF!,5,0)</f>
        <v>#REF!</v>
      </c>
      <c r="G1107" s="2" t="s">
        <v>18</v>
      </c>
      <c r="H1107" s="2" t="s">
        <v>118</v>
      </c>
      <c r="I1107" s="2" t="s">
        <v>10938</v>
      </c>
    </row>
    <row r="1108" spans="1:9" hidden="1" x14ac:dyDescent="0.2">
      <c r="A1108" s="2" t="s">
        <v>6</v>
      </c>
      <c r="B1108" s="2">
        <v>86025095</v>
      </c>
      <c r="C1108" s="1" t="s">
        <v>1179</v>
      </c>
      <c r="D1108" s="2" t="s">
        <v>8</v>
      </c>
      <c r="E1108" s="1" t="s">
        <v>1153</v>
      </c>
      <c r="F1108" s="1" t="e">
        <f>VLOOKUP(B1108,#REF!,5,0)</f>
        <v>#REF!</v>
      </c>
      <c r="G1108" s="2" t="s">
        <v>18</v>
      </c>
      <c r="H1108" s="2" t="s">
        <v>259</v>
      </c>
      <c r="I1108" s="2" t="s">
        <v>10938</v>
      </c>
    </row>
    <row r="1109" spans="1:9" hidden="1" x14ac:dyDescent="0.2">
      <c r="A1109" s="2" t="s">
        <v>6</v>
      </c>
      <c r="B1109" s="2">
        <v>86025097</v>
      </c>
      <c r="C1109" s="1" t="s">
        <v>1180</v>
      </c>
      <c r="D1109" s="2" t="s">
        <v>8</v>
      </c>
      <c r="E1109" s="1" t="s">
        <v>1153</v>
      </c>
      <c r="F1109" s="1" t="e">
        <f>VLOOKUP(B1109,#REF!,5,0)</f>
        <v>#REF!</v>
      </c>
      <c r="G1109" s="2" t="s">
        <v>18</v>
      </c>
      <c r="H1109" s="2" t="s">
        <v>17</v>
      </c>
      <c r="I1109" s="2" t="s">
        <v>10938</v>
      </c>
    </row>
    <row r="1110" spans="1:9" hidden="1" x14ac:dyDescent="0.2">
      <c r="A1110" s="2" t="s">
        <v>6</v>
      </c>
      <c r="B1110" s="2">
        <v>86025105</v>
      </c>
      <c r="C1110" s="1" t="s">
        <v>1181</v>
      </c>
      <c r="D1110" s="2" t="s">
        <v>8</v>
      </c>
      <c r="E1110" s="1" t="s">
        <v>1153</v>
      </c>
      <c r="F1110" s="1" t="e">
        <f>VLOOKUP(B1110,#REF!,5,0)</f>
        <v>#REF!</v>
      </c>
      <c r="G1110" s="2" t="s">
        <v>18</v>
      </c>
      <c r="H1110" s="2" t="s">
        <v>23</v>
      </c>
      <c r="I1110" s="2" t="s">
        <v>10938</v>
      </c>
    </row>
    <row r="1111" spans="1:9" hidden="1" x14ac:dyDescent="0.2">
      <c r="A1111" s="2" t="s">
        <v>6</v>
      </c>
      <c r="B1111" s="2">
        <v>86025106</v>
      </c>
      <c r="C1111" s="1" t="s">
        <v>1182</v>
      </c>
      <c r="D1111" s="2" t="s">
        <v>8</v>
      </c>
      <c r="E1111" s="1" t="s">
        <v>1153</v>
      </c>
      <c r="F1111" s="1" t="e">
        <f>VLOOKUP(B1111,#REF!,5,0)</f>
        <v>#REF!</v>
      </c>
      <c r="G1111" s="2" t="s">
        <v>18</v>
      </c>
      <c r="H1111" s="2" t="s">
        <v>17</v>
      </c>
      <c r="I1111" s="2" t="s">
        <v>10938</v>
      </c>
    </row>
    <row r="1112" spans="1:9" hidden="1" x14ac:dyDescent="0.2">
      <c r="A1112" s="2" t="s">
        <v>6</v>
      </c>
      <c r="B1112" s="2">
        <v>86025107</v>
      </c>
      <c r="C1112" s="1" t="s">
        <v>1183</v>
      </c>
      <c r="D1112" s="2" t="s">
        <v>8</v>
      </c>
      <c r="E1112" s="1" t="s">
        <v>1153</v>
      </c>
      <c r="F1112" s="1" t="e">
        <f>VLOOKUP(B1112,#REF!,5,0)</f>
        <v>#REF!</v>
      </c>
      <c r="G1112" s="2" t="s">
        <v>18</v>
      </c>
      <c r="H1112" s="2" t="s">
        <v>17</v>
      </c>
      <c r="I1112" s="2" t="s">
        <v>10938</v>
      </c>
    </row>
    <row r="1113" spans="1:9" hidden="1" x14ac:dyDescent="0.2">
      <c r="A1113" s="2" t="s">
        <v>6</v>
      </c>
      <c r="B1113" s="2">
        <v>86025118</v>
      </c>
      <c r="C1113" s="1" t="s">
        <v>1184</v>
      </c>
      <c r="D1113" s="2" t="s">
        <v>8</v>
      </c>
      <c r="E1113" s="1" t="s">
        <v>1153</v>
      </c>
      <c r="F1113" s="1" t="e">
        <f>VLOOKUP(B1113,#REF!,5,0)</f>
        <v>#REF!</v>
      </c>
      <c r="G1113" s="2" t="s">
        <v>18</v>
      </c>
      <c r="H1113" s="2" t="s">
        <v>17</v>
      </c>
      <c r="I1113" s="2" t="s">
        <v>10938</v>
      </c>
    </row>
    <row r="1114" spans="1:9" hidden="1" x14ac:dyDescent="0.2">
      <c r="A1114" s="2" t="s">
        <v>6</v>
      </c>
      <c r="B1114" s="2">
        <v>86025132</v>
      </c>
      <c r="C1114" s="1" t="s">
        <v>1185</v>
      </c>
      <c r="D1114" s="2" t="s">
        <v>8</v>
      </c>
      <c r="E1114" s="1" t="s">
        <v>1153</v>
      </c>
      <c r="F1114" s="1" t="e">
        <f>VLOOKUP(B1114,#REF!,5,0)</f>
        <v>#REF!</v>
      </c>
      <c r="G1114" s="2" t="s">
        <v>18</v>
      </c>
      <c r="H1114" s="2" t="s">
        <v>17</v>
      </c>
      <c r="I1114" s="2" t="s">
        <v>10938</v>
      </c>
    </row>
    <row r="1115" spans="1:9" hidden="1" x14ac:dyDescent="0.2">
      <c r="A1115" s="2" t="s">
        <v>6</v>
      </c>
      <c r="B1115" s="2">
        <v>86025133</v>
      </c>
      <c r="C1115" s="1" t="s">
        <v>1186</v>
      </c>
      <c r="D1115" s="2" t="s">
        <v>8</v>
      </c>
      <c r="E1115" s="1" t="s">
        <v>1153</v>
      </c>
      <c r="F1115" s="1" t="e">
        <f>VLOOKUP(B1115,#REF!,5,0)</f>
        <v>#REF!</v>
      </c>
      <c r="G1115" s="2" t="s">
        <v>18</v>
      </c>
      <c r="H1115" s="2" t="s">
        <v>17</v>
      </c>
      <c r="I1115" s="2" t="s">
        <v>10938</v>
      </c>
    </row>
    <row r="1116" spans="1:9" hidden="1" x14ac:dyDescent="0.2">
      <c r="A1116" s="2" t="s">
        <v>6</v>
      </c>
      <c r="B1116" s="2">
        <v>86025135</v>
      </c>
      <c r="C1116" s="1" t="s">
        <v>1187</v>
      </c>
      <c r="D1116" s="2" t="s">
        <v>8</v>
      </c>
      <c r="E1116" s="1" t="s">
        <v>1153</v>
      </c>
      <c r="F1116" s="1" t="e">
        <f>VLOOKUP(B1116,#REF!,5,0)</f>
        <v>#REF!</v>
      </c>
      <c r="G1116" s="2" t="s">
        <v>18</v>
      </c>
      <c r="H1116" s="2" t="s">
        <v>17</v>
      </c>
      <c r="I1116" s="2" t="s">
        <v>10938</v>
      </c>
    </row>
    <row r="1117" spans="1:9" hidden="1" x14ac:dyDescent="0.2">
      <c r="A1117" s="2" t="s">
        <v>6</v>
      </c>
      <c r="B1117" s="2">
        <v>86025142</v>
      </c>
      <c r="C1117" s="1" t="s">
        <v>1188</v>
      </c>
      <c r="D1117" s="2" t="s">
        <v>8</v>
      </c>
      <c r="E1117" s="1" t="s">
        <v>1153</v>
      </c>
      <c r="F1117" s="1" t="e">
        <f>VLOOKUP(B1117,#REF!,5,0)</f>
        <v>#REF!</v>
      </c>
      <c r="G1117" s="2" t="s">
        <v>18</v>
      </c>
      <c r="H1117" s="2" t="s">
        <v>17</v>
      </c>
      <c r="I1117" s="2" t="s">
        <v>10938</v>
      </c>
    </row>
    <row r="1118" spans="1:9" hidden="1" x14ac:dyDescent="0.2">
      <c r="A1118" s="2" t="s">
        <v>6</v>
      </c>
      <c r="B1118" s="2">
        <v>86025147</v>
      </c>
      <c r="C1118" s="1" t="s">
        <v>1189</v>
      </c>
      <c r="D1118" s="2" t="s">
        <v>8</v>
      </c>
      <c r="E1118" s="1" t="s">
        <v>1153</v>
      </c>
      <c r="F1118" s="1" t="e">
        <f>VLOOKUP(B1118,#REF!,5,0)</f>
        <v>#REF!</v>
      </c>
      <c r="G1118" s="2" t="s">
        <v>18</v>
      </c>
      <c r="H1118" s="2" t="s">
        <v>17</v>
      </c>
      <c r="I1118" s="2" t="s">
        <v>10938</v>
      </c>
    </row>
    <row r="1119" spans="1:9" hidden="1" x14ac:dyDescent="0.2">
      <c r="A1119" s="2" t="s">
        <v>6</v>
      </c>
      <c r="B1119" s="2">
        <v>86025148</v>
      </c>
      <c r="C1119" s="1" t="s">
        <v>1190</v>
      </c>
      <c r="D1119" s="2" t="s">
        <v>8</v>
      </c>
      <c r="E1119" s="1" t="s">
        <v>1153</v>
      </c>
      <c r="F1119" s="1" t="e">
        <f>VLOOKUP(B1119,#REF!,5,0)</f>
        <v>#REF!</v>
      </c>
      <c r="G1119" s="2" t="s">
        <v>18</v>
      </c>
      <c r="H1119" s="2" t="s">
        <v>17</v>
      </c>
      <c r="I1119" s="2" t="s">
        <v>10938</v>
      </c>
    </row>
    <row r="1120" spans="1:9" hidden="1" x14ac:dyDescent="0.2">
      <c r="A1120" s="2" t="s">
        <v>6</v>
      </c>
      <c r="B1120" s="2">
        <v>86025159</v>
      </c>
      <c r="C1120" s="1" t="s">
        <v>1191</v>
      </c>
      <c r="D1120" s="2" t="s">
        <v>8</v>
      </c>
      <c r="E1120" s="1" t="s">
        <v>1153</v>
      </c>
      <c r="F1120" s="1" t="e">
        <f>VLOOKUP(B1120,#REF!,5,0)</f>
        <v>#REF!</v>
      </c>
      <c r="G1120" s="2" t="s">
        <v>18</v>
      </c>
      <c r="H1120" s="2" t="s">
        <v>17</v>
      </c>
      <c r="I1120" s="2" t="s">
        <v>10938</v>
      </c>
    </row>
    <row r="1121" spans="1:9" hidden="1" x14ac:dyDescent="0.2">
      <c r="A1121" s="2" t="s">
        <v>6</v>
      </c>
      <c r="B1121" s="2">
        <v>86025160</v>
      </c>
      <c r="C1121" s="1" t="s">
        <v>1192</v>
      </c>
      <c r="D1121" s="2" t="s">
        <v>8</v>
      </c>
      <c r="E1121" s="1" t="s">
        <v>1153</v>
      </c>
      <c r="F1121" s="1" t="e">
        <f>VLOOKUP(B1121,#REF!,5,0)</f>
        <v>#REF!</v>
      </c>
      <c r="G1121" s="2" t="s">
        <v>18</v>
      </c>
      <c r="H1121" s="2" t="s">
        <v>17</v>
      </c>
      <c r="I1121" s="2" t="s">
        <v>10938</v>
      </c>
    </row>
    <row r="1122" spans="1:9" hidden="1" x14ac:dyDescent="0.2">
      <c r="A1122" s="2" t="s">
        <v>6</v>
      </c>
      <c r="B1122" s="2">
        <v>86025161</v>
      </c>
      <c r="C1122" s="1" t="s">
        <v>1193</v>
      </c>
      <c r="D1122" s="2" t="s">
        <v>8</v>
      </c>
      <c r="E1122" s="1" t="s">
        <v>1153</v>
      </c>
      <c r="F1122" s="1" t="e">
        <f>VLOOKUP(B1122,#REF!,5,0)</f>
        <v>#REF!</v>
      </c>
      <c r="G1122" s="2" t="s">
        <v>18</v>
      </c>
      <c r="H1122" s="2" t="s">
        <v>10843</v>
      </c>
      <c r="I1122" s="2" t="s">
        <v>10938</v>
      </c>
    </row>
    <row r="1123" spans="1:9" hidden="1" x14ac:dyDescent="0.2">
      <c r="A1123" s="2" t="s">
        <v>6</v>
      </c>
      <c r="B1123" s="2">
        <v>86025172</v>
      </c>
      <c r="C1123" s="1" t="s">
        <v>1194</v>
      </c>
      <c r="D1123" s="2" t="s">
        <v>8</v>
      </c>
      <c r="E1123" s="1" t="s">
        <v>1153</v>
      </c>
      <c r="F1123" s="1" t="e">
        <f>VLOOKUP(B1123,#REF!,5,0)</f>
        <v>#REF!</v>
      </c>
      <c r="G1123" s="2" t="s">
        <v>18</v>
      </c>
      <c r="H1123" s="2" t="s">
        <v>17</v>
      </c>
      <c r="I1123" s="2" t="s">
        <v>10938</v>
      </c>
    </row>
    <row r="1124" spans="1:9" hidden="1" x14ac:dyDescent="0.2">
      <c r="A1124" s="2" t="s">
        <v>6</v>
      </c>
      <c r="B1124" s="2">
        <v>86025181</v>
      </c>
      <c r="C1124" s="1" t="s">
        <v>1195</v>
      </c>
      <c r="D1124" s="2" t="s">
        <v>8</v>
      </c>
      <c r="E1124" s="1" t="s">
        <v>1153</v>
      </c>
      <c r="F1124" s="1" t="e">
        <f>VLOOKUP(B1124,#REF!,5,0)</f>
        <v>#REF!</v>
      </c>
      <c r="G1124" s="2" t="s">
        <v>18</v>
      </c>
      <c r="H1124" s="2" t="s">
        <v>17</v>
      </c>
      <c r="I1124" s="2" t="s">
        <v>10938</v>
      </c>
    </row>
    <row r="1125" spans="1:9" hidden="1" x14ac:dyDescent="0.2">
      <c r="A1125" s="2" t="s">
        <v>6</v>
      </c>
      <c r="B1125" s="2">
        <v>86025192</v>
      </c>
      <c r="C1125" s="1" t="s">
        <v>1196</v>
      </c>
      <c r="D1125" s="2" t="s">
        <v>8</v>
      </c>
      <c r="E1125" s="1" t="s">
        <v>1153</v>
      </c>
      <c r="F1125" s="1" t="e">
        <f>VLOOKUP(B1125,#REF!,5,0)</f>
        <v>#REF!</v>
      </c>
      <c r="G1125" s="2" t="s">
        <v>18</v>
      </c>
      <c r="H1125" s="2" t="s">
        <v>118</v>
      </c>
      <c r="I1125" s="2" t="s">
        <v>10938</v>
      </c>
    </row>
    <row r="1126" spans="1:9" hidden="1" x14ac:dyDescent="0.2">
      <c r="A1126" s="2" t="s">
        <v>6</v>
      </c>
      <c r="B1126" s="2">
        <v>86025200</v>
      </c>
      <c r="C1126" s="1" t="s">
        <v>1197</v>
      </c>
      <c r="D1126" s="2" t="s">
        <v>8</v>
      </c>
      <c r="E1126" s="1" t="s">
        <v>1153</v>
      </c>
      <c r="F1126" s="1" t="e">
        <f>VLOOKUP(B1126,#REF!,5,0)</f>
        <v>#REF!</v>
      </c>
      <c r="G1126" s="2" t="s">
        <v>18</v>
      </c>
      <c r="H1126" s="2" t="s">
        <v>10840</v>
      </c>
      <c r="I1126" s="2" t="s">
        <v>10938</v>
      </c>
    </row>
    <row r="1127" spans="1:9" hidden="1" x14ac:dyDescent="0.2">
      <c r="A1127" s="2" t="s">
        <v>6</v>
      </c>
      <c r="B1127" s="2">
        <v>86025208</v>
      </c>
      <c r="C1127" s="1" t="s">
        <v>1198</v>
      </c>
      <c r="D1127" s="2" t="s">
        <v>8</v>
      </c>
      <c r="E1127" s="1" t="s">
        <v>1153</v>
      </c>
      <c r="F1127" s="1" t="e">
        <f>VLOOKUP(B1127,#REF!,5,0)</f>
        <v>#REF!</v>
      </c>
      <c r="G1127" s="2" t="s">
        <v>18</v>
      </c>
      <c r="H1127" s="2" t="s">
        <v>17</v>
      </c>
      <c r="I1127" s="2" t="s">
        <v>10938</v>
      </c>
    </row>
    <row r="1128" spans="1:9" hidden="1" x14ac:dyDescent="0.2">
      <c r="A1128" s="2" t="s">
        <v>6</v>
      </c>
      <c r="B1128" s="2">
        <v>86025214</v>
      </c>
      <c r="C1128" s="1" t="s">
        <v>1199</v>
      </c>
      <c r="D1128" s="2" t="s">
        <v>8</v>
      </c>
      <c r="E1128" s="1" t="s">
        <v>1153</v>
      </c>
      <c r="F1128" s="1" t="e">
        <f>VLOOKUP(B1128,#REF!,5,0)</f>
        <v>#REF!</v>
      </c>
      <c r="G1128" s="2" t="s">
        <v>18</v>
      </c>
      <c r="H1128" s="2" t="s">
        <v>264</v>
      </c>
      <c r="I1128" s="2" t="s">
        <v>10938</v>
      </c>
    </row>
    <row r="1129" spans="1:9" hidden="1" x14ac:dyDescent="0.2">
      <c r="A1129" s="2" t="s">
        <v>6</v>
      </c>
      <c r="B1129" s="2">
        <v>86025217</v>
      </c>
      <c r="C1129" s="1" t="s">
        <v>1200</v>
      </c>
      <c r="D1129" s="2" t="s">
        <v>8</v>
      </c>
      <c r="E1129" s="1" t="s">
        <v>1153</v>
      </c>
      <c r="F1129" s="1" t="e">
        <f>VLOOKUP(B1129,#REF!,5,0)</f>
        <v>#REF!</v>
      </c>
      <c r="G1129" s="2" t="s">
        <v>18</v>
      </c>
      <c r="H1129" s="2" t="s">
        <v>10841</v>
      </c>
      <c r="I1129" s="2" t="s">
        <v>10938</v>
      </c>
    </row>
    <row r="1130" spans="1:9" hidden="1" x14ac:dyDescent="0.2">
      <c r="A1130" s="2" t="s">
        <v>6</v>
      </c>
      <c r="B1130" s="2">
        <v>86025218</v>
      </c>
      <c r="C1130" s="1" t="s">
        <v>1201</v>
      </c>
      <c r="D1130" s="2" t="s">
        <v>8</v>
      </c>
      <c r="E1130" s="1" t="s">
        <v>1153</v>
      </c>
      <c r="F1130" s="1" t="e">
        <f>VLOOKUP(B1130,#REF!,5,0)</f>
        <v>#REF!</v>
      </c>
      <c r="G1130" s="2" t="s">
        <v>18</v>
      </c>
      <c r="H1130" s="2" t="s">
        <v>17</v>
      </c>
      <c r="I1130" s="2" t="s">
        <v>10938</v>
      </c>
    </row>
    <row r="1131" spans="1:9" hidden="1" x14ac:dyDescent="0.2">
      <c r="A1131" s="2" t="s">
        <v>6</v>
      </c>
      <c r="B1131" s="2">
        <v>86025224</v>
      </c>
      <c r="C1131" s="1" t="s">
        <v>1202</v>
      </c>
      <c r="D1131" s="2" t="s">
        <v>8</v>
      </c>
      <c r="E1131" s="1" t="s">
        <v>1153</v>
      </c>
      <c r="F1131" s="1" t="e">
        <f>VLOOKUP(B1131,#REF!,5,0)</f>
        <v>#REF!</v>
      </c>
      <c r="G1131" s="2" t="s">
        <v>18</v>
      </c>
      <c r="H1131" s="2" t="s">
        <v>1165</v>
      </c>
      <c r="I1131" s="2" t="s">
        <v>10938</v>
      </c>
    </row>
    <row r="1132" spans="1:9" hidden="1" x14ac:dyDescent="0.2">
      <c r="A1132" s="2" t="s">
        <v>6</v>
      </c>
      <c r="B1132" s="2">
        <v>86025227</v>
      </c>
      <c r="C1132" s="1" t="s">
        <v>1203</v>
      </c>
      <c r="D1132" s="2" t="s">
        <v>8</v>
      </c>
      <c r="E1132" s="1" t="s">
        <v>1153</v>
      </c>
      <c r="F1132" s="1" t="e">
        <f>VLOOKUP(B1132,#REF!,5,0)</f>
        <v>#REF!</v>
      </c>
      <c r="G1132" s="2" t="s">
        <v>18</v>
      </c>
      <c r="H1132" s="2" t="s">
        <v>118</v>
      </c>
      <c r="I1132" s="2" t="s">
        <v>10938</v>
      </c>
    </row>
    <row r="1133" spans="1:9" hidden="1" x14ac:dyDescent="0.2">
      <c r="A1133" s="2" t="s">
        <v>6</v>
      </c>
      <c r="B1133" s="2">
        <v>86025230</v>
      </c>
      <c r="C1133" s="1" t="s">
        <v>1204</v>
      </c>
      <c r="D1133" s="2" t="s">
        <v>8</v>
      </c>
      <c r="E1133" s="1" t="s">
        <v>1153</v>
      </c>
      <c r="F1133" s="1" t="e">
        <f>VLOOKUP(B1133,#REF!,5,0)</f>
        <v>#REF!</v>
      </c>
      <c r="G1133" s="2" t="s">
        <v>18</v>
      </c>
      <c r="H1133" s="2" t="s">
        <v>10839</v>
      </c>
      <c r="I1133" s="2" t="s">
        <v>10938</v>
      </c>
    </row>
    <row r="1134" spans="1:9" hidden="1" x14ac:dyDescent="0.2">
      <c r="A1134" s="2" t="s">
        <v>6</v>
      </c>
      <c r="B1134" s="2">
        <v>86025234</v>
      </c>
      <c r="C1134" s="1" t="s">
        <v>1205</v>
      </c>
      <c r="D1134" s="2" t="s">
        <v>8</v>
      </c>
      <c r="E1134" s="1" t="s">
        <v>1153</v>
      </c>
      <c r="F1134" s="1" t="e">
        <f>VLOOKUP(B1134,#REF!,5,0)</f>
        <v>#REF!</v>
      </c>
      <c r="G1134" s="2" t="s">
        <v>18</v>
      </c>
      <c r="H1134" s="2" t="s">
        <v>17</v>
      </c>
      <c r="I1134" s="2" t="s">
        <v>10938</v>
      </c>
    </row>
    <row r="1135" spans="1:9" hidden="1" x14ac:dyDescent="0.2">
      <c r="A1135" s="2" t="s">
        <v>6</v>
      </c>
      <c r="B1135" s="2">
        <v>86025236</v>
      </c>
      <c r="C1135" s="1" t="s">
        <v>1206</v>
      </c>
      <c r="D1135" s="2" t="s">
        <v>8</v>
      </c>
      <c r="E1135" s="1" t="s">
        <v>1153</v>
      </c>
      <c r="F1135" s="1" t="e">
        <f>VLOOKUP(B1135,#REF!,5,0)</f>
        <v>#REF!</v>
      </c>
      <c r="G1135" s="2" t="s">
        <v>18</v>
      </c>
      <c r="H1135" s="2" t="s">
        <v>259</v>
      </c>
      <c r="I1135" s="2" t="s">
        <v>10938</v>
      </c>
    </row>
    <row r="1136" spans="1:9" hidden="1" x14ac:dyDescent="0.2">
      <c r="A1136" s="2" t="s">
        <v>6</v>
      </c>
      <c r="B1136" s="2">
        <v>86025241</v>
      </c>
      <c r="C1136" s="1" t="s">
        <v>1207</v>
      </c>
      <c r="D1136" s="2" t="s">
        <v>8</v>
      </c>
      <c r="E1136" s="1" t="s">
        <v>1153</v>
      </c>
      <c r="F1136" s="1" t="e">
        <f>VLOOKUP(B1136,#REF!,5,0)</f>
        <v>#REF!</v>
      </c>
      <c r="G1136" s="2" t="s">
        <v>18</v>
      </c>
      <c r="H1136" s="2" t="s">
        <v>17</v>
      </c>
      <c r="I1136" s="2" t="s">
        <v>10938</v>
      </c>
    </row>
    <row r="1137" spans="1:9" hidden="1" x14ac:dyDescent="0.2">
      <c r="A1137" s="2" t="s">
        <v>6</v>
      </c>
      <c r="B1137" s="2">
        <v>86025253</v>
      </c>
      <c r="C1137" s="1" t="s">
        <v>1208</v>
      </c>
      <c r="D1137" s="2" t="s">
        <v>8</v>
      </c>
      <c r="E1137" s="1" t="s">
        <v>1153</v>
      </c>
      <c r="F1137" s="1" t="e">
        <f>VLOOKUP(B1137,#REF!,5,0)</f>
        <v>#REF!</v>
      </c>
      <c r="G1137" s="2" t="s">
        <v>18</v>
      </c>
      <c r="H1137" s="2" t="s">
        <v>118</v>
      </c>
      <c r="I1137" s="2" t="s">
        <v>10938</v>
      </c>
    </row>
    <row r="1138" spans="1:9" hidden="1" x14ac:dyDescent="0.2">
      <c r="A1138" s="2" t="s">
        <v>6</v>
      </c>
      <c r="B1138" s="2">
        <v>86025254</v>
      </c>
      <c r="C1138" s="1" t="s">
        <v>1209</v>
      </c>
      <c r="D1138" s="2" t="s">
        <v>8</v>
      </c>
      <c r="E1138" s="1" t="s">
        <v>1153</v>
      </c>
      <c r="F1138" s="1" t="e">
        <f>VLOOKUP(B1138,#REF!,5,0)</f>
        <v>#REF!</v>
      </c>
      <c r="G1138" s="2" t="s">
        <v>18</v>
      </c>
      <c r="H1138" s="2" t="s">
        <v>118</v>
      </c>
      <c r="I1138" s="2" t="s">
        <v>10938</v>
      </c>
    </row>
    <row r="1139" spans="1:9" hidden="1" x14ac:dyDescent="0.2">
      <c r="A1139" s="2" t="s">
        <v>6</v>
      </c>
      <c r="B1139" s="2">
        <v>86025259</v>
      </c>
      <c r="C1139" s="1" t="s">
        <v>1210</v>
      </c>
      <c r="D1139" s="2" t="s">
        <v>8</v>
      </c>
      <c r="E1139" s="1" t="s">
        <v>1153</v>
      </c>
      <c r="F1139" s="1" t="e">
        <f>VLOOKUP(B1139,#REF!,5,0)</f>
        <v>#REF!</v>
      </c>
      <c r="G1139" s="2" t="s">
        <v>18</v>
      </c>
      <c r="H1139" s="2" t="s">
        <v>17</v>
      </c>
      <c r="I1139" s="2" t="s">
        <v>10938</v>
      </c>
    </row>
    <row r="1140" spans="1:9" hidden="1" x14ac:dyDescent="0.2">
      <c r="A1140" s="2" t="s">
        <v>6</v>
      </c>
      <c r="B1140" s="2">
        <v>86025268</v>
      </c>
      <c r="C1140" s="1" t="s">
        <v>1211</v>
      </c>
      <c r="D1140" s="2" t="s">
        <v>8</v>
      </c>
      <c r="E1140" s="1" t="s">
        <v>1153</v>
      </c>
      <c r="F1140" s="1" t="e">
        <f>VLOOKUP(B1140,#REF!,5,0)</f>
        <v>#REF!</v>
      </c>
      <c r="G1140" s="2" t="s">
        <v>18</v>
      </c>
      <c r="H1140" s="2" t="s">
        <v>17</v>
      </c>
      <c r="I1140" s="2" t="s">
        <v>10938</v>
      </c>
    </row>
    <row r="1141" spans="1:9" hidden="1" x14ac:dyDescent="0.2">
      <c r="A1141" s="2" t="s">
        <v>6</v>
      </c>
      <c r="B1141" s="2">
        <v>86025274</v>
      </c>
      <c r="C1141" s="1" t="s">
        <v>1212</v>
      </c>
      <c r="D1141" s="2" t="s">
        <v>8</v>
      </c>
      <c r="E1141" s="1" t="s">
        <v>1153</v>
      </c>
      <c r="F1141" s="1" t="e">
        <f>VLOOKUP(B1141,#REF!,5,0)</f>
        <v>#REF!</v>
      </c>
      <c r="G1141" s="2" t="s">
        <v>18</v>
      </c>
      <c r="H1141" s="2" t="s">
        <v>1171</v>
      </c>
      <c r="I1141" s="2" t="s">
        <v>10938</v>
      </c>
    </row>
    <row r="1142" spans="1:9" hidden="1" x14ac:dyDescent="0.2">
      <c r="A1142" s="2" t="s">
        <v>6</v>
      </c>
      <c r="B1142" s="2">
        <v>86025852</v>
      </c>
      <c r="C1142" s="1" t="s">
        <v>1213</v>
      </c>
      <c r="D1142" s="2" t="s">
        <v>8</v>
      </c>
      <c r="E1142" s="1" t="s">
        <v>1153</v>
      </c>
      <c r="F1142" s="1" t="e">
        <f>VLOOKUP(B1142,#REF!,5,0)</f>
        <v>#REF!</v>
      </c>
      <c r="G1142" s="2" t="s">
        <v>18</v>
      </c>
      <c r="H1142" s="2" t="s">
        <v>23</v>
      </c>
      <c r="I1142" s="2" t="s">
        <v>10938</v>
      </c>
    </row>
    <row r="1143" spans="1:9" hidden="1" x14ac:dyDescent="0.2">
      <c r="A1143" s="2" t="s">
        <v>6</v>
      </c>
      <c r="B1143" s="2">
        <v>86046938</v>
      </c>
      <c r="C1143" s="1" t="s">
        <v>1214</v>
      </c>
      <c r="D1143" s="2" t="s">
        <v>1215</v>
      </c>
      <c r="E1143" s="1" t="s">
        <v>1216</v>
      </c>
      <c r="F1143" s="1" t="e">
        <f>VLOOKUP(B1143,#REF!,5,0)</f>
        <v>#REF!</v>
      </c>
      <c r="G1143" s="2" t="s">
        <v>6</v>
      </c>
      <c r="H1143" s="2" t="s">
        <v>6</v>
      </c>
      <c r="I1143" s="2" t="s">
        <v>10938</v>
      </c>
    </row>
    <row r="1144" spans="1:9" hidden="1" x14ac:dyDescent="0.2">
      <c r="A1144" s="2" t="s">
        <v>1217</v>
      </c>
      <c r="B1144" s="2">
        <v>86015843</v>
      </c>
      <c r="C1144" s="1" t="s">
        <v>1218</v>
      </c>
      <c r="D1144" s="2" t="s">
        <v>35</v>
      </c>
      <c r="E1144" s="1" t="s">
        <v>1219</v>
      </c>
      <c r="F1144" s="1" t="str">
        <f>VLOOKUP(B1144,[1]CDU!$C$5:$G$219,5,0)</f>
        <v>宜宾</v>
      </c>
      <c r="G1144" s="2" t="s">
        <v>1221</v>
      </c>
      <c r="H1144" s="2" t="s">
        <v>1220</v>
      </c>
      <c r="I1144" s="2" t="s">
        <v>10938</v>
      </c>
    </row>
    <row r="1145" spans="1:9" hidden="1" x14ac:dyDescent="0.2">
      <c r="A1145" s="2" t="s">
        <v>1217</v>
      </c>
      <c r="B1145" s="2">
        <v>86015842</v>
      </c>
      <c r="C1145" s="1" t="s">
        <v>1222</v>
      </c>
      <c r="D1145" s="2" t="s">
        <v>35</v>
      </c>
      <c r="E1145" s="1" t="s">
        <v>1219</v>
      </c>
      <c r="F1145" s="1" t="str">
        <f>VLOOKUP(B1145,[1]CDU!$C$5:$G$219,5,0)</f>
        <v>贵阳</v>
      </c>
      <c r="G1145" s="2" t="s">
        <v>1224</v>
      </c>
      <c r="H1145" s="2" t="s">
        <v>1223</v>
      </c>
      <c r="I1145" s="2" t="s">
        <v>10938</v>
      </c>
    </row>
    <row r="1146" spans="1:9" hidden="1" x14ac:dyDescent="0.2">
      <c r="A1146" s="2" t="s">
        <v>1217</v>
      </c>
      <c r="B1146" s="2">
        <v>86015834</v>
      </c>
      <c r="C1146" s="1" t="s">
        <v>1225</v>
      </c>
      <c r="D1146" s="2" t="s">
        <v>35</v>
      </c>
      <c r="E1146" s="1" t="s">
        <v>1219</v>
      </c>
      <c r="F1146" s="1" t="str">
        <f>VLOOKUP(B1146,[1]CDU!$C$5:$G$219,5,0)</f>
        <v>德阳</v>
      </c>
      <c r="G1146" s="2" t="s">
        <v>1221</v>
      </c>
      <c r="H1146" s="2" t="s">
        <v>1226</v>
      </c>
      <c r="I1146" s="2" t="s">
        <v>10938</v>
      </c>
    </row>
    <row r="1147" spans="1:9" hidden="1" x14ac:dyDescent="0.2">
      <c r="A1147" s="2" t="s">
        <v>1217</v>
      </c>
      <c r="B1147" s="2">
        <v>86015827</v>
      </c>
      <c r="C1147" s="1" t="s">
        <v>1227</v>
      </c>
      <c r="D1147" s="2" t="s">
        <v>35</v>
      </c>
      <c r="E1147" s="1" t="s">
        <v>1219</v>
      </c>
      <c r="F1147" s="1" t="str">
        <f>VLOOKUP(B1147,[1]CDU!$C$5:$G$219,5,0)</f>
        <v>遵义</v>
      </c>
      <c r="G1147" s="2" t="s">
        <v>1224</v>
      </c>
      <c r="H1147" s="2" t="s">
        <v>1228</v>
      </c>
      <c r="I1147" s="2" t="s">
        <v>10938</v>
      </c>
    </row>
    <row r="1148" spans="1:9" hidden="1" x14ac:dyDescent="0.2">
      <c r="A1148" s="2" t="s">
        <v>1217</v>
      </c>
      <c r="B1148" s="2">
        <v>86015822</v>
      </c>
      <c r="C1148" s="1" t="s">
        <v>1229</v>
      </c>
      <c r="D1148" s="2" t="s">
        <v>35</v>
      </c>
      <c r="E1148" s="1" t="s">
        <v>1219</v>
      </c>
      <c r="F1148" s="1" t="str">
        <f>VLOOKUP(B1148,[1]CDU!$C$5:$G$219,5,0)</f>
        <v>贵阳</v>
      </c>
      <c r="G1148" s="2" t="s">
        <v>1224</v>
      </c>
      <c r="H1148" s="2" t="s">
        <v>1223</v>
      </c>
      <c r="I1148" s="2" t="s">
        <v>10938</v>
      </c>
    </row>
    <row r="1149" spans="1:9" hidden="1" x14ac:dyDescent="0.2">
      <c r="A1149" s="2" t="s">
        <v>1217</v>
      </c>
      <c r="B1149" s="2">
        <v>86015818</v>
      </c>
      <c r="C1149" s="1" t="s">
        <v>1230</v>
      </c>
      <c r="D1149" s="2" t="s">
        <v>35</v>
      </c>
      <c r="E1149" s="1" t="s">
        <v>1219</v>
      </c>
      <c r="F1149" s="1" t="str">
        <f>VLOOKUP(B1149,[1]CDU!$C$5:$G$219,5,0)</f>
        <v>成都</v>
      </c>
      <c r="G1149" s="2" t="s">
        <v>1221</v>
      </c>
      <c r="H1149" s="2" t="s">
        <v>1217</v>
      </c>
      <c r="I1149" s="2" t="s">
        <v>10938</v>
      </c>
    </row>
    <row r="1150" spans="1:9" hidden="1" x14ac:dyDescent="0.2">
      <c r="A1150" s="2" t="s">
        <v>1217</v>
      </c>
      <c r="B1150" s="2">
        <v>86015817</v>
      </c>
      <c r="C1150" s="1" t="s">
        <v>1231</v>
      </c>
      <c r="D1150" s="2" t="s">
        <v>35</v>
      </c>
      <c r="E1150" s="1" t="s">
        <v>1219</v>
      </c>
      <c r="F1150" s="1" t="str">
        <f>VLOOKUP(B1150,[1]CDU!$C$5:$G$219,5,0)</f>
        <v>成都</v>
      </c>
      <c r="G1150" s="2" t="s">
        <v>1221</v>
      </c>
      <c r="H1150" s="2" t="s">
        <v>1217</v>
      </c>
      <c r="I1150" s="2" t="s">
        <v>10938</v>
      </c>
    </row>
    <row r="1151" spans="1:9" hidden="1" x14ac:dyDescent="0.2">
      <c r="A1151" s="2" t="s">
        <v>1217</v>
      </c>
      <c r="B1151" s="2">
        <v>86015812</v>
      </c>
      <c r="C1151" s="1" t="s">
        <v>1232</v>
      </c>
      <c r="D1151" s="2" t="s">
        <v>35</v>
      </c>
      <c r="E1151" s="1" t="s">
        <v>1219</v>
      </c>
      <c r="F1151" s="1" t="str">
        <f>VLOOKUP(B1151,[1]CDU!$C$5:$G$219,5,0)</f>
        <v>绵阳</v>
      </c>
      <c r="G1151" s="2" t="s">
        <v>1221</v>
      </c>
      <c r="H1151" s="2" t="s">
        <v>1233</v>
      </c>
      <c r="I1151" s="2" t="s">
        <v>10938</v>
      </c>
    </row>
    <row r="1152" spans="1:9" hidden="1" x14ac:dyDescent="0.2">
      <c r="A1152" s="2" t="s">
        <v>1217</v>
      </c>
      <c r="B1152" s="2">
        <v>86015811</v>
      </c>
      <c r="C1152" s="1" t="s">
        <v>1234</v>
      </c>
      <c r="D1152" s="2" t="s">
        <v>35</v>
      </c>
      <c r="E1152" s="1" t="s">
        <v>1219</v>
      </c>
      <c r="F1152" s="1" t="str">
        <f>VLOOKUP(B1152,[1]CDU!$C$5:$G$219,5,0)</f>
        <v>成都</v>
      </c>
      <c r="G1152" s="2" t="s">
        <v>1221</v>
      </c>
      <c r="H1152" s="2" t="s">
        <v>1217</v>
      </c>
      <c r="I1152" s="2" t="s">
        <v>10938</v>
      </c>
    </row>
    <row r="1153" spans="1:9" hidden="1" x14ac:dyDescent="0.2">
      <c r="A1153" s="2" t="s">
        <v>1217</v>
      </c>
      <c r="B1153" s="2">
        <v>86015809</v>
      </c>
      <c r="C1153" s="1" t="s">
        <v>1235</v>
      </c>
      <c r="D1153" s="2" t="s">
        <v>35</v>
      </c>
      <c r="E1153" s="1" t="s">
        <v>1219</v>
      </c>
      <c r="F1153" s="1" t="str">
        <f>VLOOKUP(B1153,[1]CDU!$C$5:$G$219,5,0)</f>
        <v>成都</v>
      </c>
      <c r="G1153" s="2" t="s">
        <v>1221</v>
      </c>
      <c r="H1153" s="2" t="s">
        <v>1217</v>
      </c>
      <c r="I1153" s="2" t="s">
        <v>10938</v>
      </c>
    </row>
    <row r="1154" spans="1:9" hidden="1" x14ac:dyDescent="0.2">
      <c r="A1154" s="2" t="s">
        <v>1217</v>
      </c>
      <c r="B1154" s="2">
        <v>86015805</v>
      </c>
      <c r="C1154" s="1" t="s">
        <v>1236</v>
      </c>
      <c r="D1154" s="2" t="s">
        <v>35</v>
      </c>
      <c r="E1154" s="1" t="s">
        <v>1219</v>
      </c>
      <c r="F1154" s="1" t="str">
        <f>VLOOKUP(B1154,[1]CDU!$C$5:$G$219,5,0)</f>
        <v>成都</v>
      </c>
      <c r="G1154" s="2" t="s">
        <v>1221</v>
      </c>
      <c r="H1154" s="2" t="s">
        <v>1217</v>
      </c>
      <c r="I1154" s="2" t="s">
        <v>10938</v>
      </c>
    </row>
    <row r="1155" spans="1:9" hidden="1" x14ac:dyDescent="0.2">
      <c r="A1155" s="2" t="s">
        <v>1217</v>
      </c>
      <c r="B1155" s="2">
        <v>86015713</v>
      </c>
      <c r="C1155" s="1" t="s">
        <v>1237</v>
      </c>
      <c r="D1155" s="2" t="s">
        <v>239</v>
      </c>
      <c r="E1155" s="1" t="s">
        <v>1219</v>
      </c>
      <c r="F1155" s="1" t="str">
        <f>VLOOKUP(B1155,[1]CDU!$C$5:$G$219,5,0)</f>
        <v>成都</v>
      </c>
      <c r="G1155" s="2" t="s">
        <v>1221</v>
      </c>
      <c r="H1155" s="2" t="s">
        <v>1217</v>
      </c>
      <c r="I1155" s="2" t="s">
        <v>10938</v>
      </c>
    </row>
    <row r="1156" spans="1:9" hidden="1" x14ac:dyDescent="0.2">
      <c r="A1156" s="2" t="s">
        <v>1217</v>
      </c>
      <c r="B1156" s="2">
        <v>86015711</v>
      </c>
      <c r="C1156" s="1" t="s">
        <v>1238</v>
      </c>
      <c r="D1156" s="2" t="s">
        <v>239</v>
      </c>
      <c r="E1156" s="1" t="s">
        <v>1219</v>
      </c>
      <c r="F1156" s="1" t="str">
        <f>VLOOKUP(B1156,[1]CDU!$C$5:$G$219,5,0)</f>
        <v>成都</v>
      </c>
      <c r="G1156" s="2" t="s">
        <v>1221</v>
      </c>
      <c r="H1156" s="2" t="s">
        <v>1217</v>
      </c>
      <c r="I1156" s="2" t="s">
        <v>10938</v>
      </c>
    </row>
    <row r="1157" spans="1:9" hidden="1" x14ac:dyDescent="0.2">
      <c r="A1157" s="2" t="s">
        <v>1217</v>
      </c>
      <c r="B1157" s="2">
        <v>86015709</v>
      </c>
      <c r="C1157" s="1" t="s">
        <v>1239</v>
      </c>
      <c r="D1157" s="2" t="s">
        <v>239</v>
      </c>
      <c r="E1157" s="1" t="s">
        <v>1219</v>
      </c>
      <c r="F1157" s="1" t="str">
        <f>VLOOKUP(B1157,[1]CDU!$C$5:$G$219,5,0)</f>
        <v>成都</v>
      </c>
      <c r="G1157" s="2" t="s">
        <v>1221</v>
      </c>
      <c r="H1157" s="2" t="s">
        <v>1217</v>
      </c>
      <c r="I1157" s="2" t="s">
        <v>10938</v>
      </c>
    </row>
    <row r="1158" spans="1:9" hidden="1" x14ac:dyDescent="0.2">
      <c r="A1158" s="2" t="s">
        <v>1217</v>
      </c>
      <c r="B1158" s="2">
        <v>86015704</v>
      </c>
      <c r="C1158" s="1" t="s">
        <v>1240</v>
      </c>
      <c r="D1158" s="2" t="s">
        <v>239</v>
      </c>
      <c r="E1158" s="1" t="s">
        <v>1219</v>
      </c>
      <c r="F1158" s="1" t="str">
        <f>VLOOKUP(B1158,[1]CDU!$C$5:$G$219,5,0)</f>
        <v>成都</v>
      </c>
      <c r="G1158" s="2" t="s">
        <v>1221</v>
      </c>
      <c r="H1158" s="2" t="s">
        <v>1217</v>
      </c>
      <c r="I1158" s="2" t="s">
        <v>10938</v>
      </c>
    </row>
    <row r="1159" spans="1:9" hidden="1" x14ac:dyDescent="0.2">
      <c r="A1159" s="2" t="s">
        <v>1217</v>
      </c>
      <c r="B1159" s="2">
        <v>86015702</v>
      </c>
      <c r="C1159" s="1" t="s">
        <v>1241</v>
      </c>
      <c r="D1159" s="2" t="s">
        <v>239</v>
      </c>
      <c r="E1159" s="1" t="s">
        <v>1219</v>
      </c>
      <c r="F1159" s="1" t="str">
        <f>VLOOKUP(B1159,[1]CDU!$C$5:$G$219,5,0)</f>
        <v>成都</v>
      </c>
      <c r="G1159" s="2" t="s">
        <v>1221</v>
      </c>
      <c r="H1159" s="2" t="s">
        <v>1217</v>
      </c>
      <c r="I1159" s="2" t="s">
        <v>10938</v>
      </c>
    </row>
    <row r="1160" spans="1:9" hidden="1" x14ac:dyDescent="0.2">
      <c r="A1160" s="2" t="s">
        <v>1217</v>
      </c>
      <c r="B1160" s="2">
        <v>86015701</v>
      </c>
      <c r="C1160" s="1" t="s">
        <v>1242</v>
      </c>
      <c r="D1160" s="2" t="s">
        <v>239</v>
      </c>
      <c r="E1160" s="1" t="s">
        <v>1219</v>
      </c>
      <c r="F1160" s="1" t="str">
        <f>VLOOKUP(B1160,[1]CDU!$C$5:$G$219,5,0)</f>
        <v>成都</v>
      </c>
      <c r="G1160" s="2" t="s">
        <v>1221</v>
      </c>
      <c r="H1160" s="2" t="s">
        <v>1217</v>
      </c>
      <c r="I1160" s="2" t="s">
        <v>10938</v>
      </c>
    </row>
    <row r="1161" spans="1:9" hidden="1" x14ac:dyDescent="0.2">
      <c r="A1161" s="2" t="s">
        <v>1217</v>
      </c>
      <c r="B1161" s="2">
        <v>86015594</v>
      </c>
      <c r="C1161" s="1" t="s">
        <v>1243</v>
      </c>
      <c r="D1161" s="2" t="s">
        <v>35</v>
      </c>
      <c r="E1161" s="1" t="s">
        <v>1219</v>
      </c>
      <c r="F1161" s="1" t="str">
        <f>VLOOKUP(B1161,[1]CDU!$C$5:$G$219,5,0)</f>
        <v>成都</v>
      </c>
      <c r="G1161" s="2" t="s">
        <v>1221</v>
      </c>
      <c r="H1161" s="2" t="s">
        <v>1217</v>
      </c>
      <c r="I1161" s="2" t="s">
        <v>10938</v>
      </c>
    </row>
    <row r="1162" spans="1:9" hidden="1" x14ac:dyDescent="0.2">
      <c r="A1162" s="2" t="s">
        <v>1217</v>
      </c>
      <c r="B1162" s="2">
        <v>86015592</v>
      </c>
      <c r="C1162" s="1" t="s">
        <v>1244</v>
      </c>
      <c r="D1162" s="2" t="s">
        <v>35</v>
      </c>
      <c r="E1162" s="1" t="s">
        <v>1219</v>
      </c>
      <c r="F1162" s="1" t="str">
        <f>VLOOKUP(B1162,[1]CDU!$C$5:$G$219,5,0)</f>
        <v>成都</v>
      </c>
      <c r="G1162" s="2" t="s">
        <v>1221</v>
      </c>
      <c r="H1162" s="2" t="s">
        <v>1217</v>
      </c>
      <c r="I1162" s="2" t="s">
        <v>10938</v>
      </c>
    </row>
    <row r="1163" spans="1:9" hidden="1" x14ac:dyDescent="0.2">
      <c r="A1163" s="2" t="s">
        <v>1217</v>
      </c>
      <c r="B1163" s="2">
        <v>86015590</v>
      </c>
      <c r="C1163" s="1" t="s">
        <v>1245</v>
      </c>
      <c r="D1163" s="2" t="s">
        <v>35</v>
      </c>
      <c r="E1163" s="1" t="s">
        <v>1219</v>
      </c>
      <c r="F1163" s="1" t="str">
        <f>VLOOKUP(B1163,[1]CDU!$C$5:$G$219,5,0)</f>
        <v>绵阳</v>
      </c>
      <c r="G1163" s="2" t="s">
        <v>1221</v>
      </c>
      <c r="H1163" s="2" t="s">
        <v>1233</v>
      </c>
      <c r="I1163" s="2" t="s">
        <v>10938</v>
      </c>
    </row>
    <row r="1164" spans="1:9" hidden="1" x14ac:dyDescent="0.2">
      <c r="A1164" s="2" t="s">
        <v>1217</v>
      </c>
      <c r="B1164" s="2">
        <v>86015580</v>
      </c>
      <c r="C1164" s="1" t="s">
        <v>1246</v>
      </c>
      <c r="D1164" s="2" t="s">
        <v>35</v>
      </c>
      <c r="E1164" s="1" t="s">
        <v>1219</v>
      </c>
      <c r="F1164" s="1" t="str">
        <f>VLOOKUP(B1164,[1]CDU!$C$5:$G$219,5,0)</f>
        <v>成都</v>
      </c>
      <c r="G1164" s="2" t="s">
        <v>1221</v>
      </c>
      <c r="H1164" s="2" t="s">
        <v>1217</v>
      </c>
      <c r="I1164" s="2" t="s">
        <v>10938</v>
      </c>
    </row>
    <row r="1165" spans="1:9" hidden="1" x14ac:dyDescent="0.2">
      <c r="A1165" s="2" t="s">
        <v>1217</v>
      </c>
      <c r="B1165" s="2">
        <v>86015578</v>
      </c>
      <c r="C1165" s="1" t="s">
        <v>1247</v>
      </c>
      <c r="D1165" s="2" t="s">
        <v>35</v>
      </c>
      <c r="E1165" s="1" t="s">
        <v>1219</v>
      </c>
      <c r="F1165" s="1" t="str">
        <f>VLOOKUP(B1165,[1]CDU!$C$5:$G$219,5,0)</f>
        <v>贵阳</v>
      </c>
      <c r="G1165" s="2" t="s">
        <v>1224</v>
      </c>
      <c r="H1165" s="2" t="s">
        <v>1223</v>
      </c>
      <c r="I1165" s="2" t="s">
        <v>10938</v>
      </c>
    </row>
    <row r="1166" spans="1:9" hidden="1" x14ac:dyDescent="0.2">
      <c r="A1166" s="2" t="s">
        <v>1217</v>
      </c>
      <c r="B1166" s="2">
        <v>86015577</v>
      </c>
      <c r="C1166" s="1" t="s">
        <v>1248</v>
      </c>
      <c r="D1166" s="2" t="s">
        <v>35</v>
      </c>
      <c r="E1166" s="1" t="s">
        <v>1219</v>
      </c>
      <c r="F1166" s="1" t="str">
        <f>VLOOKUP(B1166,[1]CDU!$C$5:$G$219,5,0)</f>
        <v>成都</v>
      </c>
      <c r="G1166" s="2" t="s">
        <v>1221</v>
      </c>
      <c r="H1166" s="2" t="s">
        <v>1217</v>
      </c>
      <c r="I1166" s="2" t="s">
        <v>10938</v>
      </c>
    </row>
    <row r="1167" spans="1:9" hidden="1" x14ac:dyDescent="0.2">
      <c r="A1167" s="2" t="s">
        <v>1217</v>
      </c>
      <c r="B1167" s="2">
        <v>86015573</v>
      </c>
      <c r="C1167" s="1" t="s">
        <v>1249</v>
      </c>
      <c r="D1167" s="2" t="s">
        <v>35</v>
      </c>
      <c r="E1167" s="1" t="s">
        <v>1219</v>
      </c>
      <c r="F1167" s="1" t="str">
        <f>VLOOKUP(B1167,[1]CDU!$C$5:$G$219,5,0)</f>
        <v>成都</v>
      </c>
      <c r="G1167" s="2" t="s">
        <v>1221</v>
      </c>
      <c r="H1167" s="2" t="s">
        <v>1217</v>
      </c>
      <c r="I1167" s="2" t="s">
        <v>10938</v>
      </c>
    </row>
    <row r="1168" spans="1:9" hidden="1" x14ac:dyDescent="0.2">
      <c r="A1168" s="2" t="s">
        <v>1217</v>
      </c>
      <c r="B1168" s="2">
        <v>86015564</v>
      </c>
      <c r="C1168" s="1" t="s">
        <v>1250</v>
      </c>
      <c r="D1168" s="2" t="s">
        <v>35</v>
      </c>
      <c r="E1168" s="1" t="s">
        <v>1219</v>
      </c>
      <c r="F1168" s="1" t="str">
        <f>VLOOKUP(B1168,[1]CDU!$C$5:$G$219,5,0)</f>
        <v>成都</v>
      </c>
      <c r="G1168" s="2" t="s">
        <v>1221</v>
      </c>
      <c r="H1168" s="2" t="s">
        <v>1217</v>
      </c>
      <c r="I1168" s="2" t="s">
        <v>10938</v>
      </c>
    </row>
    <row r="1169" spans="1:9" hidden="1" x14ac:dyDescent="0.2">
      <c r="A1169" s="2" t="s">
        <v>1217</v>
      </c>
      <c r="B1169" s="2">
        <v>86015562</v>
      </c>
      <c r="C1169" s="1" t="s">
        <v>1251</v>
      </c>
      <c r="D1169" s="2" t="s">
        <v>35</v>
      </c>
      <c r="E1169" s="1" t="s">
        <v>1219</v>
      </c>
      <c r="F1169" s="1" t="str">
        <f>VLOOKUP(B1169,[1]CDU!$C$5:$G$219,5,0)</f>
        <v>成都</v>
      </c>
      <c r="G1169" s="2" t="s">
        <v>1221</v>
      </c>
      <c r="H1169" s="2" t="s">
        <v>1217</v>
      </c>
      <c r="I1169" s="2" t="s">
        <v>10938</v>
      </c>
    </row>
    <row r="1170" spans="1:9" hidden="1" x14ac:dyDescent="0.2">
      <c r="A1170" s="2" t="s">
        <v>1217</v>
      </c>
      <c r="B1170" s="2">
        <v>86015559</v>
      </c>
      <c r="C1170" s="1" t="s">
        <v>1252</v>
      </c>
      <c r="D1170" s="2" t="s">
        <v>35</v>
      </c>
      <c r="E1170" s="1" t="s">
        <v>1219</v>
      </c>
      <c r="F1170" s="1" t="str">
        <f>VLOOKUP(B1170,[1]CDU!$C$5:$G$219,5,0)</f>
        <v>成都</v>
      </c>
      <c r="G1170" s="2" t="s">
        <v>1221</v>
      </c>
      <c r="H1170" s="2" t="s">
        <v>1217</v>
      </c>
      <c r="I1170" s="2" t="s">
        <v>10938</v>
      </c>
    </row>
    <row r="1171" spans="1:9" hidden="1" x14ac:dyDescent="0.2">
      <c r="A1171" s="2" t="s">
        <v>1217</v>
      </c>
      <c r="B1171" s="2">
        <v>86015557</v>
      </c>
      <c r="C1171" s="1" t="s">
        <v>1253</v>
      </c>
      <c r="D1171" s="2" t="s">
        <v>35</v>
      </c>
      <c r="E1171" s="1" t="s">
        <v>1219</v>
      </c>
      <c r="F1171" s="1" t="str">
        <f>VLOOKUP(B1171,[1]CDU!$C$5:$G$219,5,0)</f>
        <v>成都</v>
      </c>
      <c r="G1171" s="2" t="s">
        <v>1221</v>
      </c>
      <c r="H1171" s="2" t="s">
        <v>1217</v>
      </c>
      <c r="I1171" s="2" t="s">
        <v>10938</v>
      </c>
    </row>
    <row r="1172" spans="1:9" hidden="1" x14ac:dyDescent="0.2">
      <c r="A1172" s="2" t="s">
        <v>1217</v>
      </c>
      <c r="B1172" s="2">
        <v>86015556</v>
      </c>
      <c r="C1172" s="1" t="s">
        <v>1254</v>
      </c>
      <c r="D1172" s="2" t="s">
        <v>35</v>
      </c>
      <c r="E1172" s="1" t="s">
        <v>1219</v>
      </c>
      <c r="F1172" s="1" t="str">
        <f>VLOOKUP(B1172,[1]CDU!$C$5:$G$219,5,0)</f>
        <v>成都</v>
      </c>
      <c r="G1172" s="2" t="s">
        <v>1221</v>
      </c>
      <c r="H1172" s="2" t="s">
        <v>1217</v>
      </c>
      <c r="I1172" s="2" t="s">
        <v>10938</v>
      </c>
    </row>
    <row r="1173" spans="1:9" hidden="1" x14ac:dyDescent="0.2">
      <c r="A1173" s="2" t="s">
        <v>1217</v>
      </c>
      <c r="B1173" s="2">
        <v>86015553</v>
      </c>
      <c r="C1173" s="1" t="s">
        <v>1255</v>
      </c>
      <c r="D1173" s="2" t="s">
        <v>35</v>
      </c>
      <c r="E1173" s="1" t="s">
        <v>1219</v>
      </c>
      <c r="F1173" s="1" t="str">
        <f>VLOOKUP(B1173,[1]CDU!$C$5:$G$219,5,0)</f>
        <v>绵阳</v>
      </c>
      <c r="G1173" s="2" t="s">
        <v>1221</v>
      </c>
      <c r="H1173" s="2" t="s">
        <v>1233</v>
      </c>
      <c r="I1173" s="2" t="s">
        <v>10938</v>
      </c>
    </row>
    <row r="1174" spans="1:9" hidden="1" x14ac:dyDescent="0.2">
      <c r="A1174" s="2" t="s">
        <v>1217</v>
      </c>
      <c r="B1174" s="2">
        <v>86015551</v>
      </c>
      <c r="C1174" s="1" t="s">
        <v>1256</v>
      </c>
      <c r="D1174" s="2" t="s">
        <v>35</v>
      </c>
      <c r="E1174" s="1" t="s">
        <v>1219</v>
      </c>
      <c r="F1174" s="1" t="str">
        <f>VLOOKUP(B1174,[1]CDU!$C$5:$G$219,5,0)</f>
        <v>成都</v>
      </c>
      <c r="G1174" s="2" t="s">
        <v>1221</v>
      </c>
      <c r="H1174" s="2" t="s">
        <v>1217</v>
      </c>
      <c r="I1174" s="2" t="s">
        <v>10938</v>
      </c>
    </row>
    <row r="1175" spans="1:9" hidden="1" x14ac:dyDescent="0.2">
      <c r="A1175" s="2" t="s">
        <v>1217</v>
      </c>
      <c r="B1175" s="2">
        <v>86015549</v>
      </c>
      <c r="C1175" s="1" t="s">
        <v>1257</v>
      </c>
      <c r="D1175" s="2" t="s">
        <v>35</v>
      </c>
      <c r="E1175" s="1" t="s">
        <v>1219</v>
      </c>
      <c r="F1175" s="1" t="str">
        <f>VLOOKUP(B1175,[1]CDU!$C$5:$G$219,5,0)</f>
        <v>成都</v>
      </c>
      <c r="G1175" s="2" t="s">
        <v>1221</v>
      </c>
      <c r="H1175" s="2" t="s">
        <v>1217</v>
      </c>
      <c r="I1175" s="2" t="s">
        <v>10938</v>
      </c>
    </row>
    <row r="1176" spans="1:9" hidden="1" x14ac:dyDescent="0.2">
      <c r="A1176" s="2" t="s">
        <v>1217</v>
      </c>
      <c r="B1176" s="2">
        <v>86015540</v>
      </c>
      <c r="C1176" s="1" t="s">
        <v>1258</v>
      </c>
      <c r="D1176" s="2" t="s">
        <v>35</v>
      </c>
      <c r="E1176" s="1" t="s">
        <v>1219</v>
      </c>
      <c r="F1176" s="1" t="str">
        <f>VLOOKUP(B1176,[1]CDU!$C$5:$G$219,5,0)</f>
        <v>成都</v>
      </c>
      <c r="G1176" s="2" t="s">
        <v>1221</v>
      </c>
      <c r="H1176" s="2" t="s">
        <v>1217</v>
      </c>
      <c r="I1176" s="2" t="s">
        <v>10938</v>
      </c>
    </row>
    <row r="1177" spans="1:9" hidden="1" x14ac:dyDescent="0.2">
      <c r="A1177" s="2" t="s">
        <v>1217</v>
      </c>
      <c r="B1177" s="2">
        <v>86015539</v>
      </c>
      <c r="C1177" s="1" t="s">
        <v>1259</v>
      </c>
      <c r="D1177" s="2" t="s">
        <v>35</v>
      </c>
      <c r="E1177" s="1" t="s">
        <v>1219</v>
      </c>
      <c r="F1177" s="1" t="str">
        <f>VLOOKUP(B1177,[1]CDU!$C$5:$G$219,5,0)</f>
        <v>成都</v>
      </c>
      <c r="G1177" s="2" t="s">
        <v>1221</v>
      </c>
      <c r="H1177" s="2" t="s">
        <v>1217</v>
      </c>
      <c r="I1177" s="2" t="s">
        <v>10938</v>
      </c>
    </row>
    <row r="1178" spans="1:9" hidden="1" x14ac:dyDescent="0.2">
      <c r="A1178" s="2" t="s">
        <v>1217</v>
      </c>
      <c r="B1178" s="2">
        <v>86015535</v>
      </c>
      <c r="C1178" s="1" t="s">
        <v>1260</v>
      </c>
      <c r="D1178" s="2" t="s">
        <v>35</v>
      </c>
      <c r="E1178" s="1" t="s">
        <v>1219</v>
      </c>
      <c r="F1178" s="1" t="str">
        <f>VLOOKUP(B1178,[1]CDU!$C$5:$G$219,5,0)</f>
        <v>成都</v>
      </c>
      <c r="G1178" s="2" t="s">
        <v>1221</v>
      </c>
      <c r="H1178" s="2" t="s">
        <v>1217</v>
      </c>
      <c r="I1178" s="2" t="s">
        <v>10938</v>
      </c>
    </row>
    <row r="1179" spans="1:9" hidden="1" x14ac:dyDescent="0.2">
      <c r="A1179" s="2" t="s">
        <v>1217</v>
      </c>
      <c r="B1179" s="2">
        <v>86015534</v>
      </c>
      <c r="C1179" s="1" t="s">
        <v>1261</v>
      </c>
      <c r="D1179" s="2" t="s">
        <v>35</v>
      </c>
      <c r="E1179" s="1" t="s">
        <v>1219</v>
      </c>
      <c r="F1179" s="1" t="str">
        <f>VLOOKUP(B1179,[1]CDU!$C$5:$G$219,5,0)</f>
        <v>成都</v>
      </c>
      <c r="G1179" s="2" t="s">
        <v>1221</v>
      </c>
      <c r="H1179" s="2" t="s">
        <v>1217</v>
      </c>
      <c r="I1179" s="2" t="s">
        <v>10938</v>
      </c>
    </row>
    <row r="1180" spans="1:9" hidden="1" x14ac:dyDescent="0.2">
      <c r="A1180" s="2" t="s">
        <v>1217</v>
      </c>
      <c r="B1180" s="2">
        <v>86015533</v>
      </c>
      <c r="C1180" s="1" t="s">
        <v>1262</v>
      </c>
      <c r="D1180" s="2" t="s">
        <v>35</v>
      </c>
      <c r="E1180" s="1" t="s">
        <v>1219</v>
      </c>
      <c r="F1180" s="1" t="str">
        <f>VLOOKUP(B1180,[1]CDU!$C$5:$G$219,5,0)</f>
        <v>贵阳</v>
      </c>
      <c r="G1180" s="2" t="s">
        <v>1224</v>
      </c>
      <c r="H1180" s="2" t="s">
        <v>1223</v>
      </c>
      <c r="I1180" s="2" t="s">
        <v>10938</v>
      </c>
    </row>
    <row r="1181" spans="1:9" hidden="1" x14ac:dyDescent="0.2">
      <c r="A1181" s="2" t="s">
        <v>1217</v>
      </c>
      <c r="B1181" s="2">
        <v>86015527</v>
      </c>
      <c r="C1181" s="1" t="s">
        <v>1263</v>
      </c>
      <c r="D1181" s="2" t="s">
        <v>35</v>
      </c>
      <c r="E1181" s="1" t="s">
        <v>1219</v>
      </c>
      <c r="F1181" s="1" t="str">
        <f>VLOOKUP(B1181,[1]CDU!$C$5:$G$219,5,0)</f>
        <v>成都</v>
      </c>
      <c r="G1181" s="2" t="s">
        <v>1221</v>
      </c>
      <c r="H1181" s="2" t="s">
        <v>1217</v>
      </c>
      <c r="I1181" s="2" t="s">
        <v>10938</v>
      </c>
    </row>
    <row r="1182" spans="1:9" hidden="1" x14ac:dyDescent="0.2">
      <c r="A1182" s="2" t="s">
        <v>1217</v>
      </c>
      <c r="B1182" s="2">
        <v>86015524</v>
      </c>
      <c r="C1182" s="1" t="s">
        <v>1264</v>
      </c>
      <c r="D1182" s="2" t="s">
        <v>35</v>
      </c>
      <c r="E1182" s="1" t="s">
        <v>1219</v>
      </c>
      <c r="F1182" s="1" t="str">
        <f>VLOOKUP(B1182,[1]CDU!$C$5:$G$219,5,0)</f>
        <v>成都</v>
      </c>
      <c r="G1182" s="2" t="s">
        <v>1221</v>
      </c>
      <c r="H1182" s="2" t="s">
        <v>1217</v>
      </c>
      <c r="I1182" s="2" t="s">
        <v>10938</v>
      </c>
    </row>
    <row r="1183" spans="1:9" hidden="1" x14ac:dyDescent="0.2">
      <c r="A1183" s="2" t="s">
        <v>1217</v>
      </c>
      <c r="B1183" s="2">
        <v>86015522</v>
      </c>
      <c r="C1183" s="1" t="s">
        <v>1265</v>
      </c>
      <c r="D1183" s="2" t="s">
        <v>35</v>
      </c>
      <c r="E1183" s="1" t="s">
        <v>1219</v>
      </c>
      <c r="F1183" s="1" t="str">
        <f>VLOOKUP(B1183,[1]CDU!$C$5:$G$219,5,0)</f>
        <v>贵阳</v>
      </c>
      <c r="G1183" s="2" t="s">
        <v>1224</v>
      </c>
      <c r="H1183" s="2" t="s">
        <v>1223</v>
      </c>
      <c r="I1183" s="2" t="s">
        <v>10938</v>
      </c>
    </row>
    <row r="1184" spans="1:9" hidden="1" x14ac:dyDescent="0.2">
      <c r="A1184" s="2" t="s">
        <v>1217</v>
      </c>
      <c r="B1184" s="2">
        <v>86015507</v>
      </c>
      <c r="C1184" s="1" t="s">
        <v>1266</v>
      </c>
      <c r="D1184" s="2" t="s">
        <v>35</v>
      </c>
      <c r="E1184" s="1" t="s">
        <v>1219</v>
      </c>
      <c r="F1184" s="1" t="str">
        <f>VLOOKUP(B1184,[1]CDU!$C$5:$G$219,5,0)</f>
        <v>成都</v>
      </c>
      <c r="G1184" s="2" t="s">
        <v>1221</v>
      </c>
      <c r="H1184" s="2" t="s">
        <v>1217</v>
      </c>
      <c r="I1184" s="2" t="s">
        <v>10938</v>
      </c>
    </row>
    <row r="1185" spans="1:9" hidden="1" x14ac:dyDescent="0.2">
      <c r="A1185" s="2" t="s">
        <v>1217</v>
      </c>
      <c r="B1185" s="2">
        <v>86012859</v>
      </c>
      <c r="C1185" s="1" t="s">
        <v>1267</v>
      </c>
      <c r="D1185" s="2" t="s">
        <v>8</v>
      </c>
      <c r="E1185" s="1" t="s">
        <v>1268</v>
      </c>
      <c r="F1185" s="1" t="str">
        <f>VLOOKUP(B1185,[1]CDU!$C$5:$G$219,5,0)</f>
        <v>成都</v>
      </c>
      <c r="G1185" s="2" t="s">
        <v>1221</v>
      </c>
      <c r="H1185" s="2" t="s">
        <v>1217</v>
      </c>
      <c r="I1185" s="2" t="s">
        <v>10938</v>
      </c>
    </row>
    <row r="1186" spans="1:9" hidden="1" x14ac:dyDescent="0.2">
      <c r="A1186" s="2" t="s">
        <v>1217</v>
      </c>
      <c r="B1186" s="2">
        <v>86012858</v>
      </c>
      <c r="C1186" s="1" t="s">
        <v>1269</v>
      </c>
      <c r="D1186" s="2" t="s">
        <v>8</v>
      </c>
      <c r="E1186" s="1" t="s">
        <v>1268</v>
      </c>
      <c r="F1186" s="1" t="str">
        <f>VLOOKUP(B1186,[1]CDU!$C$5:$G$219,5,0)</f>
        <v>都江堰</v>
      </c>
      <c r="G1186" s="2" t="s">
        <v>1221</v>
      </c>
      <c r="H1186" s="2" t="s">
        <v>10849</v>
      </c>
      <c r="I1186" s="2" t="s">
        <v>10938</v>
      </c>
    </row>
    <row r="1187" spans="1:9" hidden="1" x14ac:dyDescent="0.2">
      <c r="A1187" s="2" t="s">
        <v>1217</v>
      </c>
      <c r="B1187" s="2">
        <v>86012856</v>
      </c>
      <c r="C1187" s="1" t="s">
        <v>1270</v>
      </c>
      <c r="D1187" s="2" t="s">
        <v>8</v>
      </c>
      <c r="E1187" s="1" t="s">
        <v>1268</v>
      </c>
      <c r="F1187" s="1" t="str">
        <f>VLOOKUP(B1187,[1]CDU!$C$5:$G$219,5,0)</f>
        <v>成都</v>
      </c>
      <c r="G1187" s="2" t="s">
        <v>1221</v>
      </c>
      <c r="H1187" s="2" t="s">
        <v>1217</v>
      </c>
      <c r="I1187" s="2" t="s">
        <v>10938</v>
      </c>
    </row>
    <row r="1188" spans="1:9" hidden="1" x14ac:dyDescent="0.2">
      <c r="A1188" s="2" t="s">
        <v>1217</v>
      </c>
      <c r="B1188" s="2">
        <v>86012853</v>
      </c>
      <c r="C1188" s="1" t="s">
        <v>1271</v>
      </c>
      <c r="D1188" s="2" t="s">
        <v>8</v>
      </c>
      <c r="E1188" s="1" t="s">
        <v>1268</v>
      </c>
      <c r="F1188" s="1" t="str">
        <f>VLOOKUP(B1188,[1]CDU!$C$5:$G$219,5,0)</f>
        <v>成都</v>
      </c>
      <c r="G1188" s="2" t="s">
        <v>1221</v>
      </c>
      <c r="H1188" s="2" t="s">
        <v>1217</v>
      </c>
      <c r="I1188" s="2" t="s">
        <v>10938</v>
      </c>
    </row>
    <row r="1189" spans="1:9" hidden="1" x14ac:dyDescent="0.2">
      <c r="A1189" s="2" t="s">
        <v>1217</v>
      </c>
      <c r="B1189" s="2">
        <v>86012851</v>
      </c>
      <c r="C1189" s="1" t="s">
        <v>1272</v>
      </c>
      <c r="D1189" s="2" t="s">
        <v>8</v>
      </c>
      <c r="E1189" s="1" t="s">
        <v>1268</v>
      </c>
      <c r="F1189" s="1" t="str">
        <f>VLOOKUP(B1189,[1]CDU!$C$5:$G$219,5,0)</f>
        <v>成都</v>
      </c>
      <c r="G1189" s="2" t="s">
        <v>1221</v>
      </c>
      <c r="H1189" s="2" t="s">
        <v>1217</v>
      </c>
      <c r="I1189" s="2" t="s">
        <v>10938</v>
      </c>
    </row>
    <row r="1190" spans="1:9" hidden="1" x14ac:dyDescent="0.2">
      <c r="A1190" s="2" t="s">
        <v>1217</v>
      </c>
      <c r="B1190" s="2">
        <v>86012220</v>
      </c>
      <c r="C1190" s="1" t="s">
        <v>1273</v>
      </c>
      <c r="D1190" s="2" t="s">
        <v>8</v>
      </c>
      <c r="E1190" s="1" t="s">
        <v>1268</v>
      </c>
      <c r="F1190" s="1" t="str">
        <f>VLOOKUP(B1190,[1]CDU!$C$5:$G$219,5,0)</f>
        <v>成都</v>
      </c>
      <c r="G1190" s="2" t="s">
        <v>1221</v>
      </c>
      <c r="H1190" s="2" t="s">
        <v>1217</v>
      </c>
      <c r="I1190" s="2" t="s">
        <v>10938</v>
      </c>
    </row>
    <row r="1191" spans="1:9" hidden="1" x14ac:dyDescent="0.2">
      <c r="A1191" s="2" t="s">
        <v>1217</v>
      </c>
      <c r="B1191" s="2">
        <v>86012217</v>
      </c>
      <c r="C1191" s="1" t="s">
        <v>1274</v>
      </c>
      <c r="D1191" s="2" t="s">
        <v>8</v>
      </c>
      <c r="E1191" s="1" t="s">
        <v>1268</v>
      </c>
      <c r="F1191" s="1" t="str">
        <f>VLOOKUP(B1191,[1]CDU!$C$5:$G$219,5,0)</f>
        <v>南充</v>
      </c>
      <c r="G1191" s="2" t="s">
        <v>1221</v>
      </c>
      <c r="H1191" s="2" t="s">
        <v>1275</v>
      </c>
      <c r="I1191" s="2" t="s">
        <v>10938</v>
      </c>
    </row>
    <row r="1192" spans="1:9" hidden="1" x14ac:dyDescent="0.2">
      <c r="A1192" s="2" t="s">
        <v>1217</v>
      </c>
      <c r="B1192" s="2">
        <v>86012214</v>
      </c>
      <c r="C1192" s="1" t="s">
        <v>1276</v>
      </c>
      <c r="D1192" s="2" t="s">
        <v>8</v>
      </c>
      <c r="E1192" s="1" t="s">
        <v>1268</v>
      </c>
      <c r="F1192" s="1" t="str">
        <f>VLOOKUP(B1192,[1]CDU!$C$5:$G$219,5,0)</f>
        <v>广安</v>
      </c>
      <c r="G1192" s="2" t="s">
        <v>1221</v>
      </c>
      <c r="H1192" s="2" t="s">
        <v>1277</v>
      </c>
      <c r="I1192" s="2" t="s">
        <v>10938</v>
      </c>
    </row>
    <row r="1193" spans="1:9" hidden="1" x14ac:dyDescent="0.2">
      <c r="A1193" s="2" t="s">
        <v>1217</v>
      </c>
      <c r="B1193" s="2">
        <v>86012213</v>
      </c>
      <c r="C1193" s="1" t="s">
        <v>1278</v>
      </c>
      <c r="D1193" s="2" t="s">
        <v>8</v>
      </c>
      <c r="E1193" s="1" t="s">
        <v>1268</v>
      </c>
      <c r="F1193" s="1" t="str">
        <f>VLOOKUP(B1193,[1]CDU!$C$5:$G$219,5,0)</f>
        <v>成都</v>
      </c>
      <c r="G1193" s="2" t="s">
        <v>1221</v>
      </c>
      <c r="H1193" s="2" t="s">
        <v>1217</v>
      </c>
      <c r="I1193" s="2" t="s">
        <v>10938</v>
      </c>
    </row>
    <row r="1194" spans="1:9" hidden="1" x14ac:dyDescent="0.2">
      <c r="A1194" s="2" t="s">
        <v>1217</v>
      </c>
      <c r="B1194" s="2">
        <v>86012212</v>
      </c>
      <c r="C1194" s="1" t="s">
        <v>1279</v>
      </c>
      <c r="D1194" s="2" t="s">
        <v>8</v>
      </c>
      <c r="E1194" s="1" t="s">
        <v>1268</v>
      </c>
      <c r="F1194" s="1" t="str">
        <f>VLOOKUP(B1194,[1]CDU!$C$5:$G$219,5,0)</f>
        <v>成都</v>
      </c>
      <c r="G1194" s="2" t="s">
        <v>1221</v>
      </c>
      <c r="H1194" s="2" t="s">
        <v>1217</v>
      </c>
      <c r="I1194" s="2" t="s">
        <v>10938</v>
      </c>
    </row>
    <row r="1195" spans="1:9" hidden="1" x14ac:dyDescent="0.2">
      <c r="A1195" s="2" t="s">
        <v>1217</v>
      </c>
      <c r="B1195" s="2">
        <v>86012210</v>
      </c>
      <c r="C1195" s="1" t="s">
        <v>1280</v>
      </c>
      <c r="D1195" s="2" t="s">
        <v>8</v>
      </c>
      <c r="E1195" s="1" t="s">
        <v>1268</v>
      </c>
      <c r="F1195" s="1" t="str">
        <f>VLOOKUP(B1195,[1]CDU!$C$5:$G$219,5,0)</f>
        <v>成都</v>
      </c>
      <c r="G1195" s="2" t="s">
        <v>1221</v>
      </c>
      <c r="H1195" s="2" t="s">
        <v>1217</v>
      </c>
      <c r="I1195" s="2" t="s">
        <v>10938</v>
      </c>
    </row>
    <row r="1196" spans="1:9" hidden="1" x14ac:dyDescent="0.2">
      <c r="A1196" s="2" t="s">
        <v>1217</v>
      </c>
      <c r="B1196" s="2">
        <v>86012208</v>
      </c>
      <c r="C1196" s="1" t="s">
        <v>1281</v>
      </c>
      <c r="D1196" s="2" t="s">
        <v>8</v>
      </c>
      <c r="E1196" s="1" t="s">
        <v>1268</v>
      </c>
      <c r="F1196" s="1" t="str">
        <f>VLOOKUP(B1196,[1]CDU!$C$5:$G$219,5,0)</f>
        <v>成都</v>
      </c>
      <c r="G1196" s="2" t="s">
        <v>1221</v>
      </c>
      <c r="H1196" s="2" t="s">
        <v>1217</v>
      </c>
      <c r="I1196" s="2" t="s">
        <v>10938</v>
      </c>
    </row>
    <row r="1197" spans="1:9" hidden="1" x14ac:dyDescent="0.2">
      <c r="A1197" s="2" t="s">
        <v>1217</v>
      </c>
      <c r="B1197" s="2">
        <v>86012207</v>
      </c>
      <c r="C1197" s="1" t="s">
        <v>1282</v>
      </c>
      <c r="D1197" s="2" t="s">
        <v>8</v>
      </c>
      <c r="E1197" s="1" t="s">
        <v>1268</v>
      </c>
      <c r="F1197" s="1" t="str">
        <f>VLOOKUP(B1197,[1]CDU!$C$5:$G$219,5,0)</f>
        <v>宜宾</v>
      </c>
      <c r="G1197" s="2" t="s">
        <v>1221</v>
      </c>
      <c r="H1197" s="2" t="s">
        <v>1220</v>
      </c>
      <c r="I1197" s="2" t="s">
        <v>10938</v>
      </c>
    </row>
    <row r="1198" spans="1:9" hidden="1" x14ac:dyDescent="0.2">
      <c r="A1198" s="2" t="s">
        <v>1217</v>
      </c>
      <c r="B1198" s="2">
        <v>86012206</v>
      </c>
      <c r="C1198" s="1" t="s">
        <v>1283</v>
      </c>
      <c r="D1198" s="2" t="s">
        <v>8</v>
      </c>
      <c r="E1198" s="1" t="s">
        <v>1268</v>
      </c>
      <c r="F1198" s="1" t="str">
        <f>VLOOKUP(B1198,[1]CDU!$C$5:$G$219,5,0)</f>
        <v>德阳</v>
      </c>
      <c r="G1198" s="2" t="s">
        <v>1221</v>
      </c>
      <c r="H1198" s="2" t="s">
        <v>1226</v>
      </c>
      <c r="I1198" s="2" t="s">
        <v>10938</v>
      </c>
    </row>
    <row r="1199" spans="1:9" hidden="1" x14ac:dyDescent="0.2">
      <c r="A1199" s="2" t="s">
        <v>1217</v>
      </c>
      <c r="B1199" s="2">
        <v>86012205</v>
      </c>
      <c r="C1199" s="1" t="s">
        <v>1284</v>
      </c>
      <c r="D1199" s="2" t="s">
        <v>8</v>
      </c>
      <c r="E1199" s="1" t="s">
        <v>1268</v>
      </c>
      <c r="F1199" s="1" t="str">
        <f>VLOOKUP(B1199,[1]CDU!$C$5:$G$219,5,0)</f>
        <v>广汉</v>
      </c>
      <c r="G1199" s="2" t="s">
        <v>1221</v>
      </c>
      <c r="H1199" s="2" t="s">
        <v>10851</v>
      </c>
      <c r="I1199" s="2" t="s">
        <v>10938</v>
      </c>
    </row>
    <row r="1200" spans="1:9" hidden="1" x14ac:dyDescent="0.2">
      <c r="A1200" s="2" t="s">
        <v>1217</v>
      </c>
      <c r="B1200" s="2">
        <v>86012203</v>
      </c>
      <c r="C1200" s="1" t="s">
        <v>1285</v>
      </c>
      <c r="D1200" s="2" t="s">
        <v>8</v>
      </c>
      <c r="E1200" s="1" t="s">
        <v>1268</v>
      </c>
      <c r="F1200" s="1" t="str">
        <f>VLOOKUP(B1200,[1]CDU!$C$5:$G$219,5,0)</f>
        <v>绵阳</v>
      </c>
      <c r="G1200" s="2" t="s">
        <v>1221</v>
      </c>
      <c r="H1200" s="2" t="s">
        <v>1233</v>
      </c>
      <c r="I1200" s="2" t="s">
        <v>10938</v>
      </c>
    </row>
    <row r="1201" spans="1:9" hidden="1" x14ac:dyDescent="0.2">
      <c r="A1201" s="2" t="s">
        <v>1217</v>
      </c>
      <c r="B1201" s="2">
        <v>86012202</v>
      </c>
      <c r="C1201" s="1" t="s">
        <v>1286</v>
      </c>
      <c r="D1201" s="2" t="s">
        <v>8</v>
      </c>
      <c r="E1201" s="1" t="s">
        <v>1268</v>
      </c>
      <c r="F1201" s="1" t="str">
        <f>VLOOKUP(B1201,[1]CDU!$C$5:$G$219,5,0)</f>
        <v>资阳</v>
      </c>
      <c r="G1201" s="2" t="s">
        <v>1221</v>
      </c>
      <c r="H1201" s="2" t="s">
        <v>1287</v>
      </c>
      <c r="I1201" s="2" t="s">
        <v>10938</v>
      </c>
    </row>
    <row r="1202" spans="1:9" hidden="1" x14ac:dyDescent="0.2">
      <c r="A1202" s="2" t="s">
        <v>1217</v>
      </c>
      <c r="B1202" s="2">
        <v>86012201</v>
      </c>
      <c r="C1202" s="1" t="s">
        <v>1288</v>
      </c>
      <c r="D1202" s="2" t="s">
        <v>8</v>
      </c>
      <c r="E1202" s="1" t="s">
        <v>1268</v>
      </c>
      <c r="F1202" s="1" t="str">
        <f>VLOOKUP(B1202,[1]CDU!$C$5:$G$219,5,0)</f>
        <v>眉山</v>
      </c>
      <c r="G1202" s="2" t="s">
        <v>1221</v>
      </c>
      <c r="H1202" s="2" t="s">
        <v>1289</v>
      </c>
      <c r="I1202" s="2" t="s">
        <v>10938</v>
      </c>
    </row>
    <row r="1203" spans="1:9" hidden="1" x14ac:dyDescent="0.2">
      <c r="A1203" s="2" t="s">
        <v>1217</v>
      </c>
      <c r="B1203" s="2">
        <v>86012200</v>
      </c>
      <c r="C1203" s="1" t="s">
        <v>1290</v>
      </c>
      <c r="D1203" s="2" t="s">
        <v>8</v>
      </c>
      <c r="E1203" s="1" t="s">
        <v>1268</v>
      </c>
      <c r="F1203" s="1" t="str">
        <f>VLOOKUP(B1203,[1]CDU!$C$5:$G$219,5,0)</f>
        <v>峨眉山</v>
      </c>
      <c r="G1203" s="2" t="s">
        <v>1221</v>
      </c>
      <c r="H1203" s="2" t="s">
        <v>10850</v>
      </c>
      <c r="I1203" s="2" t="s">
        <v>10938</v>
      </c>
    </row>
    <row r="1204" spans="1:9" hidden="1" x14ac:dyDescent="0.2">
      <c r="A1204" s="2" t="s">
        <v>1217</v>
      </c>
      <c r="B1204" s="2">
        <v>86012197</v>
      </c>
      <c r="C1204" s="1" t="s">
        <v>1291</v>
      </c>
      <c r="D1204" s="2" t="s">
        <v>8</v>
      </c>
      <c r="E1204" s="1" t="s">
        <v>1268</v>
      </c>
      <c r="F1204" s="1" t="str">
        <f>VLOOKUP(B1204,[1]CDU!$C$5:$G$219,5,0)</f>
        <v>邛崃</v>
      </c>
      <c r="G1204" s="2" t="s">
        <v>1221</v>
      </c>
      <c r="H1204" s="2" t="s">
        <v>10854</v>
      </c>
      <c r="I1204" s="2" t="s">
        <v>10938</v>
      </c>
    </row>
    <row r="1205" spans="1:9" hidden="1" x14ac:dyDescent="0.2">
      <c r="A1205" s="2" t="s">
        <v>1217</v>
      </c>
      <c r="B1205" s="2">
        <v>86012192</v>
      </c>
      <c r="C1205" s="1" t="s">
        <v>1292</v>
      </c>
      <c r="D1205" s="2" t="s">
        <v>8</v>
      </c>
      <c r="E1205" s="1" t="s">
        <v>1268</v>
      </c>
      <c r="F1205" s="1" t="str">
        <f>VLOOKUP(B1205,[1]CDU!$C$5:$G$219,5,0)</f>
        <v>成都</v>
      </c>
      <c r="G1205" s="2" t="s">
        <v>1221</v>
      </c>
      <c r="H1205" s="2" t="s">
        <v>1217</v>
      </c>
      <c r="I1205" s="2" t="s">
        <v>10938</v>
      </c>
    </row>
    <row r="1206" spans="1:9" hidden="1" x14ac:dyDescent="0.2">
      <c r="A1206" s="2" t="s">
        <v>1217</v>
      </c>
      <c r="B1206" s="2">
        <v>86012190</v>
      </c>
      <c r="C1206" s="1" t="s">
        <v>1293</v>
      </c>
      <c r="D1206" s="2" t="s">
        <v>8</v>
      </c>
      <c r="E1206" s="1" t="s">
        <v>1268</v>
      </c>
      <c r="F1206" s="1" t="str">
        <f>VLOOKUP(B1206,[1]CDU!$C$5:$G$219,5,0)</f>
        <v>绵阳</v>
      </c>
      <c r="G1206" s="2" t="s">
        <v>1221</v>
      </c>
      <c r="H1206" s="2" t="s">
        <v>1233</v>
      </c>
      <c r="I1206" s="2" t="s">
        <v>10938</v>
      </c>
    </row>
    <row r="1207" spans="1:9" hidden="1" x14ac:dyDescent="0.2">
      <c r="A1207" s="2" t="s">
        <v>1217</v>
      </c>
      <c r="B1207" s="2">
        <v>86012189</v>
      </c>
      <c r="C1207" s="1" t="s">
        <v>1294</v>
      </c>
      <c r="D1207" s="2" t="s">
        <v>8</v>
      </c>
      <c r="E1207" s="1" t="s">
        <v>1268</v>
      </c>
      <c r="F1207" s="1" t="str">
        <f>VLOOKUP(B1207,[1]CDU!$C$5:$G$219,5,0)</f>
        <v>江油</v>
      </c>
      <c r="G1207" s="2" t="s">
        <v>1221</v>
      </c>
      <c r="H1207" s="2" t="s">
        <v>10853</v>
      </c>
      <c r="I1207" s="2" t="s">
        <v>10938</v>
      </c>
    </row>
    <row r="1208" spans="1:9" hidden="1" x14ac:dyDescent="0.2">
      <c r="A1208" s="2" t="s">
        <v>1217</v>
      </c>
      <c r="B1208" s="2">
        <v>86012188</v>
      </c>
      <c r="C1208" s="1" t="s">
        <v>1295</v>
      </c>
      <c r="D1208" s="2" t="s">
        <v>8</v>
      </c>
      <c r="E1208" s="1" t="s">
        <v>1268</v>
      </c>
      <c r="F1208" s="1" t="str">
        <f>VLOOKUP(B1208,[1]CDU!$C$5:$G$219,5,0)</f>
        <v>成都</v>
      </c>
      <c r="G1208" s="2" t="s">
        <v>1221</v>
      </c>
      <c r="H1208" s="2" t="s">
        <v>1217</v>
      </c>
      <c r="I1208" s="2" t="s">
        <v>10938</v>
      </c>
    </row>
    <row r="1209" spans="1:9" hidden="1" x14ac:dyDescent="0.2">
      <c r="A1209" s="2" t="s">
        <v>1217</v>
      </c>
      <c r="B1209" s="2">
        <v>86012185</v>
      </c>
      <c r="C1209" s="1" t="s">
        <v>1296</v>
      </c>
      <c r="D1209" s="2" t="s">
        <v>8</v>
      </c>
      <c r="E1209" s="1" t="s">
        <v>1268</v>
      </c>
      <c r="F1209" s="1" t="str">
        <f>VLOOKUP(B1209,[1]CDU!$C$5:$G$219,5,0)</f>
        <v>成都</v>
      </c>
      <c r="G1209" s="2" t="s">
        <v>1221</v>
      </c>
      <c r="H1209" s="2" t="s">
        <v>1217</v>
      </c>
      <c r="I1209" s="2" t="s">
        <v>10938</v>
      </c>
    </row>
    <row r="1210" spans="1:9" hidden="1" x14ac:dyDescent="0.2">
      <c r="A1210" s="2" t="s">
        <v>1217</v>
      </c>
      <c r="B1210" s="2">
        <v>86012183</v>
      </c>
      <c r="C1210" s="1" t="s">
        <v>1297</v>
      </c>
      <c r="D1210" s="2" t="s">
        <v>8</v>
      </c>
      <c r="E1210" s="1" t="s">
        <v>1268</v>
      </c>
      <c r="F1210" s="1" t="str">
        <f>VLOOKUP(B1210,[1]CDU!$C$5:$G$219,5,0)</f>
        <v>成都</v>
      </c>
      <c r="G1210" s="2" t="s">
        <v>1221</v>
      </c>
      <c r="H1210" s="2" t="s">
        <v>1217</v>
      </c>
      <c r="I1210" s="2" t="s">
        <v>10938</v>
      </c>
    </row>
    <row r="1211" spans="1:9" hidden="1" x14ac:dyDescent="0.2">
      <c r="A1211" s="2" t="s">
        <v>1217</v>
      </c>
      <c r="B1211" s="2">
        <v>86012178</v>
      </c>
      <c r="C1211" s="1" t="s">
        <v>1298</v>
      </c>
      <c r="D1211" s="2" t="s">
        <v>8</v>
      </c>
      <c r="E1211" s="1" t="s">
        <v>1268</v>
      </c>
      <c r="F1211" s="1" t="str">
        <f>VLOOKUP(B1211,[1]CDU!$C$5:$G$219,5,0)</f>
        <v>南充</v>
      </c>
      <c r="G1211" s="2" t="s">
        <v>1221</v>
      </c>
      <c r="H1211" s="2" t="s">
        <v>1275</v>
      </c>
      <c r="I1211" s="2" t="s">
        <v>10938</v>
      </c>
    </row>
    <row r="1212" spans="1:9" hidden="1" x14ac:dyDescent="0.2">
      <c r="A1212" s="2" t="s">
        <v>1217</v>
      </c>
      <c r="B1212" s="2">
        <v>86012173</v>
      </c>
      <c r="C1212" s="1" t="s">
        <v>1299</v>
      </c>
      <c r="D1212" s="2" t="s">
        <v>8</v>
      </c>
      <c r="E1212" s="1" t="s">
        <v>1268</v>
      </c>
      <c r="F1212" s="1" t="str">
        <f>VLOOKUP(B1212,[1]CDU!$C$5:$G$219,5,0)</f>
        <v>南充</v>
      </c>
      <c r="G1212" s="2" t="s">
        <v>1221</v>
      </c>
      <c r="H1212" s="2" t="s">
        <v>1275</v>
      </c>
      <c r="I1212" s="2" t="s">
        <v>10938</v>
      </c>
    </row>
    <row r="1213" spans="1:9" hidden="1" x14ac:dyDescent="0.2">
      <c r="A1213" s="2" t="s">
        <v>1217</v>
      </c>
      <c r="B1213" s="2">
        <v>86012172</v>
      </c>
      <c r="C1213" s="1" t="s">
        <v>1300</v>
      </c>
      <c r="D1213" s="2" t="s">
        <v>8</v>
      </c>
      <c r="E1213" s="1" t="s">
        <v>1268</v>
      </c>
      <c r="F1213" s="1" t="str">
        <f>VLOOKUP(B1213,[1]CDU!$C$5:$G$219,5,0)</f>
        <v>彭州</v>
      </c>
      <c r="G1213" s="2" t="s">
        <v>1221</v>
      </c>
      <c r="H1213" s="2" t="s">
        <v>10854</v>
      </c>
      <c r="I1213" s="2" t="s">
        <v>10938</v>
      </c>
    </row>
    <row r="1214" spans="1:9" hidden="1" x14ac:dyDescent="0.2">
      <c r="A1214" s="2" t="s">
        <v>1217</v>
      </c>
      <c r="B1214" s="2">
        <v>86012170</v>
      </c>
      <c r="C1214" s="1" t="s">
        <v>1301</v>
      </c>
      <c r="D1214" s="2" t="s">
        <v>8</v>
      </c>
      <c r="E1214" s="1" t="s">
        <v>1268</v>
      </c>
      <c r="F1214" s="1" t="str">
        <f>VLOOKUP(B1214,[1]CDU!$C$5:$G$219,5,0)</f>
        <v>成都</v>
      </c>
      <c r="G1214" s="2" t="s">
        <v>1221</v>
      </c>
      <c r="H1214" s="2" t="s">
        <v>1217</v>
      </c>
      <c r="I1214" s="2" t="s">
        <v>10938</v>
      </c>
    </row>
    <row r="1215" spans="1:9" hidden="1" x14ac:dyDescent="0.2">
      <c r="A1215" s="2" t="s">
        <v>1217</v>
      </c>
      <c r="B1215" s="2">
        <v>86012169</v>
      </c>
      <c r="C1215" s="1" t="s">
        <v>1302</v>
      </c>
      <c r="D1215" s="2" t="s">
        <v>8</v>
      </c>
      <c r="E1215" s="1" t="s">
        <v>1268</v>
      </c>
      <c r="F1215" s="1" t="str">
        <f>VLOOKUP(B1215,[1]CDU!$C$5:$G$219,5,0)</f>
        <v>成都</v>
      </c>
      <c r="G1215" s="2" t="s">
        <v>1221</v>
      </c>
      <c r="H1215" s="2" t="s">
        <v>1217</v>
      </c>
      <c r="I1215" s="2" t="s">
        <v>10938</v>
      </c>
    </row>
    <row r="1216" spans="1:9" hidden="1" x14ac:dyDescent="0.2">
      <c r="A1216" s="2" t="s">
        <v>1217</v>
      </c>
      <c r="B1216" s="2">
        <v>86012167</v>
      </c>
      <c r="C1216" s="1" t="s">
        <v>1303</v>
      </c>
      <c r="D1216" s="2" t="s">
        <v>8</v>
      </c>
      <c r="E1216" s="1" t="s">
        <v>1268</v>
      </c>
      <c r="F1216" s="1" t="str">
        <f>VLOOKUP(B1216,[1]CDU!$C$5:$G$219,5,0)</f>
        <v>成都</v>
      </c>
      <c r="G1216" s="2" t="s">
        <v>1221</v>
      </c>
      <c r="H1216" s="2" t="s">
        <v>1217</v>
      </c>
      <c r="I1216" s="2" t="s">
        <v>10938</v>
      </c>
    </row>
    <row r="1217" spans="1:9" hidden="1" x14ac:dyDescent="0.2">
      <c r="A1217" s="2" t="s">
        <v>1217</v>
      </c>
      <c r="B1217" s="2">
        <v>86012165</v>
      </c>
      <c r="C1217" s="1" t="s">
        <v>1304</v>
      </c>
      <c r="D1217" s="2" t="s">
        <v>8</v>
      </c>
      <c r="E1217" s="1" t="s">
        <v>1268</v>
      </c>
      <c r="F1217" s="1" t="str">
        <f>VLOOKUP(B1217,[1]CDU!$C$5:$G$219,5,0)</f>
        <v>绵阳</v>
      </c>
      <c r="G1217" s="2" t="s">
        <v>1221</v>
      </c>
      <c r="H1217" s="2" t="s">
        <v>1233</v>
      </c>
      <c r="I1217" s="2" t="s">
        <v>10938</v>
      </c>
    </row>
    <row r="1218" spans="1:9" hidden="1" x14ac:dyDescent="0.2">
      <c r="A1218" s="2" t="s">
        <v>1217</v>
      </c>
      <c r="B1218" s="2">
        <v>86012164</v>
      </c>
      <c r="C1218" s="1" t="s">
        <v>1305</v>
      </c>
      <c r="D1218" s="2" t="s">
        <v>8</v>
      </c>
      <c r="E1218" s="1" t="s">
        <v>1268</v>
      </c>
      <c r="F1218" s="1" t="str">
        <f>VLOOKUP(B1218,[1]CDU!$C$5:$G$219,5,0)</f>
        <v>仁寿</v>
      </c>
      <c r="G1218" s="2" t="s">
        <v>1221</v>
      </c>
      <c r="H1218" s="2" t="s">
        <v>10855</v>
      </c>
      <c r="I1218" s="2" t="s">
        <v>10938</v>
      </c>
    </row>
    <row r="1219" spans="1:9" hidden="1" x14ac:dyDescent="0.2">
      <c r="A1219" s="2" t="s">
        <v>1217</v>
      </c>
      <c r="B1219" s="2">
        <v>12500672</v>
      </c>
      <c r="C1219" s="1" t="s">
        <v>1306</v>
      </c>
      <c r="D1219" s="2" t="s">
        <v>8</v>
      </c>
      <c r="E1219" s="1" t="s">
        <v>1307</v>
      </c>
      <c r="F1219" s="1" t="str">
        <f>VLOOKUP(B1219,[1]CDU!$C$5:$G$219,5,0)</f>
        <v>都江堰</v>
      </c>
      <c r="G1219" s="2" t="s">
        <v>1221</v>
      </c>
      <c r="H1219" s="2" t="s">
        <v>10849</v>
      </c>
      <c r="I1219" s="2" t="s">
        <v>10938</v>
      </c>
    </row>
    <row r="1220" spans="1:9" hidden="1" x14ac:dyDescent="0.2">
      <c r="A1220" s="2" t="s">
        <v>1217</v>
      </c>
      <c r="B1220" s="2">
        <v>86012159</v>
      </c>
      <c r="C1220" s="1" t="s">
        <v>1308</v>
      </c>
      <c r="D1220" s="2" t="s">
        <v>8</v>
      </c>
      <c r="E1220" s="1" t="s">
        <v>1268</v>
      </c>
      <c r="F1220" s="1" t="str">
        <f>VLOOKUP(B1220,[1]CDU!$C$5:$G$219,5,0)</f>
        <v>中江</v>
      </c>
      <c r="G1220" s="2" t="s">
        <v>1221</v>
      </c>
      <c r="H1220" s="2" t="s">
        <v>10851</v>
      </c>
      <c r="I1220" s="2" t="s">
        <v>10938</v>
      </c>
    </row>
    <row r="1221" spans="1:9" hidden="1" x14ac:dyDescent="0.2">
      <c r="A1221" s="2" t="s">
        <v>1217</v>
      </c>
      <c r="B1221" s="2">
        <v>86012157</v>
      </c>
      <c r="C1221" s="1" t="s">
        <v>1309</v>
      </c>
      <c r="D1221" s="2" t="s">
        <v>8</v>
      </c>
      <c r="E1221" s="1" t="s">
        <v>1268</v>
      </c>
      <c r="F1221" s="1" t="str">
        <f>VLOOKUP(B1221,[1]CDU!$C$5:$G$219,5,0)</f>
        <v>荣县</v>
      </c>
      <c r="G1221" s="2" t="s">
        <v>1221</v>
      </c>
      <c r="H1221" s="2" t="s">
        <v>10856</v>
      </c>
      <c r="I1221" s="2" t="s">
        <v>10938</v>
      </c>
    </row>
    <row r="1222" spans="1:9" hidden="1" x14ac:dyDescent="0.2">
      <c r="A1222" s="2" t="s">
        <v>1217</v>
      </c>
      <c r="B1222" s="2">
        <v>86012155</v>
      </c>
      <c r="C1222" s="1" t="s">
        <v>1310</v>
      </c>
      <c r="D1222" s="2" t="s">
        <v>8</v>
      </c>
      <c r="E1222" s="1" t="s">
        <v>1268</v>
      </c>
      <c r="F1222" s="1" t="str">
        <f>VLOOKUP(B1222,[1]CDU!$C$5:$G$219,5,0)</f>
        <v>成都</v>
      </c>
      <c r="G1222" s="2" t="s">
        <v>1221</v>
      </c>
      <c r="H1222" s="2" t="s">
        <v>1217</v>
      </c>
      <c r="I1222" s="2" t="s">
        <v>10938</v>
      </c>
    </row>
    <row r="1223" spans="1:9" hidden="1" x14ac:dyDescent="0.2">
      <c r="A1223" s="2" t="s">
        <v>1217</v>
      </c>
      <c r="B1223" s="2">
        <v>86012153</v>
      </c>
      <c r="C1223" s="1" t="s">
        <v>1311</v>
      </c>
      <c r="D1223" s="2" t="s">
        <v>8</v>
      </c>
      <c r="E1223" s="1" t="s">
        <v>1268</v>
      </c>
      <c r="F1223" s="1" t="str">
        <f>VLOOKUP(B1223,[1]CDU!$C$5:$G$219,5,0)</f>
        <v>成都</v>
      </c>
      <c r="G1223" s="2" t="s">
        <v>1221</v>
      </c>
      <c r="H1223" s="2" t="s">
        <v>1217</v>
      </c>
      <c r="I1223" s="2" t="s">
        <v>10938</v>
      </c>
    </row>
    <row r="1224" spans="1:9" hidden="1" x14ac:dyDescent="0.2">
      <c r="A1224" s="2" t="s">
        <v>1217</v>
      </c>
      <c r="B1224" s="2">
        <v>86012152</v>
      </c>
      <c r="C1224" s="1" t="s">
        <v>1312</v>
      </c>
      <c r="D1224" s="2" t="s">
        <v>8</v>
      </c>
      <c r="E1224" s="1" t="s">
        <v>1268</v>
      </c>
      <c r="F1224" s="1" t="str">
        <f>VLOOKUP(B1224,[1]CDU!$C$5:$G$219,5,0)</f>
        <v>成都</v>
      </c>
      <c r="G1224" s="2" t="s">
        <v>1221</v>
      </c>
      <c r="H1224" s="2" t="s">
        <v>1217</v>
      </c>
      <c r="I1224" s="2" t="s">
        <v>10938</v>
      </c>
    </row>
    <row r="1225" spans="1:9" hidden="1" x14ac:dyDescent="0.2">
      <c r="A1225" s="2" t="s">
        <v>1217</v>
      </c>
      <c r="B1225" s="2">
        <v>86012150</v>
      </c>
      <c r="C1225" s="1" t="s">
        <v>1313</v>
      </c>
      <c r="D1225" s="2" t="s">
        <v>8</v>
      </c>
      <c r="E1225" s="1" t="s">
        <v>1268</v>
      </c>
      <c r="F1225" s="1" t="str">
        <f>VLOOKUP(B1225,[1]CDU!$C$5:$G$219,5,0)</f>
        <v>自贡</v>
      </c>
      <c r="G1225" s="2" t="s">
        <v>1221</v>
      </c>
      <c r="H1225" s="2" t="s">
        <v>1314</v>
      </c>
      <c r="I1225" s="2" t="s">
        <v>10938</v>
      </c>
    </row>
    <row r="1226" spans="1:9" hidden="1" x14ac:dyDescent="0.2">
      <c r="A1226" s="2" t="s">
        <v>1217</v>
      </c>
      <c r="B1226" s="2">
        <v>86012148</v>
      </c>
      <c r="C1226" s="1" t="s">
        <v>1315</v>
      </c>
      <c r="D1226" s="2" t="s">
        <v>8</v>
      </c>
      <c r="E1226" s="1" t="s">
        <v>1268</v>
      </c>
      <c r="F1226" s="1" t="str">
        <f>VLOOKUP(B1226,[1]CDU!$C$5:$G$219,5,0)</f>
        <v>邛崃</v>
      </c>
      <c r="G1226" s="2" t="s">
        <v>1221</v>
      </c>
      <c r="H1226" s="2" t="s">
        <v>10854</v>
      </c>
      <c r="I1226" s="2" t="s">
        <v>10938</v>
      </c>
    </row>
    <row r="1227" spans="1:9" hidden="1" x14ac:dyDescent="0.2">
      <c r="A1227" s="2" t="s">
        <v>1217</v>
      </c>
      <c r="B1227" s="2">
        <v>86012146</v>
      </c>
      <c r="C1227" s="1" t="s">
        <v>1316</v>
      </c>
      <c r="D1227" s="2" t="s">
        <v>8</v>
      </c>
      <c r="E1227" s="1" t="s">
        <v>1268</v>
      </c>
      <c r="F1227" s="1" t="str">
        <f>VLOOKUP(B1227,[1]CDU!$C$5:$G$219,5,0)</f>
        <v>成都</v>
      </c>
      <c r="G1227" s="2" t="s">
        <v>1221</v>
      </c>
      <c r="H1227" s="2" t="s">
        <v>1217</v>
      </c>
      <c r="I1227" s="2" t="s">
        <v>10938</v>
      </c>
    </row>
    <row r="1228" spans="1:9" hidden="1" x14ac:dyDescent="0.2">
      <c r="A1228" s="2" t="s">
        <v>1217</v>
      </c>
      <c r="B1228" s="2">
        <v>86012145</v>
      </c>
      <c r="C1228" s="1" t="s">
        <v>1317</v>
      </c>
      <c r="D1228" s="2" t="s">
        <v>8</v>
      </c>
      <c r="E1228" s="1" t="s">
        <v>1268</v>
      </c>
      <c r="F1228" s="1" t="str">
        <f>VLOOKUP(B1228,[1]CDU!$C$5:$G$219,5,0)</f>
        <v>成都</v>
      </c>
      <c r="G1228" s="2" t="s">
        <v>1221</v>
      </c>
      <c r="H1228" s="2" t="s">
        <v>1217</v>
      </c>
      <c r="I1228" s="2" t="s">
        <v>10938</v>
      </c>
    </row>
    <row r="1229" spans="1:9" hidden="1" x14ac:dyDescent="0.2">
      <c r="A1229" s="2" t="s">
        <v>1217</v>
      </c>
      <c r="B1229" s="2">
        <v>86012144</v>
      </c>
      <c r="C1229" s="1" t="s">
        <v>1318</v>
      </c>
      <c r="D1229" s="2" t="s">
        <v>8</v>
      </c>
      <c r="E1229" s="1" t="s">
        <v>1268</v>
      </c>
      <c r="F1229" s="1" t="str">
        <f>VLOOKUP(B1229,[1]CDU!$C$5:$G$219,5,0)</f>
        <v>成都</v>
      </c>
      <c r="G1229" s="2" t="s">
        <v>1221</v>
      </c>
      <c r="H1229" s="2" t="s">
        <v>1217</v>
      </c>
      <c r="I1229" s="2" t="s">
        <v>10938</v>
      </c>
    </row>
    <row r="1230" spans="1:9" hidden="1" x14ac:dyDescent="0.2">
      <c r="A1230" s="2" t="s">
        <v>1217</v>
      </c>
      <c r="B1230" s="2">
        <v>12498889</v>
      </c>
      <c r="C1230" s="1" t="s">
        <v>1319</v>
      </c>
      <c r="D1230" s="2" t="s">
        <v>8</v>
      </c>
      <c r="E1230" s="1" t="s">
        <v>1320</v>
      </c>
      <c r="F1230" s="1" t="str">
        <f>VLOOKUP(B1230,[1]CDU!$C$5:$G$219,5,0)</f>
        <v>眉山</v>
      </c>
      <c r="G1230" s="2" t="s">
        <v>1221</v>
      </c>
      <c r="H1230" s="2" t="s">
        <v>1289</v>
      </c>
      <c r="I1230" s="2" t="s">
        <v>10938</v>
      </c>
    </row>
    <row r="1231" spans="1:9" hidden="1" x14ac:dyDescent="0.2">
      <c r="A1231" s="2" t="s">
        <v>1217</v>
      </c>
      <c r="B1231" s="2">
        <v>12599381</v>
      </c>
      <c r="C1231" s="1" t="s">
        <v>1321</v>
      </c>
      <c r="D1231" s="2" t="s">
        <v>8</v>
      </c>
      <c r="E1231" s="1" t="s">
        <v>1322</v>
      </c>
      <c r="F1231" s="1" t="str">
        <f>VLOOKUP(B1231,[1]CDU!$C$5:$G$219,5,0)</f>
        <v>成都</v>
      </c>
      <c r="G1231" s="2" t="s">
        <v>1221</v>
      </c>
      <c r="H1231" s="2" t="s">
        <v>1217</v>
      </c>
      <c r="I1231" s="2" t="s">
        <v>10938</v>
      </c>
    </row>
    <row r="1232" spans="1:9" hidden="1" x14ac:dyDescent="0.2">
      <c r="A1232" s="2" t="s">
        <v>1217</v>
      </c>
      <c r="B1232" s="2">
        <v>86012139</v>
      </c>
      <c r="C1232" s="1" t="s">
        <v>1323</v>
      </c>
      <c r="D1232" s="2" t="s">
        <v>8</v>
      </c>
      <c r="E1232" s="1" t="s">
        <v>1268</v>
      </c>
      <c r="F1232" s="1" t="str">
        <f>VLOOKUP(B1232,[1]CDU!$C$5:$G$219,5,0)</f>
        <v>成都</v>
      </c>
      <c r="G1232" s="2" t="s">
        <v>1221</v>
      </c>
      <c r="H1232" s="2" t="s">
        <v>1217</v>
      </c>
      <c r="I1232" s="2" t="s">
        <v>10938</v>
      </c>
    </row>
    <row r="1233" spans="1:9" hidden="1" x14ac:dyDescent="0.2">
      <c r="A1233" s="2" t="s">
        <v>1217</v>
      </c>
      <c r="B1233" s="2">
        <v>86012138</v>
      </c>
      <c r="C1233" s="1" t="s">
        <v>1324</v>
      </c>
      <c r="D1233" s="2" t="s">
        <v>8</v>
      </c>
      <c r="E1233" s="1" t="s">
        <v>1268</v>
      </c>
      <c r="F1233" s="1" t="str">
        <f>VLOOKUP(B1233,[1]CDU!$C$5:$G$219,5,0)</f>
        <v>成都</v>
      </c>
      <c r="G1233" s="2" t="s">
        <v>1221</v>
      </c>
      <c r="H1233" s="2" t="s">
        <v>1217</v>
      </c>
      <c r="I1233" s="2" t="s">
        <v>10938</v>
      </c>
    </row>
    <row r="1234" spans="1:9" hidden="1" x14ac:dyDescent="0.2">
      <c r="A1234" s="2" t="s">
        <v>1217</v>
      </c>
      <c r="B1234" s="2">
        <v>86012135</v>
      </c>
      <c r="C1234" s="1" t="s">
        <v>1325</v>
      </c>
      <c r="D1234" s="2" t="s">
        <v>8</v>
      </c>
      <c r="E1234" s="1" t="s">
        <v>1268</v>
      </c>
      <c r="F1234" s="1" t="str">
        <f>VLOOKUP(B1234,[1]CDU!$C$5:$G$219,5,0)</f>
        <v>成都</v>
      </c>
      <c r="G1234" s="2" t="s">
        <v>1221</v>
      </c>
      <c r="H1234" s="2" t="s">
        <v>1217</v>
      </c>
      <c r="I1234" s="2" t="s">
        <v>10938</v>
      </c>
    </row>
    <row r="1235" spans="1:9" hidden="1" x14ac:dyDescent="0.2">
      <c r="A1235" s="2" t="s">
        <v>1217</v>
      </c>
      <c r="B1235" s="2">
        <v>86012134</v>
      </c>
      <c r="C1235" s="1" t="s">
        <v>1326</v>
      </c>
      <c r="D1235" s="2" t="s">
        <v>8</v>
      </c>
      <c r="E1235" s="1" t="s">
        <v>1268</v>
      </c>
      <c r="F1235" s="1" t="str">
        <f>VLOOKUP(B1235,[1]CDU!$C$5:$G$219,5,0)</f>
        <v>成都</v>
      </c>
      <c r="G1235" s="2" t="s">
        <v>1221</v>
      </c>
      <c r="H1235" s="2" t="s">
        <v>1217</v>
      </c>
      <c r="I1235" s="2" t="s">
        <v>10938</v>
      </c>
    </row>
    <row r="1236" spans="1:9" hidden="1" x14ac:dyDescent="0.2">
      <c r="A1236" s="2" t="s">
        <v>1217</v>
      </c>
      <c r="B1236" s="2">
        <v>86012133</v>
      </c>
      <c r="C1236" s="1" t="s">
        <v>1327</v>
      </c>
      <c r="D1236" s="2" t="s">
        <v>8</v>
      </c>
      <c r="E1236" s="1" t="s">
        <v>1268</v>
      </c>
      <c r="F1236" s="1" t="str">
        <f>VLOOKUP(B1236,[1]CDU!$C$5:$G$219,5,0)</f>
        <v>自贡</v>
      </c>
      <c r="G1236" s="2" t="s">
        <v>1221</v>
      </c>
      <c r="H1236" s="2" t="s">
        <v>1314</v>
      </c>
      <c r="I1236" s="2" t="s">
        <v>10938</v>
      </c>
    </row>
    <row r="1237" spans="1:9" hidden="1" x14ac:dyDescent="0.2">
      <c r="A1237" s="2" t="s">
        <v>1217</v>
      </c>
      <c r="B1237" s="2">
        <v>86012132</v>
      </c>
      <c r="C1237" s="1" t="s">
        <v>1328</v>
      </c>
      <c r="D1237" s="2" t="s">
        <v>8</v>
      </c>
      <c r="E1237" s="1" t="s">
        <v>1268</v>
      </c>
      <c r="F1237" s="1" t="str">
        <f>VLOOKUP(B1237,[1]CDU!$C$5:$G$219,5,0)</f>
        <v>成都</v>
      </c>
      <c r="G1237" s="2" t="s">
        <v>1221</v>
      </c>
      <c r="H1237" s="2" t="s">
        <v>1217</v>
      </c>
      <c r="I1237" s="2" t="s">
        <v>10938</v>
      </c>
    </row>
    <row r="1238" spans="1:9" hidden="1" x14ac:dyDescent="0.2">
      <c r="A1238" s="2" t="s">
        <v>1217</v>
      </c>
      <c r="B1238" s="2">
        <v>86012131</v>
      </c>
      <c r="C1238" s="1" t="s">
        <v>1329</v>
      </c>
      <c r="D1238" s="2" t="s">
        <v>8</v>
      </c>
      <c r="E1238" s="1" t="s">
        <v>1268</v>
      </c>
      <c r="F1238" s="1" t="str">
        <f>VLOOKUP(B1238,[1]CDU!$C$5:$G$219,5,0)</f>
        <v>成都</v>
      </c>
      <c r="G1238" s="2" t="s">
        <v>1221</v>
      </c>
      <c r="H1238" s="2" t="s">
        <v>1217</v>
      </c>
      <c r="I1238" s="2" t="s">
        <v>10938</v>
      </c>
    </row>
    <row r="1239" spans="1:9" hidden="1" x14ac:dyDescent="0.2">
      <c r="A1239" s="2" t="s">
        <v>1217</v>
      </c>
      <c r="B1239" s="2">
        <v>86012128</v>
      </c>
      <c r="C1239" s="1" t="s">
        <v>1330</v>
      </c>
      <c r="D1239" s="2" t="s">
        <v>8</v>
      </c>
      <c r="E1239" s="1" t="s">
        <v>1268</v>
      </c>
      <c r="F1239" s="1" t="str">
        <f>VLOOKUP(B1239,[1]CDU!$C$5:$G$219,5,0)</f>
        <v>成都</v>
      </c>
      <c r="G1239" s="2" t="s">
        <v>1221</v>
      </c>
      <c r="H1239" s="2" t="s">
        <v>1217</v>
      </c>
      <c r="I1239" s="2" t="s">
        <v>10938</v>
      </c>
    </row>
    <row r="1240" spans="1:9" hidden="1" x14ac:dyDescent="0.2">
      <c r="A1240" s="2" t="s">
        <v>1217</v>
      </c>
      <c r="B1240" s="2">
        <v>12820560</v>
      </c>
      <c r="C1240" s="1" t="s">
        <v>1331</v>
      </c>
      <c r="D1240" s="2" t="s">
        <v>8</v>
      </c>
      <c r="E1240" s="1" t="s">
        <v>1322</v>
      </c>
      <c r="F1240" s="1" t="str">
        <f>VLOOKUP(B1240,[1]CDU!$C$5:$G$219,5,0)</f>
        <v>成都</v>
      </c>
      <c r="G1240" s="2" t="s">
        <v>1221</v>
      </c>
      <c r="H1240" s="2" t="s">
        <v>1217</v>
      </c>
      <c r="I1240" s="2" t="s">
        <v>10938</v>
      </c>
    </row>
    <row r="1241" spans="1:9" hidden="1" x14ac:dyDescent="0.2">
      <c r="A1241" s="2" t="s">
        <v>1217</v>
      </c>
      <c r="B1241" s="2">
        <v>86012126</v>
      </c>
      <c r="C1241" s="1" t="s">
        <v>1332</v>
      </c>
      <c r="D1241" s="2" t="s">
        <v>8</v>
      </c>
      <c r="E1241" s="1" t="s">
        <v>1268</v>
      </c>
      <c r="F1241" s="1" t="str">
        <f>VLOOKUP(B1241,[1]CDU!$C$5:$G$219,5,0)</f>
        <v>成都</v>
      </c>
      <c r="G1241" s="2" t="s">
        <v>1221</v>
      </c>
      <c r="H1241" s="2" t="s">
        <v>1217</v>
      </c>
      <c r="I1241" s="2" t="s">
        <v>10938</v>
      </c>
    </row>
    <row r="1242" spans="1:9" hidden="1" x14ac:dyDescent="0.2">
      <c r="A1242" s="2" t="s">
        <v>1217</v>
      </c>
      <c r="B1242" s="2">
        <v>86012119</v>
      </c>
      <c r="C1242" s="1" t="s">
        <v>1333</v>
      </c>
      <c r="D1242" s="2" t="s">
        <v>8</v>
      </c>
      <c r="E1242" s="1" t="s">
        <v>1268</v>
      </c>
      <c r="F1242" s="1" t="str">
        <f>VLOOKUP(B1242,[1]CDU!$C$5:$G$219,5,0)</f>
        <v>成都</v>
      </c>
      <c r="G1242" s="2" t="s">
        <v>1221</v>
      </c>
      <c r="H1242" s="2" t="s">
        <v>1217</v>
      </c>
      <c r="I1242" s="2" t="s">
        <v>10938</v>
      </c>
    </row>
    <row r="1243" spans="1:9" hidden="1" x14ac:dyDescent="0.2">
      <c r="A1243" s="2" t="s">
        <v>1217</v>
      </c>
      <c r="B1243" s="2">
        <v>86012118</v>
      </c>
      <c r="C1243" s="1" t="s">
        <v>1334</v>
      </c>
      <c r="D1243" s="2" t="s">
        <v>8</v>
      </c>
      <c r="E1243" s="1" t="s">
        <v>1268</v>
      </c>
      <c r="F1243" s="1" t="str">
        <f>VLOOKUP(B1243,[1]CDU!$C$5:$G$219,5,0)</f>
        <v>成都</v>
      </c>
      <c r="G1243" s="2" t="s">
        <v>1221</v>
      </c>
      <c r="H1243" s="2" t="s">
        <v>1217</v>
      </c>
      <c r="I1243" s="2" t="s">
        <v>10938</v>
      </c>
    </row>
    <row r="1244" spans="1:9" hidden="1" x14ac:dyDescent="0.2">
      <c r="A1244" s="2" t="s">
        <v>1217</v>
      </c>
      <c r="B1244" s="2">
        <v>86012117</v>
      </c>
      <c r="C1244" s="1" t="s">
        <v>1335</v>
      </c>
      <c r="D1244" s="2" t="s">
        <v>8</v>
      </c>
      <c r="E1244" s="1" t="s">
        <v>1268</v>
      </c>
      <c r="F1244" s="1" t="str">
        <f>VLOOKUP(B1244,[1]CDU!$C$5:$G$219,5,0)</f>
        <v>达州</v>
      </c>
      <c r="G1244" s="2" t="s">
        <v>1221</v>
      </c>
      <c r="H1244" s="2" t="s">
        <v>1336</v>
      </c>
      <c r="I1244" s="2" t="s">
        <v>10938</v>
      </c>
    </row>
    <row r="1245" spans="1:9" hidden="1" x14ac:dyDescent="0.2">
      <c r="A1245" s="2" t="s">
        <v>1217</v>
      </c>
      <c r="B1245" s="2">
        <v>86012110</v>
      </c>
      <c r="C1245" s="1" t="s">
        <v>1337</v>
      </c>
      <c r="D1245" s="2" t="s">
        <v>8</v>
      </c>
      <c r="E1245" s="1" t="s">
        <v>1268</v>
      </c>
      <c r="F1245" s="1" t="str">
        <f>VLOOKUP(B1245,[1]CDU!$C$5:$G$219,5,0)</f>
        <v>绵阳</v>
      </c>
      <c r="G1245" s="2" t="s">
        <v>1221</v>
      </c>
      <c r="H1245" s="2" t="s">
        <v>1233</v>
      </c>
      <c r="I1245" s="2" t="s">
        <v>10938</v>
      </c>
    </row>
    <row r="1246" spans="1:9" hidden="1" x14ac:dyDescent="0.2">
      <c r="A1246" s="2" t="s">
        <v>1217</v>
      </c>
      <c r="B1246" s="2">
        <v>86012109</v>
      </c>
      <c r="C1246" s="1" t="s">
        <v>1338</v>
      </c>
      <c r="D1246" s="2" t="s">
        <v>8</v>
      </c>
      <c r="E1246" s="1" t="s">
        <v>1268</v>
      </c>
      <c r="F1246" s="1" t="str">
        <f>VLOOKUP(B1246,[1]CDU!$C$5:$G$219,5,0)</f>
        <v>绵阳</v>
      </c>
      <c r="G1246" s="2" t="s">
        <v>1221</v>
      </c>
      <c r="H1246" s="2" t="s">
        <v>1233</v>
      </c>
      <c r="I1246" s="2" t="s">
        <v>10938</v>
      </c>
    </row>
    <row r="1247" spans="1:9" hidden="1" x14ac:dyDescent="0.2">
      <c r="A1247" s="2" t="s">
        <v>1217</v>
      </c>
      <c r="B1247" s="2">
        <v>86012107</v>
      </c>
      <c r="C1247" s="1" t="s">
        <v>1339</v>
      </c>
      <c r="D1247" s="2" t="s">
        <v>8</v>
      </c>
      <c r="E1247" s="1" t="s">
        <v>1268</v>
      </c>
      <c r="F1247" s="1" t="str">
        <f>VLOOKUP(B1247,[1]CDU!$C$5:$G$219,5,0)</f>
        <v>成都</v>
      </c>
      <c r="G1247" s="2" t="s">
        <v>1221</v>
      </c>
      <c r="H1247" s="2" t="s">
        <v>1217</v>
      </c>
      <c r="I1247" s="2" t="s">
        <v>10938</v>
      </c>
    </row>
    <row r="1248" spans="1:9" hidden="1" x14ac:dyDescent="0.2">
      <c r="A1248" s="2" t="s">
        <v>1217</v>
      </c>
      <c r="B1248" s="2">
        <v>86012106</v>
      </c>
      <c r="C1248" s="1" t="s">
        <v>1340</v>
      </c>
      <c r="D1248" s="2" t="s">
        <v>8</v>
      </c>
      <c r="E1248" s="1" t="s">
        <v>1268</v>
      </c>
      <c r="F1248" s="1" t="str">
        <f>VLOOKUP(B1248,[1]CDU!$C$5:$G$219,5,0)</f>
        <v>成都</v>
      </c>
      <c r="G1248" s="2" t="s">
        <v>1221</v>
      </c>
      <c r="H1248" s="2" t="s">
        <v>1217</v>
      </c>
      <c r="I1248" s="2" t="s">
        <v>10938</v>
      </c>
    </row>
    <row r="1249" spans="1:9" hidden="1" x14ac:dyDescent="0.2">
      <c r="A1249" s="2" t="s">
        <v>1217</v>
      </c>
      <c r="B1249" s="2">
        <v>86012105</v>
      </c>
      <c r="C1249" s="1" t="s">
        <v>1341</v>
      </c>
      <c r="D1249" s="2" t="s">
        <v>8</v>
      </c>
      <c r="E1249" s="1" t="s">
        <v>1268</v>
      </c>
      <c r="F1249" s="1" t="str">
        <f>VLOOKUP(B1249,[1]CDU!$C$5:$G$219,5,0)</f>
        <v>南充</v>
      </c>
      <c r="G1249" s="2" t="s">
        <v>1221</v>
      </c>
      <c r="H1249" s="2" t="s">
        <v>1275</v>
      </c>
      <c r="I1249" s="2" t="s">
        <v>10938</v>
      </c>
    </row>
    <row r="1250" spans="1:9" hidden="1" x14ac:dyDescent="0.2">
      <c r="A1250" s="2" t="s">
        <v>1217</v>
      </c>
      <c r="B1250" s="2">
        <v>86012104</v>
      </c>
      <c r="C1250" s="1" t="s">
        <v>1342</v>
      </c>
      <c r="D1250" s="2" t="s">
        <v>8</v>
      </c>
      <c r="E1250" s="1" t="s">
        <v>1268</v>
      </c>
      <c r="F1250" s="1" t="str">
        <f>VLOOKUP(B1250,[1]CDU!$C$5:$G$219,5,0)</f>
        <v>成都</v>
      </c>
      <c r="G1250" s="2" t="s">
        <v>1221</v>
      </c>
      <c r="H1250" s="2" t="s">
        <v>1217</v>
      </c>
      <c r="I1250" s="2" t="s">
        <v>10938</v>
      </c>
    </row>
    <row r="1251" spans="1:9" hidden="1" x14ac:dyDescent="0.2">
      <c r="A1251" s="2" t="s">
        <v>1217</v>
      </c>
      <c r="B1251" s="2">
        <v>86012103</v>
      </c>
      <c r="C1251" s="1" t="s">
        <v>1343</v>
      </c>
      <c r="D1251" s="2" t="s">
        <v>8</v>
      </c>
      <c r="E1251" s="1" t="s">
        <v>1268</v>
      </c>
      <c r="F1251" s="1" t="str">
        <f>VLOOKUP(B1251,[1]CDU!$C$5:$G$219,5,0)</f>
        <v>德阳</v>
      </c>
      <c r="G1251" s="2" t="s">
        <v>1221</v>
      </c>
      <c r="H1251" s="2" t="s">
        <v>1226</v>
      </c>
      <c r="I1251" s="2" t="s">
        <v>10938</v>
      </c>
    </row>
    <row r="1252" spans="1:9" hidden="1" x14ac:dyDescent="0.2">
      <c r="A1252" s="2" t="s">
        <v>1217</v>
      </c>
      <c r="B1252" s="2">
        <v>86012101</v>
      </c>
      <c r="C1252" s="1" t="s">
        <v>1344</v>
      </c>
      <c r="D1252" s="2" t="s">
        <v>8</v>
      </c>
      <c r="E1252" s="1" t="s">
        <v>1268</v>
      </c>
      <c r="F1252" s="1" t="str">
        <f>VLOOKUP(B1252,[1]CDU!$C$5:$G$219,5,0)</f>
        <v>遂宁</v>
      </c>
      <c r="G1252" s="2" t="s">
        <v>1221</v>
      </c>
      <c r="H1252" s="2" t="s">
        <v>1345</v>
      </c>
      <c r="I1252" s="2" t="s">
        <v>10938</v>
      </c>
    </row>
    <row r="1253" spans="1:9" hidden="1" x14ac:dyDescent="0.2">
      <c r="A1253" s="2" t="s">
        <v>1217</v>
      </c>
      <c r="B1253" s="2">
        <v>86012100</v>
      </c>
      <c r="C1253" s="1" t="s">
        <v>1346</v>
      </c>
      <c r="D1253" s="2" t="s">
        <v>8</v>
      </c>
      <c r="E1253" s="1" t="s">
        <v>1268</v>
      </c>
      <c r="F1253" s="1" t="str">
        <f>VLOOKUP(B1253,[1]CDU!$C$5:$G$219,5,0)</f>
        <v>宜宾</v>
      </c>
      <c r="G1253" s="2" t="s">
        <v>1221</v>
      </c>
      <c r="H1253" s="2" t="s">
        <v>1220</v>
      </c>
      <c r="I1253" s="2" t="s">
        <v>10938</v>
      </c>
    </row>
    <row r="1254" spans="1:9" hidden="1" x14ac:dyDescent="0.2">
      <c r="A1254" s="2" t="s">
        <v>1217</v>
      </c>
      <c r="B1254" s="2">
        <v>86012094</v>
      </c>
      <c r="C1254" s="1" t="s">
        <v>1347</v>
      </c>
      <c r="D1254" s="2" t="s">
        <v>8</v>
      </c>
      <c r="E1254" s="1" t="s">
        <v>1268</v>
      </c>
      <c r="F1254" s="1" t="str">
        <f>VLOOKUP(B1254,[1]CDU!$C$5:$G$219,5,0)</f>
        <v>眉山</v>
      </c>
      <c r="G1254" s="2" t="s">
        <v>1221</v>
      </c>
      <c r="H1254" s="2" t="s">
        <v>1289</v>
      </c>
      <c r="I1254" s="2" t="s">
        <v>10938</v>
      </c>
    </row>
    <row r="1255" spans="1:9" hidden="1" x14ac:dyDescent="0.2">
      <c r="A1255" s="2" t="s">
        <v>1217</v>
      </c>
      <c r="B1255" s="2">
        <v>86012093</v>
      </c>
      <c r="C1255" s="1" t="s">
        <v>1348</v>
      </c>
      <c r="D1255" s="2" t="s">
        <v>8</v>
      </c>
      <c r="E1255" s="1" t="s">
        <v>1268</v>
      </c>
      <c r="F1255" s="1" t="str">
        <f>VLOOKUP(B1255,[1]CDU!$C$5:$G$219,5,0)</f>
        <v>南充</v>
      </c>
      <c r="G1255" s="2" t="s">
        <v>1221</v>
      </c>
      <c r="H1255" s="2" t="s">
        <v>1275</v>
      </c>
      <c r="I1255" s="2" t="s">
        <v>10938</v>
      </c>
    </row>
    <row r="1256" spans="1:9" hidden="1" x14ac:dyDescent="0.2">
      <c r="A1256" s="2" t="s">
        <v>1217</v>
      </c>
      <c r="B1256" s="2">
        <v>86012092</v>
      </c>
      <c r="C1256" s="1" t="s">
        <v>1349</v>
      </c>
      <c r="D1256" s="2" t="s">
        <v>8</v>
      </c>
      <c r="E1256" s="1" t="s">
        <v>1268</v>
      </c>
      <c r="F1256" s="1" t="str">
        <f>VLOOKUP(B1256,[1]CDU!$C$5:$G$219,5,0)</f>
        <v>成都</v>
      </c>
      <c r="G1256" s="2" t="s">
        <v>1221</v>
      </c>
      <c r="H1256" s="2" t="s">
        <v>1217</v>
      </c>
      <c r="I1256" s="2" t="s">
        <v>10938</v>
      </c>
    </row>
    <row r="1257" spans="1:9" hidden="1" x14ac:dyDescent="0.2">
      <c r="A1257" s="2" t="s">
        <v>1217</v>
      </c>
      <c r="B1257" s="2">
        <v>86012091</v>
      </c>
      <c r="C1257" s="1" t="s">
        <v>1350</v>
      </c>
      <c r="D1257" s="2" t="s">
        <v>8</v>
      </c>
      <c r="E1257" s="1" t="s">
        <v>1268</v>
      </c>
      <c r="F1257" s="1" t="str">
        <f>VLOOKUP(B1257,[1]CDU!$C$5:$G$219,5,0)</f>
        <v>射洪</v>
      </c>
      <c r="G1257" s="2" t="s">
        <v>1221</v>
      </c>
      <c r="H1257" s="2" t="s">
        <v>10857</v>
      </c>
      <c r="I1257" s="2" t="s">
        <v>10938</v>
      </c>
    </row>
    <row r="1258" spans="1:9" hidden="1" x14ac:dyDescent="0.2">
      <c r="A1258" s="2" t="s">
        <v>1217</v>
      </c>
      <c r="B1258" s="2">
        <v>86012089</v>
      </c>
      <c r="C1258" s="1" t="s">
        <v>1351</v>
      </c>
      <c r="D1258" s="2" t="s">
        <v>8</v>
      </c>
      <c r="E1258" s="1" t="s">
        <v>1268</v>
      </c>
      <c r="F1258" s="1" t="str">
        <f>VLOOKUP(B1258,[1]CDU!$C$5:$G$219,5,0)</f>
        <v>成都</v>
      </c>
      <c r="G1258" s="2" t="s">
        <v>1221</v>
      </c>
      <c r="H1258" s="2" t="s">
        <v>1217</v>
      </c>
      <c r="I1258" s="2" t="s">
        <v>10938</v>
      </c>
    </row>
    <row r="1259" spans="1:9" hidden="1" x14ac:dyDescent="0.2">
      <c r="A1259" s="2" t="s">
        <v>1217</v>
      </c>
      <c r="B1259" s="2">
        <v>86012085</v>
      </c>
      <c r="C1259" s="1" t="s">
        <v>1352</v>
      </c>
      <c r="D1259" s="2" t="s">
        <v>8</v>
      </c>
      <c r="E1259" s="1" t="s">
        <v>1268</v>
      </c>
      <c r="F1259" s="1" t="str">
        <f>VLOOKUP(B1259,[1]CDU!$C$5:$G$219,5,0)</f>
        <v>成都</v>
      </c>
      <c r="G1259" s="2" t="s">
        <v>1221</v>
      </c>
      <c r="H1259" s="2" t="s">
        <v>1217</v>
      </c>
      <c r="I1259" s="2" t="s">
        <v>10938</v>
      </c>
    </row>
    <row r="1260" spans="1:9" hidden="1" x14ac:dyDescent="0.2">
      <c r="A1260" s="2" t="s">
        <v>1217</v>
      </c>
      <c r="B1260" s="2">
        <v>86012083</v>
      </c>
      <c r="C1260" s="1" t="s">
        <v>1353</v>
      </c>
      <c r="D1260" s="2" t="s">
        <v>8</v>
      </c>
      <c r="E1260" s="1" t="s">
        <v>1268</v>
      </c>
      <c r="F1260" s="1" t="str">
        <f>VLOOKUP(B1260,[1]CDU!$C$5:$G$219,5,0)</f>
        <v>宜宾</v>
      </c>
      <c r="G1260" s="2" t="s">
        <v>1221</v>
      </c>
      <c r="H1260" s="2" t="s">
        <v>1220</v>
      </c>
      <c r="I1260" s="2" t="s">
        <v>10938</v>
      </c>
    </row>
    <row r="1261" spans="1:9" hidden="1" x14ac:dyDescent="0.2">
      <c r="A1261" s="2" t="s">
        <v>1217</v>
      </c>
      <c r="B1261" s="2">
        <v>86012081</v>
      </c>
      <c r="C1261" s="1" t="s">
        <v>1354</v>
      </c>
      <c r="D1261" s="2" t="s">
        <v>8</v>
      </c>
      <c r="E1261" s="1" t="s">
        <v>1268</v>
      </c>
      <c r="F1261" s="1" t="str">
        <f>VLOOKUP(B1261,[1]CDU!$C$5:$G$219,5,0)</f>
        <v>内江</v>
      </c>
      <c r="G1261" s="2" t="s">
        <v>1221</v>
      </c>
      <c r="H1261" s="2" t="s">
        <v>1355</v>
      </c>
      <c r="I1261" s="2" t="s">
        <v>10938</v>
      </c>
    </row>
    <row r="1262" spans="1:9" hidden="1" x14ac:dyDescent="0.2">
      <c r="A1262" s="2" t="s">
        <v>1217</v>
      </c>
      <c r="B1262" s="2">
        <v>86012080</v>
      </c>
      <c r="C1262" s="1" t="s">
        <v>1356</v>
      </c>
      <c r="D1262" s="2" t="s">
        <v>8</v>
      </c>
      <c r="E1262" s="1" t="s">
        <v>1268</v>
      </c>
      <c r="F1262" s="1" t="str">
        <f>VLOOKUP(B1262,[1]CDU!$C$5:$G$219,5,0)</f>
        <v>成都</v>
      </c>
      <c r="G1262" s="2" t="s">
        <v>1221</v>
      </c>
      <c r="H1262" s="2" t="s">
        <v>1217</v>
      </c>
      <c r="I1262" s="2" t="s">
        <v>10938</v>
      </c>
    </row>
    <row r="1263" spans="1:9" hidden="1" x14ac:dyDescent="0.2">
      <c r="A1263" s="2" t="s">
        <v>1217</v>
      </c>
      <c r="B1263" s="2">
        <v>86012079</v>
      </c>
      <c r="C1263" s="1" t="s">
        <v>1357</v>
      </c>
      <c r="D1263" s="2" t="s">
        <v>8</v>
      </c>
      <c r="E1263" s="1" t="s">
        <v>1268</v>
      </c>
      <c r="F1263" s="1" t="str">
        <f>VLOOKUP(B1263,[1]CDU!$C$5:$G$219,5,0)</f>
        <v>成都</v>
      </c>
      <c r="G1263" s="2" t="s">
        <v>1221</v>
      </c>
      <c r="H1263" s="2" t="s">
        <v>1217</v>
      </c>
      <c r="I1263" s="2" t="s">
        <v>10938</v>
      </c>
    </row>
    <row r="1264" spans="1:9" hidden="1" x14ac:dyDescent="0.2">
      <c r="A1264" s="2" t="s">
        <v>1217</v>
      </c>
      <c r="B1264" s="2">
        <v>86012078</v>
      </c>
      <c r="C1264" s="1" t="s">
        <v>1358</v>
      </c>
      <c r="D1264" s="2" t="s">
        <v>8</v>
      </c>
      <c r="E1264" s="1" t="s">
        <v>1268</v>
      </c>
      <c r="F1264" s="1" t="str">
        <f>VLOOKUP(B1264,[1]CDU!$C$5:$G$219,5,0)</f>
        <v>成都</v>
      </c>
      <c r="G1264" s="2" t="s">
        <v>1221</v>
      </c>
      <c r="H1264" s="2" t="s">
        <v>1217</v>
      </c>
      <c r="I1264" s="2" t="s">
        <v>10938</v>
      </c>
    </row>
    <row r="1265" spans="1:9" hidden="1" x14ac:dyDescent="0.2">
      <c r="A1265" s="2" t="s">
        <v>1217</v>
      </c>
      <c r="B1265" s="2">
        <v>86012077</v>
      </c>
      <c r="C1265" s="1" t="s">
        <v>1359</v>
      </c>
      <c r="D1265" s="2" t="s">
        <v>8</v>
      </c>
      <c r="E1265" s="1" t="s">
        <v>1268</v>
      </c>
      <c r="F1265" s="1" t="str">
        <f>VLOOKUP(B1265,[1]CDU!$C$5:$G$219,5,0)</f>
        <v>成都</v>
      </c>
      <c r="G1265" s="2" t="s">
        <v>1221</v>
      </c>
      <c r="H1265" s="2" t="s">
        <v>1217</v>
      </c>
      <c r="I1265" s="2" t="s">
        <v>10938</v>
      </c>
    </row>
    <row r="1266" spans="1:9" hidden="1" x14ac:dyDescent="0.2">
      <c r="A1266" s="2" t="s">
        <v>1217</v>
      </c>
      <c r="B1266" s="2">
        <v>86012076</v>
      </c>
      <c r="C1266" s="1" t="s">
        <v>1360</v>
      </c>
      <c r="D1266" s="2" t="s">
        <v>8</v>
      </c>
      <c r="E1266" s="1" t="s">
        <v>1268</v>
      </c>
      <c r="F1266" s="1" t="str">
        <f>VLOOKUP(B1266,[1]CDU!$C$5:$G$219,5,0)</f>
        <v>成都</v>
      </c>
      <c r="G1266" s="2" t="s">
        <v>1221</v>
      </c>
      <c r="H1266" s="2" t="s">
        <v>1217</v>
      </c>
      <c r="I1266" s="2" t="s">
        <v>10938</v>
      </c>
    </row>
    <row r="1267" spans="1:9" hidden="1" x14ac:dyDescent="0.2">
      <c r="A1267" s="2" t="s">
        <v>1217</v>
      </c>
      <c r="B1267" s="2">
        <v>86012075</v>
      </c>
      <c r="C1267" s="1" t="s">
        <v>1361</v>
      </c>
      <c r="D1267" s="2" t="s">
        <v>8</v>
      </c>
      <c r="E1267" s="1" t="s">
        <v>1268</v>
      </c>
      <c r="F1267" s="1" t="str">
        <f>VLOOKUP(B1267,[1]CDU!$C$5:$G$219,5,0)</f>
        <v>成都</v>
      </c>
      <c r="G1267" s="2" t="s">
        <v>1221</v>
      </c>
      <c r="H1267" s="2" t="s">
        <v>1217</v>
      </c>
      <c r="I1267" s="2" t="s">
        <v>10938</v>
      </c>
    </row>
    <row r="1268" spans="1:9" hidden="1" x14ac:dyDescent="0.2">
      <c r="A1268" s="2" t="s">
        <v>1217</v>
      </c>
      <c r="B1268" s="2">
        <v>86012074</v>
      </c>
      <c r="C1268" s="1" t="s">
        <v>1362</v>
      </c>
      <c r="D1268" s="2" t="s">
        <v>8</v>
      </c>
      <c r="E1268" s="1" t="s">
        <v>1268</v>
      </c>
      <c r="F1268" s="1" t="str">
        <f>VLOOKUP(B1268,[1]CDU!$C$5:$G$219,5,0)</f>
        <v>成都</v>
      </c>
      <c r="G1268" s="2" t="s">
        <v>1221</v>
      </c>
      <c r="H1268" s="2" t="s">
        <v>1217</v>
      </c>
      <c r="I1268" s="2" t="s">
        <v>10938</v>
      </c>
    </row>
    <row r="1269" spans="1:9" hidden="1" x14ac:dyDescent="0.2">
      <c r="A1269" s="2" t="s">
        <v>1217</v>
      </c>
      <c r="B1269" s="2">
        <v>86012073</v>
      </c>
      <c r="C1269" s="1" t="s">
        <v>1363</v>
      </c>
      <c r="D1269" s="2" t="s">
        <v>8</v>
      </c>
      <c r="E1269" s="1" t="s">
        <v>1268</v>
      </c>
      <c r="F1269" s="1" t="str">
        <f>VLOOKUP(B1269,[1]CDU!$C$5:$G$219,5,0)</f>
        <v>成都</v>
      </c>
      <c r="G1269" s="2" t="s">
        <v>1221</v>
      </c>
      <c r="H1269" s="2" t="s">
        <v>1217</v>
      </c>
      <c r="I1269" s="2" t="s">
        <v>10938</v>
      </c>
    </row>
    <row r="1270" spans="1:9" hidden="1" x14ac:dyDescent="0.2">
      <c r="A1270" s="2" t="s">
        <v>1217</v>
      </c>
      <c r="B1270" s="2">
        <v>86012072</v>
      </c>
      <c r="C1270" s="1" t="s">
        <v>1364</v>
      </c>
      <c r="D1270" s="2" t="s">
        <v>8</v>
      </c>
      <c r="E1270" s="1" t="s">
        <v>1268</v>
      </c>
      <c r="F1270" s="1" t="str">
        <f>VLOOKUP(B1270,[1]CDU!$C$5:$G$219,5,0)</f>
        <v>成都</v>
      </c>
      <c r="G1270" s="2" t="s">
        <v>1221</v>
      </c>
      <c r="H1270" s="2" t="s">
        <v>1217</v>
      </c>
      <c r="I1270" s="2" t="s">
        <v>10938</v>
      </c>
    </row>
    <row r="1271" spans="1:9" hidden="1" x14ac:dyDescent="0.2">
      <c r="A1271" s="2" t="s">
        <v>1217</v>
      </c>
      <c r="B1271" s="2">
        <v>86012070</v>
      </c>
      <c r="C1271" s="1" t="s">
        <v>1365</v>
      </c>
      <c r="D1271" s="2" t="s">
        <v>8</v>
      </c>
      <c r="E1271" s="1" t="s">
        <v>1268</v>
      </c>
      <c r="F1271" s="1" t="str">
        <f>VLOOKUP(B1271,[1]CDU!$C$5:$G$219,5,0)</f>
        <v>成都</v>
      </c>
      <c r="G1271" s="2" t="s">
        <v>1221</v>
      </c>
      <c r="H1271" s="2" t="s">
        <v>1217</v>
      </c>
      <c r="I1271" s="2" t="s">
        <v>10938</v>
      </c>
    </row>
    <row r="1272" spans="1:9" hidden="1" x14ac:dyDescent="0.2">
      <c r="A1272" s="2" t="s">
        <v>1217</v>
      </c>
      <c r="B1272" s="2">
        <v>86012069</v>
      </c>
      <c r="C1272" s="1" t="s">
        <v>1366</v>
      </c>
      <c r="D1272" s="2" t="s">
        <v>8</v>
      </c>
      <c r="E1272" s="1" t="s">
        <v>1268</v>
      </c>
      <c r="F1272" s="1" t="str">
        <f>VLOOKUP(B1272,[1]CDU!$C$5:$G$219,5,0)</f>
        <v>绵阳</v>
      </c>
      <c r="G1272" s="2" t="s">
        <v>1221</v>
      </c>
      <c r="H1272" s="2" t="s">
        <v>1233</v>
      </c>
      <c r="I1272" s="2" t="s">
        <v>10938</v>
      </c>
    </row>
    <row r="1273" spans="1:9" hidden="1" x14ac:dyDescent="0.2">
      <c r="A1273" s="2" t="s">
        <v>1217</v>
      </c>
      <c r="B1273" s="2">
        <v>86012068</v>
      </c>
      <c r="C1273" s="1" t="s">
        <v>1367</v>
      </c>
      <c r="D1273" s="2" t="s">
        <v>8</v>
      </c>
      <c r="E1273" s="1" t="s">
        <v>1268</v>
      </c>
      <c r="F1273" s="1" t="str">
        <f>VLOOKUP(B1273,[1]CDU!$C$5:$G$219,5,0)</f>
        <v>成都</v>
      </c>
      <c r="G1273" s="2" t="s">
        <v>1221</v>
      </c>
      <c r="H1273" s="2" t="s">
        <v>1217</v>
      </c>
      <c r="I1273" s="2" t="s">
        <v>10938</v>
      </c>
    </row>
    <row r="1274" spans="1:9" hidden="1" x14ac:dyDescent="0.2">
      <c r="A1274" s="2" t="s">
        <v>1217</v>
      </c>
      <c r="B1274" s="2">
        <v>86012067</v>
      </c>
      <c r="C1274" s="1" t="s">
        <v>1368</v>
      </c>
      <c r="D1274" s="2" t="s">
        <v>8</v>
      </c>
      <c r="E1274" s="1" t="s">
        <v>1268</v>
      </c>
      <c r="F1274" s="1" t="str">
        <f>VLOOKUP(B1274,[1]CDU!$C$5:$G$219,5,0)</f>
        <v>成都</v>
      </c>
      <c r="G1274" s="2" t="s">
        <v>1221</v>
      </c>
      <c r="H1274" s="2" t="s">
        <v>1217</v>
      </c>
      <c r="I1274" s="2" t="s">
        <v>10938</v>
      </c>
    </row>
    <row r="1275" spans="1:9" hidden="1" x14ac:dyDescent="0.2">
      <c r="A1275" s="2" t="s">
        <v>1217</v>
      </c>
      <c r="B1275" s="2">
        <v>86012066</v>
      </c>
      <c r="C1275" s="1" t="s">
        <v>1369</v>
      </c>
      <c r="D1275" s="2" t="s">
        <v>8</v>
      </c>
      <c r="E1275" s="1" t="s">
        <v>1268</v>
      </c>
      <c r="F1275" s="1" t="str">
        <f>VLOOKUP(B1275,[1]CDU!$C$5:$G$219,5,0)</f>
        <v>成都</v>
      </c>
      <c r="G1275" s="2" t="s">
        <v>1221</v>
      </c>
      <c r="H1275" s="2" t="s">
        <v>1217</v>
      </c>
      <c r="I1275" s="2" t="s">
        <v>10938</v>
      </c>
    </row>
    <row r="1276" spans="1:9" hidden="1" x14ac:dyDescent="0.2">
      <c r="A1276" s="2" t="s">
        <v>1217</v>
      </c>
      <c r="B1276" s="2">
        <v>86012063</v>
      </c>
      <c r="C1276" s="1" t="s">
        <v>1370</v>
      </c>
      <c r="D1276" s="2" t="s">
        <v>8</v>
      </c>
      <c r="E1276" s="1" t="s">
        <v>1268</v>
      </c>
      <c r="F1276" s="1" t="str">
        <f>VLOOKUP(B1276,[1]CDU!$C$5:$G$219,5,0)</f>
        <v>达州</v>
      </c>
      <c r="G1276" s="2" t="s">
        <v>1221</v>
      </c>
      <c r="H1276" s="2" t="s">
        <v>1336</v>
      </c>
      <c r="I1276" s="2" t="s">
        <v>10938</v>
      </c>
    </row>
    <row r="1277" spans="1:9" hidden="1" x14ac:dyDescent="0.2">
      <c r="A1277" s="2" t="s">
        <v>1217</v>
      </c>
      <c r="B1277" s="2">
        <v>12723129</v>
      </c>
      <c r="C1277" s="1" t="s">
        <v>1371</v>
      </c>
      <c r="D1277" s="2" t="s">
        <v>8</v>
      </c>
      <c r="E1277" s="1" t="s">
        <v>1268</v>
      </c>
      <c r="F1277" s="1" t="str">
        <f>VLOOKUP(B1277,[1]CDU!$C$5:$G$219,5,0)</f>
        <v>成都</v>
      </c>
      <c r="G1277" s="2" t="s">
        <v>1221</v>
      </c>
      <c r="H1277" s="2" t="s">
        <v>1217</v>
      </c>
      <c r="I1277" s="2" t="s">
        <v>10938</v>
      </c>
    </row>
    <row r="1278" spans="1:9" hidden="1" x14ac:dyDescent="0.2">
      <c r="A1278" s="2" t="s">
        <v>1217</v>
      </c>
      <c r="B1278" s="2">
        <v>86012054</v>
      </c>
      <c r="C1278" s="1" t="s">
        <v>1372</v>
      </c>
      <c r="D1278" s="2" t="s">
        <v>8</v>
      </c>
      <c r="E1278" s="1" t="s">
        <v>1268</v>
      </c>
      <c r="F1278" s="1" t="str">
        <f>VLOOKUP(B1278,[1]CDU!$C$5:$G$219,5,0)</f>
        <v>成都</v>
      </c>
      <c r="G1278" s="2" t="s">
        <v>1221</v>
      </c>
      <c r="H1278" s="2" t="s">
        <v>1217</v>
      </c>
      <c r="I1278" s="2" t="s">
        <v>10938</v>
      </c>
    </row>
    <row r="1279" spans="1:9" hidden="1" x14ac:dyDescent="0.2">
      <c r="A1279" s="2" t="s">
        <v>1217</v>
      </c>
      <c r="B1279" s="2">
        <v>86012050</v>
      </c>
      <c r="C1279" s="1" t="s">
        <v>1373</v>
      </c>
      <c r="D1279" s="2" t="s">
        <v>8</v>
      </c>
      <c r="E1279" s="1" t="s">
        <v>1268</v>
      </c>
      <c r="F1279" s="1" t="str">
        <f>VLOOKUP(B1279,[1]CDU!$C$5:$G$219,5,0)</f>
        <v>绵阳</v>
      </c>
      <c r="G1279" s="2" t="s">
        <v>1221</v>
      </c>
      <c r="H1279" s="2" t="s">
        <v>1233</v>
      </c>
      <c r="I1279" s="2" t="s">
        <v>10938</v>
      </c>
    </row>
    <row r="1280" spans="1:9" hidden="1" x14ac:dyDescent="0.2">
      <c r="A1280" s="2" t="s">
        <v>1217</v>
      </c>
      <c r="B1280" s="2">
        <v>86012040</v>
      </c>
      <c r="C1280" s="1" t="s">
        <v>1374</v>
      </c>
      <c r="D1280" s="2" t="s">
        <v>8</v>
      </c>
      <c r="E1280" s="1" t="s">
        <v>1268</v>
      </c>
      <c r="F1280" s="1" t="str">
        <f>VLOOKUP(B1280,[1]CDU!$C$5:$G$219,5,0)</f>
        <v>成都</v>
      </c>
      <c r="G1280" s="2" t="s">
        <v>1221</v>
      </c>
      <c r="H1280" s="2" t="s">
        <v>1217</v>
      </c>
      <c r="I1280" s="2" t="s">
        <v>10938</v>
      </c>
    </row>
    <row r="1281" spans="1:9" hidden="1" x14ac:dyDescent="0.2">
      <c r="A1281" s="2" t="s">
        <v>1217</v>
      </c>
      <c r="B1281" s="2">
        <v>86012039</v>
      </c>
      <c r="C1281" s="1" t="s">
        <v>1375</v>
      </c>
      <c r="D1281" s="2" t="s">
        <v>8</v>
      </c>
      <c r="E1281" s="1" t="s">
        <v>1268</v>
      </c>
      <c r="F1281" s="1" t="str">
        <f>VLOOKUP(B1281,[1]CDU!$C$5:$G$219,5,0)</f>
        <v>遂宁</v>
      </c>
      <c r="G1281" s="2" t="s">
        <v>1221</v>
      </c>
      <c r="H1281" s="2" t="s">
        <v>1345</v>
      </c>
      <c r="I1281" s="2" t="s">
        <v>10938</v>
      </c>
    </row>
    <row r="1282" spans="1:9" hidden="1" x14ac:dyDescent="0.2">
      <c r="A1282" s="2" t="s">
        <v>1217</v>
      </c>
      <c r="B1282" s="2">
        <v>86012038</v>
      </c>
      <c r="C1282" s="1" t="s">
        <v>1376</v>
      </c>
      <c r="D1282" s="2" t="s">
        <v>8</v>
      </c>
      <c r="E1282" s="1" t="s">
        <v>1268</v>
      </c>
      <c r="F1282" s="1" t="str">
        <f>VLOOKUP(B1282,[1]CDU!$C$5:$G$219,5,0)</f>
        <v>南充</v>
      </c>
      <c r="G1282" s="2" t="s">
        <v>1221</v>
      </c>
      <c r="H1282" s="2" t="s">
        <v>1275</v>
      </c>
      <c r="I1282" s="2" t="s">
        <v>10938</v>
      </c>
    </row>
    <row r="1283" spans="1:9" hidden="1" x14ac:dyDescent="0.2">
      <c r="A1283" s="2" t="s">
        <v>1217</v>
      </c>
      <c r="B1283" s="2">
        <v>86012037</v>
      </c>
      <c r="C1283" s="1" t="s">
        <v>1377</v>
      </c>
      <c r="D1283" s="2" t="s">
        <v>8</v>
      </c>
      <c r="E1283" s="1" t="s">
        <v>1268</v>
      </c>
      <c r="F1283" s="1" t="str">
        <f>VLOOKUP(B1283,[1]CDU!$C$5:$G$219,5,0)</f>
        <v>成都</v>
      </c>
      <c r="G1283" s="2" t="s">
        <v>1221</v>
      </c>
      <c r="H1283" s="2" t="s">
        <v>1217</v>
      </c>
      <c r="I1283" s="2" t="s">
        <v>10938</v>
      </c>
    </row>
    <row r="1284" spans="1:9" hidden="1" x14ac:dyDescent="0.2">
      <c r="A1284" s="2" t="s">
        <v>1217</v>
      </c>
      <c r="B1284" s="2">
        <v>86012036</v>
      </c>
      <c r="C1284" s="1" t="s">
        <v>1378</v>
      </c>
      <c r="D1284" s="2" t="s">
        <v>8</v>
      </c>
      <c r="E1284" s="1" t="s">
        <v>1268</v>
      </c>
      <c r="F1284" s="1" t="str">
        <f>VLOOKUP(B1284,[1]CDU!$C$5:$G$219,5,0)</f>
        <v>成都</v>
      </c>
      <c r="G1284" s="2" t="s">
        <v>1221</v>
      </c>
      <c r="H1284" s="2" t="s">
        <v>1217</v>
      </c>
      <c r="I1284" s="2" t="s">
        <v>10938</v>
      </c>
    </row>
    <row r="1285" spans="1:9" hidden="1" x14ac:dyDescent="0.2">
      <c r="A1285" s="2" t="s">
        <v>1217</v>
      </c>
      <c r="B1285" s="2">
        <v>86012035</v>
      </c>
      <c r="C1285" s="1" t="s">
        <v>1379</v>
      </c>
      <c r="D1285" s="2" t="s">
        <v>8</v>
      </c>
      <c r="E1285" s="1" t="s">
        <v>1268</v>
      </c>
      <c r="F1285" s="1" t="str">
        <f>VLOOKUP(B1285,[1]CDU!$C$5:$G$219,5,0)</f>
        <v>成都</v>
      </c>
      <c r="G1285" s="2" t="s">
        <v>1221</v>
      </c>
      <c r="H1285" s="2" t="s">
        <v>1217</v>
      </c>
      <c r="I1285" s="2" t="s">
        <v>10938</v>
      </c>
    </row>
    <row r="1286" spans="1:9" hidden="1" x14ac:dyDescent="0.2">
      <c r="A1286" s="2" t="s">
        <v>1217</v>
      </c>
      <c r="B1286" s="2">
        <v>86012034</v>
      </c>
      <c r="C1286" s="1" t="s">
        <v>1380</v>
      </c>
      <c r="D1286" s="2" t="s">
        <v>8</v>
      </c>
      <c r="E1286" s="1" t="s">
        <v>1268</v>
      </c>
      <c r="F1286" s="1" t="str">
        <f>VLOOKUP(B1286,[1]CDU!$C$5:$G$219,5,0)</f>
        <v>成都</v>
      </c>
      <c r="G1286" s="2" t="s">
        <v>1221</v>
      </c>
      <c r="H1286" s="2" t="s">
        <v>1217</v>
      </c>
      <c r="I1286" s="2" t="s">
        <v>10938</v>
      </c>
    </row>
    <row r="1287" spans="1:9" hidden="1" x14ac:dyDescent="0.2">
      <c r="A1287" s="2" t="s">
        <v>1217</v>
      </c>
      <c r="B1287" s="2">
        <v>86012033</v>
      </c>
      <c r="C1287" s="1" t="s">
        <v>1381</v>
      </c>
      <c r="D1287" s="2" t="s">
        <v>8</v>
      </c>
      <c r="E1287" s="1" t="s">
        <v>1268</v>
      </c>
      <c r="F1287" s="1" t="str">
        <f>VLOOKUP(B1287,[1]CDU!$C$5:$G$219,5,0)</f>
        <v>自贡</v>
      </c>
      <c r="G1287" s="2" t="s">
        <v>1221</v>
      </c>
      <c r="H1287" s="2" t="s">
        <v>1314</v>
      </c>
      <c r="I1287" s="2" t="s">
        <v>10938</v>
      </c>
    </row>
    <row r="1288" spans="1:9" hidden="1" x14ac:dyDescent="0.2">
      <c r="A1288" s="2" t="s">
        <v>1217</v>
      </c>
      <c r="B1288" s="2">
        <v>86012027</v>
      </c>
      <c r="C1288" s="1" t="s">
        <v>1382</v>
      </c>
      <c r="D1288" s="2" t="s">
        <v>8</v>
      </c>
      <c r="E1288" s="1" t="s">
        <v>1268</v>
      </c>
      <c r="F1288" s="1" t="str">
        <f>VLOOKUP(B1288,[1]CDU!$C$5:$G$219,5,0)</f>
        <v>成都</v>
      </c>
      <c r="G1288" s="2" t="s">
        <v>1221</v>
      </c>
      <c r="H1288" s="2" t="s">
        <v>1217</v>
      </c>
      <c r="I1288" s="2" t="s">
        <v>10938</v>
      </c>
    </row>
    <row r="1289" spans="1:9" hidden="1" x14ac:dyDescent="0.2">
      <c r="A1289" s="2" t="s">
        <v>1217</v>
      </c>
      <c r="B1289" s="2">
        <v>86012019</v>
      </c>
      <c r="C1289" s="1" t="s">
        <v>1383</v>
      </c>
      <c r="D1289" s="2" t="s">
        <v>8</v>
      </c>
      <c r="E1289" s="1" t="s">
        <v>1268</v>
      </c>
      <c r="F1289" s="1" t="str">
        <f>VLOOKUP(B1289,[1]CDU!$C$5:$G$219,5,0)</f>
        <v>泸州</v>
      </c>
      <c r="G1289" s="2" t="s">
        <v>1221</v>
      </c>
      <c r="H1289" s="2" t="s">
        <v>1384</v>
      </c>
      <c r="I1289" s="2" t="s">
        <v>10938</v>
      </c>
    </row>
    <row r="1290" spans="1:9" hidden="1" x14ac:dyDescent="0.2">
      <c r="A1290" s="2" t="s">
        <v>1217</v>
      </c>
      <c r="B1290" s="2">
        <v>86012005</v>
      </c>
      <c r="C1290" s="1" t="s">
        <v>1385</v>
      </c>
      <c r="D1290" s="2" t="s">
        <v>8</v>
      </c>
      <c r="E1290" s="1" t="s">
        <v>1268</v>
      </c>
      <c r="F1290" s="1" t="str">
        <f>VLOOKUP(B1290,[1]CDU!$C$5:$G$219,5,0)</f>
        <v>成都</v>
      </c>
      <c r="G1290" s="2" t="s">
        <v>1221</v>
      </c>
      <c r="H1290" s="2" t="s">
        <v>1217</v>
      </c>
      <c r="I1290" s="2" t="s">
        <v>10938</v>
      </c>
    </row>
    <row r="1291" spans="1:9" hidden="1" x14ac:dyDescent="0.2">
      <c r="A1291" s="2" t="s">
        <v>1217</v>
      </c>
      <c r="B1291" s="2">
        <v>86012002</v>
      </c>
      <c r="C1291" s="1" t="s">
        <v>1386</v>
      </c>
      <c r="D1291" s="2" t="s">
        <v>8</v>
      </c>
      <c r="E1291" s="1" t="s">
        <v>1268</v>
      </c>
      <c r="F1291" s="1" t="str">
        <f>VLOOKUP(B1291,[1]CDU!$C$5:$G$219,5,0)</f>
        <v>成都</v>
      </c>
      <c r="G1291" s="2" t="s">
        <v>1221</v>
      </c>
      <c r="H1291" s="2" t="s">
        <v>1217</v>
      </c>
      <c r="I1291" s="2" t="s">
        <v>10938</v>
      </c>
    </row>
    <row r="1292" spans="1:9" hidden="1" x14ac:dyDescent="0.2">
      <c r="A1292" s="2" t="s">
        <v>1217</v>
      </c>
      <c r="B1292" s="2">
        <v>80151551</v>
      </c>
      <c r="C1292" s="1" t="s">
        <v>1387</v>
      </c>
      <c r="D1292" s="2" t="s">
        <v>35</v>
      </c>
      <c r="E1292" s="1" t="s">
        <v>1219</v>
      </c>
      <c r="F1292" s="1" t="str">
        <f>VLOOKUP(B1292,[1]CDU!$C$5:$G$219,5,0)</f>
        <v>贵阳</v>
      </c>
      <c r="G1292" s="2" t="s">
        <v>1224</v>
      </c>
      <c r="H1292" s="2" t="s">
        <v>1223</v>
      </c>
      <c r="I1292" s="2" t="s">
        <v>10938</v>
      </c>
    </row>
    <row r="1293" spans="1:9" hidden="1" x14ac:dyDescent="0.2">
      <c r="A1293" s="2" t="s">
        <v>1217</v>
      </c>
      <c r="B1293" s="2">
        <v>80151548</v>
      </c>
      <c r="C1293" s="1" t="s">
        <v>1388</v>
      </c>
      <c r="D1293" s="2" t="s">
        <v>35</v>
      </c>
      <c r="E1293" s="1" t="s">
        <v>1219</v>
      </c>
      <c r="F1293" s="1" t="str">
        <f>VLOOKUP(B1293,[1]CDU!$C$5:$G$219,5,0)</f>
        <v>内江</v>
      </c>
      <c r="G1293" s="2" t="s">
        <v>1221</v>
      </c>
      <c r="H1293" s="2" t="s">
        <v>1355</v>
      </c>
      <c r="I1293" s="2" t="s">
        <v>10938</v>
      </c>
    </row>
    <row r="1294" spans="1:9" hidden="1" x14ac:dyDescent="0.2">
      <c r="A1294" s="2" t="s">
        <v>1217</v>
      </c>
      <c r="B1294" s="2">
        <v>80151546</v>
      </c>
      <c r="C1294" s="1" t="s">
        <v>1389</v>
      </c>
      <c r="D1294" s="2" t="s">
        <v>35</v>
      </c>
      <c r="E1294" s="1" t="s">
        <v>1219</v>
      </c>
      <c r="F1294" s="1" t="str">
        <f>VLOOKUP(B1294,[1]CDU!$C$5:$G$219,5,0)</f>
        <v>眉山</v>
      </c>
      <c r="G1294" s="2" t="s">
        <v>1221</v>
      </c>
      <c r="H1294" s="2" t="s">
        <v>1289</v>
      </c>
      <c r="I1294" s="2" t="s">
        <v>10938</v>
      </c>
    </row>
    <row r="1295" spans="1:9" hidden="1" x14ac:dyDescent="0.2">
      <c r="A1295" s="2" t="s">
        <v>1217</v>
      </c>
      <c r="B1295" s="2">
        <v>80151528</v>
      </c>
      <c r="C1295" s="1" t="s">
        <v>1390</v>
      </c>
      <c r="D1295" s="2" t="s">
        <v>35</v>
      </c>
      <c r="E1295" s="1" t="s">
        <v>1219</v>
      </c>
      <c r="F1295" s="1" t="str">
        <f>VLOOKUP(B1295,[1]CDU!$C$5:$G$219,5,0)</f>
        <v>南充</v>
      </c>
      <c r="G1295" s="2" t="s">
        <v>1221</v>
      </c>
      <c r="H1295" s="2" t="s">
        <v>1275</v>
      </c>
      <c r="I1295" s="2" t="s">
        <v>10938</v>
      </c>
    </row>
    <row r="1296" spans="1:9" hidden="1" x14ac:dyDescent="0.2">
      <c r="A1296" s="2" t="s">
        <v>1217</v>
      </c>
      <c r="B1296" s="2">
        <v>80151515</v>
      </c>
      <c r="C1296" s="1" t="s">
        <v>1391</v>
      </c>
      <c r="D1296" s="2" t="s">
        <v>35</v>
      </c>
      <c r="E1296" s="1" t="s">
        <v>1219</v>
      </c>
      <c r="F1296" s="1" t="str">
        <f>VLOOKUP(B1296,[1]CDU!$C$5:$G$219,5,0)</f>
        <v>成都</v>
      </c>
      <c r="G1296" s="2" t="s">
        <v>1221</v>
      </c>
      <c r="H1296" s="2" t="s">
        <v>1217</v>
      </c>
      <c r="I1296" s="2" t="s">
        <v>10938</v>
      </c>
    </row>
    <row r="1297" spans="1:9" hidden="1" x14ac:dyDescent="0.2">
      <c r="A1297" s="2" t="s">
        <v>1217</v>
      </c>
      <c r="B1297" s="2">
        <v>80151514</v>
      </c>
      <c r="C1297" s="1" t="s">
        <v>1392</v>
      </c>
      <c r="D1297" s="2" t="s">
        <v>35</v>
      </c>
      <c r="E1297" s="1" t="s">
        <v>1219</v>
      </c>
      <c r="F1297" s="1" t="str">
        <f>VLOOKUP(B1297,[1]CDU!$C$5:$G$219,5,0)</f>
        <v>资阳</v>
      </c>
      <c r="G1297" s="2" t="s">
        <v>1221</v>
      </c>
      <c r="H1297" s="2" t="s">
        <v>1287</v>
      </c>
      <c r="I1297" s="2" t="s">
        <v>10938</v>
      </c>
    </row>
    <row r="1298" spans="1:9" hidden="1" x14ac:dyDescent="0.2">
      <c r="A1298" s="2" t="s">
        <v>1217</v>
      </c>
      <c r="B1298" s="2">
        <v>80151512</v>
      </c>
      <c r="C1298" s="1" t="s">
        <v>1393</v>
      </c>
      <c r="D1298" s="2" t="s">
        <v>35</v>
      </c>
      <c r="E1298" s="1" t="s">
        <v>1219</v>
      </c>
      <c r="F1298" s="1" t="str">
        <f>VLOOKUP(B1298,[1]CDU!$C$5:$G$219,5,0)</f>
        <v>贵阳</v>
      </c>
      <c r="G1298" s="2" t="s">
        <v>1224</v>
      </c>
      <c r="H1298" s="2" t="s">
        <v>1223</v>
      </c>
      <c r="I1298" s="2" t="s">
        <v>10938</v>
      </c>
    </row>
    <row r="1299" spans="1:9" hidden="1" x14ac:dyDescent="0.2">
      <c r="A1299" s="2" t="s">
        <v>1217</v>
      </c>
      <c r="B1299" s="2">
        <v>80151506</v>
      </c>
      <c r="C1299" s="1" t="s">
        <v>1394</v>
      </c>
      <c r="D1299" s="2" t="s">
        <v>35</v>
      </c>
      <c r="E1299" s="1" t="s">
        <v>1219</v>
      </c>
      <c r="F1299" s="1" t="str">
        <f>VLOOKUP(B1299,[1]CDU!$C$5:$G$219,5,0)</f>
        <v>成都</v>
      </c>
      <c r="G1299" s="2" t="s">
        <v>1221</v>
      </c>
      <c r="H1299" s="2" t="s">
        <v>1217</v>
      </c>
      <c r="I1299" s="2" t="s">
        <v>10938</v>
      </c>
    </row>
    <row r="1300" spans="1:9" hidden="1" x14ac:dyDescent="0.2">
      <c r="A1300" s="2" t="s">
        <v>1217</v>
      </c>
      <c r="B1300" s="2">
        <v>11821209</v>
      </c>
      <c r="C1300" s="1" t="s">
        <v>1395</v>
      </c>
      <c r="D1300" s="2" t="s">
        <v>8</v>
      </c>
      <c r="E1300" s="1" t="s">
        <v>1396</v>
      </c>
      <c r="F1300" s="1" t="str">
        <f>VLOOKUP(B1300,[1]CDU!$C$5:$G$219,5,0)</f>
        <v>乐山</v>
      </c>
      <c r="G1300" s="2" t="s">
        <v>1221</v>
      </c>
      <c r="H1300" s="2" t="s">
        <v>1397</v>
      </c>
      <c r="I1300" s="2" t="s">
        <v>10938</v>
      </c>
    </row>
    <row r="1301" spans="1:9" hidden="1" x14ac:dyDescent="0.2">
      <c r="A1301" s="2" t="s">
        <v>1217</v>
      </c>
      <c r="B1301" s="2">
        <v>9679571</v>
      </c>
      <c r="C1301" s="1" t="s">
        <v>1398</v>
      </c>
      <c r="D1301" s="2" t="s">
        <v>8</v>
      </c>
      <c r="E1301" s="1" t="s">
        <v>1399</v>
      </c>
      <c r="F1301" s="1" t="str">
        <f>VLOOKUP(B1301,[1]CDU!$C$5:$G$219,5,0)</f>
        <v>成都</v>
      </c>
      <c r="G1301" s="2" t="s">
        <v>1221</v>
      </c>
      <c r="H1301" s="2" t="s">
        <v>1217</v>
      </c>
      <c r="I1301" s="2" t="s">
        <v>10938</v>
      </c>
    </row>
    <row r="1302" spans="1:9" hidden="1" x14ac:dyDescent="0.2">
      <c r="A1302" s="2" t="s">
        <v>1217</v>
      </c>
      <c r="B1302" s="2">
        <v>86012225</v>
      </c>
      <c r="C1302" s="1" t="s">
        <v>1400</v>
      </c>
      <c r="D1302" s="2" t="s">
        <v>8</v>
      </c>
      <c r="E1302" s="1" t="s">
        <v>1268</v>
      </c>
      <c r="F1302" s="1" t="str">
        <f>VLOOKUP(B1302,[1]CDU!$C$5:$G$219,5,0)</f>
        <v>广元</v>
      </c>
      <c r="G1302" s="2" t="s">
        <v>1221</v>
      </c>
      <c r="H1302" s="2" t="s">
        <v>1401</v>
      </c>
      <c r="I1302" s="2" t="s">
        <v>10938</v>
      </c>
    </row>
    <row r="1303" spans="1:9" hidden="1" x14ac:dyDescent="0.2">
      <c r="A1303" s="2" t="s">
        <v>1217</v>
      </c>
      <c r="B1303" s="2">
        <v>86012227</v>
      </c>
      <c r="C1303" s="1" t="s">
        <v>1402</v>
      </c>
      <c r="D1303" s="2" t="s">
        <v>8</v>
      </c>
      <c r="E1303" s="1" t="s">
        <v>1268</v>
      </c>
      <c r="F1303" s="1" t="str">
        <f>VLOOKUP(B1303,[1]CDU!$C$5:$G$219,5,0)</f>
        <v>内江</v>
      </c>
      <c r="G1303" s="2" t="s">
        <v>1221</v>
      </c>
      <c r="H1303" s="2" t="s">
        <v>1355</v>
      </c>
      <c r="I1303" s="2" t="s">
        <v>10938</v>
      </c>
    </row>
    <row r="1304" spans="1:9" hidden="1" x14ac:dyDescent="0.2">
      <c r="A1304" s="2" t="s">
        <v>1217</v>
      </c>
      <c r="B1304" s="2">
        <v>80151560</v>
      </c>
      <c r="C1304" s="1" t="s">
        <v>1403</v>
      </c>
      <c r="D1304" s="2" t="s">
        <v>35</v>
      </c>
      <c r="E1304" s="1" t="s">
        <v>1219</v>
      </c>
      <c r="F1304" s="1" t="str">
        <f>VLOOKUP(B1304,[1]CDU!$C$5:$G$219,5,0)</f>
        <v>广元</v>
      </c>
      <c r="G1304" s="2" t="s">
        <v>1221</v>
      </c>
      <c r="H1304" s="2" t="s">
        <v>1401</v>
      </c>
      <c r="I1304" s="2" t="s">
        <v>10938</v>
      </c>
    </row>
    <row r="1305" spans="1:9" hidden="1" x14ac:dyDescent="0.2">
      <c r="A1305" s="2" t="s">
        <v>1217</v>
      </c>
      <c r="B1305" s="2">
        <v>80151561</v>
      </c>
      <c r="C1305" s="1" t="s">
        <v>1404</v>
      </c>
      <c r="D1305" s="2" t="s">
        <v>35</v>
      </c>
      <c r="E1305" s="1" t="s">
        <v>1219</v>
      </c>
      <c r="F1305" s="1" t="str">
        <f>VLOOKUP(B1305,[1]CDU!$C$5:$G$219,5,0)</f>
        <v>内江</v>
      </c>
      <c r="G1305" s="2" t="s">
        <v>1221</v>
      </c>
      <c r="H1305" s="2" t="s">
        <v>1355</v>
      </c>
      <c r="I1305" s="2" t="s">
        <v>10938</v>
      </c>
    </row>
    <row r="1306" spans="1:9" hidden="1" x14ac:dyDescent="0.2">
      <c r="A1306" s="2" t="s">
        <v>1217</v>
      </c>
      <c r="B1306" s="2">
        <v>86015717</v>
      </c>
      <c r="C1306" s="1" t="s">
        <v>1405</v>
      </c>
      <c r="D1306" s="2" t="s">
        <v>239</v>
      </c>
      <c r="E1306" s="1" t="s">
        <v>1219</v>
      </c>
      <c r="F1306" s="1" t="str">
        <f>VLOOKUP(B1306,[1]CDU!$C$5:$G$219,5,0)</f>
        <v>成都</v>
      </c>
      <c r="G1306" s="2" t="s">
        <v>1221</v>
      </c>
      <c r="H1306" s="2" t="s">
        <v>1217</v>
      </c>
      <c r="I1306" s="2" t="s">
        <v>10938</v>
      </c>
    </row>
    <row r="1307" spans="1:9" hidden="1" x14ac:dyDescent="0.2">
      <c r="A1307" s="2" t="s">
        <v>1217</v>
      </c>
      <c r="B1307" s="2">
        <v>86015838</v>
      </c>
      <c r="C1307" s="1" t="s">
        <v>1406</v>
      </c>
      <c r="D1307" s="2" t="s">
        <v>35</v>
      </c>
      <c r="E1307" s="1" t="s">
        <v>1219</v>
      </c>
      <c r="F1307" s="1" t="str">
        <f>VLOOKUP(B1307,[1]CDU!$C$5:$G$219,5,0)</f>
        <v>重庆</v>
      </c>
      <c r="G1307" s="2" t="s">
        <v>1407</v>
      </c>
      <c r="H1307" s="2" t="s">
        <v>1407</v>
      </c>
      <c r="I1307" s="2" t="s">
        <v>10938</v>
      </c>
    </row>
    <row r="1308" spans="1:9" hidden="1" x14ac:dyDescent="0.2">
      <c r="A1308" s="2" t="s">
        <v>1217</v>
      </c>
      <c r="B1308" s="2">
        <v>86015837</v>
      </c>
      <c r="C1308" s="1" t="s">
        <v>1408</v>
      </c>
      <c r="D1308" s="2" t="s">
        <v>35</v>
      </c>
      <c r="E1308" s="1" t="s">
        <v>1219</v>
      </c>
      <c r="F1308" s="1" t="str">
        <f>VLOOKUP(B1308,[1]CDU!$C$5:$G$219,5,0)</f>
        <v>重庆</v>
      </c>
      <c r="G1308" s="2" t="s">
        <v>1407</v>
      </c>
      <c r="H1308" s="2" t="s">
        <v>1407</v>
      </c>
      <c r="I1308" s="2" t="s">
        <v>10938</v>
      </c>
    </row>
    <row r="1309" spans="1:9" hidden="1" x14ac:dyDescent="0.2">
      <c r="A1309" s="2" t="s">
        <v>1217</v>
      </c>
      <c r="B1309" s="2">
        <v>86015835</v>
      </c>
      <c r="C1309" s="1" t="s">
        <v>1409</v>
      </c>
      <c r="D1309" s="2" t="s">
        <v>35</v>
      </c>
      <c r="E1309" s="1" t="s">
        <v>1219</v>
      </c>
      <c r="F1309" s="1" t="str">
        <f>VLOOKUP(B1309,[1]CDU!$C$5:$G$219,5,0)</f>
        <v>重庆</v>
      </c>
      <c r="G1309" s="2" t="s">
        <v>1407</v>
      </c>
      <c r="H1309" s="2" t="s">
        <v>1407</v>
      </c>
      <c r="I1309" s="2" t="s">
        <v>10938</v>
      </c>
    </row>
    <row r="1310" spans="1:9" hidden="1" x14ac:dyDescent="0.2">
      <c r="A1310" s="2" t="s">
        <v>1217</v>
      </c>
      <c r="B1310" s="2">
        <v>86015828</v>
      </c>
      <c r="C1310" s="1" t="s">
        <v>1410</v>
      </c>
      <c r="D1310" s="2" t="s">
        <v>35</v>
      </c>
      <c r="E1310" s="1" t="s">
        <v>1219</v>
      </c>
      <c r="F1310" s="1" t="str">
        <f>VLOOKUP(B1310,[1]CDU!$C$5:$G$219,5,0)</f>
        <v>重庆</v>
      </c>
      <c r="G1310" s="2" t="s">
        <v>1407</v>
      </c>
      <c r="H1310" s="2" t="s">
        <v>1407</v>
      </c>
      <c r="I1310" s="2" t="s">
        <v>10938</v>
      </c>
    </row>
    <row r="1311" spans="1:9" hidden="1" x14ac:dyDescent="0.2">
      <c r="A1311" s="2" t="s">
        <v>1217</v>
      </c>
      <c r="B1311" s="2">
        <v>86015813</v>
      </c>
      <c r="C1311" s="1" t="s">
        <v>1411</v>
      </c>
      <c r="D1311" s="2" t="s">
        <v>35</v>
      </c>
      <c r="E1311" s="1" t="s">
        <v>1219</v>
      </c>
      <c r="F1311" s="1" t="str">
        <f>VLOOKUP(B1311,[1]CDU!$C$5:$G$219,5,0)</f>
        <v>重庆</v>
      </c>
      <c r="G1311" s="2" t="s">
        <v>1407</v>
      </c>
      <c r="H1311" s="2" t="s">
        <v>1407</v>
      </c>
      <c r="I1311" s="2" t="s">
        <v>10938</v>
      </c>
    </row>
    <row r="1312" spans="1:9" hidden="1" x14ac:dyDescent="0.2">
      <c r="A1312" s="2" t="s">
        <v>1217</v>
      </c>
      <c r="B1312" s="2">
        <v>86015587</v>
      </c>
      <c r="C1312" s="1" t="s">
        <v>1412</v>
      </c>
      <c r="D1312" s="2" t="s">
        <v>35</v>
      </c>
      <c r="E1312" s="1" t="s">
        <v>1219</v>
      </c>
      <c r="F1312" s="1" t="str">
        <f>VLOOKUP(B1312,[1]CDU!$C$5:$G$219,5,0)</f>
        <v>重庆</v>
      </c>
      <c r="G1312" s="2" t="s">
        <v>1407</v>
      </c>
      <c r="H1312" s="2" t="s">
        <v>1407</v>
      </c>
      <c r="I1312" s="2" t="s">
        <v>10938</v>
      </c>
    </row>
    <row r="1313" spans="1:9" hidden="1" x14ac:dyDescent="0.2">
      <c r="A1313" s="2" t="s">
        <v>1217</v>
      </c>
      <c r="B1313" s="2">
        <v>86015572</v>
      </c>
      <c r="C1313" s="1" t="s">
        <v>1413</v>
      </c>
      <c r="D1313" s="2" t="s">
        <v>35</v>
      </c>
      <c r="E1313" s="1" t="s">
        <v>1219</v>
      </c>
      <c r="F1313" s="1" t="str">
        <f>VLOOKUP(B1313,[1]CDU!$C$5:$G$219,5,0)</f>
        <v>重庆</v>
      </c>
      <c r="G1313" s="2" t="s">
        <v>1407</v>
      </c>
      <c r="H1313" s="2" t="s">
        <v>1407</v>
      </c>
      <c r="I1313" s="2" t="s">
        <v>10938</v>
      </c>
    </row>
    <row r="1314" spans="1:9" hidden="1" x14ac:dyDescent="0.2">
      <c r="A1314" s="2" t="s">
        <v>1217</v>
      </c>
      <c r="B1314" s="2">
        <v>86015560</v>
      </c>
      <c r="C1314" s="1" t="s">
        <v>1414</v>
      </c>
      <c r="D1314" s="2" t="s">
        <v>35</v>
      </c>
      <c r="E1314" s="1" t="s">
        <v>1219</v>
      </c>
      <c r="F1314" s="1" t="str">
        <f>VLOOKUP(B1314,[1]CDU!$C$5:$G$219,5,0)</f>
        <v>重庆</v>
      </c>
      <c r="G1314" s="2" t="s">
        <v>1407</v>
      </c>
      <c r="H1314" s="2" t="s">
        <v>1407</v>
      </c>
      <c r="I1314" s="2" t="s">
        <v>10938</v>
      </c>
    </row>
    <row r="1315" spans="1:9" hidden="1" x14ac:dyDescent="0.2">
      <c r="A1315" s="2" t="s">
        <v>1217</v>
      </c>
      <c r="B1315" s="2">
        <v>86015552</v>
      </c>
      <c r="C1315" s="1" t="s">
        <v>1415</v>
      </c>
      <c r="D1315" s="2" t="s">
        <v>35</v>
      </c>
      <c r="E1315" s="1" t="s">
        <v>1219</v>
      </c>
      <c r="F1315" s="1" t="str">
        <f>VLOOKUP(B1315,[1]CDU!$C$5:$G$219,5,0)</f>
        <v>重庆</v>
      </c>
      <c r="G1315" s="2" t="s">
        <v>1407</v>
      </c>
      <c r="H1315" s="2" t="s">
        <v>1407</v>
      </c>
      <c r="I1315" s="2" t="s">
        <v>10938</v>
      </c>
    </row>
    <row r="1316" spans="1:9" hidden="1" x14ac:dyDescent="0.2">
      <c r="A1316" s="2" t="s">
        <v>1217</v>
      </c>
      <c r="B1316" s="2">
        <v>86015520</v>
      </c>
      <c r="C1316" s="1" t="s">
        <v>1416</v>
      </c>
      <c r="D1316" s="2" t="s">
        <v>35</v>
      </c>
      <c r="E1316" s="1" t="s">
        <v>1219</v>
      </c>
      <c r="F1316" s="1" t="str">
        <f>VLOOKUP(B1316,[1]CDU!$C$5:$G$219,5,0)</f>
        <v>重庆</v>
      </c>
      <c r="G1316" s="2" t="s">
        <v>1407</v>
      </c>
      <c r="H1316" s="2" t="s">
        <v>1407</v>
      </c>
      <c r="I1316" s="2" t="s">
        <v>10938</v>
      </c>
    </row>
    <row r="1317" spans="1:9" hidden="1" x14ac:dyDescent="0.2">
      <c r="A1317" s="2" t="s">
        <v>1217</v>
      </c>
      <c r="B1317" s="2">
        <v>86015519</v>
      </c>
      <c r="C1317" s="1" t="s">
        <v>1417</v>
      </c>
      <c r="D1317" s="2" t="s">
        <v>35</v>
      </c>
      <c r="E1317" s="1" t="s">
        <v>1219</v>
      </c>
      <c r="F1317" s="1" t="str">
        <f>VLOOKUP(B1317,[1]CDU!$C$5:$G$219,5,0)</f>
        <v>重庆</v>
      </c>
      <c r="G1317" s="2" t="s">
        <v>1407</v>
      </c>
      <c r="H1317" s="2" t="s">
        <v>1407</v>
      </c>
      <c r="I1317" s="2" t="s">
        <v>10938</v>
      </c>
    </row>
    <row r="1318" spans="1:9" hidden="1" x14ac:dyDescent="0.2">
      <c r="A1318" s="2" t="s">
        <v>1217</v>
      </c>
      <c r="B1318" s="2">
        <v>86015513</v>
      </c>
      <c r="C1318" s="1" t="s">
        <v>1418</v>
      </c>
      <c r="D1318" s="2" t="s">
        <v>35</v>
      </c>
      <c r="E1318" s="1" t="s">
        <v>1219</v>
      </c>
      <c r="F1318" s="1" t="str">
        <f>VLOOKUP(B1318,[1]CDU!$C$5:$G$219,5,0)</f>
        <v>重庆</v>
      </c>
      <c r="G1318" s="2" t="s">
        <v>1407</v>
      </c>
      <c r="H1318" s="2" t="s">
        <v>1407</v>
      </c>
      <c r="I1318" s="2" t="s">
        <v>10938</v>
      </c>
    </row>
    <row r="1319" spans="1:9" hidden="1" x14ac:dyDescent="0.2">
      <c r="A1319" s="2" t="s">
        <v>1217</v>
      </c>
      <c r="B1319" s="2">
        <v>80151532</v>
      </c>
      <c r="C1319" s="1" t="s">
        <v>1419</v>
      </c>
      <c r="D1319" s="2" t="s">
        <v>35</v>
      </c>
      <c r="E1319" s="1" t="s">
        <v>1219</v>
      </c>
      <c r="F1319" s="1" t="str">
        <f>VLOOKUP(B1319,[1]CDU!$C$5:$G$219,5,0)</f>
        <v>重庆</v>
      </c>
      <c r="G1319" s="2" t="s">
        <v>1407</v>
      </c>
      <c r="H1319" s="2" t="s">
        <v>1407</v>
      </c>
      <c r="I1319" s="2" t="s">
        <v>10938</v>
      </c>
    </row>
    <row r="1320" spans="1:9" hidden="1" x14ac:dyDescent="0.2">
      <c r="A1320" s="2" t="s">
        <v>1217</v>
      </c>
      <c r="B1320" s="2">
        <v>80151520</v>
      </c>
      <c r="C1320" s="1" t="s">
        <v>1420</v>
      </c>
      <c r="D1320" s="2" t="s">
        <v>35</v>
      </c>
      <c r="E1320" s="1" t="s">
        <v>1219</v>
      </c>
      <c r="F1320" s="1" t="str">
        <f>VLOOKUP(B1320,[1]CDU!$C$5:$G$219,5,0)</f>
        <v>重庆</v>
      </c>
      <c r="G1320" s="2" t="s">
        <v>1407</v>
      </c>
      <c r="H1320" s="2" t="s">
        <v>1407</v>
      </c>
      <c r="I1320" s="2" t="s">
        <v>10938</v>
      </c>
    </row>
    <row r="1321" spans="1:9" hidden="1" x14ac:dyDescent="0.2">
      <c r="A1321" s="2" t="s">
        <v>1217</v>
      </c>
      <c r="B1321" s="2">
        <v>86012232</v>
      </c>
      <c r="C1321" s="1" t="s">
        <v>1421</v>
      </c>
      <c r="D1321" s="2" t="s">
        <v>8</v>
      </c>
      <c r="E1321" s="1" t="s">
        <v>1268</v>
      </c>
      <c r="F1321" s="1" t="str">
        <f>VLOOKUP(B1321,[1]CDU!$C$5:$G$219,5,0)</f>
        <v>成都</v>
      </c>
      <c r="G1321" s="2" t="s">
        <v>1221</v>
      </c>
      <c r="H1321" s="2" t="s">
        <v>1217</v>
      </c>
      <c r="I1321" s="2" t="s">
        <v>10938</v>
      </c>
    </row>
    <row r="1322" spans="1:9" hidden="1" x14ac:dyDescent="0.2">
      <c r="A1322" s="2" t="s">
        <v>1217</v>
      </c>
      <c r="B1322" s="2">
        <v>80151563</v>
      </c>
      <c r="C1322" s="1" t="s">
        <v>1422</v>
      </c>
      <c r="D1322" s="2" t="s">
        <v>35</v>
      </c>
      <c r="E1322" s="1" t="s">
        <v>1219</v>
      </c>
      <c r="F1322" s="1" t="str">
        <f>VLOOKUP(B1322,[1]CDU!$C$5:$G$219,5,0)</f>
        <v>安顺</v>
      </c>
      <c r="G1322" s="2" t="s">
        <v>1224</v>
      </c>
      <c r="H1322" s="2" t="s">
        <v>1423</v>
      </c>
      <c r="I1322" s="2" t="s">
        <v>10938</v>
      </c>
    </row>
    <row r="1323" spans="1:9" hidden="1" x14ac:dyDescent="0.2">
      <c r="A1323" s="2" t="s">
        <v>1217</v>
      </c>
      <c r="B1323" s="2">
        <v>80151569</v>
      </c>
      <c r="C1323" s="1" t="s">
        <v>1424</v>
      </c>
      <c r="D1323" s="2" t="s">
        <v>35</v>
      </c>
      <c r="E1323" s="1" t="s">
        <v>1219</v>
      </c>
      <c r="F1323" s="1" t="str">
        <f>VLOOKUP(B1323,[1]CDU!$C$5:$G$219,5,0)</f>
        <v>重庆</v>
      </c>
      <c r="G1323" s="2" t="s">
        <v>1407</v>
      </c>
      <c r="H1323" s="2" t="s">
        <v>1407</v>
      </c>
      <c r="I1323" s="2" t="s">
        <v>10938</v>
      </c>
    </row>
    <row r="1324" spans="1:9" hidden="1" x14ac:dyDescent="0.2">
      <c r="A1324" s="2" t="s">
        <v>1217</v>
      </c>
      <c r="B1324" s="2">
        <v>80151574</v>
      </c>
      <c r="C1324" s="1" t="s">
        <v>1425</v>
      </c>
      <c r="D1324" s="2" t="s">
        <v>35</v>
      </c>
      <c r="E1324" s="1" t="s">
        <v>1219</v>
      </c>
      <c r="F1324" s="1" t="str">
        <f>VLOOKUP(B1324,[1]CDU!$C$5:$G$219,5,0)</f>
        <v>成都</v>
      </c>
      <c r="G1324" s="2" t="s">
        <v>1221</v>
      </c>
      <c r="H1324" s="2" t="s">
        <v>1217</v>
      </c>
      <c r="I1324" s="2" t="s">
        <v>10938</v>
      </c>
    </row>
    <row r="1325" spans="1:9" hidden="1" x14ac:dyDescent="0.2">
      <c r="A1325" s="2" t="s">
        <v>1217</v>
      </c>
      <c r="B1325" s="2">
        <v>86012229</v>
      </c>
      <c r="C1325" s="1" t="s">
        <v>1426</v>
      </c>
      <c r="D1325" s="2" t="s">
        <v>8</v>
      </c>
      <c r="E1325" s="1" t="s">
        <v>1268</v>
      </c>
      <c r="F1325" s="1" t="str">
        <f>VLOOKUP(B1325,[1]CDU!$C$5:$G$219,5,0)</f>
        <v>成都</v>
      </c>
      <c r="G1325" s="2" t="s">
        <v>1221</v>
      </c>
      <c r="H1325" s="2" t="s">
        <v>1217</v>
      </c>
      <c r="I1325" s="2" t="s">
        <v>10938</v>
      </c>
    </row>
    <row r="1326" spans="1:9" hidden="1" x14ac:dyDescent="0.2">
      <c r="A1326" s="2" t="s">
        <v>1217</v>
      </c>
      <c r="B1326" s="2">
        <v>86012233</v>
      </c>
      <c r="C1326" s="1" t="s">
        <v>1427</v>
      </c>
      <c r="D1326" s="2" t="s">
        <v>8</v>
      </c>
      <c r="E1326" s="1" t="s">
        <v>1268</v>
      </c>
      <c r="F1326" s="1" t="str">
        <f>VLOOKUP(B1326,[1]CDU!$C$5:$G$219,5,0)</f>
        <v>成都</v>
      </c>
      <c r="G1326" s="2" t="s">
        <v>1221</v>
      </c>
      <c r="H1326" s="2" t="s">
        <v>1217</v>
      </c>
      <c r="I1326" s="2" t="s">
        <v>10938</v>
      </c>
    </row>
    <row r="1327" spans="1:9" hidden="1" x14ac:dyDescent="0.2">
      <c r="A1327" s="2" t="s">
        <v>1217</v>
      </c>
      <c r="B1327" s="2">
        <v>86012235</v>
      </c>
      <c r="C1327" s="1" t="s">
        <v>1428</v>
      </c>
      <c r="D1327" s="2" t="s">
        <v>8</v>
      </c>
      <c r="E1327" s="1" t="s">
        <v>1268</v>
      </c>
      <c r="F1327" s="1" t="str">
        <f>VLOOKUP(B1327,[1]CDU!$C$5:$G$219,5,0)</f>
        <v>泸州</v>
      </c>
      <c r="G1327" s="2" t="s">
        <v>1221</v>
      </c>
      <c r="H1327" s="2" t="s">
        <v>1384</v>
      </c>
      <c r="I1327" s="2" t="s">
        <v>10938</v>
      </c>
    </row>
    <row r="1328" spans="1:9" hidden="1" x14ac:dyDescent="0.2">
      <c r="A1328" s="2" t="s">
        <v>1217</v>
      </c>
      <c r="B1328" s="2">
        <v>86012863</v>
      </c>
      <c r="C1328" s="1" t="s">
        <v>1429</v>
      </c>
      <c r="D1328" s="2" t="s">
        <v>8</v>
      </c>
      <c r="E1328" s="1" t="s">
        <v>1268</v>
      </c>
      <c r="F1328" s="1" t="str">
        <f>VLOOKUP(B1328,[1]CDU!$C$5:$G$219,5,0)</f>
        <v>泸州</v>
      </c>
      <c r="G1328" s="2" t="s">
        <v>1221</v>
      </c>
      <c r="H1328" s="2" t="s">
        <v>1384</v>
      </c>
      <c r="I1328" s="2" t="s">
        <v>10938</v>
      </c>
    </row>
    <row r="1329" spans="1:9" hidden="1" x14ac:dyDescent="0.2">
      <c r="A1329" s="2" t="s">
        <v>1217</v>
      </c>
      <c r="B1329" s="2">
        <v>80151553</v>
      </c>
      <c r="C1329" s="1" t="s">
        <v>1430</v>
      </c>
      <c r="D1329" s="2" t="s">
        <v>35</v>
      </c>
      <c r="E1329" s="1" t="s">
        <v>1219</v>
      </c>
      <c r="F1329" s="1" t="str">
        <f>VLOOKUP(B1329,[1]CDU!$C$5:$G$219,5,0)</f>
        <v>凯里</v>
      </c>
      <c r="G1329" s="2" t="s">
        <v>1224</v>
      </c>
      <c r="H1329" s="2" t="s">
        <v>1431</v>
      </c>
      <c r="I1329" s="2" t="s">
        <v>10938</v>
      </c>
    </row>
    <row r="1330" spans="1:9" hidden="1" x14ac:dyDescent="0.2">
      <c r="A1330" s="2" t="s">
        <v>1217</v>
      </c>
      <c r="B1330" s="2">
        <v>80151554</v>
      </c>
      <c r="C1330" s="1" t="s">
        <v>1432</v>
      </c>
      <c r="D1330" s="2" t="s">
        <v>35</v>
      </c>
      <c r="E1330" s="1" t="s">
        <v>1219</v>
      </c>
      <c r="F1330" s="1" t="str">
        <f>VLOOKUP(B1330,[1]CDU!$C$5:$G$219,5,0)</f>
        <v>成都</v>
      </c>
      <c r="G1330" s="2" t="s">
        <v>1221</v>
      </c>
      <c r="H1330" s="2" t="s">
        <v>1217</v>
      </c>
      <c r="I1330" s="2" t="s">
        <v>10938</v>
      </c>
    </row>
    <row r="1331" spans="1:9" hidden="1" x14ac:dyDescent="0.2">
      <c r="A1331" s="2" t="s">
        <v>1217</v>
      </c>
      <c r="B1331" s="2">
        <v>80151571</v>
      </c>
      <c r="C1331" s="1" t="s">
        <v>1433</v>
      </c>
      <c r="D1331" s="2" t="s">
        <v>35</v>
      </c>
      <c r="E1331" s="1" t="s">
        <v>1219</v>
      </c>
      <c r="F1331" s="1" t="str">
        <f>VLOOKUP(B1331,[1]CDU!$C$5:$G$219,5,0)</f>
        <v>重庆</v>
      </c>
      <c r="G1331" s="2" t="s">
        <v>1407</v>
      </c>
      <c r="H1331" s="2" t="s">
        <v>1407</v>
      </c>
      <c r="I1331" s="2" t="s">
        <v>10938</v>
      </c>
    </row>
    <row r="1332" spans="1:9" hidden="1" x14ac:dyDescent="0.2">
      <c r="A1332" s="2" t="s">
        <v>1217</v>
      </c>
      <c r="B1332" s="2">
        <v>80151577</v>
      </c>
      <c r="C1332" s="1" t="s">
        <v>1434</v>
      </c>
      <c r="D1332" s="2" t="s">
        <v>35</v>
      </c>
      <c r="E1332" s="1" t="s">
        <v>1219</v>
      </c>
      <c r="F1332" s="1" t="str">
        <f>VLOOKUP(B1332,[1]CDU!$C$5:$G$219,5,0)</f>
        <v>重庆</v>
      </c>
      <c r="G1332" s="2" t="s">
        <v>1407</v>
      </c>
      <c r="H1332" s="2" t="s">
        <v>1407</v>
      </c>
      <c r="I1332" s="2" t="s">
        <v>10938</v>
      </c>
    </row>
    <row r="1333" spans="1:9" hidden="1" x14ac:dyDescent="0.2">
      <c r="A1333" s="2" t="s">
        <v>1217</v>
      </c>
      <c r="B1333" s="2">
        <v>80151578</v>
      </c>
      <c r="C1333" s="1" t="s">
        <v>1435</v>
      </c>
      <c r="D1333" s="2" t="s">
        <v>8</v>
      </c>
      <c r="E1333" s="1" t="s">
        <v>1268</v>
      </c>
      <c r="F1333" s="1" t="str">
        <f>VLOOKUP(B1333,[1]CDU!$C$5:$G$219,5,0)</f>
        <v>成都</v>
      </c>
      <c r="G1333" s="2" t="s">
        <v>1221</v>
      </c>
      <c r="H1333" s="2" t="s">
        <v>1217</v>
      </c>
      <c r="I1333" s="2" t="s">
        <v>10938</v>
      </c>
    </row>
    <row r="1334" spans="1:9" hidden="1" x14ac:dyDescent="0.2">
      <c r="A1334" s="2" t="s">
        <v>1217</v>
      </c>
      <c r="B1334" s="2">
        <v>80151579</v>
      </c>
      <c r="C1334" s="1" t="s">
        <v>1436</v>
      </c>
      <c r="D1334" s="2" t="s">
        <v>35</v>
      </c>
      <c r="E1334" s="1" t="s">
        <v>1219</v>
      </c>
      <c r="F1334" s="1" t="str">
        <f>VLOOKUP(B1334,[1]CDU!$C$5:$G$219,5,0)</f>
        <v>重庆</v>
      </c>
      <c r="G1334" s="2" t="s">
        <v>1407</v>
      </c>
      <c r="H1334" s="2" t="s">
        <v>1407</v>
      </c>
      <c r="I1334" s="2" t="s">
        <v>10938</v>
      </c>
    </row>
    <row r="1335" spans="1:9" hidden="1" x14ac:dyDescent="0.2">
      <c r="A1335" s="2" t="s">
        <v>1217</v>
      </c>
      <c r="B1335" s="2">
        <v>80151582</v>
      </c>
      <c r="C1335" s="1" t="s">
        <v>1437</v>
      </c>
      <c r="D1335" s="2" t="s">
        <v>35</v>
      </c>
      <c r="E1335" s="1" t="s">
        <v>1219</v>
      </c>
      <c r="F1335" s="1" t="str">
        <f>VLOOKUP(B1335,[1]CDU!$C$5:$G$219,5,0)</f>
        <v>泸州</v>
      </c>
      <c r="G1335" s="2" t="s">
        <v>1221</v>
      </c>
      <c r="H1335" s="2" t="s">
        <v>1384</v>
      </c>
      <c r="I1335" s="2" t="s">
        <v>10938</v>
      </c>
    </row>
    <row r="1336" spans="1:9" hidden="1" x14ac:dyDescent="0.2">
      <c r="A1336" s="2" t="s">
        <v>1217</v>
      </c>
      <c r="B1336" s="2">
        <v>86015715</v>
      </c>
      <c r="C1336" s="1" t="s">
        <v>1438</v>
      </c>
      <c r="D1336" s="2" t="s">
        <v>239</v>
      </c>
      <c r="E1336" s="1" t="s">
        <v>1219</v>
      </c>
      <c r="F1336" s="1" t="str">
        <f>VLOOKUP(B1336,[1]CDU!$C$5:$G$219,5,0)</f>
        <v>成都</v>
      </c>
      <c r="G1336" s="2" t="s">
        <v>1221</v>
      </c>
      <c r="H1336" s="2" t="s">
        <v>1217</v>
      </c>
      <c r="I1336" s="2" t="s">
        <v>10938</v>
      </c>
    </row>
    <row r="1337" spans="1:9" hidden="1" x14ac:dyDescent="0.2">
      <c r="A1337" s="2" t="s">
        <v>1217</v>
      </c>
      <c r="B1337" s="2">
        <v>86012223</v>
      </c>
      <c r="C1337" s="1" t="s">
        <v>1439</v>
      </c>
      <c r="D1337" s="2" t="s">
        <v>8</v>
      </c>
      <c r="E1337" s="1" t="s">
        <v>1268</v>
      </c>
      <c r="F1337" s="1" t="str">
        <f>VLOOKUP(B1337,[1]CDU!$C$5:$G$219,5,0)</f>
        <v>成都</v>
      </c>
      <c r="G1337" s="2" t="s">
        <v>1221</v>
      </c>
      <c r="H1337" s="2" t="s">
        <v>1217</v>
      </c>
      <c r="I1337" s="2" t="s">
        <v>10938</v>
      </c>
    </row>
    <row r="1338" spans="1:9" hidden="1" x14ac:dyDescent="0.2">
      <c r="A1338" s="2" t="s">
        <v>1217</v>
      </c>
      <c r="B1338" s="2">
        <v>80151581</v>
      </c>
      <c r="C1338" s="1" t="s">
        <v>1440</v>
      </c>
      <c r="D1338" s="2" t="s">
        <v>35</v>
      </c>
      <c r="E1338" s="1" t="s">
        <v>1219</v>
      </c>
      <c r="F1338" s="1" t="str">
        <f>VLOOKUP(B1338,[1]CDU!$C$5:$G$219,5,0)</f>
        <v>成都</v>
      </c>
      <c r="G1338" s="2" t="s">
        <v>1221</v>
      </c>
      <c r="H1338" s="2" t="s">
        <v>1217</v>
      </c>
      <c r="I1338" s="2" t="s">
        <v>10938</v>
      </c>
    </row>
    <row r="1339" spans="1:9" hidden="1" x14ac:dyDescent="0.2">
      <c r="A1339" s="2" t="s">
        <v>1217</v>
      </c>
      <c r="B1339" s="2">
        <v>80151588</v>
      </c>
      <c r="C1339" s="1" t="s">
        <v>1441</v>
      </c>
      <c r="D1339" s="2" t="s">
        <v>35</v>
      </c>
      <c r="E1339" s="1" t="s">
        <v>1219</v>
      </c>
      <c r="F1339" s="1" t="str">
        <f>VLOOKUP(B1339,[1]CDU!$C$5:$G$219,5,0)</f>
        <v>成都</v>
      </c>
      <c r="G1339" s="2" t="s">
        <v>1221</v>
      </c>
      <c r="H1339" s="2" t="s">
        <v>1217</v>
      </c>
      <c r="I1339" s="2" t="s">
        <v>10938</v>
      </c>
    </row>
    <row r="1340" spans="1:9" hidden="1" x14ac:dyDescent="0.2">
      <c r="A1340" s="2" t="s">
        <v>1217</v>
      </c>
      <c r="B1340" s="2">
        <v>86015720</v>
      </c>
      <c r="C1340" s="1" t="s">
        <v>1405</v>
      </c>
      <c r="D1340" s="2" t="s">
        <v>239</v>
      </c>
      <c r="E1340" s="1" t="s">
        <v>1219</v>
      </c>
      <c r="F1340" s="1" t="str">
        <f>VLOOKUP(B1340,[1]CDU!$C$5:$G$219,5,0)</f>
        <v>成都</v>
      </c>
      <c r="G1340" s="2" t="s">
        <v>1221</v>
      </c>
      <c r="H1340" s="2" t="s">
        <v>1217</v>
      </c>
      <c r="I1340" s="2" t="s">
        <v>10938</v>
      </c>
    </row>
    <row r="1341" spans="1:9" hidden="1" x14ac:dyDescent="0.2">
      <c r="A1341" s="2" t="s">
        <v>1217</v>
      </c>
      <c r="B1341" s="2">
        <v>86012218</v>
      </c>
      <c r="C1341" s="1" t="s">
        <v>1442</v>
      </c>
      <c r="D1341" s="2" t="s">
        <v>8</v>
      </c>
      <c r="E1341" s="1" t="s">
        <v>1268</v>
      </c>
      <c r="F1341" s="1" t="str">
        <f>VLOOKUP(B1341,[1]CDU!$C$5:$G$219,5,0)</f>
        <v>绵阳</v>
      </c>
      <c r="G1341" s="2" t="s">
        <v>1221</v>
      </c>
      <c r="H1341" s="2" t="s">
        <v>1233</v>
      </c>
      <c r="I1341" s="2" t="s">
        <v>10938</v>
      </c>
    </row>
    <row r="1342" spans="1:9" hidden="1" x14ac:dyDescent="0.2">
      <c r="A1342" s="2" t="s">
        <v>1217</v>
      </c>
      <c r="B1342" s="2">
        <v>86012224</v>
      </c>
      <c r="C1342" s="1" t="s">
        <v>1443</v>
      </c>
      <c r="D1342" s="2" t="s">
        <v>8</v>
      </c>
      <c r="E1342" s="1" t="s">
        <v>1268</v>
      </c>
      <c r="F1342" s="1" t="str">
        <f>VLOOKUP(B1342,[1]CDU!$C$5:$G$219,5,0)</f>
        <v>成都</v>
      </c>
      <c r="G1342" s="2" t="s">
        <v>1221</v>
      </c>
      <c r="H1342" s="2" t="s">
        <v>1217</v>
      </c>
      <c r="I1342" s="2" t="s">
        <v>10938</v>
      </c>
    </row>
    <row r="1343" spans="1:9" hidden="1" x14ac:dyDescent="0.2">
      <c r="A1343" s="2" t="s">
        <v>1217</v>
      </c>
      <c r="B1343" s="2">
        <v>80151596</v>
      </c>
      <c r="C1343" s="1" t="s">
        <v>1444</v>
      </c>
      <c r="D1343" s="2" t="s">
        <v>35</v>
      </c>
      <c r="E1343" s="1" t="s">
        <v>1219</v>
      </c>
      <c r="F1343" s="1" t="str">
        <f>VLOOKUP(B1343,[1]CDU!$C$5:$G$219,5,0)</f>
        <v>成都</v>
      </c>
      <c r="G1343" s="2" t="s">
        <v>1221</v>
      </c>
      <c r="H1343" s="2" t="s">
        <v>1217</v>
      </c>
      <c r="I1343" s="2" t="s">
        <v>10938</v>
      </c>
    </row>
    <row r="1344" spans="1:9" hidden="1" x14ac:dyDescent="0.2">
      <c r="A1344" s="2" t="s">
        <v>1217</v>
      </c>
      <c r="B1344" s="2">
        <v>86012238</v>
      </c>
      <c r="C1344" s="1" t="s">
        <v>1445</v>
      </c>
      <c r="D1344" s="2" t="s">
        <v>8</v>
      </c>
      <c r="E1344" s="1" t="s">
        <v>1268</v>
      </c>
      <c r="F1344" s="1" t="str">
        <f>VLOOKUP(B1344,[1]CDU!$C$5:$G$219,5,0)</f>
        <v>成都</v>
      </c>
      <c r="G1344" s="2" t="s">
        <v>1221</v>
      </c>
      <c r="H1344" s="2" t="s">
        <v>1217</v>
      </c>
      <c r="I1344" s="2" t="s">
        <v>10938</v>
      </c>
    </row>
    <row r="1345" spans="1:9" hidden="1" x14ac:dyDescent="0.2">
      <c r="A1345" s="2" t="s">
        <v>1217</v>
      </c>
      <c r="B1345" s="2">
        <v>86012241</v>
      </c>
      <c r="C1345" s="1" t="s">
        <v>1446</v>
      </c>
      <c r="D1345" s="2" t="s">
        <v>8</v>
      </c>
      <c r="E1345" s="1" t="s">
        <v>1268</v>
      </c>
      <c r="F1345" s="1" t="str">
        <f>VLOOKUP(B1345,[1]CDU!$C$5:$G$219,5,0)</f>
        <v>资阳</v>
      </c>
      <c r="G1345" s="2" t="s">
        <v>1221</v>
      </c>
      <c r="H1345" s="2" t="s">
        <v>1287</v>
      </c>
      <c r="I1345" s="2" t="s">
        <v>10938</v>
      </c>
    </row>
    <row r="1346" spans="1:9" hidden="1" x14ac:dyDescent="0.2">
      <c r="A1346" s="2" t="s">
        <v>1217</v>
      </c>
      <c r="B1346" s="2">
        <v>86012237</v>
      </c>
      <c r="C1346" s="1" t="s">
        <v>1447</v>
      </c>
      <c r="D1346" s="2" t="s">
        <v>8</v>
      </c>
      <c r="E1346" s="1" t="s">
        <v>1268</v>
      </c>
      <c r="F1346" s="1" t="str">
        <f>VLOOKUP(B1346,[1]CDU!$C$5:$G$219,5,0)</f>
        <v>简阳</v>
      </c>
      <c r="G1346" s="2" t="s">
        <v>1221</v>
      </c>
      <c r="H1346" s="2" t="s">
        <v>10852</v>
      </c>
      <c r="I1346" s="2" t="s">
        <v>10938</v>
      </c>
    </row>
    <row r="1347" spans="1:9" hidden="1" x14ac:dyDescent="0.2">
      <c r="A1347" s="2" t="s">
        <v>1217</v>
      </c>
      <c r="B1347" s="2">
        <v>86015724</v>
      </c>
      <c r="C1347" s="1" t="s">
        <v>1448</v>
      </c>
      <c r="D1347" s="2" t="s">
        <v>239</v>
      </c>
      <c r="E1347" s="1" t="s">
        <v>1219</v>
      </c>
      <c r="F1347" s="1" t="str">
        <f>VLOOKUP(B1347,[1]CDU!$C$5:$G$219,5,0)</f>
        <v>成都</v>
      </c>
      <c r="G1347" s="2" t="s">
        <v>1221</v>
      </c>
      <c r="H1347" s="2" t="s">
        <v>1217</v>
      </c>
      <c r="I1347" s="2" t="s">
        <v>10938</v>
      </c>
    </row>
    <row r="1348" spans="1:9" hidden="1" x14ac:dyDescent="0.2">
      <c r="A1348" s="2" t="s">
        <v>1217</v>
      </c>
      <c r="B1348" s="2">
        <v>80152503</v>
      </c>
      <c r="C1348" s="1" t="s">
        <v>1449</v>
      </c>
      <c r="D1348" s="2" t="s">
        <v>1450</v>
      </c>
      <c r="E1348" s="1" t="s">
        <v>1219</v>
      </c>
      <c r="F1348" s="1" t="str">
        <f>VLOOKUP(B1348,[1]CDU!$C$5:$G$219,5,0)</f>
        <v>德阳</v>
      </c>
      <c r="G1348" s="2" t="s">
        <v>1221</v>
      </c>
      <c r="H1348" s="2" t="s">
        <v>1226</v>
      </c>
      <c r="I1348" s="2" t="s">
        <v>10938</v>
      </c>
    </row>
    <row r="1349" spans="1:9" hidden="1" x14ac:dyDescent="0.2">
      <c r="A1349" s="2" t="s">
        <v>1217</v>
      </c>
      <c r="B1349" s="2">
        <v>86012231</v>
      </c>
      <c r="C1349" s="1" t="s">
        <v>1451</v>
      </c>
      <c r="D1349" s="2" t="s">
        <v>8</v>
      </c>
      <c r="E1349" s="1" t="s">
        <v>1268</v>
      </c>
      <c r="F1349" s="1" t="str">
        <f>VLOOKUP(B1349,[1]CDU!$C$5:$G$219,5,0)</f>
        <v>成都</v>
      </c>
      <c r="G1349" s="2" t="s">
        <v>1221</v>
      </c>
      <c r="H1349" s="2" t="s">
        <v>1217</v>
      </c>
      <c r="I1349" s="2" t="s">
        <v>10938</v>
      </c>
    </row>
    <row r="1350" spans="1:9" hidden="1" x14ac:dyDescent="0.2">
      <c r="A1350" s="2" t="s">
        <v>1217</v>
      </c>
      <c r="B1350" s="2">
        <v>80151533</v>
      </c>
      <c r="C1350" s="1" t="s">
        <v>1452</v>
      </c>
      <c r="D1350" s="2" t="s">
        <v>1450</v>
      </c>
      <c r="E1350" s="1" t="s">
        <v>1219</v>
      </c>
      <c r="F1350" s="1" t="str">
        <f>VLOOKUP(B1350,[1]CDU!$C$5:$G$219,5,0)</f>
        <v>成都</v>
      </c>
      <c r="G1350" s="2" t="s">
        <v>1221</v>
      </c>
      <c r="H1350" s="2" t="s">
        <v>1217</v>
      </c>
      <c r="I1350" s="2" t="s">
        <v>10938</v>
      </c>
    </row>
    <row r="1351" spans="1:9" hidden="1" x14ac:dyDescent="0.2">
      <c r="A1351" s="2" t="s">
        <v>1217</v>
      </c>
      <c r="B1351" s="2">
        <v>86012245</v>
      </c>
      <c r="C1351" s="1" t="s">
        <v>1453</v>
      </c>
      <c r="D1351" s="2" t="s">
        <v>8</v>
      </c>
      <c r="E1351" s="1" t="s">
        <v>1268</v>
      </c>
      <c r="F1351" s="1" t="str">
        <f>VLOOKUP(B1351,[1]CDU!$C$5:$G$219,5,0)</f>
        <v>遂宁</v>
      </c>
      <c r="G1351" s="2" t="s">
        <v>1221</v>
      </c>
      <c r="H1351" s="2" t="s">
        <v>1345</v>
      </c>
      <c r="I1351" s="2" t="s">
        <v>10938</v>
      </c>
    </row>
    <row r="1352" spans="1:9" hidden="1" x14ac:dyDescent="0.2">
      <c r="A1352" s="2" t="s">
        <v>1217</v>
      </c>
      <c r="B1352" s="2">
        <v>80152509</v>
      </c>
      <c r="C1352" s="1" t="s">
        <v>1454</v>
      </c>
      <c r="D1352" s="2" t="s">
        <v>1450</v>
      </c>
      <c r="E1352" s="1" t="s">
        <v>1219</v>
      </c>
      <c r="F1352" s="1" t="str">
        <f>VLOOKUP(B1352,[1]CDU!$C$5:$G$219,5,0)</f>
        <v>成都</v>
      </c>
      <c r="G1352" s="2" t="s">
        <v>1221</v>
      </c>
      <c r="H1352" s="2" t="s">
        <v>1217</v>
      </c>
      <c r="I1352" s="2" t="s">
        <v>10938</v>
      </c>
    </row>
    <row r="1353" spans="1:9" hidden="1" x14ac:dyDescent="0.2">
      <c r="A1353" s="2" t="s">
        <v>1217</v>
      </c>
      <c r="B1353" s="2">
        <v>80152501</v>
      </c>
      <c r="C1353" s="1" t="s">
        <v>1455</v>
      </c>
      <c r="D1353" s="2" t="s">
        <v>1450</v>
      </c>
      <c r="E1353" s="1" t="s">
        <v>1219</v>
      </c>
      <c r="F1353" s="1" t="str">
        <f>VLOOKUP(B1353,[1]CDU!$C$5:$G$219,5,0)</f>
        <v>成都</v>
      </c>
      <c r="G1353" s="2" t="s">
        <v>1221</v>
      </c>
      <c r="H1353" s="2" t="s">
        <v>1217</v>
      </c>
      <c r="I1353" s="2" t="s">
        <v>10938</v>
      </c>
    </row>
    <row r="1354" spans="1:9" hidden="1" x14ac:dyDescent="0.2">
      <c r="A1354" s="2" t="s">
        <v>1217</v>
      </c>
      <c r="B1354" s="2">
        <v>80152505</v>
      </c>
      <c r="C1354" s="1" t="s">
        <v>1456</v>
      </c>
      <c r="D1354" s="2" t="s">
        <v>1450</v>
      </c>
      <c r="E1354" s="1" t="s">
        <v>1219</v>
      </c>
      <c r="F1354" s="1" t="str">
        <f>VLOOKUP(B1354,[1]CDU!$C$5:$G$219,5,0)</f>
        <v>重庆</v>
      </c>
      <c r="G1354" s="2" t="s">
        <v>1407</v>
      </c>
      <c r="H1354" s="2" t="s">
        <v>1407</v>
      </c>
      <c r="I1354" s="2" t="s">
        <v>10938</v>
      </c>
    </row>
    <row r="1355" spans="1:9" hidden="1" x14ac:dyDescent="0.2">
      <c r="A1355" s="2" t="s">
        <v>1217</v>
      </c>
      <c r="B1355" s="2">
        <v>80152508</v>
      </c>
      <c r="C1355" s="1" t="s">
        <v>1457</v>
      </c>
      <c r="D1355" s="2" t="s">
        <v>1450</v>
      </c>
      <c r="E1355" s="1" t="s">
        <v>1219</v>
      </c>
      <c r="F1355" s="1" t="str">
        <f>VLOOKUP(B1355,[1]CDU!$C$5:$G$219,5,0)</f>
        <v>重庆</v>
      </c>
      <c r="G1355" s="2" t="s">
        <v>1407</v>
      </c>
      <c r="H1355" s="2" t="s">
        <v>1407</v>
      </c>
      <c r="I1355" s="2" t="s">
        <v>10938</v>
      </c>
    </row>
    <row r="1356" spans="1:9" hidden="1" x14ac:dyDescent="0.2">
      <c r="A1356" s="2" t="s">
        <v>1217</v>
      </c>
      <c r="B1356" s="2">
        <v>80152506</v>
      </c>
      <c r="C1356" s="1" t="s">
        <v>1458</v>
      </c>
      <c r="D1356" s="2" t="s">
        <v>1450</v>
      </c>
      <c r="E1356" s="1" t="s">
        <v>1219</v>
      </c>
      <c r="F1356" s="1" t="str">
        <f>VLOOKUP(B1356,[1]CDU!$C$5:$G$219,5,0)</f>
        <v>遂宁</v>
      </c>
      <c r="G1356" s="2" t="s">
        <v>1221</v>
      </c>
      <c r="H1356" s="2" t="s">
        <v>1345</v>
      </c>
      <c r="I1356" s="2" t="s">
        <v>10938</v>
      </c>
    </row>
    <row r="1357" spans="1:9" hidden="1" x14ac:dyDescent="0.2">
      <c r="A1357" s="2" t="s">
        <v>1217</v>
      </c>
      <c r="B1357" s="2">
        <v>86015725</v>
      </c>
      <c r="C1357" s="1" t="s">
        <v>1459</v>
      </c>
      <c r="D1357" s="2" t="s">
        <v>239</v>
      </c>
      <c r="E1357" s="1" t="s">
        <v>1219</v>
      </c>
      <c r="F1357" s="1" t="str">
        <f>VLOOKUP(B1357,[1]CDU!$C$5:$G$219,5,0)</f>
        <v>成都</v>
      </c>
      <c r="G1357" s="2" t="s">
        <v>1221</v>
      </c>
      <c r="H1357" s="2" t="s">
        <v>1217</v>
      </c>
      <c r="I1357" s="2" t="s">
        <v>10938</v>
      </c>
    </row>
    <row r="1358" spans="1:9" hidden="1" x14ac:dyDescent="0.2">
      <c r="A1358" s="2" t="s">
        <v>1217</v>
      </c>
      <c r="B1358" s="2">
        <v>80152511</v>
      </c>
      <c r="C1358" s="1" t="s">
        <v>1460</v>
      </c>
      <c r="D1358" s="2" t="s">
        <v>1450</v>
      </c>
      <c r="E1358" s="1" t="s">
        <v>1219</v>
      </c>
      <c r="F1358" s="1" t="str">
        <f>VLOOKUP(B1358,[1]CDU!$C$5:$G$219,5,0)</f>
        <v>重庆</v>
      </c>
      <c r="G1358" s="2" t="s">
        <v>1407</v>
      </c>
      <c r="H1358" s="2" t="s">
        <v>1407</v>
      </c>
      <c r="I1358" s="2" t="s">
        <v>10938</v>
      </c>
    </row>
    <row r="1359" spans="1:9" hidden="1" x14ac:dyDescent="0.2">
      <c r="A1359" s="2" t="s">
        <v>1407</v>
      </c>
      <c r="B1359" s="2">
        <v>86019204</v>
      </c>
      <c r="C1359" s="1" t="s">
        <v>1461</v>
      </c>
      <c r="D1359" s="2" t="s">
        <v>8</v>
      </c>
      <c r="E1359" s="1" t="s">
        <v>1462</v>
      </c>
      <c r="F1359" s="1" t="str">
        <f>VLOOKUP(B1359,[2]CHQ!$C$5:$G$81,5,0)</f>
        <v>重庆</v>
      </c>
      <c r="G1359" s="2" t="s">
        <v>1407</v>
      </c>
      <c r="H1359" s="2" t="s">
        <v>1407</v>
      </c>
      <c r="I1359" s="2" t="s">
        <v>10938</v>
      </c>
    </row>
    <row r="1360" spans="1:9" hidden="1" x14ac:dyDescent="0.2">
      <c r="A1360" s="2" t="s">
        <v>1407</v>
      </c>
      <c r="B1360" s="2">
        <v>86019203</v>
      </c>
      <c r="C1360" s="1" t="s">
        <v>1463</v>
      </c>
      <c r="D1360" s="2" t="s">
        <v>8</v>
      </c>
      <c r="E1360" s="1" t="s">
        <v>1462</v>
      </c>
      <c r="F1360" s="1" t="str">
        <f>VLOOKUP(B1360,[2]CHQ!$C$5:$G$81,5,0)</f>
        <v>重庆</v>
      </c>
      <c r="G1360" s="2" t="s">
        <v>1407</v>
      </c>
      <c r="H1360" s="2" t="s">
        <v>1407</v>
      </c>
      <c r="I1360" s="2" t="s">
        <v>10938</v>
      </c>
    </row>
    <row r="1361" spans="1:9" hidden="1" x14ac:dyDescent="0.2">
      <c r="A1361" s="2" t="s">
        <v>1407</v>
      </c>
      <c r="B1361" s="2">
        <v>86019202</v>
      </c>
      <c r="C1361" s="1" t="s">
        <v>1464</v>
      </c>
      <c r="D1361" s="2" t="s">
        <v>8</v>
      </c>
      <c r="E1361" s="1" t="s">
        <v>1462</v>
      </c>
      <c r="F1361" s="1" t="str">
        <f>VLOOKUP(B1361,[2]CHQ!$C$5:$G$81,5,0)</f>
        <v>重庆</v>
      </c>
      <c r="G1361" s="2" t="s">
        <v>1407</v>
      </c>
      <c r="H1361" s="2" t="s">
        <v>1407</v>
      </c>
      <c r="I1361" s="2" t="s">
        <v>10938</v>
      </c>
    </row>
    <row r="1362" spans="1:9" hidden="1" x14ac:dyDescent="0.2">
      <c r="A1362" s="2" t="s">
        <v>1407</v>
      </c>
      <c r="B1362" s="2">
        <v>86019201</v>
      </c>
      <c r="C1362" s="1" t="s">
        <v>1465</v>
      </c>
      <c r="D1362" s="2" t="s">
        <v>8</v>
      </c>
      <c r="E1362" s="1" t="s">
        <v>1462</v>
      </c>
      <c r="F1362" s="1" t="str">
        <f>VLOOKUP(B1362,[2]CHQ!$C$5:$G$81,5,0)</f>
        <v>重庆</v>
      </c>
      <c r="G1362" s="2" t="s">
        <v>1407</v>
      </c>
      <c r="H1362" s="2" t="s">
        <v>1407</v>
      </c>
      <c r="I1362" s="2" t="s">
        <v>10938</v>
      </c>
    </row>
    <row r="1363" spans="1:9" hidden="1" x14ac:dyDescent="0.2">
      <c r="A1363" s="2" t="s">
        <v>1407</v>
      </c>
      <c r="B1363" s="2">
        <v>86019200</v>
      </c>
      <c r="C1363" s="1" t="s">
        <v>1466</v>
      </c>
      <c r="D1363" s="2" t="s">
        <v>8</v>
      </c>
      <c r="E1363" s="1" t="s">
        <v>1462</v>
      </c>
      <c r="F1363" s="1" t="str">
        <f>VLOOKUP(B1363,[2]CHQ!$C$5:$G$81,5,0)</f>
        <v>重庆</v>
      </c>
      <c r="G1363" s="2" t="s">
        <v>1407</v>
      </c>
      <c r="H1363" s="2" t="s">
        <v>1407</v>
      </c>
      <c r="I1363" s="2" t="s">
        <v>10938</v>
      </c>
    </row>
    <row r="1364" spans="1:9" hidden="1" x14ac:dyDescent="0.2">
      <c r="A1364" s="2" t="s">
        <v>1407</v>
      </c>
      <c r="B1364" s="2">
        <v>86019199</v>
      </c>
      <c r="C1364" s="1" t="s">
        <v>1467</v>
      </c>
      <c r="D1364" s="2" t="s">
        <v>8</v>
      </c>
      <c r="E1364" s="1" t="s">
        <v>1462</v>
      </c>
      <c r="F1364" s="1" t="str">
        <f>VLOOKUP(B1364,[2]CHQ!$C$5:$G$81,5,0)</f>
        <v>重庆</v>
      </c>
      <c r="G1364" s="2" t="s">
        <v>1407</v>
      </c>
      <c r="H1364" s="2" t="s">
        <v>1407</v>
      </c>
      <c r="I1364" s="2" t="s">
        <v>10938</v>
      </c>
    </row>
    <row r="1365" spans="1:9" hidden="1" x14ac:dyDescent="0.2">
      <c r="A1365" s="2" t="s">
        <v>1407</v>
      </c>
      <c r="B1365" s="2">
        <v>86019195</v>
      </c>
      <c r="C1365" s="1" t="s">
        <v>1468</v>
      </c>
      <c r="D1365" s="2" t="s">
        <v>8</v>
      </c>
      <c r="E1365" s="1" t="s">
        <v>1462</v>
      </c>
      <c r="F1365" s="1" t="str">
        <f>VLOOKUP(B1365,[2]CHQ!$C$5:$G$81,5,0)</f>
        <v>重庆</v>
      </c>
      <c r="G1365" s="2" t="s">
        <v>1407</v>
      </c>
      <c r="H1365" s="2" t="s">
        <v>1407</v>
      </c>
      <c r="I1365" s="2" t="s">
        <v>10938</v>
      </c>
    </row>
    <row r="1366" spans="1:9" hidden="1" x14ac:dyDescent="0.2">
      <c r="A1366" s="2" t="s">
        <v>1407</v>
      </c>
      <c r="B1366" s="2">
        <v>86019193</v>
      </c>
      <c r="C1366" s="1" t="s">
        <v>1469</v>
      </c>
      <c r="D1366" s="2" t="s">
        <v>8</v>
      </c>
      <c r="E1366" s="1" t="s">
        <v>1462</v>
      </c>
      <c r="F1366" s="1" t="str">
        <f>VLOOKUP(B1366,[2]CHQ!$C$5:$G$81,5,0)</f>
        <v>重庆</v>
      </c>
      <c r="G1366" s="2" t="s">
        <v>1407</v>
      </c>
      <c r="H1366" s="2" t="s">
        <v>1407</v>
      </c>
      <c r="I1366" s="2" t="s">
        <v>10938</v>
      </c>
    </row>
    <row r="1367" spans="1:9" hidden="1" x14ac:dyDescent="0.2">
      <c r="A1367" s="2" t="s">
        <v>1407</v>
      </c>
      <c r="B1367" s="2">
        <v>86019186</v>
      </c>
      <c r="C1367" s="1" t="s">
        <v>1470</v>
      </c>
      <c r="D1367" s="2" t="s">
        <v>8</v>
      </c>
      <c r="E1367" s="1" t="s">
        <v>1462</v>
      </c>
      <c r="F1367" s="1" t="str">
        <f>VLOOKUP(B1367,[2]CHQ!$C$5:$G$81,5,0)</f>
        <v>重庆</v>
      </c>
      <c r="G1367" s="2" t="s">
        <v>1407</v>
      </c>
      <c r="H1367" s="2" t="s">
        <v>1407</v>
      </c>
      <c r="I1367" s="2" t="s">
        <v>10938</v>
      </c>
    </row>
    <row r="1368" spans="1:9" hidden="1" x14ac:dyDescent="0.2">
      <c r="A1368" s="2" t="s">
        <v>1407</v>
      </c>
      <c r="B1368" s="2">
        <v>86019182</v>
      </c>
      <c r="C1368" s="1" t="s">
        <v>1471</v>
      </c>
      <c r="D1368" s="2" t="s">
        <v>8</v>
      </c>
      <c r="E1368" s="1" t="s">
        <v>1462</v>
      </c>
      <c r="F1368" s="1" t="str">
        <f>VLOOKUP(B1368,[2]CHQ!$C$5:$G$81,5,0)</f>
        <v>重庆</v>
      </c>
      <c r="G1368" s="2" t="s">
        <v>1407</v>
      </c>
      <c r="H1368" s="2" t="s">
        <v>1407</v>
      </c>
      <c r="I1368" s="2" t="s">
        <v>10938</v>
      </c>
    </row>
    <row r="1369" spans="1:9" hidden="1" x14ac:dyDescent="0.2">
      <c r="A1369" s="2" t="s">
        <v>1407</v>
      </c>
      <c r="B1369" s="2">
        <v>86019171</v>
      </c>
      <c r="C1369" s="1" t="s">
        <v>1472</v>
      </c>
      <c r="D1369" s="2" t="s">
        <v>8</v>
      </c>
      <c r="E1369" s="1" t="s">
        <v>1462</v>
      </c>
      <c r="F1369" s="1" t="str">
        <f>VLOOKUP(B1369,[2]CHQ!$C$5:$G$81,5,0)</f>
        <v>重庆</v>
      </c>
      <c r="G1369" s="2" t="s">
        <v>1407</v>
      </c>
      <c r="H1369" s="2" t="s">
        <v>1407</v>
      </c>
      <c r="I1369" s="2" t="s">
        <v>10938</v>
      </c>
    </row>
    <row r="1370" spans="1:9" hidden="1" x14ac:dyDescent="0.2">
      <c r="A1370" s="2" t="s">
        <v>1407</v>
      </c>
      <c r="B1370" s="2">
        <v>86019166</v>
      </c>
      <c r="C1370" s="1" t="s">
        <v>1473</v>
      </c>
      <c r="D1370" s="2" t="s">
        <v>8</v>
      </c>
      <c r="E1370" s="1" t="s">
        <v>1462</v>
      </c>
      <c r="F1370" s="1" t="str">
        <f>VLOOKUP(B1370,[2]CHQ!$C$5:$G$81,5,0)</f>
        <v>重庆</v>
      </c>
      <c r="G1370" s="2" t="s">
        <v>1407</v>
      </c>
      <c r="H1370" s="2" t="s">
        <v>1407</v>
      </c>
      <c r="I1370" s="2" t="s">
        <v>10938</v>
      </c>
    </row>
    <row r="1371" spans="1:9" hidden="1" x14ac:dyDescent="0.2">
      <c r="A1371" s="2" t="s">
        <v>1407</v>
      </c>
      <c r="B1371" s="2">
        <v>86019163</v>
      </c>
      <c r="C1371" s="1" t="s">
        <v>1474</v>
      </c>
      <c r="D1371" s="2" t="s">
        <v>8</v>
      </c>
      <c r="E1371" s="1" t="s">
        <v>1462</v>
      </c>
      <c r="F1371" s="1" t="str">
        <f>VLOOKUP(B1371,[2]CHQ!$C$5:$G$81,5,0)</f>
        <v>重庆</v>
      </c>
      <c r="G1371" s="2" t="s">
        <v>1407</v>
      </c>
      <c r="H1371" s="2" t="s">
        <v>1407</v>
      </c>
      <c r="I1371" s="2" t="s">
        <v>10938</v>
      </c>
    </row>
    <row r="1372" spans="1:9" hidden="1" x14ac:dyDescent="0.2">
      <c r="A1372" s="2" t="s">
        <v>1407</v>
      </c>
      <c r="B1372" s="2">
        <v>86019161</v>
      </c>
      <c r="C1372" s="1" t="s">
        <v>1475</v>
      </c>
      <c r="D1372" s="2" t="s">
        <v>8</v>
      </c>
      <c r="E1372" s="1" t="s">
        <v>1462</v>
      </c>
      <c r="F1372" s="1" t="str">
        <f>VLOOKUP(B1372,[2]CHQ!$C$5:$G$81,5,0)</f>
        <v>重庆</v>
      </c>
      <c r="G1372" s="2" t="s">
        <v>1407</v>
      </c>
      <c r="H1372" s="2" t="s">
        <v>1407</v>
      </c>
      <c r="I1372" s="2" t="s">
        <v>10938</v>
      </c>
    </row>
    <row r="1373" spans="1:9" hidden="1" x14ac:dyDescent="0.2">
      <c r="A1373" s="2" t="s">
        <v>1407</v>
      </c>
      <c r="B1373" s="2">
        <v>86019156</v>
      </c>
      <c r="C1373" s="1" t="s">
        <v>1476</v>
      </c>
      <c r="D1373" s="2" t="s">
        <v>8</v>
      </c>
      <c r="E1373" s="1" t="s">
        <v>1462</v>
      </c>
      <c r="F1373" s="1" t="str">
        <f>VLOOKUP(B1373,[2]CHQ!$C$5:$G$81,5,0)</f>
        <v>重庆</v>
      </c>
      <c r="G1373" s="2" t="s">
        <v>1407</v>
      </c>
      <c r="H1373" s="2" t="s">
        <v>1407</v>
      </c>
      <c r="I1373" s="2" t="s">
        <v>10938</v>
      </c>
    </row>
    <row r="1374" spans="1:9" hidden="1" x14ac:dyDescent="0.2">
      <c r="A1374" s="2" t="s">
        <v>1407</v>
      </c>
      <c r="B1374" s="2">
        <v>86019154</v>
      </c>
      <c r="C1374" s="1" t="s">
        <v>1477</v>
      </c>
      <c r="D1374" s="2" t="s">
        <v>8</v>
      </c>
      <c r="E1374" s="1" t="s">
        <v>1462</v>
      </c>
      <c r="F1374" s="1" t="str">
        <f>VLOOKUP(B1374,[2]CHQ!$C$5:$G$81,5,0)</f>
        <v>重庆</v>
      </c>
      <c r="G1374" s="2" t="s">
        <v>1407</v>
      </c>
      <c r="H1374" s="2" t="s">
        <v>1407</v>
      </c>
      <c r="I1374" s="2" t="s">
        <v>10938</v>
      </c>
    </row>
    <row r="1375" spans="1:9" hidden="1" x14ac:dyDescent="0.2">
      <c r="A1375" s="2" t="s">
        <v>1407</v>
      </c>
      <c r="B1375" s="2">
        <v>86019151</v>
      </c>
      <c r="C1375" s="1" t="s">
        <v>1478</v>
      </c>
      <c r="D1375" s="2" t="s">
        <v>8</v>
      </c>
      <c r="E1375" s="1" t="s">
        <v>1462</v>
      </c>
      <c r="F1375" s="1" t="str">
        <f>VLOOKUP(B1375,[2]CHQ!$C$5:$G$81,5,0)</f>
        <v>重庆</v>
      </c>
      <c r="G1375" s="2" t="s">
        <v>1407</v>
      </c>
      <c r="H1375" s="2" t="s">
        <v>1407</v>
      </c>
      <c r="I1375" s="2" t="s">
        <v>10938</v>
      </c>
    </row>
    <row r="1376" spans="1:9" hidden="1" x14ac:dyDescent="0.2">
      <c r="A1376" s="2" t="s">
        <v>1407</v>
      </c>
      <c r="B1376" s="2">
        <v>86019143</v>
      </c>
      <c r="C1376" s="1" t="s">
        <v>1479</v>
      </c>
      <c r="D1376" s="2" t="s">
        <v>8</v>
      </c>
      <c r="E1376" s="1" t="s">
        <v>1462</v>
      </c>
      <c r="F1376" s="1" t="str">
        <f>VLOOKUP(B1376,[2]CHQ!$C$5:$G$81,5,0)</f>
        <v>重庆</v>
      </c>
      <c r="G1376" s="2" t="s">
        <v>1407</v>
      </c>
      <c r="H1376" s="2" t="s">
        <v>1407</v>
      </c>
      <c r="I1376" s="2" t="s">
        <v>10938</v>
      </c>
    </row>
    <row r="1377" spans="1:9" hidden="1" x14ac:dyDescent="0.2">
      <c r="A1377" s="2" t="s">
        <v>1407</v>
      </c>
      <c r="B1377" s="2">
        <v>86019137</v>
      </c>
      <c r="C1377" s="1" t="s">
        <v>1480</v>
      </c>
      <c r="D1377" s="2" t="s">
        <v>8</v>
      </c>
      <c r="E1377" s="1" t="s">
        <v>1462</v>
      </c>
      <c r="F1377" s="1" t="str">
        <f>VLOOKUP(B1377,[2]CHQ!$C$5:$G$81,5,0)</f>
        <v>重庆</v>
      </c>
      <c r="G1377" s="2" t="s">
        <v>1407</v>
      </c>
      <c r="H1377" s="2" t="s">
        <v>1407</v>
      </c>
      <c r="I1377" s="2" t="s">
        <v>10938</v>
      </c>
    </row>
    <row r="1378" spans="1:9" hidden="1" x14ac:dyDescent="0.2">
      <c r="A1378" s="2" t="s">
        <v>1407</v>
      </c>
      <c r="B1378" s="2">
        <v>86019124</v>
      </c>
      <c r="C1378" s="1" t="s">
        <v>1481</v>
      </c>
      <c r="D1378" s="2" t="s">
        <v>8</v>
      </c>
      <c r="E1378" s="1" t="s">
        <v>1462</v>
      </c>
      <c r="F1378" s="1" t="str">
        <f>VLOOKUP(B1378,[2]CHQ!$C$5:$G$81,5,0)</f>
        <v>重庆</v>
      </c>
      <c r="G1378" s="2" t="s">
        <v>1407</v>
      </c>
      <c r="H1378" s="2" t="s">
        <v>1407</v>
      </c>
      <c r="I1378" s="2" t="s">
        <v>10938</v>
      </c>
    </row>
    <row r="1379" spans="1:9" hidden="1" x14ac:dyDescent="0.2">
      <c r="A1379" s="2" t="s">
        <v>1407</v>
      </c>
      <c r="B1379" s="2">
        <v>86019121</v>
      </c>
      <c r="C1379" s="1" t="s">
        <v>1482</v>
      </c>
      <c r="D1379" s="2" t="s">
        <v>8</v>
      </c>
      <c r="E1379" s="1" t="s">
        <v>1462</v>
      </c>
      <c r="F1379" s="1" t="str">
        <f>VLOOKUP(B1379,[2]CHQ!$C$5:$G$81,5,0)</f>
        <v>重庆</v>
      </c>
      <c r="G1379" s="2" t="s">
        <v>1407</v>
      </c>
      <c r="H1379" s="2" t="s">
        <v>1407</v>
      </c>
      <c r="I1379" s="2" t="s">
        <v>10938</v>
      </c>
    </row>
    <row r="1380" spans="1:9" hidden="1" x14ac:dyDescent="0.2">
      <c r="A1380" s="2" t="s">
        <v>1407</v>
      </c>
      <c r="B1380" s="2">
        <v>86019120</v>
      </c>
      <c r="C1380" s="1" t="s">
        <v>1483</v>
      </c>
      <c r="D1380" s="2" t="s">
        <v>8</v>
      </c>
      <c r="E1380" s="1" t="s">
        <v>1462</v>
      </c>
      <c r="F1380" s="1" t="str">
        <f>VLOOKUP(B1380,[2]CHQ!$C$5:$G$81,5,0)</f>
        <v>重庆</v>
      </c>
      <c r="G1380" s="2" t="s">
        <v>1407</v>
      </c>
      <c r="H1380" s="2" t="s">
        <v>1407</v>
      </c>
      <c r="I1380" s="2" t="s">
        <v>10938</v>
      </c>
    </row>
    <row r="1381" spans="1:9" hidden="1" x14ac:dyDescent="0.2">
      <c r="A1381" s="2" t="s">
        <v>1407</v>
      </c>
      <c r="B1381" s="2">
        <v>86019115</v>
      </c>
      <c r="C1381" s="1" t="s">
        <v>1484</v>
      </c>
      <c r="D1381" s="2" t="s">
        <v>8</v>
      </c>
      <c r="E1381" s="1" t="s">
        <v>1462</v>
      </c>
      <c r="F1381" s="1" t="str">
        <f>VLOOKUP(B1381,[2]CHQ!$C$5:$G$81,5,0)</f>
        <v>重庆</v>
      </c>
      <c r="G1381" s="2" t="s">
        <v>1407</v>
      </c>
      <c r="H1381" s="2" t="s">
        <v>1407</v>
      </c>
      <c r="I1381" s="2" t="s">
        <v>10938</v>
      </c>
    </row>
    <row r="1382" spans="1:9" hidden="1" x14ac:dyDescent="0.2">
      <c r="A1382" s="2" t="s">
        <v>1407</v>
      </c>
      <c r="B1382" s="2">
        <v>86019114</v>
      </c>
      <c r="C1382" s="1" t="s">
        <v>1485</v>
      </c>
      <c r="D1382" s="2" t="s">
        <v>8</v>
      </c>
      <c r="E1382" s="1" t="s">
        <v>1462</v>
      </c>
      <c r="F1382" s="1" t="str">
        <f>VLOOKUP(B1382,[2]CHQ!$C$5:$G$81,5,0)</f>
        <v>重庆</v>
      </c>
      <c r="G1382" s="2" t="s">
        <v>1407</v>
      </c>
      <c r="H1382" s="2" t="s">
        <v>1407</v>
      </c>
      <c r="I1382" s="2" t="s">
        <v>10938</v>
      </c>
    </row>
    <row r="1383" spans="1:9" hidden="1" x14ac:dyDescent="0.2">
      <c r="A1383" s="2" t="s">
        <v>1407</v>
      </c>
      <c r="B1383" s="2">
        <v>86019112</v>
      </c>
      <c r="C1383" s="1" t="s">
        <v>1486</v>
      </c>
      <c r="D1383" s="2" t="s">
        <v>8</v>
      </c>
      <c r="E1383" s="1" t="s">
        <v>1462</v>
      </c>
      <c r="F1383" s="1" t="str">
        <f>VLOOKUP(B1383,[2]CHQ!$C$5:$G$81,5,0)</f>
        <v>重庆</v>
      </c>
      <c r="G1383" s="2" t="s">
        <v>1407</v>
      </c>
      <c r="H1383" s="2" t="s">
        <v>1407</v>
      </c>
      <c r="I1383" s="2" t="s">
        <v>10938</v>
      </c>
    </row>
    <row r="1384" spans="1:9" hidden="1" x14ac:dyDescent="0.2">
      <c r="A1384" s="2" t="s">
        <v>1407</v>
      </c>
      <c r="B1384" s="2">
        <v>86019108</v>
      </c>
      <c r="C1384" s="1" t="s">
        <v>1487</v>
      </c>
      <c r="D1384" s="2" t="s">
        <v>8</v>
      </c>
      <c r="E1384" s="1" t="s">
        <v>1462</v>
      </c>
      <c r="F1384" s="1" t="str">
        <f>VLOOKUP(B1384,[2]CHQ!$C$5:$G$81,5,0)</f>
        <v>重庆</v>
      </c>
      <c r="G1384" s="2" t="s">
        <v>1407</v>
      </c>
      <c r="H1384" s="2" t="s">
        <v>1407</v>
      </c>
      <c r="I1384" s="2" t="s">
        <v>10938</v>
      </c>
    </row>
    <row r="1385" spans="1:9" hidden="1" x14ac:dyDescent="0.2">
      <c r="A1385" s="2" t="s">
        <v>1407</v>
      </c>
      <c r="B1385" s="2">
        <v>86019090</v>
      </c>
      <c r="C1385" s="1" t="s">
        <v>1488</v>
      </c>
      <c r="D1385" s="2" t="s">
        <v>8</v>
      </c>
      <c r="E1385" s="1" t="s">
        <v>1462</v>
      </c>
      <c r="F1385" s="1" t="str">
        <f>VLOOKUP(B1385,[2]CHQ!$C$5:$G$81,5,0)</f>
        <v>重庆</v>
      </c>
      <c r="G1385" s="2" t="s">
        <v>1407</v>
      </c>
      <c r="H1385" s="2" t="s">
        <v>1407</v>
      </c>
      <c r="I1385" s="2" t="s">
        <v>10938</v>
      </c>
    </row>
    <row r="1386" spans="1:9" hidden="1" x14ac:dyDescent="0.2">
      <c r="A1386" s="2" t="s">
        <v>1407</v>
      </c>
      <c r="B1386" s="2">
        <v>86019086</v>
      </c>
      <c r="C1386" s="1" t="s">
        <v>1489</v>
      </c>
      <c r="D1386" s="2" t="s">
        <v>8</v>
      </c>
      <c r="E1386" s="1" t="s">
        <v>1462</v>
      </c>
      <c r="F1386" s="1" t="str">
        <f>VLOOKUP(B1386,[2]CHQ!$C$5:$G$81,5,0)</f>
        <v>重庆</v>
      </c>
      <c r="G1386" s="2" t="s">
        <v>1407</v>
      </c>
      <c r="H1386" s="2" t="s">
        <v>1407</v>
      </c>
      <c r="I1386" s="2" t="s">
        <v>10938</v>
      </c>
    </row>
    <row r="1387" spans="1:9" hidden="1" x14ac:dyDescent="0.2">
      <c r="A1387" s="2" t="s">
        <v>1407</v>
      </c>
      <c r="B1387" s="2">
        <v>86019082</v>
      </c>
      <c r="C1387" s="1" t="s">
        <v>1490</v>
      </c>
      <c r="D1387" s="2" t="s">
        <v>8</v>
      </c>
      <c r="E1387" s="1" t="s">
        <v>1462</v>
      </c>
      <c r="F1387" s="1" t="str">
        <f>VLOOKUP(B1387,[2]CHQ!$C$5:$G$81,5,0)</f>
        <v>重庆</v>
      </c>
      <c r="G1387" s="2" t="s">
        <v>1407</v>
      </c>
      <c r="H1387" s="2" t="s">
        <v>1407</v>
      </c>
      <c r="I1387" s="2" t="s">
        <v>10938</v>
      </c>
    </row>
    <row r="1388" spans="1:9" hidden="1" x14ac:dyDescent="0.2">
      <c r="A1388" s="2" t="s">
        <v>1407</v>
      </c>
      <c r="B1388" s="2">
        <v>86019071</v>
      </c>
      <c r="C1388" s="1" t="s">
        <v>1491</v>
      </c>
      <c r="D1388" s="2" t="s">
        <v>8</v>
      </c>
      <c r="E1388" s="1" t="s">
        <v>1462</v>
      </c>
      <c r="F1388" s="1" t="str">
        <f>VLOOKUP(B1388,[2]CHQ!$C$5:$G$81,5,0)</f>
        <v>重庆</v>
      </c>
      <c r="G1388" s="2" t="s">
        <v>1407</v>
      </c>
      <c r="H1388" s="2" t="s">
        <v>1407</v>
      </c>
      <c r="I1388" s="2" t="s">
        <v>10938</v>
      </c>
    </row>
    <row r="1389" spans="1:9" hidden="1" x14ac:dyDescent="0.2">
      <c r="A1389" s="2" t="s">
        <v>1407</v>
      </c>
      <c r="B1389" s="2">
        <v>86019059</v>
      </c>
      <c r="C1389" s="1" t="s">
        <v>1492</v>
      </c>
      <c r="D1389" s="2" t="s">
        <v>8</v>
      </c>
      <c r="E1389" s="1" t="s">
        <v>1462</v>
      </c>
      <c r="F1389" s="1" t="str">
        <f>VLOOKUP(B1389,[2]CHQ!$C$5:$G$81,5,0)</f>
        <v>重庆</v>
      </c>
      <c r="G1389" s="2" t="s">
        <v>1407</v>
      </c>
      <c r="H1389" s="2" t="s">
        <v>1407</v>
      </c>
      <c r="I1389" s="2" t="s">
        <v>10938</v>
      </c>
    </row>
    <row r="1390" spans="1:9" hidden="1" x14ac:dyDescent="0.2">
      <c r="A1390" s="2" t="s">
        <v>1407</v>
      </c>
      <c r="B1390" s="2">
        <v>86019057</v>
      </c>
      <c r="C1390" s="1" t="s">
        <v>1493</v>
      </c>
      <c r="D1390" s="2" t="s">
        <v>8</v>
      </c>
      <c r="E1390" s="1" t="s">
        <v>1462</v>
      </c>
      <c r="F1390" s="1" t="str">
        <f>VLOOKUP(B1390,[2]CHQ!$C$5:$G$81,5,0)</f>
        <v>重庆</v>
      </c>
      <c r="G1390" s="2" t="s">
        <v>1407</v>
      </c>
      <c r="H1390" s="2" t="s">
        <v>1407</v>
      </c>
      <c r="I1390" s="2" t="s">
        <v>10938</v>
      </c>
    </row>
    <row r="1391" spans="1:9" hidden="1" x14ac:dyDescent="0.2">
      <c r="A1391" s="2" t="s">
        <v>1407</v>
      </c>
      <c r="B1391" s="2">
        <v>86019056</v>
      </c>
      <c r="C1391" s="1" t="s">
        <v>1494</v>
      </c>
      <c r="D1391" s="2" t="s">
        <v>8</v>
      </c>
      <c r="E1391" s="1" t="s">
        <v>1462</v>
      </c>
      <c r="F1391" s="1" t="str">
        <f>VLOOKUP(B1391,[2]CHQ!$C$5:$G$81,5,0)</f>
        <v>重庆</v>
      </c>
      <c r="G1391" s="2" t="s">
        <v>1407</v>
      </c>
      <c r="H1391" s="2" t="s">
        <v>1407</v>
      </c>
      <c r="I1391" s="2" t="s">
        <v>10938</v>
      </c>
    </row>
    <row r="1392" spans="1:9" hidden="1" x14ac:dyDescent="0.2">
      <c r="A1392" s="2" t="s">
        <v>1407</v>
      </c>
      <c r="B1392" s="2">
        <v>86019053</v>
      </c>
      <c r="C1392" s="1" t="s">
        <v>1495</v>
      </c>
      <c r="D1392" s="2" t="s">
        <v>8</v>
      </c>
      <c r="E1392" s="1" t="s">
        <v>1462</v>
      </c>
      <c r="F1392" s="1" t="str">
        <f>VLOOKUP(B1392,[2]CHQ!$C$5:$G$81,5,0)</f>
        <v>重庆</v>
      </c>
      <c r="G1392" s="2" t="s">
        <v>1407</v>
      </c>
      <c r="H1392" s="2" t="s">
        <v>1407</v>
      </c>
      <c r="I1392" s="2" t="s">
        <v>10938</v>
      </c>
    </row>
    <row r="1393" spans="1:9" hidden="1" x14ac:dyDescent="0.2">
      <c r="A1393" s="2" t="s">
        <v>1407</v>
      </c>
      <c r="B1393" s="2">
        <v>86019052</v>
      </c>
      <c r="C1393" s="1" t="s">
        <v>1496</v>
      </c>
      <c r="D1393" s="2" t="s">
        <v>8</v>
      </c>
      <c r="E1393" s="1" t="s">
        <v>1462</v>
      </c>
      <c r="F1393" s="1" t="str">
        <f>VLOOKUP(B1393,[2]CHQ!$C$5:$G$81,5,0)</f>
        <v>重庆</v>
      </c>
      <c r="G1393" s="2" t="s">
        <v>1407</v>
      </c>
      <c r="H1393" s="2" t="s">
        <v>1407</v>
      </c>
      <c r="I1393" s="2" t="s">
        <v>10938</v>
      </c>
    </row>
    <row r="1394" spans="1:9" hidden="1" x14ac:dyDescent="0.2">
      <c r="A1394" s="2" t="s">
        <v>1407</v>
      </c>
      <c r="B1394" s="2">
        <v>86019049</v>
      </c>
      <c r="C1394" s="1" t="s">
        <v>1497</v>
      </c>
      <c r="D1394" s="2" t="s">
        <v>8</v>
      </c>
      <c r="E1394" s="1" t="s">
        <v>1462</v>
      </c>
      <c r="F1394" s="1" t="str">
        <f>VLOOKUP(B1394,[2]CHQ!$C$5:$G$81,5,0)</f>
        <v>重庆</v>
      </c>
      <c r="G1394" s="2" t="s">
        <v>1407</v>
      </c>
      <c r="H1394" s="2" t="s">
        <v>1407</v>
      </c>
      <c r="I1394" s="2" t="s">
        <v>10938</v>
      </c>
    </row>
    <row r="1395" spans="1:9" hidden="1" x14ac:dyDescent="0.2">
      <c r="A1395" s="2" t="s">
        <v>1407</v>
      </c>
      <c r="B1395" s="2">
        <v>86019046</v>
      </c>
      <c r="C1395" s="1" t="s">
        <v>1498</v>
      </c>
      <c r="D1395" s="2" t="s">
        <v>8</v>
      </c>
      <c r="E1395" s="1" t="s">
        <v>1462</v>
      </c>
      <c r="F1395" s="1" t="str">
        <f>VLOOKUP(B1395,[2]CHQ!$C$5:$G$81,5,0)</f>
        <v>涪陵</v>
      </c>
      <c r="G1395" s="2" t="s">
        <v>1407</v>
      </c>
      <c r="H1395" s="2" t="s">
        <v>10205</v>
      </c>
      <c r="I1395" s="2" t="s">
        <v>10938</v>
      </c>
    </row>
    <row r="1396" spans="1:9" hidden="1" x14ac:dyDescent="0.2">
      <c r="A1396" s="2" t="s">
        <v>1407</v>
      </c>
      <c r="B1396" s="2">
        <v>86019045</v>
      </c>
      <c r="C1396" s="1" t="s">
        <v>1499</v>
      </c>
      <c r="D1396" s="2" t="s">
        <v>8</v>
      </c>
      <c r="E1396" s="1" t="s">
        <v>1462</v>
      </c>
      <c r="F1396" s="1" t="str">
        <f>VLOOKUP(B1396,[2]CHQ!$C$5:$G$81,5,0)</f>
        <v>重庆</v>
      </c>
      <c r="G1396" s="2" t="s">
        <v>1407</v>
      </c>
      <c r="H1396" s="2" t="s">
        <v>1407</v>
      </c>
      <c r="I1396" s="2" t="s">
        <v>10938</v>
      </c>
    </row>
    <row r="1397" spans="1:9" hidden="1" x14ac:dyDescent="0.2">
      <c r="A1397" s="2" t="s">
        <v>1407</v>
      </c>
      <c r="B1397" s="2">
        <v>86019010</v>
      </c>
      <c r="C1397" s="1" t="s">
        <v>1500</v>
      </c>
      <c r="D1397" s="2" t="s">
        <v>8</v>
      </c>
      <c r="E1397" s="1" t="s">
        <v>1462</v>
      </c>
      <c r="F1397" s="1" t="str">
        <f>VLOOKUP(B1397,[2]CHQ!$C$5:$G$81,5,0)</f>
        <v>重庆</v>
      </c>
      <c r="G1397" s="2" t="s">
        <v>1407</v>
      </c>
      <c r="H1397" s="2" t="s">
        <v>1407</v>
      </c>
      <c r="I1397" s="2" t="s">
        <v>10938</v>
      </c>
    </row>
    <row r="1398" spans="1:9" hidden="1" x14ac:dyDescent="0.2">
      <c r="A1398" s="2" t="s">
        <v>1407</v>
      </c>
      <c r="B1398" s="2">
        <v>12459968</v>
      </c>
      <c r="C1398" s="1" t="s">
        <v>1501</v>
      </c>
      <c r="D1398" s="2" t="s">
        <v>8</v>
      </c>
      <c r="E1398" s="1" t="s">
        <v>1502</v>
      </c>
      <c r="F1398" s="1" t="str">
        <f>VLOOKUP(B1398,[2]CHQ!$C$5:$G$81,5,0)</f>
        <v>重庆</v>
      </c>
      <c r="G1398" s="2" t="s">
        <v>1407</v>
      </c>
      <c r="H1398" s="2" t="s">
        <v>1407</v>
      </c>
      <c r="I1398" s="2" t="s">
        <v>10938</v>
      </c>
    </row>
    <row r="1399" spans="1:9" hidden="1" x14ac:dyDescent="0.2">
      <c r="A1399" s="2" t="s">
        <v>1407</v>
      </c>
      <c r="B1399" s="2">
        <v>86012221</v>
      </c>
      <c r="C1399" s="1" t="s">
        <v>1503</v>
      </c>
      <c r="D1399" s="2" t="s">
        <v>8</v>
      </c>
      <c r="E1399" s="1" t="s">
        <v>1268</v>
      </c>
      <c r="F1399" s="1" t="str">
        <f>VLOOKUP(B1399,[2]CHQ!$C$5:$G$81,5,0)</f>
        <v>遵义</v>
      </c>
      <c r="G1399" s="2" t="s">
        <v>1224</v>
      </c>
      <c r="H1399" s="2" t="s">
        <v>1228</v>
      </c>
      <c r="I1399" s="2" t="s">
        <v>10938</v>
      </c>
    </row>
    <row r="1400" spans="1:9" hidden="1" x14ac:dyDescent="0.2">
      <c r="A1400" s="2" t="s">
        <v>1407</v>
      </c>
      <c r="B1400" s="2">
        <v>86012215</v>
      </c>
      <c r="C1400" s="1" t="s">
        <v>1504</v>
      </c>
      <c r="D1400" s="2" t="s">
        <v>8</v>
      </c>
      <c r="E1400" s="1" t="s">
        <v>1268</v>
      </c>
      <c r="F1400" s="1" t="str">
        <f>VLOOKUP(B1400,[2]CHQ!$C$5:$G$81,5,0)</f>
        <v>凯里</v>
      </c>
      <c r="G1400" s="2" t="s">
        <v>1224</v>
      </c>
      <c r="H1400" s="2" t="s">
        <v>1431</v>
      </c>
      <c r="I1400" s="2" t="s">
        <v>10938</v>
      </c>
    </row>
    <row r="1401" spans="1:9" hidden="1" x14ac:dyDescent="0.2">
      <c r="A1401" s="2" t="s">
        <v>1407</v>
      </c>
      <c r="B1401" s="2">
        <v>86012209</v>
      </c>
      <c r="C1401" s="1" t="s">
        <v>1505</v>
      </c>
      <c r="D1401" s="2" t="s">
        <v>8</v>
      </c>
      <c r="E1401" s="1" t="s">
        <v>1268</v>
      </c>
      <c r="F1401" s="1" t="str">
        <f>VLOOKUP(B1401,[2]CHQ!$C$5:$G$81,5,0)</f>
        <v>六盘水</v>
      </c>
      <c r="G1401" s="2" t="s">
        <v>1224</v>
      </c>
      <c r="H1401" s="2" t="s">
        <v>1506</v>
      </c>
      <c r="I1401" s="2" t="s">
        <v>10938</v>
      </c>
    </row>
    <row r="1402" spans="1:9" hidden="1" x14ac:dyDescent="0.2">
      <c r="A1402" s="2" t="s">
        <v>1407</v>
      </c>
      <c r="B1402" s="2">
        <v>86012198</v>
      </c>
      <c r="C1402" s="1" t="s">
        <v>1507</v>
      </c>
      <c r="D1402" s="2" t="s">
        <v>8</v>
      </c>
      <c r="E1402" s="1" t="s">
        <v>1268</v>
      </c>
      <c r="F1402" s="1" t="str">
        <f>VLOOKUP(B1402,[2]CHQ!$C$5:$G$81,5,0)</f>
        <v>贵阳</v>
      </c>
      <c r="G1402" s="2" t="s">
        <v>1224</v>
      </c>
      <c r="H1402" s="2" t="s">
        <v>1223</v>
      </c>
      <c r="I1402" s="2" t="s">
        <v>10938</v>
      </c>
    </row>
    <row r="1403" spans="1:9" hidden="1" x14ac:dyDescent="0.2">
      <c r="A1403" s="2" t="s">
        <v>1407</v>
      </c>
      <c r="B1403" s="2">
        <v>86012196</v>
      </c>
      <c r="C1403" s="1" t="s">
        <v>1508</v>
      </c>
      <c r="D1403" s="2" t="s">
        <v>8</v>
      </c>
      <c r="E1403" s="1" t="s">
        <v>1268</v>
      </c>
      <c r="F1403" s="1" t="str">
        <f>VLOOKUP(B1403,[2]CHQ!$C$5:$G$81,5,0)</f>
        <v>贵阳</v>
      </c>
      <c r="G1403" s="2" t="s">
        <v>1224</v>
      </c>
      <c r="H1403" s="2" t="s">
        <v>1223</v>
      </c>
      <c r="I1403" s="2" t="s">
        <v>10938</v>
      </c>
    </row>
    <row r="1404" spans="1:9" hidden="1" x14ac:dyDescent="0.2">
      <c r="A1404" s="2" t="s">
        <v>1407</v>
      </c>
      <c r="B1404" s="2">
        <v>86012194</v>
      </c>
      <c r="C1404" s="1" t="s">
        <v>1509</v>
      </c>
      <c r="D1404" s="2" t="s">
        <v>8</v>
      </c>
      <c r="E1404" s="1" t="s">
        <v>1268</v>
      </c>
      <c r="F1404" s="1" t="str">
        <f>VLOOKUP(B1404,[2]CHQ!$C$5:$G$81,5,0)</f>
        <v>遵义</v>
      </c>
      <c r="G1404" s="2" t="s">
        <v>1224</v>
      </c>
      <c r="H1404" s="2" t="s">
        <v>1228</v>
      </c>
      <c r="I1404" s="2" t="s">
        <v>10938</v>
      </c>
    </row>
    <row r="1405" spans="1:9" hidden="1" x14ac:dyDescent="0.2">
      <c r="A1405" s="2" t="s">
        <v>1407</v>
      </c>
      <c r="B1405" s="2">
        <v>86012181</v>
      </c>
      <c r="C1405" s="1" t="s">
        <v>1510</v>
      </c>
      <c r="D1405" s="2" t="s">
        <v>8</v>
      </c>
      <c r="E1405" s="1" t="s">
        <v>1268</v>
      </c>
      <c r="F1405" s="1" t="str">
        <f>VLOOKUP(B1405,[2]CHQ!$C$5:$G$81,5,0)</f>
        <v>安顺</v>
      </c>
      <c r="G1405" s="2" t="s">
        <v>1224</v>
      </c>
      <c r="H1405" s="2" t="s">
        <v>1423</v>
      </c>
      <c r="I1405" s="2" t="s">
        <v>10938</v>
      </c>
    </row>
    <row r="1406" spans="1:9" hidden="1" x14ac:dyDescent="0.2">
      <c r="A1406" s="2" t="s">
        <v>1407</v>
      </c>
      <c r="B1406" s="2">
        <v>86012177</v>
      </c>
      <c r="C1406" s="1" t="s">
        <v>1511</v>
      </c>
      <c r="D1406" s="2" t="s">
        <v>8</v>
      </c>
      <c r="E1406" s="1" t="s">
        <v>1268</v>
      </c>
      <c r="F1406" s="1" t="str">
        <f>VLOOKUP(B1406,[2]CHQ!$C$5:$G$81,5,0)</f>
        <v>贵阳</v>
      </c>
      <c r="G1406" s="2" t="s">
        <v>1224</v>
      </c>
      <c r="H1406" s="2" t="s">
        <v>1223</v>
      </c>
      <c r="I1406" s="2" t="s">
        <v>10938</v>
      </c>
    </row>
    <row r="1407" spans="1:9" hidden="1" x14ac:dyDescent="0.2">
      <c r="A1407" s="2" t="s">
        <v>1407</v>
      </c>
      <c r="B1407" s="2">
        <v>86012175</v>
      </c>
      <c r="C1407" s="1" t="s">
        <v>1512</v>
      </c>
      <c r="D1407" s="2" t="s">
        <v>8</v>
      </c>
      <c r="E1407" s="1" t="s">
        <v>1268</v>
      </c>
      <c r="F1407" s="1" t="str">
        <f>VLOOKUP(B1407,[2]CHQ!$C$5:$G$81,5,0)</f>
        <v>铜仁</v>
      </c>
      <c r="G1407" s="2" t="s">
        <v>1224</v>
      </c>
      <c r="H1407" s="2" t="s">
        <v>1513</v>
      </c>
      <c r="I1407" s="2" t="s">
        <v>10938</v>
      </c>
    </row>
    <row r="1408" spans="1:9" hidden="1" x14ac:dyDescent="0.2">
      <c r="A1408" s="2" t="s">
        <v>1407</v>
      </c>
      <c r="B1408" s="2">
        <v>86012168</v>
      </c>
      <c r="C1408" s="1" t="s">
        <v>1514</v>
      </c>
      <c r="D1408" s="2" t="s">
        <v>8</v>
      </c>
      <c r="E1408" s="1" t="s">
        <v>1268</v>
      </c>
      <c r="F1408" s="1" t="str">
        <f>VLOOKUP(B1408,[2]CHQ!$C$5:$G$81,5,0)</f>
        <v>仁怀</v>
      </c>
      <c r="G1408" s="2" t="s">
        <v>1224</v>
      </c>
      <c r="H1408" s="2" t="s">
        <v>10639</v>
      </c>
      <c r="I1408" s="2" t="s">
        <v>10938</v>
      </c>
    </row>
    <row r="1409" spans="1:9" hidden="1" x14ac:dyDescent="0.2">
      <c r="A1409" s="2" t="s">
        <v>1407</v>
      </c>
      <c r="B1409" s="2">
        <v>86012160</v>
      </c>
      <c r="C1409" s="1" t="s">
        <v>1515</v>
      </c>
      <c r="D1409" s="2" t="s">
        <v>8</v>
      </c>
      <c r="E1409" s="1" t="s">
        <v>1268</v>
      </c>
      <c r="F1409" s="1" t="str">
        <f>VLOOKUP(B1409,[2]CHQ!$C$5:$G$81,5,0)</f>
        <v>安顺</v>
      </c>
      <c r="G1409" s="2" t="s">
        <v>1224</v>
      </c>
      <c r="H1409" s="2" t="s">
        <v>1423</v>
      </c>
      <c r="I1409" s="2" t="s">
        <v>10938</v>
      </c>
    </row>
    <row r="1410" spans="1:9" hidden="1" x14ac:dyDescent="0.2">
      <c r="A1410" s="2" t="s">
        <v>1407</v>
      </c>
      <c r="B1410" s="2">
        <v>86012147</v>
      </c>
      <c r="C1410" s="1" t="s">
        <v>1516</v>
      </c>
      <c r="D1410" s="2" t="s">
        <v>8</v>
      </c>
      <c r="E1410" s="1" t="s">
        <v>1268</v>
      </c>
      <c r="F1410" s="1" t="str">
        <f>VLOOKUP(B1410,[2]CHQ!$C$5:$G$81,5,0)</f>
        <v>贵阳</v>
      </c>
      <c r="G1410" s="2" t="s">
        <v>1224</v>
      </c>
      <c r="H1410" s="2" t="s">
        <v>1223</v>
      </c>
      <c r="I1410" s="2" t="s">
        <v>10938</v>
      </c>
    </row>
    <row r="1411" spans="1:9" hidden="1" x14ac:dyDescent="0.2">
      <c r="A1411" s="2" t="s">
        <v>1407</v>
      </c>
      <c r="B1411" s="2">
        <v>86012136</v>
      </c>
      <c r="C1411" s="1" t="s">
        <v>1517</v>
      </c>
      <c r="D1411" s="2" t="s">
        <v>8</v>
      </c>
      <c r="E1411" s="1" t="s">
        <v>1268</v>
      </c>
      <c r="F1411" s="1" t="str">
        <f>VLOOKUP(B1411,[2]CHQ!$C$5:$G$81,5,0)</f>
        <v>贵阳</v>
      </c>
      <c r="G1411" s="2" t="s">
        <v>1224</v>
      </c>
      <c r="H1411" s="2" t="s">
        <v>1223</v>
      </c>
      <c r="I1411" s="2" t="s">
        <v>10938</v>
      </c>
    </row>
    <row r="1412" spans="1:9" hidden="1" x14ac:dyDescent="0.2">
      <c r="A1412" s="2" t="s">
        <v>1407</v>
      </c>
      <c r="B1412" s="2">
        <v>86012130</v>
      </c>
      <c r="C1412" s="1" t="s">
        <v>1518</v>
      </c>
      <c r="D1412" s="2" t="s">
        <v>8</v>
      </c>
      <c r="E1412" s="1" t="s">
        <v>1268</v>
      </c>
      <c r="F1412" s="1" t="str">
        <f>VLOOKUP(B1412,[2]CHQ!$C$5:$G$81,5,0)</f>
        <v>贵阳</v>
      </c>
      <c r="G1412" s="2" t="s">
        <v>1224</v>
      </c>
      <c r="H1412" s="2" t="s">
        <v>1223</v>
      </c>
      <c r="I1412" s="2" t="s">
        <v>10938</v>
      </c>
    </row>
    <row r="1413" spans="1:9" hidden="1" x14ac:dyDescent="0.2">
      <c r="A1413" s="2" t="s">
        <v>1407</v>
      </c>
      <c r="B1413" s="2">
        <v>86012122</v>
      </c>
      <c r="C1413" s="1" t="s">
        <v>1519</v>
      </c>
      <c r="D1413" s="2" t="s">
        <v>8</v>
      </c>
      <c r="E1413" s="1" t="s">
        <v>1268</v>
      </c>
      <c r="F1413" s="1" t="str">
        <f>VLOOKUP(B1413,[2]CHQ!$C$5:$G$81,5,0)</f>
        <v>贵阳</v>
      </c>
      <c r="G1413" s="2" t="s">
        <v>1224</v>
      </c>
      <c r="H1413" s="2" t="s">
        <v>1223</v>
      </c>
      <c r="I1413" s="2" t="s">
        <v>10938</v>
      </c>
    </row>
    <row r="1414" spans="1:9" hidden="1" x14ac:dyDescent="0.2">
      <c r="A1414" s="2" t="s">
        <v>1407</v>
      </c>
      <c r="B1414" s="2">
        <v>86012095</v>
      </c>
      <c r="C1414" s="1" t="s">
        <v>1520</v>
      </c>
      <c r="D1414" s="2" t="s">
        <v>8</v>
      </c>
      <c r="E1414" s="1" t="s">
        <v>1268</v>
      </c>
      <c r="F1414" s="1" t="str">
        <f>VLOOKUP(B1414,[2]CHQ!$C$5:$G$81,5,0)</f>
        <v>遵义</v>
      </c>
      <c r="G1414" s="2" t="s">
        <v>1224</v>
      </c>
      <c r="H1414" s="2" t="s">
        <v>1228</v>
      </c>
      <c r="I1414" s="2" t="s">
        <v>10938</v>
      </c>
    </row>
    <row r="1415" spans="1:9" hidden="1" x14ac:dyDescent="0.2">
      <c r="A1415" s="2" t="s">
        <v>1407</v>
      </c>
      <c r="B1415" s="2">
        <v>86012088</v>
      </c>
      <c r="C1415" s="1" t="s">
        <v>1521</v>
      </c>
      <c r="D1415" s="2" t="s">
        <v>8</v>
      </c>
      <c r="E1415" s="1" t="s">
        <v>1268</v>
      </c>
      <c r="F1415" s="1" t="str">
        <f>VLOOKUP(B1415,[2]CHQ!$C$5:$G$81,5,0)</f>
        <v>六盘水</v>
      </c>
      <c r="G1415" s="2" t="s">
        <v>1224</v>
      </c>
      <c r="H1415" s="2" t="s">
        <v>1506</v>
      </c>
      <c r="I1415" s="2" t="s">
        <v>10938</v>
      </c>
    </row>
    <row r="1416" spans="1:9" hidden="1" x14ac:dyDescent="0.2">
      <c r="A1416" s="2" t="s">
        <v>1407</v>
      </c>
      <c r="B1416" s="2">
        <v>86012087</v>
      </c>
      <c r="C1416" s="1" t="s">
        <v>1522</v>
      </c>
      <c r="D1416" s="2" t="s">
        <v>8</v>
      </c>
      <c r="E1416" s="1" t="s">
        <v>1268</v>
      </c>
      <c r="F1416" s="1" t="str">
        <f>VLOOKUP(B1416,[2]CHQ!$C$5:$G$81,5,0)</f>
        <v>贵阳</v>
      </c>
      <c r="G1416" s="2" t="s">
        <v>1224</v>
      </c>
      <c r="H1416" s="2" t="s">
        <v>1223</v>
      </c>
      <c r="I1416" s="2" t="s">
        <v>10938</v>
      </c>
    </row>
    <row r="1417" spans="1:9" hidden="1" x14ac:dyDescent="0.2">
      <c r="A1417" s="2" t="s">
        <v>1407</v>
      </c>
      <c r="B1417" s="2">
        <v>86012084</v>
      </c>
      <c r="C1417" s="1" t="s">
        <v>1523</v>
      </c>
      <c r="D1417" s="2" t="s">
        <v>8</v>
      </c>
      <c r="E1417" s="1" t="s">
        <v>1268</v>
      </c>
      <c r="F1417" s="1" t="str">
        <f>VLOOKUP(B1417,[2]CHQ!$C$5:$G$81,5,0)</f>
        <v>六盘水</v>
      </c>
      <c r="G1417" s="2" t="s">
        <v>1224</v>
      </c>
      <c r="H1417" s="2" t="s">
        <v>1506</v>
      </c>
      <c r="I1417" s="2" t="s">
        <v>10938</v>
      </c>
    </row>
    <row r="1418" spans="1:9" hidden="1" x14ac:dyDescent="0.2">
      <c r="A1418" s="2" t="s">
        <v>1407</v>
      </c>
      <c r="B1418" s="2">
        <v>86012065</v>
      </c>
      <c r="C1418" s="1" t="s">
        <v>1524</v>
      </c>
      <c r="D1418" s="2" t="s">
        <v>8</v>
      </c>
      <c r="E1418" s="1" t="s">
        <v>1268</v>
      </c>
      <c r="F1418" s="1" t="str">
        <f>VLOOKUP(B1418,[2]CHQ!$C$5:$G$81,5,0)</f>
        <v>贵阳</v>
      </c>
      <c r="G1418" s="2" t="s">
        <v>1224</v>
      </c>
      <c r="H1418" s="2" t="s">
        <v>1223</v>
      </c>
      <c r="I1418" s="2" t="s">
        <v>10938</v>
      </c>
    </row>
    <row r="1419" spans="1:9" hidden="1" x14ac:dyDescent="0.2">
      <c r="A1419" s="2" t="s">
        <v>1407</v>
      </c>
      <c r="B1419" s="2">
        <v>86012064</v>
      </c>
      <c r="C1419" s="1" t="s">
        <v>1525</v>
      </c>
      <c r="D1419" s="2" t="s">
        <v>8</v>
      </c>
      <c r="E1419" s="1" t="s">
        <v>1268</v>
      </c>
      <c r="F1419" s="1" t="str">
        <f>VLOOKUP(B1419,[2]CHQ!$C$5:$G$81,5,0)</f>
        <v>遵义</v>
      </c>
      <c r="G1419" s="2" t="s">
        <v>1224</v>
      </c>
      <c r="H1419" s="2" t="s">
        <v>1228</v>
      </c>
      <c r="I1419" s="2" t="s">
        <v>10938</v>
      </c>
    </row>
    <row r="1420" spans="1:9" hidden="1" x14ac:dyDescent="0.2">
      <c r="A1420" s="2" t="s">
        <v>1407</v>
      </c>
      <c r="B1420" s="2">
        <v>86012055</v>
      </c>
      <c r="C1420" s="1" t="s">
        <v>1526</v>
      </c>
      <c r="D1420" s="2" t="s">
        <v>8</v>
      </c>
      <c r="E1420" s="1" t="s">
        <v>1268</v>
      </c>
      <c r="F1420" s="1" t="str">
        <f>VLOOKUP(B1420,[2]CHQ!$C$5:$G$81,5,0)</f>
        <v>贵阳</v>
      </c>
      <c r="G1420" s="2" t="s">
        <v>1224</v>
      </c>
      <c r="H1420" s="2" t="s">
        <v>1223</v>
      </c>
      <c r="I1420" s="2" t="s">
        <v>10938</v>
      </c>
    </row>
    <row r="1421" spans="1:9" hidden="1" x14ac:dyDescent="0.2">
      <c r="A1421" s="2" t="s">
        <v>1407</v>
      </c>
      <c r="B1421" s="2">
        <v>86012043</v>
      </c>
      <c r="C1421" s="1" t="s">
        <v>1527</v>
      </c>
      <c r="D1421" s="2" t="s">
        <v>8</v>
      </c>
      <c r="E1421" s="1" t="s">
        <v>1268</v>
      </c>
      <c r="F1421" s="1" t="str">
        <f>VLOOKUP(B1421,[2]CHQ!$C$5:$G$81,5,0)</f>
        <v>贵阳</v>
      </c>
      <c r="G1421" s="2" t="s">
        <v>1224</v>
      </c>
      <c r="H1421" s="2" t="s">
        <v>1223</v>
      </c>
      <c r="I1421" s="2" t="s">
        <v>10938</v>
      </c>
    </row>
    <row r="1422" spans="1:9" hidden="1" x14ac:dyDescent="0.2">
      <c r="A1422" s="2" t="s">
        <v>1407</v>
      </c>
      <c r="B1422" s="2">
        <v>86012022</v>
      </c>
      <c r="C1422" s="1" t="s">
        <v>1528</v>
      </c>
      <c r="D1422" s="2" t="s">
        <v>8</v>
      </c>
      <c r="E1422" s="1" t="s">
        <v>1268</v>
      </c>
      <c r="F1422" s="1" t="str">
        <f>VLOOKUP(B1422,[2]CHQ!$C$5:$G$81,5,0)</f>
        <v>贵阳</v>
      </c>
      <c r="G1422" s="2" t="s">
        <v>1224</v>
      </c>
      <c r="H1422" s="2" t="s">
        <v>1223</v>
      </c>
      <c r="I1422" s="2" t="s">
        <v>10938</v>
      </c>
    </row>
    <row r="1423" spans="1:9" hidden="1" x14ac:dyDescent="0.2">
      <c r="A1423" s="2" t="s">
        <v>1407</v>
      </c>
      <c r="B1423" s="2">
        <v>11365405</v>
      </c>
      <c r="C1423" s="1" t="s">
        <v>1529</v>
      </c>
      <c r="D1423" s="2" t="s">
        <v>8</v>
      </c>
      <c r="E1423" s="1" t="s">
        <v>1502</v>
      </c>
      <c r="F1423" s="1" t="str">
        <f>VLOOKUP(B1423,[2]CHQ!$C$5:$G$81,5,0)</f>
        <v>贵阳</v>
      </c>
      <c r="G1423" s="2" t="s">
        <v>1224</v>
      </c>
      <c r="H1423" s="2" t="s">
        <v>1223</v>
      </c>
      <c r="I1423" s="2" t="s">
        <v>10938</v>
      </c>
    </row>
    <row r="1424" spans="1:9" hidden="1" x14ac:dyDescent="0.2">
      <c r="A1424" s="2" t="s">
        <v>1407</v>
      </c>
      <c r="B1424" s="2">
        <v>86012226</v>
      </c>
      <c r="C1424" s="1" t="s">
        <v>1530</v>
      </c>
      <c r="D1424" s="2" t="s">
        <v>8</v>
      </c>
      <c r="E1424" s="1" t="s">
        <v>1268</v>
      </c>
      <c r="F1424" s="1" t="str">
        <f>VLOOKUP(B1424,[2]CHQ!$C$5:$G$81,5,0)</f>
        <v>贵阳</v>
      </c>
      <c r="G1424" s="2" t="s">
        <v>1224</v>
      </c>
      <c r="H1424" s="2" t="s">
        <v>1223</v>
      </c>
      <c r="I1424" s="2" t="s">
        <v>10938</v>
      </c>
    </row>
    <row r="1425" spans="1:9" hidden="1" x14ac:dyDescent="0.2">
      <c r="A1425" s="2" t="s">
        <v>1407</v>
      </c>
      <c r="B1425" s="2">
        <v>86012230</v>
      </c>
      <c r="C1425" s="1" t="s">
        <v>1531</v>
      </c>
      <c r="D1425" s="2" t="s">
        <v>8</v>
      </c>
      <c r="E1425" s="1" t="s">
        <v>1268</v>
      </c>
      <c r="F1425" s="1" t="str">
        <f>VLOOKUP(B1425,[2]CHQ!$C$5:$G$81,5,0)</f>
        <v>贵阳</v>
      </c>
      <c r="G1425" s="2" t="s">
        <v>1224</v>
      </c>
      <c r="H1425" s="2" t="s">
        <v>1223</v>
      </c>
      <c r="I1425" s="2" t="s">
        <v>10938</v>
      </c>
    </row>
    <row r="1426" spans="1:9" hidden="1" x14ac:dyDescent="0.2">
      <c r="A1426" s="2" t="s">
        <v>1407</v>
      </c>
      <c r="B1426" s="2">
        <v>86012228</v>
      </c>
      <c r="C1426" s="1" t="s">
        <v>1532</v>
      </c>
      <c r="D1426" s="2" t="s">
        <v>8</v>
      </c>
      <c r="E1426" s="1" t="s">
        <v>1268</v>
      </c>
      <c r="F1426" s="1" t="str">
        <f>VLOOKUP(B1426,[2]CHQ!$C$5:$G$81,5,0)</f>
        <v>贵阳</v>
      </c>
      <c r="G1426" s="2" t="s">
        <v>1224</v>
      </c>
      <c r="H1426" s="2" t="s">
        <v>1223</v>
      </c>
      <c r="I1426" s="2" t="s">
        <v>10938</v>
      </c>
    </row>
    <row r="1427" spans="1:9" hidden="1" x14ac:dyDescent="0.2">
      <c r="A1427" s="2" t="s">
        <v>1407</v>
      </c>
      <c r="B1427" s="2">
        <v>86019205</v>
      </c>
      <c r="C1427" s="1" t="s">
        <v>1533</v>
      </c>
      <c r="D1427" s="2" t="s">
        <v>8</v>
      </c>
      <c r="E1427" s="1" t="s">
        <v>1462</v>
      </c>
      <c r="F1427" s="1" t="str">
        <f>VLOOKUP(B1427,[2]CHQ!$C$5:$G$81,5,0)</f>
        <v>重庆</v>
      </c>
      <c r="G1427" s="2" t="s">
        <v>1407</v>
      </c>
      <c r="H1427" s="2" t="s">
        <v>1407</v>
      </c>
      <c r="I1427" s="2" t="s">
        <v>10938</v>
      </c>
    </row>
    <row r="1428" spans="1:9" hidden="1" x14ac:dyDescent="0.2">
      <c r="A1428" s="2" t="s">
        <v>1407</v>
      </c>
      <c r="B1428" s="2">
        <v>86019206</v>
      </c>
      <c r="C1428" s="1" t="s">
        <v>1534</v>
      </c>
      <c r="D1428" s="2" t="s">
        <v>8</v>
      </c>
      <c r="E1428" s="1" t="s">
        <v>1462</v>
      </c>
      <c r="F1428" s="1" t="str">
        <f>VLOOKUP(B1428,[2]CHQ!$C$5:$G$81,5,0)</f>
        <v>重庆</v>
      </c>
      <c r="G1428" s="2" t="s">
        <v>1407</v>
      </c>
      <c r="H1428" s="2" t="s">
        <v>1407</v>
      </c>
      <c r="I1428" s="2" t="s">
        <v>10938</v>
      </c>
    </row>
    <row r="1429" spans="1:9" hidden="1" x14ac:dyDescent="0.2">
      <c r="A1429" s="2" t="s">
        <v>1407</v>
      </c>
      <c r="B1429" s="2">
        <v>86019207</v>
      </c>
      <c r="C1429" s="1" t="s">
        <v>1535</v>
      </c>
      <c r="D1429" s="2" t="s">
        <v>8</v>
      </c>
      <c r="E1429" s="1" t="s">
        <v>1462</v>
      </c>
      <c r="F1429" s="1" t="str">
        <f>VLOOKUP(B1429,[2]CHQ!$C$5:$G$81,5,0)</f>
        <v>重庆</v>
      </c>
      <c r="G1429" s="2" t="s">
        <v>1407</v>
      </c>
      <c r="H1429" s="2" t="s">
        <v>1407</v>
      </c>
      <c r="I1429" s="2" t="s">
        <v>10938</v>
      </c>
    </row>
    <row r="1430" spans="1:9" hidden="1" x14ac:dyDescent="0.2">
      <c r="A1430" s="2" t="s">
        <v>1407</v>
      </c>
      <c r="B1430" s="2">
        <v>86019209</v>
      </c>
      <c r="C1430" s="1" t="s">
        <v>1536</v>
      </c>
      <c r="D1430" s="2" t="s">
        <v>8</v>
      </c>
      <c r="E1430" s="1" t="s">
        <v>1462</v>
      </c>
      <c r="F1430" s="1" t="str">
        <f>VLOOKUP(B1430,[2]CHQ!$C$5:$G$81,5,0)</f>
        <v>重庆</v>
      </c>
      <c r="G1430" s="2" t="s">
        <v>1407</v>
      </c>
      <c r="H1430" s="2" t="s">
        <v>1407</v>
      </c>
      <c r="I1430" s="2" t="s">
        <v>10938</v>
      </c>
    </row>
    <row r="1431" spans="1:9" hidden="1" x14ac:dyDescent="0.2">
      <c r="A1431" s="2" t="s">
        <v>1407</v>
      </c>
      <c r="B1431" s="2">
        <v>86012242</v>
      </c>
      <c r="C1431" s="1" t="s">
        <v>1537</v>
      </c>
      <c r="D1431" s="2" t="s">
        <v>8</v>
      </c>
      <c r="E1431" s="1" t="s">
        <v>1268</v>
      </c>
      <c r="F1431" s="1" t="str">
        <f>VLOOKUP(B1431,[2]CHQ!$C$5:$G$81,5,0)</f>
        <v>贵阳</v>
      </c>
      <c r="G1431" s="2" t="s">
        <v>1224</v>
      </c>
      <c r="H1431" s="2" t="s">
        <v>1223</v>
      </c>
      <c r="I1431" s="2" t="s">
        <v>10938</v>
      </c>
    </row>
    <row r="1432" spans="1:9" hidden="1" x14ac:dyDescent="0.2">
      <c r="A1432" s="2" t="s">
        <v>1407</v>
      </c>
      <c r="B1432" s="2">
        <v>86019210</v>
      </c>
      <c r="C1432" s="1" t="s">
        <v>1538</v>
      </c>
      <c r="D1432" s="2" t="s">
        <v>8</v>
      </c>
      <c r="E1432" s="1" t="s">
        <v>1462</v>
      </c>
      <c r="F1432" s="1" t="str">
        <f>VLOOKUP(B1432,[2]CHQ!$C$5:$G$81,5,0)</f>
        <v>重庆</v>
      </c>
      <c r="G1432" s="2" t="s">
        <v>1407</v>
      </c>
      <c r="H1432" s="2" t="s">
        <v>1407</v>
      </c>
      <c r="I1432" s="2" t="s">
        <v>10938</v>
      </c>
    </row>
    <row r="1433" spans="1:9" hidden="1" x14ac:dyDescent="0.2">
      <c r="A1433" s="2" t="s">
        <v>1407</v>
      </c>
      <c r="B1433" s="2">
        <v>86019208</v>
      </c>
      <c r="C1433" s="1" t="s">
        <v>1539</v>
      </c>
      <c r="D1433" s="2" t="s">
        <v>8</v>
      </c>
      <c r="E1433" s="1" t="s">
        <v>1462</v>
      </c>
      <c r="F1433" s="1" t="str">
        <f>VLOOKUP(B1433,[2]CHQ!$C$5:$G$81,5,0)</f>
        <v>重庆</v>
      </c>
      <c r="G1433" s="2" t="s">
        <v>1407</v>
      </c>
      <c r="H1433" s="2" t="s">
        <v>1407</v>
      </c>
      <c r="I1433" s="2" t="s">
        <v>10938</v>
      </c>
    </row>
    <row r="1434" spans="1:9" hidden="1" x14ac:dyDescent="0.2">
      <c r="A1434" s="2" t="s">
        <v>1407</v>
      </c>
      <c r="B1434" s="2">
        <v>86019211</v>
      </c>
      <c r="C1434" s="1" t="s">
        <v>1540</v>
      </c>
      <c r="D1434" s="2" t="s">
        <v>8</v>
      </c>
      <c r="E1434" s="1" t="s">
        <v>1462</v>
      </c>
      <c r="F1434" s="1" t="str">
        <f>VLOOKUP(B1434,[2]CHQ!$C$5:$G$81,5,0)</f>
        <v>重庆</v>
      </c>
      <c r="G1434" s="2" t="s">
        <v>1407</v>
      </c>
      <c r="H1434" s="2" t="s">
        <v>1407</v>
      </c>
      <c r="I1434" s="2" t="s">
        <v>10938</v>
      </c>
    </row>
    <row r="1435" spans="1:9" hidden="1" x14ac:dyDescent="0.2">
      <c r="A1435" s="2" t="s">
        <v>1407</v>
      </c>
      <c r="B1435" s="2">
        <v>86012236</v>
      </c>
      <c r="C1435" s="1" t="s">
        <v>1541</v>
      </c>
      <c r="D1435" s="2" t="s">
        <v>8</v>
      </c>
      <c r="E1435" s="1" t="s">
        <v>1268</v>
      </c>
      <c r="F1435" s="1" t="str">
        <f>VLOOKUP(B1435,[2]CHQ!$C$5:$G$81,5,0)</f>
        <v>贵阳</v>
      </c>
      <c r="G1435" s="2" t="s">
        <v>1224</v>
      </c>
      <c r="H1435" s="2" t="s">
        <v>1223</v>
      </c>
      <c r="I1435" s="2" t="s">
        <v>10938</v>
      </c>
    </row>
    <row r="1436" spans="1:9" hidden="1" x14ac:dyDescent="0.2">
      <c r="A1436" s="2" t="s">
        <v>1542</v>
      </c>
      <c r="B1436" s="2" t="s">
        <v>1543</v>
      </c>
      <c r="C1436" s="1" t="s">
        <v>1544</v>
      </c>
      <c r="D1436" s="2" t="s">
        <v>8</v>
      </c>
      <c r="E1436" s="1" t="s">
        <v>1545</v>
      </c>
      <c r="F1436" s="1" t="str">
        <f>VLOOKUP(B1436,[3]GZH!$C$5:$G$1383,5,0)</f>
        <v>柳州</v>
      </c>
      <c r="G1436" s="2" t="s">
        <v>1547</v>
      </c>
      <c r="H1436" s="2" t="s">
        <v>1546</v>
      </c>
      <c r="I1436" s="2" t="s">
        <v>10938</v>
      </c>
    </row>
    <row r="1437" spans="1:9" hidden="1" x14ac:dyDescent="0.2">
      <c r="A1437" s="2" t="s">
        <v>1542</v>
      </c>
      <c r="B1437" s="2" t="s">
        <v>1548</v>
      </c>
      <c r="C1437" s="1" t="s">
        <v>1549</v>
      </c>
      <c r="D1437" s="2" t="s">
        <v>8</v>
      </c>
      <c r="E1437" s="1" t="s">
        <v>1550</v>
      </c>
      <c r="F1437" s="1" t="str">
        <f>VLOOKUP(B1437,[3]GZH!$C$5:$G$1383,5,0)</f>
        <v>花都</v>
      </c>
      <c r="G1437" s="2" t="s">
        <v>1551</v>
      </c>
      <c r="H1437" s="2" t="s">
        <v>10581</v>
      </c>
      <c r="I1437" s="2" t="s">
        <v>10938</v>
      </c>
    </row>
    <row r="1438" spans="1:9" hidden="1" x14ac:dyDescent="0.2">
      <c r="A1438" s="2" t="s">
        <v>1542</v>
      </c>
      <c r="B1438" s="2" t="s">
        <v>1552</v>
      </c>
      <c r="C1438" s="1" t="s">
        <v>1553</v>
      </c>
      <c r="D1438" s="2" t="s">
        <v>8</v>
      </c>
      <c r="E1438" s="1" t="s">
        <v>1554</v>
      </c>
      <c r="F1438" s="1" t="str">
        <f>VLOOKUP(B1438,[3]GZH!$C$5:$G$1383,5,0)</f>
        <v>东莞</v>
      </c>
      <c r="G1438" s="2" t="s">
        <v>1551</v>
      </c>
      <c r="H1438" s="2" t="s">
        <v>1555</v>
      </c>
      <c r="I1438" s="2" t="s">
        <v>10938</v>
      </c>
    </row>
    <row r="1439" spans="1:9" hidden="1" x14ac:dyDescent="0.2">
      <c r="A1439" s="2" t="s">
        <v>1542</v>
      </c>
      <c r="B1439" s="2" t="s">
        <v>1556</v>
      </c>
      <c r="C1439" s="1" t="s">
        <v>1557</v>
      </c>
      <c r="D1439" s="2" t="s">
        <v>8</v>
      </c>
      <c r="E1439" s="1" t="s">
        <v>1558</v>
      </c>
      <c r="F1439" s="1" t="str">
        <f>VLOOKUP(B1439,[3]GZH!$C$5:$G$1383,5,0)</f>
        <v>新会</v>
      </c>
      <c r="G1439" s="2" t="s">
        <v>1551</v>
      </c>
      <c r="H1439" s="2" t="s">
        <v>10598</v>
      </c>
      <c r="I1439" s="2" t="s">
        <v>10938</v>
      </c>
    </row>
    <row r="1440" spans="1:9" hidden="1" x14ac:dyDescent="0.2">
      <c r="A1440" s="2" t="s">
        <v>1542</v>
      </c>
      <c r="B1440" s="2" t="s">
        <v>1559</v>
      </c>
      <c r="C1440" s="1" t="s">
        <v>1560</v>
      </c>
      <c r="D1440" s="2" t="s">
        <v>8</v>
      </c>
      <c r="E1440" s="1" t="s">
        <v>1561</v>
      </c>
      <c r="F1440" s="1" t="str">
        <f>VLOOKUP(B1440,[3]GZH!$C$5:$G$1383,5,0)</f>
        <v>海口</v>
      </c>
      <c r="G1440" s="2" t="s">
        <v>1563</v>
      </c>
      <c r="H1440" s="2" t="s">
        <v>1562</v>
      </c>
      <c r="I1440" s="2" t="s">
        <v>10938</v>
      </c>
    </row>
    <row r="1441" spans="1:9" hidden="1" x14ac:dyDescent="0.2">
      <c r="A1441" s="2" t="s">
        <v>1542</v>
      </c>
      <c r="B1441" s="2" t="s">
        <v>1564</v>
      </c>
      <c r="C1441" s="1" t="s">
        <v>1565</v>
      </c>
      <c r="D1441" s="2" t="s">
        <v>8</v>
      </c>
      <c r="E1441" s="1" t="s">
        <v>1566</v>
      </c>
      <c r="F1441" s="1" t="str">
        <f>VLOOKUP(B1441,[3]GZH!$C$5:$G$1383,5,0)</f>
        <v>惠阳</v>
      </c>
      <c r="G1441" s="2" t="s">
        <v>1551</v>
      </c>
      <c r="H1441" s="2" t="s">
        <v>10583</v>
      </c>
      <c r="I1441" s="2" t="s">
        <v>10938</v>
      </c>
    </row>
    <row r="1442" spans="1:9" hidden="1" x14ac:dyDescent="0.2">
      <c r="A1442" s="2" t="s">
        <v>1542</v>
      </c>
      <c r="B1442" s="2" t="s">
        <v>1567</v>
      </c>
      <c r="C1442" s="1" t="s">
        <v>1568</v>
      </c>
      <c r="D1442" s="2" t="s">
        <v>8</v>
      </c>
      <c r="E1442" s="1" t="s">
        <v>1569</v>
      </c>
      <c r="F1442" s="1" t="str">
        <f>VLOOKUP(B1442,[3]GZH!$C$5:$G$1383,5,0)</f>
        <v>云浮</v>
      </c>
      <c r="G1442" s="2" t="s">
        <v>1551</v>
      </c>
      <c r="H1442" s="2" t="s">
        <v>1570</v>
      </c>
      <c r="I1442" s="2" t="s">
        <v>10938</v>
      </c>
    </row>
    <row r="1443" spans="1:9" hidden="1" x14ac:dyDescent="0.2">
      <c r="A1443" s="2" t="s">
        <v>1542</v>
      </c>
      <c r="B1443" s="2" t="s">
        <v>1571</v>
      </c>
      <c r="C1443" s="1" t="s">
        <v>1572</v>
      </c>
      <c r="D1443" s="2" t="s">
        <v>8</v>
      </c>
      <c r="E1443" s="1" t="s">
        <v>1550</v>
      </c>
      <c r="F1443" s="1" t="str">
        <f>VLOOKUP(B1443,[3]GZH!$C$5:$G$1383,5,0)</f>
        <v>花都</v>
      </c>
      <c r="G1443" s="2" t="s">
        <v>1551</v>
      </c>
      <c r="H1443" s="2" t="s">
        <v>10581</v>
      </c>
      <c r="I1443" s="2" t="s">
        <v>10938</v>
      </c>
    </row>
    <row r="1444" spans="1:9" hidden="1" x14ac:dyDescent="0.2">
      <c r="A1444" s="2" t="s">
        <v>1542</v>
      </c>
      <c r="B1444" s="2" t="s">
        <v>1573</v>
      </c>
      <c r="C1444" s="1" t="s">
        <v>1574</v>
      </c>
      <c r="D1444" s="2" t="s">
        <v>8</v>
      </c>
      <c r="E1444" s="1" t="s">
        <v>1554</v>
      </c>
      <c r="F1444" s="1" t="str">
        <f>VLOOKUP(B1444,[3]GZH!$C$5:$G$1383,5,0)</f>
        <v>东莞</v>
      </c>
      <c r="G1444" s="2" t="s">
        <v>1551</v>
      </c>
      <c r="H1444" s="2" t="s">
        <v>1555</v>
      </c>
      <c r="I1444" s="2" t="s">
        <v>10939</v>
      </c>
    </row>
    <row r="1445" spans="1:9" hidden="1" x14ac:dyDescent="0.2">
      <c r="A1445" s="2" t="s">
        <v>1542</v>
      </c>
      <c r="B1445" s="2" t="s">
        <v>1575</v>
      </c>
      <c r="C1445" s="1" t="s">
        <v>1576</v>
      </c>
      <c r="D1445" s="2" t="s">
        <v>8</v>
      </c>
      <c r="E1445" s="1" t="s">
        <v>1558</v>
      </c>
      <c r="F1445" s="1" t="str">
        <f>VLOOKUP(B1445,[3]GZH!$C$5:$G$1383,5,0)</f>
        <v>中山</v>
      </c>
      <c r="G1445" s="2" t="s">
        <v>1551</v>
      </c>
      <c r="H1445" s="2" t="s">
        <v>1577</v>
      </c>
      <c r="I1445" s="2" t="s">
        <v>10939</v>
      </c>
    </row>
    <row r="1446" spans="1:9" hidden="1" x14ac:dyDescent="0.2">
      <c r="A1446" s="2" t="s">
        <v>1542</v>
      </c>
      <c r="B1446" s="2" t="s">
        <v>1578</v>
      </c>
      <c r="C1446" s="1" t="s">
        <v>1579</v>
      </c>
      <c r="D1446" s="2" t="s">
        <v>8</v>
      </c>
      <c r="E1446" s="1" t="s">
        <v>1566</v>
      </c>
      <c r="F1446" s="1" t="str">
        <f>VLOOKUP(B1446,[3]GZH!$C$5:$G$1383,5,0)</f>
        <v>惠阳</v>
      </c>
      <c r="G1446" s="2" t="s">
        <v>1551</v>
      </c>
      <c r="H1446" s="2" t="s">
        <v>10583</v>
      </c>
      <c r="I1446" s="2" t="s">
        <v>10938</v>
      </c>
    </row>
    <row r="1447" spans="1:9" hidden="1" x14ac:dyDescent="0.2">
      <c r="A1447" s="2" t="s">
        <v>1542</v>
      </c>
      <c r="B1447" s="2" t="s">
        <v>1580</v>
      </c>
      <c r="C1447" s="1" t="s">
        <v>1581</v>
      </c>
      <c r="D1447" s="2" t="s">
        <v>8</v>
      </c>
      <c r="E1447" s="1" t="s">
        <v>1561</v>
      </c>
      <c r="F1447" s="1" t="str">
        <f>VLOOKUP(B1447,[3]GZH!$C$5:$G$1383,5,0)</f>
        <v>琼海</v>
      </c>
      <c r="G1447" s="2" t="s">
        <v>1563</v>
      </c>
      <c r="H1447" s="2" t="s">
        <v>1582</v>
      </c>
      <c r="I1447" s="2" t="s">
        <v>10938</v>
      </c>
    </row>
    <row r="1448" spans="1:9" hidden="1" x14ac:dyDescent="0.2">
      <c r="A1448" s="2" t="s">
        <v>1542</v>
      </c>
      <c r="B1448" s="2" t="s">
        <v>1583</v>
      </c>
      <c r="C1448" s="1" t="s">
        <v>1584</v>
      </c>
      <c r="D1448" s="2" t="s">
        <v>8</v>
      </c>
      <c r="E1448" s="1" t="s">
        <v>1550</v>
      </c>
      <c r="F1448" s="1" t="str">
        <f>VLOOKUP(B1448,[3]GZH!$C$5:$G$1383,5,0)</f>
        <v>花都</v>
      </c>
      <c r="G1448" s="2" t="s">
        <v>1551</v>
      </c>
      <c r="H1448" s="2" t="s">
        <v>10581</v>
      </c>
      <c r="I1448" s="2" t="s">
        <v>10938</v>
      </c>
    </row>
    <row r="1449" spans="1:9" hidden="1" x14ac:dyDescent="0.2">
      <c r="A1449" s="2" t="s">
        <v>1542</v>
      </c>
      <c r="B1449" s="2" t="s">
        <v>1585</v>
      </c>
      <c r="C1449" s="1" t="s">
        <v>1586</v>
      </c>
      <c r="D1449" s="2" t="s">
        <v>8</v>
      </c>
      <c r="E1449" s="1" t="s">
        <v>1545</v>
      </c>
      <c r="F1449" s="1" t="str">
        <f>VLOOKUP(B1449,[3]GZH!$C$5:$G$1383,5,0)</f>
        <v>柳州</v>
      </c>
      <c r="G1449" s="2" t="s">
        <v>1547</v>
      </c>
      <c r="H1449" s="2" t="s">
        <v>1546</v>
      </c>
      <c r="I1449" s="2" t="s">
        <v>10938</v>
      </c>
    </row>
    <row r="1450" spans="1:9" hidden="1" x14ac:dyDescent="0.2">
      <c r="A1450" s="2" t="s">
        <v>1542</v>
      </c>
      <c r="B1450" s="2" t="s">
        <v>1587</v>
      </c>
      <c r="C1450" s="1" t="s">
        <v>1588</v>
      </c>
      <c r="D1450" s="2" t="s">
        <v>8</v>
      </c>
      <c r="E1450" s="1" t="s">
        <v>1589</v>
      </c>
      <c r="F1450" s="1" t="str">
        <f>VLOOKUP(B1450,[3]GZH!$C$5:$G$1383,5,0)</f>
        <v>增城</v>
      </c>
      <c r="G1450" s="2" t="s">
        <v>1551</v>
      </c>
      <c r="H1450" s="2" t="s">
        <v>10571</v>
      </c>
      <c r="I1450" s="2" t="s">
        <v>10938</v>
      </c>
    </row>
    <row r="1451" spans="1:9" hidden="1" x14ac:dyDescent="0.2">
      <c r="A1451" s="2" t="s">
        <v>1542</v>
      </c>
      <c r="B1451" s="2" t="s">
        <v>1590</v>
      </c>
      <c r="C1451" s="1" t="s">
        <v>1591</v>
      </c>
      <c r="D1451" s="2" t="s">
        <v>8</v>
      </c>
      <c r="E1451" s="1" t="s">
        <v>1554</v>
      </c>
      <c r="F1451" s="1" t="str">
        <f>VLOOKUP(B1451,[3]GZH!$C$5:$G$1383,5,0)</f>
        <v>东莞</v>
      </c>
      <c r="G1451" s="2" t="s">
        <v>1551</v>
      </c>
      <c r="H1451" s="2" t="s">
        <v>1555</v>
      </c>
      <c r="I1451" s="2" t="s">
        <v>10938</v>
      </c>
    </row>
    <row r="1452" spans="1:9" hidden="1" x14ac:dyDescent="0.2">
      <c r="A1452" s="2" t="s">
        <v>1542</v>
      </c>
      <c r="B1452" s="2" t="s">
        <v>1592</v>
      </c>
      <c r="C1452" s="1" t="s">
        <v>1593</v>
      </c>
      <c r="D1452" s="2" t="s">
        <v>8</v>
      </c>
      <c r="E1452" s="1" t="s">
        <v>1558</v>
      </c>
      <c r="F1452" s="1" t="str">
        <f>VLOOKUP(B1452,[3]GZH!$C$5:$G$1383,5,0)</f>
        <v>中山</v>
      </c>
      <c r="G1452" s="2" t="s">
        <v>1551</v>
      </c>
      <c r="H1452" s="2" t="s">
        <v>1577</v>
      </c>
      <c r="I1452" s="2" t="s">
        <v>10938</v>
      </c>
    </row>
    <row r="1453" spans="1:9" hidden="1" x14ac:dyDescent="0.2">
      <c r="A1453" s="2" t="s">
        <v>1542</v>
      </c>
      <c r="B1453" s="2" t="s">
        <v>1594</v>
      </c>
      <c r="C1453" s="1" t="s">
        <v>1595</v>
      </c>
      <c r="D1453" s="2" t="s">
        <v>8</v>
      </c>
      <c r="E1453" s="1" t="s">
        <v>1569</v>
      </c>
      <c r="F1453" s="1" t="str">
        <f>VLOOKUP(B1453,[3]GZH!$C$5:$G$1383,5,0)</f>
        <v>罗定</v>
      </c>
      <c r="G1453" s="2" t="s">
        <v>1551</v>
      </c>
      <c r="H1453" s="2" t="s">
        <v>10586</v>
      </c>
      <c r="I1453" s="2" t="s">
        <v>10938</v>
      </c>
    </row>
    <row r="1454" spans="1:9" hidden="1" x14ac:dyDescent="0.2">
      <c r="A1454" s="2" t="s">
        <v>1542</v>
      </c>
      <c r="B1454" s="2" t="s">
        <v>1596</v>
      </c>
      <c r="C1454" s="1" t="s">
        <v>1597</v>
      </c>
      <c r="D1454" s="2" t="s">
        <v>8</v>
      </c>
      <c r="E1454" s="1" t="s">
        <v>1566</v>
      </c>
      <c r="F1454" s="1" t="str">
        <f>VLOOKUP(B1454,[3]GZH!$C$5:$G$1383,5,0)</f>
        <v>海丰</v>
      </c>
      <c r="G1454" s="2" t="s">
        <v>1551</v>
      </c>
      <c r="H1454" s="2" t="s">
        <v>10579</v>
      </c>
      <c r="I1454" s="2" t="s">
        <v>10938</v>
      </c>
    </row>
    <row r="1455" spans="1:9" hidden="1" x14ac:dyDescent="0.2">
      <c r="A1455" s="2" t="s">
        <v>1542</v>
      </c>
      <c r="B1455" s="2" t="s">
        <v>1598</v>
      </c>
      <c r="C1455" s="1" t="s">
        <v>1599</v>
      </c>
      <c r="D1455" s="2" t="s">
        <v>8</v>
      </c>
      <c r="E1455" s="1" t="s">
        <v>1550</v>
      </c>
      <c r="F1455" s="1" t="str">
        <f>VLOOKUP(B1455,[3]GZH!$C$5:$G$1383,5,0)</f>
        <v>花都</v>
      </c>
      <c r="G1455" s="2" t="s">
        <v>1551</v>
      </c>
      <c r="H1455" s="2" t="s">
        <v>10581</v>
      </c>
      <c r="I1455" s="2" t="s">
        <v>10938</v>
      </c>
    </row>
    <row r="1456" spans="1:9" hidden="1" x14ac:dyDescent="0.2">
      <c r="A1456" s="2" t="s">
        <v>1542</v>
      </c>
      <c r="B1456" s="2" t="s">
        <v>1600</v>
      </c>
      <c r="C1456" s="1" t="s">
        <v>1601</v>
      </c>
      <c r="D1456" s="2" t="s">
        <v>8</v>
      </c>
      <c r="E1456" s="1" t="s">
        <v>1554</v>
      </c>
      <c r="F1456" s="1" t="str">
        <f>VLOOKUP(B1456,[3]GZH!$C$5:$G$1383,5,0)</f>
        <v>东莞</v>
      </c>
      <c r="G1456" s="2" t="s">
        <v>1551</v>
      </c>
      <c r="H1456" s="2" t="s">
        <v>1555</v>
      </c>
      <c r="I1456" s="2" t="s">
        <v>10938</v>
      </c>
    </row>
    <row r="1457" spans="1:9" hidden="1" x14ac:dyDescent="0.2">
      <c r="A1457" s="2" t="s">
        <v>1542</v>
      </c>
      <c r="B1457" s="2" t="s">
        <v>1602</v>
      </c>
      <c r="C1457" s="1" t="s">
        <v>1603</v>
      </c>
      <c r="D1457" s="2" t="s">
        <v>8</v>
      </c>
      <c r="E1457" s="1" t="s">
        <v>1604</v>
      </c>
      <c r="F1457" s="1" t="str">
        <f>VLOOKUP(B1457,[3]GZH!$C$5:$G$1383,5,0)</f>
        <v>东莞</v>
      </c>
      <c r="G1457" s="2" t="s">
        <v>1551</v>
      </c>
      <c r="H1457" s="2" t="s">
        <v>1555</v>
      </c>
      <c r="I1457" s="2" t="s">
        <v>10938</v>
      </c>
    </row>
    <row r="1458" spans="1:9" hidden="1" x14ac:dyDescent="0.2">
      <c r="A1458" s="2" t="s">
        <v>1542</v>
      </c>
      <c r="B1458" s="2" t="s">
        <v>1605</v>
      </c>
      <c r="C1458" s="1" t="s">
        <v>1606</v>
      </c>
      <c r="D1458" s="2" t="s">
        <v>8</v>
      </c>
      <c r="E1458" s="1" t="s">
        <v>1566</v>
      </c>
      <c r="F1458" s="1" t="str">
        <f>VLOOKUP(B1458,[3]GZH!$C$5:$G$1383,5,0)</f>
        <v>惠州</v>
      </c>
      <c r="G1458" s="2" t="s">
        <v>1551</v>
      </c>
      <c r="H1458" s="2" t="s">
        <v>1607</v>
      </c>
      <c r="I1458" s="2" t="s">
        <v>10938</v>
      </c>
    </row>
    <row r="1459" spans="1:9" hidden="1" x14ac:dyDescent="0.2">
      <c r="A1459" s="2" t="s">
        <v>1542</v>
      </c>
      <c r="B1459" s="2" t="s">
        <v>1608</v>
      </c>
      <c r="C1459" s="1" t="s">
        <v>1609</v>
      </c>
      <c r="D1459" s="2" t="s">
        <v>8</v>
      </c>
      <c r="E1459" s="1" t="s">
        <v>1561</v>
      </c>
      <c r="F1459" s="1" t="str">
        <f>VLOOKUP(B1459,[3]GZH!$C$5:$G$1383,5,0)</f>
        <v>万宁</v>
      </c>
      <c r="G1459" s="2" t="s">
        <v>1563</v>
      </c>
      <c r="H1459" s="2" t="s">
        <v>1610</v>
      </c>
      <c r="I1459" s="2" t="s">
        <v>10938</v>
      </c>
    </row>
    <row r="1460" spans="1:9" hidden="1" x14ac:dyDescent="0.2">
      <c r="A1460" s="2" t="s">
        <v>1542</v>
      </c>
      <c r="B1460" s="2" t="s">
        <v>1611</v>
      </c>
      <c r="C1460" s="1" t="s">
        <v>1612</v>
      </c>
      <c r="D1460" s="2" t="s">
        <v>8</v>
      </c>
      <c r="E1460" s="1" t="s">
        <v>1558</v>
      </c>
      <c r="F1460" s="1" t="str">
        <f>VLOOKUP(B1460,[3]GZH!$C$5:$G$1383,5,0)</f>
        <v>新会</v>
      </c>
      <c r="G1460" s="2" t="s">
        <v>1551</v>
      </c>
      <c r="H1460" s="2" t="s">
        <v>10598</v>
      </c>
      <c r="I1460" s="2" t="s">
        <v>10938</v>
      </c>
    </row>
    <row r="1461" spans="1:9" hidden="1" x14ac:dyDescent="0.2">
      <c r="A1461" s="2" t="s">
        <v>1542</v>
      </c>
      <c r="B1461" s="2" t="s">
        <v>1613</v>
      </c>
      <c r="C1461" s="1" t="s">
        <v>1614</v>
      </c>
      <c r="D1461" s="2" t="s">
        <v>8</v>
      </c>
      <c r="E1461" s="1" t="s">
        <v>1569</v>
      </c>
      <c r="F1461" s="1" t="str">
        <f>VLOOKUP(B1461,[3]GZH!$C$5:$G$1383,5,0)</f>
        <v>云浮</v>
      </c>
      <c r="G1461" s="2" t="s">
        <v>1551</v>
      </c>
      <c r="H1461" s="2" t="s">
        <v>1570</v>
      </c>
      <c r="I1461" s="2" t="s">
        <v>10938</v>
      </c>
    </row>
    <row r="1462" spans="1:9" hidden="1" x14ac:dyDescent="0.2">
      <c r="A1462" s="2" t="s">
        <v>1542</v>
      </c>
      <c r="B1462" s="2" t="s">
        <v>1615</v>
      </c>
      <c r="C1462" s="1" t="s">
        <v>1616</v>
      </c>
      <c r="D1462" s="2" t="s">
        <v>8</v>
      </c>
      <c r="E1462" s="1" t="s">
        <v>1589</v>
      </c>
      <c r="F1462" s="1" t="str">
        <f>VLOOKUP(B1462,[3]GZH!$C$5:$G$1383,5,0)</f>
        <v>增城</v>
      </c>
      <c r="G1462" s="2" t="s">
        <v>1551</v>
      </c>
      <c r="H1462" s="2" t="s">
        <v>10571</v>
      </c>
      <c r="I1462" s="2" t="s">
        <v>10938</v>
      </c>
    </row>
    <row r="1463" spans="1:9" hidden="1" x14ac:dyDescent="0.2">
      <c r="A1463" s="2" t="s">
        <v>1542</v>
      </c>
      <c r="B1463" s="2" t="s">
        <v>1617</v>
      </c>
      <c r="C1463" s="1" t="s">
        <v>1618</v>
      </c>
      <c r="D1463" s="2" t="s">
        <v>8</v>
      </c>
      <c r="E1463" s="1" t="s">
        <v>1561</v>
      </c>
      <c r="F1463" s="1" t="str">
        <f>VLOOKUP(B1463,[3]GZH!$C$5:$G$1383,5,0)</f>
        <v>海口</v>
      </c>
      <c r="G1463" s="2" t="s">
        <v>1563</v>
      </c>
      <c r="H1463" s="2" t="s">
        <v>1562</v>
      </c>
      <c r="I1463" s="2" t="s">
        <v>10938</v>
      </c>
    </row>
    <row r="1464" spans="1:9" hidden="1" x14ac:dyDescent="0.2">
      <c r="A1464" s="2" t="s">
        <v>1542</v>
      </c>
      <c r="B1464" s="2" t="s">
        <v>1619</v>
      </c>
      <c r="C1464" s="1" t="s">
        <v>1620</v>
      </c>
      <c r="D1464" s="2" t="s">
        <v>8</v>
      </c>
      <c r="E1464" s="1" t="s">
        <v>1604</v>
      </c>
      <c r="F1464" s="1" t="str">
        <f>VLOOKUP(B1464,[3]GZH!$C$5:$G$1383,5,0)</f>
        <v>东莞</v>
      </c>
      <c r="G1464" s="2" t="s">
        <v>1551</v>
      </c>
      <c r="H1464" s="2" t="s">
        <v>1555</v>
      </c>
      <c r="I1464" s="2" t="s">
        <v>10938</v>
      </c>
    </row>
    <row r="1465" spans="1:9" hidden="1" x14ac:dyDescent="0.2">
      <c r="A1465" s="2" t="s">
        <v>1542</v>
      </c>
      <c r="B1465" s="2" t="s">
        <v>1621</v>
      </c>
      <c r="C1465" s="1" t="s">
        <v>1622</v>
      </c>
      <c r="D1465" s="2" t="s">
        <v>8</v>
      </c>
      <c r="E1465" s="1" t="s">
        <v>1623</v>
      </c>
      <c r="F1465" s="1" t="str">
        <f>VLOOKUP(B1465,[3]GZH!$C$5:$G$1383,5,0)</f>
        <v>深圳</v>
      </c>
      <c r="G1465" s="2" t="s">
        <v>1551</v>
      </c>
      <c r="H1465" s="2" t="s">
        <v>1624</v>
      </c>
      <c r="I1465" s="2" t="s">
        <v>10938</v>
      </c>
    </row>
    <row r="1466" spans="1:9" hidden="1" x14ac:dyDescent="0.2">
      <c r="A1466" s="2" t="s">
        <v>1542</v>
      </c>
      <c r="B1466" s="2" t="s">
        <v>1625</v>
      </c>
      <c r="C1466" s="1" t="s">
        <v>1626</v>
      </c>
      <c r="D1466" s="2" t="s">
        <v>8</v>
      </c>
      <c r="E1466" s="1" t="s">
        <v>1627</v>
      </c>
      <c r="F1466" s="1" t="str">
        <f>VLOOKUP(B1466,[3]GZH!$C$5:$G$1383,5,0)</f>
        <v>番禺</v>
      </c>
      <c r="G1466" s="2" t="s">
        <v>1551</v>
      </c>
      <c r="H1466" s="2" t="s">
        <v>10571</v>
      </c>
      <c r="I1466" s="2" t="s">
        <v>10938</v>
      </c>
    </row>
    <row r="1467" spans="1:9" hidden="1" x14ac:dyDescent="0.2">
      <c r="A1467" s="2" t="s">
        <v>1542</v>
      </c>
      <c r="B1467" s="2" t="s">
        <v>1628</v>
      </c>
      <c r="C1467" s="1" t="s">
        <v>1629</v>
      </c>
      <c r="D1467" s="2" t="s">
        <v>8</v>
      </c>
      <c r="E1467" s="1" t="s">
        <v>1630</v>
      </c>
      <c r="F1467" s="1" t="str">
        <f>VLOOKUP(B1467,[3]GZH!$C$5:$G$1383,5,0)</f>
        <v>濂江</v>
      </c>
      <c r="G1467" s="2" t="s">
        <v>1551</v>
      </c>
      <c r="H1467" s="2" t="s">
        <v>10584</v>
      </c>
      <c r="I1467" s="2" t="s">
        <v>10938</v>
      </c>
    </row>
    <row r="1468" spans="1:9" hidden="1" x14ac:dyDescent="0.2">
      <c r="A1468" s="2" t="s">
        <v>1542</v>
      </c>
      <c r="B1468" s="2" t="s">
        <v>1631</v>
      </c>
      <c r="C1468" s="1" t="s">
        <v>1632</v>
      </c>
      <c r="D1468" s="2" t="s">
        <v>8</v>
      </c>
      <c r="E1468" s="1" t="s">
        <v>1633</v>
      </c>
      <c r="F1468" s="1" t="str">
        <f>VLOOKUP(B1468,[3]GZH!$C$5:$G$1383,5,0)</f>
        <v>广州</v>
      </c>
      <c r="G1468" s="2" t="s">
        <v>1551</v>
      </c>
      <c r="H1468" s="2" t="s">
        <v>1542</v>
      </c>
      <c r="I1468" s="2" t="s">
        <v>10938</v>
      </c>
    </row>
    <row r="1469" spans="1:9" hidden="1" x14ac:dyDescent="0.2">
      <c r="A1469" s="2" t="s">
        <v>1542</v>
      </c>
      <c r="B1469" s="2" t="s">
        <v>1634</v>
      </c>
      <c r="C1469" s="1" t="s">
        <v>1635</v>
      </c>
      <c r="D1469" s="2" t="s">
        <v>8</v>
      </c>
      <c r="E1469" s="1" t="s">
        <v>1589</v>
      </c>
      <c r="F1469" s="1" t="str">
        <f>VLOOKUP(B1469,[3]GZH!$C$5:$G$1383,5,0)</f>
        <v>东莞</v>
      </c>
      <c r="G1469" s="2" t="s">
        <v>1551</v>
      </c>
      <c r="H1469" s="2" t="s">
        <v>1555</v>
      </c>
      <c r="I1469" s="2" t="s">
        <v>10938</v>
      </c>
    </row>
    <row r="1470" spans="1:9" hidden="1" x14ac:dyDescent="0.2">
      <c r="A1470" s="2" t="s">
        <v>1542</v>
      </c>
      <c r="B1470" s="2" t="s">
        <v>1636</v>
      </c>
      <c r="C1470" s="1" t="s">
        <v>1637</v>
      </c>
      <c r="D1470" s="2" t="s">
        <v>8</v>
      </c>
      <c r="E1470" s="1" t="s">
        <v>1638</v>
      </c>
      <c r="F1470" s="1" t="str">
        <f>VLOOKUP(B1470,[3]GZH!$C$5:$G$1383,5,0)</f>
        <v>贺州</v>
      </c>
      <c r="G1470" s="2" t="s">
        <v>1547</v>
      </c>
      <c r="H1470" s="2" t="s">
        <v>1639</v>
      </c>
      <c r="I1470" s="2" t="s">
        <v>10938</v>
      </c>
    </row>
    <row r="1471" spans="1:9" hidden="1" x14ac:dyDescent="0.2">
      <c r="A1471" s="2" t="s">
        <v>1542</v>
      </c>
      <c r="B1471" s="2" t="s">
        <v>1640</v>
      </c>
      <c r="C1471" s="1" t="s">
        <v>1641</v>
      </c>
      <c r="D1471" s="2" t="s">
        <v>8</v>
      </c>
      <c r="E1471" s="1" t="s">
        <v>1642</v>
      </c>
      <c r="F1471" s="1" t="str">
        <f>VLOOKUP(B1471,[3]GZH!$C$5:$G$1383,5,0)</f>
        <v>顺德</v>
      </c>
      <c r="G1471" s="2" t="s">
        <v>1551</v>
      </c>
      <c r="H1471" s="2" t="s">
        <v>10589</v>
      </c>
      <c r="I1471" s="2" t="s">
        <v>10938</v>
      </c>
    </row>
    <row r="1472" spans="1:9" hidden="1" x14ac:dyDescent="0.2">
      <c r="A1472" s="2" t="s">
        <v>1542</v>
      </c>
      <c r="B1472" s="2" t="s">
        <v>1643</v>
      </c>
      <c r="C1472" s="1" t="s">
        <v>1644</v>
      </c>
      <c r="D1472" s="2" t="s">
        <v>8</v>
      </c>
      <c r="E1472" s="1" t="s">
        <v>1558</v>
      </c>
      <c r="F1472" s="1" t="str">
        <f>VLOOKUP(B1472,[3]GZH!$C$5:$G$1383,5,0)</f>
        <v>台山</v>
      </c>
      <c r="G1472" s="2" t="s">
        <v>1551</v>
      </c>
      <c r="H1472" s="2" t="s">
        <v>10593</v>
      </c>
      <c r="I1472" s="2" t="s">
        <v>10938</v>
      </c>
    </row>
    <row r="1473" spans="1:9" hidden="1" x14ac:dyDescent="0.2">
      <c r="A1473" s="2" t="s">
        <v>1542</v>
      </c>
      <c r="B1473" s="2" t="s">
        <v>1645</v>
      </c>
      <c r="C1473" s="1" t="s">
        <v>1646</v>
      </c>
      <c r="D1473" s="2" t="s">
        <v>8</v>
      </c>
      <c r="E1473" s="1" t="s">
        <v>1558</v>
      </c>
      <c r="F1473" s="1" t="str">
        <f>VLOOKUP(B1473,[3]GZH!$C$5:$G$1383,5,0)</f>
        <v>台山</v>
      </c>
      <c r="G1473" s="2" t="s">
        <v>1551</v>
      </c>
      <c r="H1473" s="2" t="s">
        <v>10595</v>
      </c>
      <c r="I1473" s="2" t="s">
        <v>10938</v>
      </c>
    </row>
    <row r="1474" spans="1:9" hidden="1" x14ac:dyDescent="0.2">
      <c r="A1474" s="2" t="s">
        <v>1542</v>
      </c>
      <c r="B1474" s="2" t="s">
        <v>1647</v>
      </c>
      <c r="C1474" s="1" t="s">
        <v>1648</v>
      </c>
      <c r="D1474" s="2" t="s">
        <v>8</v>
      </c>
      <c r="E1474" s="1" t="s">
        <v>1604</v>
      </c>
      <c r="F1474" s="1" t="str">
        <f>VLOOKUP(B1474,[3]GZH!$C$5:$G$1383,5,0)</f>
        <v>东莞</v>
      </c>
      <c r="G1474" s="2" t="s">
        <v>1551</v>
      </c>
      <c r="H1474" s="2" t="s">
        <v>1555</v>
      </c>
      <c r="I1474" s="2" t="s">
        <v>10938</v>
      </c>
    </row>
    <row r="1475" spans="1:9" hidden="1" x14ac:dyDescent="0.2">
      <c r="A1475" s="2" t="s">
        <v>1542</v>
      </c>
      <c r="B1475" s="2" t="s">
        <v>1649</v>
      </c>
      <c r="C1475" s="1" t="s">
        <v>1650</v>
      </c>
      <c r="D1475" s="2" t="s">
        <v>8</v>
      </c>
      <c r="E1475" s="1" t="s">
        <v>1651</v>
      </c>
      <c r="F1475" s="1" t="str">
        <f>VLOOKUP(B1475,[3]GZH!$C$5:$G$1383,5,0)</f>
        <v>开平</v>
      </c>
      <c r="G1475" s="2" t="s">
        <v>1551</v>
      </c>
      <c r="H1475" s="2" t="s">
        <v>10576</v>
      </c>
      <c r="I1475" s="2" t="s">
        <v>10938</v>
      </c>
    </row>
    <row r="1476" spans="1:9" hidden="1" x14ac:dyDescent="0.2">
      <c r="A1476" s="2" t="s">
        <v>1542</v>
      </c>
      <c r="B1476" s="2" t="s">
        <v>1652</v>
      </c>
      <c r="C1476" s="1" t="s">
        <v>1653</v>
      </c>
      <c r="D1476" s="2" t="s">
        <v>8</v>
      </c>
      <c r="E1476" s="1" t="s">
        <v>1654</v>
      </c>
      <c r="F1476" s="1" t="str">
        <f>VLOOKUP(B1476,[3]GZH!$C$5:$G$1383,5,0)</f>
        <v>信宜</v>
      </c>
      <c r="G1476" s="2" t="s">
        <v>1551</v>
      </c>
      <c r="H1476" s="2" t="s">
        <v>10599</v>
      </c>
      <c r="I1476" s="2" t="s">
        <v>10938</v>
      </c>
    </row>
    <row r="1477" spans="1:9" hidden="1" x14ac:dyDescent="0.2">
      <c r="A1477" s="2" t="s">
        <v>1542</v>
      </c>
      <c r="B1477" s="2" t="s">
        <v>1655</v>
      </c>
      <c r="C1477" s="1" t="s">
        <v>1656</v>
      </c>
      <c r="D1477" s="2" t="s">
        <v>8</v>
      </c>
      <c r="E1477" s="1" t="s">
        <v>1657</v>
      </c>
      <c r="F1477" s="1" t="str">
        <f>VLOOKUP(B1477,[3]GZH!$C$5:$G$1383,5,0)</f>
        <v>东莞</v>
      </c>
      <c r="G1477" s="2" t="s">
        <v>1551</v>
      </c>
      <c r="H1477" s="2" t="s">
        <v>1555</v>
      </c>
      <c r="I1477" s="2" t="s">
        <v>10938</v>
      </c>
    </row>
    <row r="1478" spans="1:9" hidden="1" x14ac:dyDescent="0.2">
      <c r="A1478" s="2" t="s">
        <v>1542</v>
      </c>
      <c r="B1478" s="2" t="s">
        <v>1658</v>
      </c>
      <c r="C1478" s="1" t="s">
        <v>1659</v>
      </c>
      <c r="D1478" s="2" t="s">
        <v>8</v>
      </c>
      <c r="E1478" s="1" t="s">
        <v>1638</v>
      </c>
      <c r="F1478" s="1" t="str">
        <f>VLOOKUP(B1478,[3]GZH!$C$5:$G$1383,5,0)</f>
        <v>梧州</v>
      </c>
      <c r="G1478" s="2" t="s">
        <v>1547</v>
      </c>
      <c r="H1478" s="2" t="s">
        <v>1660</v>
      </c>
      <c r="I1478" s="2" t="s">
        <v>10938</v>
      </c>
    </row>
    <row r="1479" spans="1:9" hidden="1" x14ac:dyDescent="0.2">
      <c r="A1479" s="2" t="s">
        <v>1542</v>
      </c>
      <c r="B1479" s="2" t="s">
        <v>1661</v>
      </c>
      <c r="C1479" s="1" t="s">
        <v>1662</v>
      </c>
      <c r="D1479" s="2" t="s">
        <v>8</v>
      </c>
      <c r="E1479" s="1" t="s">
        <v>1663</v>
      </c>
      <c r="F1479" s="1" t="str">
        <f>VLOOKUP(B1479,[3]GZH!$C$5:$G$1383,5,0)</f>
        <v>兴宁</v>
      </c>
      <c r="G1479" s="2" t="s">
        <v>1551</v>
      </c>
      <c r="H1479" s="2" t="s">
        <v>10600</v>
      </c>
      <c r="I1479" s="2" t="s">
        <v>10938</v>
      </c>
    </row>
    <row r="1480" spans="1:9" hidden="1" x14ac:dyDescent="0.2">
      <c r="A1480" s="2" t="s">
        <v>1542</v>
      </c>
      <c r="B1480" s="2" t="s">
        <v>1664</v>
      </c>
      <c r="C1480" s="1" t="s">
        <v>1665</v>
      </c>
      <c r="D1480" s="2" t="s">
        <v>8</v>
      </c>
      <c r="E1480" s="1" t="s">
        <v>1666</v>
      </c>
      <c r="F1480" s="1" t="str">
        <f>VLOOKUP(B1480,[3]GZH!$C$5:$G$1383,5,0)</f>
        <v>番禺</v>
      </c>
      <c r="G1480" s="2" t="s">
        <v>1551</v>
      </c>
      <c r="H1480" s="2" t="s">
        <v>10571</v>
      </c>
      <c r="I1480" s="2" t="s">
        <v>10938</v>
      </c>
    </row>
    <row r="1481" spans="1:9" hidden="1" x14ac:dyDescent="0.2">
      <c r="A1481" s="2" t="s">
        <v>1542</v>
      </c>
      <c r="B1481" s="2" t="s">
        <v>1667</v>
      </c>
      <c r="C1481" s="1" t="s">
        <v>1668</v>
      </c>
      <c r="D1481" s="2" t="s">
        <v>8</v>
      </c>
      <c r="E1481" s="1" t="s">
        <v>1669</v>
      </c>
      <c r="F1481" s="1" t="str">
        <f>VLOOKUP(B1481,[3]GZH!$C$5:$G$1383,5,0)</f>
        <v>深圳</v>
      </c>
      <c r="G1481" s="2" t="s">
        <v>1551</v>
      </c>
      <c r="H1481" s="2" t="s">
        <v>1624</v>
      </c>
      <c r="I1481" s="2" t="s">
        <v>10938</v>
      </c>
    </row>
    <row r="1482" spans="1:9" hidden="1" x14ac:dyDescent="0.2">
      <c r="A1482" s="2" t="s">
        <v>1542</v>
      </c>
      <c r="B1482" s="2" t="s">
        <v>1670</v>
      </c>
      <c r="C1482" s="1" t="s">
        <v>1671</v>
      </c>
      <c r="D1482" s="2" t="s">
        <v>8</v>
      </c>
      <c r="E1482" s="1" t="s">
        <v>1672</v>
      </c>
      <c r="F1482" s="1" t="str">
        <f>VLOOKUP(B1482,[3]GZH!$C$5:$G$1383,5,0)</f>
        <v>中山</v>
      </c>
      <c r="G1482" s="2" t="s">
        <v>1551</v>
      </c>
      <c r="H1482" s="2" t="s">
        <v>1577</v>
      </c>
      <c r="I1482" s="2" t="s">
        <v>10938</v>
      </c>
    </row>
    <row r="1483" spans="1:9" hidden="1" x14ac:dyDescent="0.2">
      <c r="A1483" s="2" t="s">
        <v>1542</v>
      </c>
      <c r="B1483" s="2" t="s">
        <v>1673</v>
      </c>
      <c r="C1483" s="1" t="s">
        <v>1674</v>
      </c>
      <c r="D1483" s="2" t="s">
        <v>8</v>
      </c>
      <c r="E1483" s="1" t="s">
        <v>1675</v>
      </c>
      <c r="F1483" s="1" t="str">
        <f>VLOOKUP(B1483,[3]GZH!$C$5:$G$1383,5,0)</f>
        <v>深圳</v>
      </c>
      <c r="G1483" s="2" t="s">
        <v>1551</v>
      </c>
      <c r="H1483" s="2" t="s">
        <v>1624</v>
      </c>
      <c r="I1483" s="2" t="s">
        <v>10938</v>
      </c>
    </row>
    <row r="1484" spans="1:9" hidden="1" x14ac:dyDescent="0.2">
      <c r="A1484" s="2" t="s">
        <v>1542</v>
      </c>
      <c r="B1484" s="2" t="s">
        <v>1676</v>
      </c>
      <c r="C1484" s="1" t="s">
        <v>1677</v>
      </c>
      <c r="D1484" s="2" t="s">
        <v>8</v>
      </c>
      <c r="E1484" s="1" t="s">
        <v>1678</v>
      </c>
      <c r="F1484" s="1" t="str">
        <f>VLOOKUP(B1484,[3]GZH!$C$5:$G$1383,5,0)</f>
        <v>东莞</v>
      </c>
      <c r="G1484" s="2" t="s">
        <v>1551</v>
      </c>
      <c r="H1484" s="2" t="s">
        <v>1555</v>
      </c>
      <c r="I1484" s="2" t="s">
        <v>10938</v>
      </c>
    </row>
    <row r="1485" spans="1:9" hidden="1" x14ac:dyDescent="0.2">
      <c r="A1485" s="2" t="s">
        <v>1542</v>
      </c>
      <c r="B1485" s="2" t="s">
        <v>1679</v>
      </c>
      <c r="C1485" s="1" t="s">
        <v>1680</v>
      </c>
      <c r="D1485" s="2" t="s">
        <v>8</v>
      </c>
      <c r="E1485" s="1" t="s">
        <v>1604</v>
      </c>
      <c r="F1485" s="1" t="str">
        <f>VLOOKUP(B1485,[3]GZH!$C$5:$G$1383,5,0)</f>
        <v>东莞</v>
      </c>
      <c r="G1485" s="2" t="s">
        <v>1551</v>
      </c>
      <c r="H1485" s="2" t="s">
        <v>1555</v>
      </c>
      <c r="I1485" s="2" t="s">
        <v>10938</v>
      </c>
    </row>
    <row r="1486" spans="1:9" hidden="1" x14ac:dyDescent="0.2">
      <c r="A1486" s="2" t="s">
        <v>1542</v>
      </c>
      <c r="B1486" s="2" t="s">
        <v>1681</v>
      </c>
      <c r="C1486" s="1" t="s">
        <v>1682</v>
      </c>
      <c r="D1486" s="2" t="s">
        <v>8</v>
      </c>
      <c r="E1486" s="1" t="s">
        <v>1638</v>
      </c>
      <c r="F1486" s="1" t="str">
        <f>VLOOKUP(B1486,[3]GZH!$C$5:$G$1383,5,0)</f>
        <v>梧州</v>
      </c>
      <c r="G1486" s="2" t="s">
        <v>1547</v>
      </c>
      <c r="H1486" s="2" t="s">
        <v>1660</v>
      </c>
      <c r="I1486" s="2" t="s">
        <v>10938</v>
      </c>
    </row>
    <row r="1487" spans="1:9" hidden="1" x14ac:dyDescent="0.2">
      <c r="A1487" s="2" t="s">
        <v>1542</v>
      </c>
      <c r="B1487" s="2" t="s">
        <v>1683</v>
      </c>
      <c r="C1487" s="1" t="s">
        <v>1684</v>
      </c>
      <c r="D1487" s="2" t="s">
        <v>8</v>
      </c>
      <c r="E1487" s="1" t="s">
        <v>1627</v>
      </c>
      <c r="F1487" s="1" t="str">
        <f>VLOOKUP(B1487,[3]GZH!$C$5:$G$1383,5,0)</f>
        <v>番禺</v>
      </c>
      <c r="G1487" s="2" t="s">
        <v>1551</v>
      </c>
      <c r="H1487" s="2" t="s">
        <v>10571</v>
      </c>
      <c r="I1487" s="2" t="s">
        <v>10938</v>
      </c>
    </row>
    <row r="1488" spans="1:9" hidden="1" x14ac:dyDescent="0.2">
      <c r="A1488" s="2" t="s">
        <v>1542</v>
      </c>
      <c r="B1488" s="2" t="s">
        <v>1685</v>
      </c>
      <c r="C1488" s="1" t="s">
        <v>1686</v>
      </c>
      <c r="D1488" s="2" t="s">
        <v>8</v>
      </c>
      <c r="E1488" s="1" t="s">
        <v>1687</v>
      </c>
      <c r="F1488" s="1" t="str">
        <f>VLOOKUP(B1488,[3]GZH!$C$5:$G$1383,5,0)</f>
        <v>惠州</v>
      </c>
      <c r="G1488" s="2" t="s">
        <v>1551</v>
      </c>
      <c r="H1488" s="2" t="s">
        <v>1607</v>
      </c>
      <c r="I1488" s="2" t="s">
        <v>10938</v>
      </c>
    </row>
    <row r="1489" spans="1:9" hidden="1" x14ac:dyDescent="0.2">
      <c r="A1489" s="2" t="s">
        <v>1542</v>
      </c>
      <c r="B1489" s="2" t="s">
        <v>1688</v>
      </c>
      <c r="C1489" s="1" t="s">
        <v>1689</v>
      </c>
      <c r="D1489" s="2" t="s">
        <v>8</v>
      </c>
      <c r="E1489" s="1" t="s">
        <v>1690</v>
      </c>
      <c r="F1489" s="1" t="str">
        <f>VLOOKUP(B1489,[3]GZH!$C$5:$G$1383,5,0)</f>
        <v>桂林</v>
      </c>
      <c r="G1489" s="2" t="s">
        <v>1547</v>
      </c>
      <c r="H1489" s="2" t="s">
        <v>1691</v>
      </c>
      <c r="I1489" s="2" t="s">
        <v>10938</v>
      </c>
    </row>
    <row r="1490" spans="1:9" hidden="1" x14ac:dyDescent="0.2">
      <c r="A1490" s="2" t="s">
        <v>1542</v>
      </c>
      <c r="B1490" s="2" t="s">
        <v>1692</v>
      </c>
      <c r="C1490" s="1" t="s">
        <v>1693</v>
      </c>
      <c r="D1490" s="2" t="s">
        <v>8</v>
      </c>
      <c r="E1490" s="1" t="s">
        <v>1550</v>
      </c>
      <c r="F1490" s="1" t="str">
        <f>VLOOKUP(B1490,[3]GZH!$C$5:$G$1383,5,0)</f>
        <v>三水</v>
      </c>
      <c r="G1490" s="2" t="s">
        <v>1551</v>
      </c>
      <c r="H1490" s="2" t="s">
        <v>10589</v>
      </c>
      <c r="I1490" s="2" t="s">
        <v>10938</v>
      </c>
    </row>
    <row r="1491" spans="1:9" hidden="1" x14ac:dyDescent="0.2">
      <c r="A1491" s="2" t="s">
        <v>1542</v>
      </c>
      <c r="B1491" s="2" t="s">
        <v>1694</v>
      </c>
      <c r="C1491" s="1" t="s">
        <v>1695</v>
      </c>
      <c r="D1491" s="2" t="s">
        <v>8</v>
      </c>
      <c r="E1491" s="1" t="s">
        <v>1696</v>
      </c>
      <c r="F1491" s="1" t="str">
        <f>VLOOKUP(B1491,[3]GZH!$C$5:$G$1383,5,0)</f>
        <v>广州</v>
      </c>
      <c r="G1491" s="2" t="s">
        <v>1551</v>
      </c>
      <c r="H1491" s="2" t="s">
        <v>1542</v>
      </c>
      <c r="I1491" s="2" t="s">
        <v>10938</v>
      </c>
    </row>
    <row r="1492" spans="1:9" hidden="1" x14ac:dyDescent="0.2">
      <c r="A1492" s="2" t="s">
        <v>1542</v>
      </c>
      <c r="B1492" s="2" t="s">
        <v>1697</v>
      </c>
      <c r="C1492" s="1" t="s">
        <v>1698</v>
      </c>
      <c r="D1492" s="2" t="s">
        <v>8</v>
      </c>
      <c r="E1492" s="1" t="s">
        <v>1699</v>
      </c>
      <c r="F1492" s="1" t="str">
        <f>VLOOKUP(B1492,[3]GZH!$C$5:$G$1383,5,0)</f>
        <v>江门</v>
      </c>
      <c r="G1492" s="2" t="s">
        <v>1551</v>
      </c>
      <c r="H1492" s="2" t="s">
        <v>1700</v>
      </c>
      <c r="I1492" s="2" t="s">
        <v>10938</v>
      </c>
    </row>
    <row r="1493" spans="1:9" hidden="1" x14ac:dyDescent="0.2">
      <c r="A1493" s="2" t="s">
        <v>1542</v>
      </c>
      <c r="B1493" s="2" t="s">
        <v>1701</v>
      </c>
      <c r="C1493" s="1" t="s">
        <v>1702</v>
      </c>
      <c r="D1493" s="2" t="s">
        <v>8</v>
      </c>
      <c r="E1493" s="1" t="s">
        <v>1703</v>
      </c>
      <c r="F1493" s="1" t="str">
        <f>VLOOKUP(B1493,[3]GZH!$C$5:$G$1383,5,0)</f>
        <v>广州</v>
      </c>
      <c r="G1493" s="2" t="s">
        <v>1551</v>
      </c>
      <c r="H1493" s="2" t="s">
        <v>1542</v>
      </c>
      <c r="I1493" s="2" t="s">
        <v>10938</v>
      </c>
    </row>
    <row r="1494" spans="1:9" hidden="1" x14ac:dyDescent="0.2">
      <c r="A1494" s="2" t="s">
        <v>1542</v>
      </c>
      <c r="B1494" s="2" t="s">
        <v>1704</v>
      </c>
      <c r="C1494" s="1" t="s">
        <v>1705</v>
      </c>
      <c r="D1494" s="2" t="s">
        <v>8</v>
      </c>
      <c r="E1494" s="1" t="s">
        <v>1706</v>
      </c>
      <c r="F1494" s="1" t="str">
        <f>VLOOKUP(B1494,[3]GZH!$C$5:$G$1383,5,0)</f>
        <v>韶关</v>
      </c>
      <c r="G1494" s="2" t="s">
        <v>1551</v>
      </c>
      <c r="H1494" s="2" t="s">
        <v>1707</v>
      </c>
      <c r="I1494" s="2" t="s">
        <v>10938</v>
      </c>
    </row>
    <row r="1495" spans="1:9" hidden="1" x14ac:dyDescent="0.2">
      <c r="A1495" s="2" t="s">
        <v>1542</v>
      </c>
      <c r="B1495" s="2" t="s">
        <v>1708</v>
      </c>
      <c r="C1495" s="1" t="s">
        <v>1709</v>
      </c>
      <c r="D1495" s="2" t="s">
        <v>8</v>
      </c>
      <c r="E1495" s="1" t="s">
        <v>1604</v>
      </c>
      <c r="F1495" s="1" t="str">
        <f>VLOOKUP(B1495,[3]GZH!$C$5:$G$1383,5,0)</f>
        <v>东莞</v>
      </c>
      <c r="G1495" s="2" t="s">
        <v>1551</v>
      </c>
      <c r="H1495" s="2" t="s">
        <v>1555</v>
      </c>
      <c r="I1495" s="2" t="s">
        <v>10938</v>
      </c>
    </row>
    <row r="1496" spans="1:9" hidden="1" x14ac:dyDescent="0.2">
      <c r="A1496" s="2" t="s">
        <v>1542</v>
      </c>
      <c r="B1496" s="2" t="s">
        <v>1710</v>
      </c>
      <c r="C1496" s="1" t="s">
        <v>1711</v>
      </c>
      <c r="D1496" s="2" t="s">
        <v>8</v>
      </c>
      <c r="E1496" s="1" t="s">
        <v>1712</v>
      </c>
      <c r="F1496" s="1" t="str">
        <f>VLOOKUP(B1496,[3]GZH!$C$5:$G$1383,5,0)</f>
        <v>化州</v>
      </c>
      <c r="G1496" s="2" t="s">
        <v>1551</v>
      </c>
      <c r="H1496" s="2" t="s">
        <v>10582</v>
      </c>
      <c r="I1496" s="2" t="s">
        <v>10938</v>
      </c>
    </row>
    <row r="1497" spans="1:9" hidden="1" x14ac:dyDescent="0.2">
      <c r="A1497" s="2" t="s">
        <v>1542</v>
      </c>
      <c r="B1497" s="2" t="s">
        <v>1713</v>
      </c>
      <c r="C1497" s="1" t="s">
        <v>1714</v>
      </c>
      <c r="D1497" s="2" t="s">
        <v>8</v>
      </c>
      <c r="E1497" s="1" t="s">
        <v>1715</v>
      </c>
      <c r="F1497" s="1" t="str">
        <f>VLOOKUP(B1497,[3]GZH!$C$5:$G$1383,5,0)</f>
        <v>东莞</v>
      </c>
      <c r="G1497" s="2" t="s">
        <v>1551</v>
      </c>
      <c r="H1497" s="2" t="s">
        <v>1555</v>
      </c>
      <c r="I1497" s="2" t="s">
        <v>10938</v>
      </c>
    </row>
    <row r="1498" spans="1:9" hidden="1" x14ac:dyDescent="0.2">
      <c r="A1498" s="2" t="s">
        <v>1542</v>
      </c>
      <c r="B1498" s="2" t="s">
        <v>1716</v>
      </c>
      <c r="C1498" s="1" t="s">
        <v>1717</v>
      </c>
      <c r="D1498" s="2" t="s">
        <v>8</v>
      </c>
      <c r="E1498" s="1" t="s">
        <v>1589</v>
      </c>
      <c r="F1498" s="1" t="str">
        <f>VLOOKUP(B1498,[3]GZH!$C$5:$G$1383,5,0)</f>
        <v>广州</v>
      </c>
      <c r="G1498" s="2" t="s">
        <v>1551</v>
      </c>
      <c r="H1498" s="2" t="s">
        <v>1542</v>
      </c>
      <c r="I1498" s="2" t="s">
        <v>10938</v>
      </c>
    </row>
    <row r="1499" spans="1:9" hidden="1" x14ac:dyDescent="0.2">
      <c r="A1499" s="2" t="s">
        <v>1542</v>
      </c>
      <c r="B1499" s="2" t="s">
        <v>1718</v>
      </c>
      <c r="C1499" s="1" t="s">
        <v>1719</v>
      </c>
      <c r="D1499" s="2" t="s">
        <v>8</v>
      </c>
      <c r="E1499" s="1" t="s">
        <v>1657</v>
      </c>
      <c r="F1499" s="1" t="str">
        <f>VLOOKUP(B1499,[3]GZH!$C$5:$G$1383,5,0)</f>
        <v>东莞</v>
      </c>
      <c r="G1499" s="2" t="s">
        <v>1551</v>
      </c>
      <c r="H1499" s="2" t="s">
        <v>1555</v>
      </c>
      <c r="I1499" s="2" t="s">
        <v>10938</v>
      </c>
    </row>
    <row r="1500" spans="1:9" hidden="1" x14ac:dyDescent="0.2">
      <c r="A1500" s="2" t="s">
        <v>1542</v>
      </c>
      <c r="B1500" s="2" t="s">
        <v>1720</v>
      </c>
      <c r="C1500" s="1" t="s">
        <v>1721</v>
      </c>
      <c r="D1500" s="2" t="s">
        <v>8</v>
      </c>
      <c r="E1500" s="1" t="s">
        <v>1722</v>
      </c>
      <c r="F1500" s="1" t="str">
        <f>VLOOKUP(B1500,[3]GZH!$C$5:$G$1383,5,0)</f>
        <v>深圳</v>
      </c>
      <c r="G1500" s="2" t="s">
        <v>1551</v>
      </c>
      <c r="H1500" s="2" t="s">
        <v>1624</v>
      </c>
      <c r="I1500" s="2" t="s">
        <v>10938</v>
      </c>
    </row>
    <row r="1501" spans="1:9" hidden="1" x14ac:dyDescent="0.2">
      <c r="A1501" s="2" t="s">
        <v>1542</v>
      </c>
      <c r="B1501" s="2" t="s">
        <v>1723</v>
      </c>
      <c r="C1501" s="1" t="s">
        <v>1724</v>
      </c>
      <c r="D1501" s="2" t="s">
        <v>8</v>
      </c>
      <c r="E1501" s="1" t="s">
        <v>1725</v>
      </c>
      <c r="F1501" s="1" t="str">
        <f>VLOOKUP(B1501,[3]GZH!$C$5:$G$1383,5,0)</f>
        <v>深圳</v>
      </c>
      <c r="G1501" s="2" t="s">
        <v>1551</v>
      </c>
      <c r="H1501" s="2" t="s">
        <v>1624</v>
      </c>
      <c r="I1501" s="2" t="s">
        <v>10938</v>
      </c>
    </row>
    <row r="1502" spans="1:9" hidden="1" x14ac:dyDescent="0.2">
      <c r="A1502" s="2" t="s">
        <v>1542</v>
      </c>
      <c r="B1502" s="2" t="s">
        <v>1726</v>
      </c>
      <c r="C1502" s="1" t="s">
        <v>1727</v>
      </c>
      <c r="D1502" s="2" t="s">
        <v>8</v>
      </c>
      <c r="E1502" s="1" t="s">
        <v>1569</v>
      </c>
      <c r="F1502" s="1" t="str">
        <f>VLOOKUP(B1502,[3]GZH!$C$5:$G$1383,5,0)</f>
        <v>四会</v>
      </c>
      <c r="G1502" s="2" t="s">
        <v>1551</v>
      </c>
      <c r="H1502" s="2" t="s">
        <v>10592</v>
      </c>
      <c r="I1502" s="2" t="s">
        <v>10938</v>
      </c>
    </row>
    <row r="1503" spans="1:9" hidden="1" x14ac:dyDescent="0.2">
      <c r="A1503" s="2" t="s">
        <v>1542</v>
      </c>
      <c r="B1503" s="2" t="s">
        <v>1728</v>
      </c>
      <c r="C1503" s="1" t="s">
        <v>1729</v>
      </c>
      <c r="D1503" s="2" t="s">
        <v>8</v>
      </c>
      <c r="E1503" s="1" t="s">
        <v>1554</v>
      </c>
      <c r="F1503" s="1" t="str">
        <f>VLOOKUP(B1503,[3]GZH!$C$5:$G$1383,5,0)</f>
        <v>东莞</v>
      </c>
      <c r="G1503" s="2" t="s">
        <v>1551</v>
      </c>
      <c r="H1503" s="2" t="s">
        <v>1555</v>
      </c>
      <c r="I1503" s="2" t="s">
        <v>10938</v>
      </c>
    </row>
    <row r="1504" spans="1:9" hidden="1" x14ac:dyDescent="0.2">
      <c r="A1504" s="2" t="s">
        <v>1542</v>
      </c>
      <c r="B1504" s="2" t="s">
        <v>1730</v>
      </c>
      <c r="C1504" s="1" t="s">
        <v>1731</v>
      </c>
      <c r="D1504" s="2" t="s">
        <v>8</v>
      </c>
      <c r="E1504" s="1" t="s">
        <v>1732</v>
      </c>
      <c r="F1504" s="1" t="str">
        <f>VLOOKUP(B1504,[3]GZH!$C$5:$G$1383,5,0)</f>
        <v>东莞</v>
      </c>
      <c r="G1504" s="2" t="s">
        <v>1551</v>
      </c>
      <c r="H1504" s="2" t="s">
        <v>1555</v>
      </c>
      <c r="I1504" s="2" t="s">
        <v>10938</v>
      </c>
    </row>
    <row r="1505" spans="1:9" hidden="1" x14ac:dyDescent="0.2">
      <c r="A1505" s="2" t="s">
        <v>1542</v>
      </c>
      <c r="B1505" s="2" t="s">
        <v>1733</v>
      </c>
      <c r="C1505" s="1" t="s">
        <v>1734</v>
      </c>
      <c r="D1505" s="2" t="s">
        <v>8</v>
      </c>
      <c r="E1505" s="1" t="s">
        <v>1735</v>
      </c>
      <c r="F1505" s="1" t="str">
        <f>VLOOKUP(B1505,[3]GZH!$C$5:$G$1383,5,0)</f>
        <v>东莞</v>
      </c>
      <c r="G1505" s="2" t="s">
        <v>1551</v>
      </c>
      <c r="H1505" s="2" t="s">
        <v>1555</v>
      </c>
      <c r="I1505" s="2" t="s">
        <v>10938</v>
      </c>
    </row>
    <row r="1506" spans="1:9" hidden="1" x14ac:dyDescent="0.2">
      <c r="A1506" s="2" t="s">
        <v>1542</v>
      </c>
      <c r="B1506" s="2" t="s">
        <v>1736</v>
      </c>
      <c r="C1506" s="1" t="s">
        <v>1737</v>
      </c>
      <c r="D1506" s="2" t="s">
        <v>8</v>
      </c>
      <c r="E1506" s="1" t="s">
        <v>1738</v>
      </c>
      <c r="F1506" s="1" t="str">
        <f>VLOOKUP(B1506,[3]GZH!$C$5:$G$1383,5,0)</f>
        <v>广州</v>
      </c>
      <c r="G1506" s="2" t="s">
        <v>1551</v>
      </c>
      <c r="H1506" s="2" t="s">
        <v>1542</v>
      </c>
      <c r="I1506" s="2" t="s">
        <v>10938</v>
      </c>
    </row>
    <row r="1507" spans="1:9" hidden="1" x14ac:dyDescent="0.2">
      <c r="A1507" s="2" t="s">
        <v>1542</v>
      </c>
      <c r="B1507" s="2" t="s">
        <v>1739</v>
      </c>
      <c r="C1507" s="1" t="s">
        <v>1740</v>
      </c>
      <c r="D1507" s="2" t="s">
        <v>8</v>
      </c>
      <c r="E1507" s="1" t="s">
        <v>1741</v>
      </c>
      <c r="F1507" s="1" t="str">
        <f>VLOOKUP(B1507,[3]GZH!$C$5:$G$1383,5,0)</f>
        <v>南海</v>
      </c>
      <c r="G1507" s="2" t="s">
        <v>1551</v>
      </c>
      <c r="H1507" s="2" t="s">
        <v>10587</v>
      </c>
      <c r="I1507" s="2" t="s">
        <v>10938</v>
      </c>
    </row>
    <row r="1508" spans="1:9" hidden="1" x14ac:dyDescent="0.2">
      <c r="A1508" s="2" t="s">
        <v>1542</v>
      </c>
      <c r="B1508" s="2" t="s">
        <v>1742</v>
      </c>
      <c r="C1508" s="1" t="s">
        <v>1743</v>
      </c>
      <c r="D1508" s="2" t="s">
        <v>8</v>
      </c>
      <c r="E1508" s="1" t="s">
        <v>1744</v>
      </c>
      <c r="F1508" s="1" t="str">
        <f>VLOOKUP(B1508,[3]GZH!$C$5:$G$1383,5,0)</f>
        <v>南海</v>
      </c>
      <c r="G1508" s="2" t="s">
        <v>1551</v>
      </c>
      <c r="H1508" s="2" t="s">
        <v>10587</v>
      </c>
      <c r="I1508" s="2" t="s">
        <v>10938</v>
      </c>
    </row>
    <row r="1509" spans="1:9" hidden="1" x14ac:dyDescent="0.2">
      <c r="A1509" s="2" t="s">
        <v>1542</v>
      </c>
      <c r="B1509" s="2" t="s">
        <v>1745</v>
      </c>
      <c r="C1509" s="1" t="s">
        <v>1746</v>
      </c>
      <c r="D1509" s="2" t="s">
        <v>8</v>
      </c>
      <c r="E1509" s="1" t="s">
        <v>1747</v>
      </c>
      <c r="F1509" s="1" t="str">
        <f>VLOOKUP(B1509,[3]GZH!$C$5:$G$1383,5,0)</f>
        <v>顺德</v>
      </c>
      <c r="G1509" s="2" t="s">
        <v>1551</v>
      </c>
      <c r="H1509" s="2" t="s">
        <v>10589</v>
      </c>
      <c r="I1509" s="2" t="s">
        <v>10938</v>
      </c>
    </row>
    <row r="1510" spans="1:9" hidden="1" x14ac:dyDescent="0.2">
      <c r="A1510" s="2" t="s">
        <v>1542</v>
      </c>
      <c r="B1510" s="2" t="s">
        <v>1748</v>
      </c>
      <c r="C1510" s="1" t="s">
        <v>1749</v>
      </c>
      <c r="D1510" s="2" t="s">
        <v>38</v>
      </c>
      <c r="E1510" s="1" t="s">
        <v>39</v>
      </c>
      <c r="F1510" s="1" t="str">
        <f>VLOOKUP(B1510,[3]GZH!$C$5:$G$1383,5,0)</f>
        <v>中山</v>
      </c>
      <c r="G1510" s="2" t="s">
        <v>1551</v>
      </c>
      <c r="H1510" s="2" t="s">
        <v>1577</v>
      </c>
      <c r="I1510" s="2" t="s">
        <v>10938</v>
      </c>
    </row>
    <row r="1511" spans="1:9" hidden="1" x14ac:dyDescent="0.2">
      <c r="A1511" s="2" t="s">
        <v>1542</v>
      </c>
      <c r="B1511" s="2" t="s">
        <v>1750</v>
      </c>
      <c r="C1511" s="1" t="s">
        <v>1751</v>
      </c>
      <c r="D1511" s="2" t="s">
        <v>38</v>
      </c>
      <c r="E1511" s="1" t="s">
        <v>39</v>
      </c>
      <c r="F1511" s="1" t="str">
        <f>VLOOKUP(B1511,[3]GZH!$C$5:$G$1383,5,0)</f>
        <v>四会</v>
      </c>
      <c r="G1511" s="2" t="s">
        <v>1551</v>
      </c>
      <c r="H1511" s="2" t="s">
        <v>10592</v>
      </c>
      <c r="I1511" s="2" t="s">
        <v>10939</v>
      </c>
    </row>
    <row r="1512" spans="1:9" hidden="1" x14ac:dyDescent="0.2">
      <c r="A1512" s="2" t="s">
        <v>1542</v>
      </c>
      <c r="B1512" s="2" t="s">
        <v>1752</v>
      </c>
      <c r="C1512" s="1" t="s">
        <v>1753</v>
      </c>
      <c r="D1512" s="2" t="s">
        <v>38</v>
      </c>
      <c r="E1512" s="1" t="s">
        <v>39</v>
      </c>
      <c r="F1512" s="1" t="str">
        <f>VLOOKUP(B1512,[3]GZH!$C$5:$G$1383,5,0)</f>
        <v>顺德</v>
      </c>
      <c r="G1512" s="2" t="s">
        <v>1551</v>
      </c>
      <c r="H1512" s="2" t="s">
        <v>10589</v>
      </c>
      <c r="I1512" s="2" t="s">
        <v>10939</v>
      </c>
    </row>
    <row r="1513" spans="1:9" hidden="1" x14ac:dyDescent="0.2">
      <c r="A1513" s="2" t="s">
        <v>1542</v>
      </c>
      <c r="B1513" s="2" t="s">
        <v>1754</v>
      </c>
      <c r="C1513" s="1" t="s">
        <v>1755</v>
      </c>
      <c r="D1513" s="2" t="s">
        <v>38</v>
      </c>
      <c r="E1513" s="1" t="s">
        <v>39</v>
      </c>
      <c r="F1513" s="1" t="str">
        <f>VLOOKUP(B1513,[3]GZH!$C$5:$G$1383,5,0)</f>
        <v>顺德</v>
      </c>
      <c r="G1513" s="2" t="s">
        <v>1551</v>
      </c>
      <c r="H1513" s="2" t="s">
        <v>10589</v>
      </c>
      <c r="I1513" s="2" t="s">
        <v>10939</v>
      </c>
    </row>
    <row r="1514" spans="1:9" hidden="1" x14ac:dyDescent="0.2">
      <c r="A1514" s="2" t="s">
        <v>1542</v>
      </c>
      <c r="B1514" s="2" t="s">
        <v>1756</v>
      </c>
      <c r="C1514" s="1" t="s">
        <v>1757</v>
      </c>
      <c r="D1514" s="2" t="s">
        <v>38</v>
      </c>
      <c r="E1514" s="1" t="s">
        <v>39</v>
      </c>
      <c r="F1514" s="1" t="str">
        <f>VLOOKUP(B1514,[3]GZH!$C$5:$G$1383,5,0)</f>
        <v>东莞</v>
      </c>
      <c r="G1514" s="2" t="s">
        <v>1551</v>
      </c>
      <c r="H1514" s="2" t="s">
        <v>1555</v>
      </c>
      <c r="I1514" s="2" t="s">
        <v>10939</v>
      </c>
    </row>
    <row r="1515" spans="1:9" hidden="1" x14ac:dyDescent="0.2">
      <c r="A1515" s="2" t="s">
        <v>1542</v>
      </c>
      <c r="B1515" s="2" t="s">
        <v>1758</v>
      </c>
      <c r="C1515" s="1" t="s">
        <v>1759</v>
      </c>
      <c r="D1515" s="2" t="s">
        <v>38</v>
      </c>
      <c r="E1515" s="1" t="s">
        <v>39</v>
      </c>
      <c r="F1515" s="1" t="str">
        <f>VLOOKUP(B1515,[3]GZH!$C$5:$G$1383,5,0)</f>
        <v>文昌</v>
      </c>
      <c r="G1515" s="2" t="s">
        <v>1563</v>
      </c>
      <c r="H1515" s="2" t="s">
        <v>1760</v>
      </c>
      <c r="I1515" s="2" t="s">
        <v>10938</v>
      </c>
    </row>
    <row r="1516" spans="1:9" hidden="1" x14ac:dyDescent="0.2">
      <c r="A1516" s="2" t="s">
        <v>1542</v>
      </c>
      <c r="B1516" s="2" t="s">
        <v>1761</v>
      </c>
      <c r="C1516" s="1" t="s">
        <v>1762</v>
      </c>
      <c r="D1516" s="2" t="s">
        <v>38</v>
      </c>
      <c r="E1516" s="1" t="s">
        <v>39</v>
      </c>
      <c r="F1516" s="1" t="str">
        <f>VLOOKUP(B1516,[3]GZH!$C$5:$G$1383,5,0)</f>
        <v>三亚</v>
      </c>
      <c r="G1516" s="2" t="s">
        <v>1563</v>
      </c>
      <c r="H1516" s="2" t="s">
        <v>1763</v>
      </c>
      <c r="I1516" s="2" t="s">
        <v>10939</v>
      </c>
    </row>
    <row r="1517" spans="1:9" hidden="1" x14ac:dyDescent="0.2">
      <c r="A1517" s="2" t="s">
        <v>1542</v>
      </c>
      <c r="B1517" s="2" t="s">
        <v>1764</v>
      </c>
      <c r="C1517" s="1" t="s">
        <v>1765</v>
      </c>
      <c r="D1517" s="2" t="s">
        <v>38</v>
      </c>
      <c r="E1517" s="1" t="s">
        <v>39</v>
      </c>
      <c r="F1517" s="1" t="str">
        <f>VLOOKUP(B1517,[3]GZH!$C$5:$G$1383,5,0)</f>
        <v>三亚</v>
      </c>
      <c r="G1517" s="2" t="s">
        <v>1563</v>
      </c>
      <c r="H1517" s="2" t="s">
        <v>1763</v>
      </c>
      <c r="I1517" s="2" t="s">
        <v>10938</v>
      </c>
    </row>
    <row r="1518" spans="1:9" hidden="1" x14ac:dyDescent="0.2">
      <c r="A1518" s="2" t="s">
        <v>1542</v>
      </c>
      <c r="B1518" s="2" t="s">
        <v>1766</v>
      </c>
      <c r="C1518" s="1" t="s">
        <v>1767</v>
      </c>
      <c r="D1518" s="2" t="s">
        <v>38</v>
      </c>
      <c r="E1518" s="1" t="s">
        <v>39</v>
      </c>
      <c r="F1518" s="1" t="str">
        <f>VLOOKUP(B1518,[3]GZH!$C$5:$G$1383,5,0)</f>
        <v>宜州</v>
      </c>
      <c r="G1518" s="2" t="s">
        <v>1547</v>
      </c>
      <c r="H1518" s="2" t="s">
        <v>10602</v>
      </c>
      <c r="I1518" s="2" t="s">
        <v>10939</v>
      </c>
    </row>
    <row r="1519" spans="1:9" hidden="1" x14ac:dyDescent="0.2">
      <c r="A1519" s="2" t="s">
        <v>1542</v>
      </c>
      <c r="B1519" s="2" t="s">
        <v>1768</v>
      </c>
      <c r="C1519" s="1" t="s">
        <v>1769</v>
      </c>
      <c r="D1519" s="2" t="s">
        <v>38</v>
      </c>
      <c r="E1519" s="1" t="s">
        <v>39</v>
      </c>
      <c r="F1519" s="1" t="str">
        <f>VLOOKUP(B1519,[3]GZH!$C$5:$G$1383,5,0)</f>
        <v>钦州</v>
      </c>
      <c r="G1519" s="2" t="s">
        <v>1547</v>
      </c>
      <c r="H1519" s="2" t="s">
        <v>1770</v>
      </c>
      <c r="I1519" s="2" t="s">
        <v>10939</v>
      </c>
    </row>
    <row r="1520" spans="1:9" hidden="1" x14ac:dyDescent="0.2">
      <c r="A1520" s="2" t="s">
        <v>1542</v>
      </c>
      <c r="B1520" s="2" t="s">
        <v>1771</v>
      </c>
      <c r="C1520" s="1" t="s">
        <v>1772</v>
      </c>
      <c r="D1520" s="2" t="s">
        <v>38</v>
      </c>
      <c r="E1520" s="1" t="s">
        <v>39</v>
      </c>
      <c r="F1520" s="1" t="str">
        <f>VLOOKUP(B1520,[3]GZH!$C$5:$G$1383,5,0)</f>
        <v>兴义</v>
      </c>
      <c r="G1520" s="2" t="s">
        <v>1224</v>
      </c>
      <c r="H1520" s="2" t="s">
        <v>1773</v>
      </c>
      <c r="I1520" s="2" t="s">
        <v>10939</v>
      </c>
    </row>
    <row r="1521" spans="1:9" hidden="1" x14ac:dyDescent="0.2">
      <c r="A1521" s="2" t="s">
        <v>1542</v>
      </c>
      <c r="B1521" s="2" t="s">
        <v>1774</v>
      </c>
      <c r="C1521" s="1" t="s">
        <v>1775</v>
      </c>
      <c r="D1521" s="2" t="s">
        <v>38</v>
      </c>
      <c r="E1521" s="1" t="s">
        <v>39</v>
      </c>
      <c r="F1521" s="1" t="str">
        <f>VLOOKUP(B1521,[3]GZH!$C$5:$G$1383,5,0)</f>
        <v>南海</v>
      </c>
      <c r="G1521" s="2" t="s">
        <v>1551</v>
      </c>
      <c r="H1521" s="2" t="s">
        <v>10587</v>
      </c>
      <c r="I1521" s="2" t="s">
        <v>10938</v>
      </c>
    </row>
    <row r="1522" spans="1:9" hidden="1" x14ac:dyDescent="0.2">
      <c r="A1522" s="2" t="s">
        <v>1542</v>
      </c>
      <c r="B1522" s="2" t="s">
        <v>1776</v>
      </c>
      <c r="C1522" s="1" t="s">
        <v>1777</v>
      </c>
      <c r="D1522" s="2" t="s">
        <v>38</v>
      </c>
      <c r="E1522" s="1" t="s">
        <v>39</v>
      </c>
      <c r="F1522" s="1" t="str">
        <f>VLOOKUP(B1522,[3]GZH!$C$5:$G$1383,5,0)</f>
        <v>南宁</v>
      </c>
      <c r="G1522" s="2" t="s">
        <v>1547</v>
      </c>
      <c r="H1522" s="2" t="s">
        <v>1778</v>
      </c>
      <c r="I1522" s="2" t="s">
        <v>10938</v>
      </c>
    </row>
    <row r="1523" spans="1:9" hidden="1" x14ac:dyDescent="0.2">
      <c r="A1523" s="2" t="s">
        <v>1542</v>
      </c>
      <c r="B1523" s="2" t="s">
        <v>1779</v>
      </c>
      <c r="C1523" s="1" t="s">
        <v>1780</v>
      </c>
      <c r="D1523" s="2" t="s">
        <v>38</v>
      </c>
      <c r="E1523" s="1" t="s">
        <v>39</v>
      </c>
      <c r="F1523" s="1" t="str">
        <f>VLOOKUP(B1523,[3]GZH!$C$5:$G$1383,5,0)</f>
        <v>广州</v>
      </c>
      <c r="G1523" s="2" t="s">
        <v>1551</v>
      </c>
      <c r="H1523" s="2" t="s">
        <v>1542</v>
      </c>
      <c r="I1523" s="2" t="s">
        <v>10938</v>
      </c>
    </row>
    <row r="1524" spans="1:9" hidden="1" x14ac:dyDescent="0.2">
      <c r="A1524" s="2" t="s">
        <v>1542</v>
      </c>
      <c r="B1524" s="2" t="s">
        <v>1781</v>
      </c>
      <c r="C1524" s="1" t="s">
        <v>1782</v>
      </c>
      <c r="D1524" s="2" t="s">
        <v>38</v>
      </c>
      <c r="E1524" s="1" t="s">
        <v>39</v>
      </c>
      <c r="F1524" s="1" t="str">
        <f>VLOOKUP(B1524,[3]GZH!$C$5:$G$1383,5,0)</f>
        <v>南宁</v>
      </c>
      <c r="G1524" s="2" t="s">
        <v>1547</v>
      </c>
      <c r="H1524" s="2" t="s">
        <v>1778</v>
      </c>
      <c r="I1524" s="2" t="s">
        <v>10938</v>
      </c>
    </row>
    <row r="1525" spans="1:9" hidden="1" x14ac:dyDescent="0.2">
      <c r="A1525" s="2" t="s">
        <v>1542</v>
      </c>
      <c r="B1525" s="2" t="s">
        <v>1783</v>
      </c>
      <c r="C1525" s="1" t="s">
        <v>1784</v>
      </c>
      <c r="D1525" s="2" t="s">
        <v>38</v>
      </c>
      <c r="E1525" s="1" t="s">
        <v>39</v>
      </c>
      <c r="F1525" s="1" t="str">
        <f>VLOOKUP(B1525,[3]GZH!$C$5:$G$1383,5,0)</f>
        <v>广州</v>
      </c>
      <c r="G1525" s="2" t="s">
        <v>1551</v>
      </c>
      <c r="H1525" s="2" t="s">
        <v>1542</v>
      </c>
      <c r="I1525" s="2" t="s">
        <v>10939</v>
      </c>
    </row>
    <row r="1526" spans="1:9" hidden="1" x14ac:dyDescent="0.2">
      <c r="A1526" s="2" t="s">
        <v>1542</v>
      </c>
      <c r="B1526" s="2" t="s">
        <v>1785</v>
      </c>
      <c r="C1526" s="1" t="s">
        <v>1786</v>
      </c>
      <c r="D1526" s="2" t="s">
        <v>38</v>
      </c>
      <c r="E1526" s="1" t="s">
        <v>39</v>
      </c>
      <c r="F1526" s="1" t="str">
        <f>VLOOKUP(B1526,[3]GZH!$C$5:$G$1383,5,0)</f>
        <v>深圳</v>
      </c>
      <c r="G1526" s="2" t="s">
        <v>1551</v>
      </c>
      <c r="H1526" s="2" t="s">
        <v>1624</v>
      </c>
      <c r="I1526" s="2" t="s">
        <v>10938</v>
      </c>
    </row>
    <row r="1527" spans="1:9" hidden="1" x14ac:dyDescent="0.2">
      <c r="A1527" s="2" t="s">
        <v>1542</v>
      </c>
      <c r="B1527" s="2" t="s">
        <v>1787</v>
      </c>
      <c r="C1527" s="1" t="s">
        <v>1788</v>
      </c>
      <c r="D1527" s="2" t="s">
        <v>38</v>
      </c>
      <c r="E1527" s="1" t="s">
        <v>39</v>
      </c>
      <c r="F1527" s="1" t="str">
        <f>VLOOKUP(B1527,[3]GZH!$C$5:$G$1383,5,0)</f>
        <v>深圳</v>
      </c>
      <c r="G1527" s="2" t="s">
        <v>1551</v>
      </c>
      <c r="H1527" s="2" t="s">
        <v>1624</v>
      </c>
      <c r="I1527" s="2" t="s">
        <v>10939</v>
      </c>
    </row>
    <row r="1528" spans="1:9" hidden="1" x14ac:dyDescent="0.2">
      <c r="A1528" s="2" t="s">
        <v>1542</v>
      </c>
      <c r="B1528" s="2" t="s">
        <v>1789</v>
      </c>
      <c r="C1528" s="1" t="s">
        <v>1790</v>
      </c>
      <c r="D1528" s="2" t="s">
        <v>38</v>
      </c>
      <c r="E1528" s="1" t="s">
        <v>39</v>
      </c>
      <c r="F1528" s="1" t="str">
        <f>VLOOKUP(B1528,[3]GZH!$C$5:$G$1383,5,0)</f>
        <v>梅州</v>
      </c>
      <c r="G1528" s="2" t="s">
        <v>1551</v>
      </c>
      <c r="H1528" s="2" t="s">
        <v>1791</v>
      </c>
      <c r="I1528" s="2" t="s">
        <v>10938</v>
      </c>
    </row>
    <row r="1529" spans="1:9" hidden="1" x14ac:dyDescent="0.2">
      <c r="A1529" s="2" t="s">
        <v>1542</v>
      </c>
      <c r="B1529" s="2" t="s">
        <v>1792</v>
      </c>
      <c r="C1529" s="1" t="s">
        <v>1793</v>
      </c>
      <c r="D1529" s="2" t="s">
        <v>38</v>
      </c>
      <c r="E1529" s="1" t="s">
        <v>39</v>
      </c>
      <c r="F1529" s="1" t="str">
        <f>VLOOKUP(B1529,[3]GZH!$C$5:$G$1383,5,0)</f>
        <v>南宁</v>
      </c>
      <c r="G1529" s="2" t="s">
        <v>1547</v>
      </c>
      <c r="H1529" s="2" t="s">
        <v>1778</v>
      </c>
      <c r="I1529" s="2" t="s">
        <v>10939</v>
      </c>
    </row>
    <row r="1530" spans="1:9" hidden="1" x14ac:dyDescent="0.2">
      <c r="A1530" s="2" t="s">
        <v>1542</v>
      </c>
      <c r="B1530" s="2" t="s">
        <v>1794</v>
      </c>
      <c r="C1530" s="1" t="s">
        <v>1795</v>
      </c>
      <c r="D1530" s="2" t="s">
        <v>38</v>
      </c>
      <c r="E1530" s="1" t="s">
        <v>39</v>
      </c>
      <c r="F1530" s="1" t="str">
        <f>VLOOKUP(B1530,[3]GZH!$C$5:$G$1383,5,0)</f>
        <v>云浮</v>
      </c>
      <c r="G1530" s="2" t="s">
        <v>1551</v>
      </c>
      <c r="H1530" s="2" t="s">
        <v>1570</v>
      </c>
      <c r="I1530" s="2" t="s">
        <v>10938</v>
      </c>
    </row>
    <row r="1531" spans="1:9" hidden="1" x14ac:dyDescent="0.2">
      <c r="A1531" s="2" t="s">
        <v>1542</v>
      </c>
      <c r="B1531" s="2" t="s">
        <v>1796</v>
      </c>
      <c r="C1531" s="1" t="s">
        <v>1797</v>
      </c>
      <c r="D1531" s="2" t="s">
        <v>38</v>
      </c>
      <c r="E1531" s="1" t="s">
        <v>39</v>
      </c>
      <c r="F1531" s="1" t="str">
        <f>VLOOKUP(B1531,[3]GZH!$C$5:$G$1383,5,0)</f>
        <v>番禺</v>
      </c>
      <c r="G1531" s="2" t="s">
        <v>1551</v>
      </c>
      <c r="H1531" s="2" t="s">
        <v>10571</v>
      </c>
      <c r="I1531" s="2" t="s">
        <v>10938</v>
      </c>
    </row>
    <row r="1532" spans="1:9" hidden="1" x14ac:dyDescent="0.2">
      <c r="A1532" s="2" t="s">
        <v>1542</v>
      </c>
      <c r="B1532" s="2" t="s">
        <v>1798</v>
      </c>
      <c r="C1532" s="1" t="s">
        <v>1799</v>
      </c>
      <c r="D1532" s="2" t="s">
        <v>38</v>
      </c>
      <c r="E1532" s="1" t="s">
        <v>39</v>
      </c>
      <c r="F1532" s="1" t="str">
        <f>VLOOKUP(B1532,[3]GZH!$C$5:$G$1383,5,0)</f>
        <v>柳州</v>
      </c>
      <c r="G1532" s="2" t="s">
        <v>1547</v>
      </c>
      <c r="H1532" s="2" t="s">
        <v>1546</v>
      </c>
      <c r="I1532" s="2" t="s">
        <v>10938</v>
      </c>
    </row>
    <row r="1533" spans="1:9" hidden="1" x14ac:dyDescent="0.2">
      <c r="A1533" s="2" t="s">
        <v>1542</v>
      </c>
      <c r="B1533" s="2" t="s">
        <v>1800</v>
      </c>
      <c r="C1533" s="1" t="s">
        <v>1801</v>
      </c>
      <c r="D1533" s="2" t="s">
        <v>38</v>
      </c>
      <c r="E1533" s="1" t="s">
        <v>39</v>
      </c>
      <c r="F1533" s="1" t="str">
        <f>VLOOKUP(B1533,[3]GZH!$C$5:$G$1383,5,0)</f>
        <v>柳州</v>
      </c>
      <c r="G1533" s="2" t="s">
        <v>1547</v>
      </c>
      <c r="H1533" s="2" t="s">
        <v>1546</v>
      </c>
      <c r="I1533" s="2" t="s">
        <v>10938</v>
      </c>
    </row>
    <row r="1534" spans="1:9" hidden="1" x14ac:dyDescent="0.2">
      <c r="A1534" s="2" t="s">
        <v>1542</v>
      </c>
      <c r="B1534" s="2" t="s">
        <v>1802</v>
      </c>
      <c r="C1534" s="1" t="s">
        <v>1803</v>
      </c>
      <c r="D1534" s="2" t="s">
        <v>38</v>
      </c>
      <c r="E1534" s="1" t="s">
        <v>39</v>
      </c>
      <c r="F1534" s="1" t="str">
        <f>VLOOKUP(B1534,[3]GZH!$C$5:$G$1383,5,0)</f>
        <v>海口</v>
      </c>
      <c r="G1534" s="2" t="s">
        <v>1563</v>
      </c>
      <c r="H1534" s="2" t="s">
        <v>1562</v>
      </c>
      <c r="I1534" s="2" t="s">
        <v>10939</v>
      </c>
    </row>
    <row r="1535" spans="1:9" hidden="1" x14ac:dyDescent="0.2">
      <c r="A1535" s="2" t="s">
        <v>1542</v>
      </c>
      <c r="B1535" s="2" t="s">
        <v>1804</v>
      </c>
      <c r="C1535" s="1" t="s">
        <v>1805</v>
      </c>
      <c r="D1535" s="2" t="s">
        <v>38</v>
      </c>
      <c r="E1535" s="1" t="s">
        <v>39</v>
      </c>
      <c r="F1535" s="1" t="str">
        <f>VLOOKUP(B1535,[3]GZH!$C$5:$G$1383,5,0)</f>
        <v>广州</v>
      </c>
      <c r="G1535" s="2" t="s">
        <v>1551</v>
      </c>
      <c r="H1535" s="2" t="s">
        <v>1542</v>
      </c>
      <c r="I1535" s="2" t="s">
        <v>10938</v>
      </c>
    </row>
    <row r="1536" spans="1:9" hidden="1" x14ac:dyDescent="0.2">
      <c r="A1536" s="2" t="s">
        <v>1542</v>
      </c>
      <c r="B1536" s="2" t="s">
        <v>1806</v>
      </c>
      <c r="C1536" s="1" t="s">
        <v>1807</v>
      </c>
      <c r="D1536" s="2" t="s">
        <v>38</v>
      </c>
      <c r="E1536" s="1" t="s">
        <v>39</v>
      </c>
      <c r="F1536" s="1" t="str">
        <f>VLOOKUP(B1536,[3]GZH!$C$5:$G$1383,5,0)</f>
        <v>深圳</v>
      </c>
      <c r="G1536" s="2" t="s">
        <v>1551</v>
      </c>
      <c r="H1536" s="2" t="s">
        <v>1624</v>
      </c>
      <c r="I1536" s="2" t="s">
        <v>10938</v>
      </c>
    </row>
    <row r="1537" spans="1:9" hidden="1" x14ac:dyDescent="0.2">
      <c r="A1537" s="2" t="s">
        <v>1542</v>
      </c>
      <c r="B1537" s="2" t="s">
        <v>1808</v>
      </c>
      <c r="C1537" s="1" t="s">
        <v>1809</v>
      </c>
      <c r="D1537" s="2" t="s">
        <v>38</v>
      </c>
      <c r="E1537" s="1" t="s">
        <v>39</v>
      </c>
      <c r="F1537" s="1" t="str">
        <f>VLOOKUP(B1537,[3]GZH!$C$5:$G$1383,5,0)</f>
        <v>深圳</v>
      </c>
      <c r="G1537" s="2" t="s">
        <v>1551</v>
      </c>
      <c r="H1537" s="2" t="s">
        <v>1624</v>
      </c>
      <c r="I1537" s="2" t="s">
        <v>10938</v>
      </c>
    </row>
    <row r="1538" spans="1:9" hidden="1" x14ac:dyDescent="0.2">
      <c r="A1538" s="2" t="s">
        <v>1542</v>
      </c>
      <c r="B1538" s="2" t="s">
        <v>1810</v>
      </c>
      <c r="C1538" s="1" t="s">
        <v>1811</v>
      </c>
      <c r="D1538" s="2" t="s">
        <v>38</v>
      </c>
      <c r="E1538" s="1" t="s">
        <v>39</v>
      </c>
      <c r="F1538" s="1" t="str">
        <f>VLOOKUP(B1538,[3]GZH!$C$5:$G$1383,5,0)</f>
        <v>江门</v>
      </c>
      <c r="G1538" s="2" t="s">
        <v>1551</v>
      </c>
      <c r="H1538" s="2" t="s">
        <v>1700</v>
      </c>
      <c r="I1538" s="2" t="s">
        <v>10938</v>
      </c>
    </row>
    <row r="1539" spans="1:9" hidden="1" x14ac:dyDescent="0.2">
      <c r="A1539" s="2" t="s">
        <v>1542</v>
      </c>
      <c r="B1539" s="2" t="s">
        <v>1812</v>
      </c>
      <c r="C1539" s="1" t="s">
        <v>1813</v>
      </c>
      <c r="D1539" s="2" t="s">
        <v>38</v>
      </c>
      <c r="E1539" s="1" t="s">
        <v>39</v>
      </c>
      <c r="F1539" s="1" t="str">
        <f>VLOOKUP(B1539,[3]GZH!$C$5:$G$1383,5,0)</f>
        <v>珠海</v>
      </c>
      <c r="G1539" s="2" t="s">
        <v>1551</v>
      </c>
      <c r="H1539" s="2" t="s">
        <v>1814</v>
      </c>
      <c r="I1539" s="2" t="s">
        <v>10938</v>
      </c>
    </row>
    <row r="1540" spans="1:9" hidden="1" x14ac:dyDescent="0.2">
      <c r="A1540" s="2" t="s">
        <v>1542</v>
      </c>
      <c r="B1540" s="2" t="s">
        <v>1815</v>
      </c>
      <c r="C1540" s="1" t="s">
        <v>1816</v>
      </c>
      <c r="D1540" s="2" t="s">
        <v>38</v>
      </c>
      <c r="E1540" s="1" t="s">
        <v>39</v>
      </c>
      <c r="F1540" s="1" t="str">
        <f>VLOOKUP(B1540,[3]GZH!$C$5:$G$1383,5,0)</f>
        <v>深圳</v>
      </c>
      <c r="G1540" s="2" t="s">
        <v>1551</v>
      </c>
      <c r="H1540" s="2" t="s">
        <v>1624</v>
      </c>
      <c r="I1540" s="2" t="s">
        <v>10938</v>
      </c>
    </row>
    <row r="1541" spans="1:9" hidden="1" x14ac:dyDescent="0.2">
      <c r="A1541" s="2" t="s">
        <v>1542</v>
      </c>
      <c r="B1541" s="2" t="s">
        <v>1817</v>
      </c>
      <c r="C1541" s="1" t="s">
        <v>1818</v>
      </c>
      <c r="D1541" s="2" t="s">
        <v>38</v>
      </c>
      <c r="E1541" s="1" t="s">
        <v>39</v>
      </c>
      <c r="F1541" s="1" t="str">
        <f>VLOOKUP(B1541,[3]GZH!$C$5:$G$1383,5,0)</f>
        <v>贵港</v>
      </c>
      <c r="G1541" s="2" t="s">
        <v>1547</v>
      </c>
      <c r="H1541" s="2" t="s">
        <v>1819</v>
      </c>
      <c r="I1541" s="2" t="s">
        <v>10938</v>
      </c>
    </row>
    <row r="1542" spans="1:9" hidden="1" x14ac:dyDescent="0.2">
      <c r="A1542" s="2" t="s">
        <v>1542</v>
      </c>
      <c r="B1542" s="2" t="s">
        <v>1820</v>
      </c>
      <c r="C1542" s="1" t="s">
        <v>1821</v>
      </c>
      <c r="D1542" s="2" t="s">
        <v>8</v>
      </c>
      <c r="E1542" s="1" t="s">
        <v>1561</v>
      </c>
      <c r="F1542" s="1" t="str">
        <f>VLOOKUP(B1542,[3]GZH!$C$5:$G$1383,5,0)</f>
        <v>海口</v>
      </c>
      <c r="G1542" s="2" t="s">
        <v>1563</v>
      </c>
      <c r="H1542" s="2" t="s">
        <v>1562</v>
      </c>
      <c r="I1542" s="2" t="s">
        <v>10938</v>
      </c>
    </row>
    <row r="1543" spans="1:9" hidden="1" x14ac:dyDescent="0.2">
      <c r="A1543" s="2" t="s">
        <v>1542</v>
      </c>
      <c r="B1543" s="2" t="s">
        <v>1822</v>
      </c>
      <c r="C1543" s="1" t="s">
        <v>1823</v>
      </c>
      <c r="D1543" s="2" t="s">
        <v>8</v>
      </c>
      <c r="E1543" s="1" t="s">
        <v>1627</v>
      </c>
      <c r="F1543" s="1" t="str">
        <f>VLOOKUP(B1543,[3]GZH!$C$5:$G$1383,5,0)</f>
        <v>番禺</v>
      </c>
      <c r="G1543" s="2" t="s">
        <v>1551</v>
      </c>
      <c r="H1543" s="2" t="s">
        <v>10571</v>
      </c>
      <c r="I1543" s="2" t="s">
        <v>10938</v>
      </c>
    </row>
    <row r="1544" spans="1:9" hidden="1" x14ac:dyDescent="0.2">
      <c r="A1544" s="2" t="s">
        <v>1542</v>
      </c>
      <c r="B1544" s="2" t="s">
        <v>1824</v>
      </c>
      <c r="C1544" s="1" t="s">
        <v>1825</v>
      </c>
      <c r="D1544" s="2" t="s">
        <v>8</v>
      </c>
      <c r="E1544" s="1" t="s">
        <v>1558</v>
      </c>
      <c r="F1544" s="1" t="str">
        <f>VLOOKUP(B1544,[3]GZH!$C$5:$G$1383,5,0)</f>
        <v>中山</v>
      </c>
      <c r="G1544" s="2" t="s">
        <v>1551</v>
      </c>
      <c r="H1544" s="2" t="s">
        <v>1577</v>
      </c>
      <c r="I1544" s="2" t="s">
        <v>10938</v>
      </c>
    </row>
    <row r="1545" spans="1:9" hidden="1" x14ac:dyDescent="0.2">
      <c r="A1545" s="2" t="s">
        <v>1542</v>
      </c>
      <c r="B1545" s="2" t="s">
        <v>1826</v>
      </c>
      <c r="C1545" s="1" t="s">
        <v>1827</v>
      </c>
      <c r="D1545" s="2" t="s">
        <v>8</v>
      </c>
      <c r="E1545" s="1" t="s">
        <v>1669</v>
      </c>
      <c r="F1545" s="1" t="str">
        <f>VLOOKUP(B1545,[3]GZH!$C$5:$G$1383,5,0)</f>
        <v>深圳</v>
      </c>
      <c r="G1545" s="2" t="s">
        <v>1551</v>
      </c>
      <c r="H1545" s="2" t="s">
        <v>1624</v>
      </c>
      <c r="I1545" s="2" t="s">
        <v>10938</v>
      </c>
    </row>
    <row r="1546" spans="1:9" hidden="1" x14ac:dyDescent="0.2">
      <c r="A1546" s="2" t="s">
        <v>1542</v>
      </c>
      <c r="B1546" s="2" t="s">
        <v>1828</v>
      </c>
      <c r="C1546" s="1" t="s">
        <v>1829</v>
      </c>
      <c r="D1546" s="2" t="s">
        <v>8</v>
      </c>
      <c r="E1546" s="1" t="s">
        <v>1830</v>
      </c>
      <c r="F1546" s="1" t="str">
        <f>VLOOKUP(B1546,[3]GZH!$C$5:$G$1383,5,0)</f>
        <v>中山</v>
      </c>
      <c r="G1546" s="2" t="s">
        <v>1551</v>
      </c>
      <c r="H1546" s="2" t="s">
        <v>1577</v>
      </c>
      <c r="I1546" s="2" t="s">
        <v>10938</v>
      </c>
    </row>
    <row r="1547" spans="1:9" hidden="1" x14ac:dyDescent="0.2">
      <c r="A1547" s="2" t="s">
        <v>1542</v>
      </c>
      <c r="B1547" s="2" t="s">
        <v>1831</v>
      </c>
      <c r="C1547" s="1" t="s">
        <v>1832</v>
      </c>
      <c r="D1547" s="2" t="s">
        <v>8</v>
      </c>
      <c r="E1547" s="1" t="s">
        <v>1833</v>
      </c>
      <c r="F1547" s="1" t="str">
        <f>VLOOKUP(B1547,[3]GZH!$C$5:$G$1383,5,0)</f>
        <v>开平</v>
      </c>
      <c r="G1547" s="2" t="s">
        <v>1551</v>
      </c>
      <c r="H1547" s="2" t="s">
        <v>10576</v>
      </c>
      <c r="I1547" s="2" t="s">
        <v>10938</v>
      </c>
    </row>
    <row r="1548" spans="1:9" hidden="1" x14ac:dyDescent="0.2">
      <c r="A1548" s="2" t="s">
        <v>1542</v>
      </c>
      <c r="B1548" s="2" t="s">
        <v>1834</v>
      </c>
      <c r="C1548" s="1" t="s">
        <v>1835</v>
      </c>
      <c r="D1548" s="2" t="s">
        <v>8</v>
      </c>
      <c r="E1548" s="1" t="s">
        <v>1690</v>
      </c>
      <c r="F1548" s="1" t="str">
        <f>VLOOKUP(B1548,[3]GZH!$C$5:$G$1383,5,0)</f>
        <v>桂林</v>
      </c>
      <c r="G1548" s="2" t="s">
        <v>1547</v>
      </c>
      <c r="H1548" s="2" t="s">
        <v>1691</v>
      </c>
      <c r="I1548" s="2" t="s">
        <v>10938</v>
      </c>
    </row>
    <row r="1549" spans="1:9" hidden="1" x14ac:dyDescent="0.2">
      <c r="A1549" s="2" t="s">
        <v>1542</v>
      </c>
      <c r="B1549" s="2" t="s">
        <v>1836</v>
      </c>
      <c r="C1549" s="1" t="s">
        <v>1837</v>
      </c>
      <c r="D1549" s="2" t="s">
        <v>8</v>
      </c>
      <c r="E1549" s="1" t="s">
        <v>1838</v>
      </c>
      <c r="F1549" s="1" t="str">
        <f>VLOOKUP(B1549,[3]GZH!$C$5:$G$1383,5,0)</f>
        <v>中山</v>
      </c>
      <c r="G1549" s="2" t="s">
        <v>1551</v>
      </c>
      <c r="H1549" s="2" t="s">
        <v>1577</v>
      </c>
      <c r="I1549" s="2" t="s">
        <v>10938</v>
      </c>
    </row>
    <row r="1550" spans="1:9" hidden="1" x14ac:dyDescent="0.2">
      <c r="A1550" s="2" t="s">
        <v>1542</v>
      </c>
      <c r="B1550" s="2" t="s">
        <v>1839</v>
      </c>
      <c r="C1550" s="1" t="s">
        <v>1840</v>
      </c>
      <c r="D1550" s="2" t="s">
        <v>8</v>
      </c>
      <c r="E1550" s="1" t="s">
        <v>1715</v>
      </c>
      <c r="F1550" s="1" t="str">
        <f>VLOOKUP(B1550,[3]GZH!$C$5:$G$1383,5,0)</f>
        <v>东莞</v>
      </c>
      <c r="G1550" s="2" t="s">
        <v>1551</v>
      </c>
      <c r="H1550" s="2" t="s">
        <v>1555</v>
      </c>
      <c r="I1550" s="2" t="s">
        <v>10939</v>
      </c>
    </row>
    <row r="1551" spans="1:9" hidden="1" x14ac:dyDescent="0.2">
      <c r="A1551" s="2" t="s">
        <v>1542</v>
      </c>
      <c r="B1551" s="2" t="s">
        <v>1841</v>
      </c>
      <c r="C1551" s="1" t="s">
        <v>1842</v>
      </c>
      <c r="D1551" s="2" t="s">
        <v>8</v>
      </c>
      <c r="E1551" s="1" t="s">
        <v>1843</v>
      </c>
      <c r="F1551" s="1" t="str">
        <f>VLOOKUP(B1551,[3]GZH!$C$5:$G$1383,5,0)</f>
        <v>北海</v>
      </c>
      <c r="G1551" s="2" t="s">
        <v>1547</v>
      </c>
      <c r="H1551" s="2" t="s">
        <v>1844</v>
      </c>
      <c r="I1551" s="2" t="s">
        <v>10938</v>
      </c>
    </row>
    <row r="1552" spans="1:9" hidden="1" x14ac:dyDescent="0.2">
      <c r="A1552" s="2" t="s">
        <v>1542</v>
      </c>
      <c r="B1552" s="2" t="s">
        <v>1845</v>
      </c>
      <c r="C1552" s="1" t="s">
        <v>1846</v>
      </c>
      <c r="D1552" s="2" t="s">
        <v>8</v>
      </c>
      <c r="E1552" s="1" t="s">
        <v>1722</v>
      </c>
      <c r="F1552" s="1" t="str">
        <f>VLOOKUP(B1552,[3]GZH!$C$5:$G$1383,5,0)</f>
        <v>深圳</v>
      </c>
      <c r="G1552" s="2" t="s">
        <v>1551</v>
      </c>
      <c r="H1552" s="2" t="s">
        <v>1624</v>
      </c>
      <c r="I1552" s="2" t="s">
        <v>10938</v>
      </c>
    </row>
    <row r="1553" spans="1:9" hidden="1" x14ac:dyDescent="0.2">
      <c r="A1553" s="2" t="s">
        <v>1542</v>
      </c>
      <c r="B1553" s="2" t="s">
        <v>1847</v>
      </c>
      <c r="C1553" s="1" t="s">
        <v>1848</v>
      </c>
      <c r="D1553" s="2" t="s">
        <v>8</v>
      </c>
      <c r="E1553" s="1" t="s">
        <v>1849</v>
      </c>
      <c r="F1553" s="1" t="str">
        <f>VLOOKUP(B1553,[3]GZH!$C$5:$G$1383,5,0)</f>
        <v>广州</v>
      </c>
      <c r="G1553" s="2" t="s">
        <v>1551</v>
      </c>
      <c r="H1553" s="2" t="s">
        <v>1542</v>
      </c>
      <c r="I1553" s="2" t="s">
        <v>10938</v>
      </c>
    </row>
    <row r="1554" spans="1:9" hidden="1" x14ac:dyDescent="0.2">
      <c r="A1554" s="2" t="s">
        <v>1542</v>
      </c>
      <c r="B1554" s="2" t="s">
        <v>1850</v>
      </c>
      <c r="C1554" s="1" t="s">
        <v>1851</v>
      </c>
      <c r="D1554" s="2" t="s">
        <v>8</v>
      </c>
      <c r="E1554" s="1" t="s">
        <v>1852</v>
      </c>
      <c r="F1554" s="1" t="str">
        <f>VLOOKUP(B1554,[3]GZH!$C$5:$G$1383,5,0)</f>
        <v>广州</v>
      </c>
      <c r="G1554" s="2" t="s">
        <v>1551</v>
      </c>
      <c r="H1554" s="2" t="s">
        <v>1542</v>
      </c>
      <c r="I1554" s="2" t="s">
        <v>10938</v>
      </c>
    </row>
    <row r="1555" spans="1:9" hidden="1" x14ac:dyDescent="0.2">
      <c r="A1555" s="2" t="s">
        <v>1542</v>
      </c>
      <c r="B1555" s="2" t="s">
        <v>1853</v>
      </c>
      <c r="C1555" s="1" t="s">
        <v>1854</v>
      </c>
      <c r="D1555" s="2" t="s">
        <v>8</v>
      </c>
      <c r="E1555" s="1" t="s">
        <v>1855</v>
      </c>
      <c r="F1555" s="1" t="str">
        <f>VLOOKUP(B1555,[3]GZH!$C$5:$G$1383,5,0)</f>
        <v>茂名</v>
      </c>
      <c r="G1555" s="2" t="s">
        <v>1551</v>
      </c>
      <c r="H1555" s="2" t="s">
        <v>1856</v>
      </c>
      <c r="I1555" s="2" t="s">
        <v>10938</v>
      </c>
    </row>
    <row r="1556" spans="1:9" hidden="1" x14ac:dyDescent="0.2">
      <c r="A1556" s="2" t="s">
        <v>1542</v>
      </c>
      <c r="B1556" s="2" t="s">
        <v>1857</v>
      </c>
      <c r="C1556" s="1" t="s">
        <v>1858</v>
      </c>
      <c r="D1556" s="2" t="s">
        <v>8</v>
      </c>
      <c r="E1556" s="1" t="s">
        <v>1687</v>
      </c>
      <c r="F1556" s="1" t="str">
        <f>VLOOKUP(B1556,[3]GZH!$C$5:$G$1383,5,0)</f>
        <v>东莞</v>
      </c>
      <c r="G1556" s="2" t="s">
        <v>1551</v>
      </c>
      <c r="H1556" s="2" t="s">
        <v>1555</v>
      </c>
      <c r="I1556" s="2" t="s">
        <v>10938</v>
      </c>
    </row>
    <row r="1557" spans="1:9" hidden="1" x14ac:dyDescent="0.2">
      <c r="A1557" s="2" t="s">
        <v>1542</v>
      </c>
      <c r="B1557" s="2" t="s">
        <v>1859</v>
      </c>
      <c r="C1557" s="1" t="s">
        <v>1860</v>
      </c>
      <c r="D1557" s="2" t="s">
        <v>8</v>
      </c>
      <c r="E1557" s="1" t="s">
        <v>1861</v>
      </c>
      <c r="F1557" s="1" t="str">
        <f>VLOOKUP(B1557,[3]GZH!$C$5:$G$1383,5,0)</f>
        <v>肇庆</v>
      </c>
      <c r="G1557" s="2" t="s">
        <v>1551</v>
      </c>
      <c r="H1557" s="2" t="s">
        <v>1862</v>
      </c>
      <c r="I1557" s="2" t="s">
        <v>10938</v>
      </c>
    </row>
    <row r="1558" spans="1:9" hidden="1" x14ac:dyDescent="0.2">
      <c r="A1558" s="2" t="s">
        <v>1542</v>
      </c>
      <c r="B1558" s="2" t="s">
        <v>1863</v>
      </c>
      <c r="C1558" s="1" t="s">
        <v>1864</v>
      </c>
      <c r="D1558" s="2" t="s">
        <v>8</v>
      </c>
      <c r="E1558" s="1" t="s">
        <v>1738</v>
      </c>
      <c r="F1558" s="1" t="str">
        <f>VLOOKUP(B1558,[3]GZH!$C$5:$G$1383,5,0)</f>
        <v>广州</v>
      </c>
      <c r="G1558" s="2" t="s">
        <v>1551</v>
      </c>
      <c r="H1558" s="2" t="s">
        <v>1542</v>
      </c>
      <c r="I1558" s="2" t="s">
        <v>10938</v>
      </c>
    </row>
    <row r="1559" spans="1:9" hidden="1" x14ac:dyDescent="0.2">
      <c r="A1559" s="2" t="s">
        <v>1542</v>
      </c>
      <c r="B1559" s="2" t="s">
        <v>1865</v>
      </c>
      <c r="C1559" s="1" t="s">
        <v>1866</v>
      </c>
      <c r="D1559" s="2" t="s">
        <v>8</v>
      </c>
      <c r="E1559" s="1" t="s">
        <v>1623</v>
      </c>
      <c r="F1559" s="1" t="str">
        <f>VLOOKUP(B1559,[3]GZH!$C$5:$G$1383,5,0)</f>
        <v>深圳</v>
      </c>
      <c r="G1559" s="2" t="s">
        <v>1551</v>
      </c>
      <c r="H1559" s="2" t="s">
        <v>1624</v>
      </c>
      <c r="I1559" s="2" t="s">
        <v>10938</v>
      </c>
    </row>
    <row r="1560" spans="1:9" hidden="1" x14ac:dyDescent="0.2">
      <c r="A1560" s="2" t="s">
        <v>1542</v>
      </c>
      <c r="B1560" s="2" t="s">
        <v>1867</v>
      </c>
      <c r="C1560" s="1" t="s">
        <v>1868</v>
      </c>
      <c r="D1560" s="2" t="s">
        <v>8</v>
      </c>
      <c r="E1560" s="1" t="s">
        <v>1638</v>
      </c>
      <c r="F1560" s="1" t="str">
        <f>VLOOKUP(B1560,[3]GZH!$C$5:$G$1383,5,0)</f>
        <v>玉林</v>
      </c>
      <c r="G1560" s="2" t="s">
        <v>1547</v>
      </c>
      <c r="H1560" s="2" t="s">
        <v>1869</v>
      </c>
      <c r="I1560" s="2" t="s">
        <v>10938</v>
      </c>
    </row>
    <row r="1561" spans="1:9" hidden="1" x14ac:dyDescent="0.2">
      <c r="A1561" s="2" t="s">
        <v>1542</v>
      </c>
      <c r="B1561" s="2" t="s">
        <v>1870</v>
      </c>
      <c r="C1561" s="1" t="s">
        <v>1871</v>
      </c>
      <c r="D1561" s="2" t="s">
        <v>8</v>
      </c>
      <c r="E1561" s="1" t="s">
        <v>1678</v>
      </c>
      <c r="F1561" s="1" t="str">
        <f>VLOOKUP(B1561,[3]GZH!$C$5:$G$1383,5,0)</f>
        <v>东莞</v>
      </c>
      <c r="G1561" s="2" t="s">
        <v>1551</v>
      </c>
      <c r="H1561" s="2" t="s">
        <v>1555</v>
      </c>
      <c r="I1561" s="2" t="s">
        <v>10938</v>
      </c>
    </row>
    <row r="1562" spans="1:9" hidden="1" x14ac:dyDescent="0.2">
      <c r="A1562" s="2" t="s">
        <v>1542</v>
      </c>
      <c r="B1562" s="2" t="s">
        <v>1872</v>
      </c>
      <c r="C1562" s="1" t="s">
        <v>1873</v>
      </c>
      <c r="D1562" s="2" t="s">
        <v>8</v>
      </c>
      <c r="E1562" s="1" t="s">
        <v>1874</v>
      </c>
      <c r="F1562" s="1" t="str">
        <f>VLOOKUP(B1562,[3]GZH!$C$5:$G$1383,5,0)</f>
        <v>梅州</v>
      </c>
      <c r="G1562" s="2" t="s">
        <v>1551</v>
      </c>
      <c r="H1562" s="2" t="s">
        <v>1791</v>
      </c>
      <c r="I1562" s="2" t="s">
        <v>10938</v>
      </c>
    </row>
    <row r="1563" spans="1:9" hidden="1" x14ac:dyDescent="0.2">
      <c r="A1563" s="2" t="s">
        <v>1542</v>
      </c>
      <c r="B1563" s="2" t="s">
        <v>1875</v>
      </c>
      <c r="C1563" s="1" t="s">
        <v>1876</v>
      </c>
      <c r="D1563" s="2" t="s">
        <v>8</v>
      </c>
      <c r="E1563" s="1" t="s">
        <v>1638</v>
      </c>
      <c r="F1563" s="1" t="str">
        <f>VLOOKUP(B1563,[3]GZH!$C$5:$G$1383,5,0)</f>
        <v>贺州</v>
      </c>
      <c r="G1563" s="2" t="s">
        <v>1547</v>
      </c>
      <c r="H1563" s="2" t="s">
        <v>1639</v>
      </c>
      <c r="I1563" s="2" t="s">
        <v>10938</v>
      </c>
    </row>
    <row r="1564" spans="1:9" hidden="1" x14ac:dyDescent="0.2">
      <c r="A1564" s="2" t="s">
        <v>1542</v>
      </c>
      <c r="B1564" s="2" t="s">
        <v>1877</v>
      </c>
      <c r="C1564" s="1" t="s">
        <v>1878</v>
      </c>
      <c r="D1564" s="2" t="s">
        <v>8</v>
      </c>
      <c r="E1564" s="1" t="s">
        <v>1651</v>
      </c>
      <c r="F1564" s="1" t="str">
        <f>VLOOKUP(B1564,[3]GZH!$C$5:$G$1383,5,0)</f>
        <v>恩平</v>
      </c>
      <c r="G1564" s="2" t="s">
        <v>1551</v>
      </c>
      <c r="H1564" s="2" t="s">
        <v>10576</v>
      </c>
      <c r="I1564" s="2" t="s">
        <v>10938</v>
      </c>
    </row>
    <row r="1565" spans="1:9" hidden="1" x14ac:dyDescent="0.2">
      <c r="A1565" s="2" t="s">
        <v>1542</v>
      </c>
      <c r="B1565" s="2" t="s">
        <v>1879</v>
      </c>
      <c r="C1565" s="1" t="s">
        <v>1880</v>
      </c>
      <c r="D1565" s="2" t="s">
        <v>8</v>
      </c>
      <c r="E1565" s="1" t="s">
        <v>1722</v>
      </c>
      <c r="F1565" s="1" t="str">
        <f>VLOOKUP(B1565,[3]GZH!$C$5:$G$1383,5,0)</f>
        <v>深圳</v>
      </c>
      <c r="G1565" s="2" t="s">
        <v>1551</v>
      </c>
      <c r="H1565" s="2" t="s">
        <v>1624</v>
      </c>
      <c r="I1565" s="2" t="s">
        <v>10938</v>
      </c>
    </row>
    <row r="1566" spans="1:9" hidden="1" x14ac:dyDescent="0.2">
      <c r="A1566" s="2" t="s">
        <v>1542</v>
      </c>
      <c r="B1566" s="2" t="s">
        <v>1881</v>
      </c>
      <c r="C1566" s="1" t="s">
        <v>1882</v>
      </c>
      <c r="D1566" s="2" t="s">
        <v>8</v>
      </c>
      <c r="E1566" s="1" t="s">
        <v>1678</v>
      </c>
      <c r="F1566" s="1" t="str">
        <f>VLOOKUP(B1566,[3]GZH!$C$5:$G$1383,5,0)</f>
        <v>东莞</v>
      </c>
      <c r="G1566" s="2" t="s">
        <v>1551</v>
      </c>
      <c r="H1566" s="2" t="s">
        <v>1555</v>
      </c>
      <c r="I1566" s="2" t="s">
        <v>10938</v>
      </c>
    </row>
    <row r="1567" spans="1:9" hidden="1" x14ac:dyDescent="0.2">
      <c r="A1567" s="2" t="s">
        <v>1542</v>
      </c>
      <c r="B1567" s="2" t="s">
        <v>1883</v>
      </c>
      <c r="C1567" s="1" t="s">
        <v>1884</v>
      </c>
      <c r="D1567" s="2" t="s">
        <v>8</v>
      </c>
      <c r="E1567" s="1" t="s">
        <v>1545</v>
      </c>
      <c r="F1567" s="1" t="str">
        <f>VLOOKUP(B1567,[3]GZH!$C$5:$G$1383,5,0)</f>
        <v>柳州</v>
      </c>
      <c r="G1567" s="2" t="s">
        <v>1547</v>
      </c>
      <c r="H1567" s="2" t="s">
        <v>1546</v>
      </c>
      <c r="I1567" s="2" t="s">
        <v>10938</v>
      </c>
    </row>
    <row r="1568" spans="1:9" hidden="1" x14ac:dyDescent="0.2">
      <c r="A1568" s="2" t="s">
        <v>1542</v>
      </c>
      <c r="B1568" s="2" t="s">
        <v>1885</v>
      </c>
      <c r="C1568" s="1" t="s">
        <v>1886</v>
      </c>
      <c r="D1568" s="2" t="s">
        <v>8</v>
      </c>
      <c r="E1568" s="1" t="s">
        <v>1887</v>
      </c>
      <c r="F1568" s="1" t="str">
        <f>VLOOKUP(B1568,[3]GZH!$C$5:$G$1383,5,0)</f>
        <v>东莞</v>
      </c>
      <c r="G1568" s="2" t="s">
        <v>1551</v>
      </c>
      <c r="H1568" s="2" t="s">
        <v>1555</v>
      </c>
      <c r="I1568" s="2" t="s">
        <v>10938</v>
      </c>
    </row>
    <row r="1569" spans="1:9" hidden="1" x14ac:dyDescent="0.2">
      <c r="A1569" s="2" t="s">
        <v>1542</v>
      </c>
      <c r="B1569" s="2" t="s">
        <v>1888</v>
      </c>
      <c r="C1569" s="1" t="s">
        <v>1889</v>
      </c>
      <c r="D1569" s="2" t="s">
        <v>8</v>
      </c>
      <c r="E1569" s="1" t="s">
        <v>1715</v>
      </c>
      <c r="F1569" s="1" t="str">
        <f>VLOOKUP(B1569,[3]GZH!$C$5:$G$1383,5,0)</f>
        <v>东莞</v>
      </c>
      <c r="G1569" s="2" t="s">
        <v>1551</v>
      </c>
      <c r="H1569" s="2" t="s">
        <v>1555</v>
      </c>
      <c r="I1569" s="2" t="s">
        <v>10938</v>
      </c>
    </row>
    <row r="1570" spans="1:9" hidden="1" x14ac:dyDescent="0.2">
      <c r="A1570" s="2" t="s">
        <v>1542</v>
      </c>
      <c r="B1570" s="2" t="s">
        <v>1890</v>
      </c>
      <c r="C1570" s="1" t="s">
        <v>1891</v>
      </c>
      <c r="D1570" s="2" t="s">
        <v>8</v>
      </c>
      <c r="E1570" s="1" t="s">
        <v>1892</v>
      </c>
      <c r="F1570" s="1" t="str">
        <f>VLOOKUP(B1570,[3]GZH!$C$5:$G$1383,5,0)</f>
        <v>海口</v>
      </c>
      <c r="G1570" s="2" t="s">
        <v>1563</v>
      </c>
      <c r="H1570" s="2" t="s">
        <v>1562</v>
      </c>
      <c r="I1570" s="2" t="s">
        <v>10938</v>
      </c>
    </row>
    <row r="1571" spans="1:9" hidden="1" x14ac:dyDescent="0.2">
      <c r="A1571" s="2" t="s">
        <v>1542</v>
      </c>
      <c r="B1571" s="2" t="s">
        <v>1893</v>
      </c>
      <c r="C1571" s="1" t="s">
        <v>1894</v>
      </c>
      <c r="D1571" s="2" t="s">
        <v>8</v>
      </c>
      <c r="E1571" s="1" t="s">
        <v>1895</v>
      </c>
      <c r="F1571" s="1" t="str">
        <f>VLOOKUP(B1571,[3]GZH!$C$5:$G$1383,5,0)</f>
        <v>南海</v>
      </c>
      <c r="G1571" s="2" t="s">
        <v>1551</v>
      </c>
      <c r="H1571" s="2" t="s">
        <v>10587</v>
      </c>
      <c r="I1571" s="2" t="s">
        <v>10938</v>
      </c>
    </row>
    <row r="1572" spans="1:9" hidden="1" x14ac:dyDescent="0.2">
      <c r="A1572" s="2" t="s">
        <v>1542</v>
      </c>
      <c r="B1572" s="2" t="s">
        <v>1896</v>
      </c>
      <c r="C1572" s="1" t="s">
        <v>1897</v>
      </c>
      <c r="D1572" s="2" t="s">
        <v>35</v>
      </c>
      <c r="E1572" s="1" t="s">
        <v>1898</v>
      </c>
      <c r="F1572" s="1" t="str">
        <f>VLOOKUP(B1572,[3]GZH!$C$5:$G$1383,5,0)</f>
        <v>广州</v>
      </c>
      <c r="G1572" s="2" t="s">
        <v>1551</v>
      </c>
      <c r="H1572" s="2" t="s">
        <v>1542</v>
      </c>
      <c r="I1572" s="2" t="s">
        <v>10938</v>
      </c>
    </row>
    <row r="1573" spans="1:9" hidden="1" x14ac:dyDescent="0.2">
      <c r="A1573" s="2" t="s">
        <v>1542</v>
      </c>
      <c r="B1573" s="2" t="s">
        <v>1899</v>
      </c>
      <c r="C1573" s="1" t="s">
        <v>1900</v>
      </c>
      <c r="D1573" s="2" t="s">
        <v>8</v>
      </c>
      <c r="E1573" s="1" t="s">
        <v>1666</v>
      </c>
      <c r="F1573" s="1" t="str">
        <f>VLOOKUP(B1573,[3]GZH!$C$5:$G$1383,5,0)</f>
        <v>增城</v>
      </c>
      <c r="G1573" s="2" t="s">
        <v>1551</v>
      </c>
      <c r="H1573" s="2" t="s">
        <v>10571</v>
      </c>
      <c r="I1573" s="2" t="s">
        <v>10938</v>
      </c>
    </row>
    <row r="1574" spans="1:9" hidden="1" x14ac:dyDescent="0.2">
      <c r="A1574" s="2" t="s">
        <v>1542</v>
      </c>
      <c r="B1574" s="2" t="s">
        <v>1901</v>
      </c>
      <c r="C1574" s="1" t="s">
        <v>1902</v>
      </c>
      <c r="D1574" s="2" t="s">
        <v>38</v>
      </c>
      <c r="E1574" s="1" t="s">
        <v>39</v>
      </c>
      <c r="F1574" s="1" t="str">
        <f>VLOOKUP(B1574,[3]GZH!$C$5:$G$1383,5,0)</f>
        <v>广州</v>
      </c>
      <c r="G1574" s="2" t="s">
        <v>1551</v>
      </c>
      <c r="H1574" s="2" t="s">
        <v>1542</v>
      </c>
      <c r="I1574" s="2" t="s">
        <v>10938</v>
      </c>
    </row>
    <row r="1575" spans="1:9" hidden="1" x14ac:dyDescent="0.2">
      <c r="A1575" s="2" t="s">
        <v>1542</v>
      </c>
      <c r="B1575" s="2" t="s">
        <v>1903</v>
      </c>
      <c r="C1575" s="1" t="s">
        <v>1904</v>
      </c>
      <c r="D1575" s="2" t="s">
        <v>38</v>
      </c>
      <c r="E1575" s="1" t="s">
        <v>39</v>
      </c>
      <c r="F1575" s="1" t="str">
        <f>VLOOKUP(B1575,[3]GZH!$C$5:$G$1383,5,0)</f>
        <v>深圳</v>
      </c>
      <c r="G1575" s="2" t="s">
        <v>1551</v>
      </c>
      <c r="H1575" s="2" t="s">
        <v>1624</v>
      </c>
      <c r="I1575" s="2" t="s">
        <v>10938</v>
      </c>
    </row>
    <row r="1576" spans="1:9" hidden="1" x14ac:dyDescent="0.2">
      <c r="A1576" s="2" t="s">
        <v>1542</v>
      </c>
      <c r="B1576" s="2" t="s">
        <v>1905</v>
      </c>
      <c r="C1576" s="1" t="s">
        <v>1906</v>
      </c>
      <c r="D1576" s="2" t="s">
        <v>38</v>
      </c>
      <c r="E1576" s="1" t="s">
        <v>39</v>
      </c>
      <c r="F1576" s="1" t="str">
        <f>VLOOKUP(B1576,[3]GZH!$C$5:$G$1383,5,0)</f>
        <v>深圳</v>
      </c>
      <c r="G1576" s="2" t="s">
        <v>1551</v>
      </c>
      <c r="H1576" s="2" t="s">
        <v>1624</v>
      </c>
      <c r="I1576" s="2" t="s">
        <v>10938</v>
      </c>
    </row>
    <row r="1577" spans="1:9" hidden="1" x14ac:dyDescent="0.2">
      <c r="A1577" s="2" t="s">
        <v>1542</v>
      </c>
      <c r="B1577" s="2" t="s">
        <v>1907</v>
      </c>
      <c r="C1577" s="1" t="s">
        <v>1908</v>
      </c>
      <c r="D1577" s="2" t="s">
        <v>38</v>
      </c>
      <c r="E1577" s="1" t="s">
        <v>39</v>
      </c>
      <c r="F1577" s="1" t="str">
        <f>VLOOKUP(B1577,[3]GZH!$C$5:$G$1383,5,0)</f>
        <v>东莞</v>
      </c>
      <c r="G1577" s="2" t="s">
        <v>1551</v>
      </c>
      <c r="H1577" s="2" t="s">
        <v>1555</v>
      </c>
      <c r="I1577" s="2" t="s">
        <v>10939</v>
      </c>
    </row>
    <row r="1578" spans="1:9" hidden="1" x14ac:dyDescent="0.2">
      <c r="A1578" s="2" t="s">
        <v>1542</v>
      </c>
      <c r="B1578" s="2" t="s">
        <v>1909</v>
      </c>
      <c r="C1578" s="1" t="s">
        <v>1813</v>
      </c>
      <c r="D1578" s="2" t="s">
        <v>38</v>
      </c>
      <c r="E1578" s="1" t="s">
        <v>39</v>
      </c>
      <c r="F1578" s="1" t="str">
        <f>VLOOKUP(B1578,[3]GZH!$C$5:$G$1383,5,0)</f>
        <v>珠海</v>
      </c>
      <c r="G1578" s="2" t="s">
        <v>1551</v>
      </c>
      <c r="H1578" s="2" t="s">
        <v>1814</v>
      </c>
      <c r="I1578" s="2" t="s">
        <v>10939</v>
      </c>
    </row>
    <row r="1579" spans="1:9" hidden="1" x14ac:dyDescent="0.2">
      <c r="A1579" s="2" t="s">
        <v>1542</v>
      </c>
      <c r="B1579" s="2" t="s">
        <v>1910</v>
      </c>
      <c r="C1579" s="1" t="s">
        <v>1911</v>
      </c>
      <c r="D1579" s="2" t="s">
        <v>38</v>
      </c>
      <c r="E1579" s="1" t="s">
        <v>39</v>
      </c>
      <c r="F1579" s="1" t="str">
        <f>VLOOKUP(B1579,[3]GZH!$C$5:$G$1383,5,0)</f>
        <v>深圳</v>
      </c>
      <c r="G1579" s="2" t="s">
        <v>1551</v>
      </c>
      <c r="H1579" s="2" t="s">
        <v>1624</v>
      </c>
      <c r="I1579" s="2" t="s">
        <v>10938</v>
      </c>
    </row>
    <row r="1580" spans="1:9" hidden="1" x14ac:dyDescent="0.2">
      <c r="A1580" s="2" t="s">
        <v>1542</v>
      </c>
      <c r="B1580" s="2" t="s">
        <v>1912</v>
      </c>
      <c r="C1580" s="1" t="s">
        <v>1913</v>
      </c>
      <c r="D1580" s="2" t="s">
        <v>38</v>
      </c>
      <c r="E1580" s="1" t="s">
        <v>39</v>
      </c>
      <c r="F1580" s="1" t="str">
        <f>VLOOKUP(B1580,[3]GZH!$C$5:$G$1383,5,0)</f>
        <v>深圳</v>
      </c>
      <c r="G1580" s="2" t="s">
        <v>1551</v>
      </c>
      <c r="H1580" s="2" t="s">
        <v>1624</v>
      </c>
      <c r="I1580" s="2" t="s">
        <v>10939</v>
      </c>
    </row>
    <row r="1581" spans="1:9" hidden="1" x14ac:dyDescent="0.2">
      <c r="A1581" s="2" t="s">
        <v>1542</v>
      </c>
      <c r="B1581" s="2" t="s">
        <v>1914</v>
      </c>
      <c r="C1581" s="1" t="s">
        <v>1915</v>
      </c>
      <c r="D1581" s="2" t="s">
        <v>38</v>
      </c>
      <c r="E1581" s="1" t="s">
        <v>39</v>
      </c>
      <c r="F1581" s="1" t="str">
        <f>VLOOKUP(B1581,[3]GZH!$C$5:$G$1383,5,0)</f>
        <v>东莞</v>
      </c>
      <c r="G1581" s="2" t="s">
        <v>1551</v>
      </c>
      <c r="H1581" s="2" t="s">
        <v>1555</v>
      </c>
      <c r="I1581" s="2" t="s">
        <v>10939</v>
      </c>
    </row>
    <row r="1582" spans="1:9" hidden="1" x14ac:dyDescent="0.2">
      <c r="A1582" s="2" t="s">
        <v>1542</v>
      </c>
      <c r="B1582" s="2" t="s">
        <v>1916</v>
      </c>
      <c r="C1582" s="1" t="s">
        <v>1917</v>
      </c>
      <c r="D1582" s="2" t="s">
        <v>38</v>
      </c>
      <c r="E1582" s="1" t="s">
        <v>39</v>
      </c>
      <c r="F1582" s="1" t="str">
        <f>VLOOKUP(B1582,[3]GZH!$C$5:$G$1383,5,0)</f>
        <v>深圳</v>
      </c>
      <c r="G1582" s="2" t="s">
        <v>1551</v>
      </c>
      <c r="H1582" s="2" t="s">
        <v>1624</v>
      </c>
      <c r="I1582" s="2" t="s">
        <v>10939</v>
      </c>
    </row>
    <row r="1583" spans="1:9" hidden="1" x14ac:dyDescent="0.2">
      <c r="A1583" s="2" t="s">
        <v>1542</v>
      </c>
      <c r="B1583" s="2" t="s">
        <v>1918</v>
      </c>
      <c r="C1583" s="1" t="s">
        <v>1807</v>
      </c>
      <c r="D1583" s="2" t="s">
        <v>38</v>
      </c>
      <c r="E1583" s="1" t="s">
        <v>39</v>
      </c>
      <c r="F1583" s="1" t="str">
        <f>VLOOKUP(B1583,[3]GZH!$C$5:$G$1383,5,0)</f>
        <v>深圳</v>
      </c>
      <c r="G1583" s="2" t="s">
        <v>1551</v>
      </c>
      <c r="H1583" s="2" t="s">
        <v>1624</v>
      </c>
      <c r="I1583" s="2" t="s">
        <v>10939</v>
      </c>
    </row>
    <row r="1584" spans="1:9" hidden="1" x14ac:dyDescent="0.2">
      <c r="A1584" s="2" t="s">
        <v>1542</v>
      </c>
      <c r="B1584" s="2" t="s">
        <v>1919</v>
      </c>
      <c r="C1584" s="1" t="s">
        <v>1920</v>
      </c>
      <c r="D1584" s="2" t="s">
        <v>38</v>
      </c>
      <c r="E1584" s="1" t="s">
        <v>39</v>
      </c>
      <c r="F1584" s="1" t="str">
        <f>VLOOKUP(B1584,[3]GZH!$C$5:$G$1383,5,0)</f>
        <v>东莞</v>
      </c>
      <c r="G1584" s="2" t="s">
        <v>1551</v>
      </c>
      <c r="H1584" s="2" t="s">
        <v>1555</v>
      </c>
      <c r="I1584" s="2" t="s">
        <v>10939</v>
      </c>
    </row>
    <row r="1585" spans="1:9" hidden="1" x14ac:dyDescent="0.2">
      <c r="A1585" s="2" t="s">
        <v>1542</v>
      </c>
      <c r="B1585" s="2" t="s">
        <v>1921</v>
      </c>
      <c r="C1585" s="1" t="s">
        <v>1805</v>
      </c>
      <c r="D1585" s="2" t="s">
        <v>38</v>
      </c>
      <c r="E1585" s="1" t="s">
        <v>39</v>
      </c>
      <c r="F1585" s="1" t="str">
        <f>VLOOKUP(B1585,[3]GZH!$C$5:$G$1383,5,0)</f>
        <v>广州</v>
      </c>
      <c r="G1585" s="2" t="s">
        <v>1551</v>
      </c>
      <c r="H1585" s="2" t="s">
        <v>1542</v>
      </c>
      <c r="I1585" s="2" t="s">
        <v>10939</v>
      </c>
    </row>
    <row r="1586" spans="1:9" hidden="1" x14ac:dyDescent="0.2">
      <c r="A1586" s="2" t="s">
        <v>1542</v>
      </c>
      <c r="B1586" s="2" t="s">
        <v>1922</v>
      </c>
      <c r="C1586" s="1" t="s">
        <v>1923</v>
      </c>
      <c r="D1586" s="2" t="s">
        <v>38</v>
      </c>
      <c r="E1586" s="1" t="s">
        <v>39</v>
      </c>
      <c r="F1586" s="1" t="str">
        <f>VLOOKUP(B1586,[3]GZH!$C$5:$G$1383,5,0)</f>
        <v>番禺</v>
      </c>
      <c r="G1586" s="2" t="s">
        <v>1551</v>
      </c>
      <c r="H1586" s="2" t="s">
        <v>10571</v>
      </c>
      <c r="I1586" s="2" t="s">
        <v>10939</v>
      </c>
    </row>
    <row r="1587" spans="1:9" hidden="1" x14ac:dyDescent="0.2">
      <c r="A1587" s="2" t="s">
        <v>1542</v>
      </c>
      <c r="B1587" s="2" t="s">
        <v>1924</v>
      </c>
      <c r="C1587" s="1" t="s">
        <v>1925</v>
      </c>
      <c r="D1587" s="2" t="s">
        <v>38</v>
      </c>
      <c r="E1587" s="1" t="s">
        <v>39</v>
      </c>
      <c r="F1587" s="1" t="str">
        <f>VLOOKUP(B1587,[3]GZH!$C$5:$G$1383,5,0)</f>
        <v>广州</v>
      </c>
      <c r="G1587" s="2" t="s">
        <v>1551</v>
      </c>
      <c r="H1587" s="2" t="s">
        <v>1542</v>
      </c>
      <c r="I1587" s="2" t="s">
        <v>10939</v>
      </c>
    </row>
    <row r="1588" spans="1:9" hidden="1" x14ac:dyDescent="0.2">
      <c r="A1588" s="2" t="s">
        <v>1542</v>
      </c>
      <c r="B1588" s="2" t="s">
        <v>1926</v>
      </c>
      <c r="C1588" s="1" t="s">
        <v>1927</v>
      </c>
      <c r="D1588" s="2" t="s">
        <v>38</v>
      </c>
      <c r="E1588" s="1" t="s">
        <v>39</v>
      </c>
      <c r="F1588" s="1" t="str">
        <f>VLOOKUP(B1588,[3]GZH!$C$5:$G$1383,5,0)</f>
        <v>增城</v>
      </c>
      <c r="G1588" s="2" t="s">
        <v>1551</v>
      </c>
      <c r="H1588" s="2" t="s">
        <v>10571</v>
      </c>
      <c r="I1588" s="2" t="s">
        <v>10938</v>
      </c>
    </row>
    <row r="1589" spans="1:9" hidden="1" x14ac:dyDescent="0.2">
      <c r="A1589" s="2" t="s">
        <v>1542</v>
      </c>
      <c r="B1589" s="2" t="s">
        <v>1928</v>
      </c>
      <c r="C1589" s="1" t="s">
        <v>1929</v>
      </c>
      <c r="D1589" s="2" t="s">
        <v>38</v>
      </c>
      <c r="E1589" s="1" t="s">
        <v>39</v>
      </c>
      <c r="F1589" s="1" t="str">
        <f>VLOOKUP(B1589,[3]GZH!$C$5:$G$1383,5,0)</f>
        <v>广州</v>
      </c>
      <c r="G1589" s="2" t="s">
        <v>1551</v>
      </c>
      <c r="H1589" s="2" t="s">
        <v>1542</v>
      </c>
      <c r="I1589" s="2" t="s">
        <v>10938</v>
      </c>
    </row>
    <row r="1590" spans="1:9" hidden="1" x14ac:dyDescent="0.2">
      <c r="A1590" s="2" t="s">
        <v>1542</v>
      </c>
      <c r="B1590" s="2" t="s">
        <v>1930</v>
      </c>
      <c r="C1590" s="1" t="s">
        <v>1931</v>
      </c>
      <c r="D1590" s="2" t="s">
        <v>38</v>
      </c>
      <c r="E1590" s="1" t="s">
        <v>39</v>
      </c>
      <c r="F1590" s="1" t="str">
        <f>VLOOKUP(B1590,[3]GZH!$C$5:$G$1383,5,0)</f>
        <v>番禺</v>
      </c>
      <c r="G1590" s="2" t="s">
        <v>1551</v>
      </c>
      <c r="H1590" s="2" t="s">
        <v>10571</v>
      </c>
      <c r="I1590" s="2" t="s">
        <v>10939</v>
      </c>
    </row>
    <row r="1591" spans="1:9" hidden="1" x14ac:dyDescent="0.2">
      <c r="A1591" s="2" t="s">
        <v>1542</v>
      </c>
      <c r="B1591" s="2" t="s">
        <v>1932</v>
      </c>
      <c r="C1591" s="1" t="s">
        <v>1933</v>
      </c>
      <c r="D1591" s="2" t="s">
        <v>38</v>
      </c>
      <c r="E1591" s="1" t="s">
        <v>39</v>
      </c>
      <c r="F1591" s="1" t="str">
        <f>VLOOKUP(B1591,[3]GZH!$C$5:$G$1383,5,0)</f>
        <v>广州</v>
      </c>
      <c r="G1591" s="2" t="s">
        <v>1551</v>
      </c>
      <c r="H1591" s="2" t="s">
        <v>1542</v>
      </c>
      <c r="I1591" s="2" t="s">
        <v>10939</v>
      </c>
    </row>
    <row r="1592" spans="1:9" hidden="1" x14ac:dyDescent="0.2">
      <c r="A1592" s="2" t="s">
        <v>1542</v>
      </c>
      <c r="B1592" s="2" t="s">
        <v>1934</v>
      </c>
      <c r="C1592" s="1" t="s">
        <v>1935</v>
      </c>
      <c r="D1592" s="2" t="s">
        <v>38</v>
      </c>
      <c r="E1592" s="1" t="s">
        <v>39</v>
      </c>
      <c r="F1592" s="1" t="str">
        <f>VLOOKUP(B1592,[3]GZH!$C$5:$G$1383,5,0)</f>
        <v>南宁</v>
      </c>
      <c r="G1592" s="2" t="s">
        <v>1547</v>
      </c>
      <c r="H1592" s="2" t="s">
        <v>1778</v>
      </c>
      <c r="I1592" s="2" t="s">
        <v>10939</v>
      </c>
    </row>
    <row r="1593" spans="1:9" hidden="1" x14ac:dyDescent="0.2">
      <c r="A1593" s="2" t="s">
        <v>1542</v>
      </c>
      <c r="B1593" s="2" t="s">
        <v>1936</v>
      </c>
      <c r="C1593" s="1" t="s">
        <v>1937</v>
      </c>
      <c r="D1593" s="2" t="s">
        <v>38</v>
      </c>
      <c r="E1593" s="1" t="s">
        <v>39</v>
      </c>
      <c r="F1593" s="1" t="str">
        <f>VLOOKUP(B1593,[3]GZH!$C$5:$G$1383,5,0)</f>
        <v>佛山</v>
      </c>
      <c r="G1593" s="2" t="s">
        <v>1551</v>
      </c>
      <c r="H1593" s="2" t="s">
        <v>1938</v>
      </c>
      <c r="I1593" s="2" t="s">
        <v>10939</v>
      </c>
    </row>
    <row r="1594" spans="1:9" hidden="1" x14ac:dyDescent="0.2">
      <c r="A1594" s="2" t="s">
        <v>1542</v>
      </c>
      <c r="B1594" s="2">
        <v>11666375</v>
      </c>
      <c r="C1594" s="1" t="s">
        <v>1939</v>
      </c>
      <c r="D1594" s="2" t="s">
        <v>38</v>
      </c>
      <c r="E1594" s="1" t="s">
        <v>39</v>
      </c>
      <c r="F1594" s="1" t="str">
        <f>VLOOKUP(B1594,[3]GZH!$C$5:$G$1383,5,0)</f>
        <v>佛山</v>
      </c>
      <c r="G1594" s="2" t="s">
        <v>1551</v>
      </c>
      <c r="H1594" s="2" t="s">
        <v>1938</v>
      </c>
      <c r="I1594" s="2" t="s">
        <v>10938</v>
      </c>
    </row>
    <row r="1595" spans="1:9" hidden="1" x14ac:dyDescent="0.2">
      <c r="A1595" s="2" t="s">
        <v>1542</v>
      </c>
      <c r="B1595" s="2" t="s">
        <v>1940</v>
      </c>
      <c r="C1595" s="1" t="s">
        <v>1941</v>
      </c>
      <c r="D1595" s="2" t="s">
        <v>38</v>
      </c>
      <c r="E1595" s="1" t="s">
        <v>39</v>
      </c>
      <c r="F1595" s="1" t="str">
        <f>VLOOKUP(B1595,[3]GZH!$C$5:$G$1383,5,0)</f>
        <v>南海</v>
      </c>
      <c r="G1595" s="2" t="s">
        <v>1551</v>
      </c>
      <c r="H1595" s="2" t="s">
        <v>10587</v>
      </c>
      <c r="I1595" s="2" t="s">
        <v>10939</v>
      </c>
    </row>
    <row r="1596" spans="1:9" hidden="1" x14ac:dyDescent="0.2">
      <c r="A1596" s="2" t="s">
        <v>1542</v>
      </c>
      <c r="B1596" s="2" t="s">
        <v>1942</v>
      </c>
      <c r="C1596" s="1" t="s">
        <v>1943</v>
      </c>
      <c r="D1596" s="2" t="s">
        <v>38</v>
      </c>
      <c r="E1596" s="1" t="s">
        <v>39</v>
      </c>
      <c r="F1596" s="1" t="str">
        <f>VLOOKUP(B1596,[3]GZH!$C$5:$G$1383,5,0)</f>
        <v>深圳</v>
      </c>
      <c r="G1596" s="2" t="s">
        <v>1551</v>
      </c>
      <c r="H1596" s="2" t="s">
        <v>1624</v>
      </c>
      <c r="I1596" s="2" t="s">
        <v>10938</v>
      </c>
    </row>
    <row r="1597" spans="1:9" hidden="1" x14ac:dyDescent="0.2">
      <c r="A1597" s="2" t="s">
        <v>1542</v>
      </c>
      <c r="B1597" s="2" t="s">
        <v>1944</v>
      </c>
      <c r="C1597" s="1" t="s">
        <v>1945</v>
      </c>
      <c r="D1597" s="2" t="s">
        <v>38</v>
      </c>
      <c r="E1597" s="1" t="s">
        <v>39</v>
      </c>
      <c r="F1597" s="1" t="str">
        <f>VLOOKUP(B1597,[3]GZH!$C$5:$G$1383,5,0)</f>
        <v>深圳</v>
      </c>
      <c r="G1597" s="2" t="s">
        <v>1551</v>
      </c>
      <c r="H1597" s="2" t="s">
        <v>1624</v>
      </c>
      <c r="I1597" s="2" t="s">
        <v>10939</v>
      </c>
    </row>
    <row r="1598" spans="1:9" hidden="1" x14ac:dyDescent="0.2">
      <c r="A1598" s="2" t="s">
        <v>1542</v>
      </c>
      <c r="B1598" s="2" t="s">
        <v>1946</v>
      </c>
      <c r="C1598" s="1" t="s">
        <v>1947</v>
      </c>
      <c r="D1598" s="2" t="s">
        <v>38</v>
      </c>
      <c r="E1598" s="1" t="s">
        <v>39</v>
      </c>
      <c r="F1598" s="1" t="str">
        <f>VLOOKUP(B1598,[3]GZH!$C$5:$G$1383,5,0)</f>
        <v>深圳</v>
      </c>
      <c r="G1598" s="2" t="s">
        <v>1551</v>
      </c>
      <c r="H1598" s="2" t="s">
        <v>1624</v>
      </c>
      <c r="I1598" s="2" t="s">
        <v>10938</v>
      </c>
    </row>
    <row r="1599" spans="1:9" hidden="1" x14ac:dyDescent="0.2">
      <c r="A1599" s="2" t="s">
        <v>1542</v>
      </c>
      <c r="B1599" s="2" t="s">
        <v>1948</v>
      </c>
      <c r="C1599" s="1" t="s">
        <v>1949</v>
      </c>
      <c r="D1599" s="2" t="s">
        <v>38</v>
      </c>
      <c r="E1599" s="1" t="s">
        <v>39</v>
      </c>
      <c r="F1599" s="1" t="str">
        <f>VLOOKUP(B1599,[3]GZH!$C$5:$G$1383,5,0)</f>
        <v>深圳</v>
      </c>
      <c r="G1599" s="2" t="s">
        <v>1551</v>
      </c>
      <c r="H1599" s="2" t="s">
        <v>1624</v>
      </c>
      <c r="I1599" s="2" t="s">
        <v>10939</v>
      </c>
    </row>
    <row r="1600" spans="1:9" hidden="1" x14ac:dyDescent="0.2">
      <c r="A1600" s="2" t="s">
        <v>1542</v>
      </c>
      <c r="B1600" s="2" t="s">
        <v>1950</v>
      </c>
      <c r="C1600" s="1" t="s">
        <v>1951</v>
      </c>
      <c r="D1600" s="2" t="s">
        <v>38</v>
      </c>
      <c r="E1600" s="1" t="s">
        <v>39</v>
      </c>
      <c r="F1600" s="1" t="str">
        <f>VLOOKUP(B1600,[3]GZH!$C$5:$G$1383,5,0)</f>
        <v>深圳</v>
      </c>
      <c r="G1600" s="2" t="s">
        <v>1551</v>
      </c>
      <c r="H1600" s="2" t="s">
        <v>1624</v>
      </c>
      <c r="I1600" s="2" t="s">
        <v>10939</v>
      </c>
    </row>
    <row r="1601" spans="1:9" hidden="1" x14ac:dyDescent="0.2">
      <c r="A1601" s="2" t="s">
        <v>1542</v>
      </c>
      <c r="B1601" s="2" t="s">
        <v>1952</v>
      </c>
      <c r="C1601" s="1" t="s">
        <v>1811</v>
      </c>
      <c r="D1601" s="2" t="s">
        <v>38</v>
      </c>
      <c r="E1601" s="1" t="s">
        <v>39</v>
      </c>
      <c r="F1601" s="1" t="str">
        <f>VLOOKUP(B1601,[3]GZH!$C$5:$G$1383,5,0)</f>
        <v>江门</v>
      </c>
      <c r="G1601" s="2" t="s">
        <v>1551</v>
      </c>
      <c r="H1601" s="2" t="s">
        <v>1700</v>
      </c>
      <c r="I1601" s="2" t="s">
        <v>10939</v>
      </c>
    </row>
    <row r="1602" spans="1:9" hidden="1" x14ac:dyDescent="0.2">
      <c r="A1602" s="2" t="s">
        <v>1542</v>
      </c>
      <c r="B1602" s="2" t="s">
        <v>1953</v>
      </c>
      <c r="C1602" s="1" t="s">
        <v>1954</v>
      </c>
      <c r="D1602" s="2" t="s">
        <v>38</v>
      </c>
      <c r="E1602" s="1" t="s">
        <v>39</v>
      </c>
      <c r="F1602" s="1" t="str">
        <f>VLOOKUP(B1602,[3]GZH!$C$5:$G$1383,5,0)</f>
        <v>中山</v>
      </c>
      <c r="G1602" s="2" t="s">
        <v>1551</v>
      </c>
      <c r="H1602" s="2" t="s">
        <v>1577</v>
      </c>
      <c r="I1602" s="2" t="s">
        <v>10939</v>
      </c>
    </row>
    <row r="1603" spans="1:9" hidden="1" x14ac:dyDescent="0.2">
      <c r="A1603" s="2" t="s">
        <v>1542</v>
      </c>
      <c r="B1603" s="2" t="s">
        <v>1955</v>
      </c>
      <c r="C1603" s="1" t="s">
        <v>1956</v>
      </c>
      <c r="D1603" s="2" t="s">
        <v>38</v>
      </c>
      <c r="E1603" s="1" t="s">
        <v>39</v>
      </c>
      <c r="F1603" s="1" t="str">
        <f>VLOOKUP(B1603,[3]GZH!$C$5:$G$1383,5,0)</f>
        <v>惠州</v>
      </c>
      <c r="G1603" s="2" t="s">
        <v>1551</v>
      </c>
      <c r="H1603" s="2" t="s">
        <v>1607</v>
      </c>
      <c r="I1603" s="2" t="s">
        <v>10938</v>
      </c>
    </row>
    <row r="1604" spans="1:9" hidden="1" x14ac:dyDescent="0.2">
      <c r="A1604" s="2" t="s">
        <v>1542</v>
      </c>
      <c r="B1604" s="2" t="s">
        <v>1957</v>
      </c>
      <c r="C1604" s="1" t="s">
        <v>1958</v>
      </c>
      <c r="D1604" s="2" t="s">
        <v>8</v>
      </c>
      <c r="E1604" s="1" t="s">
        <v>1959</v>
      </c>
      <c r="F1604" s="1" t="str">
        <f>VLOOKUP(B1604,[3]GZH!$C$5:$G$1383,5,0)</f>
        <v>惠州</v>
      </c>
      <c r="G1604" s="2" t="s">
        <v>1551</v>
      </c>
      <c r="H1604" s="2" t="s">
        <v>1607</v>
      </c>
      <c r="I1604" s="2" t="s">
        <v>10938</v>
      </c>
    </row>
    <row r="1605" spans="1:9" hidden="1" x14ac:dyDescent="0.2">
      <c r="A1605" s="2" t="s">
        <v>1542</v>
      </c>
      <c r="B1605" s="2" t="s">
        <v>1960</v>
      </c>
      <c r="C1605" s="1" t="s">
        <v>1961</v>
      </c>
      <c r="D1605" s="2" t="s">
        <v>8</v>
      </c>
      <c r="E1605" s="1" t="s">
        <v>1959</v>
      </c>
      <c r="F1605" s="1" t="str">
        <f>VLOOKUP(B1605,[3]GZH!$C$5:$G$1383,5,0)</f>
        <v>番禺</v>
      </c>
      <c r="G1605" s="2" t="s">
        <v>1551</v>
      </c>
      <c r="H1605" s="2" t="s">
        <v>10571</v>
      </c>
      <c r="I1605" s="2" t="s">
        <v>10938</v>
      </c>
    </row>
    <row r="1606" spans="1:9" hidden="1" x14ac:dyDescent="0.2">
      <c r="A1606" s="2" t="s">
        <v>1542</v>
      </c>
      <c r="B1606" s="2" t="s">
        <v>1962</v>
      </c>
      <c r="C1606" s="1" t="s">
        <v>1963</v>
      </c>
      <c r="D1606" s="2" t="s">
        <v>8</v>
      </c>
      <c r="E1606" s="1" t="s">
        <v>1959</v>
      </c>
      <c r="F1606" s="1" t="str">
        <f>VLOOKUP(B1606,[3]GZH!$C$5:$G$1383,5,0)</f>
        <v>德庆</v>
      </c>
      <c r="G1606" s="2" t="s">
        <v>1551</v>
      </c>
      <c r="H1606" s="2" t="s">
        <v>10575</v>
      </c>
      <c r="I1606" s="2" t="s">
        <v>10938</v>
      </c>
    </row>
    <row r="1607" spans="1:9" hidden="1" x14ac:dyDescent="0.2">
      <c r="A1607" s="2" t="s">
        <v>1542</v>
      </c>
      <c r="B1607" s="2" t="s">
        <v>1964</v>
      </c>
      <c r="C1607" s="1" t="s">
        <v>1965</v>
      </c>
      <c r="D1607" s="2" t="s">
        <v>8</v>
      </c>
      <c r="E1607" s="1" t="s">
        <v>1959</v>
      </c>
      <c r="F1607" s="1" t="str">
        <f>VLOOKUP(B1607,[3]GZH!$C$5:$G$1383,5,0)</f>
        <v>广州</v>
      </c>
      <c r="G1607" s="2" t="s">
        <v>1551</v>
      </c>
      <c r="H1607" s="2" t="s">
        <v>1542</v>
      </c>
      <c r="I1607" s="2" t="s">
        <v>10938</v>
      </c>
    </row>
    <row r="1608" spans="1:9" hidden="1" x14ac:dyDescent="0.2">
      <c r="A1608" s="2" t="s">
        <v>1542</v>
      </c>
      <c r="B1608" s="2" t="s">
        <v>1966</v>
      </c>
      <c r="C1608" s="1" t="s">
        <v>1967</v>
      </c>
      <c r="D1608" s="2" t="s">
        <v>8</v>
      </c>
      <c r="E1608" s="1" t="s">
        <v>1959</v>
      </c>
      <c r="F1608" s="1" t="str">
        <f>VLOOKUP(B1608,[3]GZH!$C$5:$G$1383,5,0)</f>
        <v>广州</v>
      </c>
      <c r="G1608" s="2" t="s">
        <v>1551</v>
      </c>
      <c r="H1608" s="2" t="s">
        <v>1542</v>
      </c>
      <c r="I1608" s="2" t="s">
        <v>10938</v>
      </c>
    </row>
    <row r="1609" spans="1:9" hidden="1" x14ac:dyDescent="0.2">
      <c r="A1609" s="2" t="s">
        <v>1542</v>
      </c>
      <c r="B1609" s="2" t="s">
        <v>1968</v>
      </c>
      <c r="C1609" s="1" t="s">
        <v>1969</v>
      </c>
      <c r="D1609" s="2" t="s">
        <v>8</v>
      </c>
      <c r="E1609" s="1" t="s">
        <v>1959</v>
      </c>
      <c r="F1609" s="1" t="str">
        <f>VLOOKUP(B1609,[3]GZH!$C$5:$G$1383,5,0)</f>
        <v>增城</v>
      </c>
      <c r="G1609" s="2" t="s">
        <v>1551</v>
      </c>
      <c r="H1609" s="2" t="s">
        <v>10571</v>
      </c>
      <c r="I1609" s="2" t="s">
        <v>10939</v>
      </c>
    </row>
    <row r="1610" spans="1:9" hidden="1" x14ac:dyDescent="0.2">
      <c r="A1610" s="2" t="s">
        <v>1542</v>
      </c>
      <c r="B1610" s="2" t="s">
        <v>1970</v>
      </c>
      <c r="C1610" s="1" t="s">
        <v>1971</v>
      </c>
      <c r="D1610" s="2" t="s">
        <v>8</v>
      </c>
      <c r="E1610" s="1" t="s">
        <v>1959</v>
      </c>
      <c r="F1610" s="1" t="str">
        <f>VLOOKUP(B1610,[3]GZH!$C$5:$G$1383,5,0)</f>
        <v>广州</v>
      </c>
      <c r="G1610" s="2" t="s">
        <v>1551</v>
      </c>
      <c r="H1610" s="2" t="s">
        <v>1542</v>
      </c>
      <c r="I1610" s="2" t="s">
        <v>10938</v>
      </c>
    </row>
    <row r="1611" spans="1:9" hidden="1" x14ac:dyDescent="0.2">
      <c r="A1611" s="2" t="s">
        <v>1542</v>
      </c>
      <c r="B1611" s="2" t="s">
        <v>1972</v>
      </c>
      <c r="C1611" s="1" t="s">
        <v>1973</v>
      </c>
      <c r="D1611" s="2" t="s">
        <v>8</v>
      </c>
      <c r="E1611" s="1" t="s">
        <v>1959</v>
      </c>
      <c r="F1611" s="1" t="str">
        <f>VLOOKUP(B1611,[3]GZH!$C$5:$G$1383,5,0)</f>
        <v>陆丰</v>
      </c>
      <c r="G1611" s="2" t="s">
        <v>1551</v>
      </c>
      <c r="H1611" s="2" t="s">
        <v>10585</v>
      </c>
      <c r="I1611" s="2" t="s">
        <v>10938</v>
      </c>
    </row>
    <row r="1612" spans="1:9" hidden="1" x14ac:dyDescent="0.2">
      <c r="A1612" s="2" t="s">
        <v>1542</v>
      </c>
      <c r="B1612" s="2" t="s">
        <v>1974</v>
      </c>
      <c r="C1612" s="1" t="s">
        <v>1975</v>
      </c>
      <c r="D1612" s="2" t="s">
        <v>8</v>
      </c>
      <c r="E1612" s="1" t="s">
        <v>1959</v>
      </c>
      <c r="F1612" s="1" t="str">
        <f>VLOOKUP(B1612,[3]GZH!$C$5:$G$1383,5,0)</f>
        <v>梅州</v>
      </c>
      <c r="G1612" s="2" t="s">
        <v>1551</v>
      </c>
      <c r="H1612" s="2" t="s">
        <v>1791</v>
      </c>
      <c r="I1612" s="2" t="s">
        <v>10938</v>
      </c>
    </row>
    <row r="1613" spans="1:9" hidden="1" x14ac:dyDescent="0.2">
      <c r="A1613" s="2" t="s">
        <v>1542</v>
      </c>
      <c r="B1613" s="2" t="s">
        <v>1976</v>
      </c>
      <c r="C1613" s="1" t="s">
        <v>1977</v>
      </c>
      <c r="D1613" s="2" t="s">
        <v>8</v>
      </c>
      <c r="E1613" s="1" t="s">
        <v>1959</v>
      </c>
      <c r="F1613" s="1" t="str">
        <f>VLOOKUP(B1613,[3]GZH!$C$5:$G$1383,5,0)</f>
        <v>广州</v>
      </c>
      <c r="G1613" s="2" t="s">
        <v>1551</v>
      </c>
      <c r="H1613" s="2" t="s">
        <v>1542</v>
      </c>
      <c r="I1613" s="2" t="s">
        <v>10938</v>
      </c>
    </row>
    <row r="1614" spans="1:9" hidden="1" x14ac:dyDescent="0.2">
      <c r="A1614" s="2" t="s">
        <v>1542</v>
      </c>
      <c r="B1614" s="2" t="s">
        <v>1978</v>
      </c>
      <c r="C1614" s="1" t="s">
        <v>1979</v>
      </c>
      <c r="D1614" s="2" t="s">
        <v>8</v>
      </c>
      <c r="E1614" s="1" t="s">
        <v>1959</v>
      </c>
      <c r="F1614" s="1" t="str">
        <f>VLOOKUP(B1614,[3]GZH!$C$5:$G$1383,5,0)</f>
        <v>番禺</v>
      </c>
      <c r="G1614" s="2" t="s">
        <v>1551</v>
      </c>
      <c r="H1614" s="2" t="s">
        <v>10571</v>
      </c>
      <c r="I1614" s="2" t="s">
        <v>10938</v>
      </c>
    </row>
    <row r="1615" spans="1:9" hidden="1" x14ac:dyDescent="0.2">
      <c r="A1615" s="2" t="s">
        <v>1542</v>
      </c>
      <c r="B1615" s="2" t="s">
        <v>1980</v>
      </c>
      <c r="C1615" s="1" t="s">
        <v>1981</v>
      </c>
      <c r="D1615" s="2" t="s">
        <v>8</v>
      </c>
      <c r="E1615" s="1" t="s">
        <v>1959</v>
      </c>
      <c r="F1615" s="1" t="str">
        <f>VLOOKUP(B1615,[3]GZH!$C$5:$G$1383,5,0)</f>
        <v>鹤山</v>
      </c>
      <c r="G1615" s="2" t="s">
        <v>1551</v>
      </c>
      <c r="H1615" s="2" t="s">
        <v>10580</v>
      </c>
      <c r="I1615" s="2" t="s">
        <v>10938</v>
      </c>
    </row>
    <row r="1616" spans="1:9" hidden="1" x14ac:dyDescent="0.2">
      <c r="A1616" s="2" t="s">
        <v>1542</v>
      </c>
      <c r="B1616" s="2" t="s">
        <v>1983</v>
      </c>
      <c r="C1616" s="1" t="s">
        <v>1984</v>
      </c>
      <c r="D1616" s="2" t="s">
        <v>8</v>
      </c>
      <c r="E1616" s="1" t="s">
        <v>1959</v>
      </c>
      <c r="F1616" s="1" t="str">
        <f>VLOOKUP(B1616,[3]GZH!$C$5:$G$1383,5,0)</f>
        <v>广州</v>
      </c>
      <c r="G1616" s="2" t="s">
        <v>1551</v>
      </c>
      <c r="H1616" s="2" t="s">
        <v>1542</v>
      </c>
      <c r="I1616" s="2" t="s">
        <v>10938</v>
      </c>
    </row>
    <row r="1617" spans="1:9" hidden="1" x14ac:dyDescent="0.2">
      <c r="A1617" s="2" t="s">
        <v>1542</v>
      </c>
      <c r="B1617" s="2" t="s">
        <v>1985</v>
      </c>
      <c r="C1617" s="1" t="s">
        <v>1986</v>
      </c>
      <c r="D1617" s="2" t="s">
        <v>8</v>
      </c>
      <c r="E1617" s="1" t="s">
        <v>1959</v>
      </c>
      <c r="F1617" s="1" t="str">
        <f>VLOOKUP(B1617,[3]GZH!$C$5:$G$1383,5,0)</f>
        <v>南海</v>
      </c>
      <c r="G1617" s="2" t="s">
        <v>1551</v>
      </c>
      <c r="H1617" s="2" t="s">
        <v>10587</v>
      </c>
      <c r="I1617" s="2" t="s">
        <v>10938</v>
      </c>
    </row>
    <row r="1618" spans="1:9" hidden="1" x14ac:dyDescent="0.2">
      <c r="A1618" s="2" t="s">
        <v>1542</v>
      </c>
      <c r="B1618" s="2" t="s">
        <v>1987</v>
      </c>
      <c r="C1618" s="1" t="s">
        <v>1988</v>
      </c>
      <c r="D1618" s="2" t="s">
        <v>8</v>
      </c>
      <c r="E1618" s="1" t="s">
        <v>1959</v>
      </c>
      <c r="F1618" s="1" t="str">
        <f>VLOOKUP(B1618,[3]GZH!$C$5:$G$1383,5,0)</f>
        <v>中山</v>
      </c>
      <c r="G1618" s="2" t="s">
        <v>1551</v>
      </c>
      <c r="H1618" s="2" t="s">
        <v>1577</v>
      </c>
      <c r="I1618" s="2" t="s">
        <v>10938</v>
      </c>
    </row>
    <row r="1619" spans="1:9" hidden="1" x14ac:dyDescent="0.2">
      <c r="A1619" s="2" t="s">
        <v>1542</v>
      </c>
      <c r="B1619" s="2" t="s">
        <v>1989</v>
      </c>
      <c r="C1619" s="1" t="s">
        <v>1990</v>
      </c>
      <c r="D1619" s="2" t="s">
        <v>8</v>
      </c>
      <c r="E1619" s="1" t="s">
        <v>1959</v>
      </c>
      <c r="F1619" s="1" t="str">
        <f>VLOOKUP(B1619,[3]GZH!$C$5:$G$1383,5,0)</f>
        <v>佛山</v>
      </c>
      <c r="G1619" s="2" t="s">
        <v>1551</v>
      </c>
      <c r="H1619" s="2" t="s">
        <v>1938</v>
      </c>
      <c r="I1619" s="2" t="s">
        <v>10938</v>
      </c>
    </row>
    <row r="1620" spans="1:9" hidden="1" x14ac:dyDescent="0.2">
      <c r="A1620" s="2" t="s">
        <v>1542</v>
      </c>
      <c r="B1620" s="2" t="s">
        <v>1991</v>
      </c>
      <c r="C1620" s="1" t="s">
        <v>1992</v>
      </c>
      <c r="D1620" s="2" t="s">
        <v>8</v>
      </c>
      <c r="E1620" s="1" t="s">
        <v>1959</v>
      </c>
      <c r="F1620" s="1" t="str">
        <f>VLOOKUP(B1620,[3]GZH!$C$5:$G$1383,5,0)</f>
        <v>广州</v>
      </c>
      <c r="G1620" s="2" t="s">
        <v>1551</v>
      </c>
      <c r="H1620" s="2" t="s">
        <v>1542</v>
      </c>
      <c r="I1620" s="2" t="s">
        <v>10938</v>
      </c>
    </row>
    <row r="1621" spans="1:9" hidden="1" x14ac:dyDescent="0.2">
      <c r="A1621" s="2" t="s">
        <v>1542</v>
      </c>
      <c r="B1621" s="2" t="s">
        <v>1993</v>
      </c>
      <c r="C1621" s="1" t="s">
        <v>1994</v>
      </c>
      <c r="D1621" s="2" t="s">
        <v>8</v>
      </c>
      <c r="E1621" s="1" t="s">
        <v>1959</v>
      </c>
      <c r="F1621" s="1" t="str">
        <f>VLOOKUP(B1621,[3]GZH!$C$5:$G$1383,5,0)</f>
        <v>湛江</v>
      </c>
      <c r="G1621" s="2" t="s">
        <v>1551</v>
      </c>
      <c r="H1621" s="2" t="s">
        <v>1995</v>
      </c>
      <c r="I1621" s="2" t="s">
        <v>10938</v>
      </c>
    </row>
    <row r="1622" spans="1:9" hidden="1" x14ac:dyDescent="0.2">
      <c r="A1622" s="2" t="s">
        <v>1542</v>
      </c>
      <c r="B1622" s="2" t="s">
        <v>1996</v>
      </c>
      <c r="C1622" s="1" t="s">
        <v>1997</v>
      </c>
      <c r="D1622" s="2" t="s">
        <v>8</v>
      </c>
      <c r="E1622" s="1" t="s">
        <v>1959</v>
      </c>
      <c r="F1622" s="1" t="str">
        <f>VLOOKUP(B1622,[3]GZH!$C$5:$G$1383,5,0)</f>
        <v>广州</v>
      </c>
      <c r="G1622" s="2" t="s">
        <v>1551</v>
      </c>
      <c r="H1622" s="2" t="s">
        <v>1542</v>
      </c>
      <c r="I1622" s="2" t="s">
        <v>10938</v>
      </c>
    </row>
    <row r="1623" spans="1:9" hidden="1" x14ac:dyDescent="0.2">
      <c r="A1623" s="2" t="s">
        <v>1542</v>
      </c>
      <c r="B1623" s="2" t="s">
        <v>1998</v>
      </c>
      <c r="C1623" s="1" t="s">
        <v>1999</v>
      </c>
      <c r="D1623" s="2" t="s">
        <v>8</v>
      </c>
      <c r="E1623" s="1" t="s">
        <v>1959</v>
      </c>
      <c r="F1623" s="1" t="str">
        <f>VLOOKUP(B1623,[3]GZH!$C$5:$G$1383,5,0)</f>
        <v>四会</v>
      </c>
      <c r="G1623" s="2" t="s">
        <v>1551</v>
      </c>
      <c r="H1623" s="2" t="s">
        <v>10592</v>
      </c>
      <c r="I1623" s="2" t="s">
        <v>10938</v>
      </c>
    </row>
    <row r="1624" spans="1:9" hidden="1" x14ac:dyDescent="0.2">
      <c r="A1624" s="2" t="s">
        <v>1542</v>
      </c>
      <c r="B1624" s="2" t="s">
        <v>2000</v>
      </c>
      <c r="C1624" s="1" t="s">
        <v>2001</v>
      </c>
      <c r="D1624" s="2" t="s">
        <v>8</v>
      </c>
      <c r="E1624" s="1" t="s">
        <v>1959</v>
      </c>
      <c r="F1624" s="1" t="str">
        <f>VLOOKUP(B1624,[3]GZH!$C$5:$G$1383,5,0)</f>
        <v>广州</v>
      </c>
      <c r="G1624" s="2" t="s">
        <v>1551</v>
      </c>
      <c r="H1624" s="2" t="s">
        <v>1542</v>
      </c>
      <c r="I1624" s="2" t="s">
        <v>10938</v>
      </c>
    </row>
    <row r="1625" spans="1:9" hidden="1" x14ac:dyDescent="0.2">
      <c r="A1625" s="2" t="s">
        <v>1542</v>
      </c>
      <c r="B1625" s="2" t="s">
        <v>2002</v>
      </c>
      <c r="C1625" s="1" t="s">
        <v>2003</v>
      </c>
      <c r="D1625" s="2" t="s">
        <v>8</v>
      </c>
      <c r="E1625" s="1" t="s">
        <v>1959</v>
      </c>
      <c r="F1625" s="1" t="str">
        <f>VLOOKUP(B1625,[3]GZH!$C$5:$G$1383,5,0)</f>
        <v>高明</v>
      </c>
      <c r="G1625" s="2" t="s">
        <v>1551</v>
      </c>
      <c r="H1625" s="2" t="s">
        <v>10577</v>
      </c>
      <c r="I1625" s="2" t="s">
        <v>10938</v>
      </c>
    </row>
    <row r="1626" spans="1:9" hidden="1" x14ac:dyDescent="0.2">
      <c r="A1626" s="2" t="s">
        <v>1542</v>
      </c>
      <c r="B1626" s="2" t="s">
        <v>2004</v>
      </c>
      <c r="C1626" s="1" t="s">
        <v>2005</v>
      </c>
      <c r="D1626" s="2" t="s">
        <v>8</v>
      </c>
      <c r="E1626" s="1" t="s">
        <v>1959</v>
      </c>
      <c r="F1626" s="1" t="str">
        <f>VLOOKUP(B1626,[3]GZH!$C$5:$G$1383,5,0)</f>
        <v>惠阳</v>
      </c>
      <c r="G1626" s="2" t="s">
        <v>1551</v>
      </c>
      <c r="H1626" s="2" t="s">
        <v>10583</v>
      </c>
      <c r="I1626" s="2" t="s">
        <v>10938</v>
      </c>
    </row>
    <row r="1627" spans="1:9" hidden="1" x14ac:dyDescent="0.2">
      <c r="A1627" s="2" t="s">
        <v>1542</v>
      </c>
      <c r="B1627" s="2" t="s">
        <v>2006</v>
      </c>
      <c r="C1627" s="1" t="s">
        <v>2007</v>
      </c>
      <c r="D1627" s="2" t="s">
        <v>8</v>
      </c>
      <c r="E1627" s="1" t="s">
        <v>1959</v>
      </c>
      <c r="F1627" s="1" t="str">
        <f>VLOOKUP(B1627,[3]GZH!$C$5:$G$1383,5,0)</f>
        <v>广州</v>
      </c>
      <c r="G1627" s="2" t="s">
        <v>1551</v>
      </c>
      <c r="H1627" s="2" t="s">
        <v>1542</v>
      </c>
      <c r="I1627" s="2" t="s">
        <v>10938</v>
      </c>
    </row>
    <row r="1628" spans="1:9" hidden="1" x14ac:dyDescent="0.2">
      <c r="A1628" s="2" t="s">
        <v>1542</v>
      </c>
      <c r="B1628" s="2" t="s">
        <v>2008</v>
      </c>
      <c r="C1628" s="1" t="s">
        <v>2009</v>
      </c>
      <c r="D1628" s="2" t="s">
        <v>8</v>
      </c>
      <c r="E1628" s="1" t="s">
        <v>1959</v>
      </c>
      <c r="F1628" s="1" t="str">
        <f>VLOOKUP(B1628,[3]GZH!$C$5:$G$1383,5,0)</f>
        <v>番禺</v>
      </c>
      <c r="G1628" s="2" t="s">
        <v>1551</v>
      </c>
      <c r="H1628" s="2" t="s">
        <v>10571</v>
      </c>
      <c r="I1628" s="2" t="s">
        <v>10938</v>
      </c>
    </row>
    <row r="1629" spans="1:9" hidden="1" x14ac:dyDescent="0.2">
      <c r="A1629" s="2" t="s">
        <v>1542</v>
      </c>
      <c r="B1629" s="2" t="s">
        <v>2010</v>
      </c>
      <c r="C1629" s="1" t="s">
        <v>2011</v>
      </c>
      <c r="D1629" s="2" t="s">
        <v>8</v>
      </c>
      <c r="E1629" s="1" t="s">
        <v>1959</v>
      </c>
      <c r="F1629" s="1" t="str">
        <f>VLOOKUP(B1629,[3]GZH!$C$5:$G$1383,5,0)</f>
        <v>广州</v>
      </c>
      <c r="G1629" s="2" t="s">
        <v>1551</v>
      </c>
      <c r="H1629" s="2" t="s">
        <v>1542</v>
      </c>
      <c r="I1629" s="2" t="s">
        <v>10938</v>
      </c>
    </row>
    <row r="1630" spans="1:9" hidden="1" x14ac:dyDescent="0.2">
      <c r="A1630" s="2" t="s">
        <v>1542</v>
      </c>
      <c r="B1630" s="2" t="s">
        <v>2012</v>
      </c>
      <c r="C1630" s="1" t="s">
        <v>2013</v>
      </c>
      <c r="D1630" s="2" t="s">
        <v>8</v>
      </c>
      <c r="E1630" s="1" t="s">
        <v>1959</v>
      </c>
      <c r="F1630" s="1" t="str">
        <f>VLOOKUP(B1630,[3]GZH!$C$5:$G$1383,5,0)</f>
        <v>增城</v>
      </c>
      <c r="G1630" s="2" t="s">
        <v>1551</v>
      </c>
      <c r="H1630" s="2" t="s">
        <v>10571</v>
      </c>
      <c r="I1630" s="2" t="s">
        <v>10938</v>
      </c>
    </row>
    <row r="1631" spans="1:9" hidden="1" x14ac:dyDescent="0.2">
      <c r="A1631" s="2" t="s">
        <v>1542</v>
      </c>
      <c r="B1631" s="2" t="s">
        <v>2014</v>
      </c>
      <c r="C1631" s="1" t="s">
        <v>2015</v>
      </c>
      <c r="D1631" s="2" t="s">
        <v>8</v>
      </c>
      <c r="E1631" s="1" t="s">
        <v>1959</v>
      </c>
      <c r="F1631" s="1" t="str">
        <f>VLOOKUP(B1631,[3]GZH!$C$5:$G$1383,5,0)</f>
        <v>开平</v>
      </c>
      <c r="G1631" s="2" t="s">
        <v>1551</v>
      </c>
      <c r="H1631" s="2" t="s">
        <v>10576</v>
      </c>
      <c r="I1631" s="2" t="s">
        <v>10938</v>
      </c>
    </row>
    <row r="1632" spans="1:9" hidden="1" x14ac:dyDescent="0.2">
      <c r="A1632" s="2" t="s">
        <v>1542</v>
      </c>
      <c r="B1632" s="2" t="s">
        <v>2016</v>
      </c>
      <c r="C1632" s="1" t="s">
        <v>2017</v>
      </c>
      <c r="D1632" s="2" t="s">
        <v>8</v>
      </c>
      <c r="E1632" s="1" t="s">
        <v>1959</v>
      </c>
      <c r="F1632" s="1" t="str">
        <f>VLOOKUP(B1632,[3]GZH!$C$5:$G$1383,5,0)</f>
        <v>南海</v>
      </c>
      <c r="G1632" s="2" t="s">
        <v>1551</v>
      </c>
      <c r="H1632" s="2" t="s">
        <v>10587</v>
      </c>
      <c r="I1632" s="2" t="s">
        <v>10938</v>
      </c>
    </row>
    <row r="1633" spans="1:9" hidden="1" x14ac:dyDescent="0.2">
      <c r="A1633" s="2" t="s">
        <v>1542</v>
      </c>
      <c r="B1633" s="2" t="s">
        <v>2018</v>
      </c>
      <c r="C1633" s="1" t="s">
        <v>2019</v>
      </c>
      <c r="D1633" s="2" t="s">
        <v>8</v>
      </c>
      <c r="E1633" s="1" t="s">
        <v>1959</v>
      </c>
      <c r="F1633" s="1" t="str">
        <f>VLOOKUP(B1633,[3]GZH!$C$5:$G$1383,5,0)</f>
        <v>湛江</v>
      </c>
      <c r="G1633" s="2" t="s">
        <v>1551</v>
      </c>
      <c r="H1633" s="2" t="s">
        <v>1995</v>
      </c>
      <c r="I1633" s="2" t="s">
        <v>10938</v>
      </c>
    </row>
    <row r="1634" spans="1:9" hidden="1" x14ac:dyDescent="0.2">
      <c r="A1634" s="2" t="s">
        <v>1542</v>
      </c>
      <c r="B1634" s="2" t="s">
        <v>2020</v>
      </c>
      <c r="C1634" s="1" t="s">
        <v>2021</v>
      </c>
      <c r="D1634" s="2" t="s">
        <v>8</v>
      </c>
      <c r="E1634" s="1" t="s">
        <v>1959</v>
      </c>
      <c r="F1634" s="1" t="str">
        <f>VLOOKUP(B1634,[3]GZH!$C$5:$G$1383,5,0)</f>
        <v>江门</v>
      </c>
      <c r="G1634" s="2" t="s">
        <v>1551</v>
      </c>
      <c r="H1634" s="2" t="s">
        <v>1700</v>
      </c>
      <c r="I1634" s="2" t="s">
        <v>10938</v>
      </c>
    </row>
    <row r="1635" spans="1:9" hidden="1" x14ac:dyDescent="0.2">
      <c r="A1635" s="2" t="s">
        <v>1542</v>
      </c>
      <c r="B1635" s="2" t="s">
        <v>2022</v>
      </c>
      <c r="C1635" s="1" t="s">
        <v>2023</v>
      </c>
      <c r="D1635" s="2" t="s">
        <v>35</v>
      </c>
      <c r="E1635" s="1" t="s">
        <v>1959</v>
      </c>
      <c r="F1635" s="1" t="str">
        <f>VLOOKUP(B1635,[3]GZH!$C$5:$G$1383,5,0)</f>
        <v>广州</v>
      </c>
      <c r="G1635" s="2" t="s">
        <v>1551</v>
      </c>
      <c r="H1635" s="2" t="s">
        <v>1542</v>
      </c>
      <c r="I1635" s="2" t="s">
        <v>10938</v>
      </c>
    </row>
    <row r="1636" spans="1:9" hidden="1" x14ac:dyDescent="0.2">
      <c r="A1636" s="2" t="s">
        <v>1542</v>
      </c>
      <c r="B1636" s="2" t="s">
        <v>2024</v>
      </c>
      <c r="C1636" s="1" t="s">
        <v>2025</v>
      </c>
      <c r="D1636" s="2" t="s">
        <v>8</v>
      </c>
      <c r="E1636" s="1" t="s">
        <v>1959</v>
      </c>
      <c r="F1636" s="1" t="str">
        <f>VLOOKUP(B1636,[3]GZH!$C$5:$G$1383,5,0)</f>
        <v>阳江</v>
      </c>
      <c r="G1636" s="2" t="s">
        <v>1551</v>
      </c>
      <c r="H1636" s="2" t="s">
        <v>2026</v>
      </c>
      <c r="I1636" s="2" t="s">
        <v>10938</v>
      </c>
    </row>
    <row r="1637" spans="1:9" hidden="1" x14ac:dyDescent="0.2">
      <c r="A1637" s="2" t="s">
        <v>1542</v>
      </c>
      <c r="B1637" s="2" t="s">
        <v>2027</v>
      </c>
      <c r="C1637" s="1" t="s">
        <v>2028</v>
      </c>
      <c r="D1637" s="2" t="s">
        <v>8</v>
      </c>
      <c r="E1637" s="1" t="s">
        <v>1959</v>
      </c>
      <c r="F1637" s="1" t="str">
        <f>VLOOKUP(B1637,[3]GZH!$C$5:$G$1383,5,0)</f>
        <v>惠州</v>
      </c>
      <c r="G1637" s="2" t="s">
        <v>1551</v>
      </c>
      <c r="H1637" s="2" t="s">
        <v>1607</v>
      </c>
      <c r="I1637" s="2" t="s">
        <v>10938</v>
      </c>
    </row>
    <row r="1638" spans="1:9" hidden="1" x14ac:dyDescent="0.2">
      <c r="A1638" s="2" t="s">
        <v>1542</v>
      </c>
      <c r="B1638" s="2" t="s">
        <v>2029</v>
      </c>
      <c r="C1638" s="1" t="s">
        <v>2030</v>
      </c>
      <c r="D1638" s="2" t="s">
        <v>8</v>
      </c>
      <c r="E1638" s="1" t="s">
        <v>1959</v>
      </c>
      <c r="F1638" s="1" t="str">
        <f>VLOOKUP(B1638,[3]GZH!$C$5:$G$1383,5,0)</f>
        <v>中山</v>
      </c>
      <c r="G1638" s="2" t="s">
        <v>1551</v>
      </c>
      <c r="H1638" s="2" t="s">
        <v>1577</v>
      </c>
      <c r="I1638" s="2" t="s">
        <v>10938</v>
      </c>
    </row>
    <row r="1639" spans="1:9" hidden="1" x14ac:dyDescent="0.2">
      <c r="A1639" s="2" t="s">
        <v>1542</v>
      </c>
      <c r="B1639" s="2" t="s">
        <v>2031</v>
      </c>
      <c r="C1639" s="1" t="s">
        <v>2032</v>
      </c>
      <c r="D1639" s="2" t="s">
        <v>8</v>
      </c>
      <c r="E1639" s="1" t="s">
        <v>1959</v>
      </c>
      <c r="F1639" s="1" t="str">
        <f>VLOOKUP(B1639,[3]GZH!$C$5:$G$1383,5,0)</f>
        <v>罗定</v>
      </c>
      <c r="G1639" s="2" t="s">
        <v>1551</v>
      </c>
      <c r="H1639" s="2" t="s">
        <v>10586</v>
      </c>
      <c r="I1639" s="2" t="s">
        <v>10938</v>
      </c>
    </row>
    <row r="1640" spans="1:9" hidden="1" x14ac:dyDescent="0.2">
      <c r="A1640" s="2" t="s">
        <v>1542</v>
      </c>
      <c r="B1640" s="2" t="s">
        <v>2033</v>
      </c>
      <c r="C1640" s="1" t="s">
        <v>2034</v>
      </c>
      <c r="D1640" s="2" t="s">
        <v>8</v>
      </c>
      <c r="E1640" s="1" t="s">
        <v>1959</v>
      </c>
      <c r="F1640" s="1" t="str">
        <f>VLOOKUP(B1640,[3]GZH!$C$5:$G$1383,5,0)</f>
        <v>番禺</v>
      </c>
      <c r="G1640" s="2" t="s">
        <v>1551</v>
      </c>
      <c r="H1640" s="2" t="s">
        <v>10571</v>
      </c>
      <c r="I1640" s="2" t="s">
        <v>10938</v>
      </c>
    </row>
    <row r="1641" spans="1:9" hidden="1" x14ac:dyDescent="0.2">
      <c r="A1641" s="2" t="s">
        <v>1542</v>
      </c>
      <c r="B1641" s="2" t="s">
        <v>2035</v>
      </c>
      <c r="C1641" s="1" t="s">
        <v>2036</v>
      </c>
      <c r="D1641" s="2" t="s">
        <v>8</v>
      </c>
      <c r="E1641" s="1" t="s">
        <v>1959</v>
      </c>
      <c r="F1641" s="1" t="str">
        <f>VLOOKUP(B1641,[3]GZH!$C$5:$G$1383,5,0)</f>
        <v>佛山</v>
      </c>
      <c r="G1641" s="2" t="s">
        <v>1551</v>
      </c>
      <c r="H1641" s="2" t="s">
        <v>1938</v>
      </c>
      <c r="I1641" s="2" t="s">
        <v>10938</v>
      </c>
    </row>
    <row r="1642" spans="1:9" hidden="1" x14ac:dyDescent="0.2">
      <c r="A1642" s="2" t="s">
        <v>1542</v>
      </c>
      <c r="B1642" s="2" t="s">
        <v>2037</v>
      </c>
      <c r="C1642" s="1" t="s">
        <v>2038</v>
      </c>
      <c r="D1642" s="2" t="s">
        <v>8</v>
      </c>
      <c r="E1642" s="1" t="s">
        <v>1959</v>
      </c>
      <c r="F1642" s="1" t="str">
        <f>VLOOKUP(B1642,[3]GZH!$C$5:$G$1383,5,0)</f>
        <v>广州</v>
      </c>
      <c r="G1642" s="2" t="s">
        <v>1551</v>
      </c>
      <c r="H1642" s="2" t="s">
        <v>1542</v>
      </c>
      <c r="I1642" s="2" t="s">
        <v>10938</v>
      </c>
    </row>
    <row r="1643" spans="1:9" hidden="1" x14ac:dyDescent="0.2">
      <c r="A1643" s="2" t="s">
        <v>1542</v>
      </c>
      <c r="B1643" s="2" t="s">
        <v>2039</v>
      </c>
      <c r="C1643" s="1" t="s">
        <v>2040</v>
      </c>
      <c r="D1643" s="2" t="s">
        <v>8</v>
      </c>
      <c r="E1643" s="1" t="s">
        <v>1959</v>
      </c>
      <c r="F1643" s="1" t="str">
        <f>VLOOKUP(B1643,[3]GZH!$C$5:$G$1383,5,0)</f>
        <v>广州</v>
      </c>
      <c r="G1643" s="2" t="s">
        <v>1551</v>
      </c>
      <c r="H1643" s="2" t="s">
        <v>1542</v>
      </c>
      <c r="I1643" s="2" t="s">
        <v>10938</v>
      </c>
    </row>
    <row r="1644" spans="1:9" hidden="1" x14ac:dyDescent="0.2">
      <c r="A1644" s="2" t="s">
        <v>1542</v>
      </c>
      <c r="B1644" s="2" t="s">
        <v>2041</v>
      </c>
      <c r="C1644" s="1" t="s">
        <v>2042</v>
      </c>
      <c r="D1644" s="2" t="s">
        <v>35</v>
      </c>
      <c r="E1644" s="1" t="s">
        <v>1959</v>
      </c>
      <c r="F1644" s="1" t="str">
        <f>VLOOKUP(B1644,[3]GZH!$C$5:$G$1383,5,0)</f>
        <v>广州</v>
      </c>
      <c r="G1644" s="2" t="s">
        <v>1551</v>
      </c>
      <c r="H1644" s="2" t="s">
        <v>1542</v>
      </c>
      <c r="I1644" s="2" t="s">
        <v>10939</v>
      </c>
    </row>
    <row r="1645" spans="1:9" hidden="1" x14ac:dyDescent="0.2">
      <c r="A1645" s="2" t="s">
        <v>1542</v>
      </c>
      <c r="B1645" s="2" t="s">
        <v>2043</v>
      </c>
      <c r="C1645" s="1" t="s">
        <v>2044</v>
      </c>
      <c r="D1645" s="2" t="s">
        <v>35</v>
      </c>
      <c r="E1645" s="1" t="s">
        <v>1959</v>
      </c>
      <c r="F1645" s="1" t="str">
        <f>VLOOKUP(B1645,[3]GZH!$C$5:$G$1383,5,0)</f>
        <v>广州</v>
      </c>
      <c r="G1645" s="2" t="s">
        <v>1551</v>
      </c>
      <c r="H1645" s="2" t="s">
        <v>1542</v>
      </c>
      <c r="I1645" s="2" t="s">
        <v>10938</v>
      </c>
    </row>
    <row r="1646" spans="1:9" hidden="1" x14ac:dyDescent="0.2">
      <c r="A1646" s="2" t="s">
        <v>1542</v>
      </c>
      <c r="B1646" s="2" t="s">
        <v>2045</v>
      </c>
      <c r="C1646" s="1" t="s">
        <v>2046</v>
      </c>
      <c r="D1646" s="2" t="s">
        <v>35</v>
      </c>
      <c r="E1646" s="1" t="s">
        <v>1959</v>
      </c>
      <c r="F1646" s="1" t="str">
        <f>VLOOKUP(B1646,[3]GZH!$C$5:$G$1383,5,0)</f>
        <v>南海</v>
      </c>
      <c r="G1646" s="2" t="s">
        <v>1551</v>
      </c>
      <c r="H1646" s="2" t="s">
        <v>10587</v>
      </c>
      <c r="I1646" s="2" t="s">
        <v>10938</v>
      </c>
    </row>
    <row r="1647" spans="1:9" hidden="1" x14ac:dyDescent="0.2">
      <c r="A1647" s="2" t="s">
        <v>1542</v>
      </c>
      <c r="B1647" s="2" t="s">
        <v>2047</v>
      </c>
      <c r="C1647" s="1" t="s">
        <v>2048</v>
      </c>
      <c r="D1647" s="2" t="s">
        <v>35</v>
      </c>
      <c r="E1647" s="1" t="s">
        <v>1959</v>
      </c>
      <c r="F1647" s="1" t="str">
        <f>VLOOKUP(B1647,[3]GZH!$C$5:$G$1383,5,0)</f>
        <v>广州</v>
      </c>
      <c r="G1647" s="2" t="s">
        <v>1551</v>
      </c>
      <c r="H1647" s="2" t="s">
        <v>1542</v>
      </c>
      <c r="I1647" s="2" t="s">
        <v>10938</v>
      </c>
    </row>
    <row r="1648" spans="1:9" hidden="1" x14ac:dyDescent="0.2">
      <c r="A1648" s="2" t="s">
        <v>1542</v>
      </c>
      <c r="B1648" s="2" t="s">
        <v>2049</v>
      </c>
      <c r="C1648" s="1" t="s">
        <v>2050</v>
      </c>
      <c r="D1648" s="2" t="s">
        <v>35</v>
      </c>
      <c r="E1648" s="1" t="s">
        <v>1959</v>
      </c>
      <c r="F1648" s="1" t="str">
        <f>VLOOKUP(B1648,[3]GZH!$C$5:$G$1383,5,0)</f>
        <v>江门</v>
      </c>
      <c r="G1648" s="2" t="s">
        <v>1551</v>
      </c>
      <c r="H1648" s="2" t="s">
        <v>1700</v>
      </c>
      <c r="I1648" s="2" t="s">
        <v>10938</v>
      </c>
    </row>
    <row r="1649" spans="1:9" hidden="1" x14ac:dyDescent="0.2">
      <c r="A1649" s="2" t="s">
        <v>1542</v>
      </c>
      <c r="B1649" s="2" t="s">
        <v>2051</v>
      </c>
      <c r="C1649" s="1" t="s">
        <v>2052</v>
      </c>
      <c r="D1649" s="2" t="s">
        <v>35</v>
      </c>
      <c r="E1649" s="1" t="s">
        <v>1959</v>
      </c>
      <c r="F1649" s="1" t="str">
        <f>VLOOKUP(B1649,[3]GZH!$C$5:$G$1383,5,0)</f>
        <v>花都</v>
      </c>
      <c r="G1649" s="2" t="s">
        <v>1551</v>
      </c>
      <c r="H1649" s="2" t="s">
        <v>10581</v>
      </c>
      <c r="I1649" s="2" t="s">
        <v>10938</v>
      </c>
    </row>
    <row r="1650" spans="1:9" hidden="1" x14ac:dyDescent="0.2">
      <c r="A1650" s="2" t="s">
        <v>1542</v>
      </c>
      <c r="B1650" s="2" t="s">
        <v>2053</v>
      </c>
      <c r="C1650" s="1" t="s">
        <v>2054</v>
      </c>
      <c r="D1650" s="2" t="s">
        <v>35</v>
      </c>
      <c r="E1650" s="1" t="s">
        <v>1959</v>
      </c>
      <c r="F1650" s="1" t="str">
        <f>VLOOKUP(B1650,[3]GZH!$C$5:$G$1383,5,0)</f>
        <v>番禺</v>
      </c>
      <c r="G1650" s="2" t="s">
        <v>1551</v>
      </c>
      <c r="H1650" s="2" t="s">
        <v>10571</v>
      </c>
      <c r="I1650" s="2" t="s">
        <v>10938</v>
      </c>
    </row>
    <row r="1651" spans="1:9" hidden="1" x14ac:dyDescent="0.2">
      <c r="A1651" s="2" t="s">
        <v>1542</v>
      </c>
      <c r="B1651" s="2" t="s">
        <v>2055</v>
      </c>
      <c r="C1651" s="1" t="s">
        <v>2056</v>
      </c>
      <c r="D1651" s="2" t="s">
        <v>35</v>
      </c>
      <c r="E1651" s="1" t="s">
        <v>1959</v>
      </c>
      <c r="F1651" s="1" t="str">
        <f>VLOOKUP(B1651,[3]GZH!$C$5:$G$1383,5,0)</f>
        <v>惠州</v>
      </c>
      <c r="G1651" s="2" t="s">
        <v>1551</v>
      </c>
      <c r="H1651" s="2" t="s">
        <v>1607</v>
      </c>
      <c r="I1651" s="2" t="s">
        <v>10938</v>
      </c>
    </row>
    <row r="1652" spans="1:9" hidden="1" x14ac:dyDescent="0.2">
      <c r="A1652" s="2" t="s">
        <v>1542</v>
      </c>
      <c r="B1652" s="2" t="s">
        <v>2057</v>
      </c>
      <c r="C1652" s="1" t="s">
        <v>2058</v>
      </c>
      <c r="D1652" s="2" t="s">
        <v>35</v>
      </c>
      <c r="E1652" s="1" t="s">
        <v>1959</v>
      </c>
      <c r="F1652" s="1" t="str">
        <f>VLOOKUP(B1652,[3]GZH!$C$5:$G$1383,5,0)</f>
        <v>东莞</v>
      </c>
      <c r="G1652" s="2" t="s">
        <v>1551</v>
      </c>
      <c r="H1652" s="2" t="s">
        <v>1555</v>
      </c>
      <c r="I1652" s="2" t="s">
        <v>10938</v>
      </c>
    </row>
    <row r="1653" spans="1:9" hidden="1" x14ac:dyDescent="0.2">
      <c r="A1653" s="2" t="s">
        <v>1542</v>
      </c>
      <c r="B1653" s="2" t="s">
        <v>2059</v>
      </c>
      <c r="C1653" s="1" t="s">
        <v>2060</v>
      </c>
      <c r="D1653" s="2" t="s">
        <v>35</v>
      </c>
      <c r="E1653" s="1" t="s">
        <v>1959</v>
      </c>
      <c r="F1653" s="1" t="str">
        <f>VLOOKUP(B1653,[3]GZH!$C$5:$G$1383,5,0)</f>
        <v>佛山</v>
      </c>
      <c r="G1653" s="2" t="s">
        <v>1551</v>
      </c>
      <c r="H1653" s="2" t="s">
        <v>1938</v>
      </c>
      <c r="I1653" s="2" t="s">
        <v>10938</v>
      </c>
    </row>
    <row r="1654" spans="1:9" hidden="1" x14ac:dyDescent="0.2">
      <c r="A1654" s="2" t="s">
        <v>1542</v>
      </c>
      <c r="B1654" s="2" t="s">
        <v>2061</v>
      </c>
      <c r="C1654" s="1" t="s">
        <v>2062</v>
      </c>
      <c r="D1654" s="2" t="s">
        <v>35</v>
      </c>
      <c r="E1654" s="1" t="s">
        <v>1959</v>
      </c>
      <c r="F1654" s="1" t="str">
        <f>VLOOKUP(B1654,[3]GZH!$C$5:$G$1383,5,0)</f>
        <v>珠海</v>
      </c>
      <c r="G1654" s="2" t="s">
        <v>1551</v>
      </c>
      <c r="H1654" s="2" t="s">
        <v>1814</v>
      </c>
      <c r="I1654" s="2" t="s">
        <v>10938</v>
      </c>
    </row>
    <row r="1655" spans="1:9" hidden="1" x14ac:dyDescent="0.2">
      <c r="A1655" s="2" t="s">
        <v>1542</v>
      </c>
      <c r="B1655" s="2" t="s">
        <v>2063</v>
      </c>
      <c r="C1655" s="1" t="s">
        <v>2064</v>
      </c>
      <c r="D1655" s="2" t="s">
        <v>35</v>
      </c>
      <c r="E1655" s="1" t="s">
        <v>1959</v>
      </c>
      <c r="F1655" s="1" t="str">
        <f>VLOOKUP(B1655,[3]GZH!$C$5:$G$1383,5,0)</f>
        <v>东莞</v>
      </c>
      <c r="G1655" s="2" t="s">
        <v>1551</v>
      </c>
      <c r="H1655" s="2" t="s">
        <v>1555</v>
      </c>
      <c r="I1655" s="2" t="s">
        <v>10938</v>
      </c>
    </row>
    <row r="1656" spans="1:9" hidden="1" x14ac:dyDescent="0.2">
      <c r="A1656" s="2" t="s">
        <v>1542</v>
      </c>
      <c r="B1656" s="2" t="s">
        <v>2065</v>
      </c>
      <c r="C1656" s="1" t="s">
        <v>2066</v>
      </c>
      <c r="D1656" s="2" t="s">
        <v>35</v>
      </c>
      <c r="E1656" s="1" t="s">
        <v>1959</v>
      </c>
      <c r="F1656" s="1" t="str">
        <f>VLOOKUP(B1656,[3]GZH!$C$5:$G$1383,5,0)</f>
        <v>广州</v>
      </c>
      <c r="G1656" s="2" t="s">
        <v>1551</v>
      </c>
      <c r="H1656" s="2" t="s">
        <v>1542</v>
      </c>
      <c r="I1656" s="2" t="s">
        <v>10938</v>
      </c>
    </row>
    <row r="1657" spans="1:9" hidden="1" x14ac:dyDescent="0.2">
      <c r="A1657" s="2" t="s">
        <v>1542</v>
      </c>
      <c r="B1657" s="2" t="s">
        <v>2067</v>
      </c>
      <c r="C1657" s="1" t="s">
        <v>2068</v>
      </c>
      <c r="D1657" s="2" t="s">
        <v>35</v>
      </c>
      <c r="E1657" s="1" t="s">
        <v>1959</v>
      </c>
      <c r="F1657" s="1" t="str">
        <f>VLOOKUP(B1657,[3]GZH!$C$5:$G$1383,5,0)</f>
        <v>儋州</v>
      </c>
      <c r="G1657" s="2" t="s">
        <v>1563</v>
      </c>
      <c r="H1657" s="2" t="s">
        <v>10640</v>
      </c>
      <c r="I1657" s="2" t="s">
        <v>10938</v>
      </c>
    </row>
    <row r="1658" spans="1:9" hidden="1" x14ac:dyDescent="0.2">
      <c r="A1658" s="2" t="s">
        <v>1542</v>
      </c>
      <c r="B1658" s="2" t="s">
        <v>2069</v>
      </c>
      <c r="C1658" s="1" t="s">
        <v>2070</v>
      </c>
      <c r="D1658" s="2" t="s">
        <v>35</v>
      </c>
      <c r="E1658" s="1" t="s">
        <v>1959</v>
      </c>
      <c r="F1658" s="1" t="str">
        <f>VLOOKUP(B1658,[3]GZH!$C$5:$G$1383,5,0)</f>
        <v>海口</v>
      </c>
      <c r="G1658" s="2" t="s">
        <v>1563</v>
      </c>
      <c r="H1658" s="2" t="s">
        <v>1562</v>
      </c>
      <c r="I1658" s="2" t="s">
        <v>10938</v>
      </c>
    </row>
    <row r="1659" spans="1:9" hidden="1" x14ac:dyDescent="0.2">
      <c r="A1659" s="2" t="s">
        <v>1542</v>
      </c>
      <c r="B1659" s="2" t="s">
        <v>2071</v>
      </c>
      <c r="C1659" s="1" t="s">
        <v>2072</v>
      </c>
      <c r="D1659" s="2" t="s">
        <v>35</v>
      </c>
      <c r="E1659" s="1" t="s">
        <v>1959</v>
      </c>
      <c r="F1659" s="1" t="str">
        <f>VLOOKUP(B1659,[3]GZH!$C$5:$G$1383,5,0)</f>
        <v>番禺</v>
      </c>
      <c r="G1659" s="2" t="s">
        <v>1551</v>
      </c>
      <c r="H1659" s="2" t="s">
        <v>10571</v>
      </c>
      <c r="I1659" s="2" t="s">
        <v>10938</v>
      </c>
    </row>
    <row r="1660" spans="1:9" hidden="1" x14ac:dyDescent="0.2">
      <c r="A1660" s="2" t="s">
        <v>1542</v>
      </c>
      <c r="B1660" s="2" t="s">
        <v>2073</v>
      </c>
      <c r="C1660" s="1" t="s">
        <v>2074</v>
      </c>
      <c r="D1660" s="2" t="s">
        <v>35</v>
      </c>
      <c r="E1660" s="1" t="s">
        <v>1959</v>
      </c>
      <c r="F1660" s="1" t="str">
        <f>VLOOKUP(B1660,[3]GZH!$C$5:$G$1383,5,0)</f>
        <v>广州</v>
      </c>
      <c r="G1660" s="2" t="s">
        <v>1551</v>
      </c>
      <c r="H1660" s="2" t="s">
        <v>1542</v>
      </c>
      <c r="I1660" s="2" t="s">
        <v>10939</v>
      </c>
    </row>
    <row r="1661" spans="1:9" hidden="1" x14ac:dyDescent="0.2">
      <c r="A1661" s="2" t="s">
        <v>1542</v>
      </c>
      <c r="B1661" s="2" t="s">
        <v>2075</v>
      </c>
      <c r="C1661" s="1" t="s">
        <v>2076</v>
      </c>
      <c r="D1661" s="2" t="s">
        <v>35</v>
      </c>
      <c r="E1661" s="1" t="s">
        <v>1959</v>
      </c>
      <c r="F1661" s="1" t="str">
        <f>VLOOKUP(B1661,[3]GZH!$C$5:$G$1383,5,0)</f>
        <v>深圳</v>
      </c>
      <c r="G1661" s="2" t="s">
        <v>1551</v>
      </c>
      <c r="H1661" s="2" t="s">
        <v>1624</v>
      </c>
      <c r="I1661" s="2" t="s">
        <v>10938</v>
      </c>
    </row>
    <row r="1662" spans="1:9" hidden="1" x14ac:dyDescent="0.2">
      <c r="A1662" s="2" t="s">
        <v>1542</v>
      </c>
      <c r="B1662" s="2" t="s">
        <v>2077</v>
      </c>
      <c r="C1662" s="1" t="s">
        <v>2078</v>
      </c>
      <c r="D1662" s="2" t="s">
        <v>35</v>
      </c>
      <c r="E1662" s="1" t="s">
        <v>1959</v>
      </c>
      <c r="F1662" s="1" t="str">
        <f>VLOOKUP(B1662,[3]GZH!$C$5:$G$1383,5,0)</f>
        <v>从化</v>
      </c>
      <c r="G1662" s="2" t="s">
        <v>1551</v>
      </c>
      <c r="H1662" s="2" t="s">
        <v>10571</v>
      </c>
      <c r="I1662" s="2" t="s">
        <v>10938</v>
      </c>
    </row>
    <row r="1663" spans="1:9" hidden="1" x14ac:dyDescent="0.2">
      <c r="A1663" s="2" t="s">
        <v>1542</v>
      </c>
      <c r="B1663" s="2" t="s">
        <v>2079</v>
      </c>
      <c r="C1663" s="1" t="s">
        <v>2080</v>
      </c>
      <c r="D1663" s="2" t="s">
        <v>35</v>
      </c>
      <c r="E1663" s="1" t="s">
        <v>1959</v>
      </c>
      <c r="F1663" s="1" t="str">
        <f>VLOOKUP(B1663,[3]GZH!$C$5:$G$1383,5,0)</f>
        <v>东莞</v>
      </c>
      <c r="G1663" s="2" t="s">
        <v>1551</v>
      </c>
      <c r="H1663" s="2" t="s">
        <v>1555</v>
      </c>
      <c r="I1663" s="2" t="s">
        <v>10938</v>
      </c>
    </row>
    <row r="1664" spans="1:9" hidden="1" x14ac:dyDescent="0.2">
      <c r="A1664" s="2" t="s">
        <v>1542</v>
      </c>
      <c r="B1664" s="2" t="s">
        <v>2081</v>
      </c>
      <c r="C1664" s="1" t="s">
        <v>2082</v>
      </c>
      <c r="D1664" s="2" t="s">
        <v>35</v>
      </c>
      <c r="E1664" s="1" t="s">
        <v>1959</v>
      </c>
      <c r="F1664" s="1" t="str">
        <f>VLOOKUP(B1664,[3]GZH!$C$5:$G$1383,5,0)</f>
        <v>阳江</v>
      </c>
      <c r="G1664" s="2" t="s">
        <v>1551</v>
      </c>
      <c r="H1664" s="2" t="s">
        <v>2026</v>
      </c>
      <c r="I1664" s="2" t="s">
        <v>10938</v>
      </c>
    </row>
    <row r="1665" spans="1:9" hidden="1" x14ac:dyDescent="0.2">
      <c r="A1665" s="2" t="s">
        <v>1542</v>
      </c>
      <c r="B1665" s="2" t="s">
        <v>2083</v>
      </c>
      <c r="C1665" s="1" t="s">
        <v>2084</v>
      </c>
      <c r="D1665" s="2" t="s">
        <v>35</v>
      </c>
      <c r="E1665" s="1" t="s">
        <v>1959</v>
      </c>
      <c r="F1665" s="1" t="str">
        <f>VLOOKUP(B1665,[3]GZH!$C$5:$G$1383,5,0)</f>
        <v>深圳</v>
      </c>
      <c r="G1665" s="2" t="s">
        <v>1551</v>
      </c>
      <c r="H1665" s="2" t="s">
        <v>1624</v>
      </c>
      <c r="I1665" s="2" t="s">
        <v>10938</v>
      </c>
    </row>
    <row r="1666" spans="1:9" hidden="1" x14ac:dyDescent="0.2">
      <c r="A1666" s="2" t="s">
        <v>1542</v>
      </c>
      <c r="B1666" s="2" t="s">
        <v>2085</v>
      </c>
      <c r="C1666" s="1" t="s">
        <v>2086</v>
      </c>
      <c r="D1666" s="2" t="s">
        <v>35</v>
      </c>
      <c r="E1666" s="1" t="s">
        <v>1959</v>
      </c>
      <c r="F1666" s="1" t="str">
        <f>VLOOKUP(B1666,[3]GZH!$C$5:$G$1383,5,0)</f>
        <v>广州</v>
      </c>
      <c r="G1666" s="2" t="s">
        <v>1551</v>
      </c>
      <c r="H1666" s="2" t="s">
        <v>1542</v>
      </c>
      <c r="I1666" s="2" t="s">
        <v>10938</v>
      </c>
    </row>
    <row r="1667" spans="1:9" hidden="1" x14ac:dyDescent="0.2">
      <c r="A1667" s="2" t="s">
        <v>1542</v>
      </c>
      <c r="B1667" s="2" t="s">
        <v>2087</v>
      </c>
      <c r="C1667" s="1" t="s">
        <v>2088</v>
      </c>
      <c r="D1667" s="2" t="s">
        <v>35</v>
      </c>
      <c r="E1667" s="1" t="s">
        <v>1959</v>
      </c>
      <c r="F1667" s="1" t="str">
        <f>VLOOKUP(B1667,[3]GZH!$C$5:$G$1383,5,0)</f>
        <v>广州</v>
      </c>
      <c r="G1667" s="2" t="s">
        <v>1551</v>
      </c>
      <c r="H1667" s="2" t="s">
        <v>1542</v>
      </c>
      <c r="I1667" s="2" t="s">
        <v>10938</v>
      </c>
    </row>
    <row r="1668" spans="1:9" hidden="1" x14ac:dyDescent="0.2">
      <c r="A1668" s="2" t="s">
        <v>1542</v>
      </c>
      <c r="B1668" s="2" t="s">
        <v>2089</v>
      </c>
      <c r="C1668" s="1" t="s">
        <v>2090</v>
      </c>
      <c r="D1668" s="2" t="s">
        <v>35</v>
      </c>
      <c r="E1668" s="1" t="s">
        <v>1959</v>
      </c>
      <c r="F1668" s="1" t="str">
        <f>VLOOKUP(B1668,[3]GZH!$C$5:$G$1383,5,0)</f>
        <v>广州</v>
      </c>
      <c r="G1668" s="2" t="s">
        <v>1551</v>
      </c>
      <c r="H1668" s="2" t="s">
        <v>1542</v>
      </c>
      <c r="I1668" s="2" t="s">
        <v>10938</v>
      </c>
    </row>
    <row r="1669" spans="1:9" hidden="1" x14ac:dyDescent="0.2">
      <c r="A1669" s="2" t="s">
        <v>1542</v>
      </c>
      <c r="B1669" s="2" t="s">
        <v>2091</v>
      </c>
      <c r="C1669" s="1" t="s">
        <v>2092</v>
      </c>
      <c r="D1669" s="2" t="s">
        <v>35</v>
      </c>
      <c r="E1669" s="1" t="s">
        <v>1959</v>
      </c>
      <c r="F1669" s="1" t="str">
        <f>VLOOKUP(B1669,[3]GZH!$C$5:$G$1383,5,0)</f>
        <v>广州</v>
      </c>
      <c r="G1669" s="2" t="s">
        <v>1551</v>
      </c>
      <c r="H1669" s="2" t="s">
        <v>1542</v>
      </c>
      <c r="I1669" s="2" t="s">
        <v>10938</v>
      </c>
    </row>
    <row r="1670" spans="1:9" hidden="1" x14ac:dyDescent="0.2">
      <c r="A1670" s="2" t="s">
        <v>1542</v>
      </c>
      <c r="B1670" s="2" t="s">
        <v>2093</v>
      </c>
      <c r="C1670" s="1" t="s">
        <v>2094</v>
      </c>
      <c r="D1670" s="2" t="s">
        <v>35</v>
      </c>
      <c r="E1670" s="1" t="s">
        <v>1959</v>
      </c>
      <c r="F1670" s="1" t="str">
        <f>VLOOKUP(B1670,[3]GZH!$C$5:$G$1383,5,0)</f>
        <v>南海</v>
      </c>
      <c r="G1670" s="2" t="s">
        <v>1551</v>
      </c>
      <c r="H1670" s="2" t="s">
        <v>10587</v>
      </c>
      <c r="I1670" s="2" t="s">
        <v>10938</v>
      </c>
    </row>
    <row r="1671" spans="1:9" hidden="1" x14ac:dyDescent="0.2">
      <c r="A1671" s="2" t="s">
        <v>1542</v>
      </c>
      <c r="B1671" s="2" t="s">
        <v>2095</v>
      </c>
      <c r="C1671" s="1" t="s">
        <v>2096</v>
      </c>
      <c r="D1671" s="2" t="s">
        <v>35</v>
      </c>
      <c r="E1671" s="1" t="s">
        <v>1959</v>
      </c>
      <c r="F1671" s="1" t="str">
        <f>VLOOKUP(B1671,[3]GZH!$C$5:$G$1383,5,0)</f>
        <v>海口</v>
      </c>
      <c r="G1671" s="2" t="s">
        <v>1563</v>
      </c>
      <c r="H1671" s="2" t="s">
        <v>1562</v>
      </c>
      <c r="I1671" s="2" t="s">
        <v>10938</v>
      </c>
    </row>
    <row r="1672" spans="1:9" hidden="1" x14ac:dyDescent="0.2">
      <c r="A1672" s="2" t="s">
        <v>1542</v>
      </c>
      <c r="B1672" s="2" t="s">
        <v>2097</v>
      </c>
      <c r="C1672" s="1" t="s">
        <v>2098</v>
      </c>
      <c r="D1672" s="2" t="s">
        <v>35</v>
      </c>
      <c r="E1672" s="1" t="s">
        <v>1959</v>
      </c>
      <c r="F1672" s="1" t="str">
        <f>VLOOKUP(B1672,[3]GZH!$C$5:$G$1383,5,0)</f>
        <v>东莞</v>
      </c>
      <c r="G1672" s="2" t="s">
        <v>1551</v>
      </c>
      <c r="H1672" s="2" t="s">
        <v>1555</v>
      </c>
      <c r="I1672" s="2" t="s">
        <v>10938</v>
      </c>
    </row>
    <row r="1673" spans="1:9" hidden="1" x14ac:dyDescent="0.2">
      <c r="A1673" s="2" t="s">
        <v>1542</v>
      </c>
      <c r="B1673" s="2" t="s">
        <v>2099</v>
      </c>
      <c r="C1673" s="1" t="s">
        <v>2100</v>
      </c>
      <c r="D1673" s="2" t="s">
        <v>35</v>
      </c>
      <c r="E1673" s="1" t="s">
        <v>1959</v>
      </c>
      <c r="F1673" s="1" t="str">
        <f>VLOOKUP(B1673,[3]GZH!$C$5:$G$1383,5,0)</f>
        <v>韶关</v>
      </c>
      <c r="G1673" s="2" t="s">
        <v>1551</v>
      </c>
      <c r="H1673" s="2" t="s">
        <v>1707</v>
      </c>
      <c r="I1673" s="2" t="s">
        <v>10938</v>
      </c>
    </row>
    <row r="1674" spans="1:9" hidden="1" x14ac:dyDescent="0.2">
      <c r="A1674" s="2" t="s">
        <v>1542</v>
      </c>
      <c r="B1674" s="2" t="s">
        <v>2101</v>
      </c>
      <c r="C1674" s="1" t="s">
        <v>2102</v>
      </c>
      <c r="D1674" s="2" t="s">
        <v>35</v>
      </c>
      <c r="E1674" s="1" t="s">
        <v>1959</v>
      </c>
      <c r="F1674" s="1" t="str">
        <f>VLOOKUP(B1674,[3]GZH!$C$5:$G$1383,5,0)</f>
        <v>南海</v>
      </c>
      <c r="G1674" s="2" t="s">
        <v>1551</v>
      </c>
      <c r="H1674" s="2" t="s">
        <v>10587</v>
      </c>
      <c r="I1674" s="2" t="s">
        <v>10938</v>
      </c>
    </row>
    <row r="1675" spans="1:9" hidden="1" x14ac:dyDescent="0.2">
      <c r="A1675" s="2" t="s">
        <v>1542</v>
      </c>
      <c r="B1675" s="2" t="s">
        <v>2103</v>
      </c>
      <c r="C1675" s="1" t="s">
        <v>2104</v>
      </c>
      <c r="D1675" s="2" t="s">
        <v>35</v>
      </c>
      <c r="E1675" s="1" t="s">
        <v>1959</v>
      </c>
      <c r="F1675" s="1" t="str">
        <f>VLOOKUP(B1675,[3]GZH!$C$5:$G$1383,5,0)</f>
        <v>广州</v>
      </c>
      <c r="G1675" s="2" t="s">
        <v>1551</v>
      </c>
      <c r="H1675" s="2" t="s">
        <v>1542</v>
      </c>
      <c r="I1675" s="2" t="s">
        <v>10938</v>
      </c>
    </row>
    <row r="1676" spans="1:9" hidden="1" x14ac:dyDescent="0.2">
      <c r="A1676" s="2" t="s">
        <v>1542</v>
      </c>
      <c r="B1676" s="2" t="s">
        <v>2105</v>
      </c>
      <c r="C1676" s="1" t="s">
        <v>2106</v>
      </c>
      <c r="D1676" s="2" t="s">
        <v>35</v>
      </c>
      <c r="E1676" s="1" t="s">
        <v>1959</v>
      </c>
      <c r="F1676" s="1" t="str">
        <f>VLOOKUP(B1676,[3]GZH!$C$5:$G$1383,5,0)</f>
        <v>广州</v>
      </c>
      <c r="G1676" s="2" t="s">
        <v>1551</v>
      </c>
      <c r="H1676" s="2" t="s">
        <v>1542</v>
      </c>
      <c r="I1676" s="2" t="s">
        <v>10938</v>
      </c>
    </row>
    <row r="1677" spans="1:9" hidden="1" x14ac:dyDescent="0.2">
      <c r="A1677" s="2" t="s">
        <v>1542</v>
      </c>
      <c r="B1677" s="2" t="s">
        <v>2107</v>
      </c>
      <c r="C1677" s="1" t="s">
        <v>2108</v>
      </c>
      <c r="D1677" s="2" t="s">
        <v>35</v>
      </c>
      <c r="E1677" s="1" t="s">
        <v>1959</v>
      </c>
      <c r="F1677" s="1" t="str">
        <f>VLOOKUP(B1677,[3]GZH!$C$5:$G$1383,5,0)</f>
        <v>广州</v>
      </c>
      <c r="G1677" s="2" t="s">
        <v>1551</v>
      </c>
      <c r="H1677" s="2" t="s">
        <v>1542</v>
      </c>
      <c r="I1677" s="2" t="s">
        <v>10938</v>
      </c>
    </row>
    <row r="1678" spans="1:9" hidden="1" x14ac:dyDescent="0.2">
      <c r="A1678" s="2" t="s">
        <v>1542</v>
      </c>
      <c r="B1678" s="2" t="s">
        <v>2109</v>
      </c>
      <c r="C1678" s="1" t="s">
        <v>2110</v>
      </c>
      <c r="D1678" s="2" t="s">
        <v>35</v>
      </c>
      <c r="E1678" s="1" t="s">
        <v>1959</v>
      </c>
      <c r="F1678" s="1" t="str">
        <f>VLOOKUP(B1678,[3]GZH!$C$5:$G$1383,5,0)</f>
        <v>海口</v>
      </c>
      <c r="G1678" s="2" t="s">
        <v>1563</v>
      </c>
      <c r="H1678" s="2" t="s">
        <v>1562</v>
      </c>
      <c r="I1678" s="2" t="s">
        <v>10938</v>
      </c>
    </row>
    <row r="1679" spans="1:9" hidden="1" x14ac:dyDescent="0.2">
      <c r="A1679" s="2" t="s">
        <v>1542</v>
      </c>
      <c r="B1679" s="2" t="s">
        <v>2111</v>
      </c>
      <c r="C1679" s="1" t="s">
        <v>2112</v>
      </c>
      <c r="D1679" s="2" t="s">
        <v>35</v>
      </c>
      <c r="E1679" s="1" t="s">
        <v>1959</v>
      </c>
      <c r="F1679" s="1" t="str">
        <f>VLOOKUP(B1679,[3]GZH!$C$5:$G$1383,5,0)</f>
        <v>北海</v>
      </c>
      <c r="G1679" s="2" t="s">
        <v>1547</v>
      </c>
      <c r="H1679" s="2" t="s">
        <v>1844</v>
      </c>
      <c r="I1679" s="2" t="s">
        <v>10938</v>
      </c>
    </row>
    <row r="1680" spans="1:9" hidden="1" x14ac:dyDescent="0.2">
      <c r="A1680" s="2" t="s">
        <v>1542</v>
      </c>
      <c r="B1680" s="2" t="s">
        <v>2113</v>
      </c>
      <c r="C1680" s="1" t="s">
        <v>2114</v>
      </c>
      <c r="D1680" s="2" t="s">
        <v>35</v>
      </c>
      <c r="E1680" s="1" t="s">
        <v>1959</v>
      </c>
      <c r="F1680" s="1" t="str">
        <f>VLOOKUP(B1680,[3]GZH!$C$5:$G$1383,5,0)</f>
        <v>番禺</v>
      </c>
      <c r="G1680" s="2" t="s">
        <v>1551</v>
      </c>
      <c r="H1680" s="2" t="s">
        <v>10571</v>
      </c>
      <c r="I1680" s="2" t="s">
        <v>10938</v>
      </c>
    </row>
    <row r="1681" spans="1:9" hidden="1" x14ac:dyDescent="0.2">
      <c r="A1681" s="2" t="s">
        <v>1542</v>
      </c>
      <c r="B1681" s="2" t="s">
        <v>2115</v>
      </c>
      <c r="C1681" s="1" t="s">
        <v>2116</v>
      </c>
      <c r="D1681" s="2" t="s">
        <v>35</v>
      </c>
      <c r="E1681" s="1" t="s">
        <v>1959</v>
      </c>
      <c r="F1681" s="1" t="str">
        <f>VLOOKUP(B1681,[3]GZH!$C$5:$G$1383,5,0)</f>
        <v>三水</v>
      </c>
      <c r="G1681" s="2" t="s">
        <v>1551</v>
      </c>
      <c r="H1681" s="2" t="s">
        <v>10590</v>
      </c>
      <c r="I1681" s="2" t="s">
        <v>10938</v>
      </c>
    </row>
    <row r="1682" spans="1:9" hidden="1" x14ac:dyDescent="0.2">
      <c r="A1682" s="2" t="s">
        <v>1542</v>
      </c>
      <c r="B1682" s="2" t="s">
        <v>2117</v>
      </c>
      <c r="C1682" s="1" t="s">
        <v>2118</v>
      </c>
      <c r="D1682" s="2" t="s">
        <v>35</v>
      </c>
      <c r="E1682" s="1" t="s">
        <v>1959</v>
      </c>
      <c r="F1682" s="1" t="str">
        <f>VLOOKUP(B1682,[3]GZH!$C$5:$G$1383,5,0)</f>
        <v>顺德</v>
      </c>
      <c r="G1682" s="2" t="s">
        <v>1551</v>
      </c>
      <c r="H1682" s="2" t="s">
        <v>10589</v>
      </c>
      <c r="I1682" s="2" t="s">
        <v>10938</v>
      </c>
    </row>
    <row r="1683" spans="1:9" hidden="1" x14ac:dyDescent="0.2">
      <c r="A1683" s="2" t="s">
        <v>1542</v>
      </c>
      <c r="B1683" s="2" t="s">
        <v>2119</v>
      </c>
      <c r="C1683" s="1" t="s">
        <v>2120</v>
      </c>
      <c r="D1683" s="2" t="s">
        <v>35</v>
      </c>
      <c r="E1683" s="1" t="s">
        <v>1959</v>
      </c>
      <c r="F1683" s="1" t="str">
        <f>VLOOKUP(B1683,[3]GZH!$C$5:$G$1383,5,0)</f>
        <v>深圳</v>
      </c>
      <c r="G1683" s="2" t="s">
        <v>1551</v>
      </c>
      <c r="H1683" s="2" t="s">
        <v>1624</v>
      </c>
      <c r="I1683" s="2" t="s">
        <v>10938</v>
      </c>
    </row>
    <row r="1684" spans="1:9" hidden="1" x14ac:dyDescent="0.2">
      <c r="A1684" s="2" t="s">
        <v>1542</v>
      </c>
      <c r="B1684" s="2" t="s">
        <v>2121</v>
      </c>
      <c r="C1684" s="1" t="s">
        <v>2122</v>
      </c>
      <c r="D1684" s="2" t="s">
        <v>35</v>
      </c>
      <c r="E1684" s="1" t="s">
        <v>1959</v>
      </c>
      <c r="F1684" s="1" t="str">
        <f>VLOOKUP(B1684,[3]GZH!$C$5:$G$1383,5,0)</f>
        <v>顺德</v>
      </c>
      <c r="G1684" s="2" t="s">
        <v>1551</v>
      </c>
      <c r="H1684" s="2" t="s">
        <v>10589</v>
      </c>
      <c r="I1684" s="2" t="s">
        <v>10938</v>
      </c>
    </row>
    <row r="1685" spans="1:9" hidden="1" x14ac:dyDescent="0.2">
      <c r="A1685" s="2" t="s">
        <v>1542</v>
      </c>
      <c r="B1685" s="2" t="s">
        <v>2123</v>
      </c>
      <c r="C1685" s="1" t="s">
        <v>2124</v>
      </c>
      <c r="D1685" s="2" t="s">
        <v>35</v>
      </c>
      <c r="E1685" s="1" t="s">
        <v>1959</v>
      </c>
      <c r="F1685" s="1" t="str">
        <f>VLOOKUP(B1685,[3]GZH!$C$5:$G$1383,5,0)</f>
        <v>广州</v>
      </c>
      <c r="G1685" s="2" t="s">
        <v>1551</v>
      </c>
      <c r="H1685" s="2" t="s">
        <v>1542</v>
      </c>
      <c r="I1685" s="2" t="s">
        <v>10938</v>
      </c>
    </row>
    <row r="1686" spans="1:9" hidden="1" x14ac:dyDescent="0.2">
      <c r="A1686" s="2" t="s">
        <v>1542</v>
      </c>
      <c r="B1686" s="2" t="s">
        <v>2125</v>
      </c>
      <c r="C1686" s="1" t="s">
        <v>2126</v>
      </c>
      <c r="D1686" s="2" t="s">
        <v>35</v>
      </c>
      <c r="E1686" s="1" t="s">
        <v>1959</v>
      </c>
      <c r="F1686" s="1" t="str">
        <f>VLOOKUP(B1686,[3]GZH!$C$5:$G$1383,5,0)</f>
        <v>佛山</v>
      </c>
      <c r="G1686" s="2" t="s">
        <v>1551</v>
      </c>
      <c r="H1686" s="2" t="s">
        <v>1938</v>
      </c>
      <c r="I1686" s="2" t="s">
        <v>10938</v>
      </c>
    </row>
    <row r="1687" spans="1:9" hidden="1" x14ac:dyDescent="0.2">
      <c r="A1687" s="2" t="s">
        <v>1542</v>
      </c>
      <c r="B1687" s="2" t="s">
        <v>2127</v>
      </c>
      <c r="C1687" s="1" t="s">
        <v>2128</v>
      </c>
      <c r="D1687" s="2" t="s">
        <v>35</v>
      </c>
      <c r="E1687" s="1" t="s">
        <v>1959</v>
      </c>
      <c r="F1687" s="1" t="str">
        <f>VLOOKUP(B1687,[3]GZH!$C$5:$G$1383,5,0)</f>
        <v>海口</v>
      </c>
      <c r="G1687" s="2" t="s">
        <v>1563</v>
      </c>
      <c r="H1687" s="2" t="s">
        <v>1562</v>
      </c>
      <c r="I1687" s="2" t="s">
        <v>10938</v>
      </c>
    </row>
    <row r="1688" spans="1:9" hidden="1" x14ac:dyDescent="0.2">
      <c r="A1688" s="2" t="s">
        <v>1542</v>
      </c>
      <c r="B1688" s="2" t="s">
        <v>2129</v>
      </c>
      <c r="C1688" s="1" t="s">
        <v>2130</v>
      </c>
      <c r="D1688" s="2" t="s">
        <v>35</v>
      </c>
      <c r="E1688" s="1" t="s">
        <v>1959</v>
      </c>
      <c r="F1688" s="1" t="str">
        <f>VLOOKUP(B1688,[3]GZH!$C$5:$G$1383,5,0)</f>
        <v>海口</v>
      </c>
      <c r="G1688" s="2" t="s">
        <v>1563</v>
      </c>
      <c r="H1688" s="2" t="s">
        <v>1562</v>
      </c>
      <c r="I1688" s="2" t="s">
        <v>10938</v>
      </c>
    </row>
    <row r="1689" spans="1:9" hidden="1" x14ac:dyDescent="0.2">
      <c r="A1689" s="2" t="s">
        <v>1542</v>
      </c>
      <c r="B1689" s="2" t="s">
        <v>2131</v>
      </c>
      <c r="C1689" s="1" t="s">
        <v>2132</v>
      </c>
      <c r="D1689" s="2" t="s">
        <v>35</v>
      </c>
      <c r="E1689" s="1" t="s">
        <v>1959</v>
      </c>
      <c r="F1689" s="1" t="str">
        <f>VLOOKUP(B1689,[3]GZH!$C$5:$G$1383,5,0)</f>
        <v>柳州</v>
      </c>
      <c r="G1689" s="2" t="s">
        <v>1547</v>
      </c>
      <c r="H1689" s="2" t="s">
        <v>1546</v>
      </c>
      <c r="I1689" s="2" t="s">
        <v>10938</v>
      </c>
    </row>
    <row r="1690" spans="1:9" hidden="1" x14ac:dyDescent="0.2">
      <c r="A1690" s="2" t="s">
        <v>1542</v>
      </c>
      <c r="B1690" s="2" t="s">
        <v>2133</v>
      </c>
      <c r="C1690" s="1" t="s">
        <v>2134</v>
      </c>
      <c r="D1690" s="2" t="s">
        <v>35</v>
      </c>
      <c r="E1690" s="1" t="s">
        <v>1959</v>
      </c>
      <c r="F1690" s="1" t="str">
        <f>VLOOKUP(B1690,[3]GZH!$C$5:$G$1383,5,0)</f>
        <v>南宁</v>
      </c>
      <c r="G1690" s="2" t="s">
        <v>1547</v>
      </c>
      <c r="H1690" s="2" t="s">
        <v>1778</v>
      </c>
      <c r="I1690" s="2" t="s">
        <v>10938</v>
      </c>
    </row>
    <row r="1691" spans="1:9" hidden="1" x14ac:dyDescent="0.2">
      <c r="A1691" s="2" t="s">
        <v>1542</v>
      </c>
      <c r="B1691" s="2" t="s">
        <v>2135</v>
      </c>
      <c r="C1691" s="1" t="s">
        <v>2136</v>
      </c>
      <c r="D1691" s="2" t="s">
        <v>35</v>
      </c>
      <c r="E1691" s="1" t="s">
        <v>1959</v>
      </c>
      <c r="F1691" s="1" t="str">
        <f>VLOOKUP(B1691,[3]GZH!$C$5:$G$1383,5,0)</f>
        <v>海丰</v>
      </c>
      <c r="G1691" s="2" t="s">
        <v>1551</v>
      </c>
      <c r="H1691" s="2" t="s">
        <v>10579</v>
      </c>
      <c r="I1691" s="2" t="s">
        <v>10938</v>
      </c>
    </row>
    <row r="1692" spans="1:9" hidden="1" x14ac:dyDescent="0.2">
      <c r="A1692" s="2" t="s">
        <v>1542</v>
      </c>
      <c r="B1692" s="2" t="s">
        <v>2137</v>
      </c>
      <c r="C1692" s="1" t="s">
        <v>2138</v>
      </c>
      <c r="D1692" s="2" t="s">
        <v>35</v>
      </c>
      <c r="E1692" s="1" t="s">
        <v>1959</v>
      </c>
      <c r="F1692" s="1" t="str">
        <f>VLOOKUP(B1692,[3]GZH!$C$5:$G$1383,5,0)</f>
        <v>新会</v>
      </c>
      <c r="G1692" s="2" t="s">
        <v>1551</v>
      </c>
      <c r="H1692" s="2" t="s">
        <v>10598</v>
      </c>
      <c r="I1692" s="2" t="s">
        <v>10938</v>
      </c>
    </row>
    <row r="1693" spans="1:9" hidden="1" x14ac:dyDescent="0.2">
      <c r="A1693" s="2" t="s">
        <v>1542</v>
      </c>
      <c r="B1693" s="2" t="s">
        <v>2139</v>
      </c>
      <c r="C1693" s="1" t="s">
        <v>2140</v>
      </c>
      <c r="D1693" s="2" t="s">
        <v>35</v>
      </c>
      <c r="E1693" s="1" t="s">
        <v>1959</v>
      </c>
      <c r="F1693" s="1" t="str">
        <f>VLOOKUP(B1693,[3]GZH!$C$5:$G$1383,5,0)</f>
        <v>清远</v>
      </c>
      <c r="G1693" s="2" t="s">
        <v>1551</v>
      </c>
      <c r="H1693" s="2" t="s">
        <v>2141</v>
      </c>
      <c r="I1693" s="2" t="s">
        <v>10938</v>
      </c>
    </row>
    <row r="1694" spans="1:9" hidden="1" x14ac:dyDescent="0.2">
      <c r="A1694" s="2" t="s">
        <v>1542</v>
      </c>
      <c r="B1694" s="2" t="s">
        <v>2142</v>
      </c>
      <c r="C1694" s="1" t="s">
        <v>2143</v>
      </c>
      <c r="D1694" s="2" t="s">
        <v>35</v>
      </c>
      <c r="E1694" s="1" t="s">
        <v>1959</v>
      </c>
      <c r="F1694" s="1" t="str">
        <f>VLOOKUP(B1694,[3]GZH!$C$5:$G$1383,5,0)</f>
        <v>南宁</v>
      </c>
      <c r="G1694" s="2" t="s">
        <v>1547</v>
      </c>
      <c r="H1694" s="2" t="s">
        <v>1778</v>
      </c>
      <c r="I1694" s="2" t="s">
        <v>10938</v>
      </c>
    </row>
    <row r="1695" spans="1:9" hidden="1" x14ac:dyDescent="0.2">
      <c r="A1695" s="2" t="s">
        <v>1542</v>
      </c>
      <c r="B1695" s="2" t="s">
        <v>2144</v>
      </c>
      <c r="C1695" s="1" t="s">
        <v>2145</v>
      </c>
      <c r="D1695" s="2" t="s">
        <v>35</v>
      </c>
      <c r="E1695" s="1" t="s">
        <v>1959</v>
      </c>
      <c r="F1695" s="1" t="str">
        <f>VLOOKUP(B1695,[3]GZH!$C$5:$G$1383,5,0)</f>
        <v>河源</v>
      </c>
      <c r="G1695" s="2" t="s">
        <v>1551</v>
      </c>
      <c r="H1695" s="2" t="s">
        <v>2146</v>
      </c>
      <c r="I1695" s="2" t="s">
        <v>10938</v>
      </c>
    </row>
    <row r="1696" spans="1:9" hidden="1" x14ac:dyDescent="0.2">
      <c r="A1696" s="2" t="s">
        <v>1542</v>
      </c>
      <c r="B1696" s="2" t="s">
        <v>2147</v>
      </c>
      <c r="C1696" s="1" t="s">
        <v>2148</v>
      </c>
      <c r="D1696" s="2" t="s">
        <v>35</v>
      </c>
      <c r="E1696" s="1" t="s">
        <v>1959</v>
      </c>
      <c r="F1696" s="1" t="str">
        <f>VLOOKUP(B1696,[3]GZH!$C$5:$G$1383,5,0)</f>
        <v>广州</v>
      </c>
      <c r="G1696" s="2" t="s">
        <v>1551</v>
      </c>
      <c r="H1696" s="2" t="s">
        <v>1542</v>
      </c>
      <c r="I1696" s="2" t="s">
        <v>10938</v>
      </c>
    </row>
    <row r="1697" spans="1:9" hidden="1" x14ac:dyDescent="0.2">
      <c r="A1697" s="2" t="s">
        <v>1542</v>
      </c>
      <c r="B1697" s="2" t="s">
        <v>2149</v>
      </c>
      <c r="C1697" s="1" t="s">
        <v>2150</v>
      </c>
      <c r="D1697" s="2" t="s">
        <v>35</v>
      </c>
      <c r="E1697" s="1" t="s">
        <v>1959</v>
      </c>
      <c r="F1697" s="1" t="str">
        <f>VLOOKUP(B1697,[3]GZH!$C$5:$G$1383,5,0)</f>
        <v>南海</v>
      </c>
      <c r="G1697" s="2" t="s">
        <v>1551</v>
      </c>
      <c r="H1697" s="2" t="s">
        <v>10587</v>
      </c>
      <c r="I1697" s="2" t="s">
        <v>10938</v>
      </c>
    </row>
    <row r="1698" spans="1:9" hidden="1" x14ac:dyDescent="0.2">
      <c r="A1698" s="2" t="s">
        <v>1542</v>
      </c>
      <c r="B1698" s="2" t="s">
        <v>2151</v>
      </c>
      <c r="C1698" s="1" t="s">
        <v>2152</v>
      </c>
      <c r="D1698" s="2" t="s">
        <v>35</v>
      </c>
      <c r="E1698" s="1" t="s">
        <v>1959</v>
      </c>
      <c r="F1698" s="1" t="str">
        <f>VLOOKUP(B1698,[3]GZH!$C$5:$G$1383,5,0)</f>
        <v>汕尾</v>
      </c>
      <c r="G1698" s="2" t="s">
        <v>1551</v>
      </c>
      <c r="H1698" s="2" t="s">
        <v>2153</v>
      </c>
      <c r="I1698" s="2" t="s">
        <v>10938</v>
      </c>
    </row>
    <row r="1699" spans="1:9" hidden="1" x14ac:dyDescent="0.2">
      <c r="A1699" s="2" t="s">
        <v>1542</v>
      </c>
      <c r="B1699" s="2" t="s">
        <v>2154</v>
      </c>
      <c r="C1699" s="1" t="s">
        <v>2155</v>
      </c>
      <c r="D1699" s="2" t="s">
        <v>35</v>
      </c>
      <c r="E1699" s="1" t="s">
        <v>1959</v>
      </c>
      <c r="F1699" s="1" t="str">
        <f>VLOOKUP(B1699,[3]GZH!$C$5:$G$1383,5,0)</f>
        <v>广州</v>
      </c>
      <c r="G1699" s="2" t="s">
        <v>1551</v>
      </c>
      <c r="H1699" s="2" t="s">
        <v>1542</v>
      </c>
      <c r="I1699" s="2" t="s">
        <v>10938</v>
      </c>
    </row>
    <row r="1700" spans="1:9" hidden="1" x14ac:dyDescent="0.2">
      <c r="A1700" s="2" t="s">
        <v>1542</v>
      </c>
      <c r="B1700" s="2" t="s">
        <v>2156</v>
      </c>
      <c r="C1700" s="1" t="s">
        <v>2157</v>
      </c>
      <c r="D1700" s="2" t="s">
        <v>35</v>
      </c>
      <c r="E1700" s="1" t="s">
        <v>1959</v>
      </c>
      <c r="F1700" s="1" t="str">
        <f>VLOOKUP(B1700,[3]GZH!$C$5:$G$1383,5,0)</f>
        <v>深圳</v>
      </c>
      <c r="G1700" s="2" t="s">
        <v>1551</v>
      </c>
      <c r="H1700" s="2" t="s">
        <v>1624</v>
      </c>
      <c r="I1700" s="2" t="s">
        <v>10938</v>
      </c>
    </row>
    <row r="1701" spans="1:9" hidden="1" x14ac:dyDescent="0.2">
      <c r="A1701" s="2" t="s">
        <v>1542</v>
      </c>
      <c r="B1701" s="2" t="s">
        <v>2158</v>
      </c>
      <c r="C1701" s="1" t="s">
        <v>2159</v>
      </c>
      <c r="D1701" s="2" t="s">
        <v>35</v>
      </c>
      <c r="E1701" s="1" t="s">
        <v>1959</v>
      </c>
      <c r="F1701" s="1" t="str">
        <f>VLOOKUP(B1701,[3]GZH!$C$5:$G$1383,5,0)</f>
        <v>广州</v>
      </c>
      <c r="G1701" s="2" t="s">
        <v>1551</v>
      </c>
      <c r="H1701" s="2" t="s">
        <v>1542</v>
      </c>
      <c r="I1701" s="2" t="s">
        <v>10938</v>
      </c>
    </row>
    <row r="1702" spans="1:9" hidden="1" x14ac:dyDescent="0.2">
      <c r="A1702" s="2" t="s">
        <v>1542</v>
      </c>
      <c r="B1702" s="2" t="s">
        <v>2160</v>
      </c>
      <c r="C1702" s="1" t="s">
        <v>2161</v>
      </c>
      <c r="D1702" s="2" t="s">
        <v>35</v>
      </c>
      <c r="E1702" s="1" t="s">
        <v>1959</v>
      </c>
      <c r="F1702" s="1" t="str">
        <f>VLOOKUP(B1702,[3]GZH!$C$5:$G$1383,5,0)</f>
        <v>南宁</v>
      </c>
      <c r="G1702" s="2" t="s">
        <v>1547</v>
      </c>
      <c r="H1702" s="2" t="s">
        <v>1778</v>
      </c>
      <c r="I1702" s="2" t="s">
        <v>10938</v>
      </c>
    </row>
    <row r="1703" spans="1:9" hidden="1" x14ac:dyDescent="0.2">
      <c r="A1703" s="2" t="s">
        <v>1542</v>
      </c>
      <c r="B1703" s="2" t="s">
        <v>2162</v>
      </c>
      <c r="C1703" s="1" t="s">
        <v>2163</v>
      </c>
      <c r="D1703" s="2" t="s">
        <v>35</v>
      </c>
      <c r="E1703" s="1" t="s">
        <v>1959</v>
      </c>
      <c r="F1703" s="1" t="str">
        <f>VLOOKUP(B1703,[3]GZH!$C$5:$G$1383,5,0)</f>
        <v>深圳</v>
      </c>
      <c r="G1703" s="2" t="s">
        <v>1551</v>
      </c>
      <c r="H1703" s="2" t="s">
        <v>1624</v>
      </c>
      <c r="I1703" s="2" t="s">
        <v>10938</v>
      </c>
    </row>
    <row r="1704" spans="1:9" hidden="1" x14ac:dyDescent="0.2">
      <c r="A1704" s="2" t="s">
        <v>1542</v>
      </c>
      <c r="B1704" s="2" t="s">
        <v>2164</v>
      </c>
      <c r="C1704" s="1" t="s">
        <v>2165</v>
      </c>
      <c r="D1704" s="2" t="s">
        <v>35</v>
      </c>
      <c r="E1704" s="1" t="s">
        <v>1959</v>
      </c>
      <c r="F1704" s="1" t="str">
        <f>VLOOKUP(B1704,[3]GZH!$C$5:$G$1383,5,0)</f>
        <v>增城</v>
      </c>
      <c r="G1704" s="2" t="s">
        <v>1551</v>
      </c>
      <c r="H1704" s="2" t="s">
        <v>10571</v>
      </c>
      <c r="I1704" s="2" t="s">
        <v>10938</v>
      </c>
    </row>
    <row r="1705" spans="1:9" hidden="1" x14ac:dyDescent="0.2">
      <c r="A1705" s="2" t="s">
        <v>1542</v>
      </c>
      <c r="B1705" s="2" t="s">
        <v>2166</v>
      </c>
      <c r="C1705" s="1" t="s">
        <v>2167</v>
      </c>
      <c r="D1705" s="2" t="s">
        <v>35</v>
      </c>
      <c r="E1705" s="1" t="s">
        <v>1959</v>
      </c>
      <c r="F1705" s="1" t="str">
        <f>VLOOKUP(B1705,[3]GZH!$C$5:$G$1383,5,0)</f>
        <v>广州</v>
      </c>
      <c r="G1705" s="2" t="s">
        <v>1551</v>
      </c>
      <c r="H1705" s="2" t="s">
        <v>1542</v>
      </c>
      <c r="I1705" s="2" t="s">
        <v>10938</v>
      </c>
    </row>
    <row r="1706" spans="1:9" hidden="1" x14ac:dyDescent="0.2">
      <c r="A1706" s="2" t="s">
        <v>1542</v>
      </c>
      <c r="B1706" s="2" t="s">
        <v>2168</v>
      </c>
      <c r="C1706" s="1" t="s">
        <v>2169</v>
      </c>
      <c r="D1706" s="2" t="s">
        <v>35</v>
      </c>
      <c r="E1706" s="1" t="s">
        <v>1959</v>
      </c>
      <c r="F1706" s="1" t="str">
        <f>VLOOKUP(B1706,[3]GZH!$C$5:$G$1383,5,0)</f>
        <v>广州</v>
      </c>
      <c r="G1706" s="2" t="s">
        <v>1551</v>
      </c>
      <c r="H1706" s="2" t="s">
        <v>1542</v>
      </c>
      <c r="I1706" s="2" t="s">
        <v>10938</v>
      </c>
    </row>
    <row r="1707" spans="1:9" hidden="1" x14ac:dyDescent="0.2">
      <c r="A1707" s="2" t="s">
        <v>1542</v>
      </c>
      <c r="B1707" s="2" t="s">
        <v>2170</v>
      </c>
      <c r="C1707" s="1" t="s">
        <v>2171</v>
      </c>
      <c r="D1707" s="2" t="s">
        <v>35</v>
      </c>
      <c r="E1707" s="1" t="s">
        <v>1959</v>
      </c>
      <c r="F1707" s="1" t="str">
        <f>VLOOKUP(B1707,[3]GZH!$C$5:$G$1383,5,0)</f>
        <v>深圳</v>
      </c>
      <c r="G1707" s="2" t="s">
        <v>1551</v>
      </c>
      <c r="H1707" s="2" t="s">
        <v>1624</v>
      </c>
      <c r="I1707" s="2" t="s">
        <v>10938</v>
      </c>
    </row>
    <row r="1708" spans="1:9" hidden="1" x14ac:dyDescent="0.2">
      <c r="A1708" s="2" t="s">
        <v>1542</v>
      </c>
      <c r="B1708" s="2" t="s">
        <v>2172</v>
      </c>
      <c r="C1708" s="1" t="s">
        <v>2173</v>
      </c>
      <c r="D1708" s="2" t="s">
        <v>35</v>
      </c>
      <c r="E1708" s="1" t="s">
        <v>1959</v>
      </c>
      <c r="F1708" s="1" t="str">
        <f>VLOOKUP(B1708,[3]GZH!$C$5:$G$1383,5,0)</f>
        <v>桂林</v>
      </c>
      <c r="G1708" s="2" t="s">
        <v>1547</v>
      </c>
      <c r="H1708" s="2" t="s">
        <v>1691</v>
      </c>
      <c r="I1708" s="2" t="s">
        <v>10938</v>
      </c>
    </row>
    <row r="1709" spans="1:9" hidden="1" x14ac:dyDescent="0.2">
      <c r="A1709" s="2" t="s">
        <v>1542</v>
      </c>
      <c r="B1709" s="2" t="s">
        <v>2174</v>
      </c>
      <c r="C1709" s="1" t="s">
        <v>2175</v>
      </c>
      <c r="D1709" s="2" t="s">
        <v>35</v>
      </c>
      <c r="E1709" s="1" t="s">
        <v>1959</v>
      </c>
      <c r="F1709" s="1" t="str">
        <f>VLOOKUP(B1709,[3]GZH!$C$5:$G$1383,5,0)</f>
        <v>南海</v>
      </c>
      <c r="G1709" s="2" t="s">
        <v>1551</v>
      </c>
      <c r="H1709" s="2" t="s">
        <v>10587</v>
      </c>
      <c r="I1709" s="2" t="s">
        <v>10938</v>
      </c>
    </row>
    <row r="1710" spans="1:9" hidden="1" x14ac:dyDescent="0.2">
      <c r="A1710" s="2" t="s">
        <v>1542</v>
      </c>
      <c r="B1710" s="2" t="s">
        <v>2176</v>
      </c>
      <c r="C1710" s="1" t="s">
        <v>2177</v>
      </c>
      <c r="D1710" s="2" t="s">
        <v>35</v>
      </c>
      <c r="E1710" s="1" t="s">
        <v>1959</v>
      </c>
      <c r="F1710" s="1" t="str">
        <f>VLOOKUP(B1710,[3]GZH!$C$5:$G$1383,5,0)</f>
        <v>湛江</v>
      </c>
      <c r="G1710" s="2" t="s">
        <v>1551</v>
      </c>
      <c r="H1710" s="2" t="s">
        <v>1995</v>
      </c>
      <c r="I1710" s="2" t="s">
        <v>10938</v>
      </c>
    </row>
    <row r="1711" spans="1:9" hidden="1" x14ac:dyDescent="0.2">
      <c r="A1711" s="2" t="s">
        <v>1542</v>
      </c>
      <c r="B1711" s="2" t="s">
        <v>2178</v>
      </c>
      <c r="C1711" s="1" t="s">
        <v>2179</v>
      </c>
      <c r="D1711" s="2" t="s">
        <v>35</v>
      </c>
      <c r="E1711" s="1" t="s">
        <v>1959</v>
      </c>
      <c r="F1711" s="1" t="str">
        <f>VLOOKUP(B1711,[3]GZH!$C$5:$G$1383,5,0)</f>
        <v>清远</v>
      </c>
      <c r="G1711" s="2" t="s">
        <v>1551</v>
      </c>
      <c r="H1711" s="2" t="s">
        <v>2141</v>
      </c>
      <c r="I1711" s="2" t="s">
        <v>10938</v>
      </c>
    </row>
    <row r="1712" spans="1:9" hidden="1" x14ac:dyDescent="0.2">
      <c r="A1712" s="2" t="s">
        <v>1542</v>
      </c>
      <c r="B1712" s="2" t="s">
        <v>2180</v>
      </c>
      <c r="C1712" s="1" t="s">
        <v>2181</v>
      </c>
      <c r="D1712" s="2" t="s">
        <v>35</v>
      </c>
      <c r="E1712" s="1" t="s">
        <v>1959</v>
      </c>
      <c r="F1712" s="1" t="str">
        <f>VLOOKUP(B1712,[3]GZH!$C$5:$G$1383,5,0)</f>
        <v>东莞</v>
      </c>
      <c r="G1712" s="2" t="s">
        <v>1551</v>
      </c>
      <c r="H1712" s="2" t="s">
        <v>1555</v>
      </c>
      <c r="I1712" s="2" t="s">
        <v>10938</v>
      </c>
    </row>
    <row r="1713" spans="1:9" hidden="1" x14ac:dyDescent="0.2">
      <c r="A1713" s="2" t="s">
        <v>1542</v>
      </c>
      <c r="B1713" s="2" t="s">
        <v>2182</v>
      </c>
      <c r="C1713" s="1" t="s">
        <v>2183</v>
      </c>
      <c r="D1713" s="2" t="s">
        <v>35</v>
      </c>
      <c r="E1713" s="1" t="s">
        <v>1959</v>
      </c>
      <c r="F1713" s="1" t="str">
        <f>VLOOKUP(B1713,[3]GZH!$C$5:$G$1383,5,0)</f>
        <v>广州</v>
      </c>
      <c r="G1713" s="2" t="s">
        <v>1551</v>
      </c>
      <c r="H1713" s="2" t="s">
        <v>1542</v>
      </c>
      <c r="I1713" s="2" t="s">
        <v>10938</v>
      </c>
    </row>
    <row r="1714" spans="1:9" hidden="1" x14ac:dyDescent="0.2">
      <c r="A1714" s="2" t="s">
        <v>1542</v>
      </c>
      <c r="B1714" s="2" t="s">
        <v>2184</v>
      </c>
      <c r="C1714" s="1" t="s">
        <v>2185</v>
      </c>
      <c r="D1714" s="2" t="s">
        <v>35</v>
      </c>
      <c r="E1714" s="1" t="s">
        <v>1959</v>
      </c>
      <c r="F1714" s="1" t="str">
        <f>VLOOKUP(B1714,[3]GZH!$C$5:$G$1383,5,0)</f>
        <v>南海</v>
      </c>
      <c r="G1714" s="2" t="s">
        <v>1551</v>
      </c>
      <c r="H1714" s="2" t="s">
        <v>10587</v>
      </c>
      <c r="I1714" s="2" t="s">
        <v>10938</v>
      </c>
    </row>
    <row r="1715" spans="1:9" hidden="1" x14ac:dyDescent="0.2">
      <c r="A1715" s="2" t="s">
        <v>1542</v>
      </c>
      <c r="B1715" s="2" t="s">
        <v>2186</v>
      </c>
      <c r="C1715" s="1" t="s">
        <v>2187</v>
      </c>
      <c r="D1715" s="2" t="s">
        <v>35</v>
      </c>
      <c r="E1715" s="1" t="s">
        <v>1959</v>
      </c>
      <c r="F1715" s="1" t="str">
        <f>VLOOKUP(B1715,[3]GZH!$C$5:$G$1383,5,0)</f>
        <v>东莞</v>
      </c>
      <c r="G1715" s="2" t="s">
        <v>1551</v>
      </c>
      <c r="H1715" s="2" t="s">
        <v>1555</v>
      </c>
      <c r="I1715" s="2" t="s">
        <v>10938</v>
      </c>
    </row>
    <row r="1716" spans="1:9" hidden="1" x14ac:dyDescent="0.2">
      <c r="A1716" s="2" t="s">
        <v>1542</v>
      </c>
      <c r="B1716" s="2" t="s">
        <v>2188</v>
      </c>
      <c r="C1716" s="1" t="s">
        <v>2189</v>
      </c>
      <c r="D1716" s="2" t="s">
        <v>35</v>
      </c>
      <c r="E1716" s="1" t="s">
        <v>1959</v>
      </c>
      <c r="F1716" s="1" t="str">
        <f>VLOOKUP(B1716,[3]GZH!$C$5:$G$1383,5,0)</f>
        <v>深圳</v>
      </c>
      <c r="G1716" s="2" t="s">
        <v>1551</v>
      </c>
      <c r="H1716" s="2" t="s">
        <v>1624</v>
      </c>
      <c r="I1716" s="2" t="s">
        <v>10938</v>
      </c>
    </row>
    <row r="1717" spans="1:9" hidden="1" x14ac:dyDescent="0.2">
      <c r="A1717" s="2" t="s">
        <v>1542</v>
      </c>
      <c r="B1717" s="2" t="s">
        <v>2190</v>
      </c>
      <c r="C1717" s="1" t="s">
        <v>2191</v>
      </c>
      <c r="D1717" s="2" t="s">
        <v>35</v>
      </c>
      <c r="E1717" s="1" t="s">
        <v>1959</v>
      </c>
      <c r="F1717" s="1" t="str">
        <f>VLOOKUP(B1717,[3]GZH!$C$5:$G$1383,5,0)</f>
        <v>东莞</v>
      </c>
      <c r="G1717" s="2" t="s">
        <v>1551</v>
      </c>
      <c r="H1717" s="2" t="s">
        <v>1555</v>
      </c>
      <c r="I1717" s="2" t="s">
        <v>10938</v>
      </c>
    </row>
    <row r="1718" spans="1:9" hidden="1" x14ac:dyDescent="0.2">
      <c r="A1718" s="2" t="s">
        <v>1542</v>
      </c>
      <c r="B1718" s="2" t="s">
        <v>2192</v>
      </c>
      <c r="C1718" s="1" t="s">
        <v>2193</v>
      </c>
      <c r="D1718" s="2" t="s">
        <v>35</v>
      </c>
      <c r="E1718" s="1" t="s">
        <v>1959</v>
      </c>
      <c r="F1718" s="1" t="str">
        <f>VLOOKUP(B1718,[3]GZH!$C$5:$G$1383,5,0)</f>
        <v>清远</v>
      </c>
      <c r="G1718" s="2" t="s">
        <v>1551</v>
      </c>
      <c r="H1718" s="2" t="s">
        <v>2141</v>
      </c>
      <c r="I1718" s="2" t="s">
        <v>10938</v>
      </c>
    </row>
    <row r="1719" spans="1:9" hidden="1" x14ac:dyDescent="0.2">
      <c r="A1719" s="2" t="s">
        <v>1542</v>
      </c>
      <c r="B1719" s="2" t="s">
        <v>2194</v>
      </c>
      <c r="C1719" s="1" t="s">
        <v>2195</v>
      </c>
      <c r="D1719" s="2" t="s">
        <v>35</v>
      </c>
      <c r="E1719" s="1" t="s">
        <v>1959</v>
      </c>
      <c r="F1719" s="1" t="str">
        <f>VLOOKUP(B1719,[3]GZH!$C$5:$G$1383,5,0)</f>
        <v>广州</v>
      </c>
      <c r="G1719" s="2" t="s">
        <v>1551</v>
      </c>
      <c r="H1719" s="2" t="s">
        <v>1542</v>
      </c>
      <c r="I1719" s="2" t="s">
        <v>10938</v>
      </c>
    </row>
    <row r="1720" spans="1:9" hidden="1" x14ac:dyDescent="0.2">
      <c r="A1720" s="2" t="s">
        <v>1542</v>
      </c>
      <c r="B1720" s="2" t="s">
        <v>2196</v>
      </c>
      <c r="C1720" s="1" t="s">
        <v>2197</v>
      </c>
      <c r="D1720" s="2" t="s">
        <v>35</v>
      </c>
      <c r="E1720" s="1" t="s">
        <v>1959</v>
      </c>
      <c r="F1720" s="1" t="str">
        <f>VLOOKUP(B1720,[3]GZH!$C$5:$G$1383,5,0)</f>
        <v>番禺</v>
      </c>
      <c r="G1720" s="2" t="s">
        <v>1551</v>
      </c>
      <c r="H1720" s="2" t="s">
        <v>10571</v>
      </c>
      <c r="I1720" s="2" t="s">
        <v>10938</v>
      </c>
    </row>
    <row r="1721" spans="1:9" hidden="1" x14ac:dyDescent="0.2">
      <c r="A1721" s="2" t="s">
        <v>1542</v>
      </c>
      <c r="B1721" s="2" t="s">
        <v>2198</v>
      </c>
      <c r="C1721" s="1" t="s">
        <v>2199</v>
      </c>
      <c r="D1721" s="2" t="s">
        <v>35</v>
      </c>
      <c r="E1721" s="1" t="s">
        <v>1959</v>
      </c>
      <c r="F1721" s="1" t="str">
        <f>VLOOKUP(B1721,[3]GZH!$C$5:$G$1383,5,0)</f>
        <v>三亚</v>
      </c>
      <c r="G1721" s="2" t="s">
        <v>1563</v>
      </c>
      <c r="H1721" s="2" t="s">
        <v>1763</v>
      </c>
      <c r="I1721" s="2" t="s">
        <v>10938</v>
      </c>
    </row>
    <row r="1722" spans="1:9" hidden="1" x14ac:dyDescent="0.2">
      <c r="A1722" s="2" t="s">
        <v>1542</v>
      </c>
      <c r="B1722" s="2" t="s">
        <v>2200</v>
      </c>
      <c r="C1722" s="1" t="s">
        <v>2201</v>
      </c>
      <c r="D1722" s="2" t="s">
        <v>35</v>
      </c>
      <c r="E1722" s="1" t="s">
        <v>1959</v>
      </c>
      <c r="F1722" s="1" t="str">
        <f>VLOOKUP(B1722,[3]GZH!$C$5:$G$1383,5,0)</f>
        <v>中山</v>
      </c>
      <c r="G1722" s="2" t="s">
        <v>1551</v>
      </c>
      <c r="H1722" s="2" t="s">
        <v>1577</v>
      </c>
      <c r="I1722" s="2" t="s">
        <v>10938</v>
      </c>
    </row>
    <row r="1723" spans="1:9" hidden="1" x14ac:dyDescent="0.2">
      <c r="A1723" s="2" t="s">
        <v>1542</v>
      </c>
      <c r="B1723" s="2" t="s">
        <v>2202</v>
      </c>
      <c r="C1723" s="1" t="s">
        <v>2203</v>
      </c>
      <c r="D1723" s="2" t="s">
        <v>35</v>
      </c>
      <c r="E1723" s="1" t="s">
        <v>1959</v>
      </c>
      <c r="F1723" s="1" t="str">
        <f>VLOOKUP(B1723,[3]GZH!$C$5:$G$1383,5,0)</f>
        <v>台山</v>
      </c>
      <c r="G1723" s="2" t="s">
        <v>1551</v>
      </c>
      <c r="H1723" s="2" t="s">
        <v>10594</v>
      </c>
      <c r="I1723" s="2" t="s">
        <v>10938</v>
      </c>
    </row>
    <row r="1724" spans="1:9" hidden="1" x14ac:dyDescent="0.2">
      <c r="A1724" s="2" t="s">
        <v>1542</v>
      </c>
      <c r="B1724" s="2" t="s">
        <v>2204</v>
      </c>
      <c r="C1724" s="1" t="s">
        <v>2205</v>
      </c>
      <c r="D1724" s="2" t="s">
        <v>35</v>
      </c>
      <c r="E1724" s="1" t="s">
        <v>1959</v>
      </c>
      <c r="F1724" s="1" t="str">
        <f>VLOOKUP(B1724,[3]GZH!$C$5:$G$1383,5,0)</f>
        <v>中山</v>
      </c>
      <c r="G1724" s="2" t="s">
        <v>1551</v>
      </c>
      <c r="H1724" s="2" t="s">
        <v>1577</v>
      </c>
      <c r="I1724" s="2" t="s">
        <v>10939</v>
      </c>
    </row>
    <row r="1725" spans="1:9" hidden="1" x14ac:dyDescent="0.2">
      <c r="A1725" s="2" t="s">
        <v>1542</v>
      </c>
      <c r="B1725" s="2" t="s">
        <v>2206</v>
      </c>
      <c r="C1725" s="1" t="s">
        <v>2207</v>
      </c>
      <c r="D1725" s="2" t="s">
        <v>35</v>
      </c>
      <c r="E1725" s="1" t="s">
        <v>1959</v>
      </c>
      <c r="F1725" s="1" t="str">
        <f>VLOOKUP(B1725,[3]GZH!$C$5:$G$1383,5,0)</f>
        <v>佛山</v>
      </c>
      <c r="G1725" s="2" t="s">
        <v>1551</v>
      </c>
      <c r="H1725" s="2" t="s">
        <v>1938</v>
      </c>
      <c r="I1725" s="2" t="s">
        <v>10938</v>
      </c>
    </row>
    <row r="1726" spans="1:9" hidden="1" x14ac:dyDescent="0.2">
      <c r="A1726" s="2" t="s">
        <v>1542</v>
      </c>
      <c r="B1726" s="2" t="s">
        <v>2208</v>
      </c>
      <c r="C1726" s="1" t="s">
        <v>2209</v>
      </c>
      <c r="D1726" s="2" t="s">
        <v>35</v>
      </c>
      <c r="E1726" s="1" t="s">
        <v>1959</v>
      </c>
      <c r="F1726" s="1" t="str">
        <f>VLOOKUP(B1726,[3]GZH!$C$5:$G$1383,5,0)</f>
        <v>吴川</v>
      </c>
      <c r="G1726" s="2" t="s">
        <v>1551</v>
      </c>
      <c r="H1726" s="2" t="s">
        <v>10597</v>
      </c>
      <c r="I1726" s="2" t="s">
        <v>10938</v>
      </c>
    </row>
    <row r="1727" spans="1:9" hidden="1" x14ac:dyDescent="0.2">
      <c r="A1727" s="2" t="s">
        <v>1542</v>
      </c>
      <c r="B1727" s="2" t="s">
        <v>2210</v>
      </c>
      <c r="C1727" s="1" t="s">
        <v>2211</v>
      </c>
      <c r="D1727" s="2" t="s">
        <v>8</v>
      </c>
      <c r="E1727" s="1" t="s">
        <v>1959</v>
      </c>
      <c r="F1727" s="1" t="str">
        <f>VLOOKUP(B1727,[3]GZH!$C$5:$G$1383,5,0)</f>
        <v>惠东</v>
      </c>
      <c r="G1727" s="2" t="s">
        <v>1551</v>
      </c>
      <c r="H1727" s="2" t="s">
        <v>10583</v>
      </c>
      <c r="I1727" s="2" t="s">
        <v>10938</v>
      </c>
    </row>
    <row r="1728" spans="1:9" hidden="1" x14ac:dyDescent="0.2">
      <c r="A1728" s="2" t="s">
        <v>1542</v>
      </c>
      <c r="B1728" s="2" t="s">
        <v>2212</v>
      </c>
      <c r="C1728" s="1" t="s">
        <v>2213</v>
      </c>
      <c r="D1728" s="2" t="s">
        <v>35</v>
      </c>
      <c r="E1728" s="1" t="s">
        <v>1959</v>
      </c>
      <c r="F1728" s="1" t="str">
        <f>VLOOKUP(B1728,[3]GZH!$C$5:$G$1383,5,0)</f>
        <v>顺德</v>
      </c>
      <c r="G1728" s="2" t="s">
        <v>1551</v>
      </c>
      <c r="H1728" s="2" t="s">
        <v>10589</v>
      </c>
      <c r="I1728" s="2" t="s">
        <v>10938</v>
      </c>
    </row>
    <row r="1729" spans="1:9" hidden="1" x14ac:dyDescent="0.2">
      <c r="A1729" s="2" t="s">
        <v>1542</v>
      </c>
      <c r="B1729" s="2" t="s">
        <v>2214</v>
      </c>
      <c r="C1729" s="1" t="s">
        <v>2215</v>
      </c>
      <c r="D1729" s="2" t="s">
        <v>35</v>
      </c>
      <c r="E1729" s="1" t="s">
        <v>1959</v>
      </c>
      <c r="F1729" s="1" t="str">
        <f>VLOOKUP(B1729,[3]GZH!$C$5:$G$1383,5,0)</f>
        <v>深圳</v>
      </c>
      <c r="G1729" s="2" t="s">
        <v>1551</v>
      </c>
      <c r="H1729" s="2" t="s">
        <v>1624</v>
      </c>
      <c r="I1729" s="2" t="s">
        <v>10938</v>
      </c>
    </row>
    <row r="1730" spans="1:9" hidden="1" x14ac:dyDescent="0.2">
      <c r="A1730" s="2" t="s">
        <v>1542</v>
      </c>
      <c r="B1730" s="2" t="s">
        <v>2216</v>
      </c>
      <c r="C1730" s="1" t="s">
        <v>2217</v>
      </c>
      <c r="D1730" s="2" t="s">
        <v>35</v>
      </c>
      <c r="E1730" s="1" t="s">
        <v>1959</v>
      </c>
      <c r="F1730" s="1" t="str">
        <f>VLOOKUP(B1730,[3]GZH!$C$5:$G$1383,5,0)</f>
        <v>柳州</v>
      </c>
      <c r="G1730" s="2" t="s">
        <v>1547</v>
      </c>
      <c r="H1730" s="2" t="s">
        <v>1546</v>
      </c>
      <c r="I1730" s="2" t="s">
        <v>10938</v>
      </c>
    </row>
    <row r="1731" spans="1:9" hidden="1" x14ac:dyDescent="0.2">
      <c r="A1731" s="2" t="s">
        <v>1542</v>
      </c>
      <c r="B1731" s="2" t="s">
        <v>2218</v>
      </c>
      <c r="C1731" s="1" t="s">
        <v>2219</v>
      </c>
      <c r="D1731" s="2" t="s">
        <v>35</v>
      </c>
      <c r="E1731" s="1" t="s">
        <v>1959</v>
      </c>
      <c r="F1731" s="1" t="str">
        <f>VLOOKUP(B1731,[3]GZH!$C$5:$G$1383,5,0)</f>
        <v>南海</v>
      </c>
      <c r="G1731" s="2" t="s">
        <v>1551</v>
      </c>
      <c r="H1731" s="2" t="s">
        <v>10587</v>
      </c>
      <c r="I1731" s="2" t="s">
        <v>10938</v>
      </c>
    </row>
    <row r="1732" spans="1:9" hidden="1" x14ac:dyDescent="0.2">
      <c r="A1732" s="2" t="s">
        <v>1542</v>
      </c>
      <c r="B1732" s="2" t="s">
        <v>2220</v>
      </c>
      <c r="C1732" s="1" t="s">
        <v>2221</v>
      </c>
      <c r="D1732" s="2" t="s">
        <v>35</v>
      </c>
      <c r="E1732" s="1" t="s">
        <v>1959</v>
      </c>
      <c r="F1732" s="1" t="str">
        <f>VLOOKUP(B1732,[3]GZH!$C$5:$G$1383,5,0)</f>
        <v>广州</v>
      </c>
      <c r="G1732" s="2" t="s">
        <v>1551</v>
      </c>
      <c r="H1732" s="2" t="s">
        <v>1542</v>
      </c>
      <c r="I1732" s="2" t="s">
        <v>10938</v>
      </c>
    </row>
    <row r="1733" spans="1:9" hidden="1" x14ac:dyDescent="0.2">
      <c r="A1733" s="2" t="s">
        <v>1542</v>
      </c>
      <c r="B1733" s="2" t="s">
        <v>2222</v>
      </c>
      <c r="C1733" s="1" t="s">
        <v>2223</v>
      </c>
      <c r="D1733" s="2" t="s">
        <v>35</v>
      </c>
      <c r="E1733" s="1" t="s">
        <v>1959</v>
      </c>
      <c r="F1733" s="1" t="str">
        <f>VLOOKUP(B1733,[3]GZH!$C$5:$G$1383,5,0)</f>
        <v>中山</v>
      </c>
      <c r="G1733" s="2" t="s">
        <v>1551</v>
      </c>
      <c r="H1733" s="2" t="s">
        <v>1577</v>
      </c>
      <c r="I1733" s="2" t="s">
        <v>10938</v>
      </c>
    </row>
    <row r="1734" spans="1:9" hidden="1" x14ac:dyDescent="0.2">
      <c r="A1734" s="2" t="s">
        <v>1542</v>
      </c>
      <c r="B1734" s="2" t="s">
        <v>2224</v>
      </c>
      <c r="C1734" s="1" t="s">
        <v>2225</v>
      </c>
      <c r="D1734" s="2" t="s">
        <v>35</v>
      </c>
      <c r="E1734" s="1" t="s">
        <v>1959</v>
      </c>
      <c r="F1734" s="1" t="str">
        <f>VLOOKUP(B1734,[3]GZH!$C$5:$G$1383,5,0)</f>
        <v>英德</v>
      </c>
      <c r="G1734" s="2" t="s">
        <v>1551</v>
      </c>
      <c r="H1734" s="2" t="s">
        <v>10601</v>
      </c>
      <c r="I1734" s="2" t="s">
        <v>10938</v>
      </c>
    </row>
    <row r="1735" spans="1:9" hidden="1" x14ac:dyDescent="0.2">
      <c r="A1735" s="2" t="s">
        <v>1542</v>
      </c>
      <c r="B1735" s="2" t="s">
        <v>2226</v>
      </c>
      <c r="C1735" s="1" t="s">
        <v>2227</v>
      </c>
      <c r="D1735" s="2" t="s">
        <v>35</v>
      </c>
      <c r="E1735" s="1" t="s">
        <v>1959</v>
      </c>
      <c r="F1735" s="1" t="str">
        <f>VLOOKUP(B1735,[3]GZH!$C$5:$G$1383,5,0)</f>
        <v>湛江</v>
      </c>
      <c r="G1735" s="2" t="s">
        <v>1551</v>
      </c>
      <c r="H1735" s="2" t="s">
        <v>1995</v>
      </c>
      <c r="I1735" s="2" t="s">
        <v>10938</v>
      </c>
    </row>
    <row r="1736" spans="1:9" hidden="1" x14ac:dyDescent="0.2">
      <c r="A1736" s="2" t="s">
        <v>1542</v>
      </c>
      <c r="B1736" s="2" t="s">
        <v>2228</v>
      </c>
      <c r="C1736" s="1" t="s">
        <v>2229</v>
      </c>
      <c r="D1736" s="2" t="s">
        <v>35</v>
      </c>
      <c r="E1736" s="1" t="s">
        <v>1959</v>
      </c>
      <c r="F1736" s="1" t="str">
        <f>VLOOKUP(B1736,[3]GZH!$C$5:$G$1383,5,0)</f>
        <v>中山</v>
      </c>
      <c r="G1736" s="2" t="s">
        <v>1551</v>
      </c>
      <c r="H1736" s="2" t="s">
        <v>1577</v>
      </c>
      <c r="I1736" s="2" t="s">
        <v>10938</v>
      </c>
    </row>
    <row r="1737" spans="1:9" hidden="1" x14ac:dyDescent="0.2">
      <c r="A1737" s="2" t="s">
        <v>1542</v>
      </c>
      <c r="B1737" s="2" t="s">
        <v>2230</v>
      </c>
      <c r="C1737" s="1" t="s">
        <v>2231</v>
      </c>
      <c r="D1737" s="2" t="s">
        <v>35</v>
      </c>
      <c r="E1737" s="1" t="s">
        <v>1959</v>
      </c>
      <c r="F1737" s="1" t="str">
        <f>VLOOKUP(B1737,[3]GZH!$C$5:$G$1383,5,0)</f>
        <v>深圳</v>
      </c>
      <c r="G1737" s="2" t="s">
        <v>1551</v>
      </c>
      <c r="H1737" s="2" t="s">
        <v>1624</v>
      </c>
      <c r="I1737" s="2" t="s">
        <v>10938</v>
      </c>
    </row>
    <row r="1738" spans="1:9" hidden="1" x14ac:dyDescent="0.2">
      <c r="A1738" s="2" t="s">
        <v>1542</v>
      </c>
      <c r="B1738" s="2" t="s">
        <v>2232</v>
      </c>
      <c r="C1738" s="1" t="s">
        <v>2233</v>
      </c>
      <c r="D1738" s="2" t="s">
        <v>35</v>
      </c>
      <c r="E1738" s="1" t="s">
        <v>1959</v>
      </c>
      <c r="F1738" s="1" t="str">
        <f>VLOOKUP(B1738,[3]GZH!$C$5:$G$1383,5,0)</f>
        <v>四会</v>
      </c>
      <c r="G1738" s="2" t="s">
        <v>1551</v>
      </c>
      <c r="H1738" s="2" t="s">
        <v>10592</v>
      </c>
      <c r="I1738" s="2" t="s">
        <v>10938</v>
      </c>
    </row>
    <row r="1739" spans="1:9" hidden="1" x14ac:dyDescent="0.2">
      <c r="A1739" s="2" t="s">
        <v>1542</v>
      </c>
      <c r="B1739" s="2" t="s">
        <v>2234</v>
      </c>
      <c r="C1739" s="1" t="s">
        <v>2235</v>
      </c>
      <c r="D1739" s="2" t="s">
        <v>35</v>
      </c>
      <c r="E1739" s="1" t="s">
        <v>1959</v>
      </c>
      <c r="F1739" s="1" t="str">
        <f>VLOOKUP(B1739,[3]GZH!$C$5:$G$1383,5,0)</f>
        <v>琼海</v>
      </c>
      <c r="G1739" s="2" t="s">
        <v>1563</v>
      </c>
      <c r="H1739" s="2" t="s">
        <v>1582</v>
      </c>
      <c r="I1739" s="2" t="s">
        <v>10938</v>
      </c>
    </row>
    <row r="1740" spans="1:9" hidden="1" x14ac:dyDescent="0.2">
      <c r="A1740" s="2" t="s">
        <v>1542</v>
      </c>
      <c r="B1740" s="2" t="s">
        <v>2236</v>
      </c>
      <c r="C1740" s="1" t="s">
        <v>2237</v>
      </c>
      <c r="D1740" s="2" t="s">
        <v>35</v>
      </c>
      <c r="E1740" s="1" t="s">
        <v>1959</v>
      </c>
      <c r="F1740" s="1" t="str">
        <f>VLOOKUP(B1740,[3]GZH!$C$5:$G$1383,5,0)</f>
        <v>深圳</v>
      </c>
      <c r="G1740" s="2" t="s">
        <v>1551</v>
      </c>
      <c r="H1740" s="2" t="s">
        <v>1624</v>
      </c>
      <c r="I1740" s="2" t="s">
        <v>10938</v>
      </c>
    </row>
    <row r="1741" spans="1:9" hidden="1" x14ac:dyDescent="0.2">
      <c r="A1741" s="2" t="s">
        <v>1542</v>
      </c>
      <c r="B1741" s="2" t="s">
        <v>2238</v>
      </c>
      <c r="C1741" s="1" t="s">
        <v>2239</v>
      </c>
      <c r="D1741" s="2" t="s">
        <v>35</v>
      </c>
      <c r="E1741" s="1" t="s">
        <v>1959</v>
      </c>
      <c r="F1741" s="1" t="str">
        <f>VLOOKUP(B1741,[3]GZH!$C$5:$G$1383,5,0)</f>
        <v>三亚</v>
      </c>
      <c r="G1741" s="2" t="s">
        <v>1563</v>
      </c>
      <c r="H1741" s="2" t="s">
        <v>1763</v>
      </c>
      <c r="I1741" s="2" t="s">
        <v>10938</v>
      </c>
    </row>
    <row r="1742" spans="1:9" hidden="1" x14ac:dyDescent="0.2">
      <c r="A1742" s="2" t="s">
        <v>1542</v>
      </c>
      <c r="B1742" s="2" t="s">
        <v>2240</v>
      </c>
      <c r="C1742" s="1" t="s">
        <v>2241</v>
      </c>
      <c r="D1742" s="2" t="s">
        <v>35</v>
      </c>
      <c r="E1742" s="1" t="s">
        <v>1959</v>
      </c>
      <c r="F1742" s="1" t="str">
        <f>VLOOKUP(B1742,[3]GZH!$C$5:$G$1383,5,0)</f>
        <v>中山</v>
      </c>
      <c r="G1742" s="2" t="s">
        <v>1551</v>
      </c>
      <c r="H1742" s="2" t="s">
        <v>1577</v>
      </c>
      <c r="I1742" s="2" t="s">
        <v>10938</v>
      </c>
    </row>
    <row r="1743" spans="1:9" hidden="1" x14ac:dyDescent="0.2">
      <c r="A1743" s="2" t="s">
        <v>1542</v>
      </c>
      <c r="B1743" s="2" t="s">
        <v>2242</v>
      </c>
      <c r="C1743" s="1" t="s">
        <v>2243</v>
      </c>
      <c r="D1743" s="2" t="s">
        <v>35</v>
      </c>
      <c r="E1743" s="1" t="s">
        <v>1959</v>
      </c>
      <c r="F1743" s="1" t="str">
        <f>VLOOKUP(B1743,[3]GZH!$C$5:$G$1383,5,0)</f>
        <v>河源</v>
      </c>
      <c r="G1743" s="2" t="s">
        <v>1551</v>
      </c>
      <c r="H1743" s="2" t="s">
        <v>2146</v>
      </c>
      <c r="I1743" s="2" t="s">
        <v>10938</v>
      </c>
    </row>
    <row r="1744" spans="1:9" hidden="1" x14ac:dyDescent="0.2">
      <c r="A1744" s="2" t="s">
        <v>1542</v>
      </c>
      <c r="B1744" s="2" t="s">
        <v>2244</v>
      </c>
      <c r="C1744" s="1" t="s">
        <v>2245</v>
      </c>
      <c r="D1744" s="2" t="s">
        <v>35</v>
      </c>
      <c r="E1744" s="1" t="s">
        <v>1959</v>
      </c>
      <c r="F1744" s="1" t="str">
        <f>VLOOKUP(B1744,[3]GZH!$C$5:$G$1383,5,0)</f>
        <v>广州</v>
      </c>
      <c r="G1744" s="2" t="s">
        <v>1551</v>
      </c>
      <c r="H1744" s="2" t="s">
        <v>1542</v>
      </c>
      <c r="I1744" s="2" t="s">
        <v>10938</v>
      </c>
    </row>
    <row r="1745" spans="1:9" hidden="1" x14ac:dyDescent="0.2">
      <c r="A1745" s="2" t="s">
        <v>1542</v>
      </c>
      <c r="B1745" s="2" t="s">
        <v>2246</v>
      </c>
      <c r="C1745" s="1" t="s">
        <v>2247</v>
      </c>
      <c r="D1745" s="2" t="s">
        <v>35</v>
      </c>
      <c r="E1745" s="1" t="s">
        <v>1959</v>
      </c>
      <c r="F1745" s="1" t="str">
        <f>VLOOKUP(B1745,[3]GZH!$C$5:$G$1383,5,0)</f>
        <v>深圳</v>
      </c>
      <c r="G1745" s="2" t="s">
        <v>1551</v>
      </c>
      <c r="H1745" s="2" t="s">
        <v>1624</v>
      </c>
      <c r="I1745" s="2" t="s">
        <v>10938</v>
      </c>
    </row>
    <row r="1746" spans="1:9" hidden="1" x14ac:dyDescent="0.2">
      <c r="A1746" s="2" t="s">
        <v>1542</v>
      </c>
      <c r="B1746" s="2" t="s">
        <v>2248</v>
      </c>
      <c r="C1746" s="1" t="s">
        <v>2249</v>
      </c>
      <c r="D1746" s="2" t="s">
        <v>35</v>
      </c>
      <c r="E1746" s="1" t="s">
        <v>1959</v>
      </c>
      <c r="F1746" s="1" t="str">
        <f>VLOOKUP(B1746,[3]GZH!$C$5:$G$1383,5,0)</f>
        <v>东莞</v>
      </c>
      <c r="G1746" s="2" t="s">
        <v>1551</v>
      </c>
      <c r="H1746" s="2" t="s">
        <v>1555</v>
      </c>
      <c r="I1746" s="2" t="s">
        <v>10938</v>
      </c>
    </row>
    <row r="1747" spans="1:9" hidden="1" x14ac:dyDescent="0.2">
      <c r="A1747" s="2" t="s">
        <v>1542</v>
      </c>
      <c r="B1747" s="2" t="s">
        <v>2250</v>
      </c>
      <c r="C1747" s="1" t="s">
        <v>2251</v>
      </c>
      <c r="D1747" s="2" t="s">
        <v>35</v>
      </c>
      <c r="E1747" s="1" t="s">
        <v>1959</v>
      </c>
      <c r="F1747" s="1" t="str">
        <f>VLOOKUP(B1747,[3]GZH!$C$5:$G$1383,5,0)</f>
        <v>惠州</v>
      </c>
      <c r="G1747" s="2" t="s">
        <v>1551</v>
      </c>
      <c r="H1747" s="2" t="s">
        <v>1607</v>
      </c>
      <c r="I1747" s="2" t="s">
        <v>10938</v>
      </c>
    </row>
    <row r="1748" spans="1:9" hidden="1" x14ac:dyDescent="0.2">
      <c r="A1748" s="2" t="s">
        <v>1542</v>
      </c>
      <c r="B1748" s="2" t="s">
        <v>2252</v>
      </c>
      <c r="C1748" s="1" t="s">
        <v>2253</v>
      </c>
      <c r="D1748" s="2" t="s">
        <v>35</v>
      </c>
      <c r="E1748" s="1" t="s">
        <v>1959</v>
      </c>
      <c r="F1748" s="1" t="str">
        <f>VLOOKUP(B1748,[3]GZH!$C$5:$G$1383,5,0)</f>
        <v>东莞</v>
      </c>
      <c r="G1748" s="2" t="s">
        <v>1551</v>
      </c>
      <c r="H1748" s="2" t="s">
        <v>1555</v>
      </c>
      <c r="I1748" s="2" t="s">
        <v>10938</v>
      </c>
    </row>
    <row r="1749" spans="1:9" hidden="1" x14ac:dyDescent="0.2">
      <c r="A1749" s="2" t="s">
        <v>1542</v>
      </c>
      <c r="B1749" s="2" t="s">
        <v>2254</v>
      </c>
      <c r="C1749" s="1" t="s">
        <v>2255</v>
      </c>
      <c r="D1749" s="2" t="s">
        <v>35</v>
      </c>
      <c r="E1749" s="1" t="s">
        <v>1959</v>
      </c>
      <c r="F1749" s="1" t="str">
        <f>VLOOKUP(B1749,[3]GZH!$C$5:$G$1383,5,0)</f>
        <v>惠州</v>
      </c>
      <c r="G1749" s="2" t="s">
        <v>1551</v>
      </c>
      <c r="H1749" s="2" t="s">
        <v>1607</v>
      </c>
      <c r="I1749" s="2" t="s">
        <v>10938</v>
      </c>
    </row>
    <row r="1750" spans="1:9" hidden="1" x14ac:dyDescent="0.2">
      <c r="A1750" s="2" t="s">
        <v>1542</v>
      </c>
      <c r="B1750" s="2" t="s">
        <v>2256</v>
      </c>
      <c r="C1750" s="1" t="s">
        <v>2257</v>
      </c>
      <c r="D1750" s="2" t="s">
        <v>35</v>
      </c>
      <c r="E1750" s="1" t="s">
        <v>1959</v>
      </c>
      <c r="F1750" s="1" t="str">
        <f>VLOOKUP(B1750,[3]GZH!$C$5:$G$1383,5,0)</f>
        <v>深圳</v>
      </c>
      <c r="G1750" s="2" t="s">
        <v>1551</v>
      </c>
      <c r="H1750" s="2" t="s">
        <v>1624</v>
      </c>
      <c r="I1750" s="2" t="s">
        <v>10938</v>
      </c>
    </row>
    <row r="1751" spans="1:9" hidden="1" x14ac:dyDescent="0.2">
      <c r="A1751" s="2" t="s">
        <v>1542</v>
      </c>
      <c r="B1751" s="2" t="s">
        <v>2258</v>
      </c>
      <c r="C1751" s="1" t="s">
        <v>2259</v>
      </c>
      <c r="D1751" s="2" t="s">
        <v>35</v>
      </c>
      <c r="E1751" s="1" t="s">
        <v>1959</v>
      </c>
      <c r="F1751" s="1" t="str">
        <f>VLOOKUP(B1751,[3]GZH!$C$5:$G$1383,5,0)</f>
        <v>中山</v>
      </c>
      <c r="G1751" s="2" t="s">
        <v>1551</v>
      </c>
      <c r="H1751" s="2" t="s">
        <v>1577</v>
      </c>
      <c r="I1751" s="2" t="s">
        <v>10938</v>
      </c>
    </row>
    <row r="1752" spans="1:9" hidden="1" x14ac:dyDescent="0.2">
      <c r="A1752" s="2" t="s">
        <v>1542</v>
      </c>
      <c r="B1752" s="2" t="s">
        <v>2260</v>
      </c>
      <c r="C1752" s="1" t="s">
        <v>2261</v>
      </c>
      <c r="D1752" s="2" t="s">
        <v>35</v>
      </c>
      <c r="E1752" s="1" t="s">
        <v>1959</v>
      </c>
      <c r="F1752" s="1" t="str">
        <f>VLOOKUP(B1752,[3]GZH!$C$5:$G$1383,5,0)</f>
        <v>东莞</v>
      </c>
      <c r="G1752" s="2" t="s">
        <v>1551</v>
      </c>
      <c r="H1752" s="2" t="s">
        <v>1555</v>
      </c>
      <c r="I1752" s="2" t="s">
        <v>10938</v>
      </c>
    </row>
    <row r="1753" spans="1:9" hidden="1" x14ac:dyDescent="0.2">
      <c r="A1753" s="2" t="s">
        <v>1542</v>
      </c>
      <c r="B1753" s="2" t="s">
        <v>2262</v>
      </c>
      <c r="C1753" s="1" t="s">
        <v>2263</v>
      </c>
      <c r="D1753" s="2" t="s">
        <v>35</v>
      </c>
      <c r="E1753" s="1" t="s">
        <v>1959</v>
      </c>
      <c r="F1753" s="1" t="str">
        <f>VLOOKUP(B1753,[3]GZH!$C$5:$G$1383,5,0)</f>
        <v>韶关</v>
      </c>
      <c r="G1753" s="2" t="s">
        <v>1551</v>
      </c>
      <c r="H1753" s="2" t="s">
        <v>1707</v>
      </c>
      <c r="I1753" s="2" t="s">
        <v>10938</v>
      </c>
    </row>
    <row r="1754" spans="1:9" hidden="1" x14ac:dyDescent="0.2">
      <c r="A1754" s="2" t="s">
        <v>1542</v>
      </c>
      <c r="B1754" s="2" t="s">
        <v>2264</v>
      </c>
      <c r="C1754" s="1" t="s">
        <v>2265</v>
      </c>
      <c r="D1754" s="2" t="s">
        <v>35</v>
      </c>
      <c r="E1754" s="1" t="s">
        <v>1959</v>
      </c>
      <c r="F1754" s="1" t="str">
        <f>VLOOKUP(B1754,[3]GZH!$C$5:$G$1383,5,0)</f>
        <v>番禺</v>
      </c>
      <c r="G1754" s="2" t="s">
        <v>1551</v>
      </c>
      <c r="H1754" s="2" t="s">
        <v>10571</v>
      </c>
      <c r="I1754" s="2" t="s">
        <v>10938</v>
      </c>
    </row>
    <row r="1755" spans="1:9" hidden="1" x14ac:dyDescent="0.2">
      <c r="A1755" s="2" t="s">
        <v>1542</v>
      </c>
      <c r="B1755" s="2" t="s">
        <v>2266</v>
      </c>
      <c r="C1755" s="1" t="s">
        <v>2267</v>
      </c>
      <c r="D1755" s="2" t="s">
        <v>35</v>
      </c>
      <c r="E1755" s="1" t="s">
        <v>1959</v>
      </c>
      <c r="F1755" s="1" t="str">
        <f>VLOOKUP(B1755,[3]GZH!$C$5:$G$1383,5,0)</f>
        <v>番禺</v>
      </c>
      <c r="G1755" s="2" t="s">
        <v>1551</v>
      </c>
      <c r="H1755" s="2" t="s">
        <v>10571</v>
      </c>
      <c r="I1755" s="2" t="s">
        <v>10938</v>
      </c>
    </row>
    <row r="1756" spans="1:9" hidden="1" x14ac:dyDescent="0.2">
      <c r="A1756" s="2" t="s">
        <v>1542</v>
      </c>
      <c r="B1756" s="2" t="s">
        <v>2268</v>
      </c>
      <c r="C1756" s="1" t="s">
        <v>2269</v>
      </c>
      <c r="D1756" s="2" t="s">
        <v>35</v>
      </c>
      <c r="E1756" s="1" t="s">
        <v>1959</v>
      </c>
      <c r="F1756" s="1" t="str">
        <f>VLOOKUP(B1756,[3]GZH!$C$5:$G$1383,5,0)</f>
        <v>梧州</v>
      </c>
      <c r="G1756" s="2" t="s">
        <v>1547</v>
      </c>
      <c r="H1756" s="2" t="s">
        <v>1660</v>
      </c>
      <c r="I1756" s="2" t="s">
        <v>10938</v>
      </c>
    </row>
    <row r="1757" spans="1:9" hidden="1" x14ac:dyDescent="0.2">
      <c r="A1757" s="2" t="s">
        <v>1542</v>
      </c>
      <c r="B1757" s="2" t="s">
        <v>2270</v>
      </c>
      <c r="C1757" s="1" t="s">
        <v>2271</v>
      </c>
      <c r="D1757" s="2" t="s">
        <v>35</v>
      </c>
      <c r="E1757" s="1" t="s">
        <v>1959</v>
      </c>
      <c r="F1757" s="1" t="str">
        <f>VLOOKUP(B1757,[3]GZH!$C$5:$G$1383,5,0)</f>
        <v>番禺</v>
      </c>
      <c r="G1757" s="2" t="s">
        <v>1551</v>
      </c>
      <c r="H1757" s="2" t="s">
        <v>10571</v>
      </c>
      <c r="I1757" s="2" t="s">
        <v>10938</v>
      </c>
    </row>
    <row r="1758" spans="1:9" hidden="1" x14ac:dyDescent="0.2">
      <c r="A1758" s="2" t="s">
        <v>1542</v>
      </c>
      <c r="B1758" s="2" t="s">
        <v>2272</v>
      </c>
      <c r="C1758" s="1" t="s">
        <v>2273</v>
      </c>
      <c r="D1758" s="2" t="s">
        <v>35</v>
      </c>
      <c r="E1758" s="1" t="s">
        <v>1959</v>
      </c>
      <c r="F1758" s="1" t="str">
        <f>VLOOKUP(B1758,[3]GZH!$C$5:$G$1383,5,0)</f>
        <v>深圳</v>
      </c>
      <c r="G1758" s="2" t="s">
        <v>1551</v>
      </c>
      <c r="H1758" s="2" t="s">
        <v>1624</v>
      </c>
      <c r="I1758" s="2" t="s">
        <v>10938</v>
      </c>
    </row>
    <row r="1759" spans="1:9" hidden="1" x14ac:dyDescent="0.2">
      <c r="A1759" s="2" t="s">
        <v>1542</v>
      </c>
      <c r="B1759" s="2" t="s">
        <v>2274</v>
      </c>
      <c r="C1759" s="1" t="s">
        <v>2275</v>
      </c>
      <c r="D1759" s="2" t="s">
        <v>35</v>
      </c>
      <c r="E1759" s="1" t="s">
        <v>1959</v>
      </c>
      <c r="F1759" s="1" t="str">
        <f>VLOOKUP(B1759,[3]GZH!$C$5:$G$1383,5,0)</f>
        <v>增城</v>
      </c>
      <c r="G1759" s="2" t="s">
        <v>1551</v>
      </c>
      <c r="H1759" s="2" t="s">
        <v>10571</v>
      </c>
      <c r="I1759" s="2" t="s">
        <v>10938</v>
      </c>
    </row>
    <row r="1760" spans="1:9" hidden="1" x14ac:dyDescent="0.2">
      <c r="A1760" s="2" t="s">
        <v>1542</v>
      </c>
      <c r="B1760" s="2" t="s">
        <v>2276</v>
      </c>
      <c r="C1760" s="1" t="s">
        <v>2277</v>
      </c>
      <c r="D1760" s="2" t="s">
        <v>35</v>
      </c>
      <c r="E1760" s="1" t="s">
        <v>1959</v>
      </c>
      <c r="F1760" s="1" t="str">
        <f>VLOOKUP(B1760,[3]GZH!$C$5:$G$1383,5,0)</f>
        <v>深圳</v>
      </c>
      <c r="G1760" s="2" t="s">
        <v>1551</v>
      </c>
      <c r="H1760" s="2" t="s">
        <v>1624</v>
      </c>
      <c r="I1760" s="2" t="s">
        <v>10938</v>
      </c>
    </row>
    <row r="1761" spans="1:9" hidden="1" x14ac:dyDescent="0.2">
      <c r="A1761" s="2" t="s">
        <v>1542</v>
      </c>
      <c r="B1761" s="2" t="s">
        <v>2278</v>
      </c>
      <c r="C1761" s="1" t="s">
        <v>2279</v>
      </c>
      <c r="D1761" s="2" t="s">
        <v>35</v>
      </c>
      <c r="E1761" s="1" t="s">
        <v>1959</v>
      </c>
      <c r="F1761" s="1" t="str">
        <f>VLOOKUP(B1761,[3]GZH!$C$5:$G$1383,5,0)</f>
        <v>深圳</v>
      </c>
      <c r="G1761" s="2" t="s">
        <v>1551</v>
      </c>
      <c r="H1761" s="2" t="s">
        <v>1624</v>
      </c>
      <c r="I1761" s="2" t="s">
        <v>10938</v>
      </c>
    </row>
    <row r="1762" spans="1:9" hidden="1" x14ac:dyDescent="0.2">
      <c r="A1762" s="2" t="s">
        <v>1542</v>
      </c>
      <c r="B1762" s="2" t="s">
        <v>2280</v>
      </c>
      <c r="C1762" s="1" t="s">
        <v>2281</v>
      </c>
      <c r="D1762" s="2" t="s">
        <v>35</v>
      </c>
      <c r="E1762" s="1" t="s">
        <v>1959</v>
      </c>
      <c r="F1762" s="1" t="str">
        <f>VLOOKUP(B1762,[3]GZH!$C$5:$G$1383,5,0)</f>
        <v>儋州</v>
      </c>
      <c r="G1762" s="2" t="s">
        <v>1563</v>
      </c>
      <c r="H1762" s="2" t="s">
        <v>10640</v>
      </c>
      <c r="I1762" s="2" t="s">
        <v>10938</v>
      </c>
    </row>
    <row r="1763" spans="1:9" hidden="1" x14ac:dyDescent="0.2">
      <c r="A1763" s="2" t="s">
        <v>1542</v>
      </c>
      <c r="B1763" s="2" t="s">
        <v>2282</v>
      </c>
      <c r="C1763" s="1" t="s">
        <v>2283</v>
      </c>
      <c r="D1763" s="2" t="s">
        <v>35</v>
      </c>
      <c r="E1763" s="1" t="s">
        <v>1959</v>
      </c>
      <c r="F1763" s="1" t="str">
        <f>VLOOKUP(B1763,[3]GZH!$C$5:$G$1383,5,0)</f>
        <v>佛山</v>
      </c>
      <c r="G1763" s="2" t="s">
        <v>1551</v>
      </c>
      <c r="H1763" s="2" t="s">
        <v>1938</v>
      </c>
      <c r="I1763" s="2" t="s">
        <v>10938</v>
      </c>
    </row>
    <row r="1764" spans="1:9" hidden="1" x14ac:dyDescent="0.2">
      <c r="A1764" s="2" t="s">
        <v>1542</v>
      </c>
      <c r="B1764" s="2" t="s">
        <v>2284</v>
      </c>
      <c r="C1764" s="1" t="s">
        <v>2285</v>
      </c>
      <c r="D1764" s="2" t="s">
        <v>35</v>
      </c>
      <c r="E1764" s="1" t="s">
        <v>1959</v>
      </c>
      <c r="F1764" s="1" t="str">
        <f>VLOOKUP(B1764,[3]GZH!$C$5:$G$1383,5,0)</f>
        <v>海口</v>
      </c>
      <c r="G1764" s="2" t="s">
        <v>1563</v>
      </c>
      <c r="H1764" s="2" t="s">
        <v>1562</v>
      </c>
      <c r="I1764" s="2" t="s">
        <v>10938</v>
      </c>
    </row>
    <row r="1765" spans="1:9" hidden="1" x14ac:dyDescent="0.2">
      <c r="A1765" s="2" t="s">
        <v>1542</v>
      </c>
      <c r="B1765" s="2" t="s">
        <v>2286</v>
      </c>
      <c r="C1765" s="1" t="s">
        <v>2287</v>
      </c>
      <c r="D1765" s="2" t="s">
        <v>35</v>
      </c>
      <c r="E1765" s="1" t="s">
        <v>1959</v>
      </c>
      <c r="F1765" s="1" t="str">
        <f>VLOOKUP(B1765,[3]GZH!$C$5:$G$1383,5,0)</f>
        <v>韶关</v>
      </c>
      <c r="G1765" s="2" t="s">
        <v>1551</v>
      </c>
      <c r="H1765" s="2" t="s">
        <v>1707</v>
      </c>
      <c r="I1765" s="2" t="s">
        <v>10938</v>
      </c>
    </row>
    <row r="1766" spans="1:9" hidden="1" x14ac:dyDescent="0.2">
      <c r="A1766" s="2" t="s">
        <v>1542</v>
      </c>
      <c r="B1766" s="2" t="s">
        <v>2288</v>
      </c>
      <c r="C1766" s="1" t="s">
        <v>2289</v>
      </c>
      <c r="D1766" s="2" t="s">
        <v>35</v>
      </c>
      <c r="E1766" s="1" t="s">
        <v>1959</v>
      </c>
      <c r="F1766" s="1" t="str">
        <f>VLOOKUP(B1766,[3]GZH!$C$5:$G$1383,5,0)</f>
        <v>珠海</v>
      </c>
      <c r="G1766" s="2" t="s">
        <v>1551</v>
      </c>
      <c r="H1766" s="2" t="s">
        <v>1814</v>
      </c>
      <c r="I1766" s="2" t="s">
        <v>10938</v>
      </c>
    </row>
    <row r="1767" spans="1:9" hidden="1" x14ac:dyDescent="0.2">
      <c r="A1767" s="2" t="s">
        <v>1542</v>
      </c>
      <c r="B1767" s="2" t="s">
        <v>2290</v>
      </c>
      <c r="C1767" s="1" t="s">
        <v>2291</v>
      </c>
      <c r="D1767" s="2" t="s">
        <v>35</v>
      </c>
      <c r="E1767" s="1" t="s">
        <v>1959</v>
      </c>
      <c r="F1767" s="1" t="str">
        <f>VLOOKUP(B1767,[3]GZH!$C$5:$G$1383,5,0)</f>
        <v>深圳</v>
      </c>
      <c r="G1767" s="2" t="s">
        <v>1551</v>
      </c>
      <c r="H1767" s="2" t="s">
        <v>1624</v>
      </c>
      <c r="I1767" s="2" t="s">
        <v>10938</v>
      </c>
    </row>
    <row r="1768" spans="1:9" hidden="1" x14ac:dyDescent="0.2">
      <c r="A1768" s="2" t="s">
        <v>1542</v>
      </c>
      <c r="B1768" s="2" t="s">
        <v>2292</v>
      </c>
      <c r="C1768" s="1" t="s">
        <v>2293</v>
      </c>
      <c r="D1768" s="2" t="s">
        <v>35</v>
      </c>
      <c r="E1768" s="1" t="s">
        <v>1959</v>
      </c>
      <c r="F1768" s="1" t="str">
        <f>VLOOKUP(B1768,[3]GZH!$C$5:$G$1383,5,0)</f>
        <v>东莞</v>
      </c>
      <c r="G1768" s="2" t="s">
        <v>1551</v>
      </c>
      <c r="H1768" s="2" t="s">
        <v>1555</v>
      </c>
      <c r="I1768" s="2" t="s">
        <v>10938</v>
      </c>
    </row>
    <row r="1769" spans="1:9" hidden="1" x14ac:dyDescent="0.2">
      <c r="A1769" s="2" t="s">
        <v>1542</v>
      </c>
      <c r="B1769" s="2" t="s">
        <v>2294</v>
      </c>
      <c r="C1769" s="1" t="s">
        <v>2295</v>
      </c>
      <c r="D1769" s="2" t="s">
        <v>35</v>
      </c>
      <c r="E1769" s="1" t="s">
        <v>1959</v>
      </c>
      <c r="F1769" s="1" t="str">
        <f>VLOOKUP(B1769,[3]GZH!$C$5:$G$1383,5,0)</f>
        <v>佛山</v>
      </c>
      <c r="G1769" s="2" t="s">
        <v>1551</v>
      </c>
      <c r="H1769" s="2" t="s">
        <v>1938</v>
      </c>
      <c r="I1769" s="2" t="s">
        <v>10938</v>
      </c>
    </row>
    <row r="1770" spans="1:9" hidden="1" x14ac:dyDescent="0.2">
      <c r="A1770" s="2" t="s">
        <v>1542</v>
      </c>
      <c r="B1770" s="2" t="s">
        <v>2296</v>
      </c>
      <c r="C1770" s="1" t="s">
        <v>2297</v>
      </c>
      <c r="D1770" s="2" t="s">
        <v>35</v>
      </c>
      <c r="E1770" s="1" t="s">
        <v>1959</v>
      </c>
      <c r="F1770" s="1" t="str">
        <f>VLOOKUP(B1770,[3]GZH!$C$5:$G$1383,5,0)</f>
        <v>东莞</v>
      </c>
      <c r="G1770" s="2" t="s">
        <v>1551</v>
      </c>
      <c r="H1770" s="2" t="s">
        <v>1555</v>
      </c>
      <c r="I1770" s="2" t="s">
        <v>10938</v>
      </c>
    </row>
    <row r="1771" spans="1:9" hidden="1" x14ac:dyDescent="0.2">
      <c r="A1771" s="2" t="s">
        <v>1542</v>
      </c>
      <c r="B1771" s="2" t="s">
        <v>2298</v>
      </c>
      <c r="C1771" s="1" t="s">
        <v>2299</v>
      </c>
      <c r="D1771" s="2" t="s">
        <v>35</v>
      </c>
      <c r="E1771" s="1" t="s">
        <v>1959</v>
      </c>
      <c r="F1771" s="1" t="str">
        <f>VLOOKUP(B1771,[3]GZH!$C$5:$G$1383,5,0)</f>
        <v>深圳</v>
      </c>
      <c r="G1771" s="2" t="s">
        <v>1551</v>
      </c>
      <c r="H1771" s="2" t="s">
        <v>1624</v>
      </c>
      <c r="I1771" s="2" t="s">
        <v>10938</v>
      </c>
    </row>
    <row r="1772" spans="1:9" hidden="1" x14ac:dyDescent="0.2">
      <c r="A1772" s="2" t="s">
        <v>1542</v>
      </c>
      <c r="B1772" s="2" t="s">
        <v>2300</v>
      </c>
      <c r="C1772" s="1" t="s">
        <v>2301</v>
      </c>
      <c r="D1772" s="2" t="s">
        <v>35</v>
      </c>
      <c r="E1772" s="1" t="s">
        <v>1959</v>
      </c>
      <c r="F1772" s="1" t="str">
        <f>VLOOKUP(B1772,[3]GZH!$C$5:$G$1383,5,0)</f>
        <v>湛江</v>
      </c>
      <c r="G1772" s="2" t="s">
        <v>1551</v>
      </c>
      <c r="H1772" s="2" t="s">
        <v>1995</v>
      </c>
      <c r="I1772" s="2" t="s">
        <v>10938</v>
      </c>
    </row>
    <row r="1773" spans="1:9" hidden="1" x14ac:dyDescent="0.2">
      <c r="A1773" s="2" t="s">
        <v>1542</v>
      </c>
      <c r="B1773" s="2" t="s">
        <v>2302</v>
      </c>
      <c r="C1773" s="1" t="s">
        <v>2303</v>
      </c>
      <c r="D1773" s="2" t="s">
        <v>35</v>
      </c>
      <c r="E1773" s="1" t="s">
        <v>1959</v>
      </c>
      <c r="F1773" s="1" t="str">
        <f>VLOOKUP(B1773,[3]GZH!$C$5:$G$1383,5,0)</f>
        <v>深圳</v>
      </c>
      <c r="G1773" s="2" t="s">
        <v>1551</v>
      </c>
      <c r="H1773" s="2" t="s">
        <v>1624</v>
      </c>
      <c r="I1773" s="2" t="s">
        <v>10938</v>
      </c>
    </row>
    <row r="1774" spans="1:9" hidden="1" x14ac:dyDescent="0.2">
      <c r="A1774" s="2" t="s">
        <v>1542</v>
      </c>
      <c r="B1774" s="2" t="s">
        <v>2304</v>
      </c>
      <c r="C1774" s="1" t="s">
        <v>2305</v>
      </c>
      <c r="D1774" s="2" t="s">
        <v>35</v>
      </c>
      <c r="E1774" s="1" t="s">
        <v>1959</v>
      </c>
      <c r="F1774" s="1" t="str">
        <f>VLOOKUP(B1774,[3]GZH!$C$5:$G$1383,5,0)</f>
        <v>南宁</v>
      </c>
      <c r="G1774" s="2" t="s">
        <v>1547</v>
      </c>
      <c r="H1774" s="2" t="s">
        <v>1778</v>
      </c>
      <c r="I1774" s="2" t="s">
        <v>10938</v>
      </c>
    </row>
    <row r="1775" spans="1:9" hidden="1" x14ac:dyDescent="0.2">
      <c r="A1775" s="2" t="s">
        <v>1542</v>
      </c>
      <c r="B1775" s="2" t="s">
        <v>2306</v>
      </c>
      <c r="C1775" s="1" t="s">
        <v>2307</v>
      </c>
      <c r="D1775" s="2" t="s">
        <v>35</v>
      </c>
      <c r="E1775" s="1" t="s">
        <v>1959</v>
      </c>
      <c r="F1775" s="1" t="str">
        <f>VLOOKUP(B1775,[3]GZH!$C$5:$G$1383,5,0)</f>
        <v>南宁</v>
      </c>
      <c r="G1775" s="2" t="s">
        <v>1547</v>
      </c>
      <c r="H1775" s="2" t="s">
        <v>1778</v>
      </c>
      <c r="I1775" s="2" t="s">
        <v>10938</v>
      </c>
    </row>
    <row r="1776" spans="1:9" hidden="1" x14ac:dyDescent="0.2">
      <c r="A1776" s="2" t="s">
        <v>1542</v>
      </c>
      <c r="B1776" s="2" t="s">
        <v>2308</v>
      </c>
      <c r="C1776" s="1" t="s">
        <v>2309</v>
      </c>
      <c r="D1776" s="2" t="s">
        <v>35</v>
      </c>
      <c r="E1776" s="1" t="s">
        <v>1959</v>
      </c>
      <c r="F1776" s="1" t="str">
        <f>VLOOKUP(B1776,[3]GZH!$C$5:$G$1383,5,0)</f>
        <v>深圳</v>
      </c>
      <c r="G1776" s="2" t="s">
        <v>1551</v>
      </c>
      <c r="H1776" s="2" t="s">
        <v>1624</v>
      </c>
      <c r="I1776" s="2" t="s">
        <v>10938</v>
      </c>
    </row>
    <row r="1777" spans="1:9" hidden="1" x14ac:dyDescent="0.2">
      <c r="A1777" s="2" t="s">
        <v>1542</v>
      </c>
      <c r="B1777" s="2" t="s">
        <v>2310</v>
      </c>
      <c r="C1777" s="1" t="s">
        <v>2311</v>
      </c>
      <c r="D1777" s="2" t="s">
        <v>35</v>
      </c>
      <c r="E1777" s="1" t="s">
        <v>1959</v>
      </c>
      <c r="F1777" s="1" t="str">
        <f>VLOOKUP(B1777,[3]GZH!$C$5:$G$1383,5,0)</f>
        <v>三亚</v>
      </c>
      <c r="G1777" s="2" t="s">
        <v>1563</v>
      </c>
      <c r="H1777" s="2" t="s">
        <v>1763</v>
      </c>
      <c r="I1777" s="2" t="s">
        <v>10938</v>
      </c>
    </row>
    <row r="1778" spans="1:9" hidden="1" x14ac:dyDescent="0.2">
      <c r="A1778" s="2" t="s">
        <v>1542</v>
      </c>
      <c r="B1778" s="2" t="s">
        <v>2312</v>
      </c>
      <c r="C1778" s="1" t="s">
        <v>2313</v>
      </c>
      <c r="D1778" s="2" t="s">
        <v>35</v>
      </c>
      <c r="E1778" s="1" t="s">
        <v>1959</v>
      </c>
      <c r="F1778" s="1" t="str">
        <f>VLOOKUP(B1778,[3]GZH!$C$5:$G$1383,5,0)</f>
        <v>东莞</v>
      </c>
      <c r="G1778" s="2" t="s">
        <v>1551</v>
      </c>
      <c r="H1778" s="2" t="s">
        <v>1555</v>
      </c>
      <c r="I1778" s="2" t="s">
        <v>10938</v>
      </c>
    </row>
    <row r="1779" spans="1:9" hidden="1" x14ac:dyDescent="0.2">
      <c r="A1779" s="2" t="s">
        <v>1542</v>
      </c>
      <c r="B1779" s="2" t="s">
        <v>2314</v>
      </c>
      <c r="C1779" s="1" t="s">
        <v>2315</v>
      </c>
      <c r="D1779" s="2" t="s">
        <v>35</v>
      </c>
      <c r="E1779" s="1" t="s">
        <v>1959</v>
      </c>
      <c r="F1779" s="1" t="str">
        <f>VLOOKUP(B1779,[3]GZH!$C$5:$G$1383,5,0)</f>
        <v>江门</v>
      </c>
      <c r="G1779" s="2" t="s">
        <v>1551</v>
      </c>
      <c r="H1779" s="2" t="s">
        <v>1700</v>
      </c>
      <c r="I1779" s="2" t="s">
        <v>10938</v>
      </c>
    </row>
    <row r="1780" spans="1:9" hidden="1" x14ac:dyDescent="0.2">
      <c r="A1780" s="2" t="s">
        <v>1542</v>
      </c>
      <c r="B1780" s="2" t="s">
        <v>2316</v>
      </c>
      <c r="C1780" s="1" t="s">
        <v>2317</v>
      </c>
      <c r="D1780" s="2" t="s">
        <v>35</v>
      </c>
      <c r="E1780" s="1" t="s">
        <v>1959</v>
      </c>
      <c r="F1780" s="1" t="str">
        <f>VLOOKUP(B1780,[3]GZH!$C$5:$G$1383,5,0)</f>
        <v>南宁</v>
      </c>
      <c r="G1780" s="2" t="s">
        <v>1547</v>
      </c>
      <c r="H1780" s="2" t="s">
        <v>1778</v>
      </c>
      <c r="I1780" s="2" t="s">
        <v>10938</v>
      </c>
    </row>
    <row r="1781" spans="1:9" hidden="1" x14ac:dyDescent="0.2">
      <c r="A1781" s="2" t="s">
        <v>1542</v>
      </c>
      <c r="B1781" s="2" t="s">
        <v>2318</v>
      </c>
      <c r="C1781" s="1" t="s">
        <v>2319</v>
      </c>
      <c r="D1781" s="2" t="s">
        <v>35</v>
      </c>
      <c r="E1781" s="1" t="s">
        <v>1959</v>
      </c>
      <c r="F1781" s="1" t="str">
        <f>VLOOKUP(B1781,[3]GZH!$C$5:$G$1383,5,0)</f>
        <v>深圳</v>
      </c>
      <c r="G1781" s="2" t="s">
        <v>1551</v>
      </c>
      <c r="H1781" s="2" t="s">
        <v>1624</v>
      </c>
      <c r="I1781" s="2" t="s">
        <v>10938</v>
      </c>
    </row>
    <row r="1782" spans="1:9" hidden="1" x14ac:dyDescent="0.2">
      <c r="A1782" s="2" t="s">
        <v>1542</v>
      </c>
      <c r="B1782" s="2" t="s">
        <v>2320</v>
      </c>
      <c r="C1782" s="1" t="s">
        <v>2321</v>
      </c>
      <c r="D1782" s="2" t="s">
        <v>35</v>
      </c>
      <c r="E1782" s="1" t="s">
        <v>1959</v>
      </c>
      <c r="F1782" s="1" t="str">
        <f>VLOOKUP(B1782,[3]GZH!$C$5:$G$1383,5,0)</f>
        <v>广州</v>
      </c>
      <c r="G1782" s="2" t="s">
        <v>1551</v>
      </c>
      <c r="H1782" s="2" t="s">
        <v>1542</v>
      </c>
      <c r="I1782" s="2" t="s">
        <v>10939</v>
      </c>
    </row>
    <row r="1783" spans="1:9" hidden="1" x14ac:dyDescent="0.2">
      <c r="A1783" s="2" t="s">
        <v>1542</v>
      </c>
      <c r="B1783" s="2" t="s">
        <v>2322</v>
      </c>
      <c r="C1783" s="1" t="s">
        <v>2323</v>
      </c>
      <c r="D1783" s="2" t="s">
        <v>35</v>
      </c>
      <c r="E1783" s="1" t="s">
        <v>1959</v>
      </c>
      <c r="F1783" s="1" t="str">
        <f>VLOOKUP(B1783,[3]GZH!$C$5:$G$1383,5,0)</f>
        <v>南宁</v>
      </c>
      <c r="G1783" s="2" t="s">
        <v>1547</v>
      </c>
      <c r="H1783" s="2" t="s">
        <v>1778</v>
      </c>
      <c r="I1783" s="2" t="s">
        <v>10938</v>
      </c>
    </row>
    <row r="1784" spans="1:9" hidden="1" x14ac:dyDescent="0.2">
      <c r="A1784" s="2" t="s">
        <v>1542</v>
      </c>
      <c r="B1784" s="2" t="s">
        <v>2324</v>
      </c>
      <c r="C1784" s="1" t="s">
        <v>2325</v>
      </c>
      <c r="D1784" s="2" t="s">
        <v>35</v>
      </c>
      <c r="E1784" s="1" t="s">
        <v>1959</v>
      </c>
      <c r="F1784" s="1" t="str">
        <f>VLOOKUP(B1784,[3]GZH!$C$5:$G$1383,5,0)</f>
        <v>顺德</v>
      </c>
      <c r="G1784" s="2" t="s">
        <v>1551</v>
      </c>
      <c r="H1784" s="2" t="s">
        <v>10589</v>
      </c>
      <c r="I1784" s="2" t="s">
        <v>10938</v>
      </c>
    </row>
    <row r="1785" spans="1:9" hidden="1" x14ac:dyDescent="0.2">
      <c r="A1785" s="2" t="s">
        <v>1542</v>
      </c>
      <c r="B1785" s="2" t="s">
        <v>2326</v>
      </c>
      <c r="C1785" s="1" t="s">
        <v>2327</v>
      </c>
      <c r="D1785" s="2" t="s">
        <v>35</v>
      </c>
      <c r="E1785" s="1" t="s">
        <v>1959</v>
      </c>
      <c r="F1785" s="1" t="str">
        <f>VLOOKUP(B1785,[3]GZH!$C$5:$G$1383,5,0)</f>
        <v>开平</v>
      </c>
      <c r="G1785" s="2" t="s">
        <v>1551</v>
      </c>
      <c r="H1785" s="2" t="s">
        <v>10576</v>
      </c>
      <c r="I1785" s="2" t="s">
        <v>10938</v>
      </c>
    </row>
    <row r="1786" spans="1:9" hidden="1" x14ac:dyDescent="0.2">
      <c r="A1786" s="2" t="s">
        <v>1542</v>
      </c>
      <c r="B1786" s="2" t="s">
        <v>2328</v>
      </c>
      <c r="C1786" s="1" t="s">
        <v>2329</v>
      </c>
      <c r="D1786" s="2" t="s">
        <v>35</v>
      </c>
      <c r="E1786" s="1" t="s">
        <v>1959</v>
      </c>
      <c r="F1786" s="1" t="str">
        <f>VLOOKUP(B1786,[3]GZH!$C$5:$G$1383,5,0)</f>
        <v>佛山</v>
      </c>
      <c r="G1786" s="2" t="s">
        <v>1551</v>
      </c>
      <c r="H1786" s="2" t="s">
        <v>1938</v>
      </c>
      <c r="I1786" s="2" t="s">
        <v>10938</v>
      </c>
    </row>
    <row r="1787" spans="1:9" hidden="1" x14ac:dyDescent="0.2">
      <c r="A1787" s="2" t="s">
        <v>1542</v>
      </c>
      <c r="B1787" s="2" t="s">
        <v>2330</v>
      </c>
      <c r="C1787" s="1" t="s">
        <v>2331</v>
      </c>
      <c r="D1787" s="2" t="s">
        <v>35</v>
      </c>
      <c r="E1787" s="1" t="s">
        <v>1959</v>
      </c>
      <c r="F1787" s="1" t="str">
        <f>VLOOKUP(B1787,[3]GZH!$C$5:$G$1383,5,0)</f>
        <v>深圳</v>
      </c>
      <c r="G1787" s="2" t="s">
        <v>1551</v>
      </c>
      <c r="H1787" s="2" t="s">
        <v>1624</v>
      </c>
      <c r="I1787" s="2" t="s">
        <v>10939</v>
      </c>
    </row>
    <row r="1788" spans="1:9" hidden="1" x14ac:dyDescent="0.2">
      <c r="A1788" s="2" t="s">
        <v>1542</v>
      </c>
      <c r="B1788" s="2" t="s">
        <v>2332</v>
      </c>
      <c r="C1788" s="1" t="s">
        <v>2333</v>
      </c>
      <c r="D1788" s="2" t="s">
        <v>35</v>
      </c>
      <c r="E1788" s="1" t="s">
        <v>1959</v>
      </c>
      <c r="F1788" s="1" t="str">
        <f>VLOOKUP(B1788,[3]GZH!$C$5:$G$1383,5,0)</f>
        <v>南宁</v>
      </c>
      <c r="G1788" s="2" t="s">
        <v>1547</v>
      </c>
      <c r="H1788" s="2" t="s">
        <v>1778</v>
      </c>
      <c r="I1788" s="2" t="s">
        <v>10938</v>
      </c>
    </row>
    <row r="1789" spans="1:9" hidden="1" x14ac:dyDescent="0.2">
      <c r="A1789" s="2" t="s">
        <v>1542</v>
      </c>
      <c r="B1789" s="2" t="s">
        <v>2334</v>
      </c>
      <c r="C1789" s="1" t="s">
        <v>2335</v>
      </c>
      <c r="D1789" s="2" t="s">
        <v>35</v>
      </c>
      <c r="E1789" s="1" t="s">
        <v>1959</v>
      </c>
      <c r="F1789" s="1" t="str">
        <f>VLOOKUP(B1789,[3]GZH!$C$5:$G$1383,5,0)</f>
        <v>江门</v>
      </c>
      <c r="G1789" s="2" t="s">
        <v>1551</v>
      </c>
      <c r="H1789" s="2" t="s">
        <v>1700</v>
      </c>
      <c r="I1789" s="2" t="s">
        <v>10938</v>
      </c>
    </row>
    <row r="1790" spans="1:9" hidden="1" x14ac:dyDescent="0.2">
      <c r="A1790" s="2" t="s">
        <v>1542</v>
      </c>
      <c r="B1790" s="2" t="s">
        <v>2336</v>
      </c>
      <c r="C1790" s="1" t="s">
        <v>2337</v>
      </c>
      <c r="D1790" s="2" t="s">
        <v>35</v>
      </c>
      <c r="E1790" s="1" t="s">
        <v>1959</v>
      </c>
      <c r="F1790" s="1" t="str">
        <f>VLOOKUP(B1790,[3]GZH!$C$5:$G$1383,5,0)</f>
        <v>湛江</v>
      </c>
      <c r="G1790" s="2" t="s">
        <v>1551</v>
      </c>
      <c r="H1790" s="2" t="s">
        <v>1995</v>
      </c>
      <c r="I1790" s="2" t="s">
        <v>10938</v>
      </c>
    </row>
    <row r="1791" spans="1:9" hidden="1" x14ac:dyDescent="0.2">
      <c r="A1791" s="2" t="s">
        <v>1542</v>
      </c>
      <c r="B1791" s="2" t="s">
        <v>2338</v>
      </c>
      <c r="C1791" s="1" t="s">
        <v>2339</v>
      </c>
      <c r="D1791" s="2" t="s">
        <v>35</v>
      </c>
      <c r="E1791" s="1" t="s">
        <v>1959</v>
      </c>
      <c r="F1791" s="1" t="str">
        <f>VLOOKUP(B1791,[3]GZH!$C$5:$G$1383,5,0)</f>
        <v>深圳</v>
      </c>
      <c r="G1791" s="2" t="s">
        <v>1551</v>
      </c>
      <c r="H1791" s="2" t="s">
        <v>1624</v>
      </c>
      <c r="I1791" s="2" t="s">
        <v>10938</v>
      </c>
    </row>
    <row r="1792" spans="1:9" hidden="1" x14ac:dyDescent="0.2">
      <c r="A1792" s="2" t="s">
        <v>1542</v>
      </c>
      <c r="B1792" s="2" t="s">
        <v>2340</v>
      </c>
      <c r="C1792" s="1" t="s">
        <v>2341</v>
      </c>
      <c r="D1792" s="2" t="s">
        <v>35</v>
      </c>
      <c r="E1792" s="1" t="s">
        <v>1959</v>
      </c>
      <c r="F1792" s="1" t="str">
        <f>VLOOKUP(B1792,[3]GZH!$C$5:$G$1383,5,0)</f>
        <v>珠海</v>
      </c>
      <c r="G1792" s="2" t="s">
        <v>1551</v>
      </c>
      <c r="H1792" s="2" t="s">
        <v>1814</v>
      </c>
      <c r="I1792" s="2" t="s">
        <v>10938</v>
      </c>
    </row>
    <row r="1793" spans="1:9" hidden="1" x14ac:dyDescent="0.2">
      <c r="A1793" s="2" t="s">
        <v>1542</v>
      </c>
      <c r="B1793" s="2" t="s">
        <v>2342</v>
      </c>
      <c r="C1793" s="1" t="s">
        <v>2343</v>
      </c>
      <c r="D1793" s="2" t="s">
        <v>35</v>
      </c>
      <c r="E1793" s="1" t="s">
        <v>1959</v>
      </c>
      <c r="F1793" s="1" t="str">
        <f>VLOOKUP(B1793,[3]GZH!$C$5:$G$1383,5,0)</f>
        <v>惠州</v>
      </c>
      <c r="G1793" s="2" t="s">
        <v>1551</v>
      </c>
      <c r="H1793" s="2" t="s">
        <v>1607</v>
      </c>
      <c r="I1793" s="2" t="s">
        <v>10938</v>
      </c>
    </row>
    <row r="1794" spans="1:9" hidden="1" x14ac:dyDescent="0.2">
      <c r="A1794" s="2" t="s">
        <v>1542</v>
      </c>
      <c r="B1794" s="2" t="s">
        <v>2344</v>
      </c>
      <c r="C1794" s="1" t="s">
        <v>2345</v>
      </c>
      <c r="D1794" s="2" t="s">
        <v>35</v>
      </c>
      <c r="E1794" s="1" t="s">
        <v>1959</v>
      </c>
      <c r="F1794" s="1" t="str">
        <f>VLOOKUP(B1794,[3]GZH!$C$5:$G$1383,5,0)</f>
        <v>东莞</v>
      </c>
      <c r="G1794" s="2" t="s">
        <v>1551</v>
      </c>
      <c r="H1794" s="2" t="s">
        <v>1555</v>
      </c>
      <c r="I1794" s="2" t="s">
        <v>10938</v>
      </c>
    </row>
    <row r="1795" spans="1:9" hidden="1" x14ac:dyDescent="0.2">
      <c r="A1795" s="2" t="s">
        <v>1542</v>
      </c>
      <c r="B1795" s="2" t="s">
        <v>2346</v>
      </c>
      <c r="C1795" s="1" t="s">
        <v>2347</v>
      </c>
      <c r="D1795" s="2" t="s">
        <v>35</v>
      </c>
      <c r="E1795" s="1" t="s">
        <v>1959</v>
      </c>
      <c r="F1795" s="1" t="str">
        <f>VLOOKUP(B1795,[3]GZH!$C$5:$G$1383,5,0)</f>
        <v>深圳</v>
      </c>
      <c r="G1795" s="2" t="s">
        <v>1551</v>
      </c>
      <c r="H1795" s="2" t="s">
        <v>1624</v>
      </c>
      <c r="I1795" s="2" t="s">
        <v>10938</v>
      </c>
    </row>
    <row r="1796" spans="1:9" hidden="1" x14ac:dyDescent="0.2">
      <c r="A1796" s="2" t="s">
        <v>1542</v>
      </c>
      <c r="B1796" s="2" t="s">
        <v>2348</v>
      </c>
      <c r="C1796" s="1" t="s">
        <v>2349</v>
      </c>
      <c r="D1796" s="2" t="s">
        <v>35</v>
      </c>
      <c r="E1796" s="1" t="s">
        <v>1959</v>
      </c>
      <c r="F1796" s="1" t="str">
        <f>VLOOKUP(B1796,[3]GZH!$C$5:$G$1383,5,0)</f>
        <v>东方</v>
      </c>
      <c r="G1796" s="2" t="s">
        <v>1563</v>
      </c>
      <c r="H1796" s="2" t="s">
        <v>2350</v>
      </c>
      <c r="I1796" s="2" t="s">
        <v>10938</v>
      </c>
    </row>
    <row r="1797" spans="1:9" hidden="1" x14ac:dyDescent="0.2">
      <c r="A1797" s="2" t="s">
        <v>1542</v>
      </c>
      <c r="B1797" s="2" t="s">
        <v>2351</v>
      </c>
      <c r="C1797" s="1" t="s">
        <v>2352</v>
      </c>
      <c r="D1797" s="2" t="s">
        <v>35</v>
      </c>
      <c r="E1797" s="1" t="s">
        <v>1959</v>
      </c>
      <c r="F1797" s="1" t="str">
        <f>VLOOKUP(B1797,[3]GZH!$C$5:$G$1383,5,0)</f>
        <v>顺德</v>
      </c>
      <c r="G1797" s="2" t="s">
        <v>1551</v>
      </c>
      <c r="H1797" s="2" t="s">
        <v>10589</v>
      </c>
      <c r="I1797" s="2" t="s">
        <v>10938</v>
      </c>
    </row>
    <row r="1798" spans="1:9" hidden="1" x14ac:dyDescent="0.2">
      <c r="A1798" s="2" t="s">
        <v>1542</v>
      </c>
      <c r="B1798" s="2" t="s">
        <v>2353</v>
      </c>
      <c r="C1798" s="1" t="s">
        <v>2354</v>
      </c>
      <c r="D1798" s="2" t="s">
        <v>35</v>
      </c>
      <c r="E1798" s="1" t="s">
        <v>1959</v>
      </c>
      <c r="F1798" s="1" t="str">
        <f>VLOOKUP(B1798,[3]GZH!$C$5:$G$1383,5,0)</f>
        <v>东莞</v>
      </c>
      <c r="G1798" s="2" t="s">
        <v>1551</v>
      </c>
      <c r="H1798" s="2" t="s">
        <v>1555</v>
      </c>
      <c r="I1798" s="2" t="s">
        <v>10938</v>
      </c>
    </row>
    <row r="1799" spans="1:9" hidden="1" x14ac:dyDescent="0.2">
      <c r="A1799" s="2" t="s">
        <v>1542</v>
      </c>
      <c r="B1799" s="2" t="s">
        <v>2355</v>
      </c>
      <c r="C1799" s="1" t="s">
        <v>2356</v>
      </c>
      <c r="D1799" s="2" t="s">
        <v>35</v>
      </c>
      <c r="E1799" s="1" t="s">
        <v>1959</v>
      </c>
      <c r="F1799" s="1" t="str">
        <f>VLOOKUP(B1799,[3]GZH!$C$5:$G$1383,5,0)</f>
        <v>贺州</v>
      </c>
      <c r="G1799" s="2" t="s">
        <v>1547</v>
      </c>
      <c r="H1799" s="2" t="s">
        <v>1639</v>
      </c>
      <c r="I1799" s="2" t="s">
        <v>10938</v>
      </c>
    </row>
    <row r="1800" spans="1:9" hidden="1" x14ac:dyDescent="0.2">
      <c r="A1800" s="2" t="s">
        <v>1542</v>
      </c>
      <c r="B1800" s="2" t="s">
        <v>2357</v>
      </c>
      <c r="C1800" s="1" t="s">
        <v>2358</v>
      </c>
      <c r="D1800" s="2" t="s">
        <v>35</v>
      </c>
      <c r="E1800" s="1" t="s">
        <v>1959</v>
      </c>
      <c r="F1800" s="1" t="str">
        <f>VLOOKUP(B1800,[3]GZH!$C$5:$G$1383,5,0)</f>
        <v>广州</v>
      </c>
      <c r="G1800" s="2" t="s">
        <v>1551</v>
      </c>
      <c r="H1800" s="2" t="s">
        <v>1542</v>
      </c>
      <c r="I1800" s="2" t="s">
        <v>10938</v>
      </c>
    </row>
    <row r="1801" spans="1:9" hidden="1" x14ac:dyDescent="0.2">
      <c r="A1801" s="2" t="s">
        <v>1542</v>
      </c>
      <c r="B1801" s="2" t="s">
        <v>2359</v>
      </c>
      <c r="C1801" s="1" t="s">
        <v>2360</v>
      </c>
      <c r="D1801" s="2" t="s">
        <v>35</v>
      </c>
      <c r="E1801" s="1" t="s">
        <v>1959</v>
      </c>
      <c r="F1801" s="1" t="str">
        <f>VLOOKUP(B1801,[3]GZH!$C$5:$G$1383,5,0)</f>
        <v>深圳</v>
      </c>
      <c r="G1801" s="2" t="s">
        <v>1551</v>
      </c>
      <c r="H1801" s="2" t="s">
        <v>1624</v>
      </c>
      <c r="I1801" s="2" t="s">
        <v>10938</v>
      </c>
    </row>
    <row r="1802" spans="1:9" hidden="1" x14ac:dyDescent="0.2">
      <c r="A1802" s="2" t="s">
        <v>1542</v>
      </c>
      <c r="B1802" s="2" t="s">
        <v>2361</v>
      </c>
      <c r="C1802" s="1" t="s">
        <v>2362</v>
      </c>
      <c r="D1802" s="2" t="s">
        <v>8</v>
      </c>
      <c r="E1802" s="1" t="s">
        <v>1959</v>
      </c>
      <c r="F1802" s="1" t="str">
        <f>VLOOKUP(B1802,[3]GZH!$C$5:$G$1383,5,0)</f>
        <v>广州</v>
      </c>
      <c r="G1802" s="2" t="s">
        <v>1551</v>
      </c>
      <c r="H1802" s="2" t="s">
        <v>1542</v>
      </c>
      <c r="I1802" s="2" t="s">
        <v>10938</v>
      </c>
    </row>
    <row r="1803" spans="1:9" hidden="1" x14ac:dyDescent="0.2">
      <c r="A1803" s="2" t="s">
        <v>1542</v>
      </c>
      <c r="B1803" s="2" t="s">
        <v>2363</v>
      </c>
      <c r="C1803" s="1" t="s">
        <v>2364</v>
      </c>
      <c r="D1803" s="2" t="s">
        <v>8</v>
      </c>
      <c r="E1803" s="1" t="s">
        <v>1959</v>
      </c>
      <c r="F1803" s="1" t="str">
        <f>VLOOKUP(B1803,[3]GZH!$C$5:$G$1383,5,0)</f>
        <v>肇庆</v>
      </c>
      <c r="G1803" s="2" t="s">
        <v>1551</v>
      </c>
      <c r="H1803" s="2" t="s">
        <v>1862</v>
      </c>
      <c r="I1803" s="2" t="s">
        <v>10939</v>
      </c>
    </row>
    <row r="1804" spans="1:9" hidden="1" x14ac:dyDescent="0.2">
      <c r="A1804" s="2" t="s">
        <v>1542</v>
      </c>
      <c r="B1804" s="2" t="s">
        <v>2365</v>
      </c>
      <c r="C1804" s="1" t="s">
        <v>2366</v>
      </c>
      <c r="D1804" s="2" t="s">
        <v>8</v>
      </c>
      <c r="E1804" s="1" t="s">
        <v>1959</v>
      </c>
      <c r="F1804" s="1" t="str">
        <f>VLOOKUP(B1804,[3]GZH!$C$5:$G$1383,5,0)</f>
        <v>佛山</v>
      </c>
      <c r="G1804" s="2" t="s">
        <v>1551</v>
      </c>
      <c r="H1804" s="2" t="s">
        <v>1938</v>
      </c>
      <c r="I1804" s="2" t="s">
        <v>10938</v>
      </c>
    </row>
    <row r="1805" spans="1:9" hidden="1" x14ac:dyDescent="0.2">
      <c r="A1805" s="2" t="s">
        <v>1542</v>
      </c>
      <c r="B1805" s="2" t="s">
        <v>2367</v>
      </c>
      <c r="C1805" s="1" t="s">
        <v>2368</v>
      </c>
      <c r="D1805" s="2" t="s">
        <v>8</v>
      </c>
      <c r="E1805" s="1" t="s">
        <v>1959</v>
      </c>
      <c r="F1805" s="1" t="str">
        <f>VLOOKUP(B1805,[3]GZH!$C$5:$G$1383,5,0)</f>
        <v>南海</v>
      </c>
      <c r="G1805" s="2" t="s">
        <v>1551</v>
      </c>
      <c r="H1805" s="2" t="s">
        <v>10587</v>
      </c>
      <c r="I1805" s="2" t="s">
        <v>10938</v>
      </c>
    </row>
    <row r="1806" spans="1:9" hidden="1" x14ac:dyDescent="0.2">
      <c r="A1806" s="2" t="s">
        <v>1542</v>
      </c>
      <c r="B1806" s="2" t="s">
        <v>2369</v>
      </c>
      <c r="C1806" s="1" t="s">
        <v>2370</v>
      </c>
      <c r="D1806" s="2" t="s">
        <v>8</v>
      </c>
      <c r="E1806" s="1" t="s">
        <v>1959</v>
      </c>
      <c r="F1806" s="1" t="str">
        <f>VLOOKUP(B1806,[3]GZH!$C$5:$G$1383,5,0)</f>
        <v>广州</v>
      </c>
      <c r="G1806" s="2" t="s">
        <v>1551</v>
      </c>
      <c r="H1806" s="2" t="s">
        <v>1542</v>
      </c>
      <c r="I1806" s="2" t="s">
        <v>10938</v>
      </c>
    </row>
    <row r="1807" spans="1:9" hidden="1" x14ac:dyDescent="0.2">
      <c r="A1807" s="2" t="s">
        <v>1542</v>
      </c>
      <c r="B1807" s="2" t="s">
        <v>2371</v>
      </c>
      <c r="C1807" s="1" t="s">
        <v>2372</v>
      </c>
      <c r="D1807" s="2" t="s">
        <v>8</v>
      </c>
      <c r="E1807" s="1" t="s">
        <v>1959</v>
      </c>
      <c r="F1807" s="1" t="str">
        <f>VLOOKUP(B1807,[3]GZH!$C$5:$G$1383,5,0)</f>
        <v>广州</v>
      </c>
      <c r="G1807" s="2" t="s">
        <v>1551</v>
      </c>
      <c r="H1807" s="2" t="s">
        <v>1542</v>
      </c>
      <c r="I1807" s="2" t="s">
        <v>10938</v>
      </c>
    </row>
    <row r="1808" spans="1:9" hidden="1" x14ac:dyDescent="0.2">
      <c r="A1808" s="2" t="s">
        <v>1542</v>
      </c>
      <c r="B1808" s="2" t="s">
        <v>2373</v>
      </c>
      <c r="C1808" s="1" t="s">
        <v>2374</v>
      </c>
      <c r="D1808" s="2" t="s">
        <v>8</v>
      </c>
      <c r="E1808" s="1" t="s">
        <v>1959</v>
      </c>
      <c r="F1808" s="1" t="str">
        <f>VLOOKUP(B1808,[3]GZH!$C$5:$G$1383,5,0)</f>
        <v>广州</v>
      </c>
      <c r="G1808" s="2" t="s">
        <v>1551</v>
      </c>
      <c r="H1808" s="2" t="s">
        <v>1542</v>
      </c>
      <c r="I1808" s="2" t="s">
        <v>10938</v>
      </c>
    </row>
    <row r="1809" spans="1:9" hidden="1" x14ac:dyDescent="0.2">
      <c r="A1809" s="2" t="s">
        <v>1542</v>
      </c>
      <c r="B1809" s="2" t="s">
        <v>2375</v>
      </c>
      <c r="C1809" s="1" t="s">
        <v>2376</v>
      </c>
      <c r="D1809" s="2" t="s">
        <v>8</v>
      </c>
      <c r="E1809" s="1" t="s">
        <v>1959</v>
      </c>
      <c r="F1809" s="1" t="str">
        <f>VLOOKUP(B1809,[3]GZH!$C$5:$G$1383,5,0)</f>
        <v>韶关</v>
      </c>
      <c r="G1809" s="2" t="s">
        <v>1551</v>
      </c>
      <c r="H1809" s="2" t="s">
        <v>1707</v>
      </c>
      <c r="I1809" s="2" t="s">
        <v>10938</v>
      </c>
    </row>
    <row r="1810" spans="1:9" hidden="1" x14ac:dyDescent="0.2">
      <c r="A1810" s="2" t="s">
        <v>1542</v>
      </c>
      <c r="B1810" s="2" t="s">
        <v>2377</v>
      </c>
      <c r="C1810" s="1" t="s">
        <v>2378</v>
      </c>
      <c r="D1810" s="2" t="s">
        <v>8</v>
      </c>
      <c r="E1810" s="1" t="s">
        <v>1959</v>
      </c>
      <c r="F1810" s="1" t="str">
        <f>VLOOKUP(B1810,[3]GZH!$C$5:$G$1383,5,0)</f>
        <v>雷州</v>
      </c>
      <c r="G1810" s="2" t="s">
        <v>1551</v>
      </c>
      <c r="H1810" s="2" t="s">
        <v>10584</v>
      </c>
      <c r="I1810" s="2" t="s">
        <v>10938</v>
      </c>
    </row>
    <row r="1811" spans="1:9" hidden="1" x14ac:dyDescent="0.2">
      <c r="A1811" s="2" t="s">
        <v>1542</v>
      </c>
      <c r="B1811" s="2" t="s">
        <v>2379</v>
      </c>
      <c r="C1811" s="1" t="s">
        <v>2380</v>
      </c>
      <c r="D1811" s="2" t="s">
        <v>8</v>
      </c>
      <c r="E1811" s="1" t="s">
        <v>1959</v>
      </c>
      <c r="F1811" s="1" t="str">
        <f>VLOOKUP(B1811,[3]GZH!$C$5:$G$1383,5,0)</f>
        <v>顺德</v>
      </c>
      <c r="G1811" s="2" t="s">
        <v>1551</v>
      </c>
      <c r="H1811" s="2" t="s">
        <v>10589</v>
      </c>
      <c r="I1811" s="2" t="s">
        <v>10938</v>
      </c>
    </row>
    <row r="1812" spans="1:9" hidden="1" x14ac:dyDescent="0.2">
      <c r="A1812" s="2" t="s">
        <v>1542</v>
      </c>
      <c r="B1812" s="2" t="s">
        <v>2381</v>
      </c>
      <c r="C1812" s="1" t="s">
        <v>2382</v>
      </c>
      <c r="D1812" s="2" t="s">
        <v>8</v>
      </c>
      <c r="E1812" s="1" t="s">
        <v>1959</v>
      </c>
      <c r="F1812" s="1" t="str">
        <f>VLOOKUP(B1812,[3]GZH!$C$5:$G$1383,5,0)</f>
        <v>广州</v>
      </c>
      <c r="G1812" s="2" t="s">
        <v>1551</v>
      </c>
      <c r="H1812" s="2" t="s">
        <v>1542</v>
      </c>
      <c r="I1812" s="2" t="s">
        <v>10938</v>
      </c>
    </row>
    <row r="1813" spans="1:9" hidden="1" x14ac:dyDescent="0.2">
      <c r="A1813" s="2" t="s">
        <v>1542</v>
      </c>
      <c r="B1813" s="2" t="s">
        <v>2383</v>
      </c>
      <c r="C1813" s="1" t="s">
        <v>2384</v>
      </c>
      <c r="D1813" s="2" t="s">
        <v>8</v>
      </c>
      <c r="E1813" s="1" t="s">
        <v>1959</v>
      </c>
      <c r="F1813" s="1" t="str">
        <f>VLOOKUP(B1813,[3]GZH!$C$5:$G$1383,5,0)</f>
        <v>广州</v>
      </c>
      <c r="G1813" s="2" t="s">
        <v>1551</v>
      </c>
      <c r="H1813" s="2" t="s">
        <v>1542</v>
      </c>
      <c r="I1813" s="2" t="s">
        <v>10939</v>
      </c>
    </row>
    <row r="1814" spans="1:9" hidden="1" x14ac:dyDescent="0.2">
      <c r="A1814" s="2" t="s">
        <v>1542</v>
      </c>
      <c r="B1814" s="2" t="s">
        <v>2385</v>
      </c>
      <c r="C1814" s="1" t="s">
        <v>2386</v>
      </c>
      <c r="D1814" s="2" t="s">
        <v>8</v>
      </c>
      <c r="E1814" s="1" t="s">
        <v>1959</v>
      </c>
      <c r="F1814" s="1" t="str">
        <f>VLOOKUP(B1814,[3]GZH!$C$5:$G$1383,5,0)</f>
        <v>中山</v>
      </c>
      <c r="G1814" s="2" t="s">
        <v>1551</v>
      </c>
      <c r="H1814" s="2" t="s">
        <v>1577</v>
      </c>
      <c r="I1814" s="2" t="s">
        <v>10939</v>
      </c>
    </row>
    <row r="1815" spans="1:9" hidden="1" x14ac:dyDescent="0.2">
      <c r="A1815" s="2" t="s">
        <v>1542</v>
      </c>
      <c r="B1815" s="2" t="s">
        <v>2387</v>
      </c>
      <c r="C1815" s="1" t="s">
        <v>2388</v>
      </c>
      <c r="D1815" s="2" t="s">
        <v>8</v>
      </c>
      <c r="E1815" s="1" t="s">
        <v>1959</v>
      </c>
      <c r="F1815" s="1" t="str">
        <f>VLOOKUP(B1815,[3]GZH!$C$5:$G$1383,5,0)</f>
        <v>番禺</v>
      </c>
      <c r="G1815" s="2" t="s">
        <v>1551</v>
      </c>
      <c r="H1815" s="2" t="s">
        <v>10571</v>
      </c>
      <c r="I1815" s="2" t="s">
        <v>10938</v>
      </c>
    </row>
    <row r="1816" spans="1:9" hidden="1" x14ac:dyDescent="0.2">
      <c r="A1816" s="2" t="s">
        <v>1542</v>
      </c>
      <c r="B1816" s="2" t="s">
        <v>2389</v>
      </c>
      <c r="C1816" s="1" t="s">
        <v>2390</v>
      </c>
      <c r="D1816" s="2" t="s">
        <v>8</v>
      </c>
      <c r="E1816" s="1" t="s">
        <v>1959</v>
      </c>
      <c r="F1816" s="1" t="str">
        <f>VLOOKUP(B1816,[3]GZH!$C$5:$G$1383,5,0)</f>
        <v>湛江</v>
      </c>
      <c r="G1816" s="2" t="s">
        <v>1551</v>
      </c>
      <c r="H1816" s="2" t="s">
        <v>1995</v>
      </c>
      <c r="I1816" s="2" t="s">
        <v>10938</v>
      </c>
    </row>
    <row r="1817" spans="1:9" hidden="1" x14ac:dyDescent="0.2">
      <c r="A1817" s="2" t="s">
        <v>1542</v>
      </c>
      <c r="B1817" s="2" t="s">
        <v>2391</v>
      </c>
      <c r="C1817" s="1" t="s">
        <v>2392</v>
      </c>
      <c r="D1817" s="2" t="s">
        <v>8</v>
      </c>
      <c r="E1817" s="1" t="s">
        <v>1959</v>
      </c>
      <c r="F1817" s="1" t="str">
        <f>VLOOKUP(B1817,[3]GZH!$C$5:$G$1383,5,0)</f>
        <v>惠州</v>
      </c>
      <c r="G1817" s="2" t="s">
        <v>1551</v>
      </c>
      <c r="H1817" s="2" t="s">
        <v>1607</v>
      </c>
      <c r="I1817" s="2" t="s">
        <v>10939</v>
      </c>
    </row>
    <row r="1818" spans="1:9" hidden="1" x14ac:dyDescent="0.2">
      <c r="A1818" s="2" t="s">
        <v>1542</v>
      </c>
      <c r="B1818" s="2" t="s">
        <v>2393</v>
      </c>
      <c r="C1818" s="1" t="s">
        <v>2394</v>
      </c>
      <c r="D1818" s="2" t="s">
        <v>8</v>
      </c>
      <c r="E1818" s="1" t="s">
        <v>1959</v>
      </c>
      <c r="F1818" s="1" t="str">
        <f>VLOOKUP(B1818,[3]GZH!$C$5:$G$1383,5,0)</f>
        <v>南海</v>
      </c>
      <c r="G1818" s="2" t="s">
        <v>1551</v>
      </c>
      <c r="H1818" s="2" t="s">
        <v>10587</v>
      </c>
      <c r="I1818" s="2" t="s">
        <v>10939</v>
      </c>
    </row>
    <row r="1819" spans="1:9" hidden="1" x14ac:dyDescent="0.2">
      <c r="A1819" s="2" t="s">
        <v>1542</v>
      </c>
      <c r="B1819" s="2" t="s">
        <v>2395</v>
      </c>
      <c r="C1819" s="1" t="s">
        <v>2396</v>
      </c>
      <c r="D1819" s="2" t="s">
        <v>8</v>
      </c>
      <c r="E1819" s="1" t="s">
        <v>1959</v>
      </c>
      <c r="F1819" s="1" t="str">
        <f>VLOOKUP(B1819,[3]GZH!$C$5:$G$1383,5,0)</f>
        <v>增城</v>
      </c>
      <c r="G1819" s="2" t="s">
        <v>1551</v>
      </c>
      <c r="H1819" s="2" t="s">
        <v>10571</v>
      </c>
      <c r="I1819" s="2" t="s">
        <v>10938</v>
      </c>
    </row>
    <row r="1820" spans="1:9" hidden="1" x14ac:dyDescent="0.2">
      <c r="A1820" s="2" t="s">
        <v>1542</v>
      </c>
      <c r="B1820" s="2" t="s">
        <v>2397</v>
      </c>
      <c r="C1820" s="1" t="s">
        <v>2398</v>
      </c>
      <c r="D1820" s="2" t="s">
        <v>8</v>
      </c>
      <c r="E1820" s="1" t="s">
        <v>1959</v>
      </c>
      <c r="F1820" s="1" t="str">
        <f>VLOOKUP(B1820,[3]GZH!$C$5:$G$1383,5,0)</f>
        <v>佛山</v>
      </c>
      <c r="G1820" s="2" t="s">
        <v>1551</v>
      </c>
      <c r="H1820" s="2" t="s">
        <v>1938</v>
      </c>
      <c r="I1820" s="2" t="s">
        <v>10938</v>
      </c>
    </row>
    <row r="1821" spans="1:9" hidden="1" x14ac:dyDescent="0.2">
      <c r="A1821" s="2" t="s">
        <v>1542</v>
      </c>
      <c r="B1821" s="2" t="s">
        <v>2399</v>
      </c>
      <c r="C1821" s="1" t="s">
        <v>2400</v>
      </c>
      <c r="D1821" s="2" t="s">
        <v>8</v>
      </c>
      <c r="E1821" s="1" t="s">
        <v>1959</v>
      </c>
      <c r="F1821" s="1" t="str">
        <f>VLOOKUP(B1821,[3]GZH!$C$5:$G$1383,5,0)</f>
        <v>江门</v>
      </c>
      <c r="G1821" s="2" t="s">
        <v>1551</v>
      </c>
      <c r="H1821" s="2" t="s">
        <v>1700</v>
      </c>
      <c r="I1821" s="2" t="s">
        <v>10938</v>
      </c>
    </row>
    <row r="1822" spans="1:9" hidden="1" x14ac:dyDescent="0.2">
      <c r="A1822" s="2" t="s">
        <v>1542</v>
      </c>
      <c r="B1822" s="2" t="s">
        <v>2401</v>
      </c>
      <c r="C1822" s="1" t="s">
        <v>2402</v>
      </c>
      <c r="D1822" s="2" t="s">
        <v>8</v>
      </c>
      <c r="E1822" s="1" t="s">
        <v>1959</v>
      </c>
      <c r="F1822" s="1" t="str">
        <f>VLOOKUP(B1822,[3]GZH!$C$5:$G$1383,5,0)</f>
        <v>广州</v>
      </c>
      <c r="G1822" s="2" t="s">
        <v>1551</v>
      </c>
      <c r="H1822" s="2" t="s">
        <v>1542</v>
      </c>
      <c r="I1822" s="2" t="s">
        <v>10938</v>
      </c>
    </row>
    <row r="1823" spans="1:9" hidden="1" x14ac:dyDescent="0.2">
      <c r="A1823" s="2" t="s">
        <v>1542</v>
      </c>
      <c r="B1823" s="2" t="s">
        <v>2403</v>
      </c>
      <c r="C1823" s="1" t="s">
        <v>2404</v>
      </c>
      <c r="D1823" s="2" t="s">
        <v>8</v>
      </c>
      <c r="E1823" s="1" t="s">
        <v>1959</v>
      </c>
      <c r="F1823" s="1" t="str">
        <f>VLOOKUP(B1823,[3]GZH!$C$5:$G$1383,5,0)</f>
        <v>广州</v>
      </c>
      <c r="G1823" s="2" t="s">
        <v>1551</v>
      </c>
      <c r="H1823" s="2" t="s">
        <v>1542</v>
      </c>
      <c r="I1823" s="2" t="s">
        <v>10938</v>
      </c>
    </row>
    <row r="1824" spans="1:9" hidden="1" x14ac:dyDescent="0.2">
      <c r="A1824" s="2" t="s">
        <v>1542</v>
      </c>
      <c r="B1824" s="2" t="s">
        <v>2405</v>
      </c>
      <c r="C1824" s="1" t="s">
        <v>2406</v>
      </c>
      <c r="D1824" s="2" t="s">
        <v>8</v>
      </c>
      <c r="E1824" s="1" t="s">
        <v>1959</v>
      </c>
      <c r="F1824" s="1" t="str">
        <f>VLOOKUP(B1824,[3]GZH!$C$5:$G$1383,5,0)</f>
        <v>广州</v>
      </c>
      <c r="G1824" s="2" t="s">
        <v>1551</v>
      </c>
      <c r="H1824" s="2" t="s">
        <v>1542</v>
      </c>
      <c r="I1824" s="2" t="s">
        <v>10938</v>
      </c>
    </row>
    <row r="1825" spans="1:9" hidden="1" x14ac:dyDescent="0.2">
      <c r="A1825" s="2" t="s">
        <v>1542</v>
      </c>
      <c r="B1825" s="2" t="s">
        <v>2407</v>
      </c>
      <c r="C1825" s="1" t="s">
        <v>2408</v>
      </c>
      <c r="D1825" s="2" t="s">
        <v>8</v>
      </c>
      <c r="E1825" s="1" t="s">
        <v>1959</v>
      </c>
      <c r="F1825" s="1" t="str">
        <f>VLOOKUP(B1825,[3]GZH!$C$5:$G$1383,5,0)</f>
        <v>中山</v>
      </c>
      <c r="G1825" s="2" t="s">
        <v>1551</v>
      </c>
      <c r="H1825" s="2" t="s">
        <v>1577</v>
      </c>
      <c r="I1825" s="2" t="s">
        <v>10939</v>
      </c>
    </row>
    <row r="1826" spans="1:9" hidden="1" x14ac:dyDescent="0.2">
      <c r="A1826" s="2" t="s">
        <v>1542</v>
      </c>
      <c r="B1826" s="2" t="s">
        <v>2409</v>
      </c>
      <c r="C1826" s="1" t="s">
        <v>2410</v>
      </c>
      <c r="D1826" s="2" t="s">
        <v>8</v>
      </c>
      <c r="E1826" s="1" t="s">
        <v>1959</v>
      </c>
      <c r="F1826" s="1" t="str">
        <f>VLOOKUP(B1826,[3]GZH!$C$5:$G$1383,5,0)</f>
        <v>顺德</v>
      </c>
      <c r="G1826" s="2" t="s">
        <v>1551</v>
      </c>
      <c r="H1826" s="2" t="s">
        <v>10589</v>
      </c>
      <c r="I1826" s="2" t="s">
        <v>10938</v>
      </c>
    </row>
    <row r="1827" spans="1:9" hidden="1" x14ac:dyDescent="0.2">
      <c r="A1827" s="2" t="s">
        <v>1542</v>
      </c>
      <c r="B1827" s="2" t="s">
        <v>2411</v>
      </c>
      <c r="C1827" s="1" t="s">
        <v>2412</v>
      </c>
      <c r="D1827" s="2" t="s">
        <v>8</v>
      </c>
      <c r="E1827" s="1" t="s">
        <v>1959</v>
      </c>
      <c r="F1827" s="1" t="str">
        <f>VLOOKUP(B1827,[3]GZH!$C$5:$G$1383,5,0)</f>
        <v>广州</v>
      </c>
      <c r="G1827" s="2" t="s">
        <v>1551</v>
      </c>
      <c r="H1827" s="2" t="s">
        <v>1542</v>
      </c>
      <c r="I1827" s="2" t="s">
        <v>10938</v>
      </c>
    </row>
    <row r="1828" spans="1:9" hidden="1" x14ac:dyDescent="0.2">
      <c r="A1828" s="2" t="s">
        <v>1542</v>
      </c>
      <c r="B1828" s="2" t="s">
        <v>2413</v>
      </c>
      <c r="C1828" s="1" t="s">
        <v>2414</v>
      </c>
      <c r="D1828" s="2" t="s">
        <v>8</v>
      </c>
      <c r="E1828" s="1" t="s">
        <v>1959</v>
      </c>
      <c r="F1828" s="1" t="str">
        <f>VLOOKUP(B1828,[3]GZH!$C$5:$G$1383,5,0)</f>
        <v>江门</v>
      </c>
      <c r="G1828" s="2" t="s">
        <v>1551</v>
      </c>
      <c r="H1828" s="2" t="s">
        <v>1700</v>
      </c>
      <c r="I1828" s="2" t="s">
        <v>10938</v>
      </c>
    </row>
    <row r="1829" spans="1:9" hidden="1" x14ac:dyDescent="0.2">
      <c r="A1829" s="2" t="s">
        <v>1542</v>
      </c>
      <c r="B1829" s="2" t="s">
        <v>2415</v>
      </c>
      <c r="C1829" s="1" t="s">
        <v>2416</v>
      </c>
      <c r="D1829" s="2" t="s">
        <v>8</v>
      </c>
      <c r="E1829" s="1" t="s">
        <v>1959</v>
      </c>
      <c r="F1829" s="1" t="str">
        <f>VLOOKUP(B1829,[3]GZH!$C$5:$G$1383,5,0)</f>
        <v>茂名</v>
      </c>
      <c r="G1829" s="2" t="s">
        <v>1551</v>
      </c>
      <c r="H1829" s="2" t="s">
        <v>1856</v>
      </c>
      <c r="I1829" s="2" t="s">
        <v>10938</v>
      </c>
    </row>
    <row r="1830" spans="1:9" hidden="1" x14ac:dyDescent="0.2">
      <c r="A1830" s="2" t="s">
        <v>1542</v>
      </c>
      <c r="B1830" s="2" t="s">
        <v>2417</v>
      </c>
      <c r="C1830" s="1" t="s">
        <v>2418</v>
      </c>
      <c r="D1830" s="2" t="s">
        <v>8</v>
      </c>
      <c r="E1830" s="1" t="s">
        <v>1959</v>
      </c>
      <c r="F1830" s="1" t="str">
        <f>VLOOKUP(B1830,[3]GZH!$C$5:$G$1383,5,0)</f>
        <v>广州</v>
      </c>
      <c r="G1830" s="2" t="s">
        <v>1551</v>
      </c>
      <c r="H1830" s="2" t="s">
        <v>1542</v>
      </c>
      <c r="I1830" s="2" t="s">
        <v>10939</v>
      </c>
    </row>
    <row r="1831" spans="1:9" hidden="1" x14ac:dyDescent="0.2">
      <c r="A1831" s="2" t="s">
        <v>1542</v>
      </c>
      <c r="B1831" s="2" t="s">
        <v>2419</v>
      </c>
      <c r="C1831" s="1" t="s">
        <v>2420</v>
      </c>
      <c r="D1831" s="2" t="s">
        <v>8</v>
      </c>
      <c r="E1831" s="1" t="s">
        <v>1959</v>
      </c>
      <c r="F1831" s="1" t="str">
        <f>VLOOKUP(B1831,[3]GZH!$C$5:$G$1383,5,0)</f>
        <v>花都</v>
      </c>
      <c r="G1831" s="2" t="s">
        <v>1551</v>
      </c>
      <c r="H1831" s="2" t="s">
        <v>10581</v>
      </c>
      <c r="I1831" s="2" t="s">
        <v>10938</v>
      </c>
    </row>
    <row r="1832" spans="1:9" hidden="1" x14ac:dyDescent="0.2">
      <c r="A1832" s="2" t="s">
        <v>1542</v>
      </c>
      <c r="B1832" s="2" t="s">
        <v>2421</v>
      </c>
      <c r="C1832" s="1" t="s">
        <v>2422</v>
      </c>
      <c r="D1832" s="2" t="s">
        <v>8</v>
      </c>
      <c r="E1832" s="1" t="s">
        <v>1959</v>
      </c>
      <c r="F1832" s="1" t="str">
        <f>VLOOKUP(B1832,[3]GZH!$C$5:$G$1383,5,0)</f>
        <v>广州</v>
      </c>
      <c r="G1832" s="2" t="s">
        <v>1551</v>
      </c>
      <c r="H1832" s="2" t="s">
        <v>1542</v>
      </c>
      <c r="I1832" s="2" t="s">
        <v>10938</v>
      </c>
    </row>
    <row r="1833" spans="1:9" hidden="1" x14ac:dyDescent="0.2">
      <c r="A1833" s="2" t="s">
        <v>1542</v>
      </c>
      <c r="B1833" s="2" t="s">
        <v>2423</v>
      </c>
      <c r="C1833" s="1" t="s">
        <v>2424</v>
      </c>
      <c r="D1833" s="2" t="s">
        <v>8</v>
      </c>
      <c r="E1833" s="1" t="s">
        <v>1959</v>
      </c>
      <c r="F1833" s="1" t="str">
        <f>VLOOKUP(B1833,[3]GZH!$C$5:$G$1383,5,0)</f>
        <v>广州</v>
      </c>
      <c r="G1833" s="2" t="s">
        <v>1551</v>
      </c>
      <c r="H1833" s="2" t="s">
        <v>1542</v>
      </c>
      <c r="I1833" s="2" t="s">
        <v>10938</v>
      </c>
    </row>
    <row r="1834" spans="1:9" hidden="1" x14ac:dyDescent="0.2">
      <c r="A1834" s="2" t="s">
        <v>1542</v>
      </c>
      <c r="B1834" s="2" t="s">
        <v>2425</v>
      </c>
      <c r="C1834" s="1" t="s">
        <v>2426</v>
      </c>
      <c r="D1834" s="2" t="s">
        <v>8</v>
      </c>
      <c r="E1834" s="1" t="s">
        <v>1959</v>
      </c>
      <c r="F1834" s="1" t="str">
        <f>VLOOKUP(B1834,[3]GZH!$C$5:$G$1383,5,0)</f>
        <v>梅州</v>
      </c>
      <c r="G1834" s="2" t="s">
        <v>1551</v>
      </c>
      <c r="H1834" s="2" t="s">
        <v>1791</v>
      </c>
      <c r="I1834" s="2" t="s">
        <v>10938</v>
      </c>
    </row>
    <row r="1835" spans="1:9" hidden="1" x14ac:dyDescent="0.2">
      <c r="A1835" s="2" t="s">
        <v>1542</v>
      </c>
      <c r="B1835" s="2" t="s">
        <v>2427</v>
      </c>
      <c r="C1835" s="1" t="s">
        <v>2428</v>
      </c>
      <c r="D1835" s="2" t="s">
        <v>8</v>
      </c>
      <c r="E1835" s="1" t="s">
        <v>1959</v>
      </c>
      <c r="F1835" s="1" t="str">
        <f>VLOOKUP(B1835,[3]GZH!$C$5:$G$1383,5,0)</f>
        <v>广州</v>
      </c>
      <c r="G1835" s="2" t="s">
        <v>1551</v>
      </c>
      <c r="H1835" s="2" t="s">
        <v>1542</v>
      </c>
      <c r="I1835" s="2" t="s">
        <v>10938</v>
      </c>
    </row>
    <row r="1836" spans="1:9" hidden="1" x14ac:dyDescent="0.2">
      <c r="A1836" s="2" t="s">
        <v>1542</v>
      </c>
      <c r="B1836" s="2" t="s">
        <v>2429</v>
      </c>
      <c r="C1836" s="1" t="s">
        <v>2430</v>
      </c>
      <c r="D1836" s="2" t="s">
        <v>8</v>
      </c>
      <c r="E1836" s="1" t="s">
        <v>1959</v>
      </c>
      <c r="F1836" s="1" t="str">
        <f>VLOOKUP(B1836,[3]GZH!$C$5:$G$1383,5,0)</f>
        <v>云浮</v>
      </c>
      <c r="G1836" s="2" t="s">
        <v>1551</v>
      </c>
      <c r="H1836" s="2" t="s">
        <v>1570</v>
      </c>
      <c r="I1836" s="2" t="s">
        <v>10938</v>
      </c>
    </row>
    <row r="1837" spans="1:9" hidden="1" x14ac:dyDescent="0.2">
      <c r="A1837" s="2" t="s">
        <v>1542</v>
      </c>
      <c r="B1837" s="2" t="s">
        <v>2431</v>
      </c>
      <c r="C1837" s="1" t="s">
        <v>2432</v>
      </c>
      <c r="D1837" s="2" t="s">
        <v>8</v>
      </c>
      <c r="E1837" s="1" t="s">
        <v>1959</v>
      </c>
      <c r="F1837" s="1" t="str">
        <f>VLOOKUP(B1837,[3]GZH!$C$5:$G$1383,5,0)</f>
        <v>广州</v>
      </c>
      <c r="G1837" s="2" t="s">
        <v>1551</v>
      </c>
      <c r="H1837" s="2" t="s">
        <v>1542</v>
      </c>
      <c r="I1837" s="2" t="s">
        <v>10938</v>
      </c>
    </row>
    <row r="1838" spans="1:9" hidden="1" x14ac:dyDescent="0.2">
      <c r="A1838" s="2" t="s">
        <v>1542</v>
      </c>
      <c r="B1838" s="2" t="s">
        <v>2433</v>
      </c>
      <c r="C1838" s="1" t="s">
        <v>2434</v>
      </c>
      <c r="D1838" s="2" t="s">
        <v>8</v>
      </c>
      <c r="E1838" s="1" t="s">
        <v>1959</v>
      </c>
      <c r="F1838" s="1" t="str">
        <f>VLOOKUP(B1838,[3]GZH!$C$5:$G$1383,5,0)</f>
        <v>广州</v>
      </c>
      <c r="G1838" s="2" t="s">
        <v>1551</v>
      </c>
      <c r="H1838" s="2" t="s">
        <v>1542</v>
      </c>
      <c r="I1838" s="2" t="s">
        <v>10938</v>
      </c>
    </row>
    <row r="1839" spans="1:9" hidden="1" x14ac:dyDescent="0.2">
      <c r="A1839" s="2" t="s">
        <v>1542</v>
      </c>
      <c r="B1839" s="2" t="s">
        <v>2435</v>
      </c>
      <c r="C1839" s="1" t="s">
        <v>2436</v>
      </c>
      <c r="D1839" s="2" t="s">
        <v>8</v>
      </c>
      <c r="E1839" s="1" t="s">
        <v>1959</v>
      </c>
      <c r="F1839" s="1" t="str">
        <f>VLOOKUP(B1839,[3]GZH!$C$5:$G$1383,5,0)</f>
        <v>广州</v>
      </c>
      <c r="G1839" s="2" t="s">
        <v>1551</v>
      </c>
      <c r="H1839" s="2" t="s">
        <v>1542</v>
      </c>
      <c r="I1839" s="2" t="s">
        <v>10938</v>
      </c>
    </row>
    <row r="1840" spans="1:9" hidden="1" x14ac:dyDescent="0.2">
      <c r="A1840" s="2" t="s">
        <v>1542</v>
      </c>
      <c r="B1840" s="2" t="s">
        <v>2437</v>
      </c>
      <c r="C1840" s="1" t="s">
        <v>2438</v>
      </c>
      <c r="D1840" s="2" t="s">
        <v>8</v>
      </c>
      <c r="E1840" s="1" t="s">
        <v>1959</v>
      </c>
      <c r="F1840" s="1" t="str">
        <f>VLOOKUP(B1840,[3]GZH!$C$5:$G$1383,5,0)</f>
        <v>江门</v>
      </c>
      <c r="G1840" s="2" t="s">
        <v>1551</v>
      </c>
      <c r="H1840" s="2" t="s">
        <v>1700</v>
      </c>
      <c r="I1840" s="2" t="s">
        <v>10938</v>
      </c>
    </row>
    <row r="1841" spans="1:9" hidden="1" x14ac:dyDescent="0.2">
      <c r="A1841" s="2" t="s">
        <v>1542</v>
      </c>
      <c r="B1841" s="2" t="s">
        <v>2439</v>
      </c>
      <c r="C1841" s="1" t="s">
        <v>2440</v>
      </c>
      <c r="D1841" s="2" t="s">
        <v>8</v>
      </c>
      <c r="E1841" s="1" t="s">
        <v>1959</v>
      </c>
      <c r="F1841" s="1" t="str">
        <f>VLOOKUP(B1841,[3]GZH!$C$5:$G$1383,5,0)</f>
        <v>惠州</v>
      </c>
      <c r="G1841" s="2" t="s">
        <v>1551</v>
      </c>
      <c r="H1841" s="2" t="s">
        <v>1607</v>
      </c>
      <c r="I1841" s="2" t="s">
        <v>10938</v>
      </c>
    </row>
    <row r="1842" spans="1:9" hidden="1" x14ac:dyDescent="0.2">
      <c r="A1842" s="2" t="s">
        <v>1542</v>
      </c>
      <c r="B1842" s="2" t="s">
        <v>2441</v>
      </c>
      <c r="C1842" s="1" t="s">
        <v>2442</v>
      </c>
      <c r="D1842" s="2" t="s">
        <v>8</v>
      </c>
      <c r="E1842" s="1" t="s">
        <v>1959</v>
      </c>
      <c r="F1842" s="1" t="str">
        <f>VLOOKUP(B1842,[3]GZH!$C$5:$G$1383,5,0)</f>
        <v>惠东</v>
      </c>
      <c r="G1842" s="2" t="s">
        <v>1551</v>
      </c>
      <c r="H1842" s="2" t="s">
        <v>10583</v>
      </c>
      <c r="I1842" s="2" t="s">
        <v>10938</v>
      </c>
    </row>
    <row r="1843" spans="1:9" hidden="1" x14ac:dyDescent="0.2">
      <c r="A1843" s="2" t="s">
        <v>1542</v>
      </c>
      <c r="B1843" s="2" t="s">
        <v>2443</v>
      </c>
      <c r="C1843" s="1" t="s">
        <v>2444</v>
      </c>
      <c r="D1843" s="2" t="s">
        <v>8</v>
      </c>
      <c r="E1843" s="1" t="s">
        <v>1959</v>
      </c>
      <c r="F1843" s="1" t="str">
        <f>VLOOKUP(B1843,[3]GZH!$C$5:$G$1383,5,0)</f>
        <v>肇庆</v>
      </c>
      <c r="G1843" s="2" t="s">
        <v>1551</v>
      </c>
      <c r="H1843" s="2" t="s">
        <v>1862</v>
      </c>
      <c r="I1843" s="2" t="s">
        <v>10938</v>
      </c>
    </row>
    <row r="1844" spans="1:9" hidden="1" x14ac:dyDescent="0.2">
      <c r="A1844" s="2" t="s">
        <v>1542</v>
      </c>
      <c r="B1844" s="2" t="s">
        <v>2445</v>
      </c>
      <c r="C1844" s="1" t="s">
        <v>2446</v>
      </c>
      <c r="D1844" s="2" t="s">
        <v>8</v>
      </c>
      <c r="E1844" s="1" t="s">
        <v>1959</v>
      </c>
      <c r="F1844" s="1" t="str">
        <f>VLOOKUP(B1844,[3]GZH!$C$5:$G$1383,5,0)</f>
        <v>广州</v>
      </c>
      <c r="G1844" s="2" t="s">
        <v>1551</v>
      </c>
      <c r="H1844" s="2" t="s">
        <v>1542</v>
      </c>
      <c r="I1844" s="2" t="s">
        <v>10938</v>
      </c>
    </row>
    <row r="1845" spans="1:9" hidden="1" x14ac:dyDescent="0.2">
      <c r="A1845" s="2" t="s">
        <v>1542</v>
      </c>
      <c r="B1845" s="2" t="s">
        <v>2447</v>
      </c>
      <c r="C1845" s="1" t="s">
        <v>2448</v>
      </c>
      <c r="D1845" s="2" t="s">
        <v>8</v>
      </c>
      <c r="E1845" s="1" t="s">
        <v>1959</v>
      </c>
      <c r="F1845" s="1" t="str">
        <f>VLOOKUP(B1845,[3]GZH!$C$5:$G$1383,5,0)</f>
        <v>高明</v>
      </c>
      <c r="G1845" s="2" t="s">
        <v>1551</v>
      </c>
      <c r="H1845" s="2" t="s">
        <v>10577</v>
      </c>
      <c r="I1845" s="2" t="s">
        <v>10938</v>
      </c>
    </row>
    <row r="1846" spans="1:9" hidden="1" x14ac:dyDescent="0.2">
      <c r="A1846" s="2" t="s">
        <v>1542</v>
      </c>
      <c r="B1846" s="2" t="s">
        <v>2449</v>
      </c>
      <c r="C1846" s="1" t="s">
        <v>2450</v>
      </c>
      <c r="D1846" s="2" t="s">
        <v>8</v>
      </c>
      <c r="E1846" s="1" t="s">
        <v>1959</v>
      </c>
      <c r="F1846" s="1" t="str">
        <f>VLOOKUP(B1846,[3]GZH!$C$5:$G$1383,5,0)</f>
        <v>清远</v>
      </c>
      <c r="G1846" s="2" t="s">
        <v>1551</v>
      </c>
      <c r="H1846" s="2" t="s">
        <v>2141</v>
      </c>
      <c r="I1846" s="2" t="s">
        <v>10938</v>
      </c>
    </row>
    <row r="1847" spans="1:9" hidden="1" x14ac:dyDescent="0.2">
      <c r="A1847" s="2" t="s">
        <v>1542</v>
      </c>
      <c r="B1847" s="2" t="s">
        <v>2451</v>
      </c>
      <c r="C1847" s="1" t="s">
        <v>2452</v>
      </c>
      <c r="D1847" s="2" t="s">
        <v>8</v>
      </c>
      <c r="E1847" s="1" t="s">
        <v>1959</v>
      </c>
      <c r="F1847" s="1" t="str">
        <f>VLOOKUP(B1847,[3]GZH!$C$5:$G$1383,5,0)</f>
        <v>湛江</v>
      </c>
      <c r="G1847" s="2" t="s">
        <v>1551</v>
      </c>
      <c r="H1847" s="2" t="s">
        <v>1995</v>
      </c>
      <c r="I1847" s="2" t="s">
        <v>10938</v>
      </c>
    </row>
    <row r="1848" spans="1:9" hidden="1" x14ac:dyDescent="0.2">
      <c r="A1848" s="2" t="s">
        <v>1542</v>
      </c>
      <c r="B1848" s="2" t="s">
        <v>2453</v>
      </c>
      <c r="C1848" s="1" t="s">
        <v>2454</v>
      </c>
      <c r="D1848" s="2" t="s">
        <v>8</v>
      </c>
      <c r="E1848" s="1" t="s">
        <v>1959</v>
      </c>
      <c r="F1848" s="1" t="str">
        <f>VLOOKUP(B1848,[3]GZH!$C$5:$G$1383,5,0)</f>
        <v>中山</v>
      </c>
      <c r="G1848" s="2" t="s">
        <v>1551</v>
      </c>
      <c r="H1848" s="2" t="s">
        <v>1577</v>
      </c>
      <c r="I1848" s="2" t="s">
        <v>10938</v>
      </c>
    </row>
    <row r="1849" spans="1:9" hidden="1" x14ac:dyDescent="0.2">
      <c r="A1849" s="2" t="s">
        <v>1542</v>
      </c>
      <c r="B1849" s="2" t="s">
        <v>2455</v>
      </c>
      <c r="C1849" s="1" t="s">
        <v>2456</v>
      </c>
      <c r="D1849" s="2" t="s">
        <v>8</v>
      </c>
      <c r="E1849" s="1" t="s">
        <v>1959</v>
      </c>
      <c r="F1849" s="1" t="str">
        <f>VLOOKUP(B1849,[3]GZH!$C$5:$G$1383,5,0)</f>
        <v>广州</v>
      </c>
      <c r="G1849" s="2" t="s">
        <v>1551</v>
      </c>
      <c r="H1849" s="2" t="s">
        <v>1542</v>
      </c>
      <c r="I1849" s="2" t="s">
        <v>10938</v>
      </c>
    </row>
    <row r="1850" spans="1:9" hidden="1" x14ac:dyDescent="0.2">
      <c r="A1850" s="2" t="s">
        <v>1542</v>
      </c>
      <c r="B1850" s="2" t="s">
        <v>2457</v>
      </c>
      <c r="C1850" s="1" t="s">
        <v>2458</v>
      </c>
      <c r="D1850" s="2" t="s">
        <v>8</v>
      </c>
      <c r="E1850" s="1" t="s">
        <v>1959</v>
      </c>
      <c r="F1850" s="1" t="str">
        <f>VLOOKUP(B1850,[3]GZH!$C$5:$G$1383,5,0)</f>
        <v>广州</v>
      </c>
      <c r="G1850" s="2" t="s">
        <v>1551</v>
      </c>
      <c r="H1850" s="2" t="s">
        <v>1542</v>
      </c>
      <c r="I1850" s="2" t="s">
        <v>10939</v>
      </c>
    </row>
    <row r="1851" spans="1:9" hidden="1" x14ac:dyDescent="0.2">
      <c r="A1851" s="2" t="s">
        <v>1542</v>
      </c>
      <c r="B1851" s="2" t="s">
        <v>2459</v>
      </c>
      <c r="C1851" s="1" t="s">
        <v>2460</v>
      </c>
      <c r="D1851" s="2" t="s">
        <v>8</v>
      </c>
      <c r="E1851" s="1" t="s">
        <v>1959</v>
      </c>
      <c r="F1851" s="1" t="str">
        <f>VLOOKUP(B1851,[3]GZH!$C$5:$G$1383,5,0)</f>
        <v>阳江</v>
      </c>
      <c r="G1851" s="2" t="s">
        <v>1551</v>
      </c>
      <c r="H1851" s="2" t="s">
        <v>2026</v>
      </c>
      <c r="I1851" s="2" t="s">
        <v>10938</v>
      </c>
    </row>
    <row r="1852" spans="1:9" hidden="1" x14ac:dyDescent="0.2">
      <c r="A1852" s="2" t="s">
        <v>1542</v>
      </c>
      <c r="B1852" s="2" t="s">
        <v>2461</v>
      </c>
      <c r="C1852" s="1" t="s">
        <v>2462</v>
      </c>
      <c r="D1852" s="2" t="s">
        <v>8</v>
      </c>
      <c r="E1852" s="1" t="s">
        <v>1959</v>
      </c>
      <c r="F1852" s="1" t="str">
        <f>VLOOKUP(B1852,[3]GZH!$C$5:$G$1383,5,0)</f>
        <v>中山</v>
      </c>
      <c r="G1852" s="2" t="s">
        <v>1551</v>
      </c>
      <c r="H1852" s="2" t="s">
        <v>1577</v>
      </c>
      <c r="I1852" s="2" t="s">
        <v>10939</v>
      </c>
    </row>
    <row r="1853" spans="1:9" hidden="1" x14ac:dyDescent="0.2">
      <c r="A1853" s="2" t="s">
        <v>1542</v>
      </c>
      <c r="B1853" s="2" t="s">
        <v>2463</v>
      </c>
      <c r="C1853" s="1" t="s">
        <v>2464</v>
      </c>
      <c r="D1853" s="2" t="s">
        <v>8</v>
      </c>
      <c r="E1853" s="1" t="s">
        <v>1959</v>
      </c>
      <c r="F1853" s="1" t="str">
        <f>VLOOKUP(B1853,[3]GZH!$C$5:$G$1383,5,0)</f>
        <v>顺德</v>
      </c>
      <c r="G1853" s="2" t="s">
        <v>1551</v>
      </c>
      <c r="H1853" s="2" t="s">
        <v>10589</v>
      </c>
      <c r="I1853" s="2" t="s">
        <v>10939</v>
      </c>
    </row>
    <row r="1854" spans="1:9" hidden="1" x14ac:dyDescent="0.2">
      <c r="A1854" s="2" t="s">
        <v>1542</v>
      </c>
      <c r="B1854" s="2" t="s">
        <v>2465</v>
      </c>
      <c r="C1854" s="1" t="s">
        <v>2466</v>
      </c>
      <c r="D1854" s="2" t="s">
        <v>8</v>
      </c>
      <c r="E1854" s="1" t="s">
        <v>1959</v>
      </c>
      <c r="F1854" s="1" t="str">
        <f>VLOOKUP(B1854,[3]GZH!$C$5:$G$1383,5,0)</f>
        <v>增城</v>
      </c>
      <c r="G1854" s="2" t="s">
        <v>1551</v>
      </c>
      <c r="H1854" s="2" t="s">
        <v>10571</v>
      </c>
      <c r="I1854" s="2" t="s">
        <v>10939</v>
      </c>
    </row>
    <row r="1855" spans="1:9" hidden="1" x14ac:dyDescent="0.2">
      <c r="A1855" s="2" t="s">
        <v>1542</v>
      </c>
      <c r="B1855" s="2" t="s">
        <v>2467</v>
      </c>
      <c r="C1855" s="1" t="s">
        <v>2468</v>
      </c>
      <c r="D1855" s="2" t="s">
        <v>8</v>
      </c>
      <c r="E1855" s="1" t="s">
        <v>1959</v>
      </c>
      <c r="F1855" s="1" t="str">
        <f>VLOOKUP(B1855,[3]GZH!$C$5:$G$1383,5,0)</f>
        <v>广州</v>
      </c>
      <c r="G1855" s="2" t="s">
        <v>1551</v>
      </c>
      <c r="H1855" s="2" t="s">
        <v>1542</v>
      </c>
      <c r="I1855" s="2" t="s">
        <v>10938</v>
      </c>
    </row>
    <row r="1856" spans="1:9" hidden="1" x14ac:dyDescent="0.2">
      <c r="A1856" s="2" t="s">
        <v>1542</v>
      </c>
      <c r="B1856" s="2" t="s">
        <v>2469</v>
      </c>
      <c r="C1856" s="1" t="s">
        <v>2470</v>
      </c>
      <c r="D1856" s="2" t="s">
        <v>8</v>
      </c>
      <c r="E1856" s="1" t="s">
        <v>1959</v>
      </c>
      <c r="F1856" s="1" t="str">
        <f>VLOOKUP(B1856,[3]GZH!$C$5:$G$1383,5,0)</f>
        <v>濂江</v>
      </c>
      <c r="G1856" s="2" t="s">
        <v>1551</v>
      </c>
      <c r="H1856" s="2" t="s">
        <v>10584</v>
      </c>
      <c r="I1856" s="2" t="s">
        <v>10938</v>
      </c>
    </row>
    <row r="1857" spans="1:9" hidden="1" x14ac:dyDescent="0.2">
      <c r="A1857" s="2" t="s">
        <v>1542</v>
      </c>
      <c r="B1857" s="2" t="s">
        <v>2471</v>
      </c>
      <c r="C1857" s="1" t="s">
        <v>2472</v>
      </c>
      <c r="D1857" s="2" t="s">
        <v>8</v>
      </c>
      <c r="E1857" s="1" t="s">
        <v>1959</v>
      </c>
      <c r="F1857" s="1" t="str">
        <f>VLOOKUP(B1857,[3]GZH!$C$5:$G$1383,5,0)</f>
        <v>韶关</v>
      </c>
      <c r="G1857" s="2" t="s">
        <v>1551</v>
      </c>
      <c r="H1857" s="2" t="s">
        <v>1707</v>
      </c>
      <c r="I1857" s="2" t="s">
        <v>10938</v>
      </c>
    </row>
    <row r="1858" spans="1:9" hidden="1" x14ac:dyDescent="0.2">
      <c r="A1858" s="2" t="s">
        <v>1542</v>
      </c>
      <c r="B1858" s="2" t="s">
        <v>2473</v>
      </c>
      <c r="C1858" s="1" t="s">
        <v>2474</v>
      </c>
      <c r="D1858" s="2" t="s">
        <v>8</v>
      </c>
      <c r="E1858" s="1" t="s">
        <v>1959</v>
      </c>
      <c r="F1858" s="1" t="str">
        <f>VLOOKUP(B1858,[3]GZH!$C$5:$G$1383,5,0)</f>
        <v>惠东</v>
      </c>
      <c r="G1858" s="2" t="s">
        <v>1551</v>
      </c>
      <c r="H1858" s="2" t="s">
        <v>10583</v>
      </c>
      <c r="I1858" s="2" t="s">
        <v>10938</v>
      </c>
    </row>
    <row r="1859" spans="1:9" hidden="1" x14ac:dyDescent="0.2">
      <c r="A1859" s="2" t="s">
        <v>1542</v>
      </c>
      <c r="B1859" s="2" t="s">
        <v>2475</v>
      </c>
      <c r="C1859" s="1" t="s">
        <v>2476</v>
      </c>
      <c r="D1859" s="2" t="s">
        <v>8</v>
      </c>
      <c r="E1859" s="1" t="s">
        <v>1959</v>
      </c>
      <c r="F1859" s="1" t="str">
        <f>VLOOKUP(B1859,[3]GZH!$C$5:$G$1383,5,0)</f>
        <v>惠州</v>
      </c>
      <c r="G1859" s="2" t="s">
        <v>1551</v>
      </c>
      <c r="H1859" s="2" t="s">
        <v>1607</v>
      </c>
      <c r="I1859" s="2" t="s">
        <v>10938</v>
      </c>
    </row>
    <row r="1860" spans="1:9" hidden="1" x14ac:dyDescent="0.2">
      <c r="A1860" s="2" t="s">
        <v>1542</v>
      </c>
      <c r="B1860" s="2" t="s">
        <v>2477</v>
      </c>
      <c r="C1860" s="1" t="s">
        <v>2478</v>
      </c>
      <c r="D1860" s="2" t="s">
        <v>8</v>
      </c>
      <c r="E1860" s="1" t="s">
        <v>1959</v>
      </c>
      <c r="F1860" s="1" t="str">
        <f>VLOOKUP(B1860,[3]GZH!$C$5:$G$1383,5,0)</f>
        <v>惠州</v>
      </c>
      <c r="G1860" s="2" t="s">
        <v>1551</v>
      </c>
      <c r="H1860" s="2" t="s">
        <v>1607</v>
      </c>
      <c r="I1860" s="2" t="s">
        <v>10938</v>
      </c>
    </row>
    <row r="1861" spans="1:9" hidden="1" x14ac:dyDescent="0.2">
      <c r="A1861" s="2" t="s">
        <v>1542</v>
      </c>
      <c r="B1861" s="2" t="s">
        <v>2479</v>
      </c>
      <c r="C1861" s="1" t="s">
        <v>2480</v>
      </c>
      <c r="D1861" s="2" t="s">
        <v>8</v>
      </c>
      <c r="E1861" s="1" t="s">
        <v>1959</v>
      </c>
      <c r="F1861" s="1" t="str">
        <f>VLOOKUP(B1861,[3]GZH!$C$5:$G$1383,5,0)</f>
        <v>河源</v>
      </c>
      <c r="G1861" s="2" t="s">
        <v>1551</v>
      </c>
      <c r="H1861" s="2" t="s">
        <v>2146</v>
      </c>
      <c r="I1861" s="2" t="s">
        <v>10938</v>
      </c>
    </row>
    <row r="1862" spans="1:9" hidden="1" x14ac:dyDescent="0.2">
      <c r="A1862" s="2" t="s">
        <v>1542</v>
      </c>
      <c r="B1862" s="2" t="s">
        <v>2481</v>
      </c>
      <c r="C1862" s="1" t="s">
        <v>2482</v>
      </c>
      <c r="D1862" s="2" t="s">
        <v>8</v>
      </c>
      <c r="E1862" s="1" t="s">
        <v>1959</v>
      </c>
      <c r="F1862" s="1" t="str">
        <f>VLOOKUP(B1862,[3]GZH!$C$5:$G$1383,5,0)</f>
        <v>河源</v>
      </c>
      <c r="G1862" s="2" t="s">
        <v>1551</v>
      </c>
      <c r="H1862" s="2" t="s">
        <v>2146</v>
      </c>
      <c r="I1862" s="2" t="s">
        <v>10938</v>
      </c>
    </row>
    <row r="1863" spans="1:9" hidden="1" x14ac:dyDescent="0.2">
      <c r="A1863" s="2" t="s">
        <v>1542</v>
      </c>
      <c r="B1863" s="2" t="s">
        <v>2483</v>
      </c>
      <c r="C1863" s="1" t="s">
        <v>2484</v>
      </c>
      <c r="D1863" s="2" t="s">
        <v>8</v>
      </c>
      <c r="E1863" s="1" t="s">
        <v>1959</v>
      </c>
      <c r="F1863" s="1" t="str">
        <f>VLOOKUP(B1863,[3]GZH!$C$5:$G$1383,5,0)</f>
        <v>南海</v>
      </c>
      <c r="G1863" s="2" t="s">
        <v>1551</v>
      </c>
      <c r="H1863" s="2" t="s">
        <v>10587</v>
      </c>
      <c r="I1863" s="2" t="s">
        <v>10938</v>
      </c>
    </row>
    <row r="1864" spans="1:9" hidden="1" x14ac:dyDescent="0.2">
      <c r="A1864" s="2" t="s">
        <v>1542</v>
      </c>
      <c r="B1864" s="2" t="s">
        <v>2485</v>
      </c>
      <c r="C1864" s="1" t="s">
        <v>2486</v>
      </c>
      <c r="D1864" s="2" t="s">
        <v>8</v>
      </c>
      <c r="E1864" s="1" t="s">
        <v>1959</v>
      </c>
      <c r="F1864" s="1" t="str">
        <f>VLOOKUP(B1864,[3]GZH!$C$5:$G$1383,5,0)</f>
        <v>广州</v>
      </c>
      <c r="G1864" s="2" t="s">
        <v>1551</v>
      </c>
      <c r="H1864" s="2" t="s">
        <v>1542</v>
      </c>
      <c r="I1864" s="2" t="s">
        <v>10938</v>
      </c>
    </row>
    <row r="1865" spans="1:9" hidden="1" x14ac:dyDescent="0.2">
      <c r="A1865" s="2" t="s">
        <v>1542</v>
      </c>
      <c r="B1865" s="2" t="s">
        <v>2487</v>
      </c>
      <c r="C1865" s="1" t="s">
        <v>2488</v>
      </c>
      <c r="D1865" s="2" t="s">
        <v>8</v>
      </c>
      <c r="E1865" s="1" t="s">
        <v>1959</v>
      </c>
      <c r="F1865" s="1" t="str">
        <f>VLOOKUP(B1865,[3]GZH!$C$5:$G$1383,5,0)</f>
        <v>阳江</v>
      </c>
      <c r="G1865" s="2" t="s">
        <v>1551</v>
      </c>
      <c r="H1865" s="2" t="s">
        <v>2026</v>
      </c>
      <c r="I1865" s="2" t="s">
        <v>10938</v>
      </c>
    </row>
    <row r="1866" spans="1:9" hidden="1" x14ac:dyDescent="0.2">
      <c r="A1866" s="2" t="s">
        <v>1542</v>
      </c>
      <c r="B1866" s="2" t="s">
        <v>2489</v>
      </c>
      <c r="C1866" s="1" t="s">
        <v>2490</v>
      </c>
      <c r="D1866" s="2" t="s">
        <v>8</v>
      </c>
      <c r="E1866" s="1" t="s">
        <v>1959</v>
      </c>
      <c r="F1866" s="1" t="str">
        <f>VLOOKUP(B1866,[3]GZH!$C$5:$G$1383,5,0)</f>
        <v>中山</v>
      </c>
      <c r="G1866" s="2" t="s">
        <v>1551</v>
      </c>
      <c r="H1866" s="2" t="s">
        <v>1577</v>
      </c>
      <c r="I1866" s="2" t="s">
        <v>10938</v>
      </c>
    </row>
    <row r="1867" spans="1:9" hidden="1" x14ac:dyDescent="0.2">
      <c r="A1867" s="2" t="s">
        <v>1542</v>
      </c>
      <c r="B1867" s="2" t="s">
        <v>2491</v>
      </c>
      <c r="C1867" s="1" t="s">
        <v>2492</v>
      </c>
      <c r="D1867" s="2" t="s">
        <v>8</v>
      </c>
      <c r="E1867" s="1" t="s">
        <v>1959</v>
      </c>
      <c r="F1867" s="1" t="str">
        <f>VLOOKUP(B1867,[3]GZH!$C$5:$G$1383,5,0)</f>
        <v>广州</v>
      </c>
      <c r="G1867" s="2" t="s">
        <v>1551</v>
      </c>
      <c r="H1867" s="2" t="s">
        <v>1542</v>
      </c>
      <c r="I1867" s="2" t="s">
        <v>10938</v>
      </c>
    </row>
    <row r="1868" spans="1:9" hidden="1" x14ac:dyDescent="0.2">
      <c r="A1868" s="2" t="s">
        <v>1542</v>
      </c>
      <c r="B1868" s="2" t="s">
        <v>2493</v>
      </c>
      <c r="C1868" s="1" t="s">
        <v>2494</v>
      </c>
      <c r="D1868" s="2" t="s">
        <v>8</v>
      </c>
      <c r="E1868" s="1" t="s">
        <v>1959</v>
      </c>
      <c r="F1868" s="1" t="str">
        <f>VLOOKUP(B1868,[3]GZH!$C$5:$G$1383,5,0)</f>
        <v>鹤山</v>
      </c>
      <c r="G1868" s="2" t="s">
        <v>1551</v>
      </c>
      <c r="H1868" s="2" t="s">
        <v>10580</v>
      </c>
      <c r="I1868" s="2" t="s">
        <v>10938</v>
      </c>
    </row>
    <row r="1869" spans="1:9" hidden="1" x14ac:dyDescent="0.2">
      <c r="A1869" s="2" t="s">
        <v>1542</v>
      </c>
      <c r="B1869" s="2" t="s">
        <v>2495</v>
      </c>
      <c r="C1869" s="1" t="s">
        <v>2496</v>
      </c>
      <c r="D1869" s="2" t="s">
        <v>8</v>
      </c>
      <c r="E1869" s="1" t="s">
        <v>1959</v>
      </c>
      <c r="F1869" s="1" t="str">
        <f>VLOOKUP(B1869,[3]GZH!$C$5:$G$1383,5,0)</f>
        <v>佛山</v>
      </c>
      <c r="G1869" s="2" t="s">
        <v>1551</v>
      </c>
      <c r="H1869" s="2" t="s">
        <v>1938</v>
      </c>
      <c r="I1869" s="2" t="s">
        <v>10938</v>
      </c>
    </row>
    <row r="1870" spans="1:9" hidden="1" x14ac:dyDescent="0.2">
      <c r="A1870" s="2" t="s">
        <v>1542</v>
      </c>
      <c r="B1870" s="2" t="s">
        <v>2497</v>
      </c>
      <c r="C1870" s="1" t="s">
        <v>2498</v>
      </c>
      <c r="D1870" s="2" t="s">
        <v>8</v>
      </c>
      <c r="E1870" s="1" t="s">
        <v>1959</v>
      </c>
      <c r="F1870" s="1" t="str">
        <f>VLOOKUP(B1870,[3]GZH!$C$5:$G$1383,5,0)</f>
        <v>顺德</v>
      </c>
      <c r="G1870" s="2" t="s">
        <v>1551</v>
      </c>
      <c r="H1870" s="2" t="s">
        <v>10589</v>
      </c>
      <c r="I1870" s="2" t="s">
        <v>10938</v>
      </c>
    </row>
    <row r="1871" spans="1:9" hidden="1" x14ac:dyDescent="0.2">
      <c r="A1871" s="2" t="s">
        <v>1542</v>
      </c>
      <c r="B1871" s="2" t="s">
        <v>2499</v>
      </c>
      <c r="C1871" s="1" t="s">
        <v>2500</v>
      </c>
      <c r="D1871" s="2" t="s">
        <v>8</v>
      </c>
      <c r="E1871" s="1" t="s">
        <v>1959</v>
      </c>
      <c r="F1871" s="1" t="str">
        <f>VLOOKUP(B1871,[3]GZH!$C$5:$G$1383,5,0)</f>
        <v>广州</v>
      </c>
      <c r="G1871" s="2" t="s">
        <v>1551</v>
      </c>
      <c r="H1871" s="2" t="s">
        <v>1542</v>
      </c>
      <c r="I1871" s="2" t="s">
        <v>10938</v>
      </c>
    </row>
    <row r="1872" spans="1:9" hidden="1" x14ac:dyDescent="0.2">
      <c r="A1872" s="2" t="s">
        <v>1542</v>
      </c>
      <c r="B1872" s="2" t="s">
        <v>2501</v>
      </c>
      <c r="C1872" s="1" t="s">
        <v>2502</v>
      </c>
      <c r="D1872" s="2" t="s">
        <v>8</v>
      </c>
      <c r="E1872" s="1" t="s">
        <v>1959</v>
      </c>
      <c r="F1872" s="1" t="str">
        <f>VLOOKUP(B1872,[3]GZH!$C$5:$G$1383,5,0)</f>
        <v>广州</v>
      </c>
      <c r="G1872" s="2" t="s">
        <v>1551</v>
      </c>
      <c r="H1872" s="2" t="s">
        <v>1542</v>
      </c>
      <c r="I1872" s="2" t="s">
        <v>10938</v>
      </c>
    </row>
    <row r="1873" spans="1:9" hidden="1" x14ac:dyDescent="0.2">
      <c r="A1873" s="2" t="s">
        <v>1542</v>
      </c>
      <c r="B1873" s="2" t="s">
        <v>2503</v>
      </c>
      <c r="C1873" s="1" t="s">
        <v>2504</v>
      </c>
      <c r="D1873" s="2" t="s">
        <v>8</v>
      </c>
      <c r="E1873" s="1" t="s">
        <v>1959</v>
      </c>
      <c r="F1873" s="1" t="str">
        <f>VLOOKUP(B1873,[3]GZH!$C$5:$G$1383,5,0)</f>
        <v>顺德</v>
      </c>
      <c r="G1873" s="2" t="s">
        <v>1551</v>
      </c>
      <c r="H1873" s="2" t="s">
        <v>10589</v>
      </c>
      <c r="I1873" s="2" t="s">
        <v>10938</v>
      </c>
    </row>
    <row r="1874" spans="1:9" hidden="1" x14ac:dyDescent="0.2">
      <c r="A1874" s="2" t="s">
        <v>1542</v>
      </c>
      <c r="B1874" s="2" t="s">
        <v>2505</v>
      </c>
      <c r="C1874" s="1" t="s">
        <v>2506</v>
      </c>
      <c r="D1874" s="2" t="s">
        <v>8</v>
      </c>
      <c r="E1874" s="1" t="s">
        <v>1959</v>
      </c>
      <c r="F1874" s="1" t="str">
        <f>VLOOKUP(B1874,[3]GZH!$C$5:$G$1383,5,0)</f>
        <v>惠州</v>
      </c>
      <c r="G1874" s="2" t="s">
        <v>1551</v>
      </c>
      <c r="H1874" s="2" t="s">
        <v>1607</v>
      </c>
      <c r="I1874" s="2" t="s">
        <v>10939</v>
      </c>
    </row>
    <row r="1875" spans="1:9" hidden="1" x14ac:dyDescent="0.2">
      <c r="A1875" s="2" t="s">
        <v>1542</v>
      </c>
      <c r="B1875" s="2" t="s">
        <v>2507</v>
      </c>
      <c r="C1875" s="1" t="s">
        <v>2508</v>
      </c>
      <c r="D1875" s="2" t="s">
        <v>8</v>
      </c>
      <c r="E1875" s="1" t="s">
        <v>1959</v>
      </c>
      <c r="F1875" s="1" t="str">
        <f>VLOOKUP(B1875,[3]GZH!$C$5:$G$1383,5,0)</f>
        <v>广州</v>
      </c>
      <c r="G1875" s="2" t="s">
        <v>1551</v>
      </c>
      <c r="H1875" s="2" t="s">
        <v>1542</v>
      </c>
      <c r="I1875" s="2" t="s">
        <v>10938</v>
      </c>
    </row>
    <row r="1876" spans="1:9" hidden="1" x14ac:dyDescent="0.2">
      <c r="A1876" s="2" t="s">
        <v>1542</v>
      </c>
      <c r="B1876" s="2" t="s">
        <v>2509</v>
      </c>
      <c r="C1876" s="1" t="s">
        <v>2510</v>
      </c>
      <c r="D1876" s="2" t="s">
        <v>8</v>
      </c>
      <c r="E1876" s="1" t="s">
        <v>1959</v>
      </c>
      <c r="F1876" s="1" t="str">
        <f>VLOOKUP(B1876,[3]GZH!$C$5:$G$1383,5,0)</f>
        <v>中山</v>
      </c>
      <c r="G1876" s="2" t="s">
        <v>1551</v>
      </c>
      <c r="H1876" s="2" t="s">
        <v>1577</v>
      </c>
      <c r="I1876" s="2" t="s">
        <v>10938</v>
      </c>
    </row>
    <row r="1877" spans="1:9" hidden="1" x14ac:dyDescent="0.2">
      <c r="A1877" s="2" t="s">
        <v>1542</v>
      </c>
      <c r="B1877" s="2" t="s">
        <v>2511</v>
      </c>
      <c r="C1877" s="1" t="s">
        <v>2512</v>
      </c>
      <c r="D1877" s="2" t="s">
        <v>8</v>
      </c>
      <c r="E1877" s="1" t="s">
        <v>1959</v>
      </c>
      <c r="F1877" s="1" t="str">
        <f>VLOOKUP(B1877,[3]GZH!$C$5:$G$1383,5,0)</f>
        <v>江门</v>
      </c>
      <c r="G1877" s="2" t="s">
        <v>1551</v>
      </c>
      <c r="H1877" s="2" t="s">
        <v>1700</v>
      </c>
      <c r="I1877" s="2" t="s">
        <v>10938</v>
      </c>
    </row>
    <row r="1878" spans="1:9" hidden="1" x14ac:dyDescent="0.2">
      <c r="A1878" s="2" t="s">
        <v>1542</v>
      </c>
      <c r="B1878" s="2" t="s">
        <v>2513</v>
      </c>
      <c r="C1878" s="1" t="s">
        <v>2514</v>
      </c>
      <c r="D1878" s="2" t="s">
        <v>8</v>
      </c>
      <c r="E1878" s="1" t="s">
        <v>1959</v>
      </c>
      <c r="F1878" s="1" t="str">
        <f>VLOOKUP(B1878,[3]GZH!$C$5:$G$1383,5,0)</f>
        <v>汕尾</v>
      </c>
      <c r="G1878" s="2" t="s">
        <v>1551</v>
      </c>
      <c r="H1878" s="2" t="s">
        <v>2153</v>
      </c>
      <c r="I1878" s="2" t="s">
        <v>10938</v>
      </c>
    </row>
    <row r="1879" spans="1:9" hidden="1" x14ac:dyDescent="0.2">
      <c r="A1879" s="2" t="s">
        <v>1542</v>
      </c>
      <c r="B1879" s="2" t="s">
        <v>2515</v>
      </c>
      <c r="C1879" s="1" t="s">
        <v>2516</v>
      </c>
      <c r="D1879" s="2" t="s">
        <v>8</v>
      </c>
      <c r="E1879" s="1" t="s">
        <v>1959</v>
      </c>
      <c r="F1879" s="1" t="str">
        <f>VLOOKUP(B1879,[3]GZH!$C$5:$G$1383,5,0)</f>
        <v>梅州</v>
      </c>
      <c r="G1879" s="2" t="s">
        <v>1551</v>
      </c>
      <c r="H1879" s="2" t="s">
        <v>1791</v>
      </c>
      <c r="I1879" s="2" t="s">
        <v>10939</v>
      </c>
    </row>
    <row r="1880" spans="1:9" hidden="1" x14ac:dyDescent="0.2">
      <c r="A1880" s="2" t="s">
        <v>1542</v>
      </c>
      <c r="B1880" s="2" t="s">
        <v>2517</v>
      </c>
      <c r="C1880" s="1" t="s">
        <v>2518</v>
      </c>
      <c r="D1880" s="2" t="s">
        <v>8</v>
      </c>
      <c r="E1880" s="1" t="s">
        <v>1959</v>
      </c>
      <c r="F1880" s="1" t="str">
        <f>VLOOKUP(B1880,[3]GZH!$C$5:$G$1383,5,0)</f>
        <v>广州</v>
      </c>
      <c r="G1880" s="2" t="s">
        <v>1551</v>
      </c>
      <c r="H1880" s="2" t="s">
        <v>1542</v>
      </c>
      <c r="I1880" s="2" t="s">
        <v>10938</v>
      </c>
    </row>
    <row r="1881" spans="1:9" hidden="1" x14ac:dyDescent="0.2">
      <c r="A1881" s="2" t="s">
        <v>1542</v>
      </c>
      <c r="B1881" s="2" t="s">
        <v>2519</v>
      </c>
      <c r="C1881" s="1" t="s">
        <v>2520</v>
      </c>
      <c r="D1881" s="2" t="s">
        <v>8</v>
      </c>
      <c r="E1881" s="1" t="s">
        <v>1959</v>
      </c>
      <c r="F1881" s="1" t="str">
        <f>VLOOKUP(B1881,[3]GZH!$C$5:$G$1383,5,0)</f>
        <v>湛江</v>
      </c>
      <c r="G1881" s="2" t="s">
        <v>1551</v>
      </c>
      <c r="H1881" s="2" t="s">
        <v>1995</v>
      </c>
      <c r="I1881" s="2" t="s">
        <v>10938</v>
      </c>
    </row>
    <row r="1882" spans="1:9" hidden="1" x14ac:dyDescent="0.2">
      <c r="A1882" s="2" t="s">
        <v>1542</v>
      </c>
      <c r="B1882" s="2" t="s">
        <v>2521</v>
      </c>
      <c r="C1882" s="1" t="s">
        <v>2522</v>
      </c>
      <c r="D1882" s="2" t="s">
        <v>8</v>
      </c>
      <c r="E1882" s="1" t="s">
        <v>1959</v>
      </c>
      <c r="F1882" s="1" t="str">
        <f>VLOOKUP(B1882,[3]GZH!$C$5:$G$1383,5,0)</f>
        <v>阳江</v>
      </c>
      <c r="G1882" s="2" t="s">
        <v>1551</v>
      </c>
      <c r="H1882" s="2" t="s">
        <v>2026</v>
      </c>
      <c r="I1882" s="2" t="s">
        <v>10938</v>
      </c>
    </row>
    <row r="1883" spans="1:9" hidden="1" x14ac:dyDescent="0.2">
      <c r="A1883" s="2" t="s">
        <v>1542</v>
      </c>
      <c r="B1883" s="2" t="s">
        <v>2523</v>
      </c>
      <c r="C1883" s="1" t="s">
        <v>2524</v>
      </c>
      <c r="D1883" s="2" t="s">
        <v>8</v>
      </c>
      <c r="E1883" s="1" t="s">
        <v>1959</v>
      </c>
      <c r="F1883" s="1" t="str">
        <f>VLOOKUP(B1883,[3]GZH!$C$5:$G$1383,5,0)</f>
        <v>广州</v>
      </c>
      <c r="G1883" s="2" t="s">
        <v>1551</v>
      </c>
      <c r="H1883" s="2" t="s">
        <v>1542</v>
      </c>
      <c r="I1883" s="2" t="s">
        <v>10938</v>
      </c>
    </row>
    <row r="1884" spans="1:9" hidden="1" x14ac:dyDescent="0.2">
      <c r="A1884" s="2" t="s">
        <v>1542</v>
      </c>
      <c r="B1884" s="2" t="s">
        <v>2525</v>
      </c>
      <c r="C1884" s="1" t="s">
        <v>2526</v>
      </c>
      <c r="D1884" s="2" t="s">
        <v>8</v>
      </c>
      <c r="E1884" s="1" t="s">
        <v>1959</v>
      </c>
      <c r="F1884" s="1" t="str">
        <f>VLOOKUP(B1884,[3]GZH!$C$5:$G$1383,5,0)</f>
        <v>广州</v>
      </c>
      <c r="G1884" s="2" t="s">
        <v>1551</v>
      </c>
      <c r="H1884" s="2" t="s">
        <v>1542</v>
      </c>
      <c r="I1884" s="2" t="s">
        <v>10938</v>
      </c>
    </row>
    <row r="1885" spans="1:9" hidden="1" x14ac:dyDescent="0.2">
      <c r="A1885" s="2" t="s">
        <v>1542</v>
      </c>
      <c r="B1885" s="2" t="s">
        <v>2527</v>
      </c>
      <c r="C1885" s="1" t="s">
        <v>2528</v>
      </c>
      <c r="D1885" s="2" t="s">
        <v>8</v>
      </c>
      <c r="E1885" s="1" t="s">
        <v>1959</v>
      </c>
      <c r="F1885" s="1" t="str">
        <f>VLOOKUP(B1885,[3]GZH!$C$5:$G$1383,5,0)</f>
        <v>中山</v>
      </c>
      <c r="G1885" s="2" t="s">
        <v>1551</v>
      </c>
      <c r="H1885" s="2" t="s">
        <v>1577</v>
      </c>
      <c r="I1885" s="2" t="s">
        <v>10939</v>
      </c>
    </row>
    <row r="1886" spans="1:9" hidden="1" x14ac:dyDescent="0.2">
      <c r="A1886" s="2" t="s">
        <v>1542</v>
      </c>
      <c r="B1886" s="2" t="s">
        <v>2529</v>
      </c>
      <c r="C1886" s="1" t="s">
        <v>2530</v>
      </c>
      <c r="D1886" s="2" t="s">
        <v>8</v>
      </c>
      <c r="E1886" s="1" t="s">
        <v>1959</v>
      </c>
      <c r="F1886" s="1" t="str">
        <f>VLOOKUP(B1886,[3]GZH!$C$5:$G$1383,5,0)</f>
        <v>广州</v>
      </c>
      <c r="G1886" s="2" t="s">
        <v>1551</v>
      </c>
      <c r="H1886" s="2" t="s">
        <v>1542</v>
      </c>
      <c r="I1886" s="2" t="s">
        <v>10938</v>
      </c>
    </row>
    <row r="1887" spans="1:9" hidden="1" x14ac:dyDescent="0.2">
      <c r="A1887" s="2" t="s">
        <v>1542</v>
      </c>
      <c r="B1887" s="2" t="s">
        <v>2531</v>
      </c>
      <c r="C1887" s="1" t="s">
        <v>2532</v>
      </c>
      <c r="D1887" s="2" t="s">
        <v>8</v>
      </c>
      <c r="E1887" s="1" t="s">
        <v>1959</v>
      </c>
      <c r="F1887" s="1" t="str">
        <f>VLOOKUP(B1887,[3]GZH!$C$5:$G$1383,5,0)</f>
        <v>南海</v>
      </c>
      <c r="G1887" s="2" t="s">
        <v>1551</v>
      </c>
      <c r="H1887" s="2" t="s">
        <v>10587</v>
      </c>
      <c r="I1887" s="2" t="s">
        <v>10938</v>
      </c>
    </row>
    <row r="1888" spans="1:9" hidden="1" x14ac:dyDescent="0.2">
      <c r="A1888" s="2" t="s">
        <v>1542</v>
      </c>
      <c r="B1888" s="2" t="s">
        <v>2533</v>
      </c>
      <c r="C1888" s="1" t="s">
        <v>2534</v>
      </c>
      <c r="D1888" s="2" t="s">
        <v>8</v>
      </c>
      <c r="E1888" s="1" t="s">
        <v>1959</v>
      </c>
      <c r="F1888" s="1" t="str">
        <f>VLOOKUP(B1888,[3]GZH!$C$5:$G$1383,5,0)</f>
        <v>番禺</v>
      </c>
      <c r="G1888" s="2" t="s">
        <v>1551</v>
      </c>
      <c r="H1888" s="2" t="s">
        <v>10571</v>
      </c>
      <c r="I1888" s="2" t="s">
        <v>10938</v>
      </c>
    </row>
    <row r="1889" spans="1:9" hidden="1" x14ac:dyDescent="0.2">
      <c r="A1889" s="2" t="s">
        <v>1542</v>
      </c>
      <c r="B1889" s="2" t="s">
        <v>2535</v>
      </c>
      <c r="C1889" s="1" t="s">
        <v>2536</v>
      </c>
      <c r="D1889" s="2" t="s">
        <v>8</v>
      </c>
      <c r="E1889" s="1" t="s">
        <v>1959</v>
      </c>
      <c r="F1889" s="1" t="str">
        <f>VLOOKUP(B1889,[3]GZH!$C$5:$G$1383,5,0)</f>
        <v>中山</v>
      </c>
      <c r="G1889" s="2" t="s">
        <v>1551</v>
      </c>
      <c r="H1889" s="2" t="s">
        <v>1577</v>
      </c>
      <c r="I1889" s="2" t="s">
        <v>10938</v>
      </c>
    </row>
    <row r="1890" spans="1:9" hidden="1" x14ac:dyDescent="0.2">
      <c r="A1890" s="2" t="s">
        <v>1542</v>
      </c>
      <c r="B1890" s="2" t="s">
        <v>2537</v>
      </c>
      <c r="C1890" s="1" t="s">
        <v>2538</v>
      </c>
      <c r="D1890" s="2" t="s">
        <v>8</v>
      </c>
      <c r="E1890" s="1" t="s">
        <v>1959</v>
      </c>
      <c r="F1890" s="1" t="str">
        <f>VLOOKUP(B1890,[3]GZH!$C$5:$G$1383,5,0)</f>
        <v>中山</v>
      </c>
      <c r="G1890" s="2" t="s">
        <v>1551</v>
      </c>
      <c r="H1890" s="2" t="s">
        <v>1577</v>
      </c>
      <c r="I1890" s="2" t="s">
        <v>10938</v>
      </c>
    </row>
    <row r="1891" spans="1:9" hidden="1" x14ac:dyDescent="0.2">
      <c r="A1891" s="2" t="s">
        <v>1542</v>
      </c>
      <c r="B1891" s="2" t="s">
        <v>2539</v>
      </c>
      <c r="C1891" s="1" t="s">
        <v>2540</v>
      </c>
      <c r="D1891" s="2" t="s">
        <v>8</v>
      </c>
      <c r="E1891" s="1" t="s">
        <v>1959</v>
      </c>
      <c r="F1891" s="1" t="str">
        <f>VLOOKUP(B1891,[3]GZH!$C$5:$G$1383,5,0)</f>
        <v>从化</v>
      </c>
      <c r="G1891" s="2" t="s">
        <v>1551</v>
      </c>
      <c r="H1891" s="2" t="s">
        <v>10571</v>
      </c>
      <c r="I1891" s="2" t="s">
        <v>10938</v>
      </c>
    </row>
    <row r="1892" spans="1:9" hidden="1" x14ac:dyDescent="0.2">
      <c r="A1892" s="2" t="s">
        <v>1542</v>
      </c>
      <c r="B1892" s="2" t="s">
        <v>2541</v>
      </c>
      <c r="C1892" s="1" t="s">
        <v>2542</v>
      </c>
      <c r="D1892" s="2" t="s">
        <v>8</v>
      </c>
      <c r="E1892" s="1" t="s">
        <v>1959</v>
      </c>
      <c r="F1892" s="1" t="str">
        <f>VLOOKUP(B1892,[3]GZH!$C$5:$G$1383,5,0)</f>
        <v>肇庆</v>
      </c>
      <c r="G1892" s="2" t="s">
        <v>1551</v>
      </c>
      <c r="H1892" s="2" t="s">
        <v>1862</v>
      </c>
      <c r="I1892" s="2" t="s">
        <v>10938</v>
      </c>
    </row>
    <row r="1893" spans="1:9" hidden="1" x14ac:dyDescent="0.2">
      <c r="A1893" s="2" t="s">
        <v>1542</v>
      </c>
      <c r="B1893" s="2" t="s">
        <v>2543</v>
      </c>
      <c r="C1893" s="1" t="s">
        <v>2544</v>
      </c>
      <c r="D1893" s="2" t="s">
        <v>8</v>
      </c>
      <c r="E1893" s="1" t="s">
        <v>1959</v>
      </c>
      <c r="F1893" s="1" t="str">
        <f>VLOOKUP(B1893,[3]GZH!$C$5:$G$1383,5,0)</f>
        <v>惠州</v>
      </c>
      <c r="G1893" s="2" t="s">
        <v>1551</v>
      </c>
      <c r="H1893" s="2" t="s">
        <v>1607</v>
      </c>
      <c r="I1893" s="2" t="s">
        <v>10938</v>
      </c>
    </row>
    <row r="1894" spans="1:9" hidden="1" x14ac:dyDescent="0.2">
      <c r="A1894" s="2" t="s">
        <v>1542</v>
      </c>
      <c r="B1894" s="2" t="s">
        <v>2545</v>
      </c>
      <c r="C1894" s="1" t="s">
        <v>2546</v>
      </c>
      <c r="D1894" s="2" t="s">
        <v>8</v>
      </c>
      <c r="E1894" s="1" t="s">
        <v>1959</v>
      </c>
      <c r="F1894" s="1" t="str">
        <f>VLOOKUP(B1894,[3]GZH!$C$5:$G$1383,5,0)</f>
        <v>广州</v>
      </c>
      <c r="G1894" s="2" t="s">
        <v>1551</v>
      </c>
      <c r="H1894" s="2" t="s">
        <v>1542</v>
      </c>
      <c r="I1894" s="2" t="s">
        <v>10938</v>
      </c>
    </row>
    <row r="1895" spans="1:9" hidden="1" x14ac:dyDescent="0.2">
      <c r="A1895" s="2" t="s">
        <v>1542</v>
      </c>
      <c r="B1895" s="2" t="s">
        <v>2547</v>
      </c>
      <c r="C1895" s="1" t="s">
        <v>2548</v>
      </c>
      <c r="D1895" s="2" t="s">
        <v>8</v>
      </c>
      <c r="E1895" s="1" t="s">
        <v>1959</v>
      </c>
      <c r="F1895" s="1" t="str">
        <f>VLOOKUP(B1895,[3]GZH!$C$5:$G$1383,5,0)</f>
        <v>南海</v>
      </c>
      <c r="G1895" s="2" t="s">
        <v>1551</v>
      </c>
      <c r="H1895" s="2" t="s">
        <v>10587</v>
      </c>
      <c r="I1895" s="2" t="s">
        <v>10938</v>
      </c>
    </row>
    <row r="1896" spans="1:9" hidden="1" x14ac:dyDescent="0.2">
      <c r="A1896" s="2" t="s">
        <v>1542</v>
      </c>
      <c r="B1896" s="2" t="s">
        <v>2549</v>
      </c>
      <c r="C1896" s="1" t="s">
        <v>2550</v>
      </c>
      <c r="D1896" s="2" t="s">
        <v>8</v>
      </c>
      <c r="E1896" s="1" t="s">
        <v>1959</v>
      </c>
      <c r="F1896" s="1" t="str">
        <f>VLOOKUP(B1896,[3]GZH!$C$5:$G$1383,5,0)</f>
        <v>广州</v>
      </c>
      <c r="G1896" s="2" t="s">
        <v>1551</v>
      </c>
      <c r="H1896" s="2" t="s">
        <v>1542</v>
      </c>
      <c r="I1896" s="2" t="s">
        <v>10938</v>
      </c>
    </row>
    <row r="1897" spans="1:9" hidden="1" x14ac:dyDescent="0.2">
      <c r="A1897" s="2" t="s">
        <v>1542</v>
      </c>
      <c r="B1897" s="2" t="s">
        <v>2551</v>
      </c>
      <c r="C1897" s="1" t="s">
        <v>2552</v>
      </c>
      <c r="D1897" s="2" t="s">
        <v>8</v>
      </c>
      <c r="E1897" s="1" t="s">
        <v>1959</v>
      </c>
      <c r="F1897" s="1" t="str">
        <f>VLOOKUP(B1897,[3]GZH!$C$5:$G$1383,5,0)</f>
        <v>广州</v>
      </c>
      <c r="G1897" s="2" t="s">
        <v>1551</v>
      </c>
      <c r="H1897" s="2" t="s">
        <v>1542</v>
      </c>
      <c r="I1897" s="2" t="s">
        <v>10938</v>
      </c>
    </row>
    <row r="1898" spans="1:9" hidden="1" x14ac:dyDescent="0.2">
      <c r="A1898" s="2" t="s">
        <v>1542</v>
      </c>
      <c r="B1898" s="2" t="s">
        <v>2553</v>
      </c>
      <c r="C1898" s="1" t="s">
        <v>2554</v>
      </c>
      <c r="D1898" s="2" t="s">
        <v>8</v>
      </c>
      <c r="E1898" s="1" t="s">
        <v>1959</v>
      </c>
      <c r="F1898" s="1" t="str">
        <f>VLOOKUP(B1898,[3]GZH!$C$5:$G$1383,5,0)</f>
        <v>中山</v>
      </c>
      <c r="G1898" s="2" t="s">
        <v>1551</v>
      </c>
      <c r="H1898" s="2" t="s">
        <v>1577</v>
      </c>
      <c r="I1898" s="2" t="s">
        <v>10939</v>
      </c>
    </row>
    <row r="1899" spans="1:9" hidden="1" x14ac:dyDescent="0.2">
      <c r="A1899" s="2" t="s">
        <v>1542</v>
      </c>
      <c r="B1899" s="2" t="s">
        <v>2555</v>
      </c>
      <c r="C1899" s="1" t="s">
        <v>2556</v>
      </c>
      <c r="D1899" s="2" t="s">
        <v>8</v>
      </c>
      <c r="E1899" s="1" t="s">
        <v>1959</v>
      </c>
      <c r="F1899" s="1" t="str">
        <f>VLOOKUP(B1899,[3]GZH!$C$5:$G$1383,5,0)</f>
        <v>广州</v>
      </c>
      <c r="G1899" s="2" t="s">
        <v>1551</v>
      </c>
      <c r="H1899" s="2" t="s">
        <v>1542</v>
      </c>
      <c r="I1899" s="2" t="s">
        <v>10938</v>
      </c>
    </row>
    <row r="1900" spans="1:9" hidden="1" x14ac:dyDescent="0.2">
      <c r="A1900" s="2" t="s">
        <v>1542</v>
      </c>
      <c r="B1900" s="2" t="s">
        <v>2557</v>
      </c>
      <c r="C1900" s="1" t="s">
        <v>2558</v>
      </c>
      <c r="D1900" s="2" t="s">
        <v>8</v>
      </c>
      <c r="E1900" s="1" t="s">
        <v>1959</v>
      </c>
      <c r="F1900" s="1" t="str">
        <f>VLOOKUP(B1900,[3]GZH!$C$5:$G$1383,5,0)</f>
        <v>三水</v>
      </c>
      <c r="G1900" s="2" t="s">
        <v>1551</v>
      </c>
      <c r="H1900" s="2" t="s">
        <v>10591</v>
      </c>
      <c r="I1900" s="2" t="s">
        <v>10938</v>
      </c>
    </row>
    <row r="1901" spans="1:9" hidden="1" x14ac:dyDescent="0.2">
      <c r="A1901" s="2" t="s">
        <v>1542</v>
      </c>
      <c r="B1901" s="2" t="s">
        <v>2559</v>
      </c>
      <c r="C1901" s="1" t="s">
        <v>2560</v>
      </c>
      <c r="D1901" s="2" t="s">
        <v>8</v>
      </c>
      <c r="E1901" s="1" t="s">
        <v>1959</v>
      </c>
      <c r="F1901" s="1" t="str">
        <f>VLOOKUP(B1901,[3]GZH!$C$5:$G$1383,5,0)</f>
        <v>花都</v>
      </c>
      <c r="G1901" s="2" t="s">
        <v>1551</v>
      </c>
      <c r="H1901" s="2" t="s">
        <v>10581</v>
      </c>
      <c r="I1901" s="2" t="s">
        <v>10938</v>
      </c>
    </row>
    <row r="1902" spans="1:9" hidden="1" x14ac:dyDescent="0.2">
      <c r="A1902" s="2" t="s">
        <v>1542</v>
      </c>
      <c r="B1902" s="2" t="s">
        <v>2561</v>
      </c>
      <c r="C1902" s="1" t="s">
        <v>2562</v>
      </c>
      <c r="D1902" s="2" t="s">
        <v>8</v>
      </c>
      <c r="E1902" s="1" t="s">
        <v>1959</v>
      </c>
      <c r="F1902" s="1" t="str">
        <f>VLOOKUP(B1902,[3]GZH!$C$5:$G$1383,5,0)</f>
        <v>番禺</v>
      </c>
      <c r="G1902" s="2" t="s">
        <v>1551</v>
      </c>
      <c r="H1902" s="2" t="s">
        <v>10571</v>
      </c>
      <c r="I1902" s="2" t="s">
        <v>10938</v>
      </c>
    </row>
    <row r="1903" spans="1:9" hidden="1" x14ac:dyDescent="0.2">
      <c r="A1903" s="2" t="s">
        <v>1542</v>
      </c>
      <c r="B1903" s="2" t="s">
        <v>2563</v>
      </c>
      <c r="C1903" s="1" t="s">
        <v>2564</v>
      </c>
      <c r="D1903" s="2" t="s">
        <v>8</v>
      </c>
      <c r="E1903" s="1" t="s">
        <v>1959</v>
      </c>
      <c r="F1903" s="1" t="str">
        <f>VLOOKUP(B1903,[3]GZH!$C$5:$G$1383,5,0)</f>
        <v>广州</v>
      </c>
      <c r="G1903" s="2" t="s">
        <v>1551</v>
      </c>
      <c r="H1903" s="2" t="s">
        <v>1542</v>
      </c>
      <c r="I1903" s="2" t="s">
        <v>10938</v>
      </c>
    </row>
    <row r="1904" spans="1:9" hidden="1" x14ac:dyDescent="0.2">
      <c r="A1904" s="2" t="s">
        <v>1542</v>
      </c>
      <c r="B1904" s="2" t="s">
        <v>2565</v>
      </c>
      <c r="C1904" s="1" t="s">
        <v>2566</v>
      </c>
      <c r="D1904" s="2" t="s">
        <v>8</v>
      </c>
      <c r="E1904" s="1" t="s">
        <v>1959</v>
      </c>
      <c r="F1904" s="1" t="str">
        <f>VLOOKUP(B1904,[3]GZH!$C$5:$G$1383,5,0)</f>
        <v>吴川</v>
      </c>
      <c r="G1904" s="2" t="s">
        <v>1551</v>
      </c>
      <c r="H1904" s="2" t="s">
        <v>10597</v>
      </c>
      <c r="I1904" s="2" t="s">
        <v>10938</v>
      </c>
    </row>
    <row r="1905" spans="1:9" hidden="1" x14ac:dyDescent="0.2">
      <c r="A1905" s="2" t="s">
        <v>1542</v>
      </c>
      <c r="B1905" s="2" t="s">
        <v>2567</v>
      </c>
      <c r="C1905" s="1" t="s">
        <v>2568</v>
      </c>
      <c r="D1905" s="2" t="s">
        <v>8</v>
      </c>
      <c r="E1905" s="1" t="s">
        <v>1959</v>
      </c>
      <c r="F1905" s="1" t="str">
        <f>VLOOKUP(B1905,[3]GZH!$C$5:$G$1383,5,0)</f>
        <v>广州</v>
      </c>
      <c r="G1905" s="2" t="s">
        <v>1551</v>
      </c>
      <c r="H1905" s="2" t="s">
        <v>1542</v>
      </c>
      <c r="I1905" s="2" t="s">
        <v>10938</v>
      </c>
    </row>
    <row r="1906" spans="1:9" hidden="1" x14ac:dyDescent="0.2">
      <c r="A1906" s="2" t="s">
        <v>1542</v>
      </c>
      <c r="B1906" s="2" t="s">
        <v>2569</v>
      </c>
      <c r="C1906" s="1" t="s">
        <v>2570</v>
      </c>
      <c r="D1906" s="2" t="s">
        <v>8</v>
      </c>
      <c r="E1906" s="1" t="s">
        <v>1959</v>
      </c>
      <c r="F1906" s="1" t="str">
        <f>VLOOKUP(B1906,[3]GZH!$C$5:$G$1383,5,0)</f>
        <v>广州</v>
      </c>
      <c r="G1906" s="2" t="s">
        <v>1551</v>
      </c>
      <c r="H1906" s="2" t="s">
        <v>1542</v>
      </c>
      <c r="I1906" s="2" t="s">
        <v>10938</v>
      </c>
    </row>
    <row r="1907" spans="1:9" hidden="1" x14ac:dyDescent="0.2">
      <c r="A1907" s="2" t="s">
        <v>1542</v>
      </c>
      <c r="B1907" s="2" t="s">
        <v>2571</v>
      </c>
      <c r="C1907" s="1" t="s">
        <v>2572</v>
      </c>
      <c r="D1907" s="2" t="s">
        <v>8</v>
      </c>
      <c r="E1907" s="1" t="s">
        <v>1959</v>
      </c>
      <c r="F1907" s="1" t="str">
        <f>VLOOKUP(B1907,[3]GZH!$C$5:$G$1383,5,0)</f>
        <v>番禺</v>
      </c>
      <c r="G1907" s="2" t="s">
        <v>1551</v>
      </c>
      <c r="H1907" s="2" t="s">
        <v>10571</v>
      </c>
      <c r="I1907" s="2" t="s">
        <v>10939</v>
      </c>
    </row>
    <row r="1908" spans="1:9" hidden="1" x14ac:dyDescent="0.2">
      <c r="A1908" s="2" t="s">
        <v>1542</v>
      </c>
      <c r="B1908" s="2" t="s">
        <v>2573</v>
      </c>
      <c r="C1908" s="1" t="s">
        <v>2574</v>
      </c>
      <c r="D1908" s="2" t="s">
        <v>8</v>
      </c>
      <c r="E1908" s="1" t="s">
        <v>1959</v>
      </c>
      <c r="F1908" s="1" t="str">
        <f>VLOOKUP(B1908,[3]GZH!$C$5:$G$1383,5,0)</f>
        <v>番禺</v>
      </c>
      <c r="G1908" s="2" t="s">
        <v>1551</v>
      </c>
      <c r="H1908" s="2" t="s">
        <v>10571</v>
      </c>
      <c r="I1908" s="2" t="s">
        <v>10938</v>
      </c>
    </row>
    <row r="1909" spans="1:9" hidden="1" x14ac:dyDescent="0.2">
      <c r="A1909" s="2" t="s">
        <v>1542</v>
      </c>
      <c r="B1909" s="2" t="s">
        <v>2575</v>
      </c>
      <c r="C1909" s="1" t="s">
        <v>2576</v>
      </c>
      <c r="D1909" s="2" t="s">
        <v>8</v>
      </c>
      <c r="E1909" s="1" t="s">
        <v>1959</v>
      </c>
      <c r="F1909" s="1" t="str">
        <f>VLOOKUP(B1909,[3]GZH!$C$5:$G$1383,5,0)</f>
        <v>中山</v>
      </c>
      <c r="G1909" s="2" t="s">
        <v>1551</v>
      </c>
      <c r="H1909" s="2" t="s">
        <v>1577</v>
      </c>
      <c r="I1909" s="2" t="s">
        <v>10938</v>
      </c>
    </row>
    <row r="1910" spans="1:9" hidden="1" x14ac:dyDescent="0.2">
      <c r="A1910" s="2" t="s">
        <v>1542</v>
      </c>
      <c r="B1910" s="2" t="s">
        <v>2577</v>
      </c>
      <c r="C1910" s="1" t="s">
        <v>2578</v>
      </c>
      <c r="D1910" s="2" t="s">
        <v>8</v>
      </c>
      <c r="E1910" s="1" t="s">
        <v>1959</v>
      </c>
      <c r="F1910" s="1" t="str">
        <f>VLOOKUP(B1910,[3]GZH!$C$5:$G$1383,5,0)</f>
        <v>广州</v>
      </c>
      <c r="G1910" s="2" t="s">
        <v>1551</v>
      </c>
      <c r="H1910" s="2" t="s">
        <v>1542</v>
      </c>
      <c r="I1910" s="2" t="s">
        <v>10939</v>
      </c>
    </row>
    <row r="1911" spans="1:9" hidden="1" x14ac:dyDescent="0.2">
      <c r="A1911" s="2" t="s">
        <v>1542</v>
      </c>
      <c r="B1911" s="2" t="s">
        <v>2579</v>
      </c>
      <c r="C1911" s="1" t="s">
        <v>2580</v>
      </c>
      <c r="D1911" s="2" t="s">
        <v>8</v>
      </c>
      <c r="E1911" s="1" t="s">
        <v>1959</v>
      </c>
      <c r="F1911" s="1" t="str">
        <f>VLOOKUP(B1911,[3]GZH!$C$5:$G$1383,5,0)</f>
        <v>惠州</v>
      </c>
      <c r="G1911" s="2" t="s">
        <v>1551</v>
      </c>
      <c r="H1911" s="2" t="s">
        <v>1607</v>
      </c>
      <c r="I1911" s="2" t="s">
        <v>10938</v>
      </c>
    </row>
    <row r="1912" spans="1:9" hidden="1" x14ac:dyDescent="0.2">
      <c r="A1912" s="2" t="s">
        <v>1542</v>
      </c>
      <c r="B1912" s="2" t="s">
        <v>2581</v>
      </c>
      <c r="C1912" s="1" t="s">
        <v>2582</v>
      </c>
      <c r="D1912" s="2" t="s">
        <v>8</v>
      </c>
      <c r="E1912" s="1" t="s">
        <v>1959</v>
      </c>
      <c r="F1912" s="1" t="str">
        <f>VLOOKUP(B1912,[3]GZH!$C$5:$G$1383,5,0)</f>
        <v>佛山</v>
      </c>
      <c r="G1912" s="2" t="s">
        <v>1551</v>
      </c>
      <c r="H1912" s="2" t="s">
        <v>1938</v>
      </c>
      <c r="I1912" s="2" t="s">
        <v>10938</v>
      </c>
    </row>
    <row r="1913" spans="1:9" hidden="1" x14ac:dyDescent="0.2">
      <c r="A1913" s="2" t="s">
        <v>1542</v>
      </c>
      <c r="B1913" s="2" t="s">
        <v>2583</v>
      </c>
      <c r="C1913" s="1" t="s">
        <v>2584</v>
      </c>
      <c r="D1913" s="2" t="s">
        <v>8</v>
      </c>
      <c r="E1913" s="1" t="s">
        <v>1959</v>
      </c>
      <c r="F1913" s="1" t="str">
        <f>VLOOKUP(B1913,[3]GZH!$C$5:$G$1383,5,0)</f>
        <v>广州</v>
      </c>
      <c r="G1913" s="2" t="s">
        <v>1551</v>
      </c>
      <c r="H1913" s="2" t="s">
        <v>1542</v>
      </c>
      <c r="I1913" s="2" t="s">
        <v>10938</v>
      </c>
    </row>
    <row r="1914" spans="1:9" hidden="1" x14ac:dyDescent="0.2">
      <c r="A1914" s="2" t="s">
        <v>1542</v>
      </c>
      <c r="B1914" s="2" t="s">
        <v>2585</v>
      </c>
      <c r="C1914" s="1" t="s">
        <v>2586</v>
      </c>
      <c r="D1914" s="2" t="s">
        <v>8</v>
      </c>
      <c r="E1914" s="1" t="s">
        <v>1959</v>
      </c>
      <c r="F1914" s="1" t="str">
        <f>VLOOKUP(B1914,[3]GZH!$C$5:$G$1383,5,0)</f>
        <v>顺德</v>
      </c>
      <c r="G1914" s="2" t="s">
        <v>1551</v>
      </c>
      <c r="H1914" s="2" t="s">
        <v>10589</v>
      </c>
      <c r="I1914" s="2" t="s">
        <v>10938</v>
      </c>
    </row>
    <row r="1915" spans="1:9" hidden="1" x14ac:dyDescent="0.2">
      <c r="A1915" s="2" t="s">
        <v>1542</v>
      </c>
      <c r="B1915" s="2" t="s">
        <v>2587</v>
      </c>
      <c r="C1915" s="1" t="s">
        <v>2588</v>
      </c>
      <c r="D1915" s="2" t="s">
        <v>8</v>
      </c>
      <c r="E1915" s="1" t="s">
        <v>1959</v>
      </c>
      <c r="F1915" s="1" t="str">
        <f>VLOOKUP(B1915,[3]GZH!$C$5:$G$1383,5,0)</f>
        <v>广州</v>
      </c>
      <c r="G1915" s="2" t="s">
        <v>1551</v>
      </c>
      <c r="H1915" s="2" t="s">
        <v>1542</v>
      </c>
      <c r="I1915" s="2" t="s">
        <v>10938</v>
      </c>
    </row>
    <row r="1916" spans="1:9" hidden="1" x14ac:dyDescent="0.2">
      <c r="A1916" s="2" t="s">
        <v>1542</v>
      </c>
      <c r="B1916" s="2" t="s">
        <v>2589</v>
      </c>
      <c r="C1916" s="1" t="s">
        <v>2590</v>
      </c>
      <c r="D1916" s="2" t="s">
        <v>8</v>
      </c>
      <c r="E1916" s="1" t="s">
        <v>1959</v>
      </c>
      <c r="F1916" s="1" t="str">
        <f>VLOOKUP(B1916,[3]GZH!$C$5:$G$1383,5,0)</f>
        <v>清远</v>
      </c>
      <c r="G1916" s="2" t="s">
        <v>1551</v>
      </c>
      <c r="H1916" s="2" t="s">
        <v>2141</v>
      </c>
      <c r="I1916" s="2" t="s">
        <v>10938</v>
      </c>
    </row>
    <row r="1917" spans="1:9" hidden="1" x14ac:dyDescent="0.2">
      <c r="A1917" s="2" t="s">
        <v>1542</v>
      </c>
      <c r="B1917" s="2" t="s">
        <v>2591</v>
      </c>
      <c r="C1917" s="1" t="s">
        <v>2592</v>
      </c>
      <c r="D1917" s="2" t="s">
        <v>8</v>
      </c>
      <c r="E1917" s="1" t="s">
        <v>1959</v>
      </c>
      <c r="F1917" s="1" t="str">
        <f>VLOOKUP(B1917,[3]GZH!$C$5:$G$1383,5,0)</f>
        <v>广州</v>
      </c>
      <c r="G1917" s="2" t="s">
        <v>1551</v>
      </c>
      <c r="H1917" s="2" t="s">
        <v>1542</v>
      </c>
      <c r="I1917" s="2" t="s">
        <v>10938</v>
      </c>
    </row>
    <row r="1918" spans="1:9" hidden="1" x14ac:dyDescent="0.2">
      <c r="A1918" s="2" t="s">
        <v>1542</v>
      </c>
      <c r="B1918" s="2" t="s">
        <v>2593</v>
      </c>
      <c r="C1918" s="1" t="s">
        <v>2594</v>
      </c>
      <c r="D1918" s="2" t="s">
        <v>8</v>
      </c>
      <c r="E1918" s="1" t="s">
        <v>1959</v>
      </c>
      <c r="F1918" s="1" t="str">
        <f>VLOOKUP(B1918,[3]GZH!$C$5:$G$1383,5,0)</f>
        <v>广州</v>
      </c>
      <c r="G1918" s="2" t="s">
        <v>1551</v>
      </c>
      <c r="H1918" s="2" t="s">
        <v>1542</v>
      </c>
      <c r="I1918" s="2" t="s">
        <v>10939</v>
      </c>
    </row>
    <row r="1919" spans="1:9" hidden="1" x14ac:dyDescent="0.2">
      <c r="A1919" s="2" t="s">
        <v>1542</v>
      </c>
      <c r="B1919" s="2" t="s">
        <v>2595</v>
      </c>
      <c r="C1919" s="1" t="s">
        <v>2596</v>
      </c>
      <c r="D1919" s="2" t="s">
        <v>8</v>
      </c>
      <c r="E1919" s="1" t="s">
        <v>1959</v>
      </c>
      <c r="F1919" s="1" t="str">
        <f>VLOOKUP(B1919,[3]GZH!$C$5:$G$1383,5,0)</f>
        <v>顺德</v>
      </c>
      <c r="G1919" s="2" t="s">
        <v>1551</v>
      </c>
      <c r="H1919" s="2" t="s">
        <v>10589</v>
      </c>
      <c r="I1919" s="2" t="s">
        <v>10938</v>
      </c>
    </row>
    <row r="1920" spans="1:9" hidden="1" x14ac:dyDescent="0.2">
      <c r="A1920" s="2" t="s">
        <v>1542</v>
      </c>
      <c r="B1920" s="2" t="s">
        <v>2597</v>
      </c>
      <c r="C1920" s="1" t="s">
        <v>2598</v>
      </c>
      <c r="D1920" s="2" t="s">
        <v>8</v>
      </c>
      <c r="E1920" s="1" t="s">
        <v>1959</v>
      </c>
      <c r="F1920" s="1" t="str">
        <f>VLOOKUP(B1920,[3]GZH!$C$5:$G$1383,5,0)</f>
        <v>广州</v>
      </c>
      <c r="G1920" s="2" t="s">
        <v>1551</v>
      </c>
      <c r="H1920" s="2" t="s">
        <v>1542</v>
      </c>
      <c r="I1920" s="2" t="s">
        <v>10938</v>
      </c>
    </row>
    <row r="1921" spans="1:9" hidden="1" x14ac:dyDescent="0.2">
      <c r="A1921" s="2" t="s">
        <v>1542</v>
      </c>
      <c r="B1921" s="2" t="s">
        <v>2599</v>
      </c>
      <c r="C1921" s="1" t="s">
        <v>2600</v>
      </c>
      <c r="D1921" s="2" t="s">
        <v>8</v>
      </c>
      <c r="E1921" s="1" t="s">
        <v>1959</v>
      </c>
      <c r="F1921" s="1" t="str">
        <f>VLOOKUP(B1921,[3]GZH!$C$5:$G$1383,5,0)</f>
        <v>梅州</v>
      </c>
      <c r="G1921" s="2" t="s">
        <v>1551</v>
      </c>
      <c r="H1921" s="2" t="s">
        <v>1791</v>
      </c>
      <c r="I1921" s="2" t="s">
        <v>10938</v>
      </c>
    </row>
    <row r="1922" spans="1:9" hidden="1" x14ac:dyDescent="0.2">
      <c r="A1922" s="2" t="s">
        <v>1542</v>
      </c>
      <c r="B1922" s="2" t="s">
        <v>2601</v>
      </c>
      <c r="C1922" s="1" t="s">
        <v>2602</v>
      </c>
      <c r="D1922" s="2" t="s">
        <v>8</v>
      </c>
      <c r="E1922" s="1" t="s">
        <v>1959</v>
      </c>
      <c r="F1922" s="1" t="str">
        <f>VLOOKUP(B1922,[3]GZH!$C$5:$G$1383,5,0)</f>
        <v>南海</v>
      </c>
      <c r="G1922" s="2" t="s">
        <v>1551</v>
      </c>
      <c r="H1922" s="2" t="s">
        <v>10587</v>
      </c>
      <c r="I1922" s="2" t="s">
        <v>10938</v>
      </c>
    </row>
    <row r="1923" spans="1:9" hidden="1" x14ac:dyDescent="0.2">
      <c r="A1923" s="2" t="s">
        <v>1542</v>
      </c>
      <c r="B1923" s="2" t="s">
        <v>2603</v>
      </c>
      <c r="C1923" s="1" t="s">
        <v>2604</v>
      </c>
      <c r="D1923" s="2" t="s">
        <v>8</v>
      </c>
      <c r="E1923" s="1" t="s">
        <v>1959</v>
      </c>
      <c r="F1923" s="1" t="str">
        <f>VLOOKUP(B1923,[3]GZH!$C$5:$G$1383,5,0)</f>
        <v>广州</v>
      </c>
      <c r="G1923" s="2" t="s">
        <v>1551</v>
      </c>
      <c r="H1923" s="2" t="s">
        <v>1542</v>
      </c>
      <c r="I1923" s="2" t="s">
        <v>10939</v>
      </c>
    </row>
    <row r="1924" spans="1:9" hidden="1" x14ac:dyDescent="0.2">
      <c r="A1924" s="2" t="s">
        <v>1542</v>
      </c>
      <c r="B1924" s="2" t="s">
        <v>2605</v>
      </c>
      <c r="C1924" s="1" t="s">
        <v>2606</v>
      </c>
      <c r="D1924" s="2" t="s">
        <v>8</v>
      </c>
      <c r="E1924" s="1" t="s">
        <v>1959</v>
      </c>
      <c r="F1924" s="1" t="str">
        <f>VLOOKUP(B1924,[3]GZH!$C$5:$G$1383,5,0)</f>
        <v>广州</v>
      </c>
      <c r="G1924" s="2" t="s">
        <v>1551</v>
      </c>
      <c r="H1924" s="2" t="s">
        <v>1542</v>
      </c>
      <c r="I1924" s="2" t="s">
        <v>10938</v>
      </c>
    </row>
    <row r="1925" spans="1:9" hidden="1" x14ac:dyDescent="0.2">
      <c r="A1925" s="2" t="s">
        <v>1542</v>
      </c>
      <c r="B1925" s="2" t="s">
        <v>2607</v>
      </c>
      <c r="C1925" s="1" t="s">
        <v>2608</v>
      </c>
      <c r="D1925" s="2" t="s">
        <v>8</v>
      </c>
      <c r="E1925" s="1" t="s">
        <v>1959</v>
      </c>
      <c r="F1925" s="1" t="str">
        <f>VLOOKUP(B1925,[3]GZH!$C$5:$G$1383,5,0)</f>
        <v>惠东</v>
      </c>
      <c r="G1925" s="2" t="s">
        <v>1551</v>
      </c>
      <c r="H1925" s="2" t="s">
        <v>10583</v>
      </c>
      <c r="I1925" s="2" t="s">
        <v>10938</v>
      </c>
    </row>
    <row r="1926" spans="1:9" hidden="1" x14ac:dyDescent="0.2">
      <c r="A1926" s="2" t="s">
        <v>1542</v>
      </c>
      <c r="B1926" s="2" t="s">
        <v>2609</v>
      </c>
      <c r="C1926" s="1" t="s">
        <v>2610</v>
      </c>
      <c r="D1926" s="2" t="s">
        <v>8</v>
      </c>
      <c r="E1926" s="1" t="s">
        <v>1959</v>
      </c>
      <c r="F1926" s="1" t="str">
        <f>VLOOKUP(B1926,[3]GZH!$C$5:$G$1383,5,0)</f>
        <v>番禺</v>
      </c>
      <c r="G1926" s="2" t="s">
        <v>1551</v>
      </c>
      <c r="H1926" s="2" t="s">
        <v>10571</v>
      </c>
      <c r="I1926" s="2" t="s">
        <v>10938</v>
      </c>
    </row>
    <row r="1927" spans="1:9" hidden="1" x14ac:dyDescent="0.2">
      <c r="A1927" s="2" t="s">
        <v>1542</v>
      </c>
      <c r="B1927" s="2" t="s">
        <v>2611</v>
      </c>
      <c r="C1927" s="1" t="s">
        <v>2612</v>
      </c>
      <c r="D1927" s="2" t="s">
        <v>8</v>
      </c>
      <c r="E1927" s="1" t="s">
        <v>1959</v>
      </c>
      <c r="F1927" s="1" t="str">
        <f>VLOOKUP(B1927,[3]GZH!$C$5:$G$1383,5,0)</f>
        <v>顺德</v>
      </c>
      <c r="G1927" s="2" t="s">
        <v>1551</v>
      </c>
      <c r="H1927" s="2" t="s">
        <v>10589</v>
      </c>
      <c r="I1927" s="2" t="s">
        <v>10938</v>
      </c>
    </row>
    <row r="1928" spans="1:9" hidden="1" x14ac:dyDescent="0.2">
      <c r="A1928" s="2" t="s">
        <v>1542</v>
      </c>
      <c r="B1928" s="2" t="s">
        <v>2613</v>
      </c>
      <c r="C1928" s="1" t="s">
        <v>2614</v>
      </c>
      <c r="D1928" s="2" t="s">
        <v>8</v>
      </c>
      <c r="E1928" s="1" t="s">
        <v>1959</v>
      </c>
      <c r="F1928" s="1" t="str">
        <f>VLOOKUP(B1928,[3]GZH!$C$5:$G$1383,5,0)</f>
        <v>从化</v>
      </c>
      <c r="G1928" s="2" t="s">
        <v>1551</v>
      </c>
      <c r="H1928" s="2" t="s">
        <v>10571</v>
      </c>
      <c r="I1928" s="2" t="s">
        <v>10938</v>
      </c>
    </row>
    <row r="1929" spans="1:9" hidden="1" x14ac:dyDescent="0.2">
      <c r="A1929" s="2" t="s">
        <v>1542</v>
      </c>
      <c r="B1929" s="2" t="s">
        <v>2615</v>
      </c>
      <c r="C1929" s="1" t="s">
        <v>2616</v>
      </c>
      <c r="D1929" s="2" t="s">
        <v>8</v>
      </c>
      <c r="E1929" s="1" t="s">
        <v>1959</v>
      </c>
      <c r="F1929" s="1" t="str">
        <f>VLOOKUP(B1929,[3]GZH!$C$5:$G$1383,5,0)</f>
        <v>广州</v>
      </c>
      <c r="G1929" s="2" t="s">
        <v>1551</v>
      </c>
      <c r="H1929" s="2" t="s">
        <v>1542</v>
      </c>
      <c r="I1929" s="2" t="s">
        <v>10938</v>
      </c>
    </row>
    <row r="1930" spans="1:9" hidden="1" x14ac:dyDescent="0.2">
      <c r="A1930" s="2" t="s">
        <v>1542</v>
      </c>
      <c r="B1930" s="2" t="s">
        <v>2617</v>
      </c>
      <c r="C1930" s="1" t="s">
        <v>2618</v>
      </c>
      <c r="D1930" s="2" t="s">
        <v>8</v>
      </c>
      <c r="E1930" s="1" t="s">
        <v>1959</v>
      </c>
      <c r="F1930" s="1" t="str">
        <f>VLOOKUP(B1930,[3]GZH!$C$5:$G$1383,5,0)</f>
        <v>湛江</v>
      </c>
      <c r="G1930" s="2" t="s">
        <v>1551</v>
      </c>
      <c r="H1930" s="2" t="s">
        <v>1995</v>
      </c>
      <c r="I1930" s="2" t="s">
        <v>10938</v>
      </c>
    </row>
    <row r="1931" spans="1:9" hidden="1" x14ac:dyDescent="0.2">
      <c r="A1931" s="2" t="s">
        <v>1542</v>
      </c>
      <c r="B1931" s="2" t="s">
        <v>2619</v>
      </c>
      <c r="C1931" s="1" t="s">
        <v>2620</v>
      </c>
      <c r="D1931" s="2" t="s">
        <v>8</v>
      </c>
      <c r="E1931" s="1" t="s">
        <v>1959</v>
      </c>
      <c r="F1931" s="1" t="str">
        <f>VLOOKUP(B1931,[3]GZH!$C$5:$G$1383,5,0)</f>
        <v>广州</v>
      </c>
      <c r="G1931" s="2" t="s">
        <v>1551</v>
      </c>
      <c r="H1931" s="2" t="s">
        <v>1542</v>
      </c>
      <c r="I1931" s="2" t="s">
        <v>10938</v>
      </c>
    </row>
    <row r="1932" spans="1:9" hidden="1" x14ac:dyDescent="0.2">
      <c r="A1932" s="2" t="s">
        <v>1542</v>
      </c>
      <c r="B1932" s="2" t="s">
        <v>2621</v>
      </c>
      <c r="C1932" s="1" t="s">
        <v>2622</v>
      </c>
      <c r="D1932" s="2" t="s">
        <v>8</v>
      </c>
      <c r="E1932" s="1" t="s">
        <v>1959</v>
      </c>
      <c r="F1932" s="1" t="str">
        <f>VLOOKUP(B1932,[3]GZH!$C$5:$G$1383,5,0)</f>
        <v>中山</v>
      </c>
      <c r="G1932" s="2" t="s">
        <v>1551</v>
      </c>
      <c r="H1932" s="2" t="s">
        <v>1577</v>
      </c>
      <c r="I1932" s="2" t="s">
        <v>10938</v>
      </c>
    </row>
    <row r="1933" spans="1:9" hidden="1" x14ac:dyDescent="0.2">
      <c r="A1933" s="2" t="s">
        <v>1542</v>
      </c>
      <c r="B1933" s="2" t="s">
        <v>2623</v>
      </c>
      <c r="C1933" s="1" t="s">
        <v>2624</v>
      </c>
      <c r="D1933" s="2" t="s">
        <v>8</v>
      </c>
      <c r="E1933" s="1" t="s">
        <v>1959</v>
      </c>
      <c r="F1933" s="1" t="str">
        <f>VLOOKUP(B1933,[3]GZH!$C$5:$G$1383,5,0)</f>
        <v>广州</v>
      </c>
      <c r="G1933" s="2" t="s">
        <v>1551</v>
      </c>
      <c r="H1933" s="2" t="s">
        <v>1542</v>
      </c>
      <c r="I1933" s="2" t="s">
        <v>10939</v>
      </c>
    </row>
    <row r="1934" spans="1:9" hidden="1" x14ac:dyDescent="0.2">
      <c r="A1934" s="2" t="s">
        <v>1542</v>
      </c>
      <c r="B1934" s="2" t="s">
        <v>2625</v>
      </c>
      <c r="C1934" s="1" t="s">
        <v>2626</v>
      </c>
      <c r="D1934" s="2" t="s">
        <v>8</v>
      </c>
      <c r="E1934" s="1" t="s">
        <v>1959</v>
      </c>
      <c r="F1934" s="1" t="str">
        <f>VLOOKUP(B1934,[3]GZH!$C$5:$G$1383,5,0)</f>
        <v>茂名</v>
      </c>
      <c r="G1934" s="2" t="s">
        <v>1551</v>
      </c>
      <c r="H1934" s="2" t="s">
        <v>1856</v>
      </c>
      <c r="I1934" s="2" t="s">
        <v>10938</v>
      </c>
    </row>
    <row r="1935" spans="1:9" hidden="1" x14ac:dyDescent="0.2">
      <c r="A1935" s="2" t="s">
        <v>1542</v>
      </c>
      <c r="B1935" s="2" t="s">
        <v>2627</v>
      </c>
      <c r="C1935" s="1" t="s">
        <v>2628</v>
      </c>
      <c r="D1935" s="2" t="s">
        <v>8</v>
      </c>
      <c r="E1935" s="1" t="s">
        <v>1959</v>
      </c>
      <c r="F1935" s="1" t="str">
        <f>VLOOKUP(B1935,[3]GZH!$C$5:$G$1383,5,0)</f>
        <v>广州</v>
      </c>
      <c r="G1935" s="2" t="s">
        <v>1551</v>
      </c>
      <c r="H1935" s="2" t="s">
        <v>1542</v>
      </c>
      <c r="I1935" s="2" t="s">
        <v>10938</v>
      </c>
    </row>
    <row r="1936" spans="1:9" hidden="1" x14ac:dyDescent="0.2">
      <c r="A1936" s="2" t="s">
        <v>1542</v>
      </c>
      <c r="B1936" s="2" t="s">
        <v>2629</v>
      </c>
      <c r="C1936" s="1" t="s">
        <v>2630</v>
      </c>
      <c r="D1936" s="2" t="s">
        <v>8</v>
      </c>
      <c r="E1936" s="1" t="s">
        <v>1959</v>
      </c>
      <c r="F1936" s="1" t="str">
        <f>VLOOKUP(B1936,[3]GZH!$C$5:$G$1383,5,0)</f>
        <v>番禺</v>
      </c>
      <c r="G1936" s="2" t="s">
        <v>1551</v>
      </c>
      <c r="H1936" s="2" t="s">
        <v>10571</v>
      </c>
      <c r="I1936" s="2" t="s">
        <v>10938</v>
      </c>
    </row>
    <row r="1937" spans="1:9" hidden="1" x14ac:dyDescent="0.2">
      <c r="A1937" s="2" t="s">
        <v>1542</v>
      </c>
      <c r="B1937" s="2" t="s">
        <v>2631</v>
      </c>
      <c r="C1937" s="1" t="s">
        <v>2632</v>
      </c>
      <c r="D1937" s="2" t="s">
        <v>8</v>
      </c>
      <c r="E1937" s="1" t="s">
        <v>1959</v>
      </c>
      <c r="F1937" s="1" t="str">
        <f>VLOOKUP(B1937,[3]GZH!$C$5:$G$1383,5,0)</f>
        <v>广州</v>
      </c>
      <c r="G1937" s="2" t="s">
        <v>1551</v>
      </c>
      <c r="H1937" s="2" t="s">
        <v>1542</v>
      </c>
      <c r="I1937" s="2" t="s">
        <v>10939</v>
      </c>
    </row>
    <row r="1938" spans="1:9" hidden="1" x14ac:dyDescent="0.2">
      <c r="A1938" s="2" t="s">
        <v>1542</v>
      </c>
      <c r="B1938" s="2" t="s">
        <v>2633</v>
      </c>
      <c r="C1938" s="1" t="s">
        <v>2634</v>
      </c>
      <c r="D1938" s="2" t="s">
        <v>8</v>
      </c>
      <c r="E1938" s="1" t="s">
        <v>1959</v>
      </c>
      <c r="F1938" s="1" t="str">
        <f>VLOOKUP(B1938,[3]GZH!$C$5:$G$1383,5,0)</f>
        <v>高州</v>
      </c>
      <c r="G1938" s="2" t="s">
        <v>1551</v>
      </c>
      <c r="H1938" s="2" t="s">
        <v>10578</v>
      </c>
      <c r="I1938" s="2" t="s">
        <v>10938</v>
      </c>
    </row>
    <row r="1939" spans="1:9" hidden="1" x14ac:dyDescent="0.2">
      <c r="A1939" s="2" t="s">
        <v>1542</v>
      </c>
      <c r="B1939" s="2" t="s">
        <v>2635</v>
      </c>
      <c r="C1939" s="1" t="s">
        <v>2636</v>
      </c>
      <c r="D1939" s="2" t="s">
        <v>8</v>
      </c>
      <c r="E1939" s="1" t="s">
        <v>1959</v>
      </c>
      <c r="F1939" s="1" t="str">
        <f>VLOOKUP(B1939,[3]GZH!$C$5:$G$1383,5,0)</f>
        <v>阳江</v>
      </c>
      <c r="G1939" s="2" t="s">
        <v>1551</v>
      </c>
      <c r="H1939" s="2" t="s">
        <v>2026</v>
      </c>
      <c r="I1939" s="2" t="s">
        <v>10938</v>
      </c>
    </row>
    <row r="1940" spans="1:9" hidden="1" x14ac:dyDescent="0.2">
      <c r="A1940" s="2" t="s">
        <v>1542</v>
      </c>
      <c r="B1940" s="2" t="s">
        <v>2637</v>
      </c>
      <c r="C1940" s="1" t="s">
        <v>2638</v>
      </c>
      <c r="D1940" s="2" t="s">
        <v>8</v>
      </c>
      <c r="E1940" s="1" t="s">
        <v>1959</v>
      </c>
      <c r="F1940" s="1" t="str">
        <f>VLOOKUP(B1940,[3]GZH!$C$5:$G$1383,5,0)</f>
        <v>顺德</v>
      </c>
      <c r="G1940" s="2" t="s">
        <v>1551</v>
      </c>
      <c r="H1940" s="2" t="s">
        <v>10589</v>
      </c>
      <c r="I1940" s="2" t="s">
        <v>10938</v>
      </c>
    </row>
    <row r="1941" spans="1:9" hidden="1" x14ac:dyDescent="0.2">
      <c r="A1941" s="2" t="s">
        <v>1542</v>
      </c>
      <c r="B1941" s="2" t="s">
        <v>2639</v>
      </c>
      <c r="C1941" s="1" t="s">
        <v>2640</v>
      </c>
      <c r="D1941" s="2" t="s">
        <v>8</v>
      </c>
      <c r="E1941" s="1" t="s">
        <v>1959</v>
      </c>
      <c r="F1941" s="1" t="str">
        <f>VLOOKUP(B1941,[3]GZH!$C$5:$G$1383,5,0)</f>
        <v>广州</v>
      </c>
      <c r="G1941" s="2" t="s">
        <v>1551</v>
      </c>
      <c r="H1941" s="2" t="s">
        <v>1542</v>
      </c>
      <c r="I1941" s="2" t="s">
        <v>10938</v>
      </c>
    </row>
    <row r="1942" spans="1:9" hidden="1" x14ac:dyDescent="0.2">
      <c r="A1942" s="2" t="s">
        <v>1542</v>
      </c>
      <c r="B1942" s="2" t="s">
        <v>2641</v>
      </c>
      <c r="C1942" s="1" t="s">
        <v>2642</v>
      </c>
      <c r="D1942" s="2" t="s">
        <v>8</v>
      </c>
      <c r="E1942" s="1" t="s">
        <v>1959</v>
      </c>
      <c r="F1942" s="1" t="str">
        <f>VLOOKUP(B1942,[3]GZH!$C$5:$G$1383,5,0)</f>
        <v>韶关</v>
      </c>
      <c r="G1942" s="2" t="s">
        <v>1551</v>
      </c>
      <c r="H1942" s="2" t="s">
        <v>1707</v>
      </c>
      <c r="I1942" s="2" t="s">
        <v>10938</v>
      </c>
    </row>
    <row r="1943" spans="1:9" hidden="1" x14ac:dyDescent="0.2">
      <c r="A1943" s="2" t="s">
        <v>1542</v>
      </c>
      <c r="B1943" s="2" t="s">
        <v>2643</v>
      </c>
      <c r="C1943" s="1" t="s">
        <v>2644</v>
      </c>
      <c r="D1943" s="2" t="s">
        <v>8</v>
      </c>
      <c r="E1943" s="1" t="s">
        <v>1959</v>
      </c>
      <c r="F1943" s="1" t="str">
        <f>VLOOKUP(B1943,[3]GZH!$C$5:$G$1383,5,0)</f>
        <v>佛山</v>
      </c>
      <c r="G1943" s="2" t="s">
        <v>1551</v>
      </c>
      <c r="H1943" s="2" t="s">
        <v>1938</v>
      </c>
      <c r="I1943" s="2" t="s">
        <v>10938</v>
      </c>
    </row>
    <row r="1944" spans="1:9" hidden="1" x14ac:dyDescent="0.2">
      <c r="A1944" s="2" t="s">
        <v>1542</v>
      </c>
      <c r="B1944" s="2" t="s">
        <v>2645</v>
      </c>
      <c r="C1944" s="1" t="s">
        <v>2646</v>
      </c>
      <c r="D1944" s="2" t="s">
        <v>8</v>
      </c>
      <c r="E1944" s="1" t="s">
        <v>1959</v>
      </c>
      <c r="F1944" s="1" t="str">
        <f>VLOOKUP(B1944,[3]GZH!$C$5:$G$1383,5,0)</f>
        <v>广州</v>
      </c>
      <c r="G1944" s="2" t="s">
        <v>1551</v>
      </c>
      <c r="H1944" s="2" t="s">
        <v>1542</v>
      </c>
      <c r="I1944" s="2" t="s">
        <v>10938</v>
      </c>
    </row>
    <row r="1945" spans="1:9" hidden="1" x14ac:dyDescent="0.2">
      <c r="A1945" s="2" t="s">
        <v>1542</v>
      </c>
      <c r="B1945" s="2" t="s">
        <v>2647</v>
      </c>
      <c r="C1945" s="1" t="s">
        <v>2648</v>
      </c>
      <c r="D1945" s="2" t="s">
        <v>8</v>
      </c>
      <c r="E1945" s="1" t="s">
        <v>1959</v>
      </c>
      <c r="F1945" s="1" t="str">
        <f>VLOOKUP(B1945,[3]GZH!$C$5:$G$1383,5,0)</f>
        <v>广州</v>
      </c>
      <c r="G1945" s="2" t="s">
        <v>1551</v>
      </c>
      <c r="H1945" s="2" t="s">
        <v>1542</v>
      </c>
      <c r="I1945" s="2" t="s">
        <v>10939</v>
      </c>
    </row>
    <row r="1946" spans="1:9" hidden="1" x14ac:dyDescent="0.2">
      <c r="A1946" s="2" t="s">
        <v>1542</v>
      </c>
      <c r="B1946" s="2" t="s">
        <v>2649</v>
      </c>
      <c r="C1946" s="1" t="s">
        <v>2650</v>
      </c>
      <c r="D1946" s="2" t="s">
        <v>8</v>
      </c>
      <c r="E1946" s="1" t="s">
        <v>1959</v>
      </c>
      <c r="F1946" s="1" t="str">
        <f>VLOOKUP(B1946,[3]GZH!$C$5:$G$1383,5,0)</f>
        <v>英德</v>
      </c>
      <c r="G1946" s="2" t="s">
        <v>1551</v>
      </c>
      <c r="H1946" s="2" t="s">
        <v>10601</v>
      </c>
      <c r="I1946" s="2" t="s">
        <v>10938</v>
      </c>
    </row>
    <row r="1947" spans="1:9" hidden="1" x14ac:dyDescent="0.2">
      <c r="A1947" s="2" t="s">
        <v>1542</v>
      </c>
      <c r="B1947" s="2" t="s">
        <v>2651</v>
      </c>
      <c r="C1947" s="1" t="s">
        <v>2652</v>
      </c>
      <c r="D1947" s="2" t="s">
        <v>8</v>
      </c>
      <c r="E1947" s="1" t="s">
        <v>1959</v>
      </c>
      <c r="F1947" s="1" t="str">
        <f>VLOOKUP(B1947,[3]GZH!$C$5:$G$1383,5,0)</f>
        <v>惠州</v>
      </c>
      <c r="G1947" s="2" t="s">
        <v>1551</v>
      </c>
      <c r="H1947" s="2" t="s">
        <v>1607</v>
      </c>
      <c r="I1947" s="2" t="s">
        <v>10938</v>
      </c>
    </row>
    <row r="1948" spans="1:9" hidden="1" x14ac:dyDescent="0.2">
      <c r="A1948" s="2" t="s">
        <v>1542</v>
      </c>
      <c r="B1948" s="2" t="s">
        <v>2653</v>
      </c>
      <c r="C1948" s="1" t="s">
        <v>2654</v>
      </c>
      <c r="D1948" s="2" t="s">
        <v>8</v>
      </c>
      <c r="E1948" s="1" t="s">
        <v>1959</v>
      </c>
      <c r="F1948" s="1" t="str">
        <f>VLOOKUP(B1948,[3]GZH!$C$5:$G$1383,5,0)</f>
        <v>开平</v>
      </c>
      <c r="G1948" s="2" t="s">
        <v>1551</v>
      </c>
      <c r="H1948" s="2" t="s">
        <v>10576</v>
      </c>
      <c r="I1948" s="2" t="s">
        <v>10938</v>
      </c>
    </row>
    <row r="1949" spans="1:9" hidden="1" x14ac:dyDescent="0.2">
      <c r="A1949" s="2" t="s">
        <v>1542</v>
      </c>
      <c r="B1949" s="2" t="s">
        <v>2655</v>
      </c>
      <c r="C1949" s="1" t="s">
        <v>2656</v>
      </c>
      <c r="D1949" s="2" t="s">
        <v>8</v>
      </c>
      <c r="E1949" s="1" t="s">
        <v>1959</v>
      </c>
      <c r="F1949" s="1" t="str">
        <f>VLOOKUP(B1949,[3]GZH!$C$5:$G$1383,5,0)</f>
        <v>四会</v>
      </c>
      <c r="G1949" s="2" t="s">
        <v>1551</v>
      </c>
      <c r="H1949" s="2" t="s">
        <v>10592</v>
      </c>
      <c r="I1949" s="2" t="s">
        <v>10938</v>
      </c>
    </row>
    <row r="1950" spans="1:9" hidden="1" x14ac:dyDescent="0.2">
      <c r="A1950" s="2" t="s">
        <v>1542</v>
      </c>
      <c r="B1950" s="2" t="s">
        <v>2657</v>
      </c>
      <c r="C1950" s="1" t="s">
        <v>2658</v>
      </c>
      <c r="D1950" s="2" t="s">
        <v>8</v>
      </c>
      <c r="E1950" s="1" t="s">
        <v>1959</v>
      </c>
      <c r="F1950" s="1" t="str">
        <f>VLOOKUP(B1950,[3]GZH!$C$5:$G$1383,5,0)</f>
        <v>肇庆</v>
      </c>
      <c r="G1950" s="2" t="s">
        <v>1551</v>
      </c>
      <c r="H1950" s="2" t="s">
        <v>1862</v>
      </c>
      <c r="I1950" s="2" t="s">
        <v>10938</v>
      </c>
    </row>
    <row r="1951" spans="1:9" hidden="1" x14ac:dyDescent="0.2">
      <c r="A1951" s="2" t="s">
        <v>1542</v>
      </c>
      <c r="B1951" s="2" t="s">
        <v>2659</v>
      </c>
      <c r="C1951" s="1" t="s">
        <v>2660</v>
      </c>
      <c r="D1951" s="2" t="s">
        <v>8</v>
      </c>
      <c r="E1951" s="1" t="s">
        <v>1959</v>
      </c>
      <c r="F1951" s="1" t="str">
        <f>VLOOKUP(B1951,[3]GZH!$C$5:$G$1383,5,0)</f>
        <v>惠阳</v>
      </c>
      <c r="G1951" s="2" t="s">
        <v>1551</v>
      </c>
      <c r="H1951" s="2" t="s">
        <v>10583</v>
      </c>
      <c r="I1951" s="2" t="s">
        <v>10938</v>
      </c>
    </row>
    <row r="1952" spans="1:9" hidden="1" x14ac:dyDescent="0.2">
      <c r="A1952" s="2" t="s">
        <v>1542</v>
      </c>
      <c r="B1952" s="2" t="s">
        <v>2661</v>
      </c>
      <c r="C1952" s="1" t="s">
        <v>2662</v>
      </c>
      <c r="D1952" s="2" t="s">
        <v>8</v>
      </c>
      <c r="E1952" s="1" t="s">
        <v>1959</v>
      </c>
      <c r="F1952" s="1" t="str">
        <f>VLOOKUP(B1952,[3]GZH!$C$5:$G$1383,5,0)</f>
        <v>花都</v>
      </c>
      <c r="G1952" s="2" t="s">
        <v>1551</v>
      </c>
      <c r="H1952" s="2" t="s">
        <v>10581</v>
      </c>
      <c r="I1952" s="2" t="s">
        <v>10938</v>
      </c>
    </row>
    <row r="1953" spans="1:9" hidden="1" x14ac:dyDescent="0.2">
      <c r="A1953" s="2" t="s">
        <v>1542</v>
      </c>
      <c r="B1953" s="2" t="s">
        <v>2663</v>
      </c>
      <c r="C1953" s="1" t="s">
        <v>2664</v>
      </c>
      <c r="D1953" s="2" t="s">
        <v>8</v>
      </c>
      <c r="E1953" s="1" t="s">
        <v>1959</v>
      </c>
      <c r="F1953" s="1" t="str">
        <f>VLOOKUP(B1953,[3]GZH!$C$5:$G$1383,5,0)</f>
        <v>广州</v>
      </c>
      <c r="G1953" s="2" t="s">
        <v>1551</v>
      </c>
      <c r="H1953" s="2" t="s">
        <v>1542</v>
      </c>
      <c r="I1953" s="2" t="s">
        <v>10938</v>
      </c>
    </row>
    <row r="1954" spans="1:9" hidden="1" x14ac:dyDescent="0.2">
      <c r="A1954" s="2" t="s">
        <v>1542</v>
      </c>
      <c r="B1954" s="2" t="s">
        <v>2665</v>
      </c>
      <c r="C1954" s="1" t="s">
        <v>2666</v>
      </c>
      <c r="D1954" s="2" t="s">
        <v>8</v>
      </c>
      <c r="E1954" s="1" t="s">
        <v>1959</v>
      </c>
      <c r="F1954" s="1" t="str">
        <f>VLOOKUP(B1954,[3]GZH!$C$5:$G$1383,5,0)</f>
        <v>韶关</v>
      </c>
      <c r="G1954" s="2" t="s">
        <v>1551</v>
      </c>
      <c r="H1954" s="2" t="s">
        <v>1707</v>
      </c>
      <c r="I1954" s="2" t="s">
        <v>10938</v>
      </c>
    </row>
    <row r="1955" spans="1:9" hidden="1" x14ac:dyDescent="0.2">
      <c r="A1955" s="2" t="s">
        <v>1542</v>
      </c>
      <c r="B1955" s="2" t="s">
        <v>2667</v>
      </c>
      <c r="C1955" s="1" t="s">
        <v>2668</v>
      </c>
      <c r="D1955" s="2" t="s">
        <v>8</v>
      </c>
      <c r="E1955" s="1" t="s">
        <v>1959</v>
      </c>
      <c r="F1955" s="1" t="str">
        <f>VLOOKUP(B1955,[3]GZH!$C$5:$G$1383,5,0)</f>
        <v>湛江</v>
      </c>
      <c r="G1955" s="2" t="s">
        <v>1551</v>
      </c>
      <c r="H1955" s="2" t="s">
        <v>1995</v>
      </c>
      <c r="I1955" s="2" t="s">
        <v>10938</v>
      </c>
    </row>
    <row r="1956" spans="1:9" hidden="1" x14ac:dyDescent="0.2">
      <c r="A1956" s="2" t="s">
        <v>1542</v>
      </c>
      <c r="B1956" s="2" t="s">
        <v>2669</v>
      </c>
      <c r="C1956" s="1" t="s">
        <v>2670</v>
      </c>
      <c r="D1956" s="2" t="s">
        <v>8</v>
      </c>
      <c r="E1956" s="1" t="s">
        <v>1959</v>
      </c>
      <c r="F1956" s="1" t="str">
        <f>VLOOKUP(B1956,[3]GZH!$C$5:$G$1383,5,0)</f>
        <v>南海</v>
      </c>
      <c r="G1956" s="2" t="s">
        <v>1551</v>
      </c>
      <c r="H1956" s="2" t="s">
        <v>10587</v>
      </c>
      <c r="I1956" s="2" t="s">
        <v>10938</v>
      </c>
    </row>
    <row r="1957" spans="1:9" hidden="1" x14ac:dyDescent="0.2">
      <c r="A1957" s="2" t="s">
        <v>1542</v>
      </c>
      <c r="B1957" s="2" t="s">
        <v>2671</v>
      </c>
      <c r="C1957" s="1" t="s">
        <v>2672</v>
      </c>
      <c r="D1957" s="2" t="s">
        <v>8</v>
      </c>
      <c r="E1957" s="1" t="s">
        <v>1959</v>
      </c>
      <c r="F1957" s="1" t="str">
        <f>VLOOKUP(B1957,[3]GZH!$C$5:$G$1383,5,0)</f>
        <v>广州</v>
      </c>
      <c r="G1957" s="2" t="s">
        <v>1551</v>
      </c>
      <c r="H1957" s="2" t="s">
        <v>1542</v>
      </c>
      <c r="I1957" s="2" t="s">
        <v>10939</v>
      </c>
    </row>
    <row r="1958" spans="1:9" hidden="1" x14ac:dyDescent="0.2">
      <c r="A1958" s="2" t="s">
        <v>1542</v>
      </c>
      <c r="B1958" s="2" t="s">
        <v>2673</v>
      </c>
      <c r="C1958" s="1" t="s">
        <v>2674</v>
      </c>
      <c r="D1958" s="2" t="s">
        <v>8</v>
      </c>
      <c r="E1958" s="1" t="s">
        <v>1959</v>
      </c>
      <c r="F1958" s="1" t="str">
        <f>VLOOKUP(B1958,[3]GZH!$C$5:$G$1383,5,0)</f>
        <v>茂名</v>
      </c>
      <c r="G1958" s="2" t="s">
        <v>1551</v>
      </c>
      <c r="H1958" s="2" t="s">
        <v>1856</v>
      </c>
      <c r="I1958" s="2" t="s">
        <v>10938</v>
      </c>
    </row>
    <row r="1959" spans="1:9" hidden="1" x14ac:dyDescent="0.2">
      <c r="A1959" s="2" t="s">
        <v>1542</v>
      </c>
      <c r="B1959" s="2" t="s">
        <v>2675</v>
      </c>
      <c r="C1959" s="1" t="s">
        <v>2676</v>
      </c>
      <c r="D1959" s="2" t="s">
        <v>8</v>
      </c>
      <c r="E1959" s="1" t="s">
        <v>1959</v>
      </c>
      <c r="F1959" s="1" t="str">
        <f>VLOOKUP(B1959,[3]GZH!$C$5:$G$1383,5,0)</f>
        <v>花都</v>
      </c>
      <c r="G1959" s="2" t="s">
        <v>1551</v>
      </c>
      <c r="H1959" s="2" t="s">
        <v>10581</v>
      </c>
      <c r="I1959" s="2" t="s">
        <v>10938</v>
      </c>
    </row>
    <row r="1960" spans="1:9" hidden="1" x14ac:dyDescent="0.2">
      <c r="A1960" s="2" t="s">
        <v>1542</v>
      </c>
      <c r="B1960" s="2" t="s">
        <v>2677</v>
      </c>
      <c r="C1960" s="1" t="s">
        <v>2678</v>
      </c>
      <c r="D1960" s="2" t="s">
        <v>8</v>
      </c>
      <c r="E1960" s="1" t="s">
        <v>1959</v>
      </c>
      <c r="F1960" s="1" t="str">
        <f>VLOOKUP(B1960,[3]GZH!$C$5:$G$1383,5,0)</f>
        <v>广州</v>
      </c>
      <c r="G1960" s="2" t="s">
        <v>1551</v>
      </c>
      <c r="H1960" s="2" t="s">
        <v>1542</v>
      </c>
      <c r="I1960" s="2" t="s">
        <v>10938</v>
      </c>
    </row>
    <row r="1961" spans="1:9" hidden="1" x14ac:dyDescent="0.2">
      <c r="A1961" s="2" t="s">
        <v>1542</v>
      </c>
      <c r="B1961" s="2" t="s">
        <v>2679</v>
      </c>
      <c r="C1961" s="1" t="s">
        <v>2680</v>
      </c>
      <c r="D1961" s="2" t="s">
        <v>8</v>
      </c>
      <c r="E1961" s="1" t="s">
        <v>1959</v>
      </c>
      <c r="F1961" s="1" t="str">
        <f>VLOOKUP(B1961,[3]GZH!$C$5:$G$1383,5,0)</f>
        <v>韶关</v>
      </c>
      <c r="G1961" s="2" t="s">
        <v>1551</v>
      </c>
      <c r="H1961" s="2" t="s">
        <v>1707</v>
      </c>
      <c r="I1961" s="2" t="s">
        <v>10938</v>
      </c>
    </row>
    <row r="1962" spans="1:9" hidden="1" x14ac:dyDescent="0.2">
      <c r="A1962" s="2" t="s">
        <v>1542</v>
      </c>
      <c r="B1962" s="2" t="s">
        <v>2681</v>
      </c>
      <c r="C1962" s="1" t="s">
        <v>2682</v>
      </c>
      <c r="D1962" s="2" t="s">
        <v>8</v>
      </c>
      <c r="E1962" s="1" t="s">
        <v>1959</v>
      </c>
      <c r="F1962" s="1" t="str">
        <f>VLOOKUP(B1962,[3]GZH!$C$5:$G$1383,5,0)</f>
        <v>江门</v>
      </c>
      <c r="G1962" s="2" t="s">
        <v>1551</v>
      </c>
      <c r="H1962" s="2" t="s">
        <v>1700</v>
      </c>
      <c r="I1962" s="2" t="s">
        <v>10938</v>
      </c>
    </row>
    <row r="1963" spans="1:9" hidden="1" x14ac:dyDescent="0.2">
      <c r="A1963" s="2" t="s">
        <v>1542</v>
      </c>
      <c r="B1963" s="2" t="s">
        <v>2683</v>
      </c>
      <c r="C1963" s="1" t="s">
        <v>2684</v>
      </c>
      <c r="D1963" s="2" t="s">
        <v>8</v>
      </c>
      <c r="E1963" s="1" t="s">
        <v>1959</v>
      </c>
      <c r="F1963" s="1" t="str">
        <f>VLOOKUP(B1963,[3]GZH!$C$5:$G$1383,5,0)</f>
        <v>广州</v>
      </c>
      <c r="G1963" s="2" t="s">
        <v>1551</v>
      </c>
      <c r="H1963" s="2" t="s">
        <v>1542</v>
      </c>
      <c r="I1963" s="2" t="s">
        <v>10938</v>
      </c>
    </row>
    <row r="1964" spans="1:9" hidden="1" x14ac:dyDescent="0.2">
      <c r="A1964" s="2" t="s">
        <v>1542</v>
      </c>
      <c r="B1964" s="2" t="s">
        <v>2685</v>
      </c>
      <c r="C1964" s="1" t="s">
        <v>2686</v>
      </c>
      <c r="D1964" s="2" t="s">
        <v>8</v>
      </c>
      <c r="E1964" s="1" t="s">
        <v>1959</v>
      </c>
      <c r="F1964" s="1" t="str">
        <f>VLOOKUP(B1964,[3]GZH!$C$5:$G$1383,5,0)</f>
        <v>广州</v>
      </c>
      <c r="G1964" s="2" t="s">
        <v>1551</v>
      </c>
      <c r="H1964" s="2" t="s">
        <v>1542</v>
      </c>
      <c r="I1964" s="2" t="s">
        <v>10939</v>
      </c>
    </row>
    <row r="1965" spans="1:9" hidden="1" x14ac:dyDescent="0.2">
      <c r="A1965" s="2" t="s">
        <v>1542</v>
      </c>
      <c r="B1965" s="2" t="s">
        <v>2687</v>
      </c>
      <c r="C1965" s="1" t="s">
        <v>2688</v>
      </c>
      <c r="D1965" s="2" t="s">
        <v>8</v>
      </c>
      <c r="E1965" s="1" t="s">
        <v>1959</v>
      </c>
      <c r="F1965" s="1" t="str">
        <f>VLOOKUP(B1965,[3]GZH!$C$5:$G$1383,5,0)</f>
        <v>肇庆</v>
      </c>
      <c r="G1965" s="2" t="s">
        <v>1551</v>
      </c>
      <c r="H1965" s="2" t="s">
        <v>1862</v>
      </c>
      <c r="I1965" s="2" t="s">
        <v>10938</v>
      </c>
    </row>
    <row r="1966" spans="1:9" hidden="1" x14ac:dyDescent="0.2">
      <c r="A1966" s="2" t="s">
        <v>1542</v>
      </c>
      <c r="B1966" s="2" t="s">
        <v>2689</v>
      </c>
      <c r="C1966" s="1" t="s">
        <v>2690</v>
      </c>
      <c r="D1966" s="2" t="s">
        <v>8</v>
      </c>
      <c r="E1966" s="1" t="s">
        <v>1959</v>
      </c>
      <c r="F1966" s="1" t="str">
        <f>VLOOKUP(B1966,[3]GZH!$C$5:$G$1383,5,0)</f>
        <v>惠东</v>
      </c>
      <c r="G1966" s="2" t="s">
        <v>1551</v>
      </c>
      <c r="H1966" s="2" t="s">
        <v>10583</v>
      </c>
      <c r="I1966" s="2" t="s">
        <v>10938</v>
      </c>
    </row>
    <row r="1967" spans="1:9" hidden="1" x14ac:dyDescent="0.2">
      <c r="A1967" s="2" t="s">
        <v>1542</v>
      </c>
      <c r="B1967" s="2" t="s">
        <v>2691</v>
      </c>
      <c r="C1967" s="1" t="s">
        <v>2692</v>
      </c>
      <c r="D1967" s="2" t="s">
        <v>8</v>
      </c>
      <c r="E1967" s="1" t="s">
        <v>1959</v>
      </c>
      <c r="F1967" s="1" t="str">
        <f>VLOOKUP(B1967,[3]GZH!$C$5:$G$1383,5,0)</f>
        <v>陆丰</v>
      </c>
      <c r="G1967" s="2" t="s">
        <v>1551</v>
      </c>
      <c r="H1967" s="2" t="s">
        <v>10585</v>
      </c>
      <c r="I1967" s="2" t="s">
        <v>10938</v>
      </c>
    </row>
    <row r="1968" spans="1:9" hidden="1" x14ac:dyDescent="0.2">
      <c r="A1968" s="2" t="s">
        <v>1542</v>
      </c>
      <c r="B1968" s="2" t="s">
        <v>2693</v>
      </c>
      <c r="C1968" s="1" t="s">
        <v>2694</v>
      </c>
      <c r="D1968" s="2" t="s">
        <v>8</v>
      </c>
      <c r="E1968" s="1" t="s">
        <v>1959</v>
      </c>
      <c r="F1968" s="1" t="str">
        <f>VLOOKUP(B1968,[3]GZH!$C$5:$G$1383,5,0)</f>
        <v>湛江</v>
      </c>
      <c r="G1968" s="2" t="s">
        <v>1551</v>
      </c>
      <c r="H1968" s="2" t="s">
        <v>1995</v>
      </c>
      <c r="I1968" s="2" t="s">
        <v>10938</v>
      </c>
    </row>
    <row r="1969" spans="1:9" hidden="1" x14ac:dyDescent="0.2">
      <c r="A1969" s="2" t="s">
        <v>1542</v>
      </c>
      <c r="B1969" s="2" t="s">
        <v>2695</v>
      </c>
      <c r="C1969" s="1" t="s">
        <v>2696</v>
      </c>
      <c r="D1969" s="2" t="s">
        <v>8</v>
      </c>
      <c r="E1969" s="1" t="s">
        <v>1959</v>
      </c>
      <c r="F1969" s="1" t="str">
        <f>VLOOKUP(B1969,[3]GZH!$C$5:$G$1383,5,0)</f>
        <v>广州</v>
      </c>
      <c r="G1969" s="2" t="s">
        <v>1551</v>
      </c>
      <c r="H1969" s="2" t="s">
        <v>1542</v>
      </c>
      <c r="I1969" s="2" t="s">
        <v>10938</v>
      </c>
    </row>
    <row r="1970" spans="1:9" hidden="1" x14ac:dyDescent="0.2">
      <c r="A1970" s="2" t="s">
        <v>1542</v>
      </c>
      <c r="B1970" s="2" t="s">
        <v>2697</v>
      </c>
      <c r="C1970" s="1" t="s">
        <v>2698</v>
      </c>
      <c r="D1970" s="2" t="s">
        <v>8</v>
      </c>
      <c r="E1970" s="1" t="s">
        <v>1959</v>
      </c>
      <c r="F1970" s="1" t="str">
        <f>VLOOKUP(B1970,[3]GZH!$C$5:$G$1383,5,0)</f>
        <v>广州</v>
      </c>
      <c r="G1970" s="2" t="s">
        <v>1551</v>
      </c>
      <c r="H1970" s="2" t="s">
        <v>1542</v>
      </c>
      <c r="I1970" s="2" t="s">
        <v>10938</v>
      </c>
    </row>
    <row r="1971" spans="1:9" hidden="1" x14ac:dyDescent="0.2">
      <c r="A1971" s="2" t="s">
        <v>1542</v>
      </c>
      <c r="B1971" s="2" t="s">
        <v>2699</v>
      </c>
      <c r="C1971" s="1" t="s">
        <v>2700</v>
      </c>
      <c r="D1971" s="2" t="s">
        <v>8</v>
      </c>
      <c r="E1971" s="1" t="s">
        <v>1959</v>
      </c>
      <c r="F1971" s="1" t="str">
        <f>VLOOKUP(B1971,[3]GZH!$C$5:$G$1383,5,0)</f>
        <v>广州</v>
      </c>
      <c r="G1971" s="2" t="s">
        <v>1551</v>
      </c>
      <c r="H1971" s="2" t="s">
        <v>1542</v>
      </c>
      <c r="I1971" s="2" t="s">
        <v>10938</v>
      </c>
    </row>
    <row r="1972" spans="1:9" hidden="1" x14ac:dyDescent="0.2">
      <c r="A1972" s="2" t="s">
        <v>1542</v>
      </c>
      <c r="B1972" s="2" t="s">
        <v>2701</v>
      </c>
      <c r="C1972" s="1" t="s">
        <v>2702</v>
      </c>
      <c r="D1972" s="2" t="s">
        <v>8</v>
      </c>
      <c r="E1972" s="1" t="s">
        <v>1959</v>
      </c>
      <c r="F1972" s="1" t="str">
        <f>VLOOKUP(B1972,[3]GZH!$C$5:$G$1383,5,0)</f>
        <v>梅州</v>
      </c>
      <c r="G1972" s="2" t="s">
        <v>1551</v>
      </c>
      <c r="H1972" s="2" t="s">
        <v>1791</v>
      </c>
      <c r="I1972" s="2" t="s">
        <v>10938</v>
      </c>
    </row>
    <row r="1973" spans="1:9" hidden="1" x14ac:dyDescent="0.2">
      <c r="A1973" s="2" t="s">
        <v>1542</v>
      </c>
      <c r="B1973" s="2" t="s">
        <v>2703</v>
      </c>
      <c r="C1973" s="1" t="s">
        <v>2704</v>
      </c>
      <c r="D1973" s="2" t="s">
        <v>8</v>
      </c>
      <c r="E1973" s="1" t="s">
        <v>1959</v>
      </c>
      <c r="F1973" s="1" t="str">
        <f>VLOOKUP(B1973,[3]GZH!$C$5:$G$1383,5,0)</f>
        <v>江门</v>
      </c>
      <c r="G1973" s="2" t="s">
        <v>1551</v>
      </c>
      <c r="H1973" s="2" t="s">
        <v>1700</v>
      </c>
      <c r="I1973" s="2" t="s">
        <v>10938</v>
      </c>
    </row>
    <row r="1974" spans="1:9" hidden="1" x14ac:dyDescent="0.2">
      <c r="A1974" s="2" t="s">
        <v>1542</v>
      </c>
      <c r="B1974" s="2" t="s">
        <v>2705</v>
      </c>
      <c r="C1974" s="1" t="s">
        <v>2706</v>
      </c>
      <c r="D1974" s="2" t="s">
        <v>8</v>
      </c>
      <c r="E1974" s="1" t="s">
        <v>1959</v>
      </c>
      <c r="F1974" s="1" t="str">
        <f>VLOOKUP(B1974,[3]GZH!$C$5:$G$1383,5,0)</f>
        <v>广州</v>
      </c>
      <c r="G1974" s="2" t="s">
        <v>1551</v>
      </c>
      <c r="H1974" s="2" t="s">
        <v>1542</v>
      </c>
      <c r="I1974" s="2" t="s">
        <v>10938</v>
      </c>
    </row>
    <row r="1975" spans="1:9" hidden="1" x14ac:dyDescent="0.2">
      <c r="A1975" s="2" t="s">
        <v>1542</v>
      </c>
      <c r="B1975" s="2" t="s">
        <v>2707</v>
      </c>
      <c r="C1975" s="1" t="s">
        <v>2708</v>
      </c>
      <c r="D1975" s="2" t="s">
        <v>8</v>
      </c>
      <c r="E1975" s="1" t="s">
        <v>1959</v>
      </c>
      <c r="F1975" s="1" t="str">
        <f>VLOOKUP(B1975,[3]GZH!$C$5:$G$1383,5,0)</f>
        <v>湛江</v>
      </c>
      <c r="G1975" s="2" t="s">
        <v>1551</v>
      </c>
      <c r="H1975" s="2" t="s">
        <v>1995</v>
      </c>
      <c r="I1975" s="2" t="s">
        <v>10938</v>
      </c>
    </row>
    <row r="1976" spans="1:9" hidden="1" x14ac:dyDescent="0.2">
      <c r="A1976" s="2" t="s">
        <v>1542</v>
      </c>
      <c r="B1976" s="2" t="s">
        <v>2709</v>
      </c>
      <c r="C1976" s="1" t="s">
        <v>2710</v>
      </c>
      <c r="D1976" s="2" t="s">
        <v>8</v>
      </c>
      <c r="E1976" s="1" t="s">
        <v>1959</v>
      </c>
      <c r="F1976" s="1" t="str">
        <f>VLOOKUP(B1976,[3]GZH!$C$5:$G$1383,5,0)</f>
        <v>番禺</v>
      </c>
      <c r="G1976" s="2" t="s">
        <v>1551</v>
      </c>
      <c r="H1976" s="2" t="s">
        <v>10571</v>
      </c>
      <c r="I1976" s="2" t="s">
        <v>10938</v>
      </c>
    </row>
    <row r="1977" spans="1:9" hidden="1" x14ac:dyDescent="0.2">
      <c r="A1977" s="2" t="s">
        <v>1542</v>
      </c>
      <c r="B1977" s="2" t="s">
        <v>2711</v>
      </c>
      <c r="C1977" s="1" t="s">
        <v>2712</v>
      </c>
      <c r="D1977" s="2" t="s">
        <v>8</v>
      </c>
      <c r="E1977" s="1" t="s">
        <v>1959</v>
      </c>
      <c r="F1977" s="1" t="str">
        <f>VLOOKUP(B1977,[3]GZH!$C$5:$G$1383,5,0)</f>
        <v>广州</v>
      </c>
      <c r="G1977" s="2" t="s">
        <v>1551</v>
      </c>
      <c r="H1977" s="2" t="s">
        <v>1542</v>
      </c>
      <c r="I1977" s="2" t="s">
        <v>10938</v>
      </c>
    </row>
    <row r="1978" spans="1:9" hidden="1" x14ac:dyDescent="0.2">
      <c r="A1978" s="2" t="s">
        <v>1542</v>
      </c>
      <c r="B1978" s="2" t="s">
        <v>2713</v>
      </c>
      <c r="C1978" s="1" t="s">
        <v>2714</v>
      </c>
      <c r="D1978" s="2" t="s">
        <v>8</v>
      </c>
      <c r="E1978" s="1" t="s">
        <v>1959</v>
      </c>
      <c r="F1978" s="1" t="str">
        <f>VLOOKUP(B1978,[3]GZH!$C$5:$G$1383,5,0)</f>
        <v>广州</v>
      </c>
      <c r="G1978" s="2" t="s">
        <v>1551</v>
      </c>
      <c r="H1978" s="2" t="s">
        <v>1542</v>
      </c>
      <c r="I1978" s="2" t="s">
        <v>10938</v>
      </c>
    </row>
    <row r="1979" spans="1:9" hidden="1" x14ac:dyDescent="0.2">
      <c r="A1979" s="2" t="s">
        <v>1542</v>
      </c>
      <c r="B1979" s="2" t="s">
        <v>2715</v>
      </c>
      <c r="C1979" s="1" t="s">
        <v>2716</v>
      </c>
      <c r="D1979" s="2" t="s">
        <v>8</v>
      </c>
      <c r="E1979" s="1" t="s">
        <v>1959</v>
      </c>
      <c r="F1979" s="1" t="str">
        <f>VLOOKUP(B1979,[3]GZH!$C$5:$G$1383,5,0)</f>
        <v>番禺</v>
      </c>
      <c r="G1979" s="2" t="s">
        <v>1551</v>
      </c>
      <c r="H1979" s="2" t="s">
        <v>10571</v>
      </c>
      <c r="I1979" s="2" t="s">
        <v>10938</v>
      </c>
    </row>
    <row r="1980" spans="1:9" hidden="1" x14ac:dyDescent="0.2">
      <c r="A1980" s="2" t="s">
        <v>1542</v>
      </c>
      <c r="B1980" s="2" t="s">
        <v>2717</v>
      </c>
      <c r="C1980" s="1" t="s">
        <v>2718</v>
      </c>
      <c r="D1980" s="2" t="s">
        <v>8</v>
      </c>
      <c r="E1980" s="1" t="s">
        <v>1959</v>
      </c>
      <c r="F1980" s="1" t="str">
        <f>VLOOKUP(B1980,[3]GZH!$C$5:$G$1383,5,0)</f>
        <v>惠州</v>
      </c>
      <c r="G1980" s="2" t="s">
        <v>1551</v>
      </c>
      <c r="H1980" s="2" t="s">
        <v>1607</v>
      </c>
      <c r="I1980" s="2" t="s">
        <v>10938</v>
      </c>
    </row>
    <row r="1981" spans="1:9" hidden="1" x14ac:dyDescent="0.2">
      <c r="A1981" s="2" t="s">
        <v>1542</v>
      </c>
      <c r="B1981" s="2" t="s">
        <v>2719</v>
      </c>
      <c r="C1981" s="1" t="s">
        <v>2720</v>
      </c>
      <c r="D1981" s="2" t="s">
        <v>8</v>
      </c>
      <c r="E1981" s="1" t="s">
        <v>1959</v>
      </c>
      <c r="F1981" s="1" t="str">
        <f>VLOOKUP(B1981,[3]GZH!$C$5:$G$1383,5,0)</f>
        <v>广州</v>
      </c>
      <c r="G1981" s="2" t="s">
        <v>1551</v>
      </c>
      <c r="H1981" s="2" t="s">
        <v>1542</v>
      </c>
      <c r="I1981" s="2" t="s">
        <v>10938</v>
      </c>
    </row>
    <row r="1982" spans="1:9" hidden="1" x14ac:dyDescent="0.2">
      <c r="A1982" s="2" t="s">
        <v>1542</v>
      </c>
      <c r="B1982" s="2" t="s">
        <v>2721</v>
      </c>
      <c r="C1982" s="1" t="s">
        <v>2722</v>
      </c>
      <c r="D1982" s="2" t="s">
        <v>8</v>
      </c>
      <c r="E1982" s="1" t="s">
        <v>1959</v>
      </c>
      <c r="F1982" s="1" t="str">
        <f>VLOOKUP(B1982,[3]GZH!$C$5:$G$1383,5,0)</f>
        <v>中山</v>
      </c>
      <c r="G1982" s="2" t="s">
        <v>1551</v>
      </c>
      <c r="H1982" s="2" t="s">
        <v>1577</v>
      </c>
      <c r="I1982" s="2" t="s">
        <v>10938</v>
      </c>
    </row>
    <row r="1983" spans="1:9" hidden="1" x14ac:dyDescent="0.2">
      <c r="A1983" s="2" t="s">
        <v>1542</v>
      </c>
      <c r="B1983" s="2" t="s">
        <v>2723</v>
      </c>
      <c r="C1983" s="1" t="s">
        <v>2724</v>
      </c>
      <c r="D1983" s="2" t="s">
        <v>8</v>
      </c>
      <c r="E1983" s="1" t="s">
        <v>1959</v>
      </c>
      <c r="F1983" s="1" t="str">
        <f>VLOOKUP(B1983,[3]GZH!$C$5:$G$1383,5,0)</f>
        <v>惠东</v>
      </c>
      <c r="G1983" s="2" t="s">
        <v>1551</v>
      </c>
      <c r="H1983" s="2" t="s">
        <v>10583</v>
      </c>
      <c r="I1983" s="2" t="s">
        <v>10938</v>
      </c>
    </row>
    <row r="1984" spans="1:9" hidden="1" x14ac:dyDescent="0.2">
      <c r="A1984" s="2" t="s">
        <v>1542</v>
      </c>
      <c r="B1984" s="2" t="s">
        <v>2725</v>
      </c>
      <c r="C1984" s="1" t="s">
        <v>2726</v>
      </c>
      <c r="D1984" s="2" t="s">
        <v>8</v>
      </c>
      <c r="E1984" s="1" t="s">
        <v>1959</v>
      </c>
      <c r="F1984" s="1" t="str">
        <f>VLOOKUP(B1984,[3]GZH!$C$5:$G$1383,5,0)</f>
        <v>广州</v>
      </c>
      <c r="G1984" s="2" t="s">
        <v>1551</v>
      </c>
      <c r="H1984" s="2" t="s">
        <v>1542</v>
      </c>
      <c r="I1984" s="2" t="s">
        <v>10938</v>
      </c>
    </row>
    <row r="1985" spans="1:9" hidden="1" x14ac:dyDescent="0.2">
      <c r="A1985" s="2" t="s">
        <v>1542</v>
      </c>
      <c r="B1985" s="2" t="s">
        <v>2727</v>
      </c>
      <c r="C1985" s="1" t="s">
        <v>2728</v>
      </c>
      <c r="D1985" s="2" t="s">
        <v>8</v>
      </c>
      <c r="E1985" s="1" t="s">
        <v>1959</v>
      </c>
      <c r="F1985" s="1" t="str">
        <f>VLOOKUP(B1985,[3]GZH!$C$5:$G$1383,5,0)</f>
        <v>惠州</v>
      </c>
      <c r="G1985" s="2" t="s">
        <v>1551</v>
      </c>
      <c r="H1985" s="2" t="s">
        <v>1607</v>
      </c>
      <c r="I1985" s="2" t="s">
        <v>10938</v>
      </c>
    </row>
    <row r="1986" spans="1:9" hidden="1" x14ac:dyDescent="0.2">
      <c r="A1986" s="2" t="s">
        <v>1542</v>
      </c>
      <c r="B1986" s="2" t="s">
        <v>2729</v>
      </c>
      <c r="C1986" s="1" t="s">
        <v>2730</v>
      </c>
      <c r="D1986" s="2" t="s">
        <v>8</v>
      </c>
      <c r="E1986" s="1" t="s">
        <v>1959</v>
      </c>
      <c r="F1986" s="1" t="str">
        <f>VLOOKUP(B1986,[3]GZH!$C$5:$G$1383,5,0)</f>
        <v>番禺</v>
      </c>
      <c r="G1986" s="2" t="s">
        <v>1551</v>
      </c>
      <c r="H1986" s="2" t="s">
        <v>10571</v>
      </c>
      <c r="I1986" s="2" t="s">
        <v>10938</v>
      </c>
    </row>
    <row r="1987" spans="1:9" hidden="1" x14ac:dyDescent="0.2">
      <c r="A1987" s="2" t="s">
        <v>1542</v>
      </c>
      <c r="B1987" s="2" t="s">
        <v>2731</v>
      </c>
      <c r="C1987" s="1" t="s">
        <v>2732</v>
      </c>
      <c r="D1987" s="2" t="s">
        <v>8</v>
      </c>
      <c r="E1987" s="1" t="s">
        <v>1959</v>
      </c>
      <c r="F1987" s="1" t="str">
        <f>VLOOKUP(B1987,[3]GZH!$C$5:$G$1383,5,0)</f>
        <v>南海</v>
      </c>
      <c r="G1987" s="2" t="s">
        <v>1551</v>
      </c>
      <c r="H1987" s="2" t="s">
        <v>10587</v>
      </c>
      <c r="I1987" s="2" t="s">
        <v>10938</v>
      </c>
    </row>
    <row r="1988" spans="1:9" hidden="1" x14ac:dyDescent="0.2">
      <c r="A1988" s="2" t="s">
        <v>1542</v>
      </c>
      <c r="B1988" s="2" t="s">
        <v>2733</v>
      </c>
      <c r="C1988" s="1" t="s">
        <v>2734</v>
      </c>
      <c r="D1988" s="2" t="s">
        <v>8</v>
      </c>
      <c r="E1988" s="1" t="s">
        <v>1959</v>
      </c>
      <c r="F1988" s="1" t="str">
        <f>VLOOKUP(B1988,[3]GZH!$C$5:$G$1383,5,0)</f>
        <v>广州</v>
      </c>
      <c r="G1988" s="2" t="s">
        <v>1551</v>
      </c>
      <c r="H1988" s="2" t="s">
        <v>1542</v>
      </c>
      <c r="I1988" s="2" t="s">
        <v>10938</v>
      </c>
    </row>
    <row r="1989" spans="1:9" hidden="1" x14ac:dyDescent="0.2">
      <c r="A1989" s="2" t="s">
        <v>1542</v>
      </c>
      <c r="B1989" s="2" t="s">
        <v>2735</v>
      </c>
      <c r="C1989" s="1" t="s">
        <v>2736</v>
      </c>
      <c r="D1989" s="2" t="s">
        <v>8</v>
      </c>
      <c r="E1989" s="1" t="s">
        <v>1959</v>
      </c>
      <c r="F1989" s="1" t="str">
        <f>VLOOKUP(B1989,[3]GZH!$C$5:$G$1383,5,0)</f>
        <v>广州</v>
      </c>
      <c r="G1989" s="2" t="s">
        <v>1551</v>
      </c>
      <c r="H1989" s="2" t="s">
        <v>1542</v>
      </c>
      <c r="I1989" s="2" t="s">
        <v>10938</v>
      </c>
    </row>
    <row r="1990" spans="1:9" hidden="1" x14ac:dyDescent="0.2">
      <c r="A1990" s="2" t="s">
        <v>1542</v>
      </c>
      <c r="B1990" s="2" t="s">
        <v>2737</v>
      </c>
      <c r="C1990" s="1" t="s">
        <v>2738</v>
      </c>
      <c r="D1990" s="2" t="s">
        <v>8</v>
      </c>
      <c r="E1990" s="1" t="s">
        <v>1959</v>
      </c>
      <c r="F1990" s="1" t="str">
        <f>VLOOKUP(B1990,[3]GZH!$C$5:$G$1383,5,0)</f>
        <v>广州</v>
      </c>
      <c r="G1990" s="2" t="s">
        <v>1551</v>
      </c>
      <c r="H1990" s="2" t="s">
        <v>1542</v>
      </c>
      <c r="I1990" s="2" t="s">
        <v>10938</v>
      </c>
    </row>
    <row r="1991" spans="1:9" hidden="1" x14ac:dyDescent="0.2">
      <c r="A1991" s="2" t="s">
        <v>1542</v>
      </c>
      <c r="B1991" s="2" t="s">
        <v>2739</v>
      </c>
      <c r="C1991" s="1" t="s">
        <v>2740</v>
      </c>
      <c r="D1991" s="2" t="s">
        <v>8</v>
      </c>
      <c r="E1991" s="1" t="s">
        <v>1959</v>
      </c>
      <c r="F1991" s="1" t="str">
        <f>VLOOKUP(B1991,[3]GZH!$C$5:$G$1383,5,0)</f>
        <v>惠州</v>
      </c>
      <c r="G1991" s="2" t="s">
        <v>1551</v>
      </c>
      <c r="H1991" s="2" t="s">
        <v>1607</v>
      </c>
      <c r="I1991" s="2" t="s">
        <v>10938</v>
      </c>
    </row>
    <row r="1992" spans="1:9" hidden="1" x14ac:dyDescent="0.2">
      <c r="A1992" s="2" t="s">
        <v>1542</v>
      </c>
      <c r="B1992" s="2" t="s">
        <v>2741</v>
      </c>
      <c r="C1992" s="1" t="s">
        <v>2742</v>
      </c>
      <c r="D1992" s="2" t="s">
        <v>8</v>
      </c>
      <c r="E1992" s="1" t="s">
        <v>1959</v>
      </c>
      <c r="F1992" s="1" t="str">
        <f>VLOOKUP(B1992,[3]GZH!$C$5:$G$1383,5,0)</f>
        <v>中山</v>
      </c>
      <c r="G1992" s="2" t="s">
        <v>1551</v>
      </c>
      <c r="H1992" s="2" t="s">
        <v>1577</v>
      </c>
      <c r="I1992" s="2" t="s">
        <v>10938</v>
      </c>
    </row>
    <row r="1993" spans="1:9" hidden="1" x14ac:dyDescent="0.2">
      <c r="A1993" s="2" t="s">
        <v>1542</v>
      </c>
      <c r="B1993" s="2" t="s">
        <v>2743</v>
      </c>
      <c r="C1993" s="1" t="s">
        <v>2744</v>
      </c>
      <c r="D1993" s="2" t="s">
        <v>8</v>
      </c>
      <c r="E1993" s="1" t="s">
        <v>1959</v>
      </c>
      <c r="F1993" s="1" t="str">
        <f>VLOOKUP(B1993,[3]GZH!$C$5:$G$1383,5,0)</f>
        <v>吴川</v>
      </c>
      <c r="G1993" s="2" t="s">
        <v>1551</v>
      </c>
      <c r="H1993" s="2" t="s">
        <v>10597</v>
      </c>
      <c r="I1993" s="2" t="s">
        <v>10938</v>
      </c>
    </row>
    <row r="1994" spans="1:9" hidden="1" x14ac:dyDescent="0.2">
      <c r="A1994" s="2" t="s">
        <v>1542</v>
      </c>
      <c r="B1994" s="2" t="s">
        <v>2745</v>
      </c>
      <c r="C1994" s="1" t="s">
        <v>2746</v>
      </c>
      <c r="D1994" s="2" t="s">
        <v>8</v>
      </c>
      <c r="E1994" s="1" t="s">
        <v>1959</v>
      </c>
      <c r="F1994" s="1" t="str">
        <f>VLOOKUP(B1994,[3]GZH!$C$5:$G$1383,5,0)</f>
        <v>广州</v>
      </c>
      <c r="G1994" s="2" t="s">
        <v>1551</v>
      </c>
      <c r="H1994" s="2" t="s">
        <v>1542</v>
      </c>
      <c r="I1994" s="2" t="s">
        <v>10939</v>
      </c>
    </row>
    <row r="1995" spans="1:9" hidden="1" x14ac:dyDescent="0.2">
      <c r="A1995" s="2" t="s">
        <v>1542</v>
      </c>
      <c r="B1995" s="2" t="s">
        <v>2747</v>
      </c>
      <c r="C1995" s="1" t="s">
        <v>2748</v>
      </c>
      <c r="D1995" s="2" t="s">
        <v>8</v>
      </c>
      <c r="E1995" s="1" t="s">
        <v>1959</v>
      </c>
      <c r="F1995" s="1" t="str">
        <f>VLOOKUP(B1995,[3]GZH!$C$5:$G$1383,5,0)</f>
        <v>顺德</v>
      </c>
      <c r="G1995" s="2" t="s">
        <v>1551</v>
      </c>
      <c r="H1995" s="2" t="s">
        <v>10589</v>
      </c>
      <c r="I1995" s="2" t="s">
        <v>10938</v>
      </c>
    </row>
    <row r="1996" spans="1:9" hidden="1" x14ac:dyDescent="0.2">
      <c r="A1996" s="2" t="s">
        <v>1542</v>
      </c>
      <c r="B1996" s="2" t="s">
        <v>2749</v>
      </c>
      <c r="C1996" s="1" t="s">
        <v>2750</v>
      </c>
      <c r="D1996" s="2" t="s">
        <v>8</v>
      </c>
      <c r="E1996" s="1" t="s">
        <v>1959</v>
      </c>
      <c r="F1996" s="1" t="str">
        <f>VLOOKUP(B1996,[3]GZH!$C$5:$G$1383,5,0)</f>
        <v>阳江</v>
      </c>
      <c r="G1996" s="2" t="s">
        <v>1551</v>
      </c>
      <c r="H1996" s="2" t="s">
        <v>2026</v>
      </c>
      <c r="I1996" s="2" t="s">
        <v>10938</v>
      </c>
    </row>
    <row r="1997" spans="1:9" hidden="1" x14ac:dyDescent="0.2">
      <c r="A1997" s="2" t="s">
        <v>1542</v>
      </c>
      <c r="B1997" s="2" t="s">
        <v>2751</v>
      </c>
      <c r="C1997" s="1" t="s">
        <v>2752</v>
      </c>
      <c r="D1997" s="2" t="s">
        <v>8</v>
      </c>
      <c r="E1997" s="1" t="s">
        <v>1959</v>
      </c>
      <c r="F1997" s="1" t="str">
        <f>VLOOKUP(B1997,[3]GZH!$C$5:$G$1383,5,0)</f>
        <v>中山</v>
      </c>
      <c r="G1997" s="2" t="s">
        <v>1551</v>
      </c>
      <c r="H1997" s="2" t="s">
        <v>1577</v>
      </c>
      <c r="I1997" s="2" t="s">
        <v>10938</v>
      </c>
    </row>
    <row r="1998" spans="1:9" hidden="1" x14ac:dyDescent="0.2">
      <c r="A1998" s="2" t="s">
        <v>1542</v>
      </c>
      <c r="B1998" s="2" t="s">
        <v>2753</v>
      </c>
      <c r="C1998" s="1" t="s">
        <v>2754</v>
      </c>
      <c r="D1998" s="2" t="s">
        <v>8</v>
      </c>
      <c r="E1998" s="1" t="s">
        <v>1959</v>
      </c>
      <c r="F1998" s="1" t="str">
        <f>VLOOKUP(B1998,[3]GZH!$C$5:$G$1383,5,0)</f>
        <v>广州</v>
      </c>
      <c r="G1998" s="2" t="s">
        <v>1551</v>
      </c>
      <c r="H1998" s="2" t="s">
        <v>1542</v>
      </c>
      <c r="I1998" s="2" t="s">
        <v>10938</v>
      </c>
    </row>
    <row r="1999" spans="1:9" hidden="1" x14ac:dyDescent="0.2">
      <c r="A1999" s="2" t="s">
        <v>1542</v>
      </c>
      <c r="B1999" s="2" t="s">
        <v>2755</v>
      </c>
      <c r="C1999" s="1" t="s">
        <v>2756</v>
      </c>
      <c r="D1999" s="2" t="s">
        <v>8</v>
      </c>
      <c r="E1999" s="1" t="s">
        <v>1959</v>
      </c>
      <c r="F1999" s="1" t="str">
        <f>VLOOKUP(B1999,[3]GZH!$C$5:$G$1383,5,0)</f>
        <v>番禺</v>
      </c>
      <c r="G1999" s="2" t="s">
        <v>1551</v>
      </c>
      <c r="H1999" s="2" t="s">
        <v>10571</v>
      </c>
      <c r="I1999" s="2" t="s">
        <v>10938</v>
      </c>
    </row>
    <row r="2000" spans="1:9" hidden="1" x14ac:dyDescent="0.2">
      <c r="A2000" s="2" t="s">
        <v>1542</v>
      </c>
      <c r="B2000" s="2" t="s">
        <v>2757</v>
      </c>
      <c r="C2000" s="1" t="s">
        <v>2758</v>
      </c>
      <c r="D2000" s="2" t="s">
        <v>8</v>
      </c>
      <c r="E2000" s="1" t="s">
        <v>1959</v>
      </c>
      <c r="F2000" s="1" t="str">
        <f>VLOOKUP(B2000,[3]GZH!$C$5:$G$1383,5,0)</f>
        <v>番禺</v>
      </c>
      <c r="G2000" s="2" t="s">
        <v>1551</v>
      </c>
      <c r="H2000" s="2" t="s">
        <v>10571</v>
      </c>
      <c r="I2000" s="2" t="s">
        <v>10938</v>
      </c>
    </row>
    <row r="2001" spans="1:9" hidden="1" x14ac:dyDescent="0.2">
      <c r="A2001" s="2" t="s">
        <v>1542</v>
      </c>
      <c r="B2001" s="2" t="s">
        <v>2759</v>
      </c>
      <c r="C2001" s="1" t="s">
        <v>2760</v>
      </c>
      <c r="D2001" s="2" t="s">
        <v>8</v>
      </c>
      <c r="E2001" s="1" t="s">
        <v>1959</v>
      </c>
      <c r="F2001" s="1" t="str">
        <f>VLOOKUP(B2001,[3]GZH!$C$5:$G$1383,5,0)</f>
        <v>顺德</v>
      </c>
      <c r="G2001" s="2" t="s">
        <v>1551</v>
      </c>
      <c r="H2001" s="2" t="s">
        <v>10589</v>
      </c>
      <c r="I2001" s="2" t="s">
        <v>10938</v>
      </c>
    </row>
    <row r="2002" spans="1:9" hidden="1" x14ac:dyDescent="0.2">
      <c r="A2002" s="2" t="s">
        <v>1542</v>
      </c>
      <c r="B2002" s="2" t="s">
        <v>2761</v>
      </c>
      <c r="C2002" s="1" t="s">
        <v>2762</v>
      </c>
      <c r="D2002" s="2" t="s">
        <v>8</v>
      </c>
      <c r="E2002" s="1" t="s">
        <v>1959</v>
      </c>
      <c r="F2002" s="1" t="str">
        <f>VLOOKUP(B2002,[3]GZH!$C$5:$G$1383,5,0)</f>
        <v>广州</v>
      </c>
      <c r="G2002" s="2" t="s">
        <v>1551</v>
      </c>
      <c r="H2002" s="2" t="s">
        <v>1542</v>
      </c>
      <c r="I2002" s="2" t="s">
        <v>10938</v>
      </c>
    </row>
    <row r="2003" spans="1:9" hidden="1" x14ac:dyDescent="0.2">
      <c r="A2003" s="2" t="s">
        <v>1542</v>
      </c>
      <c r="B2003" s="2" t="s">
        <v>2763</v>
      </c>
      <c r="C2003" s="1" t="s">
        <v>2764</v>
      </c>
      <c r="D2003" s="2" t="s">
        <v>8</v>
      </c>
      <c r="E2003" s="1" t="s">
        <v>1959</v>
      </c>
      <c r="F2003" s="1" t="str">
        <f>VLOOKUP(B2003,[3]GZH!$C$5:$G$1383,5,0)</f>
        <v>汕尾</v>
      </c>
      <c r="G2003" s="2" t="s">
        <v>1551</v>
      </c>
      <c r="H2003" s="2" t="s">
        <v>2153</v>
      </c>
      <c r="I2003" s="2" t="s">
        <v>10938</v>
      </c>
    </row>
    <row r="2004" spans="1:9" hidden="1" x14ac:dyDescent="0.2">
      <c r="A2004" s="2" t="s">
        <v>1542</v>
      </c>
      <c r="B2004" s="2" t="s">
        <v>2765</v>
      </c>
      <c r="C2004" s="1" t="s">
        <v>2766</v>
      </c>
      <c r="D2004" s="2" t="s">
        <v>8</v>
      </c>
      <c r="E2004" s="1" t="s">
        <v>1959</v>
      </c>
      <c r="F2004" s="1" t="str">
        <f>VLOOKUP(B2004,[3]GZH!$C$5:$G$1383,5,0)</f>
        <v>惠州</v>
      </c>
      <c r="G2004" s="2" t="s">
        <v>1551</v>
      </c>
      <c r="H2004" s="2" t="s">
        <v>1607</v>
      </c>
      <c r="I2004" s="2" t="s">
        <v>10939</v>
      </c>
    </row>
    <row r="2005" spans="1:9" hidden="1" x14ac:dyDescent="0.2">
      <c r="A2005" s="2" t="s">
        <v>1542</v>
      </c>
      <c r="B2005" s="2" t="s">
        <v>2767</v>
      </c>
      <c r="C2005" s="1" t="s">
        <v>2768</v>
      </c>
      <c r="D2005" s="2" t="s">
        <v>8</v>
      </c>
      <c r="E2005" s="1" t="s">
        <v>1959</v>
      </c>
      <c r="F2005" s="1" t="str">
        <f>VLOOKUP(B2005,[3]GZH!$C$5:$G$1383,5,0)</f>
        <v>花都</v>
      </c>
      <c r="G2005" s="2" t="s">
        <v>1551</v>
      </c>
      <c r="H2005" s="2" t="s">
        <v>10581</v>
      </c>
      <c r="I2005" s="2" t="s">
        <v>10938</v>
      </c>
    </row>
    <row r="2006" spans="1:9" hidden="1" x14ac:dyDescent="0.2">
      <c r="A2006" s="2" t="s">
        <v>1542</v>
      </c>
      <c r="B2006" s="2" t="s">
        <v>2769</v>
      </c>
      <c r="C2006" s="1" t="s">
        <v>2770</v>
      </c>
      <c r="D2006" s="2" t="s">
        <v>8</v>
      </c>
      <c r="E2006" s="1" t="s">
        <v>1959</v>
      </c>
      <c r="F2006" s="1" t="str">
        <f>VLOOKUP(B2006,[3]GZH!$C$5:$G$1383,5,0)</f>
        <v>南海</v>
      </c>
      <c r="G2006" s="2" t="s">
        <v>1551</v>
      </c>
      <c r="H2006" s="2" t="s">
        <v>10587</v>
      </c>
      <c r="I2006" s="2" t="s">
        <v>10938</v>
      </c>
    </row>
    <row r="2007" spans="1:9" hidden="1" x14ac:dyDescent="0.2">
      <c r="A2007" s="2" t="s">
        <v>1542</v>
      </c>
      <c r="B2007" s="2" t="s">
        <v>2771</v>
      </c>
      <c r="C2007" s="1" t="s">
        <v>2772</v>
      </c>
      <c r="D2007" s="2" t="s">
        <v>8</v>
      </c>
      <c r="E2007" s="1" t="s">
        <v>1959</v>
      </c>
      <c r="F2007" s="1" t="str">
        <f>VLOOKUP(B2007,[3]GZH!$C$5:$G$1383,5,0)</f>
        <v>开平</v>
      </c>
      <c r="G2007" s="2" t="s">
        <v>1551</v>
      </c>
      <c r="H2007" s="2" t="s">
        <v>10576</v>
      </c>
      <c r="I2007" s="2" t="s">
        <v>10938</v>
      </c>
    </row>
    <row r="2008" spans="1:9" hidden="1" x14ac:dyDescent="0.2">
      <c r="A2008" s="2" t="s">
        <v>1542</v>
      </c>
      <c r="B2008" s="2" t="s">
        <v>2773</v>
      </c>
      <c r="C2008" s="1" t="s">
        <v>2774</v>
      </c>
      <c r="D2008" s="2" t="s">
        <v>8</v>
      </c>
      <c r="E2008" s="1" t="s">
        <v>1959</v>
      </c>
      <c r="F2008" s="1" t="str">
        <f>VLOOKUP(B2008,[3]GZH!$C$5:$G$1383,5,0)</f>
        <v>开平</v>
      </c>
      <c r="G2008" s="2" t="s">
        <v>1551</v>
      </c>
      <c r="H2008" s="2" t="s">
        <v>10576</v>
      </c>
      <c r="I2008" s="2" t="s">
        <v>10938</v>
      </c>
    </row>
    <row r="2009" spans="1:9" hidden="1" x14ac:dyDescent="0.2">
      <c r="A2009" s="2" t="s">
        <v>1542</v>
      </c>
      <c r="B2009" s="2" t="s">
        <v>2775</v>
      </c>
      <c r="C2009" s="1" t="s">
        <v>2776</v>
      </c>
      <c r="D2009" s="2" t="s">
        <v>8</v>
      </c>
      <c r="E2009" s="1" t="s">
        <v>1959</v>
      </c>
      <c r="F2009" s="1" t="str">
        <f>VLOOKUP(B2009,[3]GZH!$C$5:$G$1383,5,0)</f>
        <v>广州</v>
      </c>
      <c r="G2009" s="2" t="s">
        <v>1551</v>
      </c>
      <c r="H2009" s="2" t="s">
        <v>1542</v>
      </c>
      <c r="I2009" s="2" t="s">
        <v>10938</v>
      </c>
    </row>
    <row r="2010" spans="1:9" hidden="1" x14ac:dyDescent="0.2">
      <c r="A2010" s="2" t="s">
        <v>1542</v>
      </c>
      <c r="B2010" s="2" t="s">
        <v>2777</v>
      </c>
      <c r="C2010" s="1" t="s">
        <v>2778</v>
      </c>
      <c r="D2010" s="2" t="s">
        <v>8</v>
      </c>
      <c r="E2010" s="1" t="s">
        <v>1959</v>
      </c>
      <c r="F2010" s="1" t="str">
        <f>VLOOKUP(B2010,[3]GZH!$C$5:$G$1383,5,0)</f>
        <v>佛山</v>
      </c>
      <c r="G2010" s="2" t="s">
        <v>1551</v>
      </c>
      <c r="H2010" s="2" t="s">
        <v>1938</v>
      </c>
      <c r="I2010" s="2" t="s">
        <v>10938</v>
      </c>
    </row>
    <row r="2011" spans="1:9" hidden="1" x14ac:dyDescent="0.2">
      <c r="A2011" s="2" t="s">
        <v>1542</v>
      </c>
      <c r="B2011" s="2" t="s">
        <v>2779</v>
      </c>
      <c r="C2011" s="1" t="s">
        <v>2780</v>
      </c>
      <c r="D2011" s="2" t="s">
        <v>8</v>
      </c>
      <c r="E2011" s="1" t="s">
        <v>1959</v>
      </c>
      <c r="F2011" s="1" t="str">
        <f>VLOOKUP(B2011,[3]GZH!$C$5:$G$1383,5,0)</f>
        <v>清远</v>
      </c>
      <c r="G2011" s="2" t="s">
        <v>1551</v>
      </c>
      <c r="H2011" s="2" t="s">
        <v>2141</v>
      </c>
      <c r="I2011" s="2" t="s">
        <v>10938</v>
      </c>
    </row>
    <row r="2012" spans="1:9" hidden="1" x14ac:dyDescent="0.2">
      <c r="A2012" s="2" t="s">
        <v>1542</v>
      </c>
      <c r="B2012" s="2" t="s">
        <v>2781</v>
      </c>
      <c r="C2012" s="1" t="s">
        <v>2782</v>
      </c>
      <c r="D2012" s="2" t="s">
        <v>8</v>
      </c>
      <c r="E2012" s="1" t="s">
        <v>1959</v>
      </c>
      <c r="F2012" s="1" t="str">
        <f>VLOOKUP(B2012,[3]GZH!$C$5:$G$1383,5,0)</f>
        <v>广州</v>
      </c>
      <c r="G2012" s="2" t="s">
        <v>1551</v>
      </c>
      <c r="H2012" s="2" t="s">
        <v>1542</v>
      </c>
      <c r="I2012" s="2" t="s">
        <v>10938</v>
      </c>
    </row>
    <row r="2013" spans="1:9" hidden="1" x14ac:dyDescent="0.2">
      <c r="A2013" s="2" t="s">
        <v>1542</v>
      </c>
      <c r="B2013" s="2" t="s">
        <v>2783</v>
      </c>
      <c r="C2013" s="1" t="s">
        <v>2784</v>
      </c>
      <c r="D2013" s="2" t="s">
        <v>8</v>
      </c>
      <c r="E2013" s="1" t="s">
        <v>1959</v>
      </c>
      <c r="F2013" s="1" t="str">
        <f>VLOOKUP(B2013,[3]GZH!$C$5:$G$1383,5,0)</f>
        <v>广州</v>
      </c>
      <c r="G2013" s="2" t="s">
        <v>1551</v>
      </c>
      <c r="H2013" s="2" t="s">
        <v>1542</v>
      </c>
      <c r="I2013" s="2" t="s">
        <v>10938</v>
      </c>
    </row>
    <row r="2014" spans="1:9" hidden="1" x14ac:dyDescent="0.2">
      <c r="A2014" s="2" t="s">
        <v>1542</v>
      </c>
      <c r="B2014" s="2" t="s">
        <v>2785</v>
      </c>
      <c r="C2014" s="1" t="s">
        <v>2786</v>
      </c>
      <c r="D2014" s="2" t="s">
        <v>8</v>
      </c>
      <c r="E2014" s="1" t="s">
        <v>1959</v>
      </c>
      <c r="F2014" s="1" t="str">
        <f>VLOOKUP(B2014,[3]GZH!$C$5:$G$1383,5,0)</f>
        <v>广州</v>
      </c>
      <c r="G2014" s="2" t="s">
        <v>1551</v>
      </c>
      <c r="H2014" s="2" t="s">
        <v>1542</v>
      </c>
      <c r="I2014" s="2" t="s">
        <v>10938</v>
      </c>
    </row>
    <row r="2015" spans="1:9" hidden="1" x14ac:dyDescent="0.2">
      <c r="A2015" s="2" t="s">
        <v>1542</v>
      </c>
      <c r="B2015" s="2" t="s">
        <v>2787</v>
      </c>
      <c r="C2015" s="1" t="s">
        <v>2788</v>
      </c>
      <c r="D2015" s="2" t="s">
        <v>8</v>
      </c>
      <c r="E2015" s="1" t="s">
        <v>1959</v>
      </c>
      <c r="F2015" s="1" t="str">
        <f>VLOOKUP(B2015,[3]GZH!$C$5:$G$1383,5,0)</f>
        <v>广州</v>
      </c>
      <c r="G2015" s="2" t="s">
        <v>1551</v>
      </c>
      <c r="H2015" s="2" t="s">
        <v>1542</v>
      </c>
      <c r="I2015" s="2" t="s">
        <v>10939</v>
      </c>
    </row>
    <row r="2016" spans="1:9" hidden="1" x14ac:dyDescent="0.2">
      <c r="A2016" s="2" t="s">
        <v>1542</v>
      </c>
      <c r="B2016" s="2" t="s">
        <v>2789</v>
      </c>
      <c r="C2016" s="1" t="s">
        <v>2790</v>
      </c>
      <c r="D2016" s="2" t="s">
        <v>8</v>
      </c>
      <c r="E2016" s="1" t="s">
        <v>1959</v>
      </c>
      <c r="F2016" s="1" t="str">
        <f>VLOOKUP(B2016,[3]GZH!$C$5:$G$1383,5,0)</f>
        <v>番禺</v>
      </c>
      <c r="G2016" s="2" t="s">
        <v>1551</v>
      </c>
      <c r="H2016" s="2" t="s">
        <v>10571</v>
      </c>
      <c r="I2016" s="2" t="s">
        <v>10938</v>
      </c>
    </row>
    <row r="2017" spans="1:9" hidden="1" x14ac:dyDescent="0.2">
      <c r="A2017" s="2" t="s">
        <v>1542</v>
      </c>
      <c r="B2017" s="2" t="s">
        <v>2791</v>
      </c>
      <c r="C2017" s="1" t="s">
        <v>2792</v>
      </c>
      <c r="D2017" s="2" t="s">
        <v>8</v>
      </c>
      <c r="E2017" s="1" t="s">
        <v>1959</v>
      </c>
      <c r="F2017" s="1" t="str">
        <f>VLOOKUP(B2017,[3]GZH!$C$5:$G$1383,5,0)</f>
        <v>肇庆</v>
      </c>
      <c r="G2017" s="2" t="s">
        <v>1551</v>
      </c>
      <c r="H2017" s="2" t="s">
        <v>1862</v>
      </c>
      <c r="I2017" s="2" t="s">
        <v>10938</v>
      </c>
    </row>
    <row r="2018" spans="1:9" hidden="1" x14ac:dyDescent="0.2">
      <c r="A2018" s="2" t="s">
        <v>1542</v>
      </c>
      <c r="B2018" s="2" t="s">
        <v>2793</v>
      </c>
      <c r="C2018" s="1" t="s">
        <v>2794</v>
      </c>
      <c r="D2018" s="2" t="s">
        <v>8</v>
      </c>
      <c r="E2018" s="1" t="s">
        <v>1959</v>
      </c>
      <c r="F2018" s="1" t="str">
        <f>VLOOKUP(B2018,[3]GZH!$C$5:$G$1383,5,0)</f>
        <v>顺德</v>
      </c>
      <c r="G2018" s="2" t="s">
        <v>1551</v>
      </c>
      <c r="H2018" s="2" t="s">
        <v>10589</v>
      </c>
      <c r="I2018" s="2" t="s">
        <v>10938</v>
      </c>
    </row>
    <row r="2019" spans="1:9" hidden="1" x14ac:dyDescent="0.2">
      <c r="A2019" s="2" t="s">
        <v>1542</v>
      </c>
      <c r="B2019" s="2" t="s">
        <v>2795</v>
      </c>
      <c r="C2019" s="1" t="s">
        <v>2796</v>
      </c>
      <c r="D2019" s="2" t="s">
        <v>8</v>
      </c>
      <c r="E2019" s="1" t="s">
        <v>1959</v>
      </c>
      <c r="F2019" s="1" t="str">
        <f>VLOOKUP(B2019,[3]GZH!$C$5:$G$1383,5,0)</f>
        <v>阳江</v>
      </c>
      <c r="G2019" s="2" t="s">
        <v>1551</v>
      </c>
      <c r="H2019" s="2" t="s">
        <v>2026</v>
      </c>
      <c r="I2019" s="2" t="s">
        <v>10938</v>
      </c>
    </row>
    <row r="2020" spans="1:9" hidden="1" x14ac:dyDescent="0.2">
      <c r="A2020" s="2" t="s">
        <v>1542</v>
      </c>
      <c r="B2020" s="2" t="s">
        <v>2797</v>
      </c>
      <c r="C2020" s="1" t="s">
        <v>2798</v>
      </c>
      <c r="D2020" s="2" t="s">
        <v>8</v>
      </c>
      <c r="E2020" s="1" t="s">
        <v>1959</v>
      </c>
      <c r="F2020" s="1" t="str">
        <f>VLOOKUP(B2020,[3]GZH!$C$5:$G$1383,5,0)</f>
        <v>韶关</v>
      </c>
      <c r="G2020" s="2" t="s">
        <v>1551</v>
      </c>
      <c r="H2020" s="2" t="s">
        <v>1707</v>
      </c>
      <c r="I2020" s="2" t="s">
        <v>10938</v>
      </c>
    </row>
    <row r="2021" spans="1:9" hidden="1" x14ac:dyDescent="0.2">
      <c r="A2021" s="2" t="s">
        <v>1542</v>
      </c>
      <c r="B2021" s="2" t="s">
        <v>2799</v>
      </c>
      <c r="C2021" s="1" t="s">
        <v>2800</v>
      </c>
      <c r="D2021" s="2" t="s">
        <v>8</v>
      </c>
      <c r="E2021" s="1" t="s">
        <v>1959</v>
      </c>
      <c r="F2021" s="1" t="str">
        <f>VLOOKUP(B2021,[3]GZH!$C$5:$G$1383,5,0)</f>
        <v>广州</v>
      </c>
      <c r="G2021" s="2" t="s">
        <v>1551</v>
      </c>
      <c r="H2021" s="2" t="s">
        <v>1542</v>
      </c>
      <c r="I2021" s="2" t="s">
        <v>10938</v>
      </c>
    </row>
    <row r="2022" spans="1:9" hidden="1" x14ac:dyDescent="0.2">
      <c r="A2022" s="2" t="s">
        <v>1542</v>
      </c>
      <c r="B2022" s="2" t="s">
        <v>2801</v>
      </c>
      <c r="C2022" s="1" t="s">
        <v>2802</v>
      </c>
      <c r="D2022" s="2" t="s">
        <v>8</v>
      </c>
      <c r="E2022" s="1" t="s">
        <v>1959</v>
      </c>
      <c r="F2022" s="1" t="str">
        <f>VLOOKUP(B2022,[3]GZH!$C$5:$G$1383,5,0)</f>
        <v>梅州</v>
      </c>
      <c r="G2022" s="2" t="s">
        <v>1551</v>
      </c>
      <c r="H2022" s="2" t="s">
        <v>1791</v>
      </c>
      <c r="I2022" s="2" t="s">
        <v>10938</v>
      </c>
    </row>
    <row r="2023" spans="1:9" hidden="1" x14ac:dyDescent="0.2">
      <c r="A2023" s="2" t="s">
        <v>1542</v>
      </c>
      <c r="B2023" s="2" t="s">
        <v>2803</v>
      </c>
      <c r="C2023" s="1" t="s">
        <v>2804</v>
      </c>
      <c r="D2023" s="2" t="s">
        <v>8</v>
      </c>
      <c r="E2023" s="1" t="s">
        <v>1959</v>
      </c>
      <c r="F2023" s="1" t="str">
        <f>VLOOKUP(B2023,[3]GZH!$C$5:$G$1383,5,0)</f>
        <v>中山</v>
      </c>
      <c r="G2023" s="2" t="s">
        <v>1551</v>
      </c>
      <c r="H2023" s="2" t="s">
        <v>1577</v>
      </c>
      <c r="I2023" s="2" t="s">
        <v>10938</v>
      </c>
    </row>
    <row r="2024" spans="1:9" hidden="1" x14ac:dyDescent="0.2">
      <c r="A2024" s="2" t="s">
        <v>1542</v>
      </c>
      <c r="B2024" s="2" t="s">
        <v>2805</v>
      </c>
      <c r="C2024" s="1" t="s">
        <v>2806</v>
      </c>
      <c r="D2024" s="2" t="s">
        <v>8</v>
      </c>
      <c r="E2024" s="1" t="s">
        <v>1959</v>
      </c>
      <c r="F2024" s="1" t="str">
        <f>VLOOKUP(B2024,[3]GZH!$C$5:$G$1383,5,0)</f>
        <v>番禺</v>
      </c>
      <c r="G2024" s="2" t="s">
        <v>1551</v>
      </c>
      <c r="H2024" s="2" t="s">
        <v>10571</v>
      </c>
      <c r="I2024" s="2" t="s">
        <v>10938</v>
      </c>
    </row>
    <row r="2025" spans="1:9" hidden="1" x14ac:dyDescent="0.2">
      <c r="A2025" s="2" t="s">
        <v>1542</v>
      </c>
      <c r="B2025" s="2" t="s">
        <v>2807</v>
      </c>
      <c r="C2025" s="1" t="s">
        <v>2808</v>
      </c>
      <c r="D2025" s="2" t="s">
        <v>8</v>
      </c>
      <c r="E2025" s="1" t="s">
        <v>1959</v>
      </c>
      <c r="F2025" s="1" t="str">
        <f>VLOOKUP(B2025,[3]GZH!$C$5:$G$1383,5,0)</f>
        <v>广州</v>
      </c>
      <c r="G2025" s="2" t="s">
        <v>1551</v>
      </c>
      <c r="H2025" s="2" t="s">
        <v>1542</v>
      </c>
      <c r="I2025" s="2" t="s">
        <v>10938</v>
      </c>
    </row>
    <row r="2026" spans="1:9" hidden="1" x14ac:dyDescent="0.2">
      <c r="A2026" s="2" t="s">
        <v>1542</v>
      </c>
      <c r="B2026" s="2" t="s">
        <v>2809</v>
      </c>
      <c r="C2026" s="1" t="s">
        <v>2810</v>
      </c>
      <c r="D2026" s="2" t="s">
        <v>8</v>
      </c>
      <c r="E2026" s="1" t="s">
        <v>1959</v>
      </c>
      <c r="F2026" s="1" t="str">
        <f>VLOOKUP(B2026,[3]GZH!$C$5:$G$1383,5,0)</f>
        <v>清远</v>
      </c>
      <c r="G2026" s="2" t="s">
        <v>1551</v>
      </c>
      <c r="H2026" s="2" t="s">
        <v>2141</v>
      </c>
      <c r="I2026" s="2" t="s">
        <v>10938</v>
      </c>
    </row>
    <row r="2027" spans="1:9" hidden="1" x14ac:dyDescent="0.2">
      <c r="A2027" s="2" t="s">
        <v>1542</v>
      </c>
      <c r="B2027" s="2" t="s">
        <v>2811</v>
      </c>
      <c r="C2027" s="1" t="s">
        <v>2812</v>
      </c>
      <c r="D2027" s="2" t="s">
        <v>8</v>
      </c>
      <c r="E2027" s="1" t="s">
        <v>1959</v>
      </c>
      <c r="F2027" s="1" t="str">
        <f>VLOOKUP(B2027,[3]GZH!$C$5:$G$1383,5,0)</f>
        <v>顺德</v>
      </c>
      <c r="G2027" s="2" t="s">
        <v>1551</v>
      </c>
      <c r="H2027" s="2" t="s">
        <v>10589</v>
      </c>
      <c r="I2027" s="2" t="s">
        <v>10938</v>
      </c>
    </row>
    <row r="2028" spans="1:9" hidden="1" x14ac:dyDescent="0.2">
      <c r="A2028" s="2" t="s">
        <v>1542</v>
      </c>
      <c r="B2028" s="2" t="s">
        <v>2813</v>
      </c>
      <c r="C2028" s="1" t="s">
        <v>2814</v>
      </c>
      <c r="D2028" s="2" t="s">
        <v>8</v>
      </c>
      <c r="E2028" s="1" t="s">
        <v>1959</v>
      </c>
      <c r="F2028" s="1" t="str">
        <f>VLOOKUP(B2028,[3]GZH!$C$5:$G$1383,5,0)</f>
        <v>广州</v>
      </c>
      <c r="G2028" s="2" t="s">
        <v>1551</v>
      </c>
      <c r="H2028" s="2" t="s">
        <v>1542</v>
      </c>
      <c r="I2028" s="2" t="s">
        <v>10938</v>
      </c>
    </row>
    <row r="2029" spans="1:9" hidden="1" x14ac:dyDescent="0.2">
      <c r="A2029" s="2" t="s">
        <v>1542</v>
      </c>
      <c r="B2029" s="2" t="s">
        <v>2815</v>
      </c>
      <c r="C2029" s="1" t="s">
        <v>2816</v>
      </c>
      <c r="D2029" s="2" t="s">
        <v>8</v>
      </c>
      <c r="E2029" s="1" t="s">
        <v>1959</v>
      </c>
      <c r="F2029" s="1" t="str">
        <f>VLOOKUP(B2029,[3]GZH!$C$5:$G$1383,5,0)</f>
        <v>英德</v>
      </c>
      <c r="G2029" s="2" t="s">
        <v>1551</v>
      </c>
      <c r="H2029" s="2" t="s">
        <v>10601</v>
      </c>
      <c r="I2029" s="2" t="s">
        <v>10938</v>
      </c>
    </row>
    <row r="2030" spans="1:9" hidden="1" x14ac:dyDescent="0.2">
      <c r="A2030" s="2" t="s">
        <v>1542</v>
      </c>
      <c r="B2030" s="2" t="s">
        <v>2817</v>
      </c>
      <c r="C2030" s="1" t="s">
        <v>2818</v>
      </c>
      <c r="D2030" s="2" t="s">
        <v>8</v>
      </c>
      <c r="E2030" s="1" t="s">
        <v>1959</v>
      </c>
      <c r="F2030" s="1" t="str">
        <f>VLOOKUP(B2030,[3]GZH!$C$5:$G$1383,5,0)</f>
        <v>广州</v>
      </c>
      <c r="G2030" s="2" t="s">
        <v>1551</v>
      </c>
      <c r="H2030" s="2" t="s">
        <v>1542</v>
      </c>
      <c r="I2030" s="2" t="s">
        <v>10938</v>
      </c>
    </row>
    <row r="2031" spans="1:9" hidden="1" x14ac:dyDescent="0.2">
      <c r="A2031" s="2" t="s">
        <v>1542</v>
      </c>
      <c r="B2031" s="2" t="s">
        <v>2819</v>
      </c>
      <c r="C2031" s="1" t="s">
        <v>2820</v>
      </c>
      <c r="D2031" s="2" t="s">
        <v>8</v>
      </c>
      <c r="E2031" s="1" t="s">
        <v>1959</v>
      </c>
      <c r="F2031" s="1" t="str">
        <f>VLOOKUP(B2031,[3]GZH!$C$5:$G$1383,5,0)</f>
        <v>惠州</v>
      </c>
      <c r="G2031" s="2" t="s">
        <v>1551</v>
      </c>
      <c r="H2031" s="2" t="s">
        <v>1607</v>
      </c>
      <c r="I2031" s="2" t="s">
        <v>10939</v>
      </c>
    </row>
    <row r="2032" spans="1:9" hidden="1" x14ac:dyDescent="0.2">
      <c r="A2032" s="2" t="s">
        <v>1542</v>
      </c>
      <c r="B2032" s="2" t="s">
        <v>2821</v>
      </c>
      <c r="C2032" s="1" t="s">
        <v>2822</v>
      </c>
      <c r="D2032" s="2" t="s">
        <v>8</v>
      </c>
      <c r="E2032" s="1" t="s">
        <v>1959</v>
      </c>
      <c r="F2032" s="1" t="str">
        <f>VLOOKUP(B2032,[3]GZH!$C$5:$G$1383,5,0)</f>
        <v>广州</v>
      </c>
      <c r="G2032" s="2" t="s">
        <v>1551</v>
      </c>
      <c r="H2032" s="2" t="s">
        <v>1542</v>
      </c>
      <c r="I2032" s="2" t="s">
        <v>10938</v>
      </c>
    </row>
    <row r="2033" spans="1:9" hidden="1" x14ac:dyDescent="0.2">
      <c r="A2033" s="2" t="s">
        <v>1542</v>
      </c>
      <c r="B2033" s="2" t="s">
        <v>2823</v>
      </c>
      <c r="C2033" s="1" t="s">
        <v>2824</v>
      </c>
      <c r="D2033" s="2" t="s">
        <v>8</v>
      </c>
      <c r="E2033" s="1" t="s">
        <v>1959</v>
      </c>
      <c r="F2033" s="1" t="str">
        <f>VLOOKUP(B2033,[3]GZH!$C$5:$G$1383,5,0)</f>
        <v>恩平</v>
      </c>
      <c r="G2033" s="2" t="s">
        <v>1551</v>
      </c>
      <c r="H2033" s="2" t="s">
        <v>10576</v>
      </c>
      <c r="I2033" s="2" t="s">
        <v>10938</v>
      </c>
    </row>
    <row r="2034" spans="1:9" hidden="1" x14ac:dyDescent="0.2">
      <c r="A2034" s="2" t="s">
        <v>1542</v>
      </c>
      <c r="B2034" s="2" t="s">
        <v>2825</v>
      </c>
      <c r="C2034" s="1" t="s">
        <v>2826</v>
      </c>
      <c r="D2034" s="2" t="s">
        <v>8</v>
      </c>
      <c r="E2034" s="1" t="s">
        <v>1959</v>
      </c>
      <c r="F2034" s="1" t="str">
        <f>VLOOKUP(B2034,[3]GZH!$C$5:$G$1383,5,0)</f>
        <v>广州</v>
      </c>
      <c r="G2034" s="2" t="s">
        <v>1551</v>
      </c>
      <c r="H2034" s="2" t="s">
        <v>1542</v>
      </c>
      <c r="I2034" s="2" t="s">
        <v>10938</v>
      </c>
    </row>
    <row r="2035" spans="1:9" hidden="1" x14ac:dyDescent="0.2">
      <c r="A2035" s="2" t="s">
        <v>1542</v>
      </c>
      <c r="B2035" s="2" t="s">
        <v>2827</v>
      </c>
      <c r="C2035" s="1" t="s">
        <v>2828</v>
      </c>
      <c r="D2035" s="2" t="s">
        <v>8</v>
      </c>
      <c r="E2035" s="1" t="s">
        <v>1959</v>
      </c>
      <c r="F2035" s="1" t="str">
        <f>VLOOKUP(B2035,[3]GZH!$C$5:$G$1383,5,0)</f>
        <v>阳江</v>
      </c>
      <c r="G2035" s="2" t="s">
        <v>1551</v>
      </c>
      <c r="H2035" s="2" t="s">
        <v>2026</v>
      </c>
      <c r="I2035" s="2" t="s">
        <v>10938</v>
      </c>
    </row>
    <row r="2036" spans="1:9" hidden="1" x14ac:dyDescent="0.2">
      <c r="A2036" s="2" t="s">
        <v>1542</v>
      </c>
      <c r="B2036" s="2" t="s">
        <v>2829</v>
      </c>
      <c r="C2036" s="1" t="s">
        <v>2830</v>
      </c>
      <c r="D2036" s="2" t="s">
        <v>8</v>
      </c>
      <c r="E2036" s="1" t="s">
        <v>1959</v>
      </c>
      <c r="F2036" s="1" t="str">
        <f>VLOOKUP(B2036,[3]GZH!$C$5:$G$1383,5,0)</f>
        <v>河源</v>
      </c>
      <c r="G2036" s="2" t="s">
        <v>1551</v>
      </c>
      <c r="H2036" s="2" t="s">
        <v>2146</v>
      </c>
      <c r="I2036" s="2" t="s">
        <v>10938</v>
      </c>
    </row>
    <row r="2037" spans="1:9" hidden="1" x14ac:dyDescent="0.2">
      <c r="A2037" s="2" t="s">
        <v>1542</v>
      </c>
      <c r="B2037" s="2" t="s">
        <v>2831</v>
      </c>
      <c r="C2037" s="1" t="s">
        <v>2832</v>
      </c>
      <c r="D2037" s="2" t="s">
        <v>8</v>
      </c>
      <c r="E2037" s="1" t="s">
        <v>1959</v>
      </c>
      <c r="F2037" s="1" t="str">
        <f>VLOOKUP(B2037,[3]GZH!$C$5:$G$1383,5,0)</f>
        <v>海丰</v>
      </c>
      <c r="G2037" s="2" t="s">
        <v>1551</v>
      </c>
      <c r="H2037" s="2" t="s">
        <v>10579</v>
      </c>
      <c r="I2037" s="2" t="s">
        <v>10938</v>
      </c>
    </row>
    <row r="2038" spans="1:9" hidden="1" x14ac:dyDescent="0.2">
      <c r="A2038" s="2" t="s">
        <v>1542</v>
      </c>
      <c r="B2038" s="2" t="s">
        <v>2833</v>
      </c>
      <c r="C2038" s="1" t="s">
        <v>2834</v>
      </c>
      <c r="D2038" s="2" t="s">
        <v>8</v>
      </c>
      <c r="E2038" s="1" t="s">
        <v>1959</v>
      </c>
      <c r="F2038" s="1" t="str">
        <f>VLOOKUP(B2038,[3]GZH!$C$5:$G$1383,5,0)</f>
        <v>惠州</v>
      </c>
      <c r="G2038" s="2" t="s">
        <v>1551</v>
      </c>
      <c r="H2038" s="2" t="s">
        <v>1607</v>
      </c>
      <c r="I2038" s="2" t="s">
        <v>10938</v>
      </c>
    </row>
    <row r="2039" spans="1:9" hidden="1" x14ac:dyDescent="0.2">
      <c r="A2039" s="2" t="s">
        <v>1542</v>
      </c>
      <c r="B2039" s="2" t="s">
        <v>2835</v>
      </c>
      <c r="C2039" s="1" t="s">
        <v>2836</v>
      </c>
      <c r="D2039" s="2" t="s">
        <v>8</v>
      </c>
      <c r="E2039" s="1" t="s">
        <v>1959</v>
      </c>
      <c r="F2039" s="1" t="str">
        <f>VLOOKUP(B2039,[3]GZH!$C$5:$G$1383,5,0)</f>
        <v>广州</v>
      </c>
      <c r="G2039" s="2" t="s">
        <v>1551</v>
      </c>
      <c r="H2039" s="2" t="s">
        <v>1542</v>
      </c>
      <c r="I2039" s="2" t="s">
        <v>10938</v>
      </c>
    </row>
    <row r="2040" spans="1:9" hidden="1" x14ac:dyDescent="0.2">
      <c r="A2040" s="2" t="s">
        <v>1542</v>
      </c>
      <c r="B2040" s="2" t="s">
        <v>2837</v>
      </c>
      <c r="C2040" s="1" t="s">
        <v>2838</v>
      </c>
      <c r="D2040" s="2" t="s">
        <v>8</v>
      </c>
      <c r="E2040" s="1" t="s">
        <v>1959</v>
      </c>
      <c r="F2040" s="1" t="str">
        <f>VLOOKUP(B2040,[3]GZH!$C$5:$G$1383,5,0)</f>
        <v>从化</v>
      </c>
      <c r="G2040" s="2" t="s">
        <v>1551</v>
      </c>
      <c r="H2040" s="2" t="s">
        <v>10571</v>
      </c>
      <c r="I2040" s="2" t="s">
        <v>10938</v>
      </c>
    </row>
    <row r="2041" spans="1:9" hidden="1" x14ac:dyDescent="0.2">
      <c r="A2041" s="2" t="s">
        <v>1542</v>
      </c>
      <c r="B2041" s="2" t="s">
        <v>2839</v>
      </c>
      <c r="C2041" s="1" t="s">
        <v>2840</v>
      </c>
      <c r="D2041" s="2" t="s">
        <v>8</v>
      </c>
      <c r="E2041" s="1" t="s">
        <v>1959</v>
      </c>
      <c r="F2041" s="1" t="str">
        <f>VLOOKUP(B2041,[3]GZH!$C$5:$G$1383,5,0)</f>
        <v>顺德</v>
      </c>
      <c r="G2041" s="2" t="s">
        <v>1551</v>
      </c>
      <c r="H2041" s="2" t="s">
        <v>10589</v>
      </c>
      <c r="I2041" s="2" t="s">
        <v>10938</v>
      </c>
    </row>
    <row r="2042" spans="1:9" hidden="1" x14ac:dyDescent="0.2">
      <c r="A2042" s="2" t="s">
        <v>1542</v>
      </c>
      <c r="B2042" s="2" t="s">
        <v>2841</v>
      </c>
      <c r="C2042" s="1" t="s">
        <v>2842</v>
      </c>
      <c r="D2042" s="2" t="s">
        <v>8</v>
      </c>
      <c r="E2042" s="1" t="s">
        <v>1959</v>
      </c>
      <c r="F2042" s="1" t="str">
        <f>VLOOKUP(B2042,[3]GZH!$C$5:$G$1383,5,0)</f>
        <v>南海</v>
      </c>
      <c r="G2042" s="2" t="s">
        <v>1551</v>
      </c>
      <c r="H2042" s="2" t="s">
        <v>10587</v>
      </c>
      <c r="I2042" s="2" t="s">
        <v>10938</v>
      </c>
    </row>
    <row r="2043" spans="1:9" hidden="1" x14ac:dyDescent="0.2">
      <c r="A2043" s="2" t="s">
        <v>1542</v>
      </c>
      <c r="B2043" s="2" t="s">
        <v>2843</v>
      </c>
      <c r="C2043" s="1" t="s">
        <v>2844</v>
      </c>
      <c r="D2043" s="2" t="s">
        <v>8</v>
      </c>
      <c r="E2043" s="1" t="s">
        <v>1959</v>
      </c>
      <c r="F2043" s="1" t="str">
        <f>VLOOKUP(B2043,[3]GZH!$C$5:$G$1383,5,0)</f>
        <v>广州</v>
      </c>
      <c r="G2043" s="2" t="s">
        <v>1551</v>
      </c>
      <c r="H2043" s="2" t="s">
        <v>1542</v>
      </c>
      <c r="I2043" s="2" t="s">
        <v>10938</v>
      </c>
    </row>
    <row r="2044" spans="1:9" hidden="1" x14ac:dyDescent="0.2">
      <c r="A2044" s="2" t="s">
        <v>1542</v>
      </c>
      <c r="B2044" s="2" t="s">
        <v>2845</v>
      </c>
      <c r="C2044" s="1" t="s">
        <v>2846</v>
      </c>
      <c r="D2044" s="2" t="s">
        <v>8</v>
      </c>
      <c r="E2044" s="1" t="s">
        <v>1959</v>
      </c>
      <c r="F2044" s="1" t="str">
        <f>VLOOKUP(B2044,[3]GZH!$C$5:$G$1383,5,0)</f>
        <v>清远</v>
      </c>
      <c r="G2044" s="2" t="s">
        <v>1551</v>
      </c>
      <c r="H2044" s="2" t="s">
        <v>2141</v>
      </c>
      <c r="I2044" s="2" t="s">
        <v>10938</v>
      </c>
    </row>
    <row r="2045" spans="1:9" hidden="1" x14ac:dyDescent="0.2">
      <c r="A2045" s="2" t="s">
        <v>1542</v>
      </c>
      <c r="B2045" s="2" t="s">
        <v>2847</v>
      </c>
      <c r="C2045" s="1" t="s">
        <v>2848</v>
      </c>
      <c r="D2045" s="2" t="s">
        <v>8</v>
      </c>
      <c r="E2045" s="1" t="s">
        <v>1959</v>
      </c>
      <c r="F2045" s="1" t="str">
        <f>VLOOKUP(B2045,[3]GZH!$C$5:$G$1383,5,0)</f>
        <v>番禺</v>
      </c>
      <c r="G2045" s="2" t="s">
        <v>1551</v>
      </c>
      <c r="H2045" s="2" t="s">
        <v>10571</v>
      </c>
      <c r="I2045" s="2" t="s">
        <v>10938</v>
      </c>
    </row>
    <row r="2046" spans="1:9" hidden="1" x14ac:dyDescent="0.2">
      <c r="A2046" s="2" t="s">
        <v>1542</v>
      </c>
      <c r="B2046" s="2" t="s">
        <v>2849</v>
      </c>
      <c r="C2046" s="1" t="s">
        <v>2850</v>
      </c>
      <c r="D2046" s="2" t="s">
        <v>8</v>
      </c>
      <c r="E2046" s="1" t="s">
        <v>1959</v>
      </c>
      <c r="F2046" s="1" t="str">
        <f>VLOOKUP(B2046,[3]GZH!$C$5:$G$1383,5,0)</f>
        <v>番禺</v>
      </c>
      <c r="G2046" s="2" t="s">
        <v>1551</v>
      </c>
      <c r="H2046" s="2" t="s">
        <v>10571</v>
      </c>
      <c r="I2046" s="2" t="s">
        <v>10938</v>
      </c>
    </row>
    <row r="2047" spans="1:9" hidden="1" x14ac:dyDescent="0.2">
      <c r="A2047" s="2" t="s">
        <v>1542</v>
      </c>
      <c r="B2047" s="2" t="s">
        <v>2851</v>
      </c>
      <c r="C2047" s="1" t="s">
        <v>2852</v>
      </c>
      <c r="D2047" s="2" t="s">
        <v>8</v>
      </c>
      <c r="E2047" s="1" t="s">
        <v>1959</v>
      </c>
      <c r="F2047" s="1" t="str">
        <f>VLOOKUP(B2047,[3]GZH!$C$5:$G$1383,5,0)</f>
        <v>河源</v>
      </c>
      <c r="G2047" s="2" t="s">
        <v>1551</v>
      </c>
      <c r="H2047" s="2" t="s">
        <v>2146</v>
      </c>
      <c r="I2047" s="2" t="s">
        <v>10938</v>
      </c>
    </row>
    <row r="2048" spans="1:9" hidden="1" x14ac:dyDescent="0.2">
      <c r="A2048" s="2" t="s">
        <v>1542</v>
      </c>
      <c r="B2048" s="2" t="s">
        <v>2853</v>
      </c>
      <c r="C2048" s="1" t="s">
        <v>2854</v>
      </c>
      <c r="D2048" s="2" t="s">
        <v>8</v>
      </c>
      <c r="E2048" s="1" t="s">
        <v>1959</v>
      </c>
      <c r="F2048" s="1" t="str">
        <f>VLOOKUP(B2048,[3]GZH!$C$5:$G$1383,5,0)</f>
        <v>顺德</v>
      </c>
      <c r="G2048" s="2" t="s">
        <v>1551</v>
      </c>
      <c r="H2048" s="2" t="s">
        <v>10589</v>
      </c>
      <c r="I2048" s="2" t="s">
        <v>10938</v>
      </c>
    </row>
    <row r="2049" spans="1:9" hidden="1" x14ac:dyDescent="0.2">
      <c r="A2049" s="2" t="s">
        <v>1542</v>
      </c>
      <c r="B2049" s="2" t="s">
        <v>2855</v>
      </c>
      <c r="C2049" s="1" t="s">
        <v>2856</v>
      </c>
      <c r="D2049" s="2" t="s">
        <v>8</v>
      </c>
      <c r="E2049" s="1" t="s">
        <v>1959</v>
      </c>
      <c r="F2049" s="1" t="str">
        <f>VLOOKUP(B2049,[3]GZH!$C$5:$G$1383,5,0)</f>
        <v>惠州</v>
      </c>
      <c r="G2049" s="2" t="s">
        <v>1551</v>
      </c>
      <c r="H2049" s="2" t="s">
        <v>1607</v>
      </c>
      <c r="I2049" s="2" t="s">
        <v>10938</v>
      </c>
    </row>
    <row r="2050" spans="1:9" hidden="1" x14ac:dyDescent="0.2">
      <c r="A2050" s="2" t="s">
        <v>1542</v>
      </c>
      <c r="B2050" s="2" t="s">
        <v>2857</v>
      </c>
      <c r="C2050" s="1" t="s">
        <v>2858</v>
      </c>
      <c r="D2050" s="2" t="s">
        <v>8</v>
      </c>
      <c r="E2050" s="1" t="s">
        <v>1959</v>
      </c>
      <c r="F2050" s="1" t="str">
        <f>VLOOKUP(B2050,[3]GZH!$C$5:$G$1383,5,0)</f>
        <v>江门</v>
      </c>
      <c r="G2050" s="2" t="s">
        <v>1551</v>
      </c>
      <c r="H2050" s="2" t="s">
        <v>1700</v>
      </c>
      <c r="I2050" s="2" t="s">
        <v>10938</v>
      </c>
    </row>
    <row r="2051" spans="1:9" hidden="1" x14ac:dyDescent="0.2">
      <c r="A2051" s="2" t="s">
        <v>1542</v>
      </c>
      <c r="B2051" s="2" t="s">
        <v>2859</v>
      </c>
      <c r="C2051" s="1" t="s">
        <v>2860</v>
      </c>
      <c r="D2051" s="2" t="s">
        <v>8</v>
      </c>
      <c r="E2051" s="1" t="s">
        <v>1959</v>
      </c>
      <c r="F2051" s="1" t="str">
        <f>VLOOKUP(B2051,[3]GZH!$C$5:$G$1383,5,0)</f>
        <v>南海</v>
      </c>
      <c r="G2051" s="2" t="s">
        <v>1551</v>
      </c>
      <c r="H2051" s="2" t="s">
        <v>10587</v>
      </c>
      <c r="I2051" s="2" t="s">
        <v>10938</v>
      </c>
    </row>
    <row r="2052" spans="1:9" hidden="1" x14ac:dyDescent="0.2">
      <c r="A2052" s="2" t="s">
        <v>1542</v>
      </c>
      <c r="B2052" s="2" t="s">
        <v>2861</v>
      </c>
      <c r="C2052" s="1" t="s">
        <v>2862</v>
      </c>
      <c r="D2052" s="2" t="s">
        <v>8</v>
      </c>
      <c r="E2052" s="1" t="s">
        <v>1959</v>
      </c>
      <c r="F2052" s="1" t="str">
        <f>VLOOKUP(B2052,[3]GZH!$C$5:$G$1383,5,0)</f>
        <v>花都</v>
      </c>
      <c r="G2052" s="2" t="s">
        <v>1551</v>
      </c>
      <c r="H2052" s="2" t="s">
        <v>10581</v>
      </c>
      <c r="I2052" s="2" t="s">
        <v>10938</v>
      </c>
    </row>
    <row r="2053" spans="1:9" hidden="1" x14ac:dyDescent="0.2">
      <c r="A2053" s="2" t="s">
        <v>1542</v>
      </c>
      <c r="B2053" s="2" t="s">
        <v>2863</v>
      </c>
      <c r="C2053" s="1" t="s">
        <v>2864</v>
      </c>
      <c r="D2053" s="2" t="s">
        <v>8</v>
      </c>
      <c r="E2053" s="1" t="s">
        <v>1959</v>
      </c>
      <c r="F2053" s="1" t="str">
        <f>VLOOKUP(B2053,[3]GZH!$C$5:$G$1383,5,0)</f>
        <v>中山</v>
      </c>
      <c r="G2053" s="2" t="s">
        <v>1551</v>
      </c>
      <c r="H2053" s="2" t="s">
        <v>1577</v>
      </c>
      <c r="I2053" s="2" t="s">
        <v>10938</v>
      </c>
    </row>
    <row r="2054" spans="1:9" hidden="1" x14ac:dyDescent="0.2">
      <c r="A2054" s="2" t="s">
        <v>1542</v>
      </c>
      <c r="B2054" s="2" t="s">
        <v>2865</v>
      </c>
      <c r="C2054" s="1" t="s">
        <v>2866</v>
      </c>
      <c r="D2054" s="2" t="s">
        <v>8</v>
      </c>
      <c r="E2054" s="1" t="s">
        <v>1959</v>
      </c>
      <c r="F2054" s="1" t="str">
        <f>VLOOKUP(B2054,[3]GZH!$C$5:$G$1383,5,0)</f>
        <v>湛江</v>
      </c>
      <c r="G2054" s="2" t="s">
        <v>1551</v>
      </c>
      <c r="H2054" s="2" t="s">
        <v>1995</v>
      </c>
      <c r="I2054" s="2" t="s">
        <v>10938</v>
      </c>
    </row>
    <row r="2055" spans="1:9" hidden="1" x14ac:dyDescent="0.2">
      <c r="A2055" s="2" t="s">
        <v>1542</v>
      </c>
      <c r="B2055" s="2" t="s">
        <v>2867</v>
      </c>
      <c r="C2055" s="1" t="s">
        <v>2868</v>
      </c>
      <c r="D2055" s="2" t="s">
        <v>8</v>
      </c>
      <c r="E2055" s="1" t="s">
        <v>1959</v>
      </c>
      <c r="F2055" s="1" t="str">
        <f>VLOOKUP(B2055,[3]GZH!$C$5:$G$1383,5,0)</f>
        <v>南海</v>
      </c>
      <c r="G2055" s="2" t="s">
        <v>1551</v>
      </c>
      <c r="H2055" s="2" t="s">
        <v>10587</v>
      </c>
      <c r="I2055" s="2" t="s">
        <v>10938</v>
      </c>
    </row>
    <row r="2056" spans="1:9" hidden="1" x14ac:dyDescent="0.2">
      <c r="A2056" s="2" t="s">
        <v>1542</v>
      </c>
      <c r="B2056" s="2" t="s">
        <v>2869</v>
      </c>
      <c r="C2056" s="1" t="s">
        <v>2870</v>
      </c>
      <c r="D2056" s="2" t="s">
        <v>8</v>
      </c>
      <c r="E2056" s="1" t="s">
        <v>1959</v>
      </c>
      <c r="F2056" s="1" t="str">
        <f>VLOOKUP(B2056,[3]GZH!$C$5:$G$1383,5,0)</f>
        <v>佛山</v>
      </c>
      <c r="G2056" s="2" t="s">
        <v>1551</v>
      </c>
      <c r="H2056" s="2" t="s">
        <v>1938</v>
      </c>
      <c r="I2056" s="2" t="s">
        <v>10938</v>
      </c>
    </row>
    <row r="2057" spans="1:9" hidden="1" x14ac:dyDescent="0.2">
      <c r="A2057" s="2" t="s">
        <v>1542</v>
      </c>
      <c r="B2057" s="2" t="s">
        <v>2871</v>
      </c>
      <c r="C2057" s="1" t="s">
        <v>2872</v>
      </c>
      <c r="D2057" s="2" t="s">
        <v>8</v>
      </c>
      <c r="E2057" s="1" t="s">
        <v>1959</v>
      </c>
      <c r="F2057" s="1" t="str">
        <f>VLOOKUP(B2057,[3]GZH!$C$5:$G$1383,5,0)</f>
        <v>广州</v>
      </c>
      <c r="G2057" s="2" t="s">
        <v>1551</v>
      </c>
      <c r="H2057" s="2" t="s">
        <v>1542</v>
      </c>
      <c r="I2057" s="2" t="s">
        <v>10938</v>
      </c>
    </row>
    <row r="2058" spans="1:9" hidden="1" x14ac:dyDescent="0.2">
      <c r="A2058" s="2" t="s">
        <v>1542</v>
      </c>
      <c r="B2058" s="2" t="s">
        <v>2873</v>
      </c>
      <c r="C2058" s="1" t="s">
        <v>2874</v>
      </c>
      <c r="D2058" s="2" t="s">
        <v>8</v>
      </c>
      <c r="E2058" s="1" t="s">
        <v>1959</v>
      </c>
      <c r="F2058" s="1" t="str">
        <f>VLOOKUP(B2058,[3]GZH!$C$5:$G$1383,5,0)</f>
        <v>番禺</v>
      </c>
      <c r="G2058" s="2" t="s">
        <v>1551</v>
      </c>
      <c r="H2058" s="2" t="s">
        <v>10571</v>
      </c>
      <c r="I2058" s="2" t="s">
        <v>10938</v>
      </c>
    </row>
    <row r="2059" spans="1:9" hidden="1" x14ac:dyDescent="0.2">
      <c r="A2059" s="2" t="s">
        <v>1542</v>
      </c>
      <c r="B2059" s="2" t="s">
        <v>2875</v>
      </c>
      <c r="C2059" s="1" t="s">
        <v>2876</v>
      </c>
      <c r="D2059" s="2" t="s">
        <v>8</v>
      </c>
      <c r="E2059" s="1" t="s">
        <v>1959</v>
      </c>
      <c r="F2059" s="1" t="str">
        <f>VLOOKUP(B2059,[3]GZH!$C$5:$G$1383,5,0)</f>
        <v>广州</v>
      </c>
      <c r="G2059" s="2" t="s">
        <v>1551</v>
      </c>
      <c r="H2059" s="2" t="s">
        <v>1542</v>
      </c>
      <c r="I2059" s="2" t="s">
        <v>10938</v>
      </c>
    </row>
    <row r="2060" spans="1:9" hidden="1" x14ac:dyDescent="0.2">
      <c r="A2060" s="2" t="s">
        <v>1542</v>
      </c>
      <c r="B2060" s="2" t="s">
        <v>2877</v>
      </c>
      <c r="C2060" s="1" t="s">
        <v>2878</v>
      </c>
      <c r="D2060" s="2" t="s">
        <v>8</v>
      </c>
      <c r="E2060" s="1" t="s">
        <v>1959</v>
      </c>
      <c r="F2060" s="1" t="str">
        <f>VLOOKUP(B2060,[3]GZH!$C$5:$G$1383,5,0)</f>
        <v>清远</v>
      </c>
      <c r="G2060" s="2" t="s">
        <v>1551</v>
      </c>
      <c r="H2060" s="2" t="s">
        <v>2141</v>
      </c>
      <c r="I2060" s="2" t="s">
        <v>10938</v>
      </c>
    </row>
    <row r="2061" spans="1:9" hidden="1" x14ac:dyDescent="0.2">
      <c r="A2061" s="2" t="s">
        <v>1542</v>
      </c>
      <c r="B2061" s="2" t="s">
        <v>2879</v>
      </c>
      <c r="C2061" s="1" t="s">
        <v>2880</v>
      </c>
      <c r="D2061" s="2" t="s">
        <v>8</v>
      </c>
      <c r="E2061" s="1" t="s">
        <v>1959</v>
      </c>
      <c r="F2061" s="1" t="str">
        <f>VLOOKUP(B2061,[3]GZH!$C$5:$G$1383,5,0)</f>
        <v>南海</v>
      </c>
      <c r="G2061" s="2" t="s">
        <v>1551</v>
      </c>
      <c r="H2061" s="2" t="s">
        <v>10587</v>
      </c>
      <c r="I2061" s="2" t="s">
        <v>10938</v>
      </c>
    </row>
    <row r="2062" spans="1:9" hidden="1" x14ac:dyDescent="0.2">
      <c r="A2062" s="2" t="s">
        <v>1542</v>
      </c>
      <c r="B2062" s="2" t="s">
        <v>2881</v>
      </c>
      <c r="C2062" s="1" t="s">
        <v>2882</v>
      </c>
      <c r="D2062" s="2" t="s">
        <v>8</v>
      </c>
      <c r="E2062" s="1" t="s">
        <v>1959</v>
      </c>
      <c r="F2062" s="1" t="str">
        <f>VLOOKUP(B2062,[3]GZH!$C$5:$G$1383,5,0)</f>
        <v>广州</v>
      </c>
      <c r="G2062" s="2" t="s">
        <v>1551</v>
      </c>
      <c r="H2062" s="2" t="s">
        <v>1542</v>
      </c>
      <c r="I2062" s="2" t="s">
        <v>10938</v>
      </c>
    </row>
    <row r="2063" spans="1:9" hidden="1" x14ac:dyDescent="0.2">
      <c r="A2063" s="2" t="s">
        <v>1542</v>
      </c>
      <c r="B2063" s="2" t="s">
        <v>2883</v>
      </c>
      <c r="C2063" s="1" t="s">
        <v>2884</v>
      </c>
      <c r="D2063" s="2" t="s">
        <v>8</v>
      </c>
      <c r="E2063" s="1" t="s">
        <v>1959</v>
      </c>
      <c r="F2063" s="1" t="str">
        <f>VLOOKUP(B2063,[3]GZH!$C$5:$G$1383,5,0)</f>
        <v>广州</v>
      </c>
      <c r="G2063" s="2" t="s">
        <v>1551</v>
      </c>
      <c r="H2063" s="2" t="s">
        <v>1542</v>
      </c>
      <c r="I2063" s="2" t="s">
        <v>10938</v>
      </c>
    </row>
    <row r="2064" spans="1:9" hidden="1" x14ac:dyDescent="0.2">
      <c r="A2064" s="2" t="s">
        <v>1542</v>
      </c>
      <c r="B2064" s="2" t="s">
        <v>2885</v>
      </c>
      <c r="C2064" s="1" t="s">
        <v>2886</v>
      </c>
      <c r="D2064" s="2" t="s">
        <v>8</v>
      </c>
      <c r="E2064" s="1" t="s">
        <v>1959</v>
      </c>
      <c r="F2064" s="1" t="str">
        <f>VLOOKUP(B2064,[3]GZH!$C$5:$G$1383,5,0)</f>
        <v>广州</v>
      </c>
      <c r="G2064" s="2" t="s">
        <v>1551</v>
      </c>
      <c r="H2064" s="2" t="s">
        <v>1542</v>
      </c>
      <c r="I2064" s="2" t="s">
        <v>10938</v>
      </c>
    </row>
    <row r="2065" spans="1:9" hidden="1" x14ac:dyDescent="0.2">
      <c r="A2065" s="2" t="s">
        <v>1542</v>
      </c>
      <c r="B2065" s="2" t="s">
        <v>2887</v>
      </c>
      <c r="C2065" s="1" t="s">
        <v>2888</v>
      </c>
      <c r="D2065" s="2" t="s">
        <v>8</v>
      </c>
      <c r="E2065" s="1" t="s">
        <v>1959</v>
      </c>
      <c r="F2065" s="1" t="str">
        <f>VLOOKUP(B2065,[3]GZH!$C$5:$G$1383,5,0)</f>
        <v>雷州</v>
      </c>
      <c r="G2065" s="2" t="s">
        <v>1551</v>
      </c>
      <c r="H2065" s="2" t="s">
        <v>10584</v>
      </c>
      <c r="I2065" s="2" t="s">
        <v>10938</v>
      </c>
    </row>
    <row r="2066" spans="1:9" hidden="1" x14ac:dyDescent="0.2">
      <c r="A2066" s="2" t="s">
        <v>1542</v>
      </c>
      <c r="B2066" s="2" t="s">
        <v>2889</v>
      </c>
      <c r="C2066" s="1" t="s">
        <v>2890</v>
      </c>
      <c r="D2066" s="2" t="s">
        <v>8</v>
      </c>
      <c r="E2066" s="1" t="s">
        <v>1959</v>
      </c>
      <c r="F2066" s="1" t="str">
        <f>VLOOKUP(B2066,[3]GZH!$C$5:$G$1383,5,0)</f>
        <v>惠东</v>
      </c>
      <c r="G2066" s="2" t="s">
        <v>1551</v>
      </c>
      <c r="H2066" s="2" t="s">
        <v>10583</v>
      </c>
      <c r="I2066" s="2" t="s">
        <v>10939</v>
      </c>
    </row>
    <row r="2067" spans="1:9" hidden="1" x14ac:dyDescent="0.2">
      <c r="A2067" s="2" t="s">
        <v>1542</v>
      </c>
      <c r="B2067" s="2" t="s">
        <v>2891</v>
      </c>
      <c r="C2067" s="1" t="s">
        <v>2892</v>
      </c>
      <c r="D2067" s="2" t="s">
        <v>8</v>
      </c>
      <c r="E2067" s="1" t="s">
        <v>1959</v>
      </c>
      <c r="F2067" s="1" t="str">
        <f>VLOOKUP(B2067,[3]GZH!$C$5:$G$1383,5,0)</f>
        <v>广州</v>
      </c>
      <c r="G2067" s="2" t="s">
        <v>1551</v>
      </c>
      <c r="H2067" s="2" t="s">
        <v>1542</v>
      </c>
      <c r="I2067" s="2" t="s">
        <v>10938</v>
      </c>
    </row>
    <row r="2068" spans="1:9" hidden="1" x14ac:dyDescent="0.2">
      <c r="A2068" s="2" t="s">
        <v>1542</v>
      </c>
      <c r="B2068" s="2" t="s">
        <v>2893</v>
      </c>
      <c r="C2068" s="1" t="s">
        <v>2894</v>
      </c>
      <c r="D2068" s="2" t="s">
        <v>8</v>
      </c>
      <c r="E2068" s="1" t="s">
        <v>1959</v>
      </c>
      <c r="F2068" s="1" t="str">
        <f>VLOOKUP(B2068,[3]GZH!$C$5:$G$1383,5,0)</f>
        <v>南海</v>
      </c>
      <c r="G2068" s="2" t="s">
        <v>1551</v>
      </c>
      <c r="H2068" s="2" t="s">
        <v>10587</v>
      </c>
      <c r="I2068" s="2" t="s">
        <v>10938</v>
      </c>
    </row>
    <row r="2069" spans="1:9" hidden="1" x14ac:dyDescent="0.2">
      <c r="A2069" s="2" t="s">
        <v>1542</v>
      </c>
      <c r="B2069" s="2" t="s">
        <v>2895</v>
      </c>
      <c r="C2069" s="1" t="s">
        <v>2896</v>
      </c>
      <c r="D2069" s="2" t="s">
        <v>8</v>
      </c>
      <c r="E2069" s="1" t="s">
        <v>1959</v>
      </c>
      <c r="F2069" s="1" t="str">
        <f>VLOOKUP(B2069,[3]GZH!$C$5:$G$1383,5,0)</f>
        <v>广州</v>
      </c>
      <c r="G2069" s="2" t="s">
        <v>1551</v>
      </c>
      <c r="H2069" s="2" t="s">
        <v>1542</v>
      </c>
      <c r="I2069" s="2" t="s">
        <v>10939</v>
      </c>
    </row>
    <row r="2070" spans="1:9" hidden="1" x14ac:dyDescent="0.2">
      <c r="A2070" s="2" t="s">
        <v>1542</v>
      </c>
      <c r="B2070" s="2" t="s">
        <v>2897</v>
      </c>
      <c r="C2070" s="1" t="s">
        <v>2898</v>
      </c>
      <c r="D2070" s="2" t="s">
        <v>8</v>
      </c>
      <c r="E2070" s="1" t="s">
        <v>1959</v>
      </c>
      <c r="F2070" s="1" t="str">
        <f>VLOOKUP(B2070,[3]GZH!$C$5:$G$1383,5,0)</f>
        <v>顺德</v>
      </c>
      <c r="G2070" s="2" t="s">
        <v>1551</v>
      </c>
      <c r="H2070" s="2" t="s">
        <v>10589</v>
      </c>
      <c r="I2070" s="2" t="s">
        <v>10938</v>
      </c>
    </row>
    <row r="2071" spans="1:9" hidden="1" x14ac:dyDescent="0.2">
      <c r="A2071" s="2" t="s">
        <v>1542</v>
      </c>
      <c r="B2071" s="2" t="s">
        <v>2899</v>
      </c>
      <c r="C2071" s="1" t="s">
        <v>2900</v>
      </c>
      <c r="D2071" s="2" t="s">
        <v>8</v>
      </c>
      <c r="E2071" s="1" t="s">
        <v>1959</v>
      </c>
      <c r="F2071" s="1" t="str">
        <f>VLOOKUP(B2071,[3]GZH!$C$5:$G$1383,5,0)</f>
        <v>惠州</v>
      </c>
      <c r="G2071" s="2" t="s">
        <v>1551</v>
      </c>
      <c r="H2071" s="2" t="s">
        <v>1607</v>
      </c>
      <c r="I2071" s="2" t="s">
        <v>10938</v>
      </c>
    </row>
    <row r="2072" spans="1:9" hidden="1" x14ac:dyDescent="0.2">
      <c r="A2072" s="2" t="s">
        <v>1542</v>
      </c>
      <c r="B2072" s="2" t="s">
        <v>2901</v>
      </c>
      <c r="C2072" s="1" t="s">
        <v>2902</v>
      </c>
      <c r="D2072" s="2" t="s">
        <v>8</v>
      </c>
      <c r="E2072" s="1" t="s">
        <v>1959</v>
      </c>
      <c r="F2072" s="1" t="str">
        <f>VLOOKUP(B2072,[3]GZH!$C$5:$G$1383,5,0)</f>
        <v>广州</v>
      </c>
      <c r="G2072" s="2" t="s">
        <v>1551</v>
      </c>
      <c r="H2072" s="2" t="s">
        <v>1542</v>
      </c>
      <c r="I2072" s="2" t="s">
        <v>10938</v>
      </c>
    </row>
    <row r="2073" spans="1:9" hidden="1" x14ac:dyDescent="0.2">
      <c r="A2073" s="2" t="s">
        <v>1542</v>
      </c>
      <c r="B2073" s="2" t="s">
        <v>2903</v>
      </c>
      <c r="C2073" s="1" t="s">
        <v>2904</v>
      </c>
      <c r="D2073" s="2" t="s">
        <v>8</v>
      </c>
      <c r="E2073" s="1" t="s">
        <v>1959</v>
      </c>
      <c r="F2073" s="1" t="str">
        <f>VLOOKUP(B2073,[3]GZH!$C$5:$G$1383,5,0)</f>
        <v>广州</v>
      </c>
      <c r="G2073" s="2" t="s">
        <v>1551</v>
      </c>
      <c r="H2073" s="2" t="s">
        <v>1542</v>
      </c>
      <c r="I2073" s="2" t="s">
        <v>10938</v>
      </c>
    </row>
    <row r="2074" spans="1:9" hidden="1" x14ac:dyDescent="0.2">
      <c r="A2074" s="2" t="s">
        <v>1542</v>
      </c>
      <c r="B2074" s="2" t="s">
        <v>2905</v>
      </c>
      <c r="C2074" s="1" t="s">
        <v>2906</v>
      </c>
      <c r="D2074" s="2" t="s">
        <v>8</v>
      </c>
      <c r="E2074" s="1" t="s">
        <v>1959</v>
      </c>
      <c r="F2074" s="1" t="str">
        <f>VLOOKUP(B2074,[3]GZH!$C$5:$G$1383,5,0)</f>
        <v>中山</v>
      </c>
      <c r="G2074" s="2" t="s">
        <v>1551</v>
      </c>
      <c r="H2074" s="2" t="s">
        <v>1577</v>
      </c>
      <c r="I2074" s="2" t="s">
        <v>10938</v>
      </c>
    </row>
    <row r="2075" spans="1:9" hidden="1" x14ac:dyDescent="0.2">
      <c r="A2075" s="2" t="s">
        <v>1542</v>
      </c>
      <c r="B2075" s="2" t="s">
        <v>2907</v>
      </c>
      <c r="C2075" s="1" t="s">
        <v>2908</v>
      </c>
      <c r="D2075" s="2" t="s">
        <v>8</v>
      </c>
      <c r="E2075" s="1" t="s">
        <v>1959</v>
      </c>
      <c r="F2075" s="1" t="str">
        <f>VLOOKUP(B2075,[3]GZH!$C$5:$G$1383,5,0)</f>
        <v>江门</v>
      </c>
      <c r="G2075" s="2" t="s">
        <v>1551</v>
      </c>
      <c r="H2075" s="2" t="s">
        <v>1700</v>
      </c>
      <c r="I2075" s="2" t="s">
        <v>10938</v>
      </c>
    </row>
    <row r="2076" spans="1:9" hidden="1" x14ac:dyDescent="0.2">
      <c r="A2076" s="2" t="s">
        <v>1542</v>
      </c>
      <c r="B2076" s="2" t="s">
        <v>2909</v>
      </c>
      <c r="C2076" s="1" t="s">
        <v>2910</v>
      </c>
      <c r="D2076" s="2" t="s">
        <v>8</v>
      </c>
      <c r="E2076" s="1" t="s">
        <v>1959</v>
      </c>
      <c r="F2076" s="1" t="str">
        <f>VLOOKUP(B2076,[3]GZH!$C$5:$G$1383,5,0)</f>
        <v>广州</v>
      </c>
      <c r="G2076" s="2" t="s">
        <v>1551</v>
      </c>
      <c r="H2076" s="2" t="s">
        <v>1542</v>
      </c>
      <c r="I2076" s="2" t="s">
        <v>10938</v>
      </c>
    </row>
    <row r="2077" spans="1:9" hidden="1" x14ac:dyDescent="0.2">
      <c r="A2077" s="2" t="s">
        <v>1542</v>
      </c>
      <c r="B2077" s="2" t="s">
        <v>2911</v>
      </c>
      <c r="C2077" s="1" t="s">
        <v>2912</v>
      </c>
      <c r="D2077" s="2" t="s">
        <v>8</v>
      </c>
      <c r="E2077" s="1" t="s">
        <v>1959</v>
      </c>
      <c r="F2077" s="1" t="str">
        <f>VLOOKUP(B2077,[3]GZH!$C$5:$G$1383,5,0)</f>
        <v>广州</v>
      </c>
      <c r="G2077" s="2" t="s">
        <v>1551</v>
      </c>
      <c r="H2077" s="2" t="s">
        <v>1542</v>
      </c>
      <c r="I2077" s="2" t="s">
        <v>10939</v>
      </c>
    </row>
    <row r="2078" spans="1:9" hidden="1" x14ac:dyDescent="0.2">
      <c r="A2078" s="2" t="s">
        <v>1542</v>
      </c>
      <c r="B2078" s="2" t="s">
        <v>2913</v>
      </c>
      <c r="C2078" s="1" t="s">
        <v>2914</v>
      </c>
      <c r="D2078" s="2" t="s">
        <v>8</v>
      </c>
      <c r="E2078" s="1" t="s">
        <v>1959</v>
      </c>
      <c r="F2078" s="1" t="str">
        <f>VLOOKUP(B2078,[3]GZH!$C$5:$G$1383,5,0)</f>
        <v>广州</v>
      </c>
      <c r="G2078" s="2" t="s">
        <v>1551</v>
      </c>
      <c r="H2078" s="2" t="s">
        <v>1542</v>
      </c>
      <c r="I2078" s="2" t="s">
        <v>10938</v>
      </c>
    </row>
    <row r="2079" spans="1:9" hidden="1" x14ac:dyDescent="0.2">
      <c r="A2079" s="2" t="s">
        <v>1542</v>
      </c>
      <c r="B2079" s="2" t="s">
        <v>2915</v>
      </c>
      <c r="C2079" s="1" t="s">
        <v>2916</v>
      </c>
      <c r="D2079" s="2" t="s">
        <v>8</v>
      </c>
      <c r="E2079" s="1" t="s">
        <v>1959</v>
      </c>
      <c r="F2079" s="1" t="str">
        <f>VLOOKUP(B2079,[3]GZH!$C$5:$G$1383,5,0)</f>
        <v>广州</v>
      </c>
      <c r="G2079" s="2" t="s">
        <v>1551</v>
      </c>
      <c r="H2079" s="2" t="s">
        <v>1542</v>
      </c>
      <c r="I2079" s="2" t="s">
        <v>10938</v>
      </c>
    </row>
    <row r="2080" spans="1:9" hidden="1" x14ac:dyDescent="0.2">
      <c r="A2080" s="2" t="s">
        <v>1542</v>
      </c>
      <c r="B2080" s="2" t="s">
        <v>2917</v>
      </c>
      <c r="C2080" s="1" t="s">
        <v>2918</v>
      </c>
      <c r="D2080" s="2" t="s">
        <v>8</v>
      </c>
      <c r="E2080" s="1" t="s">
        <v>1959</v>
      </c>
      <c r="F2080" s="1" t="str">
        <f>VLOOKUP(B2080,[3]GZH!$C$5:$G$1383,5,0)</f>
        <v>南海</v>
      </c>
      <c r="G2080" s="2" t="s">
        <v>1551</v>
      </c>
      <c r="H2080" s="2" t="s">
        <v>10587</v>
      </c>
      <c r="I2080" s="2" t="s">
        <v>10938</v>
      </c>
    </row>
    <row r="2081" spans="1:9" hidden="1" x14ac:dyDescent="0.2">
      <c r="A2081" s="2" t="s">
        <v>1542</v>
      </c>
      <c r="B2081" s="2" t="s">
        <v>2919</v>
      </c>
      <c r="C2081" s="1" t="s">
        <v>2920</v>
      </c>
      <c r="D2081" s="2" t="s">
        <v>8</v>
      </c>
      <c r="E2081" s="1" t="s">
        <v>1959</v>
      </c>
      <c r="F2081" s="1" t="str">
        <f>VLOOKUP(B2081,[3]GZH!$C$5:$G$1383,5,0)</f>
        <v>河源</v>
      </c>
      <c r="G2081" s="2" t="s">
        <v>1551</v>
      </c>
      <c r="H2081" s="2" t="s">
        <v>2146</v>
      </c>
      <c r="I2081" s="2" t="s">
        <v>10938</v>
      </c>
    </row>
    <row r="2082" spans="1:9" hidden="1" x14ac:dyDescent="0.2">
      <c r="A2082" s="2" t="s">
        <v>1542</v>
      </c>
      <c r="B2082" s="2" t="s">
        <v>2921</v>
      </c>
      <c r="C2082" s="1" t="s">
        <v>2922</v>
      </c>
      <c r="D2082" s="2" t="s">
        <v>8</v>
      </c>
      <c r="E2082" s="1" t="s">
        <v>1959</v>
      </c>
      <c r="F2082" s="1" t="str">
        <f>VLOOKUP(B2082,[3]GZH!$C$5:$G$1383,5,0)</f>
        <v>番禺</v>
      </c>
      <c r="G2082" s="2" t="s">
        <v>1551</v>
      </c>
      <c r="H2082" s="2" t="s">
        <v>10571</v>
      </c>
      <c r="I2082" s="2" t="s">
        <v>10938</v>
      </c>
    </row>
    <row r="2083" spans="1:9" hidden="1" x14ac:dyDescent="0.2">
      <c r="A2083" s="2" t="s">
        <v>1542</v>
      </c>
      <c r="B2083" s="2" t="s">
        <v>2923</v>
      </c>
      <c r="C2083" s="1" t="s">
        <v>2924</v>
      </c>
      <c r="D2083" s="2" t="s">
        <v>8</v>
      </c>
      <c r="E2083" s="1" t="s">
        <v>1959</v>
      </c>
      <c r="F2083" s="1" t="str">
        <f>VLOOKUP(B2083,[3]GZH!$C$5:$G$1383,5,0)</f>
        <v>广州</v>
      </c>
      <c r="G2083" s="2" t="s">
        <v>1551</v>
      </c>
      <c r="H2083" s="2" t="s">
        <v>1542</v>
      </c>
      <c r="I2083" s="2" t="s">
        <v>10938</v>
      </c>
    </row>
    <row r="2084" spans="1:9" hidden="1" x14ac:dyDescent="0.2">
      <c r="A2084" s="2" t="s">
        <v>1542</v>
      </c>
      <c r="B2084" s="2" t="s">
        <v>2925</v>
      </c>
      <c r="C2084" s="1" t="s">
        <v>2926</v>
      </c>
      <c r="D2084" s="2" t="s">
        <v>8</v>
      </c>
      <c r="E2084" s="1" t="s">
        <v>1959</v>
      </c>
      <c r="F2084" s="1" t="str">
        <f>VLOOKUP(B2084,[3]GZH!$C$5:$G$1383,5,0)</f>
        <v>增城</v>
      </c>
      <c r="G2084" s="2" t="s">
        <v>1551</v>
      </c>
      <c r="H2084" s="2" t="s">
        <v>10571</v>
      </c>
      <c r="I2084" s="2" t="s">
        <v>10938</v>
      </c>
    </row>
    <row r="2085" spans="1:9" hidden="1" x14ac:dyDescent="0.2">
      <c r="A2085" s="2" t="s">
        <v>1542</v>
      </c>
      <c r="B2085" s="2" t="s">
        <v>2927</v>
      </c>
      <c r="C2085" s="1" t="s">
        <v>2928</v>
      </c>
      <c r="D2085" s="2" t="s">
        <v>8</v>
      </c>
      <c r="E2085" s="1" t="s">
        <v>1959</v>
      </c>
      <c r="F2085" s="1" t="str">
        <f>VLOOKUP(B2085,[3]GZH!$C$5:$G$1383,5,0)</f>
        <v>中山</v>
      </c>
      <c r="G2085" s="2" t="s">
        <v>1551</v>
      </c>
      <c r="H2085" s="2" t="s">
        <v>1577</v>
      </c>
      <c r="I2085" s="2" t="s">
        <v>10938</v>
      </c>
    </row>
    <row r="2086" spans="1:9" hidden="1" x14ac:dyDescent="0.2">
      <c r="A2086" s="2" t="s">
        <v>1542</v>
      </c>
      <c r="B2086" s="2" t="s">
        <v>2929</v>
      </c>
      <c r="C2086" s="1" t="s">
        <v>2930</v>
      </c>
      <c r="D2086" s="2" t="s">
        <v>8</v>
      </c>
      <c r="E2086" s="1" t="s">
        <v>1959</v>
      </c>
      <c r="F2086" s="1" t="str">
        <f>VLOOKUP(B2086,[3]GZH!$C$5:$G$1383,5,0)</f>
        <v>广州</v>
      </c>
      <c r="G2086" s="2" t="s">
        <v>1551</v>
      </c>
      <c r="H2086" s="2" t="s">
        <v>1542</v>
      </c>
      <c r="I2086" s="2" t="s">
        <v>10938</v>
      </c>
    </row>
    <row r="2087" spans="1:9" hidden="1" x14ac:dyDescent="0.2">
      <c r="A2087" s="2" t="s">
        <v>1542</v>
      </c>
      <c r="B2087" s="2" t="s">
        <v>2931</v>
      </c>
      <c r="C2087" s="1" t="s">
        <v>2932</v>
      </c>
      <c r="D2087" s="2" t="s">
        <v>8</v>
      </c>
      <c r="E2087" s="1" t="s">
        <v>1959</v>
      </c>
      <c r="F2087" s="1" t="str">
        <f>VLOOKUP(B2087,[3]GZH!$C$5:$G$1383,5,0)</f>
        <v>佛山</v>
      </c>
      <c r="G2087" s="2" t="s">
        <v>1551</v>
      </c>
      <c r="H2087" s="2" t="s">
        <v>1938</v>
      </c>
      <c r="I2087" s="2" t="s">
        <v>10939</v>
      </c>
    </row>
    <row r="2088" spans="1:9" hidden="1" x14ac:dyDescent="0.2">
      <c r="A2088" s="2" t="s">
        <v>1542</v>
      </c>
      <c r="B2088" s="2" t="s">
        <v>2933</v>
      </c>
      <c r="C2088" s="1" t="s">
        <v>2934</v>
      </c>
      <c r="D2088" s="2" t="s">
        <v>8</v>
      </c>
      <c r="E2088" s="1" t="s">
        <v>1959</v>
      </c>
      <c r="F2088" s="1" t="str">
        <f>VLOOKUP(B2088,[3]GZH!$C$5:$G$1383,5,0)</f>
        <v>惠东</v>
      </c>
      <c r="G2088" s="2" t="s">
        <v>1551</v>
      </c>
      <c r="H2088" s="2" t="s">
        <v>10583</v>
      </c>
      <c r="I2088" s="2" t="s">
        <v>10938</v>
      </c>
    </row>
    <row r="2089" spans="1:9" hidden="1" x14ac:dyDescent="0.2">
      <c r="A2089" s="2" t="s">
        <v>1542</v>
      </c>
      <c r="B2089" s="2" t="s">
        <v>2935</v>
      </c>
      <c r="C2089" s="1" t="s">
        <v>2936</v>
      </c>
      <c r="D2089" s="2" t="s">
        <v>8</v>
      </c>
      <c r="E2089" s="1" t="s">
        <v>1959</v>
      </c>
      <c r="F2089" s="1" t="str">
        <f>VLOOKUP(B2089,[3]GZH!$C$5:$G$1383,5,0)</f>
        <v>韶关</v>
      </c>
      <c r="G2089" s="2" t="s">
        <v>1551</v>
      </c>
      <c r="H2089" s="2" t="s">
        <v>1707</v>
      </c>
      <c r="I2089" s="2" t="s">
        <v>10938</v>
      </c>
    </row>
    <row r="2090" spans="1:9" hidden="1" x14ac:dyDescent="0.2">
      <c r="A2090" s="2" t="s">
        <v>1542</v>
      </c>
      <c r="B2090" s="2" t="s">
        <v>2937</v>
      </c>
      <c r="C2090" s="1" t="s">
        <v>2938</v>
      </c>
      <c r="D2090" s="2" t="s">
        <v>8</v>
      </c>
      <c r="E2090" s="1" t="s">
        <v>1959</v>
      </c>
      <c r="F2090" s="1" t="str">
        <f>VLOOKUP(B2090,[3]GZH!$C$5:$G$1383,5,0)</f>
        <v>鹤山</v>
      </c>
      <c r="G2090" s="2" t="s">
        <v>1551</v>
      </c>
      <c r="H2090" s="2" t="s">
        <v>10580</v>
      </c>
      <c r="I2090" s="2" t="s">
        <v>10938</v>
      </c>
    </row>
    <row r="2091" spans="1:9" hidden="1" x14ac:dyDescent="0.2">
      <c r="A2091" s="2" t="s">
        <v>1542</v>
      </c>
      <c r="B2091" s="2" t="s">
        <v>2939</v>
      </c>
      <c r="C2091" s="1" t="s">
        <v>2940</v>
      </c>
      <c r="D2091" s="2" t="s">
        <v>8</v>
      </c>
      <c r="E2091" s="1" t="s">
        <v>1959</v>
      </c>
      <c r="F2091" s="1" t="str">
        <f>VLOOKUP(B2091,[3]GZH!$C$5:$G$1383,5,0)</f>
        <v>罗定</v>
      </c>
      <c r="G2091" s="2" t="s">
        <v>1551</v>
      </c>
      <c r="H2091" s="2" t="s">
        <v>10586</v>
      </c>
      <c r="I2091" s="2" t="s">
        <v>10938</v>
      </c>
    </row>
    <row r="2092" spans="1:9" hidden="1" x14ac:dyDescent="0.2">
      <c r="A2092" s="2" t="s">
        <v>1542</v>
      </c>
      <c r="B2092" s="2" t="s">
        <v>2941</v>
      </c>
      <c r="C2092" s="1" t="s">
        <v>2942</v>
      </c>
      <c r="D2092" s="2" t="s">
        <v>8</v>
      </c>
      <c r="E2092" s="1" t="s">
        <v>1959</v>
      </c>
      <c r="F2092" s="1" t="str">
        <f>VLOOKUP(B2092,[3]GZH!$C$5:$G$1383,5,0)</f>
        <v>广州</v>
      </c>
      <c r="G2092" s="2" t="s">
        <v>1551</v>
      </c>
      <c r="H2092" s="2" t="s">
        <v>1542</v>
      </c>
      <c r="I2092" s="2" t="s">
        <v>10938</v>
      </c>
    </row>
    <row r="2093" spans="1:9" hidden="1" x14ac:dyDescent="0.2">
      <c r="A2093" s="2" t="s">
        <v>1542</v>
      </c>
      <c r="B2093" s="2" t="s">
        <v>2943</v>
      </c>
      <c r="C2093" s="1" t="s">
        <v>2944</v>
      </c>
      <c r="D2093" s="2" t="s">
        <v>8</v>
      </c>
      <c r="E2093" s="1" t="s">
        <v>1959</v>
      </c>
      <c r="F2093" s="1" t="str">
        <f>VLOOKUP(B2093,[3]GZH!$C$5:$G$1383,5,0)</f>
        <v>顺德</v>
      </c>
      <c r="G2093" s="2" t="s">
        <v>1551</v>
      </c>
      <c r="H2093" s="2" t="s">
        <v>10589</v>
      </c>
      <c r="I2093" s="2" t="s">
        <v>10938</v>
      </c>
    </row>
    <row r="2094" spans="1:9" hidden="1" x14ac:dyDescent="0.2">
      <c r="A2094" s="2" t="s">
        <v>1542</v>
      </c>
      <c r="B2094" s="2" t="s">
        <v>2945</v>
      </c>
      <c r="C2094" s="1" t="s">
        <v>2946</v>
      </c>
      <c r="D2094" s="2" t="s">
        <v>8</v>
      </c>
      <c r="E2094" s="1" t="s">
        <v>1959</v>
      </c>
      <c r="F2094" s="1" t="str">
        <f>VLOOKUP(B2094,[3]GZH!$C$5:$G$1383,5,0)</f>
        <v>茂名</v>
      </c>
      <c r="G2094" s="2" t="s">
        <v>1551</v>
      </c>
      <c r="H2094" s="2" t="s">
        <v>1856</v>
      </c>
      <c r="I2094" s="2" t="s">
        <v>10938</v>
      </c>
    </row>
    <row r="2095" spans="1:9" hidden="1" x14ac:dyDescent="0.2">
      <c r="A2095" s="2" t="s">
        <v>1542</v>
      </c>
      <c r="B2095" s="2" t="s">
        <v>2947</v>
      </c>
      <c r="C2095" s="1" t="s">
        <v>2948</v>
      </c>
      <c r="D2095" s="2" t="s">
        <v>8</v>
      </c>
      <c r="E2095" s="1" t="s">
        <v>1959</v>
      </c>
      <c r="F2095" s="1" t="str">
        <f>VLOOKUP(B2095,[3]GZH!$C$5:$G$1383,5,0)</f>
        <v>花都</v>
      </c>
      <c r="G2095" s="2" t="s">
        <v>1551</v>
      </c>
      <c r="H2095" s="2" t="s">
        <v>10581</v>
      </c>
      <c r="I2095" s="2" t="s">
        <v>10939</v>
      </c>
    </row>
    <row r="2096" spans="1:9" hidden="1" x14ac:dyDescent="0.2">
      <c r="A2096" s="2" t="s">
        <v>1542</v>
      </c>
      <c r="B2096" s="2" t="s">
        <v>2949</v>
      </c>
      <c r="C2096" s="1" t="s">
        <v>2950</v>
      </c>
      <c r="D2096" s="2" t="s">
        <v>8</v>
      </c>
      <c r="E2096" s="1" t="s">
        <v>1959</v>
      </c>
      <c r="F2096" s="1" t="str">
        <f>VLOOKUP(B2096,[3]GZH!$C$5:$G$1383,5,0)</f>
        <v>广州</v>
      </c>
      <c r="G2096" s="2" t="s">
        <v>1551</v>
      </c>
      <c r="H2096" s="2" t="s">
        <v>1542</v>
      </c>
      <c r="I2096" s="2" t="s">
        <v>10938</v>
      </c>
    </row>
    <row r="2097" spans="1:9" hidden="1" x14ac:dyDescent="0.2">
      <c r="A2097" s="2" t="s">
        <v>1542</v>
      </c>
      <c r="B2097" s="2" t="s">
        <v>2951</v>
      </c>
      <c r="C2097" s="1" t="s">
        <v>2952</v>
      </c>
      <c r="D2097" s="2" t="s">
        <v>8</v>
      </c>
      <c r="E2097" s="1" t="s">
        <v>1959</v>
      </c>
      <c r="F2097" s="1" t="str">
        <f>VLOOKUP(B2097,[3]GZH!$C$5:$G$1383,5,0)</f>
        <v>肇庆</v>
      </c>
      <c r="G2097" s="2" t="s">
        <v>1551</v>
      </c>
      <c r="H2097" s="2" t="s">
        <v>1862</v>
      </c>
      <c r="I2097" s="2" t="s">
        <v>10938</v>
      </c>
    </row>
    <row r="2098" spans="1:9" hidden="1" x14ac:dyDescent="0.2">
      <c r="A2098" s="2" t="s">
        <v>1542</v>
      </c>
      <c r="B2098" s="2" t="s">
        <v>2953</v>
      </c>
      <c r="C2098" s="1" t="s">
        <v>2954</v>
      </c>
      <c r="D2098" s="2" t="s">
        <v>8</v>
      </c>
      <c r="E2098" s="1" t="s">
        <v>1959</v>
      </c>
      <c r="F2098" s="1" t="str">
        <f>VLOOKUP(B2098,[3]GZH!$C$5:$G$1383,5,0)</f>
        <v>南海</v>
      </c>
      <c r="G2098" s="2" t="s">
        <v>1551</v>
      </c>
      <c r="H2098" s="2" t="s">
        <v>10587</v>
      </c>
      <c r="I2098" s="2" t="s">
        <v>10938</v>
      </c>
    </row>
    <row r="2099" spans="1:9" hidden="1" x14ac:dyDescent="0.2">
      <c r="A2099" s="2" t="s">
        <v>1542</v>
      </c>
      <c r="B2099" s="2" t="s">
        <v>2955</v>
      </c>
      <c r="C2099" s="1" t="s">
        <v>2956</v>
      </c>
      <c r="D2099" s="2" t="s">
        <v>8</v>
      </c>
      <c r="E2099" s="1" t="s">
        <v>1959</v>
      </c>
      <c r="F2099" s="1" t="str">
        <f>VLOOKUP(B2099,[3]GZH!$C$5:$G$1383,5,0)</f>
        <v>广州</v>
      </c>
      <c r="G2099" s="2" t="s">
        <v>1551</v>
      </c>
      <c r="H2099" s="2" t="s">
        <v>1542</v>
      </c>
      <c r="I2099" s="2" t="s">
        <v>10938</v>
      </c>
    </row>
    <row r="2100" spans="1:9" hidden="1" x14ac:dyDescent="0.2">
      <c r="A2100" s="2" t="s">
        <v>1542</v>
      </c>
      <c r="B2100" s="2" t="s">
        <v>2957</v>
      </c>
      <c r="C2100" s="1" t="s">
        <v>2958</v>
      </c>
      <c r="D2100" s="2" t="s">
        <v>35</v>
      </c>
      <c r="E2100" s="1" t="s">
        <v>1959</v>
      </c>
      <c r="F2100" s="1" t="str">
        <f>VLOOKUP(B2100,[3]GZH!$C$5:$G$1383,5,0)</f>
        <v>广州</v>
      </c>
      <c r="G2100" s="2" t="s">
        <v>1551</v>
      </c>
      <c r="H2100" s="2" t="s">
        <v>1542</v>
      </c>
      <c r="I2100" s="2" t="s">
        <v>10939</v>
      </c>
    </row>
    <row r="2101" spans="1:9" hidden="1" x14ac:dyDescent="0.2">
      <c r="A2101" s="2" t="s">
        <v>1542</v>
      </c>
      <c r="B2101" s="2" t="s">
        <v>2959</v>
      </c>
      <c r="C2101" s="1" t="s">
        <v>2960</v>
      </c>
      <c r="D2101" s="2" t="s">
        <v>35</v>
      </c>
      <c r="E2101" s="1" t="s">
        <v>1959</v>
      </c>
      <c r="F2101" s="1" t="str">
        <f>VLOOKUP(B2101,[3]GZH!$C$5:$G$1383,5,0)</f>
        <v>深圳</v>
      </c>
      <c r="G2101" s="2" t="s">
        <v>1551</v>
      </c>
      <c r="H2101" s="2" t="s">
        <v>1624</v>
      </c>
      <c r="I2101" s="2" t="s">
        <v>10938</v>
      </c>
    </row>
    <row r="2102" spans="1:9" hidden="1" x14ac:dyDescent="0.2">
      <c r="A2102" s="2" t="s">
        <v>1542</v>
      </c>
      <c r="B2102" s="2" t="s">
        <v>2961</v>
      </c>
      <c r="C2102" s="1" t="s">
        <v>2962</v>
      </c>
      <c r="D2102" s="2" t="s">
        <v>35</v>
      </c>
      <c r="E2102" s="1" t="s">
        <v>1959</v>
      </c>
      <c r="F2102" s="1" t="str">
        <f>VLOOKUP(B2102,[3]GZH!$C$5:$G$1383,5,0)</f>
        <v>广州</v>
      </c>
      <c r="G2102" s="2" t="s">
        <v>1551</v>
      </c>
      <c r="H2102" s="2" t="s">
        <v>1542</v>
      </c>
      <c r="I2102" s="2" t="s">
        <v>10938</v>
      </c>
    </row>
    <row r="2103" spans="1:9" hidden="1" x14ac:dyDescent="0.2">
      <c r="A2103" s="2" t="s">
        <v>1542</v>
      </c>
      <c r="B2103" s="2" t="s">
        <v>2963</v>
      </c>
      <c r="C2103" s="1" t="s">
        <v>2964</v>
      </c>
      <c r="D2103" s="2" t="s">
        <v>35</v>
      </c>
      <c r="E2103" s="1" t="s">
        <v>1959</v>
      </c>
      <c r="F2103" s="1" t="str">
        <f>VLOOKUP(B2103,[3]GZH!$C$5:$G$1383,5,0)</f>
        <v>广州</v>
      </c>
      <c r="G2103" s="2" t="s">
        <v>1551</v>
      </c>
      <c r="H2103" s="2" t="s">
        <v>1542</v>
      </c>
      <c r="I2103" s="2" t="s">
        <v>10939</v>
      </c>
    </row>
    <row r="2104" spans="1:9" hidden="1" x14ac:dyDescent="0.2">
      <c r="A2104" s="2" t="s">
        <v>1542</v>
      </c>
      <c r="B2104" s="2" t="s">
        <v>2965</v>
      </c>
      <c r="C2104" s="1" t="s">
        <v>2966</v>
      </c>
      <c r="D2104" s="2" t="s">
        <v>35</v>
      </c>
      <c r="E2104" s="1" t="s">
        <v>1959</v>
      </c>
      <c r="F2104" s="1" t="str">
        <f>VLOOKUP(B2104,[3]GZH!$C$5:$G$1383,5,0)</f>
        <v>珠海</v>
      </c>
      <c r="G2104" s="2" t="s">
        <v>1551</v>
      </c>
      <c r="H2104" s="2" t="s">
        <v>1814</v>
      </c>
      <c r="I2104" s="2" t="s">
        <v>10938</v>
      </c>
    </row>
    <row r="2105" spans="1:9" hidden="1" x14ac:dyDescent="0.2">
      <c r="A2105" s="2" t="s">
        <v>1542</v>
      </c>
      <c r="B2105" s="2" t="s">
        <v>2967</v>
      </c>
      <c r="C2105" s="1" t="s">
        <v>2968</v>
      </c>
      <c r="D2105" s="2" t="s">
        <v>35</v>
      </c>
      <c r="E2105" s="1" t="s">
        <v>1959</v>
      </c>
      <c r="F2105" s="1" t="str">
        <f>VLOOKUP(B2105,[3]GZH!$C$5:$G$1383,5,0)</f>
        <v>番禺</v>
      </c>
      <c r="G2105" s="2" t="s">
        <v>1551</v>
      </c>
      <c r="H2105" s="2" t="s">
        <v>10571</v>
      </c>
      <c r="I2105" s="2" t="s">
        <v>10938</v>
      </c>
    </row>
    <row r="2106" spans="1:9" hidden="1" x14ac:dyDescent="0.2">
      <c r="A2106" s="2" t="s">
        <v>1542</v>
      </c>
      <c r="B2106" s="2" t="s">
        <v>2969</v>
      </c>
      <c r="C2106" s="1" t="s">
        <v>2970</v>
      </c>
      <c r="D2106" s="2" t="s">
        <v>35</v>
      </c>
      <c r="E2106" s="1" t="s">
        <v>1959</v>
      </c>
      <c r="F2106" s="1" t="str">
        <f>VLOOKUP(B2106,[3]GZH!$C$5:$G$1383,5,0)</f>
        <v>深圳</v>
      </c>
      <c r="G2106" s="2" t="s">
        <v>1551</v>
      </c>
      <c r="H2106" s="2" t="s">
        <v>1624</v>
      </c>
      <c r="I2106" s="2" t="s">
        <v>10938</v>
      </c>
    </row>
    <row r="2107" spans="1:9" hidden="1" x14ac:dyDescent="0.2">
      <c r="A2107" s="2" t="s">
        <v>1542</v>
      </c>
      <c r="B2107" s="2" t="s">
        <v>2971</v>
      </c>
      <c r="C2107" s="1" t="s">
        <v>2972</v>
      </c>
      <c r="D2107" s="2" t="s">
        <v>35</v>
      </c>
      <c r="E2107" s="1" t="s">
        <v>1959</v>
      </c>
      <c r="F2107" s="1" t="str">
        <f>VLOOKUP(B2107,[3]GZH!$C$5:$G$1383,5,0)</f>
        <v>汕头</v>
      </c>
      <c r="G2107" s="2" t="s">
        <v>1551</v>
      </c>
      <c r="H2107" s="2" t="s">
        <v>2973</v>
      </c>
      <c r="I2107" s="2" t="s">
        <v>10938</v>
      </c>
    </row>
    <row r="2108" spans="1:9" hidden="1" x14ac:dyDescent="0.2">
      <c r="A2108" s="2" t="s">
        <v>1542</v>
      </c>
      <c r="B2108" s="2" t="s">
        <v>2974</v>
      </c>
      <c r="C2108" s="1" t="s">
        <v>2975</v>
      </c>
      <c r="D2108" s="2" t="s">
        <v>35</v>
      </c>
      <c r="E2108" s="1" t="s">
        <v>1959</v>
      </c>
      <c r="F2108" s="1" t="str">
        <f>VLOOKUP(B2108,[3]GZH!$C$5:$G$1383,5,0)</f>
        <v>广州</v>
      </c>
      <c r="G2108" s="2" t="s">
        <v>1551</v>
      </c>
      <c r="H2108" s="2" t="s">
        <v>1542</v>
      </c>
      <c r="I2108" s="2" t="s">
        <v>10938</v>
      </c>
    </row>
    <row r="2109" spans="1:9" hidden="1" x14ac:dyDescent="0.2">
      <c r="A2109" s="2" t="s">
        <v>1542</v>
      </c>
      <c r="B2109" s="2" t="s">
        <v>2976</v>
      </c>
      <c r="C2109" s="1" t="s">
        <v>2977</v>
      </c>
      <c r="D2109" s="2" t="s">
        <v>35</v>
      </c>
      <c r="E2109" s="1" t="s">
        <v>1959</v>
      </c>
      <c r="F2109" s="1" t="str">
        <f>VLOOKUP(B2109,[3]GZH!$C$5:$G$1383,5,0)</f>
        <v>深圳</v>
      </c>
      <c r="G2109" s="2" t="s">
        <v>1551</v>
      </c>
      <c r="H2109" s="2" t="s">
        <v>1624</v>
      </c>
      <c r="I2109" s="2" t="s">
        <v>10939</v>
      </c>
    </row>
    <row r="2110" spans="1:9" hidden="1" x14ac:dyDescent="0.2">
      <c r="A2110" s="2" t="s">
        <v>1542</v>
      </c>
      <c r="B2110" s="2" t="s">
        <v>2978</v>
      </c>
      <c r="C2110" s="1" t="s">
        <v>2979</v>
      </c>
      <c r="D2110" s="2" t="s">
        <v>35</v>
      </c>
      <c r="E2110" s="1" t="s">
        <v>1959</v>
      </c>
      <c r="F2110" s="1" t="str">
        <f>VLOOKUP(B2110,[3]GZH!$C$5:$G$1383,5,0)</f>
        <v>深圳</v>
      </c>
      <c r="G2110" s="2" t="s">
        <v>1551</v>
      </c>
      <c r="H2110" s="2" t="s">
        <v>1624</v>
      </c>
      <c r="I2110" s="2" t="s">
        <v>10938</v>
      </c>
    </row>
    <row r="2111" spans="1:9" hidden="1" x14ac:dyDescent="0.2">
      <c r="A2111" s="2" t="s">
        <v>1542</v>
      </c>
      <c r="B2111" s="2" t="s">
        <v>2980</v>
      </c>
      <c r="C2111" s="1" t="s">
        <v>2981</v>
      </c>
      <c r="D2111" s="2" t="s">
        <v>35</v>
      </c>
      <c r="E2111" s="1" t="s">
        <v>1959</v>
      </c>
      <c r="F2111" s="1" t="str">
        <f>VLOOKUP(B2111,[3]GZH!$C$5:$G$1383,5,0)</f>
        <v>深圳</v>
      </c>
      <c r="G2111" s="2" t="s">
        <v>1551</v>
      </c>
      <c r="H2111" s="2" t="s">
        <v>1624</v>
      </c>
      <c r="I2111" s="2" t="s">
        <v>10938</v>
      </c>
    </row>
    <row r="2112" spans="1:9" hidden="1" x14ac:dyDescent="0.2">
      <c r="A2112" s="2" t="s">
        <v>1542</v>
      </c>
      <c r="B2112" s="2" t="s">
        <v>2982</v>
      </c>
      <c r="C2112" s="1" t="s">
        <v>2983</v>
      </c>
      <c r="D2112" s="2" t="s">
        <v>35</v>
      </c>
      <c r="E2112" s="1" t="s">
        <v>1959</v>
      </c>
      <c r="F2112" s="1" t="str">
        <f>VLOOKUP(B2112,[3]GZH!$C$5:$G$1383,5,0)</f>
        <v>深圳</v>
      </c>
      <c r="G2112" s="2" t="s">
        <v>1551</v>
      </c>
      <c r="H2112" s="2" t="s">
        <v>1624</v>
      </c>
      <c r="I2112" s="2" t="s">
        <v>10938</v>
      </c>
    </row>
    <row r="2113" spans="1:9" hidden="1" x14ac:dyDescent="0.2">
      <c r="A2113" s="2" t="s">
        <v>1542</v>
      </c>
      <c r="B2113" s="2" t="s">
        <v>2984</v>
      </c>
      <c r="C2113" s="1" t="s">
        <v>2985</v>
      </c>
      <c r="D2113" s="2" t="s">
        <v>35</v>
      </c>
      <c r="E2113" s="1" t="s">
        <v>1959</v>
      </c>
      <c r="F2113" s="1" t="str">
        <f>VLOOKUP(B2113,[3]GZH!$C$5:$G$1383,5,0)</f>
        <v>广州</v>
      </c>
      <c r="G2113" s="2" t="s">
        <v>1551</v>
      </c>
      <c r="H2113" s="2" t="s">
        <v>1542</v>
      </c>
      <c r="I2113" s="2" t="s">
        <v>10938</v>
      </c>
    </row>
    <row r="2114" spans="1:9" hidden="1" x14ac:dyDescent="0.2">
      <c r="A2114" s="2" t="s">
        <v>1542</v>
      </c>
      <c r="B2114" s="2" t="s">
        <v>2986</v>
      </c>
      <c r="C2114" s="1" t="s">
        <v>2987</v>
      </c>
      <c r="D2114" s="2" t="s">
        <v>35</v>
      </c>
      <c r="E2114" s="1" t="s">
        <v>1959</v>
      </c>
      <c r="F2114" s="1" t="str">
        <f>VLOOKUP(B2114,[3]GZH!$C$5:$G$1383,5,0)</f>
        <v>广州</v>
      </c>
      <c r="G2114" s="2" t="s">
        <v>1551</v>
      </c>
      <c r="H2114" s="2" t="s">
        <v>1542</v>
      </c>
      <c r="I2114" s="2" t="s">
        <v>10938</v>
      </c>
    </row>
    <row r="2115" spans="1:9" hidden="1" x14ac:dyDescent="0.2">
      <c r="A2115" s="2" t="s">
        <v>1542</v>
      </c>
      <c r="B2115" s="2" t="s">
        <v>2988</v>
      </c>
      <c r="C2115" s="1" t="s">
        <v>2989</v>
      </c>
      <c r="D2115" s="2" t="s">
        <v>35</v>
      </c>
      <c r="E2115" s="1" t="s">
        <v>1959</v>
      </c>
      <c r="F2115" s="1" t="str">
        <f>VLOOKUP(B2115,[3]GZH!$C$5:$G$1383,5,0)</f>
        <v>深圳</v>
      </c>
      <c r="G2115" s="2" t="s">
        <v>1551</v>
      </c>
      <c r="H2115" s="2" t="s">
        <v>1624</v>
      </c>
      <c r="I2115" s="2" t="s">
        <v>10938</v>
      </c>
    </row>
    <row r="2116" spans="1:9" hidden="1" x14ac:dyDescent="0.2">
      <c r="A2116" s="2" t="s">
        <v>1542</v>
      </c>
      <c r="B2116" s="2" t="s">
        <v>2990</v>
      </c>
      <c r="C2116" s="1" t="s">
        <v>2991</v>
      </c>
      <c r="D2116" s="2" t="s">
        <v>35</v>
      </c>
      <c r="E2116" s="1" t="s">
        <v>1959</v>
      </c>
      <c r="F2116" s="1" t="str">
        <f>VLOOKUP(B2116,[3]GZH!$C$5:$G$1383,5,0)</f>
        <v>惠州</v>
      </c>
      <c r="G2116" s="2" t="s">
        <v>1551</v>
      </c>
      <c r="H2116" s="2" t="s">
        <v>1607</v>
      </c>
      <c r="I2116" s="2" t="s">
        <v>10938</v>
      </c>
    </row>
    <row r="2117" spans="1:9" hidden="1" x14ac:dyDescent="0.2">
      <c r="A2117" s="2" t="s">
        <v>1542</v>
      </c>
      <c r="B2117" s="2" t="s">
        <v>2992</v>
      </c>
      <c r="C2117" s="1" t="s">
        <v>2993</v>
      </c>
      <c r="D2117" s="2" t="s">
        <v>35</v>
      </c>
      <c r="E2117" s="1" t="s">
        <v>1959</v>
      </c>
      <c r="F2117" s="1" t="str">
        <f>VLOOKUP(B2117,[3]GZH!$C$5:$G$1383,5,0)</f>
        <v>深圳</v>
      </c>
      <c r="G2117" s="2" t="s">
        <v>1551</v>
      </c>
      <c r="H2117" s="2" t="s">
        <v>1624</v>
      </c>
      <c r="I2117" s="2" t="s">
        <v>10938</v>
      </c>
    </row>
    <row r="2118" spans="1:9" hidden="1" x14ac:dyDescent="0.2">
      <c r="A2118" s="2" t="s">
        <v>1542</v>
      </c>
      <c r="B2118" s="2" t="s">
        <v>2994</v>
      </c>
      <c r="C2118" s="1" t="s">
        <v>2995</v>
      </c>
      <c r="D2118" s="2" t="s">
        <v>35</v>
      </c>
      <c r="E2118" s="1" t="s">
        <v>1959</v>
      </c>
      <c r="F2118" s="1" t="str">
        <f>VLOOKUP(B2118,[3]GZH!$C$5:$G$1383,5,0)</f>
        <v>深圳</v>
      </c>
      <c r="G2118" s="2" t="s">
        <v>1551</v>
      </c>
      <c r="H2118" s="2" t="s">
        <v>1624</v>
      </c>
      <c r="I2118" s="2" t="s">
        <v>10938</v>
      </c>
    </row>
    <row r="2119" spans="1:9" hidden="1" x14ac:dyDescent="0.2">
      <c r="A2119" s="2" t="s">
        <v>1542</v>
      </c>
      <c r="B2119" s="2" t="s">
        <v>2996</v>
      </c>
      <c r="C2119" s="1" t="s">
        <v>2997</v>
      </c>
      <c r="D2119" s="2" t="s">
        <v>35</v>
      </c>
      <c r="E2119" s="1" t="s">
        <v>1959</v>
      </c>
      <c r="F2119" s="1" t="str">
        <f>VLOOKUP(B2119,[3]GZH!$C$5:$G$1383,5,0)</f>
        <v>南海</v>
      </c>
      <c r="G2119" s="2" t="s">
        <v>1551</v>
      </c>
      <c r="H2119" s="2" t="s">
        <v>10587</v>
      </c>
      <c r="I2119" s="2" t="s">
        <v>10938</v>
      </c>
    </row>
    <row r="2120" spans="1:9" hidden="1" x14ac:dyDescent="0.2">
      <c r="A2120" s="2" t="s">
        <v>1542</v>
      </c>
      <c r="B2120" s="2" t="s">
        <v>2998</v>
      </c>
      <c r="C2120" s="1" t="s">
        <v>2999</v>
      </c>
      <c r="D2120" s="2" t="s">
        <v>35</v>
      </c>
      <c r="E2120" s="1" t="s">
        <v>1959</v>
      </c>
      <c r="F2120" s="1" t="str">
        <f>VLOOKUP(B2120,[3]GZH!$C$5:$G$1383,5,0)</f>
        <v>深圳</v>
      </c>
      <c r="G2120" s="2" t="s">
        <v>1551</v>
      </c>
      <c r="H2120" s="2" t="s">
        <v>1624</v>
      </c>
      <c r="I2120" s="2" t="s">
        <v>10938</v>
      </c>
    </row>
    <row r="2121" spans="1:9" hidden="1" x14ac:dyDescent="0.2">
      <c r="A2121" s="2" t="s">
        <v>1542</v>
      </c>
      <c r="B2121" s="2" t="s">
        <v>3000</v>
      </c>
      <c r="C2121" s="1" t="s">
        <v>3001</v>
      </c>
      <c r="D2121" s="2" t="s">
        <v>35</v>
      </c>
      <c r="E2121" s="1" t="s">
        <v>1959</v>
      </c>
      <c r="F2121" s="1" t="str">
        <f>VLOOKUP(B2121,[3]GZH!$C$5:$G$1383,5,0)</f>
        <v>东莞</v>
      </c>
      <c r="G2121" s="2" t="s">
        <v>1551</v>
      </c>
      <c r="H2121" s="2" t="s">
        <v>1555</v>
      </c>
      <c r="I2121" s="2" t="s">
        <v>10938</v>
      </c>
    </row>
    <row r="2122" spans="1:9" hidden="1" x14ac:dyDescent="0.2">
      <c r="A2122" s="2" t="s">
        <v>1542</v>
      </c>
      <c r="B2122" s="2" t="s">
        <v>3002</v>
      </c>
      <c r="C2122" s="1" t="s">
        <v>3003</v>
      </c>
      <c r="D2122" s="2" t="s">
        <v>35</v>
      </c>
      <c r="E2122" s="1" t="s">
        <v>1959</v>
      </c>
      <c r="F2122" s="1" t="str">
        <f>VLOOKUP(B2122,[3]GZH!$C$5:$G$1383,5,0)</f>
        <v>东莞</v>
      </c>
      <c r="G2122" s="2" t="s">
        <v>1551</v>
      </c>
      <c r="H2122" s="2" t="s">
        <v>1555</v>
      </c>
      <c r="I2122" s="2" t="s">
        <v>10938</v>
      </c>
    </row>
    <row r="2123" spans="1:9" hidden="1" x14ac:dyDescent="0.2">
      <c r="A2123" s="2" t="s">
        <v>1542</v>
      </c>
      <c r="B2123" s="2" t="s">
        <v>3004</v>
      </c>
      <c r="C2123" s="1" t="s">
        <v>3005</v>
      </c>
      <c r="D2123" s="2" t="s">
        <v>35</v>
      </c>
      <c r="E2123" s="1" t="s">
        <v>1959</v>
      </c>
      <c r="F2123" s="1" t="str">
        <f>VLOOKUP(B2123,[3]GZH!$C$5:$G$1383,5,0)</f>
        <v>肇庆</v>
      </c>
      <c r="G2123" s="2" t="s">
        <v>1551</v>
      </c>
      <c r="H2123" s="2" t="s">
        <v>1862</v>
      </c>
      <c r="I2123" s="2" t="s">
        <v>10938</v>
      </c>
    </row>
    <row r="2124" spans="1:9" hidden="1" x14ac:dyDescent="0.2">
      <c r="A2124" s="2" t="s">
        <v>1542</v>
      </c>
      <c r="B2124" s="2" t="s">
        <v>3006</v>
      </c>
      <c r="C2124" s="1" t="s">
        <v>3007</v>
      </c>
      <c r="D2124" s="2" t="s">
        <v>35</v>
      </c>
      <c r="E2124" s="1" t="s">
        <v>1959</v>
      </c>
      <c r="F2124" s="1" t="str">
        <f>VLOOKUP(B2124,[3]GZH!$C$5:$G$1383,5,0)</f>
        <v>广州</v>
      </c>
      <c r="G2124" s="2" t="s">
        <v>1551</v>
      </c>
      <c r="H2124" s="2" t="s">
        <v>1542</v>
      </c>
      <c r="I2124" s="2" t="s">
        <v>10938</v>
      </c>
    </row>
    <row r="2125" spans="1:9" hidden="1" x14ac:dyDescent="0.2">
      <c r="A2125" s="2" t="s">
        <v>1542</v>
      </c>
      <c r="B2125" s="2" t="s">
        <v>3008</v>
      </c>
      <c r="C2125" s="1" t="s">
        <v>3009</v>
      </c>
      <c r="D2125" s="2" t="s">
        <v>35</v>
      </c>
      <c r="E2125" s="1" t="s">
        <v>1959</v>
      </c>
      <c r="F2125" s="1" t="str">
        <f>VLOOKUP(B2125,[3]GZH!$C$5:$G$1383,5,0)</f>
        <v>中山</v>
      </c>
      <c r="G2125" s="2" t="s">
        <v>1551</v>
      </c>
      <c r="H2125" s="2" t="s">
        <v>1577</v>
      </c>
      <c r="I2125" s="2" t="s">
        <v>10938</v>
      </c>
    </row>
    <row r="2126" spans="1:9" hidden="1" x14ac:dyDescent="0.2">
      <c r="A2126" s="2" t="s">
        <v>1542</v>
      </c>
      <c r="B2126" s="2" t="s">
        <v>3010</v>
      </c>
      <c r="C2126" s="1" t="s">
        <v>3011</v>
      </c>
      <c r="D2126" s="2" t="s">
        <v>35</v>
      </c>
      <c r="E2126" s="1" t="s">
        <v>1959</v>
      </c>
      <c r="F2126" s="1" t="str">
        <f>VLOOKUP(B2126,[3]GZH!$C$5:$G$1383,5,0)</f>
        <v>南海</v>
      </c>
      <c r="G2126" s="2" t="s">
        <v>1551</v>
      </c>
      <c r="H2126" s="2" t="s">
        <v>10587</v>
      </c>
      <c r="I2126" s="2" t="s">
        <v>10938</v>
      </c>
    </row>
    <row r="2127" spans="1:9" hidden="1" x14ac:dyDescent="0.2">
      <c r="A2127" s="2" t="s">
        <v>1542</v>
      </c>
      <c r="B2127" s="2" t="s">
        <v>3012</v>
      </c>
      <c r="C2127" s="1" t="s">
        <v>3013</v>
      </c>
      <c r="D2127" s="2" t="s">
        <v>35</v>
      </c>
      <c r="E2127" s="1" t="s">
        <v>1959</v>
      </c>
      <c r="F2127" s="1" t="str">
        <f>VLOOKUP(B2127,[3]GZH!$C$5:$G$1383,5,0)</f>
        <v>中山</v>
      </c>
      <c r="G2127" s="2" t="s">
        <v>1551</v>
      </c>
      <c r="H2127" s="2" t="s">
        <v>1577</v>
      </c>
      <c r="I2127" s="2" t="s">
        <v>10938</v>
      </c>
    </row>
    <row r="2128" spans="1:9" hidden="1" x14ac:dyDescent="0.2">
      <c r="A2128" s="2" t="s">
        <v>1542</v>
      </c>
      <c r="B2128" s="2" t="s">
        <v>3014</v>
      </c>
      <c r="C2128" s="1" t="s">
        <v>3015</v>
      </c>
      <c r="D2128" s="2" t="s">
        <v>35</v>
      </c>
      <c r="E2128" s="1" t="s">
        <v>1959</v>
      </c>
      <c r="F2128" s="1" t="str">
        <f>VLOOKUP(B2128,[3]GZH!$C$5:$G$1383,5,0)</f>
        <v>海口</v>
      </c>
      <c r="G2128" s="2" t="s">
        <v>1563</v>
      </c>
      <c r="H2128" s="2" t="s">
        <v>1562</v>
      </c>
      <c r="I2128" s="2" t="s">
        <v>10938</v>
      </c>
    </row>
    <row r="2129" spans="1:9" hidden="1" x14ac:dyDescent="0.2">
      <c r="A2129" s="2" t="s">
        <v>1542</v>
      </c>
      <c r="B2129" s="2" t="s">
        <v>3016</v>
      </c>
      <c r="C2129" s="1" t="s">
        <v>3017</v>
      </c>
      <c r="D2129" s="2" t="s">
        <v>35</v>
      </c>
      <c r="E2129" s="1" t="s">
        <v>1959</v>
      </c>
      <c r="F2129" s="1" t="str">
        <f>VLOOKUP(B2129,[3]GZH!$C$5:$G$1383,5,0)</f>
        <v>广州</v>
      </c>
      <c r="G2129" s="2" t="s">
        <v>1551</v>
      </c>
      <c r="H2129" s="2" t="s">
        <v>1542</v>
      </c>
      <c r="I2129" s="2" t="s">
        <v>10939</v>
      </c>
    </row>
    <row r="2130" spans="1:9" hidden="1" x14ac:dyDescent="0.2">
      <c r="A2130" s="2" t="s">
        <v>1542</v>
      </c>
      <c r="B2130" s="2" t="s">
        <v>3018</v>
      </c>
      <c r="C2130" s="1" t="s">
        <v>3019</v>
      </c>
      <c r="D2130" s="2" t="s">
        <v>35</v>
      </c>
      <c r="E2130" s="1" t="s">
        <v>1959</v>
      </c>
      <c r="F2130" s="1" t="str">
        <f>VLOOKUP(B2130,[3]GZH!$C$5:$G$1383,5,0)</f>
        <v>广州</v>
      </c>
      <c r="G2130" s="2" t="s">
        <v>1551</v>
      </c>
      <c r="H2130" s="2" t="s">
        <v>1542</v>
      </c>
      <c r="I2130" s="2" t="s">
        <v>10939</v>
      </c>
    </row>
    <row r="2131" spans="1:9" hidden="1" x14ac:dyDescent="0.2">
      <c r="A2131" s="2" t="s">
        <v>1542</v>
      </c>
      <c r="B2131" s="2" t="s">
        <v>3020</v>
      </c>
      <c r="C2131" s="1" t="s">
        <v>3021</v>
      </c>
      <c r="D2131" s="2" t="s">
        <v>35</v>
      </c>
      <c r="E2131" s="1" t="s">
        <v>1959</v>
      </c>
      <c r="F2131" s="1" t="str">
        <f>VLOOKUP(B2131,[3]GZH!$C$5:$G$1383,5,0)</f>
        <v>广州</v>
      </c>
      <c r="G2131" s="2" t="s">
        <v>1551</v>
      </c>
      <c r="H2131" s="2" t="s">
        <v>1542</v>
      </c>
      <c r="I2131" s="2" t="s">
        <v>10938</v>
      </c>
    </row>
    <row r="2132" spans="1:9" hidden="1" x14ac:dyDescent="0.2">
      <c r="A2132" s="2" t="s">
        <v>1542</v>
      </c>
      <c r="B2132" s="2" t="s">
        <v>3022</v>
      </c>
      <c r="C2132" s="1" t="s">
        <v>3023</v>
      </c>
      <c r="D2132" s="2" t="s">
        <v>35</v>
      </c>
      <c r="E2132" s="1" t="s">
        <v>1959</v>
      </c>
      <c r="F2132" s="1" t="str">
        <f>VLOOKUP(B2132,[3]GZH!$C$5:$G$1383,5,0)</f>
        <v>佛山</v>
      </c>
      <c r="G2132" s="2" t="s">
        <v>1551</v>
      </c>
      <c r="H2132" s="2" t="s">
        <v>1938</v>
      </c>
      <c r="I2132" s="2" t="s">
        <v>10939</v>
      </c>
    </row>
    <row r="2133" spans="1:9" hidden="1" x14ac:dyDescent="0.2">
      <c r="A2133" s="2" t="s">
        <v>1542</v>
      </c>
      <c r="B2133" s="2" t="s">
        <v>3024</v>
      </c>
      <c r="C2133" s="1" t="s">
        <v>3025</v>
      </c>
      <c r="D2133" s="2" t="s">
        <v>35</v>
      </c>
      <c r="E2133" s="1" t="s">
        <v>1959</v>
      </c>
      <c r="F2133" s="1" t="str">
        <f>VLOOKUP(B2133,[3]GZH!$C$5:$G$1383,5,0)</f>
        <v>广州</v>
      </c>
      <c r="G2133" s="2" t="s">
        <v>1551</v>
      </c>
      <c r="H2133" s="2" t="s">
        <v>1542</v>
      </c>
      <c r="I2133" s="2" t="s">
        <v>10939</v>
      </c>
    </row>
    <row r="2134" spans="1:9" hidden="1" x14ac:dyDescent="0.2">
      <c r="A2134" s="2" t="s">
        <v>1542</v>
      </c>
      <c r="B2134" s="2" t="s">
        <v>3026</v>
      </c>
      <c r="C2134" s="1" t="s">
        <v>3027</v>
      </c>
      <c r="D2134" s="2" t="s">
        <v>35</v>
      </c>
      <c r="E2134" s="1" t="s">
        <v>1959</v>
      </c>
      <c r="F2134" s="1" t="str">
        <f>VLOOKUP(B2134,[3]GZH!$C$5:$G$1383,5,0)</f>
        <v>深圳</v>
      </c>
      <c r="G2134" s="2" t="s">
        <v>1551</v>
      </c>
      <c r="H2134" s="2" t="s">
        <v>1624</v>
      </c>
      <c r="I2134" s="2" t="s">
        <v>10938</v>
      </c>
    </row>
    <row r="2135" spans="1:9" hidden="1" x14ac:dyDescent="0.2">
      <c r="A2135" s="2" t="s">
        <v>1542</v>
      </c>
      <c r="B2135" s="2" t="s">
        <v>3028</v>
      </c>
      <c r="C2135" s="1" t="s">
        <v>3029</v>
      </c>
      <c r="D2135" s="2" t="s">
        <v>35</v>
      </c>
      <c r="E2135" s="1" t="s">
        <v>1959</v>
      </c>
      <c r="F2135" s="1" t="str">
        <f>VLOOKUP(B2135,[3]GZH!$C$5:$G$1383,5,0)</f>
        <v>深圳</v>
      </c>
      <c r="G2135" s="2" t="s">
        <v>1551</v>
      </c>
      <c r="H2135" s="2" t="s">
        <v>1624</v>
      </c>
      <c r="I2135" s="2" t="s">
        <v>10938</v>
      </c>
    </row>
    <row r="2136" spans="1:9" hidden="1" x14ac:dyDescent="0.2">
      <c r="A2136" s="2" t="s">
        <v>1542</v>
      </c>
      <c r="B2136" s="2" t="s">
        <v>3030</v>
      </c>
      <c r="C2136" s="1" t="s">
        <v>3031</v>
      </c>
      <c r="D2136" s="2" t="s">
        <v>35</v>
      </c>
      <c r="E2136" s="1" t="s">
        <v>1959</v>
      </c>
      <c r="F2136" s="1" t="str">
        <f>VLOOKUP(B2136,[3]GZH!$C$5:$G$1383,5,0)</f>
        <v>深圳</v>
      </c>
      <c r="G2136" s="2" t="s">
        <v>1551</v>
      </c>
      <c r="H2136" s="2" t="s">
        <v>1624</v>
      </c>
      <c r="I2136" s="2" t="s">
        <v>10938</v>
      </c>
    </row>
    <row r="2137" spans="1:9" hidden="1" x14ac:dyDescent="0.2">
      <c r="A2137" s="2" t="s">
        <v>1542</v>
      </c>
      <c r="B2137" s="2" t="s">
        <v>3032</v>
      </c>
      <c r="C2137" s="1" t="s">
        <v>3033</v>
      </c>
      <c r="D2137" s="2" t="s">
        <v>35</v>
      </c>
      <c r="E2137" s="1" t="s">
        <v>1959</v>
      </c>
      <c r="F2137" s="1" t="str">
        <f>VLOOKUP(B2137,[3]GZH!$C$5:$G$1383,5,0)</f>
        <v>桂林</v>
      </c>
      <c r="G2137" s="2" t="s">
        <v>1547</v>
      </c>
      <c r="H2137" s="2" t="s">
        <v>1691</v>
      </c>
      <c r="I2137" s="2" t="s">
        <v>10938</v>
      </c>
    </row>
    <row r="2138" spans="1:9" hidden="1" x14ac:dyDescent="0.2">
      <c r="A2138" s="2" t="s">
        <v>1542</v>
      </c>
      <c r="B2138" s="2" t="s">
        <v>3034</v>
      </c>
      <c r="C2138" s="1" t="s">
        <v>3035</v>
      </c>
      <c r="D2138" s="2" t="s">
        <v>35</v>
      </c>
      <c r="E2138" s="1" t="s">
        <v>1959</v>
      </c>
      <c r="F2138" s="1" t="str">
        <f>VLOOKUP(B2138,[3]GZH!$C$5:$G$1383,5,0)</f>
        <v>深圳</v>
      </c>
      <c r="G2138" s="2" t="s">
        <v>1551</v>
      </c>
      <c r="H2138" s="2" t="s">
        <v>1624</v>
      </c>
      <c r="I2138" s="2" t="s">
        <v>10938</v>
      </c>
    </row>
    <row r="2139" spans="1:9" hidden="1" x14ac:dyDescent="0.2">
      <c r="A2139" s="2" t="s">
        <v>1542</v>
      </c>
      <c r="B2139" s="2" t="s">
        <v>3036</v>
      </c>
      <c r="C2139" s="1" t="s">
        <v>3037</v>
      </c>
      <c r="D2139" s="2" t="s">
        <v>35</v>
      </c>
      <c r="E2139" s="1" t="s">
        <v>1959</v>
      </c>
      <c r="F2139" s="1" t="str">
        <f>VLOOKUP(B2139,[3]GZH!$C$5:$G$1383,5,0)</f>
        <v>深圳</v>
      </c>
      <c r="G2139" s="2" t="s">
        <v>1551</v>
      </c>
      <c r="H2139" s="2" t="s">
        <v>1624</v>
      </c>
      <c r="I2139" s="2" t="s">
        <v>10938</v>
      </c>
    </row>
    <row r="2140" spans="1:9" hidden="1" x14ac:dyDescent="0.2">
      <c r="A2140" s="2" t="s">
        <v>1542</v>
      </c>
      <c r="B2140" s="2" t="s">
        <v>3038</v>
      </c>
      <c r="C2140" s="1" t="s">
        <v>3039</v>
      </c>
      <c r="D2140" s="2" t="s">
        <v>35</v>
      </c>
      <c r="E2140" s="1" t="s">
        <v>1959</v>
      </c>
      <c r="F2140" s="1" t="str">
        <f>VLOOKUP(B2140,[3]GZH!$C$5:$G$1383,5,0)</f>
        <v>深圳</v>
      </c>
      <c r="G2140" s="2" t="s">
        <v>1551</v>
      </c>
      <c r="H2140" s="2" t="s">
        <v>1624</v>
      </c>
      <c r="I2140" s="2" t="s">
        <v>10938</v>
      </c>
    </row>
    <row r="2141" spans="1:9" hidden="1" x14ac:dyDescent="0.2">
      <c r="A2141" s="2" t="s">
        <v>1542</v>
      </c>
      <c r="B2141" s="2" t="s">
        <v>3040</v>
      </c>
      <c r="C2141" s="1" t="s">
        <v>3041</v>
      </c>
      <c r="D2141" s="2" t="s">
        <v>35</v>
      </c>
      <c r="E2141" s="1" t="s">
        <v>1959</v>
      </c>
      <c r="F2141" s="1" t="str">
        <f>VLOOKUP(B2141,[3]GZH!$C$5:$G$1383,5,0)</f>
        <v>深圳</v>
      </c>
      <c r="G2141" s="2" t="s">
        <v>1551</v>
      </c>
      <c r="H2141" s="2" t="s">
        <v>1624</v>
      </c>
      <c r="I2141" s="2" t="s">
        <v>10938</v>
      </c>
    </row>
    <row r="2142" spans="1:9" hidden="1" x14ac:dyDescent="0.2">
      <c r="A2142" s="2" t="s">
        <v>1542</v>
      </c>
      <c r="B2142" s="2" t="s">
        <v>3042</v>
      </c>
      <c r="C2142" s="1" t="s">
        <v>3043</v>
      </c>
      <c r="D2142" s="2" t="s">
        <v>35</v>
      </c>
      <c r="E2142" s="1" t="s">
        <v>1959</v>
      </c>
      <c r="F2142" s="1" t="str">
        <f>VLOOKUP(B2142,[3]GZH!$C$5:$G$1383,5,0)</f>
        <v>广州</v>
      </c>
      <c r="G2142" s="2" t="s">
        <v>1551</v>
      </c>
      <c r="H2142" s="2" t="s">
        <v>1542</v>
      </c>
      <c r="I2142" s="2" t="s">
        <v>10938</v>
      </c>
    </row>
    <row r="2143" spans="1:9" hidden="1" x14ac:dyDescent="0.2">
      <c r="A2143" s="2" t="s">
        <v>1542</v>
      </c>
      <c r="B2143" s="2" t="s">
        <v>3044</v>
      </c>
      <c r="C2143" s="1" t="s">
        <v>3045</v>
      </c>
      <c r="D2143" s="2" t="s">
        <v>35</v>
      </c>
      <c r="E2143" s="1" t="s">
        <v>1959</v>
      </c>
      <c r="F2143" s="1" t="str">
        <f>VLOOKUP(B2143,[3]GZH!$C$5:$G$1383,5,0)</f>
        <v>深圳</v>
      </c>
      <c r="G2143" s="2" t="s">
        <v>1551</v>
      </c>
      <c r="H2143" s="2" t="s">
        <v>1624</v>
      </c>
      <c r="I2143" s="2" t="s">
        <v>10938</v>
      </c>
    </row>
    <row r="2144" spans="1:9" hidden="1" x14ac:dyDescent="0.2">
      <c r="A2144" s="2" t="s">
        <v>1542</v>
      </c>
      <c r="B2144" s="2" t="s">
        <v>3046</v>
      </c>
      <c r="C2144" s="1" t="s">
        <v>3047</v>
      </c>
      <c r="D2144" s="2" t="s">
        <v>35</v>
      </c>
      <c r="E2144" s="1" t="s">
        <v>1959</v>
      </c>
      <c r="F2144" s="1" t="str">
        <f>VLOOKUP(B2144,[3]GZH!$C$5:$G$1383,5,0)</f>
        <v>广州</v>
      </c>
      <c r="G2144" s="2" t="s">
        <v>1551</v>
      </c>
      <c r="H2144" s="2" t="s">
        <v>1542</v>
      </c>
      <c r="I2144" s="2" t="s">
        <v>10938</v>
      </c>
    </row>
    <row r="2145" spans="1:9" hidden="1" x14ac:dyDescent="0.2">
      <c r="A2145" s="2" t="s">
        <v>1542</v>
      </c>
      <c r="B2145" s="2" t="s">
        <v>3048</v>
      </c>
      <c r="C2145" s="1" t="s">
        <v>3049</v>
      </c>
      <c r="D2145" s="2" t="s">
        <v>35</v>
      </c>
      <c r="E2145" s="1" t="s">
        <v>1959</v>
      </c>
      <c r="F2145" s="1" t="str">
        <f>VLOOKUP(B2145,[3]GZH!$C$5:$G$1383,5,0)</f>
        <v>湛江</v>
      </c>
      <c r="G2145" s="2" t="s">
        <v>1551</v>
      </c>
      <c r="H2145" s="2" t="s">
        <v>1995</v>
      </c>
      <c r="I2145" s="2" t="s">
        <v>10938</v>
      </c>
    </row>
    <row r="2146" spans="1:9" hidden="1" x14ac:dyDescent="0.2">
      <c r="A2146" s="2" t="s">
        <v>1542</v>
      </c>
      <c r="B2146" s="2" t="s">
        <v>3050</v>
      </c>
      <c r="C2146" s="1" t="s">
        <v>3051</v>
      </c>
      <c r="D2146" s="2" t="s">
        <v>35</v>
      </c>
      <c r="E2146" s="1" t="s">
        <v>1959</v>
      </c>
      <c r="F2146" s="1" t="str">
        <f>VLOOKUP(B2146,[3]GZH!$C$5:$G$1383,5,0)</f>
        <v>广州</v>
      </c>
      <c r="G2146" s="2" t="s">
        <v>1551</v>
      </c>
      <c r="H2146" s="2" t="s">
        <v>1542</v>
      </c>
      <c r="I2146" s="2" t="s">
        <v>10938</v>
      </c>
    </row>
    <row r="2147" spans="1:9" hidden="1" x14ac:dyDescent="0.2">
      <c r="A2147" s="2" t="s">
        <v>1542</v>
      </c>
      <c r="B2147" s="2" t="s">
        <v>3052</v>
      </c>
      <c r="C2147" s="1" t="s">
        <v>3053</v>
      </c>
      <c r="D2147" s="2" t="s">
        <v>35</v>
      </c>
      <c r="E2147" s="1" t="s">
        <v>1959</v>
      </c>
      <c r="F2147" s="1" t="str">
        <f>VLOOKUP(B2147,[3]GZH!$C$5:$G$1383,5,0)</f>
        <v>广州</v>
      </c>
      <c r="G2147" s="2" t="s">
        <v>1551</v>
      </c>
      <c r="H2147" s="2" t="s">
        <v>1542</v>
      </c>
      <c r="I2147" s="2" t="s">
        <v>10938</v>
      </c>
    </row>
    <row r="2148" spans="1:9" hidden="1" x14ac:dyDescent="0.2">
      <c r="A2148" s="2" t="s">
        <v>1542</v>
      </c>
      <c r="B2148" s="2" t="s">
        <v>3054</v>
      </c>
      <c r="C2148" s="1" t="s">
        <v>3055</v>
      </c>
      <c r="D2148" s="2" t="s">
        <v>35</v>
      </c>
      <c r="E2148" s="1" t="s">
        <v>1959</v>
      </c>
      <c r="F2148" s="1" t="str">
        <f>VLOOKUP(B2148,[3]GZH!$C$5:$G$1383,5,0)</f>
        <v>东莞</v>
      </c>
      <c r="G2148" s="2" t="s">
        <v>1551</v>
      </c>
      <c r="H2148" s="2" t="s">
        <v>1555</v>
      </c>
      <c r="I2148" s="2" t="s">
        <v>10938</v>
      </c>
    </row>
    <row r="2149" spans="1:9" hidden="1" x14ac:dyDescent="0.2">
      <c r="A2149" s="2" t="s">
        <v>1542</v>
      </c>
      <c r="B2149" s="2" t="s">
        <v>3056</v>
      </c>
      <c r="C2149" s="1" t="s">
        <v>3057</v>
      </c>
      <c r="D2149" s="2" t="s">
        <v>35</v>
      </c>
      <c r="E2149" s="1" t="s">
        <v>1959</v>
      </c>
      <c r="F2149" s="1" t="str">
        <f>VLOOKUP(B2149,[3]GZH!$C$5:$G$1383,5,0)</f>
        <v>东莞</v>
      </c>
      <c r="G2149" s="2" t="s">
        <v>1551</v>
      </c>
      <c r="H2149" s="2" t="s">
        <v>1555</v>
      </c>
      <c r="I2149" s="2" t="s">
        <v>10938</v>
      </c>
    </row>
    <row r="2150" spans="1:9" hidden="1" x14ac:dyDescent="0.2">
      <c r="A2150" s="2" t="s">
        <v>1542</v>
      </c>
      <c r="B2150" s="2" t="s">
        <v>3058</v>
      </c>
      <c r="C2150" s="1" t="s">
        <v>3059</v>
      </c>
      <c r="D2150" s="2" t="s">
        <v>35</v>
      </c>
      <c r="E2150" s="1" t="s">
        <v>1959</v>
      </c>
      <c r="F2150" s="1" t="str">
        <f>VLOOKUP(B2150,[3]GZH!$C$5:$G$1383,5,0)</f>
        <v>佛山</v>
      </c>
      <c r="G2150" s="2" t="s">
        <v>1551</v>
      </c>
      <c r="H2150" s="2" t="s">
        <v>1938</v>
      </c>
      <c r="I2150" s="2" t="s">
        <v>10938</v>
      </c>
    </row>
    <row r="2151" spans="1:9" hidden="1" x14ac:dyDescent="0.2">
      <c r="A2151" s="2" t="s">
        <v>1542</v>
      </c>
      <c r="B2151" s="2" t="s">
        <v>3060</v>
      </c>
      <c r="C2151" s="1" t="s">
        <v>3061</v>
      </c>
      <c r="D2151" s="2" t="s">
        <v>35</v>
      </c>
      <c r="E2151" s="1" t="s">
        <v>1959</v>
      </c>
      <c r="F2151" s="1" t="str">
        <f>VLOOKUP(B2151,[3]GZH!$C$5:$G$1383,5,0)</f>
        <v>深圳</v>
      </c>
      <c r="G2151" s="2" t="s">
        <v>1551</v>
      </c>
      <c r="H2151" s="2" t="s">
        <v>1624</v>
      </c>
      <c r="I2151" s="2" t="s">
        <v>10938</v>
      </c>
    </row>
    <row r="2152" spans="1:9" hidden="1" x14ac:dyDescent="0.2">
      <c r="A2152" s="2" t="s">
        <v>1542</v>
      </c>
      <c r="B2152" s="2" t="s">
        <v>3062</v>
      </c>
      <c r="C2152" s="1" t="s">
        <v>3063</v>
      </c>
      <c r="D2152" s="2" t="s">
        <v>35</v>
      </c>
      <c r="E2152" s="1" t="s">
        <v>1959</v>
      </c>
      <c r="F2152" s="1" t="str">
        <f>VLOOKUP(B2152,[3]GZH!$C$5:$G$1383,5,0)</f>
        <v>顺德</v>
      </c>
      <c r="G2152" s="2" t="s">
        <v>1551</v>
      </c>
      <c r="H2152" s="2" t="s">
        <v>10589</v>
      </c>
      <c r="I2152" s="2" t="s">
        <v>10938</v>
      </c>
    </row>
    <row r="2153" spans="1:9" hidden="1" x14ac:dyDescent="0.2">
      <c r="A2153" s="2" t="s">
        <v>1542</v>
      </c>
      <c r="B2153" s="2" t="s">
        <v>3064</v>
      </c>
      <c r="C2153" s="1" t="s">
        <v>3065</v>
      </c>
      <c r="D2153" s="2" t="s">
        <v>35</v>
      </c>
      <c r="E2153" s="1" t="s">
        <v>1959</v>
      </c>
      <c r="F2153" s="1" t="str">
        <f>VLOOKUP(B2153,[3]GZH!$C$5:$G$1383,5,0)</f>
        <v>海口</v>
      </c>
      <c r="G2153" s="2" t="s">
        <v>1563</v>
      </c>
      <c r="H2153" s="2" t="s">
        <v>1562</v>
      </c>
      <c r="I2153" s="2" t="s">
        <v>10938</v>
      </c>
    </row>
    <row r="2154" spans="1:9" hidden="1" x14ac:dyDescent="0.2">
      <c r="A2154" s="2" t="s">
        <v>1542</v>
      </c>
      <c r="B2154" s="2" t="s">
        <v>3066</v>
      </c>
      <c r="C2154" s="1" t="s">
        <v>3067</v>
      </c>
      <c r="D2154" s="2" t="s">
        <v>35</v>
      </c>
      <c r="E2154" s="1" t="s">
        <v>1959</v>
      </c>
      <c r="F2154" s="1" t="str">
        <f>VLOOKUP(B2154,[3]GZH!$C$5:$G$1383,5,0)</f>
        <v>广州</v>
      </c>
      <c r="G2154" s="2" t="s">
        <v>1551</v>
      </c>
      <c r="H2154" s="2" t="s">
        <v>1542</v>
      </c>
      <c r="I2154" s="2" t="s">
        <v>10938</v>
      </c>
    </row>
    <row r="2155" spans="1:9" hidden="1" x14ac:dyDescent="0.2">
      <c r="A2155" s="2" t="s">
        <v>1542</v>
      </c>
      <c r="B2155" s="2" t="s">
        <v>3068</v>
      </c>
      <c r="C2155" s="1" t="s">
        <v>3069</v>
      </c>
      <c r="D2155" s="2" t="s">
        <v>35</v>
      </c>
      <c r="E2155" s="1" t="s">
        <v>1959</v>
      </c>
      <c r="F2155" s="1" t="str">
        <f>VLOOKUP(B2155,[3]GZH!$C$5:$G$1383,5,0)</f>
        <v>广州</v>
      </c>
      <c r="G2155" s="2" t="s">
        <v>1551</v>
      </c>
      <c r="H2155" s="2" t="s">
        <v>1542</v>
      </c>
      <c r="I2155" s="2" t="s">
        <v>10938</v>
      </c>
    </row>
    <row r="2156" spans="1:9" hidden="1" x14ac:dyDescent="0.2">
      <c r="A2156" s="2" t="s">
        <v>1542</v>
      </c>
      <c r="B2156" s="2" t="s">
        <v>3070</v>
      </c>
      <c r="C2156" s="1" t="s">
        <v>3071</v>
      </c>
      <c r="D2156" s="2" t="s">
        <v>35</v>
      </c>
      <c r="E2156" s="1" t="s">
        <v>1959</v>
      </c>
      <c r="F2156" s="1" t="str">
        <f>VLOOKUP(B2156,[3]GZH!$C$5:$G$1383,5,0)</f>
        <v>花都</v>
      </c>
      <c r="G2156" s="2" t="s">
        <v>1551</v>
      </c>
      <c r="H2156" s="2" t="s">
        <v>10581</v>
      </c>
      <c r="I2156" s="2" t="s">
        <v>10938</v>
      </c>
    </row>
    <row r="2157" spans="1:9" hidden="1" x14ac:dyDescent="0.2">
      <c r="A2157" s="2" t="s">
        <v>1542</v>
      </c>
      <c r="B2157" s="2" t="s">
        <v>3072</v>
      </c>
      <c r="C2157" s="1" t="s">
        <v>3073</v>
      </c>
      <c r="D2157" s="2" t="s">
        <v>35</v>
      </c>
      <c r="E2157" s="1" t="s">
        <v>1959</v>
      </c>
      <c r="F2157" s="1" t="str">
        <f>VLOOKUP(B2157,[3]GZH!$C$5:$G$1383,5,0)</f>
        <v>番禺</v>
      </c>
      <c r="G2157" s="2" t="s">
        <v>1551</v>
      </c>
      <c r="H2157" s="2" t="s">
        <v>10571</v>
      </c>
      <c r="I2157" s="2" t="s">
        <v>10938</v>
      </c>
    </row>
    <row r="2158" spans="1:9" hidden="1" x14ac:dyDescent="0.2">
      <c r="A2158" s="2" t="s">
        <v>1542</v>
      </c>
      <c r="B2158" s="2" t="s">
        <v>3074</v>
      </c>
      <c r="C2158" s="1" t="s">
        <v>3075</v>
      </c>
      <c r="D2158" s="2" t="s">
        <v>35</v>
      </c>
      <c r="E2158" s="1" t="s">
        <v>1959</v>
      </c>
      <c r="F2158" s="1" t="str">
        <f>VLOOKUP(B2158,[3]GZH!$C$5:$G$1383,5,0)</f>
        <v>深圳</v>
      </c>
      <c r="G2158" s="2" t="s">
        <v>1551</v>
      </c>
      <c r="H2158" s="2" t="s">
        <v>1624</v>
      </c>
      <c r="I2158" s="2" t="s">
        <v>10938</v>
      </c>
    </row>
    <row r="2159" spans="1:9" hidden="1" x14ac:dyDescent="0.2">
      <c r="A2159" s="2" t="s">
        <v>1542</v>
      </c>
      <c r="B2159" s="2" t="s">
        <v>3076</v>
      </c>
      <c r="C2159" s="1" t="s">
        <v>3077</v>
      </c>
      <c r="D2159" s="2" t="s">
        <v>35</v>
      </c>
      <c r="E2159" s="1" t="s">
        <v>1959</v>
      </c>
      <c r="F2159" s="1" t="str">
        <f>VLOOKUP(B2159,[3]GZH!$C$5:$G$1383,5,0)</f>
        <v>东莞</v>
      </c>
      <c r="G2159" s="2" t="s">
        <v>1551</v>
      </c>
      <c r="H2159" s="2" t="s">
        <v>1555</v>
      </c>
      <c r="I2159" s="2" t="s">
        <v>10938</v>
      </c>
    </row>
    <row r="2160" spans="1:9" hidden="1" x14ac:dyDescent="0.2">
      <c r="A2160" s="2" t="s">
        <v>1542</v>
      </c>
      <c r="B2160" s="2" t="s">
        <v>3078</v>
      </c>
      <c r="C2160" s="1" t="s">
        <v>3079</v>
      </c>
      <c r="D2160" s="2" t="s">
        <v>35</v>
      </c>
      <c r="E2160" s="1" t="s">
        <v>1959</v>
      </c>
      <c r="F2160" s="1" t="str">
        <f>VLOOKUP(B2160,[3]GZH!$C$5:$G$1383,5,0)</f>
        <v>广州</v>
      </c>
      <c r="G2160" s="2" t="s">
        <v>1551</v>
      </c>
      <c r="H2160" s="2" t="s">
        <v>1542</v>
      </c>
      <c r="I2160" s="2" t="s">
        <v>10938</v>
      </c>
    </row>
    <row r="2161" spans="1:9" hidden="1" x14ac:dyDescent="0.2">
      <c r="A2161" s="2" t="s">
        <v>1542</v>
      </c>
      <c r="B2161" s="2" t="s">
        <v>3080</v>
      </c>
      <c r="C2161" s="1" t="s">
        <v>3081</v>
      </c>
      <c r="D2161" s="2" t="s">
        <v>35</v>
      </c>
      <c r="E2161" s="1" t="s">
        <v>1959</v>
      </c>
      <c r="F2161" s="1" t="str">
        <f>VLOOKUP(B2161,[3]GZH!$C$5:$G$1383,5,0)</f>
        <v>柳州</v>
      </c>
      <c r="G2161" s="2" t="s">
        <v>1547</v>
      </c>
      <c r="H2161" s="2" t="s">
        <v>1546</v>
      </c>
      <c r="I2161" s="2" t="s">
        <v>10938</v>
      </c>
    </row>
    <row r="2162" spans="1:9" hidden="1" x14ac:dyDescent="0.2">
      <c r="A2162" s="2" t="s">
        <v>1542</v>
      </c>
      <c r="B2162" s="2" t="s">
        <v>3082</v>
      </c>
      <c r="C2162" s="1" t="s">
        <v>3083</v>
      </c>
      <c r="D2162" s="2" t="s">
        <v>35</v>
      </c>
      <c r="E2162" s="1" t="s">
        <v>1959</v>
      </c>
      <c r="F2162" s="1" t="str">
        <f>VLOOKUP(B2162,[3]GZH!$C$5:$G$1383,5,0)</f>
        <v>深圳</v>
      </c>
      <c r="G2162" s="2" t="s">
        <v>1551</v>
      </c>
      <c r="H2162" s="2" t="s">
        <v>1624</v>
      </c>
      <c r="I2162" s="2" t="s">
        <v>10938</v>
      </c>
    </row>
    <row r="2163" spans="1:9" hidden="1" x14ac:dyDescent="0.2">
      <c r="A2163" s="2" t="s">
        <v>1542</v>
      </c>
      <c r="B2163" s="2" t="s">
        <v>3084</v>
      </c>
      <c r="C2163" s="1" t="s">
        <v>3085</v>
      </c>
      <c r="D2163" s="2" t="s">
        <v>35</v>
      </c>
      <c r="E2163" s="1" t="s">
        <v>1959</v>
      </c>
      <c r="F2163" s="1" t="str">
        <f>VLOOKUP(B2163,[3]GZH!$C$5:$G$1383,5,0)</f>
        <v>惠阳</v>
      </c>
      <c r="G2163" s="2" t="s">
        <v>1551</v>
      </c>
      <c r="H2163" s="2" t="s">
        <v>10583</v>
      </c>
      <c r="I2163" s="2" t="s">
        <v>10938</v>
      </c>
    </row>
    <row r="2164" spans="1:9" hidden="1" x14ac:dyDescent="0.2">
      <c r="A2164" s="2" t="s">
        <v>1542</v>
      </c>
      <c r="B2164" s="2" t="s">
        <v>3086</v>
      </c>
      <c r="C2164" s="1" t="s">
        <v>3087</v>
      </c>
      <c r="D2164" s="2" t="s">
        <v>35</v>
      </c>
      <c r="E2164" s="1" t="s">
        <v>1959</v>
      </c>
      <c r="F2164" s="1" t="str">
        <f>VLOOKUP(B2164,[3]GZH!$C$5:$G$1383,5,0)</f>
        <v>东莞</v>
      </c>
      <c r="G2164" s="2" t="s">
        <v>1551</v>
      </c>
      <c r="H2164" s="2" t="s">
        <v>1555</v>
      </c>
      <c r="I2164" s="2" t="s">
        <v>10938</v>
      </c>
    </row>
    <row r="2165" spans="1:9" hidden="1" x14ac:dyDescent="0.2">
      <c r="A2165" s="2" t="s">
        <v>1542</v>
      </c>
      <c r="B2165" s="2" t="s">
        <v>3088</v>
      </c>
      <c r="C2165" s="1" t="s">
        <v>3089</v>
      </c>
      <c r="D2165" s="2" t="s">
        <v>35</v>
      </c>
      <c r="E2165" s="1" t="s">
        <v>1959</v>
      </c>
      <c r="F2165" s="1" t="str">
        <f>VLOOKUP(B2165,[3]GZH!$C$5:$G$1383,5,0)</f>
        <v>广州</v>
      </c>
      <c r="G2165" s="2" t="s">
        <v>1551</v>
      </c>
      <c r="H2165" s="2" t="s">
        <v>1542</v>
      </c>
      <c r="I2165" s="2" t="s">
        <v>10938</v>
      </c>
    </row>
    <row r="2166" spans="1:9" hidden="1" x14ac:dyDescent="0.2">
      <c r="A2166" s="2" t="s">
        <v>1542</v>
      </c>
      <c r="B2166" s="2" t="s">
        <v>3090</v>
      </c>
      <c r="C2166" s="1" t="s">
        <v>3091</v>
      </c>
      <c r="D2166" s="2" t="s">
        <v>35</v>
      </c>
      <c r="E2166" s="1" t="s">
        <v>1959</v>
      </c>
      <c r="F2166" s="1" t="str">
        <f>VLOOKUP(B2166,[3]GZH!$C$5:$G$1383,5,0)</f>
        <v>深圳</v>
      </c>
      <c r="G2166" s="2" t="s">
        <v>1551</v>
      </c>
      <c r="H2166" s="2" t="s">
        <v>1624</v>
      </c>
      <c r="I2166" s="2" t="s">
        <v>10938</v>
      </c>
    </row>
    <row r="2167" spans="1:9" hidden="1" x14ac:dyDescent="0.2">
      <c r="A2167" s="2" t="s">
        <v>1542</v>
      </c>
      <c r="B2167" s="2" t="s">
        <v>3092</v>
      </c>
      <c r="C2167" s="1" t="s">
        <v>3093</v>
      </c>
      <c r="D2167" s="2" t="s">
        <v>35</v>
      </c>
      <c r="E2167" s="1" t="s">
        <v>1959</v>
      </c>
      <c r="F2167" s="1" t="str">
        <f>VLOOKUP(B2167,[3]GZH!$C$5:$G$1383,5,0)</f>
        <v>深圳</v>
      </c>
      <c r="G2167" s="2" t="s">
        <v>1551</v>
      </c>
      <c r="H2167" s="2" t="s">
        <v>1624</v>
      </c>
      <c r="I2167" s="2" t="s">
        <v>10938</v>
      </c>
    </row>
    <row r="2168" spans="1:9" hidden="1" x14ac:dyDescent="0.2">
      <c r="A2168" s="2" t="s">
        <v>1542</v>
      </c>
      <c r="B2168" s="2" t="s">
        <v>3094</v>
      </c>
      <c r="C2168" s="1" t="s">
        <v>3095</v>
      </c>
      <c r="D2168" s="2" t="s">
        <v>35</v>
      </c>
      <c r="E2168" s="1" t="s">
        <v>1959</v>
      </c>
      <c r="F2168" s="1" t="str">
        <f>VLOOKUP(B2168,[3]GZH!$C$5:$G$1383,5,0)</f>
        <v>深圳</v>
      </c>
      <c r="G2168" s="2" t="s">
        <v>1551</v>
      </c>
      <c r="H2168" s="2" t="s">
        <v>1624</v>
      </c>
      <c r="I2168" s="2" t="s">
        <v>10938</v>
      </c>
    </row>
    <row r="2169" spans="1:9" hidden="1" x14ac:dyDescent="0.2">
      <c r="A2169" s="2" t="s">
        <v>1542</v>
      </c>
      <c r="B2169" s="2" t="s">
        <v>3096</v>
      </c>
      <c r="C2169" s="1" t="s">
        <v>3097</v>
      </c>
      <c r="D2169" s="2" t="s">
        <v>35</v>
      </c>
      <c r="E2169" s="1" t="s">
        <v>1959</v>
      </c>
      <c r="F2169" s="1" t="str">
        <f>VLOOKUP(B2169,[3]GZH!$C$5:$G$1383,5,0)</f>
        <v>广州</v>
      </c>
      <c r="G2169" s="2" t="s">
        <v>1551</v>
      </c>
      <c r="H2169" s="2" t="s">
        <v>1542</v>
      </c>
      <c r="I2169" s="2" t="s">
        <v>10939</v>
      </c>
    </row>
    <row r="2170" spans="1:9" hidden="1" x14ac:dyDescent="0.2">
      <c r="A2170" s="2" t="s">
        <v>1542</v>
      </c>
      <c r="B2170" s="2" t="s">
        <v>3098</v>
      </c>
      <c r="C2170" s="1" t="s">
        <v>3099</v>
      </c>
      <c r="D2170" s="2" t="s">
        <v>35</v>
      </c>
      <c r="E2170" s="1" t="s">
        <v>1959</v>
      </c>
      <c r="F2170" s="1" t="str">
        <f>VLOOKUP(B2170,[3]GZH!$C$5:$G$1383,5,0)</f>
        <v>东莞</v>
      </c>
      <c r="G2170" s="2" t="s">
        <v>1551</v>
      </c>
      <c r="H2170" s="2" t="s">
        <v>1555</v>
      </c>
      <c r="I2170" s="2" t="s">
        <v>10938</v>
      </c>
    </row>
    <row r="2171" spans="1:9" hidden="1" x14ac:dyDescent="0.2">
      <c r="A2171" s="2" t="s">
        <v>1542</v>
      </c>
      <c r="B2171" s="2" t="s">
        <v>3100</v>
      </c>
      <c r="C2171" s="1" t="s">
        <v>3101</v>
      </c>
      <c r="D2171" s="2" t="s">
        <v>35</v>
      </c>
      <c r="E2171" s="1" t="s">
        <v>1959</v>
      </c>
      <c r="F2171" s="1" t="str">
        <f>VLOOKUP(B2171,[3]GZH!$C$5:$G$1383,5,0)</f>
        <v>珠海</v>
      </c>
      <c r="G2171" s="2" t="s">
        <v>1551</v>
      </c>
      <c r="H2171" s="2" t="s">
        <v>1814</v>
      </c>
      <c r="I2171" s="2" t="s">
        <v>10938</v>
      </c>
    </row>
    <row r="2172" spans="1:9" hidden="1" x14ac:dyDescent="0.2">
      <c r="A2172" s="2" t="s">
        <v>1542</v>
      </c>
      <c r="B2172" s="2" t="s">
        <v>3102</v>
      </c>
      <c r="C2172" s="1" t="s">
        <v>3103</v>
      </c>
      <c r="D2172" s="2" t="s">
        <v>35</v>
      </c>
      <c r="E2172" s="1" t="s">
        <v>1959</v>
      </c>
      <c r="F2172" s="1" t="str">
        <f>VLOOKUP(B2172,[3]GZH!$C$5:$G$1383,5,0)</f>
        <v>广州</v>
      </c>
      <c r="G2172" s="2" t="s">
        <v>1551</v>
      </c>
      <c r="H2172" s="2" t="s">
        <v>1542</v>
      </c>
      <c r="I2172" s="2" t="s">
        <v>10938</v>
      </c>
    </row>
    <row r="2173" spans="1:9" hidden="1" x14ac:dyDescent="0.2">
      <c r="A2173" s="2" t="s">
        <v>1542</v>
      </c>
      <c r="B2173" s="2" t="s">
        <v>3104</v>
      </c>
      <c r="C2173" s="1" t="s">
        <v>3105</v>
      </c>
      <c r="D2173" s="2" t="s">
        <v>35</v>
      </c>
      <c r="E2173" s="1" t="s">
        <v>1959</v>
      </c>
      <c r="F2173" s="1" t="str">
        <f>VLOOKUP(B2173,[3]GZH!$C$5:$G$1383,5,0)</f>
        <v>江门</v>
      </c>
      <c r="G2173" s="2" t="s">
        <v>1551</v>
      </c>
      <c r="H2173" s="2" t="s">
        <v>1700</v>
      </c>
      <c r="I2173" s="2" t="s">
        <v>10938</v>
      </c>
    </row>
    <row r="2174" spans="1:9" hidden="1" x14ac:dyDescent="0.2">
      <c r="A2174" s="2" t="s">
        <v>1542</v>
      </c>
      <c r="B2174" s="2" t="s">
        <v>3106</v>
      </c>
      <c r="C2174" s="1" t="s">
        <v>3107</v>
      </c>
      <c r="D2174" s="2" t="s">
        <v>35</v>
      </c>
      <c r="E2174" s="1" t="s">
        <v>1959</v>
      </c>
      <c r="F2174" s="1" t="str">
        <f>VLOOKUP(B2174,[3]GZH!$C$5:$G$1383,5,0)</f>
        <v>汕头</v>
      </c>
      <c r="G2174" s="2" t="s">
        <v>1551</v>
      </c>
      <c r="H2174" s="2" t="s">
        <v>2973</v>
      </c>
      <c r="I2174" s="2" t="s">
        <v>10938</v>
      </c>
    </row>
    <row r="2175" spans="1:9" hidden="1" x14ac:dyDescent="0.2">
      <c r="A2175" s="2" t="s">
        <v>1542</v>
      </c>
      <c r="B2175" s="2" t="s">
        <v>3108</v>
      </c>
      <c r="C2175" s="1" t="s">
        <v>3109</v>
      </c>
      <c r="D2175" s="2" t="s">
        <v>35</v>
      </c>
      <c r="E2175" s="1" t="s">
        <v>1959</v>
      </c>
      <c r="F2175" s="1" t="str">
        <f>VLOOKUP(B2175,[3]GZH!$C$5:$G$1383,5,0)</f>
        <v>清远</v>
      </c>
      <c r="G2175" s="2" t="s">
        <v>1551</v>
      </c>
      <c r="H2175" s="2" t="s">
        <v>2141</v>
      </c>
      <c r="I2175" s="2" t="s">
        <v>10938</v>
      </c>
    </row>
    <row r="2176" spans="1:9" hidden="1" x14ac:dyDescent="0.2">
      <c r="A2176" s="2" t="s">
        <v>1542</v>
      </c>
      <c r="B2176" s="2" t="s">
        <v>3110</v>
      </c>
      <c r="C2176" s="1" t="s">
        <v>3111</v>
      </c>
      <c r="D2176" s="2" t="s">
        <v>35</v>
      </c>
      <c r="E2176" s="1" t="s">
        <v>1959</v>
      </c>
      <c r="F2176" s="1" t="str">
        <f>VLOOKUP(B2176,[3]GZH!$C$5:$G$1383,5,0)</f>
        <v>东莞</v>
      </c>
      <c r="G2176" s="2" t="s">
        <v>1551</v>
      </c>
      <c r="H2176" s="2" t="s">
        <v>1555</v>
      </c>
      <c r="I2176" s="2" t="s">
        <v>10938</v>
      </c>
    </row>
    <row r="2177" spans="1:9" hidden="1" x14ac:dyDescent="0.2">
      <c r="A2177" s="2" t="s">
        <v>1542</v>
      </c>
      <c r="B2177" s="2" t="s">
        <v>3112</v>
      </c>
      <c r="C2177" s="1" t="s">
        <v>3113</v>
      </c>
      <c r="D2177" s="2" t="s">
        <v>35</v>
      </c>
      <c r="E2177" s="1" t="s">
        <v>1959</v>
      </c>
      <c r="F2177" s="1" t="str">
        <f>VLOOKUP(B2177,[3]GZH!$C$5:$G$1383,5,0)</f>
        <v>茂名</v>
      </c>
      <c r="G2177" s="2" t="s">
        <v>1551</v>
      </c>
      <c r="H2177" s="2" t="s">
        <v>1856</v>
      </c>
      <c r="I2177" s="2" t="s">
        <v>10938</v>
      </c>
    </row>
    <row r="2178" spans="1:9" hidden="1" x14ac:dyDescent="0.2">
      <c r="A2178" s="2" t="s">
        <v>1542</v>
      </c>
      <c r="B2178" s="2" t="s">
        <v>3114</v>
      </c>
      <c r="C2178" s="1" t="s">
        <v>3115</v>
      </c>
      <c r="D2178" s="2" t="s">
        <v>239</v>
      </c>
      <c r="E2178" s="1" t="s">
        <v>1959</v>
      </c>
      <c r="F2178" s="1" t="str">
        <f>VLOOKUP(B2178,[3]GZH!$C$5:$G$1383,5,0)</f>
        <v>深圳</v>
      </c>
      <c r="G2178" s="2" t="s">
        <v>1551</v>
      </c>
      <c r="H2178" s="2" t="s">
        <v>1624</v>
      </c>
      <c r="I2178" s="2" t="s">
        <v>10938</v>
      </c>
    </row>
    <row r="2179" spans="1:9" hidden="1" x14ac:dyDescent="0.2">
      <c r="A2179" s="2" t="s">
        <v>1542</v>
      </c>
      <c r="B2179" s="2" t="s">
        <v>3116</v>
      </c>
      <c r="C2179" s="1" t="s">
        <v>3117</v>
      </c>
      <c r="D2179" s="2" t="s">
        <v>239</v>
      </c>
      <c r="E2179" s="1" t="s">
        <v>1959</v>
      </c>
      <c r="F2179" s="1" t="str">
        <f>VLOOKUP(B2179,[3]GZH!$C$5:$G$1383,5,0)</f>
        <v>深圳</v>
      </c>
      <c r="G2179" s="2" t="s">
        <v>1551</v>
      </c>
      <c r="H2179" s="2" t="s">
        <v>1624</v>
      </c>
      <c r="I2179" s="2" t="s">
        <v>10938</v>
      </c>
    </row>
    <row r="2180" spans="1:9" hidden="1" x14ac:dyDescent="0.2">
      <c r="A2180" s="2" t="s">
        <v>1542</v>
      </c>
      <c r="B2180" s="2" t="s">
        <v>3118</v>
      </c>
      <c r="C2180" s="1" t="s">
        <v>3119</v>
      </c>
      <c r="D2180" s="2" t="s">
        <v>239</v>
      </c>
      <c r="E2180" s="1" t="s">
        <v>1959</v>
      </c>
      <c r="F2180" s="1" t="str">
        <f>VLOOKUP(B2180,[3]GZH!$C$5:$G$1383,5,0)</f>
        <v>广州</v>
      </c>
      <c r="G2180" s="2" t="s">
        <v>1551</v>
      </c>
      <c r="H2180" s="2" t="s">
        <v>1542</v>
      </c>
      <c r="I2180" s="2" t="s">
        <v>10938</v>
      </c>
    </row>
    <row r="2181" spans="1:9" hidden="1" x14ac:dyDescent="0.2">
      <c r="A2181" s="2" t="s">
        <v>1542</v>
      </c>
      <c r="B2181" s="2" t="s">
        <v>3120</v>
      </c>
      <c r="C2181" s="1" t="s">
        <v>3121</v>
      </c>
      <c r="D2181" s="2" t="s">
        <v>239</v>
      </c>
      <c r="E2181" s="1" t="s">
        <v>1959</v>
      </c>
      <c r="F2181" s="1" t="str">
        <f>VLOOKUP(B2181,[3]GZH!$C$5:$G$1383,5,0)</f>
        <v>深圳</v>
      </c>
      <c r="G2181" s="2" t="s">
        <v>1551</v>
      </c>
      <c r="H2181" s="2" t="s">
        <v>1624</v>
      </c>
      <c r="I2181" s="2" t="s">
        <v>10938</v>
      </c>
    </row>
    <row r="2182" spans="1:9" hidden="1" x14ac:dyDescent="0.2">
      <c r="A2182" s="2" t="s">
        <v>1542</v>
      </c>
      <c r="B2182" s="2" t="s">
        <v>3122</v>
      </c>
      <c r="C2182" s="1" t="s">
        <v>3123</v>
      </c>
      <c r="D2182" s="2" t="s">
        <v>239</v>
      </c>
      <c r="E2182" s="1" t="s">
        <v>1959</v>
      </c>
      <c r="F2182" s="1" t="str">
        <f>VLOOKUP(B2182,[3]GZH!$C$5:$G$1383,5,0)</f>
        <v>番禺</v>
      </c>
      <c r="G2182" s="2" t="s">
        <v>1551</v>
      </c>
      <c r="H2182" s="2" t="s">
        <v>10571</v>
      </c>
      <c r="I2182" s="2" t="s">
        <v>10938</v>
      </c>
    </row>
    <row r="2183" spans="1:9" hidden="1" x14ac:dyDescent="0.2">
      <c r="A2183" s="2" t="s">
        <v>1542</v>
      </c>
      <c r="B2183" s="2" t="s">
        <v>3124</v>
      </c>
      <c r="C2183" s="1" t="s">
        <v>3125</v>
      </c>
      <c r="D2183" s="2" t="s">
        <v>239</v>
      </c>
      <c r="E2183" s="1" t="s">
        <v>1959</v>
      </c>
      <c r="F2183" s="1" t="str">
        <f>VLOOKUP(B2183,[3]GZH!$C$5:$G$1383,5,0)</f>
        <v>深圳</v>
      </c>
      <c r="G2183" s="2" t="s">
        <v>1551</v>
      </c>
      <c r="H2183" s="2" t="s">
        <v>1624</v>
      </c>
      <c r="I2183" s="2" t="s">
        <v>10938</v>
      </c>
    </row>
    <row r="2184" spans="1:9" hidden="1" x14ac:dyDescent="0.2">
      <c r="A2184" s="2" t="s">
        <v>1542</v>
      </c>
      <c r="B2184" s="2" t="s">
        <v>3126</v>
      </c>
      <c r="C2184" s="1" t="s">
        <v>3127</v>
      </c>
      <c r="D2184" s="2" t="s">
        <v>239</v>
      </c>
      <c r="E2184" s="1" t="s">
        <v>1959</v>
      </c>
      <c r="F2184" s="1" t="str">
        <f>VLOOKUP(B2184,[3]GZH!$C$5:$G$1383,5,0)</f>
        <v>深圳</v>
      </c>
      <c r="G2184" s="2" t="s">
        <v>1551</v>
      </c>
      <c r="H2184" s="2" t="s">
        <v>1624</v>
      </c>
      <c r="I2184" s="2" t="s">
        <v>10938</v>
      </c>
    </row>
    <row r="2185" spans="1:9" hidden="1" x14ac:dyDescent="0.2">
      <c r="A2185" s="2" t="s">
        <v>1542</v>
      </c>
      <c r="B2185" s="2" t="s">
        <v>3128</v>
      </c>
      <c r="C2185" s="1" t="s">
        <v>3129</v>
      </c>
      <c r="D2185" s="2" t="s">
        <v>239</v>
      </c>
      <c r="E2185" s="1" t="s">
        <v>1959</v>
      </c>
      <c r="F2185" s="1" t="str">
        <f>VLOOKUP(B2185,[3]GZH!$C$5:$G$1383,5,0)</f>
        <v>广州</v>
      </c>
      <c r="G2185" s="2" t="s">
        <v>1551</v>
      </c>
      <c r="H2185" s="2" t="s">
        <v>1542</v>
      </c>
      <c r="I2185" s="2" t="s">
        <v>10938</v>
      </c>
    </row>
    <row r="2186" spans="1:9" hidden="1" x14ac:dyDescent="0.2">
      <c r="A2186" s="2" t="s">
        <v>1542</v>
      </c>
      <c r="B2186" s="2" t="s">
        <v>3130</v>
      </c>
      <c r="C2186" s="1" t="s">
        <v>3131</v>
      </c>
      <c r="D2186" s="2" t="s">
        <v>239</v>
      </c>
      <c r="E2186" s="1" t="s">
        <v>1959</v>
      </c>
      <c r="F2186" s="1" t="str">
        <f>VLOOKUP(B2186,[3]GZH!$C$5:$G$1383,5,0)</f>
        <v>深圳</v>
      </c>
      <c r="G2186" s="2" t="s">
        <v>1551</v>
      </c>
      <c r="H2186" s="2" t="s">
        <v>1624</v>
      </c>
      <c r="I2186" s="2" t="s">
        <v>10938</v>
      </c>
    </row>
    <row r="2187" spans="1:9" hidden="1" x14ac:dyDescent="0.2">
      <c r="A2187" s="2" t="s">
        <v>1542</v>
      </c>
      <c r="B2187" s="2" t="s">
        <v>3132</v>
      </c>
      <c r="C2187" s="1" t="s">
        <v>3133</v>
      </c>
      <c r="D2187" s="2" t="s">
        <v>239</v>
      </c>
      <c r="E2187" s="1" t="s">
        <v>1959</v>
      </c>
      <c r="F2187" s="1" t="str">
        <f>VLOOKUP(B2187,[3]GZH!$C$5:$G$1383,5,0)</f>
        <v>广州</v>
      </c>
      <c r="G2187" s="2" t="s">
        <v>1551</v>
      </c>
      <c r="H2187" s="2" t="s">
        <v>1542</v>
      </c>
      <c r="I2187" s="2" t="s">
        <v>10938</v>
      </c>
    </row>
    <row r="2188" spans="1:9" hidden="1" x14ac:dyDescent="0.2">
      <c r="A2188" s="2" t="s">
        <v>1542</v>
      </c>
      <c r="B2188" s="2" t="s">
        <v>3134</v>
      </c>
      <c r="C2188" s="1" t="s">
        <v>3135</v>
      </c>
      <c r="D2188" s="2" t="s">
        <v>239</v>
      </c>
      <c r="E2188" s="1" t="s">
        <v>1959</v>
      </c>
      <c r="F2188" s="1" t="str">
        <f>VLOOKUP(B2188,[3]GZH!$C$5:$G$1383,5,0)</f>
        <v>深圳</v>
      </c>
      <c r="G2188" s="2" t="s">
        <v>1551</v>
      </c>
      <c r="H2188" s="2" t="s">
        <v>1624</v>
      </c>
      <c r="I2188" s="2" t="s">
        <v>10938</v>
      </c>
    </row>
    <row r="2189" spans="1:9" hidden="1" x14ac:dyDescent="0.2">
      <c r="A2189" s="2" t="s">
        <v>1542</v>
      </c>
      <c r="B2189" s="2" t="s">
        <v>3136</v>
      </c>
      <c r="C2189" s="1" t="s">
        <v>3137</v>
      </c>
      <c r="D2189" s="2" t="s">
        <v>239</v>
      </c>
      <c r="E2189" s="1" t="s">
        <v>1959</v>
      </c>
      <c r="F2189" s="1" t="str">
        <f>VLOOKUP(B2189,[3]GZH!$C$5:$G$1383,5,0)</f>
        <v>广州</v>
      </c>
      <c r="G2189" s="2" t="s">
        <v>1551</v>
      </c>
      <c r="H2189" s="2" t="s">
        <v>1542</v>
      </c>
      <c r="I2189" s="2" t="s">
        <v>10938</v>
      </c>
    </row>
    <row r="2190" spans="1:9" hidden="1" x14ac:dyDescent="0.2">
      <c r="A2190" s="2" t="s">
        <v>1542</v>
      </c>
      <c r="B2190" s="2" t="s">
        <v>3138</v>
      </c>
      <c r="C2190" s="1" t="s">
        <v>3139</v>
      </c>
      <c r="D2190" s="2" t="s">
        <v>239</v>
      </c>
      <c r="E2190" s="1" t="s">
        <v>1959</v>
      </c>
      <c r="F2190" s="1" t="str">
        <f>VLOOKUP(B2190,[3]GZH!$C$5:$G$1383,5,0)</f>
        <v>广州</v>
      </c>
      <c r="G2190" s="2" t="s">
        <v>1551</v>
      </c>
      <c r="H2190" s="2" t="s">
        <v>1542</v>
      </c>
      <c r="I2190" s="2" t="s">
        <v>10938</v>
      </c>
    </row>
    <row r="2191" spans="1:9" hidden="1" x14ac:dyDescent="0.2">
      <c r="A2191" s="2" t="s">
        <v>1542</v>
      </c>
      <c r="B2191" s="2" t="s">
        <v>3140</v>
      </c>
      <c r="C2191" s="1" t="s">
        <v>3141</v>
      </c>
      <c r="D2191" s="2" t="s">
        <v>239</v>
      </c>
      <c r="E2191" s="1" t="s">
        <v>1959</v>
      </c>
      <c r="F2191" s="1" t="str">
        <f>VLOOKUP(B2191,[3]GZH!$C$5:$G$1383,5,0)</f>
        <v>广州</v>
      </c>
      <c r="G2191" s="2" t="s">
        <v>1551</v>
      </c>
      <c r="H2191" s="2" t="s">
        <v>1542</v>
      </c>
      <c r="I2191" s="2" t="s">
        <v>10938</v>
      </c>
    </row>
    <row r="2192" spans="1:9" hidden="1" x14ac:dyDescent="0.2">
      <c r="A2192" s="2" t="s">
        <v>1542</v>
      </c>
      <c r="B2192" s="2" t="s">
        <v>3142</v>
      </c>
      <c r="C2192" s="1" t="s">
        <v>3143</v>
      </c>
      <c r="D2192" s="2" t="s">
        <v>239</v>
      </c>
      <c r="E2192" s="1" t="s">
        <v>1959</v>
      </c>
      <c r="F2192" s="1" t="str">
        <f>VLOOKUP(B2192,[3]GZH!$C$5:$G$1383,5,0)</f>
        <v>广州</v>
      </c>
      <c r="G2192" s="2" t="s">
        <v>1551</v>
      </c>
      <c r="H2192" s="2" t="s">
        <v>1542</v>
      </c>
      <c r="I2192" s="2" t="s">
        <v>10938</v>
      </c>
    </row>
    <row r="2193" spans="1:9" hidden="1" x14ac:dyDescent="0.2">
      <c r="A2193" s="2" t="s">
        <v>1542</v>
      </c>
      <c r="B2193" s="2" t="s">
        <v>3144</v>
      </c>
      <c r="C2193" s="1" t="s">
        <v>3145</v>
      </c>
      <c r="D2193" s="2" t="s">
        <v>239</v>
      </c>
      <c r="E2193" s="1" t="s">
        <v>1959</v>
      </c>
      <c r="F2193" s="1" t="str">
        <f>VLOOKUP(B2193,[3]GZH!$C$5:$G$1383,5,0)</f>
        <v>广州</v>
      </c>
      <c r="G2193" s="2" t="s">
        <v>1551</v>
      </c>
      <c r="H2193" s="2" t="s">
        <v>1542</v>
      </c>
      <c r="I2193" s="2" t="s">
        <v>10938</v>
      </c>
    </row>
    <row r="2194" spans="1:9" hidden="1" x14ac:dyDescent="0.2">
      <c r="A2194" s="2" t="s">
        <v>1542</v>
      </c>
      <c r="B2194" s="2" t="s">
        <v>3146</v>
      </c>
      <c r="C2194" s="1" t="s">
        <v>3147</v>
      </c>
      <c r="D2194" s="2" t="s">
        <v>239</v>
      </c>
      <c r="E2194" s="1" t="s">
        <v>1959</v>
      </c>
      <c r="F2194" s="1" t="str">
        <f>VLOOKUP(B2194,[3]GZH!$C$5:$G$1383,5,0)</f>
        <v>广州</v>
      </c>
      <c r="G2194" s="2" t="s">
        <v>1551</v>
      </c>
      <c r="H2194" s="2" t="s">
        <v>1542</v>
      </c>
      <c r="I2194" s="2" t="s">
        <v>10939</v>
      </c>
    </row>
    <row r="2195" spans="1:9" hidden="1" x14ac:dyDescent="0.2">
      <c r="A2195" s="2" t="s">
        <v>1542</v>
      </c>
      <c r="B2195" s="2" t="s">
        <v>3148</v>
      </c>
      <c r="C2195" s="1" t="s">
        <v>3149</v>
      </c>
      <c r="D2195" s="2" t="s">
        <v>239</v>
      </c>
      <c r="E2195" s="1" t="s">
        <v>1959</v>
      </c>
      <c r="F2195" s="1" t="str">
        <f>VLOOKUP(B2195,[3]GZH!$C$5:$G$1383,5,0)</f>
        <v>广州</v>
      </c>
      <c r="G2195" s="2" t="s">
        <v>1551</v>
      </c>
      <c r="H2195" s="2" t="s">
        <v>1542</v>
      </c>
      <c r="I2195" s="2" t="s">
        <v>10938</v>
      </c>
    </row>
    <row r="2196" spans="1:9" hidden="1" x14ac:dyDescent="0.2">
      <c r="A2196" s="2" t="s">
        <v>1542</v>
      </c>
      <c r="B2196" s="2" t="s">
        <v>3150</v>
      </c>
      <c r="C2196" s="1" t="s">
        <v>3151</v>
      </c>
      <c r="D2196" s="2" t="s">
        <v>239</v>
      </c>
      <c r="E2196" s="1" t="s">
        <v>1959</v>
      </c>
      <c r="F2196" s="1" t="str">
        <f>VLOOKUP(B2196,[3]GZH!$C$5:$G$1383,5,0)</f>
        <v>深圳</v>
      </c>
      <c r="G2196" s="2" t="s">
        <v>1551</v>
      </c>
      <c r="H2196" s="2" t="s">
        <v>1624</v>
      </c>
      <c r="I2196" s="2" t="s">
        <v>10938</v>
      </c>
    </row>
    <row r="2197" spans="1:9" hidden="1" x14ac:dyDescent="0.2">
      <c r="A2197" s="2" t="s">
        <v>1542</v>
      </c>
      <c r="B2197" s="2" t="s">
        <v>3152</v>
      </c>
      <c r="C2197" s="1" t="s">
        <v>3153</v>
      </c>
      <c r="D2197" s="2" t="s">
        <v>239</v>
      </c>
      <c r="E2197" s="1" t="s">
        <v>1959</v>
      </c>
      <c r="F2197" s="1" t="str">
        <f>VLOOKUP(B2197,[3]GZH!$C$5:$G$1383,5,0)</f>
        <v>广州</v>
      </c>
      <c r="G2197" s="2" t="s">
        <v>1551</v>
      </c>
      <c r="H2197" s="2" t="s">
        <v>1542</v>
      </c>
      <c r="I2197" s="2" t="s">
        <v>10938</v>
      </c>
    </row>
    <row r="2198" spans="1:9" hidden="1" x14ac:dyDescent="0.2">
      <c r="A2198" s="2" t="s">
        <v>1542</v>
      </c>
      <c r="B2198" s="2" t="s">
        <v>3154</v>
      </c>
      <c r="C2198" s="1" t="s">
        <v>3155</v>
      </c>
      <c r="D2198" s="2" t="s">
        <v>239</v>
      </c>
      <c r="E2198" s="1" t="s">
        <v>1959</v>
      </c>
      <c r="F2198" s="1" t="str">
        <f>VLOOKUP(B2198,[3]GZH!$C$5:$G$1383,5,0)</f>
        <v>广州</v>
      </c>
      <c r="G2198" s="2" t="s">
        <v>1551</v>
      </c>
      <c r="H2198" s="2" t="s">
        <v>1542</v>
      </c>
      <c r="I2198" s="2" t="s">
        <v>10938</v>
      </c>
    </row>
    <row r="2199" spans="1:9" hidden="1" x14ac:dyDescent="0.2">
      <c r="A2199" s="2" t="s">
        <v>1542</v>
      </c>
      <c r="B2199" s="2" t="s">
        <v>3156</v>
      </c>
      <c r="C2199" s="1" t="s">
        <v>3157</v>
      </c>
      <c r="D2199" s="2" t="s">
        <v>239</v>
      </c>
      <c r="E2199" s="1" t="s">
        <v>1959</v>
      </c>
      <c r="F2199" s="1" t="str">
        <f>VLOOKUP(B2199,[3]GZH!$C$5:$G$1383,5,0)</f>
        <v>广州</v>
      </c>
      <c r="G2199" s="2" t="s">
        <v>1551</v>
      </c>
      <c r="H2199" s="2" t="s">
        <v>1542</v>
      </c>
      <c r="I2199" s="2" t="s">
        <v>10938</v>
      </c>
    </row>
    <row r="2200" spans="1:9" hidden="1" x14ac:dyDescent="0.2">
      <c r="A2200" s="2" t="s">
        <v>1542</v>
      </c>
      <c r="B2200" s="2" t="s">
        <v>3158</v>
      </c>
      <c r="C2200" s="1" t="s">
        <v>3159</v>
      </c>
      <c r="D2200" s="2" t="s">
        <v>239</v>
      </c>
      <c r="E2200" s="1" t="s">
        <v>1959</v>
      </c>
      <c r="F2200" s="1" t="str">
        <f>VLOOKUP(B2200,[3]GZH!$C$5:$G$1383,5,0)</f>
        <v>深圳</v>
      </c>
      <c r="G2200" s="2" t="s">
        <v>1551</v>
      </c>
      <c r="H2200" s="2" t="s">
        <v>1624</v>
      </c>
      <c r="I2200" s="2" t="s">
        <v>10938</v>
      </c>
    </row>
    <row r="2201" spans="1:9" hidden="1" x14ac:dyDescent="0.2">
      <c r="A2201" s="2" t="s">
        <v>1542</v>
      </c>
      <c r="B2201" s="2" t="s">
        <v>3160</v>
      </c>
      <c r="C2201" s="1" t="s">
        <v>3161</v>
      </c>
      <c r="D2201" s="2" t="s">
        <v>239</v>
      </c>
      <c r="E2201" s="1" t="s">
        <v>1959</v>
      </c>
      <c r="F2201" s="1" t="str">
        <f>VLOOKUP(B2201,[3]GZH!$C$5:$G$1383,5,0)</f>
        <v>深圳</v>
      </c>
      <c r="G2201" s="2" t="s">
        <v>1551</v>
      </c>
      <c r="H2201" s="2" t="s">
        <v>1624</v>
      </c>
      <c r="I2201" s="2" t="s">
        <v>10938</v>
      </c>
    </row>
    <row r="2202" spans="1:9" hidden="1" x14ac:dyDescent="0.2">
      <c r="A2202" s="2" t="s">
        <v>1542</v>
      </c>
      <c r="B2202" s="2" t="s">
        <v>3162</v>
      </c>
      <c r="C2202" s="1" t="s">
        <v>3163</v>
      </c>
      <c r="D2202" s="2" t="s">
        <v>239</v>
      </c>
      <c r="E2202" s="1" t="s">
        <v>1959</v>
      </c>
      <c r="F2202" s="1" t="str">
        <f>VLOOKUP(B2202,[3]GZH!$C$5:$G$1383,5,0)</f>
        <v>深圳</v>
      </c>
      <c r="G2202" s="2" t="s">
        <v>1551</v>
      </c>
      <c r="H2202" s="2" t="s">
        <v>1624</v>
      </c>
      <c r="I2202" s="2" t="s">
        <v>10939</v>
      </c>
    </row>
    <row r="2203" spans="1:9" hidden="1" x14ac:dyDescent="0.2">
      <c r="A2203" s="2" t="s">
        <v>1542</v>
      </c>
      <c r="B2203" s="2" t="s">
        <v>3164</v>
      </c>
      <c r="C2203" s="1" t="s">
        <v>3165</v>
      </c>
      <c r="D2203" s="2" t="s">
        <v>239</v>
      </c>
      <c r="E2203" s="1" t="s">
        <v>1959</v>
      </c>
      <c r="F2203" s="1" t="str">
        <f>VLOOKUP(B2203,[3]GZH!$C$5:$G$1383,5,0)</f>
        <v>深圳</v>
      </c>
      <c r="G2203" s="2" t="s">
        <v>1551</v>
      </c>
      <c r="H2203" s="2" t="s">
        <v>1624</v>
      </c>
      <c r="I2203" s="2" t="s">
        <v>10938</v>
      </c>
    </row>
    <row r="2204" spans="1:9" hidden="1" x14ac:dyDescent="0.2">
      <c r="A2204" s="2" t="s">
        <v>1542</v>
      </c>
      <c r="B2204" s="2" t="s">
        <v>3166</v>
      </c>
      <c r="C2204" s="1" t="s">
        <v>3167</v>
      </c>
      <c r="D2204" s="2" t="s">
        <v>239</v>
      </c>
      <c r="E2204" s="1" t="s">
        <v>1959</v>
      </c>
      <c r="F2204" s="1" t="str">
        <f>VLOOKUP(B2204,[3]GZH!$C$5:$G$1383,5,0)</f>
        <v>广州</v>
      </c>
      <c r="G2204" s="2" t="s">
        <v>1551</v>
      </c>
      <c r="H2204" s="2" t="s">
        <v>1542</v>
      </c>
      <c r="I2204" s="2" t="s">
        <v>10938</v>
      </c>
    </row>
    <row r="2205" spans="1:9" hidden="1" x14ac:dyDescent="0.2">
      <c r="A2205" s="2" t="s">
        <v>1542</v>
      </c>
      <c r="B2205" s="2" t="s">
        <v>3168</v>
      </c>
      <c r="C2205" s="1" t="s">
        <v>3169</v>
      </c>
      <c r="D2205" s="2" t="s">
        <v>239</v>
      </c>
      <c r="E2205" s="1" t="s">
        <v>1959</v>
      </c>
      <c r="F2205" s="1" t="str">
        <f>VLOOKUP(B2205,[3]GZH!$C$5:$G$1383,5,0)</f>
        <v>深圳</v>
      </c>
      <c r="G2205" s="2" t="s">
        <v>1551</v>
      </c>
      <c r="H2205" s="2" t="s">
        <v>1624</v>
      </c>
      <c r="I2205" s="2" t="s">
        <v>10938</v>
      </c>
    </row>
    <row r="2206" spans="1:9" hidden="1" x14ac:dyDescent="0.2">
      <c r="A2206" s="2" t="s">
        <v>1542</v>
      </c>
      <c r="B2206" s="2" t="s">
        <v>3170</v>
      </c>
      <c r="C2206" s="1" t="s">
        <v>3171</v>
      </c>
      <c r="D2206" s="2" t="s">
        <v>239</v>
      </c>
      <c r="E2206" s="1" t="s">
        <v>1959</v>
      </c>
      <c r="F2206" s="1" t="str">
        <f>VLOOKUP(B2206,[3]GZH!$C$5:$G$1383,5,0)</f>
        <v>深圳</v>
      </c>
      <c r="G2206" s="2" t="s">
        <v>1551</v>
      </c>
      <c r="H2206" s="2" t="s">
        <v>1624</v>
      </c>
      <c r="I2206" s="2" t="s">
        <v>10938</v>
      </c>
    </row>
    <row r="2207" spans="1:9" hidden="1" x14ac:dyDescent="0.2">
      <c r="A2207" s="2" t="s">
        <v>1542</v>
      </c>
      <c r="B2207" s="2" t="s">
        <v>3172</v>
      </c>
      <c r="C2207" s="1" t="s">
        <v>3173</v>
      </c>
      <c r="D2207" s="2" t="s">
        <v>239</v>
      </c>
      <c r="E2207" s="1" t="s">
        <v>1959</v>
      </c>
      <c r="F2207" s="1" t="str">
        <f>VLOOKUP(B2207,[3]GZH!$C$5:$G$1383,5,0)</f>
        <v>南海</v>
      </c>
      <c r="G2207" s="2" t="s">
        <v>1551</v>
      </c>
      <c r="H2207" s="2" t="s">
        <v>10587</v>
      </c>
      <c r="I2207" s="2" t="s">
        <v>10938</v>
      </c>
    </row>
    <row r="2208" spans="1:9" hidden="1" x14ac:dyDescent="0.2">
      <c r="A2208" s="2" t="s">
        <v>1542</v>
      </c>
      <c r="B2208" s="2" t="s">
        <v>3174</v>
      </c>
      <c r="C2208" s="1" t="s">
        <v>3175</v>
      </c>
      <c r="D2208" s="2" t="s">
        <v>239</v>
      </c>
      <c r="E2208" s="1" t="s">
        <v>1959</v>
      </c>
      <c r="F2208" s="1" t="str">
        <f>VLOOKUP(B2208,[3]GZH!$C$5:$G$1383,5,0)</f>
        <v>增城</v>
      </c>
      <c r="G2208" s="2" t="s">
        <v>1551</v>
      </c>
      <c r="H2208" s="2" t="s">
        <v>10571</v>
      </c>
      <c r="I2208" s="2" t="s">
        <v>10938</v>
      </c>
    </row>
    <row r="2209" spans="1:9" hidden="1" x14ac:dyDescent="0.2">
      <c r="A2209" s="2" t="s">
        <v>1542</v>
      </c>
      <c r="B2209" s="2" t="s">
        <v>3176</v>
      </c>
      <c r="C2209" s="1" t="s">
        <v>3177</v>
      </c>
      <c r="D2209" s="2" t="s">
        <v>239</v>
      </c>
      <c r="E2209" s="1" t="s">
        <v>1959</v>
      </c>
      <c r="F2209" s="1" t="str">
        <f>VLOOKUP(B2209,[3]GZH!$C$5:$G$1383,5,0)</f>
        <v>番禺</v>
      </c>
      <c r="G2209" s="2" t="s">
        <v>1551</v>
      </c>
      <c r="H2209" s="2" t="s">
        <v>10571</v>
      </c>
      <c r="I2209" s="2" t="s">
        <v>10938</v>
      </c>
    </row>
    <row r="2210" spans="1:9" hidden="1" x14ac:dyDescent="0.2">
      <c r="A2210" s="2" t="s">
        <v>1542</v>
      </c>
      <c r="B2210" s="2" t="s">
        <v>3178</v>
      </c>
      <c r="C2210" s="1" t="s">
        <v>3179</v>
      </c>
      <c r="D2210" s="2" t="s">
        <v>239</v>
      </c>
      <c r="E2210" s="1" t="s">
        <v>1959</v>
      </c>
      <c r="F2210" s="1" t="str">
        <f>VLOOKUP(B2210,[3]GZH!$C$5:$G$1383,5,0)</f>
        <v>深圳</v>
      </c>
      <c r="G2210" s="2" t="s">
        <v>1551</v>
      </c>
      <c r="H2210" s="2" t="s">
        <v>1624</v>
      </c>
      <c r="I2210" s="2" t="s">
        <v>10938</v>
      </c>
    </row>
    <row r="2211" spans="1:9" hidden="1" x14ac:dyDescent="0.2">
      <c r="A2211" s="2" t="s">
        <v>1542</v>
      </c>
      <c r="B2211" s="2" t="s">
        <v>3180</v>
      </c>
      <c r="C2211" s="1" t="s">
        <v>3181</v>
      </c>
      <c r="D2211" s="2" t="s">
        <v>239</v>
      </c>
      <c r="E2211" s="1" t="s">
        <v>1959</v>
      </c>
      <c r="F2211" s="1" t="str">
        <f>VLOOKUP(B2211,[3]GZH!$C$5:$G$1383,5,0)</f>
        <v>深圳</v>
      </c>
      <c r="G2211" s="2" t="s">
        <v>1551</v>
      </c>
      <c r="H2211" s="2" t="s">
        <v>1624</v>
      </c>
      <c r="I2211" s="2" t="s">
        <v>10938</v>
      </c>
    </row>
    <row r="2212" spans="1:9" hidden="1" x14ac:dyDescent="0.2">
      <c r="A2212" s="2" t="s">
        <v>1542</v>
      </c>
      <c r="B2212" s="2" t="s">
        <v>3182</v>
      </c>
      <c r="C2212" s="1" t="s">
        <v>3183</v>
      </c>
      <c r="D2212" s="2" t="s">
        <v>239</v>
      </c>
      <c r="E2212" s="1" t="s">
        <v>1959</v>
      </c>
      <c r="F2212" s="1" t="str">
        <f>VLOOKUP(B2212,[3]GZH!$C$5:$G$1383,5,0)</f>
        <v>广州</v>
      </c>
      <c r="G2212" s="2" t="s">
        <v>1551</v>
      </c>
      <c r="H2212" s="2" t="s">
        <v>1542</v>
      </c>
      <c r="I2212" s="2" t="s">
        <v>10938</v>
      </c>
    </row>
    <row r="2213" spans="1:9" hidden="1" x14ac:dyDescent="0.2">
      <c r="A2213" s="2" t="s">
        <v>1542</v>
      </c>
      <c r="B2213" s="2" t="s">
        <v>3184</v>
      </c>
      <c r="C2213" s="1" t="s">
        <v>3185</v>
      </c>
      <c r="D2213" s="2" t="s">
        <v>239</v>
      </c>
      <c r="E2213" s="1" t="s">
        <v>1959</v>
      </c>
      <c r="F2213" s="1" t="str">
        <f>VLOOKUP(B2213,[3]GZH!$C$5:$G$1383,5,0)</f>
        <v>广州</v>
      </c>
      <c r="G2213" s="2" t="s">
        <v>1551</v>
      </c>
      <c r="H2213" s="2" t="s">
        <v>1542</v>
      </c>
      <c r="I2213" s="2" t="s">
        <v>10938</v>
      </c>
    </row>
    <row r="2214" spans="1:9" hidden="1" x14ac:dyDescent="0.2">
      <c r="A2214" s="2" t="s">
        <v>1542</v>
      </c>
      <c r="B2214" s="2" t="s">
        <v>3186</v>
      </c>
      <c r="C2214" s="1" t="s">
        <v>3187</v>
      </c>
      <c r="D2214" s="2" t="s">
        <v>239</v>
      </c>
      <c r="E2214" s="1" t="s">
        <v>1959</v>
      </c>
      <c r="F2214" s="1" t="str">
        <f>VLOOKUP(B2214,[3]GZH!$C$5:$G$1383,5,0)</f>
        <v>深圳</v>
      </c>
      <c r="G2214" s="2" t="s">
        <v>1551</v>
      </c>
      <c r="H2214" s="2" t="s">
        <v>1624</v>
      </c>
      <c r="I2214" s="2" t="s">
        <v>10938</v>
      </c>
    </row>
    <row r="2215" spans="1:9" hidden="1" x14ac:dyDescent="0.2">
      <c r="A2215" s="2" t="s">
        <v>1542</v>
      </c>
      <c r="B2215" s="2" t="s">
        <v>3188</v>
      </c>
      <c r="C2215" s="1" t="s">
        <v>3189</v>
      </c>
      <c r="D2215" s="2" t="s">
        <v>239</v>
      </c>
      <c r="E2215" s="1" t="s">
        <v>1959</v>
      </c>
      <c r="F2215" s="1" t="str">
        <f>VLOOKUP(B2215,[3]GZH!$C$5:$G$1383,5,0)</f>
        <v>深圳</v>
      </c>
      <c r="G2215" s="2" t="s">
        <v>1551</v>
      </c>
      <c r="H2215" s="2" t="s">
        <v>1624</v>
      </c>
      <c r="I2215" s="2" t="s">
        <v>10938</v>
      </c>
    </row>
    <row r="2216" spans="1:9" hidden="1" x14ac:dyDescent="0.2">
      <c r="A2216" s="2" t="s">
        <v>1542</v>
      </c>
      <c r="B2216" s="2" t="s">
        <v>3190</v>
      </c>
      <c r="C2216" s="1" t="s">
        <v>3191</v>
      </c>
      <c r="D2216" s="2" t="s">
        <v>239</v>
      </c>
      <c r="E2216" s="1" t="s">
        <v>1959</v>
      </c>
      <c r="F2216" s="1" t="str">
        <f>VLOOKUP(B2216,[3]GZH!$C$5:$G$1383,5,0)</f>
        <v>广州</v>
      </c>
      <c r="G2216" s="2" t="s">
        <v>1551</v>
      </c>
      <c r="H2216" s="2" t="s">
        <v>1542</v>
      </c>
      <c r="I2216" s="2" t="s">
        <v>10938</v>
      </c>
    </row>
    <row r="2217" spans="1:9" hidden="1" x14ac:dyDescent="0.2">
      <c r="A2217" s="2" t="s">
        <v>1542</v>
      </c>
      <c r="B2217" s="2" t="s">
        <v>3192</v>
      </c>
      <c r="C2217" s="1" t="s">
        <v>3193</v>
      </c>
      <c r="D2217" s="2" t="s">
        <v>239</v>
      </c>
      <c r="E2217" s="1" t="s">
        <v>1959</v>
      </c>
      <c r="F2217" s="1" t="str">
        <f>VLOOKUP(B2217,[3]GZH!$C$5:$G$1383,5,0)</f>
        <v>深圳</v>
      </c>
      <c r="G2217" s="2" t="s">
        <v>1551</v>
      </c>
      <c r="H2217" s="2" t="s">
        <v>1624</v>
      </c>
      <c r="I2217" s="2" t="s">
        <v>10938</v>
      </c>
    </row>
    <row r="2218" spans="1:9" hidden="1" x14ac:dyDescent="0.2">
      <c r="A2218" s="2" t="s">
        <v>1542</v>
      </c>
      <c r="B2218" s="2" t="s">
        <v>3194</v>
      </c>
      <c r="C2218" s="1" t="s">
        <v>3195</v>
      </c>
      <c r="D2218" s="2" t="s">
        <v>239</v>
      </c>
      <c r="E2218" s="1" t="s">
        <v>1959</v>
      </c>
      <c r="F2218" s="1" t="str">
        <f>VLOOKUP(B2218,[3]GZH!$C$5:$G$1383,5,0)</f>
        <v>深圳</v>
      </c>
      <c r="G2218" s="2" t="s">
        <v>1551</v>
      </c>
      <c r="H2218" s="2" t="s">
        <v>1624</v>
      </c>
      <c r="I2218" s="2" t="s">
        <v>10938</v>
      </c>
    </row>
    <row r="2219" spans="1:9" hidden="1" x14ac:dyDescent="0.2">
      <c r="A2219" s="2" t="s">
        <v>1542</v>
      </c>
      <c r="B2219" s="2" t="s">
        <v>3196</v>
      </c>
      <c r="C2219" s="1" t="s">
        <v>3197</v>
      </c>
      <c r="D2219" s="2" t="s">
        <v>239</v>
      </c>
      <c r="E2219" s="1" t="s">
        <v>1959</v>
      </c>
      <c r="F2219" s="1" t="str">
        <f>VLOOKUP(B2219,[3]GZH!$C$5:$G$1383,5,0)</f>
        <v>花都</v>
      </c>
      <c r="G2219" s="2" t="s">
        <v>1551</v>
      </c>
      <c r="H2219" s="2" t="s">
        <v>10581</v>
      </c>
      <c r="I2219" s="2" t="s">
        <v>10938</v>
      </c>
    </row>
    <row r="2220" spans="1:9" hidden="1" x14ac:dyDescent="0.2">
      <c r="A2220" s="2" t="s">
        <v>1542</v>
      </c>
      <c r="B2220" s="2" t="s">
        <v>3198</v>
      </c>
      <c r="C2220" s="1" t="s">
        <v>3199</v>
      </c>
      <c r="D2220" s="2" t="s">
        <v>239</v>
      </c>
      <c r="E2220" s="1" t="s">
        <v>1959</v>
      </c>
      <c r="F2220" s="1" t="str">
        <f>VLOOKUP(B2220,[3]GZH!$C$5:$G$1383,5,0)</f>
        <v>佛山</v>
      </c>
      <c r="G2220" s="2" t="s">
        <v>1551</v>
      </c>
      <c r="H2220" s="2" t="s">
        <v>1938</v>
      </c>
      <c r="I2220" s="2" t="s">
        <v>10938</v>
      </c>
    </row>
    <row r="2221" spans="1:9" hidden="1" x14ac:dyDescent="0.2">
      <c r="A2221" s="2" t="s">
        <v>1542</v>
      </c>
      <c r="B2221" s="2" t="s">
        <v>3200</v>
      </c>
      <c r="C2221" s="1" t="s">
        <v>3201</v>
      </c>
      <c r="D2221" s="2" t="s">
        <v>239</v>
      </c>
      <c r="E2221" s="1" t="s">
        <v>1959</v>
      </c>
      <c r="F2221" s="1" t="str">
        <f>VLOOKUP(B2221,[3]GZH!$C$5:$G$1383,5,0)</f>
        <v>海口</v>
      </c>
      <c r="G2221" s="2" t="s">
        <v>1563</v>
      </c>
      <c r="H2221" s="2" t="s">
        <v>1562</v>
      </c>
      <c r="I2221" s="2" t="s">
        <v>10938</v>
      </c>
    </row>
    <row r="2222" spans="1:9" hidden="1" x14ac:dyDescent="0.2">
      <c r="A2222" s="2" t="s">
        <v>1542</v>
      </c>
      <c r="B2222" s="2" t="s">
        <v>3202</v>
      </c>
      <c r="C2222" s="1" t="s">
        <v>3203</v>
      </c>
      <c r="D2222" s="2" t="s">
        <v>239</v>
      </c>
      <c r="E2222" s="1" t="s">
        <v>1959</v>
      </c>
      <c r="F2222" s="1" t="str">
        <f>VLOOKUP(B2222,[3]GZH!$C$5:$G$1383,5,0)</f>
        <v>深圳</v>
      </c>
      <c r="G2222" s="2" t="s">
        <v>1551</v>
      </c>
      <c r="H2222" s="2" t="s">
        <v>1624</v>
      </c>
      <c r="I2222" s="2" t="s">
        <v>10938</v>
      </c>
    </row>
    <row r="2223" spans="1:9" hidden="1" x14ac:dyDescent="0.2">
      <c r="A2223" s="2" t="s">
        <v>1542</v>
      </c>
      <c r="B2223" s="2" t="s">
        <v>3204</v>
      </c>
      <c r="C2223" s="1" t="s">
        <v>3205</v>
      </c>
      <c r="D2223" s="2" t="s">
        <v>35</v>
      </c>
      <c r="E2223" s="1" t="s">
        <v>1959</v>
      </c>
      <c r="F2223" s="1" t="str">
        <f>VLOOKUP(B2223,[3]GZH!$C$5:$G$1383,5,0)</f>
        <v>深圳</v>
      </c>
      <c r="G2223" s="2" t="s">
        <v>1551</v>
      </c>
      <c r="H2223" s="2" t="s">
        <v>1624</v>
      </c>
      <c r="I2223" s="2" t="s">
        <v>10938</v>
      </c>
    </row>
    <row r="2224" spans="1:9" hidden="1" x14ac:dyDescent="0.2">
      <c r="A2224" s="2" t="s">
        <v>1542</v>
      </c>
      <c r="B2224" s="2" t="s">
        <v>3206</v>
      </c>
      <c r="C2224" s="1" t="s">
        <v>3207</v>
      </c>
      <c r="D2224" s="2" t="s">
        <v>35</v>
      </c>
      <c r="E2224" s="1" t="s">
        <v>1959</v>
      </c>
      <c r="F2224" s="1" t="str">
        <f>VLOOKUP(B2224,[3]GZH!$C$5:$G$1383,5,0)</f>
        <v>深圳</v>
      </c>
      <c r="G2224" s="2" t="s">
        <v>1551</v>
      </c>
      <c r="H2224" s="2" t="s">
        <v>1624</v>
      </c>
      <c r="I2224" s="2" t="s">
        <v>10938</v>
      </c>
    </row>
    <row r="2225" spans="1:9" hidden="1" x14ac:dyDescent="0.2">
      <c r="A2225" s="2" t="s">
        <v>1542</v>
      </c>
      <c r="B2225" s="2" t="s">
        <v>3208</v>
      </c>
      <c r="C2225" s="1" t="s">
        <v>3209</v>
      </c>
      <c r="D2225" s="2" t="s">
        <v>35</v>
      </c>
      <c r="E2225" s="1" t="s">
        <v>1959</v>
      </c>
      <c r="F2225" s="1" t="str">
        <f>VLOOKUP(B2225,[3]GZH!$C$5:$G$1383,5,0)</f>
        <v>番禺</v>
      </c>
      <c r="G2225" s="2" t="s">
        <v>1551</v>
      </c>
      <c r="H2225" s="2" t="s">
        <v>10571</v>
      </c>
      <c r="I2225" s="2" t="s">
        <v>10938</v>
      </c>
    </row>
    <row r="2226" spans="1:9" hidden="1" x14ac:dyDescent="0.2">
      <c r="A2226" s="2" t="s">
        <v>1542</v>
      </c>
      <c r="B2226" s="2" t="s">
        <v>3210</v>
      </c>
      <c r="C2226" s="1" t="s">
        <v>3211</v>
      </c>
      <c r="D2226" s="2" t="s">
        <v>35</v>
      </c>
      <c r="E2226" s="1" t="s">
        <v>1959</v>
      </c>
      <c r="F2226" s="1" t="str">
        <f>VLOOKUP(B2226,[3]GZH!$C$5:$G$1383,5,0)</f>
        <v>广州</v>
      </c>
      <c r="G2226" s="2" t="s">
        <v>1551</v>
      </c>
      <c r="H2226" s="2" t="s">
        <v>1542</v>
      </c>
      <c r="I2226" s="2" t="s">
        <v>10938</v>
      </c>
    </row>
    <row r="2227" spans="1:9" hidden="1" x14ac:dyDescent="0.2">
      <c r="A2227" s="2" t="s">
        <v>1542</v>
      </c>
      <c r="B2227" s="2" t="s">
        <v>3212</v>
      </c>
      <c r="C2227" s="1" t="s">
        <v>3213</v>
      </c>
      <c r="D2227" s="2" t="s">
        <v>35</v>
      </c>
      <c r="E2227" s="1" t="s">
        <v>1959</v>
      </c>
      <c r="F2227" s="1" t="str">
        <f>VLOOKUP(B2227,[3]GZH!$C$5:$G$1383,5,0)</f>
        <v>深圳</v>
      </c>
      <c r="G2227" s="2" t="s">
        <v>1551</v>
      </c>
      <c r="H2227" s="2" t="s">
        <v>1624</v>
      </c>
      <c r="I2227" s="2" t="s">
        <v>10938</v>
      </c>
    </row>
    <row r="2228" spans="1:9" hidden="1" x14ac:dyDescent="0.2">
      <c r="A2228" s="2" t="s">
        <v>1542</v>
      </c>
      <c r="B2228" s="2" t="s">
        <v>3214</v>
      </c>
      <c r="C2228" s="1" t="s">
        <v>3215</v>
      </c>
      <c r="D2228" s="2" t="s">
        <v>35</v>
      </c>
      <c r="E2228" s="1" t="s">
        <v>1959</v>
      </c>
      <c r="F2228" s="1" t="str">
        <f>VLOOKUP(B2228,[3]GZH!$C$5:$G$1383,5,0)</f>
        <v>佛山</v>
      </c>
      <c r="G2228" s="2" t="s">
        <v>1551</v>
      </c>
      <c r="H2228" s="2" t="s">
        <v>1938</v>
      </c>
      <c r="I2228" s="2" t="s">
        <v>10938</v>
      </c>
    </row>
    <row r="2229" spans="1:9" hidden="1" x14ac:dyDescent="0.2">
      <c r="A2229" s="2" t="s">
        <v>1542</v>
      </c>
      <c r="B2229" s="2" t="s">
        <v>3216</v>
      </c>
      <c r="C2229" s="1" t="s">
        <v>3217</v>
      </c>
      <c r="D2229" s="2" t="s">
        <v>35</v>
      </c>
      <c r="E2229" s="1" t="s">
        <v>1959</v>
      </c>
      <c r="F2229" s="1" t="str">
        <f>VLOOKUP(B2229,[3]GZH!$C$5:$G$1383,5,0)</f>
        <v>深圳</v>
      </c>
      <c r="G2229" s="2" t="s">
        <v>1551</v>
      </c>
      <c r="H2229" s="2" t="s">
        <v>1624</v>
      </c>
      <c r="I2229" s="2" t="s">
        <v>10938</v>
      </c>
    </row>
    <row r="2230" spans="1:9" hidden="1" x14ac:dyDescent="0.2">
      <c r="A2230" s="2" t="s">
        <v>1542</v>
      </c>
      <c r="B2230" s="2" t="s">
        <v>3218</v>
      </c>
      <c r="C2230" s="1" t="s">
        <v>3219</v>
      </c>
      <c r="D2230" s="2" t="s">
        <v>35</v>
      </c>
      <c r="E2230" s="1" t="s">
        <v>1959</v>
      </c>
      <c r="F2230" s="1" t="str">
        <f>VLOOKUP(B2230,[3]GZH!$C$5:$G$1383,5,0)</f>
        <v>惠州</v>
      </c>
      <c r="G2230" s="2" t="s">
        <v>1551</v>
      </c>
      <c r="H2230" s="2" t="s">
        <v>1607</v>
      </c>
      <c r="I2230" s="2" t="s">
        <v>10938</v>
      </c>
    </row>
    <row r="2231" spans="1:9" hidden="1" x14ac:dyDescent="0.2">
      <c r="A2231" s="2" t="s">
        <v>1542</v>
      </c>
      <c r="B2231" s="2" t="s">
        <v>3220</v>
      </c>
      <c r="C2231" s="1" t="s">
        <v>3221</v>
      </c>
      <c r="D2231" s="2" t="s">
        <v>35</v>
      </c>
      <c r="E2231" s="1" t="s">
        <v>1959</v>
      </c>
      <c r="F2231" s="1" t="str">
        <f>VLOOKUP(B2231,[3]GZH!$C$5:$G$1383,5,0)</f>
        <v>深圳</v>
      </c>
      <c r="G2231" s="2" t="s">
        <v>1551</v>
      </c>
      <c r="H2231" s="2" t="s">
        <v>1624</v>
      </c>
      <c r="I2231" s="2" t="s">
        <v>10938</v>
      </c>
    </row>
    <row r="2232" spans="1:9" hidden="1" x14ac:dyDescent="0.2">
      <c r="A2232" s="2" t="s">
        <v>1542</v>
      </c>
      <c r="B2232" s="2" t="s">
        <v>3222</v>
      </c>
      <c r="C2232" s="1" t="s">
        <v>3223</v>
      </c>
      <c r="D2232" s="2" t="s">
        <v>35</v>
      </c>
      <c r="E2232" s="1" t="s">
        <v>1959</v>
      </c>
      <c r="F2232" s="1" t="str">
        <f>VLOOKUP(B2232,[3]GZH!$C$5:$G$1383,5,0)</f>
        <v>广州</v>
      </c>
      <c r="G2232" s="2" t="s">
        <v>1551</v>
      </c>
      <c r="H2232" s="2" t="s">
        <v>1542</v>
      </c>
      <c r="I2232" s="2" t="s">
        <v>10938</v>
      </c>
    </row>
    <row r="2233" spans="1:9" hidden="1" x14ac:dyDescent="0.2">
      <c r="A2233" s="2" t="s">
        <v>1542</v>
      </c>
      <c r="B2233" s="2" t="s">
        <v>3224</v>
      </c>
      <c r="C2233" s="1" t="s">
        <v>3225</v>
      </c>
      <c r="D2233" s="2" t="s">
        <v>35</v>
      </c>
      <c r="E2233" s="1" t="s">
        <v>1959</v>
      </c>
      <c r="F2233" s="1" t="str">
        <f>VLOOKUP(B2233,[3]GZH!$C$5:$G$1383,5,0)</f>
        <v>南宁</v>
      </c>
      <c r="G2233" s="2" t="s">
        <v>1547</v>
      </c>
      <c r="H2233" s="2" t="s">
        <v>1778</v>
      </c>
      <c r="I2233" s="2" t="s">
        <v>10938</v>
      </c>
    </row>
    <row r="2234" spans="1:9" hidden="1" x14ac:dyDescent="0.2">
      <c r="A2234" s="2" t="s">
        <v>1542</v>
      </c>
      <c r="B2234" s="2" t="s">
        <v>3226</v>
      </c>
      <c r="C2234" s="1" t="s">
        <v>3227</v>
      </c>
      <c r="D2234" s="2" t="s">
        <v>35</v>
      </c>
      <c r="E2234" s="1" t="s">
        <v>1959</v>
      </c>
      <c r="F2234" s="1" t="str">
        <f>VLOOKUP(B2234,[3]GZH!$C$5:$G$1383,5,0)</f>
        <v>增城</v>
      </c>
      <c r="G2234" s="2" t="s">
        <v>1551</v>
      </c>
      <c r="H2234" s="2" t="s">
        <v>10571</v>
      </c>
      <c r="I2234" s="2" t="s">
        <v>10938</v>
      </c>
    </row>
    <row r="2235" spans="1:9" hidden="1" x14ac:dyDescent="0.2">
      <c r="A2235" s="2" t="s">
        <v>1542</v>
      </c>
      <c r="B2235" s="2" t="s">
        <v>3228</v>
      </c>
      <c r="C2235" s="1" t="s">
        <v>3229</v>
      </c>
      <c r="D2235" s="2" t="s">
        <v>35</v>
      </c>
      <c r="E2235" s="1" t="s">
        <v>1959</v>
      </c>
      <c r="F2235" s="1" t="str">
        <f>VLOOKUP(B2235,[3]GZH!$C$5:$G$1383,5,0)</f>
        <v>广州</v>
      </c>
      <c r="G2235" s="2" t="s">
        <v>1551</v>
      </c>
      <c r="H2235" s="2" t="s">
        <v>1542</v>
      </c>
      <c r="I2235" s="2" t="s">
        <v>10938</v>
      </c>
    </row>
    <row r="2236" spans="1:9" hidden="1" x14ac:dyDescent="0.2">
      <c r="A2236" s="2" t="s">
        <v>1542</v>
      </c>
      <c r="B2236" s="2" t="s">
        <v>3230</v>
      </c>
      <c r="C2236" s="1" t="s">
        <v>3231</v>
      </c>
      <c r="D2236" s="2" t="s">
        <v>35</v>
      </c>
      <c r="E2236" s="1" t="s">
        <v>1959</v>
      </c>
      <c r="F2236" s="1" t="str">
        <f>VLOOKUP(B2236,[3]GZH!$C$5:$G$1383,5,0)</f>
        <v>深圳</v>
      </c>
      <c r="G2236" s="2" t="s">
        <v>1551</v>
      </c>
      <c r="H2236" s="2" t="s">
        <v>1624</v>
      </c>
      <c r="I2236" s="2" t="s">
        <v>10938</v>
      </c>
    </row>
    <row r="2237" spans="1:9" hidden="1" x14ac:dyDescent="0.2">
      <c r="A2237" s="2" t="s">
        <v>1542</v>
      </c>
      <c r="B2237" s="2" t="s">
        <v>3232</v>
      </c>
      <c r="C2237" s="1" t="s">
        <v>3233</v>
      </c>
      <c r="D2237" s="2" t="s">
        <v>35</v>
      </c>
      <c r="E2237" s="1" t="s">
        <v>1959</v>
      </c>
      <c r="F2237" s="1" t="str">
        <f>VLOOKUP(B2237,[3]GZH!$C$5:$G$1383,5,0)</f>
        <v>三亚</v>
      </c>
      <c r="G2237" s="2" t="s">
        <v>1563</v>
      </c>
      <c r="H2237" s="2" t="s">
        <v>1763</v>
      </c>
      <c r="I2237" s="2" t="s">
        <v>10938</v>
      </c>
    </row>
    <row r="2238" spans="1:9" hidden="1" x14ac:dyDescent="0.2">
      <c r="A2238" s="2" t="s">
        <v>1542</v>
      </c>
      <c r="B2238" s="2" t="s">
        <v>3234</v>
      </c>
      <c r="C2238" s="1" t="s">
        <v>3235</v>
      </c>
      <c r="D2238" s="2" t="s">
        <v>35</v>
      </c>
      <c r="E2238" s="1" t="s">
        <v>1959</v>
      </c>
      <c r="F2238" s="1" t="str">
        <f>VLOOKUP(B2238,[3]GZH!$C$5:$G$1383,5,0)</f>
        <v>珠海</v>
      </c>
      <c r="G2238" s="2" t="s">
        <v>1551</v>
      </c>
      <c r="H2238" s="2" t="s">
        <v>1814</v>
      </c>
      <c r="I2238" s="2" t="s">
        <v>10938</v>
      </c>
    </row>
    <row r="2239" spans="1:9" hidden="1" x14ac:dyDescent="0.2">
      <c r="A2239" s="2" t="s">
        <v>1542</v>
      </c>
      <c r="B2239" s="2" t="s">
        <v>3236</v>
      </c>
      <c r="C2239" s="1" t="s">
        <v>3237</v>
      </c>
      <c r="D2239" s="2" t="s">
        <v>35</v>
      </c>
      <c r="E2239" s="1" t="s">
        <v>1959</v>
      </c>
      <c r="F2239" s="1" t="str">
        <f>VLOOKUP(B2239,[3]GZH!$C$5:$G$1383,5,0)</f>
        <v>东莞</v>
      </c>
      <c r="G2239" s="2" t="s">
        <v>1551</v>
      </c>
      <c r="H2239" s="2" t="s">
        <v>1555</v>
      </c>
      <c r="I2239" s="2" t="s">
        <v>10938</v>
      </c>
    </row>
    <row r="2240" spans="1:9" hidden="1" x14ac:dyDescent="0.2">
      <c r="A2240" s="2" t="s">
        <v>1542</v>
      </c>
      <c r="B2240" s="2" t="s">
        <v>3238</v>
      </c>
      <c r="C2240" s="1" t="s">
        <v>3239</v>
      </c>
      <c r="D2240" s="2" t="s">
        <v>35</v>
      </c>
      <c r="E2240" s="1" t="s">
        <v>1959</v>
      </c>
      <c r="F2240" s="1" t="str">
        <f>VLOOKUP(B2240,[3]GZH!$C$5:$G$1383,5,0)</f>
        <v>深圳</v>
      </c>
      <c r="G2240" s="2" t="s">
        <v>1551</v>
      </c>
      <c r="H2240" s="2" t="s">
        <v>1624</v>
      </c>
      <c r="I2240" s="2" t="s">
        <v>10938</v>
      </c>
    </row>
    <row r="2241" spans="1:9" hidden="1" x14ac:dyDescent="0.2">
      <c r="A2241" s="2" t="s">
        <v>1542</v>
      </c>
      <c r="B2241" s="2" t="s">
        <v>3240</v>
      </c>
      <c r="C2241" s="1" t="s">
        <v>3241</v>
      </c>
      <c r="D2241" s="2" t="s">
        <v>35</v>
      </c>
      <c r="E2241" s="1" t="s">
        <v>1959</v>
      </c>
      <c r="F2241" s="1" t="str">
        <f>VLOOKUP(B2241,[3]GZH!$C$5:$G$1383,5,0)</f>
        <v>广州</v>
      </c>
      <c r="G2241" s="2" t="s">
        <v>1551</v>
      </c>
      <c r="H2241" s="2" t="s">
        <v>1542</v>
      </c>
      <c r="I2241" s="2" t="s">
        <v>10938</v>
      </c>
    </row>
    <row r="2242" spans="1:9" hidden="1" x14ac:dyDescent="0.2">
      <c r="A2242" s="2" t="s">
        <v>1542</v>
      </c>
      <c r="B2242" s="2" t="s">
        <v>3242</v>
      </c>
      <c r="C2242" s="1" t="s">
        <v>3243</v>
      </c>
      <c r="D2242" s="2" t="s">
        <v>35</v>
      </c>
      <c r="E2242" s="1" t="s">
        <v>1959</v>
      </c>
      <c r="F2242" s="1" t="str">
        <f>VLOOKUP(B2242,[3]GZH!$C$5:$G$1383,5,0)</f>
        <v>梅州</v>
      </c>
      <c r="G2242" s="2" t="s">
        <v>1551</v>
      </c>
      <c r="H2242" s="2" t="s">
        <v>1791</v>
      </c>
      <c r="I2242" s="2" t="s">
        <v>10938</v>
      </c>
    </row>
    <row r="2243" spans="1:9" hidden="1" x14ac:dyDescent="0.2">
      <c r="A2243" s="2" t="s">
        <v>1542</v>
      </c>
      <c r="B2243" s="2" t="s">
        <v>3244</v>
      </c>
      <c r="C2243" s="1" t="s">
        <v>3245</v>
      </c>
      <c r="D2243" s="2" t="s">
        <v>35</v>
      </c>
      <c r="E2243" s="1" t="s">
        <v>1959</v>
      </c>
      <c r="F2243" s="1" t="str">
        <f>VLOOKUP(B2243,[3]GZH!$C$5:$G$1383,5,0)</f>
        <v>广州</v>
      </c>
      <c r="G2243" s="2" t="s">
        <v>1551</v>
      </c>
      <c r="H2243" s="2" t="s">
        <v>1542</v>
      </c>
      <c r="I2243" s="2" t="s">
        <v>10938</v>
      </c>
    </row>
    <row r="2244" spans="1:9" hidden="1" x14ac:dyDescent="0.2">
      <c r="A2244" s="2" t="s">
        <v>1542</v>
      </c>
      <c r="B2244" s="2" t="s">
        <v>3246</v>
      </c>
      <c r="C2244" s="1" t="s">
        <v>3247</v>
      </c>
      <c r="D2244" s="2" t="s">
        <v>35</v>
      </c>
      <c r="E2244" s="1" t="s">
        <v>1959</v>
      </c>
      <c r="F2244" s="1" t="str">
        <f>VLOOKUP(B2244,[3]GZH!$C$5:$G$1383,5,0)</f>
        <v>东莞</v>
      </c>
      <c r="G2244" s="2" t="s">
        <v>1551</v>
      </c>
      <c r="H2244" s="2" t="s">
        <v>1555</v>
      </c>
      <c r="I2244" s="2" t="s">
        <v>10938</v>
      </c>
    </row>
    <row r="2245" spans="1:9" hidden="1" x14ac:dyDescent="0.2">
      <c r="A2245" s="2" t="s">
        <v>1542</v>
      </c>
      <c r="B2245" s="2" t="s">
        <v>3248</v>
      </c>
      <c r="C2245" s="1" t="s">
        <v>3249</v>
      </c>
      <c r="D2245" s="2" t="s">
        <v>35</v>
      </c>
      <c r="E2245" s="1" t="s">
        <v>1959</v>
      </c>
      <c r="F2245" s="1" t="str">
        <f>VLOOKUP(B2245,[3]GZH!$C$5:$G$1383,5,0)</f>
        <v>广州</v>
      </c>
      <c r="G2245" s="2" t="s">
        <v>1551</v>
      </c>
      <c r="H2245" s="2" t="s">
        <v>1542</v>
      </c>
      <c r="I2245" s="2" t="s">
        <v>10938</v>
      </c>
    </row>
    <row r="2246" spans="1:9" hidden="1" x14ac:dyDescent="0.2">
      <c r="A2246" s="2" t="s">
        <v>1542</v>
      </c>
      <c r="B2246" s="2" t="s">
        <v>3250</v>
      </c>
      <c r="C2246" s="1" t="s">
        <v>3251</v>
      </c>
      <c r="D2246" s="2" t="s">
        <v>35</v>
      </c>
      <c r="E2246" s="1" t="s">
        <v>1959</v>
      </c>
      <c r="F2246" s="1" t="str">
        <f>VLOOKUP(B2246,[3]GZH!$C$5:$G$1383,5,0)</f>
        <v>三亚</v>
      </c>
      <c r="G2246" s="2" t="s">
        <v>1563</v>
      </c>
      <c r="H2246" s="2" t="s">
        <v>1763</v>
      </c>
      <c r="I2246" s="2" t="s">
        <v>10938</v>
      </c>
    </row>
    <row r="2247" spans="1:9" hidden="1" x14ac:dyDescent="0.2">
      <c r="A2247" s="2" t="s">
        <v>1542</v>
      </c>
      <c r="B2247" s="2" t="s">
        <v>3252</v>
      </c>
      <c r="C2247" s="1" t="s">
        <v>3253</v>
      </c>
      <c r="D2247" s="2" t="s">
        <v>35</v>
      </c>
      <c r="E2247" s="1" t="s">
        <v>1959</v>
      </c>
      <c r="F2247" s="1" t="str">
        <f>VLOOKUP(B2247,[3]GZH!$C$5:$G$1383,5,0)</f>
        <v>深圳</v>
      </c>
      <c r="G2247" s="2" t="s">
        <v>1551</v>
      </c>
      <c r="H2247" s="2" t="s">
        <v>1624</v>
      </c>
      <c r="I2247" s="2" t="s">
        <v>10938</v>
      </c>
    </row>
    <row r="2248" spans="1:9" hidden="1" x14ac:dyDescent="0.2">
      <c r="A2248" s="2" t="s">
        <v>1542</v>
      </c>
      <c r="B2248" s="2" t="s">
        <v>3254</v>
      </c>
      <c r="C2248" s="1" t="s">
        <v>3255</v>
      </c>
      <c r="D2248" s="2" t="s">
        <v>35</v>
      </c>
      <c r="E2248" s="1" t="s">
        <v>1959</v>
      </c>
      <c r="F2248" s="1" t="str">
        <f>VLOOKUP(B2248,[3]GZH!$C$5:$G$1383,5,0)</f>
        <v>三亚</v>
      </c>
      <c r="G2248" s="2" t="s">
        <v>1563</v>
      </c>
      <c r="H2248" s="2" t="s">
        <v>1763</v>
      </c>
      <c r="I2248" s="2" t="s">
        <v>10938</v>
      </c>
    </row>
    <row r="2249" spans="1:9" hidden="1" x14ac:dyDescent="0.2">
      <c r="A2249" s="2" t="s">
        <v>1542</v>
      </c>
      <c r="B2249" s="2" t="s">
        <v>3256</v>
      </c>
      <c r="C2249" s="1" t="s">
        <v>3257</v>
      </c>
      <c r="D2249" s="2" t="s">
        <v>35</v>
      </c>
      <c r="E2249" s="1" t="s">
        <v>1959</v>
      </c>
      <c r="F2249" s="1" t="str">
        <f>VLOOKUP(B2249,[3]GZH!$C$5:$G$1383,5,0)</f>
        <v>钦州</v>
      </c>
      <c r="G2249" s="2" t="s">
        <v>1547</v>
      </c>
      <c r="H2249" s="2" t="s">
        <v>1770</v>
      </c>
      <c r="I2249" s="2" t="s">
        <v>10938</v>
      </c>
    </row>
    <row r="2250" spans="1:9" hidden="1" x14ac:dyDescent="0.2">
      <c r="A2250" s="2" t="s">
        <v>1542</v>
      </c>
      <c r="B2250" s="2" t="s">
        <v>3258</v>
      </c>
      <c r="C2250" s="1" t="s">
        <v>3259</v>
      </c>
      <c r="D2250" s="2" t="s">
        <v>35</v>
      </c>
      <c r="E2250" s="1" t="s">
        <v>1959</v>
      </c>
      <c r="F2250" s="1" t="str">
        <f>VLOOKUP(B2250,[3]GZH!$C$5:$G$1383,5,0)</f>
        <v>鹤山</v>
      </c>
      <c r="G2250" s="2" t="s">
        <v>1551</v>
      </c>
      <c r="H2250" s="2" t="s">
        <v>10580</v>
      </c>
      <c r="I2250" s="2" t="s">
        <v>10938</v>
      </c>
    </row>
    <row r="2251" spans="1:9" hidden="1" x14ac:dyDescent="0.2">
      <c r="A2251" s="2" t="s">
        <v>1542</v>
      </c>
      <c r="B2251" s="2" t="s">
        <v>3260</v>
      </c>
      <c r="C2251" s="1" t="s">
        <v>3261</v>
      </c>
      <c r="D2251" s="2" t="s">
        <v>35</v>
      </c>
      <c r="E2251" s="1" t="s">
        <v>1959</v>
      </c>
      <c r="F2251" s="1" t="str">
        <f>VLOOKUP(B2251,[3]GZH!$C$5:$G$1383,5,0)</f>
        <v>广州</v>
      </c>
      <c r="G2251" s="2" t="s">
        <v>1551</v>
      </c>
      <c r="H2251" s="2" t="s">
        <v>1542</v>
      </c>
      <c r="I2251" s="2" t="s">
        <v>10938</v>
      </c>
    </row>
    <row r="2252" spans="1:9" hidden="1" x14ac:dyDescent="0.2">
      <c r="A2252" s="2" t="s">
        <v>1542</v>
      </c>
      <c r="B2252" s="2" t="s">
        <v>3262</v>
      </c>
      <c r="C2252" s="1" t="s">
        <v>3263</v>
      </c>
      <c r="D2252" s="2" t="s">
        <v>35</v>
      </c>
      <c r="E2252" s="1" t="s">
        <v>1959</v>
      </c>
      <c r="F2252" s="1" t="str">
        <f>VLOOKUP(B2252,[3]GZH!$C$5:$G$1383,5,0)</f>
        <v>海口</v>
      </c>
      <c r="G2252" s="2" t="s">
        <v>1563</v>
      </c>
      <c r="H2252" s="2" t="s">
        <v>1562</v>
      </c>
      <c r="I2252" s="2" t="s">
        <v>10938</v>
      </c>
    </row>
    <row r="2253" spans="1:9" hidden="1" x14ac:dyDescent="0.2">
      <c r="A2253" s="2" t="s">
        <v>1542</v>
      </c>
      <c r="B2253" s="2" t="s">
        <v>3264</v>
      </c>
      <c r="C2253" s="1" t="s">
        <v>3265</v>
      </c>
      <c r="D2253" s="2" t="s">
        <v>35</v>
      </c>
      <c r="E2253" s="1" t="s">
        <v>1959</v>
      </c>
      <c r="F2253" s="1" t="str">
        <f>VLOOKUP(B2253,[3]GZH!$C$5:$G$1383,5,0)</f>
        <v>阳江</v>
      </c>
      <c r="G2253" s="2" t="s">
        <v>1551</v>
      </c>
      <c r="H2253" s="2" t="s">
        <v>2026</v>
      </c>
      <c r="I2253" s="2" t="s">
        <v>10938</v>
      </c>
    </row>
    <row r="2254" spans="1:9" hidden="1" x14ac:dyDescent="0.2">
      <c r="A2254" s="2" t="s">
        <v>1542</v>
      </c>
      <c r="B2254" s="2" t="s">
        <v>3266</v>
      </c>
      <c r="C2254" s="1" t="s">
        <v>3267</v>
      </c>
      <c r="D2254" s="2" t="s">
        <v>35</v>
      </c>
      <c r="E2254" s="1" t="s">
        <v>1959</v>
      </c>
      <c r="F2254" s="1" t="str">
        <f>VLOOKUP(B2254,[3]GZH!$C$5:$G$1383,5,0)</f>
        <v>花都</v>
      </c>
      <c r="G2254" s="2" t="s">
        <v>1551</v>
      </c>
      <c r="H2254" s="2" t="s">
        <v>10581</v>
      </c>
      <c r="I2254" s="2" t="s">
        <v>10938</v>
      </c>
    </row>
    <row r="2255" spans="1:9" hidden="1" x14ac:dyDescent="0.2">
      <c r="A2255" s="2" t="s">
        <v>1542</v>
      </c>
      <c r="B2255" s="2" t="s">
        <v>3268</v>
      </c>
      <c r="C2255" s="1" t="s">
        <v>3269</v>
      </c>
      <c r="D2255" s="2" t="s">
        <v>35</v>
      </c>
      <c r="E2255" s="1" t="s">
        <v>1959</v>
      </c>
      <c r="F2255" s="1" t="str">
        <f>VLOOKUP(B2255,[3]GZH!$C$5:$G$1383,5,0)</f>
        <v>广州</v>
      </c>
      <c r="G2255" s="2" t="s">
        <v>1551</v>
      </c>
      <c r="H2255" s="2" t="s">
        <v>1542</v>
      </c>
      <c r="I2255" s="2" t="s">
        <v>10938</v>
      </c>
    </row>
    <row r="2256" spans="1:9" hidden="1" x14ac:dyDescent="0.2">
      <c r="A2256" s="2" t="s">
        <v>1542</v>
      </c>
      <c r="B2256" s="2" t="s">
        <v>3270</v>
      </c>
      <c r="C2256" s="1" t="s">
        <v>3271</v>
      </c>
      <c r="D2256" s="2" t="s">
        <v>35</v>
      </c>
      <c r="E2256" s="1" t="s">
        <v>1959</v>
      </c>
      <c r="F2256" s="1" t="str">
        <f>VLOOKUP(B2256,[3]GZH!$C$5:$G$1383,5,0)</f>
        <v>广州</v>
      </c>
      <c r="G2256" s="2" t="s">
        <v>1551</v>
      </c>
      <c r="H2256" s="2" t="s">
        <v>1542</v>
      </c>
      <c r="I2256" s="2" t="s">
        <v>10938</v>
      </c>
    </row>
    <row r="2257" spans="1:9" hidden="1" x14ac:dyDescent="0.2">
      <c r="A2257" s="2" t="s">
        <v>1542</v>
      </c>
      <c r="B2257" s="2" t="s">
        <v>3272</v>
      </c>
      <c r="C2257" s="1" t="s">
        <v>3273</v>
      </c>
      <c r="D2257" s="2" t="s">
        <v>35</v>
      </c>
      <c r="E2257" s="1" t="s">
        <v>1959</v>
      </c>
      <c r="F2257" s="1" t="str">
        <f>VLOOKUP(B2257,[3]GZH!$C$5:$G$1383,5,0)</f>
        <v>南宁</v>
      </c>
      <c r="G2257" s="2" t="s">
        <v>1547</v>
      </c>
      <c r="H2257" s="2" t="s">
        <v>1778</v>
      </c>
      <c r="I2257" s="2" t="s">
        <v>10938</v>
      </c>
    </row>
    <row r="2258" spans="1:9" hidden="1" x14ac:dyDescent="0.2">
      <c r="A2258" s="2" t="s">
        <v>1542</v>
      </c>
      <c r="B2258" s="2" t="s">
        <v>3274</v>
      </c>
      <c r="C2258" s="1" t="s">
        <v>3275</v>
      </c>
      <c r="D2258" s="2" t="s">
        <v>35</v>
      </c>
      <c r="E2258" s="1" t="s">
        <v>1959</v>
      </c>
      <c r="F2258" s="1" t="str">
        <f>VLOOKUP(B2258,[3]GZH!$C$5:$G$1383,5,0)</f>
        <v>广州</v>
      </c>
      <c r="G2258" s="2" t="s">
        <v>1551</v>
      </c>
      <c r="H2258" s="2" t="s">
        <v>1542</v>
      </c>
      <c r="I2258" s="2" t="s">
        <v>10938</v>
      </c>
    </row>
    <row r="2259" spans="1:9" hidden="1" x14ac:dyDescent="0.2">
      <c r="A2259" s="2" t="s">
        <v>1542</v>
      </c>
      <c r="B2259" s="2" t="s">
        <v>3276</v>
      </c>
      <c r="C2259" s="1" t="s">
        <v>3277</v>
      </c>
      <c r="D2259" s="2" t="s">
        <v>35</v>
      </c>
      <c r="E2259" s="1" t="s">
        <v>1959</v>
      </c>
      <c r="F2259" s="1" t="str">
        <f>VLOOKUP(B2259,[3]GZH!$C$5:$G$1383,5,0)</f>
        <v>顺德</v>
      </c>
      <c r="G2259" s="2" t="s">
        <v>1551</v>
      </c>
      <c r="H2259" s="2" t="s">
        <v>10589</v>
      </c>
      <c r="I2259" s="2" t="s">
        <v>10938</v>
      </c>
    </row>
    <row r="2260" spans="1:9" hidden="1" x14ac:dyDescent="0.2">
      <c r="A2260" s="2" t="s">
        <v>1542</v>
      </c>
      <c r="B2260" s="2" t="s">
        <v>3278</v>
      </c>
      <c r="C2260" s="1" t="s">
        <v>3279</v>
      </c>
      <c r="D2260" s="2" t="s">
        <v>35</v>
      </c>
      <c r="E2260" s="1" t="s">
        <v>1959</v>
      </c>
      <c r="F2260" s="1" t="str">
        <f>VLOOKUP(B2260,[3]GZH!$C$5:$G$1383,5,0)</f>
        <v>深圳</v>
      </c>
      <c r="G2260" s="2" t="s">
        <v>1551</v>
      </c>
      <c r="H2260" s="2" t="s">
        <v>1624</v>
      </c>
      <c r="I2260" s="2" t="s">
        <v>10938</v>
      </c>
    </row>
    <row r="2261" spans="1:9" hidden="1" x14ac:dyDescent="0.2">
      <c r="A2261" s="2" t="s">
        <v>1542</v>
      </c>
      <c r="B2261" s="2" t="s">
        <v>3280</v>
      </c>
      <c r="C2261" s="1" t="s">
        <v>3281</v>
      </c>
      <c r="D2261" s="2" t="s">
        <v>35</v>
      </c>
      <c r="E2261" s="1" t="s">
        <v>1959</v>
      </c>
      <c r="F2261" s="1" t="str">
        <f>VLOOKUP(B2261,[3]GZH!$C$5:$G$1383,5,0)</f>
        <v>深圳</v>
      </c>
      <c r="G2261" s="2" t="s">
        <v>1551</v>
      </c>
      <c r="H2261" s="2" t="s">
        <v>1624</v>
      </c>
      <c r="I2261" s="2" t="s">
        <v>10938</v>
      </c>
    </row>
    <row r="2262" spans="1:9" hidden="1" x14ac:dyDescent="0.2">
      <c r="A2262" s="2" t="s">
        <v>1542</v>
      </c>
      <c r="B2262" s="2" t="s">
        <v>3282</v>
      </c>
      <c r="C2262" s="1" t="s">
        <v>3283</v>
      </c>
      <c r="D2262" s="2" t="s">
        <v>35</v>
      </c>
      <c r="E2262" s="1" t="s">
        <v>1959</v>
      </c>
      <c r="F2262" s="1" t="str">
        <f>VLOOKUP(B2262,[3]GZH!$C$5:$G$1383,5,0)</f>
        <v>肇庆</v>
      </c>
      <c r="G2262" s="2" t="s">
        <v>1551</v>
      </c>
      <c r="H2262" s="2" t="s">
        <v>1862</v>
      </c>
      <c r="I2262" s="2" t="s">
        <v>10938</v>
      </c>
    </row>
    <row r="2263" spans="1:9" hidden="1" x14ac:dyDescent="0.2">
      <c r="A2263" s="2" t="s">
        <v>1542</v>
      </c>
      <c r="B2263" s="2" t="s">
        <v>3284</v>
      </c>
      <c r="C2263" s="1" t="s">
        <v>3285</v>
      </c>
      <c r="D2263" s="2" t="s">
        <v>35</v>
      </c>
      <c r="E2263" s="1" t="s">
        <v>1959</v>
      </c>
      <c r="F2263" s="1" t="str">
        <f>VLOOKUP(B2263,[3]GZH!$C$5:$G$1383,5,0)</f>
        <v>东莞</v>
      </c>
      <c r="G2263" s="2" t="s">
        <v>1551</v>
      </c>
      <c r="H2263" s="2" t="s">
        <v>1555</v>
      </c>
      <c r="I2263" s="2" t="s">
        <v>10938</v>
      </c>
    </row>
    <row r="2264" spans="1:9" hidden="1" x14ac:dyDescent="0.2">
      <c r="A2264" s="2" t="s">
        <v>1542</v>
      </c>
      <c r="B2264" s="2" t="s">
        <v>3286</v>
      </c>
      <c r="C2264" s="1" t="s">
        <v>3287</v>
      </c>
      <c r="D2264" s="2" t="s">
        <v>35</v>
      </c>
      <c r="E2264" s="1" t="s">
        <v>1959</v>
      </c>
      <c r="F2264" s="1" t="str">
        <f>VLOOKUP(B2264,[3]GZH!$C$5:$G$1383,5,0)</f>
        <v>深圳</v>
      </c>
      <c r="G2264" s="2" t="s">
        <v>1551</v>
      </c>
      <c r="H2264" s="2" t="s">
        <v>1624</v>
      </c>
      <c r="I2264" s="2" t="s">
        <v>10939</v>
      </c>
    </row>
    <row r="2265" spans="1:9" hidden="1" x14ac:dyDescent="0.2">
      <c r="A2265" s="2" t="s">
        <v>1542</v>
      </c>
      <c r="B2265" s="2" t="s">
        <v>3288</v>
      </c>
      <c r="C2265" s="1" t="s">
        <v>3289</v>
      </c>
      <c r="D2265" s="2" t="s">
        <v>35</v>
      </c>
      <c r="E2265" s="1" t="s">
        <v>1959</v>
      </c>
      <c r="F2265" s="1" t="str">
        <f>VLOOKUP(B2265,[3]GZH!$C$5:$G$1383,5,0)</f>
        <v>深圳</v>
      </c>
      <c r="G2265" s="2" t="s">
        <v>1551</v>
      </c>
      <c r="H2265" s="2" t="s">
        <v>1624</v>
      </c>
      <c r="I2265" s="2" t="s">
        <v>10938</v>
      </c>
    </row>
    <row r="2266" spans="1:9" hidden="1" x14ac:dyDescent="0.2">
      <c r="A2266" s="2" t="s">
        <v>1542</v>
      </c>
      <c r="B2266" s="2" t="s">
        <v>3290</v>
      </c>
      <c r="C2266" s="1" t="s">
        <v>3291</v>
      </c>
      <c r="D2266" s="2" t="s">
        <v>35</v>
      </c>
      <c r="E2266" s="1" t="s">
        <v>1959</v>
      </c>
      <c r="F2266" s="1" t="str">
        <f>VLOOKUP(B2266,[3]GZH!$C$5:$G$1383,5,0)</f>
        <v>广州</v>
      </c>
      <c r="G2266" s="2" t="s">
        <v>1551</v>
      </c>
      <c r="H2266" s="2" t="s">
        <v>1542</v>
      </c>
      <c r="I2266" s="2" t="s">
        <v>10938</v>
      </c>
    </row>
    <row r="2267" spans="1:9" hidden="1" x14ac:dyDescent="0.2">
      <c r="A2267" s="2" t="s">
        <v>1542</v>
      </c>
      <c r="B2267" s="2" t="s">
        <v>3292</v>
      </c>
      <c r="C2267" s="1" t="s">
        <v>3293</v>
      </c>
      <c r="D2267" s="2" t="s">
        <v>35</v>
      </c>
      <c r="E2267" s="1" t="s">
        <v>1959</v>
      </c>
      <c r="F2267" s="1" t="str">
        <f>VLOOKUP(B2267,[3]GZH!$C$5:$G$1383,5,0)</f>
        <v>广州</v>
      </c>
      <c r="G2267" s="2" t="s">
        <v>1551</v>
      </c>
      <c r="H2267" s="2" t="s">
        <v>1542</v>
      </c>
      <c r="I2267" s="2" t="s">
        <v>10938</v>
      </c>
    </row>
    <row r="2268" spans="1:9" hidden="1" x14ac:dyDescent="0.2">
      <c r="A2268" s="2" t="s">
        <v>1542</v>
      </c>
      <c r="B2268" s="2" t="s">
        <v>3294</v>
      </c>
      <c r="C2268" s="1" t="s">
        <v>3295</v>
      </c>
      <c r="D2268" s="2" t="s">
        <v>8</v>
      </c>
      <c r="E2268" s="1" t="s">
        <v>1959</v>
      </c>
      <c r="F2268" s="1" t="str">
        <f>VLOOKUP(B2268,[3]GZH!$C$5:$G$1383,5,0)</f>
        <v>广州</v>
      </c>
      <c r="G2268" s="2" t="s">
        <v>1551</v>
      </c>
      <c r="H2268" s="2" t="s">
        <v>1542</v>
      </c>
      <c r="I2268" s="2" t="s">
        <v>10938</v>
      </c>
    </row>
    <row r="2269" spans="1:9" hidden="1" x14ac:dyDescent="0.2">
      <c r="A2269" s="2" t="s">
        <v>1542</v>
      </c>
      <c r="B2269" s="2" t="s">
        <v>3296</v>
      </c>
      <c r="C2269" s="1" t="s">
        <v>3297</v>
      </c>
      <c r="D2269" s="2" t="s">
        <v>8</v>
      </c>
      <c r="E2269" s="1" t="s">
        <v>1959</v>
      </c>
      <c r="F2269" s="1" t="str">
        <f>VLOOKUP(B2269,[3]GZH!$C$5:$G$1383,5,0)</f>
        <v>南海</v>
      </c>
      <c r="G2269" s="2" t="s">
        <v>1551</v>
      </c>
      <c r="H2269" s="2" t="s">
        <v>10587</v>
      </c>
      <c r="I2269" s="2" t="s">
        <v>10938</v>
      </c>
    </row>
    <row r="2270" spans="1:9" hidden="1" x14ac:dyDescent="0.2">
      <c r="A2270" s="2" t="s">
        <v>1542</v>
      </c>
      <c r="B2270" s="2" t="s">
        <v>3298</v>
      </c>
      <c r="C2270" s="1" t="s">
        <v>3299</v>
      </c>
      <c r="D2270" s="2" t="s">
        <v>8</v>
      </c>
      <c r="E2270" s="1" t="s">
        <v>1959</v>
      </c>
      <c r="F2270" s="1" t="str">
        <f>VLOOKUP(B2270,[3]GZH!$C$5:$G$1383,5,0)</f>
        <v>南海</v>
      </c>
      <c r="G2270" s="2" t="s">
        <v>1551</v>
      </c>
      <c r="H2270" s="2" t="s">
        <v>10587</v>
      </c>
      <c r="I2270" s="2" t="s">
        <v>10938</v>
      </c>
    </row>
    <row r="2271" spans="1:9" hidden="1" x14ac:dyDescent="0.2">
      <c r="A2271" s="2" t="s">
        <v>1542</v>
      </c>
      <c r="B2271" s="2" t="s">
        <v>3300</v>
      </c>
      <c r="C2271" s="1" t="s">
        <v>3301</v>
      </c>
      <c r="D2271" s="2" t="s">
        <v>8</v>
      </c>
      <c r="E2271" s="1" t="s">
        <v>1959</v>
      </c>
      <c r="F2271" s="1" t="str">
        <f>VLOOKUP(B2271,[3]GZH!$C$5:$G$1383,5,0)</f>
        <v>广州</v>
      </c>
      <c r="G2271" s="2" t="s">
        <v>1551</v>
      </c>
      <c r="H2271" s="2" t="s">
        <v>1542</v>
      </c>
      <c r="I2271" s="2" t="s">
        <v>10938</v>
      </c>
    </row>
    <row r="2272" spans="1:9" hidden="1" x14ac:dyDescent="0.2">
      <c r="A2272" s="2" t="s">
        <v>1542</v>
      </c>
      <c r="B2272" s="2" t="s">
        <v>3302</v>
      </c>
      <c r="C2272" s="1" t="s">
        <v>3303</v>
      </c>
      <c r="D2272" s="2" t="s">
        <v>8</v>
      </c>
      <c r="E2272" s="1" t="s">
        <v>1959</v>
      </c>
      <c r="F2272" s="1" t="str">
        <f>VLOOKUP(B2272,[3]GZH!$C$5:$G$1383,5,0)</f>
        <v>佛山</v>
      </c>
      <c r="G2272" s="2" t="s">
        <v>1551</v>
      </c>
      <c r="H2272" s="2" t="s">
        <v>1938</v>
      </c>
      <c r="I2272" s="2" t="s">
        <v>10938</v>
      </c>
    </row>
    <row r="2273" spans="1:9" hidden="1" x14ac:dyDescent="0.2">
      <c r="A2273" s="2" t="s">
        <v>1542</v>
      </c>
      <c r="B2273" s="2" t="s">
        <v>3304</v>
      </c>
      <c r="C2273" s="1" t="s">
        <v>3305</v>
      </c>
      <c r="D2273" s="2" t="s">
        <v>8</v>
      </c>
      <c r="E2273" s="1" t="s">
        <v>1959</v>
      </c>
      <c r="F2273" s="1" t="str">
        <f>VLOOKUP(B2273,[3]GZH!$C$5:$G$1383,5,0)</f>
        <v>广州</v>
      </c>
      <c r="G2273" s="2" t="s">
        <v>1551</v>
      </c>
      <c r="H2273" s="2" t="s">
        <v>1542</v>
      </c>
      <c r="I2273" s="2" t="s">
        <v>10938</v>
      </c>
    </row>
    <row r="2274" spans="1:9" hidden="1" x14ac:dyDescent="0.2">
      <c r="A2274" s="2" t="s">
        <v>1542</v>
      </c>
      <c r="B2274" s="2" t="s">
        <v>3306</v>
      </c>
      <c r="C2274" s="1" t="s">
        <v>3307</v>
      </c>
      <c r="D2274" s="2" t="s">
        <v>8</v>
      </c>
      <c r="E2274" s="1" t="s">
        <v>1959</v>
      </c>
      <c r="F2274" s="1" t="str">
        <f>VLOOKUP(B2274,[3]GZH!$C$5:$G$1383,5,0)</f>
        <v>中山</v>
      </c>
      <c r="G2274" s="2" t="s">
        <v>1551</v>
      </c>
      <c r="H2274" s="2" t="s">
        <v>1577</v>
      </c>
      <c r="I2274" s="2" t="s">
        <v>10938</v>
      </c>
    </row>
    <row r="2275" spans="1:9" hidden="1" x14ac:dyDescent="0.2">
      <c r="A2275" s="2" t="s">
        <v>1542</v>
      </c>
      <c r="B2275" s="2" t="s">
        <v>3308</v>
      </c>
      <c r="C2275" s="1" t="s">
        <v>3309</v>
      </c>
      <c r="D2275" s="2" t="s">
        <v>8</v>
      </c>
      <c r="E2275" s="1" t="s">
        <v>1959</v>
      </c>
      <c r="F2275" s="1" t="str">
        <f>VLOOKUP(B2275,[3]GZH!$C$5:$G$1383,5,0)</f>
        <v>清远</v>
      </c>
      <c r="G2275" s="2" t="s">
        <v>1551</v>
      </c>
      <c r="H2275" s="2" t="s">
        <v>2141</v>
      </c>
      <c r="I2275" s="2" t="s">
        <v>10938</v>
      </c>
    </row>
    <row r="2276" spans="1:9" hidden="1" x14ac:dyDescent="0.2">
      <c r="A2276" s="2" t="s">
        <v>1542</v>
      </c>
      <c r="B2276" s="2" t="s">
        <v>3310</v>
      </c>
      <c r="C2276" s="1" t="s">
        <v>3311</v>
      </c>
      <c r="D2276" s="2" t="s">
        <v>35</v>
      </c>
      <c r="E2276" s="1" t="s">
        <v>1959</v>
      </c>
      <c r="F2276" s="1" t="str">
        <f>VLOOKUP(B2276,[3]GZH!$C$5:$G$1383,5,0)</f>
        <v>南海</v>
      </c>
      <c r="G2276" s="2" t="s">
        <v>1551</v>
      </c>
      <c r="H2276" s="2" t="s">
        <v>10587</v>
      </c>
      <c r="I2276" s="2" t="s">
        <v>10938</v>
      </c>
    </row>
    <row r="2277" spans="1:9" hidden="1" x14ac:dyDescent="0.2">
      <c r="A2277" s="2" t="s">
        <v>1542</v>
      </c>
      <c r="B2277" s="2" t="s">
        <v>3312</v>
      </c>
      <c r="C2277" s="1" t="s">
        <v>3313</v>
      </c>
      <c r="D2277" s="2" t="s">
        <v>8</v>
      </c>
      <c r="E2277" s="1" t="s">
        <v>1959</v>
      </c>
      <c r="F2277" s="1" t="str">
        <f>VLOOKUP(B2277,[3]GZH!$C$5:$G$1383,5,0)</f>
        <v>广州</v>
      </c>
      <c r="G2277" s="2" t="s">
        <v>1551</v>
      </c>
      <c r="H2277" s="2" t="s">
        <v>1542</v>
      </c>
      <c r="I2277" s="2" t="s">
        <v>10938</v>
      </c>
    </row>
    <row r="2278" spans="1:9" hidden="1" x14ac:dyDescent="0.2">
      <c r="A2278" s="2" t="s">
        <v>1542</v>
      </c>
      <c r="B2278" s="2" t="s">
        <v>3314</v>
      </c>
      <c r="C2278" s="1" t="s">
        <v>3315</v>
      </c>
      <c r="D2278" s="2" t="s">
        <v>8</v>
      </c>
      <c r="E2278" s="1" t="s">
        <v>1959</v>
      </c>
      <c r="F2278" s="1" t="str">
        <f>VLOOKUP(B2278,[3]GZH!$C$5:$G$1383,5,0)</f>
        <v>肇庆</v>
      </c>
      <c r="G2278" s="2" t="s">
        <v>1551</v>
      </c>
      <c r="H2278" s="2" t="s">
        <v>1862</v>
      </c>
      <c r="I2278" s="2" t="s">
        <v>10938</v>
      </c>
    </row>
    <row r="2279" spans="1:9" hidden="1" x14ac:dyDescent="0.2">
      <c r="A2279" s="2" t="s">
        <v>1542</v>
      </c>
      <c r="B2279" s="2" t="s">
        <v>3316</v>
      </c>
      <c r="C2279" s="1" t="s">
        <v>3317</v>
      </c>
      <c r="D2279" s="2" t="s">
        <v>8</v>
      </c>
      <c r="E2279" s="1" t="s">
        <v>1959</v>
      </c>
      <c r="F2279" s="1" t="str">
        <f>VLOOKUP(B2279,[3]GZH!$C$5:$G$1383,5,0)</f>
        <v>中山</v>
      </c>
      <c r="G2279" s="2" t="s">
        <v>1551</v>
      </c>
      <c r="H2279" s="2" t="s">
        <v>1577</v>
      </c>
      <c r="I2279" s="2" t="s">
        <v>10938</v>
      </c>
    </row>
    <row r="2280" spans="1:9" hidden="1" x14ac:dyDescent="0.2">
      <c r="A2280" s="2" t="s">
        <v>1542</v>
      </c>
      <c r="B2280" s="2" t="s">
        <v>3318</v>
      </c>
      <c r="C2280" s="1" t="s">
        <v>3319</v>
      </c>
      <c r="D2280" s="2" t="s">
        <v>8</v>
      </c>
      <c r="E2280" s="1" t="s">
        <v>1959</v>
      </c>
      <c r="F2280" s="1" t="str">
        <f>VLOOKUP(B2280,[3]GZH!$C$5:$G$1383,5,0)</f>
        <v>南海</v>
      </c>
      <c r="G2280" s="2" t="s">
        <v>1551</v>
      </c>
      <c r="H2280" s="2" t="s">
        <v>10587</v>
      </c>
      <c r="I2280" s="2" t="s">
        <v>10938</v>
      </c>
    </row>
    <row r="2281" spans="1:9" hidden="1" x14ac:dyDescent="0.2">
      <c r="A2281" s="2" t="s">
        <v>1542</v>
      </c>
      <c r="B2281" s="2" t="s">
        <v>3320</v>
      </c>
      <c r="C2281" s="1" t="s">
        <v>3321</v>
      </c>
      <c r="D2281" s="2" t="s">
        <v>8</v>
      </c>
      <c r="E2281" s="1" t="s">
        <v>1959</v>
      </c>
      <c r="F2281" s="1" t="str">
        <f>VLOOKUP(B2281,[3]GZH!$C$5:$G$1383,5,0)</f>
        <v>花都</v>
      </c>
      <c r="G2281" s="2" t="s">
        <v>1551</v>
      </c>
      <c r="H2281" s="2" t="s">
        <v>10581</v>
      </c>
      <c r="I2281" s="2" t="s">
        <v>10938</v>
      </c>
    </row>
    <row r="2282" spans="1:9" hidden="1" x14ac:dyDescent="0.2">
      <c r="A2282" s="2" t="s">
        <v>1542</v>
      </c>
      <c r="B2282" s="2" t="s">
        <v>3322</v>
      </c>
      <c r="C2282" s="1" t="s">
        <v>3323</v>
      </c>
      <c r="D2282" s="2" t="s">
        <v>8</v>
      </c>
      <c r="E2282" s="1" t="s">
        <v>1959</v>
      </c>
      <c r="F2282" s="1" t="str">
        <f>VLOOKUP(B2282,[3]GZH!$C$5:$G$1383,5,0)</f>
        <v>广州</v>
      </c>
      <c r="G2282" s="2" t="s">
        <v>1551</v>
      </c>
      <c r="H2282" s="2" t="s">
        <v>1542</v>
      </c>
      <c r="I2282" s="2" t="s">
        <v>10938</v>
      </c>
    </row>
    <row r="2283" spans="1:9" hidden="1" x14ac:dyDescent="0.2">
      <c r="A2283" s="2" t="s">
        <v>1542</v>
      </c>
      <c r="B2283" s="2" t="s">
        <v>3324</v>
      </c>
      <c r="C2283" s="1" t="s">
        <v>3325</v>
      </c>
      <c r="D2283" s="2" t="s">
        <v>8</v>
      </c>
      <c r="E2283" s="1" t="s">
        <v>1959</v>
      </c>
      <c r="F2283" s="1" t="str">
        <f>VLOOKUP(B2283,[3]GZH!$C$5:$G$1383,5,0)</f>
        <v>广州</v>
      </c>
      <c r="G2283" s="2" t="s">
        <v>1551</v>
      </c>
      <c r="H2283" s="2" t="s">
        <v>1542</v>
      </c>
      <c r="I2283" s="2" t="s">
        <v>10938</v>
      </c>
    </row>
    <row r="2284" spans="1:9" hidden="1" x14ac:dyDescent="0.2">
      <c r="A2284" s="2" t="s">
        <v>1542</v>
      </c>
      <c r="B2284" s="2" t="s">
        <v>3326</v>
      </c>
      <c r="C2284" s="1" t="s">
        <v>3327</v>
      </c>
      <c r="D2284" s="2" t="s">
        <v>8</v>
      </c>
      <c r="E2284" s="1" t="s">
        <v>1959</v>
      </c>
      <c r="F2284" s="1" t="str">
        <f>VLOOKUP(B2284,[3]GZH!$C$5:$G$1383,5,0)</f>
        <v>花都</v>
      </c>
      <c r="G2284" s="2" t="s">
        <v>1551</v>
      </c>
      <c r="H2284" s="2" t="s">
        <v>10581</v>
      </c>
      <c r="I2284" s="2" t="s">
        <v>10938</v>
      </c>
    </row>
    <row r="2285" spans="1:9" hidden="1" x14ac:dyDescent="0.2">
      <c r="A2285" s="2" t="s">
        <v>1542</v>
      </c>
      <c r="B2285" s="2" t="s">
        <v>3328</v>
      </c>
      <c r="C2285" s="1" t="s">
        <v>3329</v>
      </c>
      <c r="D2285" s="2" t="s">
        <v>8</v>
      </c>
      <c r="E2285" s="1" t="s">
        <v>1959</v>
      </c>
      <c r="F2285" s="1" t="str">
        <f>VLOOKUP(B2285,[3]GZH!$C$5:$G$1383,5,0)</f>
        <v>广州</v>
      </c>
      <c r="G2285" s="2" t="s">
        <v>1551</v>
      </c>
      <c r="H2285" s="2" t="s">
        <v>1542</v>
      </c>
      <c r="I2285" s="2" t="s">
        <v>10938</v>
      </c>
    </row>
    <row r="2286" spans="1:9" hidden="1" x14ac:dyDescent="0.2">
      <c r="A2286" s="2" t="s">
        <v>1542</v>
      </c>
      <c r="B2286" s="2" t="s">
        <v>3330</v>
      </c>
      <c r="C2286" s="1" t="s">
        <v>3331</v>
      </c>
      <c r="D2286" s="2" t="s">
        <v>8</v>
      </c>
      <c r="E2286" s="1" t="s">
        <v>1959</v>
      </c>
      <c r="F2286" s="1" t="str">
        <f>VLOOKUP(B2286,[3]GZH!$C$5:$G$1383,5,0)</f>
        <v>广州</v>
      </c>
      <c r="G2286" s="2" t="s">
        <v>1551</v>
      </c>
      <c r="H2286" s="2" t="s">
        <v>1542</v>
      </c>
      <c r="I2286" s="2" t="s">
        <v>10938</v>
      </c>
    </row>
    <row r="2287" spans="1:9" hidden="1" x14ac:dyDescent="0.2">
      <c r="A2287" s="2" t="s">
        <v>1542</v>
      </c>
      <c r="B2287" s="2" t="s">
        <v>3332</v>
      </c>
      <c r="C2287" s="1" t="s">
        <v>3333</v>
      </c>
      <c r="D2287" s="2" t="s">
        <v>8</v>
      </c>
      <c r="E2287" s="1" t="s">
        <v>1959</v>
      </c>
      <c r="F2287" s="1" t="str">
        <f>VLOOKUP(B2287,[3]GZH!$C$5:$G$1383,5,0)</f>
        <v>广州</v>
      </c>
      <c r="G2287" s="2" t="s">
        <v>1551</v>
      </c>
      <c r="H2287" s="2" t="s">
        <v>1542</v>
      </c>
      <c r="I2287" s="2" t="s">
        <v>10938</v>
      </c>
    </row>
    <row r="2288" spans="1:9" hidden="1" x14ac:dyDescent="0.2">
      <c r="A2288" s="2" t="s">
        <v>1542</v>
      </c>
      <c r="B2288" s="2" t="s">
        <v>3334</v>
      </c>
      <c r="C2288" s="1" t="s">
        <v>3335</v>
      </c>
      <c r="D2288" s="2" t="s">
        <v>8</v>
      </c>
      <c r="E2288" s="1" t="s">
        <v>1959</v>
      </c>
      <c r="F2288" s="1" t="str">
        <f>VLOOKUP(B2288,[3]GZH!$C$5:$G$1383,5,0)</f>
        <v>南海</v>
      </c>
      <c r="G2288" s="2" t="s">
        <v>1551</v>
      </c>
      <c r="H2288" s="2" t="s">
        <v>10587</v>
      </c>
      <c r="I2288" s="2" t="s">
        <v>10938</v>
      </c>
    </row>
    <row r="2289" spans="1:9" hidden="1" x14ac:dyDescent="0.2">
      <c r="A2289" s="2" t="s">
        <v>1542</v>
      </c>
      <c r="B2289" s="2" t="s">
        <v>3336</v>
      </c>
      <c r="C2289" s="1" t="s">
        <v>3337</v>
      </c>
      <c r="D2289" s="2" t="s">
        <v>8</v>
      </c>
      <c r="E2289" s="1" t="s">
        <v>1959</v>
      </c>
      <c r="F2289" s="1" t="str">
        <f>VLOOKUP(B2289,[3]GZH!$C$5:$G$1383,5,0)</f>
        <v>广州</v>
      </c>
      <c r="G2289" s="2" t="s">
        <v>1551</v>
      </c>
      <c r="H2289" s="2" t="s">
        <v>1542</v>
      </c>
      <c r="I2289" s="2" t="s">
        <v>10938</v>
      </c>
    </row>
    <row r="2290" spans="1:9" hidden="1" x14ac:dyDescent="0.2">
      <c r="A2290" s="2" t="s">
        <v>1542</v>
      </c>
      <c r="B2290" s="2" t="s">
        <v>3338</v>
      </c>
      <c r="C2290" s="1" t="s">
        <v>3339</v>
      </c>
      <c r="D2290" s="2" t="s">
        <v>8</v>
      </c>
      <c r="E2290" s="1" t="s">
        <v>1959</v>
      </c>
      <c r="F2290" s="1" t="str">
        <f>VLOOKUP(B2290,[3]GZH!$C$5:$G$1383,5,0)</f>
        <v>惠阳</v>
      </c>
      <c r="G2290" s="2" t="s">
        <v>1551</v>
      </c>
      <c r="H2290" s="2" t="s">
        <v>10583</v>
      </c>
      <c r="I2290" s="2" t="s">
        <v>10938</v>
      </c>
    </row>
    <row r="2291" spans="1:9" hidden="1" x14ac:dyDescent="0.2">
      <c r="A2291" s="2" t="s">
        <v>1542</v>
      </c>
      <c r="B2291" s="2" t="s">
        <v>3340</v>
      </c>
      <c r="C2291" s="1" t="s">
        <v>3341</v>
      </c>
      <c r="D2291" s="2" t="s">
        <v>8</v>
      </c>
      <c r="E2291" s="1" t="s">
        <v>1959</v>
      </c>
      <c r="F2291" s="1" t="str">
        <f>VLOOKUP(B2291,[3]GZH!$C$5:$G$1383,5,0)</f>
        <v>肇庆</v>
      </c>
      <c r="G2291" s="2" t="s">
        <v>1551</v>
      </c>
      <c r="H2291" s="2" t="s">
        <v>1862</v>
      </c>
      <c r="I2291" s="2" t="s">
        <v>10938</v>
      </c>
    </row>
    <row r="2292" spans="1:9" hidden="1" x14ac:dyDescent="0.2">
      <c r="A2292" s="2" t="s">
        <v>1542</v>
      </c>
      <c r="B2292" s="2" t="s">
        <v>3342</v>
      </c>
      <c r="C2292" s="1" t="s">
        <v>3343</v>
      </c>
      <c r="D2292" s="2" t="s">
        <v>8</v>
      </c>
      <c r="E2292" s="1" t="s">
        <v>1959</v>
      </c>
      <c r="F2292" s="1" t="str">
        <f>VLOOKUP(B2292,[3]GZH!$C$5:$G$1383,5,0)</f>
        <v>广州</v>
      </c>
      <c r="G2292" s="2" t="s">
        <v>1551</v>
      </c>
      <c r="H2292" s="2" t="s">
        <v>1542</v>
      </c>
      <c r="I2292" s="2" t="s">
        <v>10938</v>
      </c>
    </row>
    <row r="2293" spans="1:9" hidden="1" x14ac:dyDescent="0.2">
      <c r="A2293" s="2" t="s">
        <v>1542</v>
      </c>
      <c r="B2293" s="2" t="s">
        <v>3344</v>
      </c>
      <c r="C2293" s="1" t="s">
        <v>3345</v>
      </c>
      <c r="D2293" s="2" t="s">
        <v>1215</v>
      </c>
      <c r="E2293" s="1" t="s">
        <v>1959</v>
      </c>
      <c r="F2293" s="1" t="str">
        <f>VLOOKUP(B2293,[3]GZH!$C$5:$G$1383,5,0)</f>
        <v>广州</v>
      </c>
      <c r="G2293" s="2" t="s">
        <v>1551</v>
      </c>
      <c r="H2293" s="2" t="s">
        <v>1542</v>
      </c>
      <c r="I2293" s="2" t="s">
        <v>10939</v>
      </c>
    </row>
    <row r="2294" spans="1:9" hidden="1" x14ac:dyDescent="0.2">
      <c r="A2294" s="2" t="s">
        <v>1542</v>
      </c>
      <c r="B2294" s="2" t="s">
        <v>3346</v>
      </c>
      <c r="C2294" s="1" t="s">
        <v>3347</v>
      </c>
      <c r="D2294" s="2" t="s">
        <v>1215</v>
      </c>
      <c r="E2294" s="1" t="s">
        <v>1959</v>
      </c>
      <c r="F2294" s="1" t="str">
        <f>VLOOKUP(B2294,[3]GZH!$C$5:$G$1383,5,0)</f>
        <v>广州</v>
      </c>
      <c r="G2294" s="2" t="s">
        <v>1551</v>
      </c>
      <c r="H2294" s="2" t="s">
        <v>1542</v>
      </c>
      <c r="I2294" s="2" t="s">
        <v>10939</v>
      </c>
    </row>
    <row r="2295" spans="1:9" hidden="1" x14ac:dyDescent="0.2">
      <c r="A2295" s="2" t="s">
        <v>1542</v>
      </c>
      <c r="B2295" s="2" t="s">
        <v>3348</v>
      </c>
      <c r="C2295" s="1" t="s">
        <v>3349</v>
      </c>
      <c r="D2295" s="2" t="s">
        <v>8</v>
      </c>
      <c r="E2295" s="1" t="s">
        <v>1959</v>
      </c>
      <c r="F2295" s="1" t="str">
        <f>VLOOKUP(B2295,[3]GZH!$C$5:$G$1383,5,0)</f>
        <v>花都</v>
      </c>
      <c r="G2295" s="2" t="s">
        <v>1551</v>
      </c>
      <c r="H2295" s="2" t="s">
        <v>10581</v>
      </c>
      <c r="I2295" s="2" t="s">
        <v>10938</v>
      </c>
    </row>
    <row r="2296" spans="1:9" hidden="1" x14ac:dyDescent="0.2">
      <c r="A2296" s="2" t="s">
        <v>1542</v>
      </c>
      <c r="B2296" s="2" t="s">
        <v>3350</v>
      </c>
      <c r="C2296" s="1" t="s">
        <v>3351</v>
      </c>
      <c r="D2296" s="2" t="s">
        <v>8</v>
      </c>
      <c r="E2296" s="1" t="s">
        <v>3352</v>
      </c>
      <c r="F2296" s="1" t="str">
        <f>VLOOKUP(B2296,[3]GZH!$C$5:$G$1383,5,0)</f>
        <v>深圳</v>
      </c>
      <c r="G2296" s="2" t="s">
        <v>1551</v>
      </c>
      <c r="H2296" s="2" t="s">
        <v>1624</v>
      </c>
      <c r="I2296" s="2" t="s">
        <v>10939</v>
      </c>
    </row>
    <row r="2297" spans="1:9" hidden="1" x14ac:dyDescent="0.2">
      <c r="A2297" s="2" t="s">
        <v>1542</v>
      </c>
      <c r="B2297" s="2" t="s">
        <v>3353</v>
      </c>
      <c r="C2297" s="1" t="s">
        <v>3354</v>
      </c>
      <c r="D2297" s="2" t="s">
        <v>8</v>
      </c>
      <c r="E2297" s="1" t="s">
        <v>3352</v>
      </c>
      <c r="F2297" s="1" t="str">
        <f>VLOOKUP(B2297,[3]GZH!$C$5:$G$1383,5,0)</f>
        <v>深圳</v>
      </c>
      <c r="G2297" s="2" t="s">
        <v>1551</v>
      </c>
      <c r="H2297" s="2" t="s">
        <v>1624</v>
      </c>
      <c r="I2297" s="2" t="s">
        <v>10939</v>
      </c>
    </row>
    <row r="2298" spans="1:9" hidden="1" x14ac:dyDescent="0.2">
      <c r="A2298" s="2" t="s">
        <v>1542</v>
      </c>
      <c r="B2298" s="2" t="s">
        <v>3355</v>
      </c>
      <c r="C2298" s="1" t="s">
        <v>3356</v>
      </c>
      <c r="D2298" s="2" t="s">
        <v>8</v>
      </c>
      <c r="E2298" s="1" t="s">
        <v>3352</v>
      </c>
      <c r="F2298" s="1" t="str">
        <f>VLOOKUP(B2298,[3]GZH!$C$5:$G$1383,5,0)</f>
        <v>深圳</v>
      </c>
      <c r="G2298" s="2" t="s">
        <v>1551</v>
      </c>
      <c r="H2298" s="2" t="s">
        <v>1624</v>
      </c>
      <c r="I2298" s="2" t="s">
        <v>10939</v>
      </c>
    </row>
    <row r="2299" spans="1:9" hidden="1" x14ac:dyDescent="0.2">
      <c r="A2299" s="2" t="s">
        <v>1542</v>
      </c>
      <c r="B2299" s="2" t="s">
        <v>3357</v>
      </c>
      <c r="C2299" s="1" t="s">
        <v>3358</v>
      </c>
      <c r="D2299" s="2" t="s">
        <v>8</v>
      </c>
      <c r="E2299" s="1" t="s">
        <v>3352</v>
      </c>
      <c r="F2299" s="1" t="str">
        <f>VLOOKUP(B2299,[3]GZH!$C$5:$G$1383,5,0)</f>
        <v>深圳</v>
      </c>
      <c r="G2299" s="2" t="s">
        <v>1551</v>
      </c>
      <c r="H2299" s="2" t="s">
        <v>1624</v>
      </c>
      <c r="I2299" s="2" t="s">
        <v>10938</v>
      </c>
    </row>
    <row r="2300" spans="1:9" hidden="1" x14ac:dyDescent="0.2">
      <c r="A2300" s="2" t="s">
        <v>1542</v>
      </c>
      <c r="B2300" s="2" t="s">
        <v>3359</v>
      </c>
      <c r="C2300" s="1" t="s">
        <v>3360</v>
      </c>
      <c r="D2300" s="2" t="s">
        <v>8</v>
      </c>
      <c r="E2300" s="1" t="s">
        <v>3352</v>
      </c>
      <c r="F2300" s="1" t="str">
        <f>VLOOKUP(B2300,[3]GZH!$C$5:$G$1383,5,0)</f>
        <v>深圳</v>
      </c>
      <c r="G2300" s="2" t="s">
        <v>1551</v>
      </c>
      <c r="H2300" s="2" t="s">
        <v>1624</v>
      </c>
      <c r="I2300" s="2" t="s">
        <v>10938</v>
      </c>
    </row>
    <row r="2301" spans="1:9" hidden="1" x14ac:dyDescent="0.2">
      <c r="A2301" s="2" t="s">
        <v>1542</v>
      </c>
      <c r="B2301" s="2" t="s">
        <v>3361</v>
      </c>
      <c r="C2301" s="1" t="s">
        <v>3362</v>
      </c>
      <c r="D2301" s="2" t="s">
        <v>8</v>
      </c>
      <c r="E2301" s="1" t="s">
        <v>3352</v>
      </c>
      <c r="F2301" s="1" t="str">
        <f>VLOOKUP(B2301,[3]GZH!$C$5:$G$1383,5,0)</f>
        <v>深圳</v>
      </c>
      <c r="G2301" s="2" t="s">
        <v>1551</v>
      </c>
      <c r="H2301" s="2" t="s">
        <v>1624</v>
      </c>
      <c r="I2301" s="2" t="s">
        <v>10938</v>
      </c>
    </row>
    <row r="2302" spans="1:9" hidden="1" x14ac:dyDescent="0.2">
      <c r="A2302" s="2" t="s">
        <v>1542</v>
      </c>
      <c r="B2302" s="2" t="s">
        <v>3363</v>
      </c>
      <c r="C2302" s="1" t="s">
        <v>3364</v>
      </c>
      <c r="D2302" s="2" t="s">
        <v>8</v>
      </c>
      <c r="E2302" s="1" t="s">
        <v>3352</v>
      </c>
      <c r="F2302" s="1" t="str">
        <f>VLOOKUP(B2302,[3]GZH!$C$5:$G$1383,5,0)</f>
        <v>深圳</v>
      </c>
      <c r="G2302" s="2" t="s">
        <v>1551</v>
      </c>
      <c r="H2302" s="2" t="s">
        <v>1624</v>
      </c>
      <c r="I2302" s="2" t="s">
        <v>10938</v>
      </c>
    </row>
    <row r="2303" spans="1:9" hidden="1" x14ac:dyDescent="0.2">
      <c r="A2303" s="2" t="s">
        <v>1542</v>
      </c>
      <c r="B2303" s="2" t="s">
        <v>3365</v>
      </c>
      <c r="C2303" s="1" t="s">
        <v>3366</v>
      </c>
      <c r="D2303" s="2" t="s">
        <v>8</v>
      </c>
      <c r="E2303" s="1" t="s">
        <v>3352</v>
      </c>
      <c r="F2303" s="1" t="str">
        <f>VLOOKUP(B2303,[3]GZH!$C$5:$G$1383,5,0)</f>
        <v>深圳</v>
      </c>
      <c r="G2303" s="2" t="s">
        <v>1551</v>
      </c>
      <c r="H2303" s="2" t="s">
        <v>1624</v>
      </c>
      <c r="I2303" s="2" t="s">
        <v>10938</v>
      </c>
    </row>
    <row r="2304" spans="1:9" hidden="1" x14ac:dyDescent="0.2">
      <c r="A2304" s="2" t="s">
        <v>1542</v>
      </c>
      <c r="B2304" s="2" t="s">
        <v>3367</v>
      </c>
      <c r="C2304" s="1" t="s">
        <v>3368</v>
      </c>
      <c r="D2304" s="2" t="s">
        <v>8</v>
      </c>
      <c r="E2304" s="1" t="s">
        <v>3352</v>
      </c>
      <c r="F2304" s="1" t="str">
        <f>VLOOKUP(B2304,[3]GZH!$C$5:$G$1383,5,0)</f>
        <v>珠海</v>
      </c>
      <c r="G2304" s="2" t="s">
        <v>1551</v>
      </c>
      <c r="H2304" s="2" t="s">
        <v>1814</v>
      </c>
      <c r="I2304" s="2" t="s">
        <v>10938</v>
      </c>
    </row>
    <row r="2305" spans="1:9" hidden="1" x14ac:dyDescent="0.2">
      <c r="A2305" s="2" t="s">
        <v>1542</v>
      </c>
      <c r="B2305" s="2" t="s">
        <v>3369</v>
      </c>
      <c r="C2305" s="1" t="s">
        <v>3370</v>
      </c>
      <c r="D2305" s="2" t="s">
        <v>8</v>
      </c>
      <c r="E2305" s="1" t="s">
        <v>3352</v>
      </c>
      <c r="F2305" s="1" t="str">
        <f>VLOOKUP(B2305,[3]GZH!$C$5:$G$1383,5,0)</f>
        <v>深圳</v>
      </c>
      <c r="G2305" s="2" t="s">
        <v>1551</v>
      </c>
      <c r="H2305" s="2" t="s">
        <v>1624</v>
      </c>
      <c r="I2305" s="2" t="s">
        <v>10938</v>
      </c>
    </row>
    <row r="2306" spans="1:9" hidden="1" x14ac:dyDescent="0.2">
      <c r="A2306" s="2" t="s">
        <v>1542</v>
      </c>
      <c r="B2306" s="2" t="s">
        <v>3371</v>
      </c>
      <c r="C2306" s="1" t="s">
        <v>3372</v>
      </c>
      <c r="D2306" s="2" t="s">
        <v>8</v>
      </c>
      <c r="E2306" s="1" t="s">
        <v>3352</v>
      </c>
      <c r="F2306" s="1" t="str">
        <f>VLOOKUP(B2306,[3]GZH!$C$5:$G$1383,5,0)</f>
        <v>深圳</v>
      </c>
      <c r="G2306" s="2" t="s">
        <v>1551</v>
      </c>
      <c r="H2306" s="2" t="s">
        <v>1624</v>
      </c>
      <c r="I2306" s="2" t="s">
        <v>10938</v>
      </c>
    </row>
    <row r="2307" spans="1:9" hidden="1" x14ac:dyDescent="0.2">
      <c r="A2307" s="2" t="s">
        <v>1542</v>
      </c>
      <c r="B2307" s="2" t="s">
        <v>3373</v>
      </c>
      <c r="C2307" s="1" t="s">
        <v>3374</v>
      </c>
      <c r="D2307" s="2" t="s">
        <v>8</v>
      </c>
      <c r="E2307" s="1" t="s">
        <v>3352</v>
      </c>
      <c r="F2307" s="1" t="str">
        <f>VLOOKUP(B2307,[3]GZH!$C$5:$G$1383,5,0)</f>
        <v>珠海</v>
      </c>
      <c r="G2307" s="2" t="s">
        <v>1551</v>
      </c>
      <c r="H2307" s="2" t="s">
        <v>1814</v>
      </c>
      <c r="I2307" s="2" t="s">
        <v>10938</v>
      </c>
    </row>
    <row r="2308" spans="1:9" hidden="1" x14ac:dyDescent="0.2">
      <c r="A2308" s="2" t="s">
        <v>1542</v>
      </c>
      <c r="B2308" s="2" t="s">
        <v>3375</v>
      </c>
      <c r="C2308" s="1" t="s">
        <v>3376</v>
      </c>
      <c r="D2308" s="2" t="s">
        <v>8</v>
      </c>
      <c r="E2308" s="1" t="s">
        <v>3352</v>
      </c>
      <c r="F2308" s="1" t="str">
        <f>VLOOKUP(B2308,[3]GZH!$C$5:$G$1383,5,0)</f>
        <v>珠海</v>
      </c>
      <c r="G2308" s="2" t="s">
        <v>1551</v>
      </c>
      <c r="H2308" s="2" t="s">
        <v>1814</v>
      </c>
      <c r="I2308" s="2" t="s">
        <v>10938</v>
      </c>
    </row>
    <row r="2309" spans="1:9" hidden="1" x14ac:dyDescent="0.2">
      <c r="A2309" s="2" t="s">
        <v>1542</v>
      </c>
      <c r="B2309" s="2" t="s">
        <v>3377</v>
      </c>
      <c r="C2309" s="1" t="s">
        <v>3378</v>
      </c>
      <c r="D2309" s="2" t="s">
        <v>8</v>
      </c>
      <c r="E2309" s="1" t="s">
        <v>3352</v>
      </c>
      <c r="F2309" s="1" t="str">
        <f>VLOOKUP(B2309,[3]GZH!$C$5:$G$1383,5,0)</f>
        <v>深圳</v>
      </c>
      <c r="G2309" s="2" t="s">
        <v>1551</v>
      </c>
      <c r="H2309" s="2" t="s">
        <v>1624</v>
      </c>
      <c r="I2309" s="2" t="s">
        <v>10938</v>
      </c>
    </row>
    <row r="2310" spans="1:9" hidden="1" x14ac:dyDescent="0.2">
      <c r="A2310" s="2" t="s">
        <v>1542</v>
      </c>
      <c r="B2310" s="2" t="s">
        <v>3379</v>
      </c>
      <c r="C2310" s="1" t="s">
        <v>3380</v>
      </c>
      <c r="D2310" s="2" t="s">
        <v>8</v>
      </c>
      <c r="E2310" s="1" t="s">
        <v>3352</v>
      </c>
      <c r="F2310" s="1" t="str">
        <f>VLOOKUP(B2310,[3]GZH!$C$5:$G$1383,5,0)</f>
        <v>深圳</v>
      </c>
      <c r="G2310" s="2" t="s">
        <v>1551</v>
      </c>
      <c r="H2310" s="2" t="s">
        <v>1624</v>
      </c>
      <c r="I2310" s="2" t="s">
        <v>10938</v>
      </c>
    </row>
    <row r="2311" spans="1:9" hidden="1" x14ac:dyDescent="0.2">
      <c r="A2311" s="2" t="s">
        <v>1542</v>
      </c>
      <c r="B2311" s="2" t="s">
        <v>3381</v>
      </c>
      <c r="C2311" s="1" t="s">
        <v>3382</v>
      </c>
      <c r="D2311" s="2" t="s">
        <v>8</v>
      </c>
      <c r="E2311" s="1" t="s">
        <v>3352</v>
      </c>
      <c r="F2311" s="1" t="str">
        <f>VLOOKUP(B2311,[3]GZH!$C$5:$G$1383,5,0)</f>
        <v>深圳</v>
      </c>
      <c r="G2311" s="2" t="s">
        <v>1551</v>
      </c>
      <c r="H2311" s="2" t="s">
        <v>1624</v>
      </c>
      <c r="I2311" s="2" t="s">
        <v>10938</v>
      </c>
    </row>
    <row r="2312" spans="1:9" hidden="1" x14ac:dyDescent="0.2">
      <c r="A2312" s="2" t="s">
        <v>1542</v>
      </c>
      <c r="B2312" s="2" t="s">
        <v>3383</v>
      </c>
      <c r="C2312" s="1" t="s">
        <v>3384</v>
      </c>
      <c r="D2312" s="2" t="s">
        <v>8</v>
      </c>
      <c r="E2312" s="1" t="s">
        <v>3352</v>
      </c>
      <c r="F2312" s="1" t="str">
        <f>VLOOKUP(B2312,[3]GZH!$C$5:$G$1383,5,0)</f>
        <v>海口</v>
      </c>
      <c r="G2312" s="2" t="s">
        <v>1563</v>
      </c>
      <c r="H2312" s="2" t="s">
        <v>1562</v>
      </c>
      <c r="I2312" s="2" t="s">
        <v>10938</v>
      </c>
    </row>
    <row r="2313" spans="1:9" hidden="1" x14ac:dyDescent="0.2">
      <c r="A2313" s="2" t="s">
        <v>1542</v>
      </c>
      <c r="B2313" s="2" t="s">
        <v>3385</v>
      </c>
      <c r="C2313" s="1" t="s">
        <v>3386</v>
      </c>
      <c r="D2313" s="2" t="s">
        <v>8</v>
      </c>
      <c r="E2313" s="1" t="s">
        <v>3352</v>
      </c>
      <c r="F2313" s="1" t="str">
        <f>VLOOKUP(B2313,[3]GZH!$C$5:$G$1383,5,0)</f>
        <v>海口</v>
      </c>
      <c r="G2313" s="2" t="s">
        <v>1563</v>
      </c>
      <c r="H2313" s="2" t="s">
        <v>1562</v>
      </c>
      <c r="I2313" s="2" t="s">
        <v>10938</v>
      </c>
    </row>
    <row r="2314" spans="1:9" hidden="1" x14ac:dyDescent="0.2">
      <c r="A2314" s="2" t="s">
        <v>1542</v>
      </c>
      <c r="B2314" s="2" t="s">
        <v>3387</v>
      </c>
      <c r="C2314" s="1" t="s">
        <v>3388</v>
      </c>
      <c r="D2314" s="2" t="s">
        <v>8</v>
      </c>
      <c r="E2314" s="1" t="s">
        <v>3352</v>
      </c>
      <c r="F2314" s="1" t="str">
        <f>VLOOKUP(B2314,[3]GZH!$C$5:$G$1383,5,0)</f>
        <v>深圳</v>
      </c>
      <c r="G2314" s="2" t="s">
        <v>1551</v>
      </c>
      <c r="H2314" s="2" t="s">
        <v>1624</v>
      </c>
      <c r="I2314" s="2" t="s">
        <v>10938</v>
      </c>
    </row>
    <row r="2315" spans="1:9" hidden="1" x14ac:dyDescent="0.2">
      <c r="A2315" s="2" t="s">
        <v>1542</v>
      </c>
      <c r="B2315" s="2" t="s">
        <v>3389</v>
      </c>
      <c r="C2315" s="1" t="s">
        <v>3390</v>
      </c>
      <c r="D2315" s="2" t="s">
        <v>8</v>
      </c>
      <c r="E2315" s="1" t="s">
        <v>3352</v>
      </c>
      <c r="F2315" s="1" t="str">
        <f>VLOOKUP(B2315,[3]GZH!$C$5:$G$1383,5,0)</f>
        <v>珠海</v>
      </c>
      <c r="G2315" s="2" t="s">
        <v>1551</v>
      </c>
      <c r="H2315" s="2" t="s">
        <v>1814</v>
      </c>
      <c r="I2315" s="2" t="s">
        <v>10939</v>
      </c>
    </row>
    <row r="2316" spans="1:9" hidden="1" x14ac:dyDescent="0.2">
      <c r="A2316" s="2" t="s">
        <v>1542</v>
      </c>
      <c r="B2316" s="2" t="s">
        <v>3391</v>
      </c>
      <c r="C2316" s="1" t="s">
        <v>3392</v>
      </c>
      <c r="D2316" s="2" t="s">
        <v>8</v>
      </c>
      <c r="E2316" s="1" t="s">
        <v>3352</v>
      </c>
      <c r="F2316" s="1" t="str">
        <f>VLOOKUP(B2316,[3]GZH!$C$5:$G$1383,5,0)</f>
        <v>深圳</v>
      </c>
      <c r="G2316" s="2" t="s">
        <v>1551</v>
      </c>
      <c r="H2316" s="2" t="s">
        <v>1624</v>
      </c>
      <c r="I2316" s="2" t="s">
        <v>10938</v>
      </c>
    </row>
    <row r="2317" spans="1:9" hidden="1" x14ac:dyDescent="0.2">
      <c r="A2317" s="2" t="s">
        <v>1542</v>
      </c>
      <c r="B2317" s="2" t="s">
        <v>3393</v>
      </c>
      <c r="C2317" s="1" t="s">
        <v>3394</v>
      </c>
      <c r="D2317" s="2" t="s">
        <v>8</v>
      </c>
      <c r="E2317" s="1" t="s">
        <v>3352</v>
      </c>
      <c r="F2317" s="1" t="str">
        <f>VLOOKUP(B2317,[3]GZH!$C$5:$G$1383,5,0)</f>
        <v>深圳</v>
      </c>
      <c r="G2317" s="2" t="s">
        <v>1551</v>
      </c>
      <c r="H2317" s="2" t="s">
        <v>1624</v>
      </c>
      <c r="I2317" s="2" t="s">
        <v>10938</v>
      </c>
    </row>
    <row r="2318" spans="1:9" hidden="1" x14ac:dyDescent="0.2">
      <c r="A2318" s="2" t="s">
        <v>1542</v>
      </c>
      <c r="B2318" s="2" t="s">
        <v>3395</v>
      </c>
      <c r="C2318" s="1" t="s">
        <v>3396</v>
      </c>
      <c r="D2318" s="2" t="s">
        <v>8</v>
      </c>
      <c r="E2318" s="1" t="s">
        <v>3352</v>
      </c>
      <c r="F2318" s="1" t="str">
        <f>VLOOKUP(B2318,[3]GZH!$C$5:$G$1383,5,0)</f>
        <v>深圳</v>
      </c>
      <c r="G2318" s="2" t="s">
        <v>1551</v>
      </c>
      <c r="H2318" s="2" t="s">
        <v>1624</v>
      </c>
      <c r="I2318" s="2" t="s">
        <v>10938</v>
      </c>
    </row>
    <row r="2319" spans="1:9" hidden="1" x14ac:dyDescent="0.2">
      <c r="A2319" s="2" t="s">
        <v>1542</v>
      </c>
      <c r="B2319" s="2" t="s">
        <v>3397</v>
      </c>
      <c r="C2319" s="1" t="s">
        <v>3398</v>
      </c>
      <c r="D2319" s="2" t="s">
        <v>8</v>
      </c>
      <c r="E2319" s="1" t="s">
        <v>3352</v>
      </c>
      <c r="F2319" s="1" t="str">
        <f>VLOOKUP(B2319,[3]GZH!$C$5:$G$1383,5,0)</f>
        <v>珠海</v>
      </c>
      <c r="G2319" s="2" t="s">
        <v>1551</v>
      </c>
      <c r="H2319" s="2" t="s">
        <v>1814</v>
      </c>
      <c r="I2319" s="2" t="s">
        <v>10938</v>
      </c>
    </row>
    <row r="2320" spans="1:9" hidden="1" x14ac:dyDescent="0.2">
      <c r="A2320" s="2" t="s">
        <v>1542</v>
      </c>
      <c r="B2320" s="2" t="s">
        <v>3399</v>
      </c>
      <c r="C2320" s="1" t="s">
        <v>3400</v>
      </c>
      <c r="D2320" s="2" t="s">
        <v>8</v>
      </c>
      <c r="E2320" s="1" t="s">
        <v>3352</v>
      </c>
      <c r="F2320" s="1" t="str">
        <f>VLOOKUP(B2320,[3]GZH!$C$5:$G$1383,5,0)</f>
        <v>深圳</v>
      </c>
      <c r="G2320" s="2" t="s">
        <v>1551</v>
      </c>
      <c r="H2320" s="2" t="s">
        <v>1624</v>
      </c>
      <c r="I2320" s="2" t="s">
        <v>10938</v>
      </c>
    </row>
    <row r="2321" spans="1:9" hidden="1" x14ac:dyDescent="0.2">
      <c r="A2321" s="2" t="s">
        <v>1542</v>
      </c>
      <c r="B2321" s="2" t="s">
        <v>3401</v>
      </c>
      <c r="C2321" s="1" t="s">
        <v>3402</v>
      </c>
      <c r="D2321" s="2" t="s">
        <v>8</v>
      </c>
      <c r="E2321" s="1" t="s">
        <v>3352</v>
      </c>
      <c r="F2321" s="1" t="str">
        <f>VLOOKUP(B2321,[3]GZH!$C$5:$G$1383,5,0)</f>
        <v>珠海</v>
      </c>
      <c r="G2321" s="2" t="s">
        <v>1551</v>
      </c>
      <c r="H2321" s="2" t="s">
        <v>1814</v>
      </c>
      <c r="I2321" s="2" t="s">
        <v>10938</v>
      </c>
    </row>
    <row r="2322" spans="1:9" hidden="1" x14ac:dyDescent="0.2">
      <c r="A2322" s="2" t="s">
        <v>1542</v>
      </c>
      <c r="B2322" s="2" t="s">
        <v>3403</v>
      </c>
      <c r="C2322" s="1" t="s">
        <v>3404</v>
      </c>
      <c r="D2322" s="2" t="s">
        <v>8</v>
      </c>
      <c r="E2322" s="1" t="s">
        <v>3352</v>
      </c>
      <c r="F2322" s="1" t="str">
        <f>VLOOKUP(B2322,[3]GZH!$C$5:$G$1383,5,0)</f>
        <v>深圳</v>
      </c>
      <c r="G2322" s="2" t="s">
        <v>1551</v>
      </c>
      <c r="H2322" s="2" t="s">
        <v>1624</v>
      </c>
      <c r="I2322" s="2" t="s">
        <v>10938</v>
      </c>
    </row>
    <row r="2323" spans="1:9" hidden="1" x14ac:dyDescent="0.2">
      <c r="A2323" s="2" t="s">
        <v>1542</v>
      </c>
      <c r="B2323" s="2" t="s">
        <v>3405</v>
      </c>
      <c r="C2323" s="1" t="s">
        <v>3406</v>
      </c>
      <c r="D2323" s="2" t="s">
        <v>8</v>
      </c>
      <c r="E2323" s="1" t="s">
        <v>3352</v>
      </c>
      <c r="F2323" s="1" t="str">
        <f>VLOOKUP(B2323,[3]GZH!$C$5:$G$1383,5,0)</f>
        <v>深圳</v>
      </c>
      <c r="G2323" s="2" t="s">
        <v>1551</v>
      </c>
      <c r="H2323" s="2" t="s">
        <v>1624</v>
      </c>
      <c r="I2323" s="2" t="s">
        <v>10938</v>
      </c>
    </row>
    <row r="2324" spans="1:9" hidden="1" x14ac:dyDescent="0.2">
      <c r="A2324" s="2" t="s">
        <v>1542</v>
      </c>
      <c r="B2324" s="2" t="s">
        <v>3407</v>
      </c>
      <c r="C2324" s="1" t="s">
        <v>3408</v>
      </c>
      <c r="D2324" s="2" t="s">
        <v>8</v>
      </c>
      <c r="E2324" s="1" t="s">
        <v>3352</v>
      </c>
      <c r="F2324" s="1" t="str">
        <f>VLOOKUP(B2324,[3]GZH!$C$5:$G$1383,5,0)</f>
        <v>深圳</v>
      </c>
      <c r="G2324" s="2" t="s">
        <v>1551</v>
      </c>
      <c r="H2324" s="2" t="s">
        <v>1624</v>
      </c>
      <c r="I2324" s="2" t="s">
        <v>10938</v>
      </c>
    </row>
    <row r="2325" spans="1:9" hidden="1" x14ac:dyDescent="0.2">
      <c r="A2325" s="2" t="s">
        <v>1542</v>
      </c>
      <c r="B2325" s="2" t="s">
        <v>3409</v>
      </c>
      <c r="C2325" s="1" t="s">
        <v>3410</v>
      </c>
      <c r="D2325" s="2" t="s">
        <v>8</v>
      </c>
      <c r="E2325" s="1" t="s">
        <v>3352</v>
      </c>
      <c r="F2325" s="1" t="str">
        <f>VLOOKUP(B2325,[3]GZH!$C$5:$G$1383,5,0)</f>
        <v>深圳</v>
      </c>
      <c r="G2325" s="2" t="s">
        <v>1551</v>
      </c>
      <c r="H2325" s="2" t="s">
        <v>1624</v>
      </c>
      <c r="I2325" s="2" t="s">
        <v>10938</v>
      </c>
    </row>
    <row r="2326" spans="1:9" hidden="1" x14ac:dyDescent="0.2">
      <c r="A2326" s="2" t="s">
        <v>1542</v>
      </c>
      <c r="B2326" s="2" t="s">
        <v>3411</v>
      </c>
      <c r="C2326" s="1" t="s">
        <v>3412</v>
      </c>
      <c r="D2326" s="2" t="s">
        <v>8</v>
      </c>
      <c r="E2326" s="1" t="s">
        <v>3352</v>
      </c>
      <c r="F2326" s="1" t="str">
        <f>VLOOKUP(B2326,[3]GZH!$C$5:$G$1383,5,0)</f>
        <v>深圳</v>
      </c>
      <c r="G2326" s="2" t="s">
        <v>1551</v>
      </c>
      <c r="H2326" s="2" t="s">
        <v>1624</v>
      </c>
      <c r="I2326" s="2" t="s">
        <v>10938</v>
      </c>
    </row>
    <row r="2327" spans="1:9" hidden="1" x14ac:dyDescent="0.2">
      <c r="A2327" s="2" t="s">
        <v>1542</v>
      </c>
      <c r="B2327" s="2" t="s">
        <v>3413</v>
      </c>
      <c r="C2327" s="1" t="s">
        <v>3414</v>
      </c>
      <c r="D2327" s="2" t="s">
        <v>8</v>
      </c>
      <c r="E2327" s="1" t="s">
        <v>3352</v>
      </c>
      <c r="F2327" s="1" t="str">
        <f>VLOOKUP(B2327,[3]GZH!$C$5:$G$1383,5,0)</f>
        <v>深圳</v>
      </c>
      <c r="G2327" s="2" t="s">
        <v>1551</v>
      </c>
      <c r="H2327" s="2" t="s">
        <v>1624</v>
      </c>
      <c r="I2327" s="2" t="s">
        <v>10938</v>
      </c>
    </row>
    <row r="2328" spans="1:9" hidden="1" x14ac:dyDescent="0.2">
      <c r="A2328" s="2" t="s">
        <v>1542</v>
      </c>
      <c r="B2328" s="2" t="s">
        <v>3415</v>
      </c>
      <c r="C2328" s="1" t="s">
        <v>3416</v>
      </c>
      <c r="D2328" s="2" t="s">
        <v>8</v>
      </c>
      <c r="E2328" s="1" t="s">
        <v>3352</v>
      </c>
      <c r="F2328" s="1" t="str">
        <f>VLOOKUP(B2328,[3]GZH!$C$5:$G$1383,5,0)</f>
        <v>深圳</v>
      </c>
      <c r="G2328" s="2" t="s">
        <v>1551</v>
      </c>
      <c r="H2328" s="2" t="s">
        <v>1624</v>
      </c>
      <c r="I2328" s="2" t="s">
        <v>10938</v>
      </c>
    </row>
    <row r="2329" spans="1:9" hidden="1" x14ac:dyDescent="0.2">
      <c r="A2329" s="2" t="s">
        <v>1542</v>
      </c>
      <c r="B2329" s="2" t="s">
        <v>3417</v>
      </c>
      <c r="C2329" s="1" t="s">
        <v>3418</v>
      </c>
      <c r="D2329" s="2" t="s">
        <v>8</v>
      </c>
      <c r="E2329" s="1" t="s">
        <v>3352</v>
      </c>
      <c r="F2329" s="1" t="str">
        <f>VLOOKUP(B2329,[3]GZH!$C$5:$G$1383,5,0)</f>
        <v>深圳</v>
      </c>
      <c r="G2329" s="2" t="s">
        <v>1551</v>
      </c>
      <c r="H2329" s="2" t="s">
        <v>1624</v>
      </c>
      <c r="I2329" s="2" t="s">
        <v>10939</v>
      </c>
    </row>
    <row r="2330" spans="1:9" hidden="1" x14ac:dyDescent="0.2">
      <c r="A2330" s="2" t="s">
        <v>1542</v>
      </c>
      <c r="B2330" s="2" t="s">
        <v>3419</v>
      </c>
      <c r="C2330" s="1" t="s">
        <v>3420</v>
      </c>
      <c r="D2330" s="2" t="s">
        <v>8</v>
      </c>
      <c r="E2330" s="1" t="s">
        <v>3352</v>
      </c>
      <c r="F2330" s="1" t="str">
        <f>VLOOKUP(B2330,[3]GZH!$C$5:$G$1383,5,0)</f>
        <v>深圳</v>
      </c>
      <c r="G2330" s="2" t="s">
        <v>1551</v>
      </c>
      <c r="H2330" s="2" t="s">
        <v>1624</v>
      </c>
      <c r="I2330" s="2" t="s">
        <v>10938</v>
      </c>
    </row>
    <row r="2331" spans="1:9" hidden="1" x14ac:dyDescent="0.2">
      <c r="A2331" s="2" t="s">
        <v>1542</v>
      </c>
      <c r="B2331" s="2" t="s">
        <v>3421</v>
      </c>
      <c r="C2331" s="1" t="s">
        <v>3422</v>
      </c>
      <c r="D2331" s="2" t="s">
        <v>8</v>
      </c>
      <c r="E2331" s="1" t="s">
        <v>3352</v>
      </c>
      <c r="F2331" s="1" t="str">
        <f>VLOOKUP(B2331,[3]GZH!$C$5:$G$1383,5,0)</f>
        <v>深圳</v>
      </c>
      <c r="G2331" s="2" t="s">
        <v>1551</v>
      </c>
      <c r="H2331" s="2" t="s">
        <v>1624</v>
      </c>
      <c r="I2331" s="2" t="s">
        <v>10938</v>
      </c>
    </row>
    <row r="2332" spans="1:9" hidden="1" x14ac:dyDescent="0.2">
      <c r="A2332" s="2" t="s">
        <v>1542</v>
      </c>
      <c r="B2332" s="2" t="s">
        <v>3423</v>
      </c>
      <c r="C2332" s="1" t="s">
        <v>3424</v>
      </c>
      <c r="D2332" s="2" t="s">
        <v>8</v>
      </c>
      <c r="E2332" s="1" t="s">
        <v>3352</v>
      </c>
      <c r="F2332" s="1" t="str">
        <f>VLOOKUP(B2332,[3]GZH!$C$5:$G$1383,5,0)</f>
        <v>深圳</v>
      </c>
      <c r="G2332" s="2" t="s">
        <v>1551</v>
      </c>
      <c r="H2332" s="2" t="s">
        <v>1624</v>
      </c>
      <c r="I2332" s="2" t="s">
        <v>10938</v>
      </c>
    </row>
    <row r="2333" spans="1:9" hidden="1" x14ac:dyDescent="0.2">
      <c r="A2333" s="2" t="s">
        <v>1542</v>
      </c>
      <c r="B2333" s="2" t="s">
        <v>3425</v>
      </c>
      <c r="C2333" s="1" t="s">
        <v>3426</v>
      </c>
      <c r="D2333" s="2" t="s">
        <v>8</v>
      </c>
      <c r="E2333" s="1" t="s">
        <v>3352</v>
      </c>
      <c r="F2333" s="1" t="str">
        <f>VLOOKUP(B2333,[3]GZH!$C$5:$G$1383,5,0)</f>
        <v>深圳</v>
      </c>
      <c r="G2333" s="2" t="s">
        <v>1551</v>
      </c>
      <c r="H2333" s="2" t="s">
        <v>1624</v>
      </c>
      <c r="I2333" s="2" t="s">
        <v>10938</v>
      </c>
    </row>
    <row r="2334" spans="1:9" hidden="1" x14ac:dyDescent="0.2">
      <c r="A2334" s="2" t="s">
        <v>1542</v>
      </c>
      <c r="B2334" s="2" t="s">
        <v>3427</v>
      </c>
      <c r="C2334" s="1" t="s">
        <v>3428</v>
      </c>
      <c r="D2334" s="2" t="s">
        <v>8</v>
      </c>
      <c r="E2334" s="1" t="s">
        <v>3352</v>
      </c>
      <c r="F2334" s="1" t="str">
        <f>VLOOKUP(B2334,[3]GZH!$C$5:$G$1383,5,0)</f>
        <v>深圳</v>
      </c>
      <c r="G2334" s="2" t="s">
        <v>1551</v>
      </c>
      <c r="H2334" s="2" t="s">
        <v>1624</v>
      </c>
      <c r="I2334" s="2" t="s">
        <v>10938</v>
      </c>
    </row>
    <row r="2335" spans="1:9" hidden="1" x14ac:dyDescent="0.2">
      <c r="A2335" s="2" t="s">
        <v>1542</v>
      </c>
      <c r="B2335" s="2" t="s">
        <v>3429</v>
      </c>
      <c r="C2335" s="1" t="s">
        <v>3430</v>
      </c>
      <c r="D2335" s="2" t="s">
        <v>8</v>
      </c>
      <c r="E2335" s="1" t="s">
        <v>3352</v>
      </c>
      <c r="F2335" s="1" t="str">
        <f>VLOOKUP(B2335,[3]GZH!$C$5:$G$1383,5,0)</f>
        <v>深圳</v>
      </c>
      <c r="G2335" s="2" t="s">
        <v>1551</v>
      </c>
      <c r="H2335" s="2" t="s">
        <v>1624</v>
      </c>
      <c r="I2335" s="2" t="s">
        <v>10938</v>
      </c>
    </row>
    <row r="2336" spans="1:9" hidden="1" x14ac:dyDescent="0.2">
      <c r="A2336" s="2" t="s">
        <v>1542</v>
      </c>
      <c r="B2336" s="2" t="s">
        <v>3431</v>
      </c>
      <c r="C2336" s="1" t="s">
        <v>3432</v>
      </c>
      <c r="D2336" s="2" t="s">
        <v>8</v>
      </c>
      <c r="E2336" s="1" t="s">
        <v>3352</v>
      </c>
      <c r="F2336" s="1" t="str">
        <f>VLOOKUP(B2336,[3]GZH!$C$5:$G$1383,5,0)</f>
        <v>深圳</v>
      </c>
      <c r="G2336" s="2" t="s">
        <v>1551</v>
      </c>
      <c r="H2336" s="2" t="s">
        <v>1624</v>
      </c>
      <c r="I2336" s="2" t="s">
        <v>10938</v>
      </c>
    </row>
    <row r="2337" spans="1:9" hidden="1" x14ac:dyDescent="0.2">
      <c r="A2337" s="2" t="s">
        <v>1542</v>
      </c>
      <c r="B2337" s="2" t="s">
        <v>3433</v>
      </c>
      <c r="C2337" s="1" t="s">
        <v>3434</v>
      </c>
      <c r="D2337" s="2" t="s">
        <v>8</v>
      </c>
      <c r="E2337" s="1" t="s">
        <v>3352</v>
      </c>
      <c r="F2337" s="1" t="str">
        <f>VLOOKUP(B2337,[3]GZH!$C$5:$G$1383,5,0)</f>
        <v>深圳</v>
      </c>
      <c r="G2337" s="2" t="s">
        <v>1551</v>
      </c>
      <c r="H2337" s="2" t="s">
        <v>1624</v>
      </c>
      <c r="I2337" s="2" t="s">
        <v>10939</v>
      </c>
    </row>
    <row r="2338" spans="1:9" hidden="1" x14ac:dyDescent="0.2">
      <c r="A2338" s="2" t="s">
        <v>1542</v>
      </c>
      <c r="B2338" s="2" t="s">
        <v>3435</v>
      </c>
      <c r="C2338" s="1" t="s">
        <v>3436</v>
      </c>
      <c r="D2338" s="2" t="s">
        <v>8</v>
      </c>
      <c r="E2338" s="1" t="s">
        <v>3352</v>
      </c>
      <c r="F2338" s="1" t="str">
        <f>VLOOKUP(B2338,[3]GZH!$C$5:$G$1383,5,0)</f>
        <v>深圳</v>
      </c>
      <c r="G2338" s="2" t="s">
        <v>1551</v>
      </c>
      <c r="H2338" s="2" t="s">
        <v>1624</v>
      </c>
      <c r="I2338" s="2" t="s">
        <v>10938</v>
      </c>
    </row>
    <row r="2339" spans="1:9" hidden="1" x14ac:dyDescent="0.2">
      <c r="A2339" s="2" t="s">
        <v>1542</v>
      </c>
      <c r="B2339" s="2" t="s">
        <v>3437</v>
      </c>
      <c r="C2339" s="1" t="s">
        <v>3438</v>
      </c>
      <c r="D2339" s="2" t="s">
        <v>8</v>
      </c>
      <c r="E2339" s="1" t="s">
        <v>3352</v>
      </c>
      <c r="F2339" s="1" t="str">
        <f>VLOOKUP(B2339,[3]GZH!$C$5:$G$1383,5,0)</f>
        <v>深圳</v>
      </c>
      <c r="G2339" s="2" t="s">
        <v>1551</v>
      </c>
      <c r="H2339" s="2" t="s">
        <v>1624</v>
      </c>
      <c r="I2339" s="2" t="s">
        <v>10938</v>
      </c>
    </row>
    <row r="2340" spans="1:9" hidden="1" x14ac:dyDescent="0.2">
      <c r="A2340" s="2" t="s">
        <v>1542</v>
      </c>
      <c r="B2340" s="2" t="s">
        <v>3439</v>
      </c>
      <c r="C2340" s="1" t="s">
        <v>3440</v>
      </c>
      <c r="D2340" s="2" t="s">
        <v>8</v>
      </c>
      <c r="E2340" s="1" t="s">
        <v>3352</v>
      </c>
      <c r="F2340" s="1" t="str">
        <f>VLOOKUP(B2340,[3]GZH!$C$5:$G$1383,5,0)</f>
        <v>深圳</v>
      </c>
      <c r="G2340" s="2" t="s">
        <v>1551</v>
      </c>
      <c r="H2340" s="2" t="s">
        <v>1624</v>
      </c>
      <c r="I2340" s="2" t="s">
        <v>10938</v>
      </c>
    </row>
    <row r="2341" spans="1:9" hidden="1" x14ac:dyDescent="0.2">
      <c r="A2341" s="2" t="s">
        <v>1542</v>
      </c>
      <c r="B2341" s="2" t="s">
        <v>3441</v>
      </c>
      <c r="C2341" s="1" t="s">
        <v>3442</v>
      </c>
      <c r="D2341" s="2" t="s">
        <v>8</v>
      </c>
      <c r="E2341" s="1" t="s">
        <v>3352</v>
      </c>
      <c r="F2341" s="1" t="str">
        <f>VLOOKUP(B2341,[3]GZH!$C$5:$G$1383,5,0)</f>
        <v>深圳</v>
      </c>
      <c r="G2341" s="2" t="s">
        <v>1551</v>
      </c>
      <c r="H2341" s="2" t="s">
        <v>1624</v>
      </c>
      <c r="I2341" s="2" t="s">
        <v>10938</v>
      </c>
    </row>
    <row r="2342" spans="1:9" hidden="1" x14ac:dyDescent="0.2">
      <c r="A2342" s="2" t="s">
        <v>1542</v>
      </c>
      <c r="B2342" s="2" t="s">
        <v>3443</v>
      </c>
      <c r="C2342" s="1" t="s">
        <v>3444</v>
      </c>
      <c r="D2342" s="2" t="s">
        <v>8</v>
      </c>
      <c r="E2342" s="1" t="s">
        <v>3352</v>
      </c>
      <c r="F2342" s="1" t="str">
        <f>VLOOKUP(B2342,[3]GZH!$C$5:$G$1383,5,0)</f>
        <v>深圳</v>
      </c>
      <c r="G2342" s="2" t="s">
        <v>1551</v>
      </c>
      <c r="H2342" s="2" t="s">
        <v>1624</v>
      </c>
      <c r="I2342" s="2" t="s">
        <v>10938</v>
      </c>
    </row>
    <row r="2343" spans="1:9" hidden="1" x14ac:dyDescent="0.2">
      <c r="A2343" s="2" t="s">
        <v>1542</v>
      </c>
      <c r="B2343" s="2" t="s">
        <v>3445</v>
      </c>
      <c r="C2343" s="1" t="s">
        <v>3446</v>
      </c>
      <c r="D2343" s="2" t="s">
        <v>8</v>
      </c>
      <c r="E2343" s="1" t="s">
        <v>3352</v>
      </c>
      <c r="F2343" s="1" t="str">
        <f>VLOOKUP(B2343,[3]GZH!$C$5:$G$1383,5,0)</f>
        <v>深圳</v>
      </c>
      <c r="G2343" s="2" t="s">
        <v>1551</v>
      </c>
      <c r="H2343" s="2" t="s">
        <v>1624</v>
      </c>
      <c r="I2343" s="2" t="s">
        <v>10938</v>
      </c>
    </row>
    <row r="2344" spans="1:9" hidden="1" x14ac:dyDescent="0.2">
      <c r="A2344" s="2" t="s">
        <v>1542</v>
      </c>
      <c r="B2344" s="2" t="s">
        <v>3447</v>
      </c>
      <c r="C2344" s="1" t="s">
        <v>3448</v>
      </c>
      <c r="D2344" s="2" t="s">
        <v>8</v>
      </c>
      <c r="E2344" s="1" t="s">
        <v>3352</v>
      </c>
      <c r="F2344" s="1" t="str">
        <f>VLOOKUP(B2344,[3]GZH!$C$5:$G$1383,5,0)</f>
        <v>深圳</v>
      </c>
      <c r="G2344" s="2" t="s">
        <v>1551</v>
      </c>
      <c r="H2344" s="2" t="s">
        <v>1624</v>
      </c>
      <c r="I2344" s="2" t="s">
        <v>10938</v>
      </c>
    </row>
    <row r="2345" spans="1:9" hidden="1" x14ac:dyDescent="0.2">
      <c r="A2345" s="2" t="s">
        <v>1542</v>
      </c>
      <c r="B2345" s="2" t="s">
        <v>3449</v>
      </c>
      <c r="C2345" s="1" t="s">
        <v>3450</v>
      </c>
      <c r="D2345" s="2" t="s">
        <v>8</v>
      </c>
      <c r="E2345" s="1" t="s">
        <v>3352</v>
      </c>
      <c r="F2345" s="1" t="str">
        <f>VLOOKUP(B2345,[3]GZH!$C$5:$G$1383,5,0)</f>
        <v>深圳</v>
      </c>
      <c r="G2345" s="2" t="s">
        <v>1551</v>
      </c>
      <c r="H2345" s="2" t="s">
        <v>1624</v>
      </c>
      <c r="I2345" s="2" t="s">
        <v>10938</v>
      </c>
    </row>
    <row r="2346" spans="1:9" hidden="1" x14ac:dyDescent="0.2">
      <c r="A2346" s="2" t="s">
        <v>1542</v>
      </c>
      <c r="B2346" s="2" t="s">
        <v>3451</v>
      </c>
      <c r="C2346" s="1" t="s">
        <v>3452</v>
      </c>
      <c r="D2346" s="2" t="s">
        <v>8</v>
      </c>
      <c r="E2346" s="1" t="s">
        <v>3352</v>
      </c>
      <c r="F2346" s="1" t="str">
        <f>VLOOKUP(B2346,[3]GZH!$C$5:$G$1383,5,0)</f>
        <v>深圳</v>
      </c>
      <c r="G2346" s="2" t="s">
        <v>1551</v>
      </c>
      <c r="H2346" s="2" t="s">
        <v>1624</v>
      </c>
      <c r="I2346" s="2" t="s">
        <v>10938</v>
      </c>
    </row>
    <row r="2347" spans="1:9" hidden="1" x14ac:dyDescent="0.2">
      <c r="A2347" s="2" t="s">
        <v>1542</v>
      </c>
      <c r="B2347" s="2" t="s">
        <v>3453</v>
      </c>
      <c r="C2347" s="1" t="s">
        <v>3454</v>
      </c>
      <c r="D2347" s="2" t="s">
        <v>8</v>
      </c>
      <c r="E2347" s="1" t="s">
        <v>3352</v>
      </c>
      <c r="F2347" s="1" t="str">
        <f>VLOOKUP(B2347,[3]GZH!$C$5:$G$1383,5,0)</f>
        <v>深圳</v>
      </c>
      <c r="G2347" s="2" t="s">
        <v>1551</v>
      </c>
      <c r="H2347" s="2" t="s">
        <v>1624</v>
      </c>
      <c r="I2347" s="2" t="s">
        <v>10938</v>
      </c>
    </row>
    <row r="2348" spans="1:9" hidden="1" x14ac:dyDescent="0.2">
      <c r="A2348" s="2" t="s">
        <v>1542</v>
      </c>
      <c r="B2348" s="2" t="s">
        <v>3455</v>
      </c>
      <c r="C2348" s="1" t="s">
        <v>3456</v>
      </c>
      <c r="D2348" s="2" t="s">
        <v>8</v>
      </c>
      <c r="E2348" s="1" t="s">
        <v>3352</v>
      </c>
      <c r="F2348" s="1" t="str">
        <f>VLOOKUP(B2348,[3]GZH!$C$5:$G$1383,5,0)</f>
        <v>深圳</v>
      </c>
      <c r="G2348" s="2" t="s">
        <v>1551</v>
      </c>
      <c r="H2348" s="2" t="s">
        <v>1624</v>
      </c>
      <c r="I2348" s="2" t="s">
        <v>10938</v>
      </c>
    </row>
    <row r="2349" spans="1:9" hidden="1" x14ac:dyDescent="0.2">
      <c r="A2349" s="2" t="s">
        <v>1542</v>
      </c>
      <c r="B2349" s="2" t="s">
        <v>3457</v>
      </c>
      <c r="C2349" s="1" t="s">
        <v>3458</v>
      </c>
      <c r="D2349" s="2" t="s">
        <v>8</v>
      </c>
      <c r="E2349" s="1" t="s">
        <v>3352</v>
      </c>
      <c r="F2349" s="1" t="str">
        <f>VLOOKUP(B2349,[3]GZH!$C$5:$G$1383,5,0)</f>
        <v>深圳</v>
      </c>
      <c r="G2349" s="2" t="s">
        <v>1551</v>
      </c>
      <c r="H2349" s="2" t="s">
        <v>1624</v>
      </c>
      <c r="I2349" s="2" t="s">
        <v>10938</v>
      </c>
    </row>
    <row r="2350" spans="1:9" hidden="1" x14ac:dyDescent="0.2">
      <c r="A2350" s="2" t="s">
        <v>1542</v>
      </c>
      <c r="B2350" s="2" t="s">
        <v>3459</v>
      </c>
      <c r="C2350" s="1" t="s">
        <v>3460</v>
      </c>
      <c r="D2350" s="2" t="s">
        <v>8</v>
      </c>
      <c r="E2350" s="1" t="s">
        <v>3352</v>
      </c>
      <c r="F2350" s="1" t="str">
        <f>VLOOKUP(B2350,[3]GZH!$C$5:$G$1383,5,0)</f>
        <v>深圳</v>
      </c>
      <c r="G2350" s="2" t="s">
        <v>1551</v>
      </c>
      <c r="H2350" s="2" t="s">
        <v>1624</v>
      </c>
      <c r="I2350" s="2" t="s">
        <v>10938</v>
      </c>
    </row>
    <row r="2351" spans="1:9" hidden="1" x14ac:dyDescent="0.2">
      <c r="A2351" s="2" t="s">
        <v>1542</v>
      </c>
      <c r="B2351" s="2" t="s">
        <v>3461</v>
      </c>
      <c r="C2351" s="1" t="s">
        <v>3462</v>
      </c>
      <c r="D2351" s="2" t="s">
        <v>8</v>
      </c>
      <c r="E2351" s="1" t="s">
        <v>3352</v>
      </c>
      <c r="F2351" s="1" t="str">
        <f>VLOOKUP(B2351,[3]GZH!$C$5:$G$1383,5,0)</f>
        <v>深圳</v>
      </c>
      <c r="G2351" s="2" t="s">
        <v>1551</v>
      </c>
      <c r="H2351" s="2" t="s">
        <v>1624</v>
      </c>
      <c r="I2351" s="2" t="s">
        <v>10938</v>
      </c>
    </row>
    <row r="2352" spans="1:9" hidden="1" x14ac:dyDescent="0.2">
      <c r="A2352" s="2" t="s">
        <v>1542</v>
      </c>
      <c r="B2352" s="2" t="s">
        <v>3463</v>
      </c>
      <c r="C2352" s="1" t="s">
        <v>3464</v>
      </c>
      <c r="D2352" s="2" t="s">
        <v>8</v>
      </c>
      <c r="E2352" s="1" t="s">
        <v>3352</v>
      </c>
      <c r="F2352" s="1" t="str">
        <f>VLOOKUP(B2352,[3]GZH!$C$5:$G$1383,5,0)</f>
        <v>深圳</v>
      </c>
      <c r="G2352" s="2" t="s">
        <v>1551</v>
      </c>
      <c r="H2352" s="2" t="s">
        <v>1624</v>
      </c>
      <c r="I2352" s="2" t="s">
        <v>10938</v>
      </c>
    </row>
    <row r="2353" spans="1:9" hidden="1" x14ac:dyDescent="0.2">
      <c r="A2353" s="2" t="s">
        <v>1542</v>
      </c>
      <c r="B2353" s="2" t="s">
        <v>3465</v>
      </c>
      <c r="C2353" s="1" t="s">
        <v>3466</v>
      </c>
      <c r="D2353" s="2" t="s">
        <v>8</v>
      </c>
      <c r="E2353" s="1" t="s">
        <v>3352</v>
      </c>
      <c r="F2353" s="1" t="str">
        <f>VLOOKUP(B2353,[3]GZH!$C$5:$G$1383,5,0)</f>
        <v>珠海</v>
      </c>
      <c r="G2353" s="2" t="s">
        <v>1551</v>
      </c>
      <c r="H2353" s="2" t="s">
        <v>1814</v>
      </c>
      <c r="I2353" s="2" t="s">
        <v>10938</v>
      </c>
    </row>
    <row r="2354" spans="1:9" hidden="1" x14ac:dyDescent="0.2">
      <c r="A2354" s="2" t="s">
        <v>1542</v>
      </c>
      <c r="B2354" s="2" t="s">
        <v>3467</v>
      </c>
      <c r="C2354" s="1" t="s">
        <v>3468</v>
      </c>
      <c r="D2354" s="2" t="s">
        <v>8</v>
      </c>
      <c r="E2354" s="1" t="s">
        <v>3352</v>
      </c>
      <c r="F2354" s="1" t="str">
        <f>VLOOKUP(B2354,[3]GZH!$C$5:$G$1383,5,0)</f>
        <v>深圳</v>
      </c>
      <c r="G2354" s="2" t="s">
        <v>1551</v>
      </c>
      <c r="H2354" s="2" t="s">
        <v>1624</v>
      </c>
      <c r="I2354" s="2" t="s">
        <v>10938</v>
      </c>
    </row>
    <row r="2355" spans="1:9" hidden="1" x14ac:dyDescent="0.2">
      <c r="A2355" s="2" t="s">
        <v>1542</v>
      </c>
      <c r="B2355" s="2" t="s">
        <v>3469</v>
      </c>
      <c r="C2355" s="1" t="s">
        <v>3470</v>
      </c>
      <c r="D2355" s="2" t="s">
        <v>8</v>
      </c>
      <c r="E2355" s="1" t="s">
        <v>3352</v>
      </c>
      <c r="F2355" s="1" t="str">
        <f>VLOOKUP(B2355,[3]GZH!$C$5:$G$1383,5,0)</f>
        <v>深圳</v>
      </c>
      <c r="G2355" s="2" t="s">
        <v>1551</v>
      </c>
      <c r="H2355" s="2" t="s">
        <v>1624</v>
      </c>
      <c r="I2355" s="2" t="s">
        <v>10938</v>
      </c>
    </row>
    <row r="2356" spans="1:9" hidden="1" x14ac:dyDescent="0.2">
      <c r="A2356" s="2" t="s">
        <v>1542</v>
      </c>
      <c r="B2356" s="2" t="s">
        <v>3471</v>
      </c>
      <c r="C2356" s="1" t="s">
        <v>3472</v>
      </c>
      <c r="D2356" s="2" t="s">
        <v>8</v>
      </c>
      <c r="E2356" s="1" t="s">
        <v>3352</v>
      </c>
      <c r="F2356" s="1" t="str">
        <f>VLOOKUP(B2356,[3]GZH!$C$5:$G$1383,5,0)</f>
        <v>三亚</v>
      </c>
      <c r="G2356" s="2" t="s">
        <v>1563</v>
      </c>
      <c r="H2356" s="2" t="s">
        <v>1763</v>
      </c>
      <c r="I2356" s="2" t="s">
        <v>10938</v>
      </c>
    </row>
    <row r="2357" spans="1:9" hidden="1" x14ac:dyDescent="0.2">
      <c r="A2357" s="2" t="s">
        <v>1542</v>
      </c>
      <c r="B2357" s="2" t="s">
        <v>3473</v>
      </c>
      <c r="C2357" s="1" t="s">
        <v>3474</v>
      </c>
      <c r="D2357" s="2" t="s">
        <v>8</v>
      </c>
      <c r="E2357" s="1" t="s">
        <v>3352</v>
      </c>
      <c r="F2357" s="1" t="str">
        <f>VLOOKUP(B2357,[3]GZH!$C$5:$G$1383,5,0)</f>
        <v>深圳</v>
      </c>
      <c r="G2357" s="2" t="s">
        <v>1551</v>
      </c>
      <c r="H2357" s="2" t="s">
        <v>1624</v>
      </c>
      <c r="I2357" s="2" t="s">
        <v>10938</v>
      </c>
    </row>
    <row r="2358" spans="1:9" hidden="1" x14ac:dyDescent="0.2">
      <c r="A2358" s="2" t="s">
        <v>1542</v>
      </c>
      <c r="B2358" s="2" t="s">
        <v>3475</v>
      </c>
      <c r="C2358" s="1" t="s">
        <v>3476</v>
      </c>
      <c r="D2358" s="2" t="s">
        <v>8</v>
      </c>
      <c r="E2358" s="1" t="s">
        <v>3352</v>
      </c>
      <c r="F2358" s="1" t="str">
        <f>VLOOKUP(B2358,[3]GZH!$C$5:$G$1383,5,0)</f>
        <v>深圳</v>
      </c>
      <c r="G2358" s="2" t="s">
        <v>1551</v>
      </c>
      <c r="H2358" s="2" t="s">
        <v>1624</v>
      </c>
      <c r="I2358" s="2" t="s">
        <v>10938</v>
      </c>
    </row>
    <row r="2359" spans="1:9" hidden="1" x14ac:dyDescent="0.2">
      <c r="A2359" s="2" t="s">
        <v>1542</v>
      </c>
      <c r="B2359" s="2" t="s">
        <v>3477</v>
      </c>
      <c r="C2359" s="1" t="s">
        <v>3478</v>
      </c>
      <c r="D2359" s="2" t="s">
        <v>8</v>
      </c>
      <c r="E2359" s="1" t="s">
        <v>3352</v>
      </c>
      <c r="F2359" s="1" t="str">
        <f>VLOOKUP(B2359,[3]GZH!$C$5:$G$1383,5,0)</f>
        <v>深圳</v>
      </c>
      <c r="G2359" s="2" t="s">
        <v>1551</v>
      </c>
      <c r="H2359" s="2" t="s">
        <v>1624</v>
      </c>
      <c r="I2359" s="2" t="s">
        <v>10938</v>
      </c>
    </row>
    <row r="2360" spans="1:9" hidden="1" x14ac:dyDescent="0.2">
      <c r="A2360" s="2" t="s">
        <v>1542</v>
      </c>
      <c r="B2360" s="2" t="s">
        <v>3479</v>
      </c>
      <c r="C2360" s="1" t="s">
        <v>3480</v>
      </c>
      <c r="D2360" s="2" t="s">
        <v>8</v>
      </c>
      <c r="E2360" s="1" t="s">
        <v>3352</v>
      </c>
      <c r="F2360" s="1" t="str">
        <f>VLOOKUP(B2360,[3]GZH!$C$5:$G$1383,5,0)</f>
        <v>深圳</v>
      </c>
      <c r="G2360" s="2" t="s">
        <v>1551</v>
      </c>
      <c r="H2360" s="2" t="s">
        <v>1624</v>
      </c>
      <c r="I2360" s="2" t="s">
        <v>10938</v>
      </c>
    </row>
    <row r="2361" spans="1:9" hidden="1" x14ac:dyDescent="0.2">
      <c r="A2361" s="2" t="s">
        <v>1542</v>
      </c>
      <c r="B2361" s="2" t="s">
        <v>3481</v>
      </c>
      <c r="C2361" s="1" t="s">
        <v>3482</v>
      </c>
      <c r="D2361" s="2" t="s">
        <v>8</v>
      </c>
      <c r="E2361" s="1" t="s">
        <v>3352</v>
      </c>
      <c r="F2361" s="1" t="str">
        <f>VLOOKUP(B2361,[3]GZH!$C$5:$G$1383,5,0)</f>
        <v>深圳</v>
      </c>
      <c r="G2361" s="2" t="s">
        <v>1551</v>
      </c>
      <c r="H2361" s="2" t="s">
        <v>1624</v>
      </c>
      <c r="I2361" s="2" t="s">
        <v>10938</v>
      </c>
    </row>
    <row r="2362" spans="1:9" hidden="1" x14ac:dyDescent="0.2">
      <c r="A2362" s="2" t="s">
        <v>1542</v>
      </c>
      <c r="B2362" s="2" t="s">
        <v>3483</v>
      </c>
      <c r="C2362" s="1" t="s">
        <v>3484</v>
      </c>
      <c r="D2362" s="2" t="s">
        <v>8</v>
      </c>
      <c r="E2362" s="1" t="s">
        <v>3352</v>
      </c>
      <c r="F2362" s="1" t="str">
        <f>VLOOKUP(B2362,[3]GZH!$C$5:$G$1383,5,0)</f>
        <v>珠海</v>
      </c>
      <c r="G2362" s="2" t="s">
        <v>1551</v>
      </c>
      <c r="H2362" s="2" t="s">
        <v>1814</v>
      </c>
      <c r="I2362" s="2" t="s">
        <v>10939</v>
      </c>
    </row>
    <row r="2363" spans="1:9" hidden="1" x14ac:dyDescent="0.2">
      <c r="A2363" s="2" t="s">
        <v>1542</v>
      </c>
      <c r="B2363" s="2" t="s">
        <v>3485</v>
      </c>
      <c r="C2363" s="1" t="s">
        <v>3486</v>
      </c>
      <c r="D2363" s="2" t="s">
        <v>8</v>
      </c>
      <c r="E2363" s="1" t="s">
        <v>3352</v>
      </c>
      <c r="F2363" s="1" t="str">
        <f>VLOOKUP(B2363,[3]GZH!$C$5:$G$1383,5,0)</f>
        <v>深圳</v>
      </c>
      <c r="G2363" s="2" t="s">
        <v>1551</v>
      </c>
      <c r="H2363" s="2" t="s">
        <v>1624</v>
      </c>
      <c r="I2363" s="2" t="s">
        <v>10938</v>
      </c>
    </row>
    <row r="2364" spans="1:9" hidden="1" x14ac:dyDescent="0.2">
      <c r="A2364" s="2" t="s">
        <v>1542</v>
      </c>
      <c r="B2364" s="2" t="s">
        <v>3487</v>
      </c>
      <c r="C2364" s="1" t="s">
        <v>3488</v>
      </c>
      <c r="D2364" s="2" t="s">
        <v>8</v>
      </c>
      <c r="E2364" s="1" t="s">
        <v>3352</v>
      </c>
      <c r="F2364" s="1" t="str">
        <f>VLOOKUP(B2364,[3]GZH!$C$5:$G$1383,5,0)</f>
        <v>海口</v>
      </c>
      <c r="G2364" s="2" t="s">
        <v>1563</v>
      </c>
      <c r="H2364" s="2" t="s">
        <v>1562</v>
      </c>
      <c r="I2364" s="2" t="s">
        <v>10938</v>
      </c>
    </row>
    <row r="2365" spans="1:9" hidden="1" x14ac:dyDescent="0.2">
      <c r="A2365" s="2" t="s">
        <v>1542</v>
      </c>
      <c r="B2365" s="2" t="s">
        <v>3489</v>
      </c>
      <c r="C2365" s="1" t="s">
        <v>3490</v>
      </c>
      <c r="D2365" s="2" t="s">
        <v>8</v>
      </c>
      <c r="E2365" s="1" t="s">
        <v>3352</v>
      </c>
      <c r="F2365" s="1" t="str">
        <f>VLOOKUP(B2365,[3]GZH!$C$5:$G$1383,5,0)</f>
        <v>深圳</v>
      </c>
      <c r="G2365" s="2" t="s">
        <v>1551</v>
      </c>
      <c r="H2365" s="2" t="s">
        <v>1624</v>
      </c>
      <c r="I2365" s="2" t="s">
        <v>10938</v>
      </c>
    </row>
    <row r="2366" spans="1:9" hidden="1" x14ac:dyDescent="0.2">
      <c r="A2366" s="2" t="s">
        <v>1542</v>
      </c>
      <c r="B2366" s="2" t="s">
        <v>3491</v>
      </c>
      <c r="C2366" s="1" t="s">
        <v>3492</v>
      </c>
      <c r="D2366" s="2" t="s">
        <v>8</v>
      </c>
      <c r="E2366" s="1" t="s">
        <v>3352</v>
      </c>
      <c r="F2366" s="1" t="str">
        <f>VLOOKUP(B2366,[3]GZH!$C$5:$G$1383,5,0)</f>
        <v>珠海</v>
      </c>
      <c r="G2366" s="2" t="s">
        <v>1551</v>
      </c>
      <c r="H2366" s="2" t="s">
        <v>1814</v>
      </c>
      <c r="I2366" s="2" t="s">
        <v>10938</v>
      </c>
    </row>
    <row r="2367" spans="1:9" hidden="1" x14ac:dyDescent="0.2">
      <c r="A2367" s="2" t="s">
        <v>1542</v>
      </c>
      <c r="B2367" s="2" t="s">
        <v>3493</v>
      </c>
      <c r="C2367" s="1" t="s">
        <v>3494</v>
      </c>
      <c r="D2367" s="2" t="s">
        <v>8</v>
      </c>
      <c r="E2367" s="1" t="s">
        <v>3352</v>
      </c>
      <c r="F2367" s="1" t="str">
        <f>VLOOKUP(B2367,[3]GZH!$C$5:$G$1383,5,0)</f>
        <v>深圳</v>
      </c>
      <c r="G2367" s="2" t="s">
        <v>1551</v>
      </c>
      <c r="H2367" s="2" t="s">
        <v>1624</v>
      </c>
      <c r="I2367" s="2" t="s">
        <v>10938</v>
      </c>
    </row>
    <row r="2368" spans="1:9" hidden="1" x14ac:dyDescent="0.2">
      <c r="A2368" s="2" t="s">
        <v>1542</v>
      </c>
      <c r="B2368" s="2" t="s">
        <v>3495</v>
      </c>
      <c r="C2368" s="1" t="s">
        <v>3496</v>
      </c>
      <c r="D2368" s="2" t="s">
        <v>8</v>
      </c>
      <c r="E2368" s="1" t="s">
        <v>3352</v>
      </c>
      <c r="F2368" s="1" t="str">
        <f>VLOOKUP(B2368,[3]GZH!$C$5:$G$1383,5,0)</f>
        <v>深圳</v>
      </c>
      <c r="G2368" s="2" t="s">
        <v>1551</v>
      </c>
      <c r="H2368" s="2" t="s">
        <v>1624</v>
      </c>
      <c r="I2368" s="2" t="s">
        <v>10938</v>
      </c>
    </row>
    <row r="2369" spans="1:9" hidden="1" x14ac:dyDescent="0.2">
      <c r="A2369" s="2" t="s">
        <v>1542</v>
      </c>
      <c r="B2369" s="2" t="s">
        <v>3497</v>
      </c>
      <c r="C2369" s="1" t="s">
        <v>3498</v>
      </c>
      <c r="D2369" s="2" t="s">
        <v>8</v>
      </c>
      <c r="E2369" s="1" t="s">
        <v>3352</v>
      </c>
      <c r="F2369" s="1" t="str">
        <f>VLOOKUP(B2369,[3]GZH!$C$5:$G$1383,5,0)</f>
        <v>深圳</v>
      </c>
      <c r="G2369" s="2" t="s">
        <v>1551</v>
      </c>
      <c r="H2369" s="2" t="s">
        <v>1624</v>
      </c>
      <c r="I2369" s="2" t="s">
        <v>10938</v>
      </c>
    </row>
    <row r="2370" spans="1:9" hidden="1" x14ac:dyDescent="0.2">
      <c r="A2370" s="2" t="s">
        <v>1542</v>
      </c>
      <c r="B2370" s="2" t="s">
        <v>3499</v>
      </c>
      <c r="C2370" s="1" t="s">
        <v>3500</v>
      </c>
      <c r="D2370" s="2" t="s">
        <v>8</v>
      </c>
      <c r="E2370" s="1" t="s">
        <v>3352</v>
      </c>
      <c r="F2370" s="1" t="str">
        <f>VLOOKUP(B2370,[3]GZH!$C$5:$G$1383,5,0)</f>
        <v>深圳</v>
      </c>
      <c r="G2370" s="2" t="s">
        <v>1551</v>
      </c>
      <c r="H2370" s="2" t="s">
        <v>1624</v>
      </c>
      <c r="I2370" s="2" t="s">
        <v>10938</v>
      </c>
    </row>
    <row r="2371" spans="1:9" hidden="1" x14ac:dyDescent="0.2">
      <c r="A2371" s="2" t="s">
        <v>1542</v>
      </c>
      <c r="B2371" s="2" t="s">
        <v>3501</v>
      </c>
      <c r="C2371" s="1" t="s">
        <v>3502</v>
      </c>
      <c r="D2371" s="2" t="s">
        <v>8</v>
      </c>
      <c r="E2371" s="1" t="s">
        <v>3352</v>
      </c>
      <c r="F2371" s="1" t="str">
        <f>VLOOKUP(B2371,[3]GZH!$C$5:$G$1383,5,0)</f>
        <v>深圳</v>
      </c>
      <c r="G2371" s="2" t="s">
        <v>1551</v>
      </c>
      <c r="H2371" s="2" t="s">
        <v>1624</v>
      </c>
      <c r="I2371" s="2" t="s">
        <v>10939</v>
      </c>
    </row>
    <row r="2372" spans="1:9" hidden="1" x14ac:dyDescent="0.2">
      <c r="A2372" s="2" t="s">
        <v>1542</v>
      </c>
      <c r="B2372" s="2" t="s">
        <v>3503</v>
      </c>
      <c r="C2372" s="1" t="s">
        <v>3504</v>
      </c>
      <c r="D2372" s="2" t="s">
        <v>8</v>
      </c>
      <c r="E2372" s="1" t="s">
        <v>3352</v>
      </c>
      <c r="F2372" s="1" t="str">
        <f>VLOOKUP(B2372,[3]GZH!$C$5:$G$1383,5,0)</f>
        <v>深圳</v>
      </c>
      <c r="G2372" s="2" t="s">
        <v>1551</v>
      </c>
      <c r="H2372" s="2" t="s">
        <v>1624</v>
      </c>
      <c r="I2372" s="2" t="s">
        <v>10938</v>
      </c>
    </row>
    <row r="2373" spans="1:9" hidden="1" x14ac:dyDescent="0.2">
      <c r="A2373" s="2" t="s">
        <v>1542</v>
      </c>
      <c r="B2373" s="2" t="s">
        <v>3505</v>
      </c>
      <c r="C2373" s="1" t="s">
        <v>3506</v>
      </c>
      <c r="D2373" s="2" t="s">
        <v>8</v>
      </c>
      <c r="E2373" s="1" t="s">
        <v>3352</v>
      </c>
      <c r="F2373" s="1" t="str">
        <f>VLOOKUP(B2373,[3]GZH!$C$5:$G$1383,5,0)</f>
        <v>深圳</v>
      </c>
      <c r="G2373" s="2" t="s">
        <v>1551</v>
      </c>
      <c r="H2373" s="2" t="s">
        <v>1624</v>
      </c>
      <c r="I2373" s="2" t="s">
        <v>10938</v>
      </c>
    </row>
    <row r="2374" spans="1:9" hidden="1" x14ac:dyDescent="0.2">
      <c r="A2374" s="2" t="s">
        <v>1542</v>
      </c>
      <c r="B2374" s="2" t="s">
        <v>3507</v>
      </c>
      <c r="C2374" s="1" t="s">
        <v>3508</v>
      </c>
      <c r="D2374" s="2" t="s">
        <v>8</v>
      </c>
      <c r="E2374" s="1" t="s">
        <v>3352</v>
      </c>
      <c r="F2374" s="1" t="str">
        <f>VLOOKUP(B2374,[3]GZH!$C$5:$G$1383,5,0)</f>
        <v>深圳</v>
      </c>
      <c r="G2374" s="2" t="s">
        <v>1551</v>
      </c>
      <c r="H2374" s="2" t="s">
        <v>1624</v>
      </c>
      <c r="I2374" s="2" t="s">
        <v>10938</v>
      </c>
    </row>
    <row r="2375" spans="1:9" hidden="1" x14ac:dyDescent="0.2">
      <c r="A2375" s="2" t="s">
        <v>1542</v>
      </c>
      <c r="B2375" s="2" t="s">
        <v>3509</v>
      </c>
      <c r="C2375" s="1" t="s">
        <v>3510</v>
      </c>
      <c r="D2375" s="2" t="s">
        <v>8</v>
      </c>
      <c r="E2375" s="1" t="s">
        <v>3352</v>
      </c>
      <c r="F2375" s="1" t="str">
        <f>VLOOKUP(B2375,[3]GZH!$C$5:$G$1383,5,0)</f>
        <v>深圳</v>
      </c>
      <c r="G2375" s="2" t="s">
        <v>1551</v>
      </c>
      <c r="H2375" s="2" t="s">
        <v>1624</v>
      </c>
      <c r="I2375" s="2" t="s">
        <v>10938</v>
      </c>
    </row>
    <row r="2376" spans="1:9" hidden="1" x14ac:dyDescent="0.2">
      <c r="A2376" s="2" t="s">
        <v>1542</v>
      </c>
      <c r="B2376" s="2" t="s">
        <v>3511</v>
      </c>
      <c r="C2376" s="1" t="s">
        <v>3512</v>
      </c>
      <c r="D2376" s="2" t="s">
        <v>8</v>
      </c>
      <c r="E2376" s="1" t="s">
        <v>3352</v>
      </c>
      <c r="F2376" s="1" t="str">
        <f>VLOOKUP(B2376,[3]GZH!$C$5:$G$1383,5,0)</f>
        <v>深圳</v>
      </c>
      <c r="G2376" s="2" t="s">
        <v>1551</v>
      </c>
      <c r="H2376" s="2" t="s">
        <v>1624</v>
      </c>
      <c r="I2376" s="2" t="s">
        <v>10939</v>
      </c>
    </row>
    <row r="2377" spans="1:9" hidden="1" x14ac:dyDescent="0.2">
      <c r="A2377" s="2" t="s">
        <v>1542</v>
      </c>
      <c r="B2377" s="2" t="s">
        <v>3513</v>
      </c>
      <c r="C2377" s="1" t="s">
        <v>3514</v>
      </c>
      <c r="D2377" s="2" t="s">
        <v>8</v>
      </c>
      <c r="E2377" s="1" t="s">
        <v>3352</v>
      </c>
      <c r="F2377" s="1" t="str">
        <f>VLOOKUP(B2377,[3]GZH!$C$5:$G$1383,5,0)</f>
        <v>深圳</v>
      </c>
      <c r="G2377" s="2" t="s">
        <v>1551</v>
      </c>
      <c r="H2377" s="2" t="s">
        <v>1624</v>
      </c>
      <c r="I2377" s="2" t="s">
        <v>10938</v>
      </c>
    </row>
    <row r="2378" spans="1:9" hidden="1" x14ac:dyDescent="0.2">
      <c r="A2378" s="2" t="s">
        <v>1542</v>
      </c>
      <c r="B2378" s="2" t="s">
        <v>3515</v>
      </c>
      <c r="C2378" s="1" t="s">
        <v>3516</v>
      </c>
      <c r="D2378" s="2" t="s">
        <v>8</v>
      </c>
      <c r="E2378" s="1" t="s">
        <v>3352</v>
      </c>
      <c r="F2378" s="1" t="str">
        <f>VLOOKUP(B2378,[3]GZH!$C$5:$G$1383,5,0)</f>
        <v>深圳</v>
      </c>
      <c r="G2378" s="2" t="s">
        <v>1551</v>
      </c>
      <c r="H2378" s="2" t="s">
        <v>1624</v>
      </c>
      <c r="I2378" s="2" t="s">
        <v>10938</v>
      </c>
    </row>
    <row r="2379" spans="1:9" hidden="1" x14ac:dyDescent="0.2">
      <c r="A2379" s="2" t="s">
        <v>1542</v>
      </c>
      <c r="B2379" s="2" t="s">
        <v>3517</v>
      </c>
      <c r="C2379" s="1" t="s">
        <v>3518</v>
      </c>
      <c r="D2379" s="2" t="s">
        <v>8</v>
      </c>
      <c r="E2379" s="1" t="s">
        <v>3352</v>
      </c>
      <c r="F2379" s="1" t="str">
        <f>VLOOKUP(B2379,[3]GZH!$C$5:$G$1383,5,0)</f>
        <v>珠海</v>
      </c>
      <c r="G2379" s="2" t="s">
        <v>1551</v>
      </c>
      <c r="H2379" s="2" t="s">
        <v>1814</v>
      </c>
      <c r="I2379" s="2" t="s">
        <v>10938</v>
      </c>
    </row>
    <row r="2380" spans="1:9" hidden="1" x14ac:dyDescent="0.2">
      <c r="A2380" s="2" t="s">
        <v>1542</v>
      </c>
      <c r="B2380" s="2" t="s">
        <v>3519</v>
      </c>
      <c r="C2380" s="1" t="s">
        <v>3520</v>
      </c>
      <c r="D2380" s="2" t="s">
        <v>8</v>
      </c>
      <c r="E2380" s="1" t="s">
        <v>3352</v>
      </c>
      <c r="F2380" s="1" t="str">
        <f>VLOOKUP(B2380,[3]GZH!$C$5:$G$1383,5,0)</f>
        <v>深圳</v>
      </c>
      <c r="G2380" s="2" t="s">
        <v>1551</v>
      </c>
      <c r="H2380" s="2" t="s">
        <v>1624</v>
      </c>
      <c r="I2380" s="2" t="s">
        <v>10938</v>
      </c>
    </row>
    <row r="2381" spans="1:9" hidden="1" x14ac:dyDescent="0.2">
      <c r="A2381" s="2" t="s">
        <v>1542</v>
      </c>
      <c r="B2381" s="2" t="s">
        <v>3521</v>
      </c>
      <c r="C2381" s="1" t="s">
        <v>3522</v>
      </c>
      <c r="D2381" s="2" t="s">
        <v>8</v>
      </c>
      <c r="E2381" s="1" t="s">
        <v>3352</v>
      </c>
      <c r="F2381" s="1" t="str">
        <f>VLOOKUP(B2381,[3]GZH!$C$5:$G$1383,5,0)</f>
        <v>儋州</v>
      </c>
      <c r="G2381" s="2" t="s">
        <v>1563</v>
      </c>
      <c r="H2381" s="2" t="s">
        <v>10640</v>
      </c>
      <c r="I2381" s="2" t="s">
        <v>10938</v>
      </c>
    </row>
    <row r="2382" spans="1:9" hidden="1" x14ac:dyDescent="0.2">
      <c r="A2382" s="2" t="s">
        <v>1542</v>
      </c>
      <c r="B2382" s="2" t="s">
        <v>3523</v>
      </c>
      <c r="C2382" s="1" t="s">
        <v>3524</v>
      </c>
      <c r="D2382" s="2" t="s">
        <v>8</v>
      </c>
      <c r="E2382" s="1" t="s">
        <v>3352</v>
      </c>
      <c r="F2382" s="1" t="str">
        <f>VLOOKUP(B2382,[3]GZH!$C$5:$G$1383,5,0)</f>
        <v>深圳</v>
      </c>
      <c r="G2382" s="2" t="s">
        <v>1551</v>
      </c>
      <c r="H2382" s="2" t="s">
        <v>1624</v>
      </c>
      <c r="I2382" s="2" t="s">
        <v>10938</v>
      </c>
    </row>
    <row r="2383" spans="1:9" hidden="1" x14ac:dyDescent="0.2">
      <c r="A2383" s="2" t="s">
        <v>1542</v>
      </c>
      <c r="B2383" s="2" t="s">
        <v>3525</v>
      </c>
      <c r="C2383" s="1" t="s">
        <v>3526</v>
      </c>
      <c r="D2383" s="2" t="s">
        <v>8</v>
      </c>
      <c r="E2383" s="1" t="s">
        <v>3352</v>
      </c>
      <c r="F2383" s="1" t="str">
        <f>VLOOKUP(B2383,[3]GZH!$C$5:$G$1383,5,0)</f>
        <v>深圳</v>
      </c>
      <c r="G2383" s="2" t="s">
        <v>1551</v>
      </c>
      <c r="H2383" s="2" t="s">
        <v>1624</v>
      </c>
      <c r="I2383" s="2" t="s">
        <v>10938</v>
      </c>
    </row>
    <row r="2384" spans="1:9" hidden="1" x14ac:dyDescent="0.2">
      <c r="A2384" s="2" t="s">
        <v>1542</v>
      </c>
      <c r="B2384" s="2" t="s">
        <v>3527</v>
      </c>
      <c r="C2384" s="1" t="s">
        <v>3528</v>
      </c>
      <c r="D2384" s="2" t="s">
        <v>8</v>
      </c>
      <c r="E2384" s="1" t="s">
        <v>3352</v>
      </c>
      <c r="F2384" s="1" t="str">
        <f>VLOOKUP(B2384,[3]GZH!$C$5:$G$1383,5,0)</f>
        <v>东方</v>
      </c>
      <c r="G2384" s="2" t="s">
        <v>1563</v>
      </c>
      <c r="H2384" s="2" t="s">
        <v>2350</v>
      </c>
      <c r="I2384" s="2" t="s">
        <v>10938</v>
      </c>
    </row>
    <row r="2385" spans="1:9" hidden="1" x14ac:dyDescent="0.2">
      <c r="A2385" s="2" t="s">
        <v>1542</v>
      </c>
      <c r="B2385" s="2" t="s">
        <v>3529</v>
      </c>
      <c r="C2385" s="1" t="s">
        <v>3530</v>
      </c>
      <c r="D2385" s="2" t="s">
        <v>8</v>
      </c>
      <c r="E2385" s="1" t="s">
        <v>3352</v>
      </c>
      <c r="F2385" s="1" t="str">
        <f>VLOOKUP(B2385,[3]GZH!$C$5:$G$1383,5,0)</f>
        <v>深圳</v>
      </c>
      <c r="G2385" s="2" t="s">
        <v>1551</v>
      </c>
      <c r="H2385" s="2" t="s">
        <v>1624</v>
      </c>
      <c r="I2385" s="2" t="s">
        <v>10938</v>
      </c>
    </row>
    <row r="2386" spans="1:9" hidden="1" x14ac:dyDescent="0.2">
      <c r="A2386" s="2" t="s">
        <v>1542</v>
      </c>
      <c r="B2386" s="2" t="s">
        <v>3531</v>
      </c>
      <c r="C2386" s="1" t="s">
        <v>3532</v>
      </c>
      <c r="D2386" s="2" t="s">
        <v>8</v>
      </c>
      <c r="E2386" s="1" t="s">
        <v>3352</v>
      </c>
      <c r="F2386" s="1" t="str">
        <f>VLOOKUP(B2386,[3]GZH!$C$5:$G$1383,5,0)</f>
        <v>海口</v>
      </c>
      <c r="G2386" s="2" t="s">
        <v>1563</v>
      </c>
      <c r="H2386" s="2" t="s">
        <v>1562</v>
      </c>
      <c r="I2386" s="2" t="s">
        <v>10938</v>
      </c>
    </row>
    <row r="2387" spans="1:9" hidden="1" x14ac:dyDescent="0.2">
      <c r="A2387" s="2" t="s">
        <v>1542</v>
      </c>
      <c r="B2387" s="2" t="s">
        <v>3533</v>
      </c>
      <c r="C2387" s="1" t="s">
        <v>3534</v>
      </c>
      <c r="D2387" s="2" t="s">
        <v>8</v>
      </c>
      <c r="E2387" s="1" t="s">
        <v>3352</v>
      </c>
      <c r="F2387" s="1" t="str">
        <f>VLOOKUP(B2387,[3]GZH!$C$5:$G$1383,5,0)</f>
        <v>海口</v>
      </c>
      <c r="G2387" s="2" t="s">
        <v>1563</v>
      </c>
      <c r="H2387" s="2" t="s">
        <v>1562</v>
      </c>
      <c r="I2387" s="2" t="s">
        <v>10938</v>
      </c>
    </row>
    <row r="2388" spans="1:9" hidden="1" x14ac:dyDescent="0.2">
      <c r="A2388" s="2" t="s">
        <v>1542</v>
      </c>
      <c r="B2388" s="2" t="s">
        <v>3535</v>
      </c>
      <c r="C2388" s="1" t="s">
        <v>3536</v>
      </c>
      <c r="D2388" s="2" t="s">
        <v>8</v>
      </c>
      <c r="E2388" s="1" t="s">
        <v>3352</v>
      </c>
      <c r="F2388" s="1" t="str">
        <f>VLOOKUP(B2388,[3]GZH!$C$5:$G$1383,5,0)</f>
        <v>深圳</v>
      </c>
      <c r="G2388" s="2" t="s">
        <v>1551</v>
      </c>
      <c r="H2388" s="2" t="s">
        <v>1624</v>
      </c>
      <c r="I2388" s="2" t="s">
        <v>10938</v>
      </c>
    </row>
    <row r="2389" spans="1:9" hidden="1" x14ac:dyDescent="0.2">
      <c r="A2389" s="2" t="s">
        <v>1542</v>
      </c>
      <c r="B2389" s="2" t="s">
        <v>3537</v>
      </c>
      <c r="C2389" s="1" t="s">
        <v>3538</v>
      </c>
      <c r="D2389" s="2" t="s">
        <v>8</v>
      </c>
      <c r="E2389" s="1" t="s">
        <v>3352</v>
      </c>
      <c r="F2389" s="1" t="str">
        <f>VLOOKUP(B2389,[3]GZH!$C$5:$G$1383,5,0)</f>
        <v>深圳</v>
      </c>
      <c r="G2389" s="2" t="s">
        <v>1551</v>
      </c>
      <c r="H2389" s="2" t="s">
        <v>1624</v>
      </c>
      <c r="I2389" s="2" t="s">
        <v>10938</v>
      </c>
    </row>
    <row r="2390" spans="1:9" hidden="1" x14ac:dyDescent="0.2">
      <c r="A2390" s="2" t="s">
        <v>1542</v>
      </c>
      <c r="B2390" s="2" t="s">
        <v>3539</v>
      </c>
      <c r="C2390" s="1" t="s">
        <v>3540</v>
      </c>
      <c r="D2390" s="2" t="s">
        <v>8</v>
      </c>
      <c r="E2390" s="1" t="s">
        <v>3352</v>
      </c>
      <c r="F2390" s="1" t="str">
        <f>VLOOKUP(B2390,[3]GZH!$C$5:$G$1383,5,0)</f>
        <v>深圳</v>
      </c>
      <c r="G2390" s="2" t="s">
        <v>1551</v>
      </c>
      <c r="H2390" s="2" t="s">
        <v>1624</v>
      </c>
      <c r="I2390" s="2" t="s">
        <v>10939</v>
      </c>
    </row>
    <row r="2391" spans="1:9" hidden="1" x14ac:dyDescent="0.2">
      <c r="A2391" s="2" t="s">
        <v>1542</v>
      </c>
      <c r="B2391" s="2" t="s">
        <v>3541</v>
      </c>
      <c r="C2391" s="1" t="s">
        <v>3542</v>
      </c>
      <c r="D2391" s="2" t="s">
        <v>8</v>
      </c>
      <c r="E2391" s="1" t="s">
        <v>3352</v>
      </c>
      <c r="F2391" s="1" t="str">
        <f>VLOOKUP(B2391,[3]GZH!$C$5:$G$1383,5,0)</f>
        <v>深圳</v>
      </c>
      <c r="G2391" s="2" t="s">
        <v>1551</v>
      </c>
      <c r="H2391" s="2" t="s">
        <v>1624</v>
      </c>
      <c r="I2391" s="2" t="s">
        <v>10938</v>
      </c>
    </row>
    <row r="2392" spans="1:9" hidden="1" x14ac:dyDescent="0.2">
      <c r="A2392" s="2" t="s">
        <v>1542</v>
      </c>
      <c r="B2392" s="2" t="s">
        <v>3543</v>
      </c>
      <c r="C2392" s="1" t="s">
        <v>3544</v>
      </c>
      <c r="D2392" s="2" t="s">
        <v>8</v>
      </c>
      <c r="E2392" s="1" t="s">
        <v>3352</v>
      </c>
      <c r="F2392" s="1" t="str">
        <f>VLOOKUP(B2392,[3]GZH!$C$5:$G$1383,5,0)</f>
        <v>深圳</v>
      </c>
      <c r="G2392" s="2" t="s">
        <v>1551</v>
      </c>
      <c r="H2392" s="2" t="s">
        <v>1624</v>
      </c>
      <c r="I2392" s="2" t="s">
        <v>10938</v>
      </c>
    </row>
    <row r="2393" spans="1:9" hidden="1" x14ac:dyDescent="0.2">
      <c r="A2393" s="2" t="s">
        <v>1542</v>
      </c>
      <c r="B2393" s="2" t="s">
        <v>3545</v>
      </c>
      <c r="C2393" s="1" t="s">
        <v>3546</v>
      </c>
      <c r="D2393" s="2" t="s">
        <v>8</v>
      </c>
      <c r="E2393" s="1" t="s">
        <v>3352</v>
      </c>
      <c r="F2393" s="1" t="str">
        <f>VLOOKUP(B2393,[3]GZH!$C$5:$G$1383,5,0)</f>
        <v>深圳</v>
      </c>
      <c r="G2393" s="2" t="s">
        <v>1551</v>
      </c>
      <c r="H2393" s="2" t="s">
        <v>1624</v>
      </c>
      <c r="I2393" s="2" t="s">
        <v>10938</v>
      </c>
    </row>
    <row r="2394" spans="1:9" hidden="1" x14ac:dyDescent="0.2">
      <c r="A2394" s="2" t="s">
        <v>1542</v>
      </c>
      <c r="B2394" s="2" t="s">
        <v>3547</v>
      </c>
      <c r="C2394" s="1" t="s">
        <v>3548</v>
      </c>
      <c r="D2394" s="2" t="s">
        <v>8</v>
      </c>
      <c r="E2394" s="1" t="s">
        <v>3352</v>
      </c>
      <c r="F2394" s="1" t="str">
        <f>VLOOKUP(B2394,[3]GZH!$C$5:$G$1383,5,0)</f>
        <v>深圳</v>
      </c>
      <c r="G2394" s="2" t="s">
        <v>1551</v>
      </c>
      <c r="H2394" s="2" t="s">
        <v>1624</v>
      </c>
      <c r="I2394" s="2" t="s">
        <v>10938</v>
      </c>
    </row>
    <row r="2395" spans="1:9" hidden="1" x14ac:dyDescent="0.2">
      <c r="A2395" s="2" t="s">
        <v>1542</v>
      </c>
      <c r="B2395" s="2" t="s">
        <v>3549</v>
      </c>
      <c r="C2395" s="1" t="s">
        <v>3550</v>
      </c>
      <c r="D2395" s="2" t="s">
        <v>8</v>
      </c>
      <c r="E2395" s="1" t="s">
        <v>3352</v>
      </c>
      <c r="F2395" s="1" t="str">
        <f>VLOOKUP(B2395,[3]GZH!$C$5:$G$1383,5,0)</f>
        <v>珠海</v>
      </c>
      <c r="G2395" s="2" t="s">
        <v>1551</v>
      </c>
      <c r="H2395" s="2" t="s">
        <v>1814</v>
      </c>
      <c r="I2395" s="2" t="s">
        <v>10938</v>
      </c>
    </row>
    <row r="2396" spans="1:9" hidden="1" x14ac:dyDescent="0.2">
      <c r="A2396" s="2" t="s">
        <v>1542</v>
      </c>
      <c r="B2396" s="2" t="s">
        <v>3551</v>
      </c>
      <c r="C2396" s="1" t="s">
        <v>3552</v>
      </c>
      <c r="D2396" s="2" t="s">
        <v>8</v>
      </c>
      <c r="E2396" s="1" t="s">
        <v>3352</v>
      </c>
      <c r="F2396" s="1" t="str">
        <f>VLOOKUP(B2396,[3]GZH!$C$5:$G$1383,5,0)</f>
        <v>深圳</v>
      </c>
      <c r="G2396" s="2" t="s">
        <v>1551</v>
      </c>
      <c r="H2396" s="2" t="s">
        <v>1624</v>
      </c>
      <c r="I2396" s="2" t="s">
        <v>10938</v>
      </c>
    </row>
    <row r="2397" spans="1:9" hidden="1" x14ac:dyDescent="0.2">
      <c r="A2397" s="2" t="s">
        <v>1542</v>
      </c>
      <c r="B2397" s="2" t="s">
        <v>3553</v>
      </c>
      <c r="C2397" s="1" t="s">
        <v>3554</v>
      </c>
      <c r="D2397" s="2" t="s">
        <v>8</v>
      </c>
      <c r="E2397" s="1" t="s">
        <v>3352</v>
      </c>
      <c r="F2397" s="1" t="str">
        <f>VLOOKUP(B2397,[3]GZH!$C$5:$G$1383,5,0)</f>
        <v>深圳</v>
      </c>
      <c r="G2397" s="2" t="s">
        <v>1551</v>
      </c>
      <c r="H2397" s="2" t="s">
        <v>1624</v>
      </c>
      <c r="I2397" s="2" t="s">
        <v>10938</v>
      </c>
    </row>
    <row r="2398" spans="1:9" hidden="1" x14ac:dyDescent="0.2">
      <c r="A2398" s="2" t="s">
        <v>1542</v>
      </c>
      <c r="B2398" s="2" t="s">
        <v>3555</v>
      </c>
      <c r="C2398" s="1" t="s">
        <v>3556</v>
      </c>
      <c r="D2398" s="2" t="s">
        <v>8</v>
      </c>
      <c r="E2398" s="1" t="s">
        <v>3352</v>
      </c>
      <c r="F2398" s="1" t="str">
        <f>VLOOKUP(B2398,[3]GZH!$C$5:$G$1383,5,0)</f>
        <v>深圳</v>
      </c>
      <c r="G2398" s="2" t="s">
        <v>1551</v>
      </c>
      <c r="H2398" s="2" t="s">
        <v>1624</v>
      </c>
      <c r="I2398" s="2" t="s">
        <v>10938</v>
      </c>
    </row>
    <row r="2399" spans="1:9" hidden="1" x14ac:dyDescent="0.2">
      <c r="A2399" s="2" t="s">
        <v>1542</v>
      </c>
      <c r="B2399" s="2" t="s">
        <v>3557</v>
      </c>
      <c r="C2399" s="1" t="s">
        <v>3558</v>
      </c>
      <c r="D2399" s="2" t="s">
        <v>8</v>
      </c>
      <c r="E2399" s="1" t="s">
        <v>3352</v>
      </c>
      <c r="F2399" s="1" t="str">
        <f>VLOOKUP(B2399,[3]GZH!$C$5:$G$1383,5,0)</f>
        <v>深圳</v>
      </c>
      <c r="G2399" s="2" t="s">
        <v>1551</v>
      </c>
      <c r="H2399" s="2" t="s">
        <v>1624</v>
      </c>
      <c r="I2399" s="2" t="s">
        <v>10938</v>
      </c>
    </row>
    <row r="2400" spans="1:9" hidden="1" x14ac:dyDescent="0.2">
      <c r="A2400" s="2" t="s">
        <v>1542</v>
      </c>
      <c r="B2400" s="2" t="s">
        <v>3559</v>
      </c>
      <c r="C2400" s="1" t="s">
        <v>3560</v>
      </c>
      <c r="D2400" s="2" t="s">
        <v>8</v>
      </c>
      <c r="E2400" s="1" t="s">
        <v>3352</v>
      </c>
      <c r="F2400" s="1" t="str">
        <f>VLOOKUP(B2400,[3]GZH!$C$5:$G$1383,5,0)</f>
        <v>深圳</v>
      </c>
      <c r="G2400" s="2" t="s">
        <v>1551</v>
      </c>
      <c r="H2400" s="2" t="s">
        <v>1624</v>
      </c>
      <c r="I2400" s="2" t="s">
        <v>10938</v>
      </c>
    </row>
    <row r="2401" spans="1:9" hidden="1" x14ac:dyDescent="0.2">
      <c r="A2401" s="2" t="s">
        <v>1542</v>
      </c>
      <c r="B2401" s="2" t="s">
        <v>3561</v>
      </c>
      <c r="C2401" s="1" t="s">
        <v>3562</v>
      </c>
      <c r="D2401" s="2" t="s">
        <v>8</v>
      </c>
      <c r="E2401" s="1" t="s">
        <v>3352</v>
      </c>
      <c r="F2401" s="1" t="str">
        <f>VLOOKUP(B2401,[3]GZH!$C$5:$G$1383,5,0)</f>
        <v>深圳</v>
      </c>
      <c r="G2401" s="2" t="s">
        <v>1551</v>
      </c>
      <c r="H2401" s="2" t="s">
        <v>1624</v>
      </c>
      <c r="I2401" s="2" t="s">
        <v>10938</v>
      </c>
    </row>
    <row r="2402" spans="1:9" hidden="1" x14ac:dyDescent="0.2">
      <c r="A2402" s="2" t="s">
        <v>1542</v>
      </c>
      <c r="B2402" s="2" t="s">
        <v>3563</v>
      </c>
      <c r="C2402" s="1" t="s">
        <v>3564</v>
      </c>
      <c r="D2402" s="2" t="s">
        <v>8</v>
      </c>
      <c r="E2402" s="1" t="s">
        <v>3352</v>
      </c>
      <c r="F2402" s="1" t="str">
        <f>VLOOKUP(B2402,[3]GZH!$C$5:$G$1383,5,0)</f>
        <v>深圳</v>
      </c>
      <c r="G2402" s="2" t="s">
        <v>1551</v>
      </c>
      <c r="H2402" s="2" t="s">
        <v>1624</v>
      </c>
      <c r="I2402" s="2" t="s">
        <v>10938</v>
      </c>
    </row>
    <row r="2403" spans="1:9" hidden="1" x14ac:dyDescent="0.2">
      <c r="A2403" s="2" t="s">
        <v>1542</v>
      </c>
      <c r="B2403" s="2" t="s">
        <v>3565</v>
      </c>
      <c r="C2403" s="1" t="s">
        <v>3566</v>
      </c>
      <c r="D2403" s="2" t="s">
        <v>8</v>
      </c>
      <c r="E2403" s="1" t="s">
        <v>3352</v>
      </c>
      <c r="F2403" s="1" t="str">
        <f>VLOOKUP(B2403,[3]GZH!$C$5:$G$1383,5,0)</f>
        <v>海口</v>
      </c>
      <c r="G2403" s="2" t="s">
        <v>1563</v>
      </c>
      <c r="H2403" s="2" t="s">
        <v>1562</v>
      </c>
      <c r="I2403" s="2" t="s">
        <v>10938</v>
      </c>
    </row>
    <row r="2404" spans="1:9" hidden="1" x14ac:dyDescent="0.2">
      <c r="A2404" s="2" t="s">
        <v>1542</v>
      </c>
      <c r="B2404" s="2" t="s">
        <v>3567</v>
      </c>
      <c r="C2404" s="1" t="s">
        <v>3568</v>
      </c>
      <c r="D2404" s="2" t="s">
        <v>8</v>
      </c>
      <c r="E2404" s="1" t="s">
        <v>3352</v>
      </c>
      <c r="F2404" s="1" t="str">
        <f>VLOOKUP(B2404,[3]GZH!$C$5:$G$1383,5,0)</f>
        <v>深圳</v>
      </c>
      <c r="G2404" s="2" t="s">
        <v>1551</v>
      </c>
      <c r="H2404" s="2" t="s">
        <v>1624</v>
      </c>
      <c r="I2404" s="2" t="s">
        <v>10938</v>
      </c>
    </row>
    <row r="2405" spans="1:9" hidden="1" x14ac:dyDescent="0.2">
      <c r="A2405" s="2" t="s">
        <v>1542</v>
      </c>
      <c r="B2405" s="2" t="s">
        <v>3569</v>
      </c>
      <c r="C2405" s="1" t="s">
        <v>3570</v>
      </c>
      <c r="D2405" s="2" t="s">
        <v>8</v>
      </c>
      <c r="E2405" s="1" t="s">
        <v>3352</v>
      </c>
      <c r="F2405" s="1" t="str">
        <f>VLOOKUP(B2405,[3]GZH!$C$5:$G$1383,5,0)</f>
        <v>深圳</v>
      </c>
      <c r="G2405" s="2" t="s">
        <v>1551</v>
      </c>
      <c r="H2405" s="2" t="s">
        <v>1624</v>
      </c>
      <c r="I2405" s="2" t="s">
        <v>10938</v>
      </c>
    </row>
    <row r="2406" spans="1:9" hidden="1" x14ac:dyDescent="0.2">
      <c r="A2406" s="2" t="s">
        <v>1542</v>
      </c>
      <c r="B2406" s="2" t="s">
        <v>3571</v>
      </c>
      <c r="C2406" s="1" t="s">
        <v>3572</v>
      </c>
      <c r="D2406" s="2" t="s">
        <v>8</v>
      </c>
      <c r="E2406" s="1" t="s">
        <v>3352</v>
      </c>
      <c r="F2406" s="1" t="str">
        <f>VLOOKUP(B2406,[3]GZH!$C$5:$G$1383,5,0)</f>
        <v>深圳</v>
      </c>
      <c r="G2406" s="2" t="s">
        <v>1551</v>
      </c>
      <c r="H2406" s="2" t="s">
        <v>1624</v>
      </c>
      <c r="I2406" s="2" t="s">
        <v>10938</v>
      </c>
    </row>
    <row r="2407" spans="1:9" hidden="1" x14ac:dyDescent="0.2">
      <c r="A2407" s="2" t="s">
        <v>1542</v>
      </c>
      <c r="B2407" s="2" t="s">
        <v>3573</v>
      </c>
      <c r="C2407" s="1" t="s">
        <v>3574</v>
      </c>
      <c r="D2407" s="2" t="s">
        <v>8</v>
      </c>
      <c r="E2407" s="1" t="s">
        <v>3352</v>
      </c>
      <c r="F2407" s="1" t="str">
        <f>VLOOKUP(B2407,[3]GZH!$C$5:$G$1383,5,0)</f>
        <v>深圳</v>
      </c>
      <c r="G2407" s="2" t="s">
        <v>1551</v>
      </c>
      <c r="H2407" s="2" t="s">
        <v>1624</v>
      </c>
      <c r="I2407" s="2" t="s">
        <v>10938</v>
      </c>
    </row>
    <row r="2408" spans="1:9" hidden="1" x14ac:dyDescent="0.2">
      <c r="A2408" s="2" t="s">
        <v>1542</v>
      </c>
      <c r="B2408" s="2" t="s">
        <v>3575</v>
      </c>
      <c r="C2408" s="1" t="s">
        <v>3576</v>
      </c>
      <c r="D2408" s="2" t="s">
        <v>8</v>
      </c>
      <c r="E2408" s="1" t="s">
        <v>3352</v>
      </c>
      <c r="F2408" s="1" t="str">
        <f>VLOOKUP(B2408,[3]GZH!$C$5:$G$1383,5,0)</f>
        <v>深圳</v>
      </c>
      <c r="G2408" s="2" t="s">
        <v>1551</v>
      </c>
      <c r="H2408" s="2" t="s">
        <v>1624</v>
      </c>
      <c r="I2408" s="2" t="s">
        <v>10938</v>
      </c>
    </row>
    <row r="2409" spans="1:9" hidden="1" x14ac:dyDescent="0.2">
      <c r="A2409" s="2" t="s">
        <v>1542</v>
      </c>
      <c r="B2409" s="2" t="s">
        <v>3577</v>
      </c>
      <c r="C2409" s="1" t="s">
        <v>3578</v>
      </c>
      <c r="D2409" s="2" t="s">
        <v>8</v>
      </c>
      <c r="E2409" s="1" t="s">
        <v>3352</v>
      </c>
      <c r="F2409" s="1" t="str">
        <f>VLOOKUP(B2409,[3]GZH!$C$5:$G$1383,5,0)</f>
        <v>深圳</v>
      </c>
      <c r="G2409" s="2" t="s">
        <v>1551</v>
      </c>
      <c r="H2409" s="2" t="s">
        <v>1624</v>
      </c>
      <c r="I2409" s="2" t="s">
        <v>10938</v>
      </c>
    </row>
    <row r="2410" spans="1:9" hidden="1" x14ac:dyDescent="0.2">
      <c r="A2410" s="2" t="s">
        <v>1542</v>
      </c>
      <c r="B2410" s="2" t="s">
        <v>3579</v>
      </c>
      <c r="C2410" s="1" t="s">
        <v>3580</v>
      </c>
      <c r="D2410" s="2" t="s">
        <v>8</v>
      </c>
      <c r="E2410" s="1" t="s">
        <v>3352</v>
      </c>
      <c r="F2410" s="1" t="str">
        <f>VLOOKUP(B2410,[3]GZH!$C$5:$G$1383,5,0)</f>
        <v>珠海</v>
      </c>
      <c r="G2410" s="2" t="s">
        <v>1551</v>
      </c>
      <c r="H2410" s="2" t="s">
        <v>1814</v>
      </c>
      <c r="I2410" s="2" t="s">
        <v>10938</v>
      </c>
    </row>
    <row r="2411" spans="1:9" hidden="1" x14ac:dyDescent="0.2">
      <c r="A2411" s="2" t="s">
        <v>1542</v>
      </c>
      <c r="B2411" s="2" t="s">
        <v>3581</v>
      </c>
      <c r="C2411" s="1" t="s">
        <v>3582</v>
      </c>
      <c r="D2411" s="2" t="s">
        <v>8</v>
      </c>
      <c r="E2411" s="1" t="s">
        <v>3352</v>
      </c>
      <c r="F2411" s="1" t="str">
        <f>VLOOKUP(B2411,[3]GZH!$C$5:$G$1383,5,0)</f>
        <v>深圳</v>
      </c>
      <c r="G2411" s="2" t="s">
        <v>1551</v>
      </c>
      <c r="H2411" s="2" t="s">
        <v>1624</v>
      </c>
      <c r="I2411" s="2" t="s">
        <v>10938</v>
      </c>
    </row>
    <row r="2412" spans="1:9" hidden="1" x14ac:dyDescent="0.2">
      <c r="A2412" s="2" t="s">
        <v>1542</v>
      </c>
      <c r="B2412" s="2" t="s">
        <v>3583</v>
      </c>
      <c r="C2412" s="1" t="s">
        <v>3584</v>
      </c>
      <c r="D2412" s="2" t="s">
        <v>8</v>
      </c>
      <c r="E2412" s="1" t="s">
        <v>3352</v>
      </c>
      <c r="F2412" s="1" t="str">
        <f>VLOOKUP(B2412,[3]GZH!$C$5:$G$1383,5,0)</f>
        <v>深圳</v>
      </c>
      <c r="G2412" s="2" t="s">
        <v>1551</v>
      </c>
      <c r="H2412" s="2" t="s">
        <v>1624</v>
      </c>
      <c r="I2412" s="2" t="s">
        <v>10938</v>
      </c>
    </row>
    <row r="2413" spans="1:9" hidden="1" x14ac:dyDescent="0.2">
      <c r="A2413" s="2" t="s">
        <v>1542</v>
      </c>
      <c r="B2413" s="2" t="s">
        <v>3585</v>
      </c>
      <c r="C2413" s="1" t="s">
        <v>3586</v>
      </c>
      <c r="D2413" s="2" t="s">
        <v>8</v>
      </c>
      <c r="E2413" s="1" t="s">
        <v>3352</v>
      </c>
      <c r="F2413" s="1" t="str">
        <f>VLOOKUP(B2413,[3]GZH!$C$5:$G$1383,5,0)</f>
        <v>深圳</v>
      </c>
      <c r="G2413" s="2" t="s">
        <v>1551</v>
      </c>
      <c r="H2413" s="2" t="s">
        <v>1624</v>
      </c>
      <c r="I2413" s="2" t="s">
        <v>10938</v>
      </c>
    </row>
    <row r="2414" spans="1:9" hidden="1" x14ac:dyDescent="0.2">
      <c r="A2414" s="2" t="s">
        <v>1542</v>
      </c>
      <c r="B2414" s="2" t="s">
        <v>3587</v>
      </c>
      <c r="C2414" s="1" t="s">
        <v>3588</v>
      </c>
      <c r="D2414" s="2" t="s">
        <v>8</v>
      </c>
      <c r="E2414" s="1" t="s">
        <v>3352</v>
      </c>
      <c r="F2414" s="1" t="str">
        <f>VLOOKUP(B2414,[3]GZH!$C$5:$G$1383,5,0)</f>
        <v>深圳</v>
      </c>
      <c r="G2414" s="2" t="s">
        <v>1551</v>
      </c>
      <c r="H2414" s="2" t="s">
        <v>1624</v>
      </c>
      <c r="I2414" s="2" t="s">
        <v>10938</v>
      </c>
    </row>
    <row r="2415" spans="1:9" hidden="1" x14ac:dyDescent="0.2">
      <c r="A2415" s="2" t="s">
        <v>1542</v>
      </c>
      <c r="B2415" s="2" t="s">
        <v>3589</v>
      </c>
      <c r="C2415" s="1" t="s">
        <v>3590</v>
      </c>
      <c r="D2415" s="2" t="s">
        <v>8</v>
      </c>
      <c r="E2415" s="1" t="s">
        <v>3352</v>
      </c>
      <c r="F2415" s="1" t="str">
        <f>VLOOKUP(B2415,[3]GZH!$C$5:$G$1383,5,0)</f>
        <v>深圳</v>
      </c>
      <c r="G2415" s="2" t="s">
        <v>1551</v>
      </c>
      <c r="H2415" s="2" t="s">
        <v>1624</v>
      </c>
      <c r="I2415" s="2" t="s">
        <v>10939</v>
      </c>
    </row>
    <row r="2416" spans="1:9" hidden="1" x14ac:dyDescent="0.2">
      <c r="A2416" s="2" t="s">
        <v>1542</v>
      </c>
      <c r="B2416" s="2" t="s">
        <v>3591</v>
      </c>
      <c r="C2416" s="1" t="s">
        <v>3592</v>
      </c>
      <c r="D2416" s="2" t="s">
        <v>8</v>
      </c>
      <c r="E2416" s="1" t="s">
        <v>3352</v>
      </c>
      <c r="F2416" s="1" t="str">
        <f>VLOOKUP(B2416,[3]GZH!$C$5:$G$1383,5,0)</f>
        <v>深圳</v>
      </c>
      <c r="G2416" s="2" t="s">
        <v>1551</v>
      </c>
      <c r="H2416" s="2" t="s">
        <v>1624</v>
      </c>
      <c r="I2416" s="2" t="s">
        <v>10938</v>
      </c>
    </row>
    <row r="2417" spans="1:9" hidden="1" x14ac:dyDescent="0.2">
      <c r="A2417" s="2" t="s">
        <v>1542</v>
      </c>
      <c r="B2417" s="2" t="s">
        <v>3593</v>
      </c>
      <c r="C2417" s="1" t="s">
        <v>3594</v>
      </c>
      <c r="D2417" s="2" t="s">
        <v>8</v>
      </c>
      <c r="E2417" s="1" t="s">
        <v>3352</v>
      </c>
      <c r="F2417" s="1" t="str">
        <f>VLOOKUP(B2417,[3]GZH!$C$5:$G$1383,5,0)</f>
        <v>三亚</v>
      </c>
      <c r="G2417" s="2" t="s">
        <v>1563</v>
      </c>
      <c r="H2417" s="2" t="s">
        <v>1763</v>
      </c>
      <c r="I2417" s="2" t="s">
        <v>10938</v>
      </c>
    </row>
    <row r="2418" spans="1:9" hidden="1" x14ac:dyDescent="0.2">
      <c r="A2418" s="2" t="s">
        <v>1542</v>
      </c>
      <c r="B2418" s="2" t="s">
        <v>3595</v>
      </c>
      <c r="C2418" s="1" t="s">
        <v>3596</v>
      </c>
      <c r="D2418" s="2" t="s">
        <v>8</v>
      </c>
      <c r="E2418" s="1" t="s">
        <v>3352</v>
      </c>
      <c r="F2418" s="1" t="str">
        <f>VLOOKUP(B2418,[3]GZH!$C$5:$G$1383,5,0)</f>
        <v>深圳</v>
      </c>
      <c r="G2418" s="2" t="s">
        <v>1551</v>
      </c>
      <c r="H2418" s="2" t="s">
        <v>1624</v>
      </c>
      <c r="I2418" s="2" t="s">
        <v>10938</v>
      </c>
    </row>
    <row r="2419" spans="1:9" hidden="1" x14ac:dyDescent="0.2">
      <c r="A2419" s="2" t="s">
        <v>1542</v>
      </c>
      <c r="B2419" s="2" t="s">
        <v>3597</v>
      </c>
      <c r="C2419" s="1" t="s">
        <v>3598</v>
      </c>
      <c r="D2419" s="2" t="s">
        <v>8</v>
      </c>
      <c r="E2419" s="1" t="s">
        <v>3352</v>
      </c>
      <c r="F2419" s="1" t="str">
        <f>VLOOKUP(B2419,[3]GZH!$C$5:$G$1383,5,0)</f>
        <v>珠海</v>
      </c>
      <c r="G2419" s="2" t="s">
        <v>1551</v>
      </c>
      <c r="H2419" s="2" t="s">
        <v>1814</v>
      </c>
      <c r="I2419" s="2" t="s">
        <v>10938</v>
      </c>
    </row>
    <row r="2420" spans="1:9" hidden="1" x14ac:dyDescent="0.2">
      <c r="A2420" s="2" t="s">
        <v>1542</v>
      </c>
      <c r="B2420" s="2" t="s">
        <v>3599</v>
      </c>
      <c r="C2420" s="1" t="s">
        <v>3600</v>
      </c>
      <c r="D2420" s="2" t="s">
        <v>8</v>
      </c>
      <c r="E2420" s="1" t="s">
        <v>3352</v>
      </c>
      <c r="F2420" s="1" t="str">
        <f>VLOOKUP(B2420,[3]GZH!$C$5:$G$1383,5,0)</f>
        <v>深圳</v>
      </c>
      <c r="G2420" s="2" t="s">
        <v>1551</v>
      </c>
      <c r="H2420" s="2" t="s">
        <v>1624</v>
      </c>
      <c r="I2420" s="2" t="s">
        <v>10938</v>
      </c>
    </row>
    <row r="2421" spans="1:9" hidden="1" x14ac:dyDescent="0.2">
      <c r="A2421" s="2" t="s">
        <v>1542</v>
      </c>
      <c r="B2421" s="2" t="s">
        <v>3601</v>
      </c>
      <c r="C2421" s="1" t="s">
        <v>3602</v>
      </c>
      <c r="D2421" s="2" t="s">
        <v>8</v>
      </c>
      <c r="E2421" s="1" t="s">
        <v>3352</v>
      </c>
      <c r="F2421" s="1" t="str">
        <f>VLOOKUP(B2421,[3]GZH!$C$5:$G$1383,5,0)</f>
        <v>深圳</v>
      </c>
      <c r="G2421" s="2" t="s">
        <v>1551</v>
      </c>
      <c r="H2421" s="2" t="s">
        <v>1624</v>
      </c>
      <c r="I2421" s="2" t="s">
        <v>10938</v>
      </c>
    </row>
    <row r="2422" spans="1:9" hidden="1" x14ac:dyDescent="0.2">
      <c r="A2422" s="2" t="s">
        <v>1542</v>
      </c>
      <c r="B2422" s="2" t="s">
        <v>3603</v>
      </c>
      <c r="C2422" s="1" t="s">
        <v>3604</v>
      </c>
      <c r="D2422" s="2" t="s">
        <v>8</v>
      </c>
      <c r="E2422" s="1" t="s">
        <v>3352</v>
      </c>
      <c r="F2422" s="1" t="str">
        <f>VLOOKUP(B2422,[3]GZH!$C$5:$G$1383,5,0)</f>
        <v>深圳</v>
      </c>
      <c r="G2422" s="2" t="s">
        <v>1551</v>
      </c>
      <c r="H2422" s="2" t="s">
        <v>1624</v>
      </c>
      <c r="I2422" s="2" t="s">
        <v>10938</v>
      </c>
    </row>
    <row r="2423" spans="1:9" hidden="1" x14ac:dyDescent="0.2">
      <c r="A2423" s="2" t="s">
        <v>1542</v>
      </c>
      <c r="B2423" s="2" t="s">
        <v>3605</v>
      </c>
      <c r="C2423" s="1" t="s">
        <v>3606</v>
      </c>
      <c r="D2423" s="2" t="s">
        <v>8</v>
      </c>
      <c r="E2423" s="1" t="s">
        <v>3352</v>
      </c>
      <c r="F2423" s="1" t="str">
        <f>VLOOKUP(B2423,[3]GZH!$C$5:$G$1383,5,0)</f>
        <v>深圳</v>
      </c>
      <c r="G2423" s="2" t="s">
        <v>1551</v>
      </c>
      <c r="H2423" s="2" t="s">
        <v>1624</v>
      </c>
      <c r="I2423" s="2" t="s">
        <v>10938</v>
      </c>
    </row>
    <row r="2424" spans="1:9" hidden="1" x14ac:dyDescent="0.2">
      <c r="A2424" s="2" t="s">
        <v>1542</v>
      </c>
      <c r="B2424" s="2" t="s">
        <v>3607</v>
      </c>
      <c r="C2424" s="1" t="s">
        <v>3608</v>
      </c>
      <c r="D2424" s="2" t="s">
        <v>8</v>
      </c>
      <c r="E2424" s="1" t="s">
        <v>3352</v>
      </c>
      <c r="F2424" s="1" t="str">
        <f>VLOOKUP(B2424,[3]GZH!$C$5:$G$1383,5,0)</f>
        <v>深圳</v>
      </c>
      <c r="G2424" s="2" t="s">
        <v>1551</v>
      </c>
      <c r="H2424" s="2" t="s">
        <v>1624</v>
      </c>
      <c r="I2424" s="2" t="s">
        <v>10938</v>
      </c>
    </row>
    <row r="2425" spans="1:9" hidden="1" x14ac:dyDescent="0.2">
      <c r="A2425" s="2" t="s">
        <v>1542</v>
      </c>
      <c r="B2425" s="2" t="s">
        <v>3609</v>
      </c>
      <c r="C2425" s="1" t="s">
        <v>3610</v>
      </c>
      <c r="D2425" s="2" t="s">
        <v>8</v>
      </c>
      <c r="E2425" s="1" t="s">
        <v>3352</v>
      </c>
      <c r="F2425" s="1" t="str">
        <f>VLOOKUP(B2425,[3]GZH!$C$5:$G$1383,5,0)</f>
        <v>珠海</v>
      </c>
      <c r="G2425" s="2" t="s">
        <v>1551</v>
      </c>
      <c r="H2425" s="2" t="s">
        <v>1814</v>
      </c>
      <c r="I2425" s="2" t="s">
        <v>10938</v>
      </c>
    </row>
    <row r="2426" spans="1:9" hidden="1" x14ac:dyDescent="0.2">
      <c r="A2426" s="2" t="s">
        <v>1542</v>
      </c>
      <c r="B2426" s="2" t="s">
        <v>3611</v>
      </c>
      <c r="C2426" s="1" t="s">
        <v>3612</v>
      </c>
      <c r="D2426" s="2" t="s">
        <v>8</v>
      </c>
      <c r="E2426" s="1" t="s">
        <v>3352</v>
      </c>
      <c r="F2426" s="1" t="str">
        <f>VLOOKUP(B2426,[3]GZH!$C$5:$G$1383,5,0)</f>
        <v>三亚</v>
      </c>
      <c r="G2426" s="2" t="s">
        <v>1563</v>
      </c>
      <c r="H2426" s="2" t="s">
        <v>1763</v>
      </c>
      <c r="I2426" s="2" t="s">
        <v>10938</v>
      </c>
    </row>
    <row r="2427" spans="1:9" hidden="1" x14ac:dyDescent="0.2">
      <c r="A2427" s="2" t="s">
        <v>1542</v>
      </c>
      <c r="B2427" s="2" t="s">
        <v>3613</v>
      </c>
      <c r="C2427" s="1" t="s">
        <v>3614</v>
      </c>
      <c r="D2427" s="2" t="s">
        <v>8</v>
      </c>
      <c r="E2427" s="1" t="s">
        <v>3352</v>
      </c>
      <c r="F2427" s="1" t="str">
        <f>VLOOKUP(B2427,[3]GZH!$C$5:$G$1383,5,0)</f>
        <v>珠海</v>
      </c>
      <c r="G2427" s="2" t="s">
        <v>1551</v>
      </c>
      <c r="H2427" s="2" t="s">
        <v>1814</v>
      </c>
      <c r="I2427" s="2" t="s">
        <v>10938</v>
      </c>
    </row>
    <row r="2428" spans="1:9" hidden="1" x14ac:dyDescent="0.2">
      <c r="A2428" s="2" t="s">
        <v>1542</v>
      </c>
      <c r="B2428" s="2" t="s">
        <v>3615</v>
      </c>
      <c r="C2428" s="1" t="s">
        <v>3616</v>
      </c>
      <c r="D2428" s="2" t="s">
        <v>8</v>
      </c>
      <c r="E2428" s="1" t="s">
        <v>3352</v>
      </c>
      <c r="F2428" s="1" t="str">
        <f>VLOOKUP(B2428,[3]GZH!$C$5:$G$1383,5,0)</f>
        <v>深圳</v>
      </c>
      <c r="G2428" s="2" t="s">
        <v>1551</v>
      </c>
      <c r="H2428" s="2" t="s">
        <v>1624</v>
      </c>
      <c r="I2428" s="2" t="s">
        <v>10939</v>
      </c>
    </row>
    <row r="2429" spans="1:9" hidden="1" x14ac:dyDescent="0.2">
      <c r="A2429" s="2" t="s">
        <v>1542</v>
      </c>
      <c r="B2429" s="2" t="s">
        <v>3617</v>
      </c>
      <c r="C2429" s="1" t="s">
        <v>3618</v>
      </c>
      <c r="D2429" s="2" t="s">
        <v>8</v>
      </c>
      <c r="E2429" s="1" t="s">
        <v>3352</v>
      </c>
      <c r="F2429" s="1" t="str">
        <f>VLOOKUP(B2429,[3]GZH!$C$5:$G$1383,5,0)</f>
        <v>珠海</v>
      </c>
      <c r="G2429" s="2" t="s">
        <v>1551</v>
      </c>
      <c r="H2429" s="2" t="s">
        <v>1814</v>
      </c>
      <c r="I2429" s="2" t="s">
        <v>10938</v>
      </c>
    </row>
    <row r="2430" spans="1:9" hidden="1" x14ac:dyDescent="0.2">
      <c r="A2430" s="2" t="s">
        <v>1542</v>
      </c>
      <c r="B2430" s="2" t="s">
        <v>3619</v>
      </c>
      <c r="C2430" s="1" t="s">
        <v>3620</v>
      </c>
      <c r="D2430" s="2" t="s">
        <v>8</v>
      </c>
      <c r="E2430" s="1" t="s">
        <v>3352</v>
      </c>
      <c r="F2430" s="1" t="str">
        <f>VLOOKUP(B2430,[3]GZH!$C$5:$G$1383,5,0)</f>
        <v>深圳</v>
      </c>
      <c r="G2430" s="2" t="s">
        <v>1551</v>
      </c>
      <c r="H2430" s="2" t="s">
        <v>1624</v>
      </c>
      <c r="I2430" s="2" t="s">
        <v>10938</v>
      </c>
    </row>
    <row r="2431" spans="1:9" hidden="1" x14ac:dyDescent="0.2">
      <c r="A2431" s="2" t="s">
        <v>1542</v>
      </c>
      <c r="B2431" s="2" t="s">
        <v>3621</v>
      </c>
      <c r="C2431" s="1" t="s">
        <v>3622</v>
      </c>
      <c r="D2431" s="2" t="s">
        <v>8</v>
      </c>
      <c r="E2431" s="1" t="s">
        <v>3352</v>
      </c>
      <c r="F2431" s="1" t="str">
        <f>VLOOKUP(B2431,[3]GZH!$C$5:$G$1383,5,0)</f>
        <v>深圳</v>
      </c>
      <c r="G2431" s="2" t="s">
        <v>1551</v>
      </c>
      <c r="H2431" s="2" t="s">
        <v>1624</v>
      </c>
      <c r="I2431" s="2" t="s">
        <v>10938</v>
      </c>
    </row>
    <row r="2432" spans="1:9" hidden="1" x14ac:dyDescent="0.2">
      <c r="A2432" s="2" t="s">
        <v>1542</v>
      </c>
      <c r="B2432" s="2" t="s">
        <v>3623</v>
      </c>
      <c r="C2432" s="1" t="s">
        <v>3624</v>
      </c>
      <c r="D2432" s="2" t="s">
        <v>8</v>
      </c>
      <c r="E2432" s="1" t="s">
        <v>3352</v>
      </c>
      <c r="F2432" s="1" t="str">
        <f>VLOOKUP(B2432,[3]GZH!$C$5:$G$1383,5,0)</f>
        <v>深圳</v>
      </c>
      <c r="G2432" s="2" t="s">
        <v>1551</v>
      </c>
      <c r="H2432" s="2" t="s">
        <v>1624</v>
      </c>
      <c r="I2432" s="2" t="s">
        <v>10938</v>
      </c>
    </row>
    <row r="2433" spans="1:9" hidden="1" x14ac:dyDescent="0.2">
      <c r="A2433" s="2" t="s">
        <v>1542</v>
      </c>
      <c r="B2433" s="2" t="s">
        <v>3625</v>
      </c>
      <c r="C2433" s="1" t="s">
        <v>3626</v>
      </c>
      <c r="D2433" s="2" t="s">
        <v>8</v>
      </c>
      <c r="E2433" s="1" t="s">
        <v>3352</v>
      </c>
      <c r="F2433" s="1" t="str">
        <f>VLOOKUP(B2433,[3]GZH!$C$5:$G$1383,5,0)</f>
        <v>深圳</v>
      </c>
      <c r="G2433" s="2" t="s">
        <v>1551</v>
      </c>
      <c r="H2433" s="2" t="s">
        <v>1624</v>
      </c>
      <c r="I2433" s="2" t="s">
        <v>10938</v>
      </c>
    </row>
    <row r="2434" spans="1:9" hidden="1" x14ac:dyDescent="0.2">
      <c r="A2434" s="2" t="s">
        <v>1542</v>
      </c>
      <c r="B2434" s="2" t="s">
        <v>3627</v>
      </c>
      <c r="C2434" s="1" t="s">
        <v>3628</v>
      </c>
      <c r="D2434" s="2" t="s">
        <v>8</v>
      </c>
      <c r="E2434" s="1" t="s">
        <v>3352</v>
      </c>
      <c r="F2434" s="1" t="str">
        <f>VLOOKUP(B2434,[3]GZH!$C$5:$G$1383,5,0)</f>
        <v>深圳</v>
      </c>
      <c r="G2434" s="2" t="s">
        <v>1551</v>
      </c>
      <c r="H2434" s="2" t="s">
        <v>1624</v>
      </c>
      <c r="I2434" s="2" t="s">
        <v>10938</v>
      </c>
    </row>
    <row r="2435" spans="1:9" hidden="1" x14ac:dyDescent="0.2">
      <c r="A2435" s="2" t="s">
        <v>1542</v>
      </c>
      <c r="B2435" s="2" t="s">
        <v>3629</v>
      </c>
      <c r="C2435" s="1" t="s">
        <v>3630</v>
      </c>
      <c r="D2435" s="2" t="s">
        <v>8</v>
      </c>
      <c r="E2435" s="1" t="s">
        <v>3352</v>
      </c>
      <c r="F2435" s="1" t="str">
        <f>VLOOKUP(B2435,[3]GZH!$C$5:$G$1383,5,0)</f>
        <v>深圳</v>
      </c>
      <c r="G2435" s="2" t="s">
        <v>1551</v>
      </c>
      <c r="H2435" s="2" t="s">
        <v>1624</v>
      </c>
      <c r="I2435" s="2" t="s">
        <v>10938</v>
      </c>
    </row>
    <row r="2436" spans="1:9" hidden="1" x14ac:dyDescent="0.2">
      <c r="A2436" s="2" t="s">
        <v>1542</v>
      </c>
      <c r="B2436" s="2" t="s">
        <v>3631</v>
      </c>
      <c r="C2436" s="1" t="s">
        <v>3632</v>
      </c>
      <c r="D2436" s="2" t="s">
        <v>8</v>
      </c>
      <c r="E2436" s="1" t="s">
        <v>3352</v>
      </c>
      <c r="F2436" s="1" t="str">
        <f>VLOOKUP(B2436,[3]GZH!$C$5:$G$1383,5,0)</f>
        <v>深圳</v>
      </c>
      <c r="G2436" s="2" t="s">
        <v>1551</v>
      </c>
      <c r="H2436" s="2" t="s">
        <v>1624</v>
      </c>
      <c r="I2436" s="2" t="s">
        <v>10938</v>
      </c>
    </row>
    <row r="2437" spans="1:9" hidden="1" x14ac:dyDescent="0.2">
      <c r="A2437" s="2" t="s">
        <v>1542</v>
      </c>
      <c r="B2437" s="2" t="s">
        <v>3633</v>
      </c>
      <c r="C2437" s="1" t="s">
        <v>3634</v>
      </c>
      <c r="D2437" s="2" t="s">
        <v>8</v>
      </c>
      <c r="E2437" s="1" t="s">
        <v>3352</v>
      </c>
      <c r="F2437" s="1" t="str">
        <f>VLOOKUP(B2437,[3]GZH!$C$5:$G$1383,5,0)</f>
        <v>珠海</v>
      </c>
      <c r="G2437" s="2" t="s">
        <v>1551</v>
      </c>
      <c r="H2437" s="2" t="s">
        <v>1814</v>
      </c>
      <c r="I2437" s="2" t="s">
        <v>10938</v>
      </c>
    </row>
    <row r="2438" spans="1:9" hidden="1" x14ac:dyDescent="0.2">
      <c r="A2438" s="2" t="s">
        <v>1542</v>
      </c>
      <c r="B2438" s="2" t="s">
        <v>3635</v>
      </c>
      <c r="C2438" s="1" t="s">
        <v>3636</v>
      </c>
      <c r="D2438" s="2" t="s">
        <v>8</v>
      </c>
      <c r="E2438" s="1" t="s">
        <v>3352</v>
      </c>
      <c r="F2438" s="1" t="str">
        <f>VLOOKUP(B2438,[3]GZH!$C$5:$G$1383,5,0)</f>
        <v>海口</v>
      </c>
      <c r="G2438" s="2" t="s">
        <v>1563</v>
      </c>
      <c r="H2438" s="2" t="s">
        <v>1562</v>
      </c>
      <c r="I2438" s="2" t="s">
        <v>10938</v>
      </c>
    </row>
    <row r="2439" spans="1:9" hidden="1" x14ac:dyDescent="0.2">
      <c r="A2439" s="2" t="s">
        <v>1542</v>
      </c>
      <c r="B2439" s="2" t="s">
        <v>3637</v>
      </c>
      <c r="C2439" s="1" t="s">
        <v>3638</v>
      </c>
      <c r="D2439" s="2" t="s">
        <v>8</v>
      </c>
      <c r="E2439" s="1" t="s">
        <v>3352</v>
      </c>
      <c r="F2439" s="1" t="str">
        <f>VLOOKUP(B2439,[3]GZH!$C$5:$G$1383,5,0)</f>
        <v>深圳</v>
      </c>
      <c r="G2439" s="2" t="s">
        <v>1551</v>
      </c>
      <c r="H2439" s="2" t="s">
        <v>1624</v>
      </c>
      <c r="I2439" s="2" t="s">
        <v>10938</v>
      </c>
    </row>
    <row r="2440" spans="1:9" hidden="1" x14ac:dyDescent="0.2">
      <c r="A2440" s="2" t="s">
        <v>1542</v>
      </c>
      <c r="B2440" s="2" t="s">
        <v>3639</v>
      </c>
      <c r="C2440" s="1" t="s">
        <v>3640</v>
      </c>
      <c r="D2440" s="2" t="s">
        <v>8</v>
      </c>
      <c r="E2440" s="1" t="s">
        <v>3352</v>
      </c>
      <c r="F2440" s="1" t="str">
        <f>VLOOKUP(B2440,[3]GZH!$C$5:$G$1383,5,0)</f>
        <v>珠海</v>
      </c>
      <c r="G2440" s="2" t="s">
        <v>1551</v>
      </c>
      <c r="H2440" s="2" t="s">
        <v>1814</v>
      </c>
      <c r="I2440" s="2" t="s">
        <v>10938</v>
      </c>
    </row>
    <row r="2441" spans="1:9" hidden="1" x14ac:dyDescent="0.2">
      <c r="A2441" s="2" t="s">
        <v>1542</v>
      </c>
      <c r="B2441" s="2" t="s">
        <v>3641</v>
      </c>
      <c r="C2441" s="1" t="s">
        <v>3642</v>
      </c>
      <c r="D2441" s="2" t="s">
        <v>8</v>
      </c>
      <c r="E2441" s="1" t="s">
        <v>3352</v>
      </c>
      <c r="F2441" s="1" t="str">
        <f>VLOOKUP(B2441,[3]GZH!$C$5:$G$1383,5,0)</f>
        <v>深圳</v>
      </c>
      <c r="G2441" s="2" t="s">
        <v>1551</v>
      </c>
      <c r="H2441" s="2" t="s">
        <v>1624</v>
      </c>
      <c r="I2441" s="2" t="s">
        <v>10938</v>
      </c>
    </row>
    <row r="2442" spans="1:9" hidden="1" x14ac:dyDescent="0.2">
      <c r="A2442" s="2" t="s">
        <v>1542</v>
      </c>
      <c r="B2442" s="2" t="s">
        <v>3643</v>
      </c>
      <c r="C2442" s="1" t="s">
        <v>3644</v>
      </c>
      <c r="D2442" s="2" t="s">
        <v>8</v>
      </c>
      <c r="E2442" s="1" t="s">
        <v>3352</v>
      </c>
      <c r="F2442" s="1" t="str">
        <f>VLOOKUP(B2442,[3]GZH!$C$5:$G$1383,5,0)</f>
        <v>深圳</v>
      </c>
      <c r="G2442" s="2" t="s">
        <v>1551</v>
      </c>
      <c r="H2442" s="2" t="s">
        <v>1624</v>
      </c>
      <c r="I2442" s="2" t="s">
        <v>10938</v>
      </c>
    </row>
    <row r="2443" spans="1:9" hidden="1" x14ac:dyDescent="0.2">
      <c r="A2443" s="2" t="s">
        <v>1542</v>
      </c>
      <c r="B2443" s="2" t="s">
        <v>3645</v>
      </c>
      <c r="C2443" s="1" t="s">
        <v>3646</v>
      </c>
      <c r="D2443" s="2" t="s">
        <v>8</v>
      </c>
      <c r="E2443" s="1" t="s">
        <v>3352</v>
      </c>
      <c r="F2443" s="1" t="str">
        <f>VLOOKUP(B2443,[3]GZH!$C$5:$G$1383,5,0)</f>
        <v>深圳</v>
      </c>
      <c r="G2443" s="2" t="s">
        <v>1551</v>
      </c>
      <c r="H2443" s="2" t="s">
        <v>1624</v>
      </c>
      <c r="I2443" s="2" t="s">
        <v>10938</v>
      </c>
    </row>
    <row r="2444" spans="1:9" hidden="1" x14ac:dyDescent="0.2">
      <c r="A2444" s="2" t="s">
        <v>1542</v>
      </c>
      <c r="B2444" s="2" t="s">
        <v>3647</v>
      </c>
      <c r="C2444" s="1" t="s">
        <v>3648</v>
      </c>
      <c r="D2444" s="2" t="s">
        <v>8</v>
      </c>
      <c r="E2444" s="1" t="s">
        <v>3352</v>
      </c>
      <c r="F2444" s="1" t="str">
        <f>VLOOKUP(B2444,[3]GZH!$C$5:$G$1383,5,0)</f>
        <v>三亚</v>
      </c>
      <c r="G2444" s="2" t="s">
        <v>1563</v>
      </c>
      <c r="H2444" s="2" t="s">
        <v>1763</v>
      </c>
      <c r="I2444" s="2" t="s">
        <v>10938</v>
      </c>
    </row>
    <row r="2445" spans="1:9" hidden="1" x14ac:dyDescent="0.2">
      <c r="A2445" s="2" t="s">
        <v>1542</v>
      </c>
      <c r="B2445" s="2" t="s">
        <v>3649</v>
      </c>
      <c r="C2445" s="1" t="s">
        <v>3650</v>
      </c>
      <c r="D2445" s="2" t="s">
        <v>8</v>
      </c>
      <c r="E2445" s="1" t="s">
        <v>3352</v>
      </c>
      <c r="F2445" s="1" t="str">
        <f>VLOOKUP(B2445,[3]GZH!$C$5:$G$1383,5,0)</f>
        <v>深圳</v>
      </c>
      <c r="G2445" s="2" t="s">
        <v>1551</v>
      </c>
      <c r="H2445" s="2" t="s">
        <v>1624</v>
      </c>
      <c r="I2445" s="2" t="s">
        <v>10938</v>
      </c>
    </row>
    <row r="2446" spans="1:9" hidden="1" x14ac:dyDescent="0.2">
      <c r="A2446" s="2" t="s">
        <v>1542</v>
      </c>
      <c r="B2446" s="2" t="s">
        <v>3651</v>
      </c>
      <c r="C2446" s="1" t="s">
        <v>3652</v>
      </c>
      <c r="D2446" s="2" t="s">
        <v>8</v>
      </c>
      <c r="E2446" s="1" t="s">
        <v>3352</v>
      </c>
      <c r="F2446" s="1" t="str">
        <f>VLOOKUP(B2446,[3]GZH!$C$5:$G$1383,5,0)</f>
        <v>深圳</v>
      </c>
      <c r="G2446" s="2" t="s">
        <v>1551</v>
      </c>
      <c r="H2446" s="2" t="s">
        <v>1624</v>
      </c>
      <c r="I2446" s="2" t="s">
        <v>10938</v>
      </c>
    </row>
    <row r="2447" spans="1:9" hidden="1" x14ac:dyDescent="0.2">
      <c r="A2447" s="2" t="s">
        <v>1542</v>
      </c>
      <c r="B2447" s="2" t="s">
        <v>3653</v>
      </c>
      <c r="C2447" s="1" t="s">
        <v>3654</v>
      </c>
      <c r="D2447" s="2" t="s">
        <v>8</v>
      </c>
      <c r="E2447" s="1" t="s">
        <v>3352</v>
      </c>
      <c r="F2447" s="1" t="str">
        <f>VLOOKUP(B2447,[3]GZH!$C$5:$G$1383,5,0)</f>
        <v>珠海</v>
      </c>
      <c r="G2447" s="2" t="s">
        <v>1551</v>
      </c>
      <c r="H2447" s="2" t="s">
        <v>1814</v>
      </c>
      <c r="I2447" s="2" t="s">
        <v>10938</v>
      </c>
    </row>
    <row r="2448" spans="1:9" hidden="1" x14ac:dyDescent="0.2">
      <c r="A2448" s="2" t="s">
        <v>1542</v>
      </c>
      <c r="B2448" s="2" t="s">
        <v>3655</v>
      </c>
      <c r="C2448" s="1" t="s">
        <v>3656</v>
      </c>
      <c r="D2448" s="2" t="s">
        <v>8</v>
      </c>
      <c r="E2448" s="1" t="s">
        <v>3352</v>
      </c>
      <c r="F2448" s="1" t="str">
        <f>VLOOKUP(B2448,[3]GZH!$C$5:$G$1383,5,0)</f>
        <v>深圳</v>
      </c>
      <c r="G2448" s="2" t="s">
        <v>1551</v>
      </c>
      <c r="H2448" s="2" t="s">
        <v>1624</v>
      </c>
      <c r="I2448" s="2" t="s">
        <v>10938</v>
      </c>
    </row>
    <row r="2449" spans="1:9" hidden="1" x14ac:dyDescent="0.2">
      <c r="A2449" s="2" t="s">
        <v>1542</v>
      </c>
      <c r="B2449" s="2" t="s">
        <v>3657</v>
      </c>
      <c r="C2449" s="1" t="s">
        <v>3658</v>
      </c>
      <c r="D2449" s="2" t="s">
        <v>8</v>
      </c>
      <c r="E2449" s="1" t="s">
        <v>3352</v>
      </c>
      <c r="F2449" s="1" t="str">
        <f>VLOOKUP(B2449,[3]GZH!$C$5:$G$1383,5,0)</f>
        <v>深圳</v>
      </c>
      <c r="G2449" s="2" t="s">
        <v>1551</v>
      </c>
      <c r="H2449" s="2" t="s">
        <v>1624</v>
      </c>
      <c r="I2449" s="2" t="s">
        <v>10938</v>
      </c>
    </row>
    <row r="2450" spans="1:9" hidden="1" x14ac:dyDescent="0.2">
      <c r="A2450" s="2" t="s">
        <v>1542</v>
      </c>
      <c r="B2450" s="2" t="s">
        <v>3659</v>
      </c>
      <c r="C2450" s="1" t="s">
        <v>3660</v>
      </c>
      <c r="D2450" s="2" t="s">
        <v>8</v>
      </c>
      <c r="E2450" s="1" t="s">
        <v>3352</v>
      </c>
      <c r="F2450" s="1" t="str">
        <f>VLOOKUP(B2450,[3]GZH!$C$5:$G$1383,5,0)</f>
        <v>深圳</v>
      </c>
      <c r="G2450" s="2" t="s">
        <v>1551</v>
      </c>
      <c r="H2450" s="2" t="s">
        <v>1624</v>
      </c>
      <c r="I2450" s="2" t="s">
        <v>10938</v>
      </c>
    </row>
    <row r="2451" spans="1:9" hidden="1" x14ac:dyDescent="0.2">
      <c r="A2451" s="2" t="s">
        <v>1542</v>
      </c>
      <c r="B2451" s="2" t="s">
        <v>3661</v>
      </c>
      <c r="C2451" s="1" t="s">
        <v>3662</v>
      </c>
      <c r="D2451" s="2" t="s">
        <v>8</v>
      </c>
      <c r="E2451" s="1" t="s">
        <v>3352</v>
      </c>
      <c r="F2451" s="1" t="str">
        <f>VLOOKUP(B2451,[3]GZH!$C$5:$G$1383,5,0)</f>
        <v>深圳</v>
      </c>
      <c r="G2451" s="2" t="s">
        <v>1551</v>
      </c>
      <c r="H2451" s="2" t="s">
        <v>1624</v>
      </c>
      <c r="I2451" s="2" t="s">
        <v>10938</v>
      </c>
    </row>
    <row r="2452" spans="1:9" hidden="1" x14ac:dyDescent="0.2">
      <c r="A2452" s="2" t="s">
        <v>1542</v>
      </c>
      <c r="B2452" s="2" t="s">
        <v>3663</v>
      </c>
      <c r="C2452" s="1" t="s">
        <v>3664</v>
      </c>
      <c r="D2452" s="2" t="s">
        <v>8</v>
      </c>
      <c r="E2452" s="1" t="s">
        <v>3352</v>
      </c>
      <c r="F2452" s="1" t="str">
        <f>VLOOKUP(B2452,[3]GZH!$C$5:$G$1383,5,0)</f>
        <v>深圳</v>
      </c>
      <c r="G2452" s="2" t="s">
        <v>1551</v>
      </c>
      <c r="H2452" s="2" t="s">
        <v>1624</v>
      </c>
      <c r="I2452" s="2" t="s">
        <v>10938</v>
      </c>
    </row>
    <row r="2453" spans="1:9" hidden="1" x14ac:dyDescent="0.2">
      <c r="A2453" s="2" t="s">
        <v>1542</v>
      </c>
      <c r="B2453" s="2" t="s">
        <v>3665</v>
      </c>
      <c r="C2453" s="1" t="s">
        <v>3666</v>
      </c>
      <c r="D2453" s="2" t="s">
        <v>8</v>
      </c>
      <c r="E2453" s="1" t="s">
        <v>3352</v>
      </c>
      <c r="F2453" s="1" t="str">
        <f>VLOOKUP(B2453,[3]GZH!$C$5:$G$1383,5,0)</f>
        <v>深圳</v>
      </c>
      <c r="G2453" s="2" t="s">
        <v>1551</v>
      </c>
      <c r="H2453" s="2" t="s">
        <v>1624</v>
      </c>
      <c r="I2453" s="2" t="s">
        <v>10938</v>
      </c>
    </row>
    <row r="2454" spans="1:9" hidden="1" x14ac:dyDescent="0.2">
      <c r="A2454" s="2" t="s">
        <v>1542</v>
      </c>
      <c r="B2454" s="2" t="s">
        <v>3667</v>
      </c>
      <c r="C2454" s="1" t="s">
        <v>3668</v>
      </c>
      <c r="D2454" s="2" t="s">
        <v>8</v>
      </c>
      <c r="E2454" s="1" t="s">
        <v>3352</v>
      </c>
      <c r="F2454" s="1" t="str">
        <f>VLOOKUP(B2454,[3]GZH!$C$5:$G$1383,5,0)</f>
        <v>珠海</v>
      </c>
      <c r="G2454" s="2" t="s">
        <v>1551</v>
      </c>
      <c r="H2454" s="2" t="s">
        <v>1814</v>
      </c>
      <c r="I2454" s="2" t="s">
        <v>10938</v>
      </c>
    </row>
    <row r="2455" spans="1:9" hidden="1" x14ac:dyDescent="0.2">
      <c r="A2455" s="2" t="s">
        <v>1542</v>
      </c>
      <c r="B2455" s="2" t="s">
        <v>3669</v>
      </c>
      <c r="C2455" s="1" t="s">
        <v>3670</v>
      </c>
      <c r="D2455" s="2" t="s">
        <v>8</v>
      </c>
      <c r="E2455" s="1" t="s">
        <v>3352</v>
      </c>
      <c r="F2455" s="1" t="str">
        <f>VLOOKUP(B2455,[3]GZH!$C$5:$G$1383,5,0)</f>
        <v>深圳</v>
      </c>
      <c r="G2455" s="2" t="s">
        <v>1551</v>
      </c>
      <c r="H2455" s="2" t="s">
        <v>1624</v>
      </c>
      <c r="I2455" s="2" t="s">
        <v>10938</v>
      </c>
    </row>
    <row r="2456" spans="1:9" hidden="1" x14ac:dyDescent="0.2">
      <c r="A2456" s="2" t="s">
        <v>1542</v>
      </c>
      <c r="B2456" s="2" t="s">
        <v>3671</v>
      </c>
      <c r="C2456" s="1" t="s">
        <v>3672</v>
      </c>
      <c r="D2456" s="2" t="s">
        <v>8</v>
      </c>
      <c r="E2456" s="1" t="s">
        <v>3352</v>
      </c>
      <c r="F2456" s="1" t="str">
        <f>VLOOKUP(B2456,[3]GZH!$C$5:$G$1383,5,0)</f>
        <v>深圳</v>
      </c>
      <c r="G2456" s="2" t="s">
        <v>1551</v>
      </c>
      <c r="H2456" s="2" t="s">
        <v>1624</v>
      </c>
      <c r="I2456" s="2" t="s">
        <v>10938</v>
      </c>
    </row>
    <row r="2457" spans="1:9" hidden="1" x14ac:dyDescent="0.2">
      <c r="A2457" s="2" t="s">
        <v>1542</v>
      </c>
      <c r="B2457" s="2" t="s">
        <v>3673</v>
      </c>
      <c r="C2457" s="1" t="s">
        <v>3674</v>
      </c>
      <c r="D2457" s="2" t="s">
        <v>8</v>
      </c>
      <c r="E2457" s="1" t="s">
        <v>3352</v>
      </c>
      <c r="F2457" s="1" t="str">
        <f>VLOOKUP(B2457,[3]GZH!$C$5:$G$1383,5,0)</f>
        <v>海口</v>
      </c>
      <c r="G2457" s="2" t="s">
        <v>1563</v>
      </c>
      <c r="H2457" s="2" t="s">
        <v>1562</v>
      </c>
      <c r="I2457" s="2" t="s">
        <v>10938</v>
      </c>
    </row>
    <row r="2458" spans="1:9" hidden="1" x14ac:dyDescent="0.2">
      <c r="A2458" s="2" t="s">
        <v>1542</v>
      </c>
      <c r="B2458" s="2" t="s">
        <v>3675</v>
      </c>
      <c r="C2458" s="1" t="s">
        <v>3676</v>
      </c>
      <c r="D2458" s="2" t="s">
        <v>8</v>
      </c>
      <c r="E2458" s="1" t="s">
        <v>3352</v>
      </c>
      <c r="F2458" s="1" t="str">
        <f>VLOOKUP(B2458,[3]GZH!$C$5:$G$1383,5,0)</f>
        <v>三亚</v>
      </c>
      <c r="G2458" s="2" t="s">
        <v>1563</v>
      </c>
      <c r="H2458" s="2" t="s">
        <v>1763</v>
      </c>
      <c r="I2458" s="2" t="s">
        <v>10938</v>
      </c>
    </row>
    <row r="2459" spans="1:9" hidden="1" x14ac:dyDescent="0.2">
      <c r="A2459" s="2" t="s">
        <v>1542</v>
      </c>
      <c r="B2459" s="2" t="s">
        <v>3677</v>
      </c>
      <c r="C2459" s="1" t="s">
        <v>3678</v>
      </c>
      <c r="D2459" s="2" t="s">
        <v>8</v>
      </c>
      <c r="E2459" s="1" t="s">
        <v>3352</v>
      </c>
      <c r="F2459" s="1" t="str">
        <f>VLOOKUP(B2459,[3]GZH!$C$5:$G$1383,5,0)</f>
        <v>深圳</v>
      </c>
      <c r="G2459" s="2" t="s">
        <v>1551</v>
      </c>
      <c r="H2459" s="2" t="s">
        <v>1624</v>
      </c>
      <c r="I2459" s="2" t="s">
        <v>10938</v>
      </c>
    </row>
    <row r="2460" spans="1:9" hidden="1" x14ac:dyDescent="0.2">
      <c r="A2460" s="2" t="s">
        <v>1542</v>
      </c>
      <c r="B2460" s="2" t="s">
        <v>3679</v>
      </c>
      <c r="C2460" s="1" t="s">
        <v>3680</v>
      </c>
      <c r="D2460" s="2" t="s">
        <v>8</v>
      </c>
      <c r="E2460" s="1" t="s">
        <v>3352</v>
      </c>
      <c r="F2460" s="1" t="str">
        <f>VLOOKUP(B2460,[3]GZH!$C$5:$G$1383,5,0)</f>
        <v>深圳</v>
      </c>
      <c r="G2460" s="2" t="s">
        <v>1551</v>
      </c>
      <c r="H2460" s="2" t="s">
        <v>1624</v>
      </c>
      <c r="I2460" s="2" t="s">
        <v>10938</v>
      </c>
    </row>
    <row r="2461" spans="1:9" hidden="1" x14ac:dyDescent="0.2">
      <c r="A2461" s="2" t="s">
        <v>1542</v>
      </c>
      <c r="B2461" s="2" t="s">
        <v>3681</v>
      </c>
      <c r="C2461" s="1" t="s">
        <v>3682</v>
      </c>
      <c r="D2461" s="2" t="s">
        <v>8</v>
      </c>
      <c r="E2461" s="1" t="s">
        <v>3352</v>
      </c>
      <c r="F2461" s="1" t="str">
        <f>VLOOKUP(B2461,[3]GZH!$C$5:$G$1383,5,0)</f>
        <v>澄迈</v>
      </c>
      <c r="G2461" s="2" t="s">
        <v>1563</v>
      </c>
      <c r="H2461" s="2" t="s">
        <v>10604</v>
      </c>
      <c r="I2461" s="2" t="s">
        <v>10938</v>
      </c>
    </row>
    <row r="2462" spans="1:9" hidden="1" x14ac:dyDescent="0.2">
      <c r="A2462" s="2" t="s">
        <v>1542</v>
      </c>
      <c r="B2462" s="2" t="s">
        <v>3683</v>
      </c>
      <c r="C2462" s="1" t="s">
        <v>3684</v>
      </c>
      <c r="D2462" s="2" t="s">
        <v>8</v>
      </c>
      <c r="E2462" s="1" t="s">
        <v>3352</v>
      </c>
      <c r="F2462" s="1" t="str">
        <f>VLOOKUP(B2462,[3]GZH!$C$5:$G$1383,5,0)</f>
        <v>深圳</v>
      </c>
      <c r="G2462" s="2" t="s">
        <v>1551</v>
      </c>
      <c r="H2462" s="2" t="s">
        <v>1624</v>
      </c>
      <c r="I2462" s="2" t="s">
        <v>10938</v>
      </c>
    </row>
    <row r="2463" spans="1:9" hidden="1" x14ac:dyDescent="0.2">
      <c r="A2463" s="2" t="s">
        <v>1542</v>
      </c>
      <c r="B2463" s="2" t="s">
        <v>3685</v>
      </c>
      <c r="C2463" s="1" t="s">
        <v>3686</v>
      </c>
      <c r="D2463" s="2" t="s">
        <v>8</v>
      </c>
      <c r="E2463" s="1" t="s">
        <v>3352</v>
      </c>
      <c r="F2463" s="1" t="str">
        <f>VLOOKUP(B2463,[3]GZH!$C$5:$G$1383,5,0)</f>
        <v>深圳</v>
      </c>
      <c r="G2463" s="2" t="s">
        <v>1551</v>
      </c>
      <c r="H2463" s="2" t="s">
        <v>1624</v>
      </c>
      <c r="I2463" s="2" t="s">
        <v>10939</v>
      </c>
    </row>
    <row r="2464" spans="1:9" hidden="1" x14ac:dyDescent="0.2">
      <c r="A2464" s="2" t="s">
        <v>1542</v>
      </c>
      <c r="B2464" s="2" t="s">
        <v>3687</v>
      </c>
      <c r="C2464" s="1" t="s">
        <v>3688</v>
      </c>
      <c r="D2464" s="2" t="s">
        <v>8</v>
      </c>
      <c r="E2464" s="1" t="s">
        <v>3352</v>
      </c>
      <c r="F2464" s="1" t="str">
        <f>VLOOKUP(B2464,[3]GZH!$C$5:$G$1383,5,0)</f>
        <v>深圳</v>
      </c>
      <c r="G2464" s="2" t="s">
        <v>1551</v>
      </c>
      <c r="H2464" s="2" t="s">
        <v>1624</v>
      </c>
      <c r="I2464" s="2" t="s">
        <v>10938</v>
      </c>
    </row>
    <row r="2465" spans="1:9" hidden="1" x14ac:dyDescent="0.2">
      <c r="A2465" s="2" t="s">
        <v>1542</v>
      </c>
      <c r="B2465" s="2" t="s">
        <v>3689</v>
      </c>
      <c r="C2465" s="1" t="s">
        <v>3690</v>
      </c>
      <c r="D2465" s="2" t="s">
        <v>8</v>
      </c>
      <c r="E2465" s="1" t="s">
        <v>3352</v>
      </c>
      <c r="F2465" s="1" t="str">
        <f>VLOOKUP(B2465,[3]GZH!$C$5:$G$1383,5,0)</f>
        <v>深圳</v>
      </c>
      <c r="G2465" s="2" t="s">
        <v>1551</v>
      </c>
      <c r="H2465" s="2" t="s">
        <v>1624</v>
      </c>
      <c r="I2465" s="2" t="s">
        <v>10938</v>
      </c>
    </row>
    <row r="2466" spans="1:9" hidden="1" x14ac:dyDescent="0.2">
      <c r="A2466" s="2" t="s">
        <v>1542</v>
      </c>
      <c r="B2466" s="2" t="s">
        <v>3691</v>
      </c>
      <c r="C2466" s="1" t="s">
        <v>3692</v>
      </c>
      <c r="D2466" s="2" t="s">
        <v>8</v>
      </c>
      <c r="E2466" s="1" t="s">
        <v>3352</v>
      </c>
      <c r="F2466" s="1" t="str">
        <f>VLOOKUP(B2466,[3]GZH!$C$5:$G$1383,5,0)</f>
        <v>珠海</v>
      </c>
      <c r="G2466" s="2" t="s">
        <v>1551</v>
      </c>
      <c r="H2466" s="2" t="s">
        <v>1814</v>
      </c>
      <c r="I2466" s="2" t="s">
        <v>10938</v>
      </c>
    </row>
    <row r="2467" spans="1:9" hidden="1" x14ac:dyDescent="0.2">
      <c r="A2467" s="2" t="s">
        <v>1542</v>
      </c>
      <c r="B2467" s="2" t="s">
        <v>3693</v>
      </c>
      <c r="C2467" s="1" t="s">
        <v>3694</v>
      </c>
      <c r="D2467" s="2" t="s">
        <v>8</v>
      </c>
      <c r="E2467" s="1" t="s">
        <v>3352</v>
      </c>
      <c r="F2467" s="1" t="str">
        <f>VLOOKUP(B2467,[3]GZH!$C$5:$G$1383,5,0)</f>
        <v>海口</v>
      </c>
      <c r="G2467" s="2" t="s">
        <v>1563</v>
      </c>
      <c r="H2467" s="2" t="s">
        <v>1562</v>
      </c>
      <c r="I2467" s="2" t="s">
        <v>10939</v>
      </c>
    </row>
    <row r="2468" spans="1:9" hidden="1" x14ac:dyDescent="0.2">
      <c r="A2468" s="2" t="s">
        <v>1542</v>
      </c>
      <c r="B2468" s="2" t="s">
        <v>3695</v>
      </c>
      <c r="C2468" s="1" t="s">
        <v>3696</v>
      </c>
      <c r="D2468" s="2" t="s">
        <v>8</v>
      </c>
      <c r="E2468" s="1" t="s">
        <v>3352</v>
      </c>
      <c r="F2468" s="1" t="str">
        <f>VLOOKUP(B2468,[3]GZH!$C$5:$G$1383,5,0)</f>
        <v>三亚</v>
      </c>
      <c r="G2468" s="2" t="s">
        <v>1563</v>
      </c>
      <c r="H2468" s="2" t="s">
        <v>1763</v>
      </c>
      <c r="I2468" s="2" t="s">
        <v>10938</v>
      </c>
    </row>
    <row r="2469" spans="1:9" hidden="1" x14ac:dyDescent="0.2">
      <c r="A2469" s="2" t="s">
        <v>1542</v>
      </c>
      <c r="B2469" s="2" t="s">
        <v>3697</v>
      </c>
      <c r="C2469" s="1" t="s">
        <v>3698</v>
      </c>
      <c r="D2469" s="2" t="s">
        <v>8</v>
      </c>
      <c r="E2469" s="1" t="s">
        <v>3352</v>
      </c>
      <c r="F2469" s="1" t="str">
        <f>VLOOKUP(B2469,[3]GZH!$C$5:$G$1383,5,0)</f>
        <v>深圳</v>
      </c>
      <c r="G2469" s="2" t="s">
        <v>1551</v>
      </c>
      <c r="H2469" s="2" t="s">
        <v>1624</v>
      </c>
      <c r="I2469" s="2" t="s">
        <v>10938</v>
      </c>
    </row>
    <row r="2470" spans="1:9" hidden="1" x14ac:dyDescent="0.2">
      <c r="A2470" s="2" t="s">
        <v>1542</v>
      </c>
      <c r="B2470" s="2" t="s">
        <v>3699</v>
      </c>
      <c r="C2470" s="1" t="s">
        <v>3700</v>
      </c>
      <c r="D2470" s="2" t="s">
        <v>8</v>
      </c>
      <c r="E2470" s="1" t="s">
        <v>3352</v>
      </c>
      <c r="F2470" s="1" t="str">
        <f>VLOOKUP(B2470,[3]GZH!$C$5:$G$1383,5,0)</f>
        <v>海口</v>
      </c>
      <c r="G2470" s="2" t="s">
        <v>1563</v>
      </c>
      <c r="H2470" s="2" t="s">
        <v>1562</v>
      </c>
      <c r="I2470" s="2" t="s">
        <v>10938</v>
      </c>
    </row>
    <row r="2471" spans="1:9" hidden="1" x14ac:dyDescent="0.2">
      <c r="A2471" s="2" t="s">
        <v>1542</v>
      </c>
      <c r="B2471" s="2" t="s">
        <v>3701</v>
      </c>
      <c r="C2471" s="1" t="s">
        <v>3702</v>
      </c>
      <c r="D2471" s="2" t="s">
        <v>8</v>
      </c>
      <c r="E2471" s="1" t="s">
        <v>3352</v>
      </c>
      <c r="F2471" s="1" t="str">
        <f>VLOOKUP(B2471,[3]GZH!$C$5:$G$1383,5,0)</f>
        <v>三亚</v>
      </c>
      <c r="G2471" s="2" t="s">
        <v>1563</v>
      </c>
      <c r="H2471" s="2" t="s">
        <v>1763</v>
      </c>
      <c r="I2471" s="2" t="s">
        <v>10938</v>
      </c>
    </row>
    <row r="2472" spans="1:9" hidden="1" x14ac:dyDescent="0.2">
      <c r="A2472" s="2" t="s">
        <v>1542</v>
      </c>
      <c r="B2472" s="2" t="s">
        <v>3703</v>
      </c>
      <c r="C2472" s="1" t="s">
        <v>3704</v>
      </c>
      <c r="D2472" s="2" t="s">
        <v>8</v>
      </c>
      <c r="E2472" s="1" t="s">
        <v>3352</v>
      </c>
      <c r="F2472" s="1" t="str">
        <f>VLOOKUP(B2472,[3]GZH!$C$5:$G$1383,5,0)</f>
        <v>深圳</v>
      </c>
      <c r="G2472" s="2" t="s">
        <v>1551</v>
      </c>
      <c r="H2472" s="2" t="s">
        <v>1624</v>
      </c>
      <c r="I2472" s="2" t="s">
        <v>10938</v>
      </c>
    </row>
    <row r="2473" spans="1:9" hidden="1" x14ac:dyDescent="0.2">
      <c r="A2473" s="2" t="s">
        <v>1542</v>
      </c>
      <c r="B2473" s="2" t="s">
        <v>3705</v>
      </c>
      <c r="C2473" s="1" t="s">
        <v>3706</v>
      </c>
      <c r="D2473" s="2" t="s">
        <v>8</v>
      </c>
      <c r="E2473" s="1" t="s">
        <v>3352</v>
      </c>
      <c r="F2473" s="1" t="str">
        <f>VLOOKUP(B2473,[3]GZH!$C$5:$G$1383,5,0)</f>
        <v>深圳</v>
      </c>
      <c r="G2473" s="2" t="s">
        <v>1551</v>
      </c>
      <c r="H2473" s="2" t="s">
        <v>1624</v>
      </c>
      <c r="I2473" s="2" t="s">
        <v>10938</v>
      </c>
    </row>
    <row r="2474" spans="1:9" hidden="1" x14ac:dyDescent="0.2">
      <c r="A2474" s="2" t="s">
        <v>1542</v>
      </c>
      <c r="B2474" s="2" t="s">
        <v>3707</v>
      </c>
      <c r="C2474" s="1" t="s">
        <v>3708</v>
      </c>
      <c r="D2474" s="2" t="s">
        <v>8</v>
      </c>
      <c r="E2474" s="1" t="s">
        <v>3352</v>
      </c>
      <c r="F2474" s="1" t="str">
        <f>VLOOKUP(B2474,[3]GZH!$C$5:$G$1383,5,0)</f>
        <v>深圳</v>
      </c>
      <c r="G2474" s="2" t="s">
        <v>1551</v>
      </c>
      <c r="H2474" s="2" t="s">
        <v>1624</v>
      </c>
      <c r="I2474" s="2" t="s">
        <v>10938</v>
      </c>
    </row>
    <row r="2475" spans="1:9" hidden="1" x14ac:dyDescent="0.2">
      <c r="A2475" s="2" t="s">
        <v>1542</v>
      </c>
      <c r="B2475" s="2" t="s">
        <v>3709</v>
      </c>
      <c r="C2475" s="1" t="s">
        <v>3710</v>
      </c>
      <c r="D2475" s="2" t="s">
        <v>8</v>
      </c>
      <c r="E2475" s="1" t="s">
        <v>3352</v>
      </c>
      <c r="F2475" s="1" t="str">
        <f>VLOOKUP(B2475,[3]GZH!$C$5:$G$1383,5,0)</f>
        <v>深圳</v>
      </c>
      <c r="G2475" s="2" t="s">
        <v>1551</v>
      </c>
      <c r="H2475" s="2" t="s">
        <v>1624</v>
      </c>
      <c r="I2475" s="2" t="s">
        <v>10938</v>
      </c>
    </row>
    <row r="2476" spans="1:9" hidden="1" x14ac:dyDescent="0.2">
      <c r="A2476" s="2" t="s">
        <v>1542</v>
      </c>
      <c r="B2476" s="2" t="s">
        <v>3711</v>
      </c>
      <c r="C2476" s="1" t="s">
        <v>3712</v>
      </c>
      <c r="D2476" s="2" t="s">
        <v>8</v>
      </c>
      <c r="E2476" s="1" t="s">
        <v>3352</v>
      </c>
      <c r="F2476" s="1" t="str">
        <f>VLOOKUP(B2476,[3]GZH!$C$5:$G$1383,5,0)</f>
        <v>深圳</v>
      </c>
      <c r="G2476" s="2" t="s">
        <v>1551</v>
      </c>
      <c r="H2476" s="2" t="s">
        <v>1624</v>
      </c>
      <c r="I2476" s="2" t="s">
        <v>10938</v>
      </c>
    </row>
    <row r="2477" spans="1:9" hidden="1" x14ac:dyDescent="0.2">
      <c r="A2477" s="2" t="s">
        <v>1542</v>
      </c>
      <c r="B2477" s="2" t="s">
        <v>3713</v>
      </c>
      <c r="C2477" s="1" t="s">
        <v>3714</v>
      </c>
      <c r="D2477" s="2" t="s">
        <v>8</v>
      </c>
      <c r="E2477" s="1" t="s">
        <v>3352</v>
      </c>
      <c r="F2477" s="1" t="str">
        <f>VLOOKUP(B2477,[3]GZH!$C$5:$G$1383,5,0)</f>
        <v>深圳</v>
      </c>
      <c r="G2477" s="2" t="s">
        <v>1551</v>
      </c>
      <c r="H2477" s="2" t="s">
        <v>1624</v>
      </c>
      <c r="I2477" s="2" t="s">
        <v>10938</v>
      </c>
    </row>
    <row r="2478" spans="1:9" hidden="1" x14ac:dyDescent="0.2">
      <c r="A2478" s="2" t="s">
        <v>1542</v>
      </c>
      <c r="B2478" s="2" t="s">
        <v>3715</v>
      </c>
      <c r="C2478" s="1" t="s">
        <v>3716</v>
      </c>
      <c r="D2478" s="2" t="s">
        <v>8</v>
      </c>
      <c r="E2478" s="1" t="s">
        <v>3352</v>
      </c>
      <c r="F2478" s="1" t="str">
        <f>VLOOKUP(B2478,[3]GZH!$C$5:$G$1383,5,0)</f>
        <v>深圳</v>
      </c>
      <c r="G2478" s="2" t="s">
        <v>1551</v>
      </c>
      <c r="H2478" s="2" t="s">
        <v>1624</v>
      </c>
      <c r="I2478" s="2" t="s">
        <v>10938</v>
      </c>
    </row>
    <row r="2479" spans="1:9" hidden="1" x14ac:dyDescent="0.2">
      <c r="A2479" s="2" t="s">
        <v>1542</v>
      </c>
      <c r="B2479" s="2" t="s">
        <v>3717</v>
      </c>
      <c r="C2479" s="1" t="s">
        <v>3718</v>
      </c>
      <c r="D2479" s="2" t="s">
        <v>8</v>
      </c>
      <c r="E2479" s="1" t="s">
        <v>3352</v>
      </c>
      <c r="F2479" s="1" t="str">
        <f>VLOOKUP(B2479,[3]GZH!$C$5:$G$1383,5,0)</f>
        <v>深圳</v>
      </c>
      <c r="G2479" s="2" t="s">
        <v>1551</v>
      </c>
      <c r="H2479" s="2" t="s">
        <v>1624</v>
      </c>
      <c r="I2479" s="2" t="s">
        <v>10939</v>
      </c>
    </row>
    <row r="2480" spans="1:9" hidden="1" x14ac:dyDescent="0.2">
      <c r="A2480" s="2" t="s">
        <v>1542</v>
      </c>
      <c r="B2480" s="2" t="s">
        <v>3719</v>
      </c>
      <c r="C2480" s="1" t="s">
        <v>3720</v>
      </c>
      <c r="D2480" s="2" t="s">
        <v>8</v>
      </c>
      <c r="E2480" s="1" t="s">
        <v>3352</v>
      </c>
      <c r="F2480" s="1" t="str">
        <f>VLOOKUP(B2480,[3]GZH!$C$5:$G$1383,5,0)</f>
        <v>儋州</v>
      </c>
      <c r="G2480" s="2" t="s">
        <v>1563</v>
      </c>
      <c r="H2480" s="2" t="s">
        <v>10640</v>
      </c>
      <c r="I2480" s="2" t="s">
        <v>10938</v>
      </c>
    </row>
    <row r="2481" spans="1:9" hidden="1" x14ac:dyDescent="0.2">
      <c r="A2481" s="2" t="s">
        <v>1542</v>
      </c>
      <c r="B2481" s="2" t="s">
        <v>3721</v>
      </c>
      <c r="C2481" s="1" t="s">
        <v>3722</v>
      </c>
      <c r="D2481" s="2" t="s">
        <v>8</v>
      </c>
      <c r="E2481" s="1" t="s">
        <v>3352</v>
      </c>
      <c r="F2481" s="1" t="str">
        <f>VLOOKUP(B2481,[3]GZH!$C$5:$G$1383,5,0)</f>
        <v>深圳</v>
      </c>
      <c r="G2481" s="2" t="s">
        <v>1551</v>
      </c>
      <c r="H2481" s="2" t="s">
        <v>1624</v>
      </c>
      <c r="I2481" s="2" t="s">
        <v>10938</v>
      </c>
    </row>
    <row r="2482" spans="1:9" hidden="1" x14ac:dyDescent="0.2">
      <c r="A2482" s="2" t="s">
        <v>1542</v>
      </c>
      <c r="B2482" s="2" t="s">
        <v>3723</v>
      </c>
      <c r="C2482" s="1" t="s">
        <v>3724</v>
      </c>
      <c r="D2482" s="2" t="s">
        <v>8</v>
      </c>
      <c r="E2482" s="1" t="s">
        <v>3352</v>
      </c>
      <c r="F2482" s="1" t="str">
        <f>VLOOKUP(B2482,[3]GZH!$C$5:$G$1383,5,0)</f>
        <v>深圳</v>
      </c>
      <c r="G2482" s="2" t="s">
        <v>1551</v>
      </c>
      <c r="H2482" s="2" t="s">
        <v>1624</v>
      </c>
      <c r="I2482" s="2" t="s">
        <v>10939</v>
      </c>
    </row>
    <row r="2483" spans="1:9" hidden="1" x14ac:dyDescent="0.2">
      <c r="A2483" s="2" t="s">
        <v>1542</v>
      </c>
      <c r="B2483" s="2" t="s">
        <v>3725</v>
      </c>
      <c r="C2483" s="1" t="s">
        <v>3726</v>
      </c>
      <c r="D2483" s="2" t="s">
        <v>8</v>
      </c>
      <c r="E2483" s="1" t="s">
        <v>3352</v>
      </c>
      <c r="F2483" s="1" t="str">
        <f>VLOOKUP(B2483,[3]GZH!$C$5:$G$1383,5,0)</f>
        <v>深圳</v>
      </c>
      <c r="G2483" s="2" t="s">
        <v>1551</v>
      </c>
      <c r="H2483" s="2" t="s">
        <v>1624</v>
      </c>
      <c r="I2483" s="2" t="s">
        <v>10938</v>
      </c>
    </row>
    <row r="2484" spans="1:9" hidden="1" x14ac:dyDescent="0.2">
      <c r="A2484" s="2" t="s">
        <v>1542</v>
      </c>
      <c r="B2484" s="2" t="s">
        <v>3727</v>
      </c>
      <c r="C2484" s="1" t="s">
        <v>3728</v>
      </c>
      <c r="D2484" s="2" t="s">
        <v>8</v>
      </c>
      <c r="E2484" s="1" t="s">
        <v>3352</v>
      </c>
      <c r="F2484" s="1" t="str">
        <f>VLOOKUP(B2484,[3]GZH!$C$5:$G$1383,5,0)</f>
        <v>深圳</v>
      </c>
      <c r="G2484" s="2" t="s">
        <v>1551</v>
      </c>
      <c r="H2484" s="2" t="s">
        <v>1624</v>
      </c>
      <c r="I2484" s="2" t="s">
        <v>10938</v>
      </c>
    </row>
    <row r="2485" spans="1:9" hidden="1" x14ac:dyDescent="0.2">
      <c r="A2485" s="2" t="s">
        <v>1542</v>
      </c>
      <c r="B2485" s="2" t="s">
        <v>3729</v>
      </c>
      <c r="C2485" s="1" t="s">
        <v>3730</v>
      </c>
      <c r="D2485" s="2" t="s">
        <v>8</v>
      </c>
      <c r="E2485" s="1" t="s">
        <v>3352</v>
      </c>
      <c r="F2485" s="1" t="str">
        <f>VLOOKUP(B2485,[3]GZH!$C$5:$G$1383,5,0)</f>
        <v>深圳</v>
      </c>
      <c r="G2485" s="2" t="s">
        <v>1551</v>
      </c>
      <c r="H2485" s="2" t="s">
        <v>1624</v>
      </c>
      <c r="I2485" s="2" t="s">
        <v>10938</v>
      </c>
    </row>
    <row r="2486" spans="1:9" hidden="1" x14ac:dyDescent="0.2">
      <c r="A2486" s="2" t="s">
        <v>1542</v>
      </c>
      <c r="B2486" s="2" t="s">
        <v>3731</v>
      </c>
      <c r="C2486" s="1" t="s">
        <v>3732</v>
      </c>
      <c r="D2486" s="2" t="s">
        <v>8</v>
      </c>
      <c r="E2486" s="1" t="s">
        <v>3352</v>
      </c>
      <c r="F2486" s="1" t="str">
        <f>VLOOKUP(B2486,[3]GZH!$C$5:$G$1383,5,0)</f>
        <v>文昌</v>
      </c>
      <c r="G2486" s="2" t="s">
        <v>1563</v>
      </c>
      <c r="H2486" s="2" t="s">
        <v>1760</v>
      </c>
      <c r="I2486" s="2" t="s">
        <v>10938</v>
      </c>
    </row>
    <row r="2487" spans="1:9" hidden="1" x14ac:dyDescent="0.2">
      <c r="A2487" s="2" t="s">
        <v>1542</v>
      </c>
      <c r="B2487" s="2" t="s">
        <v>3733</v>
      </c>
      <c r="C2487" s="1" t="s">
        <v>3734</v>
      </c>
      <c r="D2487" s="2" t="s">
        <v>8</v>
      </c>
      <c r="E2487" s="1" t="s">
        <v>3352</v>
      </c>
      <c r="F2487" s="1" t="str">
        <f>VLOOKUP(B2487,[3]GZH!$C$5:$G$1383,5,0)</f>
        <v>深圳</v>
      </c>
      <c r="G2487" s="2" t="s">
        <v>1551</v>
      </c>
      <c r="H2487" s="2" t="s">
        <v>1624</v>
      </c>
      <c r="I2487" s="2" t="s">
        <v>10938</v>
      </c>
    </row>
    <row r="2488" spans="1:9" hidden="1" x14ac:dyDescent="0.2">
      <c r="A2488" s="2" t="s">
        <v>1542</v>
      </c>
      <c r="B2488" s="2" t="s">
        <v>3735</v>
      </c>
      <c r="C2488" s="1" t="s">
        <v>3736</v>
      </c>
      <c r="D2488" s="2" t="s">
        <v>8</v>
      </c>
      <c r="E2488" s="1" t="s">
        <v>3352</v>
      </c>
      <c r="F2488" s="1" t="str">
        <f>VLOOKUP(B2488,[3]GZH!$C$5:$G$1383,5,0)</f>
        <v>深圳</v>
      </c>
      <c r="G2488" s="2" t="s">
        <v>1551</v>
      </c>
      <c r="H2488" s="2" t="s">
        <v>1624</v>
      </c>
      <c r="I2488" s="2" t="s">
        <v>10938</v>
      </c>
    </row>
    <row r="2489" spans="1:9" hidden="1" x14ac:dyDescent="0.2">
      <c r="A2489" s="2" t="s">
        <v>1542</v>
      </c>
      <c r="B2489" s="2" t="s">
        <v>3737</v>
      </c>
      <c r="C2489" s="1" t="s">
        <v>3738</v>
      </c>
      <c r="D2489" s="2" t="s">
        <v>8</v>
      </c>
      <c r="E2489" s="1" t="s">
        <v>3352</v>
      </c>
      <c r="F2489" s="1" t="str">
        <f>VLOOKUP(B2489,[3]GZH!$C$5:$G$1383,5,0)</f>
        <v>深圳</v>
      </c>
      <c r="G2489" s="2" t="s">
        <v>1551</v>
      </c>
      <c r="H2489" s="2" t="s">
        <v>1624</v>
      </c>
      <c r="I2489" s="2" t="s">
        <v>10938</v>
      </c>
    </row>
    <row r="2490" spans="1:9" hidden="1" x14ac:dyDescent="0.2">
      <c r="A2490" s="2" t="s">
        <v>1542</v>
      </c>
      <c r="B2490" s="2" t="s">
        <v>3739</v>
      </c>
      <c r="C2490" s="1" t="s">
        <v>3740</v>
      </c>
      <c r="D2490" s="2" t="s">
        <v>8</v>
      </c>
      <c r="E2490" s="1" t="s">
        <v>3352</v>
      </c>
      <c r="F2490" s="1" t="str">
        <f>VLOOKUP(B2490,[3]GZH!$C$5:$G$1383,5,0)</f>
        <v>三亚</v>
      </c>
      <c r="G2490" s="2" t="s">
        <v>1563</v>
      </c>
      <c r="H2490" s="2" t="s">
        <v>1763</v>
      </c>
      <c r="I2490" s="2" t="s">
        <v>10938</v>
      </c>
    </row>
    <row r="2491" spans="1:9" hidden="1" x14ac:dyDescent="0.2">
      <c r="A2491" s="2" t="s">
        <v>1542</v>
      </c>
      <c r="B2491" s="2" t="s">
        <v>3741</v>
      </c>
      <c r="C2491" s="1" t="s">
        <v>3742</v>
      </c>
      <c r="D2491" s="2" t="s">
        <v>8</v>
      </c>
      <c r="E2491" s="1" t="s">
        <v>3352</v>
      </c>
      <c r="F2491" s="1" t="str">
        <f>VLOOKUP(B2491,[3]GZH!$C$5:$G$1383,5,0)</f>
        <v>儋州</v>
      </c>
      <c r="G2491" s="2" t="s">
        <v>1563</v>
      </c>
      <c r="H2491" s="2" t="s">
        <v>10640</v>
      </c>
      <c r="I2491" s="2" t="s">
        <v>10938</v>
      </c>
    </row>
    <row r="2492" spans="1:9" hidden="1" x14ac:dyDescent="0.2">
      <c r="A2492" s="2" t="s">
        <v>1542</v>
      </c>
      <c r="B2492" s="2" t="s">
        <v>3743</v>
      </c>
      <c r="C2492" s="1" t="s">
        <v>3744</v>
      </c>
      <c r="D2492" s="2" t="s">
        <v>8</v>
      </c>
      <c r="E2492" s="1" t="s">
        <v>3352</v>
      </c>
      <c r="F2492" s="1" t="str">
        <f>VLOOKUP(B2492,[3]GZH!$C$5:$G$1383,5,0)</f>
        <v>深圳</v>
      </c>
      <c r="G2492" s="2" t="s">
        <v>1551</v>
      </c>
      <c r="H2492" s="2" t="s">
        <v>1624</v>
      </c>
      <c r="I2492" s="2" t="s">
        <v>10939</v>
      </c>
    </row>
    <row r="2493" spans="1:9" hidden="1" x14ac:dyDescent="0.2">
      <c r="A2493" s="2" t="s">
        <v>1542</v>
      </c>
      <c r="B2493" s="2" t="s">
        <v>3745</v>
      </c>
      <c r="C2493" s="1" t="s">
        <v>3746</v>
      </c>
      <c r="D2493" s="2" t="s">
        <v>8</v>
      </c>
      <c r="E2493" s="1" t="s">
        <v>3352</v>
      </c>
      <c r="F2493" s="1" t="str">
        <f>VLOOKUP(B2493,[3]GZH!$C$5:$G$1383,5,0)</f>
        <v>海口</v>
      </c>
      <c r="G2493" s="2" t="s">
        <v>1563</v>
      </c>
      <c r="H2493" s="2" t="s">
        <v>1562</v>
      </c>
      <c r="I2493" s="2" t="s">
        <v>10938</v>
      </c>
    </row>
    <row r="2494" spans="1:9" hidden="1" x14ac:dyDescent="0.2">
      <c r="A2494" s="2" t="s">
        <v>1542</v>
      </c>
      <c r="B2494" s="2" t="s">
        <v>3747</v>
      </c>
      <c r="C2494" s="1" t="s">
        <v>3748</v>
      </c>
      <c r="D2494" s="2" t="s">
        <v>8</v>
      </c>
      <c r="E2494" s="1" t="s">
        <v>3352</v>
      </c>
      <c r="F2494" s="1" t="str">
        <f>VLOOKUP(B2494,[3]GZH!$C$5:$G$1383,5,0)</f>
        <v>深圳</v>
      </c>
      <c r="G2494" s="2" t="s">
        <v>1551</v>
      </c>
      <c r="H2494" s="2" t="s">
        <v>1624</v>
      </c>
      <c r="I2494" s="2" t="s">
        <v>10938</v>
      </c>
    </row>
    <row r="2495" spans="1:9" hidden="1" x14ac:dyDescent="0.2">
      <c r="A2495" s="2" t="s">
        <v>1542</v>
      </c>
      <c r="B2495" s="2" t="s">
        <v>3749</v>
      </c>
      <c r="C2495" s="1" t="s">
        <v>3750</v>
      </c>
      <c r="D2495" s="2" t="s">
        <v>8</v>
      </c>
      <c r="E2495" s="1" t="s">
        <v>3352</v>
      </c>
      <c r="F2495" s="1" t="str">
        <f>VLOOKUP(B2495,[3]GZH!$C$5:$G$1383,5,0)</f>
        <v>深圳</v>
      </c>
      <c r="G2495" s="2" t="s">
        <v>1551</v>
      </c>
      <c r="H2495" s="2" t="s">
        <v>1624</v>
      </c>
      <c r="I2495" s="2" t="s">
        <v>10938</v>
      </c>
    </row>
    <row r="2496" spans="1:9" hidden="1" x14ac:dyDescent="0.2">
      <c r="A2496" s="2" t="s">
        <v>1542</v>
      </c>
      <c r="B2496" s="2" t="s">
        <v>3751</v>
      </c>
      <c r="C2496" s="1" t="s">
        <v>3752</v>
      </c>
      <c r="D2496" s="2" t="s">
        <v>8</v>
      </c>
      <c r="E2496" s="1" t="s">
        <v>3352</v>
      </c>
      <c r="F2496" s="1" t="str">
        <f>VLOOKUP(B2496,[3]GZH!$C$5:$G$1383,5,0)</f>
        <v>深圳</v>
      </c>
      <c r="G2496" s="2" t="s">
        <v>1551</v>
      </c>
      <c r="H2496" s="2" t="s">
        <v>1624</v>
      </c>
      <c r="I2496" s="2" t="s">
        <v>10938</v>
      </c>
    </row>
    <row r="2497" spans="1:9" hidden="1" x14ac:dyDescent="0.2">
      <c r="A2497" s="2" t="s">
        <v>1542</v>
      </c>
      <c r="B2497" s="2" t="s">
        <v>3753</v>
      </c>
      <c r="C2497" s="1" t="s">
        <v>3754</v>
      </c>
      <c r="D2497" s="2" t="s">
        <v>8</v>
      </c>
      <c r="E2497" s="1" t="s">
        <v>3352</v>
      </c>
      <c r="F2497" s="1" t="str">
        <f>VLOOKUP(B2497,[3]GZH!$C$5:$G$1383,5,0)</f>
        <v>深圳</v>
      </c>
      <c r="G2497" s="2" t="s">
        <v>1551</v>
      </c>
      <c r="H2497" s="2" t="s">
        <v>1624</v>
      </c>
      <c r="I2497" s="2" t="s">
        <v>10938</v>
      </c>
    </row>
    <row r="2498" spans="1:9" hidden="1" x14ac:dyDescent="0.2">
      <c r="A2498" s="2" t="s">
        <v>1542</v>
      </c>
      <c r="B2498" s="2" t="s">
        <v>3755</v>
      </c>
      <c r="C2498" s="1" t="s">
        <v>3756</v>
      </c>
      <c r="D2498" s="2" t="s">
        <v>8</v>
      </c>
      <c r="E2498" s="1" t="s">
        <v>3352</v>
      </c>
      <c r="F2498" s="1" t="str">
        <f>VLOOKUP(B2498,[3]GZH!$C$5:$G$1383,5,0)</f>
        <v>海口</v>
      </c>
      <c r="G2498" s="2" t="s">
        <v>1563</v>
      </c>
      <c r="H2498" s="2" t="s">
        <v>1562</v>
      </c>
      <c r="I2498" s="2" t="s">
        <v>10938</v>
      </c>
    </row>
    <row r="2499" spans="1:9" hidden="1" x14ac:dyDescent="0.2">
      <c r="A2499" s="2" t="s">
        <v>1542</v>
      </c>
      <c r="B2499" s="2" t="s">
        <v>3757</v>
      </c>
      <c r="C2499" s="1" t="s">
        <v>3758</v>
      </c>
      <c r="D2499" s="2" t="s">
        <v>8</v>
      </c>
      <c r="E2499" s="1" t="s">
        <v>3352</v>
      </c>
      <c r="F2499" s="1" t="str">
        <f>VLOOKUP(B2499,[3]GZH!$C$5:$G$1383,5,0)</f>
        <v>深圳</v>
      </c>
      <c r="G2499" s="2" t="s">
        <v>1551</v>
      </c>
      <c r="H2499" s="2" t="s">
        <v>1624</v>
      </c>
      <c r="I2499" s="2" t="s">
        <v>10938</v>
      </c>
    </row>
    <row r="2500" spans="1:9" hidden="1" x14ac:dyDescent="0.2">
      <c r="A2500" s="2" t="s">
        <v>1542</v>
      </c>
      <c r="B2500" s="2" t="s">
        <v>3759</v>
      </c>
      <c r="C2500" s="1" t="s">
        <v>3760</v>
      </c>
      <c r="D2500" s="2" t="s">
        <v>8</v>
      </c>
      <c r="E2500" s="1" t="s">
        <v>3352</v>
      </c>
      <c r="F2500" s="1" t="str">
        <f>VLOOKUP(B2500,[3]GZH!$C$5:$G$1383,5,0)</f>
        <v>深圳</v>
      </c>
      <c r="G2500" s="2" t="s">
        <v>1551</v>
      </c>
      <c r="H2500" s="2" t="s">
        <v>1624</v>
      </c>
      <c r="I2500" s="2" t="s">
        <v>10938</v>
      </c>
    </row>
    <row r="2501" spans="1:9" hidden="1" x14ac:dyDescent="0.2">
      <c r="A2501" s="2" t="s">
        <v>1542</v>
      </c>
      <c r="B2501" s="2" t="s">
        <v>3761</v>
      </c>
      <c r="C2501" s="1" t="s">
        <v>3762</v>
      </c>
      <c r="D2501" s="2" t="s">
        <v>8</v>
      </c>
      <c r="E2501" s="1" t="s">
        <v>3352</v>
      </c>
      <c r="F2501" s="1" t="str">
        <f>VLOOKUP(B2501,[3]GZH!$C$5:$G$1383,5,0)</f>
        <v>深圳</v>
      </c>
      <c r="G2501" s="2" t="s">
        <v>1551</v>
      </c>
      <c r="H2501" s="2" t="s">
        <v>1624</v>
      </c>
      <c r="I2501" s="2" t="s">
        <v>10938</v>
      </c>
    </row>
    <row r="2502" spans="1:9" hidden="1" x14ac:dyDescent="0.2">
      <c r="A2502" s="2" t="s">
        <v>1542</v>
      </c>
      <c r="B2502" s="2" t="s">
        <v>3763</v>
      </c>
      <c r="C2502" s="1" t="s">
        <v>3764</v>
      </c>
      <c r="D2502" s="2" t="s">
        <v>8</v>
      </c>
      <c r="E2502" s="1" t="s">
        <v>3352</v>
      </c>
      <c r="F2502" s="1" t="str">
        <f>VLOOKUP(B2502,[3]GZH!$C$5:$G$1383,5,0)</f>
        <v>深圳</v>
      </c>
      <c r="G2502" s="2" t="s">
        <v>1551</v>
      </c>
      <c r="H2502" s="2" t="s">
        <v>1624</v>
      </c>
      <c r="I2502" s="2" t="s">
        <v>10938</v>
      </c>
    </row>
    <row r="2503" spans="1:9" hidden="1" x14ac:dyDescent="0.2">
      <c r="A2503" s="2" t="s">
        <v>1542</v>
      </c>
      <c r="B2503" s="2" t="s">
        <v>3765</v>
      </c>
      <c r="C2503" s="1" t="s">
        <v>3390</v>
      </c>
      <c r="D2503" s="2" t="s">
        <v>8</v>
      </c>
      <c r="E2503" s="1" t="s">
        <v>3352</v>
      </c>
      <c r="F2503" s="1" t="str">
        <f>VLOOKUP(B2503,[3]GZH!$C$5:$G$1383,5,0)</f>
        <v>珠海</v>
      </c>
      <c r="G2503" s="2" t="s">
        <v>1551</v>
      </c>
      <c r="H2503" s="2" t="s">
        <v>1814</v>
      </c>
      <c r="I2503" s="2" t="s">
        <v>10938</v>
      </c>
    </row>
    <row r="2504" spans="1:9" hidden="1" x14ac:dyDescent="0.2">
      <c r="A2504" s="2" t="s">
        <v>1542</v>
      </c>
      <c r="B2504" s="2" t="s">
        <v>3766</v>
      </c>
      <c r="C2504" s="1" t="s">
        <v>3767</v>
      </c>
      <c r="D2504" s="2" t="s">
        <v>8</v>
      </c>
      <c r="E2504" s="1" t="s">
        <v>3352</v>
      </c>
      <c r="F2504" s="1" t="str">
        <f>VLOOKUP(B2504,[3]GZH!$C$5:$G$1383,5,0)</f>
        <v>深圳</v>
      </c>
      <c r="G2504" s="2" t="s">
        <v>1551</v>
      </c>
      <c r="H2504" s="2" t="s">
        <v>1624</v>
      </c>
      <c r="I2504" s="2" t="s">
        <v>10938</v>
      </c>
    </row>
    <row r="2505" spans="1:9" hidden="1" x14ac:dyDescent="0.2">
      <c r="A2505" s="2" t="s">
        <v>1542</v>
      </c>
      <c r="B2505" s="2" t="s">
        <v>3768</v>
      </c>
      <c r="C2505" s="1" t="s">
        <v>3769</v>
      </c>
      <c r="D2505" s="2" t="s">
        <v>8</v>
      </c>
      <c r="E2505" s="1" t="s">
        <v>3352</v>
      </c>
      <c r="F2505" s="1" t="str">
        <f>VLOOKUP(B2505,[3]GZH!$C$5:$G$1383,5,0)</f>
        <v>深圳</v>
      </c>
      <c r="G2505" s="2" t="s">
        <v>1551</v>
      </c>
      <c r="H2505" s="2" t="s">
        <v>1624</v>
      </c>
      <c r="I2505" s="2" t="s">
        <v>10938</v>
      </c>
    </row>
    <row r="2506" spans="1:9" hidden="1" x14ac:dyDescent="0.2">
      <c r="A2506" s="2" t="s">
        <v>1542</v>
      </c>
      <c r="B2506" s="2" t="s">
        <v>3770</v>
      </c>
      <c r="C2506" s="1" t="s">
        <v>3771</v>
      </c>
      <c r="D2506" s="2" t="s">
        <v>8</v>
      </c>
      <c r="E2506" s="1" t="s">
        <v>3352</v>
      </c>
      <c r="F2506" s="1" t="str">
        <f>VLOOKUP(B2506,[3]GZH!$C$5:$G$1383,5,0)</f>
        <v>深圳</v>
      </c>
      <c r="G2506" s="2" t="s">
        <v>1551</v>
      </c>
      <c r="H2506" s="2" t="s">
        <v>1624</v>
      </c>
      <c r="I2506" s="2" t="s">
        <v>10939</v>
      </c>
    </row>
    <row r="2507" spans="1:9" hidden="1" x14ac:dyDescent="0.2">
      <c r="A2507" s="2" t="s">
        <v>1542</v>
      </c>
      <c r="B2507" s="2" t="s">
        <v>3772</v>
      </c>
      <c r="C2507" s="1" t="s">
        <v>3773</v>
      </c>
      <c r="D2507" s="2" t="s">
        <v>8</v>
      </c>
      <c r="E2507" s="1" t="s">
        <v>3352</v>
      </c>
      <c r="F2507" s="1" t="str">
        <f>VLOOKUP(B2507,[3]GZH!$C$5:$G$1383,5,0)</f>
        <v>深圳</v>
      </c>
      <c r="G2507" s="2" t="s">
        <v>1551</v>
      </c>
      <c r="H2507" s="2" t="s">
        <v>1624</v>
      </c>
      <c r="I2507" s="2" t="s">
        <v>10938</v>
      </c>
    </row>
    <row r="2508" spans="1:9" hidden="1" x14ac:dyDescent="0.2">
      <c r="A2508" s="2" t="s">
        <v>1542</v>
      </c>
      <c r="B2508" s="2" t="s">
        <v>3774</v>
      </c>
      <c r="C2508" s="1" t="s">
        <v>3775</v>
      </c>
      <c r="D2508" s="2" t="s">
        <v>8</v>
      </c>
      <c r="E2508" s="1" t="s">
        <v>3352</v>
      </c>
      <c r="F2508" s="1" t="str">
        <f>VLOOKUP(B2508,[3]GZH!$C$5:$G$1383,5,0)</f>
        <v>海口</v>
      </c>
      <c r="G2508" s="2" t="s">
        <v>1563</v>
      </c>
      <c r="H2508" s="2" t="s">
        <v>1562</v>
      </c>
      <c r="I2508" s="2" t="s">
        <v>10938</v>
      </c>
    </row>
    <row r="2509" spans="1:9" hidden="1" x14ac:dyDescent="0.2">
      <c r="A2509" s="2" t="s">
        <v>1542</v>
      </c>
      <c r="B2509" s="2" t="s">
        <v>3776</v>
      </c>
      <c r="C2509" s="1" t="s">
        <v>3777</v>
      </c>
      <c r="D2509" s="2" t="s">
        <v>8</v>
      </c>
      <c r="E2509" s="1" t="s">
        <v>3352</v>
      </c>
      <c r="F2509" s="1" t="str">
        <f>VLOOKUP(B2509,[3]GZH!$C$5:$G$1383,5,0)</f>
        <v>深圳</v>
      </c>
      <c r="G2509" s="2" t="s">
        <v>1551</v>
      </c>
      <c r="H2509" s="2" t="s">
        <v>1624</v>
      </c>
      <c r="I2509" s="2" t="s">
        <v>10938</v>
      </c>
    </row>
    <row r="2510" spans="1:9" hidden="1" x14ac:dyDescent="0.2">
      <c r="A2510" s="2" t="s">
        <v>1542</v>
      </c>
      <c r="B2510" s="2" t="s">
        <v>3778</v>
      </c>
      <c r="C2510" s="1" t="s">
        <v>3779</v>
      </c>
      <c r="D2510" s="2" t="s">
        <v>8</v>
      </c>
      <c r="E2510" s="1" t="s">
        <v>3352</v>
      </c>
      <c r="F2510" s="1" t="str">
        <f>VLOOKUP(B2510,[3]GZH!$C$5:$G$1383,5,0)</f>
        <v>深圳</v>
      </c>
      <c r="G2510" s="2" t="s">
        <v>1551</v>
      </c>
      <c r="H2510" s="2" t="s">
        <v>1624</v>
      </c>
      <c r="I2510" s="2" t="s">
        <v>10938</v>
      </c>
    </row>
    <row r="2511" spans="1:9" hidden="1" x14ac:dyDescent="0.2">
      <c r="A2511" s="2" t="s">
        <v>1542</v>
      </c>
      <c r="B2511" s="2" t="s">
        <v>3780</v>
      </c>
      <c r="C2511" s="1" t="s">
        <v>3781</v>
      </c>
      <c r="D2511" s="2" t="s">
        <v>8</v>
      </c>
      <c r="E2511" s="1" t="s">
        <v>3352</v>
      </c>
      <c r="F2511" s="1" t="str">
        <f>VLOOKUP(B2511,[3]GZH!$C$5:$G$1383,5,0)</f>
        <v>深圳</v>
      </c>
      <c r="G2511" s="2" t="s">
        <v>1551</v>
      </c>
      <c r="H2511" s="2" t="s">
        <v>1624</v>
      </c>
      <c r="I2511" s="2" t="s">
        <v>10938</v>
      </c>
    </row>
    <row r="2512" spans="1:9" hidden="1" x14ac:dyDescent="0.2">
      <c r="A2512" s="2" t="s">
        <v>1542</v>
      </c>
      <c r="B2512" s="2" t="s">
        <v>3782</v>
      </c>
      <c r="C2512" s="1" t="s">
        <v>3783</v>
      </c>
      <c r="D2512" s="2" t="s">
        <v>8</v>
      </c>
      <c r="E2512" s="1" t="s">
        <v>3352</v>
      </c>
      <c r="F2512" s="1" t="str">
        <f>VLOOKUP(B2512,[3]GZH!$C$5:$G$1383,5,0)</f>
        <v>昌江</v>
      </c>
      <c r="G2512" s="2" t="s">
        <v>1563</v>
      </c>
      <c r="H2512" s="2" t="s">
        <v>3783</v>
      </c>
      <c r="I2512" s="2" t="s">
        <v>10938</v>
      </c>
    </row>
    <row r="2513" spans="1:9" hidden="1" x14ac:dyDescent="0.2">
      <c r="A2513" s="2" t="s">
        <v>1542</v>
      </c>
      <c r="B2513" s="2" t="s">
        <v>3784</v>
      </c>
      <c r="C2513" s="1" t="s">
        <v>3785</v>
      </c>
      <c r="D2513" s="2" t="s">
        <v>8</v>
      </c>
      <c r="E2513" s="1" t="s">
        <v>3352</v>
      </c>
      <c r="F2513" s="1" t="str">
        <f>VLOOKUP(B2513,[3]GZH!$C$5:$G$1383,5,0)</f>
        <v>深圳</v>
      </c>
      <c r="G2513" s="2" t="s">
        <v>1551</v>
      </c>
      <c r="H2513" s="2" t="s">
        <v>1624</v>
      </c>
      <c r="I2513" s="2" t="s">
        <v>10938</v>
      </c>
    </row>
    <row r="2514" spans="1:9" hidden="1" x14ac:dyDescent="0.2">
      <c r="A2514" s="2" t="s">
        <v>1542</v>
      </c>
      <c r="B2514" s="2" t="s">
        <v>3786</v>
      </c>
      <c r="C2514" s="1" t="s">
        <v>3787</v>
      </c>
      <c r="D2514" s="2" t="s">
        <v>8</v>
      </c>
      <c r="E2514" s="1" t="s">
        <v>3352</v>
      </c>
      <c r="F2514" s="1" t="str">
        <f>VLOOKUP(B2514,[3]GZH!$C$5:$G$1383,5,0)</f>
        <v>深圳</v>
      </c>
      <c r="G2514" s="2" t="s">
        <v>1551</v>
      </c>
      <c r="H2514" s="2" t="s">
        <v>1624</v>
      </c>
      <c r="I2514" s="2" t="s">
        <v>10938</v>
      </c>
    </row>
    <row r="2515" spans="1:9" hidden="1" x14ac:dyDescent="0.2">
      <c r="A2515" s="2" t="s">
        <v>1542</v>
      </c>
      <c r="B2515" s="2" t="s">
        <v>3788</v>
      </c>
      <c r="C2515" s="1" t="s">
        <v>3789</v>
      </c>
      <c r="D2515" s="2" t="s">
        <v>8</v>
      </c>
      <c r="E2515" s="1" t="s">
        <v>3352</v>
      </c>
      <c r="F2515" s="1" t="str">
        <f>VLOOKUP(B2515,[3]GZH!$C$5:$G$1383,5,0)</f>
        <v>陵水</v>
      </c>
      <c r="G2515" s="2" t="s">
        <v>1563</v>
      </c>
      <c r="H2515" s="2" t="s">
        <v>3790</v>
      </c>
      <c r="I2515" s="2" t="s">
        <v>10938</v>
      </c>
    </row>
    <row r="2516" spans="1:9" hidden="1" x14ac:dyDescent="0.2">
      <c r="A2516" s="2" t="s">
        <v>1542</v>
      </c>
      <c r="B2516" s="2" t="s">
        <v>3791</v>
      </c>
      <c r="C2516" s="1" t="s">
        <v>3792</v>
      </c>
      <c r="D2516" s="2" t="s">
        <v>8</v>
      </c>
      <c r="E2516" s="1" t="s">
        <v>3352</v>
      </c>
      <c r="F2516" s="1" t="str">
        <f>VLOOKUP(B2516,[3]GZH!$C$5:$G$1383,5,0)</f>
        <v>三亚</v>
      </c>
      <c r="G2516" s="2" t="s">
        <v>1563</v>
      </c>
      <c r="H2516" s="2" t="s">
        <v>1763</v>
      </c>
      <c r="I2516" s="2" t="s">
        <v>10938</v>
      </c>
    </row>
    <row r="2517" spans="1:9" hidden="1" x14ac:dyDescent="0.2">
      <c r="A2517" s="2" t="s">
        <v>1542</v>
      </c>
      <c r="B2517" s="2" t="s">
        <v>3793</v>
      </c>
      <c r="C2517" s="1" t="s">
        <v>3794</v>
      </c>
      <c r="D2517" s="2" t="s">
        <v>8</v>
      </c>
      <c r="E2517" s="1" t="s">
        <v>3352</v>
      </c>
      <c r="F2517" s="1" t="str">
        <f>VLOOKUP(B2517,[3]GZH!$C$5:$G$1383,5,0)</f>
        <v>深圳</v>
      </c>
      <c r="G2517" s="2" t="s">
        <v>1551</v>
      </c>
      <c r="H2517" s="2" t="s">
        <v>1624</v>
      </c>
      <c r="I2517" s="2" t="s">
        <v>10938</v>
      </c>
    </row>
    <row r="2518" spans="1:9" hidden="1" x14ac:dyDescent="0.2">
      <c r="A2518" s="2" t="s">
        <v>1542</v>
      </c>
      <c r="B2518" s="2" t="s">
        <v>3795</v>
      </c>
      <c r="C2518" s="1" t="s">
        <v>3796</v>
      </c>
      <c r="D2518" s="2" t="s">
        <v>8</v>
      </c>
      <c r="E2518" s="1" t="s">
        <v>3352</v>
      </c>
      <c r="F2518" s="1" t="str">
        <f>VLOOKUP(B2518,[3]GZH!$C$5:$G$1383,5,0)</f>
        <v>深圳</v>
      </c>
      <c r="G2518" s="2" t="s">
        <v>1551</v>
      </c>
      <c r="H2518" s="2" t="s">
        <v>1624</v>
      </c>
      <c r="I2518" s="2" t="s">
        <v>10938</v>
      </c>
    </row>
    <row r="2519" spans="1:9" hidden="1" x14ac:dyDescent="0.2">
      <c r="A2519" s="2" t="s">
        <v>1542</v>
      </c>
      <c r="B2519" s="2" t="s">
        <v>3797</v>
      </c>
      <c r="C2519" s="1" t="s">
        <v>3798</v>
      </c>
      <c r="D2519" s="2" t="s">
        <v>8</v>
      </c>
      <c r="E2519" s="1" t="s">
        <v>3352</v>
      </c>
      <c r="F2519" s="1" t="str">
        <f>VLOOKUP(B2519,[3]GZH!$C$5:$G$1383,5,0)</f>
        <v>琼海</v>
      </c>
      <c r="G2519" s="2" t="s">
        <v>1563</v>
      </c>
      <c r="H2519" s="2" t="s">
        <v>1582</v>
      </c>
      <c r="I2519" s="2" t="s">
        <v>10938</v>
      </c>
    </row>
    <row r="2520" spans="1:9" hidden="1" x14ac:dyDescent="0.2">
      <c r="A2520" s="2" t="s">
        <v>1542</v>
      </c>
      <c r="B2520" s="2" t="s">
        <v>3799</v>
      </c>
      <c r="C2520" s="1" t="s">
        <v>3800</v>
      </c>
      <c r="D2520" s="2" t="s">
        <v>8</v>
      </c>
      <c r="E2520" s="1" t="s">
        <v>3352</v>
      </c>
      <c r="F2520" s="1" t="str">
        <f>VLOOKUP(B2520,[3]GZH!$C$5:$G$1383,5,0)</f>
        <v>定安</v>
      </c>
      <c r="G2520" s="2" t="s">
        <v>1563</v>
      </c>
      <c r="H2520" s="2" t="s">
        <v>3801</v>
      </c>
      <c r="I2520" s="2" t="s">
        <v>10939</v>
      </c>
    </row>
    <row r="2521" spans="1:9" hidden="1" x14ac:dyDescent="0.2">
      <c r="A2521" s="2" t="s">
        <v>1542</v>
      </c>
      <c r="B2521" s="2" t="s">
        <v>3802</v>
      </c>
      <c r="C2521" s="1" t="s">
        <v>3803</v>
      </c>
      <c r="D2521" s="2" t="s">
        <v>8</v>
      </c>
      <c r="E2521" s="1" t="s">
        <v>3352</v>
      </c>
      <c r="F2521" s="1" t="str">
        <f>VLOOKUP(B2521,[3]GZH!$C$5:$G$1383,5,0)</f>
        <v>深圳</v>
      </c>
      <c r="G2521" s="2" t="s">
        <v>1551</v>
      </c>
      <c r="H2521" s="2" t="s">
        <v>1624</v>
      </c>
      <c r="I2521" s="2" t="s">
        <v>10938</v>
      </c>
    </row>
    <row r="2522" spans="1:9" hidden="1" x14ac:dyDescent="0.2">
      <c r="A2522" s="2" t="s">
        <v>1542</v>
      </c>
      <c r="B2522" s="2" t="s">
        <v>3804</v>
      </c>
      <c r="C2522" s="1" t="s">
        <v>3805</v>
      </c>
      <c r="D2522" s="2" t="s">
        <v>8</v>
      </c>
      <c r="E2522" s="1" t="s">
        <v>3352</v>
      </c>
      <c r="F2522" s="1" t="str">
        <f>VLOOKUP(B2522,[3]GZH!$C$5:$G$1383,5,0)</f>
        <v>海口</v>
      </c>
      <c r="G2522" s="2" t="s">
        <v>1563</v>
      </c>
      <c r="H2522" s="2" t="s">
        <v>1562</v>
      </c>
      <c r="I2522" s="2" t="s">
        <v>10938</v>
      </c>
    </row>
    <row r="2523" spans="1:9" hidden="1" x14ac:dyDescent="0.2">
      <c r="A2523" s="2" t="s">
        <v>1542</v>
      </c>
      <c r="B2523" s="2" t="s">
        <v>3806</v>
      </c>
      <c r="C2523" s="1" t="s">
        <v>3807</v>
      </c>
      <c r="D2523" s="2" t="s">
        <v>8</v>
      </c>
      <c r="E2523" s="1" t="s">
        <v>3352</v>
      </c>
      <c r="F2523" s="1" t="str">
        <f>VLOOKUP(B2523,[3]GZH!$C$5:$G$1383,5,0)</f>
        <v>深圳</v>
      </c>
      <c r="G2523" s="2" t="s">
        <v>1551</v>
      </c>
      <c r="H2523" s="2" t="s">
        <v>1624</v>
      </c>
      <c r="I2523" s="2" t="s">
        <v>10938</v>
      </c>
    </row>
    <row r="2524" spans="1:9" hidden="1" x14ac:dyDescent="0.2">
      <c r="A2524" s="2" t="s">
        <v>1542</v>
      </c>
      <c r="B2524" s="2" t="s">
        <v>3808</v>
      </c>
      <c r="C2524" s="1" t="s">
        <v>3809</v>
      </c>
      <c r="D2524" s="2" t="s">
        <v>8</v>
      </c>
      <c r="E2524" s="1" t="s">
        <v>3352</v>
      </c>
      <c r="F2524" s="1" t="str">
        <f>VLOOKUP(B2524,[3]GZH!$C$5:$G$1383,5,0)</f>
        <v>海口</v>
      </c>
      <c r="G2524" s="2" t="s">
        <v>1563</v>
      </c>
      <c r="H2524" s="2" t="s">
        <v>1562</v>
      </c>
      <c r="I2524" s="2" t="s">
        <v>10938</v>
      </c>
    </row>
    <row r="2525" spans="1:9" hidden="1" x14ac:dyDescent="0.2">
      <c r="A2525" s="2" t="s">
        <v>1542</v>
      </c>
      <c r="B2525" s="2" t="s">
        <v>3810</v>
      </c>
      <c r="C2525" s="1" t="s">
        <v>3811</v>
      </c>
      <c r="D2525" s="2" t="s">
        <v>8</v>
      </c>
      <c r="E2525" s="1" t="s">
        <v>3352</v>
      </c>
      <c r="F2525" s="1" t="str">
        <f>VLOOKUP(B2525,[3]GZH!$C$5:$G$1383,5,0)</f>
        <v>海口</v>
      </c>
      <c r="G2525" s="2" t="s">
        <v>1563</v>
      </c>
      <c r="H2525" s="2" t="s">
        <v>1562</v>
      </c>
      <c r="I2525" s="2" t="s">
        <v>10938</v>
      </c>
    </row>
    <row r="2526" spans="1:9" hidden="1" x14ac:dyDescent="0.2">
      <c r="A2526" s="2" t="s">
        <v>1542</v>
      </c>
      <c r="B2526" s="2" t="s">
        <v>3812</v>
      </c>
      <c r="C2526" s="1" t="s">
        <v>3813</v>
      </c>
      <c r="D2526" s="2" t="s">
        <v>8</v>
      </c>
      <c r="E2526" s="1" t="s">
        <v>3352</v>
      </c>
      <c r="F2526" s="1" t="str">
        <f>VLOOKUP(B2526,[3]GZH!$C$5:$G$1383,5,0)</f>
        <v>珠海</v>
      </c>
      <c r="G2526" s="2" t="s">
        <v>1551</v>
      </c>
      <c r="H2526" s="2" t="s">
        <v>1814</v>
      </c>
      <c r="I2526" s="2" t="s">
        <v>10938</v>
      </c>
    </row>
    <row r="2527" spans="1:9" hidden="1" x14ac:dyDescent="0.2">
      <c r="A2527" s="2" t="s">
        <v>1542</v>
      </c>
      <c r="B2527" s="2" t="s">
        <v>3814</v>
      </c>
      <c r="C2527" s="1" t="s">
        <v>3815</v>
      </c>
      <c r="D2527" s="2" t="s">
        <v>8</v>
      </c>
      <c r="E2527" s="1" t="s">
        <v>3352</v>
      </c>
      <c r="F2527" s="1" t="str">
        <f>VLOOKUP(B2527,[3]GZH!$C$5:$G$1383,5,0)</f>
        <v>三亚</v>
      </c>
      <c r="G2527" s="2" t="s">
        <v>1563</v>
      </c>
      <c r="H2527" s="2" t="s">
        <v>1763</v>
      </c>
      <c r="I2527" s="2" t="s">
        <v>10938</v>
      </c>
    </row>
    <row r="2528" spans="1:9" hidden="1" x14ac:dyDescent="0.2">
      <c r="A2528" s="2" t="s">
        <v>1542</v>
      </c>
      <c r="B2528" s="2" t="s">
        <v>3816</v>
      </c>
      <c r="C2528" s="1" t="s">
        <v>3817</v>
      </c>
      <c r="D2528" s="2" t="s">
        <v>8</v>
      </c>
      <c r="E2528" s="1" t="s">
        <v>3352</v>
      </c>
      <c r="F2528" s="1" t="str">
        <f>VLOOKUP(B2528,[3]GZH!$C$5:$G$1383,5,0)</f>
        <v>珠海</v>
      </c>
      <c r="G2528" s="2" t="s">
        <v>1551</v>
      </c>
      <c r="H2528" s="2" t="s">
        <v>1814</v>
      </c>
      <c r="I2528" s="2" t="s">
        <v>10938</v>
      </c>
    </row>
    <row r="2529" spans="1:9" hidden="1" x14ac:dyDescent="0.2">
      <c r="A2529" s="2" t="s">
        <v>1542</v>
      </c>
      <c r="B2529" s="2" t="s">
        <v>3818</v>
      </c>
      <c r="C2529" s="1" t="s">
        <v>3819</v>
      </c>
      <c r="D2529" s="2" t="s">
        <v>8</v>
      </c>
      <c r="E2529" s="1" t="s">
        <v>3352</v>
      </c>
      <c r="F2529" s="1" t="str">
        <f>VLOOKUP(B2529,[3]GZH!$C$5:$G$1383,5,0)</f>
        <v>三亚</v>
      </c>
      <c r="G2529" s="2" t="s">
        <v>1563</v>
      </c>
      <c r="H2529" s="2" t="s">
        <v>1763</v>
      </c>
      <c r="I2529" s="2" t="s">
        <v>10938</v>
      </c>
    </row>
    <row r="2530" spans="1:9" hidden="1" x14ac:dyDescent="0.2">
      <c r="A2530" s="2" t="s">
        <v>1542</v>
      </c>
      <c r="B2530" s="2" t="s">
        <v>3820</v>
      </c>
      <c r="C2530" s="1" t="s">
        <v>3821</v>
      </c>
      <c r="D2530" s="2" t="s">
        <v>8</v>
      </c>
      <c r="E2530" s="1" t="s">
        <v>3352</v>
      </c>
      <c r="F2530" s="1" t="str">
        <f>VLOOKUP(B2530,[3]GZH!$C$5:$G$1383,5,0)</f>
        <v>深圳</v>
      </c>
      <c r="G2530" s="2" t="s">
        <v>1551</v>
      </c>
      <c r="H2530" s="2" t="s">
        <v>1624</v>
      </c>
      <c r="I2530" s="2" t="s">
        <v>10938</v>
      </c>
    </row>
    <row r="2531" spans="1:9" hidden="1" x14ac:dyDescent="0.2">
      <c r="A2531" s="2" t="s">
        <v>1542</v>
      </c>
      <c r="B2531" s="2" t="s">
        <v>3822</v>
      </c>
      <c r="C2531" s="1" t="s">
        <v>3823</v>
      </c>
      <c r="D2531" s="2" t="s">
        <v>8</v>
      </c>
      <c r="E2531" s="1" t="s">
        <v>3352</v>
      </c>
      <c r="F2531" s="1" t="str">
        <f>VLOOKUP(B2531,[3]GZH!$C$5:$G$1383,5,0)</f>
        <v>深圳</v>
      </c>
      <c r="G2531" s="2" t="s">
        <v>1551</v>
      </c>
      <c r="H2531" s="2" t="s">
        <v>1624</v>
      </c>
      <c r="I2531" s="2" t="s">
        <v>10938</v>
      </c>
    </row>
    <row r="2532" spans="1:9" hidden="1" x14ac:dyDescent="0.2">
      <c r="A2532" s="2" t="s">
        <v>1542</v>
      </c>
      <c r="B2532" s="2" t="s">
        <v>3824</v>
      </c>
      <c r="C2532" s="1" t="s">
        <v>3825</v>
      </c>
      <c r="D2532" s="2" t="s">
        <v>8</v>
      </c>
      <c r="E2532" s="1" t="s">
        <v>3352</v>
      </c>
      <c r="F2532" s="1" t="str">
        <f>VLOOKUP(B2532,[3]GZH!$C$5:$G$1383,5,0)</f>
        <v>珠海</v>
      </c>
      <c r="G2532" s="2" t="s">
        <v>1551</v>
      </c>
      <c r="H2532" s="2" t="s">
        <v>1814</v>
      </c>
      <c r="I2532" s="2" t="s">
        <v>10938</v>
      </c>
    </row>
    <row r="2533" spans="1:9" hidden="1" x14ac:dyDescent="0.2">
      <c r="A2533" s="2" t="s">
        <v>1542</v>
      </c>
      <c r="B2533" s="2" t="s">
        <v>3826</v>
      </c>
      <c r="C2533" s="1" t="s">
        <v>3827</v>
      </c>
      <c r="D2533" s="2" t="s">
        <v>8</v>
      </c>
      <c r="E2533" s="1" t="s">
        <v>3352</v>
      </c>
      <c r="F2533" s="1" t="str">
        <f>VLOOKUP(B2533,[3]GZH!$C$5:$G$1383,5,0)</f>
        <v>深圳</v>
      </c>
      <c r="G2533" s="2" t="s">
        <v>1551</v>
      </c>
      <c r="H2533" s="2" t="s">
        <v>1624</v>
      </c>
      <c r="I2533" s="2" t="s">
        <v>10938</v>
      </c>
    </row>
    <row r="2534" spans="1:9" hidden="1" x14ac:dyDescent="0.2">
      <c r="A2534" s="2" t="s">
        <v>1542</v>
      </c>
      <c r="B2534" s="2" t="s">
        <v>3828</v>
      </c>
      <c r="C2534" s="1" t="s">
        <v>3829</v>
      </c>
      <c r="D2534" s="2" t="s">
        <v>8</v>
      </c>
      <c r="E2534" s="1" t="s">
        <v>3352</v>
      </c>
      <c r="F2534" s="1" t="str">
        <f>VLOOKUP(B2534,[3]GZH!$C$5:$G$1383,5,0)</f>
        <v>深圳</v>
      </c>
      <c r="G2534" s="2" t="s">
        <v>1551</v>
      </c>
      <c r="H2534" s="2" t="s">
        <v>1624</v>
      </c>
      <c r="I2534" s="2" t="s">
        <v>10938</v>
      </c>
    </row>
    <row r="2535" spans="1:9" hidden="1" x14ac:dyDescent="0.2">
      <c r="A2535" s="2" t="s">
        <v>1542</v>
      </c>
      <c r="B2535" s="2" t="s">
        <v>3830</v>
      </c>
      <c r="C2535" s="1" t="s">
        <v>3831</v>
      </c>
      <c r="D2535" s="2" t="s">
        <v>8</v>
      </c>
      <c r="E2535" s="1" t="s">
        <v>3352</v>
      </c>
      <c r="F2535" s="1" t="str">
        <f>VLOOKUP(B2535,[3]GZH!$C$5:$G$1383,5,0)</f>
        <v>屯昌</v>
      </c>
      <c r="G2535" s="2" t="s">
        <v>1563</v>
      </c>
      <c r="H2535" s="2" t="s">
        <v>3832</v>
      </c>
      <c r="I2535" s="2" t="s">
        <v>10938</v>
      </c>
    </row>
    <row r="2536" spans="1:9" hidden="1" x14ac:dyDescent="0.2">
      <c r="A2536" s="2" t="s">
        <v>1542</v>
      </c>
      <c r="B2536" s="2" t="s">
        <v>3833</v>
      </c>
      <c r="C2536" s="1" t="s">
        <v>3834</v>
      </c>
      <c r="D2536" s="2" t="s">
        <v>8</v>
      </c>
      <c r="E2536" s="1" t="s">
        <v>3352</v>
      </c>
      <c r="F2536" s="1" t="str">
        <f>VLOOKUP(B2536,[3]GZH!$C$5:$G$1383,5,0)</f>
        <v>深圳</v>
      </c>
      <c r="G2536" s="2" t="s">
        <v>1551</v>
      </c>
      <c r="H2536" s="2" t="s">
        <v>1624</v>
      </c>
      <c r="I2536" s="2" t="s">
        <v>10938</v>
      </c>
    </row>
    <row r="2537" spans="1:9" hidden="1" x14ac:dyDescent="0.2">
      <c r="A2537" s="2" t="s">
        <v>1542</v>
      </c>
      <c r="B2537" s="2" t="s">
        <v>3835</v>
      </c>
      <c r="C2537" s="1" t="s">
        <v>3836</v>
      </c>
      <c r="D2537" s="2" t="s">
        <v>8</v>
      </c>
      <c r="E2537" s="1" t="s">
        <v>3352</v>
      </c>
      <c r="F2537" s="1" t="str">
        <f>VLOOKUP(B2537,[3]GZH!$C$5:$G$1383,5,0)</f>
        <v>深圳</v>
      </c>
      <c r="G2537" s="2" t="s">
        <v>1551</v>
      </c>
      <c r="H2537" s="2" t="s">
        <v>1624</v>
      </c>
      <c r="I2537" s="2" t="s">
        <v>10938</v>
      </c>
    </row>
    <row r="2538" spans="1:9" hidden="1" x14ac:dyDescent="0.2">
      <c r="A2538" s="2" t="s">
        <v>1542</v>
      </c>
      <c r="B2538" s="2" t="s">
        <v>3837</v>
      </c>
      <c r="C2538" s="1" t="s">
        <v>3838</v>
      </c>
      <c r="D2538" s="2" t="s">
        <v>8</v>
      </c>
      <c r="E2538" s="1" t="s">
        <v>3352</v>
      </c>
      <c r="F2538" s="1" t="str">
        <f>VLOOKUP(B2538,[3]GZH!$C$5:$G$1383,5,0)</f>
        <v>深圳</v>
      </c>
      <c r="G2538" s="2" t="s">
        <v>1551</v>
      </c>
      <c r="H2538" s="2" t="s">
        <v>1624</v>
      </c>
      <c r="I2538" s="2" t="s">
        <v>10938</v>
      </c>
    </row>
    <row r="2539" spans="1:9" hidden="1" x14ac:dyDescent="0.2">
      <c r="A2539" s="2" t="s">
        <v>1542</v>
      </c>
      <c r="B2539" s="2" t="s">
        <v>3839</v>
      </c>
      <c r="C2539" s="1" t="s">
        <v>3840</v>
      </c>
      <c r="D2539" s="2" t="s">
        <v>8</v>
      </c>
      <c r="E2539" s="1" t="s">
        <v>3352</v>
      </c>
      <c r="F2539" s="1" t="str">
        <f>VLOOKUP(B2539,[3]GZH!$C$5:$G$1383,5,0)</f>
        <v>深圳</v>
      </c>
      <c r="G2539" s="2" t="s">
        <v>1551</v>
      </c>
      <c r="H2539" s="2" t="s">
        <v>1624</v>
      </c>
      <c r="I2539" s="2" t="s">
        <v>10938</v>
      </c>
    </row>
    <row r="2540" spans="1:9" hidden="1" x14ac:dyDescent="0.2">
      <c r="A2540" s="2" t="s">
        <v>1542</v>
      </c>
      <c r="B2540" s="2" t="s">
        <v>3841</v>
      </c>
      <c r="C2540" s="1" t="s">
        <v>3842</v>
      </c>
      <c r="D2540" s="2" t="s">
        <v>8</v>
      </c>
      <c r="E2540" s="1" t="s">
        <v>3352</v>
      </c>
      <c r="F2540" s="1" t="str">
        <f>VLOOKUP(B2540,[3]GZH!$C$5:$G$1383,5,0)</f>
        <v>海口</v>
      </c>
      <c r="G2540" s="2" t="s">
        <v>1563</v>
      </c>
      <c r="H2540" s="2" t="s">
        <v>1562</v>
      </c>
      <c r="I2540" s="2" t="s">
        <v>10938</v>
      </c>
    </row>
    <row r="2541" spans="1:9" hidden="1" x14ac:dyDescent="0.2">
      <c r="A2541" s="2" t="s">
        <v>1542</v>
      </c>
      <c r="B2541" s="2" t="s">
        <v>3843</v>
      </c>
      <c r="C2541" s="1" t="s">
        <v>3844</v>
      </c>
      <c r="D2541" s="2" t="s">
        <v>8</v>
      </c>
      <c r="E2541" s="1" t="s">
        <v>3352</v>
      </c>
      <c r="F2541" s="1" t="str">
        <f>VLOOKUP(B2541,[3]GZH!$C$5:$G$1383,5,0)</f>
        <v>临高</v>
      </c>
      <c r="G2541" s="2" t="s">
        <v>1563</v>
      </c>
      <c r="H2541" s="2" t="s">
        <v>3845</v>
      </c>
      <c r="I2541" s="2" t="s">
        <v>10938</v>
      </c>
    </row>
    <row r="2542" spans="1:9" hidden="1" x14ac:dyDescent="0.2">
      <c r="A2542" s="2" t="s">
        <v>1542</v>
      </c>
      <c r="B2542" s="2" t="s">
        <v>3846</v>
      </c>
      <c r="C2542" s="1" t="s">
        <v>3847</v>
      </c>
      <c r="D2542" s="2" t="s">
        <v>8</v>
      </c>
      <c r="E2542" s="1" t="s">
        <v>3352</v>
      </c>
      <c r="F2542" s="1" t="str">
        <f>VLOOKUP(B2542,[3]GZH!$C$5:$G$1383,5,0)</f>
        <v>深圳</v>
      </c>
      <c r="G2542" s="2" t="s">
        <v>1551</v>
      </c>
      <c r="H2542" s="2" t="s">
        <v>1624</v>
      </c>
      <c r="I2542" s="2" t="s">
        <v>10938</v>
      </c>
    </row>
    <row r="2543" spans="1:9" hidden="1" x14ac:dyDescent="0.2">
      <c r="A2543" s="2" t="s">
        <v>1542</v>
      </c>
      <c r="B2543" s="2" t="s">
        <v>3848</v>
      </c>
      <c r="C2543" s="1" t="s">
        <v>3849</v>
      </c>
      <c r="D2543" s="2" t="s">
        <v>8</v>
      </c>
      <c r="E2543" s="1" t="s">
        <v>3352</v>
      </c>
      <c r="F2543" s="1" t="str">
        <f>VLOOKUP(B2543,[3]GZH!$C$5:$G$1383,5,0)</f>
        <v>深圳</v>
      </c>
      <c r="G2543" s="2" t="s">
        <v>1551</v>
      </c>
      <c r="H2543" s="2" t="s">
        <v>1624</v>
      </c>
      <c r="I2543" s="2" t="s">
        <v>10938</v>
      </c>
    </row>
    <row r="2544" spans="1:9" hidden="1" x14ac:dyDescent="0.2">
      <c r="A2544" s="2" t="s">
        <v>1542</v>
      </c>
      <c r="B2544" s="2" t="s">
        <v>3850</v>
      </c>
      <c r="C2544" s="1" t="s">
        <v>3851</v>
      </c>
      <c r="D2544" s="2" t="s">
        <v>8</v>
      </c>
      <c r="E2544" s="1" t="s">
        <v>3352</v>
      </c>
      <c r="F2544" s="1" t="str">
        <f>VLOOKUP(B2544,[3]GZH!$C$5:$G$1383,5,0)</f>
        <v>三亚</v>
      </c>
      <c r="G2544" s="2" t="s">
        <v>1563</v>
      </c>
      <c r="H2544" s="2" t="s">
        <v>1763</v>
      </c>
      <c r="I2544" s="2" t="s">
        <v>10939</v>
      </c>
    </row>
    <row r="2545" spans="1:9" hidden="1" x14ac:dyDescent="0.2">
      <c r="A2545" s="2" t="s">
        <v>1542</v>
      </c>
      <c r="B2545" s="2" t="s">
        <v>3852</v>
      </c>
      <c r="C2545" s="1" t="s">
        <v>3853</v>
      </c>
      <c r="D2545" s="2" t="s">
        <v>8</v>
      </c>
      <c r="E2545" s="1" t="s">
        <v>3352</v>
      </c>
      <c r="F2545" s="1" t="str">
        <f>VLOOKUP(B2545,[3]GZH!$C$5:$G$1383,5,0)</f>
        <v>深圳</v>
      </c>
      <c r="G2545" s="2" t="s">
        <v>1551</v>
      </c>
      <c r="H2545" s="2" t="s">
        <v>1624</v>
      </c>
      <c r="I2545" s="2" t="s">
        <v>10938</v>
      </c>
    </row>
    <row r="2546" spans="1:9" hidden="1" x14ac:dyDescent="0.2">
      <c r="A2546" s="2" t="s">
        <v>1542</v>
      </c>
      <c r="B2546" s="2" t="s">
        <v>3854</v>
      </c>
      <c r="C2546" s="1" t="s">
        <v>3855</v>
      </c>
      <c r="D2546" s="2" t="s">
        <v>8</v>
      </c>
      <c r="E2546" s="1" t="s">
        <v>3352</v>
      </c>
      <c r="F2546" s="1" t="str">
        <f>VLOOKUP(B2546,[3]GZH!$C$5:$G$1383,5,0)</f>
        <v>深圳</v>
      </c>
      <c r="G2546" s="2" t="s">
        <v>1551</v>
      </c>
      <c r="H2546" s="2" t="s">
        <v>1624</v>
      </c>
      <c r="I2546" s="2" t="s">
        <v>10939</v>
      </c>
    </row>
    <row r="2547" spans="1:9" hidden="1" x14ac:dyDescent="0.2">
      <c r="A2547" s="2" t="s">
        <v>1542</v>
      </c>
      <c r="B2547" s="2" t="s">
        <v>3856</v>
      </c>
      <c r="C2547" s="1" t="s">
        <v>3857</v>
      </c>
      <c r="D2547" s="2" t="s">
        <v>8</v>
      </c>
      <c r="E2547" s="1" t="s">
        <v>3352</v>
      </c>
      <c r="F2547" s="1" t="str">
        <f>VLOOKUP(B2547,[3]GZH!$C$5:$G$1383,5,0)</f>
        <v>深圳</v>
      </c>
      <c r="G2547" s="2" t="s">
        <v>1551</v>
      </c>
      <c r="H2547" s="2" t="s">
        <v>1624</v>
      </c>
      <c r="I2547" s="2" t="s">
        <v>10938</v>
      </c>
    </row>
    <row r="2548" spans="1:9" hidden="1" x14ac:dyDescent="0.2">
      <c r="A2548" s="2" t="s">
        <v>1542</v>
      </c>
      <c r="B2548" s="2" t="s">
        <v>3858</v>
      </c>
      <c r="C2548" s="1" t="s">
        <v>3859</v>
      </c>
      <c r="D2548" s="2" t="s">
        <v>8</v>
      </c>
      <c r="E2548" s="1" t="s">
        <v>3352</v>
      </c>
      <c r="F2548" s="1" t="str">
        <f>VLOOKUP(B2548,[3]GZH!$C$5:$G$1383,5,0)</f>
        <v>深圳</v>
      </c>
      <c r="G2548" s="2" t="s">
        <v>1551</v>
      </c>
      <c r="H2548" s="2" t="s">
        <v>1624</v>
      </c>
      <c r="I2548" s="2" t="s">
        <v>10938</v>
      </c>
    </row>
    <row r="2549" spans="1:9" hidden="1" x14ac:dyDescent="0.2">
      <c r="A2549" s="2" t="s">
        <v>1542</v>
      </c>
      <c r="B2549" s="2" t="s">
        <v>3860</v>
      </c>
      <c r="C2549" s="1" t="s">
        <v>3861</v>
      </c>
      <c r="D2549" s="2" t="s">
        <v>8</v>
      </c>
      <c r="E2549" s="1" t="s">
        <v>3352</v>
      </c>
      <c r="F2549" s="1" t="str">
        <f>VLOOKUP(B2549,[3]GZH!$C$5:$G$1383,5,0)</f>
        <v>深圳</v>
      </c>
      <c r="G2549" s="2" t="s">
        <v>1551</v>
      </c>
      <c r="H2549" s="2" t="s">
        <v>1624</v>
      </c>
      <c r="I2549" s="2" t="s">
        <v>10939</v>
      </c>
    </row>
    <row r="2550" spans="1:9" hidden="1" x14ac:dyDescent="0.2">
      <c r="A2550" s="2" t="s">
        <v>1542</v>
      </c>
      <c r="B2550" s="2" t="s">
        <v>3862</v>
      </c>
      <c r="C2550" s="1" t="s">
        <v>3863</v>
      </c>
      <c r="D2550" s="2" t="s">
        <v>8</v>
      </c>
      <c r="E2550" s="1" t="s">
        <v>3352</v>
      </c>
      <c r="F2550" s="1" t="str">
        <f>VLOOKUP(B2550,[3]GZH!$C$5:$G$1383,5,0)</f>
        <v>深圳</v>
      </c>
      <c r="G2550" s="2" t="s">
        <v>1551</v>
      </c>
      <c r="H2550" s="2" t="s">
        <v>1624</v>
      </c>
      <c r="I2550" s="2" t="s">
        <v>10939</v>
      </c>
    </row>
    <row r="2551" spans="1:9" hidden="1" x14ac:dyDescent="0.2">
      <c r="A2551" s="2" t="s">
        <v>1542</v>
      </c>
      <c r="B2551" s="2" t="s">
        <v>3864</v>
      </c>
      <c r="C2551" s="1" t="s">
        <v>3865</v>
      </c>
      <c r="D2551" s="2" t="s">
        <v>8</v>
      </c>
      <c r="E2551" s="1" t="s">
        <v>3352</v>
      </c>
      <c r="F2551" s="1" t="str">
        <f>VLOOKUP(B2551,[3]GZH!$C$5:$G$1383,5,0)</f>
        <v>深圳</v>
      </c>
      <c r="G2551" s="2" t="s">
        <v>1551</v>
      </c>
      <c r="H2551" s="2" t="s">
        <v>1624</v>
      </c>
      <c r="I2551" s="2" t="s">
        <v>10939</v>
      </c>
    </row>
    <row r="2552" spans="1:9" hidden="1" x14ac:dyDescent="0.2">
      <c r="A2552" s="2" t="s">
        <v>1542</v>
      </c>
      <c r="B2552" s="2" t="s">
        <v>3866</v>
      </c>
      <c r="C2552" s="1" t="s">
        <v>3867</v>
      </c>
      <c r="D2552" s="2" t="s">
        <v>8</v>
      </c>
      <c r="E2552" s="1" t="s">
        <v>3352</v>
      </c>
      <c r="F2552" s="1" t="str">
        <f>VLOOKUP(B2552,[3]GZH!$C$5:$G$1383,5,0)</f>
        <v>深圳</v>
      </c>
      <c r="G2552" s="2" t="s">
        <v>1551</v>
      </c>
      <c r="H2552" s="2" t="s">
        <v>1624</v>
      </c>
      <c r="I2552" s="2" t="s">
        <v>10938</v>
      </c>
    </row>
    <row r="2553" spans="1:9" hidden="1" x14ac:dyDescent="0.2">
      <c r="A2553" s="2" t="s">
        <v>1542</v>
      </c>
      <c r="B2553" s="2" t="s">
        <v>3868</v>
      </c>
      <c r="C2553" s="1" t="s">
        <v>3869</v>
      </c>
      <c r="D2553" s="2" t="s">
        <v>8</v>
      </c>
      <c r="E2553" s="1" t="s">
        <v>3352</v>
      </c>
      <c r="F2553" s="1" t="str">
        <f>VLOOKUP(B2553,[3]GZH!$C$5:$G$1383,5,0)</f>
        <v>深圳</v>
      </c>
      <c r="G2553" s="2" t="s">
        <v>1551</v>
      </c>
      <c r="H2553" s="2" t="s">
        <v>1624</v>
      </c>
      <c r="I2553" s="2" t="s">
        <v>10939</v>
      </c>
    </row>
    <row r="2554" spans="1:9" hidden="1" x14ac:dyDescent="0.2">
      <c r="A2554" s="2" t="s">
        <v>1542</v>
      </c>
      <c r="B2554" s="2" t="s">
        <v>3870</v>
      </c>
      <c r="C2554" s="1" t="s">
        <v>3871</v>
      </c>
      <c r="D2554" s="2" t="s">
        <v>8</v>
      </c>
      <c r="E2554" s="1" t="s">
        <v>3352</v>
      </c>
      <c r="F2554" s="1" t="str">
        <f>VLOOKUP(B2554,[3]GZH!$C$5:$G$1383,5,0)</f>
        <v>海口</v>
      </c>
      <c r="G2554" s="2" t="s">
        <v>1563</v>
      </c>
      <c r="H2554" s="2" t="s">
        <v>1562</v>
      </c>
      <c r="I2554" s="2" t="s">
        <v>10938</v>
      </c>
    </row>
    <row r="2555" spans="1:9" hidden="1" x14ac:dyDescent="0.2">
      <c r="A2555" s="2" t="s">
        <v>1542</v>
      </c>
      <c r="B2555" s="2" t="s">
        <v>3872</v>
      </c>
      <c r="C2555" s="1" t="s">
        <v>3873</v>
      </c>
      <c r="D2555" s="2" t="s">
        <v>8</v>
      </c>
      <c r="E2555" s="1" t="s">
        <v>3352</v>
      </c>
      <c r="F2555" s="1" t="str">
        <f>VLOOKUP(B2555,[3]GZH!$C$5:$G$1383,5,0)</f>
        <v>深圳</v>
      </c>
      <c r="G2555" s="2" t="s">
        <v>1551</v>
      </c>
      <c r="H2555" s="2" t="s">
        <v>1624</v>
      </c>
      <c r="I2555" s="2" t="s">
        <v>10938</v>
      </c>
    </row>
    <row r="2556" spans="1:9" hidden="1" x14ac:dyDescent="0.2">
      <c r="A2556" s="2" t="s">
        <v>1542</v>
      </c>
      <c r="B2556" s="2" t="s">
        <v>3874</v>
      </c>
      <c r="C2556" s="1" t="s">
        <v>3875</v>
      </c>
      <c r="D2556" s="2" t="s">
        <v>8</v>
      </c>
      <c r="E2556" s="1" t="s">
        <v>3352</v>
      </c>
      <c r="F2556" s="1" t="str">
        <f>VLOOKUP(B2556,[3]GZH!$C$5:$G$1383,5,0)</f>
        <v>深圳</v>
      </c>
      <c r="G2556" s="2" t="s">
        <v>1551</v>
      </c>
      <c r="H2556" s="2" t="s">
        <v>1624</v>
      </c>
      <c r="I2556" s="2" t="s">
        <v>10938</v>
      </c>
    </row>
    <row r="2557" spans="1:9" hidden="1" x14ac:dyDescent="0.2">
      <c r="A2557" s="2" t="s">
        <v>1542</v>
      </c>
      <c r="B2557" s="2" t="s">
        <v>3876</v>
      </c>
      <c r="C2557" s="1" t="s">
        <v>3877</v>
      </c>
      <c r="D2557" s="2" t="s">
        <v>8</v>
      </c>
      <c r="E2557" s="1" t="s">
        <v>3352</v>
      </c>
      <c r="F2557" s="1" t="str">
        <f>VLOOKUP(B2557,[3]GZH!$C$5:$G$1383,5,0)</f>
        <v>深圳</v>
      </c>
      <c r="G2557" s="2" t="s">
        <v>1551</v>
      </c>
      <c r="H2557" s="2" t="s">
        <v>1624</v>
      </c>
      <c r="I2557" s="2" t="s">
        <v>10938</v>
      </c>
    </row>
    <row r="2558" spans="1:9" hidden="1" x14ac:dyDescent="0.2">
      <c r="A2558" s="2" t="s">
        <v>1542</v>
      </c>
      <c r="B2558" s="2" t="s">
        <v>3878</v>
      </c>
      <c r="C2558" s="1" t="s">
        <v>3879</v>
      </c>
      <c r="D2558" s="2" t="s">
        <v>8</v>
      </c>
      <c r="E2558" s="1" t="s">
        <v>3352</v>
      </c>
      <c r="F2558" s="1" t="str">
        <f>VLOOKUP(B2558,[3]GZH!$C$5:$G$1383,5,0)</f>
        <v>深圳</v>
      </c>
      <c r="G2558" s="2" t="s">
        <v>1551</v>
      </c>
      <c r="H2558" s="2" t="s">
        <v>1624</v>
      </c>
      <c r="I2558" s="2" t="s">
        <v>10938</v>
      </c>
    </row>
    <row r="2559" spans="1:9" hidden="1" x14ac:dyDescent="0.2">
      <c r="A2559" s="2" t="s">
        <v>1542</v>
      </c>
      <c r="B2559" s="2" t="s">
        <v>3880</v>
      </c>
      <c r="C2559" s="1" t="s">
        <v>3881</v>
      </c>
      <c r="D2559" s="2" t="s">
        <v>8</v>
      </c>
      <c r="E2559" s="1" t="s">
        <v>3352</v>
      </c>
      <c r="F2559" s="1" t="str">
        <f>VLOOKUP(B2559,[3]GZH!$C$5:$G$1383,5,0)</f>
        <v>深圳</v>
      </c>
      <c r="G2559" s="2" t="s">
        <v>1551</v>
      </c>
      <c r="H2559" s="2" t="s">
        <v>1624</v>
      </c>
      <c r="I2559" s="2" t="s">
        <v>10938</v>
      </c>
    </row>
    <row r="2560" spans="1:9" hidden="1" x14ac:dyDescent="0.2">
      <c r="A2560" s="2" t="s">
        <v>1542</v>
      </c>
      <c r="B2560" s="2" t="s">
        <v>3882</v>
      </c>
      <c r="C2560" s="1" t="s">
        <v>3883</v>
      </c>
      <c r="D2560" s="2" t="s">
        <v>8</v>
      </c>
      <c r="E2560" s="1" t="s">
        <v>3352</v>
      </c>
      <c r="F2560" s="1" t="str">
        <f>VLOOKUP(B2560,[3]GZH!$C$5:$G$1383,5,0)</f>
        <v>深圳</v>
      </c>
      <c r="G2560" s="2" t="s">
        <v>1551</v>
      </c>
      <c r="H2560" s="2" t="s">
        <v>1624</v>
      </c>
      <c r="I2560" s="2" t="s">
        <v>10938</v>
      </c>
    </row>
    <row r="2561" spans="1:9" hidden="1" x14ac:dyDescent="0.2">
      <c r="A2561" s="2" t="s">
        <v>1542</v>
      </c>
      <c r="B2561" s="2" t="s">
        <v>3884</v>
      </c>
      <c r="C2561" s="1" t="s">
        <v>3885</v>
      </c>
      <c r="D2561" s="2" t="s">
        <v>8</v>
      </c>
      <c r="E2561" s="1" t="s">
        <v>3352</v>
      </c>
      <c r="F2561" s="1" t="str">
        <f>VLOOKUP(B2561,[3]GZH!$C$5:$G$1383,5,0)</f>
        <v>三亚</v>
      </c>
      <c r="G2561" s="2" t="s">
        <v>1563</v>
      </c>
      <c r="H2561" s="2" t="s">
        <v>1763</v>
      </c>
      <c r="I2561" s="2" t="s">
        <v>10938</v>
      </c>
    </row>
    <row r="2562" spans="1:9" hidden="1" x14ac:dyDescent="0.2">
      <c r="A2562" s="2" t="s">
        <v>1542</v>
      </c>
      <c r="B2562" s="2" t="s">
        <v>3886</v>
      </c>
      <c r="C2562" s="1" t="s">
        <v>3887</v>
      </c>
      <c r="D2562" s="2" t="s">
        <v>8</v>
      </c>
      <c r="E2562" s="1" t="s">
        <v>3352</v>
      </c>
      <c r="F2562" s="1" t="str">
        <f>VLOOKUP(B2562,[3]GZH!$C$5:$G$1383,5,0)</f>
        <v>深圳</v>
      </c>
      <c r="G2562" s="2" t="s">
        <v>1551</v>
      </c>
      <c r="H2562" s="2" t="s">
        <v>1624</v>
      </c>
      <c r="I2562" s="2" t="s">
        <v>10938</v>
      </c>
    </row>
    <row r="2563" spans="1:9" hidden="1" x14ac:dyDescent="0.2">
      <c r="A2563" s="2" t="s">
        <v>1542</v>
      </c>
      <c r="B2563" s="2" t="s">
        <v>3888</v>
      </c>
      <c r="C2563" s="1" t="s">
        <v>3889</v>
      </c>
      <c r="D2563" s="2" t="s">
        <v>8</v>
      </c>
      <c r="E2563" s="1" t="s">
        <v>3890</v>
      </c>
      <c r="F2563" s="1" t="str">
        <f>VLOOKUP(B2563,[3]GZH!$C$5:$G$1383,5,0)</f>
        <v>南宁</v>
      </c>
      <c r="G2563" s="2" t="s">
        <v>1547</v>
      </c>
      <c r="H2563" s="2" t="s">
        <v>1778</v>
      </c>
      <c r="I2563" s="2" t="s">
        <v>10938</v>
      </c>
    </row>
    <row r="2564" spans="1:9" hidden="1" x14ac:dyDescent="0.2">
      <c r="A2564" s="2" t="s">
        <v>1542</v>
      </c>
      <c r="B2564" s="2" t="s">
        <v>3891</v>
      </c>
      <c r="C2564" s="1" t="s">
        <v>3892</v>
      </c>
      <c r="D2564" s="2" t="s">
        <v>8</v>
      </c>
      <c r="E2564" s="1" t="s">
        <v>3890</v>
      </c>
      <c r="F2564" s="1" t="str">
        <f>VLOOKUP(B2564,[3]GZH!$C$5:$G$1383,5,0)</f>
        <v>南宁</v>
      </c>
      <c r="G2564" s="2" t="s">
        <v>1547</v>
      </c>
      <c r="H2564" s="2" t="s">
        <v>1778</v>
      </c>
      <c r="I2564" s="2" t="s">
        <v>10938</v>
      </c>
    </row>
    <row r="2565" spans="1:9" hidden="1" x14ac:dyDescent="0.2">
      <c r="A2565" s="2" t="s">
        <v>1542</v>
      </c>
      <c r="B2565" s="2" t="s">
        <v>3893</v>
      </c>
      <c r="C2565" s="1" t="s">
        <v>3894</v>
      </c>
      <c r="D2565" s="2" t="s">
        <v>8</v>
      </c>
      <c r="E2565" s="1" t="s">
        <v>3890</v>
      </c>
      <c r="F2565" s="1" t="str">
        <f>VLOOKUP(B2565,[3]GZH!$C$5:$G$1383,5,0)</f>
        <v>贵港</v>
      </c>
      <c r="G2565" s="2" t="s">
        <v>1547</v>
      </c>
      <c r="H2565" s="2" t="s">
        <v>1819</v>
      </c>
      <c r="I2565" s="2" t="s">
        <v>10938</v>
      </c>
    </row>
    <row r="2566" spans="1:9" hidden="1" x14ac:dyDescent="0.2">
      <c r="A2566" s="2" t="s">
        <v>1542</v>
      </c>
      <c r="B2566" s="2" t="s">
        <v>3895</v>
      </c>
      <c r="C2566" s="1" t="s">
        <v>3896</v>
      </c>
      <c r="D2566" s="2" t="s">
        <v>8</v>
      </c>
      <c r="E2566" s="1" t="s">
        <v>3890</v>
      </c>
      <c r="F2566" s="1" t="str">
        <f>VLOOKUP(B2566,[3]GZH!$C$5:$G$1383,5,0)</f>
        <v>桂林</v>
      </c>
      <c r="G2566" s="2" t="s">
        <v>1547</v>
      </c>
      <c r="H2566" s="2" t="s">
        <v>1691</v>
      </c>
      <c r="I2566" s="2" t="s">
        <v>10938</v>
      </c>
    </row>
    <row r="2567" spans="1:9" hidden="1" x14ac:dyDescent="0.2">
      <c r="A2567" s="2" t="s">
        <v>1542</v>
      </c>
      <c r="B2567" s="2" t="s">
        <v>3897</v>
      </c>
      <c r="C2567" s="1" t="s">
        <v>3898</v>
      </c>
      <c r="D2567" s="2" t="s">
        <v>8</v>
      </c>
      <c r="E2567" s="1" t="s">
        <v>3890</v>
      </c>
      <c r="F2567" s="1" t="str">
        <f>VLOOKUP(B2567,[3]GZH!$C$5:$G$1383,5,0)</f>
        <v>南宁</v>
      </c>
      <c r="G2567" s="2" t="s">
        <v>1547</v>
      </c>
      <c r="H2567" s="2" t="s">
        <v>1778</v>
      </c>
      <c r="I2567" s="2" t="s">
        <v>10938</v>
      </c>
    </row>
    <row r="2568" spans="1:9" hidden="1" x14ac:dyDescent="0.2">
      <c r="A2568" s="2" t="s">
        <v>1542</v>
      </c>
      <c r="B2568" s="2" t="s">
        <v>3899</v>
      </c>
      <c r="C2568" s="1" t="s">
        <v>3900</v>
      </c>
      <c r="D2568" s="2" t="s">
        <v>8</v>
      </c>
      <c r="E2568" s="1" t="s">
        <v>3890</v>
      </c>
      <c r="F2568" s="1" t="str">
        <f>VLOOKUP(B2568,[3]GZH!$C$5:$G$1383,5,0)</f>
        <v>南宁</v>
      </c>
      <c r="G2568" s="2" t="s">
        <v>1547</v>
      </c>
      <c r="H2568" s="2" t="s">
        <v>1778</v>
      </c>
      <c r="I2568" s="2" t="s">
        <v>10938</v>
      </c>
    </row>
    <row r="2569" spans="1:9" hidden="1" x14ac:dyDescent="0.2">
      <c r="A2569" s="2" t="s">
        <v>1542</v>
      </c>
      <c r="B2569" s="2" t="s">
        <v>3901</v>
      </c>
      <c r="C2569" s="1" t="s">
        <v>3902</v>
      </c>
      <c r="D2569" s="2" t="s">
        <v>8</v>
      </c>
      <c r="E2569" s="1" t="s">
        <v>3890</v>
      </c>
      <c r="F2569" s="1" t="str">
        <f>VLOOKUP(B2569,[3]GZH!$C$5:$G$1383,5,0)</f>
        <v>桂林</v>
      </c>
      <c r="G2569" s="2" t="s">
        <v>1547</v>
      </c>
      <c r="H2569" s="2" t="s">
        <v>1691</v>
      </c>
      <c r="I2569" s="2" t="s">
        <v>10938</v>
      </c>
    </row>
    <row r="2570" spans="1:9" hidden="1" x14ac:dyDescent="0.2">
      <c r="A2570" s="2" t="s">
        <v>1542</v>
      </c>
      <c r="B2570" s="2" t="s">
        <v>3903</v>
      </c>
      <c r="C2570" s="1" t="s">
        <v>3904</v>
      </c>
      <c r="D2570" s="2" t="s">
        <v>8</v>
      </c>
      <c r="E2570" s="1" t="s">
        <v>3890</v>
      </c>
      <c r="F2570" s="1" t="str">
        <f>VLOOKUP(B2570,[3]GZH!$C$5:$G$1383,5,0)</f>
        <v>南宁</v>
      </c>
      <c r="G2570" s="2" t="s">
        <v>1547</v>
      </c>
      <c r="H2570" s="2" t="s">
        <v>1778</v>
      </c>
      <c r="I2570" s="2" t="s">
        <v>10938</v>
      </c>
    </row>
    <row r="2571" spans="1:9" hidden="1" x14ac:dyDescent="0.2">
      <c r="A2571" s="2" t="s">
        <v>1542</v>
      </c>
      <c r="B2571" s="2" t="s">
        <v>3905</v>
      </c>
      <c r="C2571" s="1" t="s">
        <v>3906</v>
      </c>
      <c r="D2571" s="2" t="s">
        <v>8</v>
      </c>
      <c r="E2571" s="1" t="s">
        <v>3890</v>
      </c>
      <c r="F2571" s="1" t="str">
        <f>VLOOKUP(B2571,[3]GZH!$C$5:$G$1383,5,0)</f>
        <v>桂林</v>
      </c>
      <c r="G2571" s="2" t="s">
        <v>1547</v>
      </c>
      <c r="H2571" s="2" t="s">
        <v>1691</v>
      </c>
      <c r="I2571" s="2" t="s">
        <v>10938</v>
      </c>
    </row>
    <row r="2572" spans="1:9" hidden="1" x14ac:dyDescent="0.2">
      <c r="A2572" s="2" t="s">
        <v>1542</v>
      </c>
      <c r="B2572" s="2" t="s">
        <v>3907</v>
      </c>
      <c r="C2572" s="1" t="s">
        <v>3908</v>
      </c>
      <c r="D2572" s="2" t="s">
        <v>8</v>
      </c>
      <c r="E2572" s="1" t="s">
        <v>3890</v>
      </c>
      <c r="F2572" s="1" t="str">
        <f>VLOOKUP(B2572,[3]GZH!$C$5:$G$1383,5,0)</f>
        <v>北海</v>
      </c>
      <c r="G2572" s="2" t="s">
        <v>1547</v>
      </c>
      <c r="H2572" s="2" t="s">
        <v>1844</v>
      </c>
      <c r="I2572" s="2" t="s">
        <v>10938</v>
      </c>
    </row>
    <row r="2573" spans="1:9" hidden="1" x14ac:dyDescent="0.2">
      <c r="A2573" s="2" t="s">
        <v>1542</v>
      </c>
      <c r="B2573" s="2" t="s">
        <v>3909</v>
      </c>
      <c r="C2573" s="1" t="s">
        <v>3910</v>
      </c>
      <c r="D2573" s="2" t="s">
        <v>8</v>
      </c>
      <c r="E2573" s="1" t="s">
        <v>3890</v>
      </c>
      <c r="F2573" s="1" t="str">
        <f>VLOOKUP(B2573,[3]GZH!$C$5:$G$1383,5,0)</f>
        <v>北海</v>
      </c>
      <c r="G2573" s="2" t="s">
        <v>1547</v>
      </c>
      <c r="H2573" s="2" t="s">
        <v>1844</v>
      </c>
      <c r="I2573" s="2" t="s">
        <v>10938</v>
      </c>
    </row>
    <row r="2574" spans="1:9" hidden="1" x14ac:dyDescent="0.2">
      <c r="A2574" s="2" t="s">
        <v>1542</v>
      </c>
      <c r="B2574" s="2" t="s">
        <v>3911</v>
      </c>
      <c r="C2574" s="1" t="s">
        <v>3912</v>
      </c>
      <c r="D2574" s="2" t="s">
        <v>8</v>
      </c>
      <c r="E2574" s="1" t="s">
        <v>3890</v>
      </c>
      <c r="F2574" s="1" t="str">
        <f>VLOOKUP(B2574,[3]GZH!$C$5:$G$1383,5,0)</f>
        <v>百色</v>
      </c>
      <c r="G2574" s="2" t="s">
        <v>1547</v>
      </c>
      <c r="H2574" s="2" t="s">
        <v>3913</v>
      </c>
      <c r="I2574" s="2" t="s">
        <v>10938</v>
      </c>
    </row>
    <row r="2575" spans="1:9" hidden="1" x14ac:dyDescent="0.2">
      <c r="A2575" s="2" t="s">
        <v>1542</v>
      </c>
      <c r="B2575" s="2" t="s">
        <v>3914</v>
      </c>
      <c r="C2575" s="1" t="s">
        <v>3915</v>
      </c>
      <c r="D2575" s="2" t="s">
        <v>8</v>
      </c>
      <c r="E2575" s="1" t="s">
        <v>3890</v>
      </c>
      <c r="F2575" s="1" t="str">
        <f>VLOOKUP(B2575,[3]GZH!$C$5:$G$1383,5,0)</f>
        <v>南宁</v>
      </c>
      <c r="G2575" s="2" t="s">
        <v>1547</v>
      </c>
      <c r="H2575" s="2" t="s">
        <v>1778</v>
      </c>
      <c r="I2575" s="2" t="s">
        <v>10938</v>
      </c>
    </row>
    <row r="2576" spans="1:9" hidden="1" x14ac:dyDescent="0.2">
      <c r="A2576" s="2" t="s">
        <v>1542</v>
      </c>
      <c r="B2576" s="2" t="s">
        <v>3916</v>
      </c>
      <c r="C2576" s="1" t="s">
        <v>3917</v>
      </c>
      <c r="D2576" s="2" t="s">
        <v>8</v>
      </c>
      <c r="E2576" s="1" t="s">
        <v>3890</v>
      </c>
      <c r="F2576" s="1" t="str">
        <f>VLOOKUP(B2576,[3]GZH!$C$5:$G$1383,5,0)</f>
        <v>桂林</v>
      </c>
      <c r="G2576" s="2" t="s">
        <v>1547</v>
      </c>
      <c r="H2576" s="2" t="s">
        <v>1691</v>
      </c>
      <c r="I2576" s="2" t="s">
        <v>10938</v>
      </c>
    </row>
    <row r="2577" spans="1:9" hidden="1" x14ac:dyDescent="0.2">
      <c r="A2577" s="2" t="s">
        <v>1542</v>
      </c>
      <c r="B2577" s="2" t="s">
        <v>3918</v>
      </c>
      <c r="C2577" s="1" t="s">
        <v>3919</v>
      </c>
      <c r="D2577" s="2" t="s">
        <v>8</v>
      </c>
      <c r="E2577" s="1" t="s">
        <v>3890</v>
      </c>
      <c r="F2577" s="1" t="str">
        <f>VLOOKUP(B2577,[3]GZH!$C$5:$G$1383,5,0)</f>
        <v>河池</v>
      </c>
      <c r="G2577" s="2" t="s">
        <v>1547</v>
      </c>
      <c r="H2577" s="2" t="s">
        <v>3920</v>
      </c>
      <c r="I2577" s="2" t="s">
        <v>10939</v>
      </c>
    </row>
    <row r="2578" spans="1:9" hidden="1" x14ac:dyDescent="0.2">
      <c r="A2578" s="2" t="s">
        <v>1542</v>
      </c>
      <c r="B2578" s="2" t="s">
        <v>3921</v>
      </c>
      <c r="C2578" s="1" t="s">
        <v>3922</v>
      </c>
      <c r="D2578" s="2" t="s">
        <v>8</v>
      </c>
      <c r="E2578" s="1" t="s">
        <v>3890</v>
      </c>
      <c r="F2578" s="1" t="str">
        <f>VLOOKUP(B2578,[3]GZH!$C$5:$G$1383,5,0)</f>
        <v>南宁</v>
      </c>
      <c r="G2578" s="2" t="s">
        <v>1547</v>
      </c>
      <c r="H2578" s="2" t="s">
        <v>1778</v>
      </c>
      <c r="I2578" s="2" t="s">
        <v>10938</v>
      </c>
    </row>
    <row r="2579" spans="1:9" hidden="1" x14ac:dyDescent="0.2">
      <c r="A2579" s="2" t="s">
        <v>1542</v>
      </c>
      <c r="B2579" s="2" t="s">
        <v>3923</v>
      </c>
      <c r="C2579" s="1" t="s">
        <v>3924</v>
      </c>
      <c r="D2579" s="2" t="s">
        <v>8</v>
      </c>
      <c r="E2579" s="1" t="s">
        <v>3890</v>
      </c>
      <c r="F2579" s="1" t="str">
        <f>VLOOKUP(B2579,[3]GZH!$C$5:$G$1383,5,0)</f>
        <v>玉林</v>
      </c>
      <c r="G2579" s="2" t="s">
        <v>1547</v>
      </c>
      <c r="H2579" s="2" t="s">
        <v>1869</v>
      </c>
      <c r="I2579" s="2" t="s">
        <v>10938</v>
      </c>
    </row>
    <row r="2580" spans="1:9" hidden="1" x14ac:dyDescent="0.2">
      <c r="A2580" s="2" t="s">
        <v>1542</v>
      </c>
      <c r="B2580" s="2" t="s">
        <v>3925</v>
      </c>
      <c r="C2580" s="1" t="s">
        <v>3926</v>
      </c>
      <c r="D2580" s="2" t="s">
        <v>8</v>
      </c>
      <c r="E2580" s="1" t="s">
        <v>3890</v>
      </c>
      <c r="F2580" s="1" t="str">
        <f>VLOOKUP(B2580,[3]GZH!$C$5:$G$1383,5,0)</f>
        <v>钦州</v>
      </c>
      <c r="G2580" s="2" t="s">
        <v>1547</v>
      </c>
      <c r="H2580" s="2" t="s">
        <v>1770</v>
      </c>
      <c r="I2580" s="2" t="s">
        <v>10939</v>
      </c>
    </row>
    <row r="2581" spans="1:9" hidden="1" x14ac:dyDescent="0.2">
      <c r="A2581" s="2" t="s">
        <v>1542</v>
      </c>
      <c r="B2581" s="2" t="s">
        <v>3927</v>
      </c>
      <c r="C2581" s="1" t="s">
        <v>3928</v>
      </c>
      <c r="D2581" s="2" t="s">
        <v>8</v>
      </c>
      <c r="E2581" s="1" t="s">
        <v>3890</v>
      </c>
      <c r="F2581" s="1" t="str">
        <f>VLOOKUP(B2581,[3]GZH!$C$5:$G$1383,5,0)</f>
        <v>桂林</v>
      </c>
      <c r="G2581" s="2" t="s">
        <v>1547</v>
      </c>
      <c r="H2581" s="2" t="s">
        <v>1691</v>
      </c>
      <c r="I2581" s="2" t="s">
        <v>10938</v>
      </c>
    </row>
    <row r="2582" spans="1:9" hidden="1" x14ac:dyDescent="0.2">
      <c r="A2582" s="2" t="s">
        <v>1542</v>
      </c>
      <c r="B2582" s="2" t="s">
        <v>3929</v>
      </c>
      <c r="C2582" s="1" t="s">
        <v>3930</v>
      </c>
      <c r="D2582" s="2" t="s">
        <v>8</v>
      </c>
      <c r="E2582" s="1" t="s">
        <v>3890</v>
      </c>
      <c r="F2582" s="1" t="str">
        <f>VLOOKUP(B2582,[3]GZH!$C$5:$G$1383,5,0)</f>
        <v>柳州</v>
      </c>
      <c r="G2582" s="2" t="s">
        <v>1547</v>
      </c>
      <c r="H2582" s="2" t="s">
        <v>1546</v>
      </c>
      <c r="I2582" s="2" t="s">
        <v>10938</v>
      </c>
    </row>
    <row r="2583" spans="1:9" hidden="1" x14ac:dyDescent="0.2">
      <c r="A2583" s="2" t="s">
        <v>1542</v>
      </c>
      <c r="B2583" s="2" t="s">
        <v>3931</v>
      </c>
      <c r="C2583" s="1" t="s">
        <v>3932</v>
      </c>
      <c r="D2583" s="2" t="s">
        <v>8</v>
      </c>
      <c r="E2583" s="1" t="s">
        <v>3890</v>
      </c>
      <c r="F2583" s="1" t="str">
        <f>VLOOKUP(B2583,[3]GZH!$C$5:$G$1383,5,0)</f>
        <v>南宁</v>
      </c>
      <c r="G2583" s="2" t="s">
        <v>1547</v>
      </c>
      <c r="H2583" s="2" t="s">
        <v>1778</v>
      </c>
      <c r="I2583" s="2" t="s">
        <v>10938</v>
      </c>
    </row>
    <row r="2584" spans="1:9" hidden="1" x14ac:dyDescent="0.2">
      <c r="A2584" s="2" t="s">
        <v>1542</v>
      </c>
      <c r="B2584" s="2" t="s">
        <v>3933</v>
      </c>
      <c r="C2584" s="1" t="s">
        <v>3934</v>
      </c>
      <c r="D2584" s="2" t="s">
        <v>8</v>
      </c>
      <c r="E2584" s="1" t="s">
        <v>3890</v>
      </c>
      <c r="F2584" s="1" t="str">
        <f>VLOOKUP(B2584,[3]GZH!$C$5:$G$1383,5,0)</f>
        <v>南宁</v>
      </c>
      <c r="G2584" s="2" t="s">
        <v>1547</v>
      </c>
      <c r="H2584" s="2" t="s">
        <v>1778</v>
      </c>
      <c r="I2584" s="2" t="s">
        <v>10938</v>
      </c>
    </row>
    <row r="2585" spans="1:9" hidden="1" x14ac:dyDescent="0.2">
      <c r="A2585" s="2" t="s">
        <v>1542</v>
      </c>
      <c r="B2585" s="2" t="s">
        <v>3935</v>
      </c>
      <c r="C2585" s="1" t="s">
        <v>3936</v>
      </c>
      <c r="D2585" s="2" t="s">
        <v>8</v>
      </c>
      <c r="E2585" s="1" t="s">
        <v>3890</v>
      </c>
      <c r="F2585" s="1" t="str">
        <f>VLOOKUP(B2585,[3]GZH!$C$5:$G$1383,5,0)</f>
        <v>桂林</v>
      </c>
      <c r="G2585" s="2" t="s">
        <v>1547</v>
      </c>
      <c r="H2585" s="2" t="s">
        <v>1691</v>
      </c>
      <c r="I2585" s="2" t="s">
        <v>10938</v>
      </c>
    </row>
    <row r="2586" spans="1:9" hidden="1" x14ac:dyDescent="0.2">
      <c r="A2586" s="2" t="s">
        <v>1542</v>
      </c>
      <c r="B2586" s="2" t="s">
        <v>3937</v>
      </c>
      <c r="C2586" s="1" t="s">
        <v>3938</v>
      </c>
      <c r="D2586" s="2" t="s">
        <v>8</v>
      </c>
      <c r="E2586" s="1" t="s">
        <v>3890</v>
      </c>
      <c r="F2586" s="1" t="str">
        <f>VLOOKUP(B2586,[3]GZH!$C$5:$G$1383,5,0)</f>
        <v>南宁</v>
      </c>
      <c r="G2586" s="2" t="s">
        <v>1547</v>
      </c>
      <c r="H2586" s="2" t="s">
        <v>1778</v>
      </c>
      <c r="I2586" s="2" t="s">
        <v>10938</v>
      </c>
    </row>
    <row r="2587" spans="1:9" hidden="1" x14ac:dyDescent="0.2">
      <c r="A2587" s="2" t="s">
        <v>1542</v>
      </c>
      <c r="B2587" s="2" t="s">
        <v>3939</v>
      </c>
      <c r="C2587" s="1" t="s">
        <v>3940</v>
      </c>
      <c r="D2587" s="2" t="s">
        <v>8</v>
      </c>
      <c r="E2587" s="1" t="s">
        <v>3890</v>
      </c>
      <c r="F2587" s="1" t="str">
        <f>VLOOKUP(B2587,[3]GZH!$C$5:$G$1383,5,0)</f>
        <v>柳州</v>
      </c>
      <c r="G2587" s="2" t="s">
        <v>1547</v>
      </c>
      <c r="H2587" s="2" t="s">
        <v>1546</v>
      </c>
      <c r="I2587" s="2" t="s">
        <v>10938</v>
      </c>
    </row>
    <row r="2588" spans="1:9" hidden="1" x14ac:dyDescent="0.2">
      <c r="A2588" s="2" t="s">
        <v>1542</v>
      </c>
      <c r="B2588" s="2" t="s">
        <v>3941</v>
      </c>
      <c r="C2588" s="1" t="s">
        <v>3942</v>
      </c>
      <c r="D2588" s="2" t="s">
        <v>8</v>
      </c>
      <c r="E2588" s="1" t="s">
        <v>3890</v>
      </c>
      <c r="F2588" s="1" t="str">
        <f>VLOOKUP(B2588,[3]GZH!$C$5:$G$1383,5,0)</f>
        <v>南宁</v>
      </c>
      <c r="G2588" s="2" t="s">
        <v>1547</v>
      </c>
      <c r="H2588" s="2" t="s">
        <v>1778</v>
      </c>
      <c r="I2588" s="2" t="s">
        <v>10938</v>
      </c>
    </row>
    <row r="2589" spans="1:9" hidden="1" x14ac:dyDescent="0.2">
      <c r="A2589" s="2" t="s">
        <v>1542</v>
      </c>
      <c r="B2589" s="2" t="s">
        <v>3943</v>
      </c>
      <c r="C2589" s="1" t="s">
        <v>3944</v>
      </c>
      <c r="D2589" s="2" t="s">
        <v>8</v>
      </c>
      <c r="E2589" s="1" t="s">
        <v>3890</v>
      </c>
      <c r="F2589" s="1" t="str">
        <f>VLOOKUP(B2589,[3]GZH!$C$5:$G$1383,5,0)</f>
        <v>桂林</v>
      </c>
      <c r="G2589" s="2" t="s">
        <v>1547</v>
      </c>
      <c r="H2589" s="2" t="s">
        <v>1691</v>
      </c>
      <c r="I2589" s="2" t="s">
        <v>10938</v>
      </c>
    </row>
    <row r="2590" spans="1:9" hidden="1" x14ac:dyDescent="0.2">
      <c r="A2590" s="2" t="s">
        <v>1542</v>
      </c>
      <c r="B2590" s="2" t="s">
        <v>3945</v>
      </c>
      <c r="C2590" s="1" t="s">
        <v>3946</v>
      </c>
      <c r="D2590" s="2" t="s">
        <v>8</v>
      </c>
      <c r="E2590" s="1" t="s">
        <v>3890</v>
      </c>
      <c r="F2590" s="1" t="str">
        <f>VLOOKUP(B2590,[3]GZH!$C$5:$G$1383,5,0)</f>
        <v>桂林</v>
      </c>
      <c r="G2590" s="2" t="s">
        <v>1547</v>
      </c>
      <c r="H2590" s="2" t="s">
        <v>1691</v>
      </c>
      <c r="I2590" s="2" t="s">
        <v>10938</v>
      </c>
    </row>
    <row r="2591" spans="1:9" hidden="1" x14ac:dyDescent="0.2">
      <c r="A2591" s="2" t="s">
        <v>1542</v>
      </c>
      <c r="B2591" s="2" t="s">
        <v>3947</v>
      </c>
      <c r="C2591" s="1" t="s">
        <v>3948</v>
      </c>
      <c r="D2591" s="2" t="s">
        <v>8</v>
      </c>
      <c r="E2591" s="1" t="s">
        <v>3890</v>
      </c>
      <c r="F2591" s="1" t="str">
        <f>VLOOKUP(B2591,[3]GZH!$C$5:$G$1383,5,0)</f>
        <v>百色</v>
      </c>
      <c r="G2591" s="2" t="s">
        <v>1547</v>
      </c>
      <c r="H2591" s="2" t="s">
        <v>3913</v>
      </c>
      <c r="I2591" s="2" t="s">
        <v>10938</v>
      </c>
    </row>
    <row r="2592" spans="1:9" hidden="1" x14ac:dyDescent="0.2">
      <c r="A2592" s="2" t="s">
        <v>1542</v>
      </c>
      <c r="B2592" s="2" t="s">
        <v>3949</v>
      </c>
      <c r="C2592" s="1" t="s">
        <v>3950</v>
      </c>
      <c r="D2592" s="2" t="s">
        <v>8</v>
      </c>
      <c r="E2592" s="1" t="s">
        <v>3890</v>
      </c>
      <c r="F2592" s="1" t="str">
        <f>VLOOKUP(B2592,[3]GZH!$C$5:$G$1383,5,0)</f>
        <v>南宁</v>
      </c>
      <c r="G2592" s="2" t="s">
        <v>1547</v>
      </c>
      <c r="H2592" s="2" t="s">
        <v>1778</v>
      </c>
      <c r="I2592" s="2" t="s">
        <v>10938</v>
      </c>
    </row>
    <row r="2593" spans="1:9" hidden="1" x14ac:dyDescent="0.2">
      <c r="A2593" s="2" t="s">
        <v>1542</v>
      </c>
      <c r="B2593" s="2" t="s">
        <v>3951</v>
      </c>
      <c r="C2593" s="1" t="s">
        <v>3952</v>
      </c>
      <c r="D2593" s="2" t="s">
        <v>8</v>
      </c>
      <c r="E2593" s="1" t="s">
        <v>3890</v>
      </c>
      <c r="F2593" s="1" t="str">
        <f>VLOOKUP(B2593,[3]GZH!$C$5:$G$1383,5,0)</f>
        <v>南宁</v>
      </c>
      <c r="G2593" s="2" t="s">
        <v>1547</v>
      </c>
      <c r="H2593" s="2" t="s">
        <v>1778</v>
      </c>
      <c r="I2593" s="2" t="s">
        <v>10938</v>
      </c>
    </row>
    <row r="2594" spans="1:9" hidden="1" x14ac:dyDescent="0.2">
      <c r="A2594" s="2" t="s">
        <v>1542</v>
      </c>
      <c r="B2594" s="2" t="s">
        <v>3953</v>
      </c>
      <c r="C2594" s="1" t="s">
        <v>3954</v>
      </c>
      <c r="D2594" s="2" t="s">
        <v>8</v>
      </c>
      <c r="E2594" s="1" t="s">
        <v>3890</v>
      </c>
      <c r="F2594" s="1" t="str">
        <f>VLOOKUP(B2594,[3]GZH!$C$5:$G$1383,5,0)</f>
        <v>钦州</v>
      </c>
      <c r="G2594" s="2" t="s">
        <v>1547</v>
      </c>
      <c r="H2594" s="2" t="s">
        <v>1770</v>
      </c>
      <c r="I2594" s="2" t="s">
        <v>10938</v>
      </c>
    </row>
    <row r="2595" spans="1:9" hidden="1" x14ac:dyDescent="0.2">
      <c r="A2595" s="2" t="s">
        <v>1542</v>
      </c>
      <c r="B2595" s="2" t="s">
        <v>3955</v>
      </c>
      <c r="C2595" s="1" t="s">
        <v>3956</v>
      </c>
      <c r="D2595" s="2" t="s">
        <v>8</v>
      </c>
      <c r="E2595" s="1" t="s">
        <v>3890</v>
      </c>
      <c r="F2595" s="1" t="str">
        <f>VLOOKUP(B2595,[3]GZH!$C$5:$G$1383,5,0)</f>
        <v>桂林</v>
      </c>
      <c r="G2595" s="2" t="s">
        <v>1547</v>
      </c>
      <c r="H2595" s="2" t="s">
        <v>1691</v>
      </c>
      <c r="I2595" s="2" t="s">
        <v>10939</v>
      </c>
    </row>
    <row r="2596" spans="1:9" hidden="1" x14ac:dyDescent="0.2">
      <c r="A2596" s="2" t="s">
        <v>1542</v>
      </c>
      <c r="B2596" s="2" t="s">
        <v>3957</v>
      </c>
      <c r="C2596" s="1" t="s">
        <v>3958</v>
      </c>
      <c r="D2596" s="2" t="s">
        <v>8</v>
      </c>
      <c r="E2596" s="1" t="s">
        <v>3890</v>
      </c>
      <c r="F2596" s="1" t="str">
        <f>VLOOKUP(B2596,[3]GZH!$C$5:$G$1383,5,0)</f>
        <v>北海</v>
      </c>
      <c r="G2596" s="2" t="s">
        <v>1547</v>
      </c>
      <c r="H2596" s="2" t="s">
        <v>1844</v>
      </c>
      <c r="I2596" s="2" t="s">
        <v>10938</v>
      </c>
    </row>
    <row r="2597" spans="1:9" hidden="1" x14ac:dyDescent="0.2">
      <c r="A2597" s="2" t="s">
        <v>1542</v>
      </c>
      <c r="B2597" s="2" t="s">
        <v>3959</v>
      </c>
      <c r="C2597" s="1" t="s">
        <v>3960</v>
      </c>
      <c r="D2597" s="2" t="s">
        <v>8</v>
      </c>
      <c r="E2597" s="1" t="s">
        <v>3890</v>
      </c>
      <c r="F2597" s="1" t="str">
        <f>VLOOKUP(B2597,[3]GZH!$C$5:$G$1383,5,0)</f>
        <v>南宁</v>
      </c>
      <c r="G2597" s="2" t="s">
        <v>1547</v>
      </c>
      <c r="H2597" s="2" t="s">
        <v>1778</v>
      </c>
      <c r="I2597" s="2" t="s">
        <v>10938</v>
      </c>
    </row>
    <row r="2598" spans="1:9" hidden="1" x14ac:dyDescent="0.2">
      <c r="A2598" s="2" t="s">
        <v>1542</v>
      </c>
      <c r="B2598" s="2" t="s">
        <v>3961</v>
      </c>
      <c r="C2598" s="1" t="s">
        <v>3962</v>
      </c>
      <c r="D2598" s="2" t="s">
        <v>8</v>
      </c>
      <c r="E2598" s="1" t="s">
        <v>3890</v>
      </c>
      <c r="F2598" s="1" t="str">
        <f>VLOOKUP(B2598,[3]GZH!$C$5:$G$1383,5,0)</f>
        <v>南宁</v>
      </c>
      <c r="G2598" s="2" t="s">
        <v>1547</v>
      </c>
      <c r="H2598" s="2" t="s">
        <v>1778</v>
      </c>
      <c r="I2598" s="2" t="s">
        <v>10938</v>
      </c>
    </row>
    <row r="2599" spans="1:9" hidden="1" x14ac:dyDescent="0.2">
      <c r="A2599" s="2" t="s">
        <v>1542</v>
      </c>
      <c r="B2599" s="2" t="s">
        <v>3963</v>
      </c>
      <c r="C2599" s="1" t="s">
        <v>3964</v>
      </c>
      <c r="D2599" s="2" t="s">
        <v>8</v>
      </c>
      <c r="E2599" s="1" t="s">
        <v>3890</v>
      </c>
      <c r="F2599" s="1" t="str">
        <f>VLOOKUP(B2599,[3]GZH!$C$5:$G$1383,5,0)</f>
        <v>玉林</v>
      </c>
      <c r="G2599" s="2" t="s">
        <v>1547</v>
      </c>
      <c r="H2599" s="2" t="s">
        <v>1869</v>
      </c>
      <c r="I2599" s="2" t="s">
        <v>10938</v>
      </c>
    </row>
    <row r="2600" spans="1:9" hidden="1" x14ac:dyDescent="0.2">
      <c r="A2600" s="2" t="s">
        <v>1542</v>
      </c>
      <c r="B2600" s="2" t="s">
        <v>3965</v>
      </c>
      <c r="C2600" s="1" t="s">
        <v>3966</v>
      </c>
      <c r="D2600" s="2" t="s">
        <v>8</v>
      </c>
      <c r="E2600" s="1" t="s">
        <v>3890</v>
      </c>
      <c r="F2600" s="1" t="str">
        <f>VLOOKUP(B2600,[3]GZH!$C$5:$G$1383,5,0)</f>
        <v>河池</v>
      </c>
      <c r="G2600" s="2" t="s">
        <v>1547</v>
      </c>
      <c r="H2600" s="2" t="s">
        <v>3920</v>
      </c>
      <c r="I2600" s="2" t="s">
        <v>10938</v>
      </c>
    </row>
    <row r="2601" spans="1:9" hidden="1" x14ac:dyDescent="0.2">
      <c r="A2601" s="2" t="s">
        <v>1542</v>
      </c>
      <c r="B2601" s="2" t="s">
        <v>3967</v>
      </c>
      <c r="C2601" s="1" t="s">
        <v>3968</v>
      </c>
      <c r="D2601" s="2" t="s">
        <v>8</v>
      </c>
      <c r="E2601" s="1" t="s">
        <v>3890</v>
      </c>
      <c r="F2601" s="1" t="str">
        <f>VLOOKUP(B2601,[3]GZH!$C$5:$G$1383,5,0)</f>
        <v>南宁</v>
      </c>
      <c r="G2601" s="2" t="s">
        <v>1547</v>
      </c>
      <c r="H2601" s="2" t="s">
        <v>1778</v>
      </c>
      <c r="I2601" s="2" t="s">
        <v>10938</v>
      </c>
    </row>
    <row r="2602" spans="1:9" hidden="1" x14ac:dyDescent="0.2">
      <c r="A2602" s="2" t="s">
        <v>1542</v>
      </c>
      <c r="B2602" s="2" t="s">
        <v>3969</v>
      </c>
      <c r="C2602" s="1" t="s">
        <v>3970</v>
      </c>
      <c r="D2602" s="2" t="s">
        <v>8</v>
      </c>
      <c r="E2602" s="1" t="s">
        <v>3890</v>
      </c>
      <c r="F2602" s="1" t="str">
        <f>VLOOKUP(B2602,[3]GZH!$C$5:$G$1383,5,0)</f>
        <v>南宁</v>
      </c>
      <c r="G2602" s="2" t="s">
        <v>1547</v>
      </c>
      <c r="H2602" s="2" t="s">
        <v>1778</v>
      </c>
      <c r="I2602" s="2" t="s">
        <v>10938</v>
      </c>
    </row>
    <row r="2603" spans="1:9" hidden="1" x14ac:dyDescent="0.2">
      <c r="A2603" s="2" t="s">
        <v>1542</v>
      </c>
      <c r="B2603" s="2" t="s">
        <v>3971</v>
      </c>
      <c r="C2603" s="1" t="s">
        <v>3972</v>
      </c>
      <c r="D2603" s="2" t="s">
        <v>8</v>
      </c>
      <c r="E2603" s="1" t="s">
        <v>3890</v>
      </c>
      <c r="F2603" s="1" t="str">
        <f>VLOOKUP(B2603,[3]GZH!$C$5:$G$1383,5,0)</f>
        <v>南宁</v>
      </c>
      <c r="G2603" s="2" t="s">
        <v>1547</v>
      </c>
      <c r="H2603" s="2" t="s">
        <v>1778</v>
      </c>
      <c r="I2603" s="2" t="s">
        <v>10938</v>
      </c>
    </row>
    <row r="2604" spans="1:9" hidden="1" x14ac:dyDescent="0.2">
      <c r="A2604" s="2" t="s">
        <v>1542</v>
      </c>
      <c r="B2604" s="2" t="s">
        <v>3973</v>
      </c>
      <c r="C2604" s="1" t="s">
        <v>3974</v>
      </c>
      <c r="D2604" s="2" t="s">
        <v>8</v>
      </c>
      <c r="E2604" s="1" t="s">
        <v>3890</v>
      </c>
      <c r="F2604" s="1" t="str">
        <f>VLOOKUP(B2604,[3]GZH!$C$5:$G$1383,5,0)</f>
        <v>柳州</v>
      </c>
      <c r="G2604" s="2" t="s">
        <v>1547</v>
      </c>
      <c r="H2604" s="2" t="s">
        <v>1546</v>
      </c>
      <c r="I2604" s="2" t="s">
        <v>10938</v>
      </c>
    </row>
    <row r="2605" spans="1:9" hidden="1" x14ac:dyDescent="0.2">
      <c r="A2605" s="2" t="s">
        <v>1542</v>
      </c>
      <c r="B2605" s="2" t="s">
        <v>3975</v>
      </c>
      <c r="C2605" s="1" t="s">
        <v>3976</v>
      </c>
      <c r="D2605" s="2" t="s">
        <v>8</v>
      </c>
      <c r="E2605" s="1" t="s">
        <v>3890</v>
      </c>
      <c r="F2605" s="1" t="str">
        <f>VLOOKUP(B2605,[3]GZH!$C$5:$G$1383,5,0)</f>
        <v>玉林</v>
      </c>
      <c r="G2605" s="2" t="s">
        <v>1547</v>
      </c>
      <c r="H2605" s="2" t="s">
        <v>1869</v>
      </c>
      <c r="I2605" s="2" t="s">
        <v>10938</v>
      </c>
    </row>
    <row r="2606" spans="1:9" hidden="1" x14ac:dyDescent="0.2">
      <c r="A2606" s="2" t="s">
        <v>1542</v>
      </c>
      <c r="B2606" s="2" t="s">
        <v>3977</v>
      </c>
      <c r="C2606" s="1" t="s">
        <v>3978</v>
      </c>
      <c r="D2606" s="2" t="s">
        <v>8</v>
      </c>
      <c r="E2606" s="1" t="s">
        <v>3890</v>
      </c>
      <c r="F2606" s="1" t="str">
        <f>VLOOKUP(B2606,[3]GZH!$C$5:$G$1383,5,0)</f>
        <v>来宾</v>
      </c>
      <c r="G2606" s="2" t="s">
        <v>1547</v>
      </c>
      <c r="H2606" s="2" t="s">
        <v>3979</v>
      </c>
      <c r="I2606" s="2" t="s">
        <v>10938</v>
      </c>
    </row>
    <row r="2607" spans="1:9" hidden="1" x14ac:dyDescent="0.2">
      <c r="A2607" s="2" t="s">
        <v>1542</v>
      </c>
      <c r="B2607" s="2" t="s">
        <v>3980</v>
      </c>
      <c r="C2607" s="1" t="s">
        <v>3981</v>
      </c>
      <c r="D2607" s="2" t="s">
        <v>8</v>
      </c>
      <c r="E2607" s="1" t="s">
        <v>3890</v>
      </c>
      <c r="F2607" s="1" t="str">
        <f>VLOOKUP(B2607,[3]GZH!$C$5:$G$1383,5,0)</f>
        <v>钦州</v>
      </c>
      <c r="G2607" s="2" t="s">
        <v>1547</v>
      </c>
      <c r="H2607" s="2" t="s">
        <v>1770</v>
      </c>
      <c r="I2607" s="2" t="s">
        <v>10938</v>
      </c>
    </row>
    <row r="2608" spans="1:9" hidden="1" x14ac:dyDescent="0.2">
      <c r="A2608" s="2" t="s">
        <v>1542</v>
      </c>
      <c r="B2608" s="2" t="s">
        <v>3982</v>
      </c>
      <c r="C2608" s="1" t="s">
        <v>3983</v>
      </c>
      <c r="D2608" s="2" t="s">
        <v>8</v>
      </c>
      <c r="E2608" s="1" t="s">
        <v>3890</v>
      </c>
      <c r="F2608" s="1" t="str">
        <f>VLOOKUP(B2608,[3]GZH!$C$5:$G$1383,5,0)</f>
        <v>南宁</v>
      </c>
      <c r="G2608" s="2" t="s">
        <v>1547</v>
      </c>
      <c r="H2608" s="2" t="s">
        <v>1778</v>
      </c>
      <c r="I2608" s="2" t="s">
        <v>10938</v>
      </c>
    </row>
    <row r="2609" spans="1:9" hidden="1" x14ac:dyDescent="0.2">
      <c r="A2609" s="2" t="s">
        <v>1542</v>
      </c>
      <c r="B2609" s="2" t="s">
        <v>3984</v>
      </c>
      <c r="C2609" s="1" t="s">
        <v>3985</v>
      </c>
      <c r="D2609" s="2" t="s">
        <v>8</v>
      </c>
      <c r="E2609" s="1" t="s">
        <v>3890</v>
      </c>
      <c r="F2609" s="1" t="str">
        <f>VLOOKUP(B2609,[3]GZH!$C$5:$G$1383,5,0)</f>
        <v>贵港</v>
      </c>
      <c r="G2609" s="2" t="s">
        <v>1547</v>
      </c>
      <c r="H2609" s="2" t="s">
        <v>1819</v>
      </c>
      <c r="I2609" s="2" t="s">
        <v>10938</v>
      </c>
    </row>
    <row r="2610" spans="1:9" hidden="1" x14ac:dyDescent="0.2">
      <c r="A2610" s="2" t="s">
        <v>1542</v>
      </c>
      <c r="B2610" s="2" t="s">
        <v>3986</v>
      </c>
      <c r="C2610" s="1" t="s">
        <v>3987</v>
      </c>
      <c r="D2610" s="2" t="s">
        <v>8</v>
      </c>
      <c r="E2610" s="1" t="s">
        <v>3890</v>
      </c>
      <c r="F2610" s="1" t="str">
        <f>VLOOKUP(B2610,[3]GZH!$C$5:$G$1383,5,0)</f>
        <v>柳州</v>
      </c>
      <c r="G2610" s="2" t="s">
        <v>1547</v>
      </c>
      <c r="H2610" s="2" t="s">
        <v>1546</v>
      </c>
      <c r="I2610" s="2" t="s">
        <v>10938</v>
      </c>
    </row>
    <row r="2611" spans="1:9" hidden="1" x14ac:dyDescent="0.2">
      <c r="A2611" s="2" t="s">
        <v>1542</v>
      </c>
      <c r="B2611" s="2" t="s">
        <v>3988</v>
      </c>
      <c r="C2611" s="1" t="s">
        <v>3989</v>
      </c>
      <c r="D2611" s="2" t="s">
        <v>8</v>
      </c>
      <c r="E2611" s="1" t="s">
        <v>3890</v>
      </c>
      <c r="F2611" s="1" t="str">
        <f>VLOOKUP(B2611,[3]GZH!$C$5:$G$1383,5,0)</f>
        <v>梧州</v>
      </c>
      <c r="G2611" s="2" t="s">
        <v>1547</v>
      </c>
      <c r="H2611" s="2" t="s">
        <v>1660</v>
      </c>
      <c r="I2611" s="2" t="s">
        <v>10939</v>
      </c>
    </row>
    <row r="2612" spans="1:9" hidden="1" x14ac:dyDescent="0.2">
      <c r="A2612" s="2" t="s">
        <v>1542</v>
      </c>
      <c r="B2612" s="2" t="s">
        <v>3990</v>
      </c>
      <c r="C2612" s="1" t="s">
        <v>3991</v>
      </c>
      <c r="D2612" s="2" t="s">
        <v>8</v>
      </c>
      <c r="E2612" s="1" t="s">
        <v>3890</v>
      </c>
      <c r="F2612" s="1" t="str">
        <f>VLOOKUP(B2612,[3]GZH!$C$5:$G$1383,5,0)</f>
        <v>南宁</v>
      </c>
      <c r="G2612" s="2" t="s">
        <v>1547</v>
      </c>
      <c r="H2612" s="2" t="s">
        <v>1778</v>
      </c>
      <c r="I2612" s="2" t="s">
        <v>10938</v>
      </c>
    </row>
    <row r="2613" spans="1:9" hidden="1" x14ac:dyDescent="0.2">
      <c r="A2613" s="2" t="s">
        <v>1542</v>
      </c>
      <c r="B2613" s="2" t="s">
        <v>3992</v>
      </c>
      <c r="C2613" s="1" t="s">
        <v>3993</v>
      </c>
      <c r="D2613" s="2" t="s">
        <v>8</v>
      </c>
      <c r="E2613" s="1" t="s">
        <v>3890</v>
      </c>
      <c r="F2613" s="1" t="str">
        <f>VLOOKUP(B2613,[3]GZH!$C$5:$G$1383,5,0)</f>
        <v>南宁</v>
      </c>
      <c r="G2613" s="2" t="s">
        <v>1547</v>
      </c>
      <c r="H2613" s="2" t="s">
        <v>1778</v>
      </c>
      <c r="I2613" s="2" t="s">
        <v>10938</v>
      </c>
    </row>
    <row r="2614" spans="1:9" hidden="1" x14ac:dyDescent="0.2">
      <c r="A2614" s="2" t="s">
        <v>1542</v>
      </c>
      <c r="B2614" s="2" t="s">
        <v>3994</v>
      </c>
      <c r="C2614" s="1" t="s">
        <v>3995</v>
      </c>
      <c r="D2614" s="2" t="s">
        <v>8</v>
      </c>
      <c r="E2614" s="1" t="s">
        <v>3890</v>
      </c>
      <c r="F2614" s="1" t="str">
        <f>VLOOKUP(B2614,[3]GZH!$C$5:$G$1383,5,0)</f>
        <v>南宁</v>
      </c>
      <c r="G2614" s="2" t="s">
        <v>1547</v>
      </c>
      <c r="H2614" s="2" t="s">
        <v>1778</v>
      </c>
      <c r="I2614" s="2" t="s">
        <v>10938</v>
      </c>
    </row>
    <row r="2615" spans="1:9" hidden="1" x14ac:dyDescent="0.2">
      <c r="A2615" s="2" t="s">
        <v>1542</v>
      </c>
      <c r="B2615" s="2" t="s">
        <v>3996</v>
      </c>
      <c r="C2615" s="1" t="s">
        <v>3997</v>
      </c>
      <c r="D2615" s="2" t="s">
        <v>8</v>
      </c>
      <c r="E2615" s="1" t="s">
        <v>3890</v>
      </c>
      <c r="F2615" s="1" t="str">
        <f>VLOOKUP(B2615,[3]GZH!$C$5:$G$1383,5,0)</f>
        <v>柳州</v>
      </c>
      <c r="G2615" s="2" t="s">
        <v>1547</v>
      </c>
      <c r="H2615" s="2" t="s">
        <v>1546</v>
      </c>
      <c r="I2615" s="2" t="s">
        <v>10938</v>
      </c>
    </row>
    <row r="2616" spans="1:9" hidden="1" x14ac:dyDescent="0.2">
      <c r="A2616" s="2" t="s">
        <v>1542</v>
      </c>
      <c r="B2616" s="2" t="s">
        <v>3998</v>
      </c>
      <c r="C2616" s="1" t="s">
        <v>3999</v>
      </c>
      <c r="D2616" s="2" t="s">
        <v>8</v>
      </c>
      <c r="E2616" s="1" t="s">
        <v>3890</v>
      </c>
      <c r="F2616" s="1" t="str">
        <f>VLOOKUP(B2616,[3]GZH!$C$5:$G$1383,5,0)</f>
        <v>南宁</v>
      </c>
      <c r="G2616" s="2" t="s">
        <v>1547</v>
      </c>
      <c r="H2616" s="2" t="s">
        <v>1778</v>
      </c>
      <c r="I2616" s="2" t="s">
        <v>10938</v>
      </c>
    </row>
    <row r="2617" spans="1:9" hidden="1" x14ac:dyDescent="0.2">
      <c r="A2617" s="2" t="s">
        <v>1542</v>
      </c>
      <c r="B2617" s="2" t="s">
        <v>4000</v>
      </c>
      <c r="C2617" s="1" t="s">
        <v>4001</v>
      </c>
      <c r="D2617" s="2" t="s">
        <v>8</v>
      </c>
      <c r="E2617" s="1" t="s">
        <v>3890</v>
      </c>
      <c r="F2617" s="1" t="str">
        <f>VLOOKUP(B2617,[3]GZH!$C$5:$G$1383,5,0)</f>
        <v>桂林</v>
      </c>
      <c r="G2617" s="2" t="s">
        <v>1547</v>
      </c>
      <c r="H2617" s="2" t="s">
        <v>1691</v>
      </c>
      <c r="I2617" s="2" t="s">
        <v>10938</v>
      </c>
    </row>
    <row r="2618" spans="1:9" hidden="1" x14ac:dyDescent="0.2">
      <c r="A2618" s="2" t="s">
        <v>1542</v>
      </c>
      <c r="B2618" s="2" t="s">
        <v>4002</v>
      </c>
      <c r="C2618" s="1" t="s">
        <v>4003</v>
      </c>
      <c r="D2618" s="2" t="s">
        <v>8</v>
      </c>
      <c r="E2618" s="1" t="s">
        <v>3890</v>
      </c>
      <c r="F2618" s="1" t="str">
        <f>VLOOKUP(B2618,[3]GZH!$C$5:$G$1383,5,0)</f>
        <v>南宁</v>
      </c>
      <c r="G2618" s="2" t="s">
        <v>1547</v>
      </c>
      <c r="H2618" s="2" t="s">
        <v>1778</v>
      </c>
      <c r="I2618" s="2" t="s">
        <v>10938</v>
      </c>
    </row>
    <row r="2619" spans="1:9" hidden="1" x14ac:dyDescent="0.2">
      <c r="A2619" s="2" t="s">
        <v>1542</v>
      </c>
      <c r="B2619" s="2" t="s">
        <v>4004</v>
      </c>
      <c r="C2619" s="1" t="s">
        <v>4005</v>
      </c>
      <c r="D2619" s="2" t="s">
        <v>8</v>
      </c>
      <c r="E2619" s="1" t="s">
        <v>3890</v>
      </c>
      <c r="F2619" s="1" t="str">
        <f>VLOOKUP(B2619,[3]GZH!$C$5:$G$1383,5,0)</f>
        <v>南宁</v>
      </c>
      <c r="G2619" s="2" t="s">
        <v>1547</v>
      </c>
      <c r="H2619" s="2" t="s">
        <v>1778</v>
      </c>
      <c r="I2619" s="2" t="s">
        <v>10938</v>
      </c>
    </row>
    <row r="2620" spans="1:9" hidden="1" x14ac:dyDescent="0.2">
      <c r="A2620" s="2" t="s">
        <v>1542</v>
      </c>
      <c r="B2620" s="2" t="s">
        <v>4006</v>
      </c>
      <c r="C2620" s="1" t="s">
        <v>4007</v>
      </c>
      <c r="D2620" s="2" t="s">
        <v>8</v>
      </c>
      <c r="E2620" s="1" t="s">
        <v>3890</v>
      </c>
      <c r="F2620" s="1" t="str">
        <f>VLOOKUP(B2620,[3]GZH!$C$5:$G$1383,5,0)</f>
        <v>南宁</v>
      </c>
      <c r="G2620" s="2" t="s">
        <v>1547</v>
      </c>
      <c r="H2620" s="2" t="s">
        <v>1778</v>
      </c>
      <c r="I2620" s="2" t="s">
        <v>10938</v>
      </c>
    </row>
    <row r="2621" spans="1:9" hidden="1" x14ac:dyDescent="0.2">
      <c r="A2621" s="2" t="s">
        <v>1542</v>
      </c>
      <c r="B2621" s="2" t="s">
        <v>4008</v>
      </c>
      <c r="C2621" s="1" t="s">
        <v>4009</v>
      </c>
      <c r="D2621" s="2" t="s">
        <v>8</v>
      </c>
      <c r="E2621" s="1" t="s">
        <v>3890</v>
      </c>
      <c r="F2621" s="1" t="str">
        <f>VLOOKUP(B2621,[3]GZH!$C$5:$G$1383,5,0)</f>
        <v>南宁</v>
      </c>
      <c r="G2621" s="2" t="s">
        <v>1547</v>
      </c>
      <c r="H2621" s="2" t="s">
        <v>1778</v>
      </c>
      <c r="I2621" s="2" t="s">
        <v>10938</v>
      </c>
    </row>
    <row r="2622" spans="1:9" hidden="1" x14ac:dyDescent="0.2">
      <c r="A2622" s="2" t="s">
        <v>1542</v>
      </c>
      <c r="B2622" s="2" t="s">
        <v>4010</v>
      </c>
      <c r="C2622" s="1" t="s">
        <v>4011</v>
      </c>
      <c r="D2622" s="2" t="s">
        <v>8</v>
      </c>
      <c r="E2622" s="1" t="s">
        <v>4012</v>
      </c>
      <c r="F2622" s="1" t="str">
        <f>VLOOKUP(B2622,[3]GZH!$C$5:$G$1383,5,0)</f>
        <v>东莞</v>
      </c>
      <c r="G2622" s="2" t="s">
        <v>1551</v>
      </c>
      <c r="H2622" s="2" t="s">
        <v>1555</v>
      </c>
      <c r="I2622" s="2" t="s">
        <v>10938</v>
      </c>
    </row>
    <row r="2623" spans="1:9" hidden="1" x14ac:dyDescent="0.2">
      <c r="A2623" s="2" t="s">
        <v>1542</v>
      </c>
      <c r="B2623" s="2" t="s">
        <v>4013</v>
      </c>
      <c r="C2623" s="1" t="s">
        <v>4014</v>
      </c>
      <c r="D2623" s="2" t="s">
        <v>8</v>
      </c>
      <c r="E2623" s="1" t="s">
        <v>4012</v>
      </c>
      <c r="F2623" s="1" t="str">
        <f>VLOOKUP(B2623,[3]GZH!$C$5:$G$1383,5,0)</f>
        <v>东莞</v>
      </c>
      <c r="G2623" s="2" t="s">
        <v>1551</v>
      </c>
      <c r="H2623" s="2" t="s">
        <v>1555</v>
      </c>
      <c r="I2623" s="2" t="s">
        <v>10938</v>
      </c>
    </row>
    <row r="2624" spans="1:9" hidden="1" x14ac:dyDescent="0.2">
      <c r="A2624" s="2" t="s">
        <v>1542</v>
      </c>
      <c r="B2624" s="2" t="s">
        <v>4015</v>
      </c>
      <c r="C2624" s="1" t="s">
        <v>4016</v>
      </c>
      <c r="D2624" s="2" t="s">
        <v>8</v>
      </c>
      <c r="E2624" s="1" t="s">
        <v>4012</v>
      </c>
      <c r="F2624" s="1" t="str">
        <f>VLOOKUP(B2624,[3]GZH!$C$5:$G$1383,5,0)</f>
        <v>东莞</v>
      </c>
      <c r="G2624" s="2" t="s">
        <v>1551</v>
      </c>
      <c r="H2624" s="2" t="s">
        <v>1555</v>
      </c>
      <c r="I2624" s="2" t="s">
        <v>10939</v>
      </c>
    </row>
    <row r="2625" spans="1:9" hidden="1" x14ac:dyDescent="0.2">
      <c r="A2625" s="2" t="s">
        <v>1542</v>
      </c>
      <c r="B2625" s="2" t="s">
        <v>4017</v>
      </c>
      <c r="C2625" s="1" t="s">
        <v>4018</v>
      </c>
      <c r="D2625" s="2" t="s">
        <v>8</v>
      </c>
      <c r="E2625" s="1" t="s">
        <v>4012</v>
      </c>
      <c r="F2625" s="1" t="str">
        <f>VLOOKUP(B2625,[3]GZH!$C$5:$G$1383,5,0)</f>
        <v>东莞</v>
      </c>
      <c r="G2625" s="2" t="s">
        <v>1551</v>
      </c>
      <c r="H2625" s="2" t="s">
        <v>1555</v>
      </c>
      <c r="I2625" s="2" t="s">
        <v>10939</v>
      </c>
    </row>
    <row r="2626" spans="1:9" hidden="1" x14ac:dyDescent="0.2">
      <c r="A2626" s="2" t="s">
        <v>1542</v>
      </c>
      <c r="B2626" s="2" t="s">
        <v>4019</v>
      </c>
      <c r="C2626" s="1" t="s">
        <v>4020</v>
      </c>
      <c r="D2626" s="2" t="s">
        <v>8</v>
      </c>
      <c r="E2626" s="1" t="s">
        <v>4012</v>
      </c>
      <c r="F2626" s="1" t="str">
        <f>VLOOKUP(B2626,[3]GZH!$C$5:$G$1383,5,0)</f>
        <v>东莞</v>
      </c>
      <c r="G2626" s="2" t="s">
        <v>1551</v>
      </c>
      <c r="H2626" s="2" t="s">
        <v>1555</v>
      </c>
      <c r="I2626" s="2" t="s">
        <v>10938</v>
      </c>
    </row>
    <row r="2627" spans="1:9" hidden="1" x14ac:dyDescent="0.2">
      <c r="A2627" s="2" t="s">
        <v>1542</v>
      </c>
      <c r="B2627" s="2" t="s">
        <v>4021</v>
      </c>
      <c r="C2627" s="1" t="s">
        <v>4022</v>
      </c>
      <c r="D2627" s="2" t="s">
        <v>8</v>
      </c>
      <c r="E2627" s="1" t="s">
        <v>4012</v>
      </c>
      <c r="F2627" s="1" t="str">
        <f>VLOOKUP(B2627,[3]GZH!$C$5:$G$1383,5,0)</f>
        <v>东莞</v>
      </c>
      <c r="G2627" s="2" t="s">
        <v>1551</v>
      </c>
      <c r="H2627" s="2" t="s">
        <v>1555</v>
      </c>
      <c r="I2627" s="2" t="s">
        <v>10938</v>
      </c>
    </row>
    <row r="2628" spans="1:9" hidden="1" x14ac:dyDescent="0.2">
      <c r="A2628" s="2" t="s">
        <v>1542</v>
      </c>
      <c r="B2628" s="2" t="s">
        <v>4023</v>
      </c>
      <c r="C2628" s="1" t="s">
        <v>4024</v>
      </c>
      <c r="D2628" s="2" t="s">
        <v>8</v>
      </c>
      <c r="E2628" s="1" t="s">
        <v>4012</v>
      </c>
      <c r="F2628" s="1" t="str">
        <f>VLOOKUP(B2628,[3]GZH!$C$5:$G$1383,5,0)</f>
        <v>东莞</v>
      </c>
      <c r="G2628" s="2" t="s">
        <v>1551</v>
      </c>
      <c r="H2628" s="2" t="s">
        <v>1555</v>
      </c>
      <c r="I2628" s="2" t="s">
        <v>10938</v>
      </c>
    </row>
    <row r="2629" spans="1:9" hidden="1" x14ac:dyDescent="0.2">
      <c r="A2629" s="2" t="s">
        <v>1542</v>
      </c>
      <c r="B2629" s="2" t="s">
        <v>4025</v>
      </c>
      <c r="C2629" s="1" t="s">
        <v>4026</v>
      </c>
      <c r="D2629" s="2" t="s">
        <v>8</v>
      </c>
      <c r="E2629" s="1" t="s">
        <v>4012</v>
      </c>
      <c r="F2629" s="1" t="str">
        <f>VLOOKUP(B2629,[3]GZH!$C$5:$G$1383,5,0)</f>
        <v>东莞</v>
      </c>
      <c r="G2629" s="2" t="s">
        <v>1551</v>
      </c>
      <c r="H2629" s="2" t="s">
        <v>1555</v>
      </c>
      <c r="I2629" s="2" t="s">
        <v>10938</v>
      </c>
    </row>
    <row r="2630" spans="1:9" hidden="1" x14ac:dyDescent="0.2">
      <c r="A2630" s="2" t="s">
        <v>1542</v>
      </c>
      <c r="B2630" s="2" t="s">
        <v>4027</v>
      </c>
      <c r="C2630" s="1" t="s">
        <v>4028</v>
      </c>
      <c r="D2630" s="2" t="s">
        <v>8</v>
      </c>
      <c r="E2630" s="1" t="s">
        <v>4012</v>
      </c>
      <c r="F2630" s="1" t="str">
        <f>VLOOKUP(B2630,[3]GZH!$C$5:$G$1383,5,0)</f>
        <v>东莞</v>
      </c>
      <c r="G2630" s="2" t="s">
        <v>1551</v>
      </c>
      <c r="H2630" s="2" t="s">
        <v>1555</v>
      </c>
      <c r="I2630" s="2" t="s">
        <v>10939</v>
      </c>
    </row>
    <row r="2631" spans="1:9" hidden="1" x14ac:dyDescent="0.2">
      <c r="A2631" s="2" t="s">
        <v>1542</v>
      </c>
      <c r="B2631" s="2" t="s">
        <v>4029</v>
      </c>
      <c r="C2631" s="1" t="s">
        <v>4030</v>
      </c>
      <c r="D2631" s="2" t="s">
        <v>8</v>
      </c>
      <c r="E2631" s="1" t="s">
        <v>4012</v>
      </c>
      <c r="F2631" s="1" t="str">
        <f>VLOOKUP(B2631,[3]GZH!$C$5:$G$1383,5,0)</f>
        <v>东莞</v>
      </c>
      <c r="G2631" s="2" t="s">
        <v>1551</v>
      </c>
      <c r="H2631" s="2" t="s">
        <v>1555</v>
      </c>
      <c r="I2631" s="2" t="s">
        <v>10938</v>
      </c>
    </row>
    <row r="2632" spans="1:9" hidden="1" x14ac:dyDescent="0.2">
      <c r="A2632" s="2" t="s">
        <v>1542</v>
      </c>
      <c r="B2632" s="2" t="s">
        <v>4031</v>
      </c>
      <c r="C2632" s="1" t="s">
        <v>4032</v>
      </c>
      <c r="D2632" s="2" t="s">
        <v>8</v>
      </c>
      <c r="E2632" s="1" t="s">
        <v>4012</v>
      </c>
      <c r="F2632" s="1" t="str">
        <f>VLOOKUP(B2632,[3]GZH!$C$5:$G$1383,5,0)</f>
        <v>东莞</v>
      </c>
      <c r="G2632" s="2" t="s">
        <v>1551</v>
      </c>
      <c r="H2632" s="2" t="s">
        <v>1555</v>
      </c>
      <c r="I2632" s="2" t="s">
        <v>10938</v>
      </c>
    </row>
    <row r="2633" spans="1:9" hidden="1" x14ac:dyDescent="0.2">
      <c r="A2633" s="2" t="s">
        <v>1542</v>
      </c>
      <c r="B2633" s="2" t="s">
        <v>4033</v>
      </c>
      <c r="C2633" s="1" t="s">
        <v>4034</v>
      </c>
      <c r="D2633" s="2" t="s">
        <v>8</v>
      </c>
      <c r="E2633" s="1" t="s">
        <v>4012</v>
      </c>
      <c r="F2633" s="1" t="str">
        <f>VLOOKUP(B2633,[3]GZH!$C$5:$G$1383,5,0)</f>
        <v>东莞</v>
      </c>
      <c r="G2633" s="2" t="s">
        <v>1551</v>
      </c>
      <c r="H2633" s="2" t="s">
        <v>1555</v>
      </c>
      <c r="I2633" s="2" t="s">
        <v>10939</v>
      </c>
    </row>
    <row r="2634" spans="1:9" hidden="1" x14ac:dyDescent="0.2">
      <c r="A2634" s="2" t="s">
        <v>1542</v>
      </c>
      <c r="B2634" s="2" t="s">
        <v>4035</v>
      </c>
      <c r="C2634" s="1" t="s">
        <v>4036</v>
      </c>
      <c r="D2634" s="2" t="s">
        <v>8</v>
      </c>
      <c r="E2634" s="1" t="s">
        <v>4012</v>
      </c>
      <c r="F2634" s="1" t="str">
        <f>VLOOKUP(B2634,[3]GZH!$C$5:$G$1383,5,0)</f>
        <v>东莞</v>
      </c>
      <c r="G2634" s="2" t="s">
        <v>1551</v>
      </c>
      <c r="H2634" s="2" t="s">
        <v>1555</v>
      </c>
      <c r="I2634" s="2" t="s">
        <v>10938</v>
      </c>
    </row>
    <row r="2635" spans="1:9" hidden="1" x14ac:dyDescent="0.2">
      <c r="A2635" s="2" t="s">
        <v>1542</v>
      </c>
      <c r="B2635" s="2" t="s">
        <v>4037</v>
      </c>
      <c r="C2635" s="1" t="s">
        <v>4038</v>
      </c>
      <c r="D2635" s="2" t="s">
        <v>8</v>
      </c>
      <c r="E2635" s="1" t="s">
        <v>4012</v>
      </c>
      <c r="F2635" s="1" t="str">
        <f>VLOOKUP(B2635,[3]GZH!$C$5:$G$1383,5,0)</f>
        <v>东莞</v>
      </c>
      <c r="G2635" s="2" t="s">
        <v>1551</v>
      </c>
      <c r="H2635" s="2" t="s">
        <v>1555</v>
      </c>
      <c r="I2635" s="2" t="s">
        <v>10938</v>
      </c>
    </row>
    <row r="2636" spans="1:9" hidden="1" x14ac:dyDescent="0.2">
      <c r="A2636" s="2" t="s">
        <v>1542</v>
      </c>
      <c r="B2636" s="2" t="s">
        <v>4039</v>
      </c>
      <c r="C2636" s="1" t="s">
        <v>4040</v>
      </c>
      <c r="D2636" s="2" t="s">
        <v>8</v>
      </c>
      <c r="E2636" s="1" t="s">
        <v>4012</v>
      </c>
      <c r="F2636" s="1" t="str">
        <f>VLOOKUP(B2636,[3]GZH!$C$5:$G$1383,5,0)</f>
        <v>东莞</v>
      </c>
      <c r="G2636" s="2" t="s">
        <v>1551</v>
      </c>
      <c r="H2636" s="2" t="s">
        <v>1555</v>
      </c>
      <c r="I2636" s="2" t="s">
        <v>10938</v>
      </c>
    </row>
    <row r="2637" spans="1:9" hidden="1" x14ac:dyDescent="0.2">
      <c r="A2637" s="2" t="s">
        <v>1542</v>
      </c>
      <c r="B2637" s="2" t="s">
        <v>4041</v>
      </c>
      <c r="C2637" s="1" t="s">
        <v>4042</v>
      </c>
      <c r="D2637" s="2" t="s">
        <v>8</v>
      </c>
      <c r="E2637" s="1" t="s">
        <v>4012</v>
      </c>
      <c r="F2637" s="1" t="str">
        <f>VLOOKUP(B2637,[3]GZH!$C$5:$G$1383,5,0)</f>
        <v>东莞</v>
      </c>
      <c r="G2637" s="2" t="s">
        <v>1551</v>
      </c>
      <c r="H2637" s="2" t="s">
        <v>1555</v>
      </c>
      <c r="I2637" s="2" t="s">
        <v>10938</v>
      </c>
    </row>
    <row r="2638" spans="1:9" hidden="1" x14ac:dyDescent="0.2">
      <c r="A2638" s="2" t="s">
        <v>1542</v>
      </c>
      <c r="B2638" s="2" t="s">
        <v>4043</v>
      </c>
      <c r="C2638" s="1" t="s">
        <v>4044</v>
      </c>
      <c r="D2638" s="2" t="s">
        <v>8</v>
      </c>
      <c r="E2638" s="1" t="s">
        <v>4012</v>
      </c>
      <c r="F2638" s="1" t="str">
        <f>VLOOKUP(B2638,[3]GZH!$C$5:$G$1383,5,0)</f>
        <v>东莞</v>
      </c>
      <c r="G2638" s="2" t="s">
        <v>1551</v>
      </c>
      <c r="H2638" s="2" t="s">
        <v>1555</v>
      </c>
      <c r="I2638" s="2" t="s">
        <v>10938</v>
      </c>
    </row>
    <row r="2639" spans="1:9" hidden="1" x14ac:dyDescent="0.2">
      <c r="A2639" s="2" t="s">
        <v>1542</v>
      </c>
      <c r="B2639" s="2" t="s">
        <v>4045</v>
      </c>
      <c r="C2639" s="1" t="s">
        <v>4046</v>
      </c>
      <c r="D2639" s="2" t="s">
        <v>8</v>
      </c>
      <c r="E2639" s="1" t="s">
        <v>4012</v>
      </c>
      <c r="F2639" s="1" t="str">
        <f>VLOOKUP(B2639,[3]GZH!$C$5:$G$1383,5,0)</f>
        <v>东莞</v>
      </c>
      <c r="G2639" s="2" t="s">
        <v>1551</v>
      </c>
      <c r="H2639" s="2" t="s">
        <v>1555</v>
      </c>
      <c r="I2639" s="2" t="s">
        <v>10938</v>
      </c>
    </row>
    <row r="2640" spans="1:9" hidden="1" x14ac:dyDescent="0.2">
      <c r="A2640" s="2" t="s">
        <v>1542</v>
      </c>
      <c r="B2640" s="2" t="s">
        <v>4047</v>
      </c>
      <c r="C2640" s="1" t="s">
        <v>4048</v>
      </c>
      <c r="D2640" s="2" t="s">
        <v>8</v>
      </c>
      <c r="E2640" s="1" t="s">
        <v>4012</v>
      </c>
      <c r="F2640" s="1" t="str">
        <f>VLOOKUP(B2640,[3]GZH!$C$5:$G$1383,5,0)</f>
        <v>东莞</v>
      </c>
      <c r="G2640" s="2" t="s">
        <v>1551</v>
      </c>
      <c r="H2640" s="2" t="s">
        <v>1555</v>
      </c>
      <c r="I2640" s="2" t="s">
        <v>10938</v>
      </c>
    </row>
    <row r="2641" spans="1:9" hidden="1" x14ac:dyDescent="0.2">
      <c r="A2641" s="2" t="s">
        <v>1542</v>
      </c>
      <c r="B2641" s="2" t="s">
        <v>4049</v>
      </c>
      <c r="C2641" s="1" t="s">
        <v>4050</v>
      </c>
      <c r="D2641" s="2" t="s">
        <v>8</v>
      </c>
      <c r="E2641" s="1" t="s">
        <v>4012</v>
      </c>
      <c r="F2641" s="1" t="str">
        <f>VLOOKUP(B2641,[3]GZH!$C$5:$G$1383,5,0)</f>
        <v>东莞</v>
      </c>
      <c r="G2641" s="2" t="s">
        <v>1551</v>
      </c>
      <c r="H2641" s="2" t="s">
        <v>1555</v>
      </c>
      <c r="I2641" s="2" t="s">
        <v>10938</v>
      </c>
    </row>
    <row r="2642" spans="1:9" hidden="1" x14ac:dyDescent="0.2">
      <c r="A2642" s="2" t="s">
        <v>1542</v>
      </c>
      <c r="B2642" s="2" t="s">
        <v>4051</v>
      </c>
      <c r="C2642" s="1" t="s">
        <v>4052</v>
      </c>
      <c r="D2642" s="2" t="s">
        <v>8</v>
      </c>
      <c r="E2642" s="1" t="s">
        <v>4012</v>
      </c>
      <c r="F2642" s="1" t="str">
        <f>VLOOKUP(B2642,[3]GZH!$C$5:$G$1383,5,0)</f>
        <v>东莞</v>
      </c>
      <c r="G2642" s="2" t="s">
        <v>1551</v>
      </c>
      <c r="H2642" s="2" t="s">
        <v>1555</v>
      </c>
      <c r="I2642" s="2" t="s">
        <v>10938</v>
      </c>
    </row>
    <row r="2643" spans="1:9" hidden="1" x14ac:dyDescent="0.2">
      <c r="A2643" s="2" t="s">
        <v>1542</v>
      </c>
      <c r="B2643" s="2" t="s">
        <v>4053</v>
      </c>
      <c r="C2643" s="1" t="s">
        <v>4054</v>
      </c>
      <c r="D2643" s="2" t="s">
        <v>8</v>
      </c>
      <c r="E2643" s="1" t="s">
        <v>4012</v>
      </c>
      <c r="F2643" s="1" t="str">
        <f>VLOOKUP(B2643,[3]GZH!$C$5:$G$1383,5,0)</f>
        <v>东莞</v>
      </c>
      <c r="G2643" s="2" t="s">
        <v>1551</v>
      </c>
      <c r="H2643" s="2" t="s">
        <v>1555</v>
      </c>
      <c r="I2643" s="2" t="s">
        <v>10938</v>
      </c>
    </row>
    <row r="2644" spans="1:9" hidden="1" x14ac:dyDescent="0.2">
      <c r="A2644" s="2" t="s">
        <v>1542</v>
      </c>
      <c r="B2644" s="2" t="s">
        <v>4055</v>
      </c>
      <c r="C2644" s="1" t="s">
        <v>4056</v>
      </c>
      <c r="D2644" s="2" t="s">
        <v>8</v>
      </c>
      <c r="E2644" s="1" t="s">
        <v>4012</v>
      </c>
      <c r="F2644" s="1" t="str">
        <f>VLOOKUP(B2644,[3]GZH!$C$5:$G$1383,5,0)</f>
        <v>东莞</v>
      </c>
      <c r="G2644" s="2" t="s">
        <v>1551</v>
      </c>
      <c r="H2644" s="2" t="s">
        <v>1555</v>
      </c>
      <c r="I2644" s="2" t="s">
        <v>10938</v>
      </c>
    </row>
    <row r="2645" spans="1:9" hidden="1" x14ac:dyDescent="0.2">
      <c r="A2645" s="2" t="s">
        <v>1542</v>
      </c>
      <c r="B2645" s="2" t="s">
        <v>4057</v>
      </c>
      <c r="C2645" s="1" t="s">
        <v>4058</v>
      </c>
      <c r="D2645" s="2" t="s">
        <v>8</v>
      </c>
      <c r="E2645" s="1" t="s">
        <v>4012</v>
      </c>
      <c r="F2645" s="1" t="str">
        <f>VLOOKUP(B2645,[3]GZH!$C$5:$G$1383,5,0)</f>
        <v>东莞</v>
      </c>
      <c r="G2645" s="2" t="s">
        <v>1551</v>
      </c>
      <c r="H2645" s="2" t="s">
        <v>1555</v>
      </c>
      <c r="I2645" s="2" t="s">
        <v>10939</v>
      </c>
    </row>
    <row r="2646" spans="1:9" hidden="1" x14ac:dyDescent="0.2">
      <c r="A2646" s="2" t="s">
        <v>1542</v>
      </c>
      <c r="B2646" s="2" t="s">
        <v>4059</v>
      </c>
      <c r="C2646" s="1" t="s">
        <v>4060</v>
      </c>
      <c r="D2646" s="2" t="s">
        <v>8</v>
      </c>
      <c r="E2646" s="1" t="s">
        <v>4012</v>
      </c>
      <c r="F2646" s="1" t="str">
        <f>VLOOKUP(B2646,[3]GZH!$C$5:$G$1383,5,0)</f>
        <v>东莞</v>
      </c>
      <c r="G2646" s="2" t="s">
        <v>1551</v>
      </c>
      <c r="H2646" s="2" t="s">
        <v>1555</v>
      </c>
      <c r="I2646" s="2" t="s">
        <v>10938</v>
      </c>
    </row>
    <row r="2647" spans="1:9" hidden="1" x14ac:dyDescent="0.2">
      <c r="A2647" s="2" t="s">
        <v>1542</v>
      </c>
      <c r="B2647" s="2" t="s">
        <v>4061</v>
      </c>
      <c r="C2647" s="1" t="s">
        <v>4062</v>
      </c>
      <c r="D2647" s="2" t="s">
        <v>8</v>
      </c>
      <c r="E2647" s="1" t="s">
        <v>4012</v>
      </c>
      <c r="F2647" s="1" t="str">
        <f>VLOOKUP(B2647,[3]GZH!$C$5:$G$1383,5,0)</f>
        <v>东莞</v>
      </c>
      <c r="G2647" s="2" t="s">
        <v>1551</v>
      </c>
      <c r="H2647" s="2" t="s">
        <v>1555</v>
      </c>
      <c r="I2647" s="2" t="s">
        <v>10939</v>
      </c>
    </row>
    <row r="2648" spans="1:9" hidden="1" x14ac:dyDescent="0.2">
      <c r="A2648" s="2" t="s">
        <v>1542</v>
      </c>
      <c r="B2648" s="2" t="s">
        <v>4063</v>
      </c>
      <c r="C2648" s="1" t="s">
        <v>4064</v>
      </c>
      <c r="D2648" s="2" t="s">
        <v>8</v>
      </c>
      <c r="E2648" s="1" t="s">
        <v>4012</v>
      </c>
      <c r="F2648" s="1" t="str">
        <f>VLOOKUP(B2648,[3]GZH!$C$5:$G$1383,5,0)</f>
        <v>东莞</v>
      </c>
      <c r="G2648" s="2" t="s">
        <v>1551</v>
      </c>
      <c r="H2648" s="2" t="s">
        <v>1555</v>
      </c>
      <c r="I2648" s="2" t="s">
        <v>10938</v>
      </c>
    </row>
    <row r="2649" spans="1:9" hidden="1" x14ac:dyDescent="0.2">
      <c r="A2649" s="2" t="s">
        <v>1542</v>
      </c>
      <c r="B2649" s="2" t="s">
        <v>4065</v>
      </c>
      <c r="C2649" s="1" t="s">
        <v>4066</v>
      </c>
      <c r="D2649" s="2" t="s">
        <v>8</v>
      </c>
      <c r="E2649" s="1" t="s">
        <v>4012</v>
      </c>
      <c r="F2649" s="1" t="str">
        <f>VLOOKUP(B2649,[3]GZH!$C$5:$G$1383,5,0)</f>
        <v>东莞</v>
      </c>
      <c r="G2649" s="2" t="s">
        <v>1551</v>
      </c>
      <c r="H2649" s="2" t="s">
        <v>1555</v>
      </c>
      <c r="I2649" s="2" t="s">
        <v>10938</v>
      </c>
    </row>
    <row r="2650" spans="1:9" hidden="1" x14ac:dyDescent="0.2">
      <c r="A2650" s="2" t="s">
        <v>1542</v>
      </c>
      <c r="B2650" s="2" t="s">
        <v>4067</v>
      </c>
      <c r="C2650" s="1" t="s">
        <v>4068</v>
      </c>
      <c r="D2650" s="2" t="s">
        <v>8</v>
      </c>
      <c r="E2650" s="1" t="s">
        <v>4012</v>
      </c>
      <c r="F2650" s="1" t="str">
        <f>VLOOKUP(B2650,[3]GZH!$C$5:$G$1383,5,0)</f>
        <v>东莞</v>
      </c>
      <c r="G2650" s="2" t="s">
        <v>1551</v>
      </c>
      <c r="H2650" s="2" t="s">
        <v>1555</v>
      </c>
      <c r="I2650" s="2" t="s">
        <v>10938</v>
      </c>
    </row>
    <row r="2651" spans="1:9" hidden="1" x14ac:dyDescent="0.2">
      <c r="A2651" s="2" t="s">
        <v>1542</v>
      </c>
      <c r="B2651" s="2" t="s">
        <v>4069</v>
      </c>
      <c r="C2651" s="1" t="s">
        <v>4070</v>
      </c>
      <c r="D2651" s="2" t="s">
        <v>8</v>
      </c>
      <c r="E2651" s="1" t="s">
        <v>4012</v>
      </c>
      <c r="F2651" s="1" t="str">
        <f>VLOOKUP(B2651,[3]GZH!$C$5:$G$1383,5,0)</f>
        <v>东莞</v>
      </c>
      <c r="G2651" s="2" t="s">
        <v>1551</v>
      </c>
      <c r="H2651" s="2" t="s">
        <v>1555</v>
      </c>
      <c r="I2651" s="2" t="s">
        <v>10938</v>
      </c>
    </row>
    <row r="2652" spans="1:9" hidden="1" x14ac:dyDescent="0.2">
      <c r="A2652" s="2" t="s">
        <v>1542</v>
      </c>
      <c r="B2652" s="2" t="s">
        <v>4071</v>
      </c>
      <c r="C2652" s="1" t="s">
        <v>4072</v>
      </c>
      <c r="D2652" s="2" t="s">
        <v>8</v>
      </c>
      <c r="E2652" s="1" t="s">
        <v>4012</v>
      </c>
      <c r="F2652" s="1" t="str">
        <f>VLOOKUP(B2652,[3]GZH!$C$5:$G$1383,5,0)</f>
        <v>东莞</v>
      </c>
      <c r="G2652" s="2" t="s">
        <v>1551</v>
      </c>
      <c r="H2652" s="2" t="s">
        <v>1555</v>
      </c>
      <c r="I2652" s="2" t="s">
        <v>10938</v>
      </c>
    </row>
    <row r="2653" spans="1:9" hidden="1" x14ac:dyDescent="0.2">
      <c r="A2653" s="2" t="s">
        <v>1542</v>
      </c>
      <c r="B2653" s="2" t="s">
        <v>4073</v>
      </c>
      <c r="C2653" s="1" t="s">
        <v>4074</v>
      </c>
      <c r="D2653" s="2" t="s">
        <v>8</v>
      </c>
      <c r="E2653" s="1" t="s">
        <v>4012</v>
      </c>
      <c r="F2653" s="1" t="str">
        <f>VLOOKUP(B2653,[3]GZH!$C$5:$G$1383,5,0)</f>
        <v>东莞</v>
      </c>
      <c r="G2653" s="2" t="s">
        <v>1551</v>
      </c>
      <c r="H2653" s="2" t="s">
        <v>1555</v>
      </c>
      <c r="I2653" s="2" t="s">
        <v>10938</v>
      </c>
    </row>
    <row r="2654" spans="1:9" hidden="1" x14ac:dyDescent="0.2">
      <c r="A2654" s="2" t="s">
        <v>1542</v>
      </c>
      <c r="B2654" s="2" t="s">
        <v>4075</v>
      </c>
      <c r="C2654" s="1" t="s">
        <v>4076</v>
      </c>
      <c r="D2654" s="2" t="s">
        <v>8</v>
      </c>
      <c r="E2654" s="1" t="s">
        <v>4012</v>
      </c>
      <c r="F2654" s="1" t="str">
        <f>VLOOKUP(B2654,[3]GZH!$C$5:$G$1383,5,0)</f>
        <v>东莞</v>
      </c>
      <c r="G2654" s="2" t="s">
        <v>1551</v>
      </c>
      <c r="H2654" s="2" t="s">
        <v>1555</v>
      </c>
      <c r="I2654" s="2" t="s">
        <v>10938</v>
      </c>
    </row>
    <row r="2655" spans="1:9" hidden="1" x14ac:dyDescent="0.2">
      <c r="A2655" s="2" t="s">
        <v>1542</v>
      </c>
      <c r="B2655" s="2" t="s">
        <v>4077</v>
      </c>
      <c r="C2655" s="1" t="s">
        <v>4078</v>
      </c>
      <c r="D2655" s="2" t="s">
        <v>8</v>
      </c>
      <c r="E2655" s="1" t="s">
        <v>4012</v>
      </c>
      <c r="F2655" s="1" t="str">
        <f>VLOOKUP(B2655,[3]GZH!$C$5:$G$1383,5,0)</f>
        <v>东莞</v>
      </c>
      <c r="G2655" s="2" t="s">
        <v>1551</v>
      </c>
      <c r="H2655" s="2" t="s">
        <v>1555</v>
      </c>
      <c r="I2655" s="2" t="s">
        <v>10938</v>
      </c>
    </row>
    <row r="2656" spans="1:9" hidden="1" x14ac:dyDescent="0.2">
      <c r="A2656" s="2" t="s">
        <v>1542</v>
      </c>
      <c r="B2656" s="2" t="s">
        <v>4079</v>
      </c>
      <c r="C2656" s="1" t="s">
        <v>4080</v>
      </c>
      <c r="D2656" s="2" t="s">
        <v>8</v>
      </c>
      <c r="E2656" s="1" t="s">
        <v>4012</v>
      </c>
      <c r="F2656" s="1" t="str">
        <f>VLOOKUP(B2656,[3]GZH!$C$5:$G$1383,5,0)</f>
        <v>东莞</v>
      </c>
      <c r="G2656" s="2" t="s">
        <v>1551</v>
      </c>
      <c r="H2656" s="2" t="s">
        <v>1555</v>
      </c>
      <c r="I2656" s="2" t="s">
        <v>10939</v>
      </c>
    </row>
    <row r="2657" spans="1:9" hidden="1" x14ac:dyDescent="0.2">
      <c r="A2657" s="2" t="s">
        <v>1542</v>
      </c>
      <c r="B2657" s="2" t="s">
        <v>4081</v>
      </c>
      <c r="C2657" s="1" t="s">
        <v>4082</v>
      </c>
      <c r="D2657" s="2" t="s">
        <v>8</v>
      </c>
      <c r="E2657" s="1" t="s">
        <v>4012</v>
      </c>
      <c r="F2657" s="1" t="str">
        <f>VLOOKUP(B2657,[3]GZH!$C$5:$G$1383,5,0)</f>
        <v>东莞</v>
      </c>
      <c r="G2657" s="2" t="s">
        <v>1551</v>
      </c>
      <c r="H2657" s="2" t="s">
        <v>1555</v>
      </c>
      <c r="I2657" s="2" t="s">
        <v>10938</v>
      </c>
    </row>
    <row r="2658" spans="1:9" hidden="1" x14ac:dyDescent="0.2">
      <c r="A2658" s="2" t="s">
        <v>1542</v>
      </c>
      <c r="B2658" s="2" t="s">
        <v>4083</v>
      </c>
      <c r="C2658" s="1" t="s">
        <v>4084</v>
      </c>
      <c r="D2658" s="2" t="s">
        <v>8</v>
      </c>
      <c r="E2658" s="1" t="s">
        <v>4012</v>
      </c>
      <c r="F2658" s="1" t="str">
        <f>VLOOKUP(B2658,[3]GZH!$C$5:$G$1383,5,0)</f>
        <v>东莞</v>
      </c>
      <c r="G2658" s="2" t="s">
        <v>1551</v>
      </c>
      <c r="H2658" s="2" t="s">
        <v>1555</v>
      </c>
      <c r="I2658" s="2" t="s">
        <v>10938</v>
      </c>
    </row>
    <row r="2659" spans="1:9" hidden="1" x14ac:dyDescent="0.2">
      <c r="A2659" s="2" t="s">
        <v>1542</v>
      </c>
      <c r="B2659" s="2" t="s">
        <v>4085</v>
      </c>
      <c r="C2659" s="1" t="s">
        <v>4086</v>
      </c>
      <c r="D2659" s="2" t="s">
        <v>8</v>
      </c>
      <c r="E2659" s="1" t="s">
        <v>4012</v>
      </c>
      <c r="F2659" s="1" t="str">
        <f>VLOOKUP(B2659,[3]GZH!$C$5:$G$1383,5,0)</f>
        <v>东莞</v>
      </c>
      <c r="G2659" s="2" t="s">
        <v>1551</v>
      </c>
      <c r="H2659" s="2" t="s">
        <v>1555</v>
      </c>
      <c r="I2659" s="2" t="s">
        <v>10938</v>
      </c>
    </row>
    <row r="2660" spans="1:9" hidden="1" x14ac:dyDescent="0.2">
      <c r="A2660" s="2" t="s">
        <v>1542</v>
      </c>
      <c r="B2660" s="2" t="s">
        <v>4087</v>
      </c>
      <c r="C2660" s="1" t="s">
        <v>4088</v>
      </c>
      <c r="D2660" s="2" t="s">
        <v>8</v>
      </c>
      <c r="E2660" s="1" t="s">
        <v>4012</v>
      </c>
      <c r="F2660" s="1" t="str">
        <f>VLOOKUP(B2660,[3]GZH!$C$5:$G$1383,5,0)</f>
        <v>东莞</v>
      </c>
      <c r="G2660" s="2" t="s">
        <v>1551</v>
      </c>
      <c r="H2660" s="2" t="s">
        <v>1555</v>
      </c>
      <c r="I2660" s="2" t="s">
        <v>10938</v>
      </c>
    </row>
    <row r="2661" spans="1:9" hidden="1" x14ac:dyDescent="0.2">
      <c r="A2661" s="2" t="s">
        <v>1542</v>
      </c>
      <c r="B2661" s="2" t="s">
        <v>4089</v>
      </c>
      <c r="C2661" s="1" t="s">
        <v>4090</v>
      </c>
      <c r="D2661" s="2" t="s">
        <v>8</v>
      </c>
      <c r="E2661" s="1" t="s">
        <v>4012</v>
      </c>
      <c r="F2661" s="1" t="str">
        <f>VLOOKUP(B2661,[3]GZH!$C$5:$G$1383,5,0)</f>
        <v>东莞</v>
      </c>
      <c r="G2661" s="2" t="s">
        <v>1551</v>
      </c>
      <c r="H2661" s="2" t="s">
        <v>1555</v>
      </c>
      <c r="I2661" s="2" t="s">
        <v>10938</v>
      </c>
    </row>
    <row r="2662" spans="1:9" hidden="1" x14ac:dyDescent="0.2">
      <c r="A2662" s="2" t="s">
        <v>1542</v>
      </c>
      <c r="B2662" s="2" t="s">
        <v>4091</v>
      </c>
      <c r="C2662" s="1" t="s">
        <v>4092</v>
      </c>
      <c r="D2662" s="2" t="s">
        <v>8</v>
      </c>
      <c r="E2662" s="1" t="s">
        <v>4012</v>
      </c>
      <c r="F2662" s="1" t="str">
        <f>VLOOKUP(B2662,[3]GZH!$C$5:$G$1383,5,0)</f>
        <v>东莞</v>
      </c>
      <c r="G2662" s="2" t="s">
        <v>1551</v>
      </c>
      <c r="H2662" s="2" t="s">
        <v>1555</v>
      </c>
      <c r="I2662" s="2" t="s">
        <v>10939</v>
      </c>
    </row>
    <row r="2663" spans="1:9" hidden="1" x14ac:dyDescent="0.2">
      <c r="A2663" s="2" t="s">
        <v>1542</v>
      </c>
      <c r="B2663" s="2" t="s">
        <v>4093</v>
      </c>
      <c r="C2663" s="1" t="s">
        <v>4094</v>
      </c>
      <c r="D2663" s="2" t="s">
        <v>8</v>
      </c>
      <c r="E2663" s="1" t="s">
        <v>4012</v>
      </c>
      <c r="F2663" s="1" t="str">
        <f>VLOOKUP(B2663,[3]GZH!$C$5:$G$1383,5,0)</f>
        <v>东莞</v>
      </c>
      <c r="G2663" s="2" t="s">
        <v>1551</v>
      </c>
      <c r="H2663" s="2" t="s">
        <v>1555</v>
      </c>
      <c r="I2663" s="2" t="s">
        <v>10938</v>
      </c>
    </row>
    <row r="2664" spans="1:9" hidden="1" x14ac:dyDescent="0.2">
      <c r="A2664" s="2" t="s">
        <v>1542</v>
      </c>
      <c r="B2664" s="2" t="s">
        <v>4095</v>
      </c>
      <c r="C2664" s="1" t="s">
        <v>4096</v>
      </c>
      <c r="D2664" s="2" t="s">
        <v>8</v>
      </c>
      <c r="E2664" s="1" t="s">
        <v>4012</v>
      </c>
      <c r="F2664" s="1" t="str">
        <f>VLOOKUP(B2664,[3]GZH!$C$5:$G$1383,5,0)</f>
        <v>东莞</v>
      </c>
      <c r="G2664" s="2" t="s">
        <v>1551</v>
      </c>
      <c r="H2664" s="2" t="s">
        <v>1555</v>
      </c>
      <c r="I2664" s="2" t="s">
        <v>10938</v>
      </c>
    </row>
    <row r="2665" spans="1:9" hidden="1" x14ac:dyDescent="0.2">
      <c r="A2665" s="2" t="s">
        <v>1542</v>
      </c>
      <c r="B2665" s="2" t="s">
        <v>4097</v>
      </c>
      <c r="C2665" s="1" t="s">
        <v>4098</v>
      </c>
      <c r="D2665" s="2" t="s">
        <v>8</v>
      </c>
      <c r="E2665" s="1" t="s">
        <v>4012</v>
      </c>
      <c r="F2665" s="1" t="str">
        <f>VLOOKUP(B2665,[3]GZH!$C$5:$G$1383,5,0)</f>
        <v>东莞</v>
      </c>
      <c r="G2665" s="2" t="s">
        <v>1551</v>
      </c>
      <c r="H2665" s="2" t="s">
        <v>1555</v>
      </c>
      <c r="I2665" s="2" t="s">
        <v>10938</v>
      </c>
    </row>
    <row r="2666" spans="1:9" hidden="1" x14ac:dyDescent="0.2">
      <c r="A2666" s="2" t="s">
        <v>1542</v>
      </c>
      <c r="B2666" s="2" t="s">
        <v>4099</v>
      </c>
      <c r="C2666" s="1" t="s">
        <v>4100</v>
      </c>
      <c r="D2666" s="2" t="s">
        <v>8</v>
      </c>
      <c r="E2666" s="1" t="s">
        <v>4012</v>
      </c>
      <c r="F2666" s="1" t="str">
        <f>VLOOKUP(B2666,[3]GZH!$C$5:$G$1383,5,0)</f>
        <v>东莞</v>
      </c>
      <c r="G2666" s="2" t="s">
        <v>1551</v>
      </c>
      <c r="H2666" s="2" t="s">
        <v>1555</v>
      </c>
      <c r="I2666" s="2" t="s">
        <v>10938</v>
      </c>
    </row>
    <row r="2667" spans="1:9" hidden="1" x14ac:dyDescent="0.2">
      <c r="A2667" s="2" t="s">
        <v>1542</v>
      </c>
      <c r="B2667" s="2" t="s">
        <v>4101</v>
      </c>
      <c r="C2667" s="1" t="s">
        <v>4102</v>
      </c>
      <c r="D2667" s="2" t="s">
        <v>8</v>
      </c>
      <c r="E2667" s="1" t="s">
        <v>4012</v>
      </c>
      <c r="F2667" s="1" t="str">
        <f>VLOOKUP(B2667,[3]GZH!$C$5:$G$1383,5,0)</f>
        <v>东莞</v>
      </c>
      <c r="G2667" s="2" t="s">
        <v>1551</v>
      </c>
      <c r="H2667" s="2" t="s">
        <v>1555</v>
      </c>
      <c r="I2667" s="2" t="s">
        <v>10938</v>
      </c>
    </row>
    <row r="2668" spans="1:9" hidden="1" x14ac:dyDescent="0.2">
      <c r="A2668" s="2" t="s">
        <v>1542</v>
      </c>
      <c r="B2668" s="2" t="s">
        <v>4103</v>
      </c>
      <c r="C2668" s="1" t="s">
        <v>4104</v>
      </c>
      <c r="D2668" s="2" t="s">
        <v>8</v>
      </c>
      <c r="E2668" s="1" t="s">
        <v>4012</v>
      </c>
      <c r="F2668" s="1" t="str">
        <f>VLOOKUP(B2668,[3]GZH!$C$5:$G$1383,5,0)</f>
        <v>东莞</v>
      </c>
      <c r="G2668" s="2" t="s">
        <v>1551</v>
      </c>
      <c r="H2668" s="2" t="s">
        <v>1555</v>
      </c>
      <c r="I2668" s="2" t="s">
        <v>10938</v>
      </c>
    </row>
    <row r="2669" spans="1:9" hidden="1" x14ac:dyDescent="0.2">
      <c r="A2669" s="2" t="s">
        <v>1542</v>
      </c>
      <c r="B2669" s="2" t="s">
        <v>4105</v>
      </c>
      <c r="C2669" s="1" t="s">
        <v>4106</v>
      </c>
      <c r="D2669" s="2" t="s">
        <v>8</v>
      </c>
      <c r="E2669" s="1" t="s">
        <v>4012</v>
      </c>
      <c r="F2669" s="1" t="str">
        <f>VLOOKUP(B2669,[3]GZH!$C$5:$G$1383,5,0)</f>
        <v>东莞</v>
      </c>
      <c r="G2669" s="2" t="s">
        <v>1551</v>
      </c>
      <c r="H2669" s="2" t="s">
        <v>1555</v>
      </c>
      <c r="I2669" s="2" t="s">
        <v>10938</v>
      </c>
    </row>
    <row r="2670" spans="1:9" hidden="1" x14ac:dyDescent="0.2">
      <c r="A2670" s="2" t="s">
        <v>1542</v>
      </c>
      <c r="B2670" s="2" t="s">
        <v>4107</v>
      </c>
      <c r="C2670" s="1" t="s">
        <v>4108</v>
      </c>
      <c r="D2670" s="2" t="s">
        <v>8</v>
      </c>
      <c r="E2670" s="1" t="s">
        <v>4012</v>
      </c>
      <c r="F2670" s="1" t="str">
        <f>VLOOKUP(B2670,[3]GZH!$C$5:$G$1383,5,0)</f>
        <v>东莞</v>
      </c>
      <c r="G2670" s="2" t="s">
        <v>1551</v>
      </c>
      <c r="H2670" s="2" t="s">
        <v>1555</v>
      </c>
      <c r="I2670" s="2" t="s">
        <v>10938</v>
      </c>
    </row>
    <row r="2671" spans="1:9" hidden="1" x14ac:dyDescent="0.2">
      <c r="A2671" s="2" t="s">
        <v>1542</v>
      </c>
      <c r="B2671" s="2" t="s">
        <v>4109</v>
      </c>
      <c r="C2671" s="1" t="s">
        <v>4110</v>
      </c>
      <c r="D2671" s="2" t="s">
        <v>8</v>
      </c>
      <c r="E2671" s="1" t="s">
        <v>4012</v>
      </c>
      <c r="F2671" s="1" t="str">
        <f>VLOOKUP(B2671,[3]GZH!$C$5:$G$1383,5,0)</f>
        <v>东莞</v>
      </c>
      <c r="G2671" s="2" t="s">
        <v>1551</v>
      </c>
      <c r="H2671" s="2" t="s">
        <v>1555</v>
      </c>
      <c r="I2671" s="2" t="s">
        <v>10938</v>
      </c>
    </row>
    <row r="2672" spans="1:9" hidden="1" x14ac:dyDescent="0.2">
      <c r="A2672" s="2" t="s">
        <v>1542</v>
      </c>
      <c r="B2672" s="2" t="s">
        <v>4111</v>
      </c>
      <c r="C2672" s="1" t="s">
        <v>4112</v>
      </c>
      <c r="D2672" s="2" t="s">
        <v>8</v>
      </c>
      <c r="E2672" s="1" t="s">
        <v>4012</v>
      </c>
      <c r="F2672" s="1" t="str">
        <f>VLOOKUP(B2672,[3]GZH!$C$5:$G$1383,5,0)</f>
        <v>东莞</v>
      </c>
      <c r="G2672" s="2" t="s">
        <v>1551</v>
      </c>
      <c r="H2672" s="2" t="s">
        <v>1555</v>
      </c>
      <c r="I2672" s="2" t="s">
        <v>10938</v>
      </c>
    </row>
    <row r="2673" spans="1:9" hidden="1" x14ac:dyDescent="0.2">
      <c r="A2673" s="2" t="s">
        <v>1542</v>
      </c>
      <c r="B2673" s="2" t="s">
        <v>4113</v>
      </c>
      <c r="C2673" s="1" t="s">
        <v>4114</v>
      </c>
      <c r="D2673" s="2" t="s">
        <v>8</v>
      </c>
      <c r="E2673" s="1" t="s">
        <v>4012</v>
      </c>
      <c r="F2673" s="1" t="str">
        <f>VLOOKUP(B2673,[3]GZH!$C$5:$G$1383,5,0)</f>
        <v>东莞</v>
      </c>
      <c r="G2673" s="2" t="s">
        <v>1551</v>
      </c>
      <c r="H2673" s="2" t="s">
        <v>1555</v>
      </c>
      <c r="I2673" s="2" t="s">
        <v>10938</v>
      </c>
    </row>
    <row r="2674" spans="1:9" hidden="1" x14ac:dyDescent="0.2">
      <c r="A2674" s="2" t="s">
        <v>1542</v>
      </c>
      <c r="B2674" s="2" t="s">
        <v>4115</v>
      </c>
      <c r="C2674" s="1" t="s">
        <v>4116</v>
      </c>
      <c r="D2674" s="2" t="s">
        <v>8</v>
      </c>
      <c r="E2674" s="1" t="s">
        <v>4012</v>
      </c>
      <c r="F2674" s="1" t="str">
        <f>VLOOKUP(B2674,[3]GZH!$C$5:$G$1383,5,0)</f>
        <v>东莞</v>
      </c>
      <c r="G2674" s="2" t="s">
        <v>1551</v>
      </c>
      <c r="H2674" s="2" t="s">
        <v>1555</v>
      </c>
      <c r="I2674" s="2" t="s">
        <v>10938</v>
      </c>
    </row>
    <row r="2675" spans="1:9" hidden="1" x14ac:dyDescent="0.2">
      <c r="A2675" s="2" t="s">
        <v>1542</v>
      </c>
      <c r="B2675" s="2" t="s">
        <v>4117</v>
      </c>
      <c r="C2675" s="1" t="s">
        <v>4118</v>
      </c>
      <c r="D2675" s="2" t="s">
        <v>8</v>
      </c>
      <c r="E2675" s="1" t="s">
        <v>4012</v>
      </c>
      <c r="F2675" s="1" t="str">
        <f>VLOOKUP(B2675,[3]GZH!$C$5:$G$1383,5,0)</f>
        <v>东莞</v>
      </c>
      <c r="G2675" s="2" t="s">
        <v>1551</v>
      </c>
      <c r="H2675" s="2" t="s">
        <v>1555</v>
      </c>
      <c r="I2675" s="2" t="s">
        <v>10939</v>
      </c>
    </row>
    <row r="2676" spans="1:9" hidden="1" x14ac:dyDescent="0.2">
      <c r="A2676" s="2" t="s">
        <v>1542</v>
      </c>
      <c r="B2676" s="2" t="s">
        <v>4119</v>
      </c>
      <c r="C2676" s="1" t="s">
        <v>4120</v>
      </c>
      <c r="D2676" s="2" t="s">
        <v>8</v>
      </c>
      <c r="E2676" s="1" t="s">
        <v>4012</v>
      </c>
      <c r="F2676" s="1" t="str">
        <f>VLOOKUP(B2676,[3]GZH!$C$5:$G$1383,5,0)</f>
        <v>东莞</v>
      </c>
      <c r="G2676" s="2" t="s">
        <v>1551</v>
      </c>
      <c r="H2676" s="2" t="s">
        <v>1555</v>
      </c>
      <c r="I2676" s="2" t="s">
        <v>10938</v>
      </c>
    </row>
    <row r="2677" spans="1:9" hidden="1" x14ac:dyDescent="0.2">
      <c r="A2677" s="2" t="s">
        <v>1542</v>
      </c>
      <c r="B2677" s="2" t="s">
        <v>4121</v>
      </c>
      <c r="C2677" s="1" t="s">
        <v>4122</v>
      </c>
      <c r="D2677" s="2" t="s">
        <v>8</v>
      </c>
      <c r="E2677" s="1" t="s">
        <v>4012</v>
      </c>
      <c r="F2677" s="1" t="str">
        <f>VLOOKUP(B2677,[3]GZH!$C$5:$G$1383,5,0)</f>
        <v>东莞</v>
      </c>
      <c r="G2677" s="2" t="s">
        <v>1551</v>
      </c>
      <c r="H2677" s="2" t="s">
        <v>1555</v>
      </c>
      <c r="I2677" s="2" t="s">
        <v>10938</v>
      </c>
    </row>
    <row r="2678" spans="1:9" hidden="1" x14ac:dyDescent="0.2">
      <c r="A2678" s="2" t="s">
        <v>1542</v>
      </c>
      <c r="B2678" s="2" t="s">
        <v>4123</v>
      </c>
      <c r="C2678" s="1" t="s">
        <v>4124</v>
      </c>
      <c r="D2678" s="2" t="s">
        <v>8</v>
      </c>
      <c r="E2678" s="1" t="s">
        <v>4012</v>
      </c>
      <c r="F2678" s="1" t="str">
        <f>VLOOKUP(B2678,[3]GZH!$C$5:$G$1383,5,0)</f>
        <v>东莞</v>
      </c>
      <c r="G2678" s="2" t="s">
        <v>1551</v>
      </c>
      <c r="H2678" s="2" t="s">
        <v>1555</v>
      </c>
      <c r="I2678" s="2" t="s">
        <v>10938</v>
      </c>
    </row>
    <row r="2679" spans="1:9" hidden="1" x14ac:dyDescent="0.2">
      <c r="A2679" s="2" t="s">
        <v>1542</v>
      </c>
      <c r="B2679" s="2" t="s">
        <v>4125</v>
      </c>
      <c r="C2679" s="1" t="s">
        <v>4126</v>
      </c>
      <c r="D2679" s="2" t="s">
        <v>8</v>
      </c>
      <c r="E2679" s="1" t="s">
        <v>4012</v>
      </c>
      <c r="F2679" s="1" t="str">
        <f>VLOOKUP(B2679,[3]GZH!$C$5:$G$1383,5,0)</f>
        <v>东莞</v>
      </c>
      <c r="G2679" s="2" t="s">
        <v>1551</v>
      </c>
      <c r="H2679" s="2" t="s">
        <v>1555</v>
      </c>
      <c r="I2679" s="2" t="s">
        <v>10938</v>
      </c>
    </row>
    <row r="2680" spans="1:9" hidden="1" x14ac:dyDescent="0.2">
      <c r="A2680" s="2" t="s">
        <v>1542</v>
      </c>
      <c r="B2680" s="2" t="s">
        <v>4127</v>
      </c>
      <c r="C2680" s="1" t="s">
        <v>4128</v>
      </c>
      <c r="D2680" s="2" t="s">
        <v>8</v>
      </c>
      <c r="E2680" s="1" t="s">
        <v>4129</v>
      </c>
      <c r="F2680" s="1" t="str">
        <f>VLOOKUP(B2680,[3]GZH!$C$5:$G$1383,5,0)</f>
        <v>东莞</v>
      </c>
      <c r="G2680" s="2" t="s">
        <v>1551</v>
      </c>
      <c r="H2680" s="2" t="s">
        <v>1555</v>
      </c>
      <c r="I2680" s="2" t="s">
        <v>10938</v>
      </c>
    </row>
    <row r="2681" spans="1:9" hidden="1" x14ac:dyDescent="0.2">
      <c r="A2681" s="2" t="s">
        <v>1542</v>
      </c>
      <c r="B2681" s="2" t="s">
        <v>4130</v>
      </c>
      <c r="C2681" s="1" t="s">
        <v>4131</v>
      </c>
      <c r="D2681" s="2" t="s">
        <v>8</v>
      </c>
      <c r="E2681" s="1" t="s">
        <v>4012</v>
      </c>
      <c r="F2681" s="1" t="str">
        <f>VLOOKUP(B2681,[3]GZH!$C$5:$G$1383,5,0)</f>
        <v>东莞</v>
      </c>
      <c r="G2681" s="2" t="s">
        <v>1551</v>
      </c>
      <c r="H2681" s="2" t="s">
        <v>1555</v>
      </c>
      <c r="I2681" s="2" t="s">
        <v>10938</v>
      </c>
    </row>
    <row r="2682" spans="1:9" hidden="1" x14ac:dyDescent="0.2">
      <c r="A2682" s="2" t="s">
        <v>1542</v>
      </c>
      <c r="B2682" s="2" t="s">
        <v>4132</v>
      </c>
      <c r="C2682" s="1" t="s">
        <v>4133</v>
      </c>
      <c r="D2682" s="2" t="s">
        <v>8</v>
      </c>
      <c r="E2682" s="1" t="s">
        <v>4012</v>
      </c>
      <c r="F2682" s="1" t="str">
        <f>VLOOKUP(B2682,[3]GZH!$C$5:$G$1383,5,0)</f>
        <v>东莞</v>
      </c>
      <c r="G2682" s="2" t="s">
        <v>1551</v>
      </c>
      <c r="H2682" s="2" t="s">
        <v>1555</v>
      </c>
      <c r="I2682" s="2" t="s">
        <v>10938</v>
      </c>
    </row>
    <row r="2683" spans="1:9" hidden="1" x14ac:dyDescent="0.2">
      <c r="A2683" s="2" t="s">
        <v>1542</v>
      </c>
      <c r="B2683" s="2" t="s">
        <v>4134</v>
      </c>
      <c r="C2683" s="1" t="s">
        <v>4135</v>
      </c>
      <c r="D2683" s="2" t="s">
        <v>8</v>
      </c>
      <c r="E2683" s="1" t="s">
        <v>4012</v>
      </c>
      <c r="F2683" s="1" t="str">
        <f>VLOOKUP(B2683,[3]GZH!$C$5:$G$1383,5,0)</f>
        <v>东莞</v>
      </c>
      <c r="G2683" s="2" t="s">
        <v>1551</v>
      </c>
      <c r="H2683" s="2" t="s">
        <v>1555</v>
      </c>
      <c r="I2683" s="2" t="s">
        <v>10938</v>
      </c>
    </row>
    <row r="2684" spans="1:9" hidden="1" x14ac:dyDescent="0.2">
      <c r="A2684" s="2" t="s">
        <v>1542</v>
      </c>
      <c r="B2684" s="2" t="s">
        <v>4136</v>
      </c>
      <c r="C2684" s="1" t="s">
        <v>4137</v>
      </c>
      <c r="D2684" s="2" t="s">
        <v>8</v>
      </c>
      <c r="E2684" s="1" t="s">
        <v>4012</v>
      </c>
      <c r="F2684" s="1" t="str">
        <f>VLOOKUP(B2684,[3]GZH!$C$5:$G$1383,5,0)</f>
        <v>东莞</v>
      </c>
      <c r="G2684" s="2" t="s">
        <v>1551</v>
      </c>
      <c r="H2684" s="2" t="s">
        <v>1555</v>
      </c>
      <c r="I2684" s="2" t="s">
        <v>10938</v>
      </c>
    </row>
    <row r="2685" spans="1:9" hidden="1" x14ac:dyDescent="0.2">
      <c r="A2685" s="2" t="s">
        <v>1542</v>
      </c>
      <c r="B2685" s="2" t="s">
        <v>4138</v>
      </c>
      <c r="C2685" s="1" t="s">
        <v>4139</v>
      </c>
      <c r="D2685" s="2" t="s">
        <v>8</v>
      </c>
      <c r="E2685" s="1" t="s">
        <v>4012</v>
      </c>
      <c r="F2685" s="1" t="str">
        <f>VLOOKUP(B2685,[3]GZH!$C$5:$G$1383,5,0)</f>
        <v>东莞</v>
      </c>
      <c r="G2685" s="2" t="s">
        <v>1551</v>
      </c>
      <c r="H2685" s="2" t="s">
        <v>1555</v>
      </c>
      <c r="I2685" s="2" t="s">
        <v>10938</v>
      </c>
    </row>
    <row r="2686" spans="1:9" hidden="1" x14ac:dyDescent="0.2">
      <c r="A2686" s="2" t="s">
        <v>1542</v>
      </c>
      <c r="B2686" s="2" t="s">
        <v>4140</v>
      </c>
      <c r="C2686" s="1" t="s">
        <v>4141</v>
      </c>
      <c r="D2686" s="2" t="s">
        <v>8</v>
      </c>
      <c r="E2686" s="1" t="s">
        <v>4012</v>
      </c>
      <c r="F2686" s="1" t="str">
        <f>VLOOKUP(B2686,[3]GZH!$C$5:$G$1383,5,0)</f>
        <v>东莞</v>
      </c>
      <c r="G2686" s="2" t="s">
        <v>1551</v>
      </c>
      <c r="H2686" s="2" t="s">
        <v>1555</v>
      </c>
      <c r="I2686" s="2" t="s">
        <v>10938</v>
      </c>
    </row>
    <row r="2687" spans="1:9" hidden="1" x14ac:dyDescent="0.2">
      <c r="A2687" s="2" t="s">
        <v>1542</v>
      </c>
      <c r="B2687" s="2" t="s">
        <v>4142</v>
      </c>
      <c r="C2687" s="1" t="s">
        <v>4143</v>
      </c>
      <c r="D2687" s="2" t="s">
        <v>8</v>
      </c>
      <c r="E2687" s="1" t="s">
        <v>4012</v>
      </c>
      <c r="F2687" s="1" t="str">
        <f>VLOOKUP(B2687,[3]GZH!$C$5:$G$1383,5,0)</f>
        <v>东莞</v>
      </c>
      <c r="G2687" s="2" t="s">
        <v>1551</v>
      </c>
      <c r="H2687" s="2" t="s">
        <v>1555</v>
      </c>
      <c r="I2687" s="2" t="s">
        <v>10938</v>
      </c>
    </row>
    <row r="2688" spans="1:9" hidden="1" x14ac:dyDescent="0.2">
      <c r="A2688" s="2" t="s">
        <v>1542</v>
      </c>
      <c r="B2688" s="2" t="s">
        <v>4144</v>
      </c>
      <c r="C2688" s="1" t="s">
        <v>4145</v>
      </c>
      <c r="D2688" s="2" t="s">
        <v>8</v>
      </c>
      <c r="E2688" s="1" t="s">
        <v>4012</v>
      </c>
      <c r="F2688" s="1" t="str">
        <f>VLOOKUP(B2688,[3]GZH!$C$5:$G$1383,5,0)</f>
        <v>东莞</v>
      </c>
      <c r="G2688" s="2" t="s">
        <v>1551</v>
      </c>
      <c r="H2688" s="2" t="s">
        <v>1555</v>
      </c>
      <c r="I2688" s="2" t="s">
        <v>10938</v>
      </c>
    </row>
    <row r="2689" spans="1:9" hidden="1" x14ac:dyDescent="0.2">
      <c r="A2689" s="2" t="s">
        <v>1542</v>
      </c>
      <c r="B2689" s="2" t="s">
        <v>4146</v>
      </c>
      <c r="C2689" s="1" t="s">
        <v>4147</v>
      </c>
      <c r="D2689" s="2" t="s">
        <v>8</v>
      </c>
      <c r="E2689" s="1" t="s">
        <v>4012</v>
      </c>
      <c r="F2689" s="1" t="str">
        <f>VLOOKUP(B2689,[3]GZH!$C$5:$G$1383,5,0)</f>
        <v>东莞</v>
      </c>
      <c r="G2689" s="2" t="s">
        <v>1551</v>
      </c>
      <c r="H2689" s="2" t="s">
        <v>1555</v>
      </c>
      <c r="I2689" s="2" t="s">
        <v>10938</v>
      </c>
    </row>
    <row r="2690" spans="1:9" hidden="1" x14ac:dyDescent="0.2">
      <c r="A2690" s="2" t="s">
        <v>1542</v>
      </c>
      <c r="B2690" s="2" t="s">
        <v>4148</v>
      </c>
      <c r="C2690" s="1" t="s">
        <v>4149</v>
      </c>
      <c r="D2690" s="2" t="s">
        <v>1215</v>
      </c>
      <c r="E2690" s="1" t="s">
        <v>4150</v>
      </c>
      <c r="F2690" s="1" t="str">
        <f>VLOOKUP(B2690,[3]GZH!$C$5:$G$1383,5,0)</f>
        <v>深圳</v>
      </c>
      <c r="G2690" s="2" t="s">
        <v>1551</v>
      </c>
      <c r="H2690" s="2" t="s">
        <v>1624</v>
      </c>
      <c r="I2690" s="2" t="s">
        <v>10938</v>
      </c>
    </row>
    <row r="2691" spans="1:9" hidden="1" x14ac:dyDescent="0.2">
      <c r="A2691" s="2" t="s">
        <v>1542</v>
      </c>
      <c r="B2691" s="2" t="s">
        <v>4151</v>
      </c>
      <c r="C2691" s="1" t="s">
        <v>4152</v>
      </c>
      <c r="D2691" s="2" t="s">
        <v>38</v>
      </c>
      <c r="E2691" s="1" t="s">
        <v>39</v>
      </c>
      <c r="F2691" s="1" t="str">
        <f>VLOOKUP(B2691,[3]GZH!$C$5:$G$1383,5,0)</f>
        <v>湛江</v>
      </c>
      <c r="G2691" s="2" t="s">
        <v>1551</v>
      </c>
      <c r="H2691" s="2" t="s">
        <v>1995</v>
      </c>
      <c r="I2691" s="2" t="s">
        <v>10938</v>
      </c>
    </row>
    <row r="2692" spans="1:9" hidden="1" x14ac:dyDescent="0.2">
      <c r="A2692" s="2" t="s">
        <v>1542</v>
      </c>
      <c r="B2692" s="2" t="s">
        <v>4153</v>
      </c>
      <c r="C2692" s="1" t="s">
        <v>4154</v>
      </c>
      <c r="D2692" s="2" t="s">
        <v>38</v>
      </c>
      <c r="E2692" s="1" t="s">
        <v>39</v>
      </c>
      <c r="F2692" s="1" t="str">
        <f>VLOOKUP(B2692,[3]GZH!$C$5:$G$1383,5,0)</f>
        <v>深圳</v>
      </c>
      <c r="G2692" s="2" t="s">
        <v>1551</v>
      </c>
      <c r="H2692" s="2" t="s">
        <v>1624</v>
      </c>
      <c r="I2692" s="2" t="s">
        <v>10938</v>
      </c>
    </row>
    <row r="2693" spans="1:9" hidden="1" x14ac:dyDescent="0.2">
      <c r="A2693" s="2" t="s">
        <v>1542</v>
      </c>
      <c r="B2693" s="2" t="s">
        <v>4155</v>
      </c>
      <c r="C2693" s="1" t="s">
        <v>4156</v>
      </c>
      <c r="D2693" s="2" t="s">
        <v>38</v>
      </c>
      <c r="E2693" s="1" t="s">
        <v>39</v>
      </c>
      <c r="F2693" s="1" t="str">
        <f>VLOOKUP(B2693,[3]GZH!$C$5:$G$1383,5,0)</f>
        <v>深圳</v>
      </c>
      <c r="G2693" s="2" t="s">
        <v>1551</v>
      </c>
      <c r="H2693" s="2" t="s">
        <v>1624</v>
      </c>
      <c r="I2693" s="2" t="s">
        <v>10938</v>
      </c>
    </row>
    <row r="2694" spans="1:9" hidden="1" x14ac:dyDescent="0.2">
      <c r="A2694" s="2" t="s">
        <v>1542</v>
      </c>
      <c r="B2694" s="2" t="s">
        <v>4157</v>
      </c>
      <c r="C2694" s="1" t="s">
        <v>4158</v>
      </c>
      <c r="D2694" s="2" t="s">
        <v>38</v>
      </c>
      <c r="E2694" s="1" t="s">
        <v>39</v>
      </c>
      <c r="F2694" s="1" t="str">
        <f>VLOOKUP(B2694,[3]GZH!$C$5:$G$1383,5,0)</f>
        <v>佛山</v>
      </c>
      <c r="G2694" s="2" t="s">
        <v>1551</v>
      </c>
      <c r="H2694" s="2" t="s">
        <v>1938</v>
      </c>
      <c r="I2694" s="2" t="s">
        <v>10938</v>
      </c>
    </row>
    <row r="2695" spans="1:9" hidden="1" x14ac:dyDescent="0.2">
      <c r="A2695" s="2" t="s">
        <v>1542</v>
      </c>
      <c r="B2695" s="2" t="s">
        <v>4159</v>
      </c>
      <c r="C2695" s="1" t="s">
        <v>4160</v>
      </c>
      <c r="D2695" s="2" t="s">
        <v>38</v>
      </c>
      <c r="E2695" s="1" t="s">
        <v>39</v>
      </c>
      <c r="F2695" s="1" t="str">
        <f>VLOOKUP(B2695,[3]GZH!$C$5:$G$1383,5,0)</f>
        <v>深圳</v>
      </c>
      <c r="G2695" s="2" t="s">
        <v>1551</v>
      </c>
      <c r="H2695" s="2" t="s">
        <v>1624</v>
      </c>
      <c r="I2695" s="2" t="s">
        <v>10938</v>
      </c>
    </row>
    <row r="2696" spans="1:9" hidden="1" x14ac:dyDescent="0.2">
      <c r="A2696" s="2" t="s">
        <v>1542</v>
      </c>
      <c r="B2696" s="2" t="s">
        <v>4161</v>
      </c>
      <c r="C2696" s="1" t="s">
        <v>4162</v>
      </c>
      <c r="D2696" s="2" t="s">
        <v>38</v>
      </c>
      <c r="E2696" s="1" t="s">
        <v>39</v>
      </c>
      <c r="F2696" s="1" t="str">
        <f>VLOOKUP(B2696,[3]GZH!$C$5:$G$1383,5,0)</f>
        <v>深圳</v>
      </c>
      <c r="G2696" s="2" t="s">
        <v>1551</v>
      </c>
      <c r="H2696" s="2" t="s">
        <v>1624</v>
      </c>
      <c r="I2696" s="2" t="s">
        <v>10938</v>
      </c>
    </row>
    <row r="2697" spans="1:9" hidden="1" x14ac:dyDescent="0.2">
      <c r="A2697" s="2" t="s">
        <v>1542</v>
      </c>
      <c r="B2697" s="2" t="s">
        <v>4163</v>
      </c>
      <c r="C2697" s="1" t="s">
        <v>4164</v>
      </c>
      <c r="D2697" s="2" t="s">
        <v>8</v>
      </c>
      <c r="E2697" s="1" t="s">
        <v>1675</v>
      </c>
      <c r="F2697" s="1" t="str">
        <f>VLOOKUP(B2697,[3]GZH!$C$5:$G$1383,5,0)</f>
        <v>深圳</v>
      </c>
      <c r="G2697" s="2" t="s">
        <v>1551</v>
      </c>
      <c r="H2697" s="2" t="s">
        <v>1624</v>
      </c>
      <c r="I2697" s="2" t="s">
        <v>10938</v>
      </c>
    </row>
    <row r="2698" spans="1:9" hidden="1" x14ac:dyDescent="0.2">
      <c r="A2698" s="2" t="s">
        <v>1542</v>
      </c>
      <c r="B2698" s="2" t="s">
        <v>4165</v>
      </c>
      <c r="C2698" s="1" t="s">
        <v>4166</v>
      </c>
      <c r="D2698" s="2" t="s">
        <v>35</v>
      </c>
      <c r="E2698" s="1" t="s">
        <v>4167</v>
      </c>
      <c r="F2698" s="1" t="str">
        <f>VLOOKUP(B2698,[3]GZH!$C$5:$G$1383,5,0)</f>
        <v>广州</v>
      </c>
      <c r="G2698" s="2" t="s">
        <v>1551</v>
      </c>
      <c r="H2698" s="2" t="s">
        <v>1542</v>
      </c>
      <c r="I2698" s="2" t="s">
        <v>10938</v>
      </c>
    </row>
    <row r="2699" spans="1:9" hidden="1" x14ac:dyDescent="0.2">
      <c r="A2699" s="2" t="s">
        <v>1542</v>
      </c>
      <c r="B2699" s="2" t="s">
        <v>4168</v>
      </c>
      <c r="C2699" s="1" t="s">
        <v>4169</v>
      </c>
      <c r="D2699" s="2" t="s">
        <v>8</v>
      </c>
      <c r="E2699" s="1" t="s">
        <v>1959</v>
      </c>
      <c r="F2699" s="1" t="str">
        <f>VLOOKUP(B2699,[3]GZH!$C$5:$G$1383,5,0)</f>
        <v>湛江</v>
      </c>
      <c r="G2699" s="2" t="s">
        <v>1551</v>
      </c>
      <c r="H2699" s="2" t="s">
        <v>1995</v>
      </c>
      <c r="I2699" s="2" t="s">
        <v>10938</v>
      </c>
    </row>
    <row r="2700" spans="1:9" hidden="1" x14ac:dyDescent="0.2">
      <c r="A2700" s="2" t="s">
        <v>1542</v>
      </c>
      <c r="B2700" s="2" t="s">
        <v>4170</v>
      </c>
      <c r="C2700" s="1" t="s">
        <v>4171</v>
      </c>
      <c r="D2700" s="2" t="s">
        <v>8</v>
      </c>
      <c r="E2700" s="1" t="s">
        <v>1959</v>
      </c>
      <c r="F2700" s="1" t="str">
        <f>VLOOKUP(B2700,[3]GZH!$C$5:$G$1383,5,0)</f>
        <v>广州</v>
      </c>
      <c r="G2700" s="2" t="s">
        <v>1551</v>
      </c>
      <c r="H2700" s="2" t="s">
        <v>1542</v>
      </c>
      <c r="I2700" s="2" t="s">
        <v>10938</v>
      </c>
    </row>
    <row r="2701" spans="1:9" hidden="1" x14ac:dyDescent="0.2">
      <c r="A2701" s="2" t="s">
        <v>1542</v>
      </c>
      <c r="B2701" s="2" t="s">
        <v>4172</v>
      </c>
      <c r="C2701" s="1" t="s">
        <v>4173</v>
      </c>
      <c r="D2701" s="2" t="s">
        <v>8</v>
      </c>
      <c r="E2701" s="1" t="s">
        <v>1959</v>
      </c>
      <c r="F2701" s="1" t="str">
        <f>VLOOKUP(B2701,[3]GZH!$C$5:$G$1383,5,0)</f>
        <v>惠州</v>
      </c>
      <c r="G2701" s="2" t="s">
        <v>1551</v>
      </c>
      <c r="H2701" s="2" t="s">
        <v>1607</v>
      </c>
      <c r="I2701" s="2" t="s">
        <v>10938</v>
      </c>
    </row>
    <row r="2702" spans="1:9" hidden="1" x14ac:dyDescent="0.2">
      <c r="A2702" s="2" t="s">
        <v>1542</v>
      </c>
      <c r="B2702" s="2" t="s">
        <v>4174</v>
      </c>
      <c r="C2702" s="1" t="s">
        <v>4175</v>
      </c>
      <c r="D2702" s="2" t="s">
        <v>8</v>
      </c>
      <c r="E2702" s="1" t="s">
        <v>1959</v>
      </c>
      <c r="F2702" s="1" t="str">
        <f>VLOOKUP(B2702,[3]GZH!$C$5:$G$1383,5,0)</f>
        <v>开平</v>
      </c>
      <c r="G2702" s="2" t="s">
        <v>1551</v>
      </c>
      <c r="H2702" s="2" t="s">
        <v>10576</v>
      </c>
      <c r="I2702" s="2" t="s">
        <v>10938</v>
      </c>
    </row>
    <row r="2703" spans="1:9" hidden="1" x14ac:dyDescent="0.2">
      <c r="A2703" s="2" t="s">
        <v>1542</v>
      </c>
      <c r="B2703" s="2" t="s">
        <v>4176</v>
      </c>
      <c r="C2703" s="1" t="s">
        <v>4177</v>
      </c>
      <c r="D2703" s="2" t="s">
        <v>8</v>
      </c>
      <c r="E2703" s="1" t="s">
        <v>1959</v>
      </c>
      <c r="F2703" s="1" t="str">
        <f>VLOOKUP(B2703,[3]GZH!$C$5:$G$1383,5,0)</f>
        <v>番禺</v>
      </c>
      <c r="G2703" s="2" t="s">
        <v>1551</v>
      </c>
      <c r="H2703" s="2" t="s">
        <v>10571</v>
      </c>
      <c r="I2703" s="2" t="s">
        <v>10938</v>
      </c>
    </row>
    <row r="2704" spans="1:9" hidden="1" x14ac:dyDescent="0.2">
      <c r="A2704" s="2" t="s">
        <v>1542</v>
      </c>
      <c r="B2704" s="2" t="s">
        <v>4178</v>
      </c>
      <c r="C2704" s="1" t="s">
        <v>4179</v>
      </c>
      <c r="D2704" s="2" t="s">
        <v>35</v>
      </c>
      <c r="E2704" s="1" t="s">
        <v>1959</v>
      </c>
      <c r="F2704" s="1" t="str">
        <f>VLOOKUP(B2704,[3]GZH!$C$5:$G$1383,5,0)</f>
        <v>茂名</v>
      </c>
      <c r="G2704" s="2" t="s">
        <v>1551</v>
      </c>
      <c r="H2704" s="2" t="s">
        <v>1856</v>
      </c>
      <c r="I2704" s="2" t="s">
        <v>10938</v>
      </c>
    </row>
    <row r="2705" spans="1:9" hidden="1" x14ac:dyDescent="0.2">
      <c r="A2705" s="2" t="s">
        <v>1542</v>
      </c>
      <c r="B2705" s="2" t="s">
        <v>4180</v>
      </c>
      <c r="C2705" s="1" t="s">
        <v>4181</v>
      </c>
      <c r="D2705" s="2" t="s">
        <v>35</v>
      </c>
      <c r="E2705" s="1" t="s">
        <v>1959</v>
      </c>
      <c r="F2705" s="1" t="str">
        <f>VLOOKUP(B2705,[3]GZH!$C$5:$G$1383,5,0)</f>
        <v>韶关</v>
      </c>
      <c r="G2705" s="2" t="s">
        <v>1551</v>
      </c>
      <c r="H2705" s="2" t="s">
        <v>1707</v>
      </c>
      <c r="I2705" s="2" t="s">
        <v>10938</v>
      </c>
    </row>
    <row r="2706" spans="1:9" hidden="1" x14ac:dyDescent="0.2">
      <c r="A2706" s="2" t="s">
        <v>1542</v>
      </c>
      <c r="B2706" s="2" t="s">
        <v>4182</v>
      </c>
      <c r="C2706" s="1" t="s">
        <v>4183</v>
      </c>
      <c r="D2706" s="2" t="s">
        <v>35</v>
      </c>
      <c r="E2706" s="1" t="s">
        <v>1959</v>
      </c>
      <c r="F2706" s="1" t="str">
        <f>VLOOKUP(B2706,[3]GZH!$C$5:$G$1383,5,0)</f>
        <v>深圳</v>
      </c>
      <c r="G2706" s="2" t="s">
        <v>1551</v>
      </c>
      <c r="H2706" s="2" t="s">
        <v>1624</v>
      </c>
      <c r="I2706" s="2" t="s">
        <v>10938</v>
      </c>
    </row>
    <row r="2707" spans="1:9" hidden="1" x14ac:dyDescent="0.2">
      <c r="A2707" s="2" t="s">
        <v>1542</v>
      </c>
      <c r="B2707" s="2" t="s">
        <v>4184</v>
      </c>
      <c r="C2707" s="1" t="s">
        <v>4185</v>
      </c>
      <c r="D2707" s="2" t="s">
        <v>35</v>
      </c>
      <c r="E2707" s="1" t="s">
        <v>1959</v>
      </c>
      <c r="F2707" s="1" t="str">
        <f>VLOOKUP(B2707,[3]GZH!$C$5:$G$1383,5,0)</f>
        <v>番禺</v>
      </c>
      <c r="G2707" s="2" t="s">
        <v>1551</v>
      </c>
      <c r="H2707" s="2" t="s">
        <v>10571</v>
      </c>
      <c r="I2707" s="2" t="s">
        <v>10938</v>
      </c>
    </row>
    <row r="2708" spans="1:9" hidden="1" x14ac:dyDescent="0.2">
      <c r="A2708" s="2" t="s">
        <v>1542</v>
      </c>
      <c r="B2708" s="2" t="s">
        <v>4186</v>
      </c>
      <c r="C2708" s="1" t="s">
        <v>4187</v>
      </c>
      <c r="D2708" s="2" t="s">
        <v>35</v>
      </c>
      <c r="E2708" s="1" t="s">
        <v>1959</v>
      </c>
      <c r="F2708" s="1" t="str">
        <f>VLOOKUP(B2708,[3]GZH!$C$5:$G$1383,5,0)</f>
        <v>顺德</v>
      </c>
      <c r="G2708" s="2" t="s">
        <v>1551</v>
      </c>
      <c r="H2708" s="2" t="s">
        <v>10589</v>
      </c>
      <c r="I2708" s="2" t="s">
        <v>10938</v>
      </c>
    </row>
    <row r="2709" spans="1:9" hidden="1" x14ac:dyDescent="0.2">
      <c r="A2709" s="2" t="s">
        <v>1542</v>
      </c>
      <c r="B2709" s="2" t="s">
        <v>4188</v>
      </c>
      <c r="C2709" s="1" t="s">
        <v>4189</v>
      </c>
      <c r="D2709" s="2" t="s">
        <v>35</v>
      </c>
      <c r="E2709" s="1" t="s">
        <v>1959</v>
      </c>
      <c r="F2709" s="1" t="str">
        <f>VLOOKUP(B2709,[3]GZH!$C$5:$G$1383,5,0)</f>
        <v>深圳</v>
      </c>
      <c r="G2709" s="2" t="s">
        <v>1551</v>
      </c>
      <c r="H2709" s="2" t="s">
        <v>1624</v>
      </c>
      <c r="I2709" s="2" t="s">
        <v>10938</v>
      </c>
    </row>
    <row r="2710" spans="1:9" hidden="1" x14ac:dyDescent="0.2">
      <c r="A2710" s="2" t="s">
        <v>1542</v>
      </c>
      <c r="B2710" s="2" t="s">
        <v>4190</v>
      </c>
      <c r="C2710" s="1" t="s">
        <v>4191</v>
      </c>
      <c r="D2710" s="2" t="s">
        <v>35</v>
      </c>
      <c r="E2710" s="1" t="s">
        <v>1959</v>
      </c>
      <c r="F2710" s="1" t="str">
        <f>VLOOKUP(B2710,[3]GZH!$C$5:$G$1383,5,0)</f>
        <v>桂林</v>
      </c>
      <c r="G2710" s="2" t="s">
        <v>1547</v>
      </c>
      <c r="H2710" s="2" t="s">
        <v>1691</v>
      </c>
      <c r="I2710" s="2" t="s">
        <v>10938</v>
      </c>
    </row>
    <row r="2711" spans="1:9" hidden="1" x14ac:dyDescent="0.2">
      <c r="A2711" s="2" t="s">
        <v>1542</v>
      </c>
      <c r="B2711" s="2" t="s">
        <v>4192</v>
      </c>
      <c r="C2711" s="1" t="s">
        <v>4193</v>
      </c>
      <c r="D2711" s="2" t="s">
        <v>35</v>
      </c>
      <c r="E2711" s="1" t="s">
        <v>1959</v>
      </c>
      <c r="F2711" s="1" t="str">
        <f>VLOOKUP(B2711,[3]GZH!$C$5:$G$1383,5,0)</f>
        <v>惠州</v>
      </c>
      <c r="G2711" s="2" t="s">
        <v>1551</v>
      </c>
      <c r="H2711" s="2" t="s">
        <v>1607</v>
      </c>
      <c r="I2711" s="2" t="s">
        <v>10938</v>
      </c>
    </row>
    <row r="2712" spans="1:9" hidden="1" x14ac:dyDescent="0.2">
      <c r="A2712" s="2" t="s">
        <v>1542</v>
      </c>
      <c r="B2712" s="2" t="s">
        <v>4194</v>
      </c>
      <c r="C2712" s="1" t="s">
        <v>4195</v>
      </c>
      <c r="D2712" s="2" t="s">
        <v>35</v>
      </c>
      <c r="E2712" s="1" t="s">
        <v>1959</v>
      </c>
      <c r="F2712" s="1" t="str">
        <f>VLOOKUP(B2712,[3]GZH!$C$5:$G$1383,5,0)</f>
        <v>东莞</v>
      </c>
      <c r="G2712" s="2" t="s">
        <v>1551</v>
      </c>
      <c r="H2712" s="2" t="s">
        <v>1555</v>
      </c>
      <c r="I2712" s="2" t="s">
        <v>10938</v>
      </c>
    </row>
    <row r="2713" spans="1:9" hidden="1" x14ac:dyDescent="0.2">
      <c r="A2713" s="2" t="s">
        <v>1542</v>
      </c>
      <c r="B2713" s="2" t="s">
        <v>4196</v>
      </c>
      <c r="C2713" s="1" t="s">
        <v>4197</v>
      </c>
      <c r="D2713" s="2" t="s">
        <v>35</v>
      </c>
      <c r="E2713" s="1" t="s">
        <v>1959</v>
      </c>
      <c r="F2713" s="1" t="str">
        <f>VLOOKUP(B2713,[3]GZH!$C$5:$G$1383,5,0)</f>
        <v>深圳</v>
      </c>
      <c r="G2713" s="2" t="s">
        <v>1551</v>
      </c>
      <c r="H2713" s="2" t="s">
        <v>1624</v>
      </c>
      <c r="I2713" s="2" t="s">
        <v>10938</v>
      </c>
    </row>
    <row r="2714" spans="1:9" hidden="1" x14ac:dyDescent="0.2">
      <c r="A2714" s="2" t="s">
        <v>1542</v>
      </c>
      <c r="B2714" s="2" t="s">
        <v>4198</v>
      </c>
      <c r="C2714" s="1" t="s">
        <v>4199</v>
      </c>
      <c r="D2714" s="2" t="s">
        <v>35</v>
      </c>
      <c r="E2714" s="1" t="s">
        <v>1959</v>
      </c>
      <c r="F2714" s="1" t="str">
        <f>VLOOKUP(B2714,[3]GZH!$C$5:$G$1383,5,0)</f>
        <v>中山</v>
      </c>
      <c r="G2714" s="2" t="s">
        <v>1551</v>
      </c>
      <c r="H2714" s="2" t="s">
        <v>1577</v>
      </c>
      <c r="I2714" s="2" t="s">
        <v>10938</v>
      </c>
    </row>
    <row r="2715" spans="1:9" hidden="1" x14ac:dyDescent="0.2">
      <c r="A2715" s="2" t="s">
        <v>1542</v>
      </c>
      <c r="B2715" s="2" t="s">
        <v>4200</v>
      </c>
      <c r="C2715" s="1" t="s">
        <v>4201</v>
      </c>
      <c r="D2715" s="2" t="s">
        <v>35</v>
      </c>
      <c r="E2715" s="1" t="s">
        <v>1959</v>
      </c>
      <c r="F2715" s="1" t="str">
        <f>VLOOKUP(B2715,[3]GZH!$C$5:$G$1383,5,0)</f>
        <v>南海</v>
      </c>
      <c r="G2715" s="2" t="s">
        <v>1551</v>
      </c>
      <c r="H2715" s="2" t="s">
        <v>10587</v>
      </c>
      <c r="I2715" s="2" t="s">
        <v>10938</v>
      </c>
    </row>
    <row r="2716" spans="1:9" hidden="1" x14ac:dyDescent="0.2">
      <c r="A2716" s="2" t="s">
        <v>1542</v>
      </c>
      <c r="B2716" s="2" t="s">
        <v>4202</v>
      </c>
      <c r="C2716" s="1" t="s">
        <v>4203</v>
      </c>
      <c r="D2716" s="2" t="s">
        <v>35</v>
      </c>
      <c r="E2716" s="1" t="s">
        <v>1959</v>
      </c>
      <c r="F2716" s="1" t="str">
        <f>VLOOKUP(B2716,[3]GZH!$C$5:$G$1383,5,0)</f>
        <v>柳州</v>
      </c>
      <c r="G2716" s="2" t="s">
        <v>1547</v>
      </c>
      <c r="H2716" s="2" t="s">
        <v>1546</v>
      </c>
      <c r="I2716" s="2" t="s">
        <v>10938</v>
      </c>
    </row>
    <row r="2717" spans="1:9" hidden="1" x14ac:dyDescent="0.2">
      <c r="A2717" s="2" t="s">
        <v>1542</v>
      </c>
      <c r="B2717" s="2" t="s">
        <v>4204</v>
      </c>
      <c r="C2717" s="1" t="s">
        <v>4205</v>
      </c>
      <c r="D2717" s="2" t="s">
        <v>35</v>
      </c>
      <c r="E2717" s="1" t="s">
        <v>1959</v>
      </c>
      <c r="F2717" s="1" t="str">
        <f>VLOOKUP(B2717,[3]GZH!$C$5:$G$1383,5,0)</f>
        <v>高明</v>
      </c>
      <c r="G2717" s="2" t="s">
        <v>1551</v>
      </c>
      <c r="H2717" s="2" t="s">
        <v>10577</v>
      </c>
      <c r="I2717" s="2" t="s">
        <v>10938</v>
      </c>
    </row>
    <row r="2718" spans="1:9" hidden="1" x14ac:dyDescent="0.2">
      <c r="A2718" s="2" t="s">
        <v>1542</v>
      </c>
      <c r="B2718" s="2" t="s">
        <v>4206</v>
      </c>
      <c r="C2718" s="1" t="s">
        <v>4207</v>
      </c>
      <c r="D2718" s="2" t="s">
        <v>35</v>
      </c>
      <c r="E2718" s="1" t="s">
        <v>1959</v>
      </c>
      <c r="F2718" s="1" t="str">
        <f>VLOOKUP(B2718,[3]GZH!$C$5:$G$1383,5,0)</f>
        <v>南宁</v>
      </c>
      <c r="G2718" s="2" t="s">
        <v>1547</v>
      </c>
      <c r="H2718" s="2" t="s">
        <v>1778</v>
      </c>
      <c r="I2718" s="2" t="s">
        <v>10938</v>
      </c>
    </row>
    <row r="2719" spans="1:9" hidden="1" x14ac:dyDescent="0.2">
      <c r="A2719" s="2" t="s">
        <v>1542</v>
      </c>
      <c r="B2719" s="2" t="s">
        <v>4208</v>
      </c>
      <c r="C2719" s="1" t="s">
        <v>4209</v>
      </c>
      <c r="D2719" s="2" t="s">
        <v>35</v>
      </c>
      <c r="E2719" s="1" t="s">
        <v>1959</v>
      </c>
      <c r="F2719" s="1" t="str">
        <f>VLOOKUP(B2719,[3]GZH!$C$5:$G$1383,5,0)</f>
        <v>广州</v>
      </c>
      <c r="G2719" s="2" t="s">
        <v>1551</v>
      </c>
      <c r="H2719" s="2" t="s">
        <v>1542</v>
      </c>
      <c r="I2719" s="2" t="s">
        <v>10938</v>
      </c>
    </row>
    <row r="2720" spans="1:9" hidden="1" x14ac:dyDescent="0.2">
      <c r="A2720" s="2" t="s">
        <v>1542</v>
      </c>
      <c r="B2720" s="2" t="s">
        <v>4210</v>
      </c>
      <c r="C2720" s="1" t="s">
        <v>4211</v>
      </c>
      <c r="D2720" s="2" t="s">
        <v>35</v>
      </c>
      <c r="E2720" s="1" t="s">
        <v>1959</v>
      </c>
      <c r="F2720" s="1" t="str">
        <f>VLOOKUP(B2720,[3]GZH!$C$5:$G$1383,5,0)</f>
        <v>番禺</v>
      </c>
      <c r="G2720" s="2" t="s">
        <v>1551</v>
      </c>
      <c r="H2720" s="2" t="s">
        <v>10571</v>
      </c>
      <c r="I2720" s="2" t="s">
        <v>10938</v>
      </c>
    </row>
    <row r="2721" spans="1:9" hidden="1" x14ac:dyDescent="0.2">
      <c r="A2721" s="2" t="s">
        <v>1542</v>
      </c>
      <c r="B2721" s="2" t="s">
        <v>4212</v>
      </c>
      <c r="C2721" s="1" t="s">
        <v>4213</v>
      </c>
      <c r="D2721" s="2" t="s">
        <v>35</v>
      </c>
      <c r="E2721" s="1" t="s">
        <v>1959</v>
      </c>
      <c r="F2721" s="1" t="str">
        <f>VLOOKUP(B2721,[3]GZH!$C$5:$G$1383,5,0)</f>
        <v>桂林</v>
      </c>
      <c r="G2721" s="2" t="s">
        <v>1547</v>
      </c>
      <c r="H2721" s="2" t="s">
        <v>1691</v>
      </c>
      <c r="I2721" s="2" t="s">
        <v>10938</v>
      </c>
    </row>
    <row r="2722" spans="1:9" hidden="1" x14ac:dyDescent="0.2">
      <c r="A2722" s="2" t="s">
        <v>1542</v>
      </c>
      <c r="B2722" s="2" t="s">
        <v>4214</v>
      </c>
      <c r="C2722" s="1" t="s">
        <v>4215</v>
      </c>
      <c r="D2722" s="2" t="s">
        <v>35</v>
      </c>
      <c r="E2722" s="1" t="s">
        <v>1959</v>
      </c>
      <c r="F2722" s="1" t="str">
        <f>VLOOKUP(B2722,[3]GZH!$C$5:$G$1383,5,0)</f>
        <v>珠海</v>
      </c>
      <c r="G2722" s="2" t="s">
        <v>1551</v>
      </c>
      <c r="H2722" s="2" t="s">
        <v>1814</v>
      </c>
      <c r="I2722" s="2" t="s">
        <v>10938</v>
      </c>
    </row>
    <row r="2723" spans="1:9" hidden="1" x14ac:dyDescent="0.2">
      <c r="A2723" s="2" t="s">
        <v>1542</v>
      </c>
      <c r="B2723" s="2" t="s">
        <v>4216</v>
      </c>
      <c r="C2723" s="1" t="s">
        <v>4217</v>
      </c>
      <c r="D2723" s="2" t="s">
        <v>35</v>
      </c>
      <c r="E2723" s="1" t="s">
        <v>1959</v>
      </c>
      <c r="F2723" s="1" t="str">
        <f>VLOOKUP(B2723,[3]GZH!$C$5:$G$1383,5,0)</f>
        <v>东莞</v>
      </c>
      <c r="G2723" s="2" t="s">
        <v>1551</v>
      </c>
      <c r="H2723" s="2" t="s">
        <v>1555</v>
      </c>
      <c r="I2723" s="2" t="s">
        <v>10938</v>
      </c>
    </row>
    <row r="2724" spans="1:9" hidden="1" x14ac:dyDescent="0.2">
      <c r="A2724" s="2" t="s">
        <v>1542</v>
      </c>
      <c r="B2724" s="2" t="s">
        <v>4218</v>
      </c>
      <c r="C2724" s="1" t="s">
        <v>4219</v>
      </c>
      <c r="D2724" s="2" t="s">
        <v>35</v>
      </c>
      <c r="E2724" s="1" t="s">
        <v>1959</v>
      </c>
      <c r="F2724" s="1" t="str">
        <f>VLOOKUP(B2724,[3]GZH!$C$5:$G$1383,5,0)</f>
        <v>东莞</v>
      </c>
      <c r="G2724" s="2" t="s">
        <v>1551</v>
      </c>
      <c r="H2724" s="2" t="s">
        <v>1555</v>
      </c>
      <c r="I2724" s="2" t="s">
        <v>10938</v>
      </c>
    </row>
    <row r="2725" spans="1:9" hidden="1" x14ac:dyDescent="0.2">
      <c r="A2725" s="2" t="s">
        <v>1542</v>
      </c>
      <c r="B2725" s="2" t="s">
        <v>4220</v>
      </c>
      <c r="C2725" s="1" t="s">
        <v>4221</v>
      </c>
      <c r="D2725" s="2" t="s">
        <v>35</v>
      </c>
      <c r="E2725" s="1" t="s">
        <v>1959</v>
      </c>
      <c r="F2725" s="1" t="str">
        <f>VLOOKUP(B2725,[3]GZH!$C$5:$G$1383,5,0)</f>
        <v>深圳</v>
      </c>
      <c r="G2725" s="2" t="s">
        <v>1551</v>
      </c>
      <c r="H2725" s="2" t="s">
        <v>1624</v>
      </c>
      <c r="I2725" s="2" t="s">
        <v>10938</v>
      </c>
    </row>
    <row r="2726" spans="1:9" hidden="1" x14ac:dyDescent="0.2">
      <c r="A2726" s="2" t="s">
        <v>1542</v>
      </c>
      <c r="B2726" s="2" t="s">
        <v>4222</v>
      </c>
      <c r="C2726" s="1" t="s">
        <v>4223</v>
      </c>
      <c r="D2726" s="2" t="s">
        <v>35</v>
      </c>
      <c r="E2726" s="1" t="s">
        <v>1959</v>
      </c>
      <c r="F2726" s="1" t="str">
        <f>VLOOKUP(B2726,[3]GZH!$C$5:$G$1383,5,0)</f>
        <v>云浮</v>
      </c>
      <c r="G2726" s="2" t="s">
        <v>1551</v>
      </c>
      <c r="H2726" s="2" t="s">
        <v>1570</v>
      </c>
      <c r="I2726" s="2" t="s">
        <v>10938</v>
      </c>
    </row>
    <row r="2727" spans="1:9" hidden="1" x14ac:dyDescent="0.2">
      <c r="A2727" s="2" t="s">
        <v>1542</v>
      </c>
      <c r="B2727" s="2" t="s">
        <v>4224</v>
      </c>
      <c r="C2727" s="1" t="s">
        <v>4225</v>
      </c>
      <c r="D2727" s="2" t="s">
        <v>35</v>
      </c>
      <c r="E2727" s="1" t="s">
        <v>1959</v>
      </c>
      <c r="F2727" s="1" t="str">
        <f>VLOOKUP(B2727,[3]GZH!$C$5:$G$1383,5,0)</f>
        <v>海口</v>
      </c>
      <c r="G2727" s="2" t="s">
        <v>1563</v>
      </c>
      <c r="H2727" s="2" t="s">
        <v>1562</v>
      </c>
      <c r="I2727" s="2" t="s">
        <v>10938</v>
      </c>
    </row>
    <row r="2728" spans="1:9" hidden="1" x14ac:dyDescent="0.2">
      <c r="A2728" s="2" t="s">
        <v>1542</v>
      </c>
      <c r="B2728" s="2" t="s">
        <v>4226</v>
      </c>
      <c r="C2728" s="1" t="s">
        <v>4227</v>
      </c>
      <c r="D2728" s="2" t="s">
        <v>35</v>
      </c>
      <c r="E2728" s="1" t="s">
        <v>1959</v>
      </c>
      <c r="F2728" s="1" t="str">
        <f>VLOOKUP(B2728,[3]GZH!$C$5:$G$1383,5,0)</f>
        <v>儋州</v>
      </c>
      <c r="G2728" s="2" t="s">
        <v>1563</v>
      </c>
      <c r="H2728" s="2" t="s">
        <v>10640</v>
      </c>
      <c r="I2728" s="2" t="s">
        <v>10938</v>
      </c>
    </row>
    <row r="2729" spans="1:9" hidden="1" x14ac:dyDescent="0.2">
      <c r="A2729" s="2" t="s">
        <v>1542</v>
      </c>
      <c r="B2729" s="2" t="s">
        <v>4228</v>
      </c>
      <c r="C2729" s="1" t="s">
        <v>4229</v>
      </c>
      <c r="D2729" s="2" t="s">
        <v>35</v>
      </c>
      <c r="E2729" s="1" t="s">
        <v>1959</v>
      </c>
      <c r="F2729" s="1" t="str">
        <f>VLOOKUP(B2729,[3]GZH!$C$5:$G$1383,5,0)</f>
        <v>中山</v>
      </c>
      <c r="G2729" s="2" t="s">
        <v>1551</v>
      </c>
      <c r="H2729" s="2" t="s">
        <v>1577</v>
      </c>
      <c r="I2729" s="2" t="s">
        <v>10938</v>
      </c>
    </row>
    <row r="2730" spans="1:9" hidden="1" x14ac:dyDescent="0.2">
      <c r="A2730" s="2" t="s">
        <v>1542</v>
      </c>
      <c r="B2730" s="2" t="s">
        <v>4230</v>
      </c>
      <c r="C2730" s="1" t="s">
        <v>4231</v>
      </c>
      <c r="D2730" s="2" t="s">
        <v>35</v>
      </c>
      <c r="E2730" s="1" t="s">
        <v>1959</v>
      </c>
      <c r="F2730" s="1" t="str">
        <f>VLOOKUP(B2730,[3]GZH!$C$5:$G$1383,5,0)</f>
        <v>中山</v>
      </c>
      <c r="G2730" s="2" t="s">
        <v>1551</v>
      </c>
      <c r="H2730" s="2" t="s">
        <v>1577</v>
      </c>
      <c r="I2730" s="2" t="s">
        <v>10938</v>
      </c>
    </row>
    <row r="2731" spans="1:9" hidden="1" x14ac:dyDescent="0.2">
      <c r="A2731" s="2" t="s">
        <v>1542</v>
      </c>
      <c r="B2731" s="2" t="s">
        <v>4232</v>
      </c>
      <c r="C2731" s="1" t="s">
        <v>4233</v>
      </c>
      <c r="D2731" s="2" t="s">
        <v>35</v>
      </c>
      <c r="E2731" s="1" t="s">
        <v>1959</v>
      </c>
      <c r="F2731" s="1" t="str">
        <f>VLOOKUP(B2731,[3]GZH!$C$5:$G$1383,5,0)</f>
        <v>防城港</v>
      </c>
      <c r="G2731" s="2" t="s">
        <v>1547</v>
      </c>
      <c r="H2731" s="2" t="s">
        <v>4234</v>
      </c>
      <c r="I2731" s="2" t="s">
        <v>10938</v>
      </c>
    </row>
    <row r="2732" spans="1:9" hidden="1" x14ac:dyDescent="0.2">
      <c r="A2732" s="2" t="s">
        <v>1542</v>
      </c>
      <c r="B2732" s="2" t="s">
        <v>4235</v>
      </c>
      <c r="C2732" s="1" t="s">
        <v>4236</v>
      </c>
      <c r="D2732" s="2" t="s">
        <v>8</v>
      </c>
      <c r="E2732" s="1" t="s">
        <v>1959</v>
      </c>
      <c r="F2732" s="1" t="str">
        <f>VLOOKUP(B2732,[3]GZH!$C$5:$G$1383,5,0)</f>
        <v>南海</v>
      </c>
      <c r="G2732" s="2" t="s">
        <v>1551</v>
      </c>
      <c r="H2732" s="2" t="s">
        <v>10587</v>
      </c>
      <c r="I2732" s="2" t="s">
        <v>10938</v>
      </c>
    </row>
    <row r="2733" spans="1:9" hidden="1" x14ac:dyDescent="0.2">
      <c r="A2733" s="2" t="s">
        <v>1542</v>
      </c>
      <c r="B2733" s="2" t="s">
        <v>4237</v>
      </c>
      <c r="C2733" s="1" t="s">
        <v>4238</v>
      </c>
      <c r="D2733" s="2" t="s">
        <v>239</v>
      </c>
      <c r="E2733" s="1" t="s">
        <v>1959</v>
      </c>
      <c r="F2733" s="1" t="str">
        <f>VLOOKUP(B2733,[3]GZH!$C$5:$G$1383,5,0)</f>
        <v>深圳</v>
      </c>
      <c r="G2733" s="2" t="s">
        <v>1551</v>
      </c>
      <c r="H2733" s="2" t="s">
        <v>1624</v>
      </c>
      <c r="I2733" s="2" t="s">
        <v>10938</v>
      </c>
    </row>
    <row r="2734" spans="1:9" hidden="1" x14ac:dyDescent="0.2">
      <c r="A2734" s="2" t="s">
        <v>1542</v>
      </c>
      <c r="B2734" s="2" t="s">
        <v>4239</v>
      </c>
      <c r="C2734" s="1" t="s">
        <v>4240</v>
      </c>
      <c r="D2734" s="2" t="s">
        <v>239</v>
      </c>
      <c r="E2734" s="1" t="s">
        <v>1959</v>
      </c>
      <c r="F2734" s="1" t="str">
        <f>VLOOKUP(B2734,[3]GZH!$C$5:$G$1383,5,0)</f>
        <v>深圳</v>
      </c>
      <c r="G2734" s="2" t="s">
        <v>1551</v>
      </c>
      <c r="H2734" s="2" t="s">
        <v>1624</v>
      </c>
      <c r="I2734" s="2" t="s">
        <v>10938</v>
      </c>
    </row>
    <row r="2735" spans="1:9" hidden="1" x14ac:dyDescent="0.2">
      <c r="A2735" s="2" t="s">
        <v>1542</v>
      </c>
      <c r="B2735" s="2" t="s">
        <v>4241</v>
      </c>
      <c r="C2735" s="1" t="s">
        <v>4242</v>
      </c>
      <c r="D2735" s="2" t="s">
        <v>239</v>
      </c>
      <c r="E2735" s="1" t="s">
        <v>1959</v>
      </c>
      <c r="F2735" s="1" t="str">
        <f>VLOOKUP(B2735,[3]GZH!$C$5:$G$1383,5,0)</f>
        <v>深圳</v>
      </c>
      <c r="G2735" s="2" t="s">
        <v>1551</v>
      </c>
      <c r="H2735" s="2" t="s">
        <v>1624</v>
      </c>
      <c r="I2735" s="2" t="s">
        <v>10938</v>
      </c>
    </row>
    <row r="2736" spans="1:9" hidden="1" x14ac:dyDescent="0.2">
      <c r="A2736" s="2" t="s">
        <v>1542</v>
      </c>
      <c r="B2736" s="2" t="s">
        <v>4243</v>
      </c>
      <c r="C2736" s="1" t="s">
        <v>4244</v>
      </c>
      <c r="D2736" s="2" t="s">
        <v>239</v>
      </c>
      <c r="E2736" s="1" t="s">
        <v>1959</v>
      </c>
      <c r="F2736" s="1" t="str">
        <f>VLOOKUP(B2736,[3]GZH!$C$5:$G$1383,5,0)</f>
        <v>东莞</v>
      </c>
      <c r="G2736" s="2" t="s">
        <v>1551</v>
      </c>
      <c r="H2736" s="2" t="s">
        <v>1555</v>
      </c>
      <c r="I2736" s="2" t="s">
        <v>10938</v>
      </c>
    </row>
    <row r="2737" spans="1:9" hidden="1" x14ac:dyDescent="0.2">
      <c r="A2737" s="2" t="s">
        <v>1542</v>
      </c>
      <c r="B2737" s="2" t="s">
        <v>4245</v>
      </c>
      <c r="C2737" s="1" t="s">
        <v>4246</v>
      </c>
      <c r="D2737" s="2" t="s">
        <v>239</v>
      </c>
      <c r="E2737" s="1" t="s">
        <v>1959</v>
      </c>
      <c r="F2737" s="1" t="str">
        <f>VLOOKUP(B2737,[3]GZH!$C$5:$G$1383,5,0)</f>
        <v>南宁</v>
      </c>
      <c r="G2737" s="2" t="s">
        <v>1547</v>
      </c>
      <c r="H2737" s="2" t="s">
        <v>1778</v>
      </c>
      <c r="I2737" s="2" t="s">
        <v>10938</v>
      </c>
    </row>
    <row r="2738" spans="1:9" hidden="1" x14ac:dyDescent="0.2">
      <c r="A2738" s="2" t="s">
        <v>1542</v>
      </c>
      <c r="B2738" s="2" t="s">
        <v>4247</v>
      </c>
      <c r="C2738" s="1" t="s">
        <v>4248</v>
      </c>
      <c r="D2738" s="2" t="s">
        <v>239</v>
      </c>
      <c r="E2738" s="1" t="s">
        <v>1959</v>
      </c>
      <c r="F2738" s="1" t="str">
        <f>VLOOKUP(B2738,[3]GZH!$C$5:$G$1383,5,0)</f>
        <v>佛山</v>
      </c>
      <c r="G2738" s="2" t="s">
        <v>1551</v>
      </c>
      <c r="H2738" s="2" t="s">
        <v>1938</v>
      </c>
      <c r="I2738" s="2" t="s">
        <v>10938</v>
      </c>
    </row>
    <row r="2739" spans="1:9" hidden="1" x14ac:dyDescent="0.2">
      <c r="A2739" s="2" t="s">
        <v>1542</v>
      </c>
      <c r="B2739" s="2" t="s">
        <v>4249</v>
      </c>
      <c r="C2739" s="1" t="s">
        <v>4250</v>
      </c>
      <c r="D2739" s="2" t="s">
        <v>239</v>
      </c>
      <c r="E2739" s="1" t="s">
        <v>1959</v>
      </c>
      <c r="F2739" s="1" t="str">
        <f>VLOOKUP(B2739,[3]GZH!$C$5:$G$1383,5,0)</f>
        <v>广州</v>
      </c>
      <c r="G2739" s="2" t="s">
        <v>1551</v>
      </c>
      <c r="H2739" s="2" t="s">
        <v>1542</v>
      </c>
      <c r="I2739" s="2" t="s">
        <v>10938</v>
      </c>
    </row>
    <row r="2740" spans="1:9" hidden="1" x14ac:dyDescent="0.2">
      <c r="A2740" s="2" t="s">
        <v>1542</v>
      </c>
      <c r="B2740" s="2" t="s">
        <v>4251</v>
      </c>
      <c r="C2740" s="1" t="s">
        <v>4252</v>
      </c>
      <c r="D2740" s="2" t="s">
        <v>239</v>
      </c>
      <c r="E2740" s="1" t="s">
        <v>1959</v>
      </c>
      <c r="F2740" s="1" t="str">
        <f>VLOOKUP(B2740,[3]GZH!$C$5:$G$1383,5,0)</f>
        <v>深圳</v>
      </c>
      <c r="G2740" s="2" t="s">
        <v>1551</v>
      </c>
      <c r="H2740" s="2" t="s">
        <v>1624</v>
      </c>
      <c r="I2740" s="2" t="s">
        <v>10938</v>
      </c>
    </row>
    <row r="2741" spans="1:9" hidden="1" x14ac:dyDescent="0.2">
      <c r="A2741" s="2" t="s">
        <v>1542</v>
      </c>
      <c r="B2741" s="2" t="s">
        <v>4253</v>
      </c>
      <c r="C2741" s="1" t="s">
        <v>4254</v>
      </c>
      <c r="D2741" s="2" t="s">
        <v>239</v>
      </c>
      <c r="E2741" s="1" t="s">
        <v>1959</v>
      </c>
      <c r="F2741" s="1" t="str">
        <f>VLOOKUP(B2741,[3]GZH!$C$5:$G$1383,5,0)</f>
        <v>广州</v>
      </c>
      <c r="G2741" s="2" t="s">
        <v>1551</v>
      </c>
      <c r="H2741" s="2" t="s">
        <v>1542</v>
      </c>
      <c r="I2741" s="2" t="s">
        <v>10938</v>
      </c>
    </row>
    <row r="2742" spans="1:9" hidden="1" x14ac:dyDescent="0.2">
      <c r="A2742" s="2" t="s">
        <v>1542</v>
      </c>
      <c r="B2742" s="2" t="s">
        <v>4255</v>
      </c>
      <c r="C2742" s="1" t="s">
        <v>4256</v>
      </c>
      <c r="D2742" s="2" t="s">
        <v>8</v>
      </c>
      <c r="E2742" s="1" t="s">
        <v>1959</v>
      </c>
      <c r="F2742" s="1" t="str">
        <f>VLOOKUP(B2742,[3]GZH!$C$5:$G$1383,5,0)</f>
        <v>番禺</v>
      </c>
      <c r="G2742" s="2" t="s">
        <v>1551</v>
      </c>
      <c r="H2742" s="2" t="s">
        <v>10571</v>
      </c>
      <c r="I2742" s="2" t="s">
        <v>10938</v>
      </c>
    </row>
    <row r="2743" spans="1:9" hidden="1" x14ac:dyDescent="0.2">
      <c r="A2743" s="2" t="s">
        <v>1542</v>
      </c>
      <c r="B2743" s="2" t="s">
        <v>4257</v>
      </c>
      <c r="C2743" s="1" t="s">
        <v>4258</v>
      </c>
      <c r="D2743" s="2" t="s">
        <v>8</v>
      </c>
      <c r="E2743" s="1" t="s">
        <v>3352</v>
      </c>
      <c r="F2743" s="1" t="str">
        <f>VLOOKUP(B2743,[3]GZH!$C$5:$G$1383,5,0)</f>
        <v>深圳</v>
      </c>
      <c r="G2743" s="2" t="s">
        <v>1551</v>
      </c>
      <c r="H2743" s="2" t="s">
        <v>1624</v>
      </c>
      <c r="I2743" s="2" t="s">
        <v>10938</v>
      </c>
    </row>
    <row r="2744" spans="1:9" hidden="1" x14ac:dyDescent="0.2">
      <c r="A2744" s="2" t="s">
        <v>1542</v>
      </c>
      <c r="B2744" s="2" t="s">
        <v>4259</v>
      </c>
      <c r="C2744" s="1" t="s">
        <v>4260</v>
      </c>
      <c r="D2744" s="2" t="s">
        <v>8</v>
      </c>
      <c r="E2744" s="1" t="s">
        <v>3352</v>
      </c>
      <c r="F2744" s="1" t="str">
        <f>VLOOKUP(B2744,[3]GZH!$C$5:$G$1383,5,0)</f>
        <v>深圳</v>
      </c>
      <c r="G2744" s="2" t="s">
        <v>1551</v>
      </c>
      <c r="H2744" s="2" t="s">
        <v>1624</v>
      </c>
      <c r="I2744" s="2" t="s">
        <v>10938</v>
      </c>
    </row>
    <row r="2745" spans="1:9" hidden="1" x14ac:dyDescent="0.2">
      <c r="A2745" s="2" t="s">
        <v>1542</v>
      </c>
      <c r="B2745" s="2" t="s">
        <v>4261</v>
      </c>
      <c r="C2745" s="1" t="s">
        <v>4262</v>
      </c>
      <c r="D2745" s="2" t="s">
        <v>8</v>
      </c>
      <c r="E2745" s="1" t="s">
        <v>3890</v>
      </c>
      <c r="F2745" s="1" t="str">
        <f>VLOOKUP(B2745,[3]GZH!$C$5:$G$1383,5,0)</f>
        <v>桂林</v>
      </c>
      <c r="G2745" s="2" t="s">
        <v>1547</v>
      </c>
      <c r="H2745" s="2" t="s">
        <v>1691</v>
      </c>
      <c r="I2745" s="2" t="s">
        <v>10938</v>
      </c>
    </row>
    <row r="2746" spans="1:9" hidden="1" x14ac:dyDescent="0.2">
      <c r="A2746" s="2" t="s">
        <v>1542</v>
      </c>
      <c r="B2746" s="2" t="s">
        <v>4263</v>
      </c>
      <c r="C2746" s="1" t="s">
        <v>4264</v>
      </c>
      <c r="D2746" s="2" t="s">
        <v>8</v>
      </c>
      <c r="E2746" s="1" t="s">
        <v>3890</v>
      </c>
      <c r="F2746" s="1" t="str">
        <f>VLOOKUP(B2746,[3]GZH!$C$5:$G$1383,5,0)</f>
        <v>玉林</v>
      </c>
      <c r="G2746" s="2" t="s">
        <v>1547</v>
      </c>
      <c r="H2746" s="2" t="s">
        <v>1869</v>
      </c>
      <c r="I2746" s="2" t="s">
        <v>10938</v>
      </c>
    </row>
    <row r="2747" spans="1:9" hidden="1" x14ac:dyDescent="0.2">
      <c r="A2747" s="2" t="s">
        <v>1542</v>
      </c>
      <c r="B2747" s="2" t="s">
        <v>4265</v>
      </c>
      <c r="C2747" s="1" t="s">
        <v>4266</v>
      </c>
      <c r="D2747" s="2" t="s">
        <v>8</v>
      </c>
      <c r="E2747" s="1" t="s">
        <v>3890</v>
      </c>
      <c r="F2747" s="1" t="str">
        <f>VLOOKUP(B2747,[3]GZH!$C$5:$G$1383,5,0)</f>
        <v>南宁</v>
      </c>
      <c r="G2747" s="2" t="s">
        <v>1547</v>
      </c>
      <c r="H2747" s="2" t="s">
        <v>1778</v>
      </c>
      <c r="I2747" s="2" t="s">
        <v>10938</v>
      </c>
    </row>
    <row r="2748" spans="1:9" hidden="1" x14ac:dyDescent="0.2">
      <c r="A2748" s="2" t="s">
        <v>1542</v>
      </c>
      <c r="B2748" s="2" t="s">
        <v>4267</v>
      </c>
      <c r="C2748" s="1" t="s">
        <v>4268</v>
      </c>
      <c r="D2748" s="2" t="s">
        <v>8</v>
      </c>
      <c r="E2748" s="1" t="s">
        <v>4012</v>
      </c>
      <c r="F2748" s="1" t="str">
        <f>VLOOKUP(B2748,[3]GZH!$C$5:$G$1383,5,0)</f>
        <v>东莞</v>
      </c>
      <c r="G2748" s="2" t="s">
        <v>1551</v>
      </c>
      <c r="H2748" s="2" t="s">
        <v>1555</v>
      </c>
      <c r="I2748" s="2" t="s">
        <v>10938</v>
      </c>
    </row>
    <row r="2749" spans="1:9" hidden="1" x14ac:dyDescent="0.2">
      <c r="A2749" s="2" t="s">
        <v>1542</v>
      </c>
      <c r="B2749" s="2" t="s">
        <v>4269</v>
      </c>
      <c r="C2749" s="1" t="s">
        <v>4270</v>
      </c>
      <c r="D2749" s="2" t="s">
        <v>8</v>
      </c>
      <c r="E2749" s="1" t="s">
        <v>3352</v>
      </c>
      <c r="F2749" s="1" t="str">
        <f>VLOOKUP(B2749,[3]GZH!$C$5:$G$1383,5,0)</f>
        <v>深圳</v>
      </c>
      <c r="G2749" s="2" t="s">
        <v>1551</v>
      </c>
      <c r="H2749" s="2" t="s">
        <v>1624</v>
      </c>
      <c r="I2749" s="2" t="s">
        <v>10938</v>
      </c>
    </row>
    <row r="2750" spans="1:9" hidden="1" x14ac:dyDescent="0.2">
      <c r="A2750" s="2" t="s">
        <v>1542</v>
      </c>
      <c r="B2750" s="2" t="s">
        <v>4271</v>
      </c>
      <c r="C2750" s="1" t="s">
        <v>4272</v>
      </c>
      <c r="D2750" s="2" t="s">
        <v>8</v>
      </c>
      <c r="E2750" s="1" t="s">
        <v>3352</v>
      </c>
      <c r="F2750" s="1" t="str">
        <f>VLOOKUP(B2750,[3]GZH!$C$5:$G$1383,5,0)</f>
        <v>深圳</v>
      </c>
      <c r="G2750" s="2" t="s">
        <v>1551</v>
      </c>
      <c r="H2750" s="2" t="s">
        <v>1624</v>
      </c>
      <c r="I2750" s="2" t="s">
        <v>10938</v>
      </c>
    </row>
    <row r="2751" spans="1:9" hidden="1" x14ac:dyDescent="0.2">
      <c r="A2751" s="2" t="s">
        <v>1542</v>
      </c>
      <c r="B2751" s="2" t="s">
        <v>4273</v>
      </c>
      <c r="C2751" s="1" t="s">
        <v>4274</v>
      </c>
      <c r="D2751" s="2" t="s">
        <v>8</v>
      </c>
      <c r="E2751" s="1" t="s">
        <v>3352</v>
      </c>
      <c r="F2751" s="1" t="str">
        <f>VLOOKUP(B2751,[3]GZH!$C$5:$G$1383,5,0)</f>
        <v>深圳</v>
      </c>
      <c r="G2751" s="2" t="s">
        <v>1551</v>
      </c>
      <c r="H2751" s="2" t="s">
        <v>1624</v>
      </c>
      <c r="I2751" s="2" t="s">
        <v>10938</v>
      </c>
    </row>
    <row r="2752" spans="1:9" hidden="1" x14ac:dyDescent="0.2">
      <c r="A2752" s="2" t="s">
        <v>1542</v>
      </c>
      <c r="B2752" s="2" t="s">
        <v>4275</v>
      </c>
      <c r="C2752" s="1" t="s">
        <v>4276</v>
      </c>
      <c r="D2752" s="2" t="s">
        <v>8</v>
      </c>
      <c r="E2752" s="1" t="s">
        <v>3352</v>
      </c>
      <c r="F2752" s="1" t="str">
        <f>VLOOKUP(B2752,[3]GZH!$C$5:$G$1383,5,0)</f>
        <v>儋州</v>
      </c>
      <c r="G2752" s="2" t="s">
        <v>1563</v>
      </c>
      <c r="H2752" s="2" t="s">
        <v>10640</v>
      </c>
      <c r="I2752" s="2" t="s">
        <v>10938</v>
      </c>
    </row>
    <row r="2753" spans="1:9" hidden="1" x14ac:dyDescent="0.2">
      <c r="A2753" s="2" t="s">
        <v>1542</v>
      </c>
      <c r="B2753" s="2" t="s">
        <v>4277</v>
      </c>
      <c r="C2753" s="1" t="s">
        <v>4278</v>
      </c>
      <c r="D2753" s="2" t="s">
        <v>8</v>
      </c>
      <c r="E2753" s="1" t="s">
        <v>3890</v>
      </c>
      <c r="F2753" s="1" t="str">
        <f>VLOOKUP(B2753,[3]GZH!$C$5:$G$1383,5,0)</f>
        <v>来宾</v>
      </c>
      <c r="G2753" s="2" t="s">
        <v>1547</v>
      </c>
      <c r="H2753" s="2" t="s">
        <v>3979</v>
      </c>
      <c r="I2753" s="2" t="s">
        <v>10938</v>
      </c>
    </row>
    <row r="2754" spans="1:9" hidden="1" x14ac:dyDescent="0.2">
      <c r="A2754" s="2" t="s">
        <v>1542</v>
      </c>
      <c r="B2754" s="2" t="s">
        <v>4279</v>
      </c>
      <c r="C2754" s="1" t="s">
        <v>4280</v>
      </c>
      <c r="D2754" s="2" t="s">
        <v>8</v>
      </c>
      <c r="E2754" s="1" t="s">
        <v>3890</v>
      </c>
      <c r="F2754" s="1" t="str">
        <f>VLOOKUP(B2754,[3]GZH!$C$5:$G$1383,5,0)</f>
        <v>柳州</v>
      </c>
      <c r="G2754" s="2" t="s">
        <v>1547</v>
      </c>
      <c r="H2754" s="2" t="s">
        <v>1546</v>
      </c>
      <c r="I2754" s="2" t="s">
        <v>10938</v>
      </c>
    </row>
    <row r="2755" spans="1:9" hidden="1" x14ac:dyDescent="0.2">
      <c r="A2755" s="2" t="s">
        <v>1542</v>
      </c>
      <c r="B2755" s="2" t="s">
        <v>4281</v>
      </c>
      <c r="C2755" s="1" t="s">
        <v>4282</v>
      </c>
      <c r="D2755" s="2" t="s">
        <v>8</v>
      </c>
      <c r="E2755" s="1" t="s">
        <v>3890</v>
      </c>
      <c r="F2755" s="1" t="str">
        <f>VLOOKUP(B2755,[3]GZH!$C$5:$G$1383,5,0)</f>
        <v>南宁</v>
      </c>
      <c r="G2755" s="2" t="s">
        <v>1547</v>
      </c>
      <c r="H2755" s="2" t="s">
        <v>1778</v>
      </c>
      <c r="I2755" s="2" t="s">
        <v>10938</v>
      </c>
    </row>
    <row r="2756" spans="1:9" hidden="1" x14ac:dyDescent="0.2">
      <c r="A2756" s="2" t="s">
        <v>1542</v>
      </c>
      <c r="B2756" s="2" t="s">
        <v>4283</v>
      </c>
      <c r="C2756" s="1" t="s">
        <v>4284</v>
      </c>
      <c r="D2756" s="2" t="s">
        <v>8</v>
      </c>
      <c r="E2756" s="1" t="s">
        <v>3890</v>
      </c>
      <c r="F2756" s="1" t="str">
        <f>VLOOKUP(B2756,[3]GZH!$C$5:$G$1383,5,0)</f>
        <v>防城港</v>
      </c>
      <c r="G2756" s="2" t="s">
        <v>1547</v>
      </c>
      <c r="H2756" s="2" t="s">
        <v>4234</v>
      </c>
      <c r="I2756" s="2" t="s">
        <v>10938</v>
      </c>
    </row>
    <row r="2757" spans="1:9" hidden="1" x14ac:dyDescent="0.2">
      <c r="A2757" s="2" t="s">
        <v>1542</v>
      </c>
      <c r="B2757" s="2" t="s">
        <v>4285</v>
      </c>
      <c r="C2757" s="1" t="s">
        <v>4286</v>
      </c>
      <c r="D2757" s="2" t="s">
        <v>8</v>
      </c>
      <c r="E2757" s="1" t="s">
        <v>1843</v>
      </c>
      <c r="F2757" s="1" t="str">
        <f>VLOOKUP(B2757,[3]GZH!$C$5:$G$1383,5,0)</f>
        <v>钦州</v>
      </c>
      <c r="G2757" s="2" t="s">
        <v>1547</v>
      </c>
      <c r="H2757" s="2" t="s">
        <v>1770</v>
      </c>
      <c r="I2757" s="2" t="s">
        <v>10938</v>
      </c>
    </row>
    <row r="2758" spans="1:9" hidden="1" x14ac:dyDescent="0.2">
      <c r="A2758" s="2" t="s">
        <v>1542</v>
      </c>
      <c r="B2758" s="2" t="s">
        <v>4287</v>
      </c>
      <c r="C2758" s="1" t="s">
        <v>4288</v>
      </c>
      <c r="D2758" s="2" t="s">
        <v>8</v>
      </c>
      <c r="E2758" s="1" t="s">
        <v>4289</v>
      </c>
      <c r="F2758" s="1" t="str">
        <f>VLOOKUP(B2758,[3]GZH!$C$5:$G$1383,5,0)</f>
        <v>深圳</v>
      </c>
      <c r="G2758" s="2" t="s">
        <v>1551</v>
      </c>
      <c r="H2758" s="2" t="s">
        <v>1624</v>
      </c>
      <c r="I2758" s="2" t="s">
        <v>10938</v>
      </c>
    </row>
    <row r="2759" spans="1:9" hidden="1" x14ac:dyDescent="0.2">
      <c r="A2759" s="2" t="s">
        <v>1542</v>
      </c>
      <c r="B2759" s="2" t="s">
        <v>4290</v>
      </c>
      <c r="C2759" s="1" t="s">
        <v>4291</v>
      </c>
      <c r="D2759" s="2" t="s">
        <v>8</v>
      </c>
      <c r="E2759" s="1" t="s">
        <v>4292</v>
      </c>
      <c r="F2759" s="1" t="str">
        <f>VLOOKUP(B2759,[3]GZH!$C$5:$G$1383,5,0)</f>
        <v>广州</v>
      </c>
      <c r="G2759" s="2" t="s">
        <v>1551</v>
      </c>
      <c r="H2759" s="2" t="s">
        <v>1542</v>
      </c>
      <c r="I2759" s="2" t="s">
        <v>10938</v>
      </c>
    </row>
    <row r="2760" spans="1:9" hidden="1" x14ac:dyDescent="0.2">
      <c r="A2760" s="2" t="s">
        <v>1542</v>
      </c>
      <c r="B2760" s="2" t="s">
        <v>4293</v>
      </c>
      <c r="C2760" s="1" t="s">
        <v>4294</v>
      </c>
      <c r="D2760" s="2" t="s">
        <v>35</v>
      </c>
      <c r="E2760" s="1" t="s">
        <v>1959</v>
      </c>
      <c r="F2760" s="1" t="str">
        <f>VLOOKUP(B2760,[3]GZH!$C$5:$G$1383,5,0)</f>
        <v>佛山</v>
      </c>
      <c r="G2760" s="2" t="s">
        <v>1551</v>
      </c>
      <c r="H2760" s="2" t="s">
        <v>1938</v>
      </c>
      <c r="I2760" s="2" t="s">
        <v>10938</v>
      </c>
    </row>
    <row r="2761" spans="1:9" hidden="1" x14ac:dyDescent="0.2">
      <c r="A2761" s="2" t="s">
        <v>1542</v>
      </c>
      <c r="B2761" s="2" t="s">
        <v>4295</v>
      </c>
      <c r="C2761" s="1" t="s">
        <v>4296</v>
      </c>
      <c r="D2761" s="2" t="s">
        <v>35</v>
      </c>
      <c r="E2761" s="1" t="s">
        <v>1959</v>
      </c>
      <c r="F2761" s="1" t="str">
        <f>VLOOKUP(B2761,[3]GZH!$C$5:$G$1383,5,0)</f>
        <v>恩平</v>
      </c>
      <c r="G2761" s="2" t="s">
        <v>1551</v>
      </c>
      <c r="H2761" s="2" t="s">
        <v>10576</v>
      </c>
      <c r="I2761" s="2" t="s">
        <v>10938</v>
      </c>
    </row>
    <row r="2762" spans="1:9" hidden="1" x14ac:dyDescent="0.2">
      <c r="A2762" s="2" t="s">
        <v>1542</v>
      </c>
      <c r="B2762" s="2" t="s">
        <v>4297</v>
      </c>
      <c r="C2762" s="1" t="s">
        <v>4298</v>
      </c>
      <c r="D2762" s="2" t="s">
        <v>35</v>
      </c>
      <c r="E2762" s="1" t="s">
        <v>1959</v>
      </c>
      <c r="F2762" s="1" t="str">
        <f>VLOOKUP(B2762,[3]GZH!$C$5:$G$1383,5,0)</f>
        <v>深圳</v>
      </c>
      <c r="G2762" s="2" t="s">
        <v>1551</v>
      </c>
      <c r="H2762" s="2" t="s">
        <v>1624</v>
      </c>
      <c r="I2762" s="2" t="s">
        <v>10938</v>
      </c>
    </row>
    <row r="2763" spans="1:9" hidden="1" x14ac:dyDescent="0.2">
      <c r="A2763" s="2" t="s">
        <v>1542</v>
      </c>
      <c r="B2763" s="2" t="s">
        <v>4299</v>
      </c>
      <c r="C2763" s="1" t="s">
        <v>4300</v>
      </c>
      <c r="D2763" s="2" t="s">
        <v>35</v>
      </c>
      <c r="E2763" s="1" t="s">
        <v>1959</v>
      </c>
      <c r="F2763" s="1" t="str">
        <f>VLOOKUP(B2763,[3]GZH!$C$5:$G$1383,5,0)</f>
        <v>深圳</v>
      </c>
      <c r="G2763" s="2" t="s">
        <v>1551</v>
      </c>
      <c r="H2763" s="2" t="s">
        <v>1624</v>
      </c>
      <c r="I2763" s="2" t="s">
        <v>10938</v>
      </c>
    </row>
    <row r="2764" spans="1:9" hidden="1" x14ac:dyDescent="0.2">
      <c r="A2764" s="2" t="s">
        <v>1542</v>
      </c>
      <c r="B2764" s="2" t="s">
        <v>4301</v>
      </c>
      <c r="C2764" s="1" t="s">
        <v>4302</v>
      </c>
      <c r="D2764" s="2" t="s">
        <v>35</v>
      </c>
      <c r="E2764" s="1" t="s">
        <v>3352</v>
      </c>
      <c r="F2764" s="1" t="str">
        <f>VLOOKUP(B2764,[3]GZH!$C$5:$G$1383,5,0)</f>
        <v>三亚</v>
      </c>
      <c r="G2764" s="2" t="s">
        <v>1563</v>
      </c>
      <c r="H2764" s="2" t="s">
        <v>1763</v>
      </c>
      <c r="I2764" s="2" t="s">
        <v>10938</v>
      </c>
    </row>
    <row r="2765" spans="1:9" hidden="1" x14ac:dyDescent="0.2">
      <c r="A2765" s="2" t="s">
        <v>1542</v>
      </c>
      <c r="B2765" s="2" t="s">
        <v>4303</v>
      </c>
      <c r="C2765" s="1" t="s">
        <v>4304</v>
      </c>
      <c r="D2765" s="2" t="s">
        <v>38</v>
      </c>
      <c r="E2765" s="1" t="s">
        <v>4305</v>
      </c>
      <c r="F2765" s="1" t="str">
        <f>VLOOKUP(B2765,[3]GZH!$C$5:$G$1383,5,0)</f>
        <v>阳朔</v>
      </c>
      <c r="G2765" s="2" t="s">
        <v>1547</v>
      </c>
      <c r="H2765" s="2" t="s">
        <v>10603</v>
      </c>
      <c r="I2765" s="2" t="s">
        <v>10938</v>
      </c>
    </row>
    <row r="2766" spans="1:9" hidden="1" x14ac:dyDescent="0.2">
      <c r="A2766" s="2" t="s">
        <v>1542</v>
      </c>
      <c r="B2766" s="2" t="s">
        <v>4306</v>
      </c>
      <c r="C2766" s="1" t="s">
        <v>4307</v>
      </c>
      <c r="D2766" s="2" t="s">
        <v>8</v>
      </c>
      <c r="E2766" s="1" t="s">
        <v>1959</v>
      </c>
      <c r="F2766" s="1" t="str">
        <f>VLOOKUP(B2766,[3]GZH!$C$5:$G$1383,5,0)</f>
        <v>阳江</v>
      </c>
      <c r="G2766" s="2" t="s">
        <v>1551</v>
      </c>
      <c r="H2766" s="2" t="s">
        <v>2026</v>
      </c>
      <c r="I2766" s="2" t="s">
        <v>10938</v>
      </c>
    </row>
    <row r="2767" spans="1:9" hidden="1" x14ac:dyDescent="0.2">
      <c r="A2767" s="2" t="s">
        <v>1542</v>
      </c>
      <c r="B2767" s="2" t="s">
        <v>4308</v>
      </c>
      <c r="C2767" s="1" t="s">
        <v>4309</v>
      </c>
      <c r="D2767" s="2" t="s">
        <v>8</v>
      </c>
      <c r="E2767" s="1" t="s">
        <v>1959</v>
      </c>
      <c r="F2767" s="1" t="str">
        <f>VLOOKUP(B2767,[3]GZH!$C$5:$G$1383,5,0)</f>
        <v>广州</v>
      </c>
      <c r="G2767" s="2" t="s">
        <v>1551</v>
      </c>
      <c r="H2767" s="2" t="s">
        <v>1542</v>
      </c>
      <c r="I2767" s="2" t="s">
        <v>10938</v>
      </c>
    </row>
    <row r="2768" spans="1:9" hidden="1" x14ac:dyDescent="0.2">
      <c r="A2768" s="2" t="s">
        <v>1542</v>
      </c>
      <c r="B2768" s="2" t="s">
        <v>4310</v>
      </c>
      <c r="C2768" s="1" t="s">
        <v>4311</v>
      </c>
      <c r="D2768" s="2" t="s">
        <v>8</v>
      </c>
      <c r="E2768" s="1" t="s">
        <v>1959</v>
      </c>
      <c r="F2768" s="1" t="str">
        <f>VLOOKUP(B2768,[3]GZH!$C$5:$G$1383,5,0)</f>
        <v>湛江</v>
      </c>
      <c r="G2768" s="2" t="s">
        <v>1551</v>
      </c>
      <c r="H2768" s="2" t="s">
        <v>1995</v>
      </c>
      <c r="I2768" s="2" t="s">
        <v>10938</v>
      </c>
    </row>
    <row r="2769" spans="1:9" hidden="1" x14ac:dyDescent="0.2">
      <c r="A2769" s="2" t="s">
        <v>1542</v>
      </c>
      <c r="B2769" s="2" t="s">
        <v>4312</v>
      </c>
      <c r="C2769" s="1" t="s">
        <v>4313</v>
      </c>
      <c r="D2769" s="2" t="s">
        <v>8</v>
      </c>
      <c r="E2769" s="1" t="s">
        <v>1959</v>
      </c>
      <c r="F2769" s="1" t="str">
        <f>VLOOKUP(B2769,[3]GZH!$C$5:$G$1383,5,0)</f>
        <v>深圳</v>
      </c>
      <c r="G2769" s="2" t="s">
        <v>1551</v>
      </c>
      <c r="H2769" s="2" t="s">
        <v>1624</v>
      </c>
      <c r="I2769" s="2" t="s">
        <v>10938</v>
      </c>
    </row>
    <row r="2770" spans="1:9" hidden="1" x14ac:dyDescent="0.2">
      <c r="A2770" s="2" t="s">
        <v>1542</v>
      </c>
      <c r="B2770" s="2" t="s">
        <v>4314</v>
      </c>
      <c r="C2770" s="1" t="s">
        <v>4315</v>
      </c>
      <c r="D2770" s="2" t="s">
        <v>8</v>
      </c>
      <c r="E2770" s="1" t="s">
        <v>1959</v>
      </c>
      <c r="F2770" s="1" t="str">
        <f>VLOOKUP(B2770,[3]GZH!$C$5:$G$1383,5,0)</f>
        <v>珠海</v>
      </c>
      <c r="G2770" s="2" t="s">
        <v>1551</v>
      </c>
      <c r="H2770" s="2" t="s">
        <v>1814</v>
      </c>
      <c r="I2770" s="2" t="s">
        <v>10938</v>
      </c>
    </row>
    <row r="2771" spans="1:9" hidden="1" x14ac:dyDescent="0.2">
      <c r="A2771" s="2" t="s">
        <v>1542</v>
      </c>
      <c r="B2771" s="2" t="s">
        <v>4316</v>
      </c>
      <c r="C2771" s="1" t="s">
        <v>4317</v>
      </c>
      <c r="D2771" s="2" t="s">
        <v>8</v>
      </c>
      <c r="E2771" s="1" t="s">
        <v>1959</v>
      </c>
      <c r="F2771" s="1" t="str">
        <f>VLOOKUP(B2771,[3]GZH!$C$5:$G$1383,5,0)</f>
        <v>深圳</v>
      </c>
      <c r="G2771" s="2" t="s">
        <v>1551</v>
      </c>
      <c r="H2771" s="2" t="s">
        <v>1624</v>
      </c>
      <c r="I2771" s="2" t="s">
        <v>10938</v>
      </c>
    </row>
    <row r="2772" spans="1:9" hidden="1" x14ac:dyDescent="0.2">
      <c r="A2772" s="2" t="s">
        <v>1542</v>
      </c>
      <c r="B2772" s="2" t="s">
        <v>4318</v>
      </c>
      <c r="C2772" s="1" t="s">
        <v>4319</v>
      </c>
      <c r="D2772" s="2" t="s">
        <v>8</v>
      </c>
      <c r="E2772" s="1" t="s">
        <v>1959</v>
      </c>
      <c r="F2772" s="1" t="str">
        <f>VLOOKUP(B2772,[3]GZH!$C$5:$G$1383,5,0)</f>
        <v>中山</v>
      </c>
      <c r="G2772" s="2" t="s">
        <v>1551</v>
      </c>
      <c r="H2772" s="2" t="s">
        <v>1577</v>
      </c>
      <c r="I2772" s="2" t="s">
        <v>10938</v>
      </c>
    </row>
    <row r="2773" spans="1:9" hidden="1" x14ac:dyDescent="0.2">
      <c r="A2773" s="2" t="s">
        <v>1542</v>
      </c>
      <c r="B2773" s="2" t="s">
        <v>4320</v>
      </c>
      <c r="C2773" s="1" t="s">
        <v>4321</v>
      </c>
      <c r="D2773" s="2" t="s">
        <v>35</v>
      </c>
      <c r="E2773" s="1" t="s">
        <v>1959</v>
      </c>
      <c r="F2773" s="1" t="str">
        <f>VLOOKUP(B2773,[3]GZH!$C$5:$G$1383,5,0)</f>
        <v>珠海</v>
      </c>
      <c r="G2773" s="2" t="s">
        <v>1551</v>
      </c>
      <c r="H2773" s="2" t="s">
        <v>1814</v>
      </c>
      <c r="I2773" s="2" t="s">
        <v>10938</v>
      </c>
    </row>
    <row r="2774" spans="1:9" hidden="1" x14ac:dyDescent="0.2">
      <c r="A2774" s="2" t="s">
        <v>1542</v>
      </c>
      <c r="B2774" s="2" t="s">
        <v>4322</v>
      </c>
      <c r="C2774" s="1" t="s">
        <v>4323</v>
      </c>
      <c r="D2774" s="2" t="s">
        <v>35</v>
      </c>
      <c r="E2774" s="1" t="s">
        <v>1959</v>
      </c>
      <c r="F2774" s="1" t="str">
        <f>VLOOKUP(B2774,[3]GZH!$C$5:$G$1383,5,0)</f>
        <v>湛江</v>
      </c>
      <c r="G2774" s="2" t="s">
        <v>1551</v>
      </c>
      <c r="H2774" s="2" t="s">
        <v>1995</v>
      </c>
      <c r="I2774" s="2" t="s">
        <v>10938</v>
      </c>
    </row>
    <row r="2775" spans="1:9" hidden="1" x14ac:dyDescent="0.2">
      <c r="A2775" s="2" t="s">
        <v>1542</v>
      </c>
      <c r="B2775" s="2" t="s">
        <v>4324</v>
      </c>
      <c r="C2775" s="1" t="s">
        <v>4325</v>
      </c>
      <c r="D2775" s="2" t="s">
        <v>38</v>
      </c>
      <c r="E2775" s="1" t="s">
        <v>4326</v>
      </c>
      <c r="F2775" s="1" t="str">
        <f>VLOOKUP(B2775,[3]GZH!$C$5:$G$1383,5,0)</f>
        <v>高明</v>
      </c>
      <c r="G2775" s="2" t="s">
        <v>1551</v>
      </c>
      <c r="H2775" s="2" t="s">
        <v>10577</v>
      </c>
      <c r="I2775" s="2" t="s">
        <v>10938</v>
      </c>
    </row>
    <row r="2776" spans="1:9" hidden="1" x14ac:dyDescent="0.2">
      <c r="A2776" s="2" t="s">
        <v>1542</v>
      </c>
      <c r="B2776" s="2" t="s">
        <v>4327</v>
      </c>
      <c r="C2776" s="1" t="s">
        <v>4328</v>
      </c>
      <c r="D2776" s="2" t="s">
        <v>38</v>
      </c>
      <c r="E2776" s="1" t="s">
        <v>4329</v>
      </c>
      <c r="F2776" s="1" t="str">
        <f>VLOOKUP(B2776,[3]GZH!$C$5:$G$1383,5,0)</f>
        <v>南海</v>
      </c>
      <c r="G2776" s="2" t="s">
        <v>1551</v>
      </c>
      <c r="H2776" s="2" t="s">
        <v>10587</v>
      </c>
      <c r="I2776" s="2" t="s">
        <v>10938</v>
      </c>
    </row>
    <row r="2777" spans="1:9" hidden="1" x14ac:dyDescent="0.2">
      <c r="A2777" s="2" t="s">
        <v>1542</v>
      </c>
      <c r="B2777" s="2" t="s">
        <v>4330</v>
      </c>
      <c r="C2777" s="1" t="s">
        <v>4331</v>
      </c>
      <c r="D2777" s="2" t="s">
        <v>38</v>
      </c>
      <c r="E2777" s="1" t="s">
        <v>4332</v>
      </c>
      <c r="F2777" s="1" t="str">
        <f>VLOOKUP(B2777,[3]GZH!$C$5:$G$1383,5,0)</f>
        <v>广州</v>
      </c>
      <c r="G2777" s="2" t="s">
        <v>1551</v>
      </c>
      <c r="H2777" s="2" t="s">
        <v>1542</v>
      </c>
      <c r="I2777" s="2" t="s">
        <v>10938</v>
      </c>
    </row>
    <row r="2778" spans="1:9" hidden="1" x14ac:dyDescent="0.2">
      <c r="A2778" s="2" t="s">
        <v>1542</v>
      </c>
      <c r="B2778" s="2" t="s">
        <v>4333</v>
      </c>
      <c r="C2778" s="1" t="s">
        <v>3956</v>
      </c>
      <c r="D2778" s="2" t="s">
        <v>8</v>
      </c>
      <c r="E2778" s="1" t="s">
        <v>1690</v>
      </c>
      <c r="F2778" s="1" t="str">
        <f>VLOOKUP(B2778,[3]GZH!$C$5:$G$1383,5,0)</f>
        <v>桂林</v>
      </c>
      <c r="G2778" s="2" t="s">
        <v>1547</v>
      </c>
      <c r="H2778" s="2" t="s">
        <v>1691</v>
      </c>
      <c r="I2778" s="2" t="s">
        <v>10938</v>
      </c>
    </row>
    <row r="2779" spans="1:9" hidden="1" x14ac:dyDescent="0.2">
      <c r="A2779" s="2" t="s">
        <v>1542</v>
      </c>
      <c r="B2779" s="2">
        <v>12826251</v>
      </c>
      <c r="C2779" s="1" t="s">
        <v>3800</v>
      </c>
      <c r="D2779" s="2" t="s">
        <v>8</v>
      </c>
      <c r="E2779" s="1" t="s">
        <v>1561</v>
      </c>
      <c r="F2779" s="1" t="str">
        <f>VLOOKUP(B2779,[3]GZH!$C$5:$G$1383,5,0)</f>
        <v>定安</v>
      </c>
      <c r="G2779" s="2" t="s">
        <v>1563</v>
      </c>
      <c r="H2779" s="2" t="s">
        <v>3801</v>
      </c>
      <c r="I2779" s="2" t="s">
        <v>10938</v>
      </c>
    </row>
    <row r="2780" spans="1:9" hidden="1" x14ac:dyDescent="0.2">
      <c r="A2780" s="2" t="s">
        <v>1542</v>
      </c>
      <c r="B2780" s="2">
        <v>80161001</v>
      </c>
      <c r="C2780" s="1" t="s">
        <v>4334</v>
      </c>
      <c r="D2780" s="2" t="s">
        <v>8</v>
      </c>
      <c r="E2780" s="1" t="s">
        <v>3352</v>
      </c>
      <c r="F2780" s="1" t="str">
        <f>VLOOKUP(B2780,[3]GZH!$C$5:$G$1383,5,0)</f>
        <v>深圳</v>
      </c>
      <c r="G2780" s="2" t="s">
        <v>1551</v>
      </c>
      <c r="H2780" s="2" t="s">
        <v>1624</v>
      </c>
      <c r="I2780" s="2" t="s">
        <v>10938</v>
      </c>
    </row>
    <row r="2781" spans="1:9" hidden="1" x14ac:dyDescent="0.2">
      <c r="A2781" s="2" t="s">
        <v>1542</v>
      </c>
      <c r="B2781" s="2">
        <v>80052565</v>
      </c>
      <c r="C2781" s="1" t="s">
        <v>4335</v>
      </c>
      <c r="D2781" s="2" t="s">
        <v>35</v>
      </c>
      <c r="E2781" s="1" t="s">
        <v>1959</v>
      </c>
      <c r="F2781" s="1" t="str">
        <f>VLOOKUP(B2781,[3]GZH!$C$5:$G$1383,5,0)</f>
        <v>广州</v>
      </c>
      <c r="G2781" s="2" t="s">
        <v>1551</v>
      </c>
      <c r="H2781" s="2" t="s">
        <v>1542</v>
      </c>
      <c r="I2781" s="2" t="s">
        <v>10938</v>
      </c>
    </row>
    <row r="2782" spans="1:9" hidden="1" x14ac:dyDescent="0.2">
      <c r="A2782" s="2" t="s">
        <v>1542</v>
      </c>
      <c r="B2782" s="2" t="s">
        <v>4336</v>
      </c>
      <c r="C2782" s="1" t="s">
        <v>4337</v>
      </c>
      <c r="D2782" s="2" t="s">
        <v>8</v>
      </c>
      <c r="E2782" s="1" t="s">
        <v>3352</v>
      </c>
      <c r="F2782" s="1" t="str">
        <f>VLOOKUP(B2782,[3]GZH!$C$5:$G$1383,5,0)</f>
        <v>深圳</v>
      </c>
      <c r="G2782" s="2" t="s">
        <v>1551</v>
      </c>
      <c r="H2782" s="2" t="s">
        <v>1624</v>
      </c>
      <c r="I2782" s="2" t="s">
        <v>10938</v>
      </c>
    </row>
    <row r="2783" spans="1:9" hidden="1" x14ac:dyDescent="0.2">
      <c r="A2783" s="2" t="s">
        <v>1542</v>
      </c>
      <c r="B2783" s="2" t="s">
        <v>4338</v>
      </c>
      <c r="C2783" s="1" t="s">
        <v>4339</v>
      </c>
      <c r="D2783" s="2" t="s">
        <v>8</v>
      </c>
      <c r="E2783" s="1" t="s">
        <v>3352</v>
      </c>
      <c r="F2783" s="1" t="str">
        <f>VLOOKUP(B2783,[3]GZH!$C$5:$G$1383,5,0)</f>
        <v>深圳</v>
      </c>
      <c r="G2783" s="2" t="s">
        <v>1551</v>
      </c>
      <c r="H2783" s="2" t="s">
        <v>1624</v>
      </c>
      <c r="I2783" s="2" t="s">
        <v>10938</v>
      </c>
    </row>
    <row r="2784" spans="1:9" hidden="1" x14ac:dyDescent="0.2">
      <c r="A2784" s="2" t="s">
        <v>1542</v>
      </c>
      <c r="B2784" s="2">
        <v>80052568</v>
      </c>
      <c r="C2784" s="1" t="s">
        <v>4340</v>
      </c>
      <c r="D2784" s="2" t="s">
        <v>35</v>
      </c>
      <c r="E2784" s="1" t="s">
        <v>1959</v>
      </c>
      <c r="F2784" s="1" t="str">
        <f>VLOOKUP(B2784,[3]GZH!$C$5:$G$1383,5,0)</f>
        <v>南海</v>
      </c>
      <c r="G2784" s="2" t="s">
        <v>1551</v>
      </c>
      <c r="H2784" s="2" t="s">
        <v>10587</v>
      </c>
      <c r="I2784" s="2" t="s">
        <v>10938</v>
      </c>
    </row>
    <row r="2785" spans="1:9" hidden="1" x14ac:dyDescent="0.2">
      <c r="A2785" s="2" t="s">
        <v>1542</v>
      </c>
      <c r="B2785" s="2" t="s">
        <v>4341</v>
      </c>
      <c r="C2785" s="1" t="s">
        <v>4342</v>
      </c>
      <c r="D2785" s="2" t="s">
        <v>35</v>
      </c>
      <c r="E2785" s="1" t="s">
        <v>4343</v>
      </c>
      <c r="F2785" s="1" t="str">
        <f>VLOOKUP(B2785,[3]GZH!$C$5:$G$1383,5,0)</f>
        <v>中山</v>
      </c>
      <c r="G2785" s="2" t="s">
        <v>1551</v>
      </c>
      <c r="H2785" s="2" t="s">
        <v>1577</v>
      </c>
      <c r="I2785" s="2" t="s">
        <v>10938</v>
      </c>
    </row>
    <row r="2786" spans="1:9" hidden="1" x14ac:dyDescent="0.2">
      <c r="A2786" s="2" t="s">
        <v>1542</v>
      </c>
      <c r="B2786" s="2" t="s">
        <v>4344</v>
      </c>
      <c r="C2786" s="1" t="s">
        <v>4345</v>
      </c>
      <c r="D2786" s="2" t="s">
        <v>8</v>
      </c>
      <c r="E2786" s="1" t="s">
        <v>1959</v>
      </c>
      <c r="F2786" s="1" t="str">
        <f>VLOOKUP(B2786,[3]GZH!$C$5:$G$1383,5,0)</f>
        <v>广州</v>
      </c>
      <c r="G2786" s="2" t="s">
        <v>1551</v>
      </c>
      <c r="H2786" s="2" t="s">
        <v>1542</v>
      </c>
      <c r="I2786" s="2" t="s">
        <v>10938</v>
      </c>
    </row>
    <row r="2787" spans="1:9" hidden="1" x14ac:dyDescent="0.2">
      <c r="A2787" s="2" t="s">
        <v>1542</v>
      </c>
      <c r="B2787" s="2" t="s">
        <v>4346</v>
      </c>
      <c r="C2787" s="1" t="s">
        <v>4347</v>
      </c>
      <c r="D2787" s="2" t="s">
        <v>8</v>
      </c>
      <c r="E2787" s="1" t="s">
        <v>3352</v>
      </c>
      <c r="F2787" s="1" t="str">
        <f>VLOOKUP(B2787,[3]GZH!$C$5:$G$1383,5,0)</f>
        <v>深圳</v>
      </c>
      <c r="G2787" s="2" t="s">
        <v>1551</v>
      </c>
      <c r="H2787" s="2" t="s">
        <v>1624</v>
      </c>
      <c r="I2787" s="2" t="s">
        <v>10938</v>
      </c>
    </row>
    <row r="2788" spans="1:9" hidden="1" x14ac:dyDescent="0.2">
      <c r="A2788" s="2" t="s">
        <v>1542</v>
      </c>
      <c r="B2788" s="2" t="s">
        <v>4348</v>
      </c>
      <c r="C2788" s="1" t="s">
        <v>4349</v>
      </c>
      <c r="D2788" s="2" t="s">
        <v>239</v>
      </c>
      <c r="E2788" s="1" t="s">
        <v>1959</v>
      </c>
      <c r="F2788" s="1" t="str">
        <f>VLOOKUP(B2788,[3]GZH!$C$5:$G$1383,5,0)</f>
        <v>深圳</v>
      </c>
      <c r="G2788" s="2" t="s">
        <v>1551</v>
      </c>
      <c r="H2788" s="2" t="s">
        <v>1624</v>
      </c>
      <c r="I2788" s="2" t="s">
        <v>10938</v>
      </c>
    </row>
    <row r="2789" spans="1:9" hidden="1" x14ac:dyDescent="0.2">
      <c r="A2789" s="2" t="s">
        <v>1542</v>
      </c>
      <c r="B2789" s="2" t="s">
        <v>4350</v>
      </c>
      <c r="C2789" s="1" t="s">
        <v>4351</v>
      </c>
      <c r="D2789" s="2" t="s">
        <v>35</v>
      </c>
      <c r="E2789" s="1" t="s">
        <v>1959</v>
      </c>
      <c r="F2789" s="1" t="str">
        <f>VLOOKUP(B2789,[3]GZH!$C$5:$G$1383,5,0)</f>
        <v>广州</v>
      </c>
      <c r="G2789" s="2" t="s">
        <v>1551</v>
      </c>
      <c r="H2789" s="2" t="s">
        <v>1542</v>
      </c>
      <c r="I2789" s="2" t="s">
        <v>10938</v>
      </c>
    </row>
    <row r="2790" spans="1:9" hidden="1" x14ac:dyDescent="0.2">
      <c r="A2790" s="2" t="s">
        <v>1542</v>
      </c>
      <c r="B2790" s="2" t="s">
        <v>4352</v>
      </c>
      <c r="C2790" s="1" t="s">
        <v>4353</v>
      </c>
      <c r="D2790" s="2" t="s">
        <v>35</v>
      </c>
      <c r="E2790" s="1" t="s">
        <v>1959</v>
      </c>
      <c r="F2790" s="1" t="str">
        <f>VLOOKUP(B2790,[3]GZH!$C$5:$G$1383,5,0)</f>
        <v>深圳</v>
      </c>
      <c r="G2790" s="2" t="s">
        <v>1551</v>
      </c>
      <c r="H2790" s="2" t="s">
        <v>1624</v>
      </c>
      <c r="I2790" s="2" t="s">
        <v>10938</v>
      </c>
    </row>
    <row r="2791" spans="1:9" hidden="1" x14ac:dyDescent="0.2">
      <c r="A2791" s="2" t="s">
        <v>1542</v>
      </c>
      <c r="B2791" s="2" t="s">
        <v>4354</v>
      </c>
      <c r="C2791" s="1" t="s">
        <v>4355</v>
      </c>
      <c r="D2791" s="2" t="s">
        <v>35</v>
      </c>
      <c r="E2791" s="1" t="s">
        <v>1959</v>
      </c>
      <c r="F2791" s="1" t="str">
        <f>VLOOKUP(B2791,[3]GZH!$C$5:$G$1383,5,0)</f>
        <v>深圳</v>
      </c>
      <c r="G2791" s="2" t="s">
        <v>1551</v>
      </c>
      <c r="H2791" s="2" t="s">
        <v>1624</v>
      </c>
      <c r="I2791" s="2" t="s">
        <v>10938</v>
      </c>
    </row>
    <row r="2792" spans="1:9" hidden="1" x14ac:dyDescent="0.2">
      <c r="A2792" s="2" t="s">
        <v>1542</v>
      </c>
      <c r="B2792" s="2" t="s">
        <v>4356</v>
      </c>
      <c r="C2792" s="1" t="s">
        <v>4357</v>
      </c>
      <c r="D2792" s="2" t="s">
        <v>35</v>
      </c>
      <c r="E2792" s="1" t="s">
        <v>1959</v>
      </c>
      <c r="F2792" s="1" t="str">
        <f>VLOOKUP(B2792,[3]GZH!$C$5:$G$1383,5,0)</f>
        <v>深圳</v>
      </c>
      <c r="G2792" s="2" t="s">
        <v>1551</v>
      </c>
      <c r="H2792" s="2" t="s">
        <v>1624</v>
      </c>
      <c r="I2792" s="2" t="s">
        <v>10938</v>
      </c>
    </row>
    <row r="2793" spans="1:9" hidden="1" x14ac:dyDescent="0.2">
      <c r="A2793" s="2" t="s">
        <v>1542</v>
      </c>
      <c r="B2793" s="2">
        <v>11666296</v>
      </c>
      <c r="C2793" s="1" t="s">
        <v>1803</v>
      </c>
      <c r="D2793" s="2" t="s">
        <v>38</v>
      </c>
      <c r="E2793" s="1" t="s">
        <v>4358</v>
      </c>
      <c r="F2793" s="1" t="str">
        <f>VLOOKUP(B2793,[3]GZH!$C$5:$G$1383,5,0)</f>
        <v>海口</v>
      </c>
      <c r="G2793" s="2" t="s">
        <v>1563</v>
      </c>
      <c r="H2793" s="2" t="s">
        <v>1562</v>
      </c>
      <c r="I2793" s="2" t="s">
        <v>10939</v>
      </c>
    </row>
    <row r="2794" spans="1:9" hidden="1" x14ac:dyDescent="0.2">
      <c r="A2794" s="2" t="s">
        <v>1542</v>
      </c>
      <c r="B2794" s="2">
        <v>12844870</v>
      </c>
      <c r="C2794" s="1" t="s">
        <v>2648</v>
      </c>
      <c r="D2794" s="2" t="s">
        <v>8</v>
      </c>
      <c r="E2794" s="1" t="s">
        <v>4359</v>
      </c>
      <c r="F2794" s="1" t="str">
        <f>VLOOKUP(B2794,[3]GZH!$C$5:$G$1383,5,0)</f>
        <v>广州</v>
      </c>
      <c r="G2794" s="2" t="s">
        <v>1551</v>
      </c>
      <c r="H2794" s="2" t="s">
        <v>1542</v>
      </c>
      <c r="I2794" s="2" t="s">
        <v>10938</v>
      </c>
    </row>
    <row r="2795" spans="1:9" hidden="1" x14ac:dyDescent="0.2">
      <c r="A2795" s="2" t="s">
        <v>1542</v>
      </c>
      <c r="B2795" s="2" t="s">
        <v>4360</v>
      </c>
      <c r="C2795" s="1" t="s">
        <v>4361</v>
      </c>
      <c r="D2795" s="2" t="s">
        <v>8</v>
      </c>
      <c r="E2795" s="1" t="s">
        <v>1675</v>
      </c>
      <c r="F2795" s="1" t="str">
        <f>VLOOKUP(B2795,[3]GZH!$C$5:$G$1383,5,0)</f>
        <v>深圳</v>
      </c>
      <c r="G2795" s="2" t="s">
        <v>1551</v>
      </c>
      <c r="H2795" s="2" t="s">
        <v>1624</v>
      </c>
      <c r="I2795" s="2" t="s">
        <v>10938</v>
      </c>
    </row>
    <row r="2796" spans="1:9" hidden="1" x14ac:dyDescent="0.2">
      <c r="A2796" s="2" t="s">
        <v>1542</v>
      </c>
      <c r="B2796" s="2">
        <v>12837948</v>
      </c>
      <c r="C2796" s="1" t="s">
        <v>4362</v>
      </c>
      <c r="D2796" s="2" t="s">
        <v>8</v>
      </c>
      <c r="E2796" s="1" t="s">
        <v>1638</v>
      </c>
      <c r="F2796" s="1" t="str">
        <f>VLOOKUP(B2796,[3]GZH!$C$5:$G$1383,5,0)</f>
        <v>梧州</v>
      </c>
      <c r="G2796" s="2" t="s">
        <v>1547</v>
      </c>
      <c r="H2796" s="2" t="s">
        <v>1660</v>
      </c>
      <c r="I2796" s="2" t="s">
        <v>10938</v>
      </c>
    </row>
    <row r="2797" spans="1:9" hidden="1" x14ac:dyDescent="0.2">
      <c r="A2797" s="2" t="s">
        <v>1542</v>
      </c>
      <c r="B2797" s="2" t="s">
        <v>4363</v>
      </c>
      <c r="C2797" s="1" t="s">
        <v>4364</v>
      </c>
      <c r="D2797" s="2" t="s">
        <v>8</v>
      </c>
      <c r="E2797" s="1" t="s">
        <v>1959</v>
      </c>
      <c r="F2797" s="1" t="str">
        <f>VLOOKUP(B2797,[3]GZH!$C$5:$G$1383,5,0)</f>
        <v>梅州</v>
      </c>
      <c r="G2797" s="2" t="s">
        <v>1551</v>
      </c>
      <c r="H2797" s="2" t="s">
        <v>1791</v>
      </c>
      <c r="I2797" s="2" t="s">
        <v>10938</v>
      </c>
    </row>
    <row r="2798" spans="1:9" hidden="1" x14ac:dyDescent="0.2">
      <c r="A2798" s="2" t="s">
        <v>1542</v>
      </c>
      <c r="B2798" s="2" t="s">
        <v>4365</v>
      </c>
      <c r="C2798" s="1" t="s">
        <v>4366</v>
      </c>
      <c r="D2798" s="2" t="s">
        <v>8</v>
      </c>
      <c r="E2798" s="1" t="s">
        <v>4012</v>
      </c>
      <c r="F2798" s="1" t="str">
        <f>VLOOKUP(B2798,[3]GZH!$C$5:$G$1383,5,0)</f>
        <v>东莞</v>
      </c>
      <c r="G2798" s="2" t="s">
        <v>1551</v>
      </c>
      <c r="H2798" s="2" t="s">
        <v>1555</v>
      </c>
      <c r="I2798" s="2" t="s">
        <v>10938</v>
      </c>
    </row>
    <row r="2799" spans="1:9" hidden="1" x14ac:dyDescent="0.2">
      <c r="A2799" s="2" t="s">
        <v>1542</v>
      </c>
      <c r="B2799" s="2" t="s">
        <v>4367</v>
      </c>
      <c r="C2799" s="1" t="s">
        <v>4368</v>
      </c>
      <c r="D2799" s="2" t="s">
        <v>35</v>
      </c>
      <c r="E2799" s="1" t="s">
        <v>1959</v>
      </c>
      <c r="F2799" s="1" t="str">
        <f>VLOOKUP(B2799,[3]GZH!$C$5:$G$1383,5,0)</f>
        <v>广州</v>
      </c>
      <c r="G2799" s="2" t="s">
        <v>1551</v>
      </c>
      <c r="H2799" s="2" t="s">
        <v>1542</v>
      </c>
      <c r="I2799" s="2" t="s">
        <v>10938</v>
      </c>
    </row>
    <row r="2800" spans="1:9" hidden="1" x14ac:dyDescent="0.2">
      <c r="A2800" s="2" t="s">
        <v>1542</v>
      </c>
      <c r="B2800" s="2" t="s">
        <v>4369</v>
      </c>
      <c r="C2800" s="1" t="s">
        <v>4370</v>
      </c>
      <c r="D2800" s="2" t="s">
        <v>35</v>
      </c>
      <c r="E2800" s="1" t="s">
        <v>1959</v>
      </c>
      <c r="F2800" s="1" t="str">
        <f>VLOOKUP(B2800,[3]GZH!$C$5:$G$1383,5,0)</f>
        <v>梅州</v>
      </c>
      <c r="G2800" s="2" t="s">
        <v>1551</v>
      </c>
      <c r="H2800" s="2" t="s">
        <v>1791</v>
      </c>
      <c r="I2800" s="2" t="s">
        <v>10938</v>
      </c>
    </row>
    <row r="2801" spans="1:9" hidden="1" x14ac:dyDescent="0.2">
      <c r="A2801" s="2" t="s">
        <v>1542</v>
      </c>
      <c r="B2801" s="2" t="s">
        <v>4371</v>
      </c>
      <c r="C2801" s="1" t="s">
        <v>4372</v>
      </c>
      <c r="D2801" s="2" t="s">
        <v>8</v>
      </c>
      <c r="E2801" s="1" t="s">
        <v>1959</v>
      </c>
      <c r="F2801" s="1" t="str">
        <f>VLOOKUP(B2801,[3]GZH!$C$5:$G$1383,5,0)</f>
        <v>佛山</v>
      </c>
      <c r="G2801" s="2" t="s">
        <v>1551</v>
      </c>
      <c r="H2801" s="2" t="s">
        <v>1938</v>
      </c>
      <c r="I2801" s="2" t="s">
        <v>10938</v>
      </c>
    </row>
    <row r="2802" spans="1:9" hidden="1" x14ac:dyDescent="0.2">
      <c r="A2802" s="2" t="s">
        <v>1542</v>
      </c>
      <c r="B2802" s="2" t="s">
        <v>4373</v>
      </c>
      <c r="C2802" s="1" t="s">
        <v>4374</v>
      </c>
      <c r="D2802" s="2" t="s">
        <v>8</v>
      </c>
      <c r="E2802" s="1" t="s">
        <v>1959</v>
      </c>
      <c r="F2802" s="1" t="str">
        <f>VLOOKUP(B2802,[3]GZH!$C$5:$G$1383,5,0)</f>
        <v>湛江</v>
      </c>
      <c r="G2802" s="2" t="s">
        <v>1551</v>
      </c>
      <c r="H2802" s="2" t="s">
        <v>1995</v>
      </c>
      <c r="I2802" s="2" t="s">
        <v>10938</v>
      </c>
    </row>
    <row r="2803" spans="1:9" hidden="1" x14ac:dyDescent="0.2">
      <c r="A2803" s="2" t="s">
        <v>1542</v>
      </c>
      <c r="B2803" s="2" t="s">
        <v>4375</v>
      </c>
      <c r="C2803" s="1" t="s">
        <v>4376</v>
      </c>
      <c r="D2803" s="2" t="s">
        <v>8</v>
      </c>
      <c r="E2803" s="1" t="s">
        <v>1959</v>
      </c>
      <c r="F2803" s="1" t="str">
        <f>VLOOKUP(B2803,[3]GZH!$C$5:$G$1383,5,0)</f>
        <v>韶关</v>
      </c>
      <c r="G2803" s="2" t="s">
        <v>1551</v>
      </c>
      <c r="H2803" s="2" t="s">
        <v>1707</v>
      </c>
      <c r="I2803" s="2" t="s">
        <v>10938</v>
      </c>
    </row>
    <row r="2804" spans="1:9" hidden="1" x14ac:dyDescent="0.2">
      <c r="A2804" s="2" t="s">
        <v>1542</v>
      </c>
      <c r="B2804" s="2" t="s">
        <v>4377</v>
      </c>
      <c r="C2804" s="1" t="s">
        <v>4378</v>
      </c>
      <c r="D2804" s="2" t="s">
        <v>8</v>
      </c>
      <c r="E2804" s="1" t="s">
        <v>1959</v>
      </c>
      <c r="F2804" s="1" t="str">
        <f>VLOOKUP(B2804,[3]GZH!$C$5:$G$1383,5,0)</f>
        <v>阳江</v>
      </c>
      <c r="G2804" s="2" t="s">
        <v>1551</v>
      </c>
      <c r="H2804" s="2" t="s">
        <v>2026</v>
      </c>
      <c r="I2804" s="2" t="s">
        <v>10938</v>
      </c>
    </row>
    <row r="2805" spans="1:9" hidden="1" x14ac:dyDescent="0.2">
      <c r="A2805" s="2" t="s">
        <v>1542</v>
      </c>
      <c r="B2805" s="2" t="s">
        <v>4379</v>
      </c>
      <c r="C2805" s="1" t="s">
        <v>4380</v>
      </c>
      <c r="D2805" s="2" t="s">
        <v>8</v>
      </c>
      <c r="E2805" s="1" t="s">
        <v>1959</v>
      </c>
      <c r="F2805" s="1" t="str">
        <f>VLOOKUP(B2805,[3]GZH!$C$5:$G$1383,5,0)</f>
        <v>梅州</v>
      </c>
      <c r="G2805" s="2" t="s">
        <v>1551</v>
      </c>
      <c r="H2805" s="2" t="s">
        <v>1791</v>
      </c>
      <c r="I2805" s="2" t="s">
        <v>10938</v>
      </c>
    </row>
    <row r="2806" spans="1:9" hidden="1" x14ac:dyDescent="0.2">
      <c r="A2806" s="2" t="s">
        <v>1542</v>
      </c>
      <c r="B2806" s="2" t="s">
        <v>4381</v>
      </c>
      <c r="C2806" s="1" t="s">
        <v>4382</v>
      </c>
      <c r="D2806" s="2" t="s">
        <v>8</v>
      </c>
      <c r="E2806" s="1" t="s">
        <v>3352</v>
      </c>
      <c r="F2806" s="1" t="str">
        <f>VLOOKUP(B2806,[3]GZH!$C$5:$G$1383,5,0)</f>
        <v>海口</v>
      </c>
      <c r="G2806" s="2" t="s">
        <v>1563</v>
      </c>
      <c r="H2806" s="2" t="s">
        <v>1562</v>
      </c>
      <c r="I2806" s="2" t="s">
        <v>10938</v>
      </c>
    </row>
    <row r="2807" spans="1:9" hidden="1" x14ac:dyDescent="0.2">
      <c r="A2807" s="2" t="s">
        <v>1542</v>
      </c>
      <c r="B2807" s="2" t="s">
        <v>4383</v>
      </c>
      <c r="C2807" s="1" t="s">
        <v>4334</v>
      </c>
      <c r="D2807" s="2" t="s">
        <v>8</v>
      </c>
      <c r="E2807" s="1" t="s">
        <v>3352</v>
      </c>
      <c r="F2807" s="1" t="str">
        <f>VLOOKUP(B2807,[3]GZH!$C$5:$G$1383,5,0)</f>
        <v>深圳</v>
      </c>
      <c r="G2807" s="2" t="s">
        <v>1551</v>
      </c>
      <c r="H2807" s="2" t="s">
        <v>1624</v>
      </c>
      <c r="I2807" s="2" t="s">
        <v>10938</v>
      </c>
    </row>
    <row r="2808" spans="1:9" hidden="1" x14ac:dyDescent="0.2">
      <c r="A2808" s="2" t="s">
        <v>1542</v>
      </c>
      <c r="B2808" s="2" t="s">
        <v>4384</v>
      </c>
      <c r="C2808" s="1" t="s">
        <v>4385</v>
      </c>
      <c r="D2808" s="2" t="s">
        <v>8</v>
      </c>
      <c r="E2808" s="1" t="s">
        <v>3352</v>
      </c>
      <c r="F2808" s="1" t="str">
        <f>VLOOKUP(B2808,[3]GZH!$C$5:$G$1383,5,0)</f>
        <v>海口</v>
      </c>
      <c r="G2808" s="2" t="s">
        <v>1563</v>
      </c>
      <c r="H2808" s="2" t="s">
        <v>1562</v>
      </c>
      <c r="I2808" s="2" t="s">
        <v>10938</v>
      </c>
    </row>
    <row r="2809" spans="1:9" hidden="1" x14ac:dyDescent="0.2">
      <c r="A2809" s="2" t="s">
        <v>1542</v>
      </c>
      <c r="B2809" s="2" t="s">
        <v>4386</v>
      </c>
      <c r="C2809" s="1" t="s">
        <v>4387</v>
      </c>
      <c r="D2809" s="2" t="s">
        <v>8</v>
      </c>
      <c r="E2809" s="1" t="s">
        <v>3352</v>
      </c>
      <c r="F2809" s="1" t="str">
        <f>VLOOKUP(B2809,[3]GZH!$C$5:$G$1383,5,0)</f>
        <v>定安</v>
      </c>
      <c r="G2809" s="2" t="s">
        <v>1563</v>
      </c>
      <c r="H2809" s="2" t="s">
        <v>3801</v>
      </c>
      <c r="I2809" s="2" t="s">
        <v>10938</v>
      </c>
    </row>
    <row r="2810" spans="1:9" hidden="1" x14ac:dyDescent="0.2">
      <c r="A2810" s="2" t="s">
        <v>1542</v>
      </c>
      <c r="B2810" s="2" t="s">
        <v>4388</v>
      </c>
      <c r="C2810" s="1" t="s">
        <v>4389</v>
      </c>
      <c r="D2810" s="2" t="s">
        <v>239</v>
      </c>
      <c r="E2810" s="1" t="s">
        <v>1959</v>
      </c>
      <c r="F2810" s="1" t="str">
        <f>VLOOKUP(B2810,[3]GZH!$C$5:$G$1383,5,0)</f>
        <v>番禺</v>
      </c>
      <c r="G2810" s="2" t="s">
        <v>1551</v>
      </c>
      <c r="H2810" s="2" t="s">
        <v>10571</v>
      </c>
      <c r="I2810" s="2" t="s">
        <v>10938</v>
      </c>
    </row>
    <row r="2811" spans="1:9" hidden="1" x14ac:dyDescent="0.2">
      <c r="A2811" s="2" t="s">
        <v>1542</v>
      </c>
      <c r="B2811" s="2" t="s">
        <v>4390</v>
      </c>
      <c r="C2811" s="1" t="s">
        <v>4391</v>
      </c>
      <c r="D2811" s="2" t="s">
        <v>239</v>
      </c>
      <c r="E2811" s="1" t="s">
        <v>1959</v>
      </c>
      <c r="F2811" s="1" t="str">
        <f>VLOOKUP(B2811,[3]GZH!$C$5:$G$1383,5,0)</f>
        <v>深圳</v>
      </c>
      <c r="G2811" s="2" t="s">
        <v>1551</v>
      </c>
      <c r="H2811" s="2" t="s">
        <v>1624</v>
      </c>
      <c r="I2811" s="2" t="s">
        <v>10938</v>
      </c>
    </row>
    <row r="2812" spans="1:9" hidden="1" x14ac:dyDescent="0.2">
      <c r="A2812" s="2" t="s">
        <v>1542</v>
      </c>
      <c r="B2812" s="2" t="s">
        <v>4392</v>
      </c>
      <c r="C2812" s="1" t="s">
        <v>4335</v>
      </c>
      <c r="D2812" s="2" t="s">
        <v>35</v>
      </c>
      <c r="E2812" s="1" t="s">
        <v>1959</v>
      </c>
      <c r="F2812" s="1" t="str">
        <f>VLOOKUP(B2812,[3]GZH!$C$5:$G$1383,5,0)</f>
        <v>广州</v>
      </c>
      <c r="G2812" s="2" t="s">
        <v>1551</v>
      </c>
      <c r="H2812" s="2" t="s">
        <v>1542</v>
      </c>
      <c r="I2812" s="2" t="s">
        <v>10938</v>
      </c>
    </row>
    <row r="2813" spans="1:9" hidden="1" x14ac:dyDescent="0.2">
      <c r="A2813" s="2" t="s">
        <v>1542</v>
      </c>
      <c r="B2813" s="2" t="s">
        <v>4393</v>
      </c>
      <c r="C2813" s="1" t="s">
        <v>2046</v>
      </c>
      <c r="D2813" s="2" t="s">
        <v>35</v>
      </c>
      <c r="E2813" s="1" t="s">
        <v>1959</v>
      </c>
      <c r="F2813" s="1" t="str">
        <f>VLOOKUP(B2813,[3]GZH!$C$5:$G$1383,5,0)</f>
        <v>佛山</v>
      </c>
      <c r="G2813" s="2" t="s">
        <v>1551</v>
      </c>
      <c r="H2813" s="2" t="s">
        <v>1938</v>
      </c>
      <c r="I2813" s="2" t="s">
        <v>10938</v>
      </c>
    </row>
    <row r="2814" spans="1:9" hidden="1" x14ac:dyDescent="0.2">
      <c r="A2814" s="2" t="s">
        <v>1542</v>
      </c>
      <c r="B2814" s="2" t="s">
        <v>4394</v>
      </c>
      <c r="C2814" s="1" t="s">
        <v>4395</v>
      </c>
      <c r="D2814" s="2" t="s">
        <v>35</v>
      </c>
      <c r="E2814" s="1" t="s">
        <v>1959</v>
      </c>
      <c r="F2814" s="1" t="str">
        <f>VLOOKUP(B2814,[3]GZH!$C$5:$G$1383,5,0)</f>
        <v>海口</v>
      </c>
      <c r="G2814" s="2" t="s">
        <v>1563</v>
      </c>
      <c r="H2814" s="2" t="s">
        <v>1562</v>
      </c>
      <c r="I2814" s="2" t="s">
        <v>10938</v>
      </c>
    </row>
    <row r="2815" spans="1:9" hidden="1" x14ac:dyDescent="0.2">
      <c r="A2815" s="2" t="s">
        <v>4396</v>
      </c>
      <c r="B2815" s="2">
        <v>86013147</v>
      </c>
      <c r="C2815" s="1" t="s">
        <v>4397</v>
      </c>
      <c r="D2815" s="2" t="s">
        <v>8</v>
      </c>
      <c r="E2815" s="1" t="s">
        <v>4398</v>
      </c>
      <c r="F2815" s="1" t="str">
        <f>VLOOKUP(B2815,[4]HRB!$C$5:$G$193,5,0)</f>
        <v>延吉</v>
      </c>
      <c r="G2815" s="2" t="s">
        <v>4400</v>
      </c>
      <c r="H2815" s="2" t="s">
        <v>10732</v>
      </c>
      <c r="I2815" s="2" t="s">
        <v>10938</v>
      </c>
    </row>
    <row r="2816" spans="1:9" hidden="1" x14ac:dyDescent="0.2">
      <c r="A2816" s="2" t="s">
        <v>4396</v>
      </c>
      <c r="B2816" s="2">
        <v>86013220</v>
      </c>
      <c r="C2816" s="1" t="s">
        <v>4401</v>
      </c>
      <c r="D2816" s="2" t="s">
        <v>8</v>
      </c>
      <c r="E2816" s="1" t="s">
        <v>4398</v>
      </c>
      <c r="F2816" s="1" t="str">
        <f>VLOOKUP(B2816,[4]HRB!$C$5:$G$193,5,0)</f>
        <v>延吉</v>
      </c>
      <c r="G2816" s="2" t="s">
        <v>4400</v>
      </c>
      <c r="H2816" s="2" t="s">
        <v>10732</v>
      </c>
      <c r="I2816" s="2" t="s">
        <v>10938</v>
      </c>
    </row>
    <row r="2817" spans="1:9" hidden="1" x14ac:dyDescent="0.2">
      <c r="A2817" s="2" t="s">
        <v>4396</v>
      </c>
      <c r="B2817" s="2">
        <v>86013235</v>
      </c>
      <c r="C2817" s="1" t="s">
        <v>4402</v>
      </c>
      <c r="D2817" s="2" t="s">
        <v>8</v>
      </c>
      <c r="E2817" s="1" t="s">
        <v>4398</v>
      </c>
      <c r="F2817" s="1" t="str">
        <f>VLOOKUP(B2817,[4]HRB!$C$5:$G$193,5,0)</f>
        <v>延吉</v>
      </c>
      <c r="G2817" s="2" t="s">
        <v>4400</v>
      </c>
      <c r="H2817" s="2" t="s">
        <v>10732</v>
      </c>
      <c r="I2817" s="2" t="s">
        <v>10938</v>
      </c>
    </row>
    <row r="2818" spans="1:9" hidden="1" x14ac:dyDescent="0.2">
      <c r="A2818" s="2" t="s">
        <v>4396</v>
      </c>
      <c r="B2818" s="2">
        <v>86013178</v>
      </c>
      <c r="C2818" s="1" t="s">
        <v>4403</v>
      </c>
      <c r="D2818" s="2" t="s">
        <v>8</v>
      </c>
      <c r="E2818" s="1" t="s">
        <v>4398</v>
      </c>
      <c r="F2818" s="1" t="str">
        <f>VLOOKUP(B2818,[4]HRB!$C$5:$G$193,5,0)</f>
        <v>延吉</v>
      </c>
      <c r="G2818" s="2" t="s">
        <v>4400</v>
      </c>
      <c r="H2818" s="2" t="s">
        <v>10732</v>
      </c>
      <c r="I2818" s="2" t="s">
        <v>10938</v>
      </c>
    </row>
    <row r="2819" spans="1:9" hidden="1" x14ac:dyDescent="0.2">
      <c r="A2819" s="2" t="s">
        <v>4396</v>
      </c>
      <c r="B2819" s="2">
        <v>86013380</v>
      </c>
      <c r="C2819" s="1" t="s">
        <v>4404</v>
      </c>
      <c r="D2819" s="2" t="s">
        <v>8</v>
      </c>
      <c r="E2819" s="1" t="s">
        <v>4398</v>
      </c>
      <c r="F2819" s="1" t="str">
        <f>VLOOKUP(B2819,[4]HRB!$C$5:$G$193,5,0)</f>
        <v>松原</v>
      </c>
      <c r="G2819" s="2" t="s">
        <v>4400</v>
      </c>
      <c r="H2819" s="2" t="s">
        <v>4405</v>
      </c>
      <c r="I2819" s="2" t="s">
        <v>10938</v>
      </c>
    </row>
    <row r="2820" spans="1:9" hidden="1" x14ac:dyDescent="0.2">
      <c r="A2820" s="2" t="s">
        <v>4396</v>
      </c>
      <c r="B2820" s="2">
        <v>86013137</v>
      </c>
      <c r="C2820" s="1" t="s">
        <v>4406</v>
      </c>
      <c r="D2820" s="2" t="s">
        <v>8</v>
      </c>
      <c r="E2820" s="1" t="s">
        <v>4398</v>
      </c>
      <c r="F2820" s="1" t="str">
        <f>VLOOKUP(B2820,[4]HRB!$C$5:$G$193,5,0)</f>
        <v>松原</v>
      </c>
      <c r="G2820" s="2" t="s">
        <v>4400</v>
      </c>
      <c r="H2820" s="2" t="s">
        <v>4405</v>
      </c>
      <c r="I2820" s="2" t="s">
        <v>10938</v>
      </c>
    </row>
    <row r="2821" spans="1:9" hidden="1" x14ac:dyDescent="0.2">
      <c r="A2821" s="2" t="s">
        <v>4396</v>
      </c>
      <c r="B2821" s="2">
        <v>86013862</v>
      </c>
      <c r="C2821" s="1" t="s">
        <v>4407</v>
      </c>
      <c r="D2821" s="2" t="s">
        <v>8</v>
      </c>
      <c r="E2821" s="1" t="s">
        <v>4398</v>
      </c>
      <c r="F2821" s="1" t="str">
        <f>VLOOKUP(B2821,[4]HRB!$C$5:$G$193,5,0)</f>
        <v>松原</v>
      </c>
      <c r="G2821" s="2" t="s">
        <v>4400</v>
      </c>
      <c r="H2821" s="2" t="s">
        <v>4405</v>
      </c>
      <c r="I2821" s="2" t="s">
        <v>10938</v>
      </c>
    </row>
    <row r="2822" spans="1:9" hidden="1" x14ac:dyDescent="0.2">
      <c r="A2822" s="2" t="s">
        <v>4396</v>
      </c>
      <c r="B2822" s="2">
        <v>86013139</v>
      </c>
      <c r="C2822" s="1" t="s">
        <v>4408</v>
      </c>
      <c r="D2822" s="2" t="s">
        <v>8</v>
      </c>
      <c r="E2822" s="1" t="s">
        <v>4398</v>
      </c>
      <c r="F2822" s="1" t="str">
        <f>VLOOKUP(B2822,[4]HRB!$C$5:$G$193,5,0)</f>
        <v>松原</v>
      </c>
      <c r="G2822" s="2" t="s">
        <v>4400</v>
      </c>
      <c r="H2822" s="2" t="s">
        <v>4405</v>
      </c>
      <c r="I2822" s="2" t="s">
        <v>10938</v>
      </c>
    </row>
    <row r="2823" spans="1:9" hidden="1" x14ac:dyDescent="0.2">
      <c r="A2823" s="2" t="s">
        <v>4396</v>
      </c>
      <c r="B2823" s="2">
        <v>80131043</v>
      </c>
      <c r="C2823" s="1" t="s">
        <v>4409</v>
      </c>
      <c r="D2823" s="2" t="s">
        <v>8</v>
      </c>
      <c r="E2823" s="1" t="s">
        <v>4398</v>
      </c>
      <c r="F2823" s="1" t="str">
        <f>VLOOKUP(B2823,[4]HRB!$C$5:$G$193,5,0)</f>
        <v>松原</v>
      </c>
      <c r="G2823" s="2" t="s">
        <v>4400</v>
      </c>
      <c r="H2823" s="2" t="s">
        <v>4405</v>
      </c>
      <c r="I2823" s="2" t="s">
        <v>10938</v>
      </c>
    </row>
    <row r="2824" spans="1:9" hidden="1" x14ac:dyDescent="0.2">
      <c r="A2824" s="2" t="s">
        <v>4396</v>
      </c>
      <c r="B2824" s="2">
        <v>80131006</v>
      </c>
      <c r="C2824" s="1" t="s">
        <v>4410</v>
      </c>
      <c r="D2824" s="2" t="s">
        <v>8</v>
      </c>
      <c r="E2824" s="1" t="s">
        <v>4398</v>
      </c>
      <c r="F2824" s="1" t="str">
        <f>VLOOKUP(B2824,[4]HRB!$C$5:$G$193,5,0)</f>
        <v>珲春</v>
      </c>
      <c r="G2824" s="2" t="s">
        <v>4400</v>
      </c>
      <c r="H2824" s="2" t="s">
        <v>10732</v>
      </c>
      <c r="I2824" s="2" t="s">
        <v>10938</v>
      </c>
    </row>
    <row r="2825" spans="1:9" hidden="1" x14ac:dyDescent="0.2">
      <c r="A2825" s="2" t="s">
        <v>4396</v>
      </c>
      <c r="B2825" s="2">
        <v>80131012</v>
      </c>
      <c r="C2825" s="1" t="s">
        <v>4411</v>
      </c>
      <c r="D2825" s="2" t="s">
        <v>8</v>
      </c>
      <c r="E2825" s="1" t="s">
        <v>4398</v>
      </c>
      <c r="F2825" s="1" t="str">
        <f>VLOOKUP(B2825,[4]HRB!$C$5:$G$193,5,0)</f>
        <v>乌兰浩特</v>
      </c>
      <c r="G2825" s="2" t="s">
        <v>40</v>
      </c>
      <c r="H2825" s="4" t="s">
        <v>10788</v>
      </c>
      <c r="I2825" s="2" t="s">
        <v>10938</v>
      </c>
    </row>
    <row r="2826" spans="1:9" hidden="1" x14ac:dyDescent="0.2">
      <c r="A2826" s="2" t="s">
        <v>4396</v>
      </c>
      <c r="B2826" s="2">
        <v>86013557</v>
      </c>
      <c r="C2826" s="1" t="s">
        <v>4412</v>
      </c>
      <c r="D2826" s="2" t="s">
        <v>35</v>
      </c>
      <c r="E2826" s="1" t="s">
        <v>4398</v>
      </c>
      <c r="F2826" s="1" t="str">
        <f>VLOOKUP(B2826,[4]HRB!$C$5:$G$193,5,0)</f>
        <v>松原</v>
      </c>
      <c r="G2826" s="2" t="s">
        <v>4400</v>
      </c>
      <c r="H2826" s="2" t="s">
        <v>4405</v>
      </c>
      <c r="I2826" s="2" t="s">
        <v>10938</v>
      </c>
    </row>
    <row r="2827" spans="1:9" hidden="1" x14ac:dyDescent="0.2">
      <c r="A2827" s="2" t="s">
        <v>4396</v>
      </c>
      <c r="B2827" s="2">
        <v>86013581</v>
      </c>
      <c r="C2827" s="1" t="s">
        <v>4413</v>
      </c>
      <c r="D2827" s="2" t="s">
        <v>35</v>
      </c>
      <c r="E2827" s="1" t="s">
        <v>4398</v>
      </c>
      <c r="F2827" s="1" t="str">
        <f>VLOOKUP(B2827,[4]HRB!$C$5:$G$193,5,0)</f>
        <v>延吉</v>
      </c>
      <c r="G2827" s="2" t="s">
        <v>4400</v>
      </c>
      <c r="H2827" s="2" t="s">
        <v>10732</v>
      </c>
      <c r="I2827" s="2" t="s">
        <v>10938</v>
      </c>
    </row>
    <row r="2828" spans="1:9" hidden="1" x14ac:dyDescent="0.2">
      <c r="A2828" s="2" t="s">
        <v>4396</v>
      </c>
      <c r="B2828" s="2">
        <v>80131023</v>
      </c>
      <c r="C2828" s="1" t="s">
        <v>4414</v>
      </c>
      <c r="D2828" s="2" t="s">
        <v>8</v>
      </c>
      <c r="E2828" s="1" t="s">
        <v>4398</v>
      </c>
      <c r="F2828" s="1" t="str">
        <f>VLOOKUP(B2828,[4]HRB!$C$5:$G$193,5,0)</f>
        <v>白城</v>
      </c>
      <c r="G2828" s="2" t="s">
        <v>4400</v>
      </c>
      <c r="H2828" s="2" t="s">
        <v>4415</v>
      </c>
      <c r="I2828" s="2" t="s">
        <v>10938</v>
      </c>
    </row>
    <row r="2829" spans="1:9" hidden="1" x14ac:dyDescent="0.2">
      <c r="A2829" s="2" t="s">
        <v>4396</v>
      </c>
      <c r="B2829" s="2">
        <v>86013481</v>
      </c>
      <c r="C2829" s="1" t="s">
        <v>4416</v>
      </c>
      <c r="D2829" s="2" t="s">
        <v>8</v>
      </c>
      <c r="E2829" s="1" t="s">
        <v>4398</v>
      </c>
      <c r="F2829" s="1" t="str">
        <f>VLOOKUP(B2829,[4]HRB!$C$5:$G$193,5,0)</f>
        <v>白城</v>
      </c>
      <c r="G2829" s="2" t="s">
        <v>4400</v>
      </c>
      <c r="H2829" s="2" t="s">
        <v>4415</v>
      </c>
      <c r="I2829" s="2" t="s">
        <v>10938</v>
      </c>
    </row>
    <row r="2830" spans="1:9" hidden="1" x14ac:dyDescent="0.2">
      <c r="A2830" s="2" t="s">
        <v>4396</v>
      </c>
      <c r="B2830" s="2">
        <v>80131034</v>
      </c>
      <c r="C2830" s="1" t="s">
        <v>4417</v>
      </c>
      <c r="D2830" s="2" t="s">
        <v>8</v>
      </c>
      <c r="E2830" s="1" t="s">
        <v>4398</v>
      </c>
      <c r="F2830" s="1" t="str">
        <f>VLOOKUP(B2830,[4]HRB!$C$5:$G$193,5,0)</f>
        <v>敦化</v>
      </c>
      <c r="G2830" s="2" t="s">
        <v>4400</v>
      </c>
      <c r="H2830" s="2" t="s">
        <v>10732</v>
      </c>
      <c r="I2830" s="2" t="s">
        <v>10938</v>
      </c>
    </row>
    <row r="2831" spans="1:9" hidden="1" x14ac:dyDescent="0.2">
      <c r="A2831" s="2" t="s">
        <v>4396</v>
      </c>
      <c r="B2831" s="2">
        <v>86013013</v>
      </c>
      <c r="C2831" s="1" t="s">
        <v>4418</v>
      </c>
      <c r="D2831" s="2" t="s">
        <v>8</v>
      </c>
      <c r="E2831" s="1" t="s">
        <v>4398</v>
      </c>
      <c r="F2831" s="1" t="str">
        <f>VLOOKUP(B2831,[4]HRB!$C$5:$G$193,5,0)</f>
        <v>哈尔滨</v>
      </c>
      <c r="G2831" s="2" t="s">
        <v>4419</v>
      </c>
      <c r="H2831" s="2" t="s">
        <v>4396</v>
      </c>
      <c r="I2831" s="2" t="s">
        <v>10938</v>
      </c>
    </row>
    <row r="2832" spans="1:9" hidden="1" x14ac:dyDescent="0.2">
      <c r="A2832" s="2" t="s">
        <v>4396</v>
      </c>
      <c r="B2832" s="2">
        <v>86013021</v>
      </c>
      <c r="C2832" s="1" t="s">
        <v>4420</v>
      </c>
      <c r="D2832" s="2" t="s">
        <v>8</v>
      </c>
      <c r="E2832" s="1" t="s">
        <v>4398</v>
      </c>
      <c r="F2832" s="1" t="str">
        <f>VLOOKUP(B2832,[4]HRB!$C$5:$G$193,5,0)</f>
        <v>哈尔滨</v>
      </c>
      <c r="G2832" s="2" t="s">
        <v>4419</v>
      </c>
      <c r="H2832" s="2" t="s">
        <v>4396</v>
      </c>
      <c r="I2832" s="2" t="s">
        <v>10938</v>
      </c>
    </row>
    <row r="2833" spans="1:9" hidden="1" x14ac:dyDescent="0.2">
      <c r="A2833" s="2" t="s">
        <v>4396</v>
      </c>
      <c r="B2833" s="2">
        <v>86013035</v>
      </c>
      <c r="C2833" s="1" t="s">
        <v>4421</v>
      </c>
      <c r="D2833" s="2" t="s">
        <v>8</v>
      </c>
      <c r="E2833" s="1" t="s">
        <v>4398</v>
      </c>
      <c r="F2833" s="1" t="str">
        <f>VLOOKUP(B2833,[4]HRB!$C$5:$G$193,5,0)</f>
        <v>哈尔滨</v>
      </c>
      <c r="G2833" s="2" t="s">
        <v>4419</v>
      </c>
      <c r="H2833" s="2" t="s">
        <v>4396</v>
      </c>
      <c r="I2833" s="2" t="s">
        <v>10938</v>
      </c>
    </row>
    <row r="2834" spans="1:9" hidden="1" x14ac:dyDescent="0.2">
      <c r="A2834" s="2" t="s">
        <v>4396</v>
      </c>
      <c r="B2834" s="2">
        <v>86013039</v>
      </c>
      <c r="C2834" s="1" t="s">
        <v>4422</v>
      </c>
      <c r="D2834" s="2" t="s">
        <v>8</v>
      </c>
      <c r="E2834" s="1" t="s">
        <v>4398</v>
      </c>
      <c r="F2834" s="1" t="str">
        <f>VLOOKUP(B2834,[4]HRB!$C$5:$G$193,5,0)</f>
        <v>哈尔滨</v>
      </c>
      <c r="G2834" s="2" t="s">
        <v>4419</v>
      </c>
      <c r="H2834" s="2" t="s">
        <v>4396</v>
      </c>
      <c r="I2834" s="2" t="s">
        <v>10938</v>
      </c>
    </row>
    <row r="2835" spans="1:9" hidden="1" x14ac:dyDescent="0.2">
      <c r="A2835" s="2" t="s">
        <v>4396</v>
      </c>
      <c r="B2835" s="2">
        <v>86013041</v>
      </c>
      <c r="C2835" s="1" t="s">
        <v>4423</v>
      </c>
      <c r="D2835" s="2" t="s">
        <v>8</v>
      </c>
      <c r="E2835" s="1" t="s">
        <v>4398</v>
      </c>
      <c r="F2835" s="1" t="str">
        <f>VLOOKUP(B2835,[4]HRB!$C$5:$G$193,5,0)</f>
        <v>哈尔滨</v>
      </c>
      <c r="G2835" s="2" t="s">
        <v>4419</v>
      </c>
      <c r="H2835" s="2" t="s">
        <v>4396</v>
      </c>
      <c r="I2835" s="2" t="s">
        <v>10938</v>
      </c>
    </row>
    <row r="2836" spans="1:9" hidden="1" x14ac:dyDescent="0.2">
      <c r="A2836" s="2" t="s">
        <v>4396</v>
      </c>
      <c r="B2836" s="2">
        <v>86013052</v>
      </c>
      <c r="C2836" s="1" t="s">
        <v>4424</v>
      </c>
      <c r="D2836" s="2" t="s">
        <v>8</v>
      </c>
      <c r="E2836" s="1" t="s">
        <v>4398</v>
      </c>
      <c r="F2836" s="1" t="str">
        <f>VLOOKUP(B2836,[4]HRB!$C$5:$G$193,5,0)</f>
        <v>哈尔滨</v>
      </c>
      <c r="G2836" s="2" t="s">
        <v>4419</v>
      </c>
      <c r="H2836" s="2" t="s">
        <v>4396</v>
      </c>
      <c r="I2836" s="2" t="s">
        <v>10938</v>
      </c>
    </row>
    <row r="2837" spans="1:9" hidden="1" x14ac:dyDescent="0.2">
      <c r="A2837" s="2" t="s">
        <v>4396</v>
      </c>
      <c r="B2837" s="2">
        <v>9923830</v>
      </c>
      <c r="C2837" s="1" t="s">
        <v>4425</v>
      </c>
      <c r="D2837" s="2" t="s">
        <v>8</v>
      </c>
      <c r="E2837" s="1" t="s">
        <v>4426</v>
      </c>
      <c r="F2837" s="1" t="str">
        <f>VLOOKUP(B2837,[4]HRB!$C$5:$G$193,5,0)</f>
        <v>哈尔滨</v>
      </c>
      <c r="G2837" s="2" t="s">
        <v>4419</v>
      </c>
      <c r="H2837" s="2" t="s">
        <v>4396</v>
      </c>
      <c r="I2837" s="2" t="s">
        <v>10938</v>
      </c>
    </row>
    <row r="2838" spans="1:9" hidden="1" x14ac:dyDescent="0.2">
      <c r="A2838" s="2" t="s">
        <v>4396</v>
      </c>
      <c r="B2838" s="2">
        <v>86013056</v>
      </c>
      <c r="C2838" s="1" t="s">
        <v>4427</v>
      </c>
      <c r="D2838" s="2" t="s">
        <v>8</v>
      </c>
      <c r="E2838" s="1" t="s">
        <v>4398</v>
      </c>
      <c r="F2838" s="1" t="str">
        <f>VLOOKUP(B2838,[4]HRB!$C$5:$G$193,5,0)</f>
        <v>哈尔滨</v>
      </c>
      <c r="G2838" s="2" t="s">
        <v>4419</v>
      </c>
      <c r="H2838" s="2" t="s">
        <v>4396</v>
      </c>
      <c r="I2838" s="2" t="s">
        <v>10938</v>
      </c>
    </row>
    <row r="2839" spans="1:9" hidden="1" x14ac:dyDescent="0.2">
      <c r="A2839" s="2" t="s">
        <v>4396</v>
      </c>
      <c r="B2839" s="2">
        <v>86013065</v>
      </c>
      <c r="C2839" s="1" t="s">
        <v>4428</v>
      </c>
      <c r="D2839" s="2" t="s">
        <v>8</v>
      </c>
      <c r="E2839" s="1" t="s">
        <v>4398</v>
      </c>
      <c r="F2839" s="1" t="str">
        <f>VLOOKUP(B2839,[4]HRB!$C$5:$G$193,5,0)</f>
        <v>哈尔滨</v>
      </c>
      <c r="G2839" s="2" t="s">
        <v>4419</v>
      </c>
      <c r="H2839" s="2" t="s">
        <v>4396</v>
      </c>
      <c r="I2839" s="2" t="s">
        <v>10938</v>
      </c>
    </row>
    <row r="2840" spans="1:9" hidden="1" x14ac:dyDescent="0.2">
      <c r="A2840" s="2" t="s">
        <v>4396</v>
      </c>
      <c r="B2840" s="2">
        <v>86013068</v>
      </c>
      <c r="C2840" s="1" t="s">
        <v>4429</v>
      </c>
      <c r="D2840" s="2" t="s">
        <v>8</v>
      </c>
      <c r="E2840" s="1" t="s">
        <v>4398</v>
      </c>
      <c r="F2840" s="1" t="str">
        <f>VLOOKUP(B2840,[4]HRB!$C$5:$G$193,5,0)</f>
        <v>哈尔滨</v>
      </c>
      <c r="G2840" s="2" t="s">
        <v>4419</v>
      </c>
      <c r="H2840" s="2" t="s">
        <v>4396</v>
      </c>
      <c r="I2840" s="2" t="s">
        <v>10938</v>
      </c>
    </row>
    <row r="2841" spans="1:9" hidden="1" x14ac:dyDescent="0.2">
      <c r="A2841" s="2" t="s">
        <v>4396</v>
      </c>
      <c r="B2841" s="2">
        <v>86013083</v>
      </c>
      <c r="C2841" s="1" t="s">
        <v>4430</v>
      </c>
      <c r="D2841" s="2" t="s">
        <v>8</v>
      </c>
      <c r="E2841" s="1" t="s">
        <v>4398</v>
      </c>
      <c r="F2841" s="1" t="str">
        <f>VLOOKUP(B2841,[4]HRB!$C$5:$G$193,5,0)</f>
        <v>哈尔滨</v>
      </c>
      <c r="G2841" s="2" t="s">
        <v>4419</v>
      </c>
      <c r="H2841" s="2" t="s">
        <v>4396</v>
      </c>
      <c r="I2841" s="2" t="s">
        <v>10938</v>
      </c>
    </row>
    <row r="2842" spans="1:9" hidden="1" x14ac:dyDescent="0.2">
      <c r="A2842" s="2" t="s">
        <v>4396</v>
      </c>
      <c r="B2842" s="2">
        <v>86013091</v>
      </c>
      <c r="C2842" s="1" t="s">
        <v>4431</v>
      </c>
      <c r="D2842" s="2" t="s">
        <v>8</v>
      </c>
      <c r="E2842" s="1" t="s">
        <v>4398</v>
      </c>
      <c r="F2842" s="1" t="str">
        <f>VLOOKUP(B2842,[4]HRB!$C$5:$G$193,5,0)</f>
        <v>哈尔滨</v>
      </c>
      <c r="G2842" s="2" t="s">
        <v>4419</v>
      </c>
      <c r="H2842" s="2" t="s">
        <v>4396</v>
      </c>
      <c r="I2842" s="2" t="s">
        <v>10938</v>
      </c>
    </row>
    <row r="2843" spans="1:9" hidden="1" x14ac:dyDescent="0.2">
      <c r="A2843" s="2" t="s">
        <v>4396</v>
      </c>
      <c r="B2843" s="2">
        <v>86013096</v>
      </c>
      <c r="C2843" s="1" t="s">
        <v>4432</v>
      </c>
      <c r="D2843" s="2" t="s">
        <v>8</v>
      </c>
      <c r="E2843" s="1" t="s">
        <v>4398</v>
      </c>
      <c r="F2843" s="1" t="str">
        <f>VLOOKUP(B2843,[4]HRB!$C$5:$G$193,5,0)</f>
        <v>哈尔滨</v>
      </c>
      <c r="G2843" s="2" t="s">
        <v>4419</v>
      </c>
      <c r="H2843" s="2" t="s">
        <v>4396</v>
      </c>
      <c r="I2843" s="2" t="s">
        <v>10938</v>
      </c>
    </row>
    <row r="2844" spans="1:9" hidden="1" x14ac:dyDescent="0.2">
      <c r="A2844" s="2" t="s">
        <v>4396</v>
      </c>
      <c r="B2844" s="2">
        <v>86013102</v>
      </c>
      <c r="C2844" s="1" t="s">
        <v>4433</v>
      </c>
      <c r="D2844" s="2" t="s">
        <v>8</v>
      </c>
      <c r="E2844" s="1" t="s">
        <v>4398</v>
      </c>
      <c r="F2844" s="1" t="str">
        <f>VLOOKUP(B2844,[4]HRB!$C$5:$G$193,5,0)</f>
        <v>哈尔滨</v>
      </c>
      <c r="G2844" s="2" t="s">
        <v>4419</v>
      </c>
      <c r="H2844" s="2" t="s">
        <v>4396</v>
      </c>
      <c r="I2844" s="2" t="s">
        <v>10938</v>
      </c>
    </row>
    <row r="2845" spans="1:9" hidden="1" x14ac:dyDescent="0.2">
      <c r="A2845" s="2" t="s">
        <v>4396</v>
      </c>
      <c r="B2845" s="2">
        <v>86013103</v>
      </c>
      <c r="C2845" s="1" t="s">
        <v>4434</v>
      </c>
      <c r="D2845" s="2" t="s">
        <v>8</v>
      </c>
      <c r="E2845" s="1" t="s">
        <v>4398</v>
      </c>
      <c r="F2845" s="1" t="str">
        <f>VLOOKUP(B2845,[4]HRB!$C$5:$G$193,5,0)</f>
        <v>哈尔滨</v>
      </c>
      <c r="G2845" s="2" t="s">
        <v>4419</v>
      </c>
      <c r="H2845" s="2" t="s">
        <v>4396</v>
      </c>
      <c r="I2845" s="2" t="s">
        <v>10938</v>
      </c>
    </row>
    <row r="2846" spans="1:9" hidden="1" x14ac:dyDescent="0.2">
      <c r="A2846" s="2" t="s">
        <v>4396</v>
      </c>
      <c r="B2846" s="2">
        <v>86013124</v>
      </c>
      <c r="C2846" s="1" t="s">
        <v>4435</v>
      </c>
      <c r="D2846" s="2" t="s">
        <v>8</v>
      </c>
      <c r="E2846" s="1" t="s">
        <v>4398</v>
      </c>
      <c r="F2846" s="1" t="str">
        <f>VLOOKUP(B2846,[4]HRB!$C$5:$G$193,5,0)</f>
        <v>哈尔滨</v>
      </c>
      <c r="G2846" s="2" t="s">
        <v>4419</v>
      </c>
      <c r="H2846" s="2" t="s">
        <v>4396</v>
      </c>
      <c r="I2846" s="2" t="s">
        <v>10938</v>
      </c>
    </row>
    <row r="2847" spans="1:9" hidden="1" x14ac:dyDescent="0.2">
      <c r="A2847" s="2" t="s">
        <v>4396</v>
      </c>
      <c r="B2847" s="2">
        <v>80131019</v>
      </c>
      <c r="C2847" s="1" t="s">
        <v>4436</v>
      </c>
      <c r="D2847" s="2" t="s">
        <v>8</v>
      </c>
      <c r="E2847" s="1" t="s">
        <v>4398</v>
      </c>
      <c r="F2847" s="1" t="str">
        <f>VLOOKUP(B2847,[4]HRB!$C$5:$G$193,5,0)</f>
        <v>哈尔滨</v>
      </c>
      <c r="G2847" s="2" t="s">
        <v>4419</v>
      </c>
      <c r="H2847" s="2" t="s">
        <v>4396</v>
      </c>
      <c r="I2847" s="2" t="s">
        <v>10938</v>
      </c>
    </row>
    <row r="2848" spans="1:9" hidden="1" x14ac:dyDescent="0.2">
      <c r="A2848" s="2" t="s">
        <v>4396</v>
      </c>
      <c r="B2848" s="2">
        <v>86013141</v>
      </c>
      <c r="C2848" s="1" t="s">
        <v>4437</v>
      </c>
      <c r="D2848" s="2" t="s">
        <v>8</v>
      </c>
      <c r="E2848" s="1" t="s">
        <v>4398</v>
      </c>
      <c r="F2848" s="1" t="str">
        <f>VLOOKUP(B2848,[4]HRB!$C$5:$G$193,5,0)</f>
        <v>哈尔滨</v>
      </c>
      <c r="G2848" s="2" t="s">
        <v>4419</v>
      </c>
      <c r="H2848" s="2" t="s">
        <v>4396</v>
      </c>
      <c r="I2848" s="2" t="s">
        <v>10938</v>
      </c>
    </row>
    <row r="2849" spans="1:9" hidden="1" x14ac:dyDescent="0.2">
      <c r="A2849" s="2" t="s">
        <v>4396</v>
      </c>
      <c r="B2849" s="2">
        <v>86013146</v>
      </c>
      <c r="C2849" s="1" t="s">
        <v>4438</v>
      </c>
      <c r="D2849" s="2" t="s">
        <v>8</v>
      </c>
      <c r="E2849" s="1" t="s">
        <v>4398</v>
      </c>
      <c r="F2849" s="1" t="str">
        <f>VLOOKUP(B2849,[4]HRB!$C$5:$G$193,5,0)</f>
        <v>哈尔滨</v>
      </c>
      <c r="G2849" s="2" t="s">
        <v>4419</v>
      </c>
      <c r="H2849" s="2" t="s">
        <v>4396</v>
      </c>
      <c r="I2849" s="2" t="s">
        <v>10938</v>
      </c>
    </row>
    <row r="2850" spans="1:9" hidden="1" x14ac:dyDescent="0.2">
      <c r="A2850" s="2" t="s">
        <v>4396</v>
      </c>
      <c r="B2850" s="2">
        <v>86013153</v>
      </c>
      <c r="C2850" s="1" t="s">
        <v>4439</v>
      </c>
      <c r="D2850" s="2" t="s">
        <v>8</v>
      </c>
      <c r="E2850" s="1" t="s">
        <v>4398</v>
      </c>
      <c r="F2850" s="1" t="str">
        <f>VLOOKUP(B2850,[4]HRB!$C$5:$G$193,5,0)</f>
        <v>哈尔滨</v>
      </c>
      <c r="G2850" s="2" t="s">
        <v>4419</v>
      </c>
      <c r="H2850" s="2" t="s">
        <v>4396</v>
      </c>
      <c r="I2850" s="2" t="s">
        <v>10938</v>
      </c>
    </row>
    <row r="2851" spans="1:9" hidden="1" x14ac:dyDescent="0.2">
      <c r="A2851" s="2" t="s">
        <v>4396</v>
      </c>
      <c r="B2851" s="2">
        <v>10106574</v>
      </c>
      <c r="C2851" s="1" t="s">
        <v>4440</v>
      </c>
      <c r="D2851" s="2" t="s">
        <v>8</v>
      </c>
      <c r="E2851" s="1" t="s">
        <v>4441</v>
      </c>
      <c r="F2851" s="1" t="str">
        <f>VLOOKUP(B2851,[4]HRB!$C$5:$G$193,5,0)</f>
        <v>哈尔滨</v>
      </c>
      <c r="G2851" s="2" t="s">
        <v>4419</v>
      </c>
      <c r="H2851" s="2" t="s">
        <v>4396</v>
      </c>
      <c r="I2851" s="2" t="s">
        <v>10938</v>
      </c>
    </row>
    <row r="2852" spans="1:9" hidden="1" x14ac:dyDescent="0.2">
      <c r="A2852" s="2" t="s">
        <v>4396</v>
      </c>
      <c r="B2852" s="2">
        <v>86013162</v>
      </c>
      <c r="C2852" s="1" t="s">
        <v>4442</v>
      </c>
      <c r="D2852" s="2" t="s">
        <v>8</v>
      </c>
      <c r="E2852" s="1" t="s">
        <v>4398</v>
      </c>
      <c r="F2852" s="1" t="str">
        <f>VLOOKUP(B2852,[4]HRB!$C$5:$G$193,5,0)</f>
        <v>哈尔滨</v>
      </c>
      <c r="G2852" s="2" t="s">
        <v>4419</v>
      </c>
      <c r="H2852" s="2" t="s">
        <v>4396</v>
      </c>
      <c r="I2852" s="2" t="s">
        <v>10938</v>
      </c>
    </row>
    <row r="2853" spans="1:9" hidden="1" x14ac:dyDescent="0.2">
      <c r="A2853" s="2" t="s">
        <v>4396</v>
      </c>
      <c r="B2853" s="2">
        <v>86013175</v>
      </c>
      <c r="C2853" s="1" t="s">
        <v>4443</v>
      </c>
      <c r="D2853" s="2" t="s">
        <v>8</v>
      </c>
      <c r="E2853" s="1" t="s">
        <v>4398</v>
      </c>
      <c r="F2853" s="1" t="str">
        <f>VLOOKUP(B2853,[4]HRB!$C$5:$G$193,5,0)</f>
        <v>哈尔滨</v>
      </c>
      <c r="G2853" s="2" t="s">
        <v>4419</v>
      </c>
      <c r="H2853" s="2" t="s">
        <v>4396</v>
      </c>
      <c r="I2853" s="2" t="s">
        <v>10938</v>
      </c>
    </row>
    <row r="2854" spans="1:9" hidden="1" x14ac:dyDescent="0.2">
      <c r="A2854" s="2" t="s">
        <v>4396</v>
      </c>
      <c r="B2854" s="2">
        <v>86013190</v>
      </c>
      <c r="C2854" s="1" t="s">
        <v>4444</v>
      </c>
      <c r="D2854" s="2" t="s">
        <v>8</v>
      </c>
      <c r="E2854" s="1" t="s">
        <v>4398</v>
      </c>
      <c r="F2854" s="1" t="str">
        <f>VLOOKUP(B2854,[4]HRB!$C$5:$G$193,5,0)</f>
        <v>哈尔滨</v>
      </c>
      <c r="G2854" s="2" t="s">
        <v>4419</v>
      </c>
      <c r="H2854" s="2" t="s">
        <v>4396</v>
      </c>
      <c r="I2854" s="2" t="s">
        <v>10938</v>
      </c>
    </row>
    <row r="2855" spans="1:9" hidden="1" x14ac:dyDescent="0.2">
      <c r="A2855" s="2" t="s">
        <v>4396</v>
      </c>
      <c r="B2855" s="2">
        <v>86013194</v>
      </c>
      <c r="C2855" s="1" t="s">
        <v>4445</v>
      </c>
      <c r="D2855" s="2" t="s">
        <v>8</v>
      </c>
      <c r="E2855" s="1" t="s">
        <v>4398</v>
      </c>
      <c r="F2855" s="1" t="str">
        <f>VLOOKUP(B2855,[4]HRB!$C$5:$G$193,5,0)</f>
        <v>哈尔滨</v>
      </c>
      <c r="G2855" s="2" t="s">
        <v>4419</v>
      </c>
      <c r="H2855" s="2" t="s">
        <v>4396</v>
      </c>
      <c r="I2855" s="2" t="s">
        <v>10938</v>
      </c>
    </row>
    <row r="2856" spans="1:9" hidden="1" x14ac:dyDescent="0.2">
      <c r="A2856" s="2" t="s">
        <v>4396</v>
      </c>
      <c r="B2856" s="2">
        <v>86013199</v>
      </c>
      <c r="C2856" s="1" t="s">
        <v>4446</v>
      </c>
      <c r="D2856" s="2" t="s">
        <v>8</v>
      </c>
      <c r="E2856" s="1" t="s">
        <v>4398</v>
      </c>
      <c r="F2856" s="1" t="str">
        <f>VLOOKUP(B2856,[4]HRB!$C$5:$G$193,5,0)</f>
        <v>哈尔滨</v>
      </c>
      <c r="G2856" s="2" t="s">
        <v>4419</v>
      </c>
      <c r="H2856" s="2" t="s">
        <v>4396</v>
      </c>
      <c r="I2856" s="2" t="s">
        <v>10938</v>
      </c>
    </row>
    <row r="2857" spans="1:9" hidden="1" x14ac:dyDescent="0.2">
      <c r="A2857" s="2" t="s">
        <v>4396</v>
      </c>
      <c r="B2857" s="2">
        <v>86013203</v>
      </c>
      <c r="C2857" s="1" t="s">
        <v>4447</v>
      </c>
      <c r="D2857" s="2" t="s">
        <v>8</v>
      </c>
      <c r="E2857" s="1" t="s">
        <v>4398</v>
      </c>
      <c r="F2857" s="1" t="str">
        <f>VLOOKUP(B2857,[4]HRB!$C$5:$G$193,5,0)</f>
        <v>哈尔滨</v>
      </c>
      <c r="G2857" s="2" t="s">
        <v>4419</v>
      </c>
      <c r="H2857" s="2" t="s">
        <v>4396</v>
      </c>
      <c r="I2857" s="2" t="s">
        <v>10938</v>
      </c>
    </row>
    <row r="2858" spans="1:9" hidden="1" x14ac:dyDescent="0.2">
      <c r="A2858" s="2" t="s">
        <v>4396</v>
      </c>
      <c r="B2858" s="2">
        <v>86013210</v>
      </c>
      <c r="C2858" s="1" t="s">
        <v>4448</v>
      </c>
      <c r="D2858" s="2" t="s">
        <v>8</v>
      </c>
      <c r="E2858" s="1" t="s">
        <v>4398</v>
      </c>
      <c r="F2858" s="1" t="str">
        <f>VLOOKUP(B2858,[4]HRB!$C$5:$G$193,5,0)</f>
        <v>哈尔滨</v>
      </c>
      <c r="G2858" s="2" t="s">
        <v>4419</v>
      </c>
      <c r="H2858" s="2" t="s">
        <v>4396</v>
      </c>
      <c r="I2858" s="2" t="s">
        <v>10938</v>
      </c>
    </row>
    <row r="2859" spans="1:9" hidden="1" x14ac:dyDescent="0.2">
      <c r="A2859" s="2" t="s">
        <v>4396</v>
      </c>
      <c r="B2859" s="2">
        <v>86013209</v>
      </c>
      <c r="C2859" s="1" t="s">
        <v>4449</v>
      </c>
      <c r="D2859" s="2" t="s">
        <v>8</v>
      </c>
      <c r="E2859" s="1" t="s">
        <v>4398</v>
      </c>
      <c r="F2859" s="1" t="str">
        <f>VLOOKUP(B2859,[4]HRB!$C$5:$G$193,5,0)</f>
        <v>哈尔滨</v>
      </c>
      <c r="G2859" s="2" t="s">
        <v>4419</v>
      </c>
      <c r="H2859" s="2" t="s">
        <v>4396</v>
      </c>
      <c r="I2859" s="2" t="s">
        <v>10938</v>
      </c>
    </row>
    <row r="2860" spans="1:9" hidden="1" x14ac:dyDescent="0.2">
      <c r="A2860" s="2" t="s">
        <v>4396</v>
      </c>
      <c r="B2860" s="2">
        <v>10765335</v>
      </c>
      <c r="C2860" s="1" t="s">
        <v>4450</v>
      </c>
      <c r="D2860" s="2" t="s">
        <v>8</v>
      </c>
      <c r="E2860" s="1" t="s">
        <v>4426</v>
      </c>
      <c r="F2860" s="1" t="str">
        <f>VLOOKUP(B2860,[4]HRB!$C$5:$G$193,5,0)</f>
        <v>哈尔滨</v>
      </c>
      <c r="G2860" s="2" t="s">
        <v>4419</v>
      </c>
      <c r="H2860" s="2" t="s">
        <v>4396</v>
      </c>
      <c r="I2860" s="2" t="s">
        <v>10938</v>
      </c>
    </row>
    <row r="2861" spans="1:9" hidden="1" x14ac:dyDescent="0.2">
      <c r="A2861" s="2" t="s">
        <v>4396</v>
      </c>
      <c r="B2861" s="2">
        <v>10682606</v>
      </c>
      <c r="C2861" s="1" t="s">
        <v>4451</v>
      </c>
      <c r="D2861" s="2" t="s">
        <v>8</v>
      </c>
      <c r="E2861" s="1" t="s">
        <v>4452</v>
      </c>
      <c r="F2861" s="1" t="str">
        <f>VLOOKUP(B2861,[4]HRB!$C$5:$G$193,5,0)</f>
        <v>哈尔滨</v>
      </c>
      <c r="G2861" s="2" t="s">
        <v>4419</v>
      </c>
      <c r="H2861" s="2" t="s">
        <v>4396</v>
      </c>
      <c r="I2861" s="2" t="s">
        <v>10938</v>
      </c>
    </row>
    <row r="2862" spans="1:9" hidden="1" x14ac:dyDescent="0.2">
      <c r="A2862" s="2" t="s">
        <v>4396</v>
      </c>
      <c r="B2862" s="2">
        <v>86013239</v>
      </c>
      <c r="C2862" s="1" t="s">
        <v>4453</v>
      </c>
      <c r="D2862" s="2" t="s">
        <v>8</v>
      </c>
      <c r="E2862" s="1" t="s">
        <v>4398</v>
      </c>
      <c r="F2862" s="1" t="str">
        <f>VLOOKUP(B2862,[4]HRB!$C$5:$G$193,5,0)</f>
        <v>哈尔滨</v>
      </c>
      <c r="G2862" s="2" t="s">
        <v>4419</v>
      </c>
      <c r="H2862" s="2" t="s">
        <v>4396</v>
      </c>
      <c r="I2862" s="2" t="s">
        <v>10938</v>
      </c>
    </row>
    <row r="2863" spans="1:9" hidden="1" x14ac:dyDescent="0.2">
      <c r="A2863" s="2" t="s">
        <v>4396</v>
      </c>
      <c r="B2863" s="2">
        <v>11337294</v>
      </c>
      <c r="C2863" s="1" t="s">
        <v>4454</v>
      </c>
      <c r="D2863" s="2" t="s">
        <v>8</v>
      </c>
      <c r="E2863" s="1" t="s">
        <v>4455</v>
      </c>
      <c r="F2863" s="1" t="str">
        <f>VLOOKUP(B2863,[4]HRB!$C$5:$G$193,5,0)</f>
        <v>哈尔滨</v>
      </c>
      <c r="G2863" s="2" t="s">
        <v>4419</v>
      </c>
      <c r="H2863" s="2" t="s">
        <v>4396</v>
      </c>
      <c r="I2863" s="2" t="s">
        <v>10938</v>
      </c>
    </row>
    <row r="2864" spans="1:9" hidden="1" x14ac:dyDescent="0.2">
      <c r="A2864" s="2" t="s">
        <v>4396</v>
      </c>
      <c r="B2864" s="2">
        <v>86013267</v>
      </c>
      <c r="C2864" s="1" t="s">
        <v>4456</v>
      </c>
      <c r="D2864" s="2" t="s">
        <v>8</v>
      </c>
      <c r="E2864" s="1" t="s">
        <v>4398</v>
      </c>
      <c r="F2864" s="1" t="str">
        <f>VLOOKUP(B2864,[4]HRB!$C$5:$G$193,5,0)</f>
        <v>哈尔滨</v>
      </c>
      <c r="G2864" s="2" t="s">
        <v>4419</v>
      </c>
      <c r="H2864" s="2" t="s">
        <v>4396</v>
      </c>
      <c r="I2864" s="2" t="s">
        <v>10938</v>
      </c>
    </row>
    <row r="2865" spans="1:9" hidden="1" x14ac:dyDescent="0.2">
      <c r="A2865" s="2" t="s">
        <v>4396</v>
      </c>
      <c r="B2865" s="2">
        <v>86013272</v>
      </c>
      <c r="C2865" s="1" t="s">
        <v>4457</v>
      </c>
      <c r="D2865" s="2" t="s">
        <v>8</v>
      </c>
      <c r="E2865" s="1" t="s">
        <v>4398</v>
      </c>
      <c r="F2865" s="1" t="str">
        <f>VLOOKUP(B2865,[4]HRB!$C$5:$G$193,5,0)</f>
        <v>哈尔滨</v>
      </c>
      <c r="G2865" s="2" t="s">
        <v>4419</v>
      </c>
      <c r="H2865" s="2" t="s">
        <v>4396</v>
      </c>
      <c r="I2865" s="2" t="s">
        <v>10938</v>
      </c>
    </row>
    <row r="2866" spans="1:9" hidden="1" x14ac:dyDescent="0.2">
      <c r="A2866" s="2" t="s">
        <v>4396</v>
      </c>
      <c r="B2866" s="2">
        <v>86013278</v>
      </c>
      <c r="C2866" s="1" t="s">
        <v>4458</v>
      </c>
      <c r="D2866" s="2" t="s">
        <v>8</v>
      </c>
      <c r="E2866" s="1" t="s">
        <v>4398</v>
      </c>
      <c r="F2866" s="1" t="str">
        <f>VLOOKUP(B2866,[4]HRB!$C$5:$G$193,5,0)</f>
        <v>哈尔滨</v>
      </c>
      <c r="G2866" s="2" t="s">
        <v>4419</v>
      </c>
      <c r="H2866" s="2" t="s">
        <v>4396</v>
      </c>
      <c r="I2866" s="2" t="s">
        <v>10938</v>
      </c>
    </row>
    <row r="2867" spans="1:9" hidden="1" x14ac:dyDescent="0.2">
      <c r="A2867" s="2" t="s">
        <v>4396</v>
      </c>
      <c r="B2867" s="2">
        <v>86013284</v>
      </c>
      <c r="C2867" s="1" t="s">
        <v>4459</v>
      </c>
      <c r="D2867" s="2" t="s">
        <v>8</v>
      </c>
      <c r="E2867" s="1" t="s">
        <v>4398</v>
      </c>
      <c r="F2867" s="1" t="str">
        <f>VLOOKUP(B2867,[4]HRB!$C$5:$G$193,5,0)</f>
        <v>哈尔滨</v>
      </c>
      <c r="G2867" s="2" t="s">
        <v>4419</v>
      </c>
      <c r="H2867" s="2" t="s">
        <v>4396</v>
      </c>
      <c r="I2867" s="2" t="s">
        <v>10938</v>
      </c>
    </row>
    <row r="2868" spans="1:9" hidden="1" x14ac:dyDescent="0.2">
      <c r="A2868" s="2" t="s">
        <v>4396</v>
      </c>
      <c r="B2868" s="2">
        <v>86013281</v>
      </c>
      <c r="C2868" s="1" t="s">
        <v>4460</v>
      </c>
      <c r="D2868" s="2" t="s">
        <v>8</v>
      </c>
      <c r="E2868" s="1" t="s">
        <v>4398</v>
      </c>
      <c r="F2868" s="1" t="str">
        <f>VLOOKUP(B2868,[4]HRB!$C$5:$G$193,5,0)</f>
        <v>哈尔滨</v>
      </c>
      <c r="G2868" s="2" t="s">
        <v>4419</v>
      </c>
      <c r="H2868" s="2" t="s">
        <v>4396</v>
      </c>
      <c r="I2868" s="2" t="s">
        <v>10938</v>
      </c>
    </row>
    <row r="2869" spans="1:9" hidden="1" x14ac:dyDescent="0.2">
      <c r="A2869" s="2" t="s">
        <v>4396</v>
      </c>
      <c r="B2869" s="2">
        <v>86013373</v>
      </c>
      <c r="C2869" s="1" t="s">
        <v>4461</v>
      </c>
      <c r="D2869" s="2" t="s">
        <v>8</v>
      </c>
      <c r="E2869" s="1" t="s">
        <v>4398</v>
      </c>
      <c r="F2869" s="1" t="str">
        <f>VLOOKUP(B2869,[4]HRB!$C$5:$G$193,5,0)</f>
        <v>哈尔滨</v>
      </c>
      <c r="G2869" s="2" t="s">
        <v>4419</v>
      </c>
      <c r="H2869" s="2" t="s">
        <v>4396</v>
      </c>
      <c r="I2869" s="2" t="s">
        <v>10938</v>
      </c>
    </row>
    <row r="2870" spans="1:9" hidden="1" x14ac:dyDescent="0.2">
      <c r="A2870" s="2" t="s">
        <v>4396</v>
      </c>
      <c r="B2870" s="2">
        <v>86013374</v>
      </c>
      <c r="C2870" s="1" t="s">
        <v>4462</v>
      </c>
      <c r="D2870" s="2" t="s">
        <v>8</v>
      </c>
      <c r="E2870" s="1" t="s">
        <v>4398</v>
      </c>
      <c r="F2870" s="1" t="str">
        <f>VLOOKUP(B2870,[4]HRB!$C$5:$G$193,5,0)</f>
        <v>哈尔滨</v>
      </c>
      <c r="G2870" s="2" t="s">
        <v>4419</v>
      </c>
      <c r="H2870" s="2" t="s">
        <v>4396</v>
      </c>
      <c r="I2870" s="2" t="s">
        <v>10938</v>
      </c>
    </row>
    <row r="2871" spans="1:9" hidden="1" x14ac:dyDescent="0.2">
      <c r="A2871" s="2" t="s">
        <v>4396</v>
      </c>
      <c r="B2871" s="2">
        <v>86013372</v>
      </c>
      <c r="C2871" s="1" t="s">
        <v>4463</v>
      </c>
      <c r="D2871" s="2" t="s">
        <v>8</v>
      </c>
      <c r="E2871" s="1" t="s">
        <v>4398</v>
      </c>
      <c r="F2871" s="1" t="str">
        <f>VLOOKUP(B2871,[4]HRB!$C$5:$G$193,5,0)</f>
        <v>哈尔滨</v>
      </c>
      <c r="G2871" s="2" t="s">
        <v>4419</v>
      </c>
      <c r="H2871" s="2" t="s">
        <v>4396</v>
      </c>
      <c r="I2871" s="2" t="s">
        <v>10938</v>
      </c>
    </row>
    <row r="2872" spans="1:9" hidden="1" x14ac:dyDescent="0.2">
      <c r="A2872" s="2" t="s">
        <v>4396</v>
      </c>
      <c r="B2872" s="2">
        <v>86013392</v>
      </c>
      <c r="C2872" s="1" t="s">
        <v>4464</v>
      </c>
      <c r="D2872" s="2" t="s">
        <v>8</v>
      </c>
      <c r="E2872" s="1" t="s">
        <v>4398</v>
      </c>
      <c r="F2872" s="1" t="str">
        <f>VLOOKUP(B2872,[4]HRB!$C$5:$G$193,5,0)</f>
        <v>哈尔滨</v>
      </c>
      <c r="G2872" s="2" t="s">
        <v>4419</v>
      </c>
      <c r="H2872" s="2" t="s">
        <v>4396</v>
      </c>
      <c r="I2872" s="2" t="s">
        <v>10938</v>
      </c>
    </row>
    <row r="2873" spans="1:9" hidden="1" x14ac:dyDescent="0.2">
      <c r="A2873" s="2" t="s">
        <v>4396</v>
      </c>
      <c r="B2873" s="2">
        <v>86013381</v>
      </c>
      <c r="C2873" s="1" t="s">
        <v>4465</v>
      </c>
      <c r="D2873" s="2" t="s">
        <v>8</v>
      </c>
      <c r="E2873" s="1" t="s">
        <v>4398</v>
      </c>
      <c r="F2873" s="1" t="str">
        <f>VLOOKUP(B2873,[4]HRB!$C$5:$G$193,5,0)</f>
        <v>哈尔滨</v>
      </c>
      <c r="G2873" s="2" t="s">
        <v>4419</v>
      </c>
      <c r="H2873" s="2" t="s">
        <v>4396</v>
      </c>
      <c r="I2873" s="2" t="s">
        <v>10938</v>
      </c>
    </row>
    <row r="2874" spans="1:9" hidden="1" x14ac:dyDescent="0.2">
      <c r="A2874" s="2" t="s">
        <v>4396</v>
      </c>
      <c r="B2874" s="2">
        <v>86013457</v>
      </c>
      <c r="C2874" s="1" t="s">
        <v>4466</v>
      </c>
      <c r="D2874" s="2" t="s">
        <v>8</v>
      </c>
      <c r="E2874" s="1" t="s">
        <v>4398</v>
      </c>
      <c r="F2874" s="1" t="str">
        <f>VLOOKUP(B2874,[4]HRB!$C$5:$G$193,5,0)</f>
        <v>哈尔滨</v>
      </c>
      <c r="G2874" s="2" t="s">
        <v>4419</v>
      </c>
      <c r="H2874" s="2" t="s">
        <v>4396</v>
      </c>
      <c r="I2874" s="2" t="s">
        <v>10938</v>
      </c>
    </row>
    <row r="2875" spans="1:9" hidden="1" x14ac:dyDescent="0.2">
      <c r="A2875" s="2" t="s">
        <v>4396</v>
      </c>
      <c r="B2875" s="2">
        <v>86013470</v>
      </c>
      <c r="C2875" s="1" t="s">
        <v>4467</v>
      </c>
      <c r="D2875" s="2" t="s">
        <v>8</v>
      </c>
      <c r="E2875" s="1" t="s">
        <v>4398</v>
      </c>
      <c r="F2875" s="1" t="str">
        <f>VLOOKUP(B2875,[4]HRB!$C$5:$G$193,5,0)</f>
        <v>哈尔滨</v>
      </c>
      <c r="G2875" s="2" t="s">
        <v>4419</v>
      </c>
      <c r="H2875" s="2" t="s">
        <v>4396</v>
      </c>
      <c r="I2875" s="2" t="s">
        <v>10938</v>
      </c>
    </row>
    <row r="2876" spans="1:9" hidden="1" x14ac:dyDescent="0.2">
      <c r="A2876" s="2" t="s">
        <v>4396</v>
      </c>
      <c r="B2876" s="2">
        <v>86013861</v>
      </c>
      <c r="C2876" s="1" t="s">
        <v>4468</v>
      </c>
      <c r="D2876" s="2" t="s">
        <v>8</v>
      </c>
      <c r="E2876" s="1" t="s">
        <v>4398</v>
      </c>
      <c r="F2876" s="1" t="str">
        <f>VLOOKUP(B2876,[4]HRB!$C$5:$G$193,5,0)</f>
        <v>哈尔滨</v>
      </c>
      <c r="G2876" s="2" t="s">
        <v>4419</v>
      </c>
      <c r="H2876" s="2" t="s">
        <v>4396</v>
      </c>
      <c r="I2876" s="2" t="s">
        <v>10938</v>
      </c>
    </row>
    <row r="2877" spans="1:9" hidden="1" x14ac:dyDescent="0.2">
      <c r="A2877" s="2" t="s">
        <v>4396</v>
      </c>
      <c r="B2877" s="2">
        <v>86013489</v>
      </c>
      <c r="C2877" s="1" t="s">
        <v>4469</v>
      </c>
      <c r="D2877" s="2" t="s">
        <v>8</v>
      </c>
      <c r="E2877" s="1" t="s">
        <v>4398</v>
      </c>
      <c r="F2877" s="1" t="str">
        <f>VLOOKUP(B2877,[4]HRB!$C$5:$G$193,5,0)</f>
        <v>哈尔滨</v>
      </c>
      <c r="G2877" s="2" t="s">
        <v>4419</v>
      </c>
      <c r="H2877" s="2" t="s">
        <v>4396</v>
      </c>
      <c r="I2877" s="2" t="s">
        <v>10938</v>
      </c>
    </row>
    <row r="2878" spans="1:9" hidden="1" x14ac:dyDescent="0.2">
      <c r="A2878" s="2" t="s">
        <v>4396</v>
      </c>
      <c r="B2878" s="2">
        <v>86013491</v>
      </c>
      <c r="C2878" s="1" t="s">
        <v>4470</v>
      </c>
      <c r="D2878" s="2" t="s">
        <v>8</v>
      </c>
      <c r="E2878" s="1" t="s">
        <v>4398</v>
      </c>
      <c r="F2878" s="1" t="str">
        <f>VLOOKUP(B2878,[4]HRB!$C$5:$G$193,5,0)</f>
        <v>哈尔滨</v>
      </c>
      <c r="G2878" s="2" t="s">
        <v>4419</v>
      </c>
      <c r="H2878" s="2" t="s">
        <v>4396</v>
      </c>
      <c r="I2878" s="2" t="s">
        <v>10938</v>
      </c>
    </row>
    <row r="2879" spans="1:9" hidden="1" x14ac:dyDescent="0.2">
      <c r="A2879" s="2" t="s">
        <v>4396</v>
      </c>
      <c r="B2879" s="2">
        <v>86013495</v>
      </c>
      <c r="C2879" s="1" t="s">
        <v>4471</v>
      </c>
      <c r="D2879" s="2" t="s">
        <v>8</v>
      </c>
      <c r="E2879" s="1" t="s">
        <v>4398</v>
      </c>
      <c r="F2879" s="1" t="str">
        <f>VLOOKUP(B2879,[4]HRB!$C$5:$G$193,5,0)</f>
        <v>哈尔滨</v>
      </c>
      <c r="G2879" s="2" t="s">
        <v>4419</v>
      </c>
      <c r="H2879" s="2" t="s">
        <v>4396</v>
      </c>
      <c r="I2879" s="2" t="s">
        <v>10938</v>
      </c>
    </row>
    <row r="2880" spans="1:9" hidden="1" x14ac:dyDescent="0.2">
      <c r="A2880" s="2" t="s">
        <v>4396</v>
      </c>
      <c r="B2880" s="2">
        <v>86013497</v>
      </c>
      <c r="C2880" s="1" t="s">
        <v>4472</v>
      </c>
      <c r="D2880" s="2" t="s">
        <v>8</v>
      </c>
      <c r="E2880" s="1" t="s">
        <v>4398</v>
      </c>
      <c r="F2880" s="1" t="str">
        <f>VLOOKUP(B2880,[4]HRB!$C$5:$G$193,5,0)</f>
        <v>哈尔滨</v>
      </c>
      <c r="G2880" s="2" t="s">
        <v>4419</v>
      </c>
      <c r="H2880" s="2" t="s">
        <v>4396</v>
      </c>
      <c r="I2880" s="2" t="s">
        <v>10938</v>
      </c>
    </row>
    <row r="2881" spans="1:9" hidden="1" x14ac:dyDescent="0.2">
      <c r="A2881" s="2" t="s">
        <v>4396</v>
      </c>
      <c r="B2881" s="2">
        <v>86013160</v>
      </c>
      <c r="C2881" s="1" t="s">
        <v>4473</v>
      </c>
      <c r="D2881" s="2" t="s">
        <v>8</v>
      </c>
      <c r="E2881" s="1" t="s">
        <v>4398</v>
      </c>
      <c r="F2881" s="1" t="str">
        <f>VLOOKUP(B2881,[4]HRB!$C$5:$G$193,5,0)</f>
        <v>哈尔滨</v>
      </c>
      <c r="G2881" s="2" t="s">
        <v>4419</v>
      </c>
      <c r="H2881" s="2" t="s">
        <v>4396</v>
      </c>
      <c r="I2881" s="2" t="s">
        <v>10938</v>
      </c>
    </row>
    <row r="2882" spans="1:9" hidden="1" x14ac:dyDescent="0.2">
      <c r="A2882" s="2" t="s">
        <v>4396</v>
      </c>
      <c r="B2882" s="2">
        <v>12528557</v>
      </c>
      <c r="C2882" s="1" t="s">
        <v>4474</v>
      </c>
      <c r="D2882" s="2" t="s">
        <v>8</v>
      </c>
      <c r="E2882" s="1" t="s">
        <v>4475</v>
      </c>
      <c r="F2882" s="1" t="str">
        <f>VLOOKUP(B2882,[4]HRB!$C$5:$G$193,5,0)</f>
        <v>哈尔滨</v>
      </c>
      <c r="G2882" s="2" t="s">
        <v>4419</v>
      </c>
      <c r="H2882" s="2" t="s">
        <v>4396</v>
      </c>
      <c r="I2882" s="2" t="s">
        <v>10938</v>
      </c>
    </row>
    <row r="2883" spans="1:9" hidden="1" x14ac:dyDescent="0.2">
      <c r="A2883" s="2" t="s">
        <v>4396</v>
      </c>
      <c r="B2883" s="2">
        <v>86013868</v>
      </c>
      <c r="C2883" s="1" t="s">
        <v>4476</v>
      </c>
      <c r="D2883" s="2" t="s">
        <v>8</v>
      </c>
      <c r="E2883" s="1" t="s">
        <v>4398</v>
      </c>
      <c r="F2883" s="1" t="str">
        <f>VLOOKUP(B2883,[4]HRB!$C$5:$G$193,5,0)</f>
        <v>哈尔滨</v>
      </c>
      <c r="G2883" s="2" t="s">
        <v>4419</v>
      </c>
      <c r="H2883" s="2" t="s">
        <v>4396</v>
      </c>
      <c r="I2883" s="2" t="s">
        <v>10938</v>
      </c>
    </row>
    <row r="2884" spans="1:9" hidden="1" x14ac:dyDescent="0.2">
      <c r="A2884" s="2" t="s">
        <v>4396</v>
      </c>
      <c r="B2884" s="2">
        <v>80131010</v>
      </c>
      <c r="C2884" s="1" t="s">
        <v>4477</v>
      </c>
      <c r="D2884" s="2" t="s">
        <v>8</v>
      </c>
      <c r="E2884" s="1" t="s">
        <v>4398</v>
      </c>
      <c r="F2884" s="1" t="str">
        <f>VLOOKUP(B2884,[4]HRB!$C$5:$G$193,5,0)</f>
        <v>哈尔滨</v>
      </c>
      <c r="G2884" s="2" t="s">
        <v>4419</v>
      </c>
      <c r="H2884" s="2" t="s">
        <v>4396</v>
      </c>
      <c r="I2884" s="2" t="s">
        <v>10938</v>
      </c>
    </row>
    <row r="2885" spans="1:9" hidden="1" x14ac:dyDescent="0.2">
      <c r="A2885" s="2" t="s">
        <v>4396</v>
      </c>
      <c r="B2885" s="2">
        <v>80131016</v>
      </c>
      <c r="C2885" s="1" t="s">
        <v>4478</v>
      </c>
      <c r="D2885" s="2" t="s">
        <v>8</v>
      </c>
      <c r="E2885" s="1" t="s">
        <v>4398</v>
      </c>
      <c r="F2885" s="1" t="str">
        <f>VLOOKUP(B2885,[4]HRB!$C$5:$G$193,5,0)</f>
        <v>哈尔滨</v>
      </c>
      <c r="G2885" s="2" t="s">
        <v>4419</v>
      </c>
      <c r="H2885" s="2" t="s">
        <v>4396</v>
      </c>
      <c r="I2885" s="2" t="s">
        <v>10938</v>
      </c>
    </row>
    <row r="2886" spans="1:9" hidden="1" x14ac:dyDescent="0.2">
      <c r="A2886" s="2" t="s">
        <v>4396</v>
      </c>
      <c r="B2886" s="2">
        <v>80131028</v>
      </c>
      <c r="C2886" s="1" t="s">
        <v>4479</v>
      </c>
      <c r="D2886" s="2" t="s">
        <v>8</v>
      </c>
      <c r="E2886" s="1" t="s">
        <v>4398</v>
      </c>
      <c r="F2886" s="1" t="str">
        <f>VLOOKUP(B2886,[4]HRB!$C$5:$G$193,5,0)</f>
        <v>哈尔滨</v>
      </c>
      <c r="G2886" s="2" t="s">
        <v>4419</v>
      </c>
      <c r="H2886" s="2" t="s">
        <v>4396</v>
      </c>
      <c r="I2886" s="2" t="s">
        <v>10938</v>
      </c>
    </row>
    <row r="2887" spans="1:9" hidden="1" x14ac:dyDescent="0.2">
      <c r="A2887" s="2" t="s">
        <v>4396</v>
      </c>
      <c r="B2887" s="2">
        <v>86013505</v>
      </c>
      <c r="C2887" s="1" t="s">
        <v>4480</v>
      </c>
      <c r="D2887" s="2" t="s">
        <v>35</v>
      </c>
      <c r="E2887" s="1" t="s">
        <v>4398</v>
      </c>
      <c r="F2887" s="1" t="str">
        <f>VLOOKUP(B2887,[4]HRB!$C$5:$G$193,5,0)</f>
        <v>哈尔滨</v>
      </c>
      <c r="G2887" s="2" t="s">
        <v>4419</v>
      </c>
      <c r="H2887" s="2" t="s">
        <v>4396</v>
      </c>
      <c r="I2887" s="2" t="s">
        <v>10938</v>
      </c>
    </row>
    <row r="2888" spans="1:9" hidden="1" x14ac:dyDescent="0.2">
      <c r="A2888" s="2" t="s">
        <v>4396</v>
      </c>
      <c r="B2888" s="2">
        <v>86013513</v>
      </c>
      <c r="C2888" s="1" t="s">
        <v>4481</v>
      </c>
      <c r="D2888" s="2" t="s">
        <v>35</v>
      </c>
      <c r="E2888" s="1" t="s">
        <v>4398</v>
      </c>
      <c r="F2888" s="1" t="str">
        <f>VLOOKUP(B2888,[4]HRB!$C$5:$G$193,5,0)</f>
        <v>哈尔滨</v>
      </c>
      <c r="G2888" s="2" t="s">
        <v>4419</v>
      </c>
      <c r="H2888" s="2" t="s">
        <v>4396</v>
      </c>
      <c r="I2888" s="2" t="s">
        <v>10938</v>
      </c>
    </row>
    <row r="2889" spans="1:9" hidden="1" x14ac:dyDescent="0.2">
      <c r="A2889" s="2" t="s">
        <v>4396</v>
      </c>
      <c r="B2889" s="2">
        <v>86013516</v>
      </c>
      <c r="C2889" s="1" t="s">
        <v>1372</v>
      </c>
      <c r="D2889" s="2" t="s">
        <v>35</v>
      </c>
      <c r="E2889" s="1" t="s">
        <v>4398</v>
      </c>
      <c r="F2889" s="1" t="str">
        <f>VLOOKUP(B2889,[4]HRB!$C$5:$G$193,5,0)</f>
        <v>哈尔滨</v>
      </c>
      <c r="G2889" s="2" t="s">
        <v>4419</v>
      </c>
      <c r="H2889" s="2" t="s">
        <v>4396</v>
      </c>
      <c r="I2889" s="2" t="s">
        <v>10938</v>
      </c>
    </row>
    <row r="2890" spans="1:9" hidden="1" x14ac:dyDescent="0.2">
      <c r="A2890" s="2" t="s">
        <v>4396</v>
      </c>
      <c r="B2890" s="2">
        <v>86013519</v>
      </c>
      <c r="C2890" s="1" t="s">
        <v>4482</v>
      </c>
      <c r="D2890" s="2" t="s">
        <v>35</v>
      </c>
      <c r="E2890" s="1" t="s">
        <v>4398</v>
      </c>
      <c r="F2890" s="1" t="str">
        <f>VLOOKUP(B2890,[4]HRB!$C$5:$G$193,5,0)</f>
        <v>哈尔滨</v>
      </c>
      <c r="G2890" s="2" t="s">
        <v>4419</v>
      </c>
      <c r="H2890" s="2" t="s">
        <v>4396</v>
      </c>
      <c r="I2890" s="2" t="s">
        <v>10938</v>
      </c>
    </row>
    <row r="2891" spans="1:9" hidden="1" x14ac:dyDescent="0.2">
      <c r="A2891" s="2" t="s">
        <v>4396</v>
      </c>
      <c r="B2891" s="2">
        <v>86013525</v>
      </c>
      <c r="C2891" s="1" t="s">
        <v>4448</v>
      </c>
      <c r="D2891" s="2" t="s">
        <v>35</v>
      </c>
      <c r="E2891" s="1" t="s">
        <v>4398</v>
      </c>
      <c r="F2891" s="1" t="str">
        <f>VLOOKUP(B2891,[4]HRB!$C$5:$G$193,5,0)</f>
        <v>哈尔滨</v>
      </c>
      <c r="G2891" s="2" t="s">
        <v>4419</v>
      </c>
      <c r="H2891" s="2" t="s">
        <v>4396</v>
      </c>
      <c r="I2891" s="2" t="s">
        <v>10938</v>
      </c>
    </row>
    <row r="2892" spans="1:9" hidden="1" x14ac:dyDescent="0.2">
      <c r="A2892" s="2" t="s">
        <v>4396</v>
      </c>
      <c r="B2892" s="2">
        <v>86013529</v>
      </c>
      <c r="C2892" s="1" t="s">
        <v>4483</v>
      </c>
      <c r="D2892" s="2" t="s">
        <v>35</v>
      </c>
      <c r="E2892" s="1" t="s">
        <v>4398</v>
      </c>
      <c r="F2892" s="1" t="str">
        <f>VLOOKUP(B2892,[4]HRB!$C$5:$G$193,5,0)</f>
        <v>哈尔滨</v>
      </c>
      <c r="G2892" s="2" t="s">
        <v>4419</v>
      </c>
      <c r="H2892" s="2" t="s">
        <v>4396</v>
      </c>
      <c r="I2892" s="2" t="s">
        <v>10938</v>
      </c>
    </row>
    <row r="2893" spans="1:9" hidden="1" x14ac:dyDescent="0.2">
      <c r="A2893" s="2" t="s">
        <v>4396</v>
      </c>
      <c r="B2893" s="2">
        <v>86013534</v>
      </c>
      <c r="C2893" s="1" t="s">
        <v>4453</v>
      </c>
      <c r="D2893" s="2" t="s">
        <v>35</v>
      </c>
      <c r="E2893" s="1" t="s">
        <v>4398</v>
      </c>
      <c r="F2893" s="1" t="str">
        <f>VLOOKUP(B2893,[4]HRB!$C$5:$G$193,5,0)</f>
        <v>哈尔滨</v>
      </c>
      <c r="G2893" s="2" t="s">
        <v>4419</v>
      </c>
      <c r="H2893" s="2" t="s">
        <v>4396</v>
      </c>
      <c r="I2893" s="2" t="s">
        <v>10938</v>
      </c>
    </row>
    <row r="2894" spans="1:9" hidden="1" x14ac:dyDescent="0.2">
      <c r="A2894" s="2" t="s">
        <v>4396</v>
      </c>
      <c r="B2894" s="2">
        <v>86013560</v>
      </c>
      <c r="C2894" s="1" t="s">
        <v>4484</v>
      </c>
      <c r="D2894" s="2" t="s">
        <v>35</v>
      </c>
      <c r="E2894" s="1" t="s">
        <v>4398</v>
      </c>
      <c r="F2894" s="1" t="str">
        <f>VLOOKUP(B2894,[4]HRB!$C$5:$G$193,5,0)</f>
        <v>哈尔滨</v>
      </c>
      <c r="G2894" s="2" t="s">
        <v>4419</v>
      </c>
      <c r="H2894" s="2" t="s">
        <v>4396</v>
      </c>
      <c r="I2894" s="2" t="s">
        <v>10938</v>
      </c>
    </row>
    <row r="2895" spans="1:9" hidden="1" x14ac:dyDescent="0.2">
      <c r="A2895" s="2" t="s">
        <v>4396</v>
      </c>
      <c r="B2895" s="2">
        <v>86013563</v>
      </c>
      <c r="C2895" s="1" t="s">
        <v>4485</v>
      </c>
      <c r="D2895" s="2" t="s">
        <v>35</v>
      </c>
      <c r="E2895" s="1" t="s">
        <v>4398</v>
      </c>
      <c r="F2895" s="1" t="str">
        <f>VLOOKUP(B2895,[4]HRB!$C$5:$G$193,5,0)</f>
        <v>哈尔滨</v>
      </c>
      <c r="G2895" s="2" t="s">
        <v>4419</v>
      </c>
      <c r="H2895" s="2" t="s">
        <v>4396</v>
      </c>
      <c r="I2895" s="2" t="s">
        <v>10938</v>
      </c>
    </row>
    <row r="2896" spans="1:9" hidden="1" x14ac:dyDescent="0.2">
      <c r="A2896" s="2" t="s">
        <v>4396</v>
      </c>
      <c r="B2896" s="2">
        <v>86013566</v>
      </c>
      <c r="C2896" s="1" t="s">
        <v>4486</v>
      </c>
      <c r="D2896" s="2" t="s">
        <v>35</v>
      </c>
      <c r="E2896" s="1" t="s">
        <v>4398</v>
      </c>
      <c r="F2896" s="1" t="str">
        <f>VLOOKUP(B2896,[4]HRB!$C$5:$G$193,5,0)</f>
        <v>哈尔滨</v>
      </c>
      <c r="G2896" s="2" t="s">
        <v>4419</v>
      </c>
      <c r="H2896" s="2" t="s">
        <v>4396</v>
      </c>
      <c r="I2896" s="2" t="s">
        <v>10938</v>
      </c>
    </row>
    <row r="2897" spans="1:9" hidden="1" x14ac:dyDescent="0.2">
      <c r="A2897" s="2" t="s">
        <v>4396</v>
      </c>
      <c r="B2897" s="2">
        <v>86013518</v>
      </c>
      <c r="C2897" s="1" t="s">
        <v>4487</v>
      </c>
      <c r="D2897" s="2" t="s">
        <v>35</v>
      </c>
      <c r="E2897" s="1" t="s">
        <v>4398</v>
      </c>
      <c r="F2897" s="1" t="str">
        <f>VLOOKUP(B2897,[4]HRB!$C$5:$G$193,5,0)</f>
        <v>哈尔滨</v>
      </c>
      <c r="G2897" s="2" t="s">
        <v>4419</v>
      </c>
      <c r="H2897" s="2" t="s">
        <v>4396</v>
      </c>
      <c r="I2897" s="2" t="s">
        <v>10938</v>
      </c>
    </row>
    <row r="2898" spans="1:9" hidden="1" x14ac:dyDescent="0.2">
      <c r="A2898" s="2" t="s">
        <v>4396</v>
      </c>
      <c r="B2898" s="2">
        <v>86013528</v>
      </c>
      <c r="C2898" s="1" t="s">
        <v>490</v>
      </c>
      <c r="D2898" s="2" t="s">
        <v>35</v>
      </c>
      <c r="E2898" s="1" t="s">
        <v>4398</v>
      </c>
      <c r="F2898" s="1" t="str">
        <f>VLOOKUP(B2898,[4]HRB!$C$5:$G$193,5,0)</f>
        <v>哈尔滨</v>
      </c>
      <c r="G2898" s="2" t="s">
        <v>4419</v>
      </c>
      <c r="H2898" s="2" t="s">
        <v>4396</v>
      </c>
      <c r="I2898" s="2" t="s">
        <v>10938</v>
      </c>
    </row>
    <row r="2899" spans="1:9" hidden="1" x14ac:dyDescent="0.2">
      <c r="A2899" s="2" t="s">
        <v>4396</v>
      </c>
      <c r="B2899" s="2">
        <v>86013706</v>
      </c>
      <c r="C2899" s="1" t="s">
        <v>4488</v>
      </c>
      <c r="D2899" s="2" t="s">
        <v>239</v>
      </c>
      <c r="E2899" s="1" t="s">
        <v>4398</v>
      </c>
      <c r="F2899" s="1" t="str">
        <f>VLOOKUP(B2899,[4]HRB!$C$5:$G$193,5,0)</f>
        <v>哈尔滨</v>
      </c>
      <c r="G2899" s="2" t="s">
        <v>4419</v>
      </c>
      <c r="H2899" s="2" t="s">
        <v>4396</v>
      </c>
      <c r="I2899" s="2" t="s">
        <v>10938</v>
      </c>
    </row>
    <row r="2900" spans="1:9" hidden="1" x14ac:dyDescent="0.2">
      <c r="A2900" s="2" t="s">
        <v>4396</v>
      </c>
      <c r="B2900" s="2">
        <v>86013597</v>
      </c>
      <c r="C2900" s="1" t="s">
        <v>4489</v>
      </c>
      <c r="D2900" s="2" t="s">
        <v>35</v>
      </c>
      <c r="E2900" s="1" t="s">
        <v>4398</v>
      </c>
      <c r="F2900" s="1" t="str">
        <f>VLOOKUP(B2900,[4]HRB!$C$5:$G$193,5,0)</f>
        <v>哈尔滨</v>
      </c>
      <c r="G2900" s="2" t="s">
        <v>4419</v>
      </c>
      <c r="H2900" s="2" t="s">
        <v>4396</v>
      </c>
      <c r="I2900" s="2" t="s">
        <v>10938</v>
      </c>
    </row>
    <row r="2901" spans="1:9" hidden="1" x14ac:dyDescent="0.2">
      <c r="A2901" s="2" t="s">
        <v>4396</v>
      </c>
      <c r="B2901" s="2">
        <v>86013590</v>
      </c>
      <c r="C2901" s="1" t="s">
        <v>4490</v>
      </c>
      <c r="D2901" s="2" t="s">
        <v>35</v>
      </c>
      <c r="E2901" s="1" t="s">
        <v>4398</v>
      </c>
      <c r="F2901" s="1" t="str">
        <f>VLOOKUP(B2901,[4]HRB!$C$5:$G$193,5,0)</f>
        <v>齐齐哈尔</v>
      </c>
      <c r="G2901" s="2" t="s">
        <v>4419</v>
      </c>
      <c r="H2901" s="2" t="s">
        <v>4491</v>
      </c>
      <c r="I2901" s="2" t="s">
        <v>10938</v>
      </c>
    </row>
    <row r="2902" spans="1:9" hidden="1" x14ac:dyDescent="0.2">
      <c r="A2902" s="2" t="s">
        <v>4396</v>
      </c>
      <c r="B2902" s="2">
        <v>86013541</v>
      </c>
      <c r="C2902" s="1" t="s">
        <v>4492</v>
      </c>
      <c r="D2902" s="2" t="s">
        <v>35</v>
      </c>
      <c r="E2902" s="1" t="s">
        <v>4398</v>
      </c>
      <c r="F2902" s="1" t="str">
        <f>VLOOKUP(B2902,[4]HRB!$C$5:$G$193,5,0)</f>
        <v>牡丹江</v>
      </c>
      <c r="G2902" s="2" t="s">
        <v>4419</v>
      </c>
      <c r="H2902" s="2" t="s">
        <v>4493</v>
      </c>
      <c r="I2902" s="2" t="s">
        <v>10938</v>
      </c>
    </row>
    <row r="2903" spans="1:9" hidden="1" x14ac:dyDescent="0.2">
      <c r="A2903" s="2" t="s">
        <v>4396</v>
      </c>
      <c r="B2903" s="2">
        <v>86013579</v>
      </c>
      <c r="C2903" s="1" t="s">
        <v>4494</v>
      </c>
      <c r="D2903" s="2" t="s">
        <v>35</v>
      </c>
      <c r="E2903" s="1" t="s">
        <v>4398</v>
      </c>
      <c r="F2903" s="1" t="str">
        <f>VLOOKUP(B2903,[4]HRB!$C$5:$G$193,5,0)</f>
        <v>佳木斯</v>
      </c>
      <c r="G2903" s="2" t="s">
        <v>4419</v>
      </c>
      <c r="H2903" s="2" t="s">
        <v>4495</v>
      </c>
      <c r="I2903" s="2" t="s">
        <v>10938</v>
      </c>
    </row>
    <row r="2904" spans="1:9" hidden="1" x14ac:dyDescent="0.2">
      <c r="A2904" s="2" t="s">
        <v>4396</v>
      </c>
      <c r="B2904" s="2">
        <v>86013542</v>
      </c>
      <c r="C2904" s="1" t="s">
        <v>4496</v>
      </c>
      <c r="D2904" s="2" t="s">
        <v>35</v>
      </c>
      <c r="E2904" s="1" t="s">
        <v>4398</v>
      </c>
      <c r="F2904" s="1" t="str">
        <f>VLOOKUP(B2904,[4]HRB!$C$5:$G$193,5,0)</f>
        <v>大庆</v>
      </c>
      <c r="G2904" s="2" t="s">
        <v>4419</v>
      </c>
      <c r="H2904" s="2" t="s">
        <v>4497</v>
      </c>
      <c r="I2904" s="2" t="s">
        <v>10938</v>
      </c>
    </row>
    <row r="2905" spans="1:9" hidden="1" x14ac:dyDescent="0.2">
      <c r="A2905" s="2" t="s">
        <v>4396</v>
      </c>
      <c r="B2905" s="2">
        <v>86013514</v>
      </c>
      <c r="C2905" s="1" t="s">
        <v>4498</v>
      </c>
      <c r="D2905" s="2" t="s">
        <v>35</v>
      </c>
      <c r="E2905" s="1" t="s">
        <v>4398</v>
      </c>
      <c r="F2905" s="1" t="str">
        <f>VLOOKUP(B2905,[4]HRB!$C$5:$G$193,5,0)</f>
        <v>大庆</v>
      </c>
      <c r="G2905" s="2" t="s">
        <v>4419</v>
      </c>
      <c r="H2905" s="2" t="s">
        <v>4497</v>
      </c>
      <c r="I2905" s="2" t="s">
        <v>10938</v>
      </c>
    </row>
    <row r="2906" spans="1:9" hidden="1" x14ac:dyDescent="0.2">
      <c r="A2906" s="2" t="s">
        <v>4396</v>
      </c>
      <c r="B2906" s="2">
        <v>86013554</v>
      </c>
      <c r="C2906" s="1" t="s">
        <v>4499</v>
      </c>
      <c r="D2906" s="2" t="s">
        <v>35</v>
      </c>
      <c r="E2906" s="1" t="s">
        <v>4398</v>
      </c>
      <c r="F2906" s="1" t="str">
        <f>VLOOKUP(B2906,[4]HRB!$C$5:$G$193,5,0)</f>
        <v>大庆</v>
      </c>
      <c r="G2906" s="2" t="s">
        <v>4419</v>
      </c>
      <c r="H2906" s="2" t="s">
        <v>4497</v>
      </c>
      <c r="I2906" s="2" t="s">
        <v>10938</v>
      </c>
    </row>
    <row r="2907" spans="1:9" hidden="1" x14ac:dyDescent="0.2">
      <c r="A2907" s="2" t="s">
        <v>4396</v>
      </c>
      <c r="B2907" s="2">
        <v>86013573</v>
      </c>
      <c r="C2907" s="1" t="s">
        <v>4500</v>
      </c>
      <c r="D2907" s="2" t="s">
        <v>35</v>
      </c>
      <c r="E2907" s="1" t="s">
        <v>4398</v>
      </c>
      <c r="F2907" s="1" t="str">
        <f>VLOOKUP(B2907,[4]HRB!$C$5:$G$193,5,0)</f>
        <v>七台河</v>
      </c>
      <c r="G2907" s="2" t="s">
        <v>4419</v>
      </c>
      <c r="H2907" s="2" t="s">
        <v>4501</v>
      </c>
      <c r="I2907" s="2" t="s">
        <v>10938</v>
      </c>
    </row>
    <row r="2908" spans="1:9" hidden="1" x14ac:dyDescent="0.2">
      <c r="A2908" s="2" t="s">
        <v>4396</v>
      </c>
      <c r="B2908" s="2">
        <v>86013588</v>
      </c>
      <c r="C2908" s="1" t="s">
        <v>4502</v>
      </c>
      <c r="D2908" s="2" t="s">
        <v>35</v>
      </c>
      <c r="E2908" s="1" t="s">
        <v>4398</v>
      </c>
      <c r="F2908" s="1" t="str">
        <f>VLOOKUP(B2908,[4]HRB!$C$5:$G$193,5,0)</f>
        <v>双鸭山</v>
      </c>
      <c r="G2908" s="2" t="s">
        <v>4419</v>
      </c>
      <c r="H2908" s="2" t="s">
        <v>4503</v>
      </c>
      <c r="I2908" s="2" t="s">
        <v>10938</v>
      </c>
    </row>
    <row r="2909" spans="1:9" hidden="1" x14ac:dyDescent="0.2">
      <c r="A2909" s="2" t="s">
        <v>4396</v>
      </c>
      <c r="B2909" s="2">
        <v>86013508</v>
      </c>
      <c r="C2909" s="1" t="s">
        <v>4504</v>
      </c>
      <c r="D2909" s="2" t="s">
        <v>35</v>
      </c>
      <c r="E2909" s="1" t="s">
        <v>4398</v>
      </c>
      <c r="F2909" s="1" t="str">
        <f>VLOOKUP(B2909,[4]HRB!$C$5:$G$193,5,0)</f>
        <v>满洲里</v>
      </c>
      <c r="G2909" s="2" t="s">
        <v>40</v>
      </c>
      <c r="H2909" s="2" t="s">
        <v>10786</v>
      </c>
      <c r="I2909" s="2" t="s">
        <v>10938</v>
      </c>
    </row>
    <row r="2910" spans="1:9" hidden="1" x14ac:dyDescent="0.2">
      <c r="A2910" s="2" t="s">
        <v>4396</v>
      </c>
      <c r="B2910" s="2">
        <v>86013594</v>
      </c>
      <c r="C2910" s="1" t="s">
        <v>4505</v>
      </c>
      <c r="D2910" s="2" t="s">
        <v>35</v>
      </c>
      <c r="E2910" s="1" t="s">
        <v>4398</v>
      </c>
      <c r="F2910" s="1" t="str">
        <f>VLOOKUP(B2910,[4]HRB!$C$5:$G$193,5,0)</f>
        <v>海拉尔</v>
      </c>
      <c r="G2910" s="2" t="s">
        <v>40</v>
      </c>
      <c r="H2910" s="2" t="s">
        <v>10672</v>
      </c>
      <c r="I2910" s="2" t="s">
        <v>10938</v>
      </c>
    </row>
    <row r="2911" spans="1:9" hidden="1" x14ac:dyDescent="0.2">
      <c r="A2911" s="2" t="s">
        <v>4396</v>
      </c>
      <c r="B2911" s="2">
        <v>86013559</v>
      </c>
      <c r="C2911" s="1" t="s">
        <v>4506</v>
      </c>
      <c r="D2911" s="2" t="s">
        <v>35</v>
      </c>
      <c r="E2911" s="1" t="s">
        <v>4398</v>
      </c>
      <c r="F2911" s="1" t="str">
        <f>VLOOKUP(B2911,[4]HRB!$C$5:$G$193,5,0)</f>
        <v>大庆</v>
      </c>
      <c r="G2911" s="2" t="s">
        <v>4419</v>
      </c>
      <c r="H2911" s="2" t="s">
        <v>4497</v>
      </c>
      <c r="I2911" s="2" t="s">
        <v>10938</v>
      </c>
    </row>
    <row r="2912" spans="1:9" hidden="1" x14ac:dyDescent="0.2">
      <c r="A2912" s="2" t="s">
        <v>4396</v>
      </c>
      <c r="B2912" s="2">
        <v>86013548</v>
      </c>
      <c r="C2912" s="1" t="s">
        <v>4507</v>
      </c>
      <c r="D2912" s="2" t="s">
        <v>35</v>
      </c>
      <c r="E2912" s="1" t="s">
        <v>4398</v>
      </c>
      <c r="F2912" s="1" t="str">
        <f>VLOOKUP(B2912,[4]HRB!$C$5:$G$193,5,0)</f>
        <v>绥化</v>
      </c>
      <c r="G2912" s="2" t="s">
        <v>4419</v>
      </c>
      <c r="H2912" s="2" t="s">
        <v>4508</v>
      </c>
      <c r="I2912" s="2" t="s">
        <v>10938</v>
      </c>
    </row>
    <row r="2913" spans="1:9" hidden="1" x14ac:dyDescent="0.2">
      <c r="A2913" s="2" t="s">
        <v>4396</v>
      </c>
      <c r="B2913" s="2">
        <v>86013352</v>
      </c>
      <c r="C2913" s="1" t="s">
        <v>4509</v>
      </c>
      <c r="D2913" s="2" t="s">
        <v>8</v>
      </c>
      <c r="E2913" s="1" t="s">
        <v>4398</v>
      </c>
      <c r="F2913" s="1" t="str">
        <f>VLOOKUP(B2913,[4]HRB!$C$5:$G$193,5,0)</f>
        <v>大庆</v>
      </c>
      <c r="G2913" s="2" t="s">
        <v>4419</v>
      </c>
      <c r="H2913" s="2" t="s">
        <v>4497</v>
      </c>
      <c r="I2913" s="2" t="s">
        <v>10938</v>
      </c>
    </row>
    <row r="2914" spans="1:9" hidden="1" x14ac:dyDescent="0.2">
      <c r="A2914" s="2" t="s">
        <v>4396</v>
      </c>
      <c r="B2914" s="2">
        <v>12184008</v>
      </c>
      <c r="C2914" s="1" t="s">
        <v>4510</v>
      </c>
      <c r="D2914" s="2" t="s">
        <v>8</v>
      </c>
      <c r="E2914" s="1" t="s">
        <v>4511</v>
      </c>
      <c r="F2914" s="1" t="str">
        <f>VLOOKUP(B2914,[4]HRB!$C$5:$G$193,5,0)</f>
        <v>大庆</v>
      </c>
      <c r="G2914" s="2" t="s">
        <v>4419</v>
      </c>
      <c r="H2914" s="2" t="s">
        <v>4497</v>
      </c>
      <c r="I2914" s="2" t="s">
        <v>10938</v>
      </c>
    </row>
    <row r="2915" spans="1:9" hidden="1" x14ac:dyDescent="0.2">
      <c r="A2915" s="2" t="s">
        <v>4396</v>
      </c>
      <c r="B2915" s="2">
        <v>11338711</v>
      </c>
      <c r="C2915" s="1" t="s">
        <v>4512</v>
      </c>
      <c r="D2915" s="2" t="s">
        <v>8</v>
      </c>
      <c r="E2915" s="1" t="s">
        <v>4513</v>
      </c>
      <c r="F2915" s="1" t="str">
        <f>VLOOKUP(B2915,[4]HRB!$C$5:$G$193,5,0)</f>
        <v>大庆</v>
      </c>
      <c r="G2915" s="2" t="s">
        <v>4419</v>
      </c>
      <c r="H2915" s="2" t="s">
        <v>4497</v>
      </c>
      <c r="I2915" s="2" t="s">
        <v>10938</v>
      </c>
    </row>
    <row r="2916" spans="1:9" hidden="1" x14ac:dyDescent="0.2">
      <c r="A2916" s="2" t="s">
        <v>4396</v>
      </c>
      <c r="B2916" s="2">
        <v>86013186</v>
      </c>
      <c r="C2916" s="1" t="s">
        <v>4514</v>
      </c>
      <c r="D2916" s="2" t="s">
        <v>8</v>
      </c>
      <c r="E2916" s="1" t="s">
        <v>4398</v>
      </c>
      <c r="F2916" s="1" t="str">
        <f>VLOOKUP(B2916,[4]HRB!$C$5:$G$193,5,0)</f>
        <v>大庆</v>
      </c>
      <c r="G2916" s="2" t="s">
        <v>4419</v>
      </c>
      <c r="H2916" s="2" t="s">
        <v>4497</v>
      </c>
      <c r="I2916" s="2" t="s">
        <v>10938</v>
      </c>
    </row>
    <row r="2917" spans="1:9" hidden="1" x14ac:dyDescent="0.2">
      <c r="A2917" s="2" t="s">
        <v>4396</v>
      </c>
      <c r="B2917" s="2">
        <v>86013251</v>
      </c>
      <c r="C2917" s="1" t="s">
        <v>4515</v>
      </c>
      <c r="D2917" s="2" t="s">
        <v>8</v>
      </c>
      <c r="E2917" s="1" t="s">
        <v>4398</v>
      </c>
      <c r="F2917" s="1" t="str">
        <f>VLOOKUP(B2917,[4]HRB!$C$5:$G$193,5,0)</f>
        <v>大庆</v>
      </c>
      <c r="G2917" s="2" t="s">
        <v>4419</v>
      </c>
      <c r="H2917" s="2" t="s">
        <v>4497</v>
      </c>
      <c r="I2917" s="2" t="s">
        <v>10938</v>
      </c>
    </row>
    <row r="2918" spans="1:9" hidden="1" x14ac:dyDescent="0.2">
      <c r="A2918" s="2" t="s">
        <v>4396</v>
      </c>
      <c r="B2918" s="2">
        <v>86013359</v>
      </c>
      <c r="C2918" s="1" t="s">
        <v>4516</v>
      </c>
      <c r="D2918" s="2" t="s">
        <v>8</v>
      </c>
      <c r="E2918" s="1" t="s">
        <v>4398</v>
      </c>
      <c r="F2918" s="1" t="str">
        <f>VLOOKUP(B2918,[4]HRB!$C$5:$G$193,5,0)</f>
        <v>大庆</v>
      </c>
      <c r="G2918" s="2" t="s">
        <v>4419</v>
      </c>
      <c r="H2918" s="2" t="s">
        <v>4497</v>
      </c>
      <c r="I2918" s="2" t="s">
        <v>10938</v>
      </c>
    </row>
    <row r="2919" spans="1:9" hidden="1" x14ac:dyDescent="0.2">
      <c r="A2919" s="2" t="s">
        <v>4396</v>
      </c>
      <c r="B2919" s="2">
        <v>86013458</v>
      </c>
      <c r="C2919" s="1" t="s">
        <v>4517</v>
      </c>
      <c r="D2919" s="2" t="s">
        <v>8</v>
      </c>
      <c r="E2919" s="1" t="s">
        <v>4398</v>
      </c>
      <c r="F2919" s="1" t="str">
        <f>VLOOKUP(B2919,[4]HRB!$C$5:$G$193,5,0)</f>
        <v>大庆</v>
      </c>
      <c r="G2919" s="2" t="s">
        <v>4419</v>
      </c>
      <c r="H2919" s="2" t="s">
        <v>4497</v>
      </c>
      <c r="I2919" s="2" t="s">
        <v>10938</v>
      </c>
    </row>
    <row r="2920" spans="1:9" hidden="1" x14ac:dyDescent="0.2">
      <c r="A2920" s="2" t="s">
        <v>4396</v>
      </c>
      <c r="B2920" s="2">
        <v>86013469</v>
      </c>
      <c r="C2920" s="1" t="s">
        <v>4518</v>
      </c>
      <c r="D2920" s="2" t="s">
        <v>8</v>
      </c>
      <c r="E2920" s="1" t="s">
        <v>4398</v>
      </c>
      <c r="F2920" s="1" t="str">
        <f>VLOOKUP(B2920,[4]HRB!$C$5:$G$193,5,0)</f>
        <v>大庆</v>
      </c>
      <c r="G2920" s="2" t="s">
        <v>4419</v>
      </c>
      <c r="H2920" s="2" t="s">
        <v>4497</v>
      </c>
      <c r="I2920" s="2" t="s">
        <v>10938</v>
      </c>
    </row>
    <row r="2921" spans="1:9" hidden="1" x14ac:dyDescent="0.2">
      <c r="A2921" s="2" t="s">
        <v>4396</v>
      </c>
      <c r="B2921" s="2">
        <v>86013462</v>
      </c>
      <c r="C2921" s="1" t="s">
        <v>4519</v>
      </c>
      <c r="D2921" s="2" t="s">
        <v>8</v>
      </c>
      <c r="E2921" s="1" t="s">
        <v>4398</v>
      </c>
      <c r="F2921" s="1" t="str">
        <f>VLOOKUP(B2921,[4]HRB!$C$5:$G$193,5,0)</f>
        <v>大庆</v>
      </c>
      <c r="G2921" s="2" t="s">
        <v>4419</v>
      </c>
      <c r="H2921" s="2" t="s">
        <v>4497</v>
      </c>
      <c r="I2921" s="2" t="s">
        <v>10938</v>
      </c>
    </row>
    <row r="2922" spans="1:9" hidden="1" x14ac:dyDescent="0.2">
      <c r="A2922" s="2" t="s">
        <v>4396</v>
      </c>
      <c r="B2922" s="2">
        <v>86013471</v>
      </c>
      <c r="C2922" s="1" t="s">
        <v>4520</v>
      </c>
      <c r="D2922" s="2" t="s">
        <v>8</v>
      </c>
      <c r="E2922" s="1" t="s">
        <v>4398</v>
      </c>
      <c r="F2922" s="1" t="str">
        <f>VLOOKUP(B2922,[4]HRB!$C$5:$G$193,5,0)</f>
        <v>大庆</v>
      </c>
      <c r="G2922" s="2" t="s">
        <v>4419</v>
      </c>
      <c r="H2922" s="2" t="s">
        <v>4497</v>
      </c>
      <c r="I2922" s="2" t="s">
        <v>10938</v>
      </c>
    </row>
    <row r="2923" spans="1:9" hidden="1" x14ac:dyDescent="0.2">
      <c r="A2923" s="2" t="s">
        <v>4396</v>
      </c>
      <c r="B2923" s="2">
        <v>86013287</v>
      </c>
      <c r="C2923" s="1" t="s">
        <v>4521</v>
      </c>
      <c r="D2923" s="2" t="s">
        <v>8</v>
      </c>
      <c r="E2923" s="1" t="s">
        <v>4398</v>
      </c>
      <c r="F2923" s="1" t="str">
        <f>VLOOKUP(B2923,[4]HRB!$C$5:$G$193,5,0)</f>
        <v>大庆</v>
      </c>
      <c r="G2923" s="2" t="s">
        <v>4419</v>
      </c>
      <c r="H2923" s="2" t="s">
        <v>4497</v>
      </c>
      <c r="I2923" s="2" t="s">
        <v>10938</v>
      </c>
    </row>
    <row r="2924" spans="1:9" hidden="1" x14ac:dyDescent="0.2">
      <c r="A2924" s="2" t="s">
        <v>4396</v>
      </c>
      <c r="B2924" s="2">
        <v>80131021</v>
      </c>
      <c r="C2924" s="1" t="s">
        <v>4498</v>
      </c>
      <c r="D2924" s="2" t="s">
        <v>8</v>
      </c>
      <c r="E2924" s="1" t="s">
        <v>4398</v>
      </c>
      <c r="F2924" s="1" t="str">
        <f>VLOOKUP(B2924,[4]HRB!$C$5:$G$193,5,0)</f>
        <v>大庆</v>
      </c>
      <c r="G2924" s="2" t="s">
        <v>4419</v>
      </c>
      <c r="H2924" s="2" t="s">
        <v>4497</v>
      </c>
      <c r="I2924" s="2" t="s">
        <v>10938</v>
      </c>
    </row>
    <row r="2925" spans="1:9" hidden="1" x14ac:dyDescent="0.2">
      <c r="A2925" s="2" t="s">
        <v>4396</v>
      </c>
      <c r="B2925" s="2">
        <v>80131025</v>
      </c>
      <c r="C2925" s="1" t="s">
        <v>4522</v>
      </c>
      <c r="D2925" s="2" t="s">
        <v>8</v>
      </c>
      <c r="E2925" s="1" t="s">
        <v>4398</v>
      </c>
      <c r="F2925" s="1" t="str">
        <f>VLOOKUP(B2925,[4]HRB!$C$5:$G$193,5,0)</f>
        <v>大庆</v>
      </c>
      <c r="G2925" s="2" t="s">
        <v>4419</v>
      </c>
      <c r="H2925" s="2" t="s">
        <v>4497</v>
      </c>
      <c r="I2925" s="2" t="s">
        <v>10938</v>
      </c>
    </row>
    <row r="2926" spans="1:9" hidden="1" x14ac:dyDescent="0.2">
      <c r="A2926" s="2" t="s">
        <v>4396</v>
      </c>
      <c r="B2926" s="2">
        <v>80131033</v>
      </c>
      <c r="C2926" s="1" t="s">
        <v>4523</v>
      </c>
      <c r="D2926" s="2" t="s">
        <v>8</v>
      </c>
      <c r="E2926" s="1" t="s">
        <v>4398</v>
      </c>
      <c r="F2926" s="1" t="str">
        <f>VLOOKUP(B2926,[4]HRB!$C$5:$G$193,5,0)</f>
        <v>大庆</v>
      </c>
      <c r="G2926" s="2" t="s">
        <v>4419</v>
      </c>
      <c r="H2926" s="2" t="s">
        <v>4497</v>
      </c>
      <c r="I2926" s="2" t="s">
        <v>10938</v>
      </c>
    </row>
    <row r="2927" spans="1:9" hidden="1" x14ac:dyDescent="0.2">
      <c r="A2927" s="2" t="s">
        <v>4396</v>
      </c>
      <c r="B2927" s="2">
        <v>80131027</v>
      </c>
      <c r="C2927" s="1" t="s">
        <v>4506</v>
      </c>
      <c r="D2927" s="2" t="s">
        <v>8</v>
      </c>
      <c r="E2927" s="1" t="s">
        <v>4398</v>
      </c>
      <c r="F2927" s="1" t="str">
        <f>VLOOKUP(B2927,[4]HRB!$C$5:$G$193,5,0)</f>
        <v>大庆</v>
      </c>
      <c r="G2927" s="2" t="s">
        <v>4419</v>
      </c>
      <c r="H2927" s="2" t="s">
        <v>4497</v>
      </c>
      <c r="I2927" s="2" t="s">
        <v>10938</v>
      </c>
    </row>
    <row r="2928" spans="1:9" hidden="1" x14ac:dyDescent="0.2">
      <c r="A2928" s="2" t="s">
        <v>4396</v>
      </c>
      <c r="B2928" s="2">
        <v>86013057</v>
      </c>
      <c r="C2928" s="1" t="s">
        <v>4524</v>
      </c>
      <c r="D2928" s="2" t="s">
        <v>8</v>
      </c>
      <c r="E2928" s="1" t="s">
        <v>4398</v>
      </c>
      <c r="F2928" s="1" t="str">
        <f>VLOOKUP(B2928,[4]HRB!$C$5:$G$193,5,0)</f>
        <v>齐齐哈尔</v>
      </c>
      <c r="G2928" s="2" t="s">
        <v>4419</v>
      </c>
      <c r="H2928" s="2" t="s">
        <v>4491</v>
      </c>
      <c r="I2928" s="2" t="s">
        <v>10938</v>
      </c>
    </row>
    <row r="2929" spans="1:9" hidden="1" x14ac:dyDescent="0.2">
      <c r="A2929" s="2" t="s">
        <v>4396</v>
      </c>
      <c r="B2929" s="2">
        <v>86013071</v>
      </c>
      <c r="C2929" s="1" t="s">
        <v>4525</v>
      </c>
      <c r="D2929" s="2" t="s">
        <v>8</v>
      </c>
      <c r="E2929" s="1" t="s">
        <v>4398</v>
      </c>
      <c r="F2929" s="1" t="str">
        <f>VLOOKUP(B2929,[4]HRB!$C$5:$G$193,5,0)</f>
        <v>齐齐哈尔</v>
      </c>
      <c r="G2929" s="2" t="s">
        <v>4419</v>
      </c>
      <c r="H2929" s="2" t="s">
        <v>4491</v>
      </c>
      <c r="I2929" s="2" t="s">
        <v>10938</v>
      </c>
    </row>
    <row r="2930" spans="1:9" hidden="1" x14ac:dyDescent="0.2">
      <c r="A2930" s="2" t="s">
        <v>4396</v>
      </c>
      <c r="B2930" s="2">
        <v>86013197</v>
      </c>
      <c r="C2930" s="1" t="s">
        <v>4526</v>
      </c>
      <c r="D2930" s="2" t="s">
        <v>8</v>
      </c>
      <c r="E2930" s="1" t="s">
        <v>4398</v>
      </c>
      <c r="F2930" s="1" t="str">
        <f>VLOOKUP(B2930,[4]HRB!$C$5:$G$193,5,0)</f>
        <v>齐齐哈尔</v>
      </c>
      <c r="G2930" s="2" t="s">
        <v>4419</v>
      </c>
      <c r="H2930" s="2" t="s">
        <v>4491</v>
      </c>
      <c r="I2930" s="2" t="s">
        <v>10938</v>
      </c>
    </row>
    <row r="2931" spans="1:9" hidden="1" x14ac:dyDescent="0.2">
      <c r="A2931" s="2" t="s">
        <v>4396</v>
      </c>
      <c r="B2931" s="2">
        <v>86013234</v>
      </c>
      <c r="C2931" s="1" t="s">
        <v>4527</v>
      </c>
      <c r="D2931" s="2" t="s">
        <v>8</v>
      </c>
      <c r="E2931" s="1" t="s">
        <v>4398</v>
      </c>
      <c r="F2931" s="1" t="str">
        <f>VLOOKUP(B2931,[4]HRB!$C$5:$G$193,5,0)</f>
        <v>齐齐哈尔</v>
      </c>
      <c r="G2931" s="2" t="s">
        <v>4419</v>
      </c>
      <c r="H2931" s="2" t="s">
        <v>4491</v>
      </c>
      <c r="I2931" s="2" t="s">
        <v>10938</v>
      </c>
    </row>
    <row r="2932" spans="1:9" hidden="1" x14ac:dyDescent="0.2">
      <c r="A2932" s="2" t="s">
        <v>4396</v>
      </c>
      <c r="B2932" s="2">
        <v>86013237</v>
      </c>
      <c r="C2932" s="1" t="s">
        <v>4528</v>
      </c>
      <c r="D2932" s="2" t="s">
        <v>8</v>
      </c>
      <c r="E2932" s="1" t="s">
        <v>4398</v>
      </c>
      <c r="F2932" s="1" t="str">
        <f>VLOOKUP(B2932,[4]HRB!$C$5:$G$193,5,0)</f>
        <v>齐齐哈尔</v>
      </c>
      <c r="G2932" s="2" t="s">
        <v>4419</v>
      </c>
      <c r="H2932" s="2" t="s">
        <v>4491</v>
      </c>
      <c r="I2932" s="2" t="s">
        <v>10938</v>
      </c>
    </row>
    <row r="2933" spans="1:9" hidden="1" x14ac:dyDescent="0.2">
      <c r="A2933" s="2" t="s">
        <v>4396</v>
      </c>
      <c r="B2933" s="2">
        <v>86013351</v>
      </c>
      <c r="C2933" s="1" t="s">
        <v>4529</v>
      </c>
      <c r="D2933" s="2" t="s">
        <v>8</v>
      </c>
      <c r="E2933" s="1" t="s">
        <v>4398</v>
      </c>
      <c r="F2933" s="1" t="str">
        <f>VLOOKUP(B2933,[4]HRB!$C$5:$G$193,5,0)</f>
        <v>齐齐哈尔</v>
      </c>
      <c r="G2933" s="2" t="s">
        <v>4419</v>
      </c>
      <c r="H2933" s="2" t="s">
        <v>4491</v>
      </c>
      <c r="I2933" s="2" t="s">
        <v>10938</v>
      </c>
    </row>
    <row r="2934" spans="1:9" hidden="1" x14ac:dyDescent="0.2">
      <c r="A2934" s="2" t="s">
        <v>4396</v>
      </c>
      <c r="B2934" s="2">
        <v>86013259</v>
      </c>
      <c r="C2934" s="1" t="s">
        <v>4530</v>
      </c>
      <c r="D2934" s="2" t="s">
        <v>8</v>
      </c>
      <c r="E2934" s="1" t="s">
        <v>4398</v>
      </c>
      <c r="F2934" s="1" t="str">
        <f>VLOOKUP(B2934,[4]HRB!$C$5:$G$193,5,0)</f>
        <v>齐齐哈尔</v>
      </c>
      <c r="G2934" s="2" t="s">
        <v>4419</v>
      </c>
      <c r="H2934" s="2" t="s">
        <v>4491</v>
      </c>
      <c r="I2934" s="2" t="s">
        <v>10938</v>
      </c>
    </row>
    <row r="2935" spans="1:9" hidden="1" x14ac:dyDescent="0.2">
      <c r="A2935" s="2" t="s">
        <v>4396</v>
      </c>
      <c r="B2935" s="2">
        <v>86013386</v>
      </c>
      <c r="C2935" s="1" t="s">
        <v>4490</v>
      </c>
      <c r="D2935" s="2" t="s">
        <v>8</v>
      </c>
      <c r="E2935" s="1" t="s">
        <v>4398</v>
      </c>
      <c r="F2935" s="1" t="str">
        <f>VLOOKUP(B2935,[4]HRB!$C$5:$G$193,5,0)</f>
        <v>齐齐哈尔</v>
      </c>
      <c r="G2935" s="2" t="s">
        <v>4419</v>
      </c>
      <c r="H2935" s="2" t="s">
        <v>4491</v>
      </c>
      <c r="I2935" s="2" t="s">
        <v>10938</v>
      </c>
    </row>
    <row r="2936" spans="1:9" hidden="1" x14ac:dyDescent="0.2">
      <c r="A2936" s="2" t="s">
        <v>4396</v>
      </c>
      <c r="B2936" s="2">
        <v>86013049</v>
      </c>
      <c r="C2936" s="1" t="s">
        <v>4531</v>
      </c>
      <c r="D2936" s="2" t="s">
        <v>8</v>
      </c>
      <c r="E2936" s="1" t="s">
        <v>4398</v>
      </c>
      <c r="F2936" s="1" t="str">
        <f>VLOOKUP(B2936,[4]HRB!$C$5:$G$193,5,0)</f>
        <v>牡丹江</v>
      </c>
      <c r="G2936" s="2" t="s">
        <v>4419</v>
      </c>
      <c r="H2936" s="2" t="s">
        <v>4493</v>
      </c>
      <c r="I2936" s="2" t="s">
        <v>10938</v>
      </c>
    </row>
    <row r="2937" spans="1:9" hidden="1" x14ac:dyDescent="0.2">
      <c r="A2937" s="2" t="s">
        <v>4396</v>
      </c>
      <c r="B2937" s="2">
        <v>9676812</v>
      </c>
      <c r="C2937" s="1" t="s">
        <v>4532</v>
      </c>
      <c r="D2937" s="2" t="s">
        <v>8</v>
      </c>
      <c r="E2937" s="1" t="s">
        <v>4533</v>
      </c>
      <c r="F2937" s="1" t="str">
        <f>VLOOKUP(B2937,[4]HRB!$C$5:$G$193,5,0)</f>
        <v>牡丹江</v>
      </c>
      <c r="G2937" s="2" t="s">
        <v>4419</v>
      </c>
      <c r="H2937" s="2" t="s">
        <v>4493</v>
      </c>
      <c r="I2937" s="2" t="s">
        <v>10938</v>
      </c>
    </row>
    <row r="2938" spans="1:9" hidden="1" x14ac:dyDescent="0.2">
      <c r="A2938" s="2" t="s">
        <v>4396</v>
      </c>
      <c r="B2938" s="2">
        <v>86013121</v>
      </c>
      <c r="C2938" s="1" t="s">
        <v>4534</v>
      </c>
      <c r="D2938" s="2" t="s">
        <v>8</v>
      </c>
      <c r="E2938" s="1" t="s">
        <v>4398</v>
      </c>
      <c r="F2938" s="1" t="str">
        <f>VLOOKUP(B2938,[4]HRB!$C$5:$G$193,5,0)</f>
        <v>牡丹江</v>
      </c>
      <c r="G2938" s="2" t="s">
        <v>4419</v>
      </c>
      <c r="H2938" s="2" t="s">
        <v>4493</v>
      </c>
      <c r="I2938" s="2" t="s">
        <v>10938</v>
      </c>
    </row>
    <row r="2939" spans="1:9" hidden="1" x14ac:dyDescent="0.2">
      <c r="A2939" s="2" t="s">
        <v>4396</v>
      </c>
      <c r="B2939" s="2">
        <v>10570399</v>
      </c>
      <c r="C2939" s="1" t="s">
        <v>4535</v>
      </c>
      <c r="D2939" s="2" t="s">
        <v>8</v>
      </c>
      <c r="E2939" s="1" t="s">
        <v>4533</v>
      </c>
      <c r="F2939" s="1" t="str">
        <f>VLOOKUP(B2939,[4]HRB!$C$5:$G$193,5,0)</f>
        <v>牡丹江</v>
      </c>
      <c r="G2939" s="2" t="s">
        <v>4419</v>
      </c>
      <c r="H2939" s="2" t="s">
        <v>4493</v>
      </c>
      <c r="I2939" s="2" t="s">
        <v>10938</v>
      </c>
    </row>
    <row r="2940" spans="1:9" hidden="1" x14ac:dyDescent="0.2">
      <c r="A2940" s="2" t="s">
        <v>4396</v>
      </c>
      <c r="B2940" s="2">
        <v>86013295</v>
      </c>
      <c r="C2940" s="1" t="s">
        <v>4536</v>
      </c>
      <c r="D2940" s="2" t="s">
        <v>8</v>
      </c>
      <c r="E2940" s="1" t="s">
        <v>4398</v>
      </c>
      <c r="F2940" s="1" t="str">
        <f>VLOOKUP(B2940,[4]HRB!$C$5:$G$193,5,0)</f>
        <v>牡丹江</v>
      </c>
      <c r="G2940" s="2" t="s">
        <v>4419</v>
      </c>
      <c r="H2940" s="2" t="s">
        <v>4493</v>
      </c>
      <c r="I2940" s="2" t="s">
        <v>10938</v>
      </c>
    </row>
    <row r="2941" spans="1:9" hidden="1" x14ac:dyDescent="0.2">
      <c r="A2941" s="2" t="s">
        <v>4396</v>
      </c>
      <c r="B2941" s="2">
        <v>86013059</v>
      </c>
      <c r="C2941" s="1" t="s">
        <v>4537</v>
      </c>
      <c r="D2941" s="2" t="s">
        <v>8</v>
      </c>
      <c r="E2941" s="1" t="s">
        <v>4398</v>
      </c>
      <c r="F2941" s="1" t="str">
        <f>VLOOKUP(B2941,[4]HRB!$C$5:$G$193,5,0)</f>
        <v>绥化</v>
      </c>
      <c r="G2941" s="2" t="s">
        <v>4419</v>
      </c>
      <c r="H2941" s="2" t="s">
        <v>4508</v>
      </c>
      <c r="I2941" s="2" t="s">
        <v>10938</v>
      </c>
    </row>
    <row r="2942" spans="1:9" hidden="1" x14ac:dyDescent="0.2">
      <c r="A2942" s="2" t="s">
        <v>4396</v>
      </c>
      <c r="B2942" s="2">
        <v>86013451</v>
      </c>
      <c r="C2942" s="1" t="s">
        <v>4538</v>
      </c>
      <c r="D2942" s="2" t="s">
        <v>8</v>
      </c>
      <c r="E2942" s="1" t="s">
        <v>4398</v>
      </c>
      <c r="F2942" s="1" t="str">
        <f>VLOOKUP(B2942,[4]HRB!$C$5:$G$193,5,0)</f>
        <v>绥化</v>
      </c>
      <c r="G2942" s="2" t="s">
        <v>4419</v>
      </c>
      <c r="H2942" s="2" t="s">
        <v>4508</v>
      </c>
      <c r="I2942" s="2" t="s">
        <v>10938</v>
      </c>
    </row>
    <row r="2943" spans="1:9" hidden="1" x14ac:dyDescent="0.2">
      <c r="A2943" s="2" t="s">
        <v>4396</v>
      </c>
      <c r="B2943" s="2">
        <v>80131031</v>
      </c>
      <c r="C2943" s="1" t="s">
        <v>4539</v>
      </c>
      <c r="D2943" s="2" t="s">
        <v>8</v>
      </c>
      <c r="E2943" s="1" t="s">
        <v>4398</v>
      </c>
      <c r="F2943" s="1" t="str">
        <f>VLOOKUP(B2943,[4]HRB!$C$5:$G$193,5,0)</f>
        <v>绥化</v>
      </c>
      <c r="G2943" s="2" t="s">
        <v>4419</v>
      </c>
      <c r="H2943" s="2" t="s">
        <v>4508</v>
      </c>
      <c r="I2943" s="2" t="s">
        <v>10938</v>
      </c>
    </row>
    <row r="2944" spans="1:9" hidden="1" x14ac:dyDescent="0.2">
      <c r="A2944" s="2" t="s">
        <v>4396</v>
      </c>
      <c r="B2944" s="2">
        <v>86013127</v>
      </c>
      <c r="C2944" s="1" t="s">
        <v>4540</v>
      </c>
      <c r="D2944" s="2" t="s">
        <v>8</v>
      </c>
      <c r="E2944" s="1" t="s">
        <v>4398</v>
      </c>
      <c r="F2944" s="1" t="str">
        <f>VLOOKUP(B2944,[4]HRB!$C$5:$G$193,5,0)</f>
        <v>佳木斯</v>
      </c>
      <c r="G2944" s="2" t="s">
        <v>4419</v>
      </c>
      <c r="H2944" s="2" t="s">
        <v>4495</v>
      </c>
      <c r="I2944" s="2" t="s">
        <v>10938</v>
      </c>
    </row>
    <row r="2945" spans="1:9" hidden="1" x14ac:dyDescent="0.2">
      <c r="A2945" s="2" t="s">
        <v>4396</v>
      </c>
      <c r="B2945" s="2">
        <v>86013225</v>
      </c>
      <c r="C2945" s="1" t="s">
        <v>4541</v>
      </c>
      <c r="D2945" s="2" t="s">
        <v>8</v>
      </c>
      <c r="E2945" s="1" t="s">
        <v>4398</v>
      </c>
      <c r="F2945" s="1" t="str">
        <f>VLOOKUP(B2945,[4]HRB!$C$5:$G$193,5,0)</f>
        <v>佳木斯</v>
      </c>
      <c r="G2945" s="2" t="s">
        <v>4419</v>
      </c>
      <c r="H2945" s="2" t="s">
        <v>4495</v>
      </c>
      <c r="I2945" s="2" t="s">
        <v>10938</v>
      </c>
    </row>
    <row r="2946" spans="1:9" hidden="1" x14ac:dyDescent="0.2">
      <c r="A2946" s="2" t="s">
        <v>4396</v>
      </c>
      <c r="B2946" s="2">
        <v>86013391</v>
      </c>
      <c r="C2946" s="1" t="s">
        <v>4542</v>
      </c>
      <c r="D2946" s="2" t="s">
        <v>8</v>
      </c>
      <c r="E2946" s="1" t="s">
        <v>4398</v>
      </c>
      <c r="F2946" s="1" t="str">
        <f>VLOOKUP(B2946,[4]HRB!$C$5:$G$193,5,0)</f>
        <v>佳木斯</v>
      </c>
      <c r="G2946" s="2" t="s">
        <v>4419</v>
      </c>
      <c r="H2946" s="2" t="s">
        <v>4495</v>
      </c>
      <c r="I2946" s="2" t="s">
        <v>10938</v>
      </c>
    </row>
    <row r="2947" spans="1:9" hidden="1" x14ac:dyDescent="0.2">
      <c r="A2947" s="2" t="s">
        <v>4396</v>
      </c>
      <c r="B2947" s="2">
        <v>80131026</v>
      </c>
      <c r="C2947" s="1" t="s">
        <v>4543</v>
      </c>
      <c r="D2947" s="2" t="s">
        <v>8</v>
      </c>
      <c r="E2947" s="1" t="s">
        <v>4398</v>
      </c>
      <c r="F2947" s="1" t="str">
        <f>VLOOKUP(B2947,[4]HRB!$C$5:$G$193,5,0)</f>
        <v>佳木斯</v>
      </c>
      <c r="G2947" s="2" t="s">
        <v>4419</v>
      </c>
      <c r="H2947" s="2" t="s">
        <v>4495</v>
      </c>
      <c r="I2947" s="2" t="s">
        <v>10938</v>
      </c>
    </row>
    <row r="2948" spans="1:9" hidden="1" x14ac:dyDescent="0.2">
      <c r="A2948" s="2" t="s">
        <v>4396</v>
      </c>
      <c r="B2948" s="2">
        <v>86013097</v>
      </c>
      <c r="C2948" s="1" t="s">
        <v>4544</v>
      </c>
      <c r="D2948" s="2" t="s">
        <v>8</v>
      </c>
      <c r="E2948" s="1" t="s">
        <v>4398</v>
      </c>
      <c r="F2948" s="1" t="str">
        <f>VLOOKUP(B2948,[4]HRB!$C$5:$G$193,5,0)</f>
        <v>哈尔滨</v>
      </c>
      <c r="G2948" s="2" t="s">
        <v>4419</v>
      </c>
      <c r="H2948" s="2" t="s">
        <v>4396</v>
      </c>
      <c r="I2948" s="2" t="s">
        <v>10938</v>
      </c>
    </row>
    <row r="2949" spans="1:9" hidden="1" x14ac:dyDescent="0.2">
      <c r="A2949" s="2" t="s">
        <v>4396</v>
      </c>
      <c r="B2949" s="2">
        <v>86013126</v>
      </c>
      <c r="C2949" s="1" t="s">
        <v>4545</v>
      </c>
      <c r="D2949" s="2" t="s">
        <v>8</v>
      </c>
      <c r="E2949" s="1" t="s">
        <v>4398</v>
      </c>
      <c r="F2949" s="1" t="str">
        <f>VLOOKUP(B2949,[4]HRB!$C$5:$G$193,5,0)</f>
        <v>鸡西</v>
      </c>
      <c r="G2949" s="2" t="s">
        <v>4419</v>
      </c>
      <c r="H2949" s="2" t="s">
        <v>4546</v>
      </c>
      <c r="I2949" s="2" t="s">
        <v>10938</v>
      </c>
    </row>
    <row r="2950" spans="1:9" hidden="1" x14ac:dyDescent="0.2">
      <c r="A2950" s="2" t="s">
        <v>4396</v>
      </c>
      <c r="B2950" s="2">
        <v>86013254</v>
      </c>
      <c r="C2950" s="1" t="s">
        <v>4547</v>
      </c>
      <c r="D2950" s="2" t="s">
        <v>8</v>
      </c>
      <c r="E2950" s="1" t="s">
        <v>4398</v>
      </c>
      <c r="F2950" s="1" t="str">
        <f>VLOOKUP(B2950,[4]HRB!$C$5:$G$193,5,0)</f>
        <v>海拉尔</v>
      </c>
      <c r="G2950" s="2" t="s">
        <v>40</v>
      </c>
      <c r="H2950" s="2" t="s">
        <v>10672</v>
      </c>
      <c r="I2950" s="2" t="s">
        <v>10938</v>
      </c>
    </row>
    <row r="2951" spans="1:9" hidden="1" x14ac:dyDescent="0.2">
      <c r="A2951" s="2" t="s">
        <v>4396</v>
      </c>
      <c r="B2951" s="2">
        <v>86013476</v>
      </c>
      <c r="C2951" s="1" t="s">
        <v>4548</v>
      </c>
      <c r="D2951" s="2" t="s">
        <v>8</v>
      </c>
      <c r="E2951" s="1" t="s">
        <v>4398</v>
      </c>
      <c r="F2951" s="1" t="str">
        <f>VLOOKUP(B2951,[4]HRB!$C$5:$G$193,5,0)</f>
        <v>海拉尔</v>
      </c>
      <c r="G2951" s="2" t="s">
        <v>40</v>
      </c>
      <c r="H2951" s="2" t="s">
        <v>10672</v>
      </c>
      <c r="I2951" s="2" t="s">
        <v>10938</v>
      </c>
    </row>
    <row r="2952" spans="1:9" hidden="1" x14ac:dyDescent="0.2">
      <c r="A2952" s="2" t="s">
        <v>4396</v>
      </c>
      <c r="B2952" s="2">
        <v>86013484</v>
      </c>
      <c r="C2952" s="1" t="s">
        <v>4549</v>
      </c>
      <c r="D2952" s="2" t="s">
        <v>8</v>
      </c>
      <c r="E2952" s="1" t="s">
        <v>4398</v>
      </c>
      <c r="F2952" s="1" t="str">
        <f>VLOOKUP(B2952,[4]HRB!$C$5:$G$193,5,0)</f>
        <v>海拉尔</v>
      </c>
      <c r="G2952" s="2" t="s">
        <v>40</v>
      </c>
      <c r="H2952" s="2" t="s">
        <v>10672</v>
      </c>
      <c r="I2952" s="2" t="s">
        <v>10938</v>
      </c>
    </row>
    <row r="2953" spans="1:9" hidden="1" x14ac:dyDescent="0.2">
      <c r="A2953" s="2" t="s">
        <v>4396</v>
      </c>
      <c r="B2953" s="2">
        <v>86013150</v>
      </c>
      <c r="C2953" s="1" t="s">
        <v>4550</v>
      </c>
      <c r="D2953" s="2" t="s">
        <v>8</v>
      </c>
      <c r="E2953" s="1" t="s">
        <v>4398</v>
      </c>
      <c r="F2953" s="1" t="str">
        <f>VLOOKUP(B2953,[4]HRB!$C$5:$G$193,5,0)</f>
        <v>黑河</v>
      </c>
      <c r="G2953" s="2" t="s">
        <v>4419</v>
      </c>
      <c r="H2953" s="2" t="s">
        <v>4551</v>
      </c>
      <c r="I2953" s="2" t="s">
        <v>10938</v>
      </c>
    </row>
    <row r="2954" spans="1:9" hidden="1" x14ac:dyDescent="0.2">
      <c r="A2954" s="2" t="s">
        <v>4396</v>
      </c>
      <c r="B2954" s="2">
        <v>86013157</v>
      </c>
      <c r="C2954" s="1" t="s">
        <v>4552</v>
      </c>
      <c r="D2954" s="2" t="s">
        <v>8</v>
      </c>
      <c r="E2954" s="1" t="s">
        <v>4398</v>
      </c>
      <c r="F2954" s="1" t="str">
        <f>VLOOKUP(B2954,[4]HRB!$C$5:$G$193,5,0)</f>
        <v>伊春</v>
      </c>
      <c r="G2954" s="2" t="s">
        <v>4419</v>
      </c>
      <c r="H2954" s="2" t="s">
        <v>4553</v>
      </c>
      <c r="I2954" s="2" t="s">
        <v>10938</v>
      </c>
    </row>
    <row r="2955" spans="1:9" hidden="1" x14ac:dyDescent="0.2">
      <c r="A2955" s="2" t="s">
        <v>4396</v>
      </c>
      <c r="B2955" s="2">
        <v>86013172</v>
      </c>
      <c r="C2955" s="1" t="s">
        <v>4554</v>
      </c>
      <c r="D2955" s="2" t="s">
        <v>8</v>
      </c>
      <c r="E2955" s="1" t="s">
        <v>4398</v>
      </c>
      <c r="F2955" s="1" t="str">
        <f>VLOOKUP(B2955,[4]HRB!$C$5:$G$193,5,0)</f>
        <v>鹤岗</v>
      </c>
      <c r="G2955" s="2" t="s">
        <v>4419</v>
      </c>
      <c r="H2955" s="2" t="s">
        <v>4555</v>
      </c>
      <c r="I2955" s="2" t="s">
        <v>10938</v>
      </c>
    </row>
    <row r="2956" spans="1:9" hidden="1" x14ac:dyDescent="0.2">
      <c r="A2956" s="2" t="s">
        <v>4396</v>
      </c>
      <c r="B2956" s="2">
        <v>86013036</v>
      </c>
      <c r="C2956" s="1" t="s">
        <v>4556</v>
      </c>
      <c r="D2956" s="2" t="s">
        <v>8</v>
      </c>
      <c r="E2956" s="1" t="s">
        <v>4398</v>
      </c>
      <c r="F2956" s="1" t="str">
        <f>VLOOKUP(B2956,[4]HRB!$C$5:$G$193,5,0)</f>
        <v>鹤岗</v>
      </c>
      <c r="G2956" s="2" t="s">
        <v>4419</v>
      </c>
      <c r="H2956" s="2" t="s">
        <v>4555</v>
      </c>
      <c r="I2956" s="2" t="s">
        <v>10938</v>
      </c>
    </row>
    <row r="2957" spans="1:9" hidden="1" x14ac:dyDescent="0.2">
      <c r="A2957" s="2" t="s">
        <v>4396</v>
      </c>
      <c r="B2957" s="2">
        <v>86013185</v>
      </c>
      <c r="C2957" s="1" t="s">
        <v>4557</v>
      </c>
      <c r="D2957" s="2" t="s">
        <v>8</v>
      </c>
      <c r="E2957" s="1" t="s">
        <v>4398</v>
      </c>
      <c r="F2957" s="1" t="str">
        <f>VLOOKUP(B2957,[4]HRB!$C$5:$G$193,5,0)</f>
        <v>双鸭山</v>
      </c>
      <c r="G2957" s="2" t="s">
        <v>4419</v>
      </c>
      <c r="H2957" s="2" t="s">
        <v>4503</v>
      </c>
      <c r="I2957" s="2" t="s">
        <v>10938</v>
      </c>
    </row>
    <row r="2958" spans="1:9" hidden="1" x14ac:dyDescent="0.2">
      <c r="A2958" s="2" t="s">
        <v>4396</v>
      </c>
      <c r="B2958" s="2">
        <v>86013242</v>
      </c>
      <c r="C2958" s="1" t="s">
        <v>4502</v>
      </c>
      <c r="D2958" s="2" t="s">
        <v>8</v>
      </c>
      <c r="E2958" s="1" t="s">
        <v>4398</v>
      </c>
      <c r="F2958" s="1" t="str">
        <f>VLOOKUP(B2958,[4]HRB!$C$5:$G$193,5,0)</f>
        <v>双鸭山</v>
      </c>
      <c r="G2958" s="2" t="s">
        <v>4419</v>
      </c>
      <c r="H2958" s="2" t="s">
        <v>4503</v>
      </c>
      <c r="I2958" s="2" t="s">
        <v>10938</v>
      </c>
    </row>
    <row r="2959" spans="1:9" hidden="1" x14ac:dyDescent="0.2">
      <c r="A2959" s="2" t="s">
        <v>4396</v>
      </c>
      <c r="B2959" s="2">
        <v>86013187</v>
      </c>
      <c r="C2959" s="1" t="s">
        <v>4558</v>
      </c>
      <c r="D2959" s="2" t="s">
        <v>8</v>
      </c>
      <c r="E2959" s="1" t="s">
        <v>4398</v>
      </c>
      <c r="F2959" s="1" t="str">
        <f>VLOOKUP(B2959,[4]HRB!$C$5:$G$193,5,0)</f>
        <v>七台河</v>
      </c>
      <c r="G2959" s="2" t="s">
        <v>4419</v>
      </c>
      <c r="H2959" s="2" t="s">
        <v>4501</v>
      </c>
      <c r="I2959" s="2" t="s">
        <v>10938</v>
      </c>
    </row>
    <row r="2960" spans="1:9" hidden="1" x14ac:dyDescent="0.2">
      <c r="A2960" s="2" t="s">
        <v>4396</v>
      </c>
      <c r="B2960" s="2">
        <v>86013058</v>
      </c>
      <c r="C2960" s="1" t="s">
        <v>4559</v>
      </c>
      <c r="D2960" s="2" t="s">
        <v>8</v>
      </c>
      <c r="E2960" s="1" t="s">
        <v>4398</v>
      </c>
      <c r="F2960" s="1" t="str">
        <f>VLOOKUP(B2960,[4]HRB!$C$5:$G$193,5,0)</f>
        <v>七台河</v>
      </c>
      <c r="G2960" s="2" t="s">
        <v>4419</v>
      </c>
      <c r="H2960" s="2" t="s">
        <v>4501</v>
      </c>
      <c r="I2960" s="2" t="s">
        <v>10938</v>
      </c>
    </row>
    <row r="2961" spans="1:9" hidden="1" x14ac:dyDescent="0.2">
      <c r="A2961" s="2" t="s">
        <v>4396</v>
      </c>
      <c r="B2961" s="2">
        <v>80131030</v>
      </c>
      <c r="C2961" s="1" t="s">
        <v>4560</v>
      </c>
      <c r="D2961" s="2" t="s">
        <v>8</v>
      </c>
      <c r="E2961" s="1" t="s">
        <v>4398</v>
      </c>
      <c r="F2961" s="1" t="str">
        <f>VLOOKUP(B2961,[4]HRB!$C$5:$G$193,5,0)</f>
        <v>七台河</v>
      </c>
      <c r="G2961" s="2" t="s">
        <v>4419</v>
      </c>
      <c r="H2961" s="2" t="s">
        <v>4501</v>
      </c>
      <c r="I2961" s="2" t="s">
        <v>10938</v>
      </c>
    </row>
    <row r="2962" spans="1:9" hidden="1" x14ac:dyDescent="0.2">
      <c r="A2962" s="2" t="s">
        <v>4396</v>
      </c>
      <c r="B2962" s="2">
        <v>86013367</v>
      </c>
      <c r="C2962" s="1" t="s">
        <v>4561</v>
      </c>
      <c r="D2962" s="2" t="s">
        <v>8</v>
      </c>
      <c r="E2962" s="1" t="s">
        <v>4398</v>
      </c>
      <c r="F2962" s="1" t="str">
        <f>VLOOKUP(B2962,[4]HRB!$C$5:$G$193,5,0)</f>
        <v>满洲里</v>
      </c>
      <c r="G2962" s="2" t="s">
        <v>40</v>
      </c>
      <c r="H2962" s="2" t="s">
        <v>10786</v>
      </c>
      <c r="I2962" s="2" t="s">
        <v>10938</v>
      </c>
    </row>
    <row r="2963" spans="1:9" hidden="1" x14ac:dyDescent="0.2">
      <c r="A2963" s="2" t="s">
        <v>4396</v>
      </c>
      <c r="B2963" s="2">
        <v>86013188</v>
      </c>
      <c r="C2963" s="1" t="s">
        <v>4562</v>
      </c>
      <c r="D2963" s="2" t="s">
        <v>8</v>
      </c>
      <c r="E2963" s="1" t="s">
        <v>4398</v>
      </c>
      <c r="F2963" s="1" t="str">
        <f>VLOOKUP(B2963,[4]HRB!$C$5:$G$193,5,0)</f>
        <v>满洲里</v>
      </c>
      <c r="G2963" s="2" t="s">
        <v>40</v>
      </c>
      <c r="H2963" s="2" t="s">
        <v>10786</v>
      </c>
      <c r="I2963" s="2" t="s">
        <v>10938</v>
      </c>
    </row>
    <row r="2964" spans="1:9" hidden="1" x14ac:dyDescent="0.2">
      <c r="A2964" s="2" t="s">
        <v>4396</v>
      </c>
      <c r="B2964" s="2">
        <v>86013492</v>
      </c>
      <c r="C2964" s="1" t="s">
        <v>4563</v>
      </c>
      <c r="D2964" s="2" t="s">
        <v>8</v>
      </c>
      <c r="E2964" s="1" t="s">
        <v>4398</v>
      </c>
      <c r="F2964" s="1" t="str">
        <f>VLOOKUP(B2964,[4]HRB!$C$5:$G$193,5,0)</f>
        <v>满洲里</v>
      </c>
      <c r="G2964" s="2" t="s">
        <v>40</v>
      </c>
      <c r="H2964" s="2" t="s">
        <v>10786</v>
      </c>
      <c r="I2964" s="2" t="s">
        <v>10938</v>
      </c>
    </row>
    <row r="2965" spans="1:9" hidden="1" x14ac:dyDescent="0.2">
      <c r="A2965" s="2" t="s">
        <v>4396</v>
      </c>
      <c r="B2965" s="2">
        <v>80131014</v>
      </c>
      <c r="C2965" s="1" t="s">
        <v>4504</v>
      </c>
      <c r="D2965" s="2" t="s">
        <v>8</v>
      </c>
      <c r="E2965" s="1" t="s">
        <v>4398</v>
      </c>
      <c r="F2965" s="1" t="str">
        <f>VLOOKUP(B2965,[4]HRB!$C$5:$G$193,5,0)</f>
        <v>满洲里</v>
      </c>
      <c r="G2965" s="2" t="s">
        <v>40</v>
      </c>
      <c r="H2965" s="2" t="s">
        <v>10786</v>
      </c>
      <c r="I2965" s="2" t="s">
        <v>10938</v>
      </c>
    </row>
    <row r="2966" spans="1:9" hidden="1" x14ac:dyDescent="0.2">
      <c r="A2966" s="2" t="s">
        <v>4396</v>
      </c>
      <c r="B2966" s="2">
        <v>10273302</v>
      </c>
      <c r="C2966" s="1" t="s">
        <v>4564</v>
      </c>
      <c r="D2966" s="2" t="s">
        <v>8</v>
      </c>
      <c r="E2966" s="1" t="s">
        <v>4533</v>
      </c>
      <c r="F2966" s="1" t="str">
        <f>VLOOKUP(B2966,[4]HRB!$C$5:$G$193,5,0)</f>
        <v>绥芬河</v>
      </c>
      <c r="G2966" s="2" t="s">
        <v>4419</v>
      </c>
      <c r="H2966" s="2" t="s">
        <v>10668</v>
      </c>
      <c r="I2966" s="2" t="s">
        <v>10938</v>
      </c>
    </row>
    <row r="2967" spans="1:9" hidden="1" x14ac:dyDescent="0.2">
      <c r="A2967" s="2" t="s">
        <v>4396</v>
      </c>
      <c r="B2967" s="2">
        <v>12599143</v>
      </c>
      <c r="C2967" s="1" t="s">
        <v>4565</v>
      </c>
      <c r="D2967" s="2" t="s">
        <v>8</v>
      </c>
      <c r="E2967" s="1" t="s">
        <v>4566</v>
      </c>
      <c r="F2967" s="1" t="str">
        <f>VLOOKUP(B2967,[4]HRB!$C$5:$G$193,5,0)</f>
        <v>尚志</v>
      </c>
      <c r="G2967" s="2" t="s">
        <v>4419</v>
      </c>
      <c r="H2967" s="2" t="s">
        <v>10669</v>
      </c>
      <c r="I2967" s="2" t="s">
        <v>10938</v>
      </c>
    </row>
    <row r="2968" spans="1:9" hidden="1" x14ac:dyDescent="0.2">
      <c r="A2968" s="2" t="s">
        <v>4396</v>
      </c>
      <c r="B2968" s="2">
        <v>86013290</v>
      </c>
      <c r="C2968" s="1" t="s">
        <v>4567</v>
      </c>
      <c r="D2968" s="2" t="s">
        <v>8</v>
      </c>
      <c r="E2968" s="1" t="s">
        <v>4398</v>
      </c>
      <c r="F2968" s="1" t="str">
        <f>VLOOKUP(B2968,[4]HRB!$C$5:$G$193,5,0)</f>
        <v>双城</v>
      </c>
      <c r="G2968" s="2" t="s">
        <v>4419</v>
      </c>
      <c r="H2968" s="2" t="s">
        <v>10669</v>
      </c>
      <c r="I2968" s="2" t="s">
        <v>10938</v>
      </c>
    </row>
    <row r="2969" spans="1:9" hidden="1" x14ac:dyDescent="0.2">
      <c r="A2969" s="2" t="s">
        <v>4396</v>
      </c>
      <c r="B2969" s="2">
        <v>86013214</v>
      </c>
      <c r="C2969" s="1" t="s">
        <v>4568</v>
      </c>
      <c r="D2969" s="2" t="s">
        <v>8</v>
      </c>
      <c r="E2969" s="1" t="s">
        <v>4398</v>
      </c>
      <c r="F2969" s="1" t="str">
        <f>VLOOKUP(B2969,[4]HRB!$C$5:$G$193,5,0)</f>
        <v>肇东</v>
      </c>
      <c r="G2969" s="2" t="s">
        <v>4419</v>
      </c>
      <c r="H2969" s="2" t="s">
        <v>10670</v>
      </c>
      <c r="I2969" s="2" t="s">
        <v>10938</v>
      </c>
    </row>
    <row r="2970" spans="1:9" hidden="1" x14ac:dyDescent="0.2">
      <c r="A2970" s="2" t="s">
        <v>4396</v>
      </c>
      <c r="B2970" s="2">
        <v>86013356</v>
      </c>
      <c r="C2970" s="1" t="s">
        <v>4569</v>
      </c>
      <c r="D2970" s="2" t="s">
        <v>8</v>
      </c>
      <c r="E2970" s="1" t="s">
        <v>4398</v>
      </c>
      <c r="F2970" s="1" t="str">
        <f>VLOOKUP(B2970,[4]HRB!$C$5:$G$193,5,0)</f>
        <v>安达</v>
      </c>
      <c r="G2970" s="2" t="s">
        <v>4419</v>
      </c>
      <c r="H2970" s="2" t="s">
        <v>10670</v>
      </c>
      <c r="I2970" s="2" t="s">
        <v>10938</v>
      </c>
    </row>
    <row r="2971" spans="1:9" hidden="1" x14ac:dyDescent="0.2">
      <c r="A2971" s="2" t="s">
        <v>4396</v>
      </c>
      <c r="B2971" s="2">
        <v>86013361</v>
      </c>
      <c r="C2971" s="1" t="s">
        <v>4570</v>
      </c>
      <c r="D2971" s="2" t="s">
        <v>8</v>
      </c>
      <c r="E2971" s="1" t="s">
        <v>4398</v>
      </c>
      <c r="F2971" s="1" t="str">
        <f>VLOOKUP(B2971,[4]HRB!$C$5:$G$193,5,0)</f>
        <v>扎兰屯</v>
      </c>
      <c r="G2971" s="2" t="s">
        <v>40</v>
      </c>
      <c r="H2971" s="2" t="s">
        <v>10672</v>
      </c>
      <c r="I2971" s="2" t="s">
        <v>10938</v>
      </c>
    </row>
    <row r="2972" spans="1:9" hidden="1" x14ac:dyDescent="0.2">
      <c r="A2972" s="2" t="s">
        <v>4396</v>
      </c>
      <c r="B2972" s="2">
        <v>86013479</v>
      </c>
      <c r="C2972" s="1" t="s">
        <v>4571</v>
      </c>
      <c r="D2972" s="2" t="s">
        <v>8</v>
      </c>
      <c r="E2972" s="1" t="s">
        <v>4398</v>
      </c>
      <c r="F2972" s="1" t="str">
        <f>VLOOKUP(B2972,[4]HRB!$C$5:$G$193,5,0)</f>
        <v>黑河</v>
      </c>
      <c r="G2972" s="2" t="s">
        <v>4419</v>
      </c>
      <c r="H2972" s="2" t="s">
        <v>4551</v>
      </c>
      <c r="I2972" s="2" t="s">
        <v>10938</v>
      </c>
    </row>
    <row r="2973" spans="1:9" hidden="1" x14ac:dyDescent="0.2">
      <c r="A2973" s="2" t="s">
        <v>4396</v>
      </c>
      <c r="B2973" s="2">
        <v>80131042</v>
      </c>
      <c r="C2973" s="1" t="s">
        <v>4572</v>
      </c>
      <c r="D2973" s="2" t="s">
        <v>8</v>
      </c>
      <c r="E2973" s="1" t="s">
        <v>4398</v>
      </c>
      <c r="F2973" s="1" t="str">
        <f>VLOOKUP(B2973,[4]HRB!$C$5:$G$193,5,0)</f>
        <v>海伦</v>
      </c>
      <c r="G2973" s="2" t="s">
        <v>4419</v>
      </c>
      <c r="H2973" s="2" t="s">
        <v>10670</v>
      </c>
      <c r="I2973" s="2" t="s">
        <v>10938</v>
      </c>
    </row>
    <row r="2974" spans="1:9" hidden="1" x14ac:dyDescent="0.2">
      <c r="A2974" s="2" t="s">
        <v>4396</v>
      </c>
      <c r="B2974" s="2">
        <v>11666002</v>
      </c>
      <c r="C2974" s="1" t="s">
        <v>4573</v>
      </c>
      <c r="D2974" s="2" t="s">
        <v>38</v>
      </c>
      <c r="E2974" s="1" t="s">
        <v>39</v>
      </c>
      <c r="F2974" s="1" t="str">
        <f>VLOOKUP(B2974,[4]HRB!$C$5:$G$193,5,0)</f>
        <v>海伦</v>
      </c>
      <c r="G2974" s="2" t="s">
        <v>4419</v>
      </c>
      <c r="H2974" s="2" t="s">
        <v>10670</v>
      </c>
      <c r="I2974" s="2" t="s">
        <v>10938</v>
      </c>
    </row>
    <row r="2975" spans="1:9" hidden="1" x14ac:dyDescent="0.2">
      <c r="A2975" s="2" t="s">
        <v>4396</v>
      </c>
      <c r="B2975" s="2">
        <v>11666001</v>
      </c>
      <c r="C2975" s="1" t="s">
        <v>4574</v>
      </c>
      <c r="D2975" s="2" t="s">
        <v>38</v>
      </c>
      <c r="E2975" s="1" t="s">
        <v>39</v>
      </c>
      <c r="F2975" s="1" t="str">
        <f>VLOOKUP(B2975,[4]HRB!$C$5:$G$193,5,0)</f>
        <v>绥化</v>
      </c>
      <c r="G2975" s="2" t="s">
        <v>4419</v>
      </c>
      <c r="H2975" s="2" t="s">
        <v>4508</v>
      </c>
      <c r="I2975" s="2" t="s">
        <v>10938</v>
      </c>
    </row>
    <row r="2976" spans="1:9" hidden="1" x14ac:dyDescent="0.2">
      <c r="A2976" s="2" t="s">
        <v>4396</v>
      </c>
      <c r="B2976" s="2">
        <v>11666028</v>
      </c>
      <c r="C2976" s="1" t="s">
        <v>4575</v>
      </c>
      <c r="D2976" s="2" t="s">
        <v>38</v>
      </c>
      <c r="E2976" s="1" t="s">
        <v>39</v>
      </c>
      <c r="F2976" s="1" t="str">
        <f>VLOOKUP(B2976,[4]HRB!$C$5:$G$193,5,0)</f>
        <v>乌兰浩特</v>
      </c>
      <c r="G2976" s="2" t="s">
        <v>40</v>
      </c>
      <c r="H2976" s="4" t="s">
        <v>10788</v>
      </c>
      <c r="I2976" s="2" t="s">
        <v>10938</v>
      </c>
    </row>
    <row r="2977" spans="1:9" hidden="1" x14ac:dyDescent="0.2">
      <c r="A2977" s="2" t="s">
        <v>4396</v>
      </c>
      <c r="B2977" s="2">
        <v>11666026</v>
      </c>
      <c r="C2977" s="1" t="s">
        <v>4576</v>
      </c>
      <c r="D2977" s="2" t="s">
        <v>38</v>
      </c>
      <c r="E2977" s="1" t="s">
        <v>39</v>
      </c>
      <c r="F2977" s="1" t="str">
        <f>VLOOKUP(B2977,[4]HRB!$C$5:$G$193,5,0)</f>
        <v>乌兰浩特</v>
      </c>
      <c r="G2977" s="2" t="s">
        <v>40</v>
      </c>
      <c r="H2977" s="4" t="s">
        <v>10788</v>
      </c>
      <c r="I2977" s="2" t="s">
        <v>10938</v>
      </c>
    </row>
    <row r="2978" spans="1:9" hidden="1" x14ac:dyDescent="0.2">
      <c r="A2978" s="2" t="s">
        <v>4396</v>
      </c>
      <c r="B2978" s="2">
        <v>11666003</v>
      </c>
      <c r="C2978" s="1" t="s">
        <v>4577</v>
      </c>
      <c r="D2978" s="2" t="s">
        <v>38</v>
      </c>
      <c r="E2978" s="1" t="s">
        <v>39</v>
      </c>
      <c r="F2978" s="1" t="str">
        <f>VLOOKUP(B2978,[4]HRB!$C$5:$G$193,5,0)</f>
        <v>哈尔滨</v>
      </c>
      <c r="G2978" s="2" t="s">
        <v>4419</v>
      </c>
      <c r="H2978" s="2" t="s">
        <v>4396</v>
      </c>
      <c r="I2978" s="2" t="s">
        <v>10938</v>
      </c>
    </row>
    <row r="2979" spans="1:9" hidden="1" x14ac:dyDescent="0.2">
      <c r="A2979" s="2" t="s">
        <v>4396</v>
      </c>
      <c r="B2979" s="2">
        <v>80131045</v>
      </c>
      <c r="C2979" s="1" t="s">
        <v>4578</v>
      </c>
      <c r="D2979" s="2" t="s">
        <v>8</v>
      </c>
      <c r="E2979" s="1" t="s">
        <v>4398</v>
      </c>
      <c r="F2979" s="1" t="str">
        <f>VLOOKUP(B2979,[4]HRB!$C$5:$G$193,5,0)</f>
        <v>齐齐哈尔</v>
      </c>
      <c r="G2979" s="2" t="s">
        <v>4419</v>
      </c>
      <c r="H2979" s="2" t="s">
        <v>4491</v>
      </c>
      <c r="I2979" s="2" t="s">
        <v>10938</v>
      </c>
    </row>
    <row r="2980" spans="1:9" hidden="1" x14ac:dyDescent="0.2">
      <c r="A2980" s="2" t="s">
        <v>4396</v>
      </c>
      <c r="B2980" s="2">
        <v>80131503</v>
      </c>
      <c r="C2980" s="1" t="s">
        <v>4579</v>
      </c>
      <c r="D2980" s="2" t="s">
        <v>35</v>
      </c>
      <c r="E2980" s="1" t="s">
        <v>4398</v>
      </c>
      <c r="F2980" s="1" t="str">
        <f>VLOOKUP(B2980,[4]HRB!$C$5:$G$193,5,0)</f>
        <v>齐齐哈尔</v>
      </c>
      <c r="G2980" s="2" t="s">
        <v>4419</v>
      </c>
      <c r="H2980" s="2" t="s">
        <v>4491</v>
      </c>
      <c r="I2980" s="2" t="s">
        <v>10938</v>
      </c>
    </row>
    <row r="2981" spans="1:9" hidden="1" x14ac:dyDescent="0.2">
      <c r="A2981" s="2" t="s">
        <v>4396</v>
      </c>
      <c r="B2981" s="2">
        <v>80131506</v>
      </c>
      <c r="C2981" s="1" t="s">
        <v>4580</v>
      </c>
      <c r="D2981" s="2" t="s">
        <v>35</v>
      </c>
      <c r="E2981" s="1" t="s">
        <v>4398</v>
      </c>
      <c r="F2981" s="1" t="str">
        <f>VLOOKUP(B2981,[4]HRB!$C$5:$G$193,5,0)</f>
        <v>佳木斯</v>
      </c>
      <c r="G2981" s="2" t="s">
        <v>4419</v>
      </c>
      <c r="H2981" s="2" t="s">
        <v>4495</v>
      </c>
      <c r="I2981" s="2" t="s">
        <v>10938</v>
      </c>
    </row>
    <row r="2982" spans="1:9" hidden="1" x14ac:dyDescent="0.2">
      <c r="A2982" s="2" t="s">
        <v>4396</v>
      </c>
      <c r="B2982" s="2">
        <v>80131507</v>
      </c>
      <c r="C2982" s="1" t="s">
        <v>4581</v>
      </c>
      <c r="D2982" s="2" t="s">
        <v>35</v>
      </c>
      <c r="E2982" s="1" t="s">
        <v>4398</v>
      </c>
      <c r="F2982" s="1" t="str">
        <f>VLOOKUP(B2982,[4]HRB!$C$5:$G$193,5,0)</f>
        <v>哈尔滨</v>
      </c>
      <c r="G2982" s="2" t="s">
        <v>4419</v>
      </c>
      <c r="H2982" s="2" t="s">
        <v>4396</v>
      </c>
      <c r="I2982" s="2" t="s">
        <v>10938</v>
      </c>
    </row>
    <row r="2983" spans="1:9" hidden="1" x14ac:dyDescent="0.2">
      <c r="A2983" s="2" t="s">
        <v>4396</v>
      </c>
      <c r="B2983" s="2">
        <v>80131029</v>
      </c>
      <c r="C2983" s="1" t="s">
        <v>4582</v>
      </c>
      <c r="D2983" s="2" t="s">
        <v>8</v>
      </c>
      <c r="E2983" s="1" t="s">
        <v>4398</v>
      </c>
      <c r="F2983" s="1" t="str">
        <f>VLOOKUP(B2983,[4]HRB!$C$5:$G$193,5,0)</f>
        <v>大庆</v>
      </c>
      <c r="G2983" s="2" t="s">
        <v>4419</v>
      </c>
      <c r="H2983" s="2" t="s">
        <v>4497</v>
      </c>
      <c r="I2983" s="2" t="s">
        <v>10938</v>
      </c>
    </row>
    <row r="2984" spans="1:9" hidden="1" x14ac:dyDescent="0.2">
      <c r="A2984" s="2" t="s">
        <v>4396</v>
      </c>
      <c r="B2984" s="2">
        <v>80131053</v>
      </c>
      <c r="C2984" s="1" t="s">
        <v>4583</v>
      </c>
      <c r="D2984" s="2" t="s">
        <v>8</v>
      </c>
      <c r="E2984" s="1" t="s">
        <v>4398</v>
      </c>
      <c r="F2984" s="1" t="str">
        <f>VLOOKUP(B2984,[4]HRB!$C$5:$G$193,5,0)</f>
        <v>宾县</v>
      </c>
      <c r="G2984" s="2" t="s">
        <v>4419</v>
      </c>
      <c r="H2984" s="2" t="s">
        <v>10669</v>
      </c>
      <c r="I2984" s="2" t="s">
        <v>10938</v>
      </c>
    </row>
    <row r="2985" spans="1:9" hidden="1" x14ac:dyDescent="0.2">
      <c r="A2985" s="2" t="s">
        <v>4396</v>
      </c>
      <c r="B2985" s="2">
        <v>80131054</v>
      </c>
      <c r="C2985" s="1" t="s">
        <v>4584</v>
      </c>
      <c r="D2985" s="2" t="s">
        <v>8</v>
      </c>
      <c r="E2985" s="1" t="s">
        <v>4398</v>
      </c>
      <c r="F2985" s="1" t="str">
        <f>VLOOKUP(B2985,[4]HRB!$C$5:$G$193,5,0)</f>
        <v>加格达奇</v>
      </c>
      <c r="G2985" s="2" t="s">
        <v>4419</v>
      </c>
      <c r="H2985" s="2" t="s">
        <v>10672</v>
      </c>
      <c r="I2985" s="2" t="s">
        <v>10938</v>
      </c>
    </row>
    <row r="2986" spans="1:9" hidden="1" x14ac:dyDescent="0.2">
      <c r="A2986" s="2" t="s">
        <v>4396</v>
      </c>
      <c r="B2986" s="2">
        <v>80131052</v>
      </c>
      <c r="C2986" s="1" t="s">
        <v>4585</v>
      </c>
      <c r="D2986" s="2" t="s">
        <v>8</v>
      </c>
      <c r="E2986" s="1" t="s">
        <v>4398</v>
      </c>
      <c r="F2986" s="1" t="str">
        <f>VLOOKUP(B2986,[4]HRB!$C$5:$G$193,5,0)</f>
        <v>龙江县</v>
      </c>
      <c r="G2986" s="2" t="s">
        <v>4419</v>
      </c>
      <c r="H2986" s="2" t="s">
        <v>10673</v>
      </c>
      <c r="I2986" s="2" t="s">
        <v>10938</v>
      </c>
    </row>
    <row r="2987" spans="1:9" hidden="1" x14ac:dyDescent="0.2">
      <c r="A2987" s="2" t="s">
        <v>4396</v>
      </c>
      <c r="B2987" s="2">
        <v>86013707</v>
      </c>
      <c r="C2987" s="1" t="s">
        <v>4586</v>
      </c>
      <c r="D2987" s="2" t="s">
        <v>239</v>
      </c>
      <c r="E2987" s="1" t="s">
        <v>4398</v>
      </c>
      <c r="F2987" s="1" t="str">
        <f>VLOOKUP(B2987,[4]HRB!$C$5:$G$193,5,0)</f>
        <v>哈尔滨</v>
      </c>
      <c r="G2987" s="2" t="s">
        <v>4419</v>
      </c>
      <c r="H2987" s="2" t="s">
        <v>4396</v>
      </c>
      <c r="I2987" s="2" t="s">
        <v>10938</v>
      </c>
    </row>
    <row r="2988" spans="1:9" hidden="1" x14ac:dyDescent="0.2">
      <c r="A2988" s="2" t="s">
        <v>4396</v>
      </c>
      <c r="B2988" s="2">
        <v>86013708</v>
      </c>
      <c r="C2988" s="1" t="s">
        <v>4587</v>
      </c>
      <c r="D2988" s="2" t="s">
        <v>239</v>
      </c>
      <c r="E2988" s="1" t="s">
        <v>4398</v>
      </c>
      <c r="F2988" s="1" t="str">
        <f>VLOOKUP(B2988,[4]HRB!$C$5:$G$193,5,0)</f>
        <v>哈尔滨</v>
      </c>
      <c r="G2988" s="2" t="s">
        <v>4419</v>
      </c>
      <c r="H2988" s="2" t="s">
        <v>4396</v>
      </c>
      <c r="I2988" s="2" t="s">
        <v>10938</v>
      </c>
    </row>
    <row r="2989" spans="1:9" hidden="1" x14ac:dyDescent="0.2">
      <c r="A2989" s="2" t="s">
        <v>4396</v>
      </c>
      <c r="B2989" s="2">
        <v>80131061</v>
      </c>
      <c r="C2989" s="1" t="s">
        <v>4588</v>
      </c>
      <c r="D2989" s="2" t="s">
        <v>8</v>
      </c>
      <c r="E2989" s="1" t="s">
        <v>4398</v>
      </c>
      <c r="F2989" s="1" t="str">
        <f>VLOOKUP(B2989,[4]HRB!$C$5:$G$193,5,0)</f>
        <v>阿城</v>
      </c>
      <c r="G2989" s="2" t="s">
        <v>4419</v>
      </c>
      <c r="H2989" s="2" t="s">
        <v>10206</v>
      </c>
      <c r="I2989" s="2" t="s">
        <v>10938</v>
      </c>
    </row>
    <row r="2990" spans="1:9" hidden="1" x14ac:dyDescent="0.2">
      <c r="A2990" s="2" t="s">
        <v>4396</v>
      </c>
      <c r="B2990" s="2">
        <v>80131509</v>
      </c>
      <c r="C2990" s="1" t="s">
        <v>4589</v>
      </c>
      <c r="D2990" s="2" t="s">
        <v>35</v>
      </c>
      <c r="E2990" s="1" t="s">
        <v>4398</v>
      </c>
      <c r="F2990" s="1" t="str">
        <f>VLOOKUP(B2990,[4]HRB!$C$5:$G$193,5,0)</f>
        <v>阿城</v>
      </c>
      <c r="G2990" s="2" t="s">
        <v>4419</v>
      </c>
      <c r="H2990" s="2" t="s">
        <v>10207</v>
      </c>
      <c r="I2990" s="2" t="s">
        <v>10938</v>
      </c>
    </row>
    <row r="2991" spans="1:9" hidden="1" x14ac:dyDescent="0.2">
      <c r="A2991" s="2" t="s">
        <v>4396</v>
      </c>
      <c r="B2991" s="2">
        <v>80131063</v>
      </c>
      <c r="C2991" s="1" t="s">
        <v>4590</v>
      </c>
      <c r="D2991" s="2" t="s">
        <v>8</v>
      </c>
      <c r="E2991" s="1" t="s">
        <v>4398</v>
      </c>
      <c r="F2991" s="1" t="str">
        <f>VLOOKUP(B2991,[4]HRB!$C$5:$G$193,5,0)</f>
        <v>宝清</v>
      </c>
      <c r="G2991" s="2" t="s">
        <v>4419</v>
      </c>
      <c r="H2991" s="2" t="s">
        <v>10674</v>
      </c>
      <c r="I2991" s="2" t="s">
        <v>10938</v>
      </c>
    </row>
    <row r="2992" spans="1:9" hidden="1" x14ac:dyDescent="0.2">
      <c r="A2992" s="2" t="s">
        <v>4396</v>
      </c>
      <c r="B2992" s="2">
        <v>80131064</v>
      </c>
      <c r="C2992" s="1" t="s">
        <v>4591</v>
      </c>
      <c r="D2992" s="2" t="s">
        <v>8</v>
      </c>
      <c r="E2992" s="1" t="s">
        <v>4398</v>
      </c>
      <c r="F2992" s="1" t="str">
        <f>VLOOKUP(B2992,[4]HRB!$C$5:$G$193,5,0)</f>
        <v>松原</v>
      </c>
      <c r="G2992" s="2" t="s">
        <v>4400</v>
      </c>
      <c r="H2992" s="2" t="s">
        <v>4405</v>
      </c>
      <c r="I2992" s="2" t="s">
        <v>10938</v>
      </c>
    </row>
    <row r="2993" spans="1:9" hidden="1" x14ac:dyDescent="0.2">
      <c r="A2993" s="2" t="s">
        <v>4396</v>
      </c>
      <c r="B2993" s="2">
        <v>80131066</v>
      </c>
      <c r="C2993" s="1" t="s">
        <v>4592</v>
      </c>
      <c r="D2993" s="2" t="s">
        <v>8</v>
      </c>
      <c r="E2993" s="1" t="s">
        <v>4398</v>
      </c>
      <c r="F2993" s="1" t="str">
        <f>VLOOKUP(B2993,[4]HRB!$C$5:$G$193,5,0)</f>
        <v>哈尔滨</v>
      </c>
      <c r="G2993" s="2" t="s">
        <v>4419</v>
      </c>
      <c r="H2993" s="2" t="s">
        <v>4396</v>
      </c>
      <c r="I2993" s="2" t="s">
        <v>10938</v>
      </c>
    </row>
    <row r="2994" spans="1:9" hidden="1" x14ac:dyDescent="0.2">
      <c r="A2994" s="2" t="s">
        <v>4396</v>
      </c>
      <c r="B2994" s="2">
        <v>80131511</v>
      </c>
      <c r="C2994" s="1" t="s">
        <v>4593</v>
      </c>
      <c r="D2994" s="2" t="s">
        <v>35</v>
      </c>
      <c r="E2994" s="1" t="s">
        <v>4398</v>
      </c>
      <c r="F2994" s="1" t="str">
        <f>VLOOKUP(B2994,[4]HRB!$C$5:$G$193,5,0)</f>
        <v>黑河</v>
      </c>
      <c r="G2994" s="2" t="s">
        <v>4419</v>
      </c>
      <c r="H2994" s="2" t="s">
        <v>4551</v>
      </c>
      <c r="I2994" s="2" t="s">
        <v>10938</v>
      </c>
    </row>
    <row r="2995" spans="1:9" hidden="1" x14ac:dyDescent="0.2">
      <c r="A2995" s="2" t="s">
        <v>4396</v>
      </c>
      <c r="B2995" s="2">
        <v>86013989</v>
      </c>
      <c r="C2995" s="1" t="s">
        <v>4594</v>
      </c>
      <c r="D2995" s="2" t="s">
        <v>8</v>
      </c>
      <c r="E2995" s="1" t="s">
        <v>4398</v>
      </c>
      <c r="F2995" s="1" t="str">
        <f>VLOOKUP(B2995,[4]HRB!$C$5:$G$193,5,0)</f>
        <v>哈尔滨</v>
      </c>
      <c r="G2995" s="2" t="s">
        <v>4419</v>
      </c>
      <c r="H2995" s="2" t="s">
        <v>4396</v>
      </c>
      <c r="I2995" s="2" t="s">
        <v>10938</v>
      </c>
    </row>
    <row r="2996" spans="1:9" hidden="1" x14ac:dyDescent="0.2">
      <c r="A2996" s="2" t="s">
        <v>4396</v>
      </c>
      <c r="B2996" s="2">
        <v>80131069</v>
      </c>
      <c r="C2996" s="1" t="s">
        <v>4595</v>
      </c>
      <c r="D2996" s="2" t="s">
        <v>8</v>
      </c>
      <c r="E2996" s="1" t="s">
        <v>4398</v>
      </c>
      <c r="F2996" s="1" t="str">
        <f>VLOOKUP(B2996,[4]HRB!$C$5:$G$193,5,0)</f>
        <v>鸡西</v>
      </c>
      <c r="G2996" s="2" t="s">
        <v>4419</v>
      </c>
      <c r="H2996" s="2" t="s">
        <v>4546</v>
      </c>
      <c r="I2996" s="2" t="s">
        <v>10938</v>
      </c>
    </row>
    <row r="2997" spans="1:9" hidden="1" x14ac:dyDescent="0.2">
      <c r="A2997" s="2" t="s">
        <v>4396</v>
      </c>
      <c r="B2997" s="2">
        <v>80131518</v>
      </c>
      <c r="C2997" s="1" t="s">
        <v>4596</v>
      </c>
      <c r="D2997" s="2" t="s">
        <v>35</v>
      </c>
      <c r="E2997" s="1" t="s">
        <v>4398</v>
      </c>
      <c r="F2997" s="1" t="str">
        <f>VLOOKUP(B2997,[4]HRB!$C$5:$G$193,5,0)</f>
        <v>鸡西</v>
      </c>
      <c r="G2997" s="2" t="s">
        <v>4419</v>
      </c>
      <c r="H2997" s="2" t="s">
        <v>4546</v>
      </c>
      <c r="I2997" s="2" t="s">
        <v>10938</v>
      </c>
    </row>
    <row r="2998" spans="1:9" hidden="1" x14ac:dyDescent="0.2">
      <c r="A2998" s="2" t="s">
        <v>4396</v>
      </c>
      <c r="B2998" s="2">
        <v>80131519</v>
      </c>
      <c r="C2998" s="1" t="s">
        <v>4597</v>
      </c>
      <c r="D2998" s="2" t="s">
        <v>35</v>
      </c>
      <c r="E2998" s="1" t="s">
        <v>4398</v>
      </c>
      <c r="F2998" s="1" t="str">
        <f>VLOOKUP(B2998,[4]HRB!$C$5:$G$193,5,0)</f>
        <v>牡丹江</v>
      </c>
      <c r="G2998" s="2" t="s">
        <v>4419</v>
      </c>
      <c r="H2998" s="2" t="s">
        <v>4493</v>
      </c>
      <c r="I2998" s="2" t="s">
        <v>10938</v>
      </c>
    </row>
    <row r="2999" spans="1:9" hidden="1" x14ac:dyDescent="0.2">
      <c r="A2999" s="2" t="s">
        <v>4396</v>
      </c>
      <c r="B2999" s="2">
        <v>80131070</v>
      </c>
      <c r="C2999" s="1" t="s">
        <v>4598</v>
      </c>
      <c r="D2999" s="2" t="s">
        <v>8</v>
      </c>
      <c r="E2999" s="1" t="s">
        <v>4398</v>
      </c>
      <c r="F2999" s="1" t="str">
        <f>VLOOKUP(B2999,[4]HRB!$C$5:$G$193,5,0)</f>
        <v>牡丹江</v>
      </c>
      <c r="G2999" s="2" t="s">
        <v>4419</v>
      </c>
      <c r="H2999" s="2" t="s">
        <v>4493</v>
      </c>
      <c r="I2999" s="2" t="s">
        <v>10938</v>
      </c>
    </row>
    <row r="3000" spans="1:9" hidden="1" x14ac:dyDescent="0.2">
      <c r="A3000" s="2" t="s">
        <v>4396</v>
      </c>
      <c r="B3000" s="2">
        <v>80131074</v>
      </c>
      <c r="C3000" s="1" t="s">
        <v>4599</v>
      </c>
      <c r="D3000" s="2" t="s">
        <v>8</v>
      </c>
      <c r="E3000" s="1" t="s">
        <v>4398</v>
      </c>
      <c r="F3000" s="1" t="str">
        <f>VLOOKUP(B3000,[4]HRB!$C$5:$G$193,5,0)</f>
        <v>哈尔滨</v>
      </c>
      <c r="G3000" s="2" t="s">
        <v>4419</v>
      </c>
      <c r="H3000" s="2" t="s">
        <v>4396</v>
      </c>
      <c r="I3000" s="2" t="s">
        <v>10938</v>
      </c>
    </row>
    <row r="3001" spans="1:9" hidden="1" x14ac:dyDescent="0.2">
      <c r="A3001" s="2" t="s">
        <v>4396</v>
      </c>
      <c r="B3001" s="2">
        <v>80131075</v>
      </c>
      <c r="C3001" s="1" t="s">
        <v>4600</v>
      </c>
      <c r="D3001" s="2" t="s">
        <v>8</v>
      </c>
      <c r="E3001" s="1" t="s">
        <v>4398</v>
      </c>
      <c r="F3001" s="1" t="str">
        <f>VLOOKUP(B3001,[4]HRB!$C$5:$G$193,5,0)</f>
        <v>延吉</v>
      </c>
      <c r="G3001" s="2" t="s">
        <v>4400</v>
      </c>
      <c r="H3001" s="2" t="s">
        <v>10732</v>
      </c>
      <c r="I3001" s="2" t="s">
        <v>10938</v>
      </c>
    </row>
    <row r="3002" spans="1:9" hidden="1" x14ac:dyDescent="0.2">
      <c r="A3002" s="2" t="s">
        <v>4396</v>
      </c>
      <c r="B3002" s="2">
        <v>80131524</v>
      </c>
      <c r="C3002" s="1" t="s">
        <v>4601</v>
      </c>
      <c r="D3002" s="2" t="s">
        <v>35</v>
      </c>
      <c r="E3002" s="1" t="s">
        <v>4398</v>
      </c>
      <c r="F3002" s="1" t="str">
        <f>VLOOKUP(B3002,[4]HRB!$C$5:$G$193,5,0)</f>
        <v>延吉</v>
      </c>
      <c r="G3002" s="2" t="s">
        <v>4400</v>
      </c>
      <c r="H3002" s="2" t="s">
        <v>10732</v>
      </c>
      <c r="I3002" s="2" t="s">
        <v>10938</v>
      </c>
    </row>
    <row r="3003" spans="1:9" hidden="1" x14ac:dyDescent="0.2">
      <c r="A3003" s="2" t="s">
        <v>4396</v>
      </c>
      <c r="B3003" s="2">
        <v>86013525</v>
      </c>
      <c r="C3003" s="1" t="s">
        <v>4602</v>
      </c>
      <c r="D3003" s="2" t="s">
        <v>35</v>
      </c>
      <c r="E3003" s="1" t="s">
        <v>4398</v>
      </c>
      <c r="F3003" s="1" t="str">
        <f>VLOOKUP(B3003,[4]HRB!$C$5:$G$193,5,0)</f>
        <v>哈尔滨</v>
      </c>
      <c r="G3003" s="2" t="s">
        <v>4419</v>
      </c>
      <c r="H3003" s="2" t="s">
        <v>4396</v>
      </c>
      <c r="I3003" s="2" t="s">
        <v>10938</v>
      </c>
    </row>
    <row r="3004" spans="1:9" hidden="1" x14ac:dyDescent="0.2">
      <c r="A3004" s="2" t="s">
        <v>4603</v>
      </c>
      <c r="B3004" s="2">
        <v>11666167</v>
      </c>
      <c r="C3004" s="1" t="s">
        <v>4604</v>
      </c>
      <c r="D3004" s="2" t="s">
        <v>38</v>
      </c>
      <c r="E3004" s="1" t="s">
        <v>39</v>
      </c>
      <c r="F3004" s="1" t="str">
        <f>VLOOKUP(B3004,[5]HZH!$C$5:$G$648,5,0)</f>
        <v>南浔</v>
      </c>
      <c r="G3004" s="2" t="s">
        <v>4605</v>
      </c>
      <c r="H3004" s="2" t="s">
        <v>10918</v>
      </c>
      <c r="I3004" s="2" t="s">
        <v>10938</v>
      </c>
    </row>
    <row r="3005" spans="1:9" hidden="1" x14ac:dyDescent="0.2">
      <c r="A3005" s="2" t="s">
        <v>4603</v>
      </c>
      <c r="B3005" s="2">
        <v>11666164</v>
      </c>
      <c r="C3005" s="1" t="s">
        <v>4606</v>
      </c>
      <c r="D3005" s="2" t="s">
        <v>38</v>
      </c>
      <c r="E3005" s="1" t="s">
        <v>39</v>
      </c>
      <c r="F3005" s="1" t="str">
        <f>VLOOKUP(B3005,[5]HZH!$C$5:$G$648,5,0)</f>
        <v>绍兴</v>
      </c>
      <c r="G3005" s="2" t="s">
        <v>4605</v>
      </c>
      <c r="H3005" s="2" t="s">
        <v>4607</v>
      </c>
      <c r="I3005" s="2" t="s">
        <v>10938</v>
      </c>
    </row>
    <row r="3006" spans="1:9" hidden="1" x14ac:dyDescent="0.2">
      <c r="A3006" s="2" t="s">
        <v>4603</v>
      </c>
      <c r="B3006" s="2">
        <v>11666165</v>
      </c>
      <c r="C3006" s="1" t="s">
        <v>4608</v>
      </c>
      <c r="D3006" s="2" t="s">
        <v>38</v>
      </c>
      <c r="E3006" s="1" t="s">
        <v>39</v>
      </c>
      <c r="F3006" s="1" t="str">
        <f>VLOOKUP(B3006,[5]HZH!$C$5:$G$648,5,0)</f>
        <v>义乌</v>
      </c>
      <c r="G3006" s="2" t="s">
        <v>4605</v>
      </c>
      <c r="H3006" s="2" t="s">
        <v>10921</v>
      </c>
      <c r="I3006" s="2" t="s">
        <v>10938</v>
      </c>
    </row>
    <row r="3007" spans="1:9" hidden="1" x14ac:dyDescent="0.2">
      <c r="A3007" s="2" t="s">
        <v>4603</v>
      </c>
      <c r="B3007" s="2">
        <v>11666169</v>
      </c>
      <c r="C3007" s="1" t="s">
        <v>4609</v>
      </c>
      <c r="D3007" s="2" t="s">
        <v>38</v>
      </c>
      <c r="E3007" s="1" t="s">
        <v>39</v>
      </c>
      <c r="F3007" s="1" t="str">
        <f>VLOOKUP(B3007,[5]HZH!$C$5:$G$648,5,0)</f>
        <v>德清</v>
      </c>
      <c r="G3007" s="2" t="s">
        <v>4605</v>
      </c>
      <c r="H3007" s="2" t="s">
        <v>10882</v>
      </c>
      <c r="I3007" s="2" t="s">
        <v>10938</v>
      </c>
    </row>
    <row r="3008" spans="1:9" hidden="1" x14ac:dyDescent="0.2">
      <c r="A3008" s="2" t="s">
        <v>4603</v>
      </c>
      <c r="B3008" s="2">
        <v>11666171</v>
      </c>
      <c r="C3008" s="1" t="s">
        <v>4610</v>
      </c>
      <c r="D3008" s="2" t="s">
        <v>38</v>
      </c>
      <c r="E3008" s="1" t="s">
        <v>39</v>
      </c>
      <c r="F3008" s="1" t="str">
        <f>VLOOKUP(B3008,[5]HZH!$C$5:$G$648,5,0)</f>
        <v>桐乡</v>
      </c>
      <c r="G3008" s="2" t="s">
        <v>4605</v>
      </c>
      <c r="H3008" s="2" t="s">
        <v>10928</v>
      </c>
      <c r="I3008" s="2" t="s">
        <v>10938</v>
      </c>
    </row>
    <row r="3009" spans="1:9" hidden="1" x14ac:dyDescent="0.2">
      <c r="A3009" s="2" t="s">
        <v>4603</v>
      </c>
      <c r="B3009" s="2">
        <v>11666176</v>
      </c>
      <c r="C3009" s="1" t="s">
        <v>4611</v>
      </c>
      <c r="D3009" s="2" t="s">
        <v>38</v>
      </c>
      <c r="E3009" s="1" t="s">
        <v>39</v>
      </c>
      <c r="F3009" s="1" t="str">
        <f>VLOOKUP(B3009,[5]HZH!$C$5:$G$648,5,0)</f>
        <v>临海</v>
      </c>
      <c r="G3009" s="2" t="s">
        <v>4605</v>
      </c>
      <c r="H3009" s="2" t="s">
        <v>10910</v>
      </c>
      <c r="I3009" s="2" t="s">
        <v>10938</v>
      </c>
    </row>
    <row r="3010" spans="1:9" hidden="1" x14ac:dyDescent="0.2">
      <c r="A3010" s="2" t="s">
        <v>4603</v>
      </c>
      <c r="B3010" s="2">
        <v>11666179</v>
      </c>
      <c r="C3010" s="1" t="s">
        <v>4612</v>
      </c>
      <c r="D3010" s="2" t="s">
        <v>38</v>
      </c>
      <c r="E3010" s="1" t="s">
        <v>39</v>
      </c>
      <c r="F3010" s="1" t="str">
        <f>VLOOKUP(B3010,[5]HZH!$C$5:$G$648,5,0)</f>
        <v>苍南</v>
      </c>
      <c r="G3010" s="2" t="s">
        <v>4605</v>
      </c>
      <c r="H3010" s="2" t="s">
        <v>10883</v>
      </c>
      <c r="I3010" s="2" t="s">
        <v>10938</v>
      </c>
    </row>
    <row r="3011" spans="1:9" hidden="1" x14ac:dyDescent="0.2">
      <c r="A3011" s="2" t="s">
        <v>4603</v>
      </c>
      <c r="B3011" s="2">
        <v>11666255</v>
      </c>
      <c r="C3011" s="1" t="s">
        <v>4613</v>
      </c>
      <c r="D3011" s="2" t="s">
        <v>38</v>
      </c>
      <c r="E3011" s="1" t="s">
        <v>39</v>
      </c>
      <c r="F3011" s="1" t="str">
        <f>VLOOKUP(B3011,[5]HZH!$C$5:$G$648,5,0)</f>
        <v>宁波</v>
      </c>
      <c r="G3011" s="2" t="s">
        <v>4605</v>
      </c>
      <c r="H3011" s="2" t="s">
        <v>4614</v>
      </c>
      <c r="I3011" s="2" t="s">
        <v>10938</v>
      </c>
    </row>
    <row r="3012" spans="1:9" hidden="1" x14ac:dyDescent="0.2">
      <c r="A3012" s="2" t="s">
        <v>4603</v>
      </c>
      <c r="B3012" s="2">
        <v>86018720</v>
      </c>
      <c r="C3012" s="1" t="s">
        <v>4615</v>
      </c>
      <c r="D3012" s="2" t="s">
        <v>239</v>
      </c>
      <c r="E3012" s="1" t="s">
        <v>4616</v>
      </c>
      <c r="F3012" s="1" t="str">
        <f>VLOOKUP(B3012,[5]HZH!$C$5:$G$648,5,0)</f>
        <v>杭州</v>
      </c>
      <c r="G3012" s="2" t="s">
        <v>4605</v>
      </c>
      <c r="H3012" s="2" t="s">
        <v>4603</v>
      </c>
      <c r="I3012" s="2" t="s">
        <v>10938</v>
      </c>
    </row>
    <row r="3013" spans="1:9" hidden="1" x14ac:dyDescent="0.2">
      <c r="A3013" s="2" t="s">
        <v>4603</v>
      </c>
      <c r="B3013" s="2">
        <v>86018721</v>
      </c>
      <c r="C3013" s="1" t="s">
        <v>4617</v>
      </c>
      <c r="D3013" s="2" t="s">
        <v>239</v>
      </c>
      <c r="E3013" s="1" t="s">
        <v>4616</v>
      </c>
      <c r="F3013" s="1" t="str">
        <f>VLOOKUP(B3013,[5]HZH!$C$5:$G$648,5,0)</f>
        <v>杭州</v>
      </c>
      <c r="G3013" s="2" t="s">
        <v>4605</v>
      </c>
      <c r="H3013" s="2" t="s">
        <v>4603</v>
      </c>
      <c r="I3013" s="2" t="s">
        <v>10938</v>
      </c>
    </row>
    <row r="3014" spans="1:9" hidden="1" x14ac:dyDescent="0.2">
      <c r="A3014" s="2" t="s">
        <v>4603</v>
      </c>
      <c r="B3014" s="2">
        <v>86018728</v>
      </c>
      <c r="C3014" s="1" t="s">
        <v>4618</v>
      </c>
      <c r="D3014" s="2" t="s">
        <v>239</v>
      </c>
      <c r="E3014" s="1" t="s">
        <v>4616</v>
      </c>
      <c r="F3014" s="1" t="str">
        <f>VLOOKUP(B3014,[5]HZH!$C$5:$G$648,5,0)</f>
        <v>杭州</v>
      </c>
      <c r="G3014" s="2" t="s">
        <v>4605</v>
      </c>
      <c r="H3014" s="2" t="s">
        <v>4603</v>
      </c>
      <c r="I3014" s="2" t="s">
        <v>10938</v>
      </c>
    </row>
    <row r="3015" spans="1:9" hidden="1" x14ac:dyDescent="0.2">
      <c r="A3015" s="2" t="s">
        <v>4603</v>
      </c>
      <c r="B3015" s="2">
        <v>86018731</v>
      </c>
      <c r="C3015" s="1" t="s">
        <v>4619</v>
      </c>
      <c r="D3015" s="2" t="s">
        <v>239</v>
      </c>
      <c r="E3015" s="1" t="s">
        <v>4616</v>
      </c>
      <c r="F3015" s="1" t="str">
        <f>VLOOKUP(B3015,[5]HZH!$C$5:$G$648,5,0)</f>
        <v>宁波</v>
      </c>
      <c r="G3015" s="2" t="s">
        <v>4605</v>
      </c>
      <c r="H3015" s="2" t="s">
        <v>4614</v>
      </c>
      <c r="I3015" s="2" t="s">
        <v>10938</v>
      </c>
    </row>
    <row r="3016" spans="1:9" hidden="1" x14ac:dyDescent="0.2">
      <c r="A3016" s="2" t="s">
        <v>4603</v>
      </c>
      <c r="B3016" s="2">
        <v>86018749</v>
      </c>
      <c r="C3016" s="1" t="s">
        <v>4620</v>
      </c>
      <c r="D3016" s="2" t="s">
        <v>239</v>
      </c>
      <c r="E3016" s="1" t="s">
        <v>4616</v>
      </c>
      <c r="F3016" s="1" t="str">
        <f>VLOOKUP(B3016,[5]HZH!$C$5:$G$648,5,0)</f>
        <v>杭州</v>
      </c>
      <c r="G3016" s="2" t="s">
        <v>4605</v>
      </c>
      <c r="H3016" s="2" t="s">
        <v>4603</v>
      </c>
      <c r="I3016" s="2" t="s">
        <v>10938</v>
      </c>
    </row>
    <row r="3017" spans="1:9" hidden="1" x14ac:dyDescent="0.2">
      <c r="A3017" s="2" t="s">
        <v>4603</v>
      </c>
      <c r="B3017" s="2">
        <v>86018752</v>
      </c>
      <c r="C3017" s="1" t="s">
        <v>4621</v>
      </c>
      <c r="D3017" s="2" t="s">
        <v>239</v>
      </c>
      <c r="E3017" s="1" t="s">
        <v>4616</v>
      </c>
      <c r="F3017" s="1" t="str">
        <f>VLOOKUP(B3017,[5]HZH!$C$5:$G$648,5,0)</f>
        <v>宁波</v>
      </c>
      <c r="G3017" s="2" t="s">
        <v>4605</v>
      </c>
      <c r="H3017" s="2" t="s">
        <v>4614</v>
      </c>
      <c r="I3017" s="2" t="s">
        <v>10938</v>
      </c>
    </row>
    <row r="3018" spans="1:9" hidden="1" x14ac:dyDescent="0.2">
      <c r="A3018" s="2" t="s">
        <v>4603</v>
      </c>
      <c r="B3018" s="2">
        <v>86018762</v>
      </c>
      <c r="C3018" s="1" t="s">
        <v>4622</v>
      </c>
      <c r="D3018" s="2" t="s">
        <v>239</v>
      </c>
      <c r="E3018" s="1" t="s">
        <v>4616</v>
      </c>
      <c r="F3018" s="1" t="str">
        <f>VLOOKUP(B3018,[5]HZH!$C$5:$G$648,5,0)</f>
        <v>宁波</v>
      </c>
      <c r="G3018" s="2" t="s">
        <v>4605</v>
      </c>
      <c r="H3018" s="2" t="s">
        <v>4614</v>
      </c>
      <c r="I3018" s="2" t="s">
        <v>10938</v>
      </c>
    </row>
    <row r="3019" spans="1:9" hidden="1" x14ac:dyDescent="0.2">
      <c r="A3019" s="2" t="s">
        <v>4603</v>
      </c>
      <c r="B3019" s="2">
        <v>86018770</v>
      </c>
      <c r="C3019" s="1" t="s">
        <v>4623</v>
      </c>
      <c r="D3019" s="2" t="s">
        <v>239</v>
      </c>
      <c r="E3019" s="1" t="s">
        <v>4616</v>
      </c>
      <c r="F3019" s="1" t="str">
        <f>VLOOKUP(B3019,[5]HZH!$C$5:$G$648,5,0)</f>
        <v>萧山</v>
      </c>
      <c r="G3019" s="2" t="s">
        <v>4605</v>
      </c>
      <c r="H3019" s="2" t="s">
        <v>10931</v>
      </c>
      <c r="I3019" s="2" t="s">
        <v>10938</v>
      </c>
    </row>
    <row r="3020" spans="1:9" hidden="1" x14ac:dyDescent="0.2">
      <c r="A3020" s="2" t="s">
        <v>4603</v>
      </c>
      <c r="B3020" s="2">
        <v>86018778</v>
      </c>
      <c r="C3020" s="1" t="s">
        <v>4624</v>
      </c>
      <c r="D3020" s="2" t="s">
        <v>239</v>
      </c>
      <c r="E3020" s="1" t="s">
        <v>4616</v>
      </c>
      <c r="F3020" s="1" t="str">
        <f>VLOOKUP(B3020,[5]HZH!$C$5:$G$648,5,0)</f>
        <v>杭州</v>
      </c>
      <c r="G3020" s="2" t="s">
        <v>4605</v>
      </c>
      <c r="H3020" s="2" t="s">
        <v>4603</v>
      </c>
      <c r="I3020" s="2" t="s">
        <v>10938</v>
      </c>
    </row>
    <row r="3021" spans="1:9" hidden="1" x14ac:dyDescent="0.2">
      <c r="A3021" s="2" t="s">
        <v>4603</v>
      </c>
      <c r="B3021" s="2">
        <v>86018789</v>
      </c>
      <c r="C3021" s="1" t="s">
        <v>4625</v>
      </c>
      <c r="D3021" s="2" t="s">
        <v>239</v>
      </c>
      <c r="E3021" s="1" t="s">
        <v>4616</v>
      </c>
      <c r="F3021" s="1" t="str">
        <f>VLOOKUP(B3021,[5]HZH!$C$5:$G$648,5,0)</f>
        <v>杭州</v>
      </c>
      <c r="G3021" s="2" t="s">
        <v>4605</v>
      </c>
      <c r="H3021" s="2" t="s">
        <v>4603</v>
      </c>
      <c r="I3021" s="2" t="s">
        <v>10938</v>
      </c>
    </row>
    <row r="3022" spans="1:9" hidden="1" x14ac:dyDescent="0.2">
      <c r="A3022" s="2" t="s">
        <v>4603</v>
      </c>
      <c r="B3022" s="2">
        <v>86018790</v>
      </c>
      <c r="C3022" s="1" t="s">
        <v>4626</v>
      </c>
      <c r="D3022" s="2" t="s">
        <v>239</v>
      </c>
      <c r="E3022" s="1" t="s">
        <v>4616</v>
      </c>
      <c r="F3022" s="1" t="str">
        <f>VLOOKUP(B3022,[5]HZH!$C$5:$G$648,5,0)</f>
        <v>杭州</v>
      </c>
      <c r="G3022" s="2" t="s">
        <v>4605</v>
      </c>
      <c r="H3022" s="2" t="s">
        <v>4603</v>
      </c>
      <c r="I3022" s="2" t="s">
        <v>10938</v>
      </c>
    </row>
    <row r="3023" spans="1:9" hidden="1" x14ac:dyDescent="0.2">
      <c r="A3023" s="2" t="s">
        <v>4603</v>
      </c>
      <c r="B3023" s="2">
        <v>80181702</v>
      </c>
      <c r="C3023" s="1" t="s">
        <v>4627</v>
      </c>
      <c r="D3023" s="2" t="s">
        <v>239</v>
      </c>
      <c r="E3023" s="1" t="s">
        <v>4616</v>
      </c>
      <c r="F3023" s="1" t="str">
        <f>VLOOKUP(B3023,[5]HZH!$C$5:$G$648,5,0)</f>
        <v>杭州</v>
      </c>
      <c r="G3023" s="2" t="s">
        <v>4605</v>
      </c>
      <c r="H3023" s="2" t="s">
        <v>4603</v>
      </c>
      <c r="I3023" s="2" t="s">
        <v>10938</v>
      </c>
    </row>
    <row r="3024" spans="1:9" hidden="1" x14ac:dyDescent="0.2">
      <c r="A3024" s="2" t="s">
        <v>4603</v>
      </c>
      <c r="B3024" s="2">
        <v>80181706</v>
      </c>
      <c r="C3024" s="1" t="s">
        <v>4628</v>
      </c>
      <c r="D3024" s="2" t="s">
        <v>239</v>
      </c>
      <c r="E3024" s="1" t="s">
        <v>4616</v>
      </c>
      <c r="F3024" s="1" t="str">
        <f>VLOOKUP(B3024,[5]HZH!$C$5:$G$648,5,0)</f>
        <v>杭州</v>
      </c>
      <c r="G3024" s="2" t="s">
        <v>4605</v>
      </c>
      <c r="H3024" s="2" t="s">
        <v>4603</v>
      </c>
      <c r="I3024" s="2" t="s">
        <v>10938</v>
      </c>
    </row>
    <row r="3025" spans="1:9" hidden="1" x14ac:dyDescent="0.2">
      <c r="A3025" s="2" t="s">
        <v>4603</v>
      </c>
      <c r="B3025" s="2">
        <v>80181708</v>
      </c>
      <c r="C3025" s="1" t="s">
        <v>4629</v>
      </c>
      <c r="D3025" s="2" t="s">
        <v>239</v>
      </c>
      <c r="E3025" s="1" t="s">
        <v>4616</v>
      </c>
      <c r="F3025" s="1" t="str">
        <f>VLOOKUP(B3025,[5]HZH!$C$5:$G$648,5,0)</f>
        <v>杭州</v>
      </c>
      <c r="G3025" s="2" t="s">
        <v>4605</v>
      </c>
      <c r="H3025" s="2" t="s">
        <v>4603</v>
      </c>
      <c r="I3025" s="2" t="s">
        <v>10938</v>
      </c>
    </row>
    <row r="3026" spans="1:9" hidden="1" x14ac:dyDescent="0.2">
      <c r="A3026" s="2" t="s">
        <v>4603</v>
      </c>
      <c r="B3026" s="2">
        <v>80181723</v>
      </c>
      <c r="C3026" s="1" t="s">
        <v>4630</v>
      </c>
      <c r="D3026" s="2" t="s">
        <v>239</v>
      </c>
      <c r="E3026" s="1" t="s">
        <v>4616</v>
      </c>
      <c r="F3026" s="1" t="str">
        <f>VLOOKUP(B3026,[5]HZH!$C$5:$G$648,5,0)</f>
        <v>杭州</v>
      </c>
      <c r="G3026" s="2" t="s">
        <v>4605</v>
      </c>
      <c r="H3026" s="2" t="s">
        <v>4603</v>
      </c>
      <c r="I3026" s="2" t="s">
        <v>10938</v>
      </c>
    </row>
    <row r="3027" spans="1:9" hidden="1" x14ac:dyDescent="0.2">
      <c r="A3027" s="2" t="s">
        <v>4603</v>
      </c>
      <c r="B3027" s="2">
        <v>80181727</v>
      </c>
      <c r="C3027" s="1" t="s">
        <v>4631</v>
      </c>
      <c r="D3027" s="2" t="s">
        <v>239</v>
      </c>
      <c r="E3027" s="1" t="s">
        <v>4616</v>
      </c>
      <c r="F3027" s="1" t="str">
        <f>VLOOKUP(B3027,[5]HZH!$C$5:$G$648,5,0)</f>
        <v>宁波</v>
      </c>
      <c r="G3027" s="2" t="s">
        <v>4605</v>
      </c>
      <c r="H3027" s="2" t="s">
        <v>4614</v>
      </c>
      <c r="I3027" s="2" t="s">
        <v>10938</v>
      </c>
    </row>
    <row r="3028" spans="1:9" hidden="1" x14ac:dyDescent="0.2">
      <c r="A3028" s="2" t="s">
        <v>4603</v>
      </c>
      <c r="B3028" s="2">
        <v>80181722</v>
      </c>
      <c r="C3028" s="1" t="s">
        <v>4632</v>
      </c>
      <c r="D3028" s="2" t="s">
        <v>239</v>
      </c>
      <c r="E3028" s="1" t="s">
        <v>4616</v>
      </c>
      <c r="F3028" s="1" t="str">
        <f>VLOOKUP(B3028,[5]HZH!$C$5:$G$648,5,0)</f>
        <v>宁波</v>
      </c>
      <c r="G3028" s="2" t="s">
        <v>4605</v>
      </c>
      <c r="H3028" s="2" t="s">
        <v>4614</v>
      </c>
      <c r="I3028" s="2" t="s">
        <v>10938</v>
      </c>
    </row>
    <row r="3029" spans="1:9" hidden="1" x14ac:dyDescent="0.2">
      <c r="A3029" s="2" t="s">
        <v>4603</v>
      </c>
      <c r="B3029" s="2">
        <v>80181730</v>
      </c>
      <c r="C3029" s="1" t="s">
        <v>4633</v>
      </c>
      <c r="D3029" s="2" t="s">
        <v>239</v>
      </c>
      <c r="E3029" s="1" t="s">
        <v>4616</v>
      </c>
      <c r="F3029" s="1" t="str">
        <f>VLOOKUP(B3029,[5]HZH!$C$5:$G$648,5,0)</f>
        <v>义乌</v>
      </c>
      <c r="G3029" s="2" t="s">
        <v>4605</v>
      </c>
      <c r="H3029" s="2" t="s">
        <v>10921</v>
      </c>
      <c r="I3029" s="2" t="s">
        <v>10938</v>
      </c>
    </row>
    <row r="3030" spans="1:9" hidden="1" x14ac:dyDescent="0.2">
      <c r="A3030" s="2" t="s">
        <v>4603</v>
      </c>
      <c r="B3030" s="2">
        <v>80181734</v>
      </c>
      <c r="C3030" s="1" t="s">
        <v>4634</v>
      </c>
      <c r="D3030" s="2" t="s">
        <v>239</v>
      </c>
      <c r="E3030" s="1" t="s">
        <v>4616</v>
      </c>
      <c r="F3030" s="1" t="str">
        <f>VLOOKUP(B3030,[5]HZH!$C$5:$G$648,5,0)</f>
        <v>嘉兴</v>
      </c>
      <c r="G3030" s="2" t="s">
        <v>4605</v>
      </c>
      <c r="H3030" s="2" t="s">
        <v>4635</v>
      </c>
      <c r="I3030" s="2" t="s">
        <v>10938</v>
      </c>
    </row>
    <row r="3031" spans="1:9" hidden="1" x14ac:dyDescent="0.2">
      <c r="A3031" s="2" t="s">
        <v>4603</v>
      </c>
      <c r="B3031" s="2">
        <v>80181738</v>
      </c>
      <c r="C3031" s="1" t="s">
        <v>4636</v>
      </c>
      <c r="D3031" s="2" t="s">
        <v>239</v>
      </c>
      <c r="E3031" s="1" t="s">
        <v>4616</v>
      </c>
      <c r="F3031" s="1" t="str">
        <f>VLOOKUP(B3031,[5]HZH!$C$5:$G$648,5,0)</f>
        <v>杭州</v>
      </c>
      <c r="G3031" s="2" t="s">
        <v>4605</v>
      </c>
      <c r="H3031" s="2" t="s">
        <v>4603</v>
      </c>
      <c r="I3031" s="2" t="s">
        <v>10938</v>
      </c>
    </row>
    <row r="3032" spans="1:9" hidden="1" x14ac:dyDescent="0.2">
      <c r="A3032" s="2" t="s">
        <v>4603</v>
      </c>
      <c r="B3032" s="2">
        <v>80181750</v>
      </c>
      <c r="C3032" s="1" t="s">
        <v>4637</v>
      </c>
      <c r="D3032" s="2" t="s">
        <v>239</v>
      </c>
      <c r="E3032" s="1" t="s">
        <v>4616</v>
      </c>
      <c r="F3032" s="1" t="str">
        <f>VLOOKUP(B3032,[5]HZH!$C$5:$G$648,5,0)</f>
        <v>嘉兴</v>
      </c>
      <c r="G3032" s="2" t="s">
        <v>4605</v>
      </c>
      <c r="H3032" s="2" t="s">
        <v>4635</v>
      </c>
      <c r="I3032" s="2" t="s">
        <v>10938</v>
      </c>
    </row>
    <row r="3033" spans="1:9" hidden="1" x14ac:dyDescent="0.2">
      <c r="A3033" s="2" t="s">
        <v>4603</v>
      </c>
      <c r="B3033" s="2">
        <v>80181732</v>
      </c>
      <c r="C3033" s="1" t="s">
        <v>4638</v>
      </c>
      <c r="D3033" s="2" t="s">
        <v>239</v>
      </c>
      <c r="E3033" s="1" t="s">
        <v>4616</v>
      </c>
      <c r="F3033" s="1" t="str">
        <f>VLOOKUP(B3033,[5]HZH!$C$5:$G$648,5,0)</f>
        <v>绍兴</v>
      </c>
      <c r="G3033" s="2" t="s">
        <v>4605</v>
      </c>
      <c r="H3033" s="2" t="s">
        <v>4607</v>
      </c>
      <c r="I3033" s="2" t="s">
        <v>10938</v>
      </c>
    </row>
    <row r="3034" spans="1:9" hidden="1" x14ac:dyDescent="0.2">
      <c r="A3034" s="2" t="s">
        <v>4603</v>
      </c>
      <c r="B3034" s="2">
        <v>80181742</v>
      </c>
      <c r="C3034" s="1" t="s">
        <v>4639</v>
      </c>
      <c r="D3034" s="2" t="s">
        <v>239</v>
      </c>
      <c r="E3034" s="1" t="s">
        <v>4616</v>
      </c>
      <c r="F3034" s="1" t="str">
        <f>VLOOKUP(B3034,[5]HZH!$C$5:$G$648,5,0)</f>
        <v>绍兴</v>
      </c>
      <c r="G3034" s="2" t="s">
        <v>4605</v>
      </c>
      <c r="H3034" s="2" t="s">
        <v>4607</v>
      </c>
      <c r="I3034" s="2" t="s">
        <v>10938</v>
      </c>
    </row>
    <row r="3035" spans="1:9" hidden="1" x14ac:dyDescent="0.2">
      <c r="A3035" s="2" t="s">
        <v>4603</v>
      </c>
      <c r="B3035" s="2">
        <v>86018016</v>
      </c>
      <c r="C3035" s="1" t="s">
        <v>4640</v>
      </c>
      <c r="D3035" s="2" t="s">
        <v>35</v>
      </c>
      <c r="E3035" s="1" t="s">
        <v>4616</v>
      </c>
      <c r="F3035" s="1" t="str">
        <f>VLOOKUP(B3035,[5]HZH!$C$5:$G$648,5,0)</f>
        <v>温州</v>
      </c>
      <c r="G3035" s="2" t="s">
        <v>4605</v>
      </c>
      <c r="H3035" s="2" t="s">
        <v>4641</v>
      </c>
      <c r="I3035" s="2" t="s">
        <v>10938</v>
      </c>
    </row>
    <row r="3036" spans="1:9" hidden="1" x14ac:dyDescent="0.2">
      <c r="A3036" s="2" t="s">
        <v>4603</v>
      </c>
      <c r="B3036" s="2">
        <v>86018039</v>
      </c>
      <c r="C3036" s="1" t="s">
        <v>4642</v>
      </c>
      <c r="D3036" s="2" t="s">
        <v>35</v>
      </c>
      <c r="E3036" s="1" t="s">
        <v>4616</v>
      </c>
      <c r="F3036" s="1" t="str">
        <f>VLOOKUP(B3036,[5]HZH!$C$5:$G$648,5,0)</f>
        <v>杭州</v>
      </c>
      <c r="G3036" s="2" t="s">
        <v>4605</v>
      </c>
      <c r="H3036" s="2" t="s">
        <v>4603</v>
      </c>
      <c r="I3036" s="2" t="s">
        <v>10938</v>
      </c>
    </row>
    <row r="3037" spans="1:9" hidden="1" x14ac:dyDescent="0.2">
      <c r="A3037" s="2" t="s">
        <v>4603</v>
      </c>
      <c r="B3037" s="2">
        <v>86018045</v>
      </c>
      <c r="C3037" s="1" t="s">
        <v>4643</v>
      </c>
      <c r="D3037" s="2" t="s">
        <v>35</v>
      </c>
      <c r="E3037" s="1" t="s">
        <v>4616</v>
      </c>
      <c r="F3037" s="1" t="str">
        <f>VLOOKUP(B3037,[5]HZH!$C$5:$G$648,5,0)</f>
        <v>杭州</v>
      </c>
      <c r="G3037" s="2" t="s">
        <v>4605</v>
      </c>
      <c r="H3037" s="2" t="s">
        <v>4603</v>
      </c>
      <c r="I3037" s="2" t="s">
        <v>10938</v>
      </c>
    </row>
    <row r="3038" spans="1:9" hidden="1" x14ac:dyDescent="0.2">
      <c r="A3038" s="2" t="s">
        <v>4603</v>
      </c>
      <c r="B3038" s="2">
        <v>86018047</v>
      </c>
      <c r="C3038" s="1" t="s">
        <v>4644</v>
      </c>
      <c r="D3038" s="2" t="s">
        <v>35</v>
      </c>
      <c r="E3038" s="1" t="s">
        <v>4616</v>
      </c>
      <c r="F3038" s="1" t="str">
        <f>VLOOKUP(B3038,[5]HZH!$C$5:$G$648,5,0)</f>
        <v>杭州</v>
      </c>
      <c r="G3038" s="2" t="s">
        <v>4605</v>
      </c>
      <c r="H3038" s="2" t="s">
        <v>4603</v>
      </c>
      <c r="I3038" s="2" t="s">
        <v>10938</v>
      </c>
    </row>
    <row r="3039" spans="1:9" hidden="1" x14ac:dyDescent="0.2">
      <c r="A3039" s="2" t="s">
        <v>4603</v>
      </c>
      <c r="B3039" s="2">
        <v>86018051</v>
      </c>
      <c r="C3039" s="1" t="s">
        <v>4645</v>
      </c>
      <c r="D3039" s="2" t="s">
        <v>35</v>
      </c>
      <c r="E3039" s="1" t="s">
        <v>4616</v>
      </c>
      <c r="F3039" s="1" t="str">
        <f>VLOOKUP(B3039,[5]HZH!$C$5:$G$648,5,0)</f>
        <v>杭州</v>
      </c>
      <c r="G3039" s="2" t="s">
        <v>4605</v>
      </c>
      <c r="H3039" s="2" t="s">
        <v>4603</v>
      </c>
      <c r="I3039" s="2" t="s">
        <v>10938</v>
      </c>
    </row>
    <row r="3040" spans="1:9" hidden="1" x14ac:dyDescent="0.2">
      <c r="A3040" s="2" t="s">
        <v>4603</v>
      </c>
      <c r="B3040" s="2">
        <v>86018052</v>
      </c>
      <c r="C3040" s="1" t="s">
        <v>4646</v>
      </c>
      <c r="D3040" s="2" t="s">
        <v>35</v>
      </c>
      <c r="E3040" s="1" t="s">
        <v>4616</v>
      </c>
      <c r="F3040" s="1" t="str">
        <f>VLOOKUP(B3040,[5]HZH!$C$5:$G$648,5,0)</f>
        <v>杭州</v>
      </c>
      <c r="G3040" s="2" t="s">
        <v>4605</v>
      </c>
      <c r="H3040" s="2" t="s">
        <v>4603</v>
      </c>
      <c r="I3040" s="2" t="s">
        <v>10938</v>
      </c>
    </row>
    <row r="3041" spans="1:9" hidden="1" x14ac:dyDescent="0.2">
      <c r="A3041" s="2" t="s">
        <v>4603</v>
      </c>
      <c r="B3041" s="2">
        <v>86018056</v>
      </c>
      <c r="C3041" s="1" t="s">
        <v>4647</v>
      </c>
      <c r="D3041" s="2" t="s">
        <v>35</v>
      </c>
      <c r="E3041" s="1" t="s">
        <v>4616</v>
      </c>
      <c r="F3041" s="1" t="str">
        <f>VLOOKUP(B3041,[5]HZH!$C$5:$G$648,5,0)</f>
        <v>绍兴</v>
      </c>
      <c r="G3041" s="2" t="s">
        <v>4605</v>
      </c>
      <c r="H3041" s="2" t="s">
        <v>4607</v>
      </c>
      <c r="I3041" s="2" t="s">
        <v>10938</v>
      </c>
    </row>
    <row r="3042" spans="1:9" hidden="1" x14ac:dyDescent="0.2">
      <c r="A3042" s="2" t="s">
        <v>4603</v>
      </c>
      <c r="B3042" s="2">
        <v>86018059</v>
      </c>
      <c r="C3042" s="1" t="s">
        <v>4648</v>
      </c>
      <c r="D3042" s="2" t="s">
        <v>35</v>
      </c>
      <c r="E3042" s="1" t="s">
        <v>4616</v>
      </c>
      <c r="F3042" s="1" t="str">
        <f>VLOOKUP(B3042,[5]HZH!$C$5:$G$648,5,0)</f>
        <v>杭州</v>
      </c>
      <c r="G3042" s="2" t="s">
        <v>4605</v>
      </c>
      <c r="H3042" s="2" t="s">
        <v>4603</v>
      </c>
      <c r="I3042" s="2" t="s">
        <v>10938</v>
      </c>
    </row>
    <row r="3043" spans="1:9" hidden="1" x14ac:dyDescent="0.2">
      <c r="A3043" s="2" t="s">
        <v>4603</v>
      </c>
      <c r="B3043" s="2">
        <v>86018067</v>
      </c>
      <c r="C3043" s="1" t="s">
        <v>4649</v>
      </c>
      <c r="D3043" s="2" t="s">
        <v>35</v>
      </c>
      <c r="E3043" s="1" t="s">
        <v>4616</v>
      </c>
      <c r="F3043" s="1" t="str">
        <f>VLOOKUP(B3043,[5]HZH!$C$5:$G$648,5,0)</f>
        <v>萧山</v>
      </c>
      <c r="G3043" s="2" t="s">
        <v>4605</v>
      </c>
      <c r="H3043" s="2" t="s">
        <v>10931</v>
      </c>
      <c r="I3043" s="2" t="s">
        <v>10938</v>
      </c>
    </row>
    <row r="3044" spans="1:9" hidden="1" x14ac:dyDescent="0.2">
      <c r="A3044" s="2" t="s">
        <v>4603</v>
      </c>
      <c r="B3044" s="2">
        <v>86018074</v>
      </c>
      <c r="C3044" s="1" t="s">
        <v>4650</v>
      </c>
      <c r="D3044" s="2" t="s">
        <v>35</v>
      </c>
      <c r="E3044" s="1" t="s">
        <v>4616</v>
      </c>
      <c r="F3044" s="1" t="str">
        <f>VLOOKUP(B3044,[5]HZH!$C$5:$G$648,5,0)</f>
        <v>杭州</v>
      </c>
      <c r="G3044" s="2" t="s">
        <v>4605</v>
      </c>
      <c r="H3044" s="2" t="s">
        <v>4603</v>
      </c>
      <c r="I3044" s="2" t="s">
        <v>10938</v>
      </c>
    </row>
    <row r="3045" spans="1:9" hidden="1" x14ac:dyDescent="0.2">
      <c r="A3045" s="2" t="s">
        <v>4603</v>
      </c>
      <c r="B3045" s="2">
        <v>86018076</v>
      </c>
      <c r="C3045" s="1" t="s">
        <v>4651</v>
      </c>
      <c r="D3045" s="2" t="s">
        <v>35</v>
      </c>
      <c r="E3045" s="1" t="s">
        <v>4616</v>
      </c>
      <c r="F3045" s="1" t="str">
        <f>VLOOKUP(B3045,[5]HZH!$C$5:$G$648,5,0)</f>
        <v>余姚</v>
      </c>
      <c r="G3045" s="2" t="s">
        <v>4605</v>
      </c>
      <c r="H3045" s="2" t="s">
        <v>10917</v>
      </c>
      <c r="I3045" s="2" t="s">
        <v>10938</v>
      </c>
    </row>
    <row r="3046" spans="1:9" hidden="1" x14ac:dyDescent="0.2">
      <c r="A3046" s="2" t="s">
        <v>4603</v>
      </c>
      <c r="B3046" s="2">
        <v>86018078</v>
      </c>
      <c r="C3046" s="1" t="s">
        <v>4652</v>
      </c>
      <c r="D3046" s="2" t="s">
        <v>35</v>
      </c>
      <c r="E3046" s="1" t="s">
        <v>4616</v>
      </c>
      <c r="F3046" s="1" t="str">
        <f>VLOOKUP(B3046,[5]HZH!$C$5:$G$648,5,0)</f>
        <v>杭州</v>
      </c>
      <c r="G3046" s="2" t="s">
        <v>4605</v>
      </c>
      <c r="H3046" s="2" t="s">
        <v>4603</v>
      </c>
      <c r="I3046" s="2" t="s">
        <v>10938</v>
      </c>
    </row>
    <row r="3047" spans="1:9" hidden="1" x14ac:dyDescent="0.2">
      <c r="A3047" s="2" t="s">
        <v>4603</v>
      </c>
      <c r="B3047" s="2">
        <v>86018083</v>
      </c>
      <c r="C3047" s="1" t="s">
        <v>4653</v>
      </c>
      <c r="D3047" s="2" t="s">
        <v>35</v>
      </c>
      <c r="E3047" s="1" t="s">
        <v>4616</v>
      </c>
      <c r="F3047" s="1" t="str">
        <f>VLOOKUP(B3047,[5]HZH!$C$5:$G$648,5,0)</f>
        <v>金华</v>
      </c>
      <c r="G3047" s="2" t="s">
        <v>4605</v>
      </c>
      <c r="H3047" s="2" t="s">
        <v>4654</v>
      </c>
      <c r="I3047" s="2" t="s">
        <v>10938</v>
      </c>
    </row>
    <row r="3048" spans="1:9" hidden="1" x14ac:dyDescent="0.2">
      <c r="A3048" s="2" t="s">
        <v>4603</v>
      </c>
      <c r="B3048" s="2">
        <v>86018085</v>
      </c>
      <c r="C3048" s="1" t="s">
        <v>4655</v>
      </c>
      <c r="D3048" s="2" t="s">
        <v>35</v>
      </c>
      <c r="E3048" s="1" t="s">
        <v>4616</v>
      </c>
      <c r="F3048" s="1" t="str">
        <f>VLOOKUP(B3048,[5]HZH!$C$5:$G$648,5,0)</f>
        <v>杭州</v>
      </c>
      <c r="G3048" s="2" t="s">
        <v>4605</v>
      </c>
      <c r="H3048" s="2" t="s">
        <v>4603</v>
      </c>
      <c r="I3048" s="2" t="s">
        <v>10938</v>
      </c>
    </row>
    <row r="3049" spans="1:9" hidden="1" x14ac:dyDescent="0.2">
      <c r="A3049" s="2" t="s">
        <v>4603</v>
      </c>
      <c r="B3049" s="2">
        <v>86018089</v>
      </c>
      <c r="C3049" s="1" t="s">
        <v>4656</v>
      </c>
      <c r="D3049" s="2" t="s">
        <v>35</v>
      </c>
      <c r="E3049" s="1" t="s">
        <v>4616</v>
      </c>
      <c r="F3049" s="1" t="str">
        <f>VLOOKUP(B3049,[5]HZH!$C$5:$G$648,5,0)</f>
        <v>宁波</v>
      </c>
      <c r="G3049" s="2" t="s">
        <v>4605</v>
      </c>
      <c r="H3049" s="2" t="s">
        <v>4614</v>
      </c>
      <c r="I3049" s="2" t="s">
        <v>10938</v>
      </c>
    </row>
    <row r="3050" spans="1:9" hidden="1" x14ac:dyDescent="0.2">
      <c r="A3050" s="2" t="s">
        <v>4603</v>
      </c>
      <c r="B3050" s="2">
        <v>86018095</v>
      </c>
      <c r="C3050" s="1" t="s">
        <v>4657</v>
      </c>
      <c r="D3050" s="2" t="s">
        <v>35</v>
      </c>
      <c r="E3050" s="1" t="s">
        <v>4616</v>
      </c>
      <c r="F3050" s="1" t="str">
        <f>VLOOKUP(B3050,[5]HZH!$C$5:$G$648,5,0)</f>
        <v>慈溪</v>
      </c>
      <c r="G3050" s="2" t="s">
        <v>4605</v>
      </c>
      <c r="H3050" s="2" t="s">
        <v>10888</v>
      </c>
      <c r="I3050" s="2" t="s">
        <v>10938</v>
      </c>
    </row>
    <row r="3051" spans="1:9" hidden="1" x14ac:dyDescent="0.2">
      <c r="A3051" s="2" t="s">
        <v>4603</v>
      </c>
      <c r="B3051" s="2">
        <v>86018100</v>
      </c>
      <c r="C3051" s="1" t="s">
        <v>4658</v>
      </c>
      <c r="D3051" s="2" t="s">
        <v>35</v>
      </c>
      <c r="E3051" s="1" t="s">
        <v>4616</v>
      </c>
      <c r="F3051" s="1" t="str">
        <f>VLOOKUP(B3051,[5]HZH!$C$5:$G$648,5,0)</f>
        <v>宁波</v>
      </c>
      <c r="G3051" s="2" t="s">
        <v>4605</v>
      </c>
      <c r="H3051" s="2" t="s">
        <v>4614</v>
      </c>
      <c r="I3051" s="2" t="s">
        <v>10938</v>
      </c>
    </row>
    <row r="3052" spans="1:9" hidden="1" x14ac:dyDescent="0.2">
      <c r="A3052" s="2" t="s">
        <v>4603</v>
      </c>
      <c r="B3052" s="2">
        <v>86018104</v>
      </c>
      <c r="C3052" s="1" t="s">
        <v>4659</v>
      </c>
      <c r="D3052" s="2" t="s">
        <v>35</v>
      </c>
      <c r="E3052" s="1" t="s">
        <v>4616</v>
      </c>
      <c r="F3052" s="1" t="str">
        <f>VLOOKUP(B3052,[5]HZH!$C$5:$G$648,5,0)</f>
        <v>台州</v>
      </c>
      <c r="G3052" s="2" t="s">
        <v>4605</v>
      </c>
      <c r="H3052" s="2" t="s">
        <v>4660</v>
      </c>
      <c r="I3052" s="2" t="s">
        <v>10938</v>
      </c>
    </row>
    <row r="3053" spans="1:9" hidden="1" x14ac:dyDescent="0.2">
      <c r="A3053" s="2" t="s">
        <v>4603</v>
      </c>
      <c r="B3053" s="2">
        <v>86018109</v>
      </c>
      <c r="C3053" s="1" t="s">
        <v>4661</v>
      </c>
      <c r="D3053" s="2" t="s">
        <v>35</v>
      </c>
      <c r="E3053" s="1" t="s">
        <v>4616</v>
      </c>
      <c r="F3053" s="1" t="str">
        <f>VLOOKUP(B3053,[5]HZH!$C$5:$G$648,5,0)</f>
        <v>嘉兴</v>
      </c>
      <c r="G3053" s="2" t="s">
        <v>4605</v>
      </c>
      <c r="H3053" s="2" t="s">
        <v>4635</v>
      </c>
      <c r="I3053" s="2" t="s">
        <v>10938</v>
      </c>
    </row>
    <row r="3054" spans="1:9" hidden="1" x14ac:dyDescent="0.2">
      <c r="A3054" s="2" t="s">
        <v>4603</v>
      </c>
      <c r="B3054" s="2">
        <v>86018113</v>
      </c>
      <c r="C3054" s="1" t="s">
        <v>4662</v>
      </c>
      <c r="D3054" s="2" t="s">
        <v>35</v>
      </c>
      <c r="E3054" s="1" t="s">
        <v>4616</v>
      </c>
      <c r="F3054" s="1" t="str">
        <f>VLOOKUP(B3054,[5]HZH!$C$5:$G$648,5,0)</f>
        <v>温州</v>
      </c>
      <c r="G3054" s="2" t="s">
        <v>4605</v>
      </c>
      <c r="H3054" s="2" t="s">
        <v>4641</v>
      </c>
      <c r="I3054" s="2" t="s">
        <v>10938</v>
      </c>
    </row>
    <row r="3055" spans="1:9" hidden="1" x14ac:dyDescent="0.2">
      <c r="A3055" s="2" t="s">
        <v>4603</v>
      </c>
      <c r="B3055" s="2">
        <v>86018114</v>
      </c>
      <c r="C3055" s="1" t="s">
        <v>4663</v>
      </c>
      <c r="D3055" s="2" t="s">
        <v>35</v>
      </c>
      <c r="E3055" s="1" t="s">
        <v>4616</v>
      </c>
      <c r="F3055" s="1" t="str">
        <f>VLOOKUP(B3055,[5]HZH!$C$5:$G$648,5,0)</f>
        <v>义乌</v>
      </c>
      <c r="G3055" s="2" t="s">
        <v>4605</v>
      </c>
      <c r="H3055" s="2" t="s">
        <v>10921</v>
      </c>
      <c r="I3055" s="2" t="s">
        <v>10938</v>
      </c>
    </row>
    <row r="3056" spans="1:9" hidden="1" x14ac:dyDescent="0.2">
      <c r="A3056" s="2" t="s">
        <v>4603</v>
      </c>
      <c r="B3056" s="2">
        <v>86018118</v>
      </c>
      <c r="C3056" s="1" t="s">
        <v>4664</v>
      </c>
      <c r="D3056" s="2" t="s">
        <v>35</v>
      </c>
      <c r="E3056" s="1" t="s">
        <v>4616</v>
      </c>
      <c r="F3056" s="1" t="str">
        <f>VLOOKUP(B3056,[5]HZH!$C$5:$G$648,5,0)</f>
        <v>温州</v>
      </c>
      <c r="G3056" s="2" t="s">
        <v>4605</v>
      </c>
      <c r="H3056" s="2" t="s">
        <v>4641</v>
      </c>
      <c r="I3056" s="2" t="s">
        <v>10938</v>
      </c>
    </row>
    <row r="3057" spans="1:9" hidden="1" x14ac:dyDescent="0.2">
      <c r="A3057" s="2" t="s">
        <v>4603</v>
      </c>
      <c r="B3057" s="2">
        <v>86018119</v>
      </c>
      <c r="C3057" s="1" t="s">
        <v>4665</v>
      </c>
      <c r="D3057" s="2" t="s">
        <v>35</v>
      </c>
      <c r="E3057" s="1" t="s">
        <v>4616</v>
      </c>
      <c r="F3057" s="1" t="str">
        <f>VLOOKUP(B3057,[5]HZH!$C$5:$G$648,5,0)</f>
        <v>杭州</v>
      </c>
      <c r="G3057" s="2" t="s">
        <v>4605</v>
      </c>
      <c r="H3057" s="2" t="s">
        <v>4603</v>
      </c>
      <c r="I3057" s="2" t="s">
        <v>10938</v>
      </c>
    </row>
    <row r="3058" spans="1:9" hidden="1" x14ac:dyDescent="0.2">
      <c r="A3058" s="2" t="s">
        <v>4603</v>
      </c>
      <c r="B3058" s="2">
        <v>86018122</v>
      </c>
      <c r="C3058" s="1" t="s">
        <v>4666</v>
      </c>
      <c r="D3058" s="2" t="s">
        <v>35</v>
      </c>
      <c r="E3058" s="1" t="s">
        <v>4616</v>
      </c>
      <c r="F3058" s="1" t="str">
        <f>VLOOKUP(B3058,[5]HZH!$C$5:$G$648,5,0)</f>
        <v>杭州</v>
      </c>
      <c r="G3058" s="2" t="s">
        <v>4605</v>
      </c>
      <c r="H3058" s="2" t="s">
        <v>4603</v>
      </c>
      <c r="I3058" s="2" t="s">
        <v>10938</v>
      </c>
    </row>
    <row r="3059" spans="1:9" hidden="1" x14ac:dyDescent="0.2">
      <c r="A3059" s="2" t="s">
        <v>4603</v>
      </c>
      <c r="B3059" s="2">
        <v>86018123</v>
      </c>
      <c r="C3059" s="1" t="s">
        <v>4667</v>
      </c>
      <c r="D3059" s="2" t="s">
        <v>35</v>
      </c>
      <c r="E3059" s="1" t="s">
        <v>4616</v>
      </c>
      <c r="F3059" s="1" t="str">
        <f>VLOOKUP(B3059,[5]HZH!$C$5:$G$648,5,0)</f>
        <v>宁波</v>
      </c>
      <c r="G3059" s="2" t="s">
        <v>4605</v>
      </c>
      <c r="H3059" s="2" t="s">
        <v>4614</v>
      </c>
      <c r="I3059" s="2" t="s">
        <v>10938</v>
      </c>
    </row>
    <row r="3060" spans="1:9" hidden="1" x14ac:dyDescent="0.2">
      <c r="A3060" s="2" t="s">
        <v>4603</v>
      </c>
      <c r="B3060" s="2">
        <v>86018126</v>
      </c>
      <c r="C3060" s="1" t="s">
        <v>4668</v>
      </c>
      <c r="D3060" s="2" t="s">
        <v>35</v>
      </c>
      <c r="E3060" s="1" t="s">
        <v>4616</v>
      </c>
      <c r="F3060" s="1" t="str">
        <f>VLOOKUP(B3060,[5]HZH!$C$5:$G$648,5,0)</f>
        <v>宁波</v>
      </c>
      <c r="G3060" s="2" t="s">
        <v>4605</v>
      </c>
      <c r="H3060" s="2" t="s">
        <v>4614</v>
      </c>
      <c r="I3060" s="2" t="s">
        <v>10938</v>
      </c>
    </row>
    <row r="3061" spans="1:9" hidden="1" x14ac:dyDescent="0.2">
      <c r="A3061" s="2" t="s">
        <v>4603</v>
      </c>
      <c r="B3061" s="2">
        <v>86018133</v>
      </c>
      <c r="C3061" s="1" t="s">
        <v>4669</v>
      </c>
      <c r="D3061" s="2" t="s">
        <v>35</v>
      </c>
      <c r="E3061" s="1" t="s">
        <v>4616</v>
      </c>
      <c r="F3061" s="1" t="str">
        <f>VLOOKUP(B3061,[5]HZH!$C$5:$G$648,5,0)</f>
        <v>杭州</v>
      </c>
      <c r="G3061" s="2" t="s">
        <v>4605</v>
      </c>
      <c r="H3061" s="2" t="s">
        <v>4603</v>
      </c>
      <c r="I3061" s="2" t="s">
        <v>10938</v>
      </c>
    </row>
    <row r="3062" spans="1:9" hidden="1" x14ac:dyDescent="0.2">
      <c r="A3062" s="2" t="s">
        <v>4603</v>
      </c>
      <c r="B3062" s="2">
        <v>86018138</v>
      </c>
      <c r="C3062" s="1" t="s">
        <v>4670</v>
      </c>
      <c r="D3062" s="2" t="s">
        <v>35</v>
      </c>
      <c r="E3062" s="1" t="s">
        <v>4616</v>
      </c>
      <c r="F3062" s="1" t="str">
        <f>VLOOKUP(B3062,[5]HZH!$C$5:$G$648,5,0)</f>
        <v>上虞</v>
      </c>
      <c r="G3062" s="2" t="s">
        <v>4605</v>
      </c>
      <c r="H3062" s="2" t="s">
        <v>10925</v>
      </c>
      <c r="I3062" s="2" t="s">
        <v>10938</v>
      </c>
    </row>
    <row r="3063" spans="1:9" hidden="1" x14ac:dyDescent="0.2">
      <c r="A3063" s="2" t="s">
        <v>4603</v>
      </c>
      <c r="B3063" s="2">
        <v>86018144</v>
      </c>
      <c r="C3063" s="1" t="s">
        <v>4671</v>
      </c>
      <c r="D3063" s="2" t="s">
        <v>35</v>
      </c>
      <c r="E3063" s="1" t="s">
        <v>4616</v>
      </c>
      <c r="F3063" s="1" t="str">
        <f>VLOOKUP(B3063,[5]HZH!$C$5:$G$648,5,0)</f>
        <v>嘉兴</v>
      </c>
      <c r="G3063" s="2" t="s">
        <v>4605</v>
      </c>
      <c r="H3063" s="2" t="s">
        <v>4635</v>
      </c>
      <c r="I3063" s="2" t="s">
        <v>10938</v>
      </c>
    </row>
    <row r="3064" spans="1:9" hidden="1" x14ac:dyDescent="0.2">
      <c r="A3064" s="2" t="s">
        <v>4603</v>
      </c>
      <c r="B3064" s="2">
        <v>86018145</v>
      </c>
      <c r="C3064" s="1" t="s">
        <v>4672</v>
      </c>
      <c r="D3064" s="2" t="s">
        <v>35</v>
      </c>
      <c r="E3064" s="1" t="s">
        <v>4616</v>
      </c>
      <c r="F3064" s="1" t="str">
        <f>VLOOKUP(B3064,[5]HZH!$C$5:$G$648,5,0)</f>
        <v>义乌</v>
      </c>
      <c r="G3064" s="2" t="s">
        <v>4605</v>
      </c>
      <c r="H3064" s="2" t="s">
        <v>10921</v>
      </c>
      <c r="I3064" s="2" t="s">
        <v>10938</v>
      </c>
    </row>
    <row r="3065" spans="1:9" hidden="1" x14ac:dyDescent="0.2">
      <c r="A3065" s="2" t="s">
        <v>4603</v>
      </c>
      <c r="B3065" s="2">
        <v>86018152</v>
      </c>
      <c r="C3065" s="1" t="s">
        <v>4673</v>
      </c>
      <c r="D3065" s="2" t="s">
        <v>35</v>
      </c>
      <c r="E3065" s="1" t="s">
        <v>4616</v>
      </c>
      <c r="F3065" s="1" t="str">
        <f>VLOOKUP(B3065,[5]HZH!$C$5:$G$648,5,0)</f>
        <v>宁波</v>
      </c>
      <c r="G3065" s="2" t="s">
        <v>4605</v>
      </c>
      <c r="H3065" s="2" t="s">
        <v>4614</v>
      </c>
      <c r="I3065" s="2" t="s">
        <v>10938</v>
      </c>
    </row>
    <row r="3066" spans="1:9" hidden="1" x14ac:dyDescent="0.2">
      <c r="A3066" s="2" t="s">
        <v>4603</v>
      </c>
      <c r="B3066" s="2">
        <v>86018161</v>
      </c>
      <c r="C3066" s="1" t="s">
        <v>4674</v>
      </c>
      <c r="D3066" s="2" t="s">
        <v>35</v>
      </c>
      <c r="E3066" s="1" t="s">
        <v>4616</v>
      </c>
      <c r="F3066" s="1" t="str">
        <f>VLOOKUP(B3066,[5]HZH!$C$5:$G$648,5,0)</f>
        <v>台州</v>
      </c>
      <c r="G3066" s="2" t="s">
        <v>4605</v>
      </c>
      <c r="H3066" s="2" t="s">
        <v>4660</v>
      </c>
      <c r="I3066" s="2" t="s">
        <v>10938</v>
      </c>
    </row>
    <row r="3067" spans="1:9" hidden="1" x14ac:dyDescent="0.2">
      <c r="A3067" s="2" t="s">
        <v>4603</v>
      </c>
      <c r="B3067" s="2">
        <v>86018165</v>
      </c>
      <c r="C3067" s="1" t="s">
        <v>4675</v>
      </c>
      <c r="D3067" s="2" t="s">
        <v>35</v>
      </c>
      <c r="E3067" s="1" t="s">
        <v>4616</v>
      </c>
      <c r="F3067" s="1" t="str">
        <f>VLOOKUP(B3067,[5]HZH!$C$5:$G$648,5,0)</f>
        <v>诸暨</v>
      </c>
      <c r="G3067" s="2" t="s">
        <v>4605</v>
      </c>
      <c r="H3067" s="2" t="s">
        <v>10889</v>
      </c>
      <c r="I3067" s="2" t="s">
        <v>10938</v>
      </c>
    </row>
    <row r="3068" spans="1:9" hidden="1" x14ac:dyDescent="0.2">
      <c r="A3068" s="2" t="s">
        <v>4603</v>
      </c>
      <c r="B3068" s="2">
        <v>86018167</v>
      </c>
      <c r="C3068" s="1" t="s">
        <v>4676</v>
      </c>
      <c r="D3068" s="2" t="s">
        <v>35</v>
      </c>
      <c r="E3068" s="1" t="s">
        <v>4616</v>
      </c>
      <c r="F3068" s="1" t="str">
        <f>VLOOKUP(B3068,[5]HZH!$C$5:$G$648,5,0)</f>
        <v>杭州</v>
      </c>
      <c r="G3068" s="2" t="s">
        <v>4605</v>
      </c>
      <c r="H3068" s="2" t="s">
        <v>4603</v>
      </c>
      <c r="I3068" s="2" t="s">
        <v>10938</v>
      </c>
    </row>
    <row r="3069" spans="1:9" hidden="1" x14ac:dyDescent="0.2">
      <c r="A3069" s="2" t="s">
        <v>4603</v>
      </c>
      <c r="B3069" s="2">
        <v>86018171</v>
      </c>
      <c r="C3069" s="1" t="s">
        <v>4677</v>
      </c>
      <c r="D3069" s="2" t="s">
        <v>35</v>
      </c>
      <c r="E3069" s="1" t="s">
        <v>4616</v>
      </c>
      <c r="F3069" s="1" t="str">
        <f>VLOOKUP(B3069,[5]HZH!$C$5:$G$648,5,0)</f>
        <v>杭州</v>
      </c>
      <c r="G3069" s="2" t="s">
        <v>4605</v>
      </c>
      <c r="H3069" s="2" t="s">
        <v>4603</v>
      </c>
      <c r="I3069" s="2" t="s">
        <v>10938</v>
      </c>
    </row>
    <row r="3070" spans="1:9" hidden="1" x14ac:dyDescent="0.2">
      <c r="A3070" s="2" t="s">
        <v>4603</v>
      </c>
      <c r="B3070" s="2">
        <v>86018172</v>
      </c>
      <c r="C3070" s="1" t="s">
        <v>4678</v>
      </c>
      <c r="D3070" s="2" t="s">
        <v>35</v>
      </c>
      <c r="E3070" s="1" t="s">
        <v>4616</v>
      </c>
      <c r="F3070" s="1" t="str">
        <f>VLOOKUP(B3070,[5]HZH!$C$5:$G$648,5,0)</f>
        <v>杭州</v>
      </c>
      <c r="G3070" s="2" t="s">
        <v>4605</v>
      </c>
      <c r="H3070" s="2" t="s">
        <v>4603</v>
      </c>
      <c r="I3070" s="2" t="s">
        <v>10938</v>
      </c>
    </row>
    <row r="3071" spans="1:9" hidden="1" x14ac:dyDescent="0.2">
      <c r="A3071" s="2" t="s">
        <v>4603</v>
      </c>
      <c r="B3071" s="2">
        <v>86018174</v>
      </c>
      <c r="C3071" s="1" t="s">
        <v>4679</v>
      </c>
      <c r="D3071" s="2" t="s">
        <v>35</v>
      </c>
      <c r="E3071" s="1" t="s">
        <v>4616</v>
      </c>
      <c r="F3071" s="1" t="str">
        <f>VLOOKUP(B3071,[5]HZH!$C$5:$G$648,5,0)</f>
        <v>萧山</v>
      </c>
      <c r="G3071" s="2" t="s">
        <v>4605</v>
      </c>
      <c r="H3071" s="2" t="s">
        <v>10931</v>
      </c>
      <c r="I3071" s="2" t="s">
        <v>10938</v>
      </c>
    </row>
    <row r="3072" spans="1:9" hidden="1" x14ac:dyDescent="0.2">
      <c r="A3072" s="2" t="s">
        <v>4603</v>
      </c>
      <c r="B3072" s="2">
        <v>86018181</v>
      </c>
      <c r="C3072" s="1" t="s">
        <v>4680</v>
      </c>
      <c r="D3072" s="2" t="s">
        <v>35</v>
      </c>
      <c r="E3072" s="1" t="s">
        <v>4616</v>
      </c>
      <c r="F3072" s="1" t="str">
        <f>VLOOKUP(B3072,[5]HZH!$C$5:$G$648,5,0)</f>
        <v>金华</v>
      </c>
      <c r="G3072" s="2" t="s">
        <v>4605</v>
      </c>
      <c r="H3072" s="2" t="s">
        <v>4654</v>
      </c>
      <c r="I3072" s="2" t="s">
        <v>10938</v>
      </c>
    </row>
    <row r="3073" spans="1:9" hidden="1" x14ac:dyDescent="0.2">
      <c r="A3073" s="2" t="s">
        <v>4603</v>
      </c>
      <c r="B3073" s="2">
        <v>86018182</v>
      </c>
      <c r="C3073" s="1" t="s">
        <v>4681</v>
      </c>
      <c r="D3073" s="2" t="s">
        <v>35</v>
      </c>
      <c r="E3073" s="1" t="s">
        <v>4616</v>
      </c>
      <c r="F3073" s="1" t="str">
        <f>VLOOKUP(B3073,[5]HZH!$C$5:$G$648,5,0)</f>
        <v>杭州</v>
      </c>
      <c r="G3073" s="2" t="s">
        <v>4605</v>
      </c>
      <c r="H3073" s="2" t="s">
        <v>4603</v>
      </c>
      <c r="I3073" s="2" t="s">
        <v>10938</v>
      </c>
    </row>
    <row r="3074" spans="1:9" hidden="1" x14ac:dyDescent="0.2">
      <c r="A3074" s="2" t="s">
        <v>4603</v>
      </c>
      <c r="B3074" s="2">
        <v>86018190</v>
      </c>
      <c r="C3074" s="1" t="s">
        <v>4682</v>
      </c>
      <c r="D3074" s="2" t="s">
        <v>35</v>
      </c>
      <c r="E3074" s="1" t="s">
        <v>4616</v>
      </c>
      <c r="F3074" s="1" t="str">
        <f>VLOOKUP(B3074,[5]HZH!$C$5:$G$648,5,0)</f>
        <v>杭州</v>
      </c>
      <c r="G3074" s="2" t="s">
        <v>4605</v>
      </c>
      <c r="H3074" s="2" t="s">
        <v>4603</v>
      </c>
      <c r="I3074" s="2" t="s">
        <v>10938</v>
      </c>
    </row>
    <row r="3075" spans="1:9" hidden="1" x14ac:dyDescent="0.2">
      <c r="A3075" s="2" t="s">
        <v>4603</v>
      </c>
      <c r="B3075" s="2">
        <v>86018193</v>
      </c>
      <c r="C3075" s="1" t="s">
        <v>4683</v>
      </c>
      <c r="D3075" s="2" t="s">
        <v>35</v>
      </c>
      <c r="E3075" s="1" t="s">
        <v>4616</v>
      </c>
      <c r="F3075" s="1" t="str">
        <f>VLOOKUP(B3075,[5]HZH!$C$5:$G$648,5,0)</f>
        <v>海宁</v>
      </c>
      <c r="G3075" s="2" t="s">
        <v>4605</v>
      </c>
      <c r="H3075" s="2" t="s">
        <v>10897</v>
      </c>
      <c r="I3075" s="2" t="s">
        <v>10938</v>
      </c>
    </row>
    <row r="3076" spans="1:9" hidden="1" x14ac:dyDescent="0.2">
      <c r="A3076" s="2" t="s">
        <v>4603</v>
      </c>
      <c r="B3076" s="2">
        <v>86018194</v>
      </c>
      <c r="C3076" s="1" t="s">
        <v>4684</v>
      </c>
      <c r="D3076" s="2" t="s">
        <v>35</v>
      </c>
      <c r="E3076" s="1" t="s">
        <v>4616</v>
      </c>
      <c r="F3076" s="1" t="str">
        <f>VLOOKUP(B3076,[5]HZH!$C$5:$G$648,5,0)</f>
        <v>湖州</v>
      </c>
      <c r="G3076" s="2" t="s">
        <v>4605</v>
      </c>
      <c r="H3076" s="2" t="s">
        <v>4685</v>
      </c>
      <c r="I3076" s="2" t="s">
        <v>10938</v>
      </c>
    </row>
    <row r="3077" spans="1:9" hidden="1" x14ac:dyDescent="0.2">
      <c r="A3077" s="2" t="s">
        <v>4603</v>
      </c>
      <c r="B3077" s="2">
        <v>86018203</v>
      </c>
      <c r="C3077" s="1" t="s">
        <v>4686</v>
      </c>
      <c r="D3077" s="2" t="s">
        <v>35</v>
      </c>
      <c r="E3077" s="1" t="s">
        <v>4616</v>
      </c>
      <c r="F3077" s="1" t="str">
        <f>VLOOKUP(B3077,[5]HZH!$C$5:$G$648,5,0)</f>
        <v>海宁</v>
      </c>
      <c r="G3077" s="2" t="s">
        <v>4605</v>
      </c>
      <c r="H3077" s="2" t="s">
        <v>10897</v>
      </c>
      <c r="I3077" s="2" t="s">
        <v>10938</v>
      </c>
    </row>
    <row r="3078" spans="1:9" hidden="1" x14ac:dyDescent="0.2">
      <c r="A3078" s="2" t="s">
        <v>4603</v>
      </c>
      <c r="B3078" s="2">
        <v>86018204</v>
      </c>
      <c r="C3078" s="1" t="s">
        <v>4687</v>
      </c>
      <c r="D3078" s="2" t="s">
        <v>35</v>
      </c>
      <c r="E3078" s="1" t="s">
        <v>4616</v>
      </c>
      <c r="F3078" s="1" t="str">
        <f>VLOOKUP(B3078,[5]HZH!$C$5:$G$648,5,0)</f>
        <v>宁波</v>
      </c>
      <c r="G3078" s="2" t="s">
        <v>4605</v>
      </c>
      <c r="H3078" s="2" t="s">
        <v>4614</v>
      </c>
      <c r="I3078" s="2" t="s">
        <v>10938</v>
      </c>
    </row>
    <row r="3079" spans="1:9" hidden="1" x14ac:dyDescent="0.2">
      <c r="A3079" s="2" t="s">
        <v>4603</v>
      </c>
      <c r="B3079" s="2">
        <v>86018205</v>
      </c>
      <c r="C3079" s="1" t="s">
        <v>4688</v>
      </c>
      <c r="D3079" s="2" t="s">
        <v>35</v>
      </c>
      <c r="E3079" s="1" t="s">
        <v>4616</v>
      </c>
      <c r="F3079" s="1" t="str">
        <f>VLOOKUP(B3079,[5]HZH!$C$5:$G$648,5,0)</f>
        <v>宁波</v>
      </c>
      <c r="G3079" s="2" t="s">
        <v>4605</v>
      </c>
      <c r="H3079" s="2" t="s">
        <v>4614</v>
      </c>
      <c r="I3079" s="2" t="s">
        <v>10938</v>
      </c>
    </row>
    <row r="3080" spans="1:9" hidden="1" x14ac:dyDescent="0.2">
      <c r="A3080" s="2" t="s">
        <v>4603</v>
      </c>
      <c r="B3080" s="2">
        <v>86018206</v>
      </c>
      <c r="C3080" s="1" t="s">
        <v>4689</v>
      </c>
      <c r="D3080" s="2" t="s">
        <v>35</v>
      </c>
      <c r="E3080" s="1" t="s">
        <v>4616</v>
      </c>
      <c r="F3080" s="1" t="str">
        <f>VLOOKUP(B3080,[5]HZH!$C$5:$G$648,5,0)</f>
        <v>温岭</v>
      </c>
      <c r="G3080" s="2" t="s">
        <v>4605</v>
      </c>
      <c r="H3080" s="2" t="s">
        <v>10910</v>
      </c>
      <c r="I3080" s="2" t="s">
        <v>10938</v>
      </c>
    </row>
    <row r="3081" spans="1:9" hidden="1" x14ac:dyDescent="0.2">
      <c r="A3081" s="2" t="s">
        <v>4603</v>
      </c>
      <c r="B3081" s="2">
        <v>86018208</v>
      </c>
      <c r="C3081" s="1" t="s">
        <v>4690</v>
      </c>
      <c r="D3081" s="2" t="s">
        <v>35</v>
      </c>
      <c r="E3081" s="1" t="s">
        <v>4616</v>
      </c>
      <c r="F3081" s="1" t="str">
        <f>VLOOKUP(B3081,[5]HZH!$C$5:$G$648,5,0)</f>
        <v>桐乡</v>
      </c>
      <c r="G3081" s="2" t="s">
        <v>4605</v>
      </c>
      <c r="H3081" s="2" t="s">
        <v>10928</v>
      </c>
      <c r="I3081" s="2" t="s">
        <v>10938</v>
      </c>
    </row>
    <row r="3082" spans="1:9" hidden="1" x14ac:dyDescent="0.2">
      <c r="A3082" s="2" t="s">
        <v>4603</v>
      </c>
      <c r="B3082" s="2">
        <v>86018210</v>
      </c>
      <c r="C3082" s="1" t="s">
        <v>4691</v>
      </c>
      <c r="D3082" s="2" t="s">
        <v>35</v>
      </c>
      <c r="E3082" s="1" t="s">
        <v>4616</v>
      </c>
      <c r="F3082" s="1" t="str">
        <f>VLOOKUP(B3082,[5]HZH!$C$5:$G$648,5,0)</f>
        <v>丽水</v>
      </c>
      <c r="G3082" s="2" t="s">
        <v>4605</v>
      </c>
      <c r="H3082" s="2" t="s">
        <v>4692</v>
      </c>
      <c r="I3082" s="2" t="s">
        <v>10938</v>
      </c>
    </row>
    <row r="3083" spans="1:9" hidden="1" x14ac:dyDescent="0.2">
      <c r="A3083" s="2" t="s">
        <v>4603</v>
      </c>
      <c r="B3083" s="2">
        <v>86018214</v>
      </c>
      <c r="C3083" s="1" t="s">
        <v>4693</v>
      </c>
      <c r="D3083" s="2" t="s">
        <v>35</v>
      </c>
      <c r="E3083" s="1" t="s">
        <v>4616</v>
      </c>
      <c r="F3083" s="1" t="str">
        <f>VLOOKUP(B3083,[5]HZH!$C$5:$G$648,5,0)</f>
        <v>宁波</v>
      </c>
      <c r="G3083" s="2" t="s">
        <v>4605</v>
      </c>
      <c r="H3083" s="2" t="s">
        <v>4614</v>
      </c>
      <c r="I3083" s="2" t="s">
        <v>10938</v>
      </c>
    </row>
    <row r="3084" spans="1:9" hidden="1" x14ac:dyDescent="0.2">
      <c r="A3084" s="2" t="s">
        <v>4603</v>
      </c>
      <c r="B3084" s="2">
        <v>86018216</v>
      </c>
      <c r="C3084" s="1" t="s">
        <v>4694</v>
      </c>
      <c r="D3084" s="2" t="s">
        <v>35</v>
      </c>
      <c r="E3084" s="1" t="s">
        <v>4616</v>
      </c>
      <c r="F3084" s="1" t="str">
        <f>VLOOKUP(B3084,[5]HZH!$C$5:$G$648,5,0)</f>
        <v>慈溪</v>
      </c>
      <c r="G3084" s="2" t="s">
        <v>4605</v>
      </c>
      <c r="H3084" s="2" t="s">
        <v>10888</v>
      </c>
      <c r="I3084" s="2" t="s">
        <v>10938</v>
      </c>
    </row>
    <row r="3085" spans="1:9" hidden="1" x14ac:dyDescent="0.2">
      <c r="A3085" s="2" t="s">
        <v>4603</v>
      </c>
      <c r="B3085" s="2">
        <v>86018226</v>
      </c>
      <c r="C3085" s="1" t="s">
        <v>4695</v>
      </c>
      <c r="D3085" s="2" t="s">
        <v>35</v>
      </c>
      <c r="E3085" s="1" t="s">
        <v>4616</v>
      </c>
      <c r="F3085" s="1" t="str">
        <f>VLOOKUP(B3085,[5]HZH!$C$5:$G$648,5,0)</f>
        <v>宁波</v>
      </c>
      <c r="G3085" s="2" t="s">
        <v>4605</v>
      </c>
      <c r="H3085" s="2" t="s">
        <v>4614</v>
      </c>
      <c r="I3085" s="2" t="s">
        <v>10938</v>
      </c>
    </row>
    <row r="3086" spans="1:9" hidden="1" x14ac:dyDescent="0.2">
      <c r="A3086" s="2" t="s">
        <v>4603</v>
      </c>
      <c r="B3086" s="2">
        <v>86018231</v>
      </c>
      <c r="C3086" s="1" t="s">
        <v>4696</v>
      </c>
      <c r="D3086" s="2" t="s">
        <v>35</v>
      </c>
      <c r="E3086" s="1" t="s">
        <v>4616</v>
      </c>
      <c r="F3086" s="1" t="str">
        <f>VLOOKUP(B3086,[5]HZH!$C$5:$G$648,5,0)</f>
        <v>桐庐</v>
      </c>
      <c r="G3086" s="2" t="s">
        <v>4605</v>
      </c>
      <c r="H3086" s="2" t="s">
        <v>10894</v>
      </c>
      <c r="I3086" s="2" t="s">
        <v>10938</v>
      </c>
    </row>
    <row r="3087" spans="1:9" hidden="1" x14ac:dyDescent="0.2">
      <c r="A3087" s="2" t="s">
        <v>4603</v>
      </c>
      <c r="B3087" s="2">
        <v>86018233</v>
      </c>
      <c r="C3087" s="1" t="s">
        <v>4697</v>
      </c>
      <c r="D3087" s="2" t="s">
        <v>35</v>
      </c>
      <c r="E3087" s="1" t="s">
        <v>4616</v>
      </c>
      <c r="F3087" s="1" t="str">
        <f>VLOOKUP(B3087,[5]HZH!$C$5:$G$648,5,0)</f>
        <v>杭州</v>
      </c>
      <c r="G3087" s="2" t="s">
        <v>4605</v>
      </c>
      <c r="H3087" s="2" t="s">
        <v>4603</v>
      </c>
      <c r="I3087" s="2" t="s">
        <v>10938</v>
      </c>
    </row>
    <row r="3088" spans="1:9" hidden="1" x14ac:dyDescent="0.2">
      <c r="A3088" s="2" t="s">
        <v>4603</v>
      </c>
      <c r="B3088" s="2">
        <v>86018234</v>
      </c>
      <c r="C3088" s="1" t="s">
        <v>4698</v>
      </c>
      <c r="D3088" s="2" t="s">
        <v>35</v>
      </c>
      <c r="E3088" s="1" t="s">
        <v>4616</v>
      </c>
      <c r="F3088" s="1" t="str">
        <f>VLOOKUP(B3088,[5]HZH!$C$5:$G$648,5,0)</f>
        <v>舟山</v>
      </c>
      <c r="G3088" s="2" t="s">
        <v>4605</v>
      </c>
      <c r="H3088" s="2" t="s">
        <v>4699</v>
      </c>
      <c r="I3088" s="2" t="s">
        <v>10938</v>
      </c>
    </row>
    <row r="3089" spans="1:9" hidden="1" x14ac:dyDescent="0.2">
      <c r="A3089" s="2" t="s">
        <v>4603</v>
      </c>
      <c r="B3089" s="2">
        <v>86018240</v>
      </c>
      <c r="C3089" s="1" t="s">
        <v>4700</v>
      </c>
      <c r="D3089" s="2" t="s">
        <v>35</v>
      </c>
      <c r="E3089" s="1" t="s">
        <v>4616</v>
      </c>
      <c r="F3089" s="1" t="str">
        <f>VLOOKUP(B3089,[5]HZH!$C$5:$G$648,5,0)</f>
        <v>慈溪</v>
      </c>
      <c r="G3089" s="2" t="s">
        <v>4605</v>
      </c>
      <c r="H3089" s="2" t="s">
        <v>10888</v>
      </c>
      <c r="I3089" s="2" t="s">
        <v>10938</v>
      </c>
    </row>
    <row r="3090" spans="1:9" hidden="1" x14ac:dyDescent="0.2">
      <c r="A3090" s="2" t="s">
        <v>4603</v>
      </c>
      <c r="B3090" s="2">
        <v>86018241</v>
      </c>
      <c r="C3090" s="1" t="s">
        <v>4701</v>
      </c>
      <c r="D3090" s="2" t="s">
        <v>35</v>
      </c>
      <c r="E3090" s="1" t="s">
        <v>4616</v>
      </c>
      <c r="F3090" s="1" t="str">
        <f>VLOOKUP(B3090,[5]HZH!$C$5:$G$648,5,0)</f>
        <v>台州</v>
      </c>
      <c r="G3090" s="2" t="s">
        <v>4605</v>
      </c>
      <c r="H3090" s="2" t="s">
        <v>4660</v>
      </c>
      <c r="I3090" s="2" t="s">
        <v>10938</v>
      </c>
    </row>
    <row r="3091" spans="1:9" hidden="1" x14ac:dyDescent="0.2">
      <c r="A3091" s="2" t="s">
        <v>4603</v>
      </c>
      <c r="B3091" s="2">
        <v>86018242</v>
      </c>
      <c r="C3091" s="1" t="s">
        <v>4702</v>
      </c>
      <c r="D3091" s="2" t="s">
        <v>35</v>
      </c>
      <c r="E3091" s="1" t="s">
        <v>4616</v>
      </c>
      <c r="F3091" s="1" t="str">
        <f>VLOOKUP(B3091,[5]HZH!$C$5:$G$648,5,0)</f>
        <v>临安</v>
      </c>
      <c r="G3091" s="2" t="s">
        <v>4605</v>
      </c>
      <c r="H3091" s="2" t="s">
        <v>10909</v>
      </c>
      <c r="I3091" s="2" t="s">
        <v>10938</v>
      </c>
    </row>
    <row r="3092" spans="1:9" hidden="1" x14ac:dyDescent="0.2">
      <c r="A3092" s="2" t="s">
        <v>4603</v>
      </c>
      <c r="B3092" s="2">
        <v>86018243</v>
      </c>
      <c r="C3092" s="1" t="s">
        <v>4703</v>
      </c>
      <c r="D3092" s="2" t="s">
        <v>35</v>
      </c>
      <c r="E3092" s="1" t="s">
        <v>4616</v>
      </c>
      <c r="F3092" s="1" t="str">
        <f>VLOOKUP(B3092,[5]HZH!$C$5:$G$648,5,0)</f>
        <v>平湖</v>
      </c>
      <c r="G3092" s="2" t="s">
        <v>4605</v>
      </c>
      <c r="H3092" s="2" t="s">
        <v>10920</v>
      </c>
      <c r="I3092" s="2" t="s">
        <v>10938</v>
      </c>
    </row>
    <row r="3093" spans="1:9" hidden="1" x14ac:dyDescent="0.2">
      <c r="A3093" s="2" t="s">
        <v>4603</v>
      </c>
      <c r="B3093" s="2">
        <v>86018244</v>
      </c>
      <c r="C3093" s="1" t="s">
        <v>4704</v>
      </c>
      <c r="D3093" s="2" t="s">
        <v>35</v>
      </c>
      <c r="E3093" s="1" t="s">
        <v>4616</v>
      </c>
      <c r="F3093" s="1" t="str">
        <f>VLOOKUP(B3093,[5]HZH!$C$5:$G$648,5,0)</f>
        <v>杭州</v>
      </c>
      <c r="G3093" s="2" t="s">
        <v>4605</v>
      </c>
      <c r="H3093" s="2" t="s">
        <v>4603</v>
      </c>
      <c r="I3093" s="2" t="s">
        <v>10938</v>
      </c>
    </row>
    <row r="3094" spans="1:9" hidden="1" x14ac:dyDescent="0.2">
      <c r="A3094" s="2" t="s">
        <v>4603</v>
      </c>
      <c r="B3094" s="2">
        <v>86018248</v>
      </c>
      <c r="C3094" s="1" t="s">
        <v>4705</v>
      </c>
      <c r="D3094" s="2" t="s">
        <v>35</v>
      </c>
      <c r="E3094" s="1" t="s">
        <v>4616</v>
      </c>
      <c r="F3094" s="1" t="str">
        <f>VLOOKUP(B3094,[5]HZH!$C$5:$G$648,5,0)</f>
        <v>义乌</v>
      </c>
      <c r="G3094" s="2" t="s">
        <v>4605</v>
      </c>
      <c r="H3094" s="2" t="s">
        <v>10921</v>
      </c>
      <c r="I3094" s="2" t="s">
        <v>10938</v>
      </c>
    </row>
    <row r="3095" spans="1:9" hidden="1" x14ac:dyDescent="0.2">
      <c r="A3095" s="2" t="s">
        <v>4603</v>
      </c>
      <c r="B3095" s="2">
        <v>86018251</v>
      </c>
      <c r="C3095" s="1" t="s">
        <v>4706</v>
      </c>
      <c r="D3095" s="2" t="s">
        <v>35</v>
      </c>
      <c r="E3095" s="1" t="s">
        <v>4616</v>
      </c>
      <c r="F3095" s="1" t="str">
        <f>VLOOKUP(B3095,[5]HZH!$C$5:$G$648,5,0)</f>
        <v>宁波</v>
      </c>
      <c r="G3095" s="2" t="s">
        <v>4605</v>
      </c>
      <c r="H3095" s="2" t="s">
        <v>4614</v>
      </c>
      <c r="I3095" s="2" t="s">
        <v>10938</v>
      </c>
    </row>
    <row r="3096" spans="1:9" hidden="1" x14ac:dyDescent="0.2">
      <c r="A3096" s="2" t="s">
        <v>4603</v>
      </c>
      <c r="B3096" s="2">
        <v>86018252</v>
      </c>
      <c r="C3096" s="1" t="s">
        <v>4707</v>
      </c>
      <c r="D3096" s="2" t="s">
        <v>35</v>
      </c>
      <c r="E3096" s="1" t="s">
        <v>4616</v>
      </c>
      <c r="F3096" s="1" t="str">
        <f>VLOOKUP(B3096,[5]HZH!$C$5:$G$648,5,0)</f>
        <v>绍兴</v>
      </c>
      <c r="G3096" s="2" t="s">
        <v>4605</v>
      </c>
      <c r="H3096" s="2" t="s">
        <v>4607</v>
      </c>
      <c r="I3096" s="2" t="s">
        <v>10938</v>
      </c>
    </row>
    <row r="3097" spans="1:9" hidden="1" x14ac:dyDescent="0.2">
      <c r="A3097" s="2" t="s">
        <v>4603</v>
      </c>
      <c r="B3097" s="2">
        <v>86018256</v>
      </c>
      <c r="C3097" s="1" t="s">
        <v>4708</v>
      </c>
      <c r="D3097" s="2" t="s">
        <v>35</v>
      </c>
      <c r="E3097" s="1" t="s">
        <v>4616</v>
      </c>
      <c r="F3097" s="1" t="str">
        <f>VLOOKUP(B3097,[5]HZH!$C$5:$G$648,5,0)</f>
        <v>台州</v>
      </c>
      <c r="G3097" s="2" t="s">
        <v>4605</v>
      </c>
      <c r="H3097" s="2" t="s">
        <v>4660</v>
      </c>
      <c r="I3097" s="2" t="s">
        <v>10938</v>
      </c>
    </row>
    <row r="3098" spans="1:9" hidden="1" x14ac:dyDescent="0.2">
      <c r="A3098" s="2" t="s">
        <v>4603</v>
      </c>
      <c r="B3098" s="2">
        <v>86018259</v>
      </c>
      <c r="C3098" s="1" t="s">
        <v>4709</v>
      </c>
      <c r="D3098" s="2" t="s">
        <v>35</v>
      </c>
      <c r="E3098" s="1" t="s">
        <v>4616</v>
      </c>
      <c r="F3098" s="1" t="str">
        <f>VLOOKUP(B3098,[5]HZH!$C$5:$G$648,5,0)</f>
        <v>舟山</v>
      </c>
      <c r="G3098" s="2" t="s">
        <v>4605</v>
      </c>
      <c r="H3098" s="2" t="s">
        <v>4699</v>
      </c>
      <c r="I3098" s="2" t="s">
        <v>10938</v>
      </c>
    </row>
    <row r="3099" spans="1:9" hidden="1" x14ac:dyDescent="0.2">
      <c r="A3099" s="2" t="s">
        <v>4603</v>
      </c>
      <c r="B3099" s="2">
        <v>86018267</v>
      </c>
      <c r="C3099" s="1" t="s">
        <v>4710</v>
      </c>
      <c r="D3099" s="2" t="s">
        <v>35</v>
      </c>
      <c r="E3099" s="1" t="s">
        <v>4616</v>
      </c>
      <c r="F3099" s="1" t="str">
        <f>VLOOKUP(B3099,[5]HZH!$C$5:$G$648,5,0)</f>
        <v>临安</v>
      </c>
      <c r="G3099" s="2" t="s">
        <v>4605</v>
      </c>
      <c r="H3099" s="2" t="s">
        <v>10909</v>
      </c>
      <c r="I3099" s="2" t="s">
        <v>10938</v>
      </c>
    </row>
    <row r="3100" spans="1:9" hidden="1" x14ac:dyDescent="0.2">
      <c r="A3100" s="2" t="s">
        <v>4603</v>
      </c>
      <c r="B3100" s="2">
        <v>86018269</v>
      </c>
      <c r="C3100" s="1" t="s">
        <v>4711</v>
      </c>
      <c r="D3100" s="2" t="s">
        <v>35</v>
      </c>
      <c r="E3100" s="1" t="s">
        <v>4616</v>
      </c>
      <c r="F3100" s="1" t="str">
        <f>VLOOKUP(B3100,[5]HZH!$C$5:$G$648,5,0)</f>
        <v>湖州</v>
      </c>
      <c r="G3100" s="2" t="s">
        <v>4605</v>
      </c>
      <c r="H3100" s="2" t="s">
        <v>4685</v>
      </c>
      <c r="I3100" s="2" t="s">
        <v>10938</v>
      </c>
    </row>
    <row r="3101" spans="1:9" hidden="1" x14ac:dyDescent="0.2">
      <c r="A3101" s="2" t="s">
        <v>4603</v>
      </c>
      <c r="B3101" s="2">
        <v>86018271</v>
      </c>
      <c r="C3101" s="1" t="s">
        <v>4712</v>
      </c>
      <c r="D3101" s="2" t="s">
        <v>35</v>
      </c>
      <c r="E3101" s="1" t="s">
        <v>4616</v>
      </c>
      <c r="F3101" s="1" t="str">
        <f>VLOOKUP(B3101,[5]HZH!$C$5:$G$648,5,0)</f>
        <v>舟山</v>
      </c>
      <c r="G3101" s="2" t="s">
        <v>4605</v>
      </c>
      <c r="H3101" s="2" t="s">
        <v>4699</v>
      </c>
      <c r="I3101" s="2" t="s">
        <v>10938</v>
      </c>
    </row>
    <row r="3102" spans="1:9" hidden="1" x14ac:dyDescent="0.2">
      <c r="A3102" s="2" t="s">
        <v>4603</v>
      </c>
      <c r="B3102" s="2">
        <v>86018274</v>
      </c>
      <c r="C3102" s="1" t="s">
        <v>4713</v>
      </c>
      <c r="D3102" s="2" t="s">
        <v>35</v>
      </c>
      <c r="E3102" s="1" t="s">
        <v>4616</v>
      </c>
      <c r="F3102" s="1" t="str">
        <f>VLOOKUP(B3102,[5]HZH!$C$5:$G$648,5,0)</f>
        <v>温州</v>
      </c>
      <c r="G3102" s="2" t="s">
        <v>4605</v>
      </c>
      <c r="H3102" s="2" t="s">
        <v>4641</v>
      </c>
      <c r="I3102" s="2" t="s">
        <v>10938</v>
      </c>
    </row>
    <row r="3103" spans="1:9" hidden="1" x14ac:dyDescent="0.2">
      <c r="A3103" s="2" t="s">
        <v>4603</v>
      </c>
      <c r="B3103" s="2">
        <v>86018281</v>
      </c>
      <c r="C3103" s="1" t="s">
        <v>4714</v>
      </c>
      <c r="D3103" s="2" t="s">
        <v>35</v>
      </c>
      <c r="E3103" s="1" t="s">
        <v>4616</v>
      </c>
      <c r="F3103" s="1" t="str">
        <f>VLOOKUP(B3103,[5]HZH!$C$5:$G$648,5,0)</f>
        <v>绍兴</v>
      </c>
      <c r="G3103" s="2" t="s">
        <v>4605</v>
      </c>
      <c r="H3103" s="2" t="s">
        <v>4607</v>
      </c>
      <c r="I3103" s="2" t="s">
        <v>10938</v>
      </c>
    </row>
    <row r="3104" spans="1:9" hidden="1" x14ac:dyDescent="0.2">
      <c r="A3104" s="2" t="s">
        <v>4603</v>
      </c>
      <c r="B3104" s="2">
        <v>86018282</v>
      </c>
      <c r="C3104" s="1" t="s">
        <v>4715</v>
      </c>
      <c r="D3104" s="2" t="s">
        <v>35</v>
      </c>
      <c r="E3104" s="1" t="s">
        <v>4616</v>
      </c>
      <c r="F3104" s="1" t="str">
        <f>VLOOKUP(B3104,[5]HZH!$C$5:$G$648,5,0)</f>
        <v>奉化</v>
      </c>
      <c r="G3104" s="2" t="s">
        <v>4605</v>
      </c>
      <c r="H3104" s="2" t="s">
        <v>10885</v>
      </c>
      <c r="I3104" s="2" t="s">
        <v>10938</v>
      </c>
    </row>
    <row r="3105" spans="1:9" hidden="1" x14ac:dyDescent="0.2">
      <c r="A3105" s="2" t="s">
        <v>4603</v>
      </c>
      <c r="B3105" s="2">
        <v>86018290</v>
      </c>
      <c r="C3105" s="1" t="s">
        <v>4716</v>
      </c>
      <c r="D3105" s="2" t="s">
        <v>35</v>
      </c>
      <c r="E3105" s="1" t="s">
        <v>4616</v>
      </c>
      <c r="F3105" s="1" t="str">
        <f>VLOOKUP(B3105,[5]HZH!$C$5:$G$648,5,0)</f>
        <v>海盐</v>
      </c>
      <c r="G3105" s="2" t="s">
        <v>4605</v>
      </c>
      <c r="H3105" s="2" t="s">
        <v>10897</v>
      </c>
      <c r="I3105" s="2" t="s">
        <v>10938</v>
      </c>
    </row>
    <row r="3106" spans="1:9" hidden="1" x14ac:dyDescent="0.2">
      <c r="A3106" s="2" t="s">
        <v>4603</v>
      </c>
      <c r="B3106" s="2">
        <v>86018292</v>
      </c>
      <c r="C3106" s="1" t="s">
        <v>4717</v>
      </c>
      <c r="D3106" s="2" t="s">
        <v>35</v>
      </c>
      <c r="E3106" s="1" t="s">
        <v>4616</v>
      </c>
      <c r="F3106" s="1" t="str">
        <f>VLOOKUP(B3106,[5]HZH!$C$5:$G$648,5,0)</f>
        <v>宁波</v>
      </c>
      <c r="G3106" s="2" t="s">
        <v>4605</v>
      </c>
      <c r="H3106" s="2" t="s">
        <v>4614</v>
      </c>
      <c r="I3106" s="2" t="s">
        <v>10938</v>
      </c>
    </row>
    <row r="3107" spans="1:9" hidden="1" x14ac:dyDescent="0.2">
      <c r="A3107" s="2" t="s">
        <v>4603</v>
      </c>
      <c r="B3107" s="2">
        <v>86018294</v>
      </c>
      <c r="C3107" s="1" t="s">
        <v>4718</v>
      </c>
      <c r="D3107" s="2" t="s">
        <v>35</v>
      </c>
      <c r="E3107" s="1" t="s">
        <v>4616</v>
      </c>
      <c r="F3107" s="1" t="str">
        <f>VLOOKUP(B3107,[5]HZH!$C$5:$G$648,5,0)</f>
        <v>宁波</v>
      </c>
      <c r="G3107" s="2" t="s">
        <v>4605</v>
      </c>
      <c r="H3107" s="2" t="s">
        <v>4614</v>
      </c>
      <c r="I3107" s="2" t="s">
        <v>10938</v>
      </c>
    </row>
    <row r="3108" spans="1:9" hidden="1" x14ac:dyDescent="0.2">
      <c r="A3108" s="2" t="s">
        <v>4603</v>
      </c>
      <c r="B3108" s="2">
        <v>86018297</v>
      </c>
      <c r="C3108" s="1" t="s">
        <v>4719</v>
      </c>
      <c r="D3108" s="2" t="s">
        <v>35</v>
      </c>
      <c r="E3108" s="1" t="s">
        <v>4616</v>
      </c>
      <c r="F3108" s="1" t="str">
        <f>VLOOKUP(B3108,[5]HZH!$C$5:$G$648,5,0)</f>
        <v>杭州</v>
      </c>
      <c r="G3108" s="2" t="s">
        <v>4605</v>
      </c>
      <c r="H3108" s="2" t="s">
        <v>4603</v>
      </c>
      <c r="I3108" s="2" t="s">
        <v>10938</v>
      </c>
    </row>
    <row r="3109" spans="1:9" hidden="1" x14ac:dyDescent="0.2">
      <c r="A3109" s="2" t="s">
        <v>4603</v>
      </c>
      <c r="B3109" s="2">
        <v>86018352</v>
      </c>
      <c r="C3109" s="1" t="s">
        <v>4720</v>
      </c>
      <c r="D3109" s="2" t="s">
        <v>35</v>
      </c>
      <c r="E3109" s="1" t="s">
        <v>4616</v>
      </c>
      <c r="F3109" s="1" t="str">
        <f>VLOOKUP(B3109,[5]HZH!$C$5:$G$648,5,0)</f>
        <v>兰溪</v>
      </c>
      <c r="G3109" s="2" t="s">
        <v>4605</v>
      </c>
      <c r="H3109" s="2" t="s">
        <v>10907</v>
      </c>
      <c r="I3109" s="2" t="s">
        <v>10938</v>
      </c>
    </row>
    <row r="3110" spans="1:9" hidden="1" x14ac:dyDescent="0.2">
      <c r="A3110" s="2" t="s">
        <v>4603</v>
      </c>
      <c r="B3110" s="2">
        <v>86018362</v>
      </c>
      <c r="C3110" s="1" t="s">
        <v>4721</v>
      </c>
      <c r="D3110" s="2" t="s">
        <v>35</v>
      </c>
      <c r="E3110" s="1" t="s">
        <v>4616</v>
      </c>
      <c r="F3110" s="1" t="str">
        <f>VLOOKUP(B3110,[5]HZH!$C$5:$G$648,5,0)</f>
        <v>杭州</v>
      </c>
      <c r="G3110" s="2" t="s">
        <v>4605</v>
      </c>
      <c r="H3110" s="2" t="s">
        <v>4603</v>
      </c>
      <c r="I3110" s="2" t="s">
        <v>10938</v>
      </c>
    </row>
    <row r="3111" spans="1:9" hidden="1" x14ac:dyDescent="0.2">
      <c r="A3111" s="2" t="s">
        <v>4603</v>
      </c>
      <c r="B3111" s="2">
        <v>86018363</v>
      </c>
      <c r="C3111" s="1" t="s">
        <v>4646</v>
      </c>
      <c r="D3111" s="2" t="s">
        <v>35</v>
      </c>
      <c r="E3111" s="1" t="s">
        <v>4616</v>
      </c>
      <c r="F3111" s="1" t="str">
        <f>VLOOKUP(B3111,[5]HZH!$C$5:$G$648,5,0)</f>
        <v>杭州</v>
      </c>
      <c r="G3111" s="2" t="s">
        <v>4605</v>
      </c>
      <c r="H3111" s="2" t="s">
        <v>4603</v>
      </c>
      <c r="I3111" s="2" t="s">
        <v>10938</v>
      </c>
    </row>
    <row r="3112" spans="1:9" hidden="1" x14ac:dyDescent="0.2">
      <c r="A3112" s="2" t="s">
        <v>4603</v>
      </c>
      <c r="B3112" s="2">
        <v>86018366</v>
      </c>
      <c r="C3112" s="1" t="s">
        <v>4722</v>
      </c>
      <c r="D3112" s="2" t="s">
        <v>35</v>
      </c>
      <c r="E3112" s="1" t="s">
        <v>4616</v>
      </c>
      <c r="F3112" s="1" t="str">
        <f>VLOOKUP(B3112,[5]HZH!$C$5:$G$648,5,0)</f>
        <v>杭州</v>
      </c>
      <c r="G3112" s="2" t="s">
        <v>4605</v>
      </c>
      <c r="H3112" s="2" t="s">
        <v>4603</v>
      </c>
      <c r="I3112" s="2" t="s">
        <v>10938</v>
      </c>
    </row>
    <row r="3113" spans="1:9" hidden="1" x14ac:dyDescent="0.2">
      <c r="A3113" s="2" t="s">
        <v>4603</v>
      </c>
      <c r="B3113" s="2">
        <v>86018372</v>
      </c>
      <c r="C3113" s="1" t="s">
        <v>4723</v>
      </c>
      <c r="D3113" s="2" t="s">
        <v>35</v>
      </c>
      <c r="E3113" s="1" t="s">
        <v>4616</v>
      </c>
      <c r="F3113" s="1" t="str">
        <f>VLOOKUP(B3113,[5]HZH!$C$5:$G$648,5,0)</f>
        <v>宁波</v>
      </c>
      <c r="G3113" s="2" t="s">
        <v>4605</v>
      </c>
      <c r="H3113" s="2" t="s">
        <v>4614</v>
      </c>
      <c r="I3113" s="2" t="s">
        <v>10938</v>
      </c>
    </row>
    <row r="3114" spans="1:9" hidden="1" x14ac:dyDescent="0.2">
      <c r="A3114" s="2" t="s">
        <v>4603</v>
      </c>
      <c r="B3114" s="2">
        <v>86018374</v>
      </c>
      <c r="C3114" s="1" t="s">
        <v>4724</v>
      </c>
      <c r="D3114" s="2" t="s">
        <v>35</v>
      </c>
      <c r="E3114" s="1" t="s">
        <v>4616</v>
      </c>
      <c r="F3114" s="1" t="str">
        <f>VLOOKUP(B3114,[5]HZH!$C$5:$G$648,5,0)</f>
        <v>德清</v>
      </c>
      <c r="G3114" s="2" t="s">
        <v>4605</v>
      </c>
      <c r="H3114" s="2" t="s">
        <v>10882</v>
      </c>
      <c r="I3114" s="2" t="s">
        <v>10938</v>
      </c>
    </row>
    <row r="3115" spans="1:9" hidden="1" x14ac:dyDescent="0.2">
      <c r="A3115" s="2" t="s">
        <v>4603</v>
      </c>
      <c r="B3115" s="2">
        <v>86018375</v>
      </c>
      <c r="C3115" s="1" t="s">
        <v>4725</v>
      </c>
      <c r="D3115" s="2" t="s">
        <v>35</v>
      </c>
      <c r="E3115" s="1" t="s">
        <v>4616</v>
      </c>
      <c r="F3115" s="1" t="str">
        <f>VLOOKUP(B3115,[5]HZH!$C$5:$G$648,5,0)</f>
        <v>杭州</v>
      </c>
      <c r="G3115" s="2" t="s">
        <v>4605</v>
      </c>
      <c r="H3115" s="2" t="s">
        <v>4603</v>
      </c>
      <c r="I3115" s="2" t="s">
        <v>10938</v>
      </c>
    </row>
    <row r="3116" spans="1:9" hidden="1" x14ac:dyDescent="0.2">
      <c r="A3116" s="2" t="s">
        <v>4603</v>
      </c>
      <c r="B3116" s="2">
        <v>86018377</v>
      </c>
      <c r="C3116" s="1" t="s">
        <v>4726</v>
      </c>
      <c r="D3116" s="2" t="s">
        <v>35</v>
      </c>
      <c r="E3116" s="1" t="s">
        <v>4616</v>
      </c>
      <c r="F3116" s="1" t="str">
        <f>VLOOKUP(B3116,[5]HZH!$C$5:$G$648,5,0)</f>
        <v>安吉</v>
      </c>
      <c r="G3116" s="2" t="s">
        <v>4605</v>
      </c>
      <c r="H3116" s="2" t="s">
        <v>10882</v>
      </c>
      <c r="I3116" s="2" t="s">
        <v>10938</v>
      </c>
    </row>
    <row r="3117" spans="1:9" hidden="1" x14ac:dyDescent="0.2">
      <c r="A3117" s="2" t="s">
        <v>4603</v>
      </c>
      <c r="B3117" s="2">
        <v>86018378</v>
      </c>
      <c r="C3117" s="1" t="s">
        <v>4727</v>
      </c>
      <c r="D3117" s="2" t="s">
        <v>35</v>
      </c>
      <c r="E3117" s="1" t="s">
        <v>4616</v>
      </c>
      <c r="F3117" s="1" t="str">
        <f>VLOOKUP(B3117,[5]HZH!$C$5:$G$648,5,0)</f>
        <v>湖州</v>
      </c>
      <c r="G3117" s="2" t="s">
        <v>4605</v>
      </c>
      <c r="H3117" s="2" t="s">
        <v>4685</v>
      </c>
      <c r="I3117" s="2" t="s">
        <v>10938</v>
      </c>
    </row>
    <row r="3118" spans="1:9" hidden="1" x14ac:dyDescent="0.2">
      <c r="A3118" s="2" t="s">
        <v>4603</v>
      </c>
      <c r="B3118" s="2">
        <v>86018383</v>
      </c>
      <c r="C3118" s="1" t="s">
        <v>4728</v>
      </c>
      <c r="D3118" s="2" t="s">
        <v>35</v>
      </c>
      <c r="E3118" s="1" t="s">
        <v>4616</v>
      </c>
      <c r="F3118" s="1" t="str">
        <f>VLOOKUP(B3118,[5]HZH!$C$5:$G$648,5,0)</f>
        <v>宁波</v>
      </c>
      <c r="G3118" s="2" t="s">
        <v>4605</v>
      </c>
      <c r="H3118" s="2" t="s">
        <v>4614</v>
      </c>
      <c r="I3118" s="2" t="s">
        <v>10938</v>
      </c>
    </row>
    <row r="3119" spans="1:9" hidden="1" x14ac:dyDescent="0.2">
      <c r="A3119" s="2" t="s">
        <v>4603</v>
      </c>
      <c r="B3119" s="2">
        <v>86018388</v>
      </c>
      <c r="C3119" s="1" t="s">
        <v>4729</v>
      </c>
      <c r="D3119" s="2" t="s">
        <v>35</v>
      </c>
      <c r="E3119" s="1" t="s">
        <v>4616</v>
      </c>
      <c r="F3119" s="1" t="str">
        <f>VLOOKUP(B3119,[5]HZH!$C$5:$G$648,5,0)</f>
        <v>衢州</v>
      </c>
      <c r="G3119" s="2" t="s">
        <v>4605</v>
      </c>
      <c r="H3119" s="2" t="s">
        <v>4730</v>
      </c>
      <c r="I3119" s="2" t="s">
        <v>10938</v>
      </c>
    </row>
    <row r="3120" spans="1:9" hidden="1" x14ac:dyDescent="0.2">
      <c r="A3120" s="2" t="s">
        <v>4603</v>
      </c>
      <c r="B3120" s="2">
        <v>86018389</v>
      </c>
      <c r="C3120" s="1" t="s">
        <v>4731</v>
      </c>
      <c r="D3120" s="2" t="s">
        <v>35</v>
      </c>
      <c r="E3120" s="1" t="s">
        <v>4616</v>
      </c>
      <c r="F3120" s="1" t="str">
        <f>VLOOKUP(B3120,[5]HZH!$C$5:$G$648,5,0)</f>
        <v>临海</v>
      </c>
      <c r="G3120" s="2" t="s">
        <v>4605</v>
      </c>
      <c r="H3120" s="2" t="s">
        <v>10910</v>
      </c>
      <c r="I3120" s="2" t="s">
        <v>10938</v>
      </c>
    </row>
    <row r="3121" spans="1:9" hidden="1" x14ac:dyDescent="0.2">
      <c r="A3121" s="2" t="s">
        <v>4603</v>
      </c>
      <c r="B3121" s="2">
        <v>86018393</v>
      </c>
      <c r="C3121" s="1" t="s">
        <v>4732</v>
      </c>
      <c r="D3121" s="2" t="s">
        <v>35</v>
      </c>
      <c r="E3121" s="1" t="s">
        <v>4616</v>
      </c>
      <c r="F3121" s="1" t="str">
        <f>VLOOKUP(B3121,[5]HZH!$C$5:$G$648,5,0)</f>
        <v>舟山</v>
      </c>
      <c r="G3121" s="2" t="s">
        <v>4605</v>
      </c>
      <c r="H3121" s="2" t="s">
        <v>4699</v>
      </c>
      <c r="I3121" s="2" t="s">
        <v>10938</v>
      </c>
    </row>
    <row r="3122" spans="1:9" hidden="1" x14ac:dyDescent="0.2">
      <c r="A3122" s="2" t="s">
        <v>4603</v>
      </c>
      <c r="B3122" s="2">
        <v>86018395</v>
      </c>
      <c r="C3122" s="1" t="s">
        <v>4733</v>
      </c>
      <c r="D3122" s="2" t="s">
        <v>35</v>
      </c>
      <c r="E3122" s="1" t="s">
        <v>4616</v>
      </c>
      <c r="F3122" s="1" t="str">
        <f>VLOOKUP(B3122,[5]HZH!$C$5:$G$648,5,0)</f>
        <v>嘉善</v>
      </c>
      <c r="G3122" s="2" t="s">
        <v>4605</v>
      </c>
      <c r="H3122" s="2" t="s">
        <v>10901</v>
      </c>
      <c r="I3122" s="2" t="s">
        <v>10938</v>
      </c>
    </row>
    <row r="3123" spans="1:9" hidden="1" x14ac:dyDescent="0.2">
      <c r="A3123" s="2" t="s">
        <v>4603</v>
      </c>
      <c r="B3123" s="2">
        <v>86018396</v>
      </c>
      <c r="C3123" s="1" t="s">
        <v>4734</v>
      </c>
      <c r="D3123" s="2" t="s">
        <v>35</v>
      </c>
      <c r="E3123" s="1" t="s">
        <v>4616</v>
      </c>
      <c r="F3123" s="1" t="str">
        <f>VLOOKUP(B3123,[5]HZH!$C$5:$G$648,5,0)</f>
        <v>温岭</v>
      </c>
      <c r="G3123" s="2" t="s">
        <v>4605</v>
      </c>
      <c r="H3123" s="2" t="s">
        <v>10910</v>
      </c>
      <c r="I3123" s="2" t="s">
        <v>10938</v>
      </c>
    </row>
    <row r="3124" spans="1:9" hidden="1" x14ac:dyDescent="0.2">
      <c r="A3124" s="2" t="s">
        <v>4603</v>
      </c>
      <c r="B3124" s="2">
        <v>86018397</v>
      </c>
      <c r="C3124" s="1" t="s">
        <v>4735</v>
      </c>
      <c r="D3124" s="2" t="s">
        <v>35</v>
      </c>
      <c r="E3124" s="1" t="s">
        <v>4616</v>
      </c>
      <c r="F3124" s="1" t="str">
        <f>VLOOKUP(B3124,[5]HZH!$C$5:$G$648,5,0)</f>
        <v>诸暨</v>
      </c>
      <c r="G3124" s="2" t="s">
        <v>4605</v>
      </c>
      <c r="H3124" s="2" t="s">
        <v>10889</v>
      </c>
      <c r="I3124" s="2" t="s">
        <v>10938</v>
      </c>
    </row>
    <row r="3125" spans="1:9" hidden="1" x14ac:dyDescent="0.2">
      <c r="A3125" s="2" t="s">
        <v>4603</v>
      </c>
      <c r="B3125" s="2">
        <v>86018398</v>
      </c>
      <c r="C3125" s="1" t="s">
        <v>4736</v>
      </c>
      <c r="D3125" s="2" t="s">
        <v>35</v>
      </c>
      <c r="E3125" s="1" t="s">
        <v>4616</v>
      </c>
      <c r="F3125" s="1" t="str">
        <f>VLOOKUP(B3125,[5]HZH!$C$5:$G$648,5,0)</f>
        <v>宁波</v>
      </c>
      <c r="G3125" s="2" t="s">
        <v>4605</v>
      </c>
      <c r="H3125" s="2" t="s">
        <v>4614</v>
      </c>
      <c r="I3125" s="2" t="s">
        <v>10938</v>
      </c>
    </row>
    <row r="3126" spans="1:9" hidden="1" x14ac:dyDescent="0.2">
      <c r="A3126" s="2" t="s">
        <v>4603</v>
      </c>
      <c r="B3126" s="2">
        <v>86018399</v>
      </c>
      <c r="C3126" s="1" t="s">
        <v>4737</v>
      </c>
      <c r="D3126" s="2" t="s">
        <v>35</v>
      </c>
      <c r="E3126" s="1" t="s">
        <v>4616</v>
      </c>
      <c r="F3126" s="1" t="str">
        <f>VLOOKUP(B3126,[5]HZH!$C$5:$G$648,5,0)</f>
        <v>余姚</v>
      </c>
      <c r="G3126" s="2" t="s">
        <v>4605</v>
      </c>
      <c r="H3126" s="2" t="s">
        <v>10917</v>
      </c>
      <c r="I3126" s="2" t="s">
        <v>10938</v>
      </c>
    </row>
    <row r="3127" spans="1:9" hidden="1" x14ac:dyDescent="0.2">
      <c r="A3127" s="2" t="s">
        <v>4603</v>
      </c>
      <c r="B3127" s="2">
        <v>86018501</v>
      </c>
      <c r="C3127" s="1" t="s">
        <v>4738</v>
      </c>
      <c r="D3127" s="2" t="s">
        <v>35</v>
      </c>
      <c r="E3127" s="1" t="s">
        <v>4616</v>
      </c>
      <c r="F3127" s="1" t="str">
        <f>VLOOKUP(B3127,[5]HZH!$C$5:$G$648,5,0)</f>
        <v>杭州</v>
      </c>
      <c r="G3127" s="2" t="s">
        <v>4605</v>
      </c>
      <c r="H3127" s="2" t="s">
        <v>4603</v>
      </c>
      <c r="I3127" s="2" t="s">
        <v>10938</v>
      </c>
    </row>
    <row r="3128" spans="1:9" hidden="1" x14ac:dyDescent="0.2">
      <c r="A3128" s="2" t="s">
        <v>4603</v>
      </c>
      <c r="B3128" s="2">
        <v>86018502</v>
      </c>
      <c r="C3128" s="1" t="s">
        <v>4739</v>
      </c>
      <c r="D3128" s="2" t="s">
        <v>35</v>
      </c>
      <c r="E3128" s="1" t="s">
        <v>4616</v>
      </c>
      <c r="F3128" s="1" t="str">
        <f>VLOOKUP(B3128,[5]HZH!$C$5:$G$648,5,0)</f>
        <v>东阳</v>
      </c>
      <c r="G3128" s="2" t="s">
        <v>4605</v>
      </c>
      <c r="H3128" s="2" t="s">
        <v>10893</v>
      </c>
      <c r="I3128" s="2" t="s">
        <v>10938</v>
      </c>
    </row>
    <row r="3129" spans="1:9" hidden="1" x14ac:dyDescent="0.2">
      <c r="A3129" s="2" t="s">
        <v>4603</v>
      </c>
      <c r="B3129" s="2">
        <v>86018504</v>
      </c>
      <c r="C3129" s="1" t="s">
        <v>4740</v>
      </c>
      <c r="D3129" s="2" t="s">
        <v>35</v>
      </c>
      <c r="E3129" s="1" t="s">
        <v>4616</v>
      </c>
      <c r="F3129" s="1" t="str">
        <f>VLOOKUP(B3129,[5]HZH!$C$5:$G$648,5,0)</f>
        <v>海宁</v>
      </c>
      <c r="G3129" s="2" t="s">
        <v>4605</v>
      </c>
      <c r="H3129" s="2" t="s">
        <v>10897</v>
      </c>
      <c r="I3129" s="2" t="s">
        <v>10938</v>
      </c>
    </row>
    <row r="3130" spans="1:9" hidden="1" x14ac:dyDescent="0.2">
      <c r="A3130" s="2" t="s">
        <v>4603</v>
      </c>
      <c r="B3130" s="2">
        <v>86018508</v>
      </c>
      <c r="C3130" s="1" t="s">
        <v>4741</v>
      </c>
      <c r="D3130" s="2" t="s">
        <v>35</v>
      </c>
      <c r="E3130" s="1" t="s">
        <v>4616</v>
      </c>
      <c r="F3130" s="1" t="str">
        <f>VLOOKUP(B3130,[5]HZH!$C$5:$G$648,5,0)</f>
        <v>杭州</v>
      </c>
      <c r="G3130" s="2" t="s">
        <v>4605</v>
      </c>
      <c r="H3130" s="2" t="s">
        <v>4603</v>
      </c>
      <c r="I3130" s="2" t="s">
        <v>10938</v>
      </c>
    </row>
    <row r="3131" spans="1:9" hidden="1" x14ac:dyDescent="0.2">
      <c r="A3131" s="2" t="s">
        <v>4603</v>
      </c>
      <c r="B3131" s="2">
        <v>86018509</v>
      </c>
      <c r="C3131" s="1" t="s">
        <v>4742</v>
      </c>
      <c r="D3131" s="2" t="s">
        <v>35</v>
      </c>
      <c r="E3131" s="1" t="s">
        <v>4616</v>
      </c>
      <c r="F3131" s="1" t="str">
        <f>VLOOKUP(B3131,[5]HZH!$C$5:$G$648,5,0)</f>
        <v>金华</v>
      </c>
      <c r="G3131" s="2" t="s">
        <v>4605</v>
      </c>
      <c r="H3131" s="2" t="s">
        <v>4654</v>
      </c>
      <c r="I3131" s="2" t="s">
        <v>10938</v>
      </c>
    </row>
    <row r="3132" spans="1:9" hidden="1" x14ac:dyDescent="0.2">
      <c r="A3132" s="2" t="s">
        <v>4603</v>
      </c>
      <c r="B3132" s="2">
        <v>86018510</v>
      </c>
      <c r="C3132" s="1" t="s">
        <v>4743</v>
      </c>
      <c r="D3132" s="2" t="s">
        <v>35</v>
      </c>
      <c r="E3132" s="1" t="s">
        <v>4616</v>
      </c>
      <c r="F3132" s="1" t="str">
        <f>VLOOKUP(B3132,[5]HZH!$C$5:$G$648,5,0)</f>
        <v>杭州</v>
      </c>
      <c r="G3132" s="2" t="s">
        <v>4605</v>
      </c>
      <c r="H3132" s="2" t="s">
        <v>4603</v>
      </c>
      <c r="I3132" s="2" t="s">
        <v>10938</v>
      </c>
    </row>
    <row r="3133" spans="1:9" hidden="1" x14ac:dyDescent="0.2">
      <c r="A3133" s="2" t="s">
        <v>4603</v>
      </c>
      <c r="B3133" s="2">
        <v>86018515</v>
      </c>
      <c r="C3133" s="1" t="s">
        <v>4744</v>
      </c>
      <c r="D3133" s="2" t="s">
        <v>35</v>
      </c>
      <c r="E3133" s="1" t="s">
        <v>4616</v>
      </c>
      <c r="F3133" s="1" t="str">
        <f>VLOOKUP(B3133,[5]HZH!$C$5:$G$648,5,0)</f>
        <v>瑞安</v>
      </c>
      <c r="G3133" s="2" t="s">
        <v>4605</v>
      </c>
      <c r="H3133" s="2" t="s">
        <v>10892</v>
      </c>
      <c r="I3133" s="2" t="s">
        <v>10938</v>
      </c>
    </row>
    <row r="3134" spans="1:9" hidden="1" x14ac:dyDescent="0.2">
      <c r="A3134" s="2" t="s">
        <v>4603</v>
      </c>
      <c r="B3134" s="2">
        <v>86018516</v>
      </c>
      <c r="C3134" s="1" t="s">
        <v>4745</v>
      </c>
      <c r="D3134" s="2" t="s">
        <v>35</v>
      </c>
      <c r="E3134" s="1" t="s">
        <v>4616</v>
      </c>
      <c r="F3134" s="1" t="str">
        <f>VLOOKUP(B3134,[5]HZH!$C$5:$G$648,5,0)</f>
        <v>绍兴</v>
      </c>
      <c r="G3134" s="2" t="s">
        <v>4605</v>
      </c>
      <c r="H3134" s="2" t="s">
        <v>4607</v>
      </c>
      <c r="I3134" s="2" t="s">
        <v>10938</v>
      </c>
    </row>
    <row r="3135" spans="1:9" hidden="1" x14ac:dyDescent="0.2">
      <c r="A3135" s="2" t="s">
        <v>4603</v>
      </c>
      <c r="B3135" s="2">
        <v>86018517</v>
      </c>
      <c r="C3135" s="1" t="s">
        <v>4746</v>
      </c>
      <c r="D3135" s="2" t="s">
        <v>35</v>
      </c>
      <c r="E3135" s="1" t="s">
        <v>4616</v>
      </c>
      <c r="F3135" s="1" t="str">
        <f>VLOOKUP(B3135,[5]HZH!$C$5:$G$648,5,0)</f>
        <v>宁波</v>
      </c>
      <c r="G3135" s="2" t="s">
        <v>4605</v>
      </c>
      <c r="H3135" s="2" t="s">
        <v>4614</v>
      </c>
      <c r="I3135" s="2" t="s">
        <v>10938</v>
      </c>
    </row>
    <row r="3136" spans="1:9" hidden="1" x14ac:dyDescent="0.2">
      <c r="A3136" s="2" t="s">
        <v>4603</v>
      </c>
      <c r="B3136" s="2">
        <v>86018518</v>
      </c>
      <c r="C3136" s="1" t="s">
        <v>4747</v>
      </c>
      <c r="D3136" s="2" t="s">
        <v>35</v>
      </c>
      <c r="E3136" s="1" t="s">
        <v>4616</v>
      </c>
      <c r="F3136" s="1" t="str">
        <f>VLOOKUP(B3136,[5]HZH!$C$5:$G$648,5,0)</f>
        <v>义乌</v>
      </c>
      <c r="G3136" s="2" t="s">
        <v>4605</v>
      </c>
      <c r="H3136" s="2" t="s">
        <v>10921</v>
      </c>
      <c r="I3136" s="2" t="s">
        <v>10938</v>
      </c>
    </row>
    <row r="3137" spans="1:9" hidden="1" x14ac:dyDescent="0.2">
      <c r="A3137" s="2" t="s">
        <v>4603</v>
      </c>
      <c r="B3137" s="2">
        <v>86018519</v>
      </c>
      <c r="C3137" s="1" t="s">
        <v>4748</v>
      </c>
      <c r="D3137" s="2" t="s">
        <v>35</v>
      </c>
      <c r="E3137" s="1" t="s">
        <v>4616</v>
      </c>
      <c r="F3137" s="1" t="str">
        <f>VLOOKUP(B3137,[5]HZH!$C$5:$G$648,5,0)</f>
        <v>义乌</v>
      </c>
      <c r="G3137" s="2" t="s">
        <v>4605</v>
      </c>
      <c r="H3137" s="2" t="s">
        <v>10921</v>
      </c>
      <c r="I3137" s="2" t="s">
        <v>10938</v>
      </c>
    </row>
    <row r="3138" spans="1:9" hidden="1" x14ac:dyDescent="0.2">
      <c r="A3138" s="2" t="s">
        <v>4603</v>
      </c>
      <c r="B3138" s="2">
        <v>86018521</v>
      </c>
      <c r="C3138" s="1" t="s">
        <v>4749</v>
      </c>
      <c r="D3138" s="2" t="s">
        <v>35</v>
      </c>
      <c r="E3138" s="1" t="s">
        <v>4616</v>
      </c>
      <c r="F3138" s="1" t="str">
        <f>VLOOKUP(B3138,[5]HZH!$C$5:$G$648,5,0)</f>
        <v>宁波</v>
      </c>
      <c r="G3138" s="2" t="s">
        <v>4605</v>
      </c>
      <c r="H3138" s="2" t="s">
        <v>4614</v>
      </c>
      <c r="I3138" s="2" t="s">
        <v>10938</v>
      </c>
    </row>
    <row r="3139" spans="1:9" hidden="1" x14ac:dyDescent="0.2">
      <c r="A3139" s="2" t="s">
        <v>4603</v>
      </c>
      <c r="B3139" s="2">
        <v>86018522</v>
      </c>
      <c r="C3139" s="1" t="s">
        <v>4750</v>
      </c>
      <c r="D3139" s="2" t="s">
        <v>35</v>
      </c>
      <c r="E3139" s="1" t="s">
        <v>4616</v>
      </c>
      <c r="F3139" s="1" t="str">
        <f>VLOOKUP(B3139,[5]HZH!$C$5:$G$648,5,0)</f>
        <v>湖州</v>
      </c>
      <c r="G3139" s="2" t="s">
        <v>4605</v>
      </c>
      <c r="H3139" s="2" t="s">
        <v>4685</v>
      </c>
      <c r="I3139" s="2" t="s">
        <v>10938</v>
      </c>
    </row>
    <row r="3140" spans="1:9" hidden="1" x14ac:dyDescent="0.2">
      <c r="A3140" s="2" t="s">
        <v>4603</v>
      </c>
      <c r="B3140" s="2">
        <v>86018523</v>
      </c>
      <c r="C3140" s="1" t="s">
        <v>4751</v>
      </c>
      <c r="D3140" s="2" t="s">
        <v>35</v>
      </c>
      <c r="E3140" s="1" t="s">
        <v>4616</v>
      </c>
      <c r="F3140" s="1" t="str">
        <f>VLOOKUP(B3140,[5]HZH!$C$5:$G$648,5,0)</f>
        <v>温岭</v>
      </c>
      <c r="G3140" s="2" t="s">
        <v>4605</v>
      </c>
      <c r="H3140" s="2" t="s">
        <v>10910</v>
      </c>
      <c r="I3140" s="2" t="s">
        <v>10938</v>
      </c>
    </row>
    <row r="3141" spans="1:9" hidden="1" x14ac:dyDescent="0.2">
      <c r="A3141" s="2" t="s">
        <v>4603</v>
      </c>
      <c r="B3141" s="2">
        <v>86018524</v>
      </c>
      <c r="C3141" s="1" t="s">
        <v>4752</v>
      </c>
      <c r="D3141" s="2" t="s">
        <v>35</v>
      </c>
      <c r="E3141" s="1" t="s">
        <v>4616</v>
      </c>
      <c r="F3141" s="1" t="str">
        <f>VLOOKUP(B3141,[5]HZH!$C$5:$G$648,5,0)</f>
        <v>临海</v>
      </c>
      <c r="G3141" s="2" t="s">
        <v>4605</v>
      </c>
      <c r="H3141" s="2" t="s">
        <v>10910</v>
      </c>
      <c r="I3141" s="2" t="s">
        <v>10938</v>
      </c>
    </row>
    <row r="3142" spans="1:9" hidden="1" x14ac:dyDescent="0.2">
      <c r="A3142" s="2" t="s">
        <v>4603</v>
      </c>
      <c r="B3142" s="2">
        <v>86018525</v>
      </c>
      <c r="C3142" s="1" t="s">
        <v>4753</v>
      </c>
      <c r="D3142" s="2" t="s">
        <v>35</v>
      </c>
      <c r="E3142" s="1" t="s">
        <v>4616</v>
      </c>
      <c r="F3142" s="1" t="str">
        <f>VLOOKUP(B3142,[5]HZH!$C$5:$G$648,5,0)</f>
        <v>乐清</v>
      </c>
      <c r="G3142" s="2" t="s">
        <v>4605</v>
      </c>
      <c r="H3142" s="2" t="s">
        <v>10908</v>
      </c>
      <c r="I3142" s="2" t="s">
        <v>10938</v>
      </c>
    </row>
    <row r="3143" spans="1:9" hidden="1" x14ac:dyDescent="0.2">
      <c r="A3143" s="2" t="s">
        <v>4603</v>
      </c>
      <c r="B3143" s="2">
        <v>86018526</v>
      </c>
      <c r="C3143" s="1" t="s">
        <v>4754</v>
      </c>
      <c r="D3143" s="2" t="s">
        <v>35</v>
      </c>
      <c r="E3143" s="1" t="s">
        <v>4616</v>
      </c>
      <c r="F3143" s="1" t="str">
        <f>VLOOKUP(B3143,[5]HZH!$C$5:$G$648,5,0)</f>
        <v>杭州</v>
      </c>
      <c r="G3143" s="2" t="s">
        <v>4605</v>
      </c>
      <c r="H3143" s="2" t="s">
        <v>4603</v>
      </c>
      <c r="I3143" s="2" t="s">
        <v>10938</v>
      </c>
    </row>
    <row r="3144" spans="1:9" hidden="1" x14ac:dyDescent="0.2">
      <c r="A3144" s="2" t="s">
        <v>4603</v>
      </c>
      <c r="B3144" s="2">
        <v>86018528</v>
      </c>
      <c r="C3144" s="1" t="s">
        <v>4755</v>
      </c>
      <c r="D3144" s="2" t="s">
        <v>35</v>
      </c>
      <c r="E3144" s="1" t="s">
        <v>4616</v>
      </c>
      <c r="F3144" s="1" t="str">
        <f>VLOOKUP(B3144,[5]HZH!$C$5:$G$648,5,0)</f>
        <v>宁波</v>
      </c>
      <c r="G3144" s="2" t="s">
        <v>4605</v>
      </c>
      <c r="H3144" s="2" t="s">
        <v>4614</v>
      </c>
      <c r="I3144" s="2" t="s">
        <v>10938</v>
      </c>
    </row>
    <row r="3145" spans="1:9" hidden="1" x14ac:dyDescent="0.2">
      <c r="A3145" s="2" t="s">
        <v>4603</v>
      </c>
      <c r="B3145" s="2">
        <v>86018529</v>
      </c>
      <c r="C3145" s="1" t="s">
        <v>4756</v>
      </c>
      <c r="D3145" s="2" t="s">
        <v>35</v>
      </c>
      <c r="E3145" s="1" t="s">
        <v>4616</v>
      </c>
      <c r="F3145" s="1" t="str">
        <f>VLOOKUP(B3145,[5]HZH!$C$5:$G$648,5,0)</f>
        <v>余姚</v>
      </c>
      <c r="G3145" s="2" t="s">
        <v>4605</v>
      </c>
      <c r="H3145" s="2" t="s">
        <v>10917</v>
      </c>
      <c r="I3145" s="2" t="s">
        <v>10938</v>
      </c>
    </row>
    <row r="3146" spans="1:9" hidden="1" x14ac:dyDescent="0.2">
      <c r="A3146" s="2" t="s">
        <v>4603</v>
      </c>
      <c r="B3146" s="2">
        <v>86018534</v>
      </c>
      <c r="C3146" s="1" t="s">
        <v>4757</v>
      </c>
      <c r="D3146" s="2" t="s">
        <v>35</v>
      </c>
      <c r="E3146" s="1" t="s">
        <v>4616</v>
      </c>
      <c r="F3146" s="1" t="str">
        <f>VLOOKUP(B3146,[5]HZH!$C$5:$G$648,5,0)</f>
        <v>杭州</v>
      </c>
      <c r="G3146" s="2" t="s">
        <v>4605</v>
      </c>
      <c r="H3146" s="2" t="s">
        <v>4603</v>
      </c>
      <c r="I3146" s="2" t="s">
        <v>10938</v>
      </c>
    </row>
    <row r="3147" spans="1:9" hidden="1" x14ac:dyDescent="0.2">
      <c r="A3147" s="2" t="s">
        <v>4603</v>
      </c>
      <c r="B3147" s="2">
        <v>86018535</v>
      </c>
      <c r="C3147" s="1" t="s">
        <v>4758</v>
      </c>
      <c r="D3147" s="2" t="s">
        <v>35</v>
      </c>
      <c r="E3147" s="1" t="s">
        <v>4616</v>
      </c>
      <c r="F3147" s="1" t="str">
        <f>VLOOKUP(B3147,[5]HZH!$C$5:$G$648,5,0)</f>
        <v>金华</v>
      </c>
      <c r="G3147" s="2" t="s">
        <v>4605</v>
      </c>
      <c r="H3147" s="2" t="s">
        <v>4654</v>
      </c>
      <c r="I3147" s="2" t="s">
        <v>10938</v>
      </c>
    </row>
    <row r="3148" spans="1:9" hidden="1" x14ac:dyDescent="0.2">
      <c r="A3148" s="2" t="s">
        <v>4603</v>
      </c>
      <c r="B3148" s="2">
        <v>86018550</v>
      </c>
      <c r="C3148" s="1" t="s">
        <v>4759</v>
      </c>
      <c r="D3148" s="2" t="s">
        <v>35</v>
      </c>
      <c r="E3148" s="1" t="s">
        <v>4616</v>
      </c>
      <c r="F3148" s="1" t="str">
        <f>VLOOKUP(B3148,[5]HZH!$C$5:$G$648,5,0)</f>
        <v>杭州</v>
      </c>
      <c r="G3148" s="2" t="s">
        <v>4605</v>
      </c>
      <c r="H3148" s="2" t="s">
        <v>4603</v>
      </c>
      <c r="I3148" s="2" t="s">
        <v>10938</v>
      </c>
    </row>
    <row r="3149" spans="1:9" hidden="1" x14ac:dyDescent="0.2">
      <c r="A3149" s="2" t="s">
        <v>4603</v>
      </c>
      <c r="B3149" s="2">
        <v>86018553</v>
      </c>
      <c r="C3149" s="1" t="s">
        <v>4760</v>
      </c>
      <c r="D3149" s="2" t="s">
        <v>35</v>
      </c>
      <c r="E3149" s="1" t="s">
        <v>4616</v>
      </c>
      <c r="F3149" s="1" t="str">
        <f>VLOOKUP(B3149,[5]HZH!$C$5:$G$648,5,0)</f>
        <v>瑞安</v>
      </c>
      <c r="G3149" s="2" t="s">
        <v>4605</v>
      </c>
      <c r="H3149" s="2" t="s">
        <v>10892</v>
      </c>
      <c r="I3149" s="2" t="s">
        <v>10938</v>
      </c>
    </row>
    <row r="3150" spans="1:9" hidden="1" x14ac:dyDescent="0.2">
      <c r="A3150" s="2" t="s">
        <v>4603</v>
      </c>
      <c r="B3150" s="2">
        <v>86018554</v>
      </c>
      <c r="C3150" s="1" t="s">
        <v>4761</v>
      </c>
      <c r="D3150" s="2" t="s">
        <v>35</v>
      </c>
      <c r="E3150" s="1" t="s">
        <v>4616</v>
      </c>
      <c r="F3150" s="1" t="str">
        <f>VLOOKUP(B3150,[5]HZH!$C$5:$G$648,5,0)</f>
        <v>温州</v>
      </c>
      <c r="G3150" s="2" t="s">
        <v>4605</v>
      </c>
      <c r="H3150" s="2" t="s">
        <v>4641</v>
      </c>
      <c r="I3150" s="2" t="s">
        <v>10938</v>
      </c>
    </row>
    <row r="3151" spans="1:9" hidden="1" x14ac:dyDescent="0.2">
      <c r="A3151" s="2" t="s">
        <v>4603</v>
      </c>
      <c r="B3151" s="2">
        <v>86018559</v>
      </c>
      <c r="C3151" s="1" t="s">
        <v>4762</v>
      </c>
      <c r="D3151" s="2" t="s">
        <v>35</v>
      </c>
      <c r="E3151" s="1" t="s">
        <v>4616</v>
      </c>
      <c r="F3151" s="1" t="str">
        <f>VLOOKUP(B3151,[5]HZH!$C$5:$G$648,5,0)</f>
        <v>杭州</v>
      </c>
      <c r="G3151" s="2" t="s">
        <v>4605</v>
      </c>
      <c r="H3151" s="2" t="s">
        <v>4603</v>
      </c>
      <c r="I3151" s="2" t="s">
        <v>10938</v>
      </c>
    </row>
    <row r="3152" spans="1:9" hidden="1" x14ac:dyDescent="0.2">
      <c r="A3152" s="2" t="s">
        <v>4603</v>
      </c>
      <c r="B3152" s="2">
        <v>86018563</v>
      </c>
      <c r="C3152" s="1" t="s">
        <v>4763</v>
      </c>
      <c r="D3152" s="2" t="s">
        <v>35</v>
      </c>
      <c r="E3152" s="1" t="s">
        <v>4616</v>
      </c>
      <c r="F3152" s="1" t="str">
        <f>VLOOKUP(B3152,[5]HZH!$C$5:$G$648,5,0)</f>
        <v>杭州</v>
      </c>
      <c r="G3152" s="2" t="s">
        <v>4605</v>
      </c>
      <c r="H3152" s="2" t="s">
        <v>4603</v>
      </c>
      <c r="I3152" s="2" t="s">
        <v>10938</v>
      </c>
    </row>
    <row r="3153" spans="1:9" hidden="1" x14ac:dyDescent="0.2">
      <c r="A3153" s="2" t="s">
        <v>4603</v>
      </c>
      <c r="B3153" s="2">
        <v>86018565</v>
      </c>
      <c r="C3153" s="1" t="s">
        <v>4764</v>
      </c>
      <c r="D3153" s="2" t="s">
        <v>35</v>
      </c>
      <c r="E3153" s="1" t="s">
        <v>4616</v>
      </c>
      <c r="F3153" s="1" t="str">
        <f>VLOOKUP(B3153,[5]HZH!$C$5:$G$648,5,0)</f>
        <v>萧山</v>
      </c>
      <c r="G3153" s="2" t="s">
        <v>4605</v>
      </c>
      <c r="H3153" s="2" t="s">
        <v>10931</v>
      </c>
      <c r="I3153" s="2" t="s">
        <v>10938</v>
      </c>
    </row>
    <row r="3154" spans="1:9" hidden="1" x14ac:dyDescent="0.2">
      <c r="A3154" s="2" t="s">
        <v>4603</v>
      </c>
      <c r="B3154" s="2">
        <v>86018571</v>
      </c>
      <c r="C3154" s="1" t="s">
        <v>4765</v>
      </c>
      <c r="D3154" s="2" t="s">
        <v>35</v>
      </c>
      <c r="E3154" s="1" t="s">
        <v>4616</v>
      </c>
      <c r="F3154" s="1" t="str">
        <f>VLOOKUP(B3154,[5]HZH!$C$5:$G$648,5,0)</f>
        <v>杭州</v>
      </c>
      <c r="G3154" s="2" t="s">
        <v>4605</v>
      </c>
      <c r="H3154" s="2" t="s">
        <v>4603</v>
      </c>
      <c r="I3154" s="2" t="s">
        <v>10938</v>
      </c>
    </row>
    <row r="3155" spans="1:9" hidden="1" x14ac:dyDescent="0.2">
      <c r="A3155" s="2" t="s">
        <v>4603</v>
      </c>
      <c r="B3155" s="2">
        <v>86018576</v>
      </c>
      <c r="C3155" s="1" t="s">
        <v>4766</v>
      </c>
      <c r="D3155" s="2" t="s">
        <v>35</v>
      </c>
      <c r="E3155" s="1" t="s">
        <v>4616</v>
      </c>
      <c r="F3155" s="1" t="str">
        <f>VLOOKUP(B3155,[5]HZH!$C$5:$G$648,5,0)</f>
        <v>新昌</v>
      </c>
      <c r="G3155" s="2" t="s">
        <v>4605</v>
      </c>
      <c r="H3155" s="2" t="s">
        <v>10932</v>
      </c>
      <c r="I3155" s="2" t="s">
        <v>10938</v>
      </c>
    </row>
    <row r="3156" spans="1:9" hidden="1" x14ac:dyDescent="0.2">
      <c r="A3156" s="2" t="s">
        <v>4603</v>
      </c>
      <c r="B3156" s="2">
        <v>86018577</v>
      </c>
      <c r="C3156" s="1" t="s">
        <v>4767</v>
      </c>
      <c r="D3156" s="2" t="s">
        <v>35</v>
      </c>
      <c r="E3156" s="1" t="s">
        <v>4616</v>
      </c>
      <c r="F3156" s="1" t="str">
        <f>VLOOKUP(B3156,[5]HZH!$C$5:$G$648,5,0)</f>
        <v>绍兴</v>
      </c>
      <c r="G3156" s="2" t="s">
        <v>4605</v>
      </c>
      <c r="H3156" s="2" t="s">
        <v>4607</v>
      </c>
      <c r="I3156" s="2" t="s">
        <v>10938</v>
      </c>
    </row>
    <row r="3157" spans="1:9" hidden="1" x14ac:dyDescent="0.2">
      <c r="A3157" s="2" t="s">
        <v>4603</v>
      </c>
      <c r="B3157" s="2">
        <v>86018579</v>
      </c>
      <c r="C3157" s="1" t="s">
        <v>4768</v>
      </c>
      <c r="D3157" s="2" t="s">
        <v>35</v>
      </c>
      <c r="E3157" s="1" t="s">
        <v>4616</v>
      </c>
      <c r="F3157" s="1" t="str">
        <f>VLOOKUP(B3157,[5]HZH!$C$5:$G$648,5,0)</f>
        <v>萧山</v>
      </c>
      <c r="G3157" s="2" t="s">
        <v>4605</v>
      </c>
      <c r="H3157" s="2" t="s">
        <v>10931</v>
      </c>
      <c r="I3157" s="2" t="s">
        <v>10938</v>
      </c>
    </row>
    <row r="3158" spans="1:9" hidden="1" x14ac:dyDescent="0.2">
      <c r="A3158" s="2" t="s">
        <v>4603</v>
      </c>
      <c r="B3158" s="2">
        <v>86018581</v>
      </c>
      <c r="C3158" s="1" t="s">
        <v>4769</v>
      </c>
      <c r="D3158" s="2" t="s">
        <v>35</v>
      </c>
      <c r="E3158" s="1" t="s">
        <v>4616</v>
      </c>
      <c r="F3158" s="1" t="str">
        <f>VLOOKUP(B3158,[5]HZH!$C$5:$G$648,5,0)</f>
        <v>宁波</v>
      </c>
      <c r="G3158" s="2" t="s">
        <v>4605</v>
      </c>
      <c r="H3158" s="2" t="s">
        <v>4614</v>
      </c>
      <c r="I3158" s="2" t="s">
        <v>10938</v>
      </c>
    </row>
    <row r="3159" spans="1:9" hidden="1" x14ac:dyDescent="0.2">
      <c r="A3159" s="2" t="s">
        <v>4603</v>
      </c>
      <c r="B3159" s="2">
        <v>86018582</v>
      </c>
      <c r="C3159" s="1" t="s">
        <v>4770</v>
      </c>
      <c r="D3159" s="2" t="s">
        <v>35</v>
      </c>
      <c r="E3159" s="1" t="s">
        <v>4616</v>
      </c>
      <c r="F3159" s="1" t="str">
        <f>VLOOKUP(B3159,[5]HZH!$C$5:$G$648,5,0)</f>
        <v>长兴</v>
      </c>
      <c r="G3159" s="2" t="s">
        <v>4605</v>
      </c>
      <c r="H3159" s="2" t="s">
        <v>10918</v>
      </c>
      <c r="I3159" s="2" t="s">
        <v>10938</v>
      </c>
    </row>
    <row r="3160" spans="1:9" hidden="1" x14ac:dyDescent="0.2">
      <c r="A3160" s="2" t="s">
        <v>4603</v>
      </c>
      <c r="B3160" s="2">
        <v>86018583</v>
      </c>
      <c r="C3160" s="1" t="s">
        <v>4771</v>
      </c>
      <c r="D3160" s="2" t="s">
        <v>35</v>
      </c>
      <c r="E3160" s="1" t="s">
        <v>4616</v>
      </c>
      <c r="F3160" s="1" t="str">
        <f>VLOOKUP(B3160,[5]HZH!$C$5:$G$648,5,0)</f>
        <v>慈溪</v>
      </c>
      <c r="G3160" s="2" t="s">
        <v>4605</v>
      </c>
      <c r="H3160" s="2" t="s">
        <v>10888</v>
      </c>
      <c r="I3160" s="2" t="s">
        <v>10938</v>
      </c>
    </row>
    <row r="3161" spans="1:9" hidden="1" x14ac:dyDescent="0.2">
      <c r="A3161" s="2" t="s">
        <v>4603</v>
      </c>
      <c r="B3161" s="2">
        <v>12360632</v>
      </c>
      <c r="C3161" s="1" t="s">
        <v>4772</v>
      </c>
      <c r="D3161" s="2" t="s">
        <v>35</v>
      </c>
      <c r="E3161" s="1" t="s">
        <v>4773</v>
      </c>
      <c r="F3161" s="1" t="str">
        <f>VLOOKUP(B3161,[5]HZH!$C$5:$G$648,5,0)</f>
        <v>杭州</v>
      </c>
      <c r="G3161" s="2" t="s">
        <v>4605</v>
      </c>
      <c r="H3161" s="2" t="s">
        <v>4603</v>
      </c>
      <c r="I3161" s="2" t="s">
        <v>10938</v>
      </c>
    </row>
    <row r="3162" spans="1:9" hidden="1" x14ac:dyDescent="0.2">
      <c r="A3162" s="2" t="s">
        <v>4603</v>
      </c>
      <c r="B3162" s="2">
        <v>80061001</v>
      </c>
      <c r="C3162" s="1" t="s">
        <v>4774</v>
      </c>
      <c r="D3162" s="2" t="s">
        <v>8</v>
      </c>
      <c r="E3162" s="1" t="s">
        <v>4775</v>
      </c>
      <c r="F3162" s="1" t="str">
        <f>VLOOKUP(B3162,[5]HZH!$C$5:$G$648,5,0)</f>
        <v>义乌</v>
      </c>
      <c r="G3162" s="2" t="s">
        <v>4605</v>
      </c>
      <c r="H3162" s="2" t="s">
        <v>10921</v>
      </c>
      <c r="I3162" s="2" t="s">
        <v>10938</v>
      </c>
    </row>
    <row r="3163" spans="1:9" hidden="1" x14ac:dyDescent="0.2">
      <c r="A3163" s="2" t="s">
        <v>4603</v>
      </c>
      <c r="B3163" s="2">
        <v>80061003</v>
      </c>
      <c r="C3163" s="1" t="s">
        <v>4776</v>
      </c>
      <c r="D3163" s="2" t="s">
        <v>8</v>
      </c>
      <c r="E3163" s="1" t="s">
        <v>4775</v>
      </c>
      <c r="F3163" s="1" t="str">
        <f>VLOOKUP(B3163,[5]HZH!$C$5:$G$648,5,0)</f>
        <v>嘉兴</v>
      </c>
      <c r="G3163" s="2" t="s">
        <v>4605</v>
      </c>
      <c r="H3163" s="2" t="s">
        <v>4635</v>
      </c>
      <c r="I3163" s="2" t="s">
        <v>10938</v>
      </c>
    </row>
    <row r="3164" spans="1:9" hidden="1" x14ac:dyDescent="0.2">
      <c r="A3164" s="2" t="s">
        <v>4603</v>
      </c>
      <c r="B3164" s="2">
        <v>80061004</v>
      </c>
      <c r="C3164" s="1" t="s">
        <v>4777</v>
      </c>
      <c r="D3164" s="2" t="s">
        <v>8</v>
      </c>
      <c r="E3164" s="1" t="s">
        <v>4775</v>
      </c>
      <c r="F3164" s="1" t="str">
        <f>VLOOKUP(B3164,[5]HZH!$C$5:$G$648,5,0)</f>
        <v>宁波</v>
      </c>
      <c r="G3164" s="2" t="s">
        <v>4605</v>
      </c>
      <c r="H3164" s="2" t="s">
        <v>4614</v>
      </c>
      <c r="I3164" s="2" t="s">
        <v>10938</v>
      </c>
    </row>
    <row r="3165" spans="1:9" hidden="1" x14ac:dyDescent="0.2">
      <c r="A3165" s="2" t="s">
        <v>4603</v>
      </c>
      <c r="B3165" s="2">
        <v>80061005</v>
      </c>
      <c r="C3165" s="1" t="s">
        <v>4778</v>
      </c>
      <c r="D3165" s="2" t="s">
        <v>8</v>
      </c>
      <c r="E3165" s="1" t="s">
        <v>4775</v>
      </c>
      <c r="F3165" s="1" t="str">
        <f>VLOOKUP(B3165,[5]HZH!$C$5:$G$648,5,0)</f>
        <v>横店</v>
      </c>
      <c r="G3165" s="2" t="s">
        <v>4605</v>
      </c>
      <c r="H3165" s="2" t="s">
        <v>10898</v>
      </c>
      <c r="I3165" s="2" t="s">
        <v>10938</v>
      </c>
    </row>
    <row r="3166" spans="1:9" hidden="1" x14ac:dyDescent="0.2">
      <c r="A3166" s="2" t="s">
        <v>4603</v>
      </c>
      <c r="B3166" s="2">
        <v>80061006</v>
      </c>
      <c r="C3166" s="1" t="s">
        <v>4779</v>
      </c>
      <c r="D3166" s="2" t="s">
        <v>8</v>
      </c>
      <c r="E3166" s="1" t="s">
        <v>4775</v>
      </c>
      <c r="F3166" s="1" t="str">
        <f>VLOOKUP(B3166,[5]HZH!$C$5:$G$648,5,0)</f>
        <v>温州</v>
      </c>
      <c r="G3166" s="2" t="s">
        <v>4605</v>
      </c>
      <c r="H3166" s="2" t="s">
        <v>4641</v>
      </c>
      <c r="I3166" s="2" t="s">
        <v>10938</v>
      </c>
    </row>
    <row r="3167" spans="1:9" hidden="1" x14ac:dyDescent="0.2">
      <c r="A3167" s="2" t="s">
        <v>4603</v>
      </c>
      <c r="B3167" s="2">
        <v>80061008</v>
      </c>
      <c r="C3167" s="1" t="s">
        <v>4780</v>
      </c>
      <c r="D3167" s="2" t="s">
        <v>8</v>
      </c>
      <c r="E3167" s="1" t="s">
        <v>4775</v>
      </c>
      <c r="F3167" s="1" t="str">
        <f>VLOOKUP(B3167,[5]HZH!$C$5:$G$648,5,0)</f>
        <v>宁波</v>
      </c>
      <c r="G3167" s="2" t="s">
        <v>4605</v>
      </c>
      <c r="H3167" s="2" t="s">
        <v>4614</v>
      </c>
      <c r="I3167" s="2" t="s">
        <v>10938</v>
      </c>
    </row>
    <row r="3168" spans="1:9" hidden="1" x14ac:dyDescent="0.2">
      <c r="A3168" s="2" t="s">
        <v>4603</v>
      </c>
      <c r="B3168" s="2">
        <v>80061009</v>
      </c>
      <c r="C3168" s="1" t="s">
        <v>4781</v>
      </c>
      <c r="D3168" s="2" t="s">
        <v>8</v>
      </c>
      <c r="E3168" s="1" t="s">
        <v>4775</v>
      </c>
      <c r="F3168" s="1" t="str">
        <f>VLOOKUP(B3168,[5]HZH!$C$5:$G$648,5,0)</f>
        <v>溪口</v>
      </c>
      <c r="G3168" s="2" t="s">
        <v>4605</v>
      </c>
      <c r="H3168" s="2" t="s">
        <v>10926</v>
      </c>
      <c r="I3168" s="2" t="s">
        <v>10938</v>
      </c>
    </row>
    <row r="3169" spans="1:9" hidden="1" x14ac:dyDescent="0.2">
      <c r="A3169" s="2" t="s">
        <v>4603</v>
      </c>
      <c r="B3169" s="2">
        <v>80061010</v>
      </c>
      <c r="C3169" s="1" t="s">
        <v>4782</v>
      </c>
      <c r="D3169" s="2" t="s">
        <v>8</v>
      </c>
      <c r="E3169" s="1" t="s">
        <v>4775</v>
      </c>
      <c r="F3169" s="1" t="str">
        <f>VLOOKUP(B3169,[5]HZH!$C$5:$G$648,5,0)</f>
        <v>杭州</v>
      </c>
      <c r="G3169" s="2" t="s">
        <v>4605</v>
      </c>
      <c r="H3169" s="2" t="s">
        <v>4603</v>
      </c>
      <c r="I3169" s="2" t="s">
        <v>10938</v>
      </c>
    </row>
    <row r="3170" spans="1:9" hidden="1" x14ac:dyDescent="0.2">
      <c r="A3170" s="2" t="s">
        <v>4603</v>
      </c>
      <c r="B3170" s="2">
        <v>80061011</v>
      </c>
      <c r="C3170" s="1" t="s">
        <v>4783</v>
      </c>
      <c r="D3170" s="2" t="s">
        <v>8</v>
      </c>
      <c r="E3170" s="1" t="s">
        <v>4775</v>
      </c>
      <c r="F3170" s="1" t="str">
        <f>VLOOKUP(B3170,[5]HZH!$C$5:$G$648,5,0)</f>
        <v>杭州</v>
      </c>
      <c r="G3170" s="2" t="s">
        <v>4605</v>
      </c>
      <c r="H3170" s="2" t="s">
        <v>4603</v>
      </c>
      <c r="I3170" s="2" t="s">
        <v>10938</v>
      </c>
    </row>
    <row r="3171" spans="1:9" hidden="1" x14ac:dyDescent="0.2">
      <c r="A3171" s="2" t="s">
        <v>4603</v>
      </c>
      <c r="B3171" s="2">
        <v>80061012</v>
      </c>
      <c r="C3171" s="1" t="s">
        <v>4784</v>
      </c>
      <c r="D3171" s="2" t="s">
        <v>8</v>
      </c>
      <c r="E3171" s="1" t="s">
        <v>4775</v>
      </c>
      <c r="F3171" s="1" t="str">
        <f>VLOOKUP(B3171,[5]HZH!$C$5:$G$648,5,0)</f>
        <v>杭州</v>
      </c>
      <c r="G3171" s="2" t="s">
        <v>4605</v>
      </c>
      <c r="H3171" s="2" t="s">
        <v>4603</v>
      </c>
      <c r="I3171" s="2" t="s">
        <v>10938</v>
      </c>
    </row>
    <row r="3172" spans="1:9" hidden="1" x14ac:dyDescent="0.2">
      <c r="A3172" s="2" t="s">
        <v>4603</v>
      </c>
      <c r="B3172" s="2">
        <v>80061013</v>
      </c>
      <c r="C3172" s="1" t="s">
        <v>4785</v>
      </c>
      <c r="D3172" s="2" t="s">
        <v>8</v>
      </c>
      <c r="E3172" s="1" t="s">
        <v>4775</v>
      </c>
      <c r="F3172" s="1" t="str">
        <f>VLOOKUP(B3172,[5]HZH!$C$5:$G$648,5,0)</f>
        <v>杭州</v>
      </c>
      <c r="G3172" s="2" t="s">
        <v>4605</v>
      </c>
      <c r="H3172" s="2" t="s">
        <v>4603</v>
      </c>
      <c r="I3172" s="2" t="s">
        <v>10938</v>
      </c>
    </row>
    <row r="3173" spans="1:9" hidden="1" x14ac:dyDescent="0.2">
      <c r="A3173" s="2" t="s">
        <v>4603</v>
      </c>
      <c r="B3173" s="2">
        <v>80061014</v>
      </c>
      <c r="C3173" s="1" t="s">
        <v>4786</v>
      </c>
      <c r="D3173" s="2" t="s">
        <v>8</v>
      </c>
      <c r="E3173" s="1" t="s">
        <v>4775</v>
      </c>
      <c r="F3173" s="1" t="str">
        <f>VLOOKUP(B3173,[5]HZH!$C$5:$G$648,5,0)</f>
        <v>佛堂</v>
      </c>
      <c r="G3173" s="2" t="s">
        <v>4605</v>
      </c>
      <c r="H3173" s="2" t="s">
        <v>10893</v>
      </c>
      <c r="I3173" s="2" t="s">
        <v>10938</v>
      </c>
    </row>
    <row r="3174" spans="1:9" hidden="1" x14ac:dyDescent="0.2">
      <c r="A3174" s="2" t="s">
        <v>4603</v>
      </c>
      <c r="B3174" s="2">
        <v>80061015</v>
      </c>
      <c r="C3174" s="1" t="s">
        <v>4787</v>
      </c>
      <c r="D3174" s="2" t="s">
        <v>8</v>
      </c>
      <c r="E3174" s="1" t="s">
        <v>4775</v>
      </c>
      <c r="F3174" s="1" t="str">
        <f>VLOOKUP(B3174,[5]HZH!$C$5:$G$648,5,0)</f>
        <v>庄市</v>
      </c>
      <c r="G3174" s="2" t="s">
        <v>4605</v>
      </c>
      <c r="H3174" s="2" t="s">
        <v>10926</v>
      </c>
      <c r="I3174" s="2" t="s">
        <v>10938</v>
      </c>
    </row>
    <row r="3175" spans="1:9" hidden="1" x14ac:dyDescent="0.2">
      <c r="A3175" s="2" t="s">
        <v>4603</v>
      </c>
      <c r="B3175" s="2">
        <v>80061016</v>
      </c>
      <c r="C3175" s="1" t="s">
        <v>4788</v>
      </c>
      <c r="D3175" s="2" t="s">
        <v>8</v>
      </c>
      <c r="E3175" s="1" t="s">
        <v>4775</v>
      </c>
      <c r="F3175" s="1" t="str">
        <f>VLOOKUP(B3175,[5]HZH!$C$5:$G$648,5,0)</f>
        <v>杭州</v>
      </c>
      <c r="G3175" s="2" t="s">
        <v>4605</v>
      </c>
      <c r="H3175" s="2" t="s">
        <v>4603</v>
      </c>
      <c r="I3175" s="2" t="s">
        <v>10938</v>
      </c>
    </row>
    <row r="3176" spans="1:9" hidden="1" x14ac:dyDescent="0.2">
      <c r="A3176" s="2" t="s">
        <v>4603</v>
      </c>
      <c r="B3176" s="2">
        <v>80061017</v>
      </c>
      <c r="C3176" s="1" t="s">
        <v>4789</v>
      </c>
      <c r="D3176" s="2" t="s">
        <v>8</v>
      </c>
      <c r="E3176" s="1" t="s">
        <v>4775</v>
      </c>
      <c r="F3176" s="1" t="str">
        <f>VLOOKUP(B3176,[5]HZH!$C$5:$G$648,5,0)</f>
        <v>杭州</v>
      </c>
      <c r="G3176" s="2" t="s">
        <v>4605</v>
      </c>
      <c r="H3176" s="2" t="s">
        <v>4603</v>
      </c>
      <c r="I3176" s="2" t="s">
        <v>10938</v>
      </c>
    </row>
    <row r="3177" spans="1:9" hidden="1" x14ac:dyDescent="0.2">
      <c r="A3177" s="2" t="s">
        <v>4603</v>
      </c>
      <c r="B3177" s="2">
        <v>80061018</v>
      </c>
      <c r="C3177" s="1" t="s">
        <v>4790</v>
      </c>
      <c r="D3177" s="2" t="s">
        <v>8</v>
      </c>
      <c r="E3177" s="1" t="s">
        <v>4775</v>
      </c>
      <c r="F3177" s="1" t="str">
        <f>VLOOKUP(B3177,[5]HZH!$C$5:$G$648,5,0)</f>
        <v>杭州</v>
      </c>
      <c r="G3177" s="2" t="s">
        <v>4605</v>
      </c>
      <c r="H3177" s="2" t="s">
        <v>4603</v>
      </c>
      <c r="I3177" s="2" t="s">
        <v>10938</v>
      </c>
    </row>
    <row r="3178" spans="1:9" hidden="1" x14ac:dyDescent="0.2">
      <c r="A3178" s="2" t="s">
        <v>4603</v>
      </c>
      <c r="B3178" s="2">
        <v>80061019</v>
      </c>
      <c r="C3178" s="1" t="s">
        <v>4791</v>
      </c>
      <c r="D3178" s="2" t="s">
        <v>8</v>
      </c>
      <c r="E3178" s="1" t="s">
        <v>4775</v>
      </c>
      <c r="F3178" s="1" t="str">
        <f>VLOOKUP(B3178,[5]HZH!$C$5:$G$648,5,0)</f>
        <v>杭州</v>
      </c>
      <c r="G3178" s="2" t="s">
        <v>4605</v>
      </c>
      <c r="H3178" s="2" t="s">
        <v>4603</v>
      </c>
      <c r="I3178" s="2" t="s">
        <v>10938</v>
      </c>
    </row>
    <row r="3179" spans="1:9" hidden="1" x14ac:dyDescent="0.2">
      <c r="A3179" s="2" t="s">
        <v>4603</v>
      </c>
      <c r="B3179" s="2">
        <v>80061021</v>
      </c>
      <c r="C3179" s="1" t="s">
        <v>4792</v>
      </c>
      <c r="D3179" s="2" t="s">
        <v>8</v>
      </c>
      <c r="E3179" s="1" t="s">
        <v>4775</v>
      </c>
      <c r="F3179" s="1" t="str">
        <f>VLOOKUP(B3179,[5]HZH!$C$5:$G$648,5,0)</f>
        <v>宁波</v>
      </c>
      <c r="G3179" s="2" t="s">
        <v>4605</v>
      </c>
      <c r="H3179" s="2" t="s">
        <v>4614</v>
      </c>
      <c r="I3179" s="2" t="s">
        <v>10938</v>
      </c>
    </row>
    <row r="3180" spans="1:9" hidden="1" x14ac:dyDescent="0.2">
      <c r="A3180" s="2" t="s">
        <v>4603</v>
      </c>
      <c r="B3180" s="2">
        <v>80061022</v>
      </c>
      <c r="C3180" s="1" t="s">
        <v>4793</v>
      </c>
      <c r="D3180" s="2" t="s">
        <v>8</v>
      </c>
      <c r="E3180" s="1" t="s">
        <v>4775</v>
      </c>
      <c r="F3180" s="1" t="str">
        <f>VLOOKUP(B3180,[5]HZH!$C$5:$G$648,5,0)</f>
        <v>柳市</v>
      </c>
      <c r="G3180" s="2" t="s">
        <v>4605</v>
      </c>
      <c r="H3180" s="2" t="s">
        <v>10892</v>
      </c>
      <c r="I3180" s="2" t="s">
        <v>10938</v>
      </c>
    </row>
    <row r="3181" spans="1:9" hidden="1" x14ac:dyDescent="0.2">
      <c r="A3181" s="2" t="s">
        <v>4603</v>
      </c>
      <c r="B3181" s="2">
        <v>80061023</v>
      </c>
      <c r="C3181" s="1" t="s">
        <v>4794</v>
      </c>
      <c r="D3181" s="2" t="s">
        <v>8</v>
      </c>
      <c r="E3181" s="1" t="s">
        <v>4775</v>
      </c>
      <c r="F3181" s="1" t="str">
        <f>VLOOKUP(B3181,[5]HZH!$C$5:$G$648,5,0)</f>
        <v>富阳</v>
      </c>
      <c r="G3181" s="2" t="s">
        <v>4605</v>
      </c>
      <c r="H3181" s="2" t="s">
        <v>10894</v>
      </c>
      <c r="I3181" s="2" t="s">
        <v>10938</v>
      </c>
    </row>
    <row r="3182" spans="1:9" hidden="1" x14ac:dyDescent="0.2">
      <c r="A3182" s="2" t="s">
        <v>4603</v>
      </c>
      <c r="B3182" s="2">
        <v>80061024</v>
      </c>
      <c r="C3182" s="1" t="s">
        <v>4795</v>
      </c>
      <c r="D3182" s="2" t="s">
        <v>8</v>
      </c>
      <c r="E3182" s="1" t="s">
        <v>4775</v>
      </c>
      <c r="F3182" s="1" t="str">
        <f>VLOOKUP(B3182,[5]HZH!$C$5:$G$648,5,0)</f>
        <v>杭州</v>
      </c>
      <c r="G3182" s="2" t="s">
        <v>4605</v>
      </c>
      <c r="H3182" s="2" t="s">
        <v>4603</v>
      </c>
      <c r="I3182" s="2" t="s">
        <v>10938</v>
      </c>
    </row>
    <row r="3183" spans="1:9" hidden="1" x14ac:dyDescent="0.2">
      <c r="A3183" s="2" t="s">
        <v>4603</v>
      </c>
      <c r="B3183" s="2">
        <v>80061025</v>
      </c>
      <c r="C3183" s="1" t="s">
        <v>4796</v>
      </c>
      <c r="D3183" s="2" t="s">
        <v>8</v>
      </c>
      <c r="E3183" s="1" t="s">
        <v>4775</v>
      </c>
      <c r="F3183" s="1" t="str">
        <f>VLOOKUP(B3183,[5]HZH!$C$5:$G$648,5,0)</f>
        <v>上虞</v>
      </c>
      <c r="G3183" s="2" t="s">
        <v>4605</v>
      </c>
      <c r="H3183" s="2" t="s">
        <v>10925</v>
      </c>
      <c r="I3183" s="2" t="s">
        <v>10938</v>
      </c>
    </row>
    <row r="3184" spans="1:9" hidden="1" x14ac:dyDescent="0.2">
      <c r="A3184" s="2" t="s">
        <v>4603</v>
      </c>
      <c r="B3184" s="2">
        <v>80061026</v>
      </c>
      <c r="C3184" s="1" t="s">
        <v>4797</v>
      </c>
      <c r="D3184" s="2" t="s">
        <v>8</v>
      </c>
      <c r="E3184" s="1" t="s">
        <v>4775</v>
      </c>
      <c r="F3184" s="1" t="str">
        <f>VLOOKUP(B3184,[5]HZH!$C$5:$G$648,5,0)</f>
        <v>宁波</v>
      </c>
      <c r="G3184" s="2" t="s">
        <v>4605</v>
      </c>
      <c r="H3184" s="2" t="s">
        <v>4614</v>
      </c>
      <c r="I3184" s="2" t="s">
        <v>10938</v>
      </c>
    </row>
    <row r="3185" spans="1:9" hidden="1" x14ac:dyDescent="0.2">
      <c r="A3185" s="2" t="s">
        <v>4603</v>
      </c>
      <c r="B3185" s="2">
        <v>80061027</v>
      </c>
      <c r="C3185" s="1" t="s">
        <v>4798</v>
      </c>
      <c r="D3185" s="2" t="s">
        <v>8</v>
      </c>
      <c r="E3185" s="1" t="s">
        <v>4775</v>
      </c>
      <c r="F3185" s="1" t="str">
        <f>VLOOKUP(B3185,[5]HZH!$C$5:$G$648,5,0)</f>
        <v>宁波</v>
      </c>
      <c r="G3185" s="2" t="s">
        <v>4605</v>
      </c>
      <c r="H3185" s="2" t="s">
        <v>4614</v>
      </c>
      <c r="I3185" s="2" t="s">
        <v>10938</v>
      </c>
    </row>
    <row r="3186" spans="1:9" hidden="1" x14ac:dyDescent="0.2">
      <c r="A3186" s="2" t="s">
        <v>4603</v>
      </c>
      <c r="B3186" s="2">
        <v>80061028</v>
      </c>
      <c r="C3186" s="1" t="s">
        <v>4799</v>
      </c>
      <c r="D3186" s="2" t="s">
        <v>8</v>
      </c>
      <c r="E3186" s="1" t="s">
        <v>4775</v>
      </c>
      <c r="F3186" s="1" t="str">
        <f>VLOOKUP(B3186,[5]HZH!$C$5:$G$648,5,0)</f>
        <v>温岭</v>
      </c>
      <c r="G3186" s="2" t="s">
        <v>4605</v>
      </c>
      <c r="H3186" s="2" t="s">
        <v>10910</v>
      </c>
      <c r="I3186" s="2" t="s">
        <v>10938</v>
      </c>
    </row>
    <row r="3187" spans="1:9" hidden="1" x14ac:dyDescent="0.2">
      <c r="A3187" s="2" t="s">
        <v>4603</v>
      </c>
      <c r="B3187" s="2">
        <v>80061029</v>
      </c>
      <c r="C3187" s="1" t="s">
        <v>4800</v>
      </c>
      <c r="D3187" s="2" t="s">
        <v>8</v>
      </c>
      <c r="E3187" s="1" t="s">
        <v>4775</v>
      </c>
      <c r="F3187" s="1" t="str">
        <f>VLOOKUP(B3187,[5]HZH!$C$5:$G$648,5,0)</f>
        <v>观海卫</v>
      </c>
      <c r="G3187" s="2" t="s">
        <v>4605</v>
      </c>
      <c r="H3187" s="2" t="s">
        <v>10896</v>
      </c>
      <c r="I3187" s="2" t="s">
        <v>10938</v>
      </c>
    </row>
    <row r="3188" spans="1:9" hidden="1" x14ac:dyDescent="0.2">
      <c r="A3188" s="2" t="s">
        <v>4603</v>
      </c>
      <c r="B3188" s="2">
        <v>80061030</v>
      </c>
      <c r="C3188" s="1" t="s">
        <v>4801</v>
      </c>
      <c r="D3188" s="2" t="s">
        <v>8</v>
      </c>
      <c r="E3188" s="1" t="s">
        <v>4775</v>
      </c>
      <c r="F3188" s="1" t="str">
        <f>VLOOKUP(B3188,[5]HZH!$C$5:$G$648,5,0)</f>
        <v>临海</v>
      </c>
      <c r="G3188" s="2" t="s">
        <v>4605</v>
      </c>
      <c r="H3188" s="2" t="s">
        <v>10910</v>
      </c>
      <c r="I3188" s="2" t="s">
        <v>10938</v>
      </c>
    </row>
    <row r="3189" spans="1:9" hidden="1" x14ac:dyDescent="0.2">
      <c r="A3189" s="2" t="s">
        <v>4603</v>
      </c>
      <c r="B3189" s="2">
        <v>80061031</v>
      </c>
      <c r="C3189" s="1" t="s">
        <v>4802</v>
      </c>
      <c r="D3189" s="2" t="s">
        <v>8</v>
      </c>
      <c r="E3189" s="1" t="s">
        <v>4775</v>
      </c>
      <c r="F3189" s="1" t="str">
        <f>VLOOKUP(B3189,[5]HZH!$C$5:$G$648,5,0)</f>
        <v>新桥镇</v>
      </c>
      <c r="G3189" s="2" t="s">
        <v>4605</v>
      </c>
      <c r="H3189" s="2" t="s">
        <v>10919</v>
      </c>
      <c r="I3189" s="2" t="s">
        <v>10938</v>
      </c>
    </row>
    <row r="3190" spans="1:9" hidden="1" x14ac:dyDescent="0.2">
      <c r="A3190" s="2" t="s">
        <v>4603</v>
      </c>
      <c r="B3190" s="2">
        <v>80061033</v>
      </c>
      <c r="C3190" s="1" t="s">
        <v>4803</v>
      </c>
      <c r="D3190" s="2" t="s">
        <v>8</v>
      </c>
      <c r="E3190" s="1" t="s">
        <v>4775</v>
      </c>
      <c r="F3190" s="1" t="str">
        <f>VLOOKUP(B3190,[5]HZH!$C$5:$G$648,5,0)</f>
        <v>海宁</v>
      </c>
      <c r="G3190" s="2" t="s">
        <v>4605</v>
      </c>
      <c r="H3190" s="2" t="s">
        <v>10897</v>
      </c>
      <c r="I3190" s="2" t="s">
        <v>10938</v>
      </c>
    </row>
    <row r="3191" spans="1:9" hidden="1" x14ac:dyDescent="0.2">
      <c r="A3191" s="2" t="s">
        <v>4603</v>
      </c>
      <c r="B3191" s="2">
        <v>80061034</v>
      </c>
      <c r="C3191" s="1" t="s">
        <v>4804</v>
      </c>
      <c r="D3191" s="2" t="s">
        <v>8</v>
      </c>
      <c r="E3191" s="1" t="s">
        <v>4775</v>
      </c>
      <c r="F3191" s="1" t="str">
        <f>VLOOKUP(B3191,[5]HZH!$C$5:$G$648,5,0)</f>
        <v>诸暨</v>
      </c>
      <c r="G3191" s="2" t="s">
        <v>4605</v>
      </c>
      <c r="H3191" s="2" t="s">
        <v>10889</v>
      </c>
      <c r="I3191" s="2" t="s">
        <v>10938</v>
      </c>
    </row>
    <row r="3192" spans="1:9" hidden="1" x14ac:dyDescent="0.2">
      <c r="A3192" s="2" t="s">
        <v>4603</v>
      </c>
      <c r="B3192" s="2">
        <v>80061035</v>
      </c>
      <c r="C3192" s="1" t="s">
        <v>4805</v>
      </c>
      <c r="D3192" s="2" t="s">
        <v>8</v>
      </c>
      <c r="E3192" s="1" t="s">
        <v>4775</v>
      </c>
      <c r="F3192" s="1" t="str">
        <f>VLOOKUP(B3192,[5]HZH!$C$5:$G$648,5,0)</f>
        <v>乐清</v>
      </c>
      <c r="G3192" s="2" t="s">
        <v>4605</v>
      </c>
      <c r="H3192" s="2" t="s">
        <v>10908</v>
      </c>
      <c r="I3192" s="2" t="s">
        <v>10938</v>
      </c>
    </row>
    <row r="3193" spans="1:9" hidden="1" x14ac:dyDescent="0.2">
      <c r="A3193" s="2" t="s">
        <v>4603</v>
      </c>
      <c r="B3193" s="2">
        <v>80061036</v>
      </c>
      <c r="C3193" s="1" t="s">
        <v>4806</v>
      </c>
      <c r="D3193" s="2" t="s">
        <v>8</v>
      </c>
      <c r="E3193" s="1" t="s">
        <v>4775</v>
      </c>
      <c r="F3193" s="1" t="str">
        <f>VLOOKUP(B3193,[5]HZH!$C$5:$G$648,5,0)</f>
        <v>宁波</v>
      </c>
      <c r="G3193" s="2" t="s">
        <v>4605</v>
      </c>
      <c r="H3193" s="2" t="s">
        <v>4614</v>
      </c>
      <c r="I3193" s="2" t="s">
        <v>10938</v>
      </c>
    </row>
    <row r="3194" spans="1:9" hidden="1" x14ac:dyDescent="0.2">
      <c r="A3194" s="2" t="s">
        <v>4603</v>
      </c>
      <c r="B3194" s="2">
        <v>80061037</v>
      </c>
      <c r="C3194" s="1" t="s">
        <v>4807</v>
      </c>
      <c r="D3194" s="2" t="s">
        <v>8</v>
      </c>
      <c r="E3194" s="1" t="s">
        <v>4775</v>
      </c>
      <c r="F3194" s="1" t="str">
        <f>VLOOKUP(B3194,[5]HZH!$C$5:$G$648,5,0)</f>
        <v>开化县</v>
      </c>
      <c r="G3194" s="2" t="s">
        <v>4605</v>
      </c>
      <c r="H3194" s="2" t="s">
        <v>10904</v>
      </c>
      <c r="I3194" s="2" t="s">
        <v>10938</v>
      </c>
    </row>
    <row r="3195" spans="1:9" hidden="1" x14ac:dyDescent="0.2">
      <c r="A3195" s="2" t="s">
        <v>4603</v>
      </c>
      <c r="B3195" s="2">
        <v>80061038</v>
      </c>
      <c r="C3195" s="1" t="s">
        <v>4808</v>
      </c>
      <c r="D3195" s="2" t="s">
        <v>8</v>
      </c>
      <c r="E3195" s="1" t="s">
        <v>4775</v>
      </c>
      <c r="F3195" s="1" t="str">
        <f>VLOOKUP(B3195,[5]HZH!$C$5:$G$648,5,0)</f>
        <v>转塘</v>
      </c>
      <c r="G3195" s="2" t="s">
        <v>4605</v>
      </c>
      <c r="H3195" s="2" t="s">
        <v>10911</v>
      </c>
      <c r="I3195" s="2" t="s">
        <v>10938</v>
      </c>
    </row>
    <row r="3196" spans="1:9" hidden="1" x14ac:dyDescent="0.2">
      <c r="A3196" s="2" t="s">
        <v>4603</v>
      </c>
      <c r="B3196" s="2">
        <v>80061039</v>
      </c>
      <c r="C3196" s="1" t="s">
        <v>4809</v>
      </c>
      <c r="D3196" s="2" t="s">
        <v>8</v>
      </c>
      <c r="E3196" s="1" t="s">
        <v>4775</v>
      </c>
      <c r="F3196" s="1" t="str">
        <f>VLOOKUP(B3196,[5]HZH!$C$5:$G$648,5,0)</f>
        <v>杭州</v>
      </c>
      <c r="G3196" s="2" t="s">
        <v>4605</v>
      </c>
      <c r="H3196" s="2" t="s">
        <v>4603</v>
      </c>
      <c r="I3196" s="2" t="s">
        <v>10938</v>
      </c>
    </row>
    <row r="3197" spans="1:9" hidden="1" x14ac:dyDescent="0.2">
      <c r="A3197" s="2" t="s">
        <v>4603</v>
      </c>
      <c r="B3197" s="2">
        <v>80061040</v>
      </c>
      <c r="C3197" s="1" t="s">
        <v>4810</v>
      </c>
      <c r="D3197" s="2" t="s">
        <v>8</v>
      </c>
      <c r="E3197" s="1" t="s">
        <v>4775</v>
      </c>
      <c r="F3197" s="1" t="str">
        <f>VLOOKUP(B3197,[5]HZH!$C$5:$G$648,5,0)</f>
        <v>闻堰</v>
      </c>
      <c r="G3197" s="2" t="s">
        <v>4605</v>
      </c>
      <c r="H3197" s="2" t="s">
        <v>10911</v>
      </c>
      <c r="I3197" s="2" t="s">
        <v>10938</v>
      </c>
    </row>
    <row r="3198" spans="1:9" hidden="1" x14ac:dyDescent="0.2">
      <c r="A3198" s="2" t="s">
        <v>4603</v>
      </c>
      <c r="B3198" s="2">
        <v>80061041</v>
      </c>
      <c r="C3198" s="1" t="s">
        <v>4811</v>
      </c>
      <c r="D3198" s="2" t="s">
        <v>8</v>
      </c>
      <c r="E3198" s="1" t="s">
        <v>4775</v>
      </c>
      <c r="F3198" s="1" t="str">
        <f>VLOOKUP(B3198,[5]HZH!$C$5:$G$648,5,0)</f>
        <v>杭州</v>
      </c>
      <c r="G3198" s="2" t="s">
        <v>4605</v>
      </c>
      <c r="H3198" s="2" t="s">
        <v>4603</v>
      </c>
      <c r="I3198" s="2" t="s">
        <v>10938</v>
      </c>
    </row>
    <row r="3199" spans="1:9" hidden="1" x14ac:dyDescent="0.2">
      <c r="A3199" s="2" t="s">
        <v>4603</v>
      </c>
      <c r="B3199" s="2">
        <v>80061042</v>
      </c>
      <c r="C3199" s="1" t="s">
        <v>4812</v>
      </c>
      <c r="D3199" s="2" t="s">
        <v>8</v>
      </c>
      <c r="E3199" s="1" t="s">
        <v>4775</v>
      </c>
      <c r="F3199" s="1" t="str">
        <f>VLOOKUP(B3199,[5]HZH!$C$5:$G$648,5,0)</f>
        <v>北仑</v>
      </c>
      <c r="G3199" s="2" t="s">
        <v>4605</v>
      </c>
      <c r="H3199" s="2" t="s">
        <v>10885</v>
      </c>
      <c r="I3199" s="2" t="s">
        <v>10938</v>
      </c>
    </row>
    <row r="3200" spans="1:9" hidden="1" x14ac:dyDescent="0.2">
      <c r="A3200" s="2" t="s">
        <v>4603</v>
      </c>
      <c r="B3200" s="2">
        <v>80061043</v>
      </c>
      <c r="C3200" s="1" t="s">
        <v>4813</v>
      </c>
      <c r="D3200" s="2" t="s">
        <v>8</v>
      </c>
      <c r="E3200" s="1" t="s">
        <v>4775</v>
      </c>
      <c r="F3200" s="1" t="str">
        <f>VLOOKUP(B3200,[5]HZH!$C$5:$G$648,5,0)</f>
        <v>临海</v>
      </c>
      <c r="G3200" s="2" t="s">
        <v>4605</v>
      </c>
      <c r="H3200" s="2" t="s">
        <v>10910</v>
      </c>
      <c r="I3200" s="2" t="s">
        <v>10938</v>
      </c>
    </row>
    <row r="3201" spans="1:9" hidden="1" x14ac:dyDescent="0.2">
      <c r="A3201" s="2" t="s">
        <v>4603</v>
      </c>
      <c r="B3201" s="2">
        <v>80061044</v>
      </c>
      <c r="C3201" s="1" t="s">
        <v>4814</v>
      </c>
      <c r="D3201" s="2" t="s">
        <v>8</v>
      </c>
      <c r="E3201" s="1" t="s">
        <v>4775</v>
      </c>
      <c r="F3201" s="1" t="str">
        <f>VLOOKUP(B3201,[5]HZH!$C$5:$G$648,5,0)</f>
        <v>温岭</v>
      </c>
      <c r="G3201" s="2" t="s">
        <v>4605</v>
      </c>
      <c r="H3201" s="2" t="s">
        <v>10910</v>
      </c>
      <c r="I3201" s="2" t="s">
        <v>10938</v>
      </c>
    </row>
    <row r="3202" spans="1:9" hidden="1" x14ac:dyDescent="0.2">
      <c r="A3202" s="2" t="s">
        <v>4603</v>
      </c>
      <c r="B3202" s="2">
        <v>80061047</v>
      </c>
      <c r="C3202" s="1" t="s">
        <v>4815</v>
      </c>
      <c r="D3202" s="2" t="s">
        <v>8</v>
      </c>
      <c r="E3202" s="1" t="s">
        <v>4775</v>
      </c>
      <c r="F3202" s="1" t="str">
        <f>VLOOKUP(B3202,[5]HZH!$C$5:$G$648,5,0)</f>
        <v>金华</v>
      </c>
      <c r="G3202" s="2" t="s">
        <v>4605</v>
      </c>
      <c r="H3202" s="2" t="s">
        <v>4654</v>
      </c>
      <c r="I3202" s="2" t="s">
        <v>10938</v>
      </c>
    </row>
    <row r="3203" spans="1:9" hidden="1" x14ac:dyDescent="0.2">
      <c r="A3203" s="2" t="s">
        <v>4603</v>
      </c>
      <c r="B3203" s="2">
        <v>80061048</v>
      </c>
      <c r="C3203" s="1" t="s">
        <v>4816</v>
      </c>
      <c r="D3203" s="2" t="s">
        <v>8</v>
      </c>
      <c r="E3203" s="1" t="s">
        <v>4775</v>
      </c>
      <c r="F3203" s="1" t="str">
        <f>VLOOKUP(B3203,[5]HZH!$C$5:$G$648,5,0)</f>
        <v>余姚</v>
      </c>
      <c r="G3203" s="2" t="s">
        <v>4605</v>
      </c>
      <c r="H3203" s="2" t="s">
        <v>10917</v>
      </c>
      <c r="I3203" s="2" t="s">
        <v>10938</v>
      </c>
    </row>
    <row r="3204" spans="1:9" hidden="1" x14ac:dyDescent="0.2">
      <c r="A3204" s="2" t="s">
        <v>4603</v>
      </c>
      <c r="B3204" s="2">
        <v>80061050</v>
      </c>
      <c r="C3204" s="1" t="s">
        <v>4817</v>
      </c>
      <c r="D3204" s="2" t="s">
        <v>8</v>
      </c>
      <c r="E3204" s="1" t="s">
        <v>4775</v>
      </c>
      <c r="F3204" s="1" t="str">
        <f>VLOOKUP(B3204,[5]HZH!$C$5:$G$648,5,0)</f>
        <v>遂昌</v>
      </c>
      <c r="G3204" s="2" t="s">
        <v>4605</v>
      </c>
      <c r="H3204" s="2" t="s">
        <v>10915</v>
      </c>
      <c r="I3204" s="2" t="s">
        <v>10938</v>
      </c>
    </row>
    <row r="3205" spans="1:9" hidden="1" x14ac:dyDescent="0.2">
      <c r="A3205" s="2" t="s">
        <v>4603</v>
      </c>
      <c r="B3205" s="2">
        <v>80061051</v>
      </c>
      <c r="C3205" s="1" t="s">
        <v>4818</v>
      </c>
      <c r="D3205" s="2" t="s">
        <v>8</v>
      </c>
      <c r="E3205" s="1" t="s">
        <v>4775</v>
      </c>
      <c r="F3205" s="1" t="str">
        <f>VLOOKUP(B3205,[5]HZH!$C$5:$G$648,5,0)</f>
        <v>丽水</v>
      </c>
      <c r="G3205" s="2" t="s">
        <v>4605</v>
      </c>
      <c r="H3205" s="2" t="s">
        <v>4692</v>
      </c>
      <c r="I3205" s="2" t="s">
        <v>10938</v>
      </c>
    </row>
    <row r="3206" spans="1:9" hidden="1" x14ac:dyDescent="0.2">
      <c r="A3206" s="2" t="s">
        <v>4603</v>
      </c>
      <c r="B3206" s="2">
        <v>80061052</v>
      </c>
      <c r="C3206" s="1" t="s">
        <v>4819</v>
      </c>
      <c r="D3206" s="2" t="s">
        <v>8</v>
      </c>
      <c r="E3206" s="1" t="s">
        <v>4775</v>
      </c>
      <c r="F3206" s="1" t="str">
        <f>VLOOKUP(B3206,[5]HZH!$C$5:$G$648,5,0)</f>
        <v>杭州</v>
      </c>
      <c r="G3206" s="2" t="s">
        <v>4605</v>
      </c>
      <c r="H3206" s="2" t="s">
        <v>4603</v>
      </c>
      <c r="I3206" s="2" t="s">
        <v>10938</v>
      </c>
    </row>
    <row r="3207" spans="1:9" hidden="1" x14ac:dyDescent="0.2">
      <c r="A3207" s="2" t="s">
        <v>4603</v>
      </c>
      <c r="B3207" s="2">
        <v>80061053</v>
      </c>
      <c r="C3207" s="1" t="s">
        <v>4820</v>
      </c>
      <c r="D3207" s="2" t="s">
        <v>8</v>
      </c>
      <c r="E3207" s="1" t="s">
        <v>4775</v>
      </c>
      <c r="F3207" s="1" t="str">
        <f>VLOOKUP(B3207,[5]HZH!$C$5:$G$648,5,0)</f>
        <v>萧山</v>
      </c>
      <c r="G3207" s="2" t="s">
        <v>4605</v>
      </c>
      <c r="H3207" s="2" t="s">
        <v>10931</v>
      </c>
      <c r="I3207" s="2" t="s">
        <v>10938</v>
      </c>
    </row>
    <row r="3208" spans="1:9" hidden="1" x14ac:dyDescent="0.2">
      <c r="A3208" s="2" t="s">
        <v>4603</v>
      </c>
      <c r="B3208" s="2">
        <v>80061054</v>
      </c>
      <c r="C3208" s="1" t="s">
        <v>4821</v>
      </c>
      <c r="D3208" s="2" t="s">
        <v>8</v>
      </c>
      <c r="E3208" s="1" t="s">
        <v>4775</v>
      </c>
      <c r="F3208" s="1" t="str">
        <f>VLOOKUP(B3208,[5]HZH!$C$5:$G$648,5,0)</f>
        <v>杭州</v>
      </c>
      <c r="G3208" s="2" t="s">
        <v>4605</v>
      </c>
      <c r="H3208" s="2" t="s">
        <v>4603</v>
      </c>
      <c r="I3208" s="2" t="s">
        <v>10938</v>
      </c>
    </row>
    <row r="3209" spans="1:9" hidden="1" x14ac:dyDescent="0.2">
      <c r="A3209" s="2" t="s">
        <v>4603</v>
      </c>
      <c r="B3209" s="2">
        <v>80061056</v>
      </c>
      <c r="C3209" s="1" t="s">
        <v>4822</v>
      </c>
      <c r="D3209" s="2" t="s">
        <v>8</v>
      </c>
      <c r="E3209" s="1" t="s">
        <v>4775</v>
      </c>
      <c r="F3209" s="1" t="str">
        <f>VLOOKUP(B3209,[5]HZH!$C$5:$G$648,5,0)</f>
        <v>鳌江</v>
      </c>
      <c r="G3209" s="2" t="s">
        <v>4605</v>
      </c>
      <c r="H3209" s="2" t="s">
        <v>10883</v>
      </c>
      <c r="I3209" s="2" t="s">
        <v>10938</v>
      </c>
    </row>
    <row r="3210" spans="1:9" hidden="1" x14ac:dyDescent="0.2">
      <c r="A3210" s="2" t="s">
        <v>4603</v>
      </c>
      <c r="B3210" s="2">
        <v>80061057</v>
      </c>
      <c r="C3210" s="1" t="s">
        <v>4823</v>
      </c>
      <c r="D3210" s="2" t="s">
        <v>8</v>
      </c>
      <c r="E3210" s="1" t="s">
        <v>4775</v>
      </c>
      <c r="F3210" s="1" t="str">
        <f>VLOOKUP(B3210,[5]HZH!$C$5:$G$648,5,0)</f>
        <v>云和</v>
      </c>
      <c r="G3210" s="2" t="s">
        <v>4605</v>
      </c>
      <c r="H3210" s="2" t="s">
        <v>10933</v>
      </c>
      <c r="I3210" s="2" t="s">
        <v>10938</v>
      </c>
    </row>
    <row r="3211" spans="1:9" hidden="1" x14ac:dyDescent="0.2">
      <c r="A3211" s="2" t="s">
        <v>4603</v>
      </c>
      <c r="B3211" s="2">
        <v>80061058</v>
      </c>
      <c r="C3211" s="1" t="s">
        <v>4825</v>
      </c>
      <c r="D3211" s="2" t="s">
        <v>8</v>
      </c>
      <c r="E3211" s="1" t="s">
        <v>4775</v>
      </c>
      <c r="F3211" s="1" t="str">
        <f>VLOOKUP(B3211,[5]HZH!$C$5:$G$648,5,0)</f>
        <v>天台</v>
      </c>
      <c r="G3211" s="2" t="s">
        <v>4605</v>
      </c>
      <c r="H3211" s="2" t="s">
        <v>10903</v>
      </c>
      <c r="I3211" s="2" t="s">
        <v>10938</v>
      </c>
    </row>
    <row r="3212" spans="1:9" hidden="1" x14ac:dyDescent="0.2">
      <c r="A3212" s="2" t="s">
        <v>4603</v>
      </c>
      <c r="B3212" s="2">
        <v>80061059</v>
      </c>
      <c r="C3212" s="1" t="s">
        <v>4826</v>
      </c>
      <c r="D3212" s="2" t="s">
        <v>8</v>
      </c>
      <c r="E3212" s="1" t="s">
        <v>4775</v>
      </c>
      <c r="F3212" s="1" t="str">
        <f>VLOOKUP(B3212,[5]HZH!$C$5:$G$648,5,0)</f>
        <v>杭州</v>
      </c>
      <c r="G3212" s="2" t="s">
        <v>4605</v>
      </c>
      <c r="H3212" s="2" t="s">
        <v>4603</v>
      </c>
      <c r="I3212" s="2" t="s">
        <v>10938</v>
      </c>
    </row>
    <row r="3213" spans="1:9" hidden="1" x14ac:dyDescent="0.2">
      <c r="A3213" s="2" t="s">
        <v>4603</v>
      </c>
      <c r="B3213" s="2">
        <v>80061061</v>
      </c>
      <c r="C3213" s="1" t="s">
        <v>4827</v>
      </c>
      <c r="D3213" s="2" t="s">
        <v>8</v>
      </c>
      <c r="E3213" s="1" t="s">
        <v>4775</v>
      </c>
      <c r="F3213" s="1" t="str">
        <f>VLOOKUP(B3213,[5]HZH!$C$5:$G$648,5,0)</f>
        <v>绍兴</v>
      </c>
      <c r="G3213" s="2" t="s">
        <v>4605</v>
      </c>
      <c r="H3213" s="2" t="s">
        <v>4607</v>
      </c>
      <c r="I3213" s="2" t="s">
        <v>10938</v>
      </c>
    </row>
    <row r="3214" spans="1:9" hidden="1" x14ac:dyDescent="0.2">
      <c r="A3214" s="2" t="s">
        <v>4603</v>
      </c>
      <c r="B3214" s="2">
        <v>80061062</v>
      </c>
      <c r="C3214" s="1" t="s">
        <v>4828</v>
      </c>
      <c r="D3214" s="2" t="s">
        <v>8</v>
      </c>
      <c r="E3214" s="1" t="s">
        <v>4775</v>
      </c>
      <c r="F3214" s="1" t="str">
        <f>VLOOKUP(B3214,[5]HZH!$C$5:$G$648,5,0)</f>
        <v>杭州</v>
      </c>
      <c r="G3214" s="2" t="s">
        <v>4605</v>
      </c>
      <c r="H3214" s="2" t="s">
        <v>4603</v>
      </c>
      <c r="I3214" s="2" t="s">
        <v>10938</v>
      </c>
    </row>
    <row r="3215" spans="1:9" hidden="1" x14ac:dyDescent="0.2">
      <c r="A3215" s="2" t="s">
        <v>4603</v>
      </c>
      <c r="B3215" s="2">
        <v>80061063</v>
      </c>
      <c r="C3215" s="1" t="s">
        <v>4829</v>
      </c>
      <c r="D3215" s="2" t="s">
        <v>8</v>
      </c>
      <c r="E3215" s="1" t="s">
        <v>4775</v>
      </c>
      <c r="F3215" s="1" t="str">
        <f>VLOOKUP(B3215,[5]HZH!$C$5:$G$648,5,0)</f>
        <v>慈溪</v>
      </c>
      <c r="G3215" s="2" t="s">
        <v>4605</v>
      </c>
      <c r="H3215" s="2" t="s">
        <v>10888</v>
      </c>
      <c r="I3215" s="2" t="s">
        <v>10938</v>
      </c>
    </row>
    <row r="3216" spans="1:9" hidden="1" x14ac:dyDescent="0.2">
      <c r="A3216" s="2" t="s">
        <v>4603</v>
      </c>
      <c r="B3216" s="2">
        <v>80061064</v>
      </c>
      <c r="C3216" s="1" t="s">
        <v>4830</v>
      </c>
      <c r="D3216" s="2" t="s">
        <v>8</v>
      </c>
      <c r="E3216" s="1" t="s">
        <v>4775</v>
      </c>
      <c r="F3216" s="1" t="str">
        <f>VLOOKUP(B3216,[5]HZH!$C$5:$G$648,5,0)</f>
        <v>金华</v>
      </c>
      <c r="G3216" s="2" t="s">
        <v>4605</v>
      </c>
      <c r="H3216" s="2" t="s">
        <v>4654</v>
      </c>
      <c r="I3216" s="2" t="s">
        <v>10938</v>
      </c>
    </row>
    <row r="3217" spans="1:9" hidden="1" x14ac:dyDescent="0.2">
      <c r="A3217" s="2" t="s">
        <v>4603</v>
      </c>
      <c r="B3217" s="2">
        <v>80061065</v>
      </c>
      <c r="C3217" s="1" t="s">
        <v>4831</v>
      </c>
      <c r="D3217" s="2" t="s">
        <v>8</v>
      </c>
      <c r="E3217" s="1" t="s">
        <v>4775</v>
      </c>
      <c r="F3217" s="1" t="str">
        <f>VLOOKUP(B3217,[5]HZH!$C$5:$G$648,5,0)</f>
        <v>金华</v>
      </c>
      <c r="G3217" s="2" t="s">
        <v>4605</v>
      </c>
      <c r="H3217" s="2" t="s">
        <v>4654</v>
      </c>
      <c r="I3217" s="2" t="s">
        <v>10938</v>
      </c>
    </row>
    <row r="3218" spans="1:9" hidden="1" x14ac:dyDescent="0.2">
      <c r="A3218" s="2" t="s">
        <v>4603</v>
      </c>
      <c r="B3218" s="2">
        <v>80061066</v>
      </c>
      <c r="C3218" s="1" t="s">
        <v>4832</v>
      </c>
      <c r="D3218" s="2" t="s">
        <v>8</v>
      </c>
      <c r="E3218" s="1" t="s">
        <v>4775</v>
      </c>
      <c r="F3218" s="1" t="str">
        <f>VLOOKUP(B3218,[5]HZH!$C$5:$G$648,5,0)</f>
        <v>宁波</v>
      </c>
      <c r="G3218" s="2" t="s">
        <v>4605</v>
      </c>
      <c r="H3218" s="2" t="s">
        <v>4614</v>
      </c>
      <c r="I3218" s="2" t="s">
        <v>10938</v>
      </c>
    </row>
    <row r="3219" spans="1:9" hidden="1" x14ac:dyDescent="0.2">
      <c r="A3219" s="2" t="s">
        <v>4603</v>
      </c>
      <c r="B3219" s="2">
        <v>80061067</v>
      </c>
      <c r="C3219" s="1" t="s">
        <v>4833</v>
      </c>
      <c r="D3219" s="2" t="s">
        <v>8</v>
      </c>
      <c r="E3219" s="1" t="s">
        <v>4775</v>
      </c>
      <c r="F3219" s="1" t="str">
        <f>VLOOKUP(B3219,[5]HZH!$C$5:$G$648,5,0)</f>
        <v>义蓬</v>
      </c>
      <c r="G3219" s="2" t="s">
        <v>4605</v>
      </c>
      <c r="H3219" s="2" t="s">
        <v>10911</v>
      </c>
      <c r="I3219" s="2" t="s">
        <v>10938</v>
      </c>
    </row>
    <row r="3220" spans="1:9" hidden="1" x14ac:dyDescent="0.2">
      <c r="A3220" s="2" t="s">
        <v>4603</v>
      </c>
      <c r="B3220" s="2">
        <v>80061069</v>
      </c>
      <c r="C3220" s="1" t="s">
        <v>4834</v>
      </c>
      <c r="D3220" s="2" t="s">
        <v>8</v>
      </c>
      <c r="E3220" s="1" t="s">
        <v>4775</v>
      </c>
      <c r="F3220" s="1" t="str">
        <f>VLOOKUP(B3220,[5]HZH!$C$5:$G$648,5,0)</f>
        <v>慈溪</v>
      </c>
      <c r="G3220" s="2" t="s">
        <v>4605</v>
      </c>
      <c r="H3220" s="2" t="s">
        <v>10888</v>
      </c>
      <c r="I3220" s="2" t="s">
        <v>10938</v>
      </c>
    </row>
    <row r="3221" spans="1:9" hidden="1" x14ac:dyDescent="0.2">
      <c r="A3221" s="2" t="s">
        <v>4603</v>
      </c>
      <c r="B3221" s="2">
        <v>80061072</v>
      </c>
      <c r="C3221" s="1" t="s">
        <v>4835</v>
      </c>
      <c r="D3221" s="2" t="s">
        <v>8</v>
      </c>
      <c r="E3221" s="1" t="s">
        <v>4775</v>
      </c>
      <c r="F3221" s="1" t="str">
        <f>VLOOKUP(B3221,[5]HZH!$C$5:$G$648,5,0)</f>
        <v>兰溪</v>
      </c>
      <c r="G3221" s="2" t="s">
        <v>4605</v>
      </c>
      <c r="H3221" s="2" t="s">
        <v>10907</v>
      </c>
      <c r="I3221" s="2" t="s">
        <v>10938</v>
      </c>
    </row>
    <row r="3222" spans="1:9" hidden="1" x14ac:dyDescent="0.2">
      <c r="A3222" s="2" t="s">
        <v>4603</v>
      </c>
      <c r="B3222" s="2">
        <v>86006002</v>
      </c>
      <c r="C3222" s="1" t="s">
        <v>4836</v>
      </c>
      <c r="D3222" s="2" t="s">
        <v>8</v>
      </c>
      <c r="E3222" s="1" t="s">
        <v>4775</v>
      </c>
      <c r="F3222" s="1" t="str">
        <f>VLOOKUP(B3222,[5]HZH!$C$5:$G$648,5,0)</f>
        <v>杭州</v>
      </c>
      <c r="G3222" s="2" t="s">
        <v>4605</v>
      </c>
      <c r="H3222" s="2" t="s">
        <v>4603</v>
      </c>
      <c r="I3222" s="2" t="s">
        <v>10938</v>
      </c>
    </row>
    <row r="3223" spans="1:9" hidden="1" x14ac:dyDescent="0.2">
      <c r="A3223" s="2" t="s">
        <v>4603</v>
      </c>
      <c r="B3223" s="2">
        <v>86006006</v>
      </c>
      <c r="C3223" s="1" t="s">
        <v>4837</v>
      </c>
      <c r="D3223" s="2" t="s">
        <v>8</v>
      </c>
      <c r="E3223" s="1" t="s">
        <v>4775</v>
      </c>
      <c r="F3223" s="1" t="str">
        <f>VLOOKUP(B3223,[5]HZH!$C$5:$G$648,5,0)</f>
        <v>宁波</v>
      </c>
      <c r="G3223" s="2" t="s">
        <v>4605</v>
      </c>
      <c r="H3223" s="2" t="s">
        <v>4614</v>
      </c>
      <c r="I3223" s="2" t="s">
        <v>10938</v>
      </c>
    </row>
    <row r="3224" spans="1:9" hidden="1" x14ac:dyDescent="0.2">
      <c r="A3224" s="2" t="s">
        <v>4603</v>
      </c>
      <c r="B3224" s="2">
        <v>86006007</v>
      </c>
      <c r="C3224" s="1" t="s">
        <v>4838</v>
      </c>
      <c r="D3224" s="2" t="s">
        <v>8</v>
      </c>
      <c r="E3224" s="1" t="s">
        <v>4775</v>
      </c>
      <c r="F3224" s="1" t="str">
        <f>VLOOKUP(B3224,[5]HZH!$C$5:$G$648,5,0)</f>
        <v>宁波</v>
      </c>
      <c r="G3224" s="2" t="s">
        <v>4605</v>
      </c>
      <c r="H3224" s="2" t="s">
        <v>4614</v>
      </c>
      <c r="I3224" s="2" t="s">
        <v>10938</v>
      </c>
    </row>
    <row r="3225" spans="1:9" hidden="1" x14ac:dyDescent="0.2">
      <c r="A3225" s="2" t="s">
        <v>4603</v>
      </c>
      <c r="B3225" s="2">
        <v>86006009</v>
      </c>
      <c r="C3225" s="1" t="s">
        <v>4839</v>
      </c>
      <c r="D3225" s="2" t="s">
        <v>8</v>
      </c>
      <c r="E3225" s="1" t="s">
        <v>4775</v>
      </c>
      <c r="F3225" s="1" t="str">
        <f>VLOOKUP(B3225,[5]HZH!$C$5:$G$648,5,0)</f>
        <v>杭州</v>
      </c>
      <c r="G3225" s="2" t="s">
        <v>4605</v>
      </c>
      <c r="H3225" s="2" t="s">
        <v>4603</v>
      </c>
      <c r="I3225" s="2" t="s">
        <v>10938</v>
      </c>
    </row>
    <row r="3226" spans="1:9" hidden="1" x14ac:dyDescent="0.2">
      <c r="A3226" s="2" t="s">
        <v>4603</v>
      </c>
      <c r="B3226" s="2">
        <v>86006011</v>
      </c>
      <c r="C3226" s="1" t="s">
        <v>4840</v>
      </c>
      <c r="D3226" s="2" t="s">
        <v>8</v>
      </c>
      <c r="E3226" s="1" t="s">
        <v>4775</v>
      </c>
      <c r="F3226" s="1" t="str">
        <f>VLOOKUP(B3226,[5]HZH!$C$5:$G$648,5,0)</f>
        <v>萧山</v>
      </c>
      <c r="G3226" s="2" t="s">
        <v>4605</v>
      </c>
      <c r="H3226" s="2" t="s">
        <v>10931</v>
      </c>
      <c r="I3226" s="2" t="s">
        <v>10938</v>
      </c>
    </row>
    <row r="3227" spans="1:9" hidden="1" x14ac:dyDescent="0.2">
      <c r="A3227" s="2" t="s">
        <v>4603</v>
      </c>
      <c r="B3227" s="2">
        <v>86006012</v>
      </c>
      <c r="C3227" s="1" t="s">
        <v>4841</v>
      </c>
      <c r="D3227" s="2" t="s">
        <v>8</v>
      </c>
      <c r="E3227" s="1" t="s">
        <v>4775</v>
      </c>
      <c r="F3227" s="1" t="str">
        <f>VLOOKUP(B3227,[5]HZH!$C$5:$G$648,5,0)</f>
        <v>杭州</v>
      </c>
      <c r="G3227" s="2" t="s">
        <v>4605</v>
      </c>
      <c r="H3227" s="2" t="s">
        <v>4603</v>
      </c>
      <c r="I3227" s="2" t="s">
        <v>10938</v>
      </c>
    </row>
    <row r="3228" spans="1:9" hidden="1" x14ac:dyDescent="0.2">
      <c r="A3228" s="2" t="s">
        <v>4603</v>
      </c>
      <c r="B3228" s="2">
        <v>86006013</v>
      </c>
      <c r="C3228" s="1" t="s">
        <v>4842</v>
      </c>
      <c r="D3228" s="2" t="s">
        <v>8</v>
      </c>
      <c r="E3228" s="1" t="s">
        <v>4775</v>
      </c>
      <c r="F3228" s="1" t="str">
        <f>VLOOKUP(B3228,[5]HZH!$C$5:$G$648,5,0)</f>
        <v>余姚</v>
      </c>
      <c r="G3228" s="2" t="s">
        <v>4605</v>
      </c>
      <c r="H3228" s="2" t="s">
        <v>10917</v>
      </c>
      <c r="I3228" s="2" t="s">
        <v>10938</v>
      </c>
    </row>
    <row r="3229" spans="1:9" hidden="1" x14ac:dyDescent="0.2">
      <c r="A3229" s="2" t="s">
        <v>4603</v>
      </c>
      <c r="B3229" s="2">
        <v>86006014</v>
      </c>
      <c r="C3229" s="1" t="s">
        <v>4843</v>
      </c>
      <c r="D3229" s="2" t="s">
        <v>8</v>
      </c>
      <c r="E3229" s="1" t="s">
        <v>4775</v>
      </c>
      <c r="F3229" s="1" t="str">
        <f>VLOOKUP(B3229,[5]HZH!$C$5:$G$648,5,0)</f>
        <v>温州</v>
      </c>
      <c r="G3229" s="2" t="s">
        <v>4605</v>
      </c>
      <c r="H3229" s="2" t="s">
        <v>4641</v>
      </c>
      <c r="I3229" s="2" t="s">
        <v>10938</v>
      </c>
    </row>
    <row r="3230" spans="1:9" hidden="1" x14ac:dyDescent="0.2">
      <c r="A3230" s="2" t="s">
        <v>4603</v>
      </c>
      <c r="B3230" s="2">
        <v>86006015</v>
      </c>
      <c r="C3230" s="1" t="s">
        <v>4844</v>
      </c>
      <c r="D3230" s="2" t="s">
        <v>8</v>
      </c>
      <c r="E3230" s="1" t="s">
        <v>4775</v>
      </c>
      <c r="F3230" s="1" t="str">
        <f>VLOOKUP(B3230,[5]HZH!$C$5:$G$648,5,0)</f>
        <v>杭州</v>
      </c>
      <c r="G3230" s="2" t="s">
        <v>4605</v>
      </c>
      <c r="H3230" s="2" t="s">
        <v>4603</v>
      </c>
      <c r="I3230" s="2" t="s">
        <v>10938</v>
      </c>
    </row>
    <row r="3231" spans="1:9" hidden="1" x14ac:dyDescent="0.2">
      <c r="A3231" s="2" t="s">
        <v>4603</v>
      </c>
      <c r="B3231" s="2">
        <v>86006021</v>
      </c>
      <c r="C3231" s="1" t="s">
        <v>4845</v>
      </c>
      <c r="D3231" s="2" t="s">
        <v>8</v>
      </c>
      <c r="E3231" s="1" t="s">
        <v>4775</v>
      </c>
      <c r="F3231" s="1" t="str">
        <f>VLOOKUP(B3231,[5]HZH!$C$5:$G$648,5,0)</f>
        <v>温州</v>
      </c>
      <c r="G3231" s="2" t="s">
        <v>4605</v>
      </c>
      <c r="H3231" s="2" t="s">
        <v>4641</v>
      </c>
      <c r="I3231" s="2" t="s">
        <v>10938</v>
      </c>
    </row>
    <row r="3232" spans="1:9" hidden="1" x14ac:dyDescent="0.2">
      <c r="A3232" s="2" t="s">
        <v>4603</v>
      </c>
      <c r="B3232" s="2">
        <v>86006024</v>
      </c>
      <c r="C3232" s="1" t="s">
        <v>4846</v>
      </c>
      <c r="D3232" s="2" t="s">
        <v>8</v>
      </c>
      <c r="E3232" s="1" t="s">
        <v>4775</v>
      </c>
      <c r="F3232" s="1" t="str">
        <f>VLOOKUP(B3232,[5]HZH!$C$5:$G$648,5,0)</f>
        <v>绍兴</v>
      </c>
      <c r="G3232" s="2" t="s">
        <v>4605</v>
      </c>
      <c r="H3232" s="2" t="s">
        <v>4607</v>
      </c>
      <c r="I3232" s="2" t="s">
        <v>10938</v>
      </c>
    </row>
    <row r="3233" spans="1:9" hidden="1" x14ac:dyDescent="0.2">
      <c r="A3233" s="2" t="s">
        <v>4603</v>
      </c>
      <c r="B3233" s="2">
        <v>86006026</v>
      </c>
      <c r="C3233" s="1" t="s">
        <v>4847</v>
      </c>
      <c r="D3233" s="2" t="s">
        <v>8</v>
      </c>
      <c r="E3233" s="1" t="s">
        <v>4775</v>
      </c>
      <c r="F3233" s="1" t="str">
        <f>VLOOKUP(B3233,[5]HZH!$C$5:$G$648,5,0)</f>
        <v>杭州</v>
      </c>
      <c r="G3233" s="2" t="s">
        <v>4605</v>
      </c>
      <c r="H3233" s="2" t="s">
        <v>4603</v>
      </c>
      <c r="I3233" s="2" t="s">
        <v>10938</v>
      </c>
    </row>
    <row r="3234" spans="1:9" hidden="1" x14ac:dyDescent="0.2">
      <c r="A3234" s="2" t="s">
        <v>4603</v>
      </c>
      <c r="B3234" s="2">
        <v>86006030</v>
      </c>
      <c r="C3234" s="1" t="s">
        <v>4848</v>
      </c>
      <c r="D3234" s="2" t="s">
        <v>8</v>
      </c>
      <c r="E3234" s="1" t="s">
        <v>4775</v>
      </c>
      <c r="F3234" s="1" t="str">
        <f>VLOOKUP(B3234,[5]HZH!$C$5:$G$648,5,0)</f>
        <v>杭州</v>
      </c>
      <c r="G3234" s="2" t="s">
        <v>4605</v>
      </c>
      <c r="H3234" s="2" t="s">
        <v>4603</v>
      </c>
      <c r="I3234" s="2" t="s">
        <v>10938</v>
      </c>
    </row>
    <row r="3235" spans="1:9" hidden="1" x14ac:dyDescent="0.2">
      <c r="A3235" s="2" t="s">
        <v>4603</v>
      </c>
      <c r="B3235" s="2">
        <v>86006032</v>
      </c>
      <c r="C3235" s="1" t="s">
        <v>4849</v>
      </c>
      <c r="D3235" s="2" t="s">
        <v>8</v>
      </c>
      <c r="E3235" s="1" t="s">
        <v>4775</v>
      </c>
      <c r="F3235" s="1" t="str">
        <f>VLOOKUP(B3235,[5]HZH!$C$5:$G$648,5,0)</f>
        <v>椒江</v>
      </c>
      <c r="G3235" s="2" t="s">
        <v>4605</v>
      </c>
      <c r="H3235" s="2" t="s">
        <v>10903</v>
      </c>
      <c r="I3235" s="2" t="s">
        <v>10938</v>
      </c>
    </row>
    <row r="3236" spans="1:9" hidden="1" x14ac:dyDescent="0.2">
      <c r="A3236" s="2" t="s">
        <v>4603</v>
      </c>
      <c r="B3236" s="2">
        <v>86006033</v>
      </c>
      <c r="C3236" s="1" t="s">
        <v>4850</v>
      </c>
      <c r="D3236" s="2" t="s">
        <v>8</v>
      </c>
      <c r="E3236" s="1" t="s">
        <v>4775</v>
      </c>
      <c r="F3236" s="1" t="str">
        <f>VLOOKUP(B3236,[5]HZH!$C$5:$G$648,5,0)</f>
        <v>定海</v>
      </c>
      <c r="G3236" s="2" t="s">
        <v>4605</v>
      </c>
      <c r="H3236" s="2" t="s">
        <v>10891</v>
      </c>
      <c r="I3236" s="2" t="s">
        <v>10938</v>
      </c>
    </row>
    <row r="3237" spans="1:9" hidden="1" x14ac:dyDescent="0.2">
      <c r="A3237" s="2" t="s">
        <v>4603</v>
      </c>
      <c r="B3237" s="2">
        <v>86006034</v>
      </c>
      <c r="C3237" s="1" t="s">
        <v>4851</v>
      </c>
      <c r="D3237" s="2" t="s">
        <v>8</v>
      </c>
      <c r="E3237" s="1" t="s">
        <v>4775</v>
      </c>
      <c r="F3237" s="1" t="str">
        <f>VLOOKUP(B3237,[5]HZH!$C$5:$G$648,5,0)</f>
        <v>义乌</v>
      </c>
      <c r="G3237" s="2" t="s">
        <v>4605</v>
      </c>
      <c r="H3237" s="2" t="s">
        <v>10921</v>
      </c>
      <c r="I3237" s="2" t="s">
        <v>10938</v>
      </c>
    </row>
    <row r="3238" spans="1:9" hidden="1" x14ac:dyDescent="0.2">
      <c r="A3238" s="2" t="s">
        <v>4603</v>
      </c>
      <c r="B3238" s="2">
        <v>86006037</v>
      </c>
      <c r="C3238" s="1" t="s">
        <v>4852</v>
      </c>
      <c r="D3238" s="2" t="s">
        <v>8</v>
      </c>
      <c r="E3238" s="1" t="s">
        <v>4775</v>
      </c>
      <c r="F3238" s="1" t="str">
        <f>VLOOKUP(B3238,[5]HZH!$C$5:$G$648,5,0)</f>
        <v>丽水</v>
      </c>
      <c r="G3238" s="2" t="s">
        <v>4605</v>
      </c>
      <c r="H3238" s="2" t="s">
        <v>4692</v>
      </c>
      <c r="I3238" s="2" t="s">
        <v>10938</v>
      </c>
    </row>
    <row r="3239" spans="1:9" hidden="1" x14ac:dyDescent="0.2">
      <c r="A3239" s="2" t="s">
        <v>4603</v>
      </c>
      <c r="B3239" s="2">
        <v>86006038</v>
      </c>
      <c r="C3239" s="1" t="s">
        <v>4853</v>
      </c>
      <c r="D3239" s="2" t="s">
        <v>8</v>
      </c>
      <c r="E3239" s="1" t="s">
        <v>4775</v>
      </c>
      <c r="F3239" s="1" t="str">
        <f>VLOOKUP(B3239,[5]HZH!$C$5:$G$648,5,0)</f>
        <v>杭州</v>
      </c>
      <c r="G3239" s="2" t="s">
        <v>4605</v>
      </c>
      <c r="H3239" s="2" t="s">
        <v>4603</v>
      </c>
      <c r="I3239" s="2" t="s">
        <v>10938</v>
      </c>
    </row>
    <row r="3240" spans="1:9" hidden="1" x14ac:dyDescent="0.2">
      <c r="A3240" s="2" t="s">
        <v>4603</v>
      </c>
      <c r="B3240" s="2">
        <v>86006039</v>
      </c>
      <c r="C3240" s="1" t="s">
        <v>4854</v>
      </c>
      <c r="D3240" s="2" t="s">
        <v>8</v>
      </c>
      <c r="E3240" s="1" t="s">
        <v>4775</v>
      </c>
      <c r="F3240" s="1" t="str">
        <f>VLOOKUP(B3240,[5]HZH!$C$5:$G$648,5,0)</f>
        <v>余姚</v>
      </c>
      <c r="G3240" s="2" t="s">
        <v>4605</v>
      </c>
      <c r="H3240" s="2" t="s">
        <v>10917</v>
      </c>
      <c r="I3240" s="2" t="s">
        <v>10938</v>
      </c>
    </row>
    <row r="3241" spans="1:9" hidden="1" x14ac:dyDescent="0.2">
      <c r="A3241" s="2" t="s">
        <v>4603</v>
      </c>
      <c r="B3241" s="2">
        <v>86006040</v>
      </c>
      <c r="C3241" s="1" t="s">
        <v>4855</v>
      </c>
      <c r="D3241" s="2" t="s">
        <v>8</v>
      </c>
      <c r="E3241" s="1" t="s">
        <v>4775</v>
      </c>
      <c r="F3241" s="1" t="str">
        <f>VLOOKUP(B3241,[5]HZH!$C$5:$G$648,5,0)</f>
        <v>嵊州</v>
      </c>
      <c r="G3241" s="2" t="s">
        <v>4605</v>
      </c>
      <c r="H3241" s="2" t="s">
        <v>10925</v>
      </c>
      <c r="I3241" s="2" t="s">
        <v>10938</v>
      </c>
    </row>
    <row r="3242" spans="1:9" hidden="1" x14ac:dyDescent="0.2">
      <c r="A3242" s="2" t="s">
        <v>4603</v>
      </c>
      <c r="B3242" s="2">
        <v>86006042</v>
      </c>
      <c r="C3242" s="1" t="s">
        <v>4856</v>
      </c>
      <c r="D3242" s="2" t="s">
        <v>8</v>
      </c>
      <c r="E3242" s="1" t="s">
        <v>4775</v>
      </c>
      <c r="F3242" s="1" t="str">
        <f>VLOOKUP(B3242,[5]HZH!$C$5:$G$648,5,0)</f>
        <v>普陀</v>
      </c>
      <c r="G3242" s="2" t="s">
        <v>4605</v>
      </c>
      <c r="H3242" s="2" t="s">
        <v>10922</v>
      </c>
      <c r="I3242" s="2" t="s">
        <v>10938</v>
      </c>
    </row>
    <row r="3243" spans="1:9" hidden="1" x14ac:dyDescent="0.2">
      <c r="A3243" s="2" t="s">
        <v>4603</v>
      </c>
      <c r="B3243" s="2">
        <v>86006043</v>
      </c>
      <c r="C3243" s="1" t="s">
        <v>4857</v>
      </c>
      <c r="D3243" s="2" t="s">
        <v>8</v>
      </c>
      <c r="E3243" s="1" t="s">
        <v>4775</v>
      </c>
      <c r="F3243" s="1" t="str">
        <f>VLOOKUP(B3243,[5]HZH!$C$5:$G$648,5,0)</f>
        <v>杭州</v>
      </c>
      <c r="G3243" s="2" t="s">
        <v>4605</v>
      </c>
      <c r="H3243" s="2" t="s">
        <v>4603</v>
      </c>
      <c r="I3243" s="2" t="s">
        <v>10938</v>
      </c>
    </row>
    <row r="3244" spans="1:9" hidden="1" x14ac:dyDescent="0.2">
      <c r="A3244" s="2" t="s">
        <v>4603</v>
      </c>
      <c r="B3244" s="2">
        <v>86006044</v>
      </c>
      <c r="C3244" s="1" t="s">
        <v>4858</v>
      </c>
      <c r="D3244" s="2" t="s">
        <v>8</v>
      </c>
      <c r="E3244" s="1" t="s">
        <v>4775</v>
      </c>
      <c r="F3244" s="1" t="str">
        <f>VLOOKUP(B3244,[5]HZH!$C$5:$G$648,5,0)</f>
        <v>慈溪</v>
      </c>
      <c r="G3244" s="2" t="s">
        <v>4605</v>
      </c>
      <c r="H3244" s="2" t="s">
        <v>10888</v>
      </c>
      <c r="I3244" s="2" t="s">
        <v>10938</v>
      </c>
    </row>
    <row r="3245" spans="1:9" hidden="1" x14ac:dyDescent="0.2">
      <c r="A3245" s="2" t="s">
        <v>4603</v>
      </c>
      <c r="B3245" s="2">
        <v>86006045</v>
      </c>
      <c r="C3245" s="1" t="s">
        <v>4859</v>
      </c>
      <c r="D3245" s="2" t="s">
        <v>8</v>
      </c>
      <c r="E3245" s="1" t="s">
        <v>4775</v>
      </c>
      <c r="F3245" s="1" t="str">
        <f>VLOOKUP(B3245,[5]HZH!$C$5:$G$648,5,0)</f>
        <v>桐乡</v>
      </c>
      <c r="G3245" s="2" t="s">
        <v>4605</v>
      </c>
      <c r="H3245" s="2" t="s">
        <v>10928</v>
      </c>
      <c r="I3245" s="2" t="s">
        <v>10938</v>
      </c>
    </row>
    <row r="3246" spans="1:9" hidden="1" x14ac:dyDescent="0.2">
      <c r="A3246" s="2" t="s">
        <v>4603</v>
      </c>
      <c r="B3246" s="2">
        <v>86006046</v>
      </c>
      <c r="C3246" s="1" t="s">
        <v>4860</v>
      </c>
      <c r="D3246" s="2" t="s">
        <v>8</v>
      </c>
      <c r="E3246" s="1" t="s">
        <v>4775</v>
      </c>
      <c r="F3246" s="1" t="str">
        <f>VLOOKUP(B3246,[5]HZH!$C$5:$G$648,5,0)</f>
        <v>金华</v>
      </c>
      <c r="G3246" s="2" t="s">
        <v>4605</v>
      </c>
      <c r="H3246" s="2" t="s">
        <v>4654</v>
      </c>
      <c r="I3246" s="2" t="s">
        <v>10938</v>
      </c>
    </row>
    <row r="3247" spans="1:9" hidden="1" x14ac:dyDescent="0.2">
      <c r="A3247" s="2" t="s">
        <v>4603</v>
      </c>
      <c r="B3247" s="2">
        <v>86006047</v>
      </c>
      <c r="C3247" s="1" t="s">
        <v>4861</v>
      </c>
      <c r="D3247" s="2" t="s">
        <v>8</v>
      </c>
      <c r="E3247" s="1" t="s">
        <v>4775</v>
      </c>
      <c r="F3247" s="1" t="str">
        <f>VLOOKUP(B3247,[5]HZH!$C$5:$G$648,5,0)</f>
        <v>绍兴</v>
      </c>
      <c r="G3247" s="2" t="s">
        <v>4605</v>
      </c>
      <c r="H3247" s="2" t="s">
        <v>4607</v>
      </c>
      <c r="I3247" s="2" t="s">
        <v>10938</v>
      </c>
    </row>
    <row r="3248" spans="1:9" hidden="1" x14ac:dyDescent="0.2">
      <c r="A3248" s="2" t="s">
        <v>4603</v>
      </c>
      <c r="B3248" s="2">
        <v>86006048</v>
      </c>
      <c r="C3248" s="1" t="s">
        <v>4862</v>
      </c>
      <c r="D3248" s="2" t="s">
        <v>8</v>
      </c>
      <c r="E3248" s="1" t="s">
        <v>4775</v>
      </c>
      <c r="F3248" s="1" t="str">
        <f>VLOOKUP(B3248,[5]HZH!$C$5:$G$648,5,0)</f>
        <v>嘉兴</v>
      </c>
      <c r="G3248" s="2" t="s">
        <v>4605</v>
      </c>
      <c r="H3248" s="2" t="s">
        <v>4635</v>
      </c>
      <c r="I3248" s="2" t="s">
        <v>10938</v>
      </c>
    </row>
    <row r="3249" spans="1:9" hidden="1" x14ac:dyDescent="0.2">
      <c r="A3249" s="2" t="s">
        <v>4603</v>
      </c>
      <c r="B3249" s="2">
        <v>86006050</v>
      </c>
      <c r="C3249" s="1" t="s">
        <v>4863</v>
      </c>
      <c r="D3249" s="2" t="s">
        <v>8</v>
      </c>
      <c r="E3249" s="1" t="s">
        <v>4775</v>
      </c>
      <c r="F3249" s="1" t="str">
        <f>VLOOKUP(B3249,[5]HZH!$C$5:$G$648,5,0)</f>
        <v>衢州</v>
      </c>
      <c r="G3249" s="2" t="s">
        <v>4605</v>
      </c>
      <c r="H3249" s="2" t="s">
        <v>4730</v>
      </c>
      <c r="I3249" s="2" t="s">
        <v>10938</v>
      </c>
    </row>
    <row r="3250" spans="1:9" hidden="1" x14ac:dyDescent="0.2">
      <c r="A3250" s="2" t="s">
        <v>4603</v>
      </c>
      <c r="B3250" s="2">
        <v>86006051</v>
      </c>
      <c r="C3250" s="1" t="s">
        <v>4864</v>
      </c>
      <c r="D3250" s="2" t="s">
        <v>8</v>
      </c>
      <c r="E3250" s="1" t="s">
        <v>4775</v>
      </c>
      <c r="F3250" s="1" t="str">
        <f>VLOOKUP(B3250,[5]HZH!$C$5:$G$648,5,0)</f>
        <v>湖州</v>
      </c>
      <c r="G3250" s="2" t="s">
        <v>4605</v>
      </c>
      <c r="H3250" s="2" t="s">
        <v>4685</v>
      </c>
      <c r="I3250" s="2" t="s">
        <v>10938</v>
      </c>
    </row>
    <row r="3251" spans="1:9" hidden="1" x14ac:dyDescent="0.2">
      <c r="A3251" s="2" t="s">
        <v>4603</v>
      </c>
      <c r="B3251" s="2">
        <v>86006052</v>
      </c>
      <c r="C3251" s="1" t="s">
        <v>4865</v>
      </c>
      <c r="D3251" s="2" t="s">
        <v>8</v>
      </c>
      <c r="E3251" s="1" t="s">
        <v>4775</v>
      </c>
      <c r="F3251" s="1" t="str">
        <f>VLOOKUP(B3251,[5]HZH!$C$5:$G$648,5,0)</f>
        <v>永康</v>
      </c>
      <c r="G3251" s="2" t="s">
        <v>4605</v>
      </c>
      <c r="H3251" s="2" t="s">
        <v>10921</v>
      </c>
      <c r="I3251" s="2" t="s">
        <v>10938</v>
      </c>
    </row>
    <row r="3252" spans="1:9" hidden="1" x14ac:dyDescent="0.2">
      <c r="A3252" s="2" t="s">
        <v>4603</v>
      </c>
      <c r="B3252" s="2">
        <v>86006053</v>
      </c>
      <c r="C3252" s="1" t="s">
        <v>4866</v>
      </c>
      <c r="D3252" s="2" t="s">
        <v>8</v>
      </c>
      <c r="E3252" s="1" t="s">
        <v>4775</v>
      </c>
      <c r="F3252" s="1" t="str">
        <f>VLOOKUP(B3252,[5]HZH!$C$5:$G$648,5,0)</f>
        <v>上虞</v>
      </c>
      <c r="G3252" s="2" t="s">
        <v>4605</v>
      </c>
      <c r="H3252" s="2" t="s">
        <v>10925</v>
      </c>
      <c r="I3252" s="2" t="s">
        <v>10938</v>
      </c>
    </row>
    <row r="3253" spans="1:9" hidden="1" x14ac:dyDescent="0.2">
      <c r="A3253" s="2" t="s">
        <v>4603</v>
      </c>
      <c r="B3253" s="2">
        <v>86006054</v>
      </c>
      <c r="C3253" s="1" t="s">
        <v>4867</v>
      </c>
      <c r="D3253" s="2" t="s">
        <v>8</v>
      </c>
      <c r="E3253" s="1" t="s">
        <v>4775</v>
      </c>
      <c r="F3253" s="1" t="str">
        <f>VLOOKUP(B3253,[5]HZH!$C$5:$G$648,5,0)</f>
        <v>镇海</v>
      </c>
      <c r="G3253" s="2" t="s">
        <v>4605</v>
      </c>
      <c r="H3253" s="2" t="s">
        <v>10926</v>
      </c>
      <c r="I3253" s="2" t="s">
        <v>10938</v>
      </c>
    </row>
    <row r="3254" spans="1:9" hidden="1" x14ac:dyDescent="0.2">
      <c r="A3254" s="2" t="s">
        <v>4603</v>
      </c>
      <c r="B3254" s="2">
        <v>86006055</v>
      </c>
      <c r="C3254" s="1" t="s">
        <v>4868</v>
      </c>
      <c r="D3254" s="2" t="s">
        <v>8</v>
      </c>
      <c r="E3254" s="1" t="s">
        <v>4775</v>
      </c>
      <c r="F3254" s="1" t="str">
        <f>VLOOKUP(B3254,[5]HZH!$C$5:$G$648,5,0)</f>
        <v>长兴</v>
      </c>
      <c r="G3254" s="2" t="s">
        <v>4605</v>
      </c>
      <c r="H3254" s="2" t="s">
        <v>10918</v>
      </c>
      <c r="I3254" s="2" t="s">
        <v>10938</v>
      </c>
    </row>
    <row r="3255" spans="1:9" hidden="1" x14ac:dyDescent="0.2">
      <c r="A3255" s="2" t="s">
        <v>4603</v>
      </c>
      <c r="B3255" s="2">
        <v>86006058</v>
      </c>
      <c r="C3255" s="1" t="s">
        <v>4869</v>
      </c>
      <c r="D3255" s="2" t="s">
        <v>8</v>
      </c>
      <c r="E3255" s="1" t="s">
        <v>4775</v>
      </c>
      <c r="F3255" s="1" t="str">
        <f>VLOOKUP(B3255,[5]HZH!$C$5:$G$648,5,0)</f>
        <v>新昌</v>
      </c>
      <c r="G3255" s="2" t="s">
        <v>4605</v>
      </c>
      <c r="H3255" s="2" t="s">
        <v>10932</v>
      </c>
      <c r="I3255" s="2" t="s">
        <v>10938</v>
      </c>
    </row>
    <row r="3256" spans="1:9" hidden="1" x14ac:dyDescent="0.2">
      <c r="A3256" s="2" t="s">
        <v>4603</v>
      </c>
      <c r="B3256" s="2">
        <v>86006059</v>
      </c>
      <c r="C3256" s="1" t="s">
        <v>4870</v>
      </c>
      <c r="D3256" s="2" t="s">
        <v>8</v>
      </c>
      <c r="E3256" s="1" t="s">
        <v>4775</v>
      </c>
      <c r="F3256" s="1" t="str">
        <f>VLOOKUP(B3256,[5]HZH!$C$5:$G$648,5,0)</f>
        <v>杭州</v>
      </c>
      <c r="G3256" s="2" t="s">
        <v>4605</v>
      </c>
      <c r="H3256" s="2" t="s">
        <v>4603</v>
      </c>
      <c r="I3256" s="2" t="s">
        <v>10938</v>
      </c>
    </row>
    <row r="3257" spans="1:9" hidden="1" x14ac:dyDescent="0.2">
      <c r="A3257" s="2" t="s">
        <v>4603</v>
      </c>
      <c r="B3257" s="2">
        <v>86006060</v>
      </c>
      <c r="C3257" s="1" t="s">
        <v>4871</v>
      </c>
      <c r="D3257" s="2" t="s">
        <v>8</v>
      </c>
      <c r="E3257" s="1" t="s">
        <v>4775</v>
      </c>
      <c r="F3257" s="1" t="str">
        <f>VLOOKUP(B3257,[5]HZH!$C$5:$G$648,5,0)</f>
        <v>龙游</v>
      </c>
      <c r="G3257" s="2" t="s">
        <v>4605</v>
      </c>
      <c r="H3257" s="2" t="s">
        <v>10912</v>
      </c>
      <c r="I3257" s="2" t="s">
        <v>10938</v>
      </c>
    </row>
    <row r="3258" spans="1:9" hidden="1" x14ac:dyDescent="0.2">
      <c r="A3258" s="2" t="s">
        <v>4603</v>
      </c>
      <c r="B3258" s="2">
        <v>86006061</v>
      </c>
      <c r="C3258" s="1" t="s">
        <v>4872</v>
      </c>
      <c r="D3258" s="2" t="s">
        <v>8</v>
      </c>
      <c r="E3258" s="1" t="s">
        <v>4775</v>
      </c>
      <c r="F3258" s="1" t="str">
        <f>VLOOKUP(B3258,[5]HZH!$C$5:$G$648,5,0)</f>
        <v>宁波</v>
      </c>
      <c r="G3258" s="2" t="s">
        <v>4605</v>
      </c>
      <c r="H3258" s="2" t="s">
        <v>4614</v>
      </c>
      <c r="I3258" s="2" t="s">
        <v>10938</v>
      </c>
    </row>
    <row r="3259" spans="1:9" hidden="1" x14ac:dyDescent="0.2">
      <c r="A3259" s="2" t="s">
        <v>4603</v>
      </c>
      <c r="B3259" s="2">
        <v>86006062</v>
      </c>
      <c r="C3259" s="1" t="s">
        <v>4873</v>
      </c>
      <c r="D3259" s="2" t="s">
        <v>8</v>
      </c>
      <c r="E3259" s="1" t="s">
        <v>4775</v>
      </c>
      <c r="F3259" s="1" t="str">
        <f>VLOOKUP(B3259,[5]HZH!$C$5:$G$648,5,0)</f>
        <v>路桥</v>
      </c>
      <c r="G3259" s="2" t="s">
        <v>4605</v>
      </c>
      <c r="H3259" s="2" t="s">
        <v>10916</v>
      </c>
      <c r="I3259" s="2" t="s">
        <v>10938</v>
      </c>
    </row>
    <row r="3260" spans="1:9" hidden="1" x14ac:dyDescent="0.2">
      <c r="A3260" s="2" t="s">
        <v>4603</v>
      </c>
      <c r="B3260" s="2">
        <v>86006064</v>
      </c>
      <c r="C3260" s="1" t="s">
        <v>4874</v>
      </c>
      <c r="D3260" s="2" t="s">
        <v>8</v>
      </c>
      <c r="E3260" s="1" t="s">
        <v>4775</v>
      </c>
      <c r="F3260" s="1" t="str">
        <f>VLOOKUP(B3260,[5]HZH!$C$5:$G$648,5,0)</f>
        <v>宁海</v>
      </c>
      <c r="G3260" s="2" t="s">
        <v>4605</v>
      </c>
      <c r="H3260" s="2" t="s">
        <v>10917</v>
      </c>
      <c r="I3260" s="2" t="s">
        <v>10938</v>
      </c>
    </row>
    <row r="3261" spans="1:9" hidden="1" x14ac:dyDescent="0.2">
      <c r="A3261" s="2" t="s">
        <v>4603</v>
      </c>
      <c r="B3261" s="2">
        <v>86006065</v>
      </c>
      <c r="C3261" s="1" t="s">
        <v>4875</v>
      </c>
      <c r="D3261" s="2" t="s">
        <v>8</v>
      </c>
      <c r="E3261" s="1" t="s">
        <v>4775</v>
      </c>
      <c r="F3261" s="1" t="str">
        <f>VLOOKUP(B3261,[5]HZH!$C$5:$G$648,5,0)</f>
        <v>北仑</v>
      </c>
      <c r="G3261" s="2" t="s">
        <v>4605</v>
      </c>
      <c r="H3261" s="2" t="s">
        <v>10885</v>
      </c>
      <c r="I3261" s="2" t="s">
        <v>10938</v>
      </c>
    </row>
    <row r="3262" spans="1:9" hidden="1" x14ac:dyDescent="0.2">
      <c r="A3262" s="2" t="s">
        <v>4603</v>
      </c>
      <c r="B3262" s="2">
        <v>86006066</v>
      </c>
      <c r="C3262" s="1" t="s">
        <v>4876</v>
      </c>
      <c r="D3262" s="2" t="s">
        <v>8</v>
      </c>
      <c r="E3262" s="1" t="s">
        <v>4775</v>
      </c>
      <c r="F3262" s="1" t="str">
        <f>VLOOKUP(B3262,[5]HZH!$C$5:$G$648,5,0)</f>
        <v>诸暨</v>
      </c>
      <c r="G3262" s="2" t="s">
        <v>4605</v>
      </c>
      <c r="H3262" s="2" t="s">
        <v>10889</v>
      </c>
      <c r="I3262" s="2" t="s">
        <v>10938</v>
      </c>
    </row>
    <row r="3263" spans="1:9" hidden="1" x14ac:dyDescent="0.2">
      <c r="A3263" s="2" t="s">
        <v>4603</v>
      </c>
      <c r="B3263" s="2">
        <v>86006067</v>
      </c>
      <c r="C3263" s="1" t="s">
        <v>4492</v>
      </c>
      <c r="D3263" s="2" t="s">
        <v>8</v>
      </c>
      <c r="E3263" s="1" t="s">
        <v>4775</v>
      </c>
      <c r="F3263" s="1" t="str">
        <f>VLOOKUP(B3263,[5]HZH!$C$5:$G$648,5,0)</f>
        <v>义乌</v>
      </c>
      <c r="G3263" s="2" t="s">
        <v>4605</v>
      </c>
      <c r="H3263" s="2" t="s">
        <v>10921</v>
      </c>
      <c r="I3263" s="2" t="s">
        <v>10938</v>
      </c>
    </row>
    <row r="3264" spans="1:9" hidden="1" x14ac:dyDescent="0.2">
      <c r="A3264" s="2" t="s">
        <v>4603</v>
      </c>
      <c r="B3264" s="2">
        <v>86006068</v>
      </c>
      <c r="C3264" s="1" t="s">
        <v>4877</v>
      </c>
      <c r="D3264" s="2" t="s">
        <v>8</v>
      </c>
      <c r="E3264" s="1" t="s">
        <v>4775</v>
      </c>
      <c r="F3264" s="1" t="str">
        <f>VLOOKUP(B3264,[5]HZH!$C$5:$G$648,5,0)</f>
        <v>余杭</v>
      </c>
      <c r="G3264" s="2" t="s">
        <v>4605</v>
      </c>
      <c r="H3264" s="2" t="s">
        <v>10909</v>
      </c>
      <c r="I3264" s="2" t="s">
        <v>10938</v>
      </c>
    </row>
    <row r="3265" spans="1:9" hidden="1" x14ac:dyDescent="0.2">
      <c r="A3265" s="2" t="s">
        <v>4603</v>
      </c>
      <c r="B3265" s="2">
        <v>86006069</v>
      </c>
      <c r="C3265" s="1" t="s">
        <v>4878</v>
      </c>
      <c r="D3265" s="2" t="s">
        <v>8</v>
      </c>
      <c r="E3265" s="1" t="s">
        <v>4775</v>
      </c>
      <c r="F3265" s="1" t="str">
        <f>VLOOKUP(B3265,[5]HZH!$C$5:$G$648,5,0)</f>
        <v>萧山</v>
      </c>
      <c r="G3265" s="2" t="s">
        <v>4605</v>
      </c>
      <c r="H3265" s="2" t="s">
        <v>10931</v>
      </c>
      <c r="I3265" s="2" t="s">
        <v>10938</v>
      </c>
    </row>
    <row r="3266" spans="1:9" hidden="1" x14ac:dyDescent="0.2">
      <c r="A3266" s="2" t="s">
        <v>4603</v>
      </c>
      <c r="B3266" s="2">
        <v>86006071</v>
      </c>
      <c r="C3266" s="1" t="s">
        <v>4879</v>
      </c>
      <c r="D3266" s="2" t="s">
        <v>8</v>
      </c>
      <c r="E3266" s="1" t="s">
        <v>4775</v>
      </c>
      <c r="F3266" s="1" t="str">
        <f>VLOOKUP(B3266,[5]HZH!$C$5:$G$648,5,0)</f>
        <v>上虞</v>
      </c>
      <c r="G3266" s="2" t="s">
        <v>4605</v>
      </c>
      <c r="H3266" s="2" t="s">
        <v>10925</v>
      </c>
      <c r="I3266" s="2" t="s">
        <v>10938</v>
      </c>
    </row>
    <row r="3267" spans="1:9" hidden="1" x14ac:dyDescent="0.2">
      <c r="A3267" s="2" t="s">
        <v>4603</v>
      </c>
      <c r="B3267" s="2">
        <v>86006072</v>
      </c>
      <c r="C3267" s="1" t="s">
        <v>4880</v>
      </c>
      <c r="D3267" s="2" t="s">
        <v>8</v>
      </c>
      <c r="E3267" s="1" t="s">
        <v>4775</v>
      </c>
      <c r="F3267" s="1" t="str">
        <f>VLOOKUP(B3267,[5]HZH!$C$5:$G$648,5,0)</f>
        <v>杭州</v>
      </c>
      <c r="G3267" s="2" t="s">
        <v>4605</v>
      </c>
      <c r="H3267" s="2" t="s">
        <v>4603</v>
      </c>
      <c r="I3267" s="2" t="s">
        <v>10938</v>
      </c>
    </row>
    <row r="3268" spans="1:9" hidden="1" x14ac:dyDescent="0.2">
      <c r="A3268" s="2" t="s">
        <v>4603</v>
      </c>
      <c r="B3268" s="2">
        <v>86006073</v>
      </c>
      <c r="C3268" s="1" t="s">
        <v>4881</v>
      </c>
      <c r="D3268" s="2" t="s">
        <v>8</v>
      </c>
      <c r="E3268" s="1" t="s">
        <v>4775</v>
      </c>
      <c r="F3268" s="1" t="str">
        <f>VLOOKUP(B3268,[5]HZH!$C$5:$G$648,5,0)</f>
        <v>宁波</v>
      </c>
      <c r="G3268" s="2" t="s">
        <v>4605</v>
      </c>
      <c r="H3268" s="2" t="s">
        <v>4614</v>
      </c>
      <c r="I3268" s="2" t="s">
        <v>10938</v>
      </c>
    </row>
    <row r="3269" spans="1:9" hidden="1" x14ac:dyDescent="0.2">
      <c r="A3269" s="2" t="s">
        <v>4603</v>
      </c>
      <c r="B3269" s="2">
        <v>86006074</v>
      </c>
      <c r="C3269" s="1" t="s">
        <v>4882</v>
      </c>
      <c r="D3269" s="2" t="s">
        <v>8</v>
      </c>
      <c r="E3269" s="1" t="s">
        <v>4775</v>
      </c>
      <c r="F3269" s="1" t="str">
        <f>VLOOKUP(B3269,[5]HZH!$C$5:$G$648,5,0)</f>
        <v>建德</v>
      </c>
      <c r="G3269" s="2" t="s">
        <v>4605</v>
      </c>
      <c r="H3269" s="2" t="s">
        <v>10884</v>
      </c>
      <c r="I3269" s="2" t="s">
        <v>10938</v>
      </c>
    </row>
    <row r="3270" spans="1:9" hidden="1" x14ac:dyDescent="0.2">
      <c r="A3270" s="2" t="s">
        <v>4603</v>
      </c>
      <c r="B3270" s="2">
        <v>86006075</v>
      </c>
      <c r="C3270" s="1" t="s">
        <v>4883</v>
      </c>
      <c r="D3270" s="2" t="s">
        <v>8</v>
      </c>
      <c r="E3270" s="1" t="s">
        <v>4775</v>
      </c>
      <c r="F3270" s="1" t="str">
        <f>VLOOKUP(B3270,[5]HZH!$C$5:$G$648,5,0)</f>
        <v>余姚</v>
      </c>
      <c r="G3270" s="2" t="s">
        <v>4605</v>
      </c>
      <c r="H3270" s="2" t="s">
        <v>10917</v>
      </c>
      <c r="I3270" s="2" t="s">
        <v>10938</v>
      </c>
    </row>
    <row r="3271" spans="1:9" hidden="1" x14ac:dyDescent="0.2">
      <c r="A3271" s="2" t="s">
        <v>4603</v>
      </c>
      <c r="B3271" s="2">
        <v>86006077</v>
      </c>
      <c r="C3271" s="1" t="s">
        <v>4884</v>
      </c>
      <c r="D3271" s="2" t="s">
        <v>8</v>
      </c>
      <c r="E3271" s="1" t="s">
        <v>4775</v>
      </c>
      <c r="F3271" s="1" t="str">
        <f>VLOOKUP(B3271,[5]HZH!$C$5:$G$648,5,0)</f>
        <v>仙居</v>
      </c>
      <c r="G3271" s="2" t="s">
        <v>4605</v>
      </c>
      <c r="H3271" s="2" t="s">
        <v>10930</v>
      </c>
      <c r="I3271" s="2" t="s">
        <v>10938</v>
      </c>
    </row>
    <row r="3272" spans="1:9" hidden="1" x14ac:dyDescent="0.2">
      <c r="A3272" s="2" t="s">
        <v>4603</v>
      </c>
      <c r="B3272" s="2">
        <v>86006078</v>
      </c>
      <c r="C3272" s="1" t="s">
        <v>4885</v>
      </c>
      <c r="D3272" s="2" t="s">
        <v>8</v>
      </c>
      <c r="E3272" s="1" t="s">
        <v>4775</v>
      </c>
      <c r="F3272" s="1" t="str">
        <f>VLOOKUP(B3272,[5]HZH!$C$5:$G$648,5,0)</f>
        <v>淳安</v>
      </c>
      <c r="G3272" s="2" t="s">
        <v>4605</v>
      </c>
      <c r="H3272" s="2" t="s">
        <v>10887</v>
      </c>
      <c r="I3272" s="2" t="s">
        <v>10938</v>
      </c>
    </row>
    <row r="3273" spans="1:9" hidden="1" x14ac:dyDescent="0.2">
      <c r="A3273" s="2" t="s">
        <v>4603</v>
      </c>
      <c r="B3273" s="2">
        <v>86006079</v>
      </c>
      <c r="C3273" s="1" t="s">
        <v>4886</v>
      </c>
      <c r="D3273" s="2" t="s">
        <v>8</v>
      </c>
      <c r="E3273" s="1" t="s">
        <v>4775</v>
      </c>
      <c r="F3273" s="1" t="str">
        <f>VLOOKUP(B3273,[5]HZH!$C$5:$G$648,5,0)</f>
        <v>嘉兴</v>
      </c>
      <c r="G3273" s="2" t="s">
        <v>4605</v>
      </c>
      <c r="H3273" s="2" t="s">
        <v>4635</v>
      </c>
      <c r="I3273" s="2" t="s">
        <v>10938</v>
      </c>
    </row>
    <row r="3274" spans="1:9" hidden="1" x14ac:dyDescent="0.2">
      <c r="A3274" s="2" t="s">
        <v>4603</v>
      </c>
      <c r="B3274" s="2">
        <v>86006080</v>
      </c>
      <c r="C3274" s="1" t="s">
        <v>4887</v>
      </c>
      <c r="D3274" s="2" t="s">
        <v>8</v>
      </c>
      <c r="E3274" s="1" t="s">
        <v>4775</v>
      </c>
      <c r="F3274" s="1" t="str">
        <f>VLOOKUP(B3274,[5]HZH!$C$5:$G$648,5,0)</f>
        <v>椒江</v>
      </c>
      <c r="G3274" s="2" t="s">
        <v>4605</v>
      </c>
      <c r="H3274" s="2" t="s">
        <v>10903</v>
      </c>
      <c r="I3274" s="2" t="s">
        <v>10938</v>
      </c>
    </row>
    <row r="3275" spans="1:9" hidden="1" x14ac:dyDescent="0.2">
      <c r="A3275" s="2" t="s">
        <v>4603</v>
      </c>
      <c r="B3275" s="2">
        <v>86006081</v>
      </c>
      <c r="C3275" s="1" t="s">
        <v>4888</v>
      </c>
      <c r="D3275" s="2" t="s">
        <v>8</v>
      </c>
      <c r="E3275" s="1" t="s">
        <v>4775</v>
      </c>
      <c r="F3275" s="1" t="str">
        <f>VLOOKUP(B3275,[5]HZH!$C$5:$G$648,5,0)</f>
        <v>衢州</v>
      </c>
      <c r="G3275" s="2" t="s">
        <v>4605</v>
      </c>
      <c r="H3275" s="2" t="s">
        <v>4730</v>
      </c>
      <c r="I3275" s="2" t="s">
        <v>10938</v>
      </c>
    </row>
    <row r="3276" spans="1:9" hidden="1" x14ac:dyDescent="0.2">
      <c r="A3276" s="2" t="s">
        <v>4603</v>
      </c>
      <c r="B3276" s="2">
        <v>86006082</v>
      </c>
      <c r="C3276" s="1" t="s">
        <v>4889</v>
      </c>
      <c r="D3276" s="2" t="s">
        <v>8</v>
      </c>
      <c r="E3276" s="1" t="s">
        <v>4775</v>
      </c>
      <c r="F3276" s="1" t="str">
        <f>VLOOKUP(B3276,[5]HZH!$C$5:$G$648,5,0)</f>
        <v>龙港</v>
      </c>
      <c r="G3276" s="2" t="s">
        <v>4605</v>
      </c>
      <c r="H3276" s="2" t="s">
        <v>10913</v>
      </c>
      <c r="I3276" s="2" t="s">
        <v>10938</v>
      </c>
    </row>
    <row r="3277" spans="1:9" hidden="1" x14ac:dyDescent="0.2">
      <c r="A3277" s="2" t="s">
        <v>4603</v>
      </c>
      <c r="B3277" s="2">
        <v>86006084</v>
      </c>
      <c r="C3277" s="1" t="s">
        <v>4890</v>
      </c>
      <c r="D3277" s="2" t="s">
        <v>8</v>
      </c>
      <c r="E3277" s="1" t="s">
        <v>4775</v>
      </c>
      <c r="F3277" s="1" t="str">
        <f>VLOOKUP(B3277,[5]HZH!$C$5:$G$648,5,0)</f>
        <v>临海</v>
      </c>
      <c r="G3277" s="2" t="s">
        <v>4605</v>
      </c>
      <c r="H3277" s="2" t="s">
        <v>10910</v>
      </c>
      <c r="I3277" s="2" t="s">
        <v>10938</v>
      </c>
    </row>
    <row r="3278" spans="1:9" hidden="1" x14ac:dyDescent="0.2">
      <c r="A3278" s="2" t="s">
        <v>4603</v>
      </c>
      <c r="B3278" s="2">
        <v>86006086</v>
      </c>
      <c r="C3278" s="1" t="s">
        <v>4891</v>
      </c>
      <c r="D3278" s="2" t="s">
        <v>8</v>
      </c>
      <c r="E3278" s="1" t="s">
        <v>4775</v>
      </c>
      <c r="F3278" s="1" t="str">
        <f>VLOOKUP(B3278,[5]HZH!$C$5:$G$648,5,0)</f>
        <v>宁波</v>
      </c>
      <c r="G3278" s="2" t="s">
        <v>4605</v>
      </c>
      <c r="H3278" s="2" t="s">
        <v>4614</v>
      </c>
      <c r="I3278" s="2" t="s">
        <v>10938</v>
      </c>
    </row>
    <row r="3279" spans="1:9" hidden="1" x14ac:dyDescent="0.2">
      <c r="A3279" s="2" t="s">
        <v>4603</v>
      </c>
      <c r="B3279" s="2">
        <v>86006087</v>
      </c>
      <c r="C3279" s="1" t="s">
        <v>4892</v>
      </c>
      <c r="D3279" s="2" t="s">
        <v>8</v>
      </c>
      <c r="E3279" s="1" t="s">
        <v>4775</v>
      </c>
      <c r="F3279" s="1" t="str">
        <f>VLOOKUP(B3279,[5]HZH!$C$5:$G$648,5,0)</f>
        <v>富阳</v>
      </c>
      <c r="G3279" s="2" t="s">
        <v>4605</v>
      </c>
      <c r="H3279" s="2" t="s">
        <v>10894</v>
      </c>
      <c r="I3279" s="2" t="s">
        <v>10938</v>
      </c>
    </row>
    <row r="3280" spans="1:9" hidden="1" x14ac:dyDescent="0.2">
      <c r="A3280" s="2" t="s">
        <v>4603</v>
      </c>
      <c r="B3280" s="2">
        <v>86006088</v>
      </c>
      <c r="C3280" s="1" t="s">
        <v>4893</v>
      </c>
      <c r="D3280" s="2" t="s">
        <v>8</v>
      </c>
      <c r="E3280" s="1" t="s">
        <v>4775</v>
      </c>
      <c r="F3280" s="1" t="str">
        <f>VLOOKUP(B3280,[5]HZH!$C$5:$G$648,5,0)</f>
        <v>温州</v>
      </c>
      <c r="G3280" s="2" t="s">
        <v>4605</v>
      </c>
      <c r="H3280" s="2" t="s">
        <v>4641</v>
      </c>
      <c r="I3280" s="2" t="s">
        <v>10938</v>
      </c>
    </row>
    <row r="3281" spans="1:9" hidden="1" x14ac:dyDescent="0.2">
      <c r="A3281" s="2" t="s">
        <v>4603</v>
      </c>
      <c r="B3281" s="2">
        <v>86006089</v>
      </c>
      <c r="C3281" s="1" t="s">
        <v>4894</v>
      </c>
      <c r="D3281" s="2" t="s">
        <v>8</v>
      </c>
      <c r="E3281" s="1" t="s">
        <v>4775</v>
      </c>
      <c r="F3281" s="1" t="str">
        <f>VLOOKUP(B3281,[5]HZH!$C$5:$G$648,5,0)</f>
        <v>嘉善</v>
      </c>
      <c r="G3281" s="2" t="s">
        <v>4605</v>
      </c>
      <c r="H3281" s="2" t="s">
        <v>10901</v>
      </c>
      <c r="I3281" s="2" t="s">
        <v>10938</v>
      </c>
    </row>
    <row r="3282" spans="1:9" hidden="1" x14ac:dyDescent="0.2">
      <c r="A3282" s="2" t="s">
        <v>4603</v>
      </c>
      <c r="B3282" s="2">
        <v>86006090</v>
      </c>
      <c r="C3282" s="1" t="s">
        <v>4895</v>
      </c>
      <c r="D3282" s="2" t="s">
        <v>8</v>
      </c>
      <c r="E3282" s="1" t="s">
        <v>4775</v>
      </c>
      <c r="F3282" s="1" t="str">
        <f>VLOOKUP(B3282,[5]HZH!$C$5:$G$648,5,0)</f>
        <v>温岭</v>
      </c>
      <c r="G3282" s="2" t="s">
        <v>4605</v>
      </c>
      <c r="H3282" s="2" t="s">
        <v>10910</v>
      </c>
      <c r="I3282" s="2" t="s">
        <v>10938</v>
      </c>
    </row>
    <row r="3283" spans="1:9" hidden="1" x14ac:dyDescent="0.2">
      <c r="A3283" s="2" t="s">
        <v>4603</v>
      </c>
      <c r="B3283" s="2">
        <v>86006091</v>
      </c>
      <c r="C3283" s="1" t="s">
        <v>4896</v>
      </c>
      <c r="D3283" s="2" t="s">
        <v>8</v>
      </c>
      <c r="E3283" s="1" t="s">
        <v>4775</v>
      </c>
      <c r="F3283" s="1" t="str">
        <f>VLOOKUP(B3283,[5]HZH!$C$5:$G$648,5,0)</f>
        <v>乐清</v>
      </c>
      <c r="G3283" s="2" t="s">
        <v>4605</v>
      </c>
      <c r="H3283" s="2" t="s">
        <v>10908</v>
      </c>
      <c r="I3283" s="2" t="s">
        <v>10938</v>
      </c>
    </row>
    <row r="3284" spans="1:9" hidden="1" x14ac:dyDescent="0.2">
      <c r="A3284" s="2" t="s">
        <v>4603</v>
      </c>
      <c r="B3284" s="2">
        <v>86006092</v>
      </c>
      <c r="C3284" s="1" t="s">
        <v>4897</v>
      </c>
      <c r="D3284" s="2" t="s">
        <v>8</v>
      </c>
      <c r="E3284" s="1" t="s">
        <v>4775</v>
      </c>
      <c r="F3284" s="1" t="str">
        <f>VLOOKUP(B3284,[5]HZH!$C$5:$G$648,5,0)</f>
        <v>温岭</v>
      </c>
      <c r="G3284" s="2" t="s">
        <v>4605</v>
      </c>
      <c r="H3284" s="2" t="s">
        <v>10910</v>
      </c>
      <c r="I3284" s="2" t="s">
        <v>10938</v>
      </c>
    </row>
    <row r="3285" spans="1:9" hidden="1" x14ac:dyDescent="0.2">
      <c r="A3285" s="2" t="s">
        <v>4603</v>
      </c>
      <c r="B3285" s="2">
        <v>86006093</v>
      </c>
      <c r="C3285" s="1" t="s">
        <v>4898</v>
      </c>
      <c r="D3285" s="2" t="s">
        <v>8</v>
      </c>
      <c r="E3285" s="1" t="s">
        <v>4775</v>
      </c>
      <c r="F3285" s="1" t="str">
        <f>VLOOKUP(B3285,[5]HZH!$C$5:$G$648,5,0)</f>
        <v>临安</v>
      </c>
      <c r="G3285" s="2" t="s">
        <v>4605</v>
      </c>
      <c r="H3285" s="2" t="s">
        <v>10909</v>
      </c>
      <c r="I3285" s="2" t="s">
        <v>10938</v>
      </c>
    </row>
    <row r="3286" spans="1:9" hidden="1" x14ac:dyDescent="0.2">
      <c r="A3286" s="2" t="s">
        <v>4603</v>
      </c>
      <c r="B3286" s="2">
        <v>86006094</v>
      </c>
      <c r="C3286" s="1" t="s">
        <v>4899</v>
      </c>
      <c r="D3286" s="2" t="s">
        <v>8</v>
      </c>
      <c r="E3286" s="1" t="s">
        <v>4775</v>
      </c>
      <c r="F3286" s="1" t="str">
        <f>VLOOKUP(B3286,[5]HZH!$C$5:$G$648,5,0)</f>
        <v>柯桥</v>
      </c>
      <c r="G3286" s="2" t="s">
        <v>4605</v>
      </c>
      <c r="H3286" s="2" t="s">
        <v>10906</v>
      </c>
      <c r="I3286" s="2" t="s">
        <v>10938</v>
      </c>
    </row>
    <row r="3287" spans="1:9" hidden="1" x14ac:dyDescent="0.2">
      <c r="A3287" s="2" t="s">
        <v>4603</v>
      </c>
      <c r="B3287" s="2">
        <v>86006096</v>
      </c>
      <c r="C3287" s="1" t="s">
        <v>4900</v>
      </c>
      <c r="D3287" s="2" t="s">
        <v>8</v>
      </c>
      <c r="E3287" s="1" t="s">
        <v>4775</v>
      </c>
      <c r="F3287" s="1" t="str">
        <f>VLOOKUP(B3287,[5]HZH!$C$5:$G$648,5,0)</f>
        <v>杭州</v>
      </c>
      <c r="G3287" s="2" t="s">
        <v>4605</v>
      </c>
      <c r="H3287" s="2" t="s">
        <v>4603</v>
      </c>
      <c r="I3287" s="2" t="s">
        <v>10938</v>
      </c>
    </row>
    <row r="3288" spans="1:9" hidden="1" x14ac:dyDescent="0.2">
      <c r="A3288" s="2" t="s">
        <v>4603</v>
      </c>
      <c r="B3288" s="2">
        <v>86006097</v>
      </c>
      <c r="C3288" s="1" t="s">
        <v>4901</v>
      </c>
      <c r="D3288" s="2" t="s">
        <v>8</v>
      </c>
      <c r="E3288" s="1" t="s">
        <v>4775</v>
      </c>
      <c r="F3288" s="1" t="str">
        <f>VLOOKUP(B3288,[5]HZH!$C$5:$G$648,5,0)</f>
        <v>嵊州</v>
      </c>
      <c r="G3288" s="2" t="s">
        <v>4605</v>
      </c>
      <c r="H3288" s="2" t="s">
        <v>10925</v>
      </c>
      <c r="I3288" s="2" t="s">
        <v>10938</v>
      </c>
    </row>
    <row r="3289" spans="1:9" hidden="1" x14ac:dyDescent="0.2">
      <c r="A3289" s="2" t="s">
        <v>4603</v>
      </c>
      <c r="B3289" s="2">
        <v>86006100</v>
      </c>
      <c r="C3289" s="1" t="s">
        <v>4902</v>
      </c>
      <c r="D3289" s="2" t="s">
        <v>8</v>
      </c>
      <c r="E3289" s="1" t="s">
        <v>4775</v>
      </c>
      <c r="F3289" s="1" t="str">
        <f>VLOOKUP(B3289,[5]HZH!$C$5:$G$648,5,0)</f>
        <v>永康</v>
      </c>
      <c r="G3289" s="2" t="s">
        <v>4605</v>
      </c>
      <c r="H3289" s="2" t="s">
        <v>10921</v>
      </c>
      <c r="I3289" s="2" t="s">
        <v>10938</v>
      </c>
    </row>
    <row r="3290" spans="1:9" hidden="1" x14ac:dyDescent="0.2">
      <c r="A3290" s="2" t="s">
        <v>4603</v>
      </c>
      <c r="B3290" s="2">
        <v>86006101</v>
      </c>
      <c r="C3290" s="1" t="s">
        <v>4903</v>
      </c>
      <c r="D3290" s="2" t="s">
        <v>8</v>
      </c>
      <c r="E3290" s="1" t="s">
        <v>4775</v>
      </c>
      <c r="F3290" s="1" t="str">
        <f>VLOOKUP(B3290,[5]HZH!$C$5:$G$648,5,0)</f>
        <v>天台</v>
      </c>
      <c r="G3290" s="2" t="s">
        <v>4605</v>
      </c>
      <c r="H3290" s="2" t="s">
        <v>10903</v>
      </c>
      <c r="I3290" s="2" t="s">
        <v>10938</v>
      </c>
    </row>
    <row r="3291" spans="1:9" hidden="1" x14ac:dyDescent="0.2">
      <c r="A3291" s="2" t="s">
        <v>4603</v>
      </c>
      <c r="B3291" s="2">
        <v>86006102</v>
      </c>
      <c r="C3291" s="1" t="s">
        <v>4904</v>
      </c>
      <c r="D3291" s="2" t="s">
        <v>8</v>
      </c>
      <c r="E3291" s="1" t="s">
        <v>4775</v>
      </c>
      <c r="F3291" s="1" t="str">
        <f>VLOOKUP(B3291,[5]HZH!$C$5:$G$648,5,0)</f>
        <v>宁波</v>
      </c>
      <c r="G3291" s="2" t="s">
        <v>4605</v>
      </c>
      <c r="H3291" s="2" t="s">
        <v>4614</v>
      </c>
      <c r="I3291" s="2" t="s">
        <v>10938</v>
      </c>
    </row>
    <row r="3292" spans="1:9" hidden="1" x14ac:dyDescent="0.2">
      <c r="A3292" s="2" t="s">
        <v>4603</v>
      </c>
      <c r="B3292" s="2">
        <v>86006103</v>
      </c>
      <c r="C3292" s="1" t="s">
        <v>4905</v>
      </c>
      <c r="D3292" s="2" t="s">
        <v>8</v>
      </c>
      <c r="E3292" s="1" t="s">
        <v>4775</v>
      </c>
      <c r="F3292" s="1" t="str">
        <f>VLOOKUP(B3292,[5]HZH!$C$5:$G$648,5,0)</f>
        <v>宁海</v>
      </c>
      <c r="G3292" s="2" t="s">
        <v>4605</v>
      </c>
      <c r="H3292" s="2" t="s">
        <v>10917</v>
      </c>
      <c r="I3292" s="2" t="s">
        <v>10938</v>
      </c>
    </row>
    <row r="3293" spans="1:9" hidden="1" x14ac:dyDescent="0.2">
      <c r="A3293" s="2" t="s">
        <v>4603</v>
      </c>
      <c r="B3293" s="2">
        <v>86006104</v>
      </c>
      <c r="C3293" s="1" t="s">
        <v>4906</v>
      </c>
      <c r="D3293" s="2" t="s">
        <v>8</v>
      </c>
      <c r="E3293" s="1" t="s">
        <v>4775</v>
      </c>
      <c r="F3293" s="1" t="str">
        <f>VLOOKUP(B3293,[5]HZH!$C$5:$G$648,5,0)</f>
        <v>临安</v>
      </c>
      <c r="G3293" s="2" t="s">
        <v>4605</v>
      </c>
      <c r="H3293" s="2" t="s">
        <v>10909</v>
      </c>
      <c r="I3293" s="2" t="s">
        <v>10938</v>
      </c>
    </row>
    <row r="3294" spans="1:9" hidden="1" x14ac:dyDescent="0.2">
      <c r="A3294" s="2" t="s">
        <v>4603</v>
      </c>
      <c r="B3294" s="2">
        <v>86006106</v>
      </c>
      <c r="C3294" s="1" t="s">
        <v>4907</v>
      </c>
      <c r="D3294" s="2" t="s">
        <v>8</v>
      </c>
      <c r="E3294" s="1" t="s">
        <v>4775</v>
      </c>
      <c r="F3294" s="1" t="str">
        <f>VLOOKUP(B3294,[5]HZH!$C$5:$G$648,5,0)</f>
        <v>温州</v>
      </c>
      <c r="G3294" s="2" t="s">
        <v>4605</v>
      </c>
      <c r="H3294" s="2" t="s">
        <v>4641</v>
      </c>
      <c r="I3294" s="2" t="s">
        <v>10938</v>
      </c>
    </row>
    <row r="3295" spans="1:9" hidden="1" x14ac:dyDescent="0.2">
      <c r="A3295" s="2" t="s">
        <v>4603</v>
      </c>
      <c r="B3295" s="2">
        <v>86006107</v>
      </c>
      <c r="C3295" s="1" t="s">
        <v>4908</v>
      </c>
      <c r="D3295" s="2" t="s">
        <v>8</v>
      </c>
      <c r="E3295" s="1" t="s">
        <v>4775</v>
      </c>
      <c r="F3295" s="1" t="str">
        <f>VLOOKUP(B3295,[5]HZH!$C$5:$G$648,5,0)</f>
        <v>海盐</v>
      </c>
      <c r="G3295" s="2" t="s">
        <v>4605</v>
      </c>
      <c r="H3295" s="2" t="s">
        <v>10897</v>
      </c>
      <c r="I3295" s="2" t="s">
        <v>10938</v>
      </c>
    </row>
    <row r="3296" spans="1:9" hidden="1" x14ac:dyDescent="0.2">
      <c r="A3296" s="2" t="s">
        <v>4603</v>
      </c>
      <c r="B3296" s="2">
        <v>86006108</v>
      </c>
      <c r="C3296" s="1" t="s">
        <v>4909</v>
      </c>
      <c r="D3296" s="2" t="s">
        <v>8</v>
      </c>
      <c r="E3296" s="1" t="s">
        <v>4775</v>
      </c>
      <c r="F3296" s="1" t="str">
        <f>VLOOKUP(B3296,[5]HZH!$C$5:$G$648,5,0)</f>
        <v>江山</v>
      </c>
      <c r="G3296" s="2" t="s">
        <v>4605</v>
      </c>
      <c r="H3296" s="2" t="s">
        <v>10902</v>
      </c>
      <c r="I3296" s="2" t="s">
        <v>10938</v>
      </c>
    </row>
    <row r="3297" spans="1:9" hidden="1" x14ac:dyDescent="0.2">
      <c r="A3297" s="2" t="s">
        <v>4603</v>
      </c>
      <c r="B3297" s="2">
        <v>86006109</v>
      </c>
      <c r="C3297" s="1" t="s">
        <v>4910</v>
      </c>
      <c r="D3297" s="2" t="s">
        <v>8</v>
      </c>
      <c r="E3297" s="1" t="s">
        <v>4775</v>
      </c>
      <c r="F3297" s="1" t="str">
        <f>VLOOKUP(B3297,[5]HZH!$C$5:$G$648,5,0)</f>
        <v>温州</v>
      </c>
      <c r="G3297" s="2" t="s">
        <v>4605</v>
      </c>
      <c r="H3297" s="2" t="s">
        <v>4641</v>
      </c>
      <c r="I3297" s="2" t="s">
        <v>10938</v>
      </c>
    </row>
    <row r="3298" spans="1:9" hidden="1" x14ac:dyDescent="0.2">
      <c r="A3298" s="2" t="s">
        <v>4603</v>
      </c>
      <c r="B3298" s="2">
        <v>86006110</v>
      </c>
      <c r="C3298" s="1" t="s">
        <v>4911</v>
      </c>
      <c r="D3298" s="2" t="s">
        <v>8</v>
      </c>
      <c r="E3298" s="1" t="s">
        <v>4775</v>
      </c>
      <c r="F3298" s="1" t="str">
        <f>VLOOKUP(B3298,[5]HZH!$C$5:$G$648,5,0)</f>
        <v>宁波</v>
      </c>
      <c r="G3298" s="2" t="s">
        <v>4605</v>
      </c>
      <c r="H3298" s="2" t="s">
        <v>4614</v>
      </c>
      <c r="I3298" s="2" t="s">
        <v>10938</v>
      </c>
    </row>
    <row r="3299" spans="1:9" hidden="1" x14ac:dyDescent="0.2">
      <c r="A3299" s="2" t="s">
        <v>4603</v>
      </c>
      <c r="B3299" s="2">
        <v>86006111</v>
      </c>
      <c r="C3299" s="1" t="s">
        <v>4912</v>
      </c>
      <c r="D3299" s="2" t="s">
        <v>8</v>
      </c>
      <c r="E3299" s="1" t="s">
        <v>4775</v>
      </c>
      <c r="F3299" s="1" t="str">
        <f>VLOOKUP(B3299,[5]HZH!$C$5:$G$648,5,0)</f>
        <v>海宁</v>
      </c>
      <c r="G3299" s="2" t="s">
        <v>4605</v>
      </c>
      <c r="H3299" s="2" t="s">
        <v>10897</v>
      </c>
      <c r="I3299" s="2" t="s">
        <v>10938</v>
      </c>
    </row>
    <row r="3300" spans="1:9" hidden="1" x14ac:dyDescent="0.2">
      <c r="A3300" s="2" t="s">
        <v>4603</v>
      </c>
      <c r="B3300" s="2">
        <v>86006112</v>
      </c>
      <c r="C3300" s="1" t="s">
        <v>4913</v>
      </c>
      <c r="D3300" s="2" t="s">
        <v>8</v>
      </c>
      <c r="E3300" s="1" t="s">
        <v>4775</v>
      </c>
      <c r="F3300" s="1" t="str">
        <f>VLOOKUP(B3300,[5]HZH!$C$5:$G$648,5,0)</f>
        <v>杭州</v>
      </c>
      <c r="G3300" s="2" t="s">
        <v>4605</v>
      </c>
      <c r="H3300" s="2" t="s">
        <v>4603</v>
      </c>
      <c r="I3300" s="2" t="s">
        <v>10938</v>
      </c>
    </row>
    <row r="3301" spans="1:9" hidden="1" x14ac:dyDescent="0.2">
      <c r="A3301" s="2" t="s">
        <v>4603</v>
      </c>
      <c r="B3301" s="2">
        <v>86006113</v>
      </c>
      <c r="C3301" s="1" t="s">
        <v>4914</v>
      </c>
      <c r="D3301" s="2" t="s">
        <v>8</v>
      </c>
      <c r="E3301" s="1" t="s">
        <v>4775</v>
      </c>
      <c r="F3301" s="1" t="str">
        <f>VLOOKUP(B3301,[5]HZH!$C$5:$G$648,5,0)</f>
        <v>路桥</v>
      </c>
      <c r="G3301" s="2" t="s">
        <v>4605</v>
      </c>
      <c r="H3301" s="2" t="s">
        <v>10916</v>
      </c>
      <c r="I3301" s="2" t="s">
        <v>10939</v>
      </c>
    </row>
    <row r="3302" spans="1:9" hidden="1" x14ac:dyDescent="0.2">
      <c r="A3302" s="2" t="s">
        <v>4603</v>
      </c>
      <c r="B3302" s="2">
        <v>86006114</v>
      </c>
      <c r="C3302" s="1" t="s">
        <v>4915</v>
      </c>
      <c r="D3302" s="2" t="s">
        <v>8</v>
      </c>
      <c r="E3302" s="1" t="s">
        <v>4775</v>
      </c>
      <c r="F3302" s="1" t="str">
        <f>VLOOKUP(B3302,[5]HZH!$C$5:$G$648,5,0)</f>
        <v>瑞安</v>
      </c>
      <c r="G3302" s="2" t="s">
        <v>4605</v>
      </c>
      <c r="H3302" s="2" t="s">
        <v>10892</v>
      </c>
      <c r="I3302" s="2" t="s">
        <v>10938</v>
      </c>
    </row>
    <row r="3303" spans="1:9" hidden="1" x14ac:dyDescent="0.2">
      <c r="A3303" s="2" t="s">
        <v>4603</v>
      </c>
      <c r="B3303" s="2">
        <v>86006116</v>
      </c>
      <c r="C3303" s="1" t="s">
        <v>4916</v>
      </c>
      <c r="D3303" s="2" t="s">
        <v>8</v>
      </c>
      <c r="E3303" s="1" t="s">
        <v>4775</v>
      </c>
      <c r="F3303" s="1" t="str">
        <f>VLOOKUP(B3303,[5]HZH!$C$5:$G$648,5,0)</f>
        <v>湖州</v>
      </c>
      <c r="G3303" s="2" t="s">
        <v>4605</v>
      </c>
      <c r="H3303" s="2" t="s">
        <v>4685</v>
      </c>
      <c r="I3303" s="2" t="s">
        <v>10938</v>
      </c>
    </row>
    <row r="3304" spans="1:9" hidden="1" x14ac:dyDescent="0.2">
      <c r="A3304" s="2" t="s">
        <v>4603</v>
      </c>
      <c r="B3304" s="2">
        <v>86006117</v>
      </c>
      <c r="C3304" s="1" t="s">
        <v>4917</v>
      </c>
      <c r="D3304" s="2" t="s">
        <v>8</v>
      </c>
      <c r="E3304" s="1" t="s">
        <v>4775</v>
      </c>
      <c r="F3304" s="1" t="str">
        <f>VLOOKUP(B3304,[5]HZH!$C$5:$G$648,5,0)</f>
        <v>杭州</v>
      </c>
      <c r="G3304" s="2" t="s">
        <v>4605</v>
      </c>
      <c r="H3304" s="2" t="s">
        <v>4603</v>
      </c>
      <c r="I3304" s="2" t="s">
        <v>10938</v>
      </c>
    </row>
    <row r="3305" spans="1:9" hidden="1" x14ac:dyDescent="0.2">
      <c r="A3305" s="2" t="s">
        <v>4603</v>
      </c>
      <c r="B3305" s="2">
        <v>86006118</v>
      </c>
      <c r="C3305" s="1" t="s">
        <v>4918</v>
      </c>
      <c r="D3305" s="2" t="s">
        <v>8</v>
      </c>
      <c r="E3305" s="1" t="s">
        <v>4775</v>
      </c>
      <c r="F3305" s="1" t="str">
        <f>VLOOKUP(B3305,[5]HZH!$C$5:$G$648,5,0)</f>
        <v>北仑</v>
      </c>
      <c r="G3305" s="2" t="s">
        <v>4605</v>
      </c>
      <c r="H3305" s="2" t="s">
        <v>10885</v>
      </c>
      <c r="I3305" s="2" t="s">
        <v>10938</v>
      </c>
    </row>
    <row r="3306" spans="1:9" hidden="1" x14ac:dyDescent="0.2">
      <c r="A3306" s="2" t="s">
        <v>4603</v>
      </c>
      <c r="B3306" s="2">
        <v>86006119</v>
      </c>
      <c r="C3306" s="1" t="s">
        <v>4919</v>
      </c>
      <c r="D3306" s="2" t="s">
        <v>8</v>
      </c>
      <c r="E3306" s="1" t="s">
        <v>4775</v>
      </c>
      <c r="F3306" s="1" t="str">
        <f>VLOOKUP(B3306,[5]HZH!$C$5:$G$648,5,0)</f>
        <v>桐乡</v>
      </c>
      <c r="G3306" s="2" t="s">
        <v>4605</v>
      </c>
      <c r="H3306" s="2" t="s">
        <v>10928</v>
      </c>
      <c r="I3306" s="2" t="s">
        <v>10938</v>
      </c>
    </row>
    <row r="3307" spans="1:9" hidden="1" x14ac:dyDescent="0.2">
      <c r="A3307" s="2" t="s">
        <v>4603</v>
      </c>
      <c r="B3307" s="2">
        <v>86006120</v>
      </c>
      <c r="C3307" s="1" t="s">
        <v>4920</v>
      </c>
      <c r="D3307" s="2" t="s">
        <v>8</v>
      </c>
      <c r="E3307" s="1" t="s">
        <v>4775</v>
      </c>
      <c r="F3307" s="1" t="str">
        <f>VLOOKUP(B3307,[5]HZH!$C$5:$G$648,5,0)</f>
        <v>绍兴</v>
      </c>
      <c r="G3307" s="2" t="s">
        <v>4605</v>
      </c>
      <c r="H3307" s="2" t="s">
        <v>4607</v>
      </c>
      <c r="I3307" s="2" t="s">
        <v>10938</v>
      </c>
    </row>
    <row r="3308" spans="1:9" hidden="1" x14ac:dyDescent="0.2">
      <c r="A3308" s="2" t="s">
        <v>4603</v>
      </c>
      <c r="B3308" s="2">
        <v>86006121</v>
      </c>
      <c r="C3308" s="1" t="s">
        <v>4921</v>
      </c>
      <c r="D3308" s="2" t="s">
        <v>8</v>
      </c>
      <c r="E3308" s="1" t="s">
        <v>4775</v>
      </c>
      <c r="F3308" s="1" t="str">
        <f>VLOOKUP(B3308,[5]HZH!$C$5:$G$648,5,0)</f>
        <v>杭州</v>
      </c>
      <c r="G3308" s="2" t="s">
        <v>4605</v>
      </c>
      <c r="H3308" s="2" t="s">
        <v>4603</v>
      </c>
      <c r="I3308" s="2" t="s">
        <v>10938</v>
      </c>
    </row>
    <row r="3309" spans="1:9" hidden="1" x14ac:dyDescent="0.2">
      <c r="A3309" s="2" t="s">
        <v>4603</v>
      </c>
      <c r="B3309" s="2">
        <v>86006122</v>
      </c>
      <c r="C3309" s="1" t="s">
        <v>4922</v>
      </c>
      <c r="D3309" s="2" t="s">
        <v>8</v>
      </c>
      <c r="E3309" s="1" t="s">
        <v>4775</v>
      </c>
      <c r="F3309" s="1" t="str">
        <f>VLOOKUP(B3309,[5]HZH!$C$5:$G$648,5,0)</f>
        <v>萧山</v>
      </c>
      <c r="G3309" s="2" t="s">
        <v>4605</v>
      </c>
      <c r="H3309" s="2" t="s">
        <v>10931</v>
      </c>
      <c r="I3309" s="2" t="s">
        <v>10938</v>
      </c>
    </row>
    <row r="3310" spans="1:9" hidden="1" x14ac:dyDescent="0.2">
      <c r="A3310" s="2" t="s">
        <v>4603</v>
      </c>
      <c r="B3310" s="2">
        <v>86006123</v>
      </c>
      <c r="C3310" s="1" t="s">
        <v>4923</v>
      </c>
      <c r="D3310" s="2" t="s">
        <v>8</v>
      </c>
      <c r="E3310" s="1" t="s">
        <v>4775</v>
      </c>
      <c r="F3310" s="1" t="str">
        <f>VLOOKUP(B3310,[5]HZH!$C$5:$G$648,5,0)</f>
        <v>临安</v>
      </c>
      <c r="G3310" s="2" t="s">
        <v>4605</v>
      </c>
      <c r="H3310" s="2" t="s">
        <v>10909</v>
      </c>
      <c r="I3310" s="2" t="s">
        <v>10938</v>
      </c>
    </row>
    <row r="3311" spans="1:9" hidden="1" x14ac:dyDescent="0.2">
      <c r="A3311" s="2" t="s">
        <v>4603</v>
      </c>
      <c r="B3311" s="2">
        <v>86006124</v>
      </c>
      <c r="C3311" s="1" t="s">
        <v>4924</v>
      </c>
      <c r="D3311" s="2" t="s">
        <v>8</v>
      </c>
      <c r="E3311" s="1" t="s">
        <v>4775</v>
      </c>
      <c r="F3311" s="1" t="str">
        <f>VLOOKUP(B3311,[5]HZH!$C$5:$G$648,5,0)</f>
        <v>德清</v>
      </c>
      <c r="G3311" s="2" t="s">
        <v>4605</v>
      </c>
      <c r="H3311" s="2" t="s">
        <v>10882</v>
      </c>
      <c r="I3311" s="2" t="s">
        <v>10938</v>
      </c>
    </row>
    <row r="3312" spans="1:9" hidden="1" x14ac:dyDescent="0.2">
      <c r="A3312" s="2" t="s">
        <v>4603</v>
      </c>
      <c r="B3312" s="2">
        <v>86006125</v>
      </c>
      <c r="C3312" s="1" t="s">
        <v>4925</v>
      </c>
      <c r="D3312" s="2" t="s">
        <v>8</v>
      </c>
      <c r="E3312" s="1" t="s">
        <v>4775</v>
      </c>
      <c r="F3312" s="1" t="str">
        <f>VLOOKUP(B3312,[5]HZH!$C$5:$G$648,5,0)</f>
        <v>瑞安</v>
      </c>
      <c r="G3312" s="2" t="s">
        <v>4605</v>
      </c>
      <c r="H3312" s="2" t="s">
        <v>10892</v>
      </c>
      <c r="I3312" s="2" t="s">
        <v>10938</v>
      </c>
    </row>
    <row r="3313" spans="1:9" hidden="1" x14ac:dyDescent="0.2">
      <c r="A3313" s="2" t="s">
        <v>4603</v>
      </c>
      <c r="B3313" s="2">
        <v>86006126</v>
      </c>
      <c r="C3313" s="1" t="s">
        <v>4926</v>
      </c>
      <c r="D3313" s="2" t="s">
        <v>8</v>
      </c>
      <c r="E3313" s="1" t="s">
        <v>4775</v>
      </c>
      <c r="F3313" s="1" t="str">
        <f>VLOOKUP(B3313,[5]HZH!$C$5:$G$648,5,0)</f>
        <v>桐庐</v>
      </c>
      <c r="G3313" s="2" t="s">
        <v>4605</v>
      </c>
      <c r="H3313" s="2" t="s">
        <v>10894</v>
      </c>
      <c r="I3313" s="2" t="s">
        <v>10938</v>
      </c>
    </row>
    <row r="3314" spans="1:9" hidden="1" x14ac:dyDescent="0.2">
      <c r="A3314" s="2" t="s">
        <v>4603</v>
      </c>
      <c r="B3314" s="2">
        <v>86006127</v>
      </c>
      <c r="C3314" s="1" t="s">
        <v>4927</v>
      </c>
      <c r="D3314" s="2" t="s">
        <v>8</v>
      </c>
      <c r="E3314" s="1" t="s">
        <v>4775</v>
      </c>
      <c r="F3314" s="1" t="str">
        <f>VLOOKUP(B3314,[5]HZH!$C$5:$G$648,5,0)</f>
        <v>绍兴</v>
      </c>
      <c r="G3314" s="2" t="s">
        <v>4605</v>
      </c>
      <c r="H3314" s="2" t="s">
        <v>4607</v>
      </c>
      <c r="I3314" s="2" t="s">
        <v>10938</v>
      </c>
    </row>
    <row r="3315" spans="1:9" hidden="1" x14ac:dyDescent="0.2">
      <c r="A3315" s="2" t="s">
        <v>4603</v>
      </c>
      <c r="B3315" s="2">
        <v>86006128</v>
      </c>
      <c r="C3315" s="1" t="s">
        <v>4928</v>
      </c>
      <c r="D3315" s="2" t="s">
        <v>8</v>
      </c>
      <c r="E3315" s="1" t="s">
        <v>4775</v>
      </c>
      <c r="F3315" s="1" t="str">
        <f>VLOOKUP(B3315,[5]HZH!$C$5:$G$648,5,0)</f>
        <v>椒江</v>
      </c>
      <c r="G3315" s="2" t="s">
        <v>4605</v>
      </c>
      <c r="H3315" s="2" t="s">
        <v>10903</v>
      </c>
      <c r="I3315" s="2" t="s">
        <v>10938</v>
      </c>
    </row>
    <row r="3316" spans="1:9" hidden="1" x14ac:dyDescent="0.2">
      <c r="A3316" s="2" t="s">
        <v>4603</v>
      </c>
      <c r="B3316" s="2">
        <v>86006129</v>
      </c>
      <c r="C3316" s="1" t="s">
        <v>4929</v>
      </c>
      <c r="D3316" s="2" t="s">
        <v>8</v>
      </c>
      <c r="E3316" s="1" t="s">
        <v>4775</v>
      </c>
      <c r="F3316" s="1" t="str">
        <f>VLOOKUP(B3316,[5]HZH!$C$5:$G$648,5,0)</f>
        <v>宁波</v>
      </c>
      <c r="G3316" s="2" t="s">
        <v>4605</v>
      </c>
      <c r="H3316" s="2" t="s">
        <v>4614</v>
      </c>
      <c r="I3316" s="2" t="s">
        <v>10938</v>
      </c>
    </row>
    <row r="3317" spans="1:9" hidden="1" x14ac:dyDescent="0.2">
      <c r="A3317" s="2" t="s">
        <v>4603</v>
      </c>
      <c r="B3317" s="2">
        <v>86006130</v>
      </c>
      <c r="C3317" s="1" t="s">
        <v>4930</v>
      </c>
      <c r="D3317" s="2" t="s">
        <v>8</v>
      </c>
      <c r="E3317" s="1" t="s">
        <v>4775</v>
      </c>
      <c r="F3317" s="1" t="str">
        <f>VLOOKUP(B3317,[5]HZH!$C$5:$G$648,5,0)</f>
        <v>余姚</v>
      </c>
      <c r="G3317" s="2" t="s">
        <v>4605</v>
      </c>
      <c r="H3317" s="2" t="s">
        <v>10917</v>
      </c>
      <c r="I3317" s="2" t="s">
        <v>10938</v>
      </c>
    </row>
    <row r="3318" spans="1:9" hidden="1" x14ac:dyDescent="0.2">
      <c r="A3318" s="2" t="s">
        <v>4603</v>
      </c>
      <c r="B3318" s="2">
        <v>86006131</v>
      </c>
      <c r="C3318" s="1" t="s">
        <v>4931</v>
      </c>
      <c r="D3318" s="2" t="s">
        <v>8</v>
      </c>
      <c r="E3318" s="1" t="s">
        <v>4775</v>
      </c>
      <c r="F3318" s="1" t="str">
        <f>VLOOKUP(B3318,[5]HZH!$C$5:$G$648,5,0)</f>
        <v>丽水</v>
      </c>
      <c r="G3318" s="2" t="s">
        <v>4605</v>
      </c>
      <c r="H3318" s="2" t="s">
        <v>4692</v>
      </c>
      <c r="I3318" s="2" t="s">
        <v>10938</v>
      </c>
    </row>
    <row r="3319" spans="1:9" hidden="1" x14ac:dyDescent="0.2">
      <c r="A3319" s="2" t="s">
        <v>4603</v>
      </c>
      <c r="B3319" s="2">
        <v>86006133</v>
      </c>
      <c r="C3319" s="1" t="s">
        <v>4932</v>
      </c>
      <c r="D3319" s="2" t="s">
        <v>8</v>
      </c>
      <c r="E3319" s="1" t="s">
        <v>4775</v>
      </c>
      <c r="F3319" s="1" t="str">
        <f>VLOOKUP(B3319,[5]HZH!$C$5:$G$648,5,0)</f>
        <v>慈溪</v>
      </c>
      <c r="G3319" s="2" t="s">
        <v>4605</v>
      </c>
      <c r="H3319" s="2" t="s">
        <v>10888</v>
      </c>
      <c r="I3319" s="2" t="s">
        <v>10938</v>
      </c>
    </row>
    <row r="3320" spans="1:9" hidden="1" x14ac:dyDescent="0.2">
      <c r="A3320" s="2" t="s">
        <v>4603</v>
      </c>
      <c r="B3320" s="2">
        <v>86006134</v>
      </c>
      <c r="C3320" s="1" t="s">
        <v>4933</v>
      </c>
      <c r="D3320" s="2" t="s">
        <v>8</v>
      </c>
      <c r="E3320" s="1" t="s">
        <v>4775</v>
      </c>
      <c r="F3320" s="1" t="str">
        <f>VLOOKUP(B3320,[5]HZH!$C$5:$G$648,5,0)</f>
        <v>杭州</v>
      </c>
      <c r="G3320" s="2" t="s">
        <v>4605</v>
      </c>
      <c r="H3320" s="2" t="s">
        <v>4603</v>
      </c>
      <c r="I3320" s="2" t="s">
        <v>10938</v>
      </c>
    </row>
    <row r="3321" spans="1:9" hidden="1" x14ac:dyDescent="0.2">
      <c r="A3321" s="2" t="s">
        <v>4603</v>
      </c>
      <c r="B3321" s="2">
        <v>86006135</v>
      </c>
      <c r="C3321" s="1" t="s">
        <v>4934</v>
      </c>
      <c r="D3321" s="2" t="s">
        <v>8</v>
      </c>
      <c r="E3321" s="1" t="s">
        <v>4775</v>
      </c>
      <c r="F3321" s="1" t="str">
        <f>VLOOKUP(B3321,[5]HZH!$C$5:$G$648,5,0)</f>
        <v>三门</v>
      </c>
      <c r="G3321" s="2" t="s">
        <v>4605</v>
      </c>
      <c r="H3321" s="2" t="s">
        <v>10923</v>
      </c>
      <c r="I3321" s="2" t="s">
        <v>10938</v>
      </c>
    </row>
    <row r="3322" spans="1:9" hidden="1" x14ac:dyDescent="0.2">
      <c r="A3322" s="2" t="s">
        <v>4603</v>
      </c>
      <c r="B3322" s="2">
        <v>86006136</v>
      </c>
      <c r="C3322" s="1" t="s">
        <v>4935</v>
      </c>
      <c r="D3322" s="2" t="s">
        <v>8</v>
      </c>
      <c r="E3322" s="1" t="s">
        <v>4775</v>
      </c>
      <c r="F3322" s="1" t="str">
        <f>VLOOKUP(B3322,[5]HZH!$C$5:$G$648,5,0)</f>
        <v>杭州</v>
      </c>
      <c r="G3322" s="2" t="s">
        <v>4605</v>
      </c>
      <c r="H3322" s="2" t="s">
        <v>4603</v>
      </c>
      <c r="I3322" s="2" t="s">
        <v>10938</v>
      </c>
    </row>
    <row r="3323" spans="1:9" hidden="1" x14ac:dyDescent="0.2">
      <c r="A3323" s="2" t="s">
        <v>4603</v>
      </c>
      <c r="B3323" s="2">
        <v>86006137</v>
      </c>
      <c r="C3323" s="1" t="s">
        <v>4936</v>
      </c>
      <c r="D3323" s="2" t="s">
        <v>8</v>
      </c>
      <c r="E3323" s="1" t="s">
        <v>4775</v>
      </c>
      <c r="F3323" s="1" t="str">
        <f>VLOOKUP(B3323,[5]HZH!$C$5:$G$648,5,0)</f>
        <v>安吉</v>
      </c>
      <c r="G3323" s="2" t="s">
        <v>4605</v>
      </c>
      <c r="H3323" s="2" t="s">
        <v>10882</v>
      </c>
      <c r="I3323" s="2" t="s">
        <v>10938</v>
      </c>
    </row>
    <row r="3324" spans="1:9" hidden="1" x14ac:dyDescent="0.2">
      <c r="A3324" s="2" t="s">
        <v>4603</v>
      </c>
      <c r="B3324" s="2">
        <v>86006138</v>
      </c>
      <c r="C3324" s="1" t="s">
        <v>4937</v>
      </c>
      <c r="D3324" s="2" t="s">
        <v>8</v>
      </c>
      <c r="E3324" s="1" t="s">
        <v>4775</v>
      </c>
      <c r="F3324" s="1" t="str">
        <f>VLOOKUP(B3324,[5]HZH!$C$5:$G$648,5,0)</f>
        <v>义乌</v>
      </c>
      <c r="G3324" s="2" t="s">
        <v>4605</v>
      </c>
      <c r="H3324" s="2" t="s">
        <v>10921</v>
      </c>
      <c r="I3324" s="2" t="s">
        <v>10938</v>
      </c>
    </row>
    <row r="3325" spans="1:9" hidden="1" x14ac:dyDescent="0.2">
      <c r="A3325" s="2" t="s">
        <v>4603</v>
      </c>
      <c r="B3325" s="2">
        <v>86006140</v>
      </c>
      <c r="C3325" s="1" t="s">
        <v>4938</v>
      </c>
      <c r="D3325" s="2" t="s">
        <v>8</v>
      </c>
      <c r="E3325" s="1" t="s">
        <v>4775</v>
      </c>
      <c r="F3325" s="1" t="str">
        <f>VLOOKUP(B3325,[5]HZH!$C$5:$G$648,5,0)</f>
        <v>富阳</v>
      </c>
      <c r="G3325" s="2" t="s">
        <v>4605</v>
      </c>
      <c r="H3325" s="2" t="s">
        <v>10894</v>
      </c>
      <c r="I3325" s="2" t="s">
        <v>10938</v>
      </c>
    </row>
    <row r="3326" spans="1:9" hidden="1" x14ac:dyDescent="0.2">
      <c r="A3326" s="2" t="s">
        <v>4603</v>
      </c>
      <c r="B3326" s="2">
        <v>86006141</v>
      </c>
      <c r="C3326" s="1" t="s">
        <v>4939</v>
      </c>
      <c r="D3326" s="2" t="s">
        <v>8</v>
      </c>
      <c r="E3326" s="1" t="s">
        <v>4775</v>
      </c>
      <c r="F3326" s="1" t="str">
        <f>VLOOKUP(B3326,[5]HZH!$C$5:$G$648,5,0)</f>
        <v>杭州</v>
      </c>
      <c r="G3326" s="2" t="s">
        <v>4605</v>
      </c>
      <c r="H3326" s="2" t="s">
        <v>4603</v>
      </c>
      <c r="I3326" s="2" t="s">
        <v>10938</v>
      </c>
    </row>
    <row r="3327" spans="1:9" hidden="1" x14ac:dyDescent="0.2">
      <c r="A3327" s="2" t="s">
        <v>4603</v>
      </c>
      <c r="B3327" s="2">
        <v>86006142</v>
      </c>
      <c r="C3327" s="1" t="s">
        <v>4940</v>
      </c>
      <c r="D3327" s="2" t="s">
        <v>8</v>
      </c>
      <c r="E3327" s="1" t="s">
        <v>4775</v>
      </c>
      <c r="F3327" s="1" t="str">
        <f>VLOOKUP(B3327,[5]HZH!$C$5:$G$648,5,0)</f>
        <v>东阳</v>
      </c>
      <c r="G3327" s="2" t="s">
        <v>4605</v>
      </c>
      <c r="H3327" s="2" t="s">
        <v>10893</v>
      </c>
      <c r="I3327" s="2" t="s">
        <v>10938</v>
      </c>
    </row>
    <row r="3328" spans="1:9" hidden="1" x14ac:dyDescent="0.2">
      <c r="A3328" s="2" t="s">
        <v>4603</v>
      </c>
      <c r="B3328" s="2">
        <v>86006143</v>
      </c>
      <c r="C3328" s="1" t="s">
        <v>4941</v>
      </c>
      <c r="D3328" s="2" t="s">
        <v>8</v>
      </c>
      <c r="E3328" s="1" t="s">
        <v>4775</v>
      </c>
      <c r="F3328" s="1" t="str">
        <f>VLOOKUP(B3328,[5]HZH!$C$5:$G$648,5,0)</f>
        <v>瓯北</v>
      </c>
      <c r="G3328" s="2" t="s">
        <v>4605</v>
      </c>
      <c r="H3328" s="2" t="s">
        <v>10919</v>
      </c>
      <c r="I3328" s="2" t="s">
        <v>10938</v>
      </c>
    </row>
    <row r="3329" spans="1:9" hidden="1" x14ac:dyDescent="0.2">
      <c r="A3329" s="2" t="s">
        <v>4603</v>
      </c>
      <c r="B3329" s="2">
        <v>86006145</v>
      </c>
      <c r="C3329" s="1" t="s">
        <v>4942</v>
      </c>
      <c r="D3329" s="2" t="s">
        <v>8</v>
      </c>
      <c r="E3329" s="1" t="s">
        <v>4775</v>
      </c>
      <c r="F3329" s="1" t="str">
        <f>VLOOKUP(B3329,[5]HZH!$C$5:$G$648,5,0)</f>
        <v>余杭</v>
      </c>
      <c r="G3329" s="2" t="s">
        <v>4605</v>
      </c>
      <c r="H3329" s="2" t="s">
        <v>10909</v>
      </c>
      <c r="I3329" s="2" t="s">
        <v>10938</v>
      </c>
    </row>
    <row r="3330" spans="1:9" hidden="1" x14ac:dyDescent="0.2">
      <c r="A3330" s="2" t="s">
        <v>4603</v>
      </c>
      <c r="B3330" s="2">
        <v>86006146</v>
      </c>
      <c r="C3330" s="1" t="s">
        <v>4943</v>
      </c>
      <c r="D3330" s="2" t="s">
        <v>8</v>
      </c>
      <c r="E3330" s="1" t="s">
        <v>4775</v>
      </c>
      <c r="F3330" s="1" t="str">
        <f>VLOOKUP(B3330,[5]HZH!$C$5:$G$648,5,0)</f>
        <v>浦江</v>
      </c>
      <c r="G3330" s="2" t="s">
        <v>4605</v>
      </c>
      <c r="H3330" s="2" t="s">
        <v>10921</v>
      </c>
      <c r="I3330" s="2" t="s">
        <v>10938</v>
      </c>
    </row>
    <row r="3331" spans="1:9" hidden="1" x14ac:dyDescent="0.2">
      <c r="A3331" s="2" t="s">
        <v>4603</v>
      </c>
      <c r="B3331" s="2">
        <v>86006147</v>
      </c>
      <c r="C3331" s="1" t="s">
        <v>4944</v>
      </c>
      <c r="D3331" s="2" t="s">
        <v>8</v>
      </c>
      <c r="E3331" s="1" t="s">
        <v>4775</v>
      </c>
      <c r="F3331" s="1" t="str">
        <f>VLOOKUP(B3331,[5]HZH!$C$5:$G$648,5,0)</f>
        <v>金华</v>
      </c>
      <c r="G3331" s="2" t="s">
        <v>4605</v>
      </c>
      <c r="H3331" s="2" t="s">
        <v>4654</v>
      </c>
      <c r="I3331" s="2" t="s">
        <v>10938</v>
      </c>
    </row>
    <row r="3332" spans="1:9" hidden="1" x14ac:dyDescent="0.2">
      <c r="A3332" s="2" t="s">
        <v>4603</v>
      </c>
      <c r="B3332" s="2">
        <v>86006148</v>
      </c>
      <c r="C3332" s="1" t="s">
        <v>4945</v>
      </c>
      <c r="D3332" s="2" t="s">
        <v>8</v>
      </c>
      <c r="E3332" s="1" t="s">
        <v>4775</v>
      </c>
      <c r="F3332" s="1" t="str">
        <f>VLOOKUP(B3332,[5]HZH!$C$5:$G$648,5,0)</f>
        <v>杭州</v>
      </c>
      <c r="G3332" s="2" t="s">
        <v>4605</v>
      </c>
      <c r="H3332" s="2" t="s">
        <v>4603</v>
      </c>
      <c r="I3332" s="2" t="s">
        <v>10938</v>
      </c>
    </row>
    <row r="3333" spans="1:9" hidden="1" x14ac:dyDescent="0.2">
      <c r="A3333" s="2" t="s">
        <v>4603</v>
      </c>
      <c r="B3333" s="2">
        <v>86006149</v>
      </c>
      <c r="C3333" s="1" t="s">
        <v>4946</v>
      </c>
      <c r="D3333" s="2" t="s">
        <v>8</v>
      </c>
      <c r="E3333" s="1" t="s">
        <v>4775</v>
      </c>
      <c r="F3333" s="1" t="str">
        <f>VLOOKUP(B3333,[5]HZH!$C$5:$G$648,5,0)</f>
        <v>嘉兴</v>
      </c>
      <c r="G3333" s="2" t="s">
        <v>4605</v>
      </c>
      <c r="H3333" s="2" t="s">
        <v>4635</v>
      </c>
      <c r="I3333" s="2" t="s">
        <v>10938</v>
      </c>
    </row>
    <row r="3334" spans="1:9" hidden="1" x14ac:dyDescent="0.2">
      <c r="A3334" s="2" t="s">
        <v>4603</v>
      </c>
      <c r="B3334" s="2">
        <v>86006150</v>
      </c>
      <c r="C3334" s="1" t="s">
        <v>4947</v>
      </c>
      <c r="D3334" s="2" t="s">
        <v>8</v>
      </c>
      <c r="E3334" s="1" t="s">
        <v>4775</v>
      </c>
      <c r="F3334" s="1" t="str">
        <f>VLOOKUP(B3334,[5]HZH!$C$5:$G$648,5,0)</f>
        <v>周巷</v>
      </c>
      <c r="G3334" s="2" t="s">
        <v>4605</v>
      </c>
      <c r="H3334" s="2" t="s">
        <v>10917</v>
      </c>
      <c r="I3334" s="2" t="s">
        <v>10938</v>
      </c>
    </row>
    <row r="3335" spans="1:9" hidden="1" x14ac:dyDescent="0.2">
      <c r="A3335" s="2" t="s">
        <v>4603</v>
      </c>
      <c r="B3335" s="2">
        <v>86006151</v>
      </c>
      <c r="C3335" s="1" t="s">
        <v>4948</v>
      </c>
      <c r="D3335" s="2" t="s">
        <v>8</v>
      </c>
      <c r="E3335" s="1" t="s">
        <v>4775</v>
      </c>
      <c r="F3335" s="1" t="str">
        <f>VLOOKUP(B3335,[5]HZH!$C$5:$G$648,5,0)</f>
        <v>兰溪</v>
      </c>
      <c r="G3335" s="2" t="s">
        <v>4605</v>
      </c>
      <c r="H3335" s="2" t="s">
        <v>10907</v>
      </c>
      <c r="I3335" s="2" t="s">
        <v>10938</v>
      </c>
    </row>
    <row r="3336" spans="1:9" hidden="1" x14ac:dyDescent="0.2">
      <c r="A3336" s="2" t="s">
        <v>4603</v>
      </c>
      <c r="B3336" s="2">
        <v>86006152</v>
      </c>
      <c r="C3336" s="1" t="s">
        <v>4949</v>
      </c>
      <c r="D3336" s="2" t="s">
        <v>8</v>
      </c>
      <c r="E3336" s="1" t="s">
        <v>4775</v>
      </c>
      <c r="F3336" s="1" t="str">
        <f>VLOOKUP(B3336,[5]HZH!$C$5:$G$648,5,0)</f>
        <v>萧山</v>
      </c>
      <c r="G3336" s="2" t="s">
        <v>4605</v>
      </c>
      <c r="H3336" s="2" t="s">
        <v>10931</v>
      </c>
      <c r="I3336" s="2" t="s">
        <v>10938</v>
      </c>
    </row>
    <row r="3337" spans="1:9" hidden="1" x14ac:dyDescent="0.2">
      <c r="A3337" s="2" t="s">
        <v>4603</v>
      </c>
      <c r="B3337" s="2">
        <v>86006153</v>
      </c>
      <c r="C3337" s="1" t="s">
        <v>4950</v>
      </c>
      <c r="D3337" s="2" t="s">
        <v>8</v>
      </c>
      <c r="E3337" s="1" t="s">
        <v>4775</v>
      </c>
      <c r="F3337" s="1" t="str">
        <f>VLOOKUP(B3337,[5]HZH!$C$5:$G$648,5,0)</f>
        <v>金华</v>
      </c>
      <c r="G3337" s="2" t="s">
        <v>4605</v>
      </c>
      <c r="H3337" s="2" t="s">
        <v>4654</v>
      </c>
      <c r="I3337" s="2" t="s">
        <v>10938</v>
      </c>
    </row>
    <row r="3338" spans="1:9" hidden="1" x14ac:dyDescent="0.2">
      <c r="A3338" s="2" t="s">
        <v>4603</v>
      </c>
      <c r="B3338" s="2">
        <v>86006154</v>
      </c>
      <c r="C3338" s="1" t="s">
        <v>4951</v>
      </c>
      <c r="D3338" s="2" t="s">
        <v>8</v>
      </c>
      <c r="E3338" s="1" t="s">
        <v>4775</v>
      </c>
      <c r="F3338" s="1" t="str">
        <f>VLOOKUP(B3338,[5]HZH!$C$5:$G$648,5,0)</f>
        <v>嵊州</v>
      </c>
      <c r="G3338" s="2" t="s">
        <v>4605</v>
      </c>
      <c r="H3338" s="2" t="s">
        <v>10925</v>
      </c>
      <c r="I3338" s="2" t="s">
        <v>10938</v>
      </c>
    </row>
    <row r="3339" spans="1:9" hidden="1" x14ac:dyDescent="0.2">
      <c r="A3339" s="2" t="s">
        <v>4603</v>
      </c>
      <c r="B3339" s="2">
        <v>86006155</v>
      </c>
      <c r="C3339" s="1" t="s">
        <v>4952</v>
      </c>
      <c r="D3339" s="2" t="s">
        <v>8</v>
      </c>
      <c r="E3339" s="1" t="s">
        <v>4775</v>
      </c>
      <c r="F3339" s="1" t="str">
        <f>VLOOKUP(B3339,[5]HZH!$C$5:$G$648,5,0)</f>
        <v>兰溪</v>
      </c>
      <c r="G3339" s="2" t="s">
        <v>4605</v>
      </c>
      <c r="H3339" s="2" t="s">
        <v>10907</v>
      </c>
      <c r="I3339" s="2" t="s">
        <v>10938</v>
      </c>
    </row>
    <row r="3340" spans="1:9" hidden="1" x14ac:dyDescent="0.2">
      <c r="A3340" s="2" t="s">
        <v>4603</v>
      </c>
      <c r="B3340" s="2">
        <v>86006156</v>
      </c>
      <c r="C3340" s="1" t="s">
        <v>4953</v>
      </c>
      <c r="D3340" s="2" t="s">
        <v>8</v>
      </c>
      <c r="E3340" s="1" t="s">
        <v>4775</v>
      </c>
      <c r="F3340" s="1" t="str">
        <f>VLOOKUP(B3340,[5]HZH!$C$5:$G$648,5,0)</f>
        <v>杭州</v>
      </c>
      <c r="G3340" s="2" t="s">
        <v>4605</v>
      </c>
      <c r="H3340" s="2" t="s">
        <v>4603</v>
      </c>
      <c r="I3340" s="2" t="s">
        <v>10938</v>
      </c>
    </row>
    <row r="3341" spans="1:9" hidden="1" x14ac:dyDescent="0.2">
      <c r="A3341" s="2" t="s">
        <v>4603</v>
      </c>
      <c r="B3341" s="2">
        <v>86006158</v>
      </c>
      <c r="C3341" s="1" t="s">
        <v>4954</v>
      </c>
      <c r="D3341" s="2" t="s">
        <v>8</v>
      </c>
      <c r="E3341" s="1" t="s">
        <v>4775</v>
      </c>
      <c r="F3341" s="1" t="str">
        <f>VLOOKUP(B3341,[5]HZH!$C$5:$G$648,5,0)</f>
        <v>武义</v>
      </c>
      <c r="G3341" s="2" t="s">
        <v>4605</v>
      </c>
      <c r="H3341" s="2" t="s">
        <v>10921</v>
      </c>
      <c r="I3341" s="2" t="s">
        <v>10938</v>
      </c>
    </row>
    <row r="3342" spans="1:9" hidden="1" x14ac:dyDescent="0.2">
      <c r="A3342" s="2" t="s">
        <v>4603</v>
      </c>
      <c r="B3342" s="2">
        <v>86006159</v>
      </c>
      <c r="C3342" s="1" t="s">
        <v>4955</v>
      </c>
      <c r="D3342" s="2" t="s">
        <v>8</v>
      </c>
      <c r="E3342" s="1" t="s">
        <v>4775</v>
      </c>
      <c r="F3342" s="1" t="str">
        <f>VLOOKUP(B3342,[5]HZH!$C$5:$G$648,5,0)</f>
        <v>南浔</v>
      </c>
      <c r="G3342" s="2" t="s">
        <v>4605</v>
      </c>
      <c r="H3342" s="2" t="s">
        <v>10918</v>
      </c>
      <c r="I3342" s="2" t="s">
        <v>10938</v>
      </c>
    </row>
    <row r="3343" spans="1:9" hidden="1" x14ac:dyDescent="0.2">
      <c r="A3343" s="2" t="s">
        <v>4603</v>
      </c>
      <c r="B3343" s="2">
        <v>86006160</v>
      </c>
      <c r="C3343" s="1" t="s">
        <v>4956</v>
      </c>
      <c r="D3343" s="2" t="s">
        <v>8</v>
      </c>
      <c r="E3343" s="1" t="s">
        <v>4775</v>
      </c>
      <c r="F3343" s="1" t="str">
        <f>VLOOKUP(B3343,[5]HZH!$C$5:$G$648,5,0)</f>
        <v>乐清</v>
      </c>
      <c r="G3343" s="2" t="s">
        <v>4605</v>
      </c>
      <c r="H3343" s="2" t="s">
        <v>10908</v>
      </c>
      <c r="I3343" s="2" t="s">
        <v>10938</v>
      </c>
    </row>
    <row r="3344" spans="1:9" hidden="1" x14ac:dyDescent="0.2">
      <c r="A3344" s="2" t="s">
        <v>4603</v>
      </c>
      <c r="B3344" s="2">
        <v>86006162</v>
      </c>
      <c r="C3344" s="1" t="s">
        <v>4957</v>
      </c>
      <c r="D3344" s="2" t="s">
        <v>8</v>
      </c>
      <c r="E3344" s="1" t="s">
        <v>4775</v>
      </c>
      <c r="F3344" s="1" t="str">
        <f>VLOOKUP(B3344,[5]HZH!$C$5:$G$648,5,0)</f>
        <v>杭州</v>
      </c>
      <c r="G3344" s="2" t="s">
        <v>4605</v>
      </c>
      <c r="H3344" s="2" t="s">
        <v>4603</v>
      </c>
      <c r="I3344" s="2" t="s">
        <v>10938</v>
      </c>
    </row>
    <row r="3345" spans="1:9" hidden="1" x14ac:dyDescent="0.2">
      <c r="A3345" s="2" t="s">
        <v>4603</v>
      </c>
      <c r="B3345" s="2">
        <v>86006163</v>
      </c>
      <c r="C3345" s="1" t="s">
        <v>4958</v>
      </c>
      <c r="D3345" s="2" t="s">
        <v>8</v>
      </c>
      <c r="E3345" s="1" t="s">
        <v>4775</v>
      </c>
      <c r="F3345" s="1" t="str">
        <f>VLOOKUP(B3345,[5]HZH!$C$5:$G$648,5,0)</f>
        <v>玉环</v>
      </c>
      <c r="G3345" s="2" t="s">
        <v>4605</v>
      </c>
      <c r="H3345" s="2" t="s">
        <v>10919</v>
      </c>
      <c r="I3345" s="2" t="s">
        <v>10938</v>
      </c>
    </row>
    <row r="3346" spans="1:9" hidden="1" x14ac:dyDescent="0.2">
      <c r="A3346" s="2" t="s">
        <v>4603</v>
      </c>
      <c r="B3346" s="2">
        <v>86006164</v>
      </c>
      <c r="C3346" s="1" t="s">
        <v>4959</v>
      </c>
      <c r="D3346" s="2" t="s">
        <v>8</v>
      </c>
      <c r="E3346" s="1" t="s">
        <v>4775</v>
      </c>
      <c r="F3346" s="1" t="str">
        <f>VLOOKUP(B3346,[5]HZH!$C$5:$G$648,5,0)</f>
        <v>绍兴</v>
      </c>
      <c r="G3346" s="2" t="s">
        <v>4605</v>
      </c>
      <c r="H3346" s="2" t="s">
        <v>4607</v>
      </c>
      <c r="I3346" s="2" t="s">
        <v>10938</v>
      </c>
    </row>
    <row r="3347" spans="1:9" hidden="1" x14ac:dyDescent="0.2">
      <c r="A3347" s="2" t="s">
        <v>4603</v>
      </c>
      <c r="B3347" s="2">
        <v>86006166</v>
      </c>
      <c r="C3347" s="1" t="s">
        <v>4960</v>
      </c>
      <c r="D3347" s="2" t="s">
        <v>8</v>
      </c>
      <c r="E3347" s="1" t="s">
        <v>4775</v>
      </c>
      <c r="F3347" s="1" t="str">
        <f>VLOOKUP(B3347,[5]HZH!$C$5:$G$648,5,0)</f>
        <v>义乌</v>
      </c>
      <c r="G3347" s="2" t="s">
        <v>4605</v>
      </c>
      <c r="H3347" s="2" t="s">
        <v>10921</v>
      </c>
      <c r="I3347" s="2" t="s">
        <v>10938</v>
      </c>
    </row>
    <row r="3348" spans="1:9" hidden="1" x14ac:dyDescent="0.2">
      <c r="A3348" s="2" t="s">
        <v>4603</v>
      </c>
      <c r="B3348" s="2">
        <v>86006167</v>
      </c>
      <c r="C3348" s="1" t="s">
        <v>4961</v>
      </c>
      <c r="D3348" s="2" t="s">
        <v>8</v>
      </c>
      <c r="E3348" s="1" t="s">
        <v>4775</v>
      </c>
      <c r="F3348" s="1" t="str">
        <f>VLOOKUP(B3348,[5]HZH!$C$5:$G$648,5,0)</f>
        <v>镇海</v>
      </c>
      <c r="G3348" s="2" t="s">
        <v>4605</v>
      </c>
      <c r="H3348" s="2" t="s">
        <v>10926</v>
      </c>
      <c r="I3348" s="2" t="s">
        <v>10938</v>
      </c>
    </row>
    <row r="3349" spans="1:9" hidden="1" x14ac:dyDescent="0.2">
      <c r="A3349" s="2" t="s">
        <v>4603</v>
      </c>
      <c r="B3349" s="2">
        <v>86006168</v>
      </c>
      <c r="C3349" s="1" t="s">
        <v>4962</v>
      </c>
      <c r="D3349" s="2" t="s">
        <v>8</v>
      </c>
      <c r="E3349" s="1" t="s">
        <v>4775</v>
      </c>
      <c r="F3349" s="1" t="str">
        <f>VLOOKUP(B3349,[5]HZH!$C$5:$G$648,5,0)</f>
        <v>杭州</v>
      </c>
      <c r="G3349" s="2" t="s">
        <v>4605</v>
      </c>
      <c r="H3349" s="2" t="s">
        <v>4603</v>
      </c>
      <c r="I3349" s="2" t="s">
        <v>10938</v>
      </c>
    </row>
    <row r="3350" spans="1:9" hidden="1" x14ac:dyDescent="0.2">
      <c r="A3350" s="2" t="s">
        <v>4603</v>
      </c>
      <c r="B3350" s="2">
        <v>86006170</v>
      </c>
      <c r="C3350" s="1" t="s">
        <v>4963</v>
      </c>
      <c r="D3350" s="2" t="s">
        <v>8</v>
      </c>
      <c r="E3350" s="1" t="s">
        <v>4775</v>
      </c>
      <c r="F3350" s="1" t="str">
        <f>VLOOKUP(B3350,[5]HZH!$C$5:$G$648,5,0)</f>
        <v>临海</v>
      </c>
      <c r="G3350" s="2" t="s">
        <v>4605</v>
      </c>
      <c r="H3350" s="2" t="s">
        <v>10910</v>
      </c>
      <c r="I3350" s="2" t="s">
        <v>10938</v>
      </c>
    </row>
    <row r="3351" spans="1:9" hidden="1" x14ac:dyDescent="0.2">
      <c r="A3351" s="2" t="s">
        <v>4603</v>
      </c>
      <c r="B3351" s="2">
        <v>86006171</v>
      </c>
      <c r="C3351" s="1" t="s">
        <v>4964</v>
      </c>
      <c r="D3351" s="2" t="s">
        <v>8</v>
      </c>
      <c r="E3351" s="1" t="s">
        <v>4775</v>
      </c>
      <c r="F3351" s="1" t="str">
        <f>VLOOKUP(B3351,[5]HZH!$C$5:$G$648,5,0)</f>
        <v>宁波</v>
      </c>
      <c r="G3351" s="2" t="s">
        <v>4605</v>
      </c>
      <c r="H3351" s="2" t="s">
        <v>4614</v>
      </c>
      <c r="I3351" s="2" t="s">
        <v>10938</v>
      </c>
    </row>
    <row r="3352" spans="1:9" hidden="1" x14ac:dyDescent="0.2">
      <c r="A3352" s="2" t="s">
        <v>4603</v>
      </c>
      <c r="B3352" s="2">
        <v>86006172</v>
      </c>
      <c r="C3352" s="1" t="s">
        <v>4965</v>
      </c>
      <c r="D3352" s="2" t="s">
        <v>8</v>
      </c>
      <c r="E3352" s="1" t="s">
        <v>4775</v>
      </c>
      <c r="F3352" s="1" t="str">
        <f>VLOOKUP(B3352,[5]HZH!$C$5:$G$648,5,0)</f>
        <v>湖州</v>
      </c>
      <c r="G3352" s="2" t="s">
        <v>4605</v>
      </c>
      <c r="H3352" s="2" t="s">
        <v>4685</v>
      </c>
      <c r="I3352" s="2" t="s">
        <v>10938</v>
      </c>
    </row>
    <row r="3353" spans="1:9" hidden="1" x14ac:dyDescent="0.2">
      <c r="A3353" s="2" t="s">
        <v>4603</v>
      </c>
      <c r="B3353" s="2">
        <v>86006173</v>
      </c>
      <c r="C3353" s="1" t="s">
        <v>4966</v>
      </c>
      <c r="D3353" s="2" t="s">
        <v>8</v>
      </c>
      <c r="E3353" s="1" t="s">
        <v>4775</v>
      </c>
      <c r="F3353" s="1" t="str">
        <f>VLOOKUP(B3353,[5]HZH!$C$5:$G$648,5,0)</f>
        <v>象山</v>
      </c>
      <c r="G3353" s="2" t="s">
        <v>4605</v>
      </c>
      <c r="H3353" s="2" t="s">
        <v>10888</v>
      </c>
      <c r="I3353" s="2" t="s">
        <v>10938</v>
      </c>
    </row>
    <row r="3354" spans="1:9" hidden="1" x14ac:dyDescent="0.2">
      <c r="A3354" s="2" t="s">
        <v>4603</v>
      </c>
      <c r="B3354" s="2">
        <v>86006174</v>
      </c>
      <c r="C3354" s="1" t="s">
        <v>4967</v>
      </c>
      <c r="D3354" s="2" t="s">
        <v>8</v>
      </c>
      <c r="E3354" s="1" t="s">
        <v>4775</v>
      </c>
      <c r="F3354" s="1" t="str">
        <f>VLOOKUP(B3354,[5]HZH!$C$5:$G$648,5,0)</f>
        <v>温州</v>
      </c>
      <c r="G3354" s="2" t="s">
        <v>4605</v>
      </c>
      <c r="H3354" s="2" t="s">
        <v>4641</v>
      </c>
      <c r="I3354" s="2" t="s">
        <v>10938</v>
      </c>
    </row>
    <row r="3355" spans="1:9" hidden="1" x14ac:dyDescent="0.2">
      <c r="A3355" s="2" t="s">
        <v>4603</v>
      </c>
      <c r="B3355" s="2">
        <v>86006175</v>
      </c>
      <c r="C3355" s="1" t="s">
        <v>4968</v>
      </c>
      <c r="D3355" s="2" t="s">
        <v>8</v>
      </c>
      <c r="E3355" s="1" t="s">
        <v>4775</v>
      </c>
      <c r="F3355" s="1" t="str">
        <f>VLOOKUP(B3355,[5]HZH!$C$5:$G$648,5,0)</f>
        <v>瑞安</v>
      </c>
      <c r="G3355" s="2" t="s">
        <v>4605</v>
      </c>
      <c r="H3355" s="2" t="s">
        <v>10892</v>
      </c>
      <c r="I3355" s="2" t="s">
        <v>10938</v>
      </c>
    </row>
    <row r="3356" spans="1:9" hidden="1" x14ac:dyDescent="0.2">
      <c r="A3356" s="2" t="s">
        <v>4603</v>
      </c>
      <c r="B3356" s="2">
        <v>86006176</v>
      </c>
      <c r="C3356" s="1" t="s">
        <v>4969</v>
      </c>
      <c r="D3356" s="2" t="s">
        <v>8</v>
      </c>
      <c r="E3356" s="1" t="s">
        <v>4775</v>
      </c>
      <c r="F3356" s="1" t="str">
        <f>VLOOKUP(B3356,[5]HZH!$C$5:$G$648,5,0)</f>
        <v>椒江</v>
      </c>
      <c r="G3356" s="2" t="s">
        <v>4605</v>
      </c>
      <c r="H3356" s="2" t="s">
        <v>10903</v>
      </c>
      <c r="I3356" s="2" t="s">
        <v>10938</v>
      </c>
    </row>
    <row r="3357" spans="1:9" hidden="1" x14ac:dyDescent="0.2">
      <c r="A3357" s="2" t="s">
        <v>4603</v>
      </c>
      <c r="B3357" s="2">
        <v>86006177</v>
      </c>
      <c r="C3357" s="1" t="s">
        <v>4970</v>
      </c>
      <c r="D3357" s="2" t="s">
        <v>8</v>
      </c>
      <c r="E3357" s="1" t="s">
        <v>4775</v>
      </c>
      <c r="F3357" s="1" t="str">
        <f>VLOOKUP(B3357,[5]HZH!$C$5:$G$648,5,0)</f>
        <v>虹桥</v>
      </c>
      <c r="G3357" s="2" t="s">
        <v>4605</v>
      </c>
      <c r="H3357" s="2" t="s">
        <v>10899</v>
      </c>
      <c r="I3357" s="2" t="s">
        <v>10938</v>
      </c>
    </row>
    <row r="3358" spans="1:9" hidden="1" x14ac:dyDescent="0.2">
      <c r="A3358" s="2" t="s">
        <v>4603</v>
      </c>
      <c r="B3358" s="2">
        <v>86006178</v>
      </c>
      <c r="C3358" s="1" t="s">
        <v>4972</v>
      </c>
      <c r="D3358" s="2" t="s">
        <v>8</v>
      </c>
      <c r="E3358" s="1" t="s">
        <v>4775</v>
      </c>
      <c r="F3358" s="1" t="str">
        <f>VLOOKUP(B3358,[5]HZH!$C$5:$G$648,5,0)</f>
        <v>余姚</v>
      </c>
      <c r="G3358" s="2" t="s">
        <v>4605</v>
      </c>
      <c r="H3358" s="2" t="s">
        <v>10917</v>
      </c>
      <c r="I3358" s="2" t="s">
        <v>10938</v>
      </c>
    </row>
    <row r="3359" spans="1:9" hidden="1" x14ac:dyDescent="0.2">
      <c r="A3359" s="2" t="s">
        <v>4603</v>
      </c>
      <c r="B3359" s="2">
        <v>86006179</v>
      </c>
      <c r="C3359" s="1" t="s">
        <v>4973</v>
      </c>
      <c r="D3359" s="2" t="s">
        <v>8</v>
      </c>
      <c r="E3359" s="1" t="s">
        <v>4775</v>
      </c>
      <c r="F3359" s="1" t="str">
        <f>VLOOKUP(B3359,[5]HZH!$C$5:$G$648,5,0)</f>
        <v>杭州</v>
      </c>
      <c r="G3359" s="2" t="s">
        <v>4605</v>
      </c>
      <c r="H3359" s="2" t="s">
        <v>4603</v>
      </c>
      <c r="I3359" s="2" t="s">
        <v>10938</v>
      </c>
    </row>
    <row r="3360" spans="1:9" hidden="1" x14ac:dyDescent="0.2">
      <c r="A3360" s="2" t="s">
        <v>4603</v>
      </c>
      <c r="B3360" s="2">
        <v>86006180</v>
      </c>
      <c r="C3360" s="1" t="s">
        <v>4974</v>
      </c>
      <c r="D3360" s="2" t="s">
        <v>8</v>
      </c>
      <c r="E3360" s="1" t="s">
        <v>4775</v>
      </c>
      <c r="F3360" s="1" t="str">
        <f>VLOOKUP(B3360,[5]HZH!$C$5:$G$648,5,0)</f>
        <v>宁波</v>
      </c>
      <c r="G3360" s="2" t="s">
        <v>4605</v>
      </c>
      <c r="H3360" s="2" t="s">
        <v>4614</v>
      </c>
      <c r="I3360" s="2" t="s">
        <v>10938</v>
      </c>
    </row>
    <row r="3361" spans="1:9" hidden="1" x14ac:dyDescent="0.2">
      <c r="A3361" s="2" t="s">
        <v>4603</v>
      </c>
      <c r="B3361" s="2">
        <v>86006181</v>
      </c>
      <c r="C3361" s="1" t="s">
        <v>4975</v>
      </c>
      <c r="D3361" s="2" t="s">
        <v>8</v>
      </c>
      <c r="E3361" s="1" t="s">
        <v>4775</v>
      </c>
      <c r="F3361" s="1" t="str">
        <f>VLOOKUP(B3361,[5]HZH!$C$5:$G$648,5,0)</f>
        <v>衢州</v>
      </c>
      <c r="G3361" s="2" t="s">
        <v>4605</v>
      </c>
      <c r="H3361" s="2" t="s">
        <v>4730</v>
      </c>
      <c r="I3361" s="2" t="s">
        <v>10938</v>
      </c>
    </row>
    <row r="3362" spans="1:9" hidden="1" x14ac:dyDescent="0.2">
      <c r="A3362" s="2" t="s">
        <v>4603</v>
      </c>
      <c r="B3362" s="2">
        <v>86006182</v>
      </c>
      <c r="C3362" s="1" t="s">
        <v>4976</v>
      </c>
      <c r="D3362" s="2" t="s">
        <v>8</v>
      </c>
      <c r="E3362" s="1" t="s">
        <v>4775</v>
      </c>
      <c r="F3362" s="1" t="str">
        <f>VLOOKUP(B3362,[5]HZH!$C$5:$G$648,5,0)</f>
        <v>慈溪</v>
      </c>
      <c r="G3362" s="2" t="s">
        <v>4605</v>
      </c>
      <c r="H3362" s="2" t="s">
        <v>10888</v>
      </c>
      <c r="I3362" s="2" t="s">
        <v>10938</v>
      </c>
    </row>
    <row r="3363" spans="1:9" hidden="1" x14ac:dyDescent="0.2">
      <c r="A3363" s="2" t="s">
        <v>4603</v>
      </c>
      <c r="B3363" s="2">
        <v>86006183</v>
      </c>
      <c r="C3363" s="1" t="s">
        <v>4977</v>
      </c>
      <c r="D3363" s="2" t="s">
        <v>8</v>
      </c>
      <c r="E3363" s="1" t="s">
        <v>4775</v>
      </c>
      <c r="F3363" s="1" t="str">
        <f>VLOOKUP(B3363,[5]HZH!$C$5:$G$648,5,0)</f>
        <v>杭州</v>
      </c>
      <c r="G3363" s="2" t="s">
        <v>4605</v>
      </c>
      <c r="H3363" s="2" t="s">
        <v>4603</v>
      </c>
      <c r="I3363" s="2" t="s">
        <v>10938</v>
      </c>
    </row>
    <row r="3364" spans="1:9" hidden="1" x14ac:dyDescent="0.2">
      <c r="A3364" s="2" t="s">
        <v>4603</v>
      </c>
      <c r="B3364" s="2">
        <v>86006184</v>
      </c>
      <c r="C3364" s="1" t="s">
        <v>4978</v>
      </c>
      <c r="D3364" s="2" t="s">
        <v>8</v>
      </c>
      <c r="E3364" s="1" t="s">
        <v>4775</v>
      </c>
      <c r="F3364" s="1" t="str">
        <f>VLOOKUP(B3364,[5]HZH!$C$5:$G$648,5,0)</f>
        <v>绍兴</v>
      </c>
      <c r="G3364" s="2" t="s">
        <v>4605</v>
      </c>
      <c r="H3364" s="2" t="s">
        <v>4607</v>
      </c>
      <c r="I3364" s="2" t="s">
        <v>10938</v>
      </c>
    </row>
    <row r="3365" spans="1:9" hidden="1" x14ac:dyDescent="0.2">
      <c r="A3365" s="2" t="s">
        <v>4603</v>
      </c>
      <c r="B3365" s="2">
        <v>86006185</v>
      </c>
      <c r="C3365" s="1" t="s">
        <v>4979</v>
      </c>
      <c r="D3365" s="2" t="s">
        <v>8</v>
      </c>
      <c r="E3365" s="1" t="s">
        <v>4775</v>
      </c>
      <c r="F3365" s="1" t="str">
        <f>VLOOKUP(B3365,[5]HZH!$C$5:$G$648,5,0)</f>
        <v>嘉兴</v>
      </c>
      <c r="G3365" s="2" t="s">
        <v>4605</v>
      </c>
      <c r="H3365" s="2" t="s">
        <v>4635</v>
      </c>
      <c r="I3365" s="2" t="s">
        <v>10938</v>
      </c>
    </row>
    <row r="3366" spans="1:9" hidden="1" x14ac:dyDescent="0.2">
      <c r="A3366" s="2" t="s">
        <v>4603</v>
      </c>
      <c r="B3366" s="2">
        <v>86006186</v>
      </c>
      <c r="C3366" s="1" t="s">
        <v>4980</v>
      </c>
      <c r="D3366" s="2" t="s">
        <v>8</v>
      </c>
      <c r="E3366" s="1" t="s">
        <v>4775</v>
      </c>
      <c r="F3366" s="1" t="str">
        <f>VLOOKUP(B3366,[5]HZH!$C$5:$G$648,5,0)</f>
        <v>苍南</v>
      </c>
      <c r="G3366" s="2" t="s">
        <v>4605</v>
      </c>
      <c r="H3366" s="2" t="s">
        <v>10883</v>
      </c>
      <c r="I3366" s="2" t="s">
        <v>10938</v>
      </c>
    </row>
    <row r="3367" spans="1:9" hidden="1" x14ac:dyDescent="0.2">
      <c r="A3367" s="2" t="s">
        <v>4603</v>
      </c>
      <c r="B3367" s="2">
        <v>86006189</v>
      </c>
      <c r="C3367" s="1" t="s">
        <v>4981</v>
      </c>
      <c r="D3367" s="2" t="s">
        <v>8</v>
      </c>
      <c r="E3367" s="1" t="s">
        <v>4775</v>
      </c>
      <c r="F3367" s="1" t="str">
        <f>VLOOKUP(B3367,[5]HZH!$C$5:$G$648,5,0)</f>
        <v>慈溪</v>
      </c>
      <c r="G3367" s="2" t="s">
        <v>4605</v>
      </c>
      <c r="H3367" s="2" t="s">
        <v>10888</v>
      </c>
      <c r="I3367" s="2" t="s">
        <v>10938</v>
      </c>
    </row>
    <row r="3368" spans="1:9" hidden="1" x14ac:dyDescent="0.2">
      <c r="A3368" s="2" t="s">
        <v>4603</v>
      </c>
      <c r="B3368" s="2">
        <v>86006190</v>
      </c>
      <c r="C3368" s="1" t="s">
        <v>4982</v>
      </c>
      <c r="D3368" s="2" t="s">
        <v>8</v>
      </c>
      <c r="E3368" s="1" t="s">
        <v>4775</v>
      </c>
      <c r="F3368" s="1" t="str">
        <f>VLOOKUP(B3368,[5]HZH!$C$5:$G$648,5,0)</f>
        <v>温岭</v>
      </c>
      <c r="G3368" s="2" t="s">
        <v>4605</v>
      </c>
      <c r="H3368" s="2" t="s">
        <v>10910</v>
      </c>
      <c r="I3368" s="2" t="s">
        <v>10938</v>
      </c>
    </row>
    <row r="3369" spans="1:9" hidden="1" x14ac:dyDescent="0.2">
      <c r="A3369" s="2" t="s">
        <v>4603</v>
      </c>
      <c r="B3369" s="2">
        <v>86006191</v>
      </c>
      <c r="C3369" s="1" t="s">
        <v>4983</v>
      </c>
      <c r="D3369" s="2" t="s">
        <v>8</v>
      </c>
      <c r="E3369" s="1" t="s">
        <v>4775</v>
      </c>
      <c r="F3369" s="1" t="str">
        <f>VLOOKUP(B3369,[5]HZH!$C$5:$G$648,5,0)</f>
        <v>杭州</v>
      </c>
      <c r="G3369" s="2" t="s">
        <v>4605</v>
      </c>
      <c r="H3369" s="2" t="s">
        <v>4603</v>
      </c>
      <c r="I3369" s="2" t="s">
        <v>10938</v>
      </c>
    </row>
    <row r="3370" spans="1:9" hidden="1" x14ac:dyDescent="0.2">
      <c r="A3370" s="2" t="s">
        <v>4603</v>
      </c>
      <c r="B3370" s="2">
        <v>86006192</v>
      </c>
      <c r="C3370" s="1" t="s">
        <v>4984</v>
      </c>
      <c r="D3370" s="2" t="s">
        <v>8</v>
      </c>
      <c r="E3370" s="1" t="s">
        <v>4775</v>
      </c>
      <c r="F3370" s="1" t="str">
        <f>VLOOKUP(B3370,[5]HZH!$C$5:$G$648,5,0)</f>
        <v>温州</v>
      </c>
      <c r="G3370" s="2" t="s">
        <v>4605</v>
      </c>
      <c r="H3370" s="2" t="s">
        <v>4641</v>
      </c>
      <c r="I3370" s="2" t="s">
        <v>10938</v>
      </c>
    </row>
    <row r="3371" spans="1:9" hidden="1" x14ac:dyDescent="0.2">
      <c r="A3371" s="2" t="s">
        <v>4603</v>
      </c>
      <c r="B3371" s="2">
        <v>86006193</v>
      </c>
      <c r="C3371" s="1" t="s">
        <v>4985</v>
      </c>
      <c r="D3371" s="2" t="s">
        <v>8</v>
      </c>
      <c r="E3371" s="1" t="s">
        <v>4775</v>
      </c>
      <c r="F3371" s="1" t="str">
        <f>VLOOKUP(B3371,[5]HZH!$C$5:$G$648,5,0)</f>
        <v>普陀</v>
      </c>
      <c r="G3371" s="2" t="s">
        <v>4605</v>
      </c>
      <c r="H3371" s="2" t="s">
        <v>10922</v>
      </c>
      <c r="I3371" s="2" t="s">
        <v>10938</v>
      </c>
    </row>
    <row r="3372" spans="1:9" hidden="1" x14ac:dyDescent="0.2">
      <c r="A3372" s="2" t="s">
        <v>4603</v>
      </c>
      <c r="B3372" s="2">
        <v>86006194</v>
      </c>
      <c r="C3372" s="1" t="s">
        <v>4986</v>
      </c>
      <c r="D3372" s="2" t="s">
        <v>8</v>
      </c>
      <c r="E3372" s="1" t="s">
        <v>4775</v>
      </c>
      <c r="F3372" s="1" t="str">
        <f>VLOOKUP(B3372,[5]HZH!$C$5:$G$648,5,0)</f>
        <v>宁波</v>
      </c>
      <c r="G3372" s="2" t="s">
        <v>4605</v>
      </c>
      <c r="H3372" s="2" t="s">
        <v>4614</v>
      </c>
      <c r="I3372" s="2" t="s">
        <v>10938</v>
      </c>
    </row>
    <row r="3373" spans="1:9" hidden="1" x14ac:dyDescent="0.2">
      <c r="A3373" s="2" t="s">
        <v>4603</v>
      </c>
      <c r="B3373" s="2">
        <v>86006195</v>
      </c>
      <c r="C3373" s="1" t="s">
        <v>4987</v>
      </c>
      <c r="D3373" s="2" t="s">
        <v>8</v>
      </c>
      <c r="E3373" s="1" t="s">
        <v>4775</v>
      </c>
      <c r="F3373" s="1" t="str">
        <f>VLOOKUP(B3373,[5]HZH!$C$5:$G$648,5,0)</f>
        <v>义乌</v>
      </c>
      <c r="G3373" s="2" t="s">
        <v>4605</v>
      </c>
      <c r="H3373" s="2" t="s">
        <v>10921</v>
      </c>
      <c r="I3373" s="2" t="s">
        <v>10938</v>
      </c>
    </row>
    <row r="3374" spans="1:9" hidden="1" x14ac:dyDescent="0.2">
      <c r="A3374" s="2" t="s">
        <v>4603</v>
      </c>
      <c r="B3374" s="2">
        <v>86006196</v>
      </c>
      <c r="C3374" s="1" t="s">
        <v>4988</v>
      </c>
      <c r="D3374" s="2" t="s">
        <v>8</v>
      </c>
      <c r="E3374" s="1" t="s">
        <v>4775</v>
      </c>
      <c r="F3374" s="1" t="str">
        <f>VLOOKUP(B3374,[5]HZH!$C$5:$G$648,5,0)</f>
        <v>青田</v>
      </c>
      <c r="G3374" s="2" t="s">
        <v>4605</v>
      </c>
      <c r="H3374" s="2" t="s">
        <v>10915</v>
      </c>
      <c r="I3374" s="2" t="s">
        <v>10938</v>
      </c>
    </row>
    <row r="3375" spans="1:9" hidden="1" x14ac:dyDescent="0.2">
      <c r="A3375" s="2" t="s">
        <v>4603</v>
      </c>
      <c r="B3375" s="2">
        <v>86006197</v>
      </c>
      <c r="C3375" s="1" t="s">
        <v>4989</v>
      </c>
      <c r="D3375" s="2" t="s">
        <v>8</v>
      </c>
      <c r="E3375" s="1" t="s">
        <v>4775</v>
      </c>
      <c r="F3375" s="1" t="str">
        <f>VLOOKUP(B3375,[5]HZH!$C$5:$G$648,5,0)</f>
        <v>泗门</v>
      </c>
      <c r="G3375" s="2" t="s">
        <v>4605</v>
      </c>
      <c r="H3375" s="2" t="s">
        <v>10927</v>
      </c>
      <c r="I3375" s="2" t="s">
        <v>10938</v>
      </c>
    </row>
    <row r="3376" spans="1:9" hidden="1" x14ac:dyDescent="0.2">
      <c r="A3376" s="2" t="s">
        <v>4603</v>
      </c>
      <c r="B3376" s="2">
        <v>86006198</v>
      </c>
      <c r="C3376" s="1" t="s">
        <v>4990</v>
      </c>
      <c r="D3376" s="2" t="s">
        <v>8</v>
      </c>
      <c r="E3376" s="1" t="s">
        <v>4775</v>
      </c>
      <c r="F3376" s="1" t="str">
        <f>VLOOKUP(B3376,[5]HZH!$C$5:$G$648,5,0)</f>
        <v>平湖</v>
      </c>
      <c r="G3376" s="2" t="s">
        <v>4605</v>
      </c>
      <c r="H3376" s="2" t="s">
        <v>10920</v>
      </c>
      <c r="I3376" s="2" t="s">
        <v>10938</v>
      </c>
    </row>
    <row r="3377" spans="1:9" hidden="1" x14ac:dyDescent="0.2">
      <c r="A3377" s="2" t="s">
        <v>4603</v>
      </c>
      <c r="B3377" s="2">
        <v>86006199</v>
      </c>
      <c r="C3377" s="1" t="s">
        <v>4991</v>
      </c>
      <c r="D3377" s="2" t="s">
        <v>8</v>
      </c>
      <c r="E3377" s="1" t="s">
        <v>4775</v>
      </c>
      <c r="F3377" s="1" t="str">
        <f>VLOOKUP(B3377,[5]HZH!$C$5:$G$648,5,0)</f>
        <v>温州</v>
      </c>
      <c r="G3377" s="2" t="s">
        <v>4605</v>
      </c>
      <c r="H3377" s="2" t="s">
        <v>4641</v>
      </c>
      <c r="I3377" s="2" t="s">
        <v>10938</v>
      </c>
    </row>
    <row r="3378" spans="1:9" hidden="1" x14ac:dyDescent="0.2">
      <c r="A3378" s="2" t="s">
        <v>4603</v>
      </c>
      <c r="B3378" s="2">
        <v>86006200</v>
      </c>
      <c r="C3378" s="1" t="s">
        <v>4992</v>
      </c>
      <c r="D3378" s="2" t="s">
        <v>8</v>
      </c>
      <c r="E3378" s="1" t="s">
        <v>4775</v>
      </c>
      <c r="F3378" s="1" t="str">
        <f>VLOOKUP(B3378,[5]HZH!$C$5:$G$648,5,0)</f>
        <v>温州</v>
      </c>
      <c r="G3378" s="2" t="s">
        <v>4605</v>
      </c>
      <c r="H3378" s="2" t="s">
        <v>4641</v>
      </c>
      <c r="I3378" s="2" t="s">
        <v>10938</v>
      </c>
    </row>
    <row r="3379" spans="1:9" hidden="1" x14ac:dyDescent="0.2">
      <c r="A3379" s="2" t="s">
        <v>4603</v>
      </c>
      <c r="B3379" s="2">
        <v>86006202</v>
      </c>
      <c r="C3379" s="1" t="s">
        <v>4993</v>
      </c>
      <c r="D3379" s="2" t="s">
        <v>8</v>
      </c>
      <c r="E3379" s="1" t="s">
        <v>4775</v>
      </c>
      <c r="F3379" s="1" t="str">
        <f>VLOOKUP(B3379,[5]HZH!$C$5:$G$648,5,0)</f>
        <v>萧山</v>
      </c>
      <c r="G3379" s="2" t="s">
        <v>4605</v>
      </c>
      <c r="H3379" s="2" t="s">
        <v>10931</v>
      </c>
      <c r="I3379" s="2" t="s">
        <v>10938</v>
      </c>
    </row>
    <row r="3380" spans="1:9" hidden="1" x14ac:dyDescent="0.2">
      <c r="A3380" s="2" t="s">
        <v>4603</v>
      </c>
      <c r="B3380" s="2">
        <v>86006203</v>
      </c>
      <c r="C3380" s="1" t="s">
        <v>4994</v>
      </c>
      <c r="D3380" s="2" t="s">
        <v>8</v>
      </c>
      <c r="E3380" s="1" t="s">
        <v>4775</v>
      </c>
      <c r="F3380" s="1" t="str">
        <f>VLOOKUP(B3380,[5]HZH!$C$5:$G$648,5,0)</f>
        <v>余杭</v>
      </c>
      <c r="G3380" s="2" t="s">
        <v>4605</v>
      </c>
      <c r="H3380" s="2" t="s">
        <v>10909</v>
      </c>
      <c r="I3380" s="2" t="s">
        <v>10938</v>
      </c>
    </row>
    <row r="3381" spans="1:9" hidden="1" x14ac:dyDescent="0.2">
      <c r="A3381" s="2" t="s">
        <v>4603</v>
      </c>
      <c r="B3381" s="2">
        <v>86006204</v>
      </c>
      <c r="C3381" s="1" t="s">
        <v>4995</v>
      </c>
      <c r="D3381" s="2" t="s">
        <v>8</v>
      </c>
      <c r="E3381" s="1" t="s">
        <v>4775</v>
      </c>
      <c r="F3381" s="1" t="str">
        <f>VLOOKUP(B3381,[5]HZH!$C$5:$G$648,5,0)</f>
        <v>义乌</v>
      </c>
      <c r="G3381" s="2" t="s">
        <v>4605</v>
      </c>
      <c r="H3381" s="2" t="s">
        <v>10921</v>
      </c>
      <c r="I3381" s="2" t="s">
        <v>10938</v>
      </c>
    </row>
    <row r="3382" spans="1:9" hidden="1" x14ac:dyDescent="0.2">
      <c r="A3382" s="2" t="s">
        <v>4603</v>
      </c>
      <c r="B3382" s="2">
        <v>86006205</v>
      </c>
      <c r="C3382" s="1" t="s">
        <v>4996</v>
      </c>
      <c r="D3382" s="2" t="s">
        <v>8</v>
      </c>
      <c r="E3382" s="1" t="s">
        <v>4775</v>
      </c>
      <c r="F3382" s="1" t="str">
        <f>VLOOKUP(B3382,[5]HZH!$C$5:$G$648,5,0)</f>
        <v>杭州</v>
      </c>
      <c r="G3382" s="2" t="s">
        <v>4605</v>
      </c>
      <c r="H3382" s="2" t="s">
        <v>4603</v>
      </c>
      <c r="I3382" s="2" t="s">
        <v>10938</v>
      </c>
    </row>
    <row r="3383" spans="1:9" hidden="1" x14ac:dyDescent="0.2">
      <c r="A3383" s="2" t="s">
        <v>4603</v>
      </c>
      <c r="B3383" s="2">
        <v>86006206</v>
      </c>
      <c r="C3383" s="1" t="s">
        <v>4997</v>
      </c>
      <c r="D3383" s="2" t="s">
        <v>8</v>
      </c>
      <c r="E3383" s="1" t="s">
        <v>4775</v>
      </c>
      <c r="F3383" s="1" t="str">
        <f>VLOOKUP(B3383,[5]HZH!$C$5:$G$648,5,0)</f>
        <v>黄岩</v>
      </c>
      <c r="G3383" s="2" t="s">
        <v>4605</v>
      </c>
      <c r="H3383" s="2" t="s">
        <v>10900</v>
      </c>
      <c r="I3383" s="2" t="s">
        <v>10938</v>
      </c>
    </row>
    <row r="3384" spans="1:9" hidden="1" x14ac:dyDescent="0.2">
      <c r="A3384" s="2" t="s">
        <v>4603</v>
      </c>
      <c r="B3384" s="2">
        <v>86006207</v>
      </c>
      <c r="C3384" s="1" t="s">
        <v>4998</v>
      </c>
      <c r="D3384" s="2" t="s">
        <v>8</v>
      </c>
      <c r="E3384" s="1" t="s">
        <v>4775</v>
      </c>
      <c r="F3384" s="1" t="str">
        <f>VLOOKUP(B3384,[5]HZH!$C$5:$G$648,5,0)</f>
        <v>柳市</v>
      </c>
      <c r="G3384" s="2" t="s">
        <v>4605</v>
      </c>
      <c r="H3384" s="2" t="s">
        <v>10892</v>
      </c>
      <c r="I3384" s="2" t="s">
        <v>10938</v>
      </c>
    </row>
    <row r="3385" spans="1:9" hidden="1" x14ac:dyDescent="0.2">
      <c r="A3385" s="2" t="s">
        <v>4603</v>
      </c>
      <c r="B3385" s="2">
        <v>86006208</v>
      </c>
      <c r="C3385" s="1" t="s">
        <v>4999</v>
      </c>
      <c r="D3385" s="2" t="s">
        <v>8</v>
      </c>
      <c r="E3385" s="1" t="s">
        <v>4775</v>
      </c>
      <c r="F3385" s="1" t="str">
        <f>VLOOKUP(B3385,[5]HZH!$C$5:$G$648,5,0)</f>
        <v>金华</v>
      </c>
      <c r="G3385" s="2" t="s">
        <v>4605</v>
      </c>
      <c r="H3385" s="2" t="s">
        <v>4654</v>
      </c>
      <c r="I3385" s="2" t="s">
        <v>10938</v>
      </c>
    </row>
    <row r="3386" spans="1:9" hidden="1" x14ac:dyDescent="0.2">
      <c r="A3386" s="2" t="s">
        <v>4603</v>
      </c>
      <c r="B3386" s="2">
        <v>86006209</v>
      </c>
      <c r="C3386" s="1" t="s">
        <v>5000</v>
      </c>
      <c r="D3386" s="2" t="s">
        <v>8</v>
      </c>
      <c r="E3386" s="1" t="s">
        <v>4775</v>
      </c>
      <c r="F3386" s="1" t="str">
        <f>VLOOKUP(B3386,[5]HZH!$C$5:$G$648,5,0)</f>
        <v>石浦</v>
      </c>
      <c r="G3386" s="2" t="s">
        <v>4605</v>
      </c>
      <c r="H3386" s="2" t="s">
        <v>10926</v>
      </c>
      <c r="I3386" s="2" t="s">
        <v>10938</v>
      </c>
    </row>
    <row r="3387" spans="1:9" hidden="1" x14ac:dyDescent="0.2">
      <c r="A3387" s="2" t="s">
        <v>4603</v>
      </c>
      <c r="B3387" s="2">
        <v>86006210</v>
      </c>
      <c r="C3387" s="1" t="s">
        <v>5001</v>
      </c>
      <c r="D3387" s="2" t="s">
        <v>8</v>
      </c>
      <c r="E3387" s="1" t="s">
        <v>4775</v>
      </c>
      <c r="F3387" s="1" t="str">
        <f>VLOOKUP(B3387,[5]HZH!$C$5:$G$648,5,0)</f>
        <v>北仑</v>
      </c>
      <c r="G3387" s="2" t="s">
        <v>4605</v>
      </c>
      <c r="H3387" s="2" t="s">
        <v>10885</v>
      </c>
      <c r="I3387" s="2" t="s">
        <v>10938</v>
      </c>
    </row>
    <row r="3388" spans="1:9" hidden="1" x14ac:dyDescent="0.2">
      <c r="A3388" s="2" t="s">
        <v>4603</v>
      </c>
      <c r="B3388" s="2">
        <v>86006211</v>
      </c>
      <c r="C3388" s="1" t="s">
        <v>5002</v>
      </c>
      <c r="D3388" s="2" t="s">
        <v>8</v>
      </c>
      <c r="E3388" s="1" t="s">
        <v>4775</v>
      </c>
      <c r="F3388" s="1" t="str">
        <f>VLOOKUP(B3388,[5]HZH!$C$5:$G$648,5,0)</f>
        <v>上虞</v>
      </c>
      <c r="G3388" s="2" t="s">
        <v>4605</v>
      </c>
      <c r="H3388" s="2" t="s">
        <v>10925</v>
      </c>
      <c r="I3388" s="2" t="s">
        <v>10938</v>
      </c>
    </row>
    <row r="3389" spans="1:9" hidden="1" x14ac:dyDescent="0.2">
      <c r="A3389" s="2" t="s">
        <v>4603</v>
      </c>
      <c r="B3389" s="2">
        <v>86006212</v>
      </c>
      <c r="C3389" s="1" t="s">
        <v>5003</v>
      </c>
      <c r="D3389" s="2" t="s">
        <v>8</v>
      </c>
      <c r="E3389" s="1" t="s">
        <v>4775</v>
      </c>
      <c r="F3389" s="1" t="str">
        <f>VLOOKUP(B3389,[5]HZH!$C$5:$G$648,5,0)</f>
        <v>义乌</v>
      </c>
      <c r="G3389" s="2" t="s">
        <v>4605</v>
      </c>
      <c r="H3389" s="2" t="s">
        <v>10921</v>
      </c>
      <c r="I3389" s="2" t="s">
        <v>10938</v>
      </c>
    </row>
    <row r="3390" spans="1:9" hidden="1" x14ac:dyDescent="0.2">
      <c r="A3390" s="2" t="s">
        <v>4603</v>
      </c>
      <c r="B3390" s="2">
        <v>86006213</v>
      </c>
      <c r="C3390" s="1" t="s">
        <v>5004</v>
      </c>
      <c r="D3390" s="2" t="s">
        <v>8</v>
      </c>
      <c r="E3390" s="1" t="s">
        <v>4775</v>
      </c>
      <c r="F3390" s="1" t="str">
        <f>VLOOKUP(B3390,[5]HZH!$C$5:$G$648,5,0)</f>
        <v>杭州</v>
      </c>
      <c r="G3390" s="2" t="s">
        <v>4605</v>
      </c>
      <c r="H3390" s="2" t="s">
        <v>4603</v>
      </c>
      <c r="I3390" s="2" t="s">
        <v>10938</v>
      </c>
    </row>
    <row r="3391" spans="1:9" hidden="1" x14ac:dyDescent="0.2">
      <c r="A3391" s="2" t="s">
        <v>4603</v>
      </c>
      <c r="B3391" s="2">
        <v>86006214</v>
      </c>
      <c r="C3391" s="1" t="s">
        <v>5005</v>
      </c>
      <c r="D3391" s="2" t="s">
        <v>8</v>
      </c>
      <c r="E3391" s="1" t="s">
        <v>4775</v>
      </c>
      <c r="F3391" s="1" t="str">
        <f>VLOOKUP(B3391,[5]HZH!$C$5:$G$648,5,0)</f>
        <v>柯桥</v>
      </c>
      <c r="G3391" s="2" t="s">
        <v>4605</v>
      </c>
      <c r="H3391" s="2" t="s">
        <v>10906</v>
      </c>
      <c r="I3391" s="2" t="s">
        <v>10938</v>
      </c>
    </row>
    <row r="3392" spans="1:9" hidden="1" x14ac:dyDescent="0.2">
      <c r="A3392" s="2" t="s">
        <v>4603</v>
      </c>
      <c r="B3392" s="2">
        <v>86006215</v>
      </c>
      <c r="C3392" s="1" t="s">
        <v>5006</v>
      </c>
      <c r="D3392" s="2" t="s">
        <v>8</v>
      </c>
      <c r="E3392" s="1" t="s">
        <v>4775</v>
      </c>
      <c r="F3392" s="1" t="str">
        <f>VLOOKUP(B3392,[5]HZH!$C$5:$G$648,5,0)</f>
        <v>象山</v>
      </c>
      <c r="G3392" s="2" t="s">
        <v>4605</v>
      </c>
      <c r="H3392" s="2" t="s">
        <v>10888</v>
      </c>
      <c r="I3392" s="2" t="s">
        <v>10938</v>
      </c>
    </row>
    <row r="3393" spans="1:9" hidden="1" x14ac:dyDescent="0.2">
      <c r="A3393" s="2" t="s">
        <v>4603</v>
      </c>
      <c r="B3393" s="2">
        <v>86006216</v>
      </c>
      <c r="C3393" s="1" t="s">
        <v>5007</v>
      </c>
      <c r="D3393" s="2" t="s">
        <v>8</v>
      </c>
      <c r="E3393" s="1" t="s">
        <v>4775</v>
      </c>
      <c r="F3393" s="1" t="str">
        <f>VLOOKUP(B3393,[5]HZH!$C$5:$G$648,5,0)</f>
        <v>杭州</v>
      </c>
      <c r="G3393" s="2" t="s">
        <v>4605</v>
      </c>
      <c r="H3393" s="2" t="s">
        <v>4603</v>
      </c>
      <c r="I3393" s="2" t="s">
        <v>10938</v>
      </c>
    </row>
    <row r="3394" spans="1:9" hidden="1" x14ac:dyDescent="0.2">
      <c r="A3394" s="2" t="s">
        <v>4603</v>
      </c>
      <c r="B3394" s="2">
        <v>86006217</v>
      </c>
      <c r="C3394" s="1" t="s">
        <v>5008</v>
      </c>
      <c r="D3394" s="2" t="s">
        <v>8</v>
      </c>
      <c r="E3394" s="1" t="s">
        <v>4775</v>
      </c>
      <c r="F3394" s="1" t="str">
        <f>VLOOKUP(B3394,[5]HZH!$C$5:$G$648,5,0)</f>
        <v>柯桥</v>
      </c>
      <c r="G3394" s="2" t="s">
        <v>4605</v>
      </c>
      <c r="H3394" s="2" t="s">
        <v>10906</v>
      </c>
      <c r="I3394" s="2" t="s">
        <v>10938</v>
      </c>
    </row>
    <row r="3395" spans="1:9" hidden="1" x14ac:dyDescent="0.2">
      <c r="A3395" s="2" t="s">
        <v>4603</v>
      </c>
      <c r="B3395" s="2">
        <v>86006218</v>
      </c>
      <c r="C3395" s="1" t="s">
        <v>5009</v>
      </c>
      <c r="D3395" s="2" t="s">
        <v>8</v>
      </c>
      <c r="E3395" s="1" t="s">
        <v>4775</v>
      </c>
      <c r="F3395" s="1" t="str">
        <f>VLOOKUP(B3395,[5]HZH!$C$5:$G$648,5,0)</f>
        <v>观海卫</v>
      </c>
      <c r="G3395" s="2" t="s">
        <v>4605</v>
      </c>
      <c r="H3395" s="2" t="s">
        <v>10896</v>
      </c>
      <c r="I3395" s="2" t="s">
        <v>10938</v>
      </c>
    </row>
    <row r="3396" spans="1:9" hidden="1" x14ac:dyDescent="0.2">
      <c r="A3396" s="2" t="s">
        <v>4603</v>
      </c>
      <c r="B3396" s="2">
        <v>86006219</v>
      </c>
      <c r="C3396" s="1" t="s">
        <v>5010</v>
      </c>
      <c r="D3396" s="2" t="s">
        <v>8</v>
      </c>
      <c r="E3396" s="1" t="s">
        <v>4775</v>
      </c>
      <c r="F3396" s="1" t="str">
        <f>VLOOKUP(B3396,[5]HZH!$C$5:$G$648,5,0)</f>
        <v>萧山</v>
      </c>
      <c r="G3396" s="2" t="s">
        <v>4605</v>
      </c>
      <c r="H3396" s="2" t="s">
        <v>10931</v>
      </c>
      <c r="I3396" s="2" t="s">
        <v>10938</v>
      </c>
    </row>
    <row r="3397" spans="1:9" hidden="1" x14ac:dyDescent="0.2">
      <c r="A3397" s="2" t="s">
        <v>4603</v>
      </c>
      <c r="B3397" s="2">
        <v>86006220</v>
      </c>
      <c r="C3397" s="1" t="s">
        <v>5011</v>
      </c>
      <c r="D3397" s="2" t="s">
        <v>8</v>
      </c>
      <c r="E3397" s="1" t="s">
        <v>4775</v>
      </c>
      <c r="F3397" s="1" t="str">
        <f>VLOOKUP(B3397,[5]HZH!$C$5:$G$648,5,0)</f>
        <v>定海</v>
      </c>
      <c r="G3397" s="2" t="s">
        <v>4605</v>
      </c>
      <c r="H3397" s="2" t="s">
        <v>10891</v>
      </c>
      <c r="I3397" s="2" t="s">
        <v>10938</v>
      </c>
    </row>
    <row r="3398" spans="1:9" hidden="1" x14ac:dyDescent="0.2">
      <c r="A3398" s="2" t="s">
        <v>4603</v>
      </c>
      <c r="B3398" s="2">
        <v>86006221</v>
      </c>
      <c r="C3398" s="1" t="s">
        <v>5012</v>
      </c>
      <c r="D3398" s="2" t="s">
        <v>8</v>
      </c>
      <c r="E3398" s="1" t="s">
        <v>4775</v>
      </c>
      <c r="F3398" s="1" t="str">
        <f>VLOOKUP(B3398,[5]HZH!$C$5:$G$648,5,0)</f>
        <v>义乌</v>
      </c>
      <c r="G3398" s="2" t="s">
        <v>4605</v>
      </c>
      <c r="H3398" s="2" t="s">
        <v>10921</v>
      </c>
      <c r="I3398" s="2" t="s">
        <v>10938</v>
      </c>
    </row>
    <row r="3399" spans="1:9" hidden="1" x14ac:dyDescent="0.2">
      <c r="A3399" s="2" t="s">
        <v>4603</v>
      </c>
      <c r="B3399" s="2">
        <v>86006222</v>
      </c>
      <c r="C3399" s="1" t="s">
        <v>5013</v>
      </c>
      <c r="D3399" s="2" t="s">
        <v>8</v>
      </c>
      <c r="E3399" s="1" t="s">
        <v>4775</v>
      </c>
      <c r="F3399" s="1" t="str">
        <f>VLOOKUP(B3399,[5]HZH!$C$5:$G$648,5,0)</f>
        <v>东阳</v>
      </c>
      <c r="G3399" s="2" t="s">
        <v>4605</v>
      </c>
      <c r="H3399" s="2" t="s">
        <v>10893</v>
      </c>
      <c r="I3399" s="2" t="s">
        <v>10938</v>
      </c>
    </row>
    <row r="3400" spans="1:9" hidden="1" x14ac:dyDescent="0.2">
      <c r="A3400" s="2" t="s">
        <v>4603</v>
      </c>
      <c r="B3400" s="2">
        <v>86006223</v>
      </c>
      <c r="C3400" s="1" t="s">
        <v>5014</v>
      </c>
      <c r="D3400" s="2" t="s">
        <v>8</v>
      </c>
      <c r="E3400" s="1" t="s">
        <v>4775</v>
      </c>
      <c r="F3400" s="1" t="str">
        <f>VLOOKUP(B3400,[5]HZH!$C$5:$G$648,5,0)</f>
        <v>嘉兴</v>
      </c>
      <c r="G3400" s="2" t="s">
        <v>4605</v>
      </c>
      <c r="H3400" s="2" t="s">
        <v>4635</v>
      </c>
      <c r="I3400" s="2" t="s">
        <v>10938</v>
      </c>
    </row>
    <row r="3401" spans="1:9" hidden="1" x14ac:dyDescent="0.2">
      <c r="A3401" s="2" t="s">
        <v>4603</v>
      </c>
      <c r="B3401" s="2">
        <v>86006225</v>
      </c>
      <c r="C3401" s="1" t="s">
        <v>5015</v>
      </c>
      <c r="D3401" s="2" t="s">
        <v>8</v>
      </c>
      <c r="E3401" s="1" t="s">
        <v>4775</v>
      </c>
      <c r="F3401" s="1" t="str">
        <f>VLOOKUP(B3401,[5]HZH!$C$5:$G$648,5,0)</f>
        <v>浦江</v>
      </c>
      <c r="G3401" s="2" t="s">
        <v>4605</v>
      </c>
      <c r="H3401" s="2" t="s">
        <v>10921</v>
      </c>
      <c r="I3401" s="2" t="s">
        <v>10938</v>
      </c>
    </row>
    <row r="3402" spans="1:9" hidden="1" x14ac:dyDescent="0.2">
      <c r="A3402" s="2" t="s">
        <v>4603</v>
      </c>
      <c r="B3402" s="2">
        <v>86006226</v>
      </c>
      <c r="C3402" s="1" t="s">
        <v>5016</v>
      </c>
      <c r="D3402" s="2" t="s">
        <v>8</v>
      </c>
      <c r="E3402" s="1" t="s">
        <v>4775</v>
      </c>
      <c r="F3402" s="1" t="str">
        <f>VLOOKUP(B3402,[5]HZH!$C$5:$G$648,5,0)</f>
        <v>杭州</v>
      </c>
      <c r="G3402" s="2" t="s">
        <v>4605</v>
      </c>
      <c r="H3402" s="2" t="s">
        <v>4603</v>
      </c>
      <c r="I3402" s="2" t="s">
        <v>10938</v>
      </c>
    </row>
    <row r="3403" spans="1:9" hidden="1" x14ac:dyDescent="0.2">
      <c r="A3403" s="2" t="s">
        <v>4603</v>
      </c>
      <c r="B3403" s="2">
        <v>86006227</v>
      </c>
      <c r="C3403" s="1" t="s">
        <v>5017</v>
      </c>
      <c r="D3403" s="2" t="s">
        <v>8</v>
      </c>
      <c r="E3403" s="1" t="s">
        <v>4775</v>
      </c>
      <c r="F3403" s="1" t="str">
        <f>VLOOKUP(B3403,[5]HZH!$C$5:$G$648,5,0)</f>
        <v>富阳</v>
      </c>
      <c r="G3403" s="2" t="s">
        <v>4605</v>
      </c>
      <c r="H3403" s="2" t="s">
        <v>10894</v>
      </c>
      <c r="I3403" s="2" t="s">
        <v>10938</v>
      </c>
    </row>
    <row r="3404" spans="1:9" hidden="1" x14ac:dyDescent="0.2">
      <c r="A3404" s="2" t="s">
        <v>4603</v>
      </c>
      <c r="B3404" s="2">
        <v>86006228</v>
      </c>
      <c r="C3404" s="1" t="s">
        <v>5018</v>
      </c>
      <c r="D3404" s="2" t="s">
        <v>8</v>
      </c>
      <c r="E3404" s="1" t="s">
        <v>4775</v>
      </c>
      <c r="F3404" s="1" t="str">
        <f>VLOOKUP(B3404,[5]HZH!$C$5:$G$648,5,0)</f>
        <v>普陀</v>
      </c>
      <c r="G3404" s="2" t="s">
        <v>4605</v>
      </c>
      <c r="H3404" s="2" t="s">
        <v>10922</v>
      </c>
      <c r="I3404" s="2" t="s">
        <v>10938</v>
      </c>
    </row>
    <row r="3405" spans="1:9" hidden="1" x14ac:dyDescent="0.2">
      <c r="A3405" s="2" t="s">
        <v>4603</v>
      </c>
      <c r="B3405" s="2">
        <v>86006229</v>
      </c>
      <c r="C3405" s="1" t="s">
        <v>5019</v>
      </c>
      <c r="D3405" s="2" t="s">
        <v>8</v>
      </c>
      <c r="E3405" s="1" t="s">
        <v>4775</v>
      </c>
      <c r="F3405" s="1" t="str">
        <f>VLOOKUP(B3405,[5]HZH!$C$5:$G$648,5,0)</f>
        <v>诸暨</v>
      </c>
      <c r="G3405" s="2" t="s">
        <v>4605</v>
      </c>
      <c r="H3405" s="2" t="s">
        <v>10889</v>
      </c>
      <c r="I3405" s="2" t="s">
        <v>10938</v>
      </c>
    </row>
    <row r="3406" spans="1:9" hidden="1" x14ac:dyDescent="0.2">
      <c r="A3406" s="2" t="s">
        <v>4603</v>
      </c>
      <c r="B3406" s="2">
        <v>86006230</v>
      </c>
      <c r="C3406" s="1" t="s">
        <v>5020</v>
      </c>
      <c r="D3406" s="2" t="s">
        <v>8</v>
      </c>
      <c r="E3406" s="1" t="s">
        <v>4775</v>
      </c>
      <c r="F3406" s="1" t="str">
        <f>VLOOKUP(B3406,[5]HZH!$C$5:$G$648,5,0)</f>
        <v>长兴</v>
      </c>
      <c r="G3406" s="2" t="s">
        <v>4605</v>
      </c>
      <c r="H3406" s="2" t="s">
        <v>10918</v>
      </c>
      <c r="I3406" s="2" t="s">
        <v>10938</v>
      </c>
    </row>
    <row r="3407" spans="1:9" hidden="1" x14ac:dyDescent="0.2">
      <c r="A3407" s="2" t="s">
        <v>4603</v>
      </c>
      <c r="B3407" s="2">
        <v>86006231</v>
      </c>
      <c r="C3407" s="1" t="s">
        <v>5021</v>
      </c>
      <c r="D3407" s="2" t="s">
        <v>8</v>
      </c>
      <c r="E3407" s="1" t="s">
        <v>4775</v>
      </c>
      <c r="F3407" s="1" t="str">
        <f>VLOOKUP(B3407,[5]HZH!$C$5:$G$648,5,0)</f>
        <v>萧山</v>
      </c>
      <c r="G3407" s="2" t="s">
        <v>4605</v>
      </c>
      <c r="H3407" s="2" t="s">
        <v>10931</v>
      </c>
      <c r="I3407" s="2" t="s">
        <v>10938</v>
      </c>
    </row>
    <row r="3408" spans="1:9" hidden="1" x14ac:dyDescent="0.2">
      <c r="A3408" s="2" t="s">
        <v>4603</v>
      </c>
      <c r="B3408" s="2">
        <v>86006232</v>
      </c>
      <c r="C3408" s="1" t="s">
        <v>5022</v>
      </c>
      <c r="D3408" s="2" t="s">
        <v>8</v>
      </c>
      <c r="E3408" s="1" t="s">
        <v>4775</v>
      </c>
      <c r="F3408" s="1" t="str">
        <f>VLOOKUP(B3408,[5]HZH!$C$5:$G$648,5,0)</f>
        <v>杭州</v>
      </c>
      <c r="G3408" s="2" t="s">
        <v>4605</v>
      </c>
      <c r="H3408" s="2" t="s">
        <v>4603</v>
      </c>
      <c r="I3408" s="2" t="s">
        <v>10938</v>
      </c>
    </row>
    <row r="3409" spans="1:9" hidden="1" x14ac:dyDescent="0.2">
      <c r="A3409" s="2" t="s">
        <v>4603</v>
      </c>
      <c r="B3409" s="2">
        <v>86006233</v>
      </c>
      <c r="C3409" s="1" t="s">
        <v>5023</v>
      </c>
      <c r="D3409" s="2" t="s">
        <v>8</v>
      </c>
      <c r="E3409" s="1" t="s">
        <v>4775</v>
      </c>
      <c r="F3409" s="1" t="str">
        <f>VLOOKUP(B3409,[5]HZH!$C$5:$G$648,5,0)</f>
        <v>路桥</v>
      </c>
      <c r="G3409" s="2" t="s">
        <v>4605</v>
      </c>
      <c r="H3409" s="2" t="s">
        <v>10916</v>
      </c>
      <c r="I3409" s="2" t="s">
        <v>10938</v>
      </c>
    </row>
    <row r="3410" spans="1:9" hidden="1" x14ac:dyDescent="0.2">
      <c r="A3410" s="2" t="s">
        <v>4603</v>
      </c>
      <c r="B3410" s="2">
        <v>86006234</v>
      </c>
      <c r="C3410" s="1" t="s">
        <v>5024</v>
      </c>
      <c r="D3410" s="2" t="s">
        <v>8</v>
      </c>
      <c r="E3410" s="1" t="s">
        <v>4775</v>
      </c>
      <c r="F3410" s="1" t="str">
        <f>VLOOKUP(B3410,[5]HZH!$C$5:$G$648,5,0)</f>
        <v>杜桥</v>
      </c>
      <c r="G3410" s="2" t="s">
        <v>4605</v>
      </c>
      <c r="H3410" s="2" t="s">
        <v>10890</v>
      </c>
      <c r="I3410" s="2" t="s">
        <v>10938</v>
      </c>
    </row>
    <row r="3411" spans="1:9" hidden="1" x14ac:dyDescent="0.2">
      <c r="A3411" s="2" t="s">
        <v>4603</v>
      </c>
      <c r="B3411" s="2">
        <v>86006235</v>
      </c>
      <c r="C3411" s="1" t="s">
        <v>5025</v>
      </c>
      <c r="D3411" s="2" t="s">
        <v>8</v>
      </c>
      <c r="E3411" s="1" t="s">
        <v>4775</v>
      </c>
      <c r="F3411" s="1" t="str">
        <f>VLOOKUP(B3411,[5]HZH!$C$5:$G$648,5,0)</f>
        <v>平阳</v>
      </c>
      <c r="G3411" s="2" t="s">
        <v>4605</v>
      </c>
      <c r="H3411" s="2" t="s">
        <v>10919</v>
      </c>
      <c r="I3411" s="2" t="s">
        <v>10938</v>
      </c>
    </row>
    <row r="3412" spans="1:9" hidden="1" x14ac:dyDescent="0.2">
      <c r="A3412" s="2" t="s">
        <v>4603</v>
      </c>
      <c r="B3412" s="2">
        <v>86006236</v>
      </c>
      <c r="C3412" s="1" t="s">
        <v>5027</v>
      </c>
      <c r="D3412" s="2" t="s">
        <v>8</v>
      </c>
      <c r="E3412" s="1" t="s">
        <v>4775</v>
      </c>
      <c r="F3412" s="1" t="str">
        <f>VLOOKUP(B3412,[5]HZH!$C$5:$G$648,5,0)</f>
        <v>宁海</v>
      </c>
      <c r="G3412" s="2" t="s">
        <v>4605</v>
      </c>
      <c r="H3412" s="2" t="s">
        <v>10917</v>
      </c>
      <c r="I3412" s="2" t="s">
        <v>10938</v>
      </c>
    </row>
    <row r="3413" spans="1:9" hidden="1" x14ac:dyDescent="0.2">
      <c r="A3413" s="2" t="s">
        <v>4603</v>
      </c>
      <c r="B3413" s="2">
        <v>86006237</v>
      </c>
      <c r="C3413" s="1" t="s">
        <v>5028</v>
      </c>
      <c r="D3413" s="2" t="s">
        <v>8</v>
      </c>
      <c r="E3413" s="1" t="s">
        <v>4775</v>
      </c>
      <c r="F3413" s="1" t="str">
        <f>VLOOKUP(B3413,[5]HZH!$C$5:$G$648,5,0)</f>
        <v>宁波</v>
      </c>
      <c r="G3413" s="2" t="s">
        <v>4605</v>
      </c>
      <c r="H3413" s="2" t="s">
        <v>4614</v>
      </c>
      <c r="I3413" s="2" t="s">
        <v>10938</v>
      </c>
    </row>
    <row r="3414" spans="1:9" hidden="1" x14ac:dyDescent="0.2">
      <c r="A3414" s="2" t="s">
        <v>4603</v>
      </c>
      <c r="B3414" s="2">
        <v>86006238</v>
      </c>
      <c r="C3414" s="1" t="s">
        <v>5029</v>
      </c>
      <c r="D3414" s="2" t="s">
        <v>8</v>
      </c>
      <c r="E3414" s="1" t="s">
        <v>4775</v>
      </c>
      <c r="F3414" s="1" t="str">
        <f>VLOOKUP(B3414,[5]HZH!$C$5:$G$648,5,0)</f>
        <v>大溪</v>
      </c>
      <c r="G3414" s="2" t="s">
        <v>4605</v>
      </c>
      <c r="H3414" s="2" t="s">
        <v>10890</v>
      </c>
      <c r="I3414" s="2" t="s">
        <v>10938</v>
      </c>
    </row>
    <row r="3415" spans="1:9" hidden="1" x14ac:dyDescent="0.2">
      <c r="A3415" s="2" t="s">
        <v>4603</v>
      </c>
      <c r="B3415" s="2">
        <v>86006239</v>
      </c>
      <c r="C3415" s="1" t="s">
        <v>5030</v>
      </c>
      <c r="D3415" s="2" t="s">
        <v>8</v>
      </c>
      <c r="E3415" s="1" t="s">
        <v>4775</v>
      </c>
      <c r="F3415" s="1" t="str">
        <f>VLOOKUP(B3415,[5]HZH!$C$5:$G$648,5,0)</f>
        <v>温州</v>
      </c>
      <c r="G3415" s="2" t="s">
        <v>4605</v>
      </c>
      <c r="H3415" s="2" t="s">
        <v>4641</v>
      </c>
      <c r="I3415" s="2" t="s">
        <v>10938</v>
      </c>
    </row>
    <row r="3416" spans="1:9" hidden="1" x14ac:dyDescent="0.2">
      <c r="A3416" s="2" t="s">
        <v>4603</v>
      </c>
      <c r="B3416" s="2">
        <v>86006240</v>
      </c>
      <c r="C3416" s="1" t="s">
        <v>5031</v>
      </c>
      <c r="D3416" s="2" t="s">
        <v>8</v>
      </c>
      <c r="E3416" s="1" t="s">
        <v>4775</v>
      </c>
      <c r="F3416" s="1" t="str">
        <f>VLOOKUP(B3416,[5]HZH!$C$5:$G$648,5,0)</f>
        <v>杭州</v>
      </c>
      <c r="G3416" s="2" t="s">
        <v>4605</v>
      </c>
      <c r="H3416" s="2" t="s">
        <v>4603</v>
      </c>
      <c r="I3416" s="2" t="s">
        <v>10938</v>
      </c>
    </row>
    <row r="3417" spans="1:9" hidden="1" x14ac:dyDescent="0.2">
      <c r="A3417" s="2" t="s">
        <v>4603</v>
      </c>
      <c r="B3417" s="2">
        <v>86006242</v>
      </c>
      <c r="C3417" s="1" t="s">
        <v>5032</v>
      </c>
      <c r="D3417" s="2" t="s">
        <v>8</v>
      </c>
      <c r="E3417" s="1" t="s">
        <v>4775</v>
      </c>
      <c r="F3417" s="1" t="str">
        <f>VLOOKUP(B3417,[5]HZH!$C$5:$G$648,5,0)</f>
        <v>椒江</v>
      </c>
      <c r="G3417" s="2" t="s">
        <v>4605</v>
      </c>
      <c r="H3417" s="2" t="s">
        <v>10903</v>
      </c>
      <c r="I3417" s="2" t="s">
        <v>10938</v>
      </c>
    </row>
    <row r="3418" spans="1:9" hidden="1" x14ac:dyDescent="0.2">
      <c r="A3418" s="2" t="s">
        <v>4603</v>
      </c>
      <c r="B3418" s="2">
        <v>86006243</v>
      </c>
      <c r="C3418" s="1" t="s">
        <v>5033</v>
      </c>
      <c r="D3418" s="2" t="s">
        <v>8</v>
      </c>
      <c r="E3418" s="1" t="s">
        <v>4775</v>
      </c>
      <c r="F3418" s="1" t="str">
        <f>VLOOKUP(B3418,[5]HZH!$C$5:$G$648,5,0)</f>
        <v>织里</v>
      </c>
      <c r="G3418" s="2" t="s">
        <v>4605</v>
      </c>
      <c r="H3418" s="2" t="s">
        <v>10918</v>
      </c>
      <c r="I3418" s="2" t="s">
        <v>10938</v>
      </c>
    </row>
    <row r="3419" spans="1:9" hidden="1" x14ac:dyDescent="0.2">
      <c r="A3419" s="2" t="s">
        <v>4603</v>
      </c>
      <c r="B3419" s="2">
        <v>86006244</v>
      </c>
      <c r="C3419" s="1" t="s">
        <v>5034</v>
      </c>
      <c r="D3419" s="2" t="s">
        <v>8</v>
      </c>
      <c r="E3419" s="1" t="s">
        <v>4775</v>
      </c>
      <c r="F3419" s="1" t="str">
        <f>VLOOKUP(B3419,[5]HZH!$C$5:$G$648,5,0)</f>
        <v>杭州</v>
      </c>
      <c r="G3419" s="2" t="s">
        <v>4605</v>
      </c>
      <c r="H3419" s="2" t="s">
        <v>4603</v>
      </c>
      <c r="I3419" s="2" t="s">
        <v>10938</v>
      </c>
    </row>
    <row r="3420" spans="1:9" hidden="1" x14ac:dyDescent="0.2">
      <c r="A3420" s="2" t="s">
        <v>4603</v>
      </c>
      <c r="B3420" s="2">
        <v>86006245</v>
      </c>
      <c r="C3420" s="1" t="s">
        <v>5035</v>
      </c>
      <c r="D3420" s="2" t="s">
        <v>8</v>
      </c>
      <c r="E3420" s="1" t="s">
        <v>4775</v>
      </c>
      <c r="F3420" s="1" t="str">
        <f>VLOOKUP(B3420,[5]HZH!$C$5:$G$648,5,0)</f>
        <v>瓜沥</v>
      </c>
      <c r="G3420" s="2" t="s">
        <v>4605</v>
      </c>
      <c r="H3420" s="2" t="s">
        <v>10895</v>
      </c>
      <c r="I3420" s="2" t="s">
        <v>10938</v>
      </c>
    </row>
    <row r="3421" spans="1:9" hidden="1" x14ac:dyDescent="0.2">
      <c r="A3421" s="2" t="s">
        <v>4603</v>
      </c>
      <c r="B3421" s="2">
        <v>86006246</v>
      </c>
      <c r="C3421" s="1" t="s">
        <v>5036</v>
      </c>
      <c r="D3421" s="2" t="s">
        <v>8</v>
      </c>
      <c r="E3421" s="1" t="s">
        <v>4775</v>
      </c>
      <c r="F3421" s="1" t="str">
        <f>VLOOKUP(B3421,[5]HZH!$C$5:$G$648,5,0)</f>
        <v>逍林</v>
      </c>
      <c r="G3421" s="2" t="s">
        <v>4605</v>
      </c>
      <c r="H3421" s="2" t="s">
        <v>10888</v>
      </c>
      <c r="I3421" s="2" t="s">
        <v>10938</v>
      </c>
    </row>
    <row r="3422" spans="1:9" hidden="1" x14ac:dyDescent="0.2">
      <c r="A3422" s="2" t="s">
        <v>4603</v>
      </c>
      <c r="B3422" s="2">
        <v>86006247</v>
      </c>
      <c r="C3422" s="1" t="s">
        <v>5037</v>
      </c>
      <c r="D3422" s="2" t="s">
        <v>8</v>
      </c>
      <c r="E3422" s="1" t="s">
        <v>4775</v>
      </c>
      <c r="F3422" s="1" t="str">
        <f>VLOOKUP(B3422,[5]HZH!$C$5:$G$648,5,0)</f>
        <v>濮院</v>
      </c>
      <c r="G3422" s="2" t="s">
        <v>4605</v>
      </c>
      <c r="H3422" s="2" t="s">
        <v>10920</v>
      </c>
      <c r="I3422" s="2" t="s">
        <v>10938</v>
      </c>
    </row>
    <row r="3423" spans="1:9" hidden="1" x14ac:dyDescent="0.2">
      <c r="A3423" s="2" t="s">
        <v>4603</v>
      </c>
      <c r="B3423" s="2">
        <v>86006248</v>
      </c>
      <c r="C3423" s="1" t="s">
        <v>5038</v>
      </c>
      <c r="D3423" s="2" t="s">
        <v>8</v>
      </c>
      <c r="E3423" s="1" t="s">
        <v>4775</v>
      </c>
      <c r="F3423" s="1" t="str">
        <f>VLOOKUP(B3423,[5]HZH!$C$5:$G$648,5,0)</f>
        <v>奉化</v>
      </c>
      <c r="G3423" s="2" t="s">
        <v>4605</v>
      </c>
      <c r="H3423" s="2" t="s">
        <v>10885</v>
      </c>
      <c r="I3423" s="2" t="s">
        <v>10938</v>
      </c>
    </row>
    <row r="3424" spans="1:9" hidden="1" x14ac:dyDescent="0.2">
      <c r="A3424" s="2" t="s">
        <v>4603</v>
      </c>
      <c r="B3424" s="2">
        <v>86006249</v>
      </c>
      <c r="C3424" s="1" t="s">
        <v>5039</v>
      </c>
      <c r="D3424" s="2" t="s">
        <v>8</v>
      </c>
      <c r="E3424" s="1" t="s">
        <v>4775</v>
      </c>
      <c r="F3424" s="1" t="str">
        <f>VLOOKUP(B3424,[5]HZH!$C$5:$G$648,5,0)</f>
        <v>杭州</v>
      </c>
      <c r="G3424" s="2" t="s">
        <v>4605</v>
      </c>
      <c r="H3424" s="2" t="s">
        <v>4603</v>
      </c>
      <c r="I3424" s="2" t="s">
        <v>10938</v>
      </c>
    </row>
    <row r="3425" spans="1:9" hidden="1" x14ac:dyDescent="0.2">
      <c r="A3425" s="2" t="s">
        <v>4603</v>
      </c>
      <c r="B3425" s="2">
        <v>86006250</v>
      </c>
      <c r="C3425" s="1" t="s">
        <v>5040</v>
      </c>
      <c r="D3425" s="2" t="s">
        <v>8</v>
      </c>
      <c r="E3425" s="1" t="s">
        <v>4775</v>
      </c>
      <c r="F3425" s="1" t="str">
        <f>VLOOKUP(B3425,[5]HZH!$C$5:$G$648,5,0)</f>
        <v>杭州</v>
      </c>
      <c r="G3425" s="2" t="s">
        <v>4605</v>
      </c>
      <c r="H3425" s="2" t="s">
        <v>4603</v>
      </c>
      <c r="I3425" s="2" t="s">
        <v>10938</v>
      </c>
    </row>
    <row r="3426" spans="1:9" hidden="1" x14ac:dyDescent="0.2">
      <c r="A3426" s="2" t="s">
        <v>4603</v>
      </c>
      <c r="B3426" s="2">
        <v>86006251</v>
      </c>
      <c r="C3426" s="1" t="s">
        <v>5041</v>
      </c>
      <c r="D3426" s="2" t="s">
        <v>8</v>
      </c>
      <c r="E3426" s="1" t="s">
        <v>4775</v>
      </c>
      <c r="F3426" s="1" t="str">
        <f>VLOOKUP(B3426,[5]HZH!$C$5:$G$648,5,0)</f>
        <v>平湖</v>
      </c>
      <c r="G3426" s="2" t="s">
        <v>4605</v>
      </c>
      <c r="H3426" s="2" t="s">
        <v>10920</v>
      </c>
      <c r="I3426" s="2" t="s">
        <v>10938</v>
      </c>
    </row>
    <row r="3427" spans="1:9" hidden="1" x14ac:dyDescent="0.2">
      <c r="A3427" s="2" t="s">
        <v>4603</v>
      </c>
      <c r="B3427" s="2">
        <v>86006252</v>
      </c>
      <c r="C3427" s="1" t="s">
        <v>5042</v>
      </c>
      <c r="D3427" s="2" t="s">
        <v>8</v>
      </c>
      <c r="E3427" s="1" t="s">
        <v>4775</v>
      </c>
      <c r="F3427" s="1" t="str">
        <f>VLOOKUP(B3427,[5]HZH!$C$5:$G$648,5,0)</f>
        <v>宁波</v>
      </c>
      <c r="G3427" s="2" t="s">
        <v>4605</v>
      </c>
      <c r="H3427" s="2" t="s">
        <v>4614</v>
      </c>
      <c r="I3427" s="2" t="s">
        <v>10939</v>
      </c>
    </row>
    <row r="3428" spans="1:9" hidden="1" x14ac:dyDescent="0.2">
      <c r="A3428" s="2" t="s">
        <v>4603</v>
      </c>
      <c r="B3428" s="2">
        <v>86006253</v>
      </c>
      <c r="C3428" s="1" t="s">
        <v>5043</v>
      </c>
      <c r="D3428" s="2" t="s">
        <v>8</v>
      </c>
      <c r="E3428" s="1" t="s">
        <v>4775</v>
      </c>
      <c r="F3428" s="1" t="str">
        <f>VLOOKUP(B3428,[5]HZH!$C$5:$G$648,5,0)</f>
        <v>海宁</v>
      </c>
      <c r="G3428" s="2" t="s">
        <v>4605</v>
      </c>
      <c r="H3428" s="2" t="s">
        <v>10897</v>
      </c>
      <c r="I3428" s="2" t="s">
        <v>10938</v>
      </c>
    </row>
    <row r="3429" spans="1:9" hidden="1" x14ac:dyDescent="0.2">
      <c r="A3429" s="2" t="s">
        <v>4603</v>
      </c>
      <c r="B3429" s="2">
        <v>86006255</v>
      </c>
      <c r="C3429" s="1" t="s">
        <v>5044</v>
      </c>
      <c r="D3429" s="2" t="s">
        <v>8</v>
      </c>
      <c r="E3429" s="1" t="s">
        <v>4775</v>
      </c>
      <c r="F3429" s="1" t="str">
        <f>VLOOKUP(B3429,[5]HZH!$C$5:$G$648,5,0)</f>
        <v>诸暨</v>
      </c>
      <c r="G3429" s="2" t="s">
        <v>4605</v>
      </c>
      <c r="H3429" s="2" t="s">
        <v>10889</v>
      </c>
      <c r="I3429" s="2" t="s">
        <v>10938</v>
      </c>
    </row>
    <row r="3430" spans="1:9" hidden="1" x14ac:dyDescent="0.2">
      <c r="A3430" s="2" t="s">
        <v>4603</v>
      </c>
      <c r="B3430" s="2">
        <v>86006256</v>
      </c>
      <c r="C3430" s="1" t="s">
        <v>5045</v>
      </c>
      <c r="D3430" s="2" t="s">
        <v>8</v>
      </c>
      <c r="E3430" s="1" t="s">
        <v>4775</v>
      </c>
      <c r="F3430" s="1" t="str">
        <f>VLOOKUP(B3430,[5]HZH!$C$5:$G$648,5,0)</f>
        <v>义乌</v>
      </c>
      <c r="G3430" s="2" t="s">
        <v>4605</v>
      </c>
      <c r="H3430" s="2" t="s">
        <v>10921</v>
      </c>
      <c r="I3430" s="2" t="s">
        <v>10938</v>
      </c>
    </row>
    <row r="3431" spans="1:9" hidden="1" x14ac:dyDescent="0.2">
      <c r="A3431" s="2" t="s">
        <v>4603</v>
      </c>
      <c r="B3431" s="2">
        <v>86006257</v>
      </c>
      <c r="C3431" s="1" t="s">
        <v>5046</v>
      </c>
      <c r="D3431" s="2" t="s">
        <v>8</v>
      </c>
      <c r="E3431" s="1" t="s">
        <v>4775</v>
      </c>
      <c r="F3431" s="1" t="str">
        <f>VLOOKUP(B3431,[5]HZH!$C$5:$G$648,5,0)</f>
        <v>桐乡</v>
      </c>
      <c r="G3431" s="2" t="s">
        <v>4605</v>
      </c>
      <c r="H3431" s="2" t="s">
        <v>10928</v>
      </c>
      <c r="I3431" s="2" t="s">
        <v>10938</v>
      </c>
    </row>
    <row r="3432" spans="1:9" hidden="1" x14ac:dyDescent="0.2">
      <c r="A3432" s="2" t="s">
        <v>4603</v>
      </c>
      <c r="B3432" s="2">
        <v>86006260</v>
      </c>
      <c r="C3432" s="1" t="s">
        <v>5047</v>
      </c>
      <c r="D3432" s="2" t="s">
        <v>8</v>
      </c>
      <c r="E3432" s="1" t="s">
        <v>4775</v>
      </c>
      <c r="F3432" s="1" t="str">
        <f>VLOOKUP(B3432,[5]HZH!$C$5:$G$648,5,0)</f>
        <v>慈溪</v>
      </c>
      <c r="G3432" s="2" t="s">
        <v>4605</v>
      </c>
      <c r="H3432" s="2" t="s">
        <v>10888</v>
      </c>
      <c r="I3432" s="2" t="s">
        <v>10938</v>
      </c>
    </row>
    <row r="3433" spans="1:9" hidden="1" x14ac:dyDescent="0.2">
      <c r="A3433" s="2" t="s">
        <v>4603</v>
      </c>
      <c r="B3433" s="2">
        <v>86006261</v>
      </c>
      <c r="C3433" s="1" t="s">
        <v>5048</v>
      </c>
      <c r="D3433" s="2" t="s">
        <v>8</v>
      </c>
      <c r="E3433" s="1" t="s">
        <v>4775</v>
      </c>
      <c r="F3433" s="1" t="str">
        <f>VLOOKUP(B3433,[5]HZH!$C$5:$G$648,5,0)</f>
        <v>黄岩</v>
      </c>
      <c r="G3433" s="2" t="s">
        <v>4605</v>
      </c>
      <c r="H3433" s="2" t="s">
        <v>10900</v>
      </c>
      <c r="I3433" s="2" t="s">
        <v>10938</v>
      </c>
    </row>
    <row r="3434" spans="1:9" hidden="1" x14ac:dyDescent="0.2">
      <c r="A3434" s="2" t="s">
        <v>4603</v>
      </c>
      <c r="B3434" s="2">
        <v>86006262</v>
      </c>
      <c r="C3434" s="1" t="s">
        <v>5049</v>
      </c>
      <c r="D3434" s="2" t="s">
        <v>8</v>
      </c>
      <c r="E3434" s="1" t="s">
        <v>4775</v>
      </c>
      <c r="F3434" s="1" t="str">
        <f>VLOOKUP(B3434,[5]HZH!$C$5:$G$648,5,0)</f>
        <v>柯桥</v>
      </c>
      <c r="G3434" s="2" t="s">
        <v>4605</v>
      </c>
      <c r="H3434" s="2" t="s">
        <v>10906</v>
      </c>
      <c r="I3434" s="2" t="s">
        <v>10938</v>
      </c>
    </row>
    <row r="3435" spans="1:9" hidden="1" x14ac:dyDescent="0.2">
      <c r="A3435" s="2" t="s">
        <v>4603</v>
      </c>
      <c r="B3435" s="2">
        <v>86006263</v>
      </c>
      <c r="C3435" s="1" t="s">
        <v>5050</v>
      </c>
      <c r="D3435" s="2" t="s">
        <v>8</v>
      </c>
      <c r="E3435" s="1" t="s">
        <v>4775</v>
      </c>
      <c r="F3435" s="1" t="str">
        <f>VLOOKUP(B3435,[5]HZH!$C$5:$G$648,5,0)</f>
        <v>定海</v>
      </c>
      <c r="G3435" s="2" t="s">
        <v>4605</v>
      </c>
      <c r="H3435" s="2" t="s">
        <v>10891</v>
      </c>
      <c r="I3435" s="2" t="s">
        <v>10938</v>
      </c>
    </row>
    <row r="3436" spans="1:9" hidden="1" x14ac:dyDescent="0.2">
      <c r="A3436" s="2" t="s">
        <v>4603</v>
      </c>
      <c r="B3436" s="2">
        <v>86006264</v>
      </c>
      <c r="C3436" s="1" t="s">
        <v>5051</v>
      </c>
      <c r="D3436" s="2" t="s">
        <v>8</v>
      </c>
      <c r="E3436" s="1" t="s">
        <v>4775</v>
      </c>
      <c r="F3436" s="1" t="str">
        <f>VLOOKUP(B3436,[5]HZH!$C$5:$G$648,5,0)</f>
        <v>义乌</v>
      </c>
      <c r="G3436" s="2" t="s">
        <v>4605</v>
      </c>
      <c r="H3436" s="2" t="s">
        <v>10921</v>
      </c>
      <c r="I3436" s="2" t="s">
        <v>10938</v>
      </c>
    </row>
    <row r="3437" spans="1:9" hidden="1" x14ac:dyDescent="0.2">
      <c r="A3437" s="2" t="s">
        <v>4603</v>
      </c>
      <c r="B3437" s="2">
        <v>86006265</v>
      </c>
      <c r="C3437" s="1" t="s">
        <v>5052</v>
      </c>
      <c r="D3437" s="2" t="s">
        <v>8</v>
      </c>
      <c r="E3437" s="1" t="s">
        <v>4775</v>
      </c>
      <c r="F3437" s="1" t="str">
        <f>VLOOKUP(B3437,[5]HZH!$C$5:$G$648,5,0)</f>
        <v>大唐</v>
      </c>
      <c r="G3437" s="2" t="s">
        <v>4605</v>
      </c>
      <c r="H3437" s="2" t="s">
        <v>10889</v>
      </c>
      <c r="I3437" s="2" t="s">
        <v>10938</v>
      </c>
    </row>
    <row r="3438" spans="1:9" hidden="1" x14ac:dyDescent="0.2">
      <c r="A3438" s="2" t="s">
        <v>4603</v>
      </c>
      <c r="B3438" s="2">
        <v>86006266</v>
      </c>
      <c r="C3438" s="1" t="s">
        <v>5054</v>
      </c>
      <c r="D3438" s="2" t="s">
        <v>8</v>
      </c>
      <c r="E3438" s="1" t="s">
        <v>4775</v>
      </c>
      <c r="F3438" s="1" t="str">
        <f>VLOOKUP(B3438,[5]HZH!$C$5:$G$648,5,0)</f>
        <v>泽国</v>
      </c>
      <c r="G3438" s="2" t="s">
        <v>4605</v>
      </c>
      <c r="H3438" s="2" t="s">
        <v>10916</v>
      </c>
      <c r="I3438" s="2" t="s">
        <v>10938</v>
      </c>
    </row>
    <row r="3439" spans="1:9" hidden="1" x14ac:dyDescent="0.2">
      <c r="A3439" s="2" t="s">
        <v>4603</v>
      </c>
      <c r="B3439" s="2">
        <v>86006267</v>
      </c>
      <c r="C3439" s="1" t="s">
        <v>5055</v>
      </c>
      <c r="D3439" s="2" t="s">
        <v>8</v>
      </c>
      <c r="E3439" s="1" t="s">
        <v>4775</v>
      </c>
      <c r="F3439" s="1" t="str">
        <f>VLOOKUP(B3439,[5]HZH!$C$5:$G$648,5,0)</f>
        <v>温岭</v>
      </c>
      <c r="G3439" s="2" t="s">
        <v>4605</v>
      </c>
      <c r="H3439" s="2" t="s">
        <v>10910</v>
      </c>
      <c r="I3439" s="2" t="s">
        <v>10938</v>
      </c>
    </row>
    <row r="3440" spans="1:9" hidden="1" x14ac:dyDescent="0.2">
      <c r="A3440" s="2" t="s">
        <v>4603</v>
      </c>
      <c r="B3440" s="2">
        <v>86006268</v>
      </c>
      <c r="C3440" s="1" t="s">
        <v>5056</v>
      </c>
      <c r="D3440" s="2" t="s">
        <v>8</v>
      </c>
      <c r="E3440" s="1" t="s">
        <v>4775</v>
      </c>
      <c r="F3440" s="1" t="str">
        <f>VLOOKUP(B3440,[5]HZH!$C$5:$G$648,5,0)</f>
        <v>椒江</v>
      </c>
      <c r="G3440" s="2" t="s">
        <v>4605</v>
      </c>
      <c r="H3440" s="2" t="s">
        <v>10903</v>
      </c>
      <c r="I3440" s="2" t="s">
        <v>10938</v>
      </c>
    </row>
    <row r="3441" spans="1:9" hidden="1" x14ac:dyDescent="0.2">
      <c r="A3441" s="2" t="s">
        <v>4603</v>
      </c>
      <c r="B3441" s="2">
        <v>86006269</v>
      </c>
      <c r="C3441" s="1" t="s">
        <v>5057</v>
      </c>
      <c r="D3441" s="2" t="s">
        <v>8</v>
      </c>
      <c r="E3441" s="1" t="s">
        <v>4775</v>
      </c>
      <c r="F3441" s="1" t="str">
        <f>VLOOKUP(B3441,[5]HZH!$C$5:$G$648,5,0)</f>
        <v>奉化</v>
      </c>
      <c r="G3441" s="2" t="s">
        <v>4605</v>
      </c>
      <c r="H3441" s="2" t="s">
        <v>10885</v>
      </c>
      <c r="I3441" s="2" t="s">
        <v>10938</v>
      </c>
    </row>
    <row r="3442" spans="1:9" hidden="1" x14ac:dyDescent="0.2">
      <c r="A3442" s="2" t="s">
        <v>4603</v>
      </c>
      <c r="B3442" s="2">
        <v>86006271</v>
      </c>
      <c r="C3442" s="1" t="s">
        <v>5058</v>
      </c>
      <c r="D3442" s="2" t="s">
        <v>8</v>
      </c>
      <c r="E3442" s="1" t="s">
        <v>4775</v>
      </c>
      <c r="F3442" s="1" t="str">
        <f>VLOOKUP(B3442,[5]HZH!$C$5:$G$648,5,0)</f>
        <v>转塘</v>
      </c>
      <c r="G3442" s="2" t="s">
        <v>4605</v>
      </c>
      <c r="H3442" s="2" t="s">
        <v>10911</v>
      </c>
      <c r="I3442" s="2" t="s">
        <v>10938</v>
      </c>
    </row>
    <row r="3443" spans="1:9" hidden="1" x14ac:dyDescent="0.2">
      <c r="A3443" s="2" t="s">
        <v>4603</v>
      </c>
      <c r="B3443" s="2">
        <v>86006272</v>
      </c>
      <c r="C3443" s="1" t="s">
        <v>5059</v>
      </c>
      <c r="D3443" s="2" t="s">
        <v>8</v>
      </c>
      <c r="E3443" s="1" t="s">
        <v>4775</v>
      </c>
      <c r="F3443" s="1" t="str">
        <f>VLOOKUP(B3443,[5]HZH!$C$5:$G$648,5,0)</f>
        <v>杭州</v>
      </c>
      <c r="G3443" s="2" t="s">
        <v>4605</v>
      </c>
      <c r="H3443" s="2" t="s">
        <v>4603</v>
      </c>
      <c r="I3443" s="2" t="s">
        <v>10938</v>
      </c>
    </row>
    <row r="3444" spans="1:9" hidden="1" x14ac:dyDescent="0.2">
      <c r="A3444" s="2" t="s">
        <v>4603</v>
      </c>
      <c r="B3444" s="2">
        <v>86006273</v>
      </c>
      <c r="C3444" s="1" t="s">
        <v>5060</v>
      </c>
      <c r="D3444" s="2" t="s">
        <v>8</v>
      </c>
      <c r="E3444" s="1" t="s">
        <v>4775</v>
      </c>
      <c r="F3444" s="1" t="str">
        <f>VLOOKUP(B3444,[5]HZH!$C$5:$G$648,5,0)</f>
        <v>义乌</v>
      </c>
      <c r="G3444" s="2" t="s">
        <v>4605</v>
      </c>
      <c r="H3444" s="2" t="s">
        <v>10921</v>
      </c>
      <c r="I3444" s="2" t="s">
        <v>10938</v>
      </c>
    </row>
    <row r="3445" spans="1:9" hidden="1" x14ac:dyDescent="0.2">
      <c r="A3445" s="2" t="s">
        <v>4603</v>
      </c>
      <c r="B3445" s="2">
        <v>86006274</v>
      </c>
      <c r="C3445" s="1" t="s">
        <v>5061</v>
      </c>
      <c r="D3445" s="2" t="s">
        <v>8</v>
      </c>
      <c r="E3445" s="1" t="s">
        <v>4775</v>
      </c>
      <c r="F3445" s="1" t="str">
        <f>VLOOKUP(B3445,[5]HZH!$C$5:$G$648,5,0)</f>
        <v>杭州</v>
      </c>
      <c r="G3445" s="2" t="s">
        <v>4605</v>
      </c>
      <c r="H3445" s="2" t="s">
        <v>4603</v>
      </c>
      <c r="I3445" s="2" t="s">
        <v>10938</v>
      </c>
    </row>
    <row r="3446" spans="1:9" hidden="1" x14ac:dyDescent="0.2">
      <c r="A3446" s="2" t="s">
        <v>4603</v>
      </c>
      <c r="B3446" s="2">
        <v>86006275</v>
      </c>
      <c r="C3446" s="1" t="s">
        <v>5062</v>
      </c>
      <c r="D3446" s="2" t="s">
        <v>8</v>
      </c>
      <c r="E3446" s="1" t="s">
        <v>4775</v>
      </c>
      <c r="F3446" s="1" t="str">
        <f>VLOOKUP(B3446,[5]HZH!$C$5:$G$648,5,0)</f>
        <v>杭州</v>
      </c>
      <c r="G3446" s="2" t="s">
        <v>4605</v>
      </c>
      <c r="H3446" s="2" t="s">
        <v>4603</v>
      </c>
      <c r="I3446" s="2" t="s">
        <v>10938</v>
      </c>
    </row>
    <row r="3447" spans="1:9" hidden="1" x14ac:dyDescent="0.2">
      <c r="A3447" s="2" t="s">
        <v>4603</v>
      </c>
      <c r="B3447" s="2">
        <v>86006276</v>
      </c>
      <c r="C3447" s="1" t="s">
        <v>5063</v>
      </c>
      <c r="D3447" s="2" t="s">
        <v>8</v>
      </c>
      <c r="E3447" s="1" t="s">
        <v>4775</v>
      </c>
      <c r="F3447" s="1" t="str">
        <f>VLOOKUP(B3447,[5]HZH!$C$5:$G$648,5,0)</f>
        <v>北仑</v>
      </c>
      <c r="G3447" s="2" t="s">
        <v>4605</v>
      </c>
      <c r="H3447" s="2" t="s">
        <v>10885</v>
      </c>
      <c r="I3447" s="2" t="s">
        <v>10938</v>
      </c>
    </row>
    <row r="3448" spans="1:9" hidden="1" x14ac:dyDescent="0.2">
      <c r="A3448" s="2" t="s">
        <v>4603</v>
      </c>
      <c r="B3448" s="2">
        <v>86006277</v>
      </c>
      <c r="C3448" s="1" t="s">
        <v>5064</v>
      </c>
      <c r="D3448" s="2" t="s">
        <v>8</v>
      </c>
      <c r="E3448" s="1" t="s">
        <v>4775</v>
      </c>
      <c r="F3448" s="1" t="str">
        <f>VLOOKUP(B3448,[5]HZH!$C$5:$G$648,5,0)</f>
        <v>半山</v>
      </c>
      <c r="G3448" s="2" t="s">
        <v>4605</v>
      </c>
      <c r="H3448" s="2" t="s">
        <v>10884</v>
      </c>
      <c r="I3448" s="2" t="s">
        <v>10938</v>
      </c>
    </row>
    <row r="3449" spans="1:9" hidden="1" x14ac:dyDescent="0.2">
      <c r="A3449" s="2" t="s">
        <v>4603</v>
      </c>
      <c r="B3449" s="2">
        <v>86006278</v>
      </c>
      <c r="C3449" s="1" t="s">
        <v>5065</v>
      </c>
      <c r="D3449" s="2" t="s">
        <v>8</v>
      </c>
      <c r="E3449" s="1" t="s">
        <v>4775</v>
      </c>
      <c r="F3449" s="1" t="str">
        <f>VLOOKUP(B3449,[5]HZH!$C$5:$G$648,5,0)</f>
        <v>嘉兴</v>
      </c>
      <c r="G3449" s="2" t="s">
        <v>4605</v>
      </c>
      <c r="H3449" s="2" t="s">
        <v>4635</v>
      </c>
      <c r="I3449" s="2" t="s">
        <v>10938</v>
      </c>
    </row>
    <row r="3450" spans="1:9" hidden="1" x14ac:dyDescent="0.2">
      <c r="A3450" s="2" t="s">
        <v>4603</v>
      </c>
      <c r="B3450" s="2">
        <v>86006279</v>
      </c>
      <c r="C3450" s="1" t="s">
        <v>5066</v>
      </c>
      <c r="D3450" s="2" t="s">
        <v>8</v>
      </c>
      <c r="E3450" s="1" t="s">
        <v>4775</v>
      </c>
      <c r="F3450" s="1" t="str">
        <f>VLOOKUP(B3450,[5]HZH!$C$5:$G$648,5,0)</f>
        <v>余杭镇</v>
      </c>
      <c r="G3450" s="2" t="s">
        <v>4605</v>
      </c>
      <c r="H3450" s="2" t="s">
        <v>10909</v>
      </c>
      <c r="I3450" s="2" t="s">
        <v>10938</v>
      </c>
    </row>
    <row r="3451" spans="1:9" hidden="1" x14ac:dyDescent="0.2">
      <c r="A3451" s="2" t="s">
        <v>4603</v>
      </c>
      <c r="B3451" s="2">
        <v>86006280</v>
      </c>
      <c r="C3451" s="1" t="s">
        <v>5067</v>
      </c>
      <c r="D3451" s="2" t="s">
        <v>8</v>
      </c>
      <c r="E3451" s="1" t="s">
        <v>4775</v>
      </c>
      <c r="F3451" s="1" t="str">
        <f>VLOOKUP(B3451,[5]HZH!$C$5:$G$648,5,0)</f>
        <v>绍兴</v>
      </c>
      <c r="G3451" s="2" t="s">
        <v>4605</v>
      </c>
      <c r="H3451" s="2" t="s">
        <v>4607</v>
      </c>
      <c r="I3451" s="2" t="s">
        <v>10938</v>
      </c>
    </row>
    <row r="3452" spans="1:9" hidden="1" x14ac:dyDescent="0.2">
      <c r="A3452" s="2" t="s">
        <v>4603</v>
      </c>
      <c r="B3452" s="2">
        <v>86006281</v>
      </c>
      <c r="C3452" s="1" t="s">
        <v>5068</v>
      </c>
      <c r="D3452" s="2" t="s">
        <v>8</v>
      </c>
      <c r="E3452" s="1" t="s">
        <v>4775</v>
      </c>
      <c r="F3452" s="1" t="str">
        <f>VLOOKUP(B3452,[5]HZH!$C$5:$G$648,5,0)</f>
        <v>杭州</v>
      </c>
      <c r="G3452" s="2" t="s">
        <v>4605</v>
      </c>
      <c r="H3452" s="2" t="s">
        <v>4603</v>
      </c>
      <c r="I3452" s="2" t="s">
        <v>10938</v>
      </c>
    </row>
    <row r="3453" spans="1:9" hidden="1" x14ac:dyDescent="0.2">
      <c r="A3453" s="2" t="s">
        <v>4603</v>
      </c>
      <c r="B3453" s="2">
        <v>86006282</v>
      </c>
      <c r="C3453" s="1" t="s">
        <v>5069</v>
      </c>
      <c r="D3453" s="2" t="s">
        <v>8</v>
      </c>
      <c r="E3453" s="1" t="s">
        <v>4775</v>
      </c>
      <c r="F3453" s="1" t="str">
        <f>VLOOKUP(B3453,[5]HZH!$C$5:$G$648,5,0)</f>
        <v>留下</v>
      </c>
      <c r="G3453" s="2" t="s">
        <v>4605</v>
      </c>
      <c r="H3453" s="2" t="s">
        <v>10909</v>
      </c>
      <c r="I3453" s="2" t="s">
        <v>10938</v>
      </c>
    </row>
    <row r="3454" spans="1:9" hidden="1" x14ac:dyDescent="0.2">
      <c r="A3454" s="2" t="s">
        <v>4603</v>
      </c>
      <c r="B3454" s="2">
        <v>86006283</v>
      </c>
      <c r="C3454" s="1" t="s">
        <v>5070</v>
      </c>
      <c r="D3454" s="2" t="s">
        <v>8</v>
      </c>
      <c r="E3454" s="1" t="s">
        <v>4775</v>
      </c>
      <c r="F3454" s="1" t="str">
        <f>VLOOKUP(B3454,[5]HZH!$C$5:$G$648,5,0)</f>
        <v>慈溪</v>
      </c>
      <c r="G3454" s="2" t="s">
        <v>4605</v>
      </c>
      <c r="H3454" s="2" t="s">
        <v>10888</v>
      </c>
      <c r="I3454" s="2" t="s">
        <v>10938</v>
      </c>
    </row>
    <row r="3455" spans="1:9" hidden="1" x14ac:dyDescent="0.2">
      <c r="A3455" s="2" t="s">
        <v>4603</v>
      </c>
      <c r="B3455" s="2">
        <v>86006284</v>
      </c>
      <c r="C3455" s="1" t="s">
        <v>5071</v>
      </c>
      <c r="D3455" s="2" t="s">
        <v>8</v>
      </c>
      <c r="E3455" s="1" t="s">
        <v>4775</v>
      </c>
      <c r="F3455" s="1" t="str">
        <f>VLOOKUP(B3455,[5]HZH!$C$5:$G$648,5,0)</f>
        <v>鳌江</v>
      </c>
      <c r="G3455" s="2" t="s">
        <v>4605</v>
      </c>
      <c r="H3455" s="2" t="s">
        <v>10883</v>
      </c>
      <c r="I3455" s="2" t="s">
        <v>10938</v>
      </c>
    </row>
    <row r="3456" spans="1:9" hidden="1" x14ac:dyDescent="0.2">
      <c r="A3456" s="2" t="s">
        <v>4603</v>
      </c>
      <c r="B3456" s="2">
        <v>86006285</v>
      </c>
      <c r="C3456" s="1" t="s">
        <v>5072</v>
      </c>
      <c r="D3456" s="2" t="s">
        <v>8</v>
      </c>
      <c r="E3456" s="1" t="s">
        <v>4775</v>
      </c>
      <c r="F3456" s="1" t="str">
        <f>VLOOKUP(B3456,[5]HZH!$C$5:$G$648,5,0)</f>
        <v>宁波</v>
      </c>
      <c r="G3456" s="2" t="s">
        <v>4605</v>
      </c>
      <c r="H3456" s="2" t="s">
        <v>4614</v>
      </c>
      <c r="I3456" s="2" t="s">
        <v>10938</v>
      </c>
    </row>
    <row r="3457" spans="1:9" hidden="1" x14ac:dyDescent="0.2">
      <c r="A3457" s="2" t="s">
        <v>4603</v>
      </c>
      <c r="B3457" s="2">
        <v>86006286</v>
      </c>
      <c r="C3457" s="1" t="s">
        <v>5073</v>
      </c>
      <c r="D3457" s="2" t="s">
        <v>8</v>
      </c>
      <c r="E3457" s="1" t="s">
        <v>4775</v>
      </c>
      <c r="F3457" s="1" t="str">
        <f>VLOOKUP(B3457,[5]HZH!$C$5:$G$648,5,0)</f>
        <v>桐庐</v>
      </c>
      <c r="G3457" s="2" t="s">
        <v>4605</v>
      </c>
      <c r="H3457" s="2" t="s">
        <v>10894</v>
      </c>
      <c r="I3457" s="2" t="s">
        <v>10938</v>
      </c>
    </row>
    <row r="3458" spans="1:9" hidden="1" x14ac:dyDescent="0.2">
      <c r="A3458" s="2" t="s">
        <v>4603</v>
      </c>
      <c r="B3458" s="2">
        <v>86006287</v>
      </c>
      <c r="C3458" s="1" t="s">
        <v>5074</v>
      </c>
      <c r="D3458" s="2" t="s">
        <v>8</v>
      </c>
      <c r="E3458" s="1" t="s">
        <v>4775</v>
      </c>
      <c r="F3458" s="1" t="str">
        <f>VLOOKUP(B3458,[5]HZH!$C$5:$G$648,5,0)</f>
        <v>杭州</v>
      </c>
      <c r="G3458" s="2" t="s">
        <v>4605</v>
      </c>
      <c r="H3458" s="2" t="s">
        <v>4603</v>
      </c>
      <c r="I3458" s="2" t="s">
        <v>10938</v>
      </c>
    </row>
    <row r="3459" spans="1:9" hidden="1" x14ac:dyDescent="0.2">
      <c r="A3459" s="2" t="s">
        <v>4603</v>
      </c>
      <c r="B3459" s="2">
        <v>86006288</v>
      </c>
      <c r="C3459" s="1" t="s">
        <v>5075</v>
      </c>
      <c r="D3459" s="2" t="s">
        <v>8</v>
      </c>
      <c r="E3459" s="1" t="s">
        <v>4775</v>
      </c>
      <c r="F3459" s="1" t="str">
        <f>VLOOKUP(B3459,[5]HZH!$C$5:$G$648,5,0)</f>
        <v>金华</v>
      </c>
      <c r="G3459" s="2" t="s">
        <v>4605</v>
      </c>
      <c r="H3459" s="2" t="s">
        <v>4654</v>
      </c>
      <c r="I3459" s="2" t="s">
        <v>10938</v>
      </c>
    </row>
    <row r="3460" spans="1:9" hidden="1" x14ac:dyDescent="0.2">
      <c r="A3460" s="2" t="s">
        <v>4603</v>
      </c>
      <c r="B3460" s="2">
        <v>86006289</v>
      </c>
      <c r="C3460" s="1" t="s">
        <v>5076</v>
      </c>
      <c r="D3460" s="2" t="s">
        <v>8</v>
      </c>
      <c r="E3460" s="1" t="s">
        <v>4775</v>
      </c>
      <c r="F3460" s="1" t="str">
        <f>VLOOKUP(B3460,[5]HZH!$C$5:$G$648,5,0)</f>
        <v>临海</v>
      </c>
      <c r="G3460" s="2" t="s">
        <v>4605</v>
      </c>
      <c r="H3460" s="2" t="s">
        <v>10910</v>
      </c>
      <c r="I3460" s="2" t="s">
        <v>10938</v>
      </c>
    </row>
    <row r="3461" spans="1:9" hidden="1" x14ac:dyDescent="0.2">
      <c r="A3461" s="2" t="s">
        <v>4603</v>
      </c>
      <c r="B3461" s="2">
        <v>86006290</v>
      </c>
      <c r="C3461" s="1" t="s">
        <v>5077</v>
      </c>
      <c r="D3461" s="2" t="s">
        <v>8</v>
      </c>
      <c r="E3461" s="1" t="s">
        <v>4775</v>
      </c>
      <c r="F3461" s="1" t="str">
        <f>VLOOKUP(B3461,[5]HZH!$C$5:$G$648,5,0)</f>
        <v>余姚</v>
      </c>
      <c r="G3461" s="2" t="s">
        <v>4605</v>
      </c>
      <c r="H3461" s="2" t="s">
        <v>10917</v>
      </c>
      <c r="I3461" s="2" t="s">
        <v>10938</v>
      </c>
    </row>
    <row r="3462" spans="1:9" hidden="1" x14ac:dyDescent="0.2">
      <c r="A3462" s="2" t="s">
        <v>4603</v>
      </c>
      <c r="B3462" s="2">
        <v>86006291</v>
      </c>
      <c r="C3462" s="1" t="s">
        <v>5078</v>
      </c>
      <c r="D3462" s="2" t="s">
        <v>8</v>
      </c>
      <c r="E3462" s="1" t="s">
        <v>4775</v>
      </c>
      <c r="F3462" s="1" t="str">
        <f>VLOOKUP(B3462,[5]HZH!$C$5:$G$648,5,0)</f>
        <v>杭州</v>
      </c>
      <c r="G3462" s="2" t="s">
        <v>4605</v>
      </c>
      <c r="H3462" s="2" t="s">
        <v>4603</v>
      </c>
      <c r="I3462" s="2" t="s">
        <v>10938</v>
      </c>
    </row>
    <row r="3463" spans="1:9" hidden="1" x14ac:dyDescent="0.2">
      <c r="A3463" s="2" t="s">
        <v>4603</v>
      </c>
      <c r="B3463" s="2">
        <v>86006292</v>
      </c>
      <c r="C3463" s="1" t="s">
        <v>5079</v>
      </c>
      <c r="D3463" s="2" t="s">
        <v>8</v>
      </c>
      <c r="E3463" s="1" t="s">
        <v>4775</v>
      </c>
      <c r="F3463" s="1" t="str">
        <f>VLOOKUP(B3463,[5]HZH!$C$5:$G$648,5,0)</f>
        <v>店口</v>
      </c>
      <c r="G3463" s="2" t="s">
        <v>4605</v>
      </c>
      <c r="H3463" s="2" t="s">
        <v>10889</v>
      </c>
      <c r="I3463" s="2" t="s">
        <v>10938</v>
      </c>
    </row>
    <row r="3464" spans="1:9" hidden="1" x14ac:dyDescent="0.2">
      <c r="A3464" s="2" t="s">
        <v>4603</v>
      </c>
      <c r="B3464" s="2">
        <v>86006293</v>
      </c>
      <c r="C3464" s="1" t="s">
        <v>5080</v>
      </c>
      <c r="D3464" s="2" t="s">
        <v>8</v>
      </c>
      <c r="E3464" s="1" t="s">
        <v>4775</v>
      </c>
      <c r="F3464" s="1" t="str">
        <f>VLOOKUP(B3464,[5]HZH!$C$5:$G$648,5,0)</f>
        <v>建德</v>
      </c>
      <c r="G3464" s="2" t="s">
        <v>4605</v>
      </c>
      <c r="H3464" s="2" t="s">
        <v>10884</v>
      </c>
      <c r="I3464" s="2" t="s">
        <v>10938</v>
      </c>
    </row>
    <row r="3465" spans="1:9" hidden="1" x14ac:dyDescent="0.2">
      <c r="A3465" s="2" t="s">
        <v>4603</v>
      </c>
      <c r="B3465" s="2">
        <v>86006294</v>
      </c>
      <c r="C3465" s="1" t="s">
        <v>5081</v>
      </c>
      <c r="D3465" s="2" t="s">
        <v>8</v>
      </c>
      <c r="E3465" s="1" t="s">
        <v>4775</v>
      </c>
      <c r="F3465" s="1" t="str">
        <f>VLOOKUP(B3465,[5]HZH!$C$5:$G$648,5,0)</f>
        <v>长兴</v>
      </c>
      <c r="G3465" s="2" t="s">
        <v>4605</v>
      </c>
      <c r="H3465" s="2" t="s">
        <v>10918</v>
      </c>
      <c r="I3465" s="2" t="s">
        <v>10938</v>
      </c>
    </row>
    <row r="3466" spans="1:9" hidden="1" x14ac:dyDescent="0.2">
      <c r="A3466" s="2" t="s">
        <v>4603</v>
      </c>
      <c r="B3466" s="2">
        <v>86006295</v>
      </c>
      <c r="C3466" s="1" t="s">
        <v>5082</v>
      </c>
      <c r="D3466" s="2" t="s">
        <v>8</v>
      </c>
      <c r="E3466" s="1" t="s">
        <v>4775</v>
      </c>
      <c r="F3466" s="1" t="str">
        <f>VLOOKUP(B3466,[5]HZH!$C$5:$G$648,5,0)</f>
        <v>杭州</v>
      </c>
      <c r="G3466" s="2" t="s">
        <v>4605</v>
      </c>
      <c r="H3466" s="2" t="s">
        <v>4603</v>
      </c>
      <c r="I3466" s="2" t="s">
        <v>10938</v>
      </c>
    </row>
    <row r="3467" spans="1:9" hidden="1" x14ac:dyDescent="0.2">
      <c r="A3467" s="2" t="s">
        <v>4603</v>
      </c>
      <c r="B3467" s="2">
        <v>86006296</v>
      </c>
      <c r="C3467" s="1" t="s">
        <v>5083</v>
      </c>
      <c r="D3467" s="2" t="s">
        <v>8</v>
      </c>
      <c r="E3467" s="1" t="s">
        <v>4775</v>
      </c>
      <c r="F3467" s="1" t="str">
        <f>VLOOKUP(B3467,[5]HZH!$C$5:$G$648,5,0)</f>
        <v>小港</v>
      </c>
      <c r="G3467" s="2" t="s">
        <v>4605</v>
      </c>
      <c r="H3467" s="2" t="s">
        <v>10917</v>
      </c>
      <c r="I3467" s="2" t="s">
        <v>10938</v>
      </c>
    </row>
    <row r="3468" spans="1:9" hidden="1" x14ac:dyDescent="0.2">
      <c r="A3468" s="2" t="s">
        <v>4603</v>
      </c>
      <c r="B3468" s="2">
        <v>86006297</v>
      </c>
      <c r="C3468" s="1" t="s">
        <v>5084</v>
      </c>
      <c r="D3468" s="2" t="s">
        <v>8</v>
      </c>
      <c r="E3468" s="1" t="s">
        <v>4775</v>
      </c>
      <c r="F3468" s="1" t="str">
        <f>VLOOKUP(B3468,[5]HZH!$C$5:$G$648,5,0)</f>
        <v>嘉善</v>
      </c>
      <c r="G3468" s="2" t="s">
        <v>4605</v>
      </c>
      <c r="H3468" s="2" t="s">
        <v>10901</v>
      </c>
      <c r="I3468" s="2" t="s">
        <v>10938</v>
      </c>
    </row>
    <row r="3469" spans="1:9" hidden="1" x14ac:dyDescent="0.2">
      <c r="A3469" s="2" t="s">
        <v>4603</v>
      </c>
      <c r="B3469" s="2">
        <v>86006298</v>
      </c>
      <c r="C3469" s="1" t="s">
        <v>5085</v>
      </c>
      <c r="D3469" s="2" t="s">
        <v>8</v>
      </c>
      <c r="E3469" s="1" t="s">
        <v>4775</v>
      </c>
      <c r="F3469" s="1" t="str">
        <f>VLOOKUP(B3469,[5]HZH!$C$5:$G$648,5,0)</f>
        <v>杭州</v>
      </c>
      <c r="G3469" s="2" t="s">
        <v>4605</v>
      </c>
      <c r="H3469" s="2" t="s">
        <v>4603</v>
      </c>
      <c r="I3469" s="2" t="s">
        <v>10938</v>
      </c>
    </row>
    <row r="3470" spans="1:9" hidden="1" x14ac:dyDescent="0.2">
      <c r="A3470" s="2" t="s">
        <v>4603</v>
      </c>
      <c r="B3470" s="2">
        <v>86006299</v>
      </c>
      <c r="C3470" s="1" t="s">
        <v>5086</v>
      </c>
      <c r="D3470" s="2" t="s">
        <v>8</v>
      </c>
      <c r="E3470" s="1" t="s">
        <v>4775</v>
      </c>
      <c r="F3470" s="1" t="str">
        <f>VLOOKUP(B3470,[5]HZH!$C$5:$G$648,5,0)</f>
        <v>新昌</v>
      </c>
      <c r="G3470" s="2" t="s">
        <v>4605</v>
      </c>
      <c r="H3470" s="2" t="s">
        <v>10932</v>
      </c>
      <c r="I3470" s="2" t="s">
        <v>10938</v>
      </c>
    </row>
    <row r="3471" spans="1:9" hidden="1" x14ac:dyDescent="0.2">
      <c r="A3471" s="2" t="s">
        <v>4603</v>
      </c>
      <c r="B3471" s="2">
        <v>86006351</v>
      </c>
      <c r="C3471" s="1" t="s">
        <v>5087</v>
      </c>
      <c r="D3471" s="2" t="s">
        <v>8</v>
      </c>
      <c r="E3471" s="1" t="s">
        <v>4775</v>
      </c>
      <c r="F3471" s="1" t="str">
        <f>VLOOKUP(B3471,[5]HZH!$C$5:$G$648,5,0)</f>
        <v>海盐</v>
      </c>
      <c r="G3471" s="2" t="s">
        <v>4605</v>
      </c>
      <c r="H3471" s="2" t="s">
        <v>10897</v>
      </c>
      <c r="I3471" s="2" t="s">
        <v>10938</v>
      </c>
    </row>
    <row r="3472" spans="1:9" hidden="1" x14ac:dyDescent="0.2">
      <c r="A3472" s="2" t="s">
        <v>4603</v>
      </c>
      <c r="B3472" s="2">
        <v>86006352</v>
      </c>
      <c r="C3472" s="1" t="s">
        <v>5088</v>
      </c>
      <c r="D3472" s="2" t="s">
        <v>8</v>
      </c>
      <c r="E3472" s="1" t="s">
        <v>4775</v>
      </c>
      <c r="F3472" s="1" t="str">
        <f>VLOOKUP(B3472,[5]HZH!$C$5:$G$648,5,0)</f>
        <v>杭州</v>
      </c>
      <c r="G3472" s="2" t="s">
        <v>4605</v>
      </c>
      <c r="H3472" s="2" t="s">
        <v>4603</v>
      </c>
      <c r="I3472" s="2" t="s">
        <v>10938</v>
      </c>
    </row>
    <row r="3473" spans="1:9" hidden="1" x14ac:dyDescent="0.2">
      <c r="A3473" s="2" t="s">
        <v>4603</v>
      </c>
      <c r="B3473" s="2">
        <v>86006353</v>
      </c>
      <c r="C3473" s="1" t="s">
        <v>5089</v>
      </c>
      <c r="D3473" s="2" t="s">
        <v>8</v>
      </c>
      <c r="E3473" s="1" t="s">
        <v>4775</v>
      </c>
      <c r="F3473" s="1" t="str">
        <f>VLOOKUP(B3473,[5]HZH!$C$5:$G$648,5,0)</f>
        <v>杭州</v>
      </c>
      <c r="G3473" s="2" t="s">
        <v>4605</v>
      </c>
      <c r="H3473" s="2" t="s">
        <v>4603</v>
      </c>
      <c r="I3473" s="2" t="s">
        <v>10938</v>
      </c>
    </row>
    <row r="3474" spans="1:9" hidden="1" x14ac:dyDescent="0.2">
      <c r="A3474" s="2" t="s">
        <v>4603</v>
      </c>
      <c r="B3474" s="2">
        <v>86006354</v>
      </c>
      <c r="C3474" s="1" t="s">
        <v>5090</v>
      </c>
      <c r="D3474" s="2" t="s">
        <v>8</v>
      </c>
      <c r="E3474" s="1" t="s">
        <v>4775</v>
      </c>
      <c r="F3474" s="1" t="str">
        <f>VLOOKUP(B3474,[5]HZH!$C$5:$G$648,5,0)</f>
        <v>宁波</v>
      </c>
      <c r="G3474" s="2" t="s">
        <v>4605</v>
      </c>
      <c r="H3474" s="2" t="s">
        <v>4614</v>
      </c>
      <c r="I3474" s="2" t="s">
        <v>10938</v>
      </c>
    </row>
    <row r="3475" spans="1:9" hidden="1" x14ac:dyDescent="0.2">
      <c r="A3475" s="2" t="s">
        <v>4603</v>
      </c>
      <c r="B3475" s="2">
        <v>86006355</v>
      </c>
      <c r="C3475" s="1" t="s">
        <v>5091</v>
      </c>
      <c r="D3475" s="2" t="s">
        <v>8</v>
      </c>
      <c r="E3475" s="1" t="s">
        <v>4775</v>
      </c>
      <c r="F3475" s="1" t="str">
        <f>VLOOKUP(B3475,[5]HZH!$C$5:$G$648,5,0)</f>
        <v>德清</v>
      </c>
      <c r="G3475" s="2" t="s">
        <v>4605</v>
      </c>
      <c r="H3475" s="2" t="s">
        <v>10882</v>
      </c>
      <c r="I3475" s="2" t="s">
        <v>10938</v>
      </c>
    </row>
    <row r="3476" spans="1:9" hidden="1" x14ac:dyDescent="0.2">
      <c r="A3476" s="2" t="s">
        <v>4603</v>
      </c>
      <c r="B3476" s="2">
        <v>86006356</v>
      </c>
      <c r="C3476" s="1" t="s">
        <v>5092</v>
      </c>
      <c r="D3476" s="2" t="s">
        <v>8</v>
      </c>
      <c r="E3476" s="1" t="s">
        <v>4775</v>
      </c>
      <c r="F3476" s="1" t="str">
        <f>VLOOKUP(B3476,[5]HZH!$C$5:$G$648,5,0)</f>
        <v>富阳</v>
      </c>
      <c r="G3476" s="2" t="s">
        <v>4605</v>
      </c>
      <c r="H3476" s="2" t="s">
        <v>10894</v>
      </c>
      <c r="I3476" s="2" t="s">
        <v>10938</v>
      </c>
    </row>
    <row r="3477" spans="1:9" hidden="1" x14ac:dyDescent="0.2">
      <c r="A3477" s="2" t="s">
        <v>4603</v>
      </c>
      <c r="B3477" s="2">
        <v>86006357</v>
      </c>
      <c r="C3477" s="1" t="s">
        <v>5093</v>
      </c>
      <c r="D3477" s="2" t="s">
        <v>8</v>
      </c>
      <c r="E3477" s="1" t="s">
        <v>4775</v>
      </c>
      <c r="F3477" s="1" t="str">
        <f>VLOOKUP(B3477,[5]HZH!$C$5:$G$648,5,0)</f>
        <v>湖州</v>
      </c>
      <c r="G3477" s="2" t="s">
        <v>4605</v>
      </c>
      <c r="H3477" s="2" t="s">
        <v>4685</v>
      </c>
      <c r="I3477" s="2" t="s">
        <v>10938</v>
      </c>
    </row>
    <row r="3478" spans="1:9" hidden="1" x14ac:dyDescent="0.2">
      <c r="A3478" s="2" t="s">
        <v>4603</v>
      </c>
      <c r="B3478" s="2">
        <v>86006358</v>
      </c>
      <c r="C3478" s="1" t="s">
        <v>5094</v>
      </c>
      <c r="D3478" s="2" t="s">
        <v>8</v>
      </c>
      <c r="E3478" s="1" t="s">
        <v>4775</v>
      </c>
      <c r="F3478" s="1" t="str">
        <f>VLOOKUP(B3478,[5]HZH!$C$5:$G$648,5,0)</f>
        <v>杭州</v>
      </c>
      <c r="G3478" s="2" t="s">
        <v>4605</v>
      </c>
      <c r="H3478" s="2" t="s">
        <v>4603</v>
      </c>
      <c r="I3478" s="2" t="s">
        <v>10938</v>
      </c>
    </row>
    <row r="3479" spans="1:9" hidden="1" x14ac:dyDescent="0.2">
      <c r="A3479" s="2" t="s">
        <v>4603</v>
      </c>
      <c r="B3479" s="2">
        <v>86006359</v>
      </c>
      <c r="C3479" s="1" t="s">
        <v>5095</v>
      </c>
      <c r="D3479" s="2" t="s">
        <v>8</v>
      </c>
      <c r="E3479" s="1" t="s">
        <v>4775</v>
      </c>
      <c r="F3479" s="1" t="str">
        <f>VLOOKUP(B3479,[5]HZH!$C$5:$G$648,5,0)</f>
        <v>杭州</v>
      </c>
      <c r="G3479" s="2" t="s">
        <v>4605</v>
      </c>
      <c r="H3479" s="2" t="s">
        <v>4603</v>
      </c>
      <c r="I3479" s="2" t="s">
        <v>10938</v>
      </c>
    </row>
    <row r="3480" spans="1:9" hidden="1" x14ac:dyDescent="0.2">
      <c r="A3480" s="2" t="s">
        <v>4603</v>
      </c>
      <c r="B3480" s="2">
        <v>86006360</v>
      </c>
      <c r="C3480" s="1" t="s">
        <v>5096</v>
      </c>
      <c r="D3480" s="2" t="s">
        <v>8</v>
      </c>
      <c r="E3480" s="1" t="s">
        <v>4775</v>
      </c>
      <c r="F3480" s="1" t="str">
        <f>VLOOKUP(B3480,[5]HZH!$C$5:$G$648,5,0)</f>
        <v>海宁</v>
      </c>
      <c r="G3480" s="2" t="s">
        <v>4605</v>
      </c>
      <c r="H3480" s="2" t="s">
        <v>10897</v>
      </c>
      <c r="I3480" s="2" t="s">
        <v>10938</v>
      </c>
    </row>
    <row r="3481" spans="1:9" hidden="1" x14ac:dyDescent="0.2">
      <c r="A3481" s="2" t="s">
        <v>4603</v>
      </c>
      <c r="B3481" s="2">
        <v>86006361</v>
      </c>
      <c r="C3481" s="1" t="s">
        <v>5097</v>
      </c>
      <c r="D3481" s="2" t="s">
        <v>8</v>
      </c>
      <c r="E3481" s="1" t="s">
        <v>4775</v>
      </c>
      <c r="F3481" s="1" t="str">
        <f>VLOOKUP(B3481,[5]HZH!$C$5:$G$648,5,0)</f>
        <v>宁波</v>
      </c>
      <c r="G3481" s="2" t="s">
        <v>4605</v>
      </c>
      <c r="H3481" s="2" t="s">
        <v>4614</v>
      </c>
      <c r="I3481" s="2" t="s">
        <v>10938</v>
      </c>
    </row>
    <row r="3482" spans="1:9" hidden="1" x14ac:dyDescent="0.2">
      <c r="A3482" s="2" t="s">
        <v>4603</v>
      </c>
      <c r="B3482" s="2">
        <v>86006362</v>
      </c>
      <c r="C3482" s="1" t="s">
        <v>5098</v>
      </c>
      <c r="D3482" s="2" t="s">
        <v>8</v>
      </c>
      <c r="E3482" s="1" t="s">
        <v>4775</v>
      </c>
      <c r="F3482" s="1" t="str">
        <f>VLOOKUP(B3482,[5]HZH!$C$5:$G$648,5,0)</f>
        <v>塘下</v>
      </c>
      <c r="G3482" s="2" t="s">
        <v>4605</v>
      </c>
      <c r="H3482" s="2" t="s">
        <v>10919</v>
      </c>
      <c r="I3482" s="2" t="s">
        <v>10938</v>
      </c>
    </row>
    <row r="3483" spans="1:9" hidden="1" x14ac:dyDescent="0.2">
      <c r="A3483" s="2" t="s">
        <v>4603</v>
      </c>
      <c r="B3483" s="2">
        <v>86006363</v>
      </c>
      <c r="C3483" s="1" t="s">
        <v>5099</v>
      </c>
      <c r="D3483" s="2" t="s">
        <v>8</v>
      </c>
      <c r="E3483" s="1" t="s">
        <v>4775</v>
      </c>
      <c r="F3483" s="1" t="str">
        <f>VLOOKUP(B3483,[5]HZH!$C$5:$G$648,5,0)</f>
        <v>杭州</v>
      </c>
      <c r="G3483" s="2" t="s">
        <v>4605</v>
      </c>
      <c r="H3483" s="2" t="s">
        <v>4603</v>
      </c>
      <c r="I3483" s="2" t="s">
        <v>10938</v>
      </c>
    </row>
    <row r="3484" spans="1:9" hidden="1" x14ac:dyDescent="0.2">
      <c r="A3484" s="2" t="s">
        <v>4603</v>
      </c>
      <c r="B3484" s="2">
        <v>86006365</v>
      </c>
      <c r="C3484" s="1" t="s">
        <v>5100</v>
      </c>
      <c r="D3484" s="2" t="s">
        <v>8</v>
      </c>
      <c r="E3484" s="1" t="s">
        <v>4775</v>
      </c>
      <c r="F3484" s="1" t="str">
        <f>VLOOKUP(B3484,[5]HZH!$C$5:$G$648,5,0)</f>
        <v>慈溪</v>
      </c>
      <c r="G3484" s="2" t="s">
        <v>4605</v>
      </c>
      <c r="H3484" s="2" t="s">
        <v>10888</v>
      </c>
      <c r="I3484" s="2" t="s">
        <v>10938</v>
      </c>
    </row>
    <row r="3485" spans="1:9" hidden="1" x14ac:dyDescent="0.2">
      <c r="A3485" s="2" t="s">
        <v>4603</v>
      </c>
      <c r="B3485" s="2">
        <v>86006366</v>
      </c>
      <c r="C3485" s="1" t="s">
        <v>5101</v>
      </c>
      <c r="D3485" s="2" t="s">
        <v>8</v>
      </c>
      <c r="E3485" s="1" t="s">
        <v>4775</v>
      </c>
      <c r="F3485" s="1" t="str">
        <f>VLOOKUP(B3485,[5]HZH!$C$5:$G$648,5,0)</f>
        <v>绍兴</v>
      </c>
      <c r="G3485" s="2" t="s">
        <v>4605</v>
      </c>
      <c r="H3485" s="2" t="s">
        <v>4607</v>
      </c>
      <c r="I3485" s="2" t="s">
        <v>10938</v>
      </c>
    </row>
    <row r="3486" spans="1:9" hidden="1" x14ac:dyDescent="0.2">
      <c r="A3486" s="2" t="s">
        <v>4603</v>
      </c>
      <c r="B3486" s="2">
        <v>86006367</v>
      </c>
      <c r="C3486" s="1" t="s">
        <v>5102</v>
      </c>
      <c r="D3486" s="2" t="s">
        <v>8</v>
      </c>
      <c r="E3486" s="1" t="s">
        <v>4775</v>
      </c>
      <c r="F3486" s="1" t="str">
        <f>VLOOKUP(B3486,[5]HZH!$C$5:$G$648,5,0)</f>
        <v>杭州</v>
      </c>
      <c r="G3486" s="2" t="s">
        <v>4605</v>
      </c>
      <c r="H3486" s="2" t="s">
        <v>4603</v>
      </c>
      <c r="I3486" s="2" t="s">
        <v>10939</v>
      </c>
    </row>
    <row r="3487" spans="1:9" hidden="1" x14ac:dyDescent="0.2">
      <c r="A3487" s="2" t="s">
        <v>4603</v>
      </c>
      <c r="B3487" s="2">
        <v>86006368</v>
      </c>
      <c r="C3487" s="1" t="s">
        <v>5103</v>
      </c>
      <c r="D3487" s="2" t="s">
        <v>8</v>
      </c>
      <c r="E3487" s="1" t="s">
        <v>4775</v>
      </c>
      <c r="F3487" s="1" t="str">
        <f>VLOOKUP(B3487,[5]HZH!$C$5:$G$648,5,0)</f>
        <v>龙湾</v>
      </c>
      <c r="G3487" s="2" t="s">
        <v>4605</v>
      </c>
      <c r="H3487" s="2" t="s">
        <v>10914</v>
      </c>
      <c r="I3487" s="2" t="s">
        <v>10938</v>
      </c>
    </row>
    <row r="3488" spans="1:9" hidden="1" x14ac:dyDescent="0.2">
      <c r="A3488" s="2" t="s">
        <v>4603</v>
      </c>
      <c r="B3488" s="2">
        <v>86006369</v>
      </c>
      <c r="C3488" s="1" t="s">
        <v>5104</v>
      </c>
      <c r="D3488" s="2" t="s">
        <v>8</v>
      </c>
      <c r="E3488" s="1" t="s">
        <v>4775</v>
      </c>
      <c r="F3488" s="1" t="str">
        <f>VLOOKUP(B3488,[5]HZH!$C$5:$G$648,5,0)</f>
        <v>宁波</v>
      </c>
      <c r="G3488" s="2" t="s">
        <v>4605</v>
      </c>
      <c r="H3488" s="2" t="s">
        <v>4614</v>
      </c>
      <c r="I3488" s="2" t="s">
        <v>10938</v>
      </c>
    </row>
    <row r="3489" spans="1:9" hidden="1" x14ac:dyDescent="0.2">
      <c r="A3489" s="2" t="s">
        <v>4603</v>
      </c>
      <c r="B3489" s="2">
        <v>86006370</v>
      </c>
      <c r="C3489" s="1" t="s">
        <v>5105</v>
      </c>
      <c r="D3489" s="2" t="s">
        <v>8</v>
      </c>
      <c r="E3489" s="1" t="s">
        <v>4775</v>
      </c>
      <c r="F3489" s="1" t="str">
        <f>VLOOKUP(B3489,[5]HZH!$C$5:$G$648,5,0)</f>
        <v>杭州</v>
      </c>
      <c r="G3489" s="2" t="s">
        <v>4605</v>
      </c>
      <c r="H3489" s="2" t="s">
        <v>4603</v>
      </c>
      <c r="I3489" s="2" t="s">
        <v>10938</v>
      </c>
    </row>
    <row r="3490" spans="1:9" hidden="1" x14ac:dyDescent="0.2">
      <c r="A3490" s="2" t="s">
        <v>4603</v>
      </c>
      <c r="B3490" s="2">
        <v>86006371</v>
      </c>
      <c r="C3490" s="1" t="s">
        <v>5106</v>
      </c>
      <c r="D3490" s="2" t="s">
        <v>8</v>
      </c>
      <c r="E3490" s="1" t="s">
        <v>4775</v>
      </c>
      <c r="F3490" s="1" t="str">
        <f>VLOOKUP(B3490,[5]HZH!$C$5:$G$648,5,0)</f>
        <v>义乌</v>
      </c>
      <c r="G3490" s="2" t="s">
        <v>4605</v>
      </c>
      <c r="H3490" s="2" t="s">
        <v>10921</v>
      </c>
      <c r="I3490" s="2" t="s">
        <v>10938</v>
      </c>
    </row>
    <row r="3491" spans="1:9" hidden="1" x14ac:dyDescent="0.2">
      <c r="A3491" s="2" t="s">
        <v>4603</v>
      </c>
      <c r="B3491" s="2">
        <v>86006372</v>
      </c>
      <c r="C3491" s="1" t="s">
        <v>5107</v>
      </c>
      <c r="D3491" s="2" t="s">
        <v>8</v>
      </c>
      <c r="E3491" s="1" t="s">
        <v>4775</v>
      </c>
      <c r="F3491" s="1" t="str">
        <f>VLOOKUP(B3491,[5]HZH!$C$5:$G$648,5,0)</f>
        <v>坎门</v>
      </c>
      <c r="G3491" s="2" t="s">
        <v>4605</v>
      </c>
      <c r="H3491" s="2" t="s">
        <v>10905</v>
      </c>
      <c r="I3491" s="2" t="s">
        <v>10939</v>
      </c>
    </row>
    <row r="3492" spans="1:9" hidden="1" x14ac:dyDescent="0.2">
      <c r="A3492" s="2" t="s">
        <v>4603</v>
      </c>
      <c r="B3492" s="2">
        <v>86006373</v>
      </c>
      <c r="C3492" s="1" t="s">
        <v>5108</v>
      </c>
      <c r="D3492" s="2" t="s">
        <v>8</v>
      </c>
      <c r="E3492" s="1" t="s">
        <v>4775</v>
      </c>
      <c r="F3492" s="1" t="str">
        <f>VLOOKUP(B3492,[5]HZH!$C$5:$G$648,5,0)</f>
        <v>宁波</v>
      </c>
      <c r="G3492" s="2" t="s">
        <v>4605</v>
      </c>
      <c r="H3492" s="2" t="s">
        <v>4614</v>
      </c>
      <c r="I3492" s="2" t="s">
        <v>10938</v>
      </c>
    </row>
    <row r="3493" spans="1:9" hidden="1" x14ac:dyDescent="0.2">
      <c r="A3493" s="2" t="s">
        <v>4603</v>
      </c>
      <c r="B3493" s="2">
        <v>86006374</v>
      </c>
      <c r="C3493" s="1" t="s">
        <v>5109</v>
      </c>
      <c r="D3493" s="2" t="s">
        <v>8</v>
      </c>
      <c r="E3493" s="1" t="s">
        <v>4775</v>
      </c>
      <c r="F3493" s="1" t="str">
        <f>VLOOKUP(B3493,[5]HZH!$C$5:$G$648,5,0)</f>
        <v>柯桥</v>
      </c>
      <c r="G3493" s="2" t="s">
        <v>4605</v>
      </c>
      <c r="H3493" s="2" t="s">
        <v>10906</v>
      </c>
      <c r="I3493" s="2" t="s">
        <v>10938</v>
      </c>
    </row>
    <row r="3494" spans="1:9" hidden="1" x14ac:dyDescent="0.2">
      <c r="A3494" s="2" t="s">
        <v>4603</v>
      </c>
      <c r="B3494" s="2">
        <v>86006375</v>
      </c>
      <c r="C3494" s="1" t="s">
        <v>5110</v>
      </c>
      <c r="D3494" s="2" t="s">
        <v>8</v>
      </c>
      <c r="E3494" s="1" t="s">
        <v>4775</v>
      </c>
      <c r="F3494" s="1" t="str">
        <f>VLOOKUP(B3494,[5]HZH!$C$5:$G$648,5,0)</f>
        <v>杭州</v>
      </c>
      <c r="G3494" s="2" t="s">
        <v>4605</v>
      </c>
      <c r="H3494" s="2" t="s">
        <v>4603</v>
      </c>
      <c r="I3494" s="2" t="s">
        <v>10938</v>
      </c>
    </row>
    <row r="3495" spans="1:9" hidden="1" x14ac:dyDescent="0.2">
      <c r="A3495" s="2" t="s">
        <v>4603</v>
      </c>
      <c r="B3495" s="2">
        <v>86006376</v>
      </c>
      <c r="C3495" s="1" t="s">
        <v>5111</v>
      </c>
      <c r="D3495" s="2" t="s">
        <v>8</v>
      </c>
      <c r="E3495" s="1" t="s">
        <v>4775</v>
      </c>
      <c r="F3495" s="1" t="str">
        <f>VLOOKUP(B3495,[5]HZH!$C$5:$G$648,5,0)</f>
        <v>宁波</v>
      </c>
      <c r="G3495" s="2" t="s">
        <v>4605</v>
      </c>
      <c r="H3495" s="2" t="s">
        <v>4614</v>
      </c>
      <c r="I3495" s="2" t="s">
        <v>10938</v>
      </c>
    </row>
    <row r="3496" spans="1:9" hidden="1" x14ac:dyDescent="0.2">
      <c r="A3496" s="2" t="s">
        <v>4603</v>
      </c>
      <c r="B3496" s="2">
        <v>86006377</v>
      </c>
      <c r="C3496" s="1" t="s">
        <v>5112</v>
      </c>
      <c r="D3496" s="2" t="s">
        <v>8</v>
      </c>
      <c r="E3496" s="1" t="s">
        <v>4775</v>
      </c>
      <c r="F3496" s="1" t="str">
        <f>VLOOKUP(B3496,[5]HZH!$C$5:$G$648,5,0)</f>
        <v>杭州</v>
      </c>
      <c r="G3496" s="2" t="s">
        <v>4605</v>
      </c>
      <c r="H3496" s="2" t="s">
        <v>4603</v>
      </c>
      <c r="I3496" s="2" t="s">
        <v>10938</v>
      </c>
    </row>
    <row r="3497" spans="1:9" hidden="1" x14ac:dyDescent="0.2">
      <c r="A3497" s="2" t="s">
        <v>4603</v>
      </c>
      <c r="B3497" s="2">
        <v>86006378</v>
      </c>
      <c r="C3497" s="1" t="s">
        <v>5113</v>
      </c>
      <c r="D3497" s="2" t="s">
        <v>8</v>
      </c>
      <c r="E3497" s="1" t="s">
        <v>4775</v>
      </c>
      <c r="F3497" s="1" t="str">
        <f>VLOOKUP(B3497,[5]HZH!$C$5:$G$648,5,0)</f>
        <v>龙泉</v>
      </c>
      <c r="G3497" s="2" t="s">
        <v>4605</v>
      </c>
      <c r="H3497" s="2" t="s">
        <v>10915</v>
      </c>
      <c r="I3497" s="2" t="s">
        <v>10938</v>
      </c>
    </row>
    <row r="3498" spans="1:9" hidden="1" x14ac:dyDescent="0.2">
      <c r="A3498" s="2" t="s">
        <v>4603</v>
      </c>
      <c r="B3498" s="2">
        <v>86006379</v>
      </c>
      <c r="C3498" s="1" t="s">
        <v>5114</v>
      </c>
      <c r="D3498" s="2" t="s">
        <v>8</v>
      </c>
      <c r="E3498" s="1" t="s">
        <v>4775</v>
      </c>
      <c r="F3498" s="1" t="str">
        <f>VLOOKUP(B3498,[5]HZH!$C$5:$G$648,5,0)</f>
        <v>嘉善</v>
      </c>
      <c r="G3498" s="2" t="s">
        <v>4605</v>
      </c>
      <c r="H3498" s="2" t="s">
        <v>10901</v>
      </c>
      <c r="I3498" s="2" t="s">
        <v>10938</v>
      </c>
    </row>
    <row r="3499" spans="1:9" hidden="1" x14ac:dyDescent="0.2">
      <c r="A3499" s="2" t="s">
        <v>4603</v>
      </c>
      <c r="B3499" s="2">
        <v>86006380</v>
      </c>
      <c r="C3499" s="1" t="s">
        <v>5115</v>
      </c>
      <c r="D3499" s="2" t="s">
        <v>8</v>
      </c>
      <c r="E3499" s="1" t="s">
        <v>4775</v>
      </c>
      <c r="F3499" s="1" t="str">
        <f>VLOOKUP(B3499,[5]HZH!$C$5:$G$648,5,0)</f>
        <v>新登</v>
      </c>
      <c r="G3499" s="2" t="s">
        <v>4605</v>
      </c>
      <c r="H3499" s="2" t="s">
        <v>10911</v>
      </c>
      <c r="I3499" s="2" t="s">
        <v>10938</v>
      </c>
    </row>
    <row r="3500" spans="1:9" hidden="1" x14ac:dyDescent="0.2">
      <c r="A3500" s="2" t="s">
        <v>4603</v>
      </c>
      <c r="B3500" s="2">
        <v>86006381</v>
      </c>
      <c r="C3500" s="1" t="s">
        <v>5116</v>
      </c>
      <c r="D3500" s="2" t="s">
        <v>8</v>
      </c>
      <c r="E3500" s="1" t="s">
        <v>4775</v>
      </c>
      <c r="F3500" s="1" t="str">
        <f>VLOOKUP(B3500,[5]HZH!$C$5:$G$648,5,0)</f>
        <v>嘉兴</v>
      </c>
      <c r="G3500" s="2" t="s">
        <v>4605</v>
      </c>
      <c r="H3500" s="2" t="s">
        <v>4635</v>
      </c>
      <c r="I3500" s="2" t="s">
        <v>10939</v>
      </c>
    </row>
    <row r="3501" spans="1:9" hidden="1" x14ac:dyDescent="0.2">
      <c r="A3501" s="2" t="s">
        <v>4603</v>
      </c>
      <c r="B3501" s="2">
        <v>86006382</v>
      </c>
      <c r="C3501" s="1" t="s">
        <v>5117</v>
      </c>
      <c r="D3501" s="2" t="s">
        <v>8</v>
      </c>
      <c r="E3501" s="1" t="s">
        <v>4775</v>
      </c>
      <c r="F3501" s="1" t="str">
        <f>VLOOKUP(B3501,[5]HZH!$C$5:$G$648,5,0)</f>
        <v>杭州</v>
      </c>
      <c r="G3501" s="2" t="s">
        <v>4605</v>
      </c>
      <c r="H3501" s="2" t="s">
        <v>4603</v>
      </c>
      <c r="I3501" s="2" t="s">
        <v>10938</v>
      </c>
    </row>
    <row r="3502" spans="1:9" hidden="1" x14ac:dyDescent="0.2">
      <c r="A3502" s="2" t="s">
        <v>4603</v>
      </c>
      <c r="B3502" s="2">
        <v>86006383</v>
      </c>
      <c r="C3502" s="1" t="s">
        <v>5118</v>
      </c>
      <c r="D3502" s="2" t="s">
        <v>8</v>
      </c>
      <c r="E3502" s="1" t="s">
        <v>4775</v>
      </c>
      <c r="F3502" s="1" t="str">
        <f>VLOOKUP(B3502,[5]HZH!$C$5:$G$648,5,0)</f>
        <v>北白象</v>
      </c>
      <c r="G3502" s="2" t="s">
        <v>4605</v>
      </c>
      <c r="H3502" s="2" t="s">
        <v>10883</v>
      </c>
      <c r="I3502" s="2" t="s">
        <v>10938</v>
      </c>
    </row>
    <row r="3503" spans="1:9" hidden="1" x14ac:dyDescent="0.2">
      <c r="A3503" s="2" t="s">
        <v>4603</v>
      </c>
      <c r="B3503" s="2">
        <v>86006384</v>
      </c>
      <c r="C3503" s="1" t="s">
        <v>5119</v>
      </c>
      <c r="D3503" s="2" t="s">
        <v>8</v>
      </c>
      <c r="E3503" s="1" t="s">
        <v>4775</v>
      </c>
      <c r="F3503" s="1" t="str">
        <f>VLOOKUP(B3503,[5]HZH!$C$5:$G$648,5,0)</f>
        <v>杭州</v>
      </c>
      <c r="G3503" s="2" t="s">
        <v>4605</v>
      </c>
      <c r="H3503" s="2" t="s">
        <v>4603</v>
      </c>
      <c r="I3503" s="2" t="s">
        <v>10938</v>
      </c>
    </row>
    <row r="3504" spans="1:9" hidden="1" x14ac:dyDescent="0.2">
      <c r="A3504" s="2" t="s">
        <v>4603</v>
      </c>
      <c r="B3504" s="2">
        <v>86006385</v>
      </c>
      <c r="C3504" s="1" t="s">
        <v>5120</v>
      </c>
      <c r="D3504" s="2" t="s">
        <v>8</v>
      </c>
      <c r="E3504" s="1" t="s">
        <v>4775</v>
      </c>
      <c r="F3504" s="1" t="str">
        <f>VLOOKUP(B3504,[5]HZH!$C$5:$G$648,5,0)</f>
        <v>上虞</v>
      </c>
      <c r="G3504" s="2" t="s">
        <v>4605</v>
      </c>
      <c r="H3504" s="2" t="s">
        <v>10925</v>
      </c>
      <c r="I3504" s="2" t="s">
        <v>10938</v>
      </c>
    </row>
    <row r="3505" spans="1:9" hidden="1" x14ac:dyDescent="0.2">
      <c r="A3505" s="2" t="s">
        <v>4603</v>
      </c>
      <c r="B3505" s="2">
        <v>86006387</v>
      </c>
      <c r="C3505" s="1" t="s">
        <v>5121</v>
      </c>
      <c r="D3505" s="2" t="s">
        <v>8</v>
      </c>
      <c r="E3505" s="1" t="s">
        <v>4775</v>
      </c>
      <c r="F3505" s="1" t="str">
        <f>VLOOKUP(B3505,[5]HZH!$C$5:$G$648,5,0)</f>
        <v>宁波</v>
      </c>
      <c r="G3505" s="2" t="s">
        <v>4605</v>
      </c>
      <c r="H3505" s="2" t="s">
        <v>4614</v>
      </c>
      <c r="I3505" s="2" t="s">
        <v>10938</v>
      </c>
    </row>
    <row r="3506" spans="1:9" hidden="1" x14ac:dyDescent="0.2">
      <c r="A3506" s="2" t="s">
        <v>4603</v>
      </c>
      <c r="B3506" s="2">
        <v>86006388</v>
      </c>
      <c r="C3506" s="1" t="s">
        <v>5122</v>
      </c>
      <c r="D3506" s="2" t="s">
        <v>8</v>
      </c>
      <c r="E3506" s="1" t="s">
        <v>4775</v>
      </c>
      <c r="F3506" s="1" t="str">
        <f>VLOOKUP(B3506,[5]HZH!$C$5:$G$648,5,0)</f>
        <v>嘉兴</v>
      </c>
      <c r="G3506" s="2" t="s">
        <v>4605</v>
      </c>
      <c r="H3506" s="2" t="s">
        <v>4635</v>
      </c>
      <c r="I3506" s="2" t="s">
        <v>10938</v>
      </c>
    </row>
    <row r="3507" spans="1:9" hidden="1" x14ac:dyDescent="0.2">
      <c r="A3507" s="2" t="s">
        <v>4603</v>
      </c>
      <c r="B3507" s="2">
        <v>86006389</v>
      </c>
      <c r="C3507" s="1" t="s">
        <v>5123</v>
      </c>
      <c r="D3507" s="2" t="s">
        <v>8</v>
      </c>
      <c r="E3507" s="1" t="s">
        <v>4775</v>
      </c>
      <c r="F3507" s="1" t="str">
        <f>VLOOKUP(B3507,[5]HZH!$C$5:$G$648,5,0)</f>
        <v>宁波</v>
      </c>
      <c r="G3507" s="2" t="s">
        <v>4605</v>
      </c>
      <c r="H3507" s="2" t="s">
        <v>4614</v>
      </c>
      <c r="I3507" s="2" t="s">
        <v>10938</v>
      </c>
    </row>
    <row r="3508" spans="1:9" hidden="1" x14ac:dyDescent="0.2">
      <c r="A3508" s="2" t="s">
        <v>4603</v>
      </c>
      <c r="B3508" s="2">
        <v>86006390</v>
      </c>
      <c r="C3508" s="1" t="s">
        <v>5124</v>
      </c>
      <c r="D3508" s="2" t="s">
        <v>8</v>
      </c>
      <c r="E3508" s="1" t="s">
        <v>4775</v>
      </c>
      <c r="F3508" s="1" t="str">
        <f>VLOOKUP(B3508,[5]HZH!$C$5:$G$648,5,0)</f>
        <v>宁波</v>
      </c>
      <c r="G3508" s="2" t="s">
        <v>4605</v>
      </c>
      <c r="H3508" s="2" t="s">
        <v>4614</v>
      </c>
      <c r="I3508" s="2" t="s">
        <v>10938</v>
      </c>
    </row>
    <row r="3509" spans="1:9" hidden="1" x14ac:dyDescent="0.2">
      <c r="A3509" s="2" t="s">
        <v>4603</v>
      </c>
      <c r="B3509" s="2">
        <v>86006391</v>
      </c>
      <c r="C3509" s="1" t="s">
        <v>5125</v>
      </c>
      <c r="D3509" s="2" t="s">
        <v>8</v>
      </c>
      <c r="E3509" s="1" t="s">
        <v>4775</v>
      </c>
      <c r="F3509" s="1" t="str">
        <f>VLOOKUP(B3509,[5]HZH!$C$5:$G$648,5,0)</f>
        <v>杭州</v>
      </c>
      <c r="G3509" s="2" t="s">
        <v>4605</v>
      </c>
      <c r="H3509" s="2" t="s">
        <v>4603</v>
      </c>
      <c r="I3509" s="2" t="s">
        <v>10938</v>
      </c>
    </row>
    <row r="3510" spans="1:9" hidden="1" x14ac:dyDescent="0.2">
      <c r="A3510" s="2" t="s">
        <v>4603</v>
      </c>
      <c r="B3510" s="2">
        <v>86006392</v>
      </c>
      <c r="C3510" s="1" t="s">
        <v>5126</v>
      </c>
      <c r="D3510" s="2" t="s">
        <v>8</v>
      </c>
      <c r="E3510" s="1" t="s">
        <v>4775</v>
      </c>
      <c r="F3510" s="1" t="str">
        <f>VLOOKUP(B3510,[5]HZH!$C$5:$G$648,5,0)</f>
        <v>三门</v>
      </c>
      <c r="G3510" s="2" t="s">
        <v>4605</v>
      </c>
      <c r="H3510" s="2" t="s">
        <v>10923</v>
      </c>
      <c r="I3510" s="2" t="s">
        <v>10938</v>
      </c>
    </row>
    <row r="3511" spans="1:9" hidden="1" x14ac:dyDescent="0.2">
      <c r="A3511" s="2" t="s">
        <v>4603</v>
      </c>
      <c r="B3511" s="2">
        <v>86006394</v>
      </c>
      <c r="C3511" s="1" t="s">
        <v>5127</v>
      </c>
      <c r="D3511" s="2" t="s">
        <v>8</v>
      </c>
      <c r="E3511" s="1" t="s">
        <v>4775</v>
      </c>
      <c r="F3511" s="1" t="str">
        <f>VLOOKUP(B3511,[5]HZH!$C$5:$G$648,5,0)</f>
        <v>杭州</v>
      </c>
      <c r="G3511" s="2" t="s">
        <v>4605</v>
      </c>
      <c r="H3511" s="2" t="s">
        <v>4603</v>
      </c>
      <c r="I3511" s="2" t="s">
        <v>10938</v>
      </c>
    </row>
    <row r="3512" spans="1:9" hidden="1" x14ac:dyDescent="0.2">
      <c r="A3512" s="2" t="s">
        <v>4603</v>
      </c>
      <c r="B3512" s="2">
        <v>86006395</v>
      </c>
      <c r="C3512" s="1" t="s">
        <v>5128</v>
      </c>
      <c r="D3512" s="2" t="s">
        <v>8</v>
      </c>
      <c r="E3512" s="1" t="s">
        <v>4775</v>
      </c>
      <c r="F3512" s="1" t="str">
        <f>VLOOKUP(B3512,[5]HZH!$C$5:$G$648,5,0)</f>
        <v>海宁</v>
      </c>
      <c r="G3512" s="2" t="s">
        <v>4605</v>
      </c>
      <c r="H3512" s="2" t="s">
        <v>10897</v>
      </c>
      <c r="I3512" s="2" t="s">
        <v>10938</v>
      </c>
    </row>
    <row r="3513" spans="1:9" hidden="1" x14ac:dyDescent="0.2">
      <c r="A3513" s="2" t="s">
        <v>4603</v>
      </c>
      <c r="B3513" s="2">
        <v>86006396</v>
      </c>
      <c r="C3513" s="1" t="s">
        <v>5129</v>
      </c>
      <c r="D3513" s="2" t="s">
        <v>8</v>
      </c>
      <c r="E3513" s="1" t="s">
        <v>4775</v>
      </c>
      <c r="F3513" s="1" t="str">
        <f>VLOOKUP(B3513,[5]HZH!$C$5:$G$648,5,0)</f>
        <v>江山</v>
      </c>
      <c r="G3513" s="2" t="s">
        <v>4605</v>
      </c>
      <c r="H3513" s="2" t="s">
        <v>10902</v>
      </c>
      <c r="I3513" s="2" t="s">
        <v>10938</v>
      </c>
    </row>
    <row r="3514" spans="1:9" hidden="1" x14ac:dyDescent="0.2">
      <c r="A3514" s="2" t="s">
        <v>4603</v>
      </c>
      <c r="B3514" s="2">
        <v>86006397</v>
      </c>
      <c r="C3514" s="1" t="s">
        <v>5130</v>
      </c>
      <c r="D3514" s="2" t="s">
        <v>8</v>
      </c>
      <c r="E3514" s="1" t="s">
        <v>4775</v>
      </c>
      <c r="F3514" s="1" t="str">
        <f>VLOOKUP(B3514,[5]HZH!$C$5:$G$648,5,0)</f>
        <v>龙湾</v>
      </c>
      <c r="G3514" s="2" t="s">
        <v>4605</v>
      </c>
      <c r="H3514" s="2" t="s">
        <v>10914</v>
      </c>
      <c r="I3514" s="2" t="s">
        <v>10938</v>
      </c>
    </row>
    <row r="3515" spans="1:9" hidden="1" x14ac:dyDescent="0.2">
      <c r="A3515" s="2" t="s">
        <v>4603</v>
      </c>
      <c r="B3515" s="2">
        <v>86006398</v>
      </c>
      <c r="C3515" s="1" t="s">
        <v>5131</v>
      </c>
      <c r="D3515" s="2" t="s">
        <v>8</v>
      </c>
      <c r="E3515" s="1" t="s">
        <v>4775</v>
      </c>
      <c r="F3515" s="1" t="str">
        <f>VLOOKUP(B3515,[5]HZH!$C$5:$G$648,5,0)</f>
        <v>杭州</v>
      </c>
      <c r="G3515" s="2" t="s">
        <v>4605</v>
      </c>
      <c r="H3515" s="2" t="s">
        <v>4603</v>
      </c>
      <c r="I3515" s="2" t="s">
        <v>10938</v>
      </c>
    </row>
    <row r="3516" spans="1:9" hidden="1" x14ac:dyDescent="0.2">
      <c r="A3516" s="2" t="s">
        <v>4603</v>
      </c>
      <c r="B3516" s="2">
        <v>86006399</v>
      </c>
      <c r="C3516" s="1" t="s">
        <v>5132</v>
      </c>
      <c r="D3516" s="2" t="s">
        <v>8</v>
      </c>
      <c r="E3516" s="1" t="s">
        <v>4775</v>
      </c>
      <c r="F3516" s="1" t="str">
        <f>VLOOKUP(B3516,[5]HZH!$C$5:$G$648,5,0)</f>
        <v>宁波</v>
      </c>
      <c r="G3516" s="2" t="s">
        <v>4605</v>
      </c>
      <c r="H3516" s="2" t="s">
        <v>4614</v>
      </c>
      <c r="I3516" s="2" t="s">
        <v>10938</v>
      </c>
    </row>
    <row r="3517" spans="1:9" hidden="1" x14ac:dyDescent="0.2">
      <c r="A3517" s="2" t="s">
        <v>4603</v>
      </c>
      <c r="B3517" s="2">
        <v>86006400</v>
      </c>
      <c r="C3517" s="1" t="s">
        <v>5133</v>
      </c>
      <c r="D3517" s="2" t="s">
        <v>8</v>
      </c>
      <c r="E3517" s="1" t="s">
        <v>4775</v>
      </c>
      <c r="F3517" s="1" t="str">
        <f>VLOOKUP(B3517,[5]HZH!$C$5:$G$648,5,0)</f>
        <v>水头</v>
      </c>
      <c r="G3517" s="2" t="s">
        <v>4605</v>
      </c>
      <c r="H3517" s="2" t="s">
        <v>10919</v>
      </c>
      <c r="I3517" s="2" t="s">
        <v>10938</v>
      </c>
    </row>
    <row r="3518" spans="1:9" hidden="1" x14ac:dyDescent="0.2">
      <c r="A3518" s="2" t="s">
        <v>4603</v>
      </c>
      <c r="B3518" s="2">
        <v>86006451</v>
      </c>
      <c r="C3518" s="1" t="s">
        <v>5134</v>
      </c>
      <c r="D3518" s="2" t="s">
        <v>8</v>
      </c>
      <c r="E3518" s="1" t="s">
        <v>4775</v>
      </c>
      <c r="F3518" s="1" t="str">
        <f>VLOOKUP(B3518,[5]HZH!$C$5:$G$648,5,0)</f>
        <v>临安</v>
      </c>
      <c r="G3518" s="2" t="s">
        <v>4605</v>
      </c>
      <c r="H3518" s="2" t="s">
        <v>10909</v>
      </c>
      <c r="I3518" s="2" t="s">
        <v>10938</v>
      </c>
    </row>
    <row r="3519" spans="1:9" hidden="1" x14ac:dyDescent="0.2">
      <c r="A3519" s="2" t="s">
        <v>4603</v>
      </c>
      <c r="B3519" s="2">
        <v>86006452</v>
      </c>
      <c r="C3519" s="1" t="s">
        <v>5135</v>
      </c>
      <c r="D3519" s="2" t="s">
        <v>8</v>
      </c>
      <c r="E3519" s="1" t="s">
        <v>4775</v>
      </c>
      <c r="F3519" s="1" t="str">
        <f>VLOOKUP(B3519,[5]HZH!$C$5:$G$648,5,0)</f>
        <v>瑞安</v>
      </c>
      <c r="G3519" s="2" t="s">
        <v>4605</v>
      </c>
      <c r="H3519" s="2" t="s">
        <v>10892</v>
      </c>
      <c r="I3519" s="2" t="s">
        <v>10938</v>
      </c>
    </row>
    <row r="3520" spans="1:9" hidden="1" x14ac:dyDescent="0.2">
      <c r="A3520" s="2" t="s">
        <v>4603</v>
      </c>
      <c r="B3520" s="2">
        <v>86006453</v>
      </c>
      <c r="C3520" s="1" t="s">
        <v>5136</v>
      </c>
      <c r="D3520" s="2" t="s">
        <v>8</v>
      </c>
      <c r="E3520" s="1" t="s">
        <v>4775</v>
      </c>
      <c r="F3520" s="1" t="str">
        <f>VLOOKUP(B3520,[5]HZH!$C$5:$G$648,5,0)</f>
        <v>骆驼</v>
      </c>
      <c r="G3520" s="2" t="s">
        <v>4605</v>
      </c>
      <c r="H3520" s="2" t="s">
        <v>10917</v>
      </c>
      <c r="I3520" s="2" t="s">
        <v>10938</v>
      </c>
    </row>
    <row r="3521" spans="1:9" hidden="1" x14ac:dyDescent="0.2">
      <c r="A3521" s="2" t="s">
        <v>4603</v>
      </c>
      <c r="B3521" s="2">
        <v>86006454</v>
      </c>
      <c r="C3521" s="1" t="s">
        <v>5137</v>
      </c>
      <c r="D3521" s="2" t="s">
        <v>8</v>
      </c>
      <c r="E3521" s="1" t="s">
        <v>4775</v>
      </c>
      <c r="F3521" s="1" t="str">
        <f>VLOOKUP(B3521,[5]HZH!$C$5:$G$648,5,0)</f>
        <v>象山</v>
      </c>
      <c r="G3521" s="2" t="s">
        <v>4605</v>
      </c>
      <c r="H3521" s="2" t="s">
        <v>10888</v>
      </c>
      <c r="I3521" s="2" t="s">
        <v>10938</v>
      </c>
    </row>
    <row r="3522" spans="1:9" hidden="1" x14ac:dyDescent="0.2">
      <c r="A3522" s="2" t="s">
        <v>4603</v>
      </c>
      <c r="B3522" s="2">
        <v>86006455</v>
      </c>
      <c r="C3522" s="1" t="s">
        <v>5138</v>
      </c>
      <c r="D3522" s="2" t="s">
        <v>8</v>
      </c>
      <c r="E3522" s="1" t="s">
        <v>4775</v>
      </c>
      <c r="F3522" s="1" t="str">
        <f>VLOOKUP(B3522,[5]HZH!$C$5:$G$648,5,0)</f>
        <v>黄岩</v>
      </c>
      <c r="G3522" s="2" t="s">
        <v>4605</v>
      </c>
      <c r="H3522" s="2" t="s">
        <v>10900</v>
      </c>
      <c r="I3522" s="2" t="s">
        <v>10938</v>
      </c>
    </row>
    <row r="3523" spans="1:9" hidden="1" x14ac:dyDescent="0.2">
      <c r="A3523" s="2" t="s">
        <v>4603</v>
      </c>
      <c r="B3523" s="2">
        <v>86006456</v>
      </c>
      <c r="C3523" s="1" t="s">
        <v>5139</v>
      </c>
      <c r="D3523" s="2" t="s">
        <v>8</v>
      </c>
      <c r="E3523" s="1" t="s">
        <v>4775</v>
      </c>
      <c r="F3523" s="1" t="str">
        <f>VLOOKUP(B3523,[5]HZH!$C$5:$G$648,5,0)</f>
        <v>萧山</v>
      </c>
      <c r="G3523" s="2" t="s">
        <v>4605</v>
      </c>
      <c r="H3523" s="2" t="s">
        <v>10931</v>
      </c>
      <c r="I3523" s="2" t="s">
        <v>10938</v>
      </c>
    </row>
    <row r="3524" spans="1:9" hidden="1" x14ac:dyDescent="0.2">
      <c r="A3524" s="2" t="s">
        <v>4603</v>
      </c>
      <c r="B3524" s="2">
        <v>86006457</v>
      </c>
      <c r="C3524" s="1" t="s">
        <v>5140</v>
      </c>
      <c r="D3524" s="2" t="s">
        <v>8</v>
      </c>
      <c r="E3524" s="1" t="s">
        <v>4775</v>
      </c>
      <c r="F3524" s="1" t="str">
        <f>VLOOKUP(B3524,[5]HZH!$C$5:$G$648,5,0)</f>
        <v>常山</v>
      </c>
      <c r="G3524" s="2" t="s">
        <v>4605</v>
      </c>
      <c r="H3524" s="2" t="s">
        <v>10886</v>
      </c>
      <c r="I3524" s="2" t="s">
        <v>10938</v>
      </c>
    </row>
    <row r="3525" spans="1:9" hidden="1" x14ac:dyDescent="0.2">
      <c r="A3525" s="2" t="s">
        <v>4603</v>
      </c>
      <c r="B3525" s="2">
        <v>86006459</v>
      </c>
      <c r="C3525" s="1" t="s">
        <v>5141</v>
      </c>
      <c r="D3525" s="2" t="s">
        <v>8</v>
      </c>
      <c r="E3525" s="1" t="s">
        <v>4775</v>
      </c>
      <c r="F3525" s="1" t="str">
        <f>VLOOKUP(B3525,[5]HZH!$C$5:$G$648,5,0)</f>
        <v>路桥</v>
      </c>
      <c r="G3525" s="2" t="s">
        <v>4605</v>
      </c>
      <c r="H3525" s="2" t="s">
        <v>10916</v>
      </c>
      <c r="I3525" s="2" t="s">
        <v>10938</v>
      </c>
    </row>
    <row r="3526" spans="1:9" hidden="1" x14ac:dyDescent="0.2">
      <c r="A3526" s="2" t="s">
        <v>4603</v>
      </c>
      <c r="B3526" s="2">
        <v>86006460</v>
      </c>
      <c r="C3526" s="1" t="s">
        <v>5142</v>
      </c>
      <c r="D3526" s="2" t="s">
        <v>8</v>
      </c>
      <c r="E3526" s="1" t="s">
        <v>4775</v>
      </c>
      <c r="F3526" s="1" t="str">
        <f>VLOOKUP(B3526,[5]HZH!$C$5:$G$648,5,0)</f>
        <v>杭州</v>
      </c>
      <c r="G3526" s="2" t="s">
        <v>4605</v>
      </c>
      <c r="H3526" s="2" t="s">
        <v>4603</v>
      </c>
      <c r="I3526" s="2" t="s">
        <v>10938</v>
      </c>
    </row>
    <row r="3527" spans="1:9" hidden="1" x14ac:dyDescent="0.2">
      <c r="A3527" s="2" t="s">
        <v>4603</v>
      </c>
      <c r="B3527" s="2">
        <v>86006461</v>
      </c>
      <c r="C3527" s="1" t="s">
        <v>5143</v>
      </c>
      <c r="D3527" s="2" t="s">
        <v>8</v>
      </c>
      <c r="E3527" s="1" t="s">
        <v>4775</v>
      </c>
      <c r="F3527" s="1" t="str">
        <f>VLOOKUP(B3527,[5]HZH!$C$5:$G$648,5,0)</f>
        <v>杭州</v>
      </c>
      <c r="G3527" s="2" t="s">
        <v>4605</v>
      </c>
      <c r="H3527" s="2" t="s">
        <v>4603</v>
      </c>
      <c r="I3527" s="2" t="s">
        <v>10938</v>
      </c>
    </row>
    <row r="3528" spans="1:9" hidden="1" x14ac:dyDescent="0.2">
      <c r="A3528" s="2" t="s">
        <v>4603</v>
      </c>
      <c r="B3528" s="2">
        <v>86006462</v>
      </c>
      <c r="C3528" s="1" t="s">
        <v>5144</v>
      </c>
      <c r="D3528" s="2" t="s">
        <v>8</v>
      </c>
      <c r="E3528" s="1" t="s">
        <v>4775</v>
      </c>
      <c r="F3528" s="1" t="str">
        <f>VLOOKUP(B3528,[5]HZH!$C$5:$G$648,5,0)</f>
        <v>宁波</v>
      </c>
      <c r="G3528" s="2" t="s">
        <v>4605</v>
      </c>
      <c r="H3528" s="2" t="s">
        <v>4614</v>
      </c>
      <c r="I3528" s="2" t="s">
        <v>10938</v>
      </c>
    </row>
    <row r="3529" spans="1:9" hidden="1" x14ac:dyDescent="0.2">
      <c r="A3529" s="2" t="s">
        <v>4603</v>
      </c>
      <c r="B3529" s="2">
        <v>86006463</v>
      </c>
      <c r="C3529" s="1" t="s">
        <v>5145</v>
      </c>
      <c r="D3529" s="2" t="s">
        <v>8</v>
      </c>
      <c r="E3529" s="1" t="s">
        <v>4775</v>
      </c>
      <c r="F3529" s="1" t="str">
        <f>VLOOKUP(B3529,[5]HZH!$C$5:$G$648,5,0)</f>
        <v>温州</v>
      </c>
      <c r="G3529" s="2" t="s">
        <v>4605</v>
      </c>
      <c r="H3529" s="2" t="s">
        <v>4641</v>
      </c>
      <c r="I3529" s="2" t="s">
        <v>10938</v>
      </c>
    </row>
    <row r="3530" spans="1:9" hidden="1" x14ac:dyDescent="0.2">
      <c r="A3530" s="2" t="s">
        <v>4603</v>
      </c>
      <c r="B3530" s="2">
        <v>86006464</v>
      </c>
      <c r="C3530" s="1" t="s">
        <v>5146</v>
      </c>
      <c r="D3530" s="2" t="s">
        <v>8</v>
      </c>
      <c r="E3530" s="1" t="s">
        <v>4775</v>
      </c>
      <c r="F3530" s="1" t="str">
        <f>VLOOKUP(B3530,[5]HZH!$C$5:$G$648,5,0)</f>
        <v>金华</v>
      </c>
      <c r="G3530" s="2" t="s">
        <v>4605</v>
      </c>
      <c r="H3530" s="2" t="s">
        <v>4654</v>
      </c>
      <c r="I3530" s="2" t="s">
        <v>10938</v>
      </c>
    </row>
    <row r="3531" spans="1:9" hidden="1" x14ac:dyDescent="0.2">
      <c r="A3531" s="2" t="s">
        <v>4603</v>
      </c>
      <c r="B3531" s="2">
        <v>86006465</v>
      </c>
      <c r="C3531" s="1" t="s">
        <v>5147</v>
      </c>
      <c r="D3531" s="2" t="s">
        <v>8</v>
      </c>
      <c r="E3531" s="1" t="s">
        <v>4775</v>
      </c>
      <c r="F3531" s="1" t="str">
        <f>VLOOKUP(B3531,[5]HZH!$C$5:$G$648,5,0)</f>
        <v>义乌</v>
      </c>
      <c r="G3531" s="2" t="s">
        <v>4605</v>
      </c>
      <c r="H3531" s="2" t="s">
        <v>10921</v>
      </c>
      <c r="I3531" s="2" t="s">
        <v>10938</v>
      </c>
    </row>
    <row r="3532" spans="1:9" hidden="1" x14ac:dyDescent="0.2">
      <c r="A3532" s="2" t="s">
        <v>4603</v>
      </c>
      <c r="B3532" s="2">
        <v>86006466</v>
      </c>
      <c r="C3532" s="1" t="s">
        <v>5148</v>
      </c>
      <c r="D3532" s="2" t="s">
        <v>8</v>
      </c>
      <c r="E3532" s="1" t="s">
        <v>4775</v>
      </c>
      <c r="F3532" s="1" t="str">
        <f>VLOOKUP(B3532,[5]HZH!$C$5:$G$648,5,0)</f>
        <v>湖州</v>
      </c>
      <c r="G3532" s="2" t="s">
        <v>4605</v>
      </c>
      <c r="H3532" s="2" t="s">
        <v>4685</v>
      </c>
      <c r="I3532" s="2" t="s">
        <v>10938</v>
      </c>
    </row>
    <row r="3533" spans="1:9" hidden="1" x14ac:dyDescent="0.2">
      <c r="A3533" s="2" t="s">
        <v>4603</v>
      </c>
      <c r="B3533" s="2">
        <v>86006467</v>
      </c>
      <c r="C3533" s="1" t="s">
        <v>5149</v>
      </c>
      <c r="D3533" s="2" t="s">
        <v>8</v>
      </c>
      <c r="E3533" s="1" t="s">
        <v>4775</v>
      </c>
      <c r="F3533" s="1" t="str">
        <f>VLOOKUP(B3533,[5]HZH!$C$5:$G$648,5,0)</f>
        <v>塘栖</v>
      </c>
      <c r="G3533" s="2" t="s">
        <v>4605</v>
      </c>
      <c r="H3533" s="2" t="s">
        <v>10911</v>
      </c>
      <c r="I3533" s="2" t="s">
        <v>10938</v>
      </c>
    </row>
    <row r="3534" spans="1:9" hidden="1" x14ac:dyDescent="0.2">
      <c r="A3534" s="2" t="s">
        <v>4603</v>
      </c>
      <c r="B3534" s="2">
        <v>86006468</v>
      </c>
      <c r="C3534" s="1" t="s">
        <v>5150</v>
      </c>
      <c r="D3534" s="2" t="s">
        <v>8</v>
      </c>
      <c r="E3534" s="1" t="s">
        <v>4775</v>
      </c>
      <c r="F3534" s="1" t="str">
        <f>VLOOKUP(B3534,[5]HZH!$C$5:$G$648,5,0)</f>
        <v>东阳</v>
      </c>
      <c r="G3534" s="2" t="s">
        <v>4605</v>
      </c>
      <c r="H3534" s="2" t="s">
        <v>10893</v>
      </c>
      <c r="I3534" s="2" t="s">
        <v>10938</v>
      </c>
    </row>
    <row r="3535" spans="1:9" hidden="1" x14ac:dyDescent="0.2">
      <c r="A3535" s="2" t="s">
        <v>4603</v>
      </c>
      <c r="B3535" s="2">
        <v>86006469</v>
      </c>
      <c r="C3535" s="1" t="s">
        <v>5151</v>
      </c>
      <c r="D3535" s="2" t="s">
        <v>8</v>
      </c>
      <c r="E3535" s="1" t="s">
        <v>4775</v>
      </c>
      <c r="F3535" s="1" t="str">
        <f>VLOOKUP(B3535,[5]HZH!$C$5:$G$648,5,0)</f>
        <v>慈溪</v>
      </c>
      <c r="G3535" s="2" t="s">
        <v>4605</v>
      </c>
      <c r="H3535" s="2" t="s">
        <v>10888</v>
      </c>
      <c r="I3535" s="2" t="s">
        <v>10938</v>
      </c>
    </row>
    <row r="3536" spans="1:9" hidden="1" x14ac:dyDescent="0.2">
      <c r="A3536" s="2" t="s">
        <v>4603</v>
      </c>
      <c r="B3536" s="2">
        <v>86006470</v>
      </c>
      <c r="C3536" s="1" t="s">
        <v>5152</v>
      </c>
      <c r="D3536" s="2" t="s">
        <v>8</v>
      </c>
      <c r="E3536" s="1" t="s">
        <v>4775</v>
      </c>
      <c r="F3536" s="1" t="str">
        <f>VLOOKUP(B3536,[5]HZH!$C$5:$G$648,5,0)</f>
        <v>定海</v>
      </c>
      <c r="G3536" s="2" t="s">
        <v>4605</v>
      </c>
      <c r="H3536" s="2" t="s">
        <v>10891</v>
      </c>
      <c r="I3536" s="2" t="s">
        <v>10938</v>
      </c>
    </row>
    <row r="3537" spans="1:9" hidden="1" x14ac:dyDescent="0.2">
      <c r="A3537" s="2" t="s">
        <v>4603</v>
      </c>
      <c r="B3537" s="2">
        <v>86006471</v>
      </c>
      <c r="C3537" s="1" t="s">
        <v>5153</v>
      </c>
      <c r="D3537" s="2" t="s">
        <v>8</v>
      </c>
      <c r="E3537" s="1" t="s">
        <v>4775</v>
      </c>
      <c r="F3537" s="1" t="str">
        <f>VLOOKUP(B3537,[5]HZH!$C$5:$G$648,5,0)</f>
        <v>余姚</v>
      </c>
      <c r="G3537" s="2" t="s">
        <v>4605</v>
      </c>
      <c r="H3537" s="2" t="s">
        <v>10917</v>
      </c>
      <c r="I3537" s="2" t="s">
        <v>10938</v>
      </c>
    </row>
    <row r="3538" spans="1:9" hidden="1" x14ac:dyDescent="0.2">
      <c r="A3538" s="2" t="s">
        <v>4603</v>
      </c>
      <c r="B3538" s="2">
        <v>86006473</v>
      </c>
      <c r="C3538" s="1" t="s">
        <v>5154</v>
      </c>
      <c r="D3538" s="2" t="s">
        <v>8</v>
      </c>
      <c r="E3538" s="1" t="s">
        <v>4775</v>
      </c>
      <c r="F3538" s="1" t="str">
        <f>VLOOKUP(B3538,[5]HZH!$C$5:$G$648,5,0)</f>
        <v>永康</v>
      </c>
      <c r="G3538" s="2" t="s">
        <v>4605</v>
      </c>
      <c r="H3538" s="2" t="s">
        <v>10921</v>
      </c>
      <c r="I3538" s="2" t="s">
        <v>10938</v>
      </c>
    </row>
    <row r="3539" spans="1:9" hidden="1" x14ac:dyDescent="0.2">
      <c r="A3539" s="2" t="s">
        <v>4603</v>
      </c>
      <c r="B3539" s="2">
        <v>86006474</v>
      </c>
      <c r="C3539" s="1" t="s">
        <v>5155</v>
      </c>
      <c r="D3539" s="2" t="s">
        <v>8</v>
      </c>
      <c r="E3539" s="1" t="s">
        <v>4775</v>
      </c>
      <c r="F3539" s="1" t="str">
        <f>VLOOKUP(B3539,[5]HZH!$C$5:$G$648,5,0)</f>
        <v>桐乡</v>
      </c>
      <c r="G3539" s="2" t="s">
        <v>4605</v>
      </c>
      <c r="H3539" s="2" t="s">
        <v>10928</v>
      </c>
      <c r="I3539" s="2" t="s">
        <v>10938</v>
      </c>
    </row>
    <row r="3540" spans="1:9" hidden="1" x14ac:dyDescent="0.2">
      <c r="A3540" s="2" t="s">
        <v>4603</v>
      </c>
      <c r="B3540" s="2">
        <v>86006475</v>
      </c>
      <c r="C3540" s="1" t="s">
        <v>5156</v>
      </c>
      <c r="D3540" s="2" t="s">
        <v>8</v>
      </c>
      <c r="E3540" s="1" t="s">
        <v>4775</v>
      </c>
      <c r="F3540" s="1" t="str">
        <f>VLOOKUP(B3540,[5]HZH!$C$5:$G$648,5,0)</f>
        <v>嘉善</v>
      </c>
      <c r="G3540" s="2" t="s">
        <v>4605</v>
      </c>
      <c r="H3540" s="2" t="s">
        <v>10901</v>
      </c>
      <c r="I3540" s="2" t="s">
        <v>10938</v>
      </c>
    </row>
    <row r="3541" spans="1:9" hidden="1" x14ac:dyDescent="0.2">
      <c r="A3541" s="2" t="s">
        <v>4603</v>
      </c>
      <c r="B3541" s="2">
        <v>86006478</v>
      </c>
      <c r="C3541" s="1" t="s">
        <v>5157</v>
      </c>
      <c r="D3541" s="2" t="s">
        <v>8</v>
      </c>
      <c r="E3541" s="1" t="s">
        <v>4775</v>
      </c>
      <c r="F3541" s="1" t="str">
        <f>VLOOKUP(B3541,[5]HZH!$C$5:$G$648,5,0)</f>
        <v>宁波</v>
      </c>
      <c r="G3541" s="2" t="s">
        <v>4605</v>
      </c>
      <c r="H3541" s="2" t="s">
        <v>4614</v>
      </c>
      <c r="I3541" s="2" t="s">
        <v>10938</v>
      </c>
    </row>
    <row r="3542" spans="1:9" hidden="1" x14ac:dyDescent="0.2">
      <c r="A3542" s="2" t="s">
        <v>4603</v>
      </c>
      <c r="B3542" s="2">
        <v>86006479</v>
      </c>
      <c r="C3542" s="1" t="s">
        <v>5158</v>
      </c>
      <c r="D3542" s="2" t="s">
        <v>8</v>
      </c>
      <c r="E3542" s="1" t="s">
        <v>4775</v>
      </c>
      <c r="F3542" s="1" t="str">
        <f>VLOOKUP(B3542,[5]HZH!$C$5:$G$648,5,0)</f>
        <v>临浦</v>
      </c>
      <c r="G3542" s="2" t="s">
        <v>4605</v>
      </c>
      <c r="H3542" s="2" t="s">
        <v>10911</v>
      </c>
      <c r="I3542" s="2" t="s">
        <v>10938</v>
      </c>
    </row>
    <row r="3543" spans="1:9" hidden="1" x14ac:dyDescent="0.2">
      <c r="A3543" s="2" t="s">
        <v>4603</v>
      </c>
      <c r="B3543" s="2">
        <v>86006480</v>
      </c>
      <c r="C3543" s="1" t="s">
        <v>5159</v>
      </c>
      <c r="D3543" s="2" t="s">
        <v>8</v>
      </c>
      <c r="E3543" s="1" t="s">
        <v>4775</v>
      </c>
      <c r="F3543" s="1" t="str">
        <f>VLOOKUP(B3543,[5]HZH!$C$5:$G$648,5,0)</f>
        <v>义乌</v>
      </c>
      <c r="G3543" s="2" t="s">
        <v>4605</v>
      </c>
      <c r="H3543" s="2" t="s">
        <v>10921</v>
      </c>
      <c r="I3543" s="2" t="s">
        <v>10938</v>
      </c>
    </row>
    <row r="3544" spans="1:9" hidden="1" x14ac:dyDescent="0.2">
      <c r="A3544" s="2" t="s">
        <v>4603</v>
      </c>
      <c r="B3544" s="2">
        <v>86006481</v>
      </c>
      <c r="C3544" s="1" t="s">
        <v>5160</v>
      </c>
      <c r="D3544" s="2" t="s">
        <v>8</v>
      </c>
      <c r="E3544" s="1" t="s">
        <v>4775</v>
      </c>
      <c r="F3544" s="1" t="str">
        <f>VLOOKUP(B3544,[5]HZH!$C$5:$G$648,5,0)</f>
        <v>桐庐</v>
      </c>
      <c r="G3544" s="2" t="s">
        <v>4605</v>
      </c>
      <c r="H3544" s="2" t="s">
        <v>10894</v>
      </c>
      <c r="I3544" s="2" t="s">
        <v>10938</v>
      </c>
    </row>
    <row r="3545" spans="1:9" hidden="1" x14ac:dyDescent="0.2">
      <c r="A3545" s="2" t="s">
        <v>4603</v>
      </c>
      <c r="B3545" s="2">
        <v>86006483</v>
      </c>
      <c r="C3545" s="1" t="s">
        <v>5161</v>
      </c>
      <c r="D3545" s="2" t="s">
        <v>8</v>
      </c>
      <c r="E3545" s="1" t="s">
        <v>4775</v>
      </c>
      <c r="F3545" s="1" t="str">
        <f>VLOOKUP(B3545,[5]HZH!$C$5:$G$648,5,0)</f>
        <v>定海</v>
      </c>
      <c r="G3545" s="2" t="s">
        <v>4605</v>
      </c>
      <c r="H3545" s="2" t="s">
        <v>10891</v>
      </c>
      <c r="I3545" s="2" t="s">
        <v>10938</v>
      </c>
    </row>
    <row r="3546" spans="1:9" hidden="1" x14ac:dyDescent="0.2">
      <c r="A3546" s="2" t="s">
        <v>4603</v>
      </c>
      <c r="B3546" s="2">
        <v>86006484</v>
      </c>
      <c r="C3546" s="1" t="s">
        <v>5162</v>
      </c>
      <c r="D3546" s="2" t="s">
        <v>8</v>
      </c>
      <c r="E3546" s="1" t="s">
        <v>4775</v>
      </c>
      <c r="F3546" s="1" t="str">
        <f>VLOOKUP(B3546,[5]HZH!$C$5:$G$648,5,0)</f>
        <v>温州</v>
      </c>
      <c r="G3546" s="2" t="s">
        <v>4605</v>
      </c>
      <c r="H3546" s="2" t="s">
        <v>4641</v>
      </c>
      <c r="I3546" s="2" t="s">
        <v>10938</v>
      </c>
    </row>
    <row r="3547" spans="1:9" hidden="1" x14ac:dyDescent="0.2">
      <c r="A3547" s="2" t="s">
        <v>4603</v>
      </c>
      <c r="B3547" s="2">
        <v>86006485</v>
      </c>
      <c r="C3547" s="1" t="s">
        <v>5163</v>
      </c>
      <c r="D3547" s="2" t="s">
        <v>8</v>
      </c>
      <c r="E3547" s="1" t="s">
        <v>4775</v>
      </c>
      <c r="F3547" s="1" t="str">
        <f>VLOOKUP(B3547,[5]HZH!$C$5:$G$648,5,0)</f>
        <v>乌镇</v>
      </c>
      <c r="G3547" s="2" t="s">
        <v>4605</v>
      </c>
      <c r="H3547" s="2" t="s">
        <v>10929</v>
      </c>
      <c r="I3547" s="2" t="s">
        <v>10938</v>
      </c>
    </row>
    <row r="3548" spans="1:9" hidden="1" x14ac:dyDescent="0.2">
      <c r="A3548" s="2" t="s">
        <v>4603</v>
      </c>
      <c r="B3548" s="2">
        <v>86006486</v>
      </c>
      <c r="C3548" s="1" t="s">
        <v>5164</v>
      </c>
      <c r="D3548" s="2" t="s">
        <v>8</v>
      </c>
      <c r="E3548" s="1" t="s">
        <v>4775</v>
      </c>
      <c r="F3548" s="1" t="str">
        <f>VLOOKUP(B3548,[5]HZH!$C$5:$G$648,5,0)</f>
        <v>嘉兴</v>
      </c>
      <c r="G3548" s="2" t="s">
        <v>4605</v>
      </c>
      <c r="H3548" s="2" t="s">
        <v>4635</v>
      </c>
      <c r="I3548" s="2" t="s">
        <v>10938</v>
      </c>
    </row>
    <row r="3549" spans="1:9" hidden="1" x14ac:dyDescent="0.2">
      <c r="A3549" s="2" t="s">
        <v>4603</v>
      </c>
      <c r="B3549" s="2">
        <v>86006487</v>
      </c>
      <c r="C3549" s="1" t="s">
        <v>5165</v>
      </c>
      <c r="D3549" s="2" t="s">
        <v>8</v>
      </c>
      <c r="E3549" s="1" t="s">
        <v>4775</v>
      </c>
      <c r="F3549" s="1" t="str">
        <f>VLOOKUP(B3549,[5]HZH!$C$5:$G$648,5,0)</f>
        <v>萧山</v>
      </c>
      <c r="G3549" s="2" t="s">
        <v>4605</v>
      </c>
      <c r="H3549" s="2" t="s">
        <v>10931</v>
      </c>
      <c r="I3549" s="2" t="s">
        <v>10938</v>
      </c>
    </row>
    <row r="3550" spans="1:9" hidden="1" x14ac:dyDescent="0.2">
      <c r="A3550" s="2" t="s">
        <v>4603</v>
      </c>
      <c r="B3550" s="2">
        <v>86006488</v>
      </c>
      <c r="C3550" s="1" t="s">
        <v>5166</v>
      </c>
      <c r="D3550" s="2" t="s">
        <v>8</v>
      </c>
      <c r="E3550" s="1" t="s">
        <v>4775</v>
      </c>
      <c r="F3550" s="1" t="str">
        <f>VLOOKUP(B3550,[5]HZH!$C$5:$G$648,5,0)</f>
        <v>岱山</v>
      </c>
      <c r="G3550" s="2" t="s">
        <v>4605</v>
      </c>
      <c r="H3550" s="2" t="s">
        <v>10891</v>
      </c>
      <c r="I3550" s="2" t="s">
        <v>10938</v>
      </c>
    </row>
    <row r="3551" spans="1:9" hidden="1" x14ac:dyDescent="0.2">
      <c r="A3551" s="2" t="s">
        <v>4603</v>
      </c>
      <c r="B3551" s="2">
        <v>86006489</v>
      </c>
      <c r="C3551" s="1" t="s">
        <v>5167</v>
      </c>
      <c r="D3551" s="2" t="s">
        <v>8</v>
      </c>
      <c r="E3551" s="1" t="s">
        <v>4775</v>
      </c>
      <c r="F3551" s="1" t="str">
        <f>VLOOKUP(B3551,[5]HZH!$C$5:$G$648,5,0)</f>
        <v>丽水</v>
      </c>
      <c r="G3551" s="2" t="s">
        <v>4605</v>
      </c>
      <c r="H3551" s="2" t="s">
        <v>4692</v>
      </c>
      <c r="I3551" s="2" t="s">
        <v>10938</v>
      </c>
    </row>
    <row r="3552" spans="1:9" hidden="1" x14ac:dyDescent="0.2">
      <c r="A3552" s="2" t="s">
        <v>4603</v>
      </c>
      <c r="B3552" s="2">
        <v>86006490</v>
      </c>
      <c r="C3552" s="1" t="s">
        <v>5168</v>
      </c>
      <c r="D3552" s="2" t="s">
        <v>8</v>
      </c>
      <c r="E3552" s="1" t="s">
        <v>4775</v>
      </c>
      <c r="F3552" s="1" t="str">
        <f>VLOOKUP(B3552,[5]HZH!$C$5:$G$648,5,0)</f>
        <v>宁海</v>
      </c>
      <c r="G3552" s="2" t="s">
        <v>4605</v>
      </c>
      <c r="H3552" s="2" t="s">
        <v>10917</v>
      </c>
      <c r="I3552" s="2" t="s">
        <v>10938</v>
      </c>
    </row>
    <row r="3553" spans="1:9" hidden="1" x14ac:dyDescent="0.2">
      <c r="A3553" s="2" t="s">
        <v>4603</v>
      </c>
      <c r="B3553" s="2">
        <v>86006491</v>
      </c>
      <c r="C3553" s="1" t="s">
        <v>5169</v>
      </c>
      <c r="D3553" s="2" t="s">
        <v>8</v>
      </c>
      <c r="E3553" s="1" t="s">
        <v>4775</v>
      </c>
      <c r="F3553" s="1" t="str">
        <f>VLOOKUP(B3553,[5]HZH!$C$5:$G$648,5,0)</f>
        <v>杭州</v>
      </c>
      <c r="G3553" s="2" t="s">
        <v>4605</v>
      </c>
      <c r="H3553" s="2" t="s">
        <v>4603</v>
      </c>
      <c r="I3553" s="2" t="s">
        <v>10938</v>
      </c>
    </row>
    <row r="3554" spans="1:9" hidden="1" x14ac:dyDescent="0.2">
      <c r="A3554" s="2" t="s">
        <v>4603</v>
      </c>
      <c r="B3554" s="2">
        <v>86006492</v>
      </c>
      <c r="C3554" s="1" t="s">
        <v>5170</v>
      </c>
      <c r="D3554" s="2" t="s">
        <v>8</v>
      </c>
      <c r="E3554" s="1" t="s">
        <v>4775</v>
      </c>
      <c r="F3554" s="1" t="str">
        <f>VLOOKUP(B3554,[5]HZH!$C$5:$G$648,5,0)</f>
        <v>萧山</v>
      </c>
      <c r="G3554" s="2" t="s">
        <v>4605</v>
      </c>
      <c r="H3554" s="2" t="s">
        <v>10931</v>
      </c>
      <c r="I3554" s="2" t="s">
        <v>10938</v>
      </c>
    </row>
    <row r="3555" spans="1:9" hidden="1" x14ac:dyDescent="0.2">
      <c r="A3555" s="2" t="s">
        <v>4603</v>
      </c>
      <c r="B3555" s="2">
        <v>86006493</v>
      </c>
      <c r="C3555" s="1" t="s">
        <v>5171</v>
      </c>
      <c r="D3555" s="2" t="s">
        <v>8</v>
      </c>
      <c r="E3555" s="1" t="s">
        <v>4775</v>
      </c>
      <c r="F3555" s="1" t="str">
        <f>VLOOKUP(B3555,[5]HZH!$C$5:$G$648,5,0)</f>
        <v>奉化</v>
      </c>
      <c r="G3555" s="2" t="s">
        <v>4605</v>
      </c>
      <c r="H3555" s="2" t="s">
        <v>10885</v>
      </c>
      <c r="I3555" s="2" t="s">
        <v>10938</v>
      </c>
    </row>
    <row r="3556" spans="1:9" hidden="1" x14ac:dyDescent="0.2">
      <c r="A3556" s="2" t="s">
        <v>4603</v>
      </c>
      <c r="B3556" s="2">
        <v>86006494</v>
      </c>
      <c r="C3556" s="1" t="s">
        <v>5172</v>
      </c>
      <c r="D3556" s="2" t="s">
        <v>8</v>
      </c>
      <c r="E3556" s="1" t="s">
        <v>4775</v>
      </c>
      <c r="F3556" s="1" t="str">
        <f>VLOOKUP(B3556,[5]HZH!$C$5:$G$648,5,0)</f>
        <v>温岭</v>
      </c>
      <c r="G3556" s="2" t="s">
        <v>4605</v>
      </c>
      <c r="H3556" s="2" t="s">
        <v>10910</v>
      </c>
      <c r="I3556" s="2" t="s">
        <v>10938</v>
      </c>
    </row>
    <row r="3557" spans="1:9" hidden="1" x14ac:dyDescent="0.2">
      <c r="A3557" s="2" t="s">
        <v>4603</v>
      </c>
      <c r="B3557" s="2">
        <v>86006495</v>
      </c>
      <c r="C3557" s="1" t="s">
        <v>5173</v>
      </c>
      <c r="D3557" s="2" t="s">
        <v>8</v>
      </c>
      <c r="E3557" s="1" t="s">
        <v>4775</v>
      </c>
      <c r="F3557" s="1" t="str">
        <f>VLOOKUP(B3557,[5]HZH!$C$5:$G$648,5,0)</f>
        <v>宁波</v>
      </c>
      <c r="G3557" s="2" t="s">
        <v>4605</v>
      </c>
      <c r="H3557" s="2" t="s">
        <v>4614</v>
      </c>
      <c r="I3557" s="2" t="s">
        <v>10938</v>
      </c>
    </row>
    <row r="3558" spans="1:9" hidden="1" x14ac:dyDescent="0.2">
      <c r="A3558" s="2" t="s">
        <v>4603</v>
      </c>
      <c r="B3558" s="2">
        <v>86006496</v>
      </c>
      <c r="C3558" s="1" t="s">
        <v>5174</v>
      </c>
      <c r="D3558" s="2" t="s">
        <v>8</v>
      </c>
      <c r="E3558" s="1" t="s">
        <v>4775</v>
      </c>
      <c r="F3558" s="1" t="str">
        <f>VLOOKUP(B3558,[5]HZH!$C$5:$G$648,5,0)</f>
        <v>宁波</v>
      </c>
      <c r="G3558" s="2" t="s">
        <v>4605</v>
      </c>
      <c r="H3558" s="2" t="s">
        <v>4614</v>
      </c>
      <c r="I3558" s="2" t="s">
        <v>10938</v>
      </c>
    </row>
    <row r="3559" spans="1:9" hidden="1" x14ac:dyDescent="0.2">
      <c r="A3559" s="2" t="s">
        <v>4603</v>
      </c>
      <c r="B3559" s="2">
        <v>86006497</v>
      </c>
      <c r="C3559" s="1" t="s">
        <v>5175</v>
      </c>
      <c r="D3559" s="2" t="s">
        <v>8</v>
      </c>
      <c r="E3559" s="1" t="s">
        <v>4775</v>
      </c>
      <c r="F3559" s="1" t="str">
        <f>VLOOKUP(B3559,[5]HZH!$C$5:$G$648,5,0)</f>
        <v>镇海</v>
      </c>
      <c r="G3559" s="2" t="s">
        <v>4605</v>
      </c>
      <c r="H3559" s="2" t="s">
        <v>10926</v>
      </c>
      <c r="I3559" s="2" t="s">
        <v>10938</v>
      </c>
    </row>
    <row r="3560" spans="1:9" hidden="1" x14ac:dyDescent="0.2">
      <c r="A3560" s="2" t="s">
        <v>4603</v>
      </c>
      <c r="B3560" s="2">
        <v>86006498</v>
      </c>
      <c r="C3560" s="1" t="s">
        <v>5176</v>
      </c>
      <c r="D3560" s="2" t="s">
        <v>8</v>
      </c>
      <c r="E3560" s="1" t="s">
        <v>4775</v>
      </c>
      <c r="F3560" s="1" t="str">
        <f>VLOOKUP(B3560,[5]HZH!$C$5:$G$648,5,0)</f>
        <v>温州</v>
      </c>
      <c r="G3560" s="2" t="s">
        <v>4605</v>
      </c>
      <c r="H3560" s="2" t="s">
        <v>4641</v>
      </c>
      <c r="I3560" s="2" t="s">
        <v>10938</v>
      </c>
    </row>
    <row r="3561" spans="1:9" hidden="1" x14ac:dyDescent="0.2">
      <c r="A3561" s="2" t="s">
        <v>4603</v>
      </c>
      <c r="B3561" s="2">
        <v>86006499</v>
      </c>
      <c r="C3561" s="1" t="s">
        <v>5177</v>
      </c>
      <c r="D3561" s="2" t="s">
        <v>8</v>
      </c>
      <c r="E3561" s="1" t="s">
        <v>4775</v>
      </c>
      <c r="F3561" s="1" t="str">
        <f>VLOOKUP(B3561,[5]HZH!$C$5:$G$648,5,0)</f>
        <v>衢州</v>
      </c>
      <c r="G3561" s="2" t="s">
        <v>4605</v>
      </c>
      <c r="H3561" s="2" t="s">
        <v>4730</v>
      </c>
      <c r="I3561" s="2" t="s">
        <v>10938</v>
      </c>
    </row>
    <row r="3562" spans="1:9" hidden="1" x14ac:dyDescent="0.2">
      <c r="A3562" s="2" t="s">
        <v>4603</v>
      </c>
      <c r="B3562" s="2">
        <v>86006852</v>
      </c>
      <c r="C3562" s="1" t="s">
        <v>5178</v>
      </c>
      <c r="D3562" s="2" t="s">
        <v>8</v>
      </c>
      <c r="E3562" s="1" t="s">
        <v>4775</v>
      </c>
      <c r="F3562" s="1" t="str">
        <f>VLOOKUP(B3562,[5]HZH!$C$5:$G$648,5,0)</f>
        <v>慈溪</v>
      </c>
      <c r="G3562" s="2" t="s">
        <v>4605</v>
      </c>
      <c r="H3562" s="2" t="s">
        <v>10888</v>
      </c>
      <c r="I3562" s="2" t="s">
        <v>10938</v>
      </c>
    </row>
    <row r="3563" spans="1:9" hidden="1" x14ac:dyDescent="0.2">
      <c r="A3563" s="2" t="s">
        <v>4603</v>
      </c>
      <c r="B3563" s="2">
        <v>86006853</v>
      </c>
      <c r="C3563" s="1" t="s">
        <v>5179</v>
      </c>
      <c r="D3563" s="2" t="s">
        <v>8</v>
      </c>
      <c r="E3563" s="1" t="s">
        <v>4775</v>
      </c>
      <c r="F3563" s="1" t="str">
        <f>VLOOKUP(B3563,[5]HZH!$C$5:$G$648,5,0)</f>
        <v>宁波</v>
      </c>
      <c r="G3563" s="2" t="s">
        <v>4605</v>
      </c>
      <c r="H3563" s="2" t="s">
        <v>4614</v>
      </c>
      <c r="I3563" s="2" t="s">
        <v>10938</v>
      </c>
    </row>
    <row r="3564" spans="1:9" hidden="1" x14ac:dyDescent="0.2">
      <c r="A3564" s="2" t="s">
        <v>4603</v>
      </c>
      <c r="B3564" s="2">
        <v>86006854</v>
      </c>
      <c r="C3564" s="1" t="s">
        <v>5180</v>
      </c>
      <c r="D3564" s="2" t="s">
        <v>8</v>
      </c>
      <c r="E3564" s="1" t="s">
        <v>4775</v>
      </c>
      <c r="F3564" s="1" t="str">
        <f>VLOOKUP(B3564,[5]HZH!$C$5:$G$648,5,0)</f>
        <v>观海卫</v>
      </c>
      <c r="G3564" s="2" t="s">
        <v>4605</v>
      </c>
      <c r="H3564" s="2" t="s">
        <v>10896</v>
      </c>
      <c r="I3564" s="2" t="s">
        <v>10938</v>
      </c>
    </row>
    <row r="3565" spans="1:9" hidden="1" x14ac:dyDescent="0.2">
      <c r="A3565" s="2" t="s">
        <v>4603</v>
      </c>
      <c r="B3565" s="2">
        <v>86006857</v>
      </c>
      <c r="C3565" s="1" t="s">
        <v>5181</v>
      </c>
      <c r="D3565" s="2" t="s">
        <v>8</v>
      </c>
      <c r="E3565" s="1" t="s">
        <v>4775</v>
      </c>
      <c r="F3565" s="1" t="str">
        <f>VLOOKUP(B3565,[5]HZH!$C$5:$G$648,5,0)</f>
        <v>宁波</v>
      </c>
      <c r="G3565" s="2" t="s">
        <v>4605</v>
      </c>
      <c r="H3565" s="2" t="s">
        <v>4614</v>
      </c>
      <c r="I3565" s="2" t="s">
        <v>10938</v>
      </c>
    </row>
    <row r="3566" spans="1:9" hidden="1" x14ac:dyDescent="0.2">
      <c r="A3566" s="2" t="s">
        <v>4603</v>
      </c>
      <c r="B3566" s="2">
        <v>86006858</v>
      </c>
      <c r="C3566" s="1" t="s">
        <v>5182</v>
      </c>
      <c r="D3566" s="2" t="s">
        <v>8</v>
      </c>
      <c r="E3566" s="1" t="s">
        <v>4775</v>
      </c>
      <c r="F3566" s="1" t="str">
        <f>VLOOKUP(B3566,[5]HZH!$C$5:$G$648,5,0)</f>
        <v>杭州</v>
      </c>
      <c r="G3566" s="2" t="s">
        <v>4605</v>
      </c>
      <c r="H3566" s="2" t="s">
        <v>4603</v>
      </c>
      <c r="I3566" s="2" t="s">
        <v>10938</v>
      </c>
    </row>
    <row r="3567" spans="1:9" hidden="1" x14ac:dyDescent="0.2">
      <c r="A3567" s="2" t="s">
        <v>4603</v>
      </c>
      <c r="B3567" s="2">
        <v>86006859</v>
      </c>
      <c r="C3567" s="1" t="s">
        <v>5183</v>
      </c>
      <c r="D3567" s="2" t="s">
        <v>8</v>
      </c>
      <c r="E3567" s="1" t="s">
        <v>4775</v>
      </c>
      <c r="F3567" s="1" t="str">
        <f>VLOOKUP(B3567,[5]HZH!$C$5:$G$648,5,0)</f>
        <v>杭州</v>
      </c>
      <c r="G3567" s="2" t="s">
        <v>4605</v>
      </c>
      <c r="H3567" s="2" t="s">
        <v>4603</v>
      </c>
      <c r="I3567" s="2" t="s">
        <v>10938</v>
      </c>
    </row>
    <row r="3568" spans="1:9" hidden="1" x14ac:dyDescent="0.2">
      <c r="A3568" s="2" t="s">
        <v>4603</v>
      </c>
      <c r="B3568" s="2">
        <v>86006861</v>
      </c>
      <c r="C3568" s="1" t="s">
        <v>5184</v>
      </c>
      <c r="D3568" s="2" t="s">
        <v>8</v>
      </c>
      <c r="E3568" s="1" t="s">
        <v>4775</v>
      </c>
      <c r="F3568" s="1" t="str">
        <f>VLOOKUP(B3568,[5]HZH!$C$5:$G$648,5,0)</f>
        <v>义蓬</v>
      </c>
      <c r="G3568" s="2" t="s">
        <v>4605</v>
      </c>
      <c r="H3568" s="2" t="s">
        <v>10911</v>
      </c>
      <c r="I3568" s="2" t="s">
        <v>10938</v>
      </c>
    </row>
    <row r="3569" spans="1:9" hidden="1" x14ac:dyDescent="0.2">
      <c r="A3569" s="2" t="s">
        <v>4603</v>
      </c>
      <c r="B3569" s="2">
        <v>86006863</v>
      </c>
      <c r="C3569" s="1" t="s">
        <v>5185</v>
      </c>
      <c r="D3569" s="2" t="s">
        <v>8</v>
      </c>
      <c r="E3569" s="1" t="s">
        <v>4775</v>
      </c>
      <c r="F3569" s="1" t="str">
        <f>VLOOKUP(B3569,[5]HZH!$C$5:$G$648,5,0)</f>
        <v>普陀</v>
      </c>
      <c r="G3569" s="2" t="s">
        <v>4605</v>
      </c>
      <c r="H3569" s="2" t="s">
        <v>10922</v>
      </c>
      <c r="I3569" s="2" t="s">
        <v>10938</v>
      </c>
    </row>
    <row r="3570" spans="1:9" hidden="1" x14ac:dyDescent="0.2">
      <c r="A3570" s="2" t="s">
        <v>4603</v>
      </c>
      <c r="B3570" s="2">
        <v>86006864</v>
      </c>
      <c r="C3570" s="1" t="s">
        <v>5186</v>
      </c>
      <c r="D3570" s="2" t="s">
        <v>8</v>
      </c>
      <c r="E3570" s="1" t="s">
        <v>4775</v>
      </c>
      <c r="F3570" s="1" t="str">
        <f>VLOOKUP(B3570,[5]HZH!$C$5:$G$648,5,0)</f>
        <v>余杭</v>
      </c>
      <c r="G3570" s="2" t="s">
        <v>4605</v>
      </c>
      <c r="H3570" s="2" t="s">
        <v>10909</v>
      </c>
      <c r="I3570" s="2" t="s">
        <v>10938</v>
      </c>
    </row>
    <row r="3571" spans="1:9" hidden="1" x14ac:dyDescent="0.2">
      <c r="A3571" s="2" t="s">
        <v>4603</v>
      </c>
      <c r="B3571" s="2">
        <v>12219799</v>
      </c>
      <c r="C3571" s="1" t="s">
        <v>5187</v>
      </c>
      <c r="D3571" s="2" t="s">
        <v>8</v>
      </c>
      <c r="E3571" s="1" t="s">
        <v>4775</v>
      </c>
      <c r="F3571" s="1" t="str">
        <f>VLOOKUP(B3571,[5]HZH!$C$5:$G$648,5,0)</f>
        <v>嘉兴</v>
      </c>
      <c r="G3571" s="2" t="s">
        <v>4605</v>
      </c>
      <c r="H3571" s="2" t="s">
        <v>4635</v>
      </c>
      <c r="I3571" s="2" t="s">
        <v>10938</v>
      </c>
    </row>
    <row r="3572" spans="1:9" hidden="1" x14ac:dyDescent="0.2">
      <c r="A3572" s="2" t="s">
        <v>4603</v>
      </c>
      <c r="B3572" s="2">
        <v>12489850</v>
      </c>
      <c r="C3572" s="1" t="s">
        <v>5188</v>
      </c>
      <c r="D3572" s="2" t="s">
        <v>8</v>
      </c>
      <c r="E3572" s="1" t="s">
        <v>4775</v>
      </c>
      <c r="F3572" s="1" t="str">
        <f>VLOOKUP(B3572,[5]HZH!$C$5:$G$648,5,0)</f>
        <v>金华</v>
      </c>
      <c r="G3572" s="2" t="s">
        <v>4605</v>
      </c>
      <c r="H3572" s="2" t="s">
        <v>4654</v>
      </c>
      <c r="I3572" s="2" t="s">
        <v>10938</v>
      </c>
    </row>
    <row r="3573" spans="1:9" hidden="1" x14ac:dyDescent="0.2">
      <c r="A3573" s="2" t="s">
        <v>4603</v>
      </c>
      <c r="B3573" s="2">
        <v>86006201</v>
      </c>
      <c r="C3573" s="1" t="s">
        <v>5189</v>
      </c>
      <c r="D3573" s="2" t="s">
        <v>8</v>
      </c>
      <c r="E3573" s="1" t="s">
        <v>4775</v>
      </c>
      <c r="F3573" s="1" t="str">
        <f>VLOOKUP(B3573,[5]HZH!$C$5:$G$648,5,0)</f>
        <v>诸暨</v>
      </c>
      <c r="G3573" s="2" t="s">
        <v>4605</v>
      </c>
      <c r="H3573" s="2" t="s">
        <v>10889</v>
      </c>
      <c r="I3573" s="2" t="s">
        <v>10938</v>
      </c>
    </row>
    <row r="3574" spans="1:9" hidden="1" x14ac:dyDescent="0.2">
      <c r="A3574" s="2" t="s">
        <v>4603</v>
      </c>
      <c r="B3574" s="2">
        <v>80061074</v>
      </c>
      <c r="C3574" s="1" t="s">
        <v>5190</v>
      </c>
      <c r="D3574" s="2" t="s">
        <v>8</v>
      </c>
      <c r="E3574" s="1" t="s">
        <v>4775</v>
      </c>
      <c r="F3574" s="1" t="str">
        <f>VLOOKUP(B3574,[5]HZH!$C$5:$G$648,5,0)</f>
        <v>海盐</v>
      </c>
      <c r="G3574" s="2" t="s">
        <v>4605</v>
      </c>
      <c r="H3574" s="2" t="s">
        <v>10897</v>
      </c>
      <c r="I3574" s="2" t="s">
        <v>10938</v>
      </c>
    </row>
    <row r="3575" spans="1:9" hidden="1" x14ac:dyDescent="0.2">
      <c r="A3575" s="2" t="s">
        <v>4603</v>
      </c>
      <c r="B3575" s="2">
        <v>80061073</v>
      </c>
      <c r="C3575" s="1" t="s">
        <v>5191</v>
      </c>
      <c r="D3575" s="2" t="s">
        <v>8</v>
      </c>
      <c r="E3575" s="1" t="s">
        <v>4775</v>
      </c>
      <c r="F3575" s="1" t="str">
        <f>VLOOKUP(B3575,[5]HZH!$C$5:$G$648,5,0)</f>
        <v>安吉</v>
      </c>
      <c r="G3575" s="2" t="s">
        <v>4605</v>
      </c>
      <c r="H3575" s="2" t="s">
        <v>10882</v>
      </c>
      <c r="I3575" s="2" t="s">
        <v>10938</v>
      </c>
    </row>
    <row r="3576" spans="1:9" hidden="1" x14ac:dyDescent="0.2">
      <c r="A3576" s="2" t="s">
        <v>4603</v>
      </c>
      <c r="B3576" s="2">
        <v>80061071</v>
      </c>
      <c r="C3576" s="1" t="s">
        <v>4770</v>
      </c>
      <c r="D3576" s="2" t="s">
        <v>8</v>
      </c>
      <c r="E3576" s="1" t="s">
        <v>4775</v>
      </c>
      <c r="F3576" s="1" t="str">
        <f>VLOOKUP(B3576,[5]HZH!$C$5:$G$648,5,0)</f>
        <v>长兴</v>
      </c>
      <c r="G3576" s="2" t="s">
        <v>4605</v>
      </c>
      <c r="H3576" s="2" t="s">
        <v>10918</v>
      </c>
      <c r="I3576" s="2" t="s">
        <v>10938</v>
      </c>
    </row>
    <row r="3577" spans="1:9" hidden="1" x14ac:dyDescent="0.2">
      <c r="A3577" s="2" t="s">
        <v>4603</v>
      </c>
      <c r="B3577" s="2">
        <v>80061077</v>
      </c>
      <c r="C3577" s="1" t="s">
        <v>5192</v>
      </c>
      <c r="D3577" s="2" t="s">
        <v>8</v>
      </c>
      <c r="E3577" s="1" t="s">
        <v>4775</v>
      </c>
      <c r="F3577" s="1" t="str">
        <f>VLOOKUP(B3577,[5]HZH!$C$5:$G$648,5,0)</f>
        <v>嵊州</v>
      </c>
      <c r="G3577" s="2" t="s">
        <v>4605</v>
      </c>
      <c r="H3577" s="2" t="s">
        <v>10925</v>
      </c>
      <c r="I3577" s="2" t="s">
        <v>10938</v>
      </c>
    </row>
    <row r="3578" spans="1:9" hidden="1" x14ac:dyDescent="0.2">
      <c r="A3578" s="2" t="s">
        <v>4603</v>
      </c>
      <c r="B3578" s="2">
        <v>80061045</v>
      </c>
      <c r="C3578" s="1" t="s">
        <v>5193</v>
      </c>
      <c r="D3578" s="2" t="s">
        <v>8</v>
      </c>
      <c r="E3578" s="1" t="s">
        <v>4775</v>
      </c>
      <c r="F3578" s="1" t="str">
        <f>VLOOKUP(B3578,[5]HZH!$C$5:$G$648,5,0)</f>
        <v>杭州</v>
      </c>
      <c r="G3578" s="2" t="s">
        <v>4605</v>
      </c>
      <c r="H3578" s="2" t="s">
        <v>4603</v>
      </c>
      <c r="I3578" s="2" t="s">
        <v>10938</v>
      </c>
    </row>
    <row r="3579" spans="1:9" hidden="1" x14ac:dyDescent="0.2">
      <c r="A3579" s="2" t="s">
        <v>4603</v>
      </c>
      <c r="B3579" s="2">
        <v>80061068</v>
      </c>
      <c r="C3579" s="1" t="s">
        <v>5194</v>
      </c>
      <c r="D3579" s="2" t="s">
        <v>8</v>
      </c>
      <c r="E3579" s="1" t="s">
        <v>4775</v>
      </c>
      <c r="F3579" s="1" t="str">
        <f>VLOOKUP(B3579,[5]HZH!$C$5:$G$648,5,0)</f>
        <v>衢州</v>
      </c>
      <c r="G3579" s="2" t="s">
        <v>4605</v>
      </c>
      <c r="H3579" s="2" t="s">
        <v>4730</v>
      </c>
      <c r="I3579" s="2" t="s">
        <v>10938</v>
      </c>
    </row>
    <row r="3580" spans="1:9" hidden="1" x14ac:dyDescent="0.2">
      <c r="A3580" s="2" t="s">
        <v>4603</v>
      </c>
      <c r="B3580" s="2">
        <v>80061076</v>
      </c>
      <c r="C3580" s="1" t="s">
        <v>5195</v>
      </c>
      <c r="D3580" s="2" t="s">
        <v>8</v>
      </c>
      <c r="E3580" s="1" t="s">
        <v>4775</v>
      </c>
      <c r="F3580" s="1" t="str">
        <f>VLOOKUP(B3580,[5]HZH!$C$5:$G$648,5,0)</f>
        <v>宁波</v>
      </c>
      <c r="G3580" s="2" t="s">
        <v>4605</v>
      </c>
      <c r="H3580" s="2" t="s">
        <v>4614</v>
      </c>
      <c r="I3580" s="2" t="s">
        <v>10938</v>
      </c>
    </row>
    <row r="3581" spans="1:9" hidden="1" x14ac:dyDescent="0.2">
      <c r="A3581" s="2" t="s">
        <v>4603</v>
      </c>
      <c r="B3581" s="2">
        <v>80061078</v>
      </c>
      <c r="C3581" s="1" t="s">
        <v>5196</v>
      </c>
      <c r="D3581" s="2" t="s">
        <v>8</v>
      </c>
      <c r="E3581" s="1" t="s">
        <v>4775</v>
      </c>
      <c r="F3581" s="1" t="str">
        <f>VLOOKUP(B3581,[5]HZH!$C$5:$G$648,5,0)</f>
        <v>嘉兴</v>
      </c>
      <c r="G3581" s="2" t="s">
        <v>4605</v>
      </c>
      <c r="H3581" s="2" t="s">
        <v>4635</v>
      </c>
      <c r="I3581" s="2" t="s">
        <v>10938</v>
      </c>
    </row>
    <row r="3582" spans="1:9" hidden="1" x14ac:dyDescent="0.2">
      <c r="A3582" s="2" t="s">
        <v>4603</v>
      </c>
      <c r="B3582" s="2">
        <v>80061055</v>
      </c>
      <c r="C3582" s="1" t="s">
        <v>5197</v>
      </c>
      <c r="D3582" s="2" t="s">
        <v>8</v>
      </c>
      <c r="E3582" s="1" t="s">
        <v>4775</v>
      </c>
      <c r="F3582" s="1" t="str">
        <f>VLOOKUP(B3582,[5]HZH!$C$5:$G$648,5,0)</f>
        <v>三墩</v>
      </c>
      <c r="G3582" s="2" t="s">
        <v>4605</v>
      </c>
      <c r="H3582" s="2" t="s">
        <v>10924</v>
      </c>
      <c r="I3582" s="2" t="s">
        <v>10938</v>
      </c>
    </row>
    <row r="3583" spans="1:9" hidden="1" x14ac:dyDescent="0.2">
      <c r="A3583" s="2" t="s">
        <v>4603</v>
      </c>
      <c r="B3583" s="2">
        <v>86006860</v>
      </c>
      <c r="C3583" s="1" t="s">
        <v>5198</v>
      </c>
      <c r="D3583" s="2" t="s">
        <v>8</v>
      </c>
      <c r="E3583" s="1" t="s">
        <v>4775</v>
      </c>
      <c r="F3583" s="1" t="str">
        <f>VLOOKUP(B3583,[5]HZH!$C$5:$G$648,5,0)</f>
        <v>柯桥</v>
      </c>
      <c r="G3583" s="2" t="s">
        <v>4605</v>
      </c>
      <c r="H3583" s="2" t="s">
        <v>10906</v>
      </c>
      <c r="I3583" s="2" t="s">
        <v>10938</v>
      </c>
    </row>
    <row r="3584" spans="1:9" hidden="1" x14ac:dyDescent="0.2">
      <c r="A3584" s="2" t="s">
        <v>4603</v>
      </c>
      <c r="B3584" s="2">
        <v>86018594</v>
      </c>
      <c r="C3584" s="1" t="s">
        <v>5199</v>
      </c>
      <c r="D3584" s="2" t="s">
        <v>35</v>
      </c>
      <c r="E3584" s="1" t="s">
        <v>4616</v>
      </c>
      <c r="F3584" s="1" t="str">
        <f>VLOOKUP(B3584,[5]HZH!$C$5:$G$648,5,0)</f>
        <v>宁波</v>
      </c>
      <c r="G3584" s="2" t="s">
        <v>4605</v>
      </c>
      <c r="H3584" s="2" t="s">
        <v>4614</v>
      </c>
      <c r="I3584" s="2" t="s">
        <v>10938</v>
      </c>
    </row>
    <row r="3585" spans="1:9" hidden="1" x14ac:dyDescent="0.2">
      <c r="A3585" s="2" t="s">
        <v>4603</v>
      </c>
      <c r="B3585" s="2">
        <v>86018591</v>
      </c>
      <c r="C3585" s="1" t="s">
        <v>5200</v>
      </c>
      <c r="D3585" s="2" t="s">
        <v>35</v>
      </c>
      <c r="E3585" s="1" t="s">
        <v>4616</v>
      </c>
      <c r="F3585" s="1" t="str">
        <f>VLOOKUP(B3585,[5]HZH!$C$5:$G$648,5,0)</f>
        <v>嘉兴</v>
      </c>
      <c r="G3585" s="2" t="s">
        <v>4605</v>
      </c>
      <c r="H3585" s="2" t="s">
        <v>4635</v>
      </c>
      <c r="I3585" s="2" t="s">
        <v>10938</v>
      </c>
    </row>
    <row r="3586" spans="1:9" hidden="1" x14ac:dyDescent="0.2">
      <c r="A3586" s="2" t="s">
        <v>4603</v>
      </c>
      <c r="B3586" s="2">
        <v>86018589</v>
      </c>
      <c r="C3586" s="1" t="s">
        <v>5201</v>
      </c>
      <c r="D3586" s="2" t="s">
        <v>35</v>
      </c>
      <c r="E3586" s="1" t="s">
        <v>4616</v>
      </c>
      <c r="F3586" s="1" t="str">
        <f>VLOOKUP(B3586,[5]HZH!$C$5:$G$648,5,0)</f>
        <v>路桥</v>
      </c>
      <c r="G3586" s="2" t="s">
        <v>4605</v>
      </c>
      <c r="H3586" s="2" t="s">
        <v>10916</v>
      </c>
      <c r="I3586" s="2" t="s">
        <v>10938</v>
      </c>
    </row>
    <row r="3587" spans="1:9" hidden="1" x14ac:dyDescent="0.2">
      <c r="A3587" s="2" t="s">
        <v>4603</v>
      </c>
      <c r="B3587" s="2">
        <v>80061083</v>
      </c>
      <c r="C3587" s="1" t="s">
        <v>5202</v>
      </c>
      <c r="D3587" s="2" t="s">
        <v>8</v>
      </c>
      <c r="E3587" s="1" t="s">
        <v>4775</v>
      </c>
      <c r="F3587" s="1" t="str">
        <f>VLOOKUP(B3587,[5]HZH!$C$5:$G$648,5,0)</f>
        <v>宁波</v>
      </c>
      <c r="G3587" s="2" t="s">
        <v>4605</v>
      </c>
      <c r="H3587" s="2" t="s">
        <v>4614</v>
      </c>
      <c r="I3587" s="2" t="s">
        <v>10938</v>
      </c>
    </row>
    <row r="3588" spans="1:9" hidden="1" x14ac:dyDescent="0.2">
      <c r="A3588" s="2" t="s">
        <v>4603</v>
      </c>
      <c r="B3588" s="2">
        <v>80061084</v>
      </c>
      <c r="C3588" s="1" t="s">
        <v>5203</v>
      </c>
      <c r="D3588" s="2" t="s">
        <v>8</v>
      </c>
      <c r="E3588" s="1" t="s">
        <v>4775</v>
      </c>
      <c r="F3588" s="1" t="str">
        <f>VLOOKUP(B3588,[5]HZH!$C$5:$G$648,5,0)</f>
        <v>宁波</v>
      </c>
      <c r="G3588" s="2" t="s">
        <v>4605</v>
      </c>
      <c r="H3588" s="2" t="s">
        <v>4614</v>
      </c>
      <c r="I3588" s="2" t="s">
        <v>10938</v>
      </c>
    </row>
    <row r="3589" spans="1:9" hidden="1" x14ac:dyDescent="0.2">
      <c r="A3589" s="2" t="s">
        <v>4603</v>
      </c>
      <c r="B3589" s="2" t="s">
        <v>5204</v>
      </c>
      <c r="C3589" s="1" t="s">
        <v>5205</v>
      </c>
      <c r="D3589" s="2" t="s">
        <v>35</v>
      </c>
      <c r="E3589" s="1" t="s">
        <v>4616</v>
      </c>
      <c r="F3589" s="1" t="str">
        <f>VLOOKUP(B3589,[5]HZH!$C$5:$G$648,5,0)</f>
        <v>宁波</v>
      </c>
      <c r="G3589" s="2" t="s">
        <v>4605</v>
      </c>
      <c r="H3589" s="2" t="s">
        <v>4614</v>
      </c>
      <c r="I3589" s="2" t="s">
        <v>10938</v>
      </c>
    </row>
    <row r="3590" spans="1:9" hidden="1" x14ac:dyDescent="0.2">
      <c r="A3590" s="2" t="s">
        <v>4603</v>
      </c>
      <c r="B3590" s="2" t="s">
        <v>5206</v>
      </c>
      <c r="C3590" s="1" t="s">
        <v>5207</v>
      </c>
      <c r="D3590" s="2" t="s">
        <v>239</v>
      </c>
      <c r="E3590" s="1" t="s">
        <v>4616</v>
      </c>
      <c r="F3590" s="1" t="str">
        <f>VLOOKUP(B3590,[5]HZH!$C$5:$G$648,5,0)</f>
        <v>余姚</v>
      </c>
      <c r="G3590" s="2" t="s">
        <v>4605</v>
      </c>
      <c r="H3590" s="2" t="s">
        <v>10917</v>
      </c>
      <c r="I3590" s="2" t="s">
        <v>10938</v>
      </c>
    </row>
    <row r="3591" spans="1:9" hidden="1" x14ac:dyDescent="0.2">
      <c r="A3591" s="2" t="s">
        <v>4603</v>
      </c>
      <c r="B3591" s="2">
        <v>80061060</v>
      </c>
      <c r="C3591" s="1" t="s">
        <v>5208</v>
      </c>
      <c r="D3591" s="2" t="s">
        <v>8</v>
      </c>
      <c r="E3591" s="1" t="s">
        <v>4775</v>
      </c>
      <c r="F3591" s="1" t="str">
        <f>VLOOKUP(B3591,[5]HZH!$C$5:$G$648,5,0)</f>
        <v>杭州</v>
      </c>
      <c r="G3591" s="2" t="s">
        <v>4605</v>
      </c>
      <c r="H3591" s="2" t="s">
        <v>4603</v>
      </c>
      <c r="I3591" s="2" t="s">
        <v>10938</v>
      </c>
    </row>
    <row r="3592" spans="1:9" hidden="1" x14ac:dyDescent="0.2">
      <c r="A3592" s="2" t="s">
        <v>4603</v>
      </c>
      <c r="B3592" s="2">
        <v>86018413</v>
      </c>
      <c r="C3592" s="1" t="s">
        <v>5209</v>
      </c>
      <c r="D3592" s="2" t="s">
        <v>35</v>
      </c>
      <c r="E3592" s="1" t="s">
        <v>4616</v>
      </c>
      <c r="F3592" s="1" t="str">
        <f>VLOOKUP(B3592,[5]HZH!$C$5:$G$648,5,0)</f>
        <v>衢州</v>
      </c>
      <c r="G3592" s="2" t="s">
        <v>4605</v>
      </c>
      <c r="H3592" s="2" t="s">
        <v>4730</v>
      </c>
      <c r="I3592" s="2" t="s">
        <v>10938</v>
      </c>
    </row>
    <row r="3593" spans="1:9" hidden="1" x14ac:dyDescent="0.2">
      <c r="A3593" s="2" t="s">
        <v>4603</v>
      </c>
      <c r="B3593" s="2">
        <v>86018537</v>
      </c>
      <c r="C3593" s="1" t="s">
        <v>5210</v>
      </c>
      <c r="D3593" s="2" t="s">
        <v>35</v>
      </c>
      <c r="E3593" s="1" t="s">
        <v>4616</v>
      </c>
      <c r="F3593" s="1" t="str">
        <f>VLOOKUP(B3593,[5]HZH!$C$5:$G$648,5,0)</f>
        <v>杭州</v>
      </c>
      <c r="G3593" s="2" t="s">
        <v>4605</v>
      </c>
      <c r="H3593" s="2" t="s">
        <v>4603</v>
      </c>
      <c r="I3593" s="2" t="s">
        <v>10938</v>
      </c>
    </row>
    <row r="3594" spans="1:9" hidden="1" x14ac:dyDescent="0.2">
      <c r="A3594" s="2" t="s">
        <v>4603</v>
      </c>
      <c r="B3594" s="2">
        <v>86018587</v>
      </c>
      <c r="C3594" s="1" t="s">
        <v>5208</v>
      </c>
      <c r="D3594" s="2" t="s">
        <v>35</v>
      </c>
      <c r="E3594" s="1" t="s">
        <v>4616</v>
      </c>
      <c r="F3594" s="1" t="str">
        <f>VLOOKUP(B3594,[5]HZH!$C$5:$G$648,5,0)</f>
        <v>杭州</v>
      </c>
      <c r="G3594" s="2" t="s">
        <v>4605</v>
      </c>
      <c r="H3594" s="2" t="s">
        <v>4603</v>
      </c>
      <c r="I3594" s="2" t="s">
        <v>10938</v>
      </c>
    </row>
    <row r="3595" spans="1:9" hidden="1" x14ac:dyDescent="0.2">
      <c r="A3595" s="2" t="s">
        <v>4603</v>
      </c>
      <c r="B3595" s="2">
        <v>80181767</v>
      </c>
      <c r="C3595" s="1" t="s">
        <v>5211</v>
      </c>
      <c r="D3595" s="2" t="s">
        <v>239</v>
      </c>
      <c r="E3595" s="1" t="s">
        <v>4616</v>
      </c>
      <c r="F3595" s="1" t="str">
        <f>VLOOKUP(B3595,[5]HZH!$C$5:$G$648,5,0)</f>
        <v>湖州</v>
      </c>
      <c r="G3595" s="2" t="s">
        <v>4605</v>
      </c>
      <c r="H3595" s="2" t="s">
        <v>4685</v>
      </c>
      <c r="I3595" s="2" t="s">
        <v>10938</v>
      </c>
    </row>
    <row r="3596" spans="1:9" hidden="1" x14ac:dyDescent="0.2">
      <c r="A3596" s="2" t="s">
        <v>4603</v>
      </c>
      <c r="B3596" s="2">
        <v>86018422</v>
      </c>
      <c r="C3596" s="1" t="s">
        <v>5212</v>
      </c>
      <c r="D3596" s="2" t="s">
        <v>35</v>
      </c>
      <c r="E3596" s="1" t="s">
        <v>4616</v>
      </c>
      <c r="F3596" s="1" t="str">
        <f>VLOOKUP(B3596,[5]HZH!$C$5:$G$648,5,0)</f>
        <v>江山</v>
      </c>
      <c r="G3596" s="2" t="s">
        <v>4605</v>
      </c>
      <c r="H3596" s="2" t="s">
        <v>10902</v>
      </c>
      <c r="I3596" s="2" t="s">
        <v>10938</v>
      </c>
    </row>
    <row r="3597" spans="1:9" hidden="1" x14ac:dyDescent="0.2">
      <c r="A3597" s="2" t="s">
        <v>4603</v>
      </c>
      <c r="B3597" s="2">
        <v>80061090</v>
      </c>
      <c r="C3597" s="1" t="s">
        <v>5213</v>
      </c>
      <c r="D3597" s="2" t="s">
        <v>8</v>
      </c>
      <c r="E3597" s="1" t="s">
        <v>4775</v>
      </c>
      <c r="F3597" s="1" t="str">
        <f>VLOOKUP(B3597,[5]HZH!$C$5:$G$648,5,0)</f>
        <v>嘉兴</v>
      </c>
      <c r="G3597" s="2" t="s">
        <v>4605</v>
      </c>
      <c r="H3597" s="2" t="s">
        <v>4635</v>
      </c>
      <c r="I3597" s="2" t="s">
        <v>10938</v>
      </c>
    </row>
    <row r="3598" spans="1:9" hidden="1" x14ac:dyDescent="0.2">
      <c r="A3598" s="2" t="s">
        <v>4603</v>
      </c>
      <c r="B3598" s="2">
        <v>80061091</v>
      </c>
      <c r="C3598" s="1" t="s">
        <v>5214</v>
      </c>
      <c r="D3598" s="2" t="s">
        <v>8</v>
      </c>
      <c r="E3598" s="1" t="s">
        <v>4775</v>
      </c>
      <c r="F3598" s="1" t="str">
        <f>VLOOKUP(B3598,[5]HZH!$C$5:$G$648,5,0)</f>
        <v>温州</v>
      </c>
      <c r="G3598" s="2" t="s">
        <v>4605</v>
      </c>
      <c r="H3598" s="2" t="s">
        <v>4641</v>
      </c>
      <c r="I3598" s="2" t="s">
        <v>10938</v>
      </c>
    </row>
    <row r="3599" spans="1:9" hidden="1" x14ac:dyDescent="0.2">
      <c r="A3599" s="2" t="s">
        <v>4603</v>
      </c>
      <c r="B3599" s="2">
        <v>80061081</v>
      </c>
      <c r="C3599" s="1" t="s">
        <v>5215</v>
      </c>
      <c r="D3599" s="2" t="s">
        <v>8</v>
      </c>
      <c r="E3599" s="1" t="s">
        <v>4775</v>
      </c>
      <c r="F3599" s="1" t="str">
        <f>VLOOKUP(B3599,[5]HZH!$C$5:$G$648,5,0)</f>
        <v>宁波</v>
      </c>
      <c r="G3599" s="2" t="s">
        <v>4605</v>
      </c>
      <c r="H3599" s="2" t="s">
        <v>4614</v>
      </c>
      <c r="I3599" s="2" t="s">
        <v>10938</v>
      </c>
    </row>
    <row r="3600" spans="1:9" hidden="1" x14ac:dyDescent="0.2">
      <c r="A3600" s="2" t="s">
        <v>4603</v>
      </c>
      <c r="B3600" s="2">
        <v>80061086</v>
      </c>
      <c r="C3600" s="1" t="s">
        <v>4707</v>
      </c>
      <c r="D3600" s="2" t="s">
        <v>8</v>
      </c>
      <c r="E3600" s="1" t="s">
        <v>4775</v>
      </c>
      <c r="F3600" s="1" t="str">
        <f>VLOOKUP(B3600,[5]HZH!$C$5:$G$648,5,0)</f>
        <v>绍兴</v>
      </c>
      <c r="G3600" s="2" t="s">
        <v>4605</v>
      </c>
      <c r="H3600" s="2" t="s">
        <v>4607</v>
      </c>
      <c r="I3600" s="2" t="s">
        <v>10938</v>
      </c>
    </row>
    <row r="3601" spans="1:9" hidden="1" x14ac:dyDescent="0.2">
      <c r="A3601" s="2" t="s">
        <v>4603</v>
      </c>
      <c r="B3601" s="2">
        <v>80061082</v>
      </c>
      <c r="C3601" s="1" t="s">
        <v>5216</v>
      </c>
      <c r="D3601" s="2" t="s">
        <v>8</v>
      </c>
      <c r="E3601" s="1" t="s">
        <v>4775</v>
      </c>
      <c r="F3601" s="1" t="str">
        <f>VLOOKUP(B3601,[5]HZH!$C$5:$G$648,5,0)</f>
        <v>江山</v>
      </c>
      <c r="G3601" s="2" t="s">
        <v>4605</v>
      </c>
      <c r="H3601" s="2" t="s">
        <v>10902</v>
      </c>
      <c r="I3601" s="2" t="s">
        <v>10938</v>
      </c>
    </row>
    <row r="3602" spans="1:9" hidden="1" x14ac:dyDescent="0.2">
      <c r="A3602" s="2" t="s">
        <v>4603</v>
      </c>
      <c r="B3602" s="2">
        <v>80061080</v>
      </c>
      <c r="C3602" s="1" t="s">
        <v>5217</v>
      </c>
      <c r="D3602" s="2" t="s">
        <v>8</v>
      </c>
      <c r="E3602" s="1" t="s">
        <v>4775</v>
      </c>
      <c r="F3602" s="1" t="str">
        <f>VLOOKUP(B3602,[5]HZH!$C$5:$G$648,5,0)</f>
        <v>宁波</v>
      </c>
      <c r="G3602" s="2" t="s">
        <v>4605</v>
      </c>
      <c r="H3602" s="2" t="s">
        <v>4614</v>
      </c>
      <c r="I3602" s="2" t="s">
        <v>10938</v>
      </c>
    </row>
    <row r="3603" spans="1:9" hidden="1" x14ac:dyDescent="0.2">
      <c r="A3603" s="2" t="s">
        <v>4603</v>
      </c>
      <c r="B3603" s="2">
        <v>80061092</v>
      </c>
      <c r="C3603" s="1" t="s">
        <v>5218</v>
      </c>
      <c r="D3603" s="2" t="s">
        <v>8</v>
      </c>
      <c r="E3603" s="1" t="s">
        <v>4775</v>
      </c>
      <c r="F3603" s="1" t="str">
        <f>VLOOKUP(B3603,[5]HZH!$C$5:$G$648,5,0)</f>
        <v>杭州</v>
      </c>
      <c r="G3603" s="2" t="s">
        <v>4605</v>
      </c>
      <c r="H3603" s="2" t="s">
        <v>4603</v>
      </c>
      <c r="I3603" s="2" t="s">
        <v>10938</v>
      </c>
    </row>
    <row r="3604" spans="1:9" hidden="1" x14ac:dyDescent="0.2">
      <c r="A3604" s="2" t="s">
        <v>4603</v>
      </c>
      <c r="B3604" s="2">
        <v>86018432</v>
      </c>
      <c r="C3604" s="1" t="s">
        <v>5219</v>
      </c>
      <c r="D3604" s="2" t="s">
        <v>35</v>
      </c>
      <c r="E3604" s="1" t="s">
        <v>4616</v>
      </c>
      <c r="F3604" s="1" t="str">
        <f>VLOOKUP(B3604,[5]HZH!$C$5:$G$648,5,0)</f>
        <v>富阳</v>
      </c>
      <c r="G3604" s="2" t="s">
        <v>4605</v>
      </c>
      <c r="H3604" s="2" t="s">
        <v>10894</v>
      </c>
      <c r="I3604" s="2" t="s">
        <v>10938</v>
      </c>
    </row>
    <row r="3605" spans="1:9" hidden="1" x14ac:dyDescent="0.2">
      <c r="A3605" s="2" t="s">
        <v>4603</v>
      </c>
      <c r="B3605" s="2">
        <v>86018448</v>
      </c>
      <c r="C3605" s="1" t="s">
        <v>5220</v>
      </c>
      <c r="D3605" s="2" t="s">
        <v>35</v>
      </c>
      <c r="E3605" s="1" t="s">
        <v>4616</v>
      </c>
      <c r="F3605" s="1" t="str">
        <f>VLOOKUP(B3605,[5]HZH!$C$5:$G$648,5,0)</f>
        <v>杭州</v>
      </c>
      <c r="G3605" s="2" t="s">
        <v>4605</v>
      </c>
      <c r="H3605" s="2" t="s">
        <v>4603</v>
      </c>
      <c r="I3605" s="2" t="s">
        <v>10938</v>
      </c>
    </row>
    <row r="3606" spans="1:9" hidden="1" x14ac:dyDescent="0.2">
      <c r="A3606" s="2" t="s">
        <v>4603</v>
      </c>
      <c r="B3606" s="2">
        <v>86018431</v>
      </c>
      <c r="C3606" s="1" t="s">
        <v>5221</v>
      </c>
      <c r="D3606" s="2" t="s">
        <v>35</v>
      </c>
      <c r="E3606" s="1" t="s">
        <v>4616</v>
      </c>
      <c r="F3606" s="1" t="str">
        <f>VLOOKUP(B3606,[5]HZH!$C$5:$G$648,5,0)</f>
        <v>杭州</v>
      </c>
      <c r="G3606" s="2" t="s">
        <v>4605</v>
      </c>
      <c r="H3606" s="2" t="s">
        <v>4603</v>
      </c>
      <c r="I3606" s="2" t="s">
        <v>10938</v>
      </c>
    </row>
    <row r="3607" spans="1:9" hidden="1" x14ac:dyDescent="0.2">
      <c r="A3607" s="2" t="s">
        <v>4603</v>
      </c>
      <c r="B3607" s="2">
        <v>80181768</v>
      </c>
      <c r="C3607" s="1" t="s">
        <v>5222</v>
      </c>
      <c r="D3607" s="2" t="s">
        <v>239</v>
      </c>
      <c r="E3607" s="1" t="s">
        <v>4616</v>
      </c>
      <c r="F3607" s="1" t="str">
        <f>VLOOKUP(B3607,[5]HZH!$C$5:$G$648,5,0)</f>
        <v>杭州</v>
      </c>
      <c r="G3607" s="2" t="s">
        <v>4605</v>
      </c>
      <c r="H3607" s="2" t="s">
        <v>4603</v>
      </c>
      <c r="I3607" s="2" t="s">
        <v>10938</v>
      </c>
    </row>
    <row r="3608" spans="1:9" hidden="1" x14ac:dyDescent="0.2">
      <c r="A3608" s="2" t="s">
        <v>4603</v>
      </c>
      <c r="B3608" s="2">
        <v>86018369</v>
      </c>
      <c r="C3608" s="1" t="s">
        <v>5223</v>
      </c>
      <c r="D3608" s="2" t="s">
        <v>35</v>
      </c>
      <c r="E3608" s="1" t="s">
        <v>4616</v>
      </c>
      <c r="F3608" s="1" t="str">
        <f>VLOOKUP(B3608,[5]HZH!$C$5:$G$648,5,0)</f>
        <v>杭州</v>
      </c>
      <c r="G3608" s="2" t="s">
        <v>4605</v>
      </c>
      <c r="H3608" s="2" t="s">
        <v>4603</v>
      </c>
      <c r="I3608" s="2" t="s">
        <v>10938</v>
      </c>
    </row>
    <row r="3609" spans="1:9" hidden="1" x14ac:dyDescent="0.2">
      <c r="A3609" s="2" t="s">
        <v>4603</v>
      </c>
      <c r="B3609" s="2">
        <v>80181770</v>
      </c>
      <c r="C3609" s="1" t="s">
        <v>5224</v>
      </c>
      <c r="D3609" s="2" t="s">
        <v>239</v>
      </c>
      <c r="E3609" s="1" t="s">
        <v>4616</v>
      </c>
      <c r="F3609" s="1" t="str">
        <f>VLOOKUP(B3609,[5]HZH!$C$5:$G$648,5,0)</f>
        <v>杭州</v>
      </c>
      <c r="G3609" s="2" t="s">
        <v>4605</v>
      </c>
      <c r="H3609" s="2" t="s">
        <v>4603</v>
      </c>
      <c r="I3609" s="2" t="s">
        <v>10938</v>
      </c>
    </row>
    <row r="3610" spans="1:9" hidden="1" x14ac:dyDescent="0.2">
      <c r="A3610" s="2" t="s">
        <v>4603</v>
      </c>
      <c r="B3610" s="2">
        <v>80181772</v>
      </c>
      <c r="C3610" s="1" t="s">
        <v>5225</v>
      </c>
      <c r="D3610" s="2" t="s">
        <v>239</v>
      </c>
      <c r="E3610" s="1" t="s">
        <v>4616</v>
      </c>
      <c r="F3610" s="1" t="str">
        <f>VLOOKUP(B3610,[5]HZH!$C$5:$G$648,5,0)</f>
        <v>杭州</v>
      </c>
      <c r="G3610" s="2" t="s">
        <v>4605</v>
      </c>
      <c r="H3610" s="2" t="s">
        <v>4603</v>
      </c>
      <c r="I3610" s="2" t="s">
        <v>10938</v>
      </c>
    </row>
    <row r="3611" spans="1:9" hidden="1" x14ac:dyDescent="0.2">
      <c r="A3611" s="2" t="s">
        <v>4603</v>
      </c>
      <c r="B3611" s="2">
        <v>80181776</v>
      </c>
      <c r="C3611" s="1" t="s">
        <v>5226</v>
      </c>
      <c r="D3611" s="2" t="s">
        <v>239</v>
      </c>
      <c r="E3611" s="1" t="s">
        <v>4616</v>
      </c>
      <c r="F3611" s="1" t="str">
        <f>VLOOKUP(B3611,[5]HZH!$C$5:$G$648,5,0)</f>
        <v>杭州</v>
      </c>
      <c r="G3611" s="2" t="s">
        <v>4605</v>
      </c>
      <c r="H3611" s="2" t="s">
        <v>4603</v>
      </c>
      <c r="I3611" s="2" t="s">
        <v>10938</v>
      </c>
    </row>
    <row r="3612" spans="1:9" hidden="1" x14ac:dyDescent="0.2">
      <c r="A3612" s="2" t="s">
        <v>4603</v>
      </c>
      <c r="B3612" s="2">
        <v>86018437</v>
      </c>
      <c r="C3612" s="1" t="s">
        <v>5227</v>
      </c>
      <c r="D3612" s="2" t="s">
        <v>35</v>
      </c>
      <c r="E3612" s="1" t="s">
        <v>4616</v>
      </c>
      <c r="F3612" s="1" t="str">
        <f>VLOOKUP(B3612,[5]HZH!$C$5:$G$648,5,0)</f>
        <v>杭州</v>
      </c>
      <c r="G3612" s="2" t="s">
        <v>4605</v>
      </c>
      <c r="H3612" s="2" t="s">
        <v>4603</v>
      </c>
      <c r="I3612" s="2" t="s">
        <v>10938</v>
      </c>
    </row>
    <row r="3613" spans="1:9" hidden="1" x14ac:dyDescent="0.2">
      <c r="A3613" s="2" t="s">
        <v>4603</v>
      </c>
      <c r="B3613" s="2">
        <v>86018447</v>
      </c>
      <c r="C3613" s="1" t="s">
        <v>5191</v>
      </c>
      <c r="D3613" s="2" t="s">
        <v>35</v>
      </c>
      <c r="E3613" s="1" t="s">
        <v>4616</v>
      </c>
      <c r="F3613" s="1" t="str">
        <f>VLOOKUP(B3613,[5]HZH!$C$5:$G$648,5,0)</f>
        <v>杭州</v>
      </c>
      <c r="G3613" s="2" t="s">
        <v>4605</v>
      </c>
      <c r="H3613" s="2" t="s">
        <v>4603</v>
      </c>
      <c r="I3613" s="2" t="s">
        <v>10938</v>
      </c>
    </row>
    <row r="3614" spans="1:9" hidden="1" x14ac:dyDescent="0.2">
      <c r="A3614" s="2" t="s">
        <v>4603</v>
      </c>
      <c r="B3614" s="2">
        <v>80061070</v>
      </c>
      <c r="C3614" s="1" t="s">
        <v>5228</v>
      </c>
      <c r="D3614" s="2" t="s">
        <v>8</v>
      </c>
      <c r="E3614" s="1" t="s">
        <v>4775</v>
      </c>
      <c r="F3614" s="1" t="str">
        <f>VLOOKUP(B3614,[5]HZH!$C$5:$G$648,5,0)</f>
        <v>杭州</v>
      </c>
      <c r="G3614" s="2" t="s">
        <v>4605</v>
      </c>
      <c r="H3614" s="2" t="s">
        <v>4603</v>
      </c>
      <c r="I3614" s="2" t="s">
        <v>10938</v>
      </c>
    </row>
    <row r="3615" spans="1:9" hidden="1" x14ac:dyDescent="0.2">
      <c r="A3615" s="2" t="s">
        <v>4603</v>
      </c>
      <c r="B3615" s="2">
        <v>80061093</v>
      </c>
      <c r="C3615" s="1" t="s">
        <v>5229</v>
      </c>
      <c r="D3615" s="2" t="s">
        <v>8</v>
      </c>
      <c r="E3615" s="1" t="s">
        <v>4775</v>
      </c>
      <c r="F3615" s="1" t="str">
        <f>VLOOKUP(B3615,[5]HZH!$C$5:$G$648,5,0)</f>
        <v>杭州</v>
      </c>
      <c r="G3615" s="2" t="s">
        <v>4605</v>
      </c>
      <c r="H3615" s="2" t="s">
        <v>4603</v>
      </c>
      <c r="I3615" s="2" t="s">
        <v>10938</v>
      </c>
    </row>
    <row r="3616" spans="1:9" hidden="1" x14ac:dyDescent="0.2">
      <c r="A3616" s="2" t="s">
        <v>4603</v>
      </c>
      <c r="B3616" s="2">
        <v>86006866</v>
      </c>
      <c r="C3616" s="1" t="s">
        <v>5230</v>
      </c>
      <c r="D3616" s="2" t="s">
        <v>8</v>
      </c>
      <c r="E3616" s="1" t="s">
        <v>4775</v>
      </c>
      <c r="F3616" s="1" t="str">
        <f>VLOOKUP(B3616,[5]HZH!$C$5:$G$648,5,0)</f>
        <v>杭州</v>
      </c>
      <c r="G3616" s="2" t="s">
        <v>4605</v>
      </c>
      <c r="H3616" s="2" t="s">
        <v>4603</v>
      </c>
      <c r="I3616" s="2" t="s">
        <v>10938</v>
      </c>
    </row>
    <row r="3617" spans="1:9" hidden="1" x14ac:dyDescent="0.2">
      <c r="A3617" s="2" t="s">
        <v>4603</v>
      </c>
      <c r="B3617" s="2">
        <v>80061095</v>
      </c>
      <c r="C3617" s="1" t="s">
        <v>4662</v>
      </c>
      <c r="D3617" s="2" t="s">
        <v>8</v>
      </c>
      <c r="E3617" s="1" t="s">
        <v>4775</v>
      </c>
      <c r="F3617" s="1" t="str">
        <f>VLOOKUP(B3617,[5]HZH!$C$5:$G$648,5,0)</f>
        <v>杭州</v>
      </c>
      <c r="G3617" s="2" t="s">
        <v>4605</v>
      </c>
      <c r="H3617" s="2" t="s">
        <v>4603</v>
      </c>
      <c r="I3617" s="2" t="s">
        <v>10938</v>
      </c>
    </row>
    <row r="3618" spans="1:9" hidden="1" x14ac:dyDescent="0.2">
      <c r="A3618" s="2" t="s">
        <v>4603</v>
      </c>
      <c r="B3618" s="2">
        <v>80061088</v>
      </c>
      <c r="C3618" s="1" t="s">
        <v>5231</v>
      </c>
      <c r="D3618" s="2" t="s">
        <v>8</v>
      </c>
      <c r="E3618" s="1" t="s">
        <v>4775</v>
      </c>
      <c r="F3618" s="1" t="str">
        <f>VLOOKUP(B3618,[5]HZH!$C$5:$G$648,5,0)</f>
        <v>杭州</v>
      </c>
      <c r="G3618" s="2" t="s">
        <v>4605</v>
      </c>
      <c r="H3618" s="2" t="s">
        <v>4603</v>
      </c>
      <c r="I3618" s="2" t="s">
        <v>10938</v>
      </c>
    </row>
    <row r="3619" spans="1:9" hidden="1" x14ac:dyDescent="0.2">
      <c r="A3619" s="2" t="s">
        <v>4603</v>
      </c>
      <c r="B3619" s="2">
        <v>80061087</v>
      </c>
      <c r="C3619" s="1" t="s">
        <v>5232</v>
      </c>
      <c r="D3619" s="2" t="s">
        <v>8</v>
      </c>
      <c r="E3619" s="1" t="s">
        <v>4775</v>
      </c>
      <c r="F3619" s="1" t="str">
        <f>VLOOKUP(B3619,[5]HZH!$C$5:$G$648,5,0)</f>
        <v>杭州</v>
      </c>
      <c r="G3619" s="2" t="s">
        <v>4605</v>
      </c>
      <c r="H3619" s="2" t="s">
        <v>4603</v>
      </c>
      <c r="I3619" s="2" t="s">
        <v>10938</v>
      </c>
    </row>
    <row r="3620" spans="1:9" hidden="1" x14ac:dyDescent="0.2">
      <c r="A3620" s="2" t="s">
        <v>4603</v>
      </c>
      <c r="B3620" s="2">
        <v>80181771</v>
      </c>
      <c r="C3620" s="1" t="s">
        <v>5233</v>
      </c>
      <c r="D3620" s="2" t="s">
        <v>239</v>
      </c>
      <c r="E3620" s="1" t="s">
        <v>4616</v>
      </c>
      <c r="F3620" s="1" t="str">
        <f>VLOOKUP(B3620,[5]HZH!$C$5:$G$648,5,0)</f>
        <v>嘉兴</v>
      </c>
      <c r="G3620" s="2" t="s">
        <v>4605</v>
      </c>
      <c r="H3620" s="2" t="s">
        <v>4635</v>
      </c>
      <c r="I3620" s="2" t="s">
        <v>10938</v>
      </c>
    </row>
    <row r="3621" spans="1:9" hidden="1" x14ac:dyDescent="0.2">
      <c r="A3621" s="2" t="s">
        <v>4603</v>
      </c>
      <c r="B3621" s="2">
        <v>80061094</v>
      </c>
      <c r="C3621" s="1" t="s">
        <v>5234</v>
      </c>
      <c r="D3621" s="2" t="s">
        <v>8</v>
      </c>
      <c r="E3621" s="1" t="s">
        <v>4775</v>
      </c>
      <c r="F3621" s="1" t="str">
        <f>VLOOKUP(B3621,[5]HZH!$C$5:$G$648,5,0)</f>
        <v>嵊州</v>
      </c>
      <c r="G3621" s="2" t="s">
        <v>4605</v>
      </c>
      <c r="H3621" s="2" t="s">
        <v>10925</v>
      </c>
      <c r="I3621" s="2" t="s">
        <v>10938</v>
      </c>
    </row>
    <row r="3622" spans="1:9" hidden="1" x14ac:dyDescent="0.2">
      <c r="A3622" s="2" t="s">
        <v>4603</v>
      </c>
      <c r="B3622" s="2">
        <v>86018454</v>
      </c>
      <c r="C3622" s="1" t="s">
        <v>5234</v>
      </c>
      <c r="D3622" s="2" t="s">
        <v>35</v>
      </c>
      <c r="E3622" s="1" t="s">
        <v>4616</v>
      </c>
      <c r="F3622" s="1" t="str">
        <f>VLOOKUP(B3622,[5]HZH!$C$5:$G$648,5,0)</f>
        <v>嵊州</v>
      </c>
      <c r="G3622" s="2" t="s">
        <v>4605</v>
      </c>
      <c r="H3622" s="2" t="s">
        <v>10925</v>
      </c>
      <c r="I3622" s="2" t="s">
        <v>10938</v>
      </c>
    </row>
    <row r="3623" spans="1:9" hidden="1" x14ac:dyDescent="0.2">
      <c r="A3623" s="2" t="s">
        <v>4603</v>
      </c>
      <c r="B3623" s="2">
        <v>80061098</v>
      </c>
      <c r="C3623" s="1" t="s">
        <v>5235</v>
      </c>
      <c r="D3623" s="2" t="s">
        <v>8</v>
      </c>
      <c r="E3623" s="1" t="s">
        <v>4775</v>
      </c>
      <c r="F3623" s="1" t="str">
        <f>VLOOKUP(B3623,[5]HZH!$C$5:$G$648,5,0)</f>
        <v>温州</v>
      </c>
      <c r="G3623" s="2" t="s">
        <v>4605</v>
      </c>
      <c r="H3623" s="2" t="s">
        <v>4641</v>
      </c>
      <c r="I3623" s="2" t="s">
        <v>10938</v>
      </c>
    </row>
    <row r="3624" spans="1:9" hidden="1" x14ac:dyDescent="0.2">
      <c r="A3624" s="2" t="s">
        <v>4603</v>
      </c>
      <c r="B3624" s="2">
        <v>86018462</v>
      </c>
      <c r="C3624" s="1" t="s">
        <v>5236</v>
      </c>
      <c r="D3624" s="2" t="s">
        <v>35</v>
      </c>
      <c r="E3624" s="1" t="s">
        <v>4616</v>
      </c>
      <c r="F3624" s="1" t="str">
        <f>VLOOKUP(B3624,[5]HZH!$C$5:$G$648,5,0)</f>
        <v>温州</v>
      </c>
      <c r="G3624" s="2" t="s">
        <v>4605</v>
      </c>
      <c r="H3624" s="2" t="s">
        <v>4641</v>
      </c>
      <c r="I3624" s="2" t="s">
        <v>10938</v>
      </c>
    </row>
    <row r="3625" spans="1:9" hidden="1" x14ac:dyDescent="0.2">
      <c r="A3625" s="2" t="s">
        <v>4603</v>
      </c>
      <c r="B3625" s="2">
        <v>12756382</v>
      </c>
      <c r="C3625" s="1" t="s">
        <v>5237</v>
      </c>
      <c r="D3625" s="2" t="s">
        <v>35</v>
      </c>
      <c r="E3625" s="1" t="s">
        <v>5238</v>
      </c>
      <c r="F3625" s="1" t="str">
        <f>VLOOKUP(B3625,[5]HZH!$C$5:$G$648,5,0)</f>
        <v>温州</v>
      </c>
      <c r="G3625" s="2" t="s">
        <v>4605</v>
      </c>
      <c r="H3625" s="2" t="s">
        <v>4641</v>
      </c>
      <c r="I3625" s="2" t="s">
        <v>10938</v>
      </c>
    </row>
    <row r="3626" spans="1:9" hidden="1" x14ac:dyDescent="0.2">
      <c r="A3626" s="2" t="s">
        <v>4603</v>
      </c>
      <c r="B3626" s="2">
        <v>80181782</v>
      </c>
      <c r="C3626" s="1" t="s">
        <v>5239</v>
      </c>
      <c r="D3626" s="2" t="s">
        <v>239</v>
      </c>
      <c r="E3626" s="1" t="s">
        <v>4616</v>
      </c>
      <c r="F3626" s="1" t="str">
        <f>VLOOKUP(B3626,[5]HZH!$C$5:$G$648,5,0)</f>
        <v>杭州</v>
      </c>
      <c r="G3626" s="2" t="s">
        <v>4605</v>
      </c>
      <c r="H3626" s="2" t="s">
        <v>4603</v>
      </c>
      <c r="I3626" s="2" t="s">
        <v>10938</v>
      </c>
    </row>
    <row r="3627" spans="1:9" hidden="1" x14ac:dyDescent="0.2">
      <c r="A3627" s="2" t="s">
        <v>4603</v>
      </c>
      <c r="B3627" s="2">
        <v>86018468</v>
      </c>
      <c r="C3627" s="1" t="s">
        <v>5240</v>
      </c>
      <c r="D3627" s="2" t="s">
        <v>35</v>
      </c>
      <c r="E3627" s="1" t="s">
        <v>4616</v>
      </c>
      <c r="F3627" s="1" t="str">
        <f>VLOOKUP(B3627,[5]HZH!$C$5:$G$648,5,0)</f>
        <v>椒江</v>
      </c>
      <c r="G3627" s="2" t="s">
        <v>4605</v>
      </c>
      <c r="H3627" s="2" t="s">
        <v>10903</v>
      </c>
      <c r="I3627" s="2" t="s">
        <v>10938</v>
      </c>
    </row>
    <row r="3628" spans="1:9" hidden="1" x14ac:dyDescent="0.2">
      <c r="A3628" s="2" t="s">
        <v>4603</v>
      </c>
      <c r="B3628" s="2">
        <v>80061101</v>
      </c>
      <c r="C3628" s="1" t="s">
        <v>5241</v>
      </c>
      <c r="D3628" s="2" t="s">
        <v>8</v>
      </c>
      <c r="E3628" s="1" t="s">
        <v>4775</v>
      </c>
      <c r="F3628" s="1" t="str">
        <f>VLOOKUP(B3628,[5]HZH!$C$5:$G$648,5,0)</f>
        <v>宁波</v>
      </c>
      <c r="G3628" s="2" t="s">
        <v>4605</v>
      </c>
      <c r="H3628" s="2" t="s">
        <v>4614</v>
      </c>
      <c r="I3628" s="2" t="s">
        <v>10938</v>
      </c>
    </row>
    <row r="3629" spans="1:9" hidden="1" x14ac:dyDescent="0.2">
      <c r="A3629" s="2" t="s">
        <v>4603</v>
      </c>
      <c r="B3629" s="2">
        <v>80061103</v>
      </c>
      <c r="C3629" s="1" t="s">
        <v>5236</v>
      </c>
      <c r="D3629" s="2" t="s">
        <v>8</v>
      </c>
      <c r="E3629" s="1" t="s">
        <v>4775</v>
      </c>
      <c r="F3629" s="1" t="str">
        <f>VLOOKUP(B3629,[5]HZH!$C$5:$G$648,5,0)</f>
        <v>温州</v>
      </c>
      <c r="G3629" s="2" t="s">
        <v>4605</v>
      </c>
      <c r="H3629" s="2" t="s">
        <v>4641</v>
      </c>
      <c r="I3629" s="2" t="s">
        <v>10938</v>
      </c>
    </row>
    <row r="3630" spans="1:9" hidden="1" x14ac:dyDescent="0.2">
      <c r="A3630" s="2" t="s">
        <v>4603</v>
      </c>
      <c r="B3630" s="2">
        <v>80061105</v>
      </c>
      <c r="C3630" s="1" t="s">
        <v>5242</v>
      </c>
      <c r="D3630" s="2" t="s">
        <v>8</v>
      </c>
      <c r="E3630" s="1" t="s">
        <v>4775</v>
      </c>
      <c r="F3630" s="1" t="str">
        <f>VLOOKUP(B3630,[5]HZH!$C$5:$G$648,5,0)</f>
        <v>嘉兴</v>
      </c>
      <c r="G3630" s="2" t="s">
        <v>4605</v>
      </c>
      <c r="H3630" s="2" t="s">
        <v>4635</v>
      </c>
      <c r="I3630" s="2" t="s">
        <v>10938</v>
      </c>
    </row>
    <row r="3631" spans="1:9" hidden="1" x14ac:dyDescent="0.2">
      <c r="A3631" s="2" t="s">
        <v>4603</v>
      </c>
      <c r="B3631" s="2">
        <v>80061099</v>
      </c>
      <c r="C3631" s="1" t="s">
        <v>5243</v>
      </c>
      <c r="D3631" s="2" t="s">
        <v>8</v>
      </c>
      <c r="E3631" s="1" t="s">
        <v>4775</v>
      </c>
      <c r="F3631" s="1" t="str">
        <f>VLOOKUP(B3631,[5]HZH!$C$5:$G$648,5,0)</f>
        <v>宁波</v>
      </c>
      <c r="G3631" s="2" t="s">
        <v>4605</v>
      </c>
      <c r="H3631" s="2" t="s">
        <v>4614</v>
      </c>
      <c r="I3631" s="2" t="s">
        <v>10938</v>
      </c>
    </row>
    <row r="3632" spans="1:9" hidden="1" x14ac:dyDescent="0.2">
      <c r="A3632" s="2" t="s">
        <v>4603</v>
      </c>
      <c r="B3632" s="2">
        <v>80061102</v>
      </c>
      <c r="C3632" s="1" t="s">
        <v>5244</v>
      </c>
      <c r="D3632" s="2" t="s">
        <v>8</v>
      </c>
      <c r="E3632" s="1" t="s">
        <v>4775</v>
      </c>
      <c r="F3632" s="1" t="str">
        <f>VLOOKUP(B3632,[5]HZH!$C$5:$G$648,5,0)</f>
        <v>义乌</v>
      </c>
      <c r="G3632" s="2" t="s">
        <v>4605</v>
      </c>
      <c r="H3632" s="2" t="s">
        <v>10921</v>
      </c>
      <c r="I3632" s="2" t="s">
        <v>10938</v>
      </c>
    </row>
    <row r="3633" spans="1:9" hidden="1" x14ac:dyDescent="0.2">
      <c r="A3633" s="2" t="s">
        <v>4603</v>
      </c>
      <c r="B3633" s="2">
        <v>12834541</v>
      </c>
      <c r="C3633" s="1" t="s">
        <v>5245</v>
      </c>
      <c r="D3633" s="2" t="s">
        <v>8</v>
      </c>
      <c r="E3633" s="1" t="s">
        <v>5246</v>
      </c>
      <c r="F3633" s="1" t="str">
        <f>VLOOKUP(B3633,[5]HZH!$C$5:$G$648,5,0)</f>
        <v>杭州</v>
      </c>
      <c r="G3633" s="2" t="s">
        <v>4605</v>
      </c>
      <c r="H3633" s="2" t="s">
        <v>4603</v>
      </c>
      <c r="I3633" s="2" t="s">
        <v>10938</v>
      </c>
    </row>
    <row r="3634" spans="1:9" hidden="1" x14ac:dyDescent="0.2">
      <c r="A3634" s="2" t="s">
        <v>4603</v>
      </c>
      <c r="B3634" s="2">
        <v>80061109</v>
      </c>
      <c r="C3634" s="1" t="s">
        <v>5247</v>
      </c>
      <c r="D3634" s="2" t="s">
        <v>8</v>
      </c>
      <c r="E3634" s="1" t="s">
        <v>4775</v>
      </c>
      <c r="F3634" s="1" t="str">
        <f>VLOOKUP(B3634,[5]HZH!$C$5:$G$648,5,0)</f>
        <v>衢州</v>
      </c>
      <c r="G3634" s="2" t="s">
        <v>4605</v>
      </c>
      <c r="H3634" s="2" t="s">
        <v>4730</v>
      </c>
      <c r="I3634" s="2" t="s">
        <v>10938</v>
      </c>
    </row>
    <row r="3635" spans="1:9" hidden="1" x14ac:dyDescent="0.2">
      <c r="A3635" s="2" t="s">
        <v>4603</v>
      </c>
      <c r="B3635" s="2">
        <v>80181783</v>
      </c>
      <c r="C3635" s="1" t="s">
        <v>5248</v>
      </c>
      <c r="D3635" s="2" t="s">
        <v>239</v>
      </c>
      <c r="E3635" s="1" t="s">
        <v>4616</v>
      </c>
      <c r="F3635" s="1" t="str">
        <f>VLOOKUP(B3635,[5]HZH!$C$5:$G$648,5,0)</f>
        <v>金华</v>
      </c>
      <c r="G3635" s="2" t="s">
        <v>4605</v>
      </c>
      <c r="H3635" s="2" t="s">
        <v>4654</v>
      </c>
      <c r="I3635" s="2" t="s">
        <v>10938</v>
      </c>
    </row>
    <row r="3636" spans="1:9" hidden="1" x14ac:dyDescent="0.2">
      <c r="A3636" s="2" t="s">
        <v>4603</v>
      </c>
      <c r="B3636" s="2">
        <v>86018425</v>
      </c>
      <c r="C3636" s="1" t="s">
        <v>5249</v>
      </c>
      <c r="D3636" s="2" t="s">
        <v>35</v>
      </c>
      <c r="E3636" s="1" t="s">
        <v>4616</v>
      </c>
      <c r="F3636" s="1" t="str">
        <f>VLOOKUP(B3636,[5]HZH!$C$5:$G$648,5,0)</f>
        <v>嘉兴</v>
      </c>
      <c r="G3636" s="2" t="s">
        <v>4605</v>
      </c>
      <c r="H3636" s="2" t="s">
        <v>4635</v>
      </c>
      <c r="I3636" s="2" t="s">
        <v>10938</v>
      </c>
    </row>
    <row r="3637" spans="1:9" hidden="1" x14ac:dyDescent="0.2">
      <c r="A3637" s="2" t="s">
        <v>4603</v>
      </c>
      <c r="B3637" s="2">
        <v>86018457</v>
      </c>
      <c r="C3637" s="1" t="s">
        <v>5250</v>
      </c>
      <c r="D3637" s="2" t="s">
        <v>35</v>
      </c>
      <c r="E3637" s="1" t="s">
        <v>4616</v>
      </c>
      <c r="F3637" s="1" t="str">
        <f>VLOOKUP(B3637,[5]HZH!$C$5:$G$648,5,0)</f>
        <v>杭州</v>
      </c>
      <c r="G3637" s="2" t="s">
        <v>4605</v>
      </c>
      <c r="H3637" s="2" t="s">
        <v>4603</v>
      </c>
      <c r="I3637" s="2" t="s">
        <v>10938</v>
      </c>
    </row>
    <row r="3638" spans="1:9" hidden="1" x14ac:dyDescent="0.2">
      <c r="A3638" s="2" t="s">
        <v>4603</v>
      </c>
      <c r="B3638" s="2">
        <v>86018461</v>
      </c>
      <c r="C3638" s="1" t="s">
        <v>5251</v>
      </c>
      <c r="D3638" s="2" t="s">
        <v>35</v>
      </c>
      <c r="E3638" s="1" t="s">
        <v>4616</v>
      </c>
      <c r="F3638" s="1" t="str">
        <f>VLOOKUP(B3638,[5]HZH!$C$5:$G$648,5,0)</f>
        <v>杭州</v>
      </c>
      <c r="G3638" s="2" t="s">
        <v>4605</v>
      </c>
      <c r="H3638" s="2" t="s">
        <v>4603</v>
      </c>
      <c r="I3638" s="2" t="s">
        <v>10938</v>
      </c>
    </row>
    <row r="3639" spans="1:9" hidden="1" x14ac:dyDescent="0.2">
      <c r="A3639" s="2" t="s">
        <v>4603</v>
      </c>
      <c r="B3639" s="2">
        <v>86018469</v>
      </c>
      <c r="C3639" s="1" t="s">
        <v>5252</v>
      </c>
      <c r="D3639" s="2" t="s">
        <v>35</v>
      </c>
      <c r="E3639" s="1" t="s">
        <v>4616</v>
      </c>
      <c r="F3639" s="1" t="str">
        <f>VLOOKUP(B3639,[5]HZH!$C$5:$G$648,5,0)</f>
        <v>宁波</v>
      </c>
      <c r="G3639" s="2" t="s">
        <v>4605</v>
      </c>
      <c r="H3639" s="2" t="s">
        <v>4614</v>
      </c>
      <c r="I3639" s="2" t="s">
        <v>10938</v>
      </c>
    </row>
    <row r="3640" spans="1:9" hidden="1" x14ac:dyDescent="0.2">
      <c r="A3640" s="2" t="s">
        <v>4603</v>
      </c>
      <c r="B3640" s="2">
        <v>86018470</v>
      </c>
      <c r="C3640" s="1" t="s">
        <v>5253</v>
      </c>
      <c r="D3640" s="2" t="s">
        <v>35</v>
      </c>
      <c r="E3640" s="1" t="s">
        <v>4616</v>
      </c>
      <c r="F3640" s="1" t="str">
        <f>VLOOKUP(B3640,[5]HZH!$C$5:$G$648,5,0)</f>
        <v>宁波</v>
      </c>
      <c r="G3640" s="2" t="s">
        <v>4605</v>
      </c>
      <c r="H3640" s="2" t="s">
        <v>4614</v>
      </c>
      <c r="I3640" s="2" t="s">
        <v>10938</v>
      </c>
    </row>
    <row r="3641" spans="1:9" hidden="1" x14ac:dyDescent="0.2">
      <c r="A3641" s="2" t="s">
        <v>4603</v>
      </c>
      <c r="B3641" s="2">
        <v>86018478</v>
      </c>
      <c r="C3641" s="1" t="s">
        <v>5244</v>
      </c>
      <c r="D3641" s="2" t="s">
        <v>35</v>
      </c>
      <c r="E3641" s="1" t="s">
        <v>4616</v>
      </c>
      <c r="F3641" s="1" t="str">
        <f>VLOOKUP(B3641,[5]HZH!$C$5:$G$648,5,0)</f>
        <v>金华</v>
      </c>
      <c r="G3641" s="2" t="s">
        <v>4605</v>
      </c>
      <c r="H3641" s="2" t="s">
        <v>4654</v>
      </c>
      <c r="I3641" s="2" t="s">
        <v>10938</v>
      </c>
    </row>
    <row r="3642" spans="1:9" hidden="1" x14ac:dyDescent="0.2">
      <c r="A3642" s="2" t="s">
        <v>4603</v>
      </c>
      <c r="B3642" s="2">
        <v>86018575</v>
      </c>
      <c r="C3642" s="1" t="s">
        <v>5254</v>
      </c>
      <c r="D3642" s="2" t="s">
        <v>35</v>
      </c>
      <c r="E3642" s="1" t="s">
        <v>4616</v>
      </c>
      <c r="F3642" s="1" t="str">
        <f>VLOOKUP(B3642,[5]HZH!$C$5:$G$648,5,0)</f>
        <v>台州</v>
      </c>
      <c r="G3642" s="2" t="s">
        <v>4605</v>
      </c>
      <c r="H3642" s="2" t="s">
        <v>4660</v>
      </c>
      <c r="I3642" s="2" t="s">
        <v>10938</v>
      </c>
    </row>
    <row r="3643" spans="1:9" hidden="1" x14ac:dyDescent="0.2">
      <c r="A3643" s="2" t="s">
        <v>4603</v>
      </c>
      <c r="B3643" s="2">
        <v>80061110</v>
      </c>
      <c r="C3643" s="1" t="s">
        <v>5255</v>
      </c>
      <c r="D3643" s="2" t="s">
        <v>8</v>
      </c>
      <c r="E3643" s="1" t="s">
        <v>4775</v>
      </c>
      <c r="F3643" s="1" t="str">
        <f>VLOOKUP(B3643,[5]HZH!$C$5:$G$648,5,0)</f>
        <v>温州</v>
      </c>
      <c r="G3643" s="2" t="s">
        <v>4605</v>
      </c>
      <c r="H3643" s="2" t="s">
        <v>4641</v>
      </c>
      <c r="I3643" s="2" t="s">
        <v>10938</v>
      </c>
    </row>
    <row r="3644" spans="1:9" hidden="1" x14ac:dyDescent="0.2">
      <c r="A3644" s="2" t="s">
        <v>4603</v>
      </c>
      <c r="B3644" s="2">
        <v>80061104</v>
      </c>
      <c r="C3644" s="1" t="s">
        <v>5256</v>
      </c>
      <c r="D3644" s="2" t="s">
        <v>8</v>
      </c>
      <c r="E3644" s="1" t="s">
        <v>4775</v>
      </c>
      <c r="F3644" s="1" t="str">
        <f>VLOOKUP(B3644,[5]HZH!$C$5:$G$648,5,0)</f>
        <v>杭州</v>
      </c>
      <c r="G3644" s="2" t="s">
        <v>4605</v>
      </c>
      <c r="H3644" s="2" t="s">
        <v>4603</v>
      </c>
      <c r="I3644" s="2" t="s">
        <v>10938</v>
      </c>
    </row>
    <row r="3645" spans="1:9" hidden="1" x14ac:dyDescent="0.2">
      <c r="A3645" s="2" t="s">
        <v>4603</v>
      </c>
      <c r="B3645" s="2" t="s">
        <v>5257</v>
      </c>
      <c r="C3645" s="1" t="s">
        <v>5258</v>
      </c>
      <c r="D3645" s="2" t="s">
        <v>8</v>
      </c>
      <c r="E3645" s="1" t="s">
        <v>4775</v>
      </c>
      <c r="F3645" s="1" t="str">
        <f>VLOOKUP(B3645,[5]HZH!$C$5:$G$648,5,0)</f>
        <v>杭州</v>
      </c>
      <c r="G3645" s="2" t="s">
        <v>4605</v>
      </c>
      <c r="H3645" s="2" t="s">
        <v>4603</v>
      </c>
      <c r="I3645" s="2" t="s">
        <v>10938</v>
      </c>
    </row>
    <row r="3646" spans="1:9" hidden="1" x14ac:dyDescent="0.2">
      <c r="A3646" s="2" t="s">
        <v>4603</v>
      </c>
      <c r="B3646" s="2" t="s">
        <v>5259</v>
      </c>
      <c r="C3646" s="1" t="s">
        <v>5260</v>
      </c>
      <c r="D3646" s="2" t="s">
        <v>8</v>
      </c>
      <c r="E3646" s="1" t="s">
        <v>4775</v>
      </c>
      <c r="F3646" s="1" t="str">
        <f>VLOOKUP(B3646,[5]HZH!$C$5:$G$648,5,0)</f>
        <v>杭州</v>
      </c>
      <c r="G3646" s="2" t="s">
        <v>4605</v>
      </c>
      <c r="H3646" s="2" t="s">
        <v>4603</v>
      </c>
      <c r="I3646" s="2" t="s">
        <v>10938</v>
      </c>
    </row>
    <row r="3647" spans="1:9" hidden="1" x14ac:dyDescent="0.2">
      <c r="A3647" s="2" t="s">
        <v>4603</v>
      </c>
      <c r="B3647" s="2" t="s">
        <v>5261</v>
      </c>
      <c r="C3647" s="1" t="s">
        <v>5262</v>
      </c>
      <c r="D3647" s="2" t="s">
        <v>8</v>
      </c>
      <c r="E3647" s="1" t="s">
        <v>4775</v>
      </c>
      <c r="F3647" s="1" t="str">
        <f>VLOOKUP(B3647,[5]HZH!$C$5:$G$648,5,0)</f>
        <v>杭州</v>
      </c>
      <c r="G3647" s="2" t="s">
        <v>4605</v>
      </c>
      <c r="H3647" s="2" t="s">
        <v>4603</v>
      </c>
      <c r="I3647" s="2" t="s">
        <v>10938</v>
      </c>
    </row>
    <row r="3648" spans="1:9" hidden="1" x14ac:dyDescent="0.2">
      <c r="A3648" s="2" t="s">
        <v>5263</v>
      </c>
      <c r="B3648" s="2">
        <v>86031860</v>
      </c>
      <c r="C3648" s="1" t="s">
        <v>5264</v>
      </c>
      <c r="D3648" s="2" t="s">
        <v>8</v>
      </c>
      <c r="E3648" s="1" t="s">
        <v>5265</v>
      </c>
      <c r="F3648" s="1" t="str">
        <f>VLOOKUP(B3648,[6]KMN!$C$5:$G$93,5,0)</f>
        <v>丽江</v>
      </c>
      <c r="G3648" s="2" t="s">
        <v>5267</v>
      </c>
      <c r="H3648" s="2" t="s">
        <v>5266</v>
      </c>
      <c r="I3648" s="2" t="s">
        <v>10938</v>
      </c>
    </row>
    <row r="3649" spans="1:9" hidden="1" x14ac:dyDescent="0.2">
      <c r="A3649" s="2" t="s">
        <v>5263</v>
      </c>
      <c r="B3649" s="2">
        <v>86031301</v>
      </c>
      <c r="C3649" s="1" t="s">
        <v>5268</v>
      </c>
      <c r="D3649" s="2" t="s">
        <v>8</v>
      </c>
      <c r="E3649" s="1" t="s">
        <v>5265</v>
      </c>
      <c r="F3649" s="1" t="str">
        <f>VLOOKUP(B3649,[6]KMN!$C$5:$G$93,5,0)</f>
        <v>昆明</v>
      </c>
      <c r="G3649" s="2" t="s">
        <v>5267</v>
      </c>
      <c r="H3649" s="2" t="s">
        <v>5263</v>
      </c>
      <c r="I3649" s="2" t="s">
        <v>10938</v>
      </c>
    </row>
    <row r="3650" spans="1:9" hidden="1" x14ac:dyDescent="0.2">
      <c r="A3650" s="2" t="s">
        <v>5263</v>
      </c>
      <c r="B3650" s="2">
        <v>86031219</v>
      </c>
      <c r="C3650" s="1" t="s">
        <v>5269</v>
      </c>
      <c r="D3650" s="2" t="s">
        <v>8</v>
      </c>
      <c r="E3650" s="1" t="s">
        <v>5265</v>
      </c>
      <c r="F3650" s="1" t="str">
        <f>VLOOKUP(B3650,[6]KMN!$C$5:$G$93,5,0)</f>
        <v>昆明</v>
      </c>
      <c r="G3650" s="2" t="s">
        <v>5267</v>
      </c>
      <c r="H3650" s="2" t="s">
        <v>5263</v>
      </c>
      <c r="I3650" s="2" t="s">
        <v>10938</v>
      </c>
    </row>
    <row r="3651" spans="1:9" hidden="1" x14ac:dyDescent="0.2">
      <c r="A3651" s="2" t="s">
        <v>5263</v>
      </c>
      <c r="B3651" s="2">
        <v>86031218</v>
      </c>
      <c r="C3651" s="1" t="s">
        <v>5270</v>
      </c>
      <c r="D3651" s="2" t="s">
        <v>8</v>
      </c>
      <c r="E3651" s="1" t="s">
        <v>5265</v>
      </c>
      <c r="F3651" s="1" t="str">
        <f>VLOOKUP(B3651,[6]KMN!$C$5:$G$93,5,0)</f>
        <v>昆明</v>
      </c>
      <c r="G3651" s="2" t="s">
        <v>5267</v>
      </c>
      <c r="H3651" s="2" t="s">
        <v>5263</v>
      </c>
      <c r="I3651" s="2" t="s">
        <v>10938</v>
      </c>
    </row>
    <row r="3652" spans="1:9" hidden="1" x14ac:dyDescent="0.2">
      <c r="A3652" s="2" t="s">
        <v>5263</v>
      </c>
      <c r="B3652" s="2">
        <v>86031217</v>
      </c>
      <c r="C3652" s="1" t="s">
        <v>5271</v>
      </c>
      <c r="D3652" s="2" t="s">
        <v>8</v>
      </c>
      <c r="E3652" s="1" t="s">
        <v>5265</v>
      </c>
      <c r="F3652" s="1" t="str">
        <f>VLOOKUP(B3652,[6]KMN!$C$5:$G$93,5,0)</f>
        <v>文山</v>
      </c>
      <c r="G3652" s="2" t="s">
        <v>5267</v>
      </c>
      <c r="H3652" s="2" t="s">
        <v>10879</v>
      </c>
      <c r="I3652" s="2" t="s">
        <v>10938</v>
      </c>
    </row>
    <row r="3653" spans="1:9" hidden="1" x14ac:dyDescent="0.2">
      <c r="A3653" s="2" t="s">
        <v>5263</v>
      </c>
      <c r="B3653" s="2">
        <v>86031216</v>
      </c>
      <c r="C3653" s="1" t="s">
        <v>5272</v>
      </c>
      <c r="D3653" s="2" t="s">
        <v>8</v>
      </c>
      <c r="E3653" s="1" t="s">
        <v>5265</v>
      </c>
      <c r="F3653" s="1" t="str">
        <f>VLOOKUP(B3653,[6]KMN!$C$5:$G$93,5,0)</f>
        <v>昆明</v>
      </c>
      <c r="G3653" s="2" t="s">
        <v>5267</v>
      </c>
      <c r="H3653" s="2" t="s">
        <v>5263</v>
      </c>
      <c r="I3653" s="2" t="s">
        <v>10938</v>
      </c>
    </row>
    <row r="3654" spans="1:9" hidden="1" x14ac:dyDescent="0.2">
      <c r="A3654" s="2" t="s">
        <v>5263</v>
      </c>
      <c r="B3654" s="2">
        <v>86031214</v>
      </c>
      <c r="C3654" s="1" t="s">
        <v>5273</v>
      </c>
      <c r="D3654" s="2" t="s">
        <v>8</v>
      </c>
      <c r="E3654" s="1" t="s">
        <v>5265</v>
      </c>
      <c r="F3654" s="1" t="str">
        <f>VLOOKUP(B3654,[6]KMN!$C$5:$G$93,5,0)</f>
        <v>香格里拉</v>
      </c>
      <c r="G3654" s="2" t="s">
        <v>5267</v>
      </c>
      <c r="H3654" s="2" t="s">
        <v>10881</v>
      </c>
      <c r="I3654" s="2" t="s">
        <v>10938</v>
      </c>
    </row>
    <row r="3655" spans="1:9" hidden="1" x14ac:dyDescent="0.2">
      <c r="A3655" s="2" t="s">
        <v>5263</v>
      </c>
      <c r="B3655" s="2">
        <v>86031213</v>
      </c>
      <c r="C3655" s="1" t="s">
        <v>5274</v>
      </c>
      <c r="D3655" s="2" t="s">
        <v>8</v>
      </c>
      <c r="E3655" s="1" t="s">
        <v>5265</v>
      </c>
      <c r="F3655" s="1" t="str">
        <f>VLOOKUP(B3655,[6]KMN!$C$5:$G$93,5,0)</f>
        <v>昭通</v>
      </c>
      <c r="G3655" s="2" t="s">
        <v>5267</v>
      </c>
      <c r="H3655" s="2" t="s">
        <v>5275</v>
      </c>
      <c r="I3655" s="2" t="s">
        <v>10938</v>
      </c>
    </row>
    <row r="3656" spans="1:9" hidden="1" x14ac:dyDescent="0.2">
      <c r="A3656" s="2" t="s">
        <v>5263</v>
      </c>
      <c r="B3656" s="2">
        <v>86031209</v>
      </c>
      <c r="C3656" s="1" t="s">
        <v>5276</v>
      </c>
      <c r="D3656" s="2" t="s">
        <v>8</v>
      </c>
      <c r="E3656" s="1" t="s">
        <v>5265</v>
      </c>
      <c r="F3656" s="1" t="str">
        <f>VLOOKUP(B3656,[6]KMN!$C$5:$G$93,5,0)</f>
        <v>泸西</v>
      </c>
      <c r="G3656" s="2" t="s">
        <v>5267</v>
      </c>
      <c r="H3656" s="2" t="s">
        <v>10873</v>
      </c>
      <c r="I3656" s="2" t="s">
        <v>10938</v>
      </c>
    </row>
    <row r="3657" spans="1:9" hidden="1" x14ac:dyDescent="0.2">
      <c r="A3657" s="2" t="s">
        <v>5263</v>
      </c>
      <c r="B3657" s="2">
        <v>86031208</v>
      </c>
      <c r="C3657" s="1" t="s">
        <v>5277</v>
      </c>
      <c r="D3657" s="2" t="s">
        <v>8</v>
      </c>
      <c r="E3657" s="1" t="s">
        <v>5265</v>
      </c>
      <c r="F3657" s="1" t="str">
        <f>VLOOKUP(B3657,[6]KMN!$C$5:$G$93,5,0)</f>
        <v>保山</v>
      </c>
      <c r="G3657" s="2" t="s">
        <v>5267</v>
      </c>
      <c r="H3657" s="2" t="s">
        <v>5278</v>
      </c>
      <c r="I3657" s="2" t="s">
        <v>10938</v>
      </c>
    </row>
    <row r="3658" spans="1:9" hidden="1" x14ac:dyDescent="0.2">
      <c r="A3658" s="2" t="s">
        <v>5263</v>
      </c>
      <c r="B3658" s="2">
        <v>86031207</v>
      </c>
      <c r="C3658" s="1" t="s">
        <v>5279</v>
      </c>
      <c r="D3658" s="2" t="s">
        <v>8</v>
      </c>
      <c r="E3658" s="1" t="s">
        <v>5265</v>
      </c>
      <c r="F3658" s="1" t="str">
        <f>VLOOKUP(B3658,[6]KMN!$C$5:$G$93,5,0)</f>
        <v>弥勒</v>
      </c>
      <c r="G3658" s="2" t="s">
        <v>5267</v>
      </c>
      <c r="H3658" s="2" t="s">
        <v>10873</v>
      </c>
      <c r="I3658" s="2" t="s">
        <v>10938</v>
      </c>
    </row>
    <row r="3659" spans="1:9" hidden="1" x14ac:dyDescent="0.2">
      <c r="A3659" s="2" t="s">
        <v>5263</v>
      </c>
      <c r="B3659" s="2">
        <v>86031206</v>
      </c>
      <c r="C3659" s="1" t="s">
        <v>5280</v>
      </c>
      <c r="D3659" s="2" t="s">
        <v>8</v>
      </c>
      <c r="E3659" s="1" t="s">
        <v>5265</v>
      </c>
      <c r="F3659" s="1" t="str">
        <f>VLOOKUP(B3659,[6]KMN!$C$5:$G$93,5,0)</f>
        <v>陆良</v>
      </c>
      <c r="G3659" s="2" t="s">
        <v>5267</v>
      </c>
      <c r="H3659" s="2" t="s">
        <v>10874</v>
      </c>
      <c r="I3659" s="2" t="s">
        <v>10938</v>
      </c>
    </row>
    <row r="3660" spans="1:9" hidden="1" x14ac:dyDescent="0.2">
      <c r="A3660" s="2" t="s">
        <v>5263</v>
      </c>
      <c r="B3660" s="2">
        <v>86031205</v>
      </c>
      <c r="C3660" s="1" t="s">
        <v>5281</v>
      </c>
      <c r="D3660" s="2" t="s">
        <v>8</v>
      </c>
      <c r="E3660" s="1" t="s">
        <v>5265</v>
      </c>
      <c r="F3660" s="1" t="str">
        <f>VLOOKUP(B3660,[6]KMN!$C$5:$G$93,5,0)</f>
        <v>普洱</v>
      </c>
      <c r="G3660" s="2" t="s">
        <v>5267</v>
      </c>
      <c r="H3660" s="2" t="s">
        <v>5282</v>
      </c>
      <c r="I3660" s="2" t="s">
        <v>10938</v>
      </c>
    </row>
    <row r="3661" spans="1:9" hidden="1" x14ac:dyDescent="0.2">
      <c r="A3661" s="2" t="s">
        <v>5263</v>
      </c>
      <c r="B3661" s="2">
        <v>86031203</v>
      </c>
      <c r="C3661" s="1" t="s">
        <v>5283</v>
      </c>
      <c r="D3661" s="2" t="s">
        <v>8</v>
      </c>
      <c r="E3661" s="1" t="s">
        <v>5265</v>
      </c>
      <c r="F3661" s="1" t="str">
        <f>VLOOKUP(B3661,[6]KMN!$C$5:$G$93,5,0)</f>
        <v>昭通</v>
      </c>
      <c r="G3661" s="2" t="s">
        <v>5267</v>
      </c>
      <c r="H3661" s="2" t="s">
        <v>5275</v>
      </c>
      <c r="I3661" s="2" t="s">
        <v>10938</v>
      </c>
    </row>
    <row r="3662" spans="1:9" hidden="1" x14ac:dyDescent="0.2">
      <c r="A3662" s="2" t="s">
        <v>5263</v>
      </c>
      <c r="B3662" s="2">
        <v>86031202</v>
      </c>
      <c r="C3662" s="1" t="s">
        <v>5284</v>
      </c>
      <c r="D3662" s="2" t="s">
        <v>8</v>
      </c>
      <c r="E3662" s="1" t="s">
        <v>5265</v>
      </c>
      <c r="F3662" s="1" t="str">
        <f>VLOOKUP(B3662,[6]KMN!$C$5:$G$93,5,0)</f>
        <v>昆明</v>
      </c>
      <c r="G3662" s="2" t="s">
        <v>5267</v>
      </c>
      <c r="H3662" s="2" t="s">
        <v>5263</v>
      </c>
      <c r="I3662" s="2" t="s">
        <v>10938</v>
      </c>
    </row>
    <row r="3663" spans="1:9" hidden="1" x14ac:dyDescent="0.2">
      <c r="A3663" s="2" t="s">
        <v>5263</v>
      </c>
      <c r="B3663" s="2">
        <v>86031200</v>
      </c>
      <c r="C3663" s="1" t="s">
        <v>5285</v>
      </c>
      <c r="D3663" s="2" t="s">
        <v>8</v>
      </c>
      <c r="E3663" s="1" t="s">
        <v>5265</v>
      </c>
      <c r="F3663" s="1" t="str">
        <f>VLOOKUP(B3663,[6]KMN!$C$5:$G$93,5,0)</f>
        <v>昆明</v>
      </c>
      <c r="G3663" s="2" t="s">
        <v>5267</v>
      </c>
      <c r="H3663" s="2" t="s">
        <v>5263</v>
      </c>
      <c r="I3663" s="2" t="s">
        <v>10938</v>
      </c>
    </row>
    <row r="3664" spans="1:9" hidden="1" x14ac:dyDescent="0.2">
      <c r="A3664" s="2" t="s">
        <v>5263</v>
      </c>
      <c r="B3664" s="2">
        <v>86031199</v>
      </c>
      <c r="C3664" s="1" t="s">
        <v>5286</v>
      </c>
      <c r="D3664" s="2" t="s">
        <v>8</v>
      </c>
      <c r="E3664" s="1" t="s">
        <v>5265</v>
      </c>
      <c r="F3664" s="1" t="str">
        <f>VLOOKUP(B3664,[6]KMN!$C$5:$G$93,5,0)</f>
        <v>安宁</v>
      </c>
      <c r="G3664" s="2" t="s">
        <v>5267</v>
      </c>
      <c r="H3664" s="2" t="s">
        <v>10866</v>
      </c>
      <c r="I3664" s="2" t="s">
        <v>10938</v>
      </c>
    </row>
    <row r="3665" spans="1:9" hidden="1" x14ac:dyDescent="0.2">
      <c r="A3665" s="2" t="s">
        <v>5263</v>
      </c>
      <c r="B3665" s="2">
        <v>86031198</v>
      </c>
      <c r="C3665" s="1" t="s">
        <v>5287</v>
      </c>
      <c r="D3665" s="2" t="s">
        <v>8</v>
      </c>
      <c r="E3665" s="1" t="s">
        <v>5265</v>
      </c>
      <c r="F3665" s="1" t="str">
        <f>VLOOKUP(B3665,[6]KMN!$C$5:$G$93,5,0)</f>
        <v>昆明</v>
      </c>
      <c r="G3665" s="2" t="s">
        <v>5267</v>
      </c>
      <c r="H3665" s="2" t="s">
        <v>5263</v>
      </c>
      <c r="I3665" s="2" t="s">
        <v>10938</v>
      </c>
    </row>
    <row r="3666" spans="1:9" hidden="1" x14ac:dyDescent="0.2">
      <c r="A3666" s="2" t="s">
        <v>5263</v>
      </c>
      <c r="B3666" s="2">
        <v>86031197</v>
      </c>
      <c r="C3666" s="1" t="s">
        <v>5288</v>
      </c>
      <c r="D3666" s="2" t="s">
        <v>8</v>
      </c>
      <c r="E3666" s="1" t="s">
        <v>5265</v>
      </c>
      <c r="F3666" s="1" t="str">
        <f>VLOOKUP(B3666,[6]KMN!$C$5:$G$93,5,0)</f>
        <v>曲靖</v>
      </c>
      <c r="G3666" s="2" t="s">
        <v>5267</v>
      </c>
      <c r="H3666" s="2" t="s">
        <v>5289</v>
      </c>
      <c r="I3666" s="2" t="s">
        <v>10938</v>
      </c>
    </row>
    <row r="3667" spans="1:9" hidden="1" x14ac:dyDescent="0.2">
      <c r="A3667" s="2" t="s">
        <v>5263</v>
      </c>
      <c r="B3667" s="2">
        <v>86031196</v>
      </c>
      <c r="C3667" s="1" t="s">
        <v>5290</v>
      </c>
      <c r="D3667" s="2" t="s">
        <v>8</v>
      </c>
      <c r="E3667" s="1" t="s">
        <v>5265</v>
      </c>
      <c r="F3667" s="1" t="str">
        <f>VLOOKUP(B3667,[6]KMN!$C$5:$G$93,5,0)</f>
        <v>昆明</v>
      </c>
      <c r="G3667" s="2" t="s">
        <v>5267</v>
      </c>
      <c r="H3667" s="2" t="s">
        <v>5263</v>
      </c>
      <c r="I3667" s="2" t="s">
        <v>10938</v>
      </c>
    </row>
    <row r="3668" spans="1:9" hidden="1" x14ac:dyDescent="0.2">
      <c r="A3668" s="2" t="s">
        <v>5263</v>
      </c>
      <c r="B3668" s="2">
        <v>12526818</v>
      </c>
      <c r="C3668" s="1" t="s">
        <v>5291</v>
      </c>
      <c r="D3668" s="2" t="s">
        <v>8</v>
      </c>
      <c r="E3668" s="1" t="s">
        <v>5292</v>
      </c>
      <c r="F3668" s="1" t="str">
        <f>VLOOKUP(B3668,[6]KMN!$C$5:$G$93,5,0)</f>
        <v>安宁</v>
      </c>
      <c r="G3668" s="2" t="s">
        <v>5267</v>
      </c>
      <c r="H3668" s="2" t="s">
        <v>10866</v>
      </c>
      <c r="I3668" s="2" t="s">
        <v>10938</v>
      </c>
    </row>
    <row r="3669" spans="1:9" hidden="1" x14ac:dyDescent="0.2">
      <c r="A3669" s="2" t="s">
        <v>5263</v>
      </c>
      <c r="B3669" s="2">
        <v>86031194</v>
      </c>
      <c r="C3669" s="1" t="s">
        <v>5293</v>
      </c>
      <c r="D3669" s="2" t="s">
        <v>8</v>
      </c>
      <c r="E3669" s="1" t="s">
        <v>5265</v>
      </c>
      <c r="F3669" s="1" t="str">
        <f>VLOOKUP(B3669,[6]KMN!$C$5:$G$93,5,0)</f>
        <v>景洪</v>
      </c>
      <c r="G3669" s="2" t="s">
        <v>5267</v>
      </c>
      <c r="H3669" s="2" t="s">
        <v>10872</v>
      </c>
      <c r="I3669" s="2" t="s">
        <v>10938</v>
      </c>
    </row>
    <row r="3670" spans="1:9" hidden="1" x14ac:dyDescent="0.2">
      <c r="A3670" s="2" t="s">
        <v>5263</v>
      </c>
      <c r="B3670" s="2">
        <v>86031192</v>
      </c>
      <c r="C3670" s="1" t="s">
        <v>5294</v>
      </c>
      <c r="D3670" s="2" t="s">
        <v>8</v>
      </c>
      <c r="E3670" s="1" t="s">
        <v>5265</v>
      </c>
      <c r="F3670" s="1" t="str">
        <f>VLOOKUP(B3670,[6]KMN!$C$5:$G$93,5,0)</f>
        <v>昆明</v>
      </c>
      <c r="G3670" s="2" t="s">
        <v>5267</v>
      </c>
      <c r="H3670" s="2" t="s">
        <v>5263</v>
      </c>
      <c r="I3670" s="2" t="s">
        <v>10938</v>
      </c>
    </row>
    <row r="3671" spans="1:9" hidden="1" x14ac:dyDescent="0.2">
      <c r="A3671" s="2" t="s">
        <v>5263</v>
      </c>
      <c r="B3671" s="2">
        <v>86031191</v>
      </c>
      <c r="C3671" s="1" t="s">
        <v>5295</v>
      </c>
      <c r="D3671" s="2" t="s">
        <v>8</v>
      </c>
      <c r="E3671" s="1" t="s">
        <v>5265</v>
      </c>
      <c r="F3671" s="1" t="str">
        <f>VLOOKUP(B3671,[6]KMN!$C$5:$G$93,5,0)</f>
        <v>芒市</v>
      </c>
      <c r="G3671" s="2" t="s">
        <v>5267</v>
      </c>
      <c r="H3671" s="2" t="s">
        <v>10876</v>
      </c>
      <c r="I3671" s="2" t="s">
        <v>10938</v>
      </c>
    </row>
    <row r="3672" spans="1:9" hidden="1" x14ac:dyDescent="0.2">
      <c r="A3672" s="2" t="s">
        <v>5263</v>
      </c>
      <c r="B3672" s="2">
        <v>86031190</v>
      </c>
      <c r="C3672" s="1" t="s">
        <v>5296</v>
      </c>
      <c r="D3672" s="2" t="s">
        <v>8</v>
      </c>
      <c r="E3672" s="1" t="s">
        <v>5265</v>
      </c>
      <c r="F3672" s="1" t="str">
        <f>VLOOKUP(B3672,[6]KMN!$C$5:$G$93,5,0)</f>
        <v>昆明</v>
      </c>
      <c r="G3672" s="2" t="s">
        <v>5267</v>
      </c>
      <c r="H3672" s="2" t="s">
        <v>5263</v>
      </c>
      <c r="I3672" s="2" t="s">
        <v>10938</v>
      </c>
    </row>
    <row r="3673" spans="1:9" hidden="1" x14ac:dyDescent="0.2">
      <c r="A3673" s="2" t="s">
        <v>5263</v>
      </c>
      <c r="B3673" s="2">
        <v>86031189</v>
      </c>
      <c r="C3673" s="1" t="s">
        <v>5297</v>
      </c>
      <c r="D3673" s="2" t="s">
        <v>8</v>
      </c>
      <c r="E3673" s="1" t="s">
        <v>5265</v>
      </c>
      <c r="F3673" s="1" t="str">
        <f>VLOOKUP(B3673,[6]KMN!$C$5:$G$93,5,0)</f>
        <v>昆明</v>
      </c>
      <c r="G3673" s="2" t="s">
        <v>5267</v>
      </c>
      <c r="H3673" s="2" t="s">
        <v>5263</v>
      </c>
      <c r="I3673" s="2" t="s">
        <v>10938</v>
      </c>
    </row>
    <row r="3674" spans="1:9" hidden="1" x14ac:dyDescent="0.2">
      <c r="A3674" s="2" t="s">
        <v>5263</v>
      </c>
      <c r="B3674" s="2">
        <v>12578807</v>
      </c>
      <c r="C3674" s="1" t="s">
        <v>5298</v>
      </c>
      <c r="D3674" s="2" t="s">
        <v>8</v>
      </c>
      <c r="E3674" s="1" t="s">
        <v>1322</v>
      </c>
      <c r="F3674" s="1" t="str">
        <f>VLOOKUP(B3674,[6]KMN!$C$5:$G$93,5,0)</f>
        <v>昆明</v>
      </c>
      <c r="G3674" s="2" t="s">
        <v>5267</v>
      </c>
      <c r="H3674" s="2" t="s">
        <v>5263</v>
      </c>
      <c r="I3674" s="2" t="s">
        <v>10938</v>
      </c>
    </row>
    <row r="3675" spans="1:9" hidden="1" x14ac:dyDescent="0.2">
      <c r="A3675" s="2" t="s">
        <v>5263</v>
      </c>
      <c r="B3675" s="2">
        <v>86031186</v>
      </c>
      <c r="C3675" s="1" t="s">
        <v>5299</v>
      </c>
      <c r="D3675" s="2" t="s">
        <v>8</v>
      </c>
      <c r="E3675" s="1" t="s">
        <v>5265</v>
      </c>
      <c r="F3675" s="1" t="str">
        <f>VLOOKUP(B3675,[6]KMN!$C$5:$G$93,5,0)</f>
        <v>昆明</v>
      </c>
      <c r="G3675" s="2" t="s">
        <v>5267</v>
      </c>
      <c r="H3675" s="2" t="s">
        <v>5263</v>
      </c>
      <c r="I3675" s="2" t="s">
        <v>10938</v>
      </c>
    </row>
    <row r="3676" spans="1:9" hidden="1" x14ac:dyDescent="0.2">
      <c r="A3676" s="2" t="s">
        <v>5263</v>
      </c>
      <c r="B3676" s="2">
        <v>86031185</v>
      </c>
      <c r="C3676" s="1" t="s">
        <v>5300</v>
      </c>
      <c r="D3676" s="2" t="s">
        <v>8</v>
      </c>
      <c r="E3676" s="1" t="s">
        <v>5265</v>
      </c>
      <c r="F3676" s="1" t="str">
        <f>VLOOKUP(B3676,[6]KMN!$C$5:$G$93,5,0)</f>
        <v>建水</v>
      </c>
      <c r="G3676" s="2" t="s">
        <v>5267</v>
      </c>
      <c r="H3676" s="2" t="s">
        <v>10868</v>
      </c>
      <c r="I3676" s="2" t="s">
        <v>10938</v>
      </c>
    </row>
    <row r="3677" spans="1:9" hidden="1" x14ac:dyDescent="0.2">
      <c r="A3677" s="2" t="s">
        <v>5263</v>
      </c>
      <c r="B3677" s="2">
        <v>86031184</v>
      </c>
      <c r="C3677" s="1" t="s">
        <v>5301</v>
      </c>
      <c r="D3677" s="2" t="s">
        <v>8</v>
      </c>
      <c r="E3677" s="1" t="s">
        <v>5265</v>
      </c>
      <c r="F3677" s="1" t="str">
        <f>VLOOKUP(B3677,[6]KMN!$C$5:$G$93,5,0)</f>
        <v>开远</v>
      </c>
      <c r="G3677" s="2" t="s">
        <v>5267</v>
      </c>
      <c r="H3677" s="2" t="s">
        <v>10873</v>
      </c>
      <c r="I3677" s="2" t="s">
        <v>10938</v>
      </c>
    </row>
    <row r="3678" spans="1:9" hidden="1" x14ac:dyDescent="0.2">
      <c r="A3678" s="2" t="s">
        <v>5263</v>
      </c>
      <c r="B3678" s="2">
        <v>86031183</v>
      </c>
      <c r="C3678" s="1" t="s">
        <v>5302</v>
      </c>
      <c r="D3678" s="2" t="s">
        <v>8</v>
      </c>
      <c r="E3678" s="1" t="s">
        <v>5265</v>
      </c>
      <c r="F3678" s="1" t="str">
        <f>VLOOKUP(B3678,[6]KMN!$C$5:$G$93,5,0)</f>
        <v>楚雄</v>
      </c>
      <c r="G3678" s="2" t="s">
        <v>5267</v>
      </c>
      <c r="H3678" s="2" t="s">
        <v>10870</v>
      </c>
      <c r="I3678" s="2" t="s">
        <v>10938</v>
      </c>
    </row>
    <row r="3679" spans="1:9" hidden="1" x14ac:dyDescent="0.2">
      <c r="A3679" s="2" t="s">
        <v>5263</v>
      </c>
      <c r="B3679" s="2">
        <v>86031182</v>
      </c>
      <c r="C3679" s="1" t="s">
        <v>5303</v>
      </c>
      <c r="D3679" s="2" t="s">
        <v>8</v>
      </c>
      <c r="E3679" s="1" t="s">
        <v>5265</v>
      </c>
      <c r="F3679" s="1" t="str">
        <f>VLOOKUP(B3679,[6]KMN!$C$5:$G$93,5,0)</f>
        <v>昆明</v>
      </c>
      <c r="G3679" s="2" t="s">
        <v>5267</v>
      </c>
      <c r="H3679" s="2" t="s">
        <v>5263</v>
      </c>
      <c r="I3679" s="2" t="s">
        <v>10938</v>
      </c>
    </row>
    <row r="3680" spans="1:9" hidden="1" x14ac:dyDescent="0.2">
      <c r="A3680" s="2" t="s">
        <v>5263</v>
      </c>
      <c r="B3680" s="2">
        <v>86031181</v>
      </c>
      <c r="C3680" s="1" t="s">
        <v>5304</v>
      </c>
      <c r="D3680" s="2" t="s">
        <v>8</v>
      </c>
      <c r="E3680" s="1" t="s">
        <v>5265</v>
      </c>
      <c r="F3680" s="1" t="str">
        <f>VLOOKUP(B3680,[6]KMN!$C$5:$G$93,5,0)</f>
        <v>昆明</v>
      </c>
      <c r="G3680" s="2" t="s">
        <v>5267</v>
      </c>
      <c r="H3680" s="2" t="s">
        <v>5263</v>
      </c>
      <c r="I3680" s="2" t="s">
        <v>10938</v>
      </c>
    </row>
    <row r="3681" spans="1:9" hidden="1" x14ac:dyDescent="0.2">
      <c r="A3681" s="2" t="s">
        <v>5263</v>
      </c>
      <c r="B3681" s="2">
        <v>86031180</v>
      </c>
      <c r="C3681" s="1" t="s">
        <v>5305</v>
      </c>
      <c r="D3681" s="2" t="s">
        <v>8</v>
      </c>
      <c r="E3681" s="1" t="s">
        <v>5265</v>
      </c>
      <c r="F3681" s="1" t="str">
        <f>VLOOKUP(B3681,[6]KMN!$C$5:$G$93,5,0)</f>
        <v>蒙自</v>
      </c>
      <c r="G3681" s="2" t="s">
        <v>5267</v>
      </c>
      <c r="H3681" s="2" t="s">
        <v>10873</v>
      </c>
      <c r="I3681" s="2" t="s">
        <v>10938</v>
      </c>
    </row>
    <row r="3682" spans="1:9" hidden="1" x14ac:dyDescent="0.2">
      <c r="A3682" s="2" t="s">
        <v>5263</v>
      </c>
      <c r="B3682" s="2">
        <v>86031179</v>
      </c>
      <c r="C3682" s="1" t="s">
        <v>5306</v>
      </c>
      <c r="D3682" s="2" t="s">
        <v>8</v>
      </c>
      <c r="E3682" s="1" t="s">
        <v>5265</v>
      </c>
      <c r="F3682" s="1" t="str">
        <f>VLOOKUP(B3682,[6]KMN!$C$5:$G$93,5,0)</f>
        <v>曲靖</v>
      </c>
      <c r="G3682" s="2" t="s">
        <v>5267</v>
      </c>
      <c r="H3682" s="2" t="s">
        <v>5289</v>
      </c>
      <c r="I3682" s="2" t="s">
        <v>10938</v>
      </c>
    </row>
    <row r="3683" spans="1:9" hidden="1" x14ac:dyDescent="0.2">
      <c r="A3683" s="2" t="s">
        <v>5263</v>
      </c>
      <c r="B3683" s="2">
        <v>86031178</v>
      </c>
      <c r="C3683" s="1" t="s">
        <v>5307</v>
      </c>
      <c r="D3683" s="2" t="s">
        <v>8</v>
      </c>
      <c r="E3683" s="1" t="s">
        <v>5265</v>
      </c>
      <c r="F3683" s="1" t="str">
        <f>VLOOKUP(B3683,[6]KMN!$C$5:$G$93,5,0)</f>
        <v>昆明</v>
      </c>
      <c r="G3683" s="2" t="s">
        <v>5267</v>
      </c>
      <c r="H3683" s="2" t="s">
        <v>5263</v>
      </c>
      <c r="I3683" s="2" t="s">
        <v>10938</v>
      </c>
    </row>
    <row r="3684" spans="1:9" hidden="1" x14ac:dyDescent="0.2">
      <c r="A3684" s="2" t="s">
        <v>5263</v>
      </c>
      <c r="B3684" s="2">
        <v>86031176</v>
      </c>
      <c r="C3684" s="1" t="s">
        <v>5308</v>
      </c>
      <c r="D3684" s="2" t="s">
        <v>8</v>
      </c>
      <c r="E3684" s="1" t="s">
        <v>5265</v>
      </c>
      <c r="F3684" s="1" t="str">
        <f>VLOOKUP(B3684,[6]KMN!$C$5:$G$93,5,0)</f>
        <v>昆明</v>
      </c>
      <c r="G3684" s="2" t="s">
        <v>5267</v>
      </c>
      <c r="H3684" s="2" t="s">
        <v>5263</v>
      </c>
      <c r="I3684" s="2" t="s">
        <v>10938</v>
      </c>
    </row>
    <row r="3685" spans="1:9" hidden="1" x14ac:dyDescent="0.2">
      <c r="A3685" s="2" t="s">
        <v>5263</v>
      </c>
      <c r="B3685" s="2">
        <v>86031175</v>
      </c>
      <c r="C3685" s="1" t="s">
        <v>5309</v>
      </c>
      <c r="D3685" s="2" t="s">
        <v>8</v>
      </c>
      <c r="E3685" s="1" t="s">
        <v>5265</v>
      </c>
      <c r="F3685" s="1" t="str">
        <f>VLOOKUP(B3685,[6]KMN!$C$5:$G$93,5,0)</f>
        <v>丽江</v>
      </c>
      <c r="G3685" s="2" t="s">
        <v>5267</v>
      </c>
      <c r="H3685" s="2" t="s">
        <v>5266</v>
      </c>
      <c r="I3685" s="2" t="s">
        <v>10938</v>
      </c>
    </row>
    <row r="3686" spans="1:9" hidden="1" x14ac:dyDescent="0.2">
      <c r="A3686" s="2" t="s">
        <v>5263</v>
      </c>
      <c r="B3686" s="2">
        <v>86031173</v>
      </c>
      <c r="C3686" s="1" t="s">
        <v>5310</v>
      </c>
      <c r="D3686" s="2" t="s">
        <v>8</v>
      </c>
      <c r="E3686" s="1" t="s">
        <v>5265</v>
      </c>
      <c r="F3686" s="1" t="str">
        <f>VLOOKUP(B3686,[6]KMN!$C$5:$G$93,5,0)</f>
        <v>昆明</v>
      </c>
      <c r="G3686" s="2" t="s">
        <v>5267</v>
      </c>
      <c r="H3686" s="2" t="s">
        <v>5263</v>
      </c>
      <c r="I3686" s="2" t="s">
        <v>10938</v>
      </c>
    </row>
    <row r="3687" spans="1:9" hidden="1" x14ac:dyDescent="0.2">
      <c r="A3687" s="2" t="s">
        <v>5263</v>
      </c>
      <c r="B3687" s="2">
        <v>86031172</v>
      </c>
      <c r="C3687" s="1" t="s">
        <v>5311</v>
      </c>
      <c r="D3687" s="2" t="s">
        <v>8</v>
      </c>
      <c r="E3687" s="1" t="s">
        <v>5265</v>
      </c>
      <c r="F3687" s="1" t="str">
        <f>VLOOKUP(B3687,[6]KMN!$C$5:$G$93,5,0)</f>
        <v>昆明</v>
      </c>
      <c r="G3687" s="2" t="s">
        <v>5267</v>
      </c>
      <c r="H3687" s="2" t="s">
        <v>5263</v>
      </c>
      <c r="I3687" s="2" t="s">
        <v>10938</v>
      </c>
    </row>
    <row r="3688" spans="1:9" hidden="1" x14ac:dyDescent="0.2">
      <c r="A3688" s="2" t="s">
        <v>5263</v>
      </c>
      <c r="B3688" s="2">
        <v>86031171</v>
      </c>
      <c r="C3688" s="1" t="s">
        <v>5312</v>
      </c>
      <c r="D3688" s="2" t="s">
        <v>8</v>
      </c>
      <c r="E3688" s="1" t="s">
        <v>5265</v>
      </c>
      <c r="F3688" s="1" t="str">
        <f>VLOOKUP(B3688,[6]KMN!$C$5:$G$93,5,0)</f>
        <v>昆明</v>
      </c>
      <c r="G3688" s="2" t="s">
        <v>5267</v>
      </c>
      <c r="H3688" s="2" t="s">
        <v>5263</v>
      </c>
      <c r="I3688" s="2" t="s">
        <v>10938</v>
      </c>
    </row>
    <row r="3689" spans="1:9" hidden="1" x14ac:dyDescent="0.2">
      <c r="A3689" s="2" t="s">
        <v>5263</v>
      </c>
      <c r="B3689" s="2">
        <v>86031170</v>
      </c>
      <c r="C3689" s="1" t="s">
        <v>5313</v>
      </c>
      <c r="D3689" s="2" t="s">
        <v>8</v>
      </c>
      <c r="E3689" s="1" t="s">
        <v>5265</v>
      </c>
      <c r="F3689" s="1" t="str">
        <f>VLOOKUP(B3689,[6]KMN!$C$5:$G$93,5,0)</f>
        <v>昆明</v>
      </c>
      <c r="G3689" s="2" t="s">
        <v>5267</v>
      </c>
      <c r="H3689" s="2" t="s">
        <v>5263</v>
      </c>
      <c r="I3689" s="2" t="s">
        <v>10938</v>
      </c>
    </row>
    <row r="3690" spans="1:9" hidden="1" x14ac:dyDescent="0.2">
      <c r="A3690" s="2" t="s">
        <v>5263</v>
      </c>
      <c r="B3690" s="2">
        <v>86031168</v>
      </c>
      <c r="C3690" s="1" t="s">
        <v>5314</v>
      </c>
      <c r="D3690" s="2" t="s">
        <v>8</v>
      </c>
      <c r="E3690" s="1" t="s">
        <v>5265</v>
      </c>
      <c r="F3690" s="1" t="str">
        <f>VLOOKUP(B3690,[6]KMN!$C$5:$G$93,5,0)</f>
        <v>曲靖</v>
      </c>
      <c r="G3690" s="2" t="s">
        <v>5267</v>
      </c>
      <c r="H3690" s="2" t="s">
        <v>5289</v>
      </c>
      <c r="I3690" s="2" t="s">
        <v>10938</v>
      </c>
    </row>
    <row r="3691" spans="1:9" hidden="1" x14ac:dyDescent="0.2">
      <c r="A3691" s="2" t="s">
        <v>5263</v>
      </c>
      <c r="B3691" s="2">
        <v>86031167</v>
      </c>
      <c r="C3691" s="1" t="s">
        <v>5315</v>
      </c>
      <c r="D3691" s="2" t="s">
        <v>8</v>
      </c>
      <c r="E3691" s="1" t="s">
        <v>5265</v>
      </c>
      <c r="F3691" s="1" t="str">
        <f>VLOOKUP(B3691,[6]KMN!$C$5:$G$93,5,0)</f>
        <v>昆明</v>
      </c>
      <c r="G3691" s="2" t="s">
        <v>5267</v>
      </c>
      <c r="H3691" s="2" t="s">
        <v>5263</v>
      </c>
      <c r="I3691" s="2" t="s">
        <v>10938</v>
      </c>
    </row>
    <row r="3692" spans="1:9" hidden="1" x14ac:dyDescent="0.2">
      <c r="A3692" s="2" t="s">
        <v>5263</v>
      </c>
      <c r="B3692" s="2">
        <v>86031166</v>
      </c>
      <c r="C3692" s="1" t="s">
        <v>5316</v>
      </c>
      <c r="D3692" s="2" t="s">
        <v>8</v>
      </c>
      <c r="E3692" s="1" t="s">
        <v>5265</v>
      </c>
      <c r="F3692" s="1" t="str">
        <f>VLOOKUP(B3692,[6]KMN!$C$5:$G$93,5,0)</f>
        <v>昆明</v>
      </c>
      <c r="G3692" s="2" t="s">
        <v>5267</v>
      </c>
      <c r="H3692" s="2" t="s">
        <v>5263</v>
      </c>
      <c r="I3692" s="2" t="s">
        <v>10938</v>
      </c>
    </row>
    <row r="3693" spans="1:9" hidden="1" x14ac:dyDescent="0.2">
      <c r="A3693" s="2" t="s">
        <v>5263</v>
      </c>
      <c r="B3693" s="2">
        <v>86031165</v>
      </c>
      <c r="C3693" s="1" t="s">
        <v>5317</v>
      </c>
      <c r="D3693" s="2" t="s">
        <v>8</v>
      </c>
      <c r="E3693" s="1" t="s">
        <v>5265</v>
      </c>
      <c r="F3693" s="1" t="str">
        <f>VLOOKUP(B3693,[6]KMN!$C$5:$G$93,5,0)</f>
        <v>文山</v>
      </c>
      <c r="G3693" s="2" t="s">
        <v>5267</v>
      </c>
      <c r="H3693" s="2" t="s">
        <v>10879</v>
      </c>
      <c r="I3693" s="2" t="s">
        <v>10938</v>
      </c>
    </row>
    <row r="3694" spans="1:9" hidden="1" x14ac:dyDescent="0.2">
      <c r="A3694" s="2" t="s">
        <v>5263</v>
      </c>
      <c r="B3694" s="2">
        <v>86031163</v>
      </c>
      <c r="C3694" s="1" t="s">
        <v>5318</v>
      </c>
      <c r="D3694" s="2" t="s">
        <v>8</v>
      </c>
      <c r="E3694" s="1" t="s">
        <v>5265</v>
      </c>
      <c r="F3694" s="1" t="str">
        <f>VLOOKUP(B3694,[6]KMN!$C$5:$G$93,5,0)</f>
        <v>昆明</v>
      </c>
      <c r="G3694" s="2" t="s">
        <v>5267</v>
      </c>
      <c r="H3694" s="2" t="s">
        <v>5263</v>
      </c>
      <c r="I3694" s="2" t="s">
        <v>10938</v>
      </c>
    </row>
    <row r="3695" spans="1:9" hidden="1" x14ac:dyDescent="0.2">
      <c r="A3695" s="2" t="s">
        <v>5263</v>
      </c>
      <c r="B3695" s="2">
        <v>86031152</v>
      </c>
      <c r="C3695" s="1" t="s">
        <v>5319</v>
      </c>
      <c r="D3695" s="2" t="s">
        <v>8</v>
      </c>
      <c r="E3695" s="1" t="s">
        <v>5265</v>
      </c>
      <c r="F3695" s="1" t="str">
        <f>VLOOKUP(B3695,[6]KMN!$C$5:$G$93,5,0)</f>
        <v>昆明</v>
      </c>
      <c r="G3695" s="2" t="s">
        <v>5267</v>
      </c>
      <c r="H3695" s="2" t="s">
        <v>5263</v>
      </c>
      <c r="I3695" s="2" t="s">
        <v>10938</v>
      </c>
    </row>
    <row r="3696" spans="1:9" hidden="1" x14ac:dyDescent="0.2">
      <c r="A3696" s="2" t="s">
        <v>5263</v>
      </c>
      <c r="B3696" s="2">
        <v>86031148</v>
      </c>
      <c r="C3696" s="1" t="s">
        <v>5320</v>
      </c>
      <c r="D3696" s="2" t="s">
        <v>8</v>
      </c>
      <c r="E3696" s="1" t="s">
        <v>5265</v>
      </c>
      <c r="F3696" s="1" t="str">
        <f>VLOOKUP(B3696,[6]KMN!$C$5:$G$93,5,0)</f>
        <v>昆明</v>
      </c>
      <c r="G3696" s="2" t="s">
        <v>5267</v>
      </c>
      <c r="H3696" s="2" t="s">
        <v>5263</v>
      </c>
      <c r="I3696" s="2" t="s">
        <v>10938</v>
      </c>
    </row>
    <row r="3697" spans="1:9" hidden="1" x14ac:dyDescent="0.2">
      <c r="A3697" s="2" t="s">
        <v>5263</v>
      </c>
      <c r="B3697" s="2">
        <v>86031113</v>
      </c>
      <c r="C3697" s="1" t="s">
        <v>5321</v>
      </c>
      <c r="D3697" s="2" t="s">
        <v>8</v>
      </c>
      <c r="E3697" s="1" t="s">
        <v>5265</v>
      </c>
      <c r="F3697" s="1" t="str">
        <f>VLOOKUP(B3697,[6]KMN!$C$5:$G$93,5,0)</f>
        <v>大理</v>
      </c>
      <c r="G3697" s="2" t="s">
        <v>5267</v>
      </c>
      <c r="H3697" s="2" t="s">
        <v>5322</v>
      </c>
      <c r="I3697" s="2" t="s">
        <v>10938</v>
      </c>
    </row>
    <row r="3698" spans="1:9" hidden="1" x14ac:dyDescent="0.2">
      <c r="A3698" s="2" t="s">
        <v>5263</v>
      </c>
      <c r="B3698" s="2">
        <v>86031083</v>
      </c>
      <c r="C3698" s="1" t="s">
        <v>5323</v>
      </c>
      <c r="D3698" s="2" t="s">
        <v>8</v>
      </c>
      <c r="E3698" s="1" t="s">
        <v>5265</v>
      </c>
      <c r="F3698" s="1" t="str">
        <f>VLOOKUP(B3698,[6]KMN!$C$5:$G$93,5,0)</f>
        <v>曲靖</v>
      </c>
      <c r="G3698" s="2" t="s">
        <v>5267</v>
      </c>
      <c r="H3698" s="2" t="s">
        <v>5289</v>
      </c>
      <c r="I3698" s="2" t="s">
        <v>10938</v>
      </c>
    </row>
    <row r="3699" spans="1:9" hidden="1" x14ac:dyDescent="0.2">
      <c r="A3699" s="2" t="s">
        <v>5263</v>
      </c>
      <c r="B3699" s="2">
        <v>86031077</v>
      </c>
      <c r="C3699" s="1" t="s">
        <v>5324</v>
      </c>
      <c r="D3699" s="2" t="s">
        <v>8</v>
      </c>
      <c r="E3699" s="1" t="s">
        <v>5265</v>
      </c>
      <c r="F3699" s="1" t="str">
        <f>VLOOKUP(B3699,[6]KMN!$C$5:$G$93,5,0)</f>
        <v>昆明</v>
      </c>
      <c r="G3699" s="2" t="s">
        <v>5267</v>
      </c>
      <c r="H3699" s="2" t="s">
        <v>5263</v>
      </c>
      <c r="I3699" s="2" t="s">
        <v>10938</v>
      </c>
    </row>
    <row r="3700" spans="1:9" hidden="1" x14ac:dyDescent="0.2">
      <c r="A3700" s="2" t="s">
        <v>5263</v>
      </c>
      <c r="B3700" s="2">
        <v>86031064</v>
      </c>
      <c r="C3700" s="1" t="s">
        <v>5325</v>
      </c>
      <c r="D3700" s="2" t="s">
        <v>8</v>
      </c>
      <c r="E3700" s="1" t="s">
        <v>5265</v>
      </c>
      <c r="F3700" s="1" t="str">
        <f>VLOOKUP(B3700,[6]KMN!$C$5:$G$93,5,0)</f>
        <v>昆明</v>
      </c>
      <c r="G3700" s="2" t="s">
        <v>5267</v>
      </c>
      <c r="H3700" s="2" t="s">
        <v>5263</v>
      </c>
      <c r="I3700" s="2" t="s">
        <v>10938</v>
      </c>
    </row>
    <row r="3701" spans="1:9" hidden="1" x14ac:dyDescent="0.2">
      <c r="A3701" s="2" t="s">
        <v>5263</v>
      </c>
      <c r="B3701" s="2">
        <v>86031063</v>
      </c>
      <c r="C3701" s="1" t="s">
        <v>5326</v>
      </c>
      <c r="D3701" s="2" t="s">
        <v>8</v>
      </c>
      <c r="E3701" s="1" t="s">
        <v>5265</v>
      </c>
      <c r="F3701" s="1" t="str">
        <f>VLOOKUP(B3701,[6]KMN!$C$5:$G$93,5,0)</f>
        <v>昆明</v>
      </c>
      <c r="G3701" s="2" t="s">
        <v>5267</v>
      </c>
      <c r="H3701" s="2" t="s">
        <v>5263</v>
      </c>
      <c r="I3701" s="2" t="s">
        <v>10938</v>
      </c>
    </row>
    <row r="3702" spans="1:9" hidden="1" x14ac:dyDescent="0.2">
      <c r="A3702" s="2" t="s">
        <v>5263</v>
      </c>
      <c r="B3702" s="2">
        <v>86031057</v>
      </c>
      <c r="C3702" s="1" t="s">
        <v>5327</v>
      </c>
      <c r="D3702" s="2" t="s">
        <v>8</v>
      </c>
      <c r="E3702" s="1" t="s">
        <v>5265</v>
      </c>
      <c r="F3702" s="1" t="str">
        <f>VLOOKUP(B3702,[6]KMN!$C$5:$G$93,5,0)</f>
        <v>玉溪</v>
      </c>
      <c r="G3702" s="2" t="s">
        <v>5267</v>
      </c>
      <c r="H3702" s="2" t="s">
        <v>5328</v>
      </c>
      <c r="I3702" s="2" t="s">
        <v>10938</v>
      </c>
    </row>
    <row r="3703" spans="1:9" hidden="1" x14ac:dyDescent="0.2">
      <c r="A3703" s="2" t="s">
        <v>5263</v>
      </c>
      <c r="B3703" s="2">
        <v>86031005</v>
      </c>
      <c r="C3703" s="1" t="s">
        <v>5329</v>
      </c>
      <c r="D3703" s="2" t="s">
        <v>8</v>
      </c>
      <c r="E3703" s="1" t="s">
        <v>5265</v>
      </c>
      <c r="F3703" s="1" t="str">
        <f>VLOOKUP(B3703,[6]KMN!$C$5:$G$93,5,0)</f>
        <v>昆明</v>
      </c>
      <c r="G3703" s="2" t="s">
        <v>5267</v>
      </c>
      <c r="H3703" s="2" t="s">
        <v>5263</v>
      </c>
      <c r="I3703" s="2" t="s">
        <v>10938</v>
      </c>
    </row>
    <row r="3704" spans="1:9" hidden="1" x14ac:dyDescent="0.2">
      <c r="A3704" s="2" t="s">
        <v>5263</v>
      </c>
      <c r="B3704" s="2">
        <v>86031003</v>
      </c>
      <c r="C3704" s="1" t="s">
        <v>5330</v>
      </c>
      <c r="D3704" s="2" t="s">
        <v>8</v>
      </c>
      <c r="E3704" s="1" t="s">
        <v>5265</v>
      </c>
      <c r="F3704" s="1" t="str">
        <f>VLOOKUP(B3704,[6]KMN!$C$5:$G$93,5,0)</f>
        <v>昆明</v>
      </c>
      <c r="G3704" s="2" t="s">
        <v>5267</v>
      </c>
      <c r="H3704" s="2" t="s">
        <v>5263</v>
      </c>
      <c r="I3704" s="2" t="s">
        <v>10938</v>
      </c>
    </row>
    <row r="3705" spans="1:9" hidden="1" x14ac:dyDescent="0.2">
      <c r="A3705" s="2" t="s">
        <v>5263</v>
      </c>
      <c r="B3705" s="2">
        <v>86031002</v>
      </c>
      <c r="C3705" s="1" t="s">
        <v>5331</v>
      </c>
      <c r="D3705" s="2" t="s">
        <v>8</v>
      </c>
      <c r="E3705" s="1" t="s">
        <v>5265</v>
      </c>
      <c r="F3705" s="1" t="str">
        <f>VLOOKUP(B3705,[6]KMN!$C$5:$G$93,5,0)</f>
        <v>昆明</v>
      </c>
      <c r="G3705" s="2" t="s">
        <v>5267</v>
      </c>
      <c r="H3705" s="2" t="s">
        <v>5263</v>
      </c>
      <c r="I3705" s="2" t="s">
        <v>10938</v>
      </c>
    </row>
    <row r="3706" spans="1:9" hidden="1" x14ac:dyDescent="0.2">
      <c r="A3706" s="2" t="s">
        <v>5263</v>
      </c>
      <c r="B3706" s="2">
        <v>86015832</v>
      </c>
      <c r="C3706" s="1" t="s">
        <v>5332</v>
      </c>
      <c r="D3706" s="2" t="s">
        <v>35</v>
      </c>
      <c r="E3706" s="1" t="s">
        <v>1219</v>
      </c>
      <c r="F3706" s="1" t="str">
        <f>VLOOKUP(B3706,[6]KMN!$C$5:$G$93,5,0)</f>
        <v>景洪</v>
      </c>
      <c r="G3706" s="2" t="s">
        <v>5267</v>
      </c>
      <c r="H3706" s="2" t="s">
        <v>10872</v>
      </c>
      <c r="I3706" s="2" t="s">
        <v>10938</v>
      </c>
    </row>
    <row r="3707" spans="1:9" hidden="1" x14ac:dyDescent="0.2">
      <c r="A3707" s="2" t="s">
        <v>5263</v>
      </c>
      <c r="B3707" s="2">
        <v>86015801</v>
      </c>
      <c r="C3707" s="1" t="s">
        <v>5333</v>
      </c>
      <c r="D3707" s="2" t="s">
        <v>35</v>
      </c>
      <c r="E3707" s="1" t="s">
        <v>1219</v>
      </c>
      <c r="F3707" s="1" t="str">
        <f>VLOOKUP(B3707,[6]KMN!$C$5:$G$93,5,0)</f>
        <v>西昌</v>
      </c>
      <c r="G3707" s="2" t="s">
        <v>1221</v>
      </c>
      <c r="H3707" s="2" t="s">
        <v>10859</v>
      </c>
      <c r="I3707" s="2" t="s">
        <v>10938</v>
      </c>
    </row>
    <row r="3708" spans="1:9" hidden="1" x14ac:dyDescent="0.2">
      <c r="A3708" s="2" t="s">
        <v>5263</v>
      </c>
      <c r="B3708" s="2">
        <v>86015708</v>
      </c>
      <c r="C3708" s="1" t="s">
        <v>5334</v>
      </c>
      <c r="D3708" s="2" t="s">
        <v>239</v>
      </c>
      <c r="E3708" s="1" t="s">
        <v>1219</v>
      </c>
      <c r="F3708" s="1" t="str">
        <f>VLOOKUP(B3708,[6]KMN!$C$5:$G$93,5,0)</f>
        <v>昆明</v>
      </c>
      <c r="G3708" s="2" t="s">
        <v>5267</v>
      </c>
      <c r="H3708" s="2" t="s">
        <v>5263</v>
      </c>
      <c r="I3708" s="2" t="s">
        <v>10938</v>
      </c>
    </row>
    <row r="3709" spans="1:9" hidden="1" x14ac:dyDescent="0.2">
      <c r="A3709" s="2" t="s">
        <v>5263</v>
      </c>
      <c r="B3709" s="2">
        <v>86015706</v>
      </c>
      <c r="C3709" s="1" t="s">
        <v>5335</v>
      </c>
      <c r="D3709" s="2" t="s">
        <v>239</v>
      </c>
      <c r="E3709" s="1" t="s">
        <v>1219</v>
      </c>
      <c r="F3709" s="1" t="str">
        <f>VLOOKUP(B3709,[6]KMN!$C$5:$G$93,5,0)</f>
        <v>昆明</v>
      </c>
      <c r="G3709" s="2" t="s">
        <v>5267</v>
      </c>
      <c r="H3709" s="2" t="s">
        <v>5263</v>
      </c>
      <c r="I3709" s="2" t="s">
        <v>10938</v>
      </c>
    </row>
    <row r="3710" spans="1:9" hidden="1" x14ac:dyDescent="0.2">
      <c r="A3710" s="2" t="s">
        <v>5263</v>
      </c>
      <c r="B3710" s="2">
        <v>86015566</v>
      </c>
      <c r="C3710" s="1" t="s">
        <v>5336</v>
      </c>
      <c r="D3710" s="2" t="s">
        <v>35</v>
      </c>
      <c r="E3710" s="1" t="s">
        <v>1219</v>
      </c>
      <c r="F3710" s="1" t="str">
        <f>VLOOKUP(B3710,[6]KMN!$C$5:$G$93,5,0)</f>
        <v>昆明</v>
      </c>
      <c r="G3710" s="2" t="s">
        <v>5267</v>
      </c>
      <c r="H3710" s="2" t="s">
        <v>5263</v>
      </c>
      <c r="I3710" s="2" t="s">
        <v>10938</v>
      </c>
    </row>
    <row r="3711" spans="1:9" hidden="1" x14ac:dyDescent="0.2">
      <c r="A3711" s="2" t="s">
        <v>5263</v>
      </c>
      <c r="B3711" s="2">
        <v>86015565</v>
      </c>
      <c r="C3711" s="1" t="s">
        <v>5303</v>
      </c>
      <c r="D3711" s="2" t="s">
        <v>35</v>
      </c>
      <c r="E3711" s="1" t="s">
        <v>1219</v>
      </c>
      <c r="F3711" s="1" t="str">
        <f>VLOOKUP(B3711,[6]KMN!$C$5:$G$93,5,0)</f>
        <v>昆明</v>
      </c>
      <c r="G3711" s="2" t="s">
        <v>5267</v>
      </c>
      <c r="H3711" s="2" t="s">
        <v>5263</v>
      </c>
      <c r="I3711" s="2" t="s">
        <v>10938</v>
      </c>
    </row>
    <row r="3712" spans="1:9" hidden="1" x14ac:dyDescent="0.2">
      <c r="A3712" s="2" t="s">
        <v>5263</v>
      </c>
      <c r="B3712" s="2">
        <v>86015561</v>
      </c>
      <c r="C3712" s="1" t="s">
        <v>5337</v>
      </c>
      <c r="D3712" s="2" t="s">
        <v>35</v>
      </c>
      <c r="E3712" s="1" t="s">
        <v>1219</v>
      </c>
      <c r="F3712" s="1" t="str">
        <f>VLOOKUP(B3712,[6]KMN!$C$5:$G$93,5,0)</f>
        <v>丽江</v>
      </c>
      <c r="G3712" s="2" t="s">
        <v>5267</v>
      </c>
      <c r="H3712" s="2" t="s">
        <v>5266</v>
      </c>
      <c r="I3712" s="2" t="s">
        <v>10938</v>
      </c>
    </row>
    <row r="3713" spans="1:9" hidden="1" x14ac:dyDescent="0.2">
      <c r="A3713" s="2" t="s">
        <v>5263</v>
      </c>
      <c r="B3713" s="2">
        <v>86015558</v>
      </c>
      <c r="C3713" s="1" t="s">
        <v>5338</v>
      </c>
      <c r="D3713" s="2" t="s">
        <v>35</v>
      </c>
      <c r="E3713" s="1" t="s">
        <v>1219</v>
      </c>
      <c r="F3713" s="1" t="str">
        <f>VLOOKUP(B3713,[6]KMN!$C$5:$G$93,5,0)</f>
        <v>昆明</v>
      </c>
      <c r="G3713" s="2" t="s">
        <v>5267</v>
      </c>
      <c r="H3713" s="2" t="s">
        <v>5263</v>
      </c>
      <c r="I3713" s="2" t="s">
        <v>10938</v>
      </c>
    </row>
    <row r="3714" spans="1:9" hidden="1" x14ac:dyDescent="0.2">
      <c r="A3714" s="2" t="s">
        <v>5263</v>
      </c>
      <c r="B3714" s="2">
        <v>86015554</v>
      </c>
      <c r="C3714" s="1" t="s">
        <v>5314</v>
      </c>
      <c r="D3714" s="2" t="s">
        <v>35</v>
      </c>
      <c r="E3714" s="1" t="s">
        <v>1219</v>
      </c>
      <c r="F3714" s="1" t="str">
        <f>VLOOKUP(B3714,[6]KMN!$C$5:$G$93,5,0)</f>
        <v>曲靖</v>
      </c>
      <c r="G3714" s="2" t="s">
        <v>5267</v>
      </c>
      <c r="H3714" s="2" t="s">
        <v>5289</v>
      </c>
      <c r="I3714" s="2" t="s">
        <v>10938</v>
      </c>
    </row>
    <row r="3715" spans="1:9" hidden="1" x14ac:dyDescent="0.2">
      <c r="A3715" s="2" t="s">
        <v>5263</v>
      </c>
      <c r="B3715" s="2">
        <v>86015550</v>
      </c>
      <c r="C3715" s="1" t="s">
        <v>5339</v>
      </c>
      <c r="D3715" s="2" t="s">
        <v>35</v>
      </c>
      <c r="E3715" s="1" t="s">
        <v>1219</v>
      </c>
      <c r="F3715" s="1" t="str">
        <f>VLOOKUP(B3715,[6]KMN!$C$5:$G$93,5,0)</f>
        <v>昆明</v>
      </c>
      <c r="G3715" s="2" t="s">
        <v>5267</v>
      </c>
      <c r="H3715" s="2" t="s">
        <v>5263</v>
      </c>
      <c r="I3715" s="2" t="s">
        <v>10938</v>
      </c>
    </row>
    <row r="3716" spans="1:9" hidden="1" x14ac:dyDescent="0.2">
      <c r="A3716" s="2" t="s">
        <v>5263</v>
      </c>
      <c r="B3716" s="2">
        <v>86015548</v>
      </c>
      <c r="C3716" s="1" t="s">
        <v>5340</v>
      </c>
      <c r="D3716" s="2" t="s">
        <v>35</v>
      </c>
      <c r="E3716" s="1" t="s">
        <v>1219</v>
      </c>
      <c r="F3716" s="1" t="str">
        <f>VLOOKUP(B3716,[6]KMN!$C$5:$G$93,5,0)</f>
        <v>昆明</v>
      </c>
      <c r="G3716" s="2" t="s">
        <v>5267</v>
      </c>
      <c r="H3716" s="2" t="s">
        <v>5263</v>
      </c>
      <c r="I3716" s="2" t="s">
        <v>10938</v>
      </c>
    </row>
    <row r="3717" spans="1:9" hidden="1" x14ac:dyDescent="0.2">
      <c r="A3717" s="2" t="s">
        <v>5263</v>
      </c>
      <c r="B3717" s="2">
        <v>86015547</v>
      </c>
      <c r="C3717" s="1" t="s">
        <v>5341</v>
      </c>
      <c r="D3717" s="2" t="s">
        <v>35</v>
      </c>
      <c r="E3717" s="1" t="s">
        <v>1219</v>
      </c>
      <c r="F3717" s="1" t="str">
        <f>VLOOKUP(B3717,[6]KMN!$C$5:$G$93,5,0)</f>
        <v>攀枝花</v>
      </c>
      <c r="G3717" s="2" t="s">
        <v>1221</v>
      </c>
      <c r="H3717" s="2" t="s">
        <v>5342</v>
      </c>
      <c r="I3717" s="2" t="s">
        <v>10938</v>
      </c>
    </row>
    <row r="3718" spans="1:9" hidden="1" x14ac:dyDescent="0.2">
      <c r="A3718" s="2" t="s">
        <v>5263</v>
      </c>
      <c r="B3718" s="2">
        <v>86012204</v>
      </c>
      <c r="C3718" s="1" t="s">
        <v>5343</v>
      </c>
      <c r="D3718" s="2" t="s">
        <v>8</v>
      </c>
      <c r="E3718" s="1" t="s">
        <v>1268</v>
      </c>
      <c r="F3718" s="1" t="str">
        <f>VLOOKUP(B3718,[6]KMN!$C$5:$G$93,5,0)</f>
        <v>兴义</v>
      </c>
      <c r="G3718" s="2" t="s">
        <v>1224</v>
      </c>
      <c r="H3718" s="2" t="s">
        <v>1773</v>
      </c>
      <c r="I3718" s="2" t="s">
        <v>10938</v>
      </c>
    </row>
    <row r="3719" spans="1:9" hidden="1" x14ac:dyDescent="0.2">
      <c r="A3719" s="2" t="s">
        <v>5263</v>
      </c>
      <c r="B3719" s="2">
        <v>86012179</v>
      </c>
      <c r="C3719" s="1" t="s">
        <v>5344</v>
      </c>
      <c r="D3719" s="2" t="s">
        <v>8</v>
      </c>
      <c r="E3719" s="1" t="s">
        <v>1268</v>
      </c>
      <c r="F3719" s="1" t="str">
        <f>VLOOKUP(B3719,[6]KMN!$C$5:$G$93,5,0)</f>
        <v>西昌</v>
      </c>
      <c r="G3719" s="2" t="s">
        <v>1221</v>
      </c>
      <c r="H3719" s="2" t="s">
        <v>10859</v>
      </c>
      <c r="I3719" s="2" t="s">
        <v>10938</v>
      </c>
    </row>
    <row r="3720" spans="1:9" hidden="1" x14ac:dyDescent="0.2">
      <c r="A3720" s="2" t="s">
        <v>5263</v>
      </c>
      <c r="B3720" s="2">
        <v>86012129</v>
      </c>
      <c r="C3720" s="1" t="s">
        <v>5345</v>
      </c>
      <c r="D3720" s="2" t="s">
        <v>8</v>
      </c>
      <c r="E3720" s="1" t="s">
        <v>1268</v>
      </c>
      <c r="F3720" s="1" t="str">
        <f>VLOOKUP(B3720,[6]KMN!$C$5:$G$93,5,0)</f>
        <v>攀枝花</v>
      </c>
      <c r="G3720" s="2" t="s">
        <v>1221</v>
      </c>
      <c r="H3720" s="2" t="s">
        <v>5342</v>
      </c>
      <c r="I3720" s="2" t="s">
        <v>10938</v>
      </c>
    </row>
    <row r="3721" spans="1:9" hidden="1" x14ac:dyDescent="0.2">
      <c r="A3721" s="2" t="s">
        <v>5263</v>
      </c>
      <c r="B3721" s="2">
        <v>86012102</v>
      </c>
      <c r="C3721" s="1" t="s">
        <v>5346</v>
      </c>
      <c r="D3721" s="2" t="s">
        <v>8</v>
      </c>
      <c r="E3721" s="1" t="s">
        <v>1268</v>
      </c>
      <c r="F3721" s="1" t="str">
        <f>VLOOKUP(B3721,[6]KMN!$C$5:$G$93,5,0)</f>
        <v>西昌</v>
      </c>
      <c r="G3721" s="2" t="s">
        <v>1221</v>
      </c>
      <c r="H3721" s="2" t="s">
        <v>10859</v>
      </c>
      <c r="I3721" s="2" t="s">
        <v>10938</v>
      </c>
    </row>
    <row r="3722" spans="1:9" hidden="1" x14ac:dyDescent="0.2">
      <c r="A3722" s="2" t="s">
        <v>5263</v>
      </c>
      <c r="B3722" s="2">
        <v>86012051</v>
      </c>
      <c r="C3722" s="1" t="s">
        <v>5347</v>
      </c>
      <c r="D3722" s="2" t="s">
        <v>8</v>
      </c>
      <c r="E3722" s="1" t="s">
        <v>1268</v>
      </c>
      <c r="F3722" s="1" t="str">
        <f>VLOOKUP(B3722,[6]KMN!$C$5:$G$93,5,0)</f>
        <v>攀枝花</v>
      </c>
      <c r="G3722" s="2" t="s">
        <v>1221</v>
      </c>
      <c r="H3722" s="2" t="s">
        <v>5342</v>
      </c>
      <c r="I3722" s="2" t="s">
        <v>10938</v>
      </c>
    </row>
    <row r="3723" spans="1:9" hidden="1" x14ac:dyDescent="0.2">
      <c r="A3723" s="2" t="s">
        <v>5263</v>
      </c>
      <c r="B3723" s="2">
        <v>86012032</v>
      </c>
      <c r="C3723" s="1" t="s">
        <v>5348</v>
      </c>
      <c r="D3723" s="2" t="s">
        <v>8</v>
      </c>
      <c r="E3723" s="1" t="s">
        <v>1268</v>
      </c>
      <c r="F3723" s="1" t="str">
        <f>VLOOKUP(B3723,[6]KMN!$C$5:$G$93,5,0)</f>
        <v>攀枝花</v>
      </c>
      <c r="G3723" s="2" t="s">
        <v>1221</v>
      </c>
      <c r="H3723" s="2" t="s">
        <v>5342</v>
      </c>
      <c r="I3723" s="2" t="s">
        <v>10938</v>
      </c>
    </row>
    <row r="3724" spans="1:9" hidden="1" x14ac:dyDescent="0.2">
      <c r="A3724" s="2" t="s">
        <v>5263</v>
      </c>
      <c r="B3724" s="2">
        <v>80151544</v>
      </c>
      <c r="C3724" s="1" t="s">
        <v>5349</v>
      </c>
      <c r="D3724" s="2" t="s">
        <v>35</v>
      </c>
      <c r="E3724" s="1" t="s">
        <v>1219</v>
      </c>
      <c r="F3724" s="1" t="str">
        <f>VLOOKUP(B3724,[6]KMN!$C$5:$G$93,5,0)</f>
        <v>昆明</v>
      </c>
      <c r="G3724" s="2" t="s">
        <v>5267</v>
      </c>
      <c r="H3724" s="2" t="s">
        <v>5263</v>
      </c>
      <c r="I3724" s="2" t="s">
        <v>10938</v>
      </c>
    </row>
    <row r="3725" spans="1:9" hidden="1" x14ac:dyDescent="0.2">
      <c r="A3725" s="2" t="s">
        <v>5263</v>
      </c>
      <c r="B3725" s="2">
        <v>80151530</v>
      </c>
      <c r="C3725" s="1" t="s">
        <v>5350</v>
      </c>
      <c r="D3725" s="2" t="s">
        <v>35</v>
      </c>
      <c r="E3725" s="1" t="s">
        <v>1219</v>
      </c>
      <c r="F3725" s="1" t="str">
        <f>VLOOKUP(B3725,[6]KMN!$C$5:$G$93,5,0)</f>
        <v>昆明</v>
      </c>
      <c r="G3725" s="2" t="s">
        <v>5267</v>
      </c>
      <c r="H3725" s="2" t="s">
        <v>5263</v>
      </c>
      <c r="I3725" s="2" t="s">
        <v>10938</v>
      </c>
    </row>
    <row r="3726" spans="1:9" hidden="1" x14ac:dyDescent="0.2">
      <c r="A3726" s="2" t="s">
        <v>5263</v>
      </c>
      <c r="B3726" s="2">
        <v>80151529</v>
      </c>
      <c r="C3726" s="1" t="s">
        <v>5351</v>
      </c>
      <c r="D3726" s="2" t="s">
        <v>35</v>
      </c>
      <c r="E3726" s="1" t="s">
        <v>1219</v>
      </c>
      <c r="F3726" s="1" t="str">
        <f>VLOOKUP(B3726,[6]KMN!$C$5:$G$93,5,0)</f>
        <v>文山</v>
      </c>
      <c r="G3726" s="2" t="s">
        <v>5267</v>
      </c>
      <c r="H3726" s="2" t="s">
        <v>10879</v>
      </c>
      <c r="I3726" s="2" t="s">
        <v>10938</v>
      </c>
    </row>
    <row r="3727" spans="1:9" hidden="1" x14ac:dyDescent="0.2">
      <c r="A3727" s="2" t="s">
        <v>5263</v>
      </c>
      <c r="B3727" s="2">
        <v>80151505</v>
      </c>
      <c r="C3727" s="1" t="s">
        <v>5352</v>
      </c>
      <c r="D3727" s="2" t="s">
        <v>35</v>
      </c>
      <c r="E3727" s="1" t="s">
        <v>1219</v>
      </c>
      <c r="F3727" s="1" t="str">
        <f>VLOOKUP(B3727,[6]KMN!$C$5:$G$93,5,0)</f>
        <v>昆明</v>
      </c>
      <c r="G3727" s="2" t="s">
        <v>5267</v>
      </c>
      <c r="H3727" s="2" t="s">
        <v>5263</v>
      </c>
      <c r="I3727" s="2" t="s">
        <v>10938</v>
      </c>
    </row>
    <row r="3728" spans="1:9" hidden="1" x14ac:dyDescent="0.2">
      <c r="A3728" s="2" t="s">
        <v>5263</v>
      </c>
      <c r="B3728" s="2">
        <v>80151504</v>
      </c>
      <c r="C3728" s="1" t="s">
        <v>5353</v>
      </c>
      <c r="D3728" s="2" t="s">
        <v>35</v>
      </c>
      <c r="E3728" s="1" t="s">
        <v>1219</v>
      </c>
      <c r="F3728" s="1" t="str">
        <f>VLOOKUP(B3728,[6]KMN!$C$5:$G$93,5,0)</f>
        <v>昆明</v>
      </c>
      <c r="G3728" s="2" t="s">
        <v>5267</v>
      </c>
      <c r="H3728" s="2" t="s">
        <v>5263</v>
      </c>
      <c r="I3728" s="2" t="s">
        <v>10938</v>
      </c>
    </row>
    <row r="3729" spans="1:9" hidden="1" x14ac:dyDescent="0.2">
      <c r="A3729" s="2" t="s">
        <v>5263</v>
      </c>
      <c r="B3729" s="2">
        <v>80151559</v>
      </c>
      <c r="C3729" s="1" t="s">
        <v>5354</v>
      </c>
      <c r="D3729" s="2" t="s">
        <v>35</v>
      </c>
      <c r="E3729" s="1" t="s">
        <v>1219</v>
      </c>
      <c r="F3729" s="1" t="str">
        <f>VLOOKUP(B3729,[6]KMN!$C$5:$G$93,5,0)</f>
        <v>兴义</v>
      </c>
      <c r="G3729" s="2" t="s">
        <v>1224</v>
      </c>
      <c r="H3729" s="2" t="s">
        <v>1773</v>
      </c>
      <c r="I3729" s="2" t="s">
        <v>10938</v>
      </c>
    </row>
    <row r="3730" spans="1:9" hidden="1" x14ac:dyDescent="0.2">
      <c r="A3730" s="2" t="s">
        <v>5263</v>
      </c>
      <c r="B3730" s="2">
        <v>86031223</v>
      </c>
      <c r="C3730" s="1" t="s">
        <v>5355</v>
      </c>
      <c r="D3730" s="2" t="s">
        <v>8</v>
      </c>
      <c r="E3730" s="1" t="s">
        <v>1268</v>
      </c>
      <c r="F3730" s="1" t="str">
        <f>VLOOKUP(B3730,[6]KMN!$C$5:$G$93,5,0)</f>
        <v>昆明</v>
      </c>
      <c r="G3730" s="2" t="s">
        <v>5267</v>
      </c>
      <c r="H3730" s="2" t="s">
        <v>5263</v>
      </c>
      <c r="I3730" s="2" t="s">
        <v>10938</v>
      </c>
    </row>
    <row r="3731" spans="1:9" hidden="1" x14ac:dyDescent="0.2">
      <c r="A3731" s="2" t="s">
        <v>5263</v>
      </c>
      <c r="B3731" s="2">
        <v>86031224</v>
      </c>
      <c r="C3731" s="1" t="s">
        <v>5356</v>
      </c>
      <c r="D3731" s="2" t="s">
        <v>8</v>
      </c>
      <c r="E3731" s="1" t="s">
        <v>1268</v>
      </c>
      <c r="F3731" s="1" t="str">
        <f>VLOOKUP(B3731,[6]KMN!$C$5:$G$93,5,0)</f>
        <v>丽江</v>
      </c>
      <c r="G3731" s="2" t="s">
        <v>5267</v>
      </c>
      <c r="H3731" s="2" t="s">
        <v>5266</v>
      </c>
      <c r="I3731" s="2" t="s">
        <v>10938</v>
      </c>
    </row>
    <row r="3732" spans="1:9" hidden="1" x14ac:dyDescent="0.2">
      <c r="A3732" s="2" t="s">
        <v>5263</v>
      </c>
      <c r="B3732" s="2">
        <v>80151564</v>
      </c>
      <c r="C3732" s="1" t="s">
        <v>5357</v>
      </c>
      <c r="D3732" s="2" t="s">
        <v>35</v>
      </c>
      <c r="E3732" s="1" t="s">
        <v>1219</v>
      </c>
      <c r="F3732" s="1" t="str">
        <f>VLOOKUP(B3732,[6]KMN!$C$5:$G$93,5,0)</f>
        <v>昆明</v>
      </c>
      <c r="G3732" s="2" t="s">
        <v>5267</v>
      </c>
      <c r="H3732" s="2" t="s">
        <v>5263</v>
      </c>
      <c r="I3732" s="2" t="s">
        <v>10938</v>
      </c>
    </row>
    <row r="3733" spans="1:9" hidden="1" x14ac:dyDescent="0.2">
      <c r="A3733" s="2" t="s">
        <v>5263</v>
      </c>
      <c r="B3733" s="2">
        <v>80151587</v>
      </c>
      <c r="C3733" s="1" t="s">
        <v>5358</v>
      </c>
      <c r="D3733" s="2" t="s">
        <v>35</v>
      </c>
      <c r="E3733" s="1" t="s">
        <v>1219</v>
      </c>
      <c r="F3733" s="1" t="str">
        <f>VLOOKUP(B3733,[6]KMN!$C$5:$G$93,5,0)</f>
        <v>丽江</v>
      </c>
      <c r="G3733" s="2" t="s">
        <v>5267</v>
      </c>
      <c r="H3733" s="2" t="s">
        <v>5266</v>
      </c>
      <c r="I3733" s="2" t="s">
        <v>10938</v>
      </c>
    </row>
    <row r="3734" spans="1:9" hidden="1" x14ac:dyDescent="0.2">
      <c r="A3734" s="2" t="s">
        <v>5263</v>
      </c>
      <c r="B3734" s="2">
        <v>86031226</v>
      </c>
      <c r="C3734" s="1" t="s">
        <v>5359</v>
      </c>
      <c r="D3734" s="2" t="s">
        <v>8</v>
      </c>
      <c r="E3734" s="1" t="s">
        <v>5265</v>
      </c>
      <c r="F3734" s="1" t="str">
        <f>VLOOKUP(B3734,[6]KMN!$C$5:$G$93,5,0)</f>
        <v>腾冲</v>
      </c>
      <c r="G3734" s="2" t="s">
        <v>5267</v>
      </c>
      <c r="H3734" s="2" t="s">
        <v>10877</v>
      </c>
      <c r="I3734" s="2" t="s">
        <v>10938</v>
      </c>
    </row>
    <row r="3735" spans="1:9" hidden="1" x14ac:dyDescent="0.2">
      <c r="A3735" s="2" t="s">
        <v>5263</v>
      </c>
      <c r="B3735" s="2">
        <v>86031302</v>
      </c>
      <c r="C3735" s="1" t="s">
        <v>5360</v>
      </c>
      <c r="D3735" s="2" t="s">
        <v>8</v>
      </c>
      <c r="E3735" s="1" t="s">
        <v>5265</v>
      </c>
      <c r="F3735" s="1" t="str">
        <f>VLOOKUP(B3735,[6]KMN!$C$5:$G$93,5,0)</f>
        <v>昆明</v>
      </c>
      <c r="G3735" s="2" t="s">
        <v>5267</v>
      </c>
      <c r="H3735" s="2" t="s">
        <v>5263</v>
      </c>
      <c r="I3735" s="2" t="s">
        <v>10938</v>
      </c>
    </row>
    <row r="3736" spans="1:9" hidden="1" x14ac:dyDescent="0.2">
      <c r="A3736" s="2" t="s">
        <v>5263</v>
      </c>
      <c r="B3736" s="2">
        <v>86031225</v>
      </c>
      <c r="C3736" s="1" t="s">
        <v>5361</v>
      </c>
      <c r="D3736" s="2" t="s">
        <v>8</v>
      </c>
      <c r="E3736" s="1" t="s">
        <v>5265</v>
      </c>
      <c r="F3736" s="1" t="str">
        <f>VLOOKUP(B3736,[6]KMN!$C$5:$G$93,5,0)</f>
        <v>临沧</v>
      </c>
      <c r="G3736" s="2" t="s">
        <v>5267</v>
      </c>
      <c r="H3736" s="2" t="s">
        <v>5362</v>
      </c>
      <c r="I3736" s="2" t="s">
        <v>10938</v>
      </c>
    </row>
    <row r="3737" spans="1:9" hidden="1" x14ac:dyDescent="0.2">
      <c r="A3737" s="2" t="s">
        <v>5363</v>
      </c>
      <c r="B3737" s="2">
        <v>86004003</v>
      </c>
      <c r="C3737" s="1" t="s">
        <v>5364</v>
      </c>
      <c r="D3737" s="2" t="s">
        <v>8</v>
      </c>
      <c r="E3737" s="1" t="s">
        <v>5365</v>
      </c>
      <c r="F3737" s="1" t="str">
        <f>VLOOKUP(B3737,[7]NJG!$C$5:$G$569,5,0)</f>
        <v>常州</v>
      </c>
      <c r="G3737" s="2" t="s">
        <v>5367</v>
      </c>
      <c r="H3737" s="2" t="s">
        <v>5366</v>
      </c>
      <c r="I3737" s="2" t="s">
        <v>11747</v>
      </c>
    </row>
    <row r="3738" spans="1:9" hidden="1" x14ac:dyDescent="0.2">
      <c r="A3738" s="2" t="s">
        <v>5363</v>
      </c>
      <c r="B3738" s="2">
        <v>86004004</v>
      </c>
      <c r="C3738" s="1" t="s">
        <v>5368</v>
      </c>
      <c r="D3738" s="2" t="s">
        <v>8</v>
      </c>
      <c r="E3738" s="1" t="s">
        <v>5365</v>
      </c>
      <c r="F3738" s="1" t="str">
        <f>VLOOKUP(B3738,[7]NJG!$C$5:$G$569,5,0)</f>
        <v>南京</v>
      </c>
      <c r="G3738" s="2" t="s">
        <v>5367</v>
      </c>
      <c r="H3738" s="2" t="s">
        <v>5363</v>
      </c>
      <c r="I3738" s="2" t="s">
        <v>11747</v>
      </c>
    </row>
    <row r="3739" spans="1:9" hidden="1" x14ac:dyDescent="0.2">
      <c r="A3739" s="2" t="s">
        <v>5363</v>
      </c>
      <c r="B3739" s="2">
        <v>86004010</v>
      </c>
      <c r="C3739" s="1" t="s">
        <v>5369</v>
      </c>
      <c r="D3739" s="2" t="s">
        <v>8</v>
      </c>
      <c r="E3739" s="1" t="s">
        <v>5365</v>
      </c>
      <c r="F3739" s="1" t="str">
        <f>VLOOKUP(B3739,[7]NJG!$C$5:$G$569,5,0)</f>
        <v>南京</v>
      </c>
      <c r="G3739" s="2" t="s">
        <v>5367</v>
      </c>
      <c r="H3739" s="2" t="s">
        <v>5363</v>
      </c>
      <c r="I3739" s="2" t="s">
        <v>11747</v>
      </c>
    </row>
    <row r="3740" spans="1:9" hidden="1" x14ac:dyDescent="0.2">
      <c r="A3740" s="2" t="s">
        <v>5363</v>
      </c>
      <c r="B3740" s="2">
        <v>86004012</v>
      </c>
      <c r="C3740" s="1" t="s">
        <v>5370</v>
      </c>
      <c r="D3740" s="2" t="s">
        <v>8</v>
      </c>
      <c r="E3740" s="1" t="s">
        <v>5365</v>
      </c>
      <c r="F3740" s="1" t="str">
        <f>VLOOKUP(B3740,[7]NJG!$C$5:$G$569,5,0)</f>
        <v>南京</v>
      </c>
      <c r="G3740" s="2" t="s">
        <v>5367</v>
      </c>
      <c r="H3740" s="2" t="s">
        <v>5363</v>
      </c>
      <c r="I3740" s="2" t="s">
        <v>11747</v>
      </c>
    </row>
    <row r="3741" spans="1:9" hidden="1" x14ac:dyDescent="0.2">
      <c r="A3741" s="2" t="s">
        <v>5363</v>
      </c>
      <c r="B3741" s="2">
        <v>86004013</v>
      </c>
      <c r="C3741" s="1" t="s">
        <v>5371</v>
      </c>
      <c r="D3741" s="2" t="s">
        <v>8</v>
      </c>
      <c r="E3741" s="1" t="s">
        <v>5365</v>
      </c>
      <c r="F3741" s="1" t="str">
        <f>VLOOKUP(B3741,[7]NJG!$C$5:$G$569,5,0)</f>
        <v>南京</v>
      </c>
      <c r="G3741" s="2" t="s">
        <v>5367</v>
      </c>
      <c r="H3741" s="2" t="s">
        <v>5363</v>
      </c>
      <c r="I3741" s="2" t="s">
        <v>11747</v>
      </c>
    </row>
    <row r="3742" spans="1:9" hidden="1" x14ac:dyDescent="0.2">
      <c r="A3742" s="2" t="s">
        <v>5363</v>
      </c>
      <c r="B3742" s="2">
        <v>86004014</v>
      </c>
      <c r="C3742" s="1" t="s">
        <v>5372</v>
      </c>
      <c r="D3742" s="2" t="s">
        <v>8</v>
      </c>
      <c r="E3742" s="1" t="s">
        <v>5365</v>
      </c>
      <c r="F3742" s="1" t="str">
        <f>VLOOKUP(B3742,[7]NJG!$C$5:$G$569,5,0)</f>
        <v>南京</v>
      </c>
      <c r="G3742" s="2" t="s">
        <v>5367</v>
      </c>
      <c r="H3742" s="2" t="s">
        <v>5363</v>
      </c>
      <c r="I3742" s="2" t="s">
        <v>11747</v>
      </c>
    </row>
    <row r="3743" spans="1:9" hidden="1" x14ac:dyDescent="0.2">
      <c r="A3743" s="2" t="s">
        <v>5363</v>
      </c>
      <c r="B3743" s="2">
        <v>86004015</v>
      </c>
      <c r="C3743" s="1" t="s">
        <v>5373</v>
      </c>
      <c r="D3743" s="2" t="s">
        <v>8</v>
      </c>
      <c r="E3743" s="1" t="s">
        <v>5365</v>
      </c>
      <c r="F3743" s="1" t="str">
        <f>VLOOKUP(B3743,[7]NJG!$C$5:$G$569,5,0)</f>
        <v>南京</v>
      </c>
      <c r="G3743" s="2" t="s">
        <v>5367</v>
      </c>
      <c r="H3743" s="2" t="s">
        <v>5363</v>
      </c>
      <c r="I3743" s="2" t="s">
        <v>11747</v>
      </c>
    </row>
    <row r="3744" spans="1:9" hidden="1" x14ac:dyDescent="0.2">
      <c r="A3744" s="2" t="s">
        <v>5363</v>
      </c>
      <c r="B3744" s="2">
        <v>86004018</v>
      </c>
      <c r="C3744" s="1" t="s">
        <v>5374</v>
      </c>
      <c r="D3744" s="2" t="s">
        <v>8</v>
      </c>
      <c r="E3744" s="1" t="s">
        <v>5365</v>
      </c>
      <c r="F3744" s="1" t="str">
        <f>VLOOKUP(B3744,[7]NJG!$C$5:$G$569,5,0)</f>
        <v>南京</v>
      </c>
      <c r="G3744" s="2" t="s">
        <v>5367</v>
      </c>
      <c r="H3744" s="2" t="s">
        <v>5363</v>
      </c>
      <c r="I3744" s="2" t="s">
        <v>11746</v>
      </c>
    </row>
    <row r="3745" spans="1:9" hidden="1" x14ac:dyDescent="0.2">
      <c r="A3745" s="2" t="s">
        <v>5363</v>
      </c>
      <c r="B3745" s="2">
        <v>86004020</v>
      </c>
      <c r="C3745" s="1" t="s">
        <v>5375</v>
      </c>
      <c r="D3745" s="2" t="s">
        <v>8</v>
      </c>
      <c r="E3745" s="1" t="s">
        <v>5365</v>
      </c>
      <c r="F3745" s="1" t="str">
        <f>VLOOKUP(B3745,[7]NJG!$C$5:$G$569,5,0)</f>
        <v>南京</v>
      </c>
      <c r="G3745" s="2" t="s">
        <v>5367</v>
      </c>
      <c r="H3745" s="2" t="s">
        <v>5363</v>
      </c>
      <c r="I3745" s="2" t="s">
        <v>11747</v>
      </c>
    </row>
    <row r="3746" spans="1:9" hidden="1" x14ac:dyDescent="0.2">
      <c r="A3746" s="2" t="s">
        <v>5363</v>
      </c>
      <c r="B3746" s="2">
        <v>86004022</v>
      </c>
      <c r="C3746" s="1" t="s">
        <v>5376</v>
      </c>
      <c r="D3746" s="2" t="s">
        <v>8</v>
      </c>
      <c r="E3746" s="1" t="s">
        <v>5365</v>
      </c>
      <c r="F3746" s="1" t="str">
        <f>VLOOKUP(B3746,[7]NJG!$C$5:$G$569,5,0)</f>
        <v>马鞍山</v>
      </c>
      <c r="G3746" s="2" t="s">
        <v>5378</v>
      </c>
      <c r="H3746" s="2" t="s">
        <v>5377</v>
      </c>
      <c r="I3746" s="2" t="s">
        <v>11747</v>
      </c>
    </row>
    <row r="3747" spans="1:9" hidden="1" x14ac:dyDescent="0.2">
      <c r="A3747" s="2" t="s">
        <v>5363</v>
      </c>
      <c r="B3747" s="2">
        <v>86004023</v>
      </c>
      <c r="C3747" s="1" t="s">
        <v>5379</v>
      </c>
      <c r="D3747" s="2" t="s">
        <v>8</v>
      </c>
      <c r="E3747" s="1" t="s">
        <v>5365</v>
      </c>
      <c r="F3747" s="1" t="str">
        <f>VLOOKUP(B3747,[7]NJG!$C$5:$G$569,5,0)</f>
        <v>南京</v>
      </c>
      <c r="G3747" s="2" t="s">
        <v>5367</v>
      </c>
      <c r="H3747" s="2" t="s">
        <v>5363</v>
      </c>
      <c r="I3747" s="2" t="s">
        <v>11747</v>
      </c>
    </row>
    <row r="3748" spans="1:9" hidden="1" x14ac:dyDescent="0.2">
      <c r="A3748" s="2" t="s">
        <v>5363</v>
      </c>
      <c r="B3748" s="2">
        <v>86004025</v>
      </c>
      <c r="C3748" s="1" t="s">
        <v>5380</v>
      </c>
      <c r="D3748" s="2" t="s">
        <v>8</v>
      </c>
      <c r="E3748" s="1" t="s">
        <v>5365</v>
      </c>
      <c r="F3748" s="1" t="str">
        <f>VLOOKUP(B3748,[7]NJG!$C$5:$G$569,5,0)</f>
        <v>合肥</v>
      </c>
      <c r="G3748" s="2" t="s">
        <v>5378</v>
      </c>
      <c r="H3748" s="2" t="s">
        <v>5381</v>
      </c>
      <c r="I3748" s="2" t="s">
        <v>11747</v>
      </c>
    </row>
    <row r="3749" spans="1:9" hidden="1" x14ac:dyDescent="0.2">
      <c r="A3749" s="2" t="s">
        <v>5363</v>
      </c>
      <c r="B3749" s="2">
        <v>86004029</v>
      </c>
      <c r="C3749" s="1" t="s">
        <v>5382</v>
      </c>
      <c r="D3749" s="2" t="s">
        <v>8</v>
      </c>
      <c r="E3749" s="1" t="s">
        <v>5365</v>
      </c>
      <c r="F3749" s="1" t="str">
        <f>VLOOKUP(B3749,[7]NJG!$C$5:$G$569,5,0)</f>
        <v>徐州</v>
      </c>
      <c r="G3749" s="2" t="s">
        <v>5367</v>
      </c>
      <c r="H3749" s="2" t="s">
        <v>5383</v>
      </c>
      <c r="I3749" s="2" t="s">
        <v>11747</v>
      </c>
    </row>
    <row r="3750" spans="1:9" hidden="1" x14ac:dyDescent="0.2">
      <c r="A3750" s="2" t="s">
        <v>5363</v>
      </c>
      <c r="B3750" s="2">
        <v>86004034</v>
      </c>
      <c r="C3750" s="1" t="s">
        <v>5384</v>
      </c>
      <c r="D3750" s="2" t="s">
        <v>8</v>
      </c>
      <c r="E3750" s="1" t="s">
        <v>5365</v>
      </c>
      <c r="F3750" s="1" t="str">
        <f>VLOOKUP(B3750,[7]NJG!$C$5:$G$569,5,0)</f>
        <v>阜阳</v>
      </c>
      <c r="G3750" s="2" t="s">
        <v>5378</v>
      </c>
      <c r="H3750" s="2" t="s">
        <v>5385</v>
      </c>
      <c r="I3750" s="2" t="s">
        <v>11747</v>
      </c>
    </row>
    <row r="3751" spans="1:9" hidden="1" x14ac:dyDescent="0.2">
      <c r="A3751" s="2" t="s">
        <v>5363</v>
      </c>
      <c r="B3751" s="2">
        <v>86004036</v>
      </c>
      <c r="C3751" s="1" t="s">
        <v>5386</v>
      </c>
      <c r="D3751" s="2" t="s">
        <v>8</v>
      </c>
      <c r="E3751" s="1" t="s">
        <v>5365</v>
      </c>
      <c r="F3751" s="1" t="str">
        <f>VLOOKUP(B3751,[7]NJG!$C$5:$G$569,5,0)</f>
        <v>南京</v>
      </c>
      <c r="G3751" s="2" t="s">
        <v>5367</v>
      </c>
      <c r="H3751" s="2" t="s">
        <v>5363</v>
      </c>
      <c r="I3751" s="2" t="s">
        <v>11747</v>
      </c>
    </row>
    <row r="3752" spans="1:9" hidden="1" x14ac:dyDescent="0.2">
      <c r="A3752" s="2" t="s">
        <v>5363</v>
      </c>
      <c r="B3752" s="2">
        <v>86004038</v>
      </c>
      <c r="C3752" s="1" t="s">
        <v>5387</v>
      </c>
      <c r="D3752" s="2" t="s">
        <v>8</v>
      </c>
      <c r="E3752" s="1" t="s">
        <v>5365</v>
      </c>
      <c r="F3752" s="1" t="str">
        <f>VLOOKUP(B3752,[7]NJG!$C$5:$G$569,5,0)</f>
        <v>南京</v>
      </c>
      <c r="G3752" s="2" t="s">
        <v>5367</v>
      </c>
      <c r="H3752" s="2" t="s">
        <v>5363</v>
      </c>
      <c r="I3752" s="2" t="s">
        <v>11747</v>
      </c>
    </row>
    <row r="3753" spans="1:9" hidden="1" x14ac:dyDescent="0.2">
      <c r="A3753" s="2" t="s">
        <v>5363</v>
      </c>
      <c r="B3753" s="2">
        <v>86004039</v>
      </c>
      <c r="C3753" s="1" t="s">
        <v>5388</v>
      </c>
      <c r="D3753" s="2" t="s">
        <v>8</v>
      </c>
      <c r="E3753" s="1" t="s">
        <v>5365</v>
      </c>
      <c r="F3753" s="1" t="str">
        <f>VLOOKUP(B3753,[7]NJG!$C$5:$G$569,5,0)</f>
        <v>南京</v>
      </c>
      <c r="G3753" s="2" t="s">
        <v>5367</v>
      </c>
      <c r="H3753" s="2" t="s">
        <v>5363</v>
      </c>
      <c r="I3753" s="2" t="s">
        <v>11747</v>
      </c>
    </row>
    <row r="3754" spans="1:9" hidden="1" x14ac:dyDescent="0.2">
      <c r="A3754" s="2" t="s">
        <v>5363</v>
      </c>
      <c r="B3754" s="2">
        <v>86004040</v>
      </c>
      <c r="C3754" s="1" t="s">
        <v>5389</v>
      </c>
      <c r="D3754" s="2" t="s">
        <v>8</v>
      </c>
      <c r="E3754" s="1" t="s">
        <v>5365</v>
      </c>
      <c r="F3754" s="1" t="str">
        <f>VLOOKUP(B3754,[7]NJG!$C$5:$G$569,5,0)</f>
        <v>常州</v>
      </c>
      <c r="G3754" s="2" t="s">
        <v>5367</v>
      </c>
      <c r="H3754" s="2" t="s">
        <v>5366</v>
      </c>
      <c r="I3754" s="2" t="s">
        <v>11747</v>
      </c>
    </row>
    <row r="3755" spans="1:9" hidden="1" x14ac:dyDescent="0.2">
      <c r="A3755" s="2" t="s">
        <v>5363</v>
      </c>
      <c r="B3755" s="2">
        <v>86004042</v>
      </c>
      <c r="C3755" s="1" t="s">
        <v>5390</v>
      </c>
      <c r="D3755" s="2" t="s">
        <v>8</v>
      </c>
      <c r="E3755" s="1" t="s">
        <v>5365</v>
      </c>
      <c r="F3755" s="1" t="str">
        <f>VLOOKUP(B3755,[7]NJG!$C$5:$G$569,5,0)</f>
        <v>扬州</v>
      </c>
      <c r="G3755" s="2" t="s">
        <v>5367</v>
      </c>
      <c r="H3755" s="2" t="s">
        <v>5391</v>
      </c>
      <c r="I3755" s="2" t="s">
        <v>11747</v>
      </c>
    </row>
    <row r="3756" spans="1:9" hidden="1" x14ac:dyDescent="0.2">
      <c r="A3756" s="2" t="s">
        <v>5363</v>
      </c>
      <c r="B3756" s="2">
        <v>86004043</v>
      </c>
      <c r="C3756" s="1" t="s">
        <v>5392</v>
      </c>
      <c r="D3756" s="2" t="s">
        <v>8</v>
      </c>
      <c r="E3756" s="1" t="s">
        <v>5365</v>
      </c>
      <c r="F3756" s="1" t="str">
        <f>VLOOKUP(B3756,[7]NJG!$C$5:$G$569,5,0)</f>
        <v>南京</v>
      </c>
      <c r="G3756" s="2" t="s">
        <v>5367</v>
      </c>
      <c r="H3756" s="2" t="s">
        <v>5363</v>
      </c>
      <c r="I3756" s="2" t="s">
        <v>11747</v>
      </c>
    </row>
    <row r="3757" spans="1:9" hidden="1" x14ac:dyDescent="0.2">
      <c r="A3757" s="2" t="s">
        <v>5363</v>
      </c>
      <c r="B3757" s="2">
        <v>86004044</v>
      </c>
      <c r="C3757" s="1" t="s">
        <v>5393</v>
      </c>
      <c r="D3757" s="2" t="s">
        <v>8</v>
      </c>
      <c r="E3757" s="1" t="s">
        <v>5365</v>
      </c>
      <c r="F3757" s="1" t="str">
        <f>VLOOKUP(B3757,[7]NJG!$C$5:$G$569,5,0)</f>
        <v>合肥</v>
      </c>
      <c r="G3757" s="2" t="s">
        <v>5378</v>
      </c>
      <c r="H3757" s="2" t="s">
        <v>5381</v>
      </c>
      <c r="I3757" s="2" t="s">
        <v>11747</v>
      </c>
    </row>
    <row r="3758" spans="1:9" hidden="1" x14ac:dyDescent="0.2">
      <c r="A3758" s="2" t="s">
        <v>5363</v>
      </c>
      <c r="B3758" s="2">
        <v>86004046</v>
      </c>
      <c r="C3758" s="1" t="s">
        <v>5394</v>
      </c>
      <c r="D3758" s="2" t="s">
        <v>8</v>
      </c>
      <c r="E3758" s="1" t="s">
        <v>5365</v>
      </c>
      <c r="F3758" s="1" t="str">
        <f>VLOOKUP(B3758,[7]NJG!$C$5:$G$569,5,0)</f>
        <v>合肥</v>
      </c>
      <c r="G3758" s="2" t="s">
        <v>5378</v>
      </c>
      <c r="H3758" s="2" t="s">
        <v>5381</v>
      </c>
      <c r="I3758" s="2" t="s">
        <v>11747</v>
      </c>
    </row>
    <row r="3759" spans="1:9" hidden="1" x14ac:dyDescent="0.2">
      <c r="A3759" s="2" t="s">
        <v>5363</v>
      </c>
      <c r="B3759" s="2">
        <v>86004048</v>
      </c>
      <c r="C3759" s="1" t="s">
        <v>5395</v>
      </c>
      <c r="D3759" s="2" t="s">
        <v>8</v>
      </c>
      <c r="E3759" s="1" t="s">
        <v>5365</v>
      </c>
      <c r="F3759" s="1" t="str">
        <f>VLOOKUP(B3759,[7]NJG!$C$5:$G$569,5,0)</f>
        <v>合肥</v>
      </c>
      <c r="G3759" s="2" t="s">
        <v>5378</v>
      </c>
      <c r="H3759" s="2" t="s">
        <v>5381</v>
      </c>
      <c r="I3759" s="2" t="s">
        <v>11747</v>
      </c>
    </row>
    <row r="3760" spans="1:9" hidden="1" x14ac:dyDescent="0.2">
      <c r="A3760" s="2" t="s">
        <v>5363</v>
      </c>
      <c r="B3760" s="2">
        <v>86004049</v>
      </c>
      <c r="C3760" s="1" t="s">
        <v>5396</v>
      </c>
      <c r="D3760" s="2" t="s">
        <v>8</v>
      </c>
      <c r="E3760" s="1" t="s">
        <v>5365</v>
      </c>
      <c r="F3760" s="1" t="str">
        <f>VLOOKUP(B3760,[7]NJG!$C$5:$G$569,5,0)</f>
        <v>徐州</v>
      </c>
      <c r="G3760" s="2" t="s">
        <v>5367</v>
      </c>
      <c r="H3760" s="2" t="s">
        <v>5383</v>
      </c>
      <c r="I3760" s="2" t="s">
        <v>11747</v>
      </c>
    </row>
    <row r="3761" spans="1:9" hidden="1" x14ac:dyDescent="0.2">
      <c r="A3761" s="2" t="s">
        <v>5363</v>
      </c>
      <c r="B3761" s="2">
        <v>86004052</v>
      </c>
      <c r="C3761" s="1" t="s">
        <v>5397</v>
      </c>
      <c r="D3761" s="2" t="s">
        <v>8</v>
      </c>
      <c r="E3761" s="1" t="s">
        <v>5365</v>
      </c>
      <c r="F3761" s="1" t="str">
        <f>VLOOKUP(B3761,[7]NJG!$C$5:$G$569,5,0)</f>
        <v>南京</v>
      </c>
      <c r="G3761" s="2" t="s">
        <v>5367</v>
      </c>
      <c r="H3761" s="2" t="s">
        <v>5363</v>
      </c>
      <c r="I3761" s="2" t="s">
        <v>11747</v>
      </c>
    </row>
    <row r="3762" spans="1:9" hidden="1" x14ac:dyDescent="0.2">
      <c r="A3762" s="2" t="s">
        <v>5363</v>
      </c>
      <c r="B3762" s="2">
        <v>86004053</v>
      </c>
      <c r="C3762" s="1" t="s">
        <v>5398</v>
      </c>
      <c r="D3762" s="2" t="s">
        <v>8</v>
      </c>
      <c r="E3762" s="1" t="s">
        <v>5365</v>
      </c>
      <c r="F3762" s="1" t="str">
        <f>VLOOKUP(B3762,[7]NJG!$C$5:$G$569,5,0)</f>
        <v>徐州</v>
      </c>
      <c r="G3762" s="2" t="s">
        <v>5367</v>
      </c>
      <c r="H3762" s="2" t="s">
        <v>5383</v>
      </c>
      <c r="I3762" s="2" t="s">
        <v>11747</v>
      </c>
    </row>
    <row r="3763" spans="1:9" hidden="1" x14ac:dyDescent="0.2">
      <c r="A3763" s="2" t="s">
        <v>5363</v>
      </c>
      <c r="B3763" s="2">
        <v>86004054</v>
      </c>
      <c r="C3763" s="1" t="s">
        <v>1211</v>
      </c>
      <c r="D3763" s="2" t="s">
        <v>8</v>
      </c>
      <c r="E3763" s="1" t="s">
        <v>5365</v>
      </c>
      <c r="F3763" s="1" t="str">
        <f>VLOOKUP(B3763,[7]NJG!$C$5:$G$569,5,0)</f>
        <v>淮南</v>
      </c>
      <c r="G3763" s="2" t="s">
        <v>5378</v>
      </c>
      <c r="H3763" s="2" t="s">
        <v>5399</v>
      </c>
      <c r="I3763" s="2" t="s">
        <v>11747</v>
      </c>
    </row>
    <row r="3764" spans="1:9" hidden="1" x14ac:dyDescent="0.2">
      <c r="A3764" s="2" t="s">
        <v>5363</v>
      </c>
      <c r="B3764" s="2">
        <v>86004056</v>
      </c>
      <c r="C3764" s="1" t="s">
        <v>5400</v>
      </c>
      <c r="D3764" s="2" t="s">
        <v>8</v>
      </c>
      <c r="E3764" s="1" t="s">
        <v>5365</v>
      </c>
      <c r="F3764" s="1" t="str">
        <f>VLOOKUP(B3764,[7]NJG!$C$5:$G$569,5,0)</f>
        <v>南京</v>
      </c>
      <c r="G3764" s="2" t="s">
        <v>5367</v>
      </c>
      <c r="H3764" s="2" t="s">
        <v>5363</v>
      </c>
      <c r="I3764" s="2" t="s">
        <v>11747</v>
      </c>
    </row>
    <row r="3765" spans="1:9" hidden="1" x14ac:dyDescent="0.2">
      <c r="A3765" s="2" t="s">
        <v>5363</v>
      </c>
      <c r="B3765" s="2">
        <v>86004057</v>
      </c>
      <c r="C3765" s="1" t="s">
        <v>5401</v>
      </c>
      <c r="D3765" s="2" t="s">
        <v>8</v>
      </c>
      <c r="E3765" s="1" t="s">
        <v>5365</v>
      </c>
      <c r="F3765" s="1" t="str">
        <f>VLOOKUP(B3765,[7]NJG!$C$5:$G$569,5,0)</f>
        <v>常州</v>
      </c>
      <c r="G3765" s="2" t="s">
        <v>5367</v>
      </c>
      <c r="H3765" s="2" t="s">
        <v>5366</v>
      </c>
      <c r="I3765" s="2" t="s">
        <v>11747</v>
      </c>
    </row>
    <row r="3766" spans="1:9" hidden="1" x14ac:dyDescent="0.2">
      <c r="A3766" s="2" t="s">
        <v>5363</v>
      </c>
      <c r="B3766" s="2">
        <v>86004058</v>
      </c>
      <c r="C3766" s="1" t="s">
        <v>5402</v>
      </c>
      <c r="D3766" s="2" t="s">
        <v>8</v>
      </c>
      <c r="E3766" s="1" t="s">
        <v>5365</v>
      </c>
      <c r="F3766" s="1" t="str">
        <f>VLOOKUP(B3766,[7]NJG!$C$5:$G$569,5,0)</f>
        <v>安庆</v>
      </c>
      <c r="G3766" s="2" t="s">
        <v>5378</v>
      </c>
      <c r="H3766" s="2" t="s">
        <v>5403</v>
      </c>
      <c r="I3766" s="2" t="s">
        <v>11747</v>
      </c>
    </row>
    <row r="3767" spans="1:9" hidden="1" x14ac:dyDescent="0.2">
      <c r="A3767" s="2" t="s">
        <v>5363</v>
      </c>
      <c r="B3767" s="2">
        <v>86004061</v>
      </c>
      <c r="C3767" s="1" t="s">
        <v>5404</v>
      </c>
      <c r="D3767" s="2" t="s">
        <v>8</v>
      </c>
      <c r="E3767" s="1" t="s">
        <v>5365</v>
      </c>
      <c r="F3767" s="1" t="str">
        <f>VLOOKUP(B3767,[7]NJG!$C$5:$G$569,5,0)</f>
        <v>南京</v>
      </c>
      <c r="G3767" s="2" t="s">
        <v>5367</v>
      </c>
      <c r="H3767" s="2" t="s">
        <v>5363</v>
      </c>
      <c r="I3767" s="2" t="s">
        <v>11747</v>
      </c>
    </row>
    <row r="3768" spans="1:9" hidden="1" x14ac:dyDescent="0.2">
      <c r="A3768" s="2" t="s">
        <v>5363</v>
      </c>
      <c r="B3768" s="2">
        <v>86004062</v>
      </c>
      <c r="C3768" s="1" t="s">
        <v>5405</v>
      </c>
      <c r="D3768" s="2" t="s">
        <v>8</v>
      </c>
      <c r="E3768" s="1" t="s">
        <v>5365</v>
      </c>
      <c r="F3768" s="1" t="str">
        <f>VLOOKUP(B3768,[7]NJG!$C$5:$G$569,5,0)</f>
        <v>南京</v>
      </c>
      <c r="G3768" s="2" t="s">
        <v>5367</v>
      </c>
      <c r="H3768" s="2" t="s">
        <v>5363</v>
      </c>
      <c r="I3768" s="2" t="s">
        <v>11747</v>
      </c>
    </row>
    <row r="3769" spans="1:9" hidden="1" x14ac:dyDescent="0.2">
      <c r="A3769" s="2" t="s">
        <v>5363</v>
      </c>
      <c r="B3769" s="2">
        <v>86004064</v>
      </c>
      <c r="C3769" s="1" t="s">
        <v>5406</v>
      </c>
      <c r="D3769" s="2" t="s">
        <v>8</v>
      </c>
      <c r="E3769" s="1" t="s">
        <v>5365</v>
      </c>
      <c r="F3769" s="1" t="str">
        <f>VLOOKUP(B3769,[7]NJG!$C$5:$G$569,5,0)</f>
        <v>南京</v>
      </c>
      <c r="G3769" s="2" t="s">
        <v>5367</v>
      </c>
      <c r="H3769" s="2" t="s">
        <v>5363</v>
      </c>
      <c r="I3769" s="2" t="s">
        <v>11747</v>
      </c>
    </row>
    <row r="3770" spans="1:9" hidden="1" x14ac:dyDescent="0.2">
      <c r="A3770" s="2" t="s">
        <v>5363</v>
      </c>
      <c r="B3770" s="2">
        <v>86004067</v>
      </c>
      <c r="C3770" s="1" t="s">
        <v>5407</v>
      </c>
      <c r="D3770" s="2" t="s">
        <v>8</v>
      </c>
      <c r="E3770" s="1" t="s">
        <v>5365</v>
      </c>
      <c r="F3770" s="1" t="str">
        <f>VLOOKUP(B3770,[7]NJG!$C$5:$G$569,5,0)</f>
        <v>南京</v>
      </c>
      <c r="G3770" s="2" t="s">
        <v>5367</v>
      </c>
      <c r="H3770" s="2" t="s">
        <v>5363</v>
      </c>
      <c r="I3770" s="2" t="s">
        <v>11747</v>
      </c>
    </row>
    <row r="3771" spans="1:9" hidden="1" x14ac:dyDescent="0.2">
      <c r="A3771" s="2" t="s">
        <v>5363</v>
      </c>
      <c r="B3771" s="2">
        <v>86004068</v>
      </c>
      <c r="C3771" s="1" t="s">
        <v>5408</v>
      </c>
      <c r="D3771" s="2" t="s">
        <v>8</v>
      </c>
      <c r="E3771" s="1" t="s">
        <v>5365</v>
      </c>
      <c r="F3771" s="1" t="str">
        <f>VLOOKUP(B3771,[7]NJG!$C$5:$G$569,5,0)</f>
        <v>金坛</v>
      </c>
      <c r="G3771" s="2" t="s">
        <v>5367</v>
      </c>
      <c r="H3771" s="2" t="s">
        <v>10622</v>
      </c>
      <c r="I3771" s="2" t="s">
        <v>11747</v>
      </c>
    </row>
    <row r="3772" spans="1:9" hidden="1" x14ac:dyDescent="0.2">
      <c r="A3772" s="2" t="s">
        <v>5363</v>
      </c>
      <c r="B3772" s="2">
        <v>86004070</v>
      </c>
      <c r="C3772" s="1" t="s">
        <v>5409</v>
      </c>
      <c r="D3772" s="2" t="s">
        <v>8</v>
      </c>
      <c r="E3772" s="1" t="s">
        <v>5365</v>
      </c>
      <c r="F3772" s="1" t="str">
        <f>VLOOKUP(B3772,[7]NJG!$C$5:$G$569,5,0)</f>
        <v>六安</v>
      </c>
      <c r="G3772" s="2" t="s">
        <v>5378</v>
      </c>
      <c r="H3772" s="2" t="s">
        <v>5410</v>
      </c>
      <c r="I3772" s="2" t="s">
        <v>11746</v>
      </c>
    </row>
    <row r="3773" spans="1:9" hidden="1" x14ac:dyDescent="0.2">
      <c r="A3773" s="2" t="s">
        <v>5363</v>
      </c>
      <c r="B3773" s="2">
        <v>86004071</v>
      </c>
      <c r="C3773" s="1" t="s">
        <v>5411</v>
      </c>
      <c r="D3773" s="2" t="s">
        <v>8</v>
      </c>
      <c r="E3773" s="1" t="s">
        <v>5365</v>
      </c>
      <c r="F3773" s="1" t="str">
        <f>VLOOKUP(B3773,[7]NJG!$C$5:$G$569,5,0)</f>
        <v>南京</v>
      </c>
      <c r="G3773" s="2" t="s">
        <v>5367</v>
      </c>
      <c r="H3773" s="2" t="s">
        <v>5363</v>
      </c>
      <c r="I3773" s="2" t="s">
        <v>11746</v>
      </c>
    </row>
    <row r="3774" spans="1:9" hidden="1" x14ac:dyDescent="0.2">
      <c r="A3774" s="2" t="s">
        <v>5363</v>
      </c>
      <c r="B3774" s="2">
        <v>86004072</v>
      </c>
      <c r="C3774" s="1" t="s">
        <v>5412</v>
      </c>
      <c r="D3774" s="2" t="s">
        <v>8</v>
      </c>
      <c r="E3774" s="1" t="s">
        <v>5365</v>
      </c>
      <c r="F3774" s="1" t="str">
        <f>VLOOKUP(B3774,[7]NJG!$C$5:$G$569,5,0)</f>
        <v>宿迁</v>
      </c>
      <c r="G3774" s="2" t="s">
        <v>5367</v>
      </c>
      <c r="H3774" s="2" t="s">
        <v>5413</v>
      </c>
      <c r="I3774" s="2" t="s">
        <v>11747</v>
      </c>
    </row>
    <row r="3775" spans="1:9" hidden="1" x14ac:dyDescent="0.2">
      <c r="A3775" s="2" t="s">
        <v>5363</v>
      </c>
      <c r="B3775" s="2">
        <v>86004074</v>
      </c>
      <c r="C3775" s="1" t="s">
        <v>5414</v>
      </c>
      <c r="D3775" s="2" t="s">
        <v>8</v>
      </c>
      <c r="E3775" s="1" t="s">
        <v>5365</v>
      </c>
      <c r="F3775" s="1" t="str">
        <f>VLOOKUP(B3775,[7]NJG!$C$5:$G$569,5,0)</f>
        <v>宝应县</v>
      </c>
      <c r="G3775" s="2" t="s">
        <v>5367</v>
      </c>
      <c r="H3775" s="2" t="s">
        <v>10607</v>
      </c>
      <c r="I3775" s="2" t="s">
        <v>11747</v>
      </c>
    </row>
    <row r="3776" spans="1:9" hidden="1" x14ac:dyDescent="0.2">
      <c r="A3776" s="2" t="s">
        <v>5363</v>
      </c>
      <c r="B3776" s="2">
        <v>86004076</v>
      </c>
      <c r="C3776" s="1" t="s">
        <v>5415</v>
      </c>
      <c r="D3776" s="2" t="s">
        <v>8</v>
      </c>
      <c r="E3776" s="1" t="s">
        <v>5365</v>
      </c>
      <c r="F3776" s="1" t="str">
        <f>VLOOKUP(B3776,[7]NJG!$C$5:$G$569,5,0)</f>
        <v>徐州</v>
      </c>
      <c r="G3776" s="2" t="s">
        <v>5367</v>
      </c>
      <c r="H3776" s="2" t="s">
        <v>5383</v>
      </c>
      <c r="I3776" s="2" t="s">
        <v>11746</v>
      </c>
    </row>
    <row r="3777" spans="1:9" hidden="1" x14ac:dyDescent="0.2">
      <c r="A3777" s="2" t="s">
        <v>5363</v>
      </c>
      <c r="B3777" s="2">
        <v>86004077</v>
      </c>
      <c r="C3777" s="1" t="s">
        <v>5416</v>
      </c>
      <c r="D3777" s="2" t="s">
        <v>8</v>
      </c>
      <c r="E3777" s="1" t="s">
        <v>5365</v>
      </c>
      <c r="F3777" s="1" t="str">
        <f>VLOOKUP(B3777,[7]NJG!$C$5:$G$569,5,0)</f>
        <v>南京</v>
      </c>
      <c r="G3777" s="2" t="s">
        <v>5367</v>
      </c>
      <c r="H3777" s="2" t="s">
        <v>5363</v>
      </c>
      <c r="I3777" s="2" t="s">
        <v>11747</v>
      </c>
    </row>
    <row r="3778" spans="1:9" hidden="1" x14ac:dyDescent="0.2">
      <c r="A3778" s="2" t="s">
        <v>5363</v>
      </c>
      <c r="B3778" s="2">
        <v>86004081</v>
      </c>
      <c r="C3778" s="1" t="s">
        <v>5417</v>
      </c>
      <c r="D3778" s="2" t="s">
        <v>8</v>
      </c>
      <c r="E3778" s="1" t="s">
        <v>5365</v>
      </c>
      <c r="F3778" s="1" t="str">
        <f>VLOOKUP(B3778,[7]NJG!$C$5:$G$569,5,0)</f>
        <v>常州</v>
      </c>
      <c r="G3778" s="2" t="s">
        <v>5367</v>
      </c>
      <c r="H3778" s="2" t="s">
        <v>5366</v>
      </c>
      <c r="I3778" s="2" t="s">
        <v>11746</v>
      </c>
    </row>
    <row r="3779" spans="1:9" hidden="1" x14ac:dyDescent="0.2">
      <c r="A3779" s="2" t="s">
        <v>5363</v>
      </c>
      <c r="B3779" s="2">
        <v>86004082</v>
      </c>
      <c r="C3779" s="1" t="s">
        <v>5418</v>
      </c>
      <c r="D3779" s="2" t="s">
        <v>8</v>
      </c>
      <c r="E3779" s="1" t="s">
        <v>5365</v>
      </c>
      <c r="F3779" s="1" t="str">
        <f>VLOOKUP(B3779,[7]NJG!$C$5:$G$569,5,0)</f>
        <v>徐州</v>
      </c>
      <c r="G3779" s="2" t="s">
        <v>5367</v>
      </c>
      <c r="H3779" s="2" t="s">
        <v>5383</v>
      </c>
      <c r="I3779" s="2" t="s">
        <v>11747</v>
      </c>
    </row>
    <row r="3780" spans="1:9" hidden="1" x14ac:dyDescent="0.2">
      <c r="A3780" s="2" t="s">
        <v>5363</v>
      </c>
      <c r="B3780" s="2">
        <v>86004083</v>
      </c>
      <c r="C3780" s="1" t="s">
        <v>5419</v>
      </c>
      <c r="D3780" s="2" t="s">
        <v>8</v>
      </c>
      <c r="E3780" s="1" t="s">
        <v>5365</v>
      </c>
      <c r="F3780" s="1" t="str">
        <f>VLOOKUP(B3780,[7]NJG!$C$5:$G$569,5,0)</f>
        <v>高邮</v>
      </c>
      <c r="G3780" s="2" t="s">
        <v>5367</v>
      </c>
      <c r="H3780" s="2" t="s">
        <v>10615</v>
      </c>
      <c r="I3780" s="2" t="s">
        <v>11747</v>
      </c>
    </row>
    <row r="3781" spans="1:9" hidden="1" x14ac:dyDescent="0.2">
      <c r="A3781" s="2" t="s">
        <v>5363</v>
      </c>
      <c r="B3781" s="2">
        <v>86004085</v>
      </c>
      <c r="C3781" s="1" t="s">
        <v>5420</v>
      </c>
      <c r="D3781" s="2" t="s">
        <v>8</v>
      </c>
      <c r="E3781" s="1" t="s">
        <v>5365</v>
      </c>
      <c r="F3781" s="1" t="str">
        <f>VLOOKUP(B3781,[7]NJG!$C$5:$G$569,5,0)</f>
        <v>宣城</v>
      </c>
      <c r="G3781" s="2" t="s">
        <v>5378</v>
      </c>
      <c r="H3781" s="2" t="s">
        <v>5421</v>
      </c>
      <c r="I3781" s="2" t="s">
        <v>11747</v>
      </c>
    </row>
    <row r="3782" spans="1:9" hidden="1" x14ac:dyDescent="0.2">
      <c r="A3782" s="2" t="s">
        <v>5363</v>
      </c>
      <c r="B3782" s="2">
        <v>86004086</v>
      </c>
      <c r="C3782" s="1" t="s">
        <v>5422</v>
      </c>
      <c r="D3782" s="2" t="s">
        <v>8</v>
      </c>
      <c r="E3782" s="1" t="s">
        <v>5365</v>
      </c>
      <c r="F3782" s="1" t="str">
        <f>VLOOKUP(B3782,[7]NJG!$C$5:$G$569,5,0)</f>
        <v>黄山</v>
      </c>
      <c r="G3782" s="2" t="s">
        <v>5378</v>
      </c>
      <c r="H3782" s="2" t="s">
        <v>5423</v>
      </c>
      <c r="I3782" s="2" t="s">
        <v>11747</v>
      </c>
    </row>
    <row r="3783" spans="1:9" hidden="1" x14ac:dyDescent="0.2">
      <c r="A3783" s="2" t="s">
        <v>5363</v>
      </c>
      <c r="B3783" s="2">
        <v>86004088</v>
      </c>
      <c r="C3783" s="1" t="s">
        <v>5424</v>
      </c>
      <c r="D3783" s="2" t="s">
        <v>8</v>
      </c>
      <c r="E3783" s="1" t="s">
        <v>5365</v>
      </c>
      <c r="F3783" s="1" t="str">
        <f>VLOOKUP(B3783,[7]NJG!$C$5:$G$569,5,0)</f>
        <v>南京</v>
      </c>
      <c r="G3783" s="2" t="s">
        <v>5367</v>
      </c>
      <c r="H3783" s="2" t="s">
        <v>5363</v>
      </c>
      <c r="I3783" s="2" t="s">
        <v>11747</v>
      </c>
    </row>
    <row r="3784" spans="1:9" hidden="1" x14ac:dyDescent="0.2">
      <c r="A3784" s="2" t="s">
        <v>5363</v>
      </c>
      <c r="B3784" s="2">
        <v>86004089</v>
      </c>
      <c r="C3784" s="1" t="s">
        <v>5425</v>
      </c>
      <c r="D3784" s="2" t="s">
        <v>8</v>
      </c>
      <c r="E3784" s="1" t="s">
        <v>5365</v>
      </c>
      <c r="F3784" s="1" t="str">
        <f>VLOOKUP(B3784,[7]NJG!$C$5:$G$569,5,0)</f>
        <v>南京</v>
      </c>
      <c r="G3784" s="2" t="s">
        <v>5367</v>
      </c>
      <c r="H3784" s="2" t="s">
        <v>5363</v>
      </c>
      <c r="I3784" s="2" t="s">
        <v>11747</v>
      </c>
    </row>
    <row r="3785" spans="1:9" hidden="1" x14ac:dyDescent="0.2">
      <c r="A3785" s="2" t="s">
        <v>5363</v>
      </c>
      <c r="B3785" s="2">
        <v>86004090</v>
      </c>
      <c r="C3785" s="1" t="s">
        <v>5426</v>
      </c>
      <c r="D3785" s="2" t="s">
        <v>8</v>
      </c>
      <c r="E3785" s="1" t="s">
        <v>5365</v>
      </c>
      <c r="F3785" s="1" t="str">
        <f>VLOOKUP(B3785,[7]NJG!$C$5:$G$569,5,0)</f>
        <v>巢湖</v>
      </c>
      <c r="G3785" s="2" t="s">
        <v>5378</v>
      </c>
      <c r="H3785" s="1" t="s">
        <v>10524</v>
      </c>
      <c r="I3785" s="2" t="s">
        <v>11747</v>
      </c>
    </row>
    <row r="3786" spans="1:9" hidden="1" x14ac:dyDescent="0.2">
      <c r="A3786" s="2" t="s">
        <v>5363</v>
      </c>
      <c r="B3786" s="2">
        <v>86004091</v>
      </c>
      <c r="C3786" s="1" t="s">
        <v>5427</v>
      </c>
      <c r="D3786" s="2" t="s">
        <v>8</v>
      </c>
      <c r="E3786" s="1" t="s">
        <v>5365</v>
      </c>
      <c r="F3786" s="1" t="str">
        <f>VLOOKUP(B3786,[7]NJG!$C$5:$G$569,5,0)</f>
        <v>亳州</v>
      </c>
      <c r="G3786" s="2" t="s">
        <v>5378</v>
      </c>
      <c r="H3786" s="2" t="s">
        <v>5428</v>
      </c>
      <c r="I3786" s="2" t="s">
        <v>11747</v>
      </c>
    </row>
    <row r="3787" spans="1:9" hidden="1" x14ac:dyDescent="0.2">
      <c r="A3787" s="2" t="s">
        <v>5363</v>
      </c>
      <c r="B3787" s="2">
        <v>86004092</v>
      </c>
      <c r="C3787" s="1" t="s">
        <v>5429</v>
      </c>
      <c r="D3787" s="2" t="s">
        <v>8</v>
      </c>
      <c r="E3787" s="1" t="s">
        <v>5365</v>
      </c>
      <c r="F3787" s="1" t="str">
        <f>VLOOKUP(B3787,[7]NJG!$C$5:$G$569,5,0)</f>
        <v>合肥</v>
      </c>
      <c r="G3787" s="2" t="s">
        <v>5378</v>
      </c>
      <c r="H3787" s="2" t="s">
        <v>5381</v>
      </c>
      <c r="I3787" s="2" t="s">
        <v>11747</v>
      </c>
    </row>
    <row r="3788" spans="1:9" hidden="1" x14ac:dyDescent="0.2">
      <c r="A3788" s="2" t="s">
        <v>5363</v>
      </c>
      <c r="B3788" s="2">
        <v>86004093</v>
      </c>
      <c r="C3788" s="1" t="s">
        <v>5430</v>
      </c>
      <c r="D3788" s="2" t="s">
        <v>8</v>
      </c>
      <c r="E3788" s="1" t="s">
        <v>5365</v>
      </c>
      <c r="F3788" s="1" t="str">
        <f>VLOOKUP(B3788,[7]NJG!$C$5:$G$569,5,0)</f>
        <v>阜阳</v>
      </c>
      <c r="G3788" s="2" t="s">
        <v>5378</v>
      </c>
      <c r="H3788" s="2" t="s">
        <v>5385</v>
      </c>
      <c r="I3788" s="2" t="s">
        <v>11746</v>
      </c>
    </row>
    <row r="3789" spans="1:9" hidden="1" x14ac:dyDescent="0.2">
      <c r="A3789" s="2" t="s">
        <v>5363</v>
      </c>
      <c r="B3789" s="2">
        <v>86004094</v>
      </c>
      <c r="C3789" s="1" t="s">
        <v>5431</v>
      </c>
      <c r="D3789" s="2" t="s">
        <v>8</v>
      </c>
      <c r="E3789" s="1" t="s">
        <v>5365</v>
      </c>
      <c r="F3789" s="1" t="str">
        <f>VLOOKUP(B3789,[7]NJG!$C$5:$G$569,5,0)</f>
        <v>南京</v>
      </c>
      <c r="G3789" s="2" t="s">
        <v>5367</v>
      </c>
      <c r="H3789" s="2" t="s">
        <v>5363</v>
      </c>
      <c r="I3789" s="2" t="s">
        <v>11747</v>
      </c>
    </row>
    <row r="3790" spans="1:9" hidden="1" x14ac:dyDescent="0.2">
      <c r="A3790" s="2" t="s">
        <v>5363</v>
      </c>
      <c r="B3790" s="2">
        <v>86004095</v>
      </c>
      <c r="C3790" s="1" t="s">
        <v>5432</v>
      </c>
      <c r="D3790" s="2" t="s">
        <v>8</v>
      </c>
      <c r="E3790" s="1" t="s">
        <v>5365</v>
      </c>
      <c r="F3790" s="1" t="str">
        <f>VLOOKUP(B3790,[7]NJG!$C$5:$G$569,5,0)</f>
        <v>合肥</v>
      </c>
      <c r="G3790" s="2" t="s">
        <v>5378</v>
      </c>
      <c r="H3790" s="2" t="s">
        <v>5381</v>
      </c>
      <c r="I3790" s="2" t="s">
        <v>11747</v>
      </c>
    </row>
    <row r="3791" spans="1:9" hidden="1" x14ac:dyDescent="0.2">
      <c r="A3791" s="2" t="s">
        <v>5363</v>
      </c>
      <c r="B3791" s="2">
        <v>86004096</v>
      </c>
      <c r="C3791" s="1" t="s">
        <v>5433</v>
      </c>
      <c r="D3791" s="2" t="s">
        <v>8</v>
      </c>
      <c r="E3791" s="1" t="s">
        <v>5365</v>
      </c>
      <c r="F3791" s="1" t="str">
        <f>VLOOKUP(B3791,[7]NJG!$C$5:$G$569,5,0)</f>
        <v>南京</v>
      </c>
      <c r="G3791" s="2" t="s">
        <v>5367</v>
      </c>
      <c r="H3791" s="2" t="s">
        <v>5363</v>
      </c>
      <c r="I3791" s="2" t="s">
        <v>11747</v>
      </c>
    </row>
    <row r="3792" spans="1:9" hidden="1" x14ac:dyDescent="0.2">
      <c r="A3792" s="2" t="s">
        <v>5363</v>
      </c>
      <c r="B3792" s="2">
        <v>86004102</v>
      </c>
      <c r="C3792" s="1" t="s">
        <v>4413</v>
      </c>
      <c r="D3792" s="2" t="s">
        <v>8</v>
      </c>
      <c r="E3792" s="1" t="s">
        <v>5365</v>
      </c>
      <c r="F3792" s="1" t="str">
        <f>VLOOKUP(B3792,[7]NJG!$C$5:$G$569,5,0)</f>
        <v>南京</v>
      </c>
      <c r="G3792" s="2" t="s">
        <v>5367</v>
      </c>
      <c r="H3792" s="2" t="s">
        <v>5363</v>
      </c>
      <c r="I3792" s="2" t="s">
        <v>11747</v>
      </c>
    </row>
    <row r="3793" spans="1:9" hidden="1" x14ac:dyDescent="0.2">
      <c r="A3793" s="2" t="s">
        <v>5363</v>
      </c>
      <c r="B3793" s="2">
        <v>86004103</v>
      </c>
      <c r="C3793" s="1" t="s">
        <v>5434</v>
      </c>
      <c r="D3793" s="2" t="s">
        <v>8</v>
      </c>
      <c r="E3793" s="1" t="s">
        <v>5365</v>
      </c>
      <c r="F3793" s="1" t="str">
        <f>VLOOKUP(B3793,[7]NJG!$C$5:$G$569,5,0)</f>
        <v>南京</v>
      </c>
      <c r="G3793" s="2" t="s">
        <v>5367</v>
      </c>
      <c r="H3793" s="2" t="s">
        <v>5363</v>
      </c>
      <c r="I3793" s="2" t="s">
        <v>11747</v>
      </c>
    </row>
    <row r="3794" spans="1:9" hidden="1" x14ac:dyDescent="0.2">
      <c r="A3794" s="2" t="s">
        <v>5363</v>
      </c>
      <c r="B3794" s="2">
        <v>86004104</v>
      </c>
      <c r="C3794" s="1" t="s">
        <v>5435</v>
      </c>
      <c r="D3794" s="2" t="s">
        <v>8</v>
      </c>
      <c r="E3794" s="1" t="s">
        <v>5365</v>
      </c>
      <c r="F3794" s="1" t="str">
        <f>VLOOKUP(B3794,[7]NJG!$C$5:$G$569,5,0)</f>
        <v>南京</v>
      </c>
      <c r="G3794" s="2" t="s">
        <v>5367</v>
      </c>
      <c r="H3794" s="2" t="s">
        <v>5363</v>
      </c>
      <c r="I3794" s="2" t="s">
        <v>11747</v>
      </c>
    </row>
    <row r="3795" spans="1:9" hidden="1" x14ac:dyDescent="0.2">
      <c r="A3795" s="2" t="s">
        <v>5363</v>
      </c>
      <c r="B3795" s="2">
        <v>86004105</v>
      </c>
      <c r="C3795" s="1" t="s">
        <v>5436</v>
      </c>
      <c r="D3795" s="2" t="s">
        <v>8</v>
      </c>
      <c r="E3795" s="1" t="s">
        <v>5365</v>
      </c>
      <c r="F3795" s="1" t="str">
        <f>VLOOKUP(B3795,[7]NJG!$C$5:$G$569,5,0)</f>
        <v>合肥</v>
      </c>
      <c r="G3795" s="2" t="s">
        <v>5378</v>
      </c>
      <c r="H3795" s="2" t="s">
        <v>5381</v>
      </c>
      <c r="I3795" s="2" t="s">
        <v>11747</v>
      </c>
    </row>
    <row r="3796" spans="1:9" hidden="1" x14ac:dyDescent="0.2">
      <c r="A3796" s="2" t="s">
        <v>5363</v>
      </c>
      <c r="B3796" s="2">
        <v>86004107</v>
      </c>
      <c r="C3796" s="1" t="s">
        <v>5437</v>
      </c>
      <c r="D3796" s="2" t="s">
        <v>8</v>
      </c>
      <c r="E3796" s="1" t="s">
        <v>5365</v>
      </c>
      <c r="F3796" s="1" t="str">
        <f>VLOOKUP(B3796,[7]NJG!$C$5:$G$569,5,0)</f>
        <v>南京</v>
      </c>
      <c r="G3796" s="2" t="s">
        <v>5367</v>
      </c>
      <c r="H3796" s="2" t="s">
        <v>5363</v>
      </c>
      <c r="I3796" s="2" t="s">
        <v>11747</v>
      </c>
    </row>
    <row r="3797" spans="1:9" hidden="1" x14ac:dyDescent="0.2">
      <c r="A3797" s="2" t="s">
        <v>5363</v>
      </c>
      <c r="B3797" s="2">
        <v>86004108</v>
      </c>
      <c r="C3797" s="1" t="s">
        <v>5438</v>
      </c>
      <c r="D3797" s="2" t="s">
        <v>8</v>
      </c>
      <c r="E3797" s="1" t="s">
        <v>5365</v>
      </c>
      <c r="F3797" s="1" t="str">
        <f>VLOOKUP(B3797,[7]NJG!$C$5:$G$569,5,0)</f>
        <v>南京</v>
      </c>
      <c r="G3797" s="2" t="s">
        <v>5367</v>
      </c>
      <c r="H3797" s="2" t="s">
        <v>5363</v>
      </c>
      <c r="I3797" s="2" t="s">
        <v>11747</v>
      </c>
    </row>
    <row r="3798" spans="1:9" hidden="1" x14ac:dyDescent="0.2">
      <c r="A3798" s="2" t="s">
        <v>5363</v>
      </c>
      <c r="B3798" s="2">
        <v>86004109</v>
      </c>
      <c r="C3798" s="1" t="s">
        <v>5439</v>
      </c>
      <c r="D3798" s="2" t="s">
        <v>8</v>
      </c>
      <c r="E3798" s="1" t="s">
        <v>5365</v>
      </c>
      <c r="F3798" s="1" t="str">
        <f>VLOOKUP(B3798,[7]NJG!$C$5:$G$569,5,0)</f>
        <v>溧阳</v>
      </c>
      <c r="G3798" s="2" t="s">
        <v>5367</v>
      </c>
      <c r="H3798" s="2" t="s">
        <v>10626</v>
      </c>
      <c r="I3798" s="2" t="s">
        <v>11747</v>
      </c>
    </row>
    <row r="3799" spans="1:9" hidden="1" x14ac:dyDescent="0.2">
      <c r="A3799" s="2" t="s">
        <v>5363</v>
      </c>
      <c r="B3799" s="2">
        <v>86004110</v>
      </c>
      <c r="C3799" s="1" t="s">
        <v>5440</v>
      </c>
      <c r="D3799" s="2" t="s">
        <v>8</v>
      </c>
      <c r="E3799" s="1" t="s">
        <v>5365</v>
      </c>
      <c r="F3799" s="1" t="str">
        <f>VLOOKUP(B3799,[7]NJG!$C$5:$G$569,5,0)</f>
        <v>芜湖</v>
      </c>
      <c r="G3799" s="2" t="s">
        <v>5378</v>
      </c>
      <c r="H3799" s="2" t="s">
        <v>5441</v>
      </c>
      <c r="I3799" s="2" t="s">
        <v>11747</v>
      </c>
    </row>
    <row r="3800" spans="1:9" hidden="1" x14ac:dyDescent="0.2">
      <c r="A3800" s="2" t="s">
        <v>5363</v>
      </c>
      <c r="B3800" s="2">
        <v>86004111</v>
      </c>
      <c r="C3800" s="1" t="s">
        <v>5442</v>
      </c>
      <c r="D3800" s="2" t="s">
        <v>8</v>
      </c>
      <c r="E3800" s="1" t="s">
        <v>5365</v>
      </c>
      <c r="F3800" s="1" t="str">
        <f>VLOOKUP(B3800,[7]NJG!$C$5:$G$569,5,0)</f>
        <v>南京</v>
      </c>
      <c r="G3800" s="2" t="s">
        <v>5367</v>
      </c>
      <c r="H3800" s="2" t="s">
        <v>5363</v>
      </c>
      <c r="I3800" s="2" t="s">
        <v>11747</v>
      </c>
    </row>
    <row r="3801" spans="1:9" hidden="1" x14ac:dyDescent="0.2">
      <c r="A3801" s="2" t="s">
        <v>5363</v>
      </c>
      <c r="B3801" s="2">
        <v>86004114</v>
      </c>
      <c r="C3801" s="1" t="s">
        <v>5443</v>
      </c>
      <c r="D3801" s="2" t="s">
        <v>8</v>
      </c>
      <c r="E3801" s="1" t="s">
        <v>5365</v>
      </c>
      <c r="F3801" s="1" t="str">
        <f>VLOOKUP(B3801,[7]NJG!$C$5:$G$569,5,0)</f>
        <v>徐州</v>
      </c>
      <c r="G3801" s="2" t="s">
        <v>5367</v>
      </c>
      <c r="H3801" s="2" t="s">
        <v>5383</v>
      </c>
      <c r="I3801" s="2" t="s">
        <v>11747</v>
      </c>
    </row>
    <row r="3802" spans="1:9" hidden="1" x14ac:dyDescent="0.2">
      <c r="A3802" s="2" t="s">
        <v>5363</v>
      </c>
      <c r="B3802" s="2">
        <v>86004115</v>
      </c>
      <c r="C3802" s="1" t="s">
        <v>5444</v>
      </c>
      <c r="D3802" s="2" t="s">
        <v>8</v>
      </c>
      <c r="E3802" s="1" t="s">
        <v>5365</v>
      </c>
      <c r="F3802" s="1" t="str">
        <f>VLOOKUP(B3802,[7]NJG!$C$5:$G$569,5,0)</f>
        <v>淮南</v>
      </c>
      <c r="G3802" s="2" t="s">
        <v>5378</v>
      </c>
      <c r="H3802" s="2" t="s">
        <v>5399</v>
      </c>
      <c r="I3802" s="2" t="s">
        <v>11747</v>
      </c>
    </row>
    <row r="3803" spans="1:9" hidden="1" x14ac:dyDescent="0.2">
      <c r="A3803" s="2" t="s">
        <v>5363</v>
      </c>
      <c r="B3803" s="2">
        <v>86004116</v>
      </c>
      <c r="C3803" s="1" t="s">
        <v>5445</v>
      </c>
      <c r="D3803" s="2" t="s">
        <v>8</v>
      </c>
      <c r="E3803" s="1" t="s">
        <v>5365</v>
      </c>
      <c r="F3803" s="1" t="str">
        <f>VLOOKUP(B3803,[7]NJG!$C$5:$G$569,5,0)</f>
        <v>沭阳县</v>
      </c>
      <c r="G3803" s="2" t="s">
        <v>5367</v>
      </c>
      <c r="H3803" s="2" t="s">
        <v>10630</v>
      </c>
      <c r="I3803" s="2" t="s">
        <v>11747</v>
      </c>
    </row>
    <row r="3804" spans="1:9" hidden="1" x14ac:dyDescent="0.2">
      <c r="A3804" s="2" t="s">
        <v>5363</v>
      </c>
      <c r="B3804" s="2">
        <v>86004118</v>
      </c>
      <c r="C3804" s="1" t="s">
        <v>5446</v>
      </c>
      <c r="D3804" s="2" t="s">
        <v>8</v>
      </c>
      <c r="E3804" s="1" t="s">
        <v>5365</v>
      </c>
      <c r="F3804" s="1" t="str">
        <f>VLOOKUP(B3804,[7]NJG!$C$5:$G$569,5,0)</f>
        <v>南京</v>
      </c>
      <c r="G3804" s="2" t="s">
        <v>5367</v>
      </c>
      <c r="H3804" s="2" t="s">
        <v>5363</v>
      </c>
      <c r="I3804" s="2" t="s">
        <v>11747</v>
      </c>
    </row>
    <row r="3805" spans="1:9" hidden="1" x14ac:dyDescent="0.2">
      <c r="A3805" s="2" t="s">
        <v>5363</v>
      </c>
      <c r="B3805" s="2">
        <v>86004119</v>
      </c>
      <c r="C3805" s="1" t="s">
        <v>5447</v>
      </c>
      <c r="D3805" s="2" t="s">
        <v>8</v>
      </c>
      <c r="E3805" s="1" t="s">
        <v>5365</v>
      </c>
      <c r="F3805" s="1" t="str">
        <f>VLOOKUP(B3805,[7]NJG!$C$5:$G$569,5,0)</f>
        <v>南京</v>
      </c>
      <c r="G3805" s="2" t="s">
        <v>5367</v>
      </c>
      <c r="H3805" s="2" t="s">
        <v>5363</v>
      </c>
      <c r="I3805" s="2" t="s">
        <v>11747</v>
      </c>
    </row>
    <row r="3806" spans="1:9" hidden="1" x14ac:dyDescent="0.2">
      <c r="A3806" s="2" t="s">
        <v>5363</v>
      </c>
      <c r="B3806" s="2">
        <v>86004120</v>
      </c>
      <c r="C3806" s="1" t="s">
        <v>5448</v>
      </c>
      <c r="D3806" s="2" t="s">
        <v>8</v>
      </c>
      <c r="E3806" s="1" t="s">
        <v>5365</v>
      </c>
      <c r="F3806" s="1" t="str">
        <f>VLOOKUP(B3806,[7]NJG!$C$5:$G$569,5,0)</f>
        <v>蚌埠</v>
      </c>
      <c r="G3806" s="2" t="s">
        <v>5378</v>
      </c>
      <c r="H3806" s="2" t="s">
        <v>5449</v>
      </c>
      <c r="I3806" s="2" t="s">
        <v>11747</v>
      </c>
    </row>
    <row r="3807" spans="1:9" hidden="1" x14ac:dyDescent="0.2">
      <c r="A3807" s="2" t="s">
        <v>5363</v>
      </c>
      <c r="B3807" s="2">
        <v>86004121</v>
      </c>
      <c r="C3807" s="1" t="s">
        <v>5450</v>
      </c>
      <c r="D3807" s="2" t="s">
        <v>8</v>
      </c>
      <c r="E3807" s="1" t="s">
        <v>5365</v>
      </c>
      <c r="F3807" s="1" t="str">
        <f>VLOOKUP(B3807,[7]NJG!$C$5:$G$569,5,0)</f>
        <v>赣榆县</v>
      </c>
      <c r="G3807" s="2" t="s">
        <v>5367</v>
      </c>
      <c r="H3807" s="2" t="s">
        <v>10613</v>
      </c>
      <c r="I3807" s="2" t="s">
        <v>11747</v>
      </c>
    </row>
    <row r="3808" spans="1:9" hidden="1" x14ac:dyDescent="0.2">
      <c r="A3808" s="2" t="s">
        <v>5363</v>
      </c>
      <c r="B3808" s="2">
        <v>86004122</v>
      </c>
      <c r="C3808" s="1" t="s">
        <v>5451</v>
      </c>
      <c r="D3808" s="2" t="s">
        <v>8</v>
      </c>
      <c r="E3808" s="1" t="s">
        <v>5365</v>
      </c>
      <c r="F3808" s="1" t="str">
        <f>VLOOKUP(B3808,[7]NJG!$C$5:$G$569,5,0)</f>
        <v>南京</v>
      </c>
      <c r="G3808" s="2" t="s">
        <v>5367</v>
      </c>
      <c r="H3808" s="2" t="s">
        <v>5363</v>
      </c>
      <c r="I3808" s="2" t="s">
        <v>11746</v>
      </c>
    </row>
    <row r="3809" spans="1:9" hidden="1" x14ac:dyDescent="0.2">
      <c r="A3809" s="2" t="s">
        <v>5363</v>
      </c>
      <c r="B3809" s="2">
        <v>86004123</v>
      </c>
      <c r="C3809" s="1" t="s">
        <v>5452</v>
      </c>
      <c r="D3809" s="2" t="s">
        <v>8</v>
      </c>
      <c r="E3809" s="1" t="s">
        <v>5365</v>
      </c>
      <c r="F3809" s="1" t="str">
        <f>VLOOKUP(B3809,[7]NJG!$C$5:$G$569,5,0)</f>
        <v>邳州</v>
      </c>
      <c r="G3809" s="2" t="s">
        <v>5367</v>
      </c>
      <c r="H3809" s="2" t="s">
        <v>10627</v>
      </c>
      <c r="I3809" s="2" t="s">
        <v>11747</v>
      </c>
    </row>
    <row r="3810" spans="1:9" hidden="1" x14ac:dyDescent="0.2">
      <c r="A3810" s="2" t="s">
        <v>5363</v>
      </c>
      <c r="B3810" s="2">
        <v>86004124</v>
      </c>
      <c r="C3810" s="1" t="s">
        <v>5453</v>
      </c>
      <c r="D3810" s="2" t="s">
        <v>8</v>
      </c>
      <c r="E3810" s="1" t="s">
        <v>5365</v>
      </c>
      <c r="F3810" s="1" t="str">
        <f>VLOOKUP(B3810,[7]NJG!$C$5:$G$569,5,0)</f>
        <v>南京</v>
      </c>
      <c r="G3810" s="2" t="s">
        <v>5367</v>
      </c>
      <c r="H3810" s="2" t="s">
        <v>5363</v>
      </c>
      <c r="I3810" s="2" t="s">
        <v>11747</v>
      </c>
    </row>
    <row r="3811" spans="1:9" hidden="1" x14ac:dyDescent="0.2">
      <c r="A3811" s="2" t="s">
        <v>5363</v>
      </c>
      <c r="B3811" s="2">
        <v>86004125</v>
      </c>
      <c r="C3811" s="1" t="s">
        <v>5454</v>
      </c>
      <c r="D3811" s="2" t="s">
        <v>8</v>
      </c>
      <c r="E3811" s="1" t="s">
        <v>5365</v>
      </c>
      <c r="F3811" s="1" t="str">
        <f>VLOOKUP(B3811,[7]NJG!$C$5:$G$569,5,0)</f>
        <v>淮安</v>
      </c>
      <c r="G3811" s="2" t="s">
        <v>5367</v>
      </c>
      <c r="H3811" s="2" t="s">
        <v>5455</v>
      </c>
      <c r="I3811" s="2" t="s">
        <v>11747</v>
      </c>
    </row>
    <row r="3812" spans="1:9" hidden="1" x14ac:dyDescent="0.2">
      <c r="A3812" s="2" t="s">
        <v>5363</v>
      </c>
      <c r="B3812" s="2">
        <v>86004126</v>
      </c>
      <c r="C3812" s="1" t="s">
        <v>5456</v>
      </c>
      <c r="D3812" s="2" t="s">
        <v>8</v>
      </c>
      <c r="E3812" s="1" t="s">
        <v>5365</v>
      </c>
      <c r="F3812" s="1" t="str">
        <f>VLOOKUP(B3812,[7]NJG!$C$5:$G$569,5,0)</f>
        <v>南京</v>
      </c>
      <c r="G3812" s="2" t="s">
        <v>5367</v>
      </c>
      <c r="H3812" s="2" t="s">
        <v>5363</v>
      </c>
      <c r="I3812" s="2" t="s">
        <v>11747</v>
      </c>
    </row>
    <row r="3813" spans="1:9" hidden="1" x14ac:dyDescent="0.2">
      <c r="A3813" s="2" t="s">
        <v>5363</v>
      </c>
      <c r="B3813" s="2">
        <v>86004127</v>
      </c>
      <c r="C3813" s="1" t="s">
        <v>5457</v>
      </c>
      <c r="D3813" s="2" t="s">
        <v>8</v>
      </c>
      <c r="E3813" s="1" t="s">
        <v>5365</v>
      </c>
      <c r="F3813" s="1" t="str">
        <f>VLOOKUP(B3813,[7]NJG!$C$5:$G$569,5,0)</f>
        <v>合肥</v>
      </c>
      <c r="G3813" s="2" t="s">
        <v>5378</v>
      </c>
      <c r="H3813" s="2" t="s">
        <v>5381</v>
      </c>
      <c r="I3813" s="2" t="s">
        <v>11747</v>
      </c>
    </row>
    <row r="3814" spans="1:9" hidden="1" x14ac:dyDescent="0.2">
      <c r="A3814" s="2" t="s">
        <v>5363</v>
      </c>
      <c r="B3814" s="2">
        <v>86004129</v>
      </c>
      <c r="C3814" s="1" t="s">
        <v>5458</v>
      </c>
      <c r="D3814" s="2" t="s">
        <v>8</v>
      </c>
      <c r="E3814" s="1" t="s">
        <v>5365</v>
      </c>
      <c r="F3814" s="1" t="str">
        <f>VLOOKUP(B3814,[7]NJG!$C$5:$G$569,5,0)</f>
        <v>常州</v>
      </c>
      <c r="G3814" s="2" t="s">
        <v>5367</v>
      </c>
      <c r="H3814" s="2" t="s">
        <v>5366</v>
      </c>
      <c r="I3814" s="2" t="s">
        <v>11747</v>
      </c>
    </row>
    <row r="3815" spans="1:9" hidden="1" x14ac:dyDescent="0.2">
      <c r="A3815" s="2" t="s">
        <v>5363</v>
      </c>
      <c r="B3815" s="2">
        <v>86004130</v>
      </c>
      <c r="C3815" s="1" t="s">
        <v>5459</v>
      </c>
      <c r="D3815" s="2" t="s">
        <v>8</v>
      </c>
      <c r="E3815" s="1" t="s">
        <v>5365</v>
      </c>
      <c r="F3815" s="1" t="str">
        <f>VLOOKUP(B3815,[7]NJG!$C$5:$G$569,5,0)</f>
        <v>淮安</v>
      </c>
      <c r="G3815" s="2" t="s">
        <v>5367</v>
      </c>
      <c r="H3815" s="2" t="s">
        <v>5455</v>
      </c>
      <c r="I3815" s="2" t="s">
        <v>11747</v>
      </c>
    </row>
    <row r="3816" spans="1:9" hidden="1" x14ac:dyDescent="0.2">
      <c r="A3816" s="2" t="s">
        <v>5363</v>
      </c>
      <c r="B3816" s="2">
        <v>86004131</v>
      </c>
      <c r="C3816" s="1" t="s">
        <v>5460</v>
      </c>
      <c r="D3816" s="2" t="s">
        <v>8</v>
      </c>
      <c r="E3816" s="1" t="s">
        <v>5365</v>
      </c>
      <c r="F3816" s="1" t="str">
        <f>VLOOKUP(B3816,[7]NJG!$C$5:$G$569,5,0)</f>
        <v>淮安</v>
      </c>
      <c r="G3816" s="2" t="s">
        <v>5367</v>
      </c>
      <c r="H3816" s="2" t="s">
        <v>5455</v>
      </c>
      <c r="I3816" s="2" t="s">
        <v>11747</v>
      </c>
    </row>
    <row r="3817" spans="1:9" hidden="1" x14ac:dyDescent="0.2">
      <c r="A3817" s="2" t="s">
        <v>5363</v>
      </c>
      <c r="B3817" s="2">
        <v>86004132</v>
      </c>
      <c r="C3817" s="1" t="s">
        <v>5461</v>
      </c>
      <c r="D3817" s="2" t="s">
        <v>8</v>
      </c>
      <c r="E3817" s="1" t="s">
        <v>5365</v>
      </c>
      <c r="F3817" s="1" t="str">
        <f>VLOOKUP(B3817,[7]NJG!$C$5:$G$569,5,0)</f>
        <v>合肥</v>
      </c>
      <c r="G3817" s="2" t="s">
        <v>5378</v>
      </c>
      <c r="H3817" s="2" t="s">
        <v>5381</v>
      </c>
      <c r="I3817" s="2" t="s">
        <v>11746</v>
      </c>
    </row>
    <row r="3818" spans="1:9" hidden="1" x14ac:dyDescent="0.2">
      <c r="A3818" s="2" t="s">
        <v>5363</v>
      </c>
      <c r="B3818" s="2">
        <v>86004133</v>
      </c>
      <c r="C3818" s="1" t="s">
        <v>5462</v>
      </c>
      <c r="D3818" s="2" t="s">
        <v>8</v>
      </c>
      <c r="E3818" s="1" t="s">
        <v>5365</v>
      </c>
      <c r="F3818" s="1" t="str">
        <f>VLOOKUP(B3818,[7]NJG!$C$5:$G$569,5,0)</f>
        <v>马鞍山</v>
      </c>
      <c r="G3818" s="2" t="s">
        <v>5378</v>
      </c>
      <c r="H3818" s="2" t="s">
        <v>5377</v>
      </c>
      <c r="I3818" s="2" t="s">
        <v>11747</v>
      </c>
    </row>
    <row r="3819" spans="1:9" hidden="1" x14ac:dyDescent="0.2">
      <c r="A3819" s="2" t="s">
        <v>5363</v>
      </c>
      <c r="B3819" s="2">
        <v>86004134</v>
      </c>
      <c r="C3819" s="1" t="s">
        <v>5463</v>
      </c>
      <c r="D3819" s="2" t="s">
        <v>8</v>
      </c>
      <c r="E3819" s="1" t="s">
        <v>5365</v>
      </c>
      <c r="F3819" s="1" t="str">
        <f>VLOOKUP(B3819,[7]NJG!$C$5:$G$569,5,0)</f>
        <v>常州</v>
      </c>
      <c r="G3819" s="2" t="s">
        <v>5367</v>
      </c>
      <c r="H3819" s="2" t="s">
        <v>5366</v>
      </c>
      <c r="I3819" s="2" t="s">
        <v>11747</v>
      </c>
    </row>
    <row r="3820" spans="1:9" hidden="1" x14ac:dyDescent="0.2">
      <c r="A3820" s="2" t="s">
        <v>5363</v>
      </c>
      <c r="B3820" s="2">
        <v>86004135</v>
      </c>
      <c r="C3820" s="1" t="s">
        <v>5464</v>
      </c>
      <c r="D3820" s="2" t="s">
        <v>8</v>
      </c>
      <c r="E3820" s="1" t="s">
        <v>5365</v>
      </c>
      <c r="F3820" s="1" t="str">
        <f>VLOOKUP(B3820,[7]NJG!$C$5:$G$569,5,0)</f>
        <v>常州</v>
      </c>
      <c r="G3820" s="2" t="s">
        <v>5367</v>
      </c>
      <c r="H3820" s="2" t="s">
        <v>5366</v>
      </c>
      <c r="I3820" s="2" t="s">
        <v>11747</v>
      </c>
    </row>
    <row r="3821" spans="1:9" hidden="1" x14ac:dyDescent="0.2">
      <c r="A3821" s="2" t="s">
        <v>5363</v>
      </c>
      <c r="B3821" s="2">
        <v>86004136</v>
      </c>
      <c r="C3821" s="1" t="s">
        <v>5465</v>
      </c>
      <c r="D3821" s="2" t="s">
        <v>8</v>
      </c>
      <c r="E3821" s="1" t="s">
        <v>5365</v>
      </c>
      <c r="F3821" s="1" t="str">
        <f>VLOOKUP(B3821,[7]NJG!$C$5:$G$569,5,0)</f>
        <v>蚌埠</v>
      </c>
      <c r="G3821" s="2" t="s">
        <v>5378</v>
      </c>
      <c r="H3821" s="2" t="s">
        <v>5449</v>
      </c>
      <c r="I3821" s="2" t="s">
        <v>11747</v>
      </c>
    </row>
    <row r="3822" spans="1:9" hidden="1" x14ac:dyDescent="0.2">
      <c r="A3822" s="2" t="s">
        <v>5363</v>
      </c>
      <c r="B3822" s="2">
        <v>86004137</v>
      </c>
      <c r="C3822" s="1" t="s">
        <v>5466</v>
      </c>
      <c r="D3822" s="2" t="s">
        <v>8</v>
      </c>
      <c r="E3822" s="1" t="s">
        <v>5365</v>
      </c>
      <c r="F3822" s="1" t="str">
        <f>VLOOKUP(B3822,[7]NJG!$C$5:$G$569,5,0)</f>
        <v>南京</v>
      </c>
      <c r="G3822" s="2" t="s">
        <v>5367</v>
      </c>
      <c r="H3822" s="2" t="s">
        <v>5363</v>
      </c>
      <c r="I3822" s="2" t="s">
        <v>11747</v>
      </c>
    </row>
    <row r="3823" spans="1:9" hidden="1" x14ac:dyDescent="0.2">
      <c r="A3823" s="2" t="s">
        <v>5363</v>
      </c>
      <c r="B3823" s="2">
        <v>86004138</v>
      </c>
      <c r="C3823" s="1" t="s">
        <v>5467</v>
      </c>
      <c r="D3823" s="2" t="s">
        <v>8</v>
      </c>
      <c r="E3823" s="1" t="s">
        <v>5365</v>
      </c>
      <c r="F3823" s="1" t="str">
        <f>VLOOKUP(B3823,[7]NJG!$C$5:$G$569,5,0)</f>
        <v>扬州</v>
      </c>
      <c r="G3823" s="2" t="s">
        <v>5367</v>
      </c>
      <c r="H3823" s="2" t="s">
        <v>5391</v>
      </c>
      <c r="I3823" s="2" t="s">
        <v>11746</v>
      </c>
    </row>
    <row r="3824" spans="1:9" hidden="1" x14ac:dyDescent="0.2">
      <c r="A3824" s="2" t="s">
        <v>5363</v>
      </c>
      <c r="B3824" s="2">
        <v>86004140</v>
      </c>
      <c r="C3824" s="1" t="s">
        <v>5468</v>
      </c>
      <c r="D3824" s="2" t="s">
        <v>8</v>
      </c>
      <c r="E3824" s="1" t="s">
        <v>5365</v>
      </c>
      <c r="F3824" s="1" t="str">
        <f>VLOOKUP(B3824,[7]NJG!$C$5:$G$569,5,0)</f>
        <v>扬州</v>
      </c>
      <c r="G3824" s="2" t="s">
        <v>5367</v>
      </c>
      <c r="H3824" s="2" t="s">
        <v>5391</v>
      </c>
      <c r="I3824" s="2" t="s">
        <v>11746</v>
      </c>
    </row>
    <row r="3825" spans="1:9" hidden="1" x14ac:dyDescent="0.2">
      <c r="A3825" s="2" t="s">
        <v>5363</v>
      </c>
      <c r="B3825" s="2">
        <v>86004142</v>
      </c>
      <c r="C3825" s="1" t="s">
        <v>5469</v>
      </c>
      <c r="D3825" s="2" t="s">
        <v>8</v>
      </c>
      <c r="E3825" s="1" t="s">
        <v>5365</v>
      </c>
      <c r="F3825" s="1" t="str">
        <f>VLOOKUP(B3825,[7]NJG!$C$5:$G$569,5,0)</f>
        <v>江都</v>
      </c>
      <c r="G3825" s="2" t="s">
        <v>5367</v>
      </c>
      <c r="H3825" s="2" t="s">
        <v>10619</v>
      </c>
      <c r="I3825" s="2" t="s">
        <v>11747</v>
      </c>
    </row>
    <row r="3826" spans="1:9" hidden="1" x14ac:dyDescent="0.2">
      <c r="A3826" s="2" t="s">
        <v>5363</v>
      </c>
      <c r="B3826" s="2">
        <v>86004143</v>
      </c>
      <c r="C3826" s="1" t="s">
        <v>5470</v>
      </c>
      <c r="D3826" s="2" t="s">
        <v>8</v>
      </c>
      <c r="E3826" s="1" t="s">
        <v>5365</v>
      </c>
      <c r="F3826" s="1" t="str">
        <f>VLOOKUP(B3826,[7]NJG!$C$5:$G$569,5,0)</f>
        <v>扬州</v>
      </c>
      <c r="G3826" s="2" t="s">
        <v>5367</v>
      </c>
      <c r="H3826" s="2" t="s">
        <v>5391</v>
      </c>
      <c r="I3826" s="2" t="s">
        <v>11747</v>
      </c>
    </row>
    <row r="3827" spans="1:9" hidden="1" x14ac:dyDescent="0.2">
      <c r="A3827" s="2" t="s">
        <v>5363</v>
      </c>
      <c r="B3827" s="2">
        <v>86004144</v>
      </c>
      <c r="C3827" s="1" t="s">
        <v>5471</v>
      </c>
      <c r="D3827" s="2" t="s">
        <v>8</v>
      </c>
      <c r="E3827" s="1" t="s">
        <v>5365</v>
      </c>
      <c r="F3827" s="1" t="str">
        <f>VLOOKUP(B3827,[7]NJG!$C$5:$G$569,5,0)</f>
        <v>扬州</v>
      </c>
      <c r="G3827" s="2" t="s">
        <v>5367</v>
      </c>
      <c r="H3827" s="2" t="s">
        <v>5391</v>
      </c>
      <c r="I3827" s="2" t="s">
        <v>11747</v>
      </c>
    </row>
    <row r="3828" spans="1:9" hidden="1" x14ac:dyDescent="0.2">
      <c r="A3828" s="2" t="s">
        <v>5363</v>
      </c>
      <c r="B3828" s="2">
        <v>86004146</v>
      </c>
      <c r="C3828" s="1" t="s">
        <v>5472</v>
      </c>
      <c r="D3828" s="2" t="s">
        <v>8</v>
      </c>
      <c r="E3828" s="1" t="s">
        <v>5365</v>
      </c>
      <c r="F3828" s="1" t="str">
        <f>VLOOKUP(B3828,[7]NJG!$C$5:$G$569,5,0)</f>
        <v>天长</v>
      </c>
      <c r="G3828" s="2" t="s">
        <v>5378</v>
      </c>
      <c r="H3828" s="2" t="s">
        <v>10532</v>
      </c>
      <c r="I3828" s="2" t="s">
        <v>11747</v>
      </c>
    </row>
    <row r="3829" spans="1:9" hidden="1" x14ac:dyDescent="0.2">
      <c r="A3829" s="2" t="s">
        <v>5363</v>
      </c>
      <c r="B3829" s="2">
        <v>86004150</v>
      </c>
      <c r="C3829" s="1" t="s">
        <v>5473</v>
      </c>
      <c r="D3829" s="2" t="s">
        <v>8</v>
      </c>
      <c r="E3829" s="1" t="s">
        <v>5365</v>
      </c>
      <c r="F3829" s="1" t="str">
        <f>VLOOKUP(B3829,[7]NJG!$C$5:$G$569,5,0)</f>
        <v>六安</v>
      </c>
      <c r="G3829" s="2" t="s">
        <v>5378</v>
      </c>
      <c r="H3829" s="2" t="s">
        <v>5410</v>
      </c>
      <c r="I3829" s="2" t="s">
        <v>11747</v>
      </c>
    </row>
    <row r="3830" spans="1:9" hidden="1" x14ac:dyDescent="0.2">
      <c r="A3830" s="2" t="s">
        <v>5363</v>
      </c>
      <c r="B3830" s="2">
        <v>86004151</v>
      </c>
      <c r="C3830" s="1" t="s">
        <v>5474</v>
      </c>
      <c r="D3830" s="2" t="s">
        <v>8</v>
      </c>
      <c r="E3830" s="1" t="s">
        <v>5365</v>
      </c>
      <c r="F3830" s="1" t="str">
        <f>VLOOKUP(B3830,[7]NJG!$C$5:$G$569,5,0)</f>
        <v>南京</v>
      </c>
      <c r="G3830" s="2" t="s">
        <v>5367</v>
      </c>
      <c r="H3830" s="2" t="s">
        <v>5363</v>
      </c>
      <c r="I3830" s="2" t="s">
        <v>11747</v>
      </c>
    </row>
    <row r="3831" spans="1:9" hidden="1" x14ac:dyDescent="0.2">
      <c r="A3831" s="2" t="s">
        <v>5363</v>
      </c>
      <c r="B3831" s="2">
        <v>86004152</v>
      </c>
      <c r="C3831" s="1" t="s">
        <v>5475</v>
      </c>
      <c r="D3831" s="2" t="s">
        <v>8</v>
      </c>
      <c r="E3831" s="1" t="s">
        <v>5365</v>
      </c>
      <c r="F3831" s="1" t="str">
        <f>VLOOKUP(B3831,[7]NJG!$C$5:$G$569,5,0)</f>
        <v>南京</v>
      </c>
      <c r="G3831" s="2" t="s">
        <v>5367</v>
      </c>
      <c r="H3831" s="2" t="s">
        <v>5363</v>
      </c>
      <c r="I3831" s="2" t="s">
        <v>11747</v>
      </c>
    </row>
    <row r="3832" spans="1:9" hidden="1" x14ac:dyDescent="0.2">
      <c r="A3832" s="2" t="s">
        <v>5363</v>
      </c>
      <c r="B3832" s="2">
        <v>86004154</v>
      </c>
      <c r="C3832" s="1" t="s">
        <v>5476</v>
      </c>
      <c r="D3832" s="2" t="s">
        <v>8</v>
      </c>
      <c r="E3832" s="1" t="s">
        <v>5365</v>
      </c>
      <c r="F3832" s="1" t="str">
        <f>VLOOKUP(B3832,[7]NJG!$C$5:$G$569,5,0)</f>
        <v>合肥</v>
      </c>
      <c r="G3832" s="2" t="s">
        <v>5378</v>
      </c>
      <c r="H3832" s="2" t="s">
        <v>5381</v>
      </c>
      <c r="I3832" s="2" t="s">
        <v>11747</v>
      </c>
    </row>
    <row r="3833" spans="1:9" hidden="1" x14ac:dyDescent="0.2">
      <c r="A3833" s="2" t="s">
        <v>5363</v>
      </c>
      <c r="B3833" s="2">
        <v>86004155</v>
      </c>
      <c r="C3833" s="1" t="s">
        <v>5477</v>
      </c>
      <c r="D3833" s="2" t="s">
        <v>8</v>
      </c>
      <c r="E3833" s="1" t="s">
        <v>5365</v>
      </c>
      <c r="F3833" s="1" t="str">
        <f>VLOOKUP(B3833,[7]NJG!$C$5:$G$569,5,0)</f>
        <v>池州</v>
      </c>
      <c r="G3833" s="2" t="s">
        <v>5378</v>
      </c>
      <c r="H3833" s="2" t="s">
        <v>5478</v>
      </c>
      <c r="I3833" s="2" t="s">
        <v>11747</v>
      </c>
    </row>
    <row r="3834" spans="1:9" hidden="1" x14ac:dyDescent="0.2">
      <c r="A3834" s="2" t="s">
        <v>5363</v>
      </c>
      <c r="B3834" s="2">
        <v>86004156</v>
      </c>
      <c r="C3834" s="1" t="s">
        <v>5479</v>
      </c>
      <c r="D3834" s="2" t="s">
        <v>8</v>
      </c>
      <c r="E3834" s="1" t="s">
        <v>5365</v>
      </c>
      <c r="F3834" s="1" t="str">
        <f>VLOOKUP(B3834,[7]NJG!$C$5:$G$569,5,0)</f>
        <v>常州</v>
      </c>
      <c r="G3834" s="2" t="s">
        <v>5367</v>
      </c>
      <c r="H3834" s="2" t="s">
        <v>5366</v>
      </c>
      <c r="I3834" s="2" t="s">
        <v>11747</v>
      </c>
    </row>
    <row r="3835" spans="1:9" hidden="1" x14ac:dyDescent="0.2">
      <c r="A3835" s="2" t="s">
        <v>5363</v>
      </c>
      <c r="B3835" s="2">
        <v>86004157</v>
      </c>
      <c r="C3835" s="1" t="s">
        <v>5480</v>
      </c>
      <c r="D3835" s="2" t="s">
        <v>8</v>
      </c>
      <c r="E3835" s="1" t="s">
        <v>5365</v>
      </c>
      <c r="F3835" s="1" t="str">
        <f>VLOOKUP(B3835,[7]NJG!$C$5:$G$569,5,0)</f>
        <v>芜湖</v>
      </c>
      <c r="G3835" s="2" t="s">
        <v>5378</v>
      </c>
      <c r="H3835" s="2" t="s">
        <v>5441</v>
      </c>
      <c r="I3835" s="2" t="s">
        <v>11747</v>
      </c>
    </row>
    <row r="3836" spans="1:9" hidden="1" x14ac:dyDescent="0.2">
      <c r="A3836" s="2" t="s">
        <v>5363</v>
      </c>
      <c r="B3836" s="2">
        <v>86004158</v>
      </c>
      <c r="C3836" s="1" t="s">
        <v>5481</v>
      </c>
      <c r="D3836" s="2" t="s">
        <v>8</v>
      </c>
      <c r="E3836" s="1" t="s">
        <v>5365</v>
      </c>
      <c r="F3836" s="1" t="str">
        <f>VLOOKUP(B3836,[7]NJG!$C$5:$G$569,5,0)</f>
        <v>宿迁</v>
      </c>
      <c r="G3836" s="2" t="s">
        <v>5367</v>
      </c>
      <c r="H3836" s="2" t="s">
        <v>5413</v>
      </c>
      <c r="I3836" s="2" t="s">
        <v>11747</v>
      </c>
    </row>
    <row r="3837" spans="1:9" hidden="1" x14ac:dyDescent="0.2">
      <c r="A3837" s="2" t="s">
        <v>5363</v>
      </c>
      <c r="B3837" s="2">
        <v>86004160</v>
      </c>
      <c r="C3837" s="1" t="s">
        <v>4971</v>
      </c>
      <c r="D3837" s="2" t="s">
        <v>8</v>
      </c>
      <c r="E3837" s="1" t="s">
        <v>5365</v>
      </c>
      <c r="F3837" s="1" t="str">
        <f>VLOOKUP(B3837,[7]NJG!$C$5:$G$569,5,0)</f>
        <v>南京</v>
      </c>
      <c r="G3837" s="2" t="s">
        <v>5367</v>
      </c>
      <c r="H3837" s="2" t="s">
        <v>5363</v>
      </c>
      <c r="I3837" s="2" t="s">
        <v>11747</v>
      </c>
    </row>
    <row r="3838" spans="1:9" hidden="1" x14ac:dyDescent="0.2">
      <c r="A3838" s="2" t="s">
        <v>5363</v>
      </c>
      <c r="B3838" s="2">
        <v>86004162</v>
      </c>
      <c r="C3838" s="1" t="s">
        <v>5482</v>
      </c>
      <c r="D3838" s="2" t="s">
        <v>8</v>
      </c>
      <c r="E3838" s="1" t="s">
        <v>5365</v>
      </c>
      <c r="F3838" s="1" t="str">
        <f>VLOOKUP(B3838,[7]NJG!$C$5:$G$569,5,0)</f>
        <v>淮安</v>
      </c>
      <c r="G3838" s="2" t="s">
        <v>5367</v>
      </c>
      <c r="H3838" s="2" t="s">
        <v>5455</v>
      </c>
      <c r="I3838" s="2" t="s">
        <v>11747</v>
      </c>
    </row>
    <row r="3839" spans="1:9" hidden="1" x14ac:dyDescent="0.2">
      <c r="A3839" s="2" t="s">
        <v>5363</v>
      </c>
      <c r="B3839" s="2">
        <v>86004163</v>
      </c>
      <c r="C3839" s="1" t="s">
        <v>5483</v>
      </c>
      <c r="D3839" s="2" t="s">
        <v>8</v>
      </c>
      <c r="E3839" s="1" t="s">
        <v>5365</v>
      </c>
      <c r="F3839" s="1" t="str">
        <f>VLOOKUP(B3839,[7]NJG!$C$5:$G$569,5,0)</f>
        <v>阜阳</v>
      </c>
      <c r="G3839" s="2" t="s">
        <v>5378</v>
      </c>
      <c r="H3839" s="2" t="s">
        <v>5385</v>
      </c>
      <c r="I3839" s="2" t="s">
        <v>11747</v>
      </c>
    </row>
    <row r="3840" spans="1:9" hidden="1" x14ac:dyDescent="0.2">
      <c r="A3840" s="2" t="s">
        <v>5363</v>
      </c>
      <c r="B3840" s="2">
        <v>86004164</v>
      </c>
      <c r="C3840" s="1" t="s">
        <v>5484</v>
      </c>
      <c r="D3840" s="2" t="s">
        <v>8</v>
      </c>
      <c r="E3840" s="1" t="s">
        <v>5365</v>
      </c>
      <c r="F3840" s="1" t="str">
        <f>VLOOKUP(B3840,[7]NJG!$C$5:$G$569,5,0)</f>
        <v>灌云县</v>
      </c>
      <c r="G3840" s="2" t="s">
        <v>5367</v>
      </c>
      <c r="H3840" s="2" t="s">
        <v>10613</v>
      </c>
      <c r="I3840" s="2" t="s">
        <v>11747</v>
      </c>
    </row>
    <row r="3841" spans="1:9" hidden="1" x14ac:dyDescent="0.2">
      <c r="A3841" s="2" t="s">
        <v>5363</v>
      </c>
      <c r="B3841" s="2">
        <v>86004165</v>
      </c>
      <c r="C3841" s="1" t="s">
        <v>5485</v>
      </c>
      <c r="D3841" s="2" t="s">
        <v>8</v>
      </c>
      <c r="E3841" s="1" t="s">
        <v>5365</v>
      </c>
      <c r="F3841" s="1" t="str">
        <f>VLOOKUP(B3841,[7]NJG!$C$5:$G$569,5,0)</f>
        <v>南京</v>
      </c>
      <c r="G3841" s="2" t="s">
        <v>5367</v>
      </c>
      <c r="H3841" s="2" t="s">
        <v>5363</v>
      </c>
      <c r="I3841" s="2" t="s">
        <v>11747</v>
      </c>
    </row>
    <row r="3842" spans="1:9" hidden="1" x14ac:dyDescent="0.2">
      <c r="A3842" s="2" t="s">
        <v>5363</v>
      </c>
      <c r="B3842" s="2">
        <v>86004166</v>
      </c>
      <c r="C3842" s="1" t="s">
        <v>5486</v>
      </c>
      <c r="D3842" s="2" t="s">
        <v>8</v>
      </c>
      <c r="E3842" s="1" t="s">
        <v>5365</v>
      </c>
      <c r="F3842" s="1" t="str">
        <f>VLOOKUP(B3842,[7]NJG!$C$5:$G$569,5,0)</f>
        <v>宿迁</v>
      </c>
      <c r="G3842" s="2" t="s">
        <v>5367</v>
      </c>
      <c r="H3842" s="2" t="s">
        <v>5413</v>
      </c>
      <c r="I3842" s="2" t="s">
        <v>11747</v>
      </c>
    </row>
    <row r="3843" spans="1:9" hidden="1" x14ac:dyDescent="0.2">
      <c r="A3843" s="2" t="s">
        <v>5363</v>
      </c>
      <c r="B3843" s="2">
        <v>86004167</v>
      </c>
      <c r="C3843" s="1" t="s">
        <v>5487</v>
      </c>
      <c r="D3843" s="2" t="s">
        <v>8</v>
      </c>
      <c r="E3843" s="1" t="s">
        <v>5365</v>
      </c>
      <c r="F3843" s="1" t="str">
        <f>VLOOKUP(B3843,[7]NJG!$C$5:$G$569,5,0)</f>
        <v>合肥</v>
      </c>
      <c r="G3843" s="2" t="s">
        <v>5378</v>
      </c>
      <c r="H3843" s="2" t="s">
        <v>5381</v>
      </c>
      <c r="I3843" s="2" t="s">
        <v>11747</v>
      </c>
    </row>
    <row r="3844" spans="1:9" hidden="1" x14ac:dyDescent="0.2">
      <c r="A3844" s="2" t="s">
        <v>5363</v>
      </c>
      <c r="B3844" s="2">
        <v>86004168</v>
      </c>
      <c r="C3844" s="1" t="s">
        <v>5488</v>
      </c>
      <c r="D3844" s="2" t="s">
        <v>8</v>
      </c>
      <c r="E3844" s="1" t="s">
        <v>5365</v>
      </c>
      <c r="F3844" s="1" t="str">
        <f>VLOOKUP(B3844,[7]NJG!$C$5:$G$569,5,0)</f>
        <v>宿州</v>
      </c>
      <c r="G3844" s="2" t="s">
        <v>5378</v>
      </c>
      <c r="H3844" s="2" t="s">
        <v>5489</v>
      </c>
      <c r="I3844" s="2" t="s">
        <v>11747</v>
      </c>
    </row>
    <row r="3845" spans="1:9" hidden="1" x14ac:dyDescent="0.2">
      <c r="A3845" s="2" t="s">
        <v>5363</v>
      </c>
      <c r="B3845" s="2">
        <v>86004169</v>
      </c>
      <c r="C3845" s="1" t="s">
        <v>5490</v>
      </c>
      <c r="D3845" s="2" t="s">
        <v>8</v>
      </c>
      <c r="E3845" s="1" t="s">
        <v>5365</v>
      </c>
      <c r="F3845" s="1" t="str">
        <f>VLOOKUP(B3845,[7]NJG!$C$5:$G$569,5,0)</f>
        <v>常州</v>
      </c>
      <c r="G3845" s="2" t="s">
        <v>5367</v>
      </c>
      <c r="H3845" s="2" t="s">
        <v>5366</v>
      </c>
      <c r="I3845" s="2" t="s">
        <v>11747</v>
      </c>
    </row>
    <row r="3846" spans="1:9" hidden="1" x14ac:dyDescent="0.2">
      <c r="A3846" s="2" t="s">
        <v>5363</v>
      </c>
      <c r="B3846" s="2">
        <v>86004171</v>
      </c>
      <c r="C3846" s="1" t="s">
        <v>5491</v>
      </c>
      <c r="D3846" s="2" t="s">
        <v>8</v>
      </c>
      <c r="E3846" s="1" t="s">
        <v>5365</v>
      </c>
      <c r="F3846" s="1" t="str">
        <f>VLOOKUP(B3846,[7]NJG!$C$5:$G$569,5,0)</f>
        <v>巢湖</v>
      </c>
      <c r="G3846" s="2" t="s">
        <v>5378</v>
      </c>
      <c r="H3846" s="1" t="s">
        <v>10524</v>
      </c>
      <c r="I3846" s="2" t="s">
        <v>11747</v>
      </c>
    </row>
    <row r="3847" spans="1:9" hidden="1" x14ac:dyDescent="0.2">
      <c r="A3847" s="2" t="s">
        <v>5363</v>
      </c>
      <c r="B3847" s="2">
        <v>86004172</v>
      </c>
      <c r="C3847" s="1" t="s">
        <v>5492</v>
      </c>
      <c r="D3847" s="2" t="s">
        <v>8</v>
      </c>
      <c r="E3847" s="1" t="s">
        <v>5365</v>
      </c>
      <c r="F3847" s="1" t="str">
        <f>VLOOKUP(B3847,[7]NJG!$C$5:$G$569,5,0)</f>
        <v>扬州</v>
      </c>
      <c r="G3847" s="2" t="s">
        <v>5367</v>
      </c>
      <c r="H3847" s="2" t="s">
        <v>5391</v>
      </c>
      <c r="I3847" s="2" t="s">
        <v>11747</v>
      </c>
    </row>
    <row r="3848" spans="1:9" hidden="1" x14ac:dyDescent="0.2">
      <c r="A3848" s="2" t="s">
        <v>5363</v>
      </c>
      <c r="B3848" s="2">
        <v>86004173</v>
      </c>
      <c r="C3848" s="1" t="s">
        <v>5493</v>
      </c>
      <c r="D3848" s="2" t="s">
        <v>8</v>
      </c>
      <c r="E3848" s="1" t="s">
        <v>5365</v>
      </c>
      <c r="F3848" s="1" t="str">
        <f>VLOOKUP(B3848,[7]NJG!$C$5:$G$569,5,0)</f>
        <v>合肥</v>
      </c>
      <c r="G3848" s="2" t="s">
        <v>5378</v>
      </c>
      <c r="H3848" s="2" t="s">
        <v>5381</v>
      </c>
      <c r="I3848" s="2" t="s">
        <v>11747</v>
      </c>
    </row>
    <row r="3849" spans="1:9" hidden="1" x14ac:dyDescent="0.2">
      <c r="A3849" s="2" t="s">
        <v>5363</v>
      </c>
      <c r="B3849" s="2">
        <v>86004174</v>
      </c>
      <c r="C3849" s="1" t="s">
        <v>5494</v>
      </c>
      <c r="D3849" s="2" t="s">
        <v>8</v>
      </c>
      <c r="E3849" s="1" t="s">
        <v>5365</v>
      </c>
      <c r="F3849" s="1" t="str">
        <f>VLOOKUP(B3849,[7]NJG!$C$5:$G$569,5,0)</f>
        <v>东海县</v>
      </c>
      <c r="G3849" s="2" t="s">
        <v>5367</v>
      </c>
      <c r="H3849" s="2" t="s">
        <v>10611</v>
      </c>
      <c r="I3849" s="2" t="s">
        <v>11747</v>
      </c>
    </row>
    <row r="3850" spans="1:9" hidden="1" x14ac:dyDescent="0.2">
      <c r="A3850" s="2" t="s">
        <v>5363</v>
      </c>
      <c r="B3850" s="2">
        <v>86004175</v>
      </c>
      <c r="C3850" s="1" t="s">
        <v>5495</v>
      </c>
      <c r="D3850" s="2" t="s">
        <v>8</v>
      </c>
      <c r="E3850" s="1" t="s">
        <v>5365</v>
      </c>
      <c r="F3850" s="1" t="str">
        <f>VLOOKUP(B3850,[7]NJG!$C$5:$G$569,5,0)</f>
        <v>阜阳</v>
      </c>
      <c r="G3850" s="2" t="s">
        <v>5378</v>
      </c>
      <c r="H3850" s="2" t="s">
        <v>5385</v>
      </c>
      <c r="I3850" s="2" t="s">
        <v>11747</v>
      </c>
    </row>
    <row r="3851" spans="1:9" hidden="1" x14ac:dyDescent="0.2">
      <c r="A3851" s="2" t="s">
        <v>5363</v>
      </c>
      <c r="B3851" s="2">
        <v>86004176</v>
      </c>
      <c r="C3851" s="1" t="s">
        <v>5496</v>
      </c>
      <c r="D3851" s="2" t="s">
        <v>8</v>
      </c>
      <c r="E3851" s="1" t="s">
        <v>5365</v>
      </c>
      <c r="F3851" s="1" t="str">
        <f>VLOOKUP(B3851,[7]NJG!$C$5:$G$569,5,0)</f>
        <v>南京</v>
      </c>
      <c r="G3851" s="2" t="s">
        <v>5367</v>
      </c>
      <c r="H3851" s="2" t="s">
        <v>5363</v>
      </c>
      <c r="I3851" s="2" t="s">
        <v>11747</v>
      </c>
    </row>
    <row r="3852" spans="1:9" hidden="1" x14ac:dyDescent="0.2">
      <c r="A3852" s="2" t="s">
        <v>5363</v>
      </c>
      <c r="B3852" s="2">
        <v>86004177</v>
      </c>
      <c r="C3852" s="1" t="s">
        <v>5497</v>
      </c>
      <c r="D3852" s="2" t="s">
        <v>8</v>
      </c>
      <c r="E3852" s="1" t="s">
        <v>5365</v>
      </c>
      <c r="F3852" s="1" t="str">
        <f>VLOOKUP(B3852,[7]NJG!$C$5:$G$569,5,0)</f>
        <v>南京</v>
      </c>
      <c r="G3852" s="2" t="s">
        <v>5367</v>
      </c>
      <c r="H3852" s="2" t="s">
        <v>5363</v>
      </c>
      <c r="I3852" s="2" t="s">
        <v>11747</v>
      </c>
    </row>
    <row r="3853" spans="1:9" hidden="1" x14ac:dyDescent="0.2">
      <c r="A3853" s="2" t="s">
        <v>5363</v>
      </c>
      <c r="B3853" s="2">
        <v>86004178</v>
      </c>
      <c r="C3853" s="1" t="s">
        <v>5498</v>
      </c>
      <c r="D3853" s="2" t="s">
        <v>8</v>
      </c>
      <c r="E3853" s="1" t="s">
        <v>5365</v>
      </c>
      <c r="F3853" s="1" t="str">
        <f>VLOOKUP(B3853,[7]NJG!$C$5:$G$569,5,0)</f>
        <v>南京</v>
      </c>
      <c r="G3853" s="2" t="s">
        <v>5367</v>
      </c>
      <c r="H3853" s="2" t="s">
        <v>5363</v>
      </c>
      <c r="I3853" s="2" t="s">
        <v>11747</v>
      </c>
    </row>
    <row r="3854" spans="1:9" hidden="1" x14ac:dyDescent="0.2">
      <c r="A3854" s="2" t="s">
        <v>5363</v>
      </c>
      <c r="B3854" s="2">
        <v>86004179</v>
      </c>
      <c r="C3854" s="1" t="s">
        <v>5499</v>
      </c>
      <c r="D3854" s="2" t="s">
        <v>8</v>
      </c>
      <c r="E3854" s="1" t="s">
        <v>5365</v>
      </c>
      <c r="F3854" s="1" t="str">
        <f>VLOOKUP(B3854,[7]NJG!$C$5:$G$569,5,0)</f>
        <v>高淳县</v>
      </c>
      <c r="G3854" s="2" t="s">
        <v>5367</v>
      </c>
      <c r="H3854" s="2" t="s">
        <v>10614</v>
      </c>
      <c r="I3854" s="2" t="s">
        <v>11747</v>
      </c>
    </row>
    <row r="3855" spans="1:9" hidden="1" x14ac:dyDescent="0.2">
      <c r="A3855" s="2" t="s">
        <v>5363</v>
      </c>
      <c r="B3855" s="2">
        <v>86004180</v>
      </c>
      <c r="C3855" s="1" t="s">
        <v>5500</v>
      </c>
      <c r="D3855" s="2" t="s">
        <v>8</v>
      </c>
      <c r="E3855" s="1" t="s">
        <v>5365</v>
      </c>
      <c r="F3855" s="1" t="str">
        <f>VLOOKUP(B3855,[7]NJG!$C$5:$G$569,5,0)</f>
        <v>南京</v>
      </c>
      <c r="G3855" s="2" t="s">
        <v>5367</v>
      </c>
      <c r="H3855" s="2" t="s">
        <v>5363</v>
      </c>
      <c r="I3855" s="2" t="s">
        <v>11747</v>
      </c>
    </row>
    <row r="3856" spans="1:9" hidden="1" x14ac:dyDescent="0.2">
      <c r="A3856" s="2" t="s">
        <v>5363</v>
      </c>
      <c r="B3856" s="2">
        <v>86004181</v>
      </c>
      <c r="C3856" s="1" t="s">
        <v>5501</v>
      </c>
      <c r="D3856" s="2" t="s">
        <v>8</v>
      </c>
      <c r="E3856" s="1" t="s">
        <v>5365</v>
      </c>
      <c r="F3856" s="1" t="str">
        <f>VLOOKUP(B3856,[7]NJG!$C$5:$G$569,5,0)</f>
        <v>南京</v>
      </c>
      <c r="G3856" s="2" t="s">
        <v>5367</v>
      </c>
      <c r="H3856" s="2" t="s">
        <v>5363</v>
      </c>
      <c r="I3856" s="2" t="s">
        <v>11747</v>
      </c>
    </row>
    <row r="3857" spans="1:9" hidden="1" x14ac:dyDescent="0.2">
      <c r="A3857" s="2" t="s">
        <v>5363</v>
      </c>
      <c r="B3857" s="2">
        <v>86004182</v>
      </c>
      <c r="C3857" s="1" t="s">
        <v>5502</v>
      </c>
      <c r="D3857" s="2" t="s">
        <v>8</v>
      </c>
      <c r="E3857" s="1" t="s">
        <v>5365</v>
      </c>
      <c r="F3857" s="1" t="str">
        <f>VLOOKUP(B3857,[7]NJG!$C$5:$G$569,5,0)</f>
        <v>芜湖</v>
      </c>
      <c r="G3857" s="2" t="s">
        <v>5378</v>
      </c>
      <c r="H3857" s="2" t="s">
        <v>5441</v>
      </c>
      <c r="I3857" s="2" t="s">
        <v>11747</v>
      </c>
    </row>
    <row r="3858" spans="1:9" hidden="1" x14ac:dyDescent="0.2">
      <c r="A3858" s="2" t="s">
        <v>5363</v>
      </c>
      <c r="B3858" s="2">
        <v>86004184</v>
      </c>
      <c r="C3858" s="1" t="s">
        <v>5503</v>
      </c>
      <c r="D3858" s="2" t="s">
        <v>8</v>
      </c>
      <c r="E3858" s="1" t="s">
        <v>5365</v>
      </c>
      <c r="F3858" s="1" t="str">
        <f>VLOOKUP(B3858,[7]NJG!$C$5:$G$569,5,0)</f>
        <v>合肥</v>
      </c>
      <c r="G3858" s="2" t="s">
        <v>5378</v>
      </c>
      <c r="H3858" s="2" t="s">
        <v>5381</v>
      </c>
      <c r="I3858" s="2" t="s">
        <v>11747</v>
      </c>
    </row>
    <row r="3859" spans="1:9" hidden="1" x14ac:dyDescent="0.2">
      <c r="A3859" s="2" t="s">
        <v>5363</v>
      </c>
      <c r="B3859" s="2">
        <v>86004185</v>
      </c>
      <c r="C3859" s="1" t="s">
        <v>5504</v>
      </c>
      <c r="D3859" s="2" t="s">
        <v>8</v>
      </c>
      <c r="E3859" s="1" t="s">
        <v>5365</v>
      </c>
      <c r="F3859" s="1" t="str">
        <f>VLOOKUP(B3859,[7]NJG!$C$5:$G$569,5,0)</f>
        <v>徐州</v>
      </c>
      <c r="G3859" s="2" t="s">
        <v>5367</v>
      </c>
      <c r="H3859" s="2" t="s">
        <v>5383</v>
      </c>
      <c r="I3859" s="2" t="s">
        <v>11747</v>
      </c>
    </row>
    <row r="3860" spans="1:9" hidden="1" x14ac:dyDescent="0.2">
      <c r="A3860" s="2" t="s">
        <v>5363</v>
      </c>
      <c r="B3860" s="2">
        <v>86004186</v>
      </c>
      <c r="C3860" s="1" t="s">
        <v>5505</v>
      </c>
      <c r="D3860" s="2" t="s">
        <v>8</v>
      </c>
      <c r="E3860" s="1" t="s">
        <v>5365</v>
      </c>
      <c r="F3860" s="1" t="str">
        <f>VLOOKUP(B3860,[7]NJG!$C$5:$G$569,5,0)</f>
        <v>扬州</v>
      </c>
      <c r="G3860" s="2" t="s">
        <v>5367</v>
      </c>
      <c r="H3860" s="2" t="s">
        <v>5391</v>
      </c>
      <c r="I3860" s="2" t="s">
        <v>11746</v>
      </c>
    </row>
    <row r="3861" spans="1:9" hidden="1" x14ac:dyDescent="0.2">
      <c r="A3861" s="2" t="s">
        <v>5363</v>
      </c>
      <c r="B3861" s="2">
        <v>86004187</v>
      </c>
      <c r="C3861" s="1" t="s">
        <v>5506</v>
      </c>
      <c r="D3861" s="2" t="s">
        <v>8</v>
      </c>
      <c r="E3861" s="1" t="s">
        <v>5365</v>
      </c>
      <c r="F3861" s="1" t="str">
        <f>VLOOKUP(B3861,[7]NJG!$C$5:$G$569,5,0)</f>
        <v>淮北</v>
      </c>
      <c r="G3861" s="2" t="s">
        <v>5378</v>
      </c>
      <c r="H3861" s="2" t="s">
        <v>5507</v>
      </c>
      <c r="I3861" s="2" t="s">
        <v>11747</v>
      </c>
    </row>
    <row r="3862" spans="1:9" hidden="1" x14ac:dyDescent="0.2">
      <c r="A3862" s="2" t="s">
        <v>5363</v>
      </c>
      <c r="B3862" s="2">
        <v>86004188</v>
      </c>
      <c r="C3862" s="1" t="s">
        <v>5508</v>
      </c>
      <c r="D3862" s="2" t="s">
        <v>8</v>
      </c>
      <c r="E3862" s="1" t="s">
        <v>5365</v>
      </c>
      <c r="F3862" s="1" t="str">
        <f>VLOOKUP(B3862,[7]NJG!$C$5:$G$569,5,0)</f>
        <v>沭阳县</v>
      </c>
      <c r="G3862" s="2" t="s">
        <v>5367</v>
      </c>
      <c r="H3862" s="2" t="s">
        <v>10630</v>
      </c>
      <c r="I3862" s="2" t="s">
        <v>11747</v>
      </c>
    </row>
    <row r="3863" spans="1:9" hidden="1" x14ac:dyDescent="0.2">
      <c r="A3863" s="2" t="s">
        <v>5363</v>
      </c>
      <c r="B3863" s="2">
        <v>86004189</v>
      </c>
      <c r="C3863" s="1" t="s">
        <v>5509</v>
      </c>
      <c r="D3863" s="2" t="s">
        <v>8</v>
      </c>
      <c r="E3863" s="1" t="s">
        <v>5365</v>
      </c>
      <c r="F3863" s="1" t="str">
        <f>VLOOKUP(B3863,[7]NJG!$C$5:$G$569,5,0)</f>
        <v>金坛</v>
      </c>
      <c r="G3863" s="2" t="s">
        <v>5367</v>
      </c>
      <c r="H3863" s="2" t="s">
        <v>10622</v>
      </c>
      <c r="I3863" s="2" t="s">
        <v>11747</v>
      </c>
    </row>
    <row r="3864" spans="1:9" hidden="1" x14ac:dyDescent="0.2">
      <c r="A3864" s="2" t="s">
        <v>5363</v>
      </c>
      <c r="B3864" s="2">
        <v>86004190</v>
      </c>
      <c r="C3864" s="1" t="s">
        <v>5510</v>
      </c>
      <c r="D3864" s="2" t="s">
        <v>8</v>
      </c>
      <c r="E3864" s="1" t="s">
        <v>5365</v>
      </c>
      <c r="F3864" s="1" t="str">
        <f>VLOOKUP(B3864,[7]NJG!$C$5:$G$569,5,0)</f>
        <v>南京</v>
      </c>
      <c r="G3864" s="2" t="s">
        <v>5367</v>
      </c>
      <c r="H3864" s="2" t="s">
        <v>5363</v>
      </c>
      <c r="I3864" s="2" t="s">
        <v>11747</v>
      </c>
    </row>
    <row r="3865" spans="1:9" hidden="1" x14ac:dyDescent="0.2">
      <c r="A3865" s="2" t="s">
        <v>5363</v>
      </c>
      <c r="B3865" s="2">
        <v>86004191</v>
      </c>
      <c r="C3865" s="1" t="s">
        <v>5511</v>
      </c>
      <c r="D3865" s="2" t="s">
        <v>8</v>
      </c>
      <c r="E3865" s="1" t="s">
        <v>5365</v>
      </c>
      <c r="F3865" s="1" t="str">
        <f>VLOOKUP(B3865,[7]NJG!$C$5:$G$569,5,0)</f>
        <v>宿迁</v>
      </c>
      <c r="G3865" s="2" t="s">
        <v>5367</v>
      </c>
      <c r="H3865" s="2" t="s">
        <v>5413</v>
      </c>
      <c r="I3865" s="2" t="s">
        <v>11747</v>
      </c>
    </row>
    <row r="3866" spans="1:9" hidden="1" x14ac:dyDescent="0.2">
      <c r="A3866" s="2" t="s">
        <v>5363</v>
      </c>
      <c r="B3866" s="2">
        <v>86004192</v>
      </c>
      <c r="C3866" s="1" t="s">
        <v>5512</v>
      </c>
      <c r="D3866" s="2" t="s">
        <v>8</v>
      </c>
      <c r="E3866" s="1" t="s">
        <v>5365</v>
      </c>
      <c r="F3866" s="1" t="str">
        <f>VLOOKUP(B3866,[7]NJG!$C$5:$G$569,5,0)</f>
        <v>马鞍山</v>
      </c>
      <c r="G3866" s="2" t="s">
        <v>5378</v>
      </c>
      <c r="H3866" s="2" t="s">
        <v>5377</v>
      </c>
      <c r="I3866" s="2" t="s">
        <v>11747</v>
      </c>
    </row>
    <row r="3867" spans="1:9" hidden="1" x14ac:dyDescent="0.2">
      <c r="A3867" s="2" t="s">
        <v>5363</v>
      </c>
      <c r="B3867" s="2">
        <v>86004193</v>
      </c>
      <c r="C3867" s="1" t="s">
        <v>5513</v>
      </c>
      <c r="D3867" s="2" t="s">
        <v>8</v>
      </c>
      <c r="E3867" s="1" t="s">
        <v>5365</v>
      </c>
      <c r="F3867" s="1" t="str">
        <f>VLOOKUP(B3867,[7]NJG!$C$5:$G$569,5,0)</f>
        <v>南京</v>
      </c>
      <c r="G3867" s="2" t="s">
        <v>5367</v>
      </c>
      <c r="H3867" s="2" t="s">
        <v>5363</v>
      </c>
      <c r="I3867" s="2" t="s">
        <v>11747</v>
      </c>
    </row>
    <row r="3868" spans="1:9" hidden="1" x14ac:dyDescent="0.2">
      <c r="A3868" s="2" t="s">
        <v>5363</v>
      </c>
      <c r="B3868" s="2">
        <v>86004194</v>
      </c>
      <c r="C3868" s="1" t="s">
        <v>5514</v>
      </c>
      <c r="D3868" s="2" t="s">
        <v>8</v>
      </c>
      <c r="E3868" s="1" t="s">
        <v>5365</v>
      </c>
      <c r="F3868" s="1" t="str">
        <f>VLOOKUP(B3868,[7]NJG!$C$5:$G$569,5,0)</f>
        <v>淮安</v>
      </c>
      <c r="G3868" s="2" t="s">
        <v>5367</v>
      </c>
      <c r="H3868" s="2" t="s">
        <v>5455</v>
      </c>
      <c r="I3868" s="2" t="s">
        <v>11747</v>
      </c>
    </row>
    <row r="3869" spans="1:9" hidden="1" x14ac:dyDescent="0.2">
      <c r="A3869" s="2" t="s">
        <v>5363</v>
      </c>
      <c r="B3869" s="2">
        <v>86004195</v>
      </c>
      <c r="C3869" s="1" t="s">
        <v>5515</v>
      </c>
      <c r="D3869" s="2" t="s">
        <v>8</v>
      </c>
      <c r="E3869" s="1" t="s">
        <v>5365</v>
      </c>
      <c r="F3869" s="1" t="str">
        <f>VLOOKUP(B3869,[7]NJG!$C$5:$G$569,5,0)</f>
        <v>常州</v>
      </c>
      <c r="G3869" s="2" t="s">
        <v>5367</v>
      </c>
      <c r="H3869" s="2" t="s">
        <v>5366</v>
      </c>
      <c r="I3869" s="2" t="s">
        <v>11747</v>
      </c>
    </row>
    <row r="3870" spans="1:9" hidden="1" x14ac:dyDescent="0.2">
      <c r="A3870" s="2" t="s">
        <v>5363</v>
      </c>
      <c r="B3870" s="2">
        <v>86004196</v>
      </c>
      <c r="C3870" s="1" t="s">
        <v>5516</v>
      </c>
      <c r="D3870" s="2" t="s">
        <v>8</v>
      </c>
      <c r="E3870" s="1" t="s">
        <v>5365</v>
      </c>
      <c r="F3870" s="1" t="str">
        <f>VLOOKUP(B3870,[7]NJG!$C$5:$G$569,5,0)</f>
        <v>合肥</v>
      </c>
      <c r="G3870" s="2" t="s">
        <v>5378</v>
      </c>
      <c r="H3870" s="2" t="s">
        <v>5381</v>
      </c>
      <c r="I3870" s="2" t="s">
        <v>11747</v>
      </c>
    </row>
    <row r="3871" spans="1:9" hidden="1" x14ac:dyDescent="0.2">
      <c r="A3871" s="2" t="s">
        <v>5363</v>
      </c>
      <c r="B3871" s="2">
        <v>86004197</v>
      </c>
      <c r="C3871" s="1" t="s">
        <v>5517</v>
      </c>
      <c r="D3871" s="2" t="s">
        <v>8</v>
      </c>
      <c r="E3871" s="1" t="s">
        <v>5365</v>
      </c>
      <c r="F3871" s="1" t="str">
        <f>VLOOKUP(B3871,[7]NJG!$C$5:$G$569,5,0)</f>
        <v>滁州</v>
      </c>
      <c r="G3871" s="2" t="s">
        <v>5378</v>
      </c>
      <c r="H3871" s="2" t="s">
        <v>5518</v>
      </c>
      <c r="I3871" s="2" t="s">
        <v>11747</v>
      </c>
    </row>
    <row r="3872" spans="1:9" hidden="1" x14ac:dyDescent="0.2">
      <c r="A3872" s="2" t="s">
        <v>5363</v>
      </c>
      <c r="B3872" s="2">
        <v>86004198</v>
      </c>
      <c r="C3872" s="1" t="s">
        <v>5519</v>
      </c>
      <c r="D3872" s="2" t="s">
        <v>8</v>
      </c>
      <c r="E3872" s="1" t="s">
        <v>5365</v>
      </c>
      <c r="F3872" s="1" t="str">
        <f>VLOOKUP(B3872,[7]NJG!$C$5:$G$569,5,0)</f>
        <v>淮南</v>
      </c>
      <c r="G3872" s="2" t="s">
        <v>5378</v>
      </c>
      <c r="H3872" s="2" t="s">
        <v>5399</v>
      </c>
      <c r="I3872" s="2" t="s">
        <v>11747</v>
      </c>
    </row>
    <row r="3873" spans="1:9" hidden="1" x14ac:dyDescent="0.2">
      <c r="A3873" s="2" t="s">
        <v>5363</v>
      </c>
      <c r="B3873" s="2">
        <v>86004199</v>
      </c>
      <c r="C3873" s="1" t="s">
        <v>5520</v>
      </c>
      <c r="D3873" s="2" t="s">
        <v>8</v>
      </c>
      <c r="E3873" s="1" t="s">
        <v>5365</v>
      </c>
      <c r="F3873" s="1" t="str">
        <f>VLOOKUP(B3873,[7]NJG!$C$5:$G$569,5,0)</f>
        <v>南京</v>
      </c>
      <c r="G3873" s="2" t="s">
        <v>5367</v>
      </c>
      <c r="H3873" s="2" t="s">
        <v>5363</v>
      </c>
      <c r="I3873" s="2" t="s">
        <v>11747</v>
      </c>
    </row>
    <row r="3874" spans="1:9" hidden="1" x14ac:dyDescent="0.2">
      <c r="A3874" s="2" t="s">
        <v>5363</v>
      </c>
      <c r="B3874" s="2">
        <v>86004200</v>
      </c>
      <c r="C3874" s="1" t="s">
        <v>5521</v>
      </c>
      <c r="D3874" s="2" t="s">
        <v>8</v>
      </c>
      <c r="E3874" s="1" t="s">
        <v>5365</v>
      </c>
      <c r="F3874" s="1" t="str">
        <f>VLOOKUP(B3874,[7]NJG!$C$5:$G$569,5,0)</f>
        <v>芜湖</v>
      </c>
      <c r="G3874" s="2" t="s">
        <v>5378</v>
      </c>
      <c r="H3874" s="2" t="s">
        <v>5441</v>
      </c>
      <c r="I3874" s="2" t="s">
        <v>11747</v>
      </c>
    </row>
    <row r="3875" spans="1:9" hidden="1" x14ac:dyDescent="0.2">
      <c r="A3875" s="2" t="s">
        <v>5363</v>
      </c>
      <c r="B3875" s="2">
        <v>86004201</v>
      </c>
      <c r="C3875" s="1" t="s">
        <v>5522</v>
      </c>
      <c r="D3875" s="2" t="s">
        <v>8</v>
      </c>
      <c r="E3875" s="1" t="s">
        <v>5365</v>
      </c>
      <c r="F3875" s="1" t="str">
        <f>VLOOKUP(B3875,[7]NJG!$C$5:$G$569,5,0)</f>
        <v>合肥</v>
      </c>
      <c r="G3875" s="2" t="s">
        <v>5378</v>
      </c>
      <c r="H3875" s="2" t="s">
        <v>5381</v>
      </c>
      <c r="I3875" s="2" t="s">
        <v>11747</v>
      </c>
    </row>
    <row r="3876" spans="1:9" hidden="1" x14ac:dyDescent="0.2">
      <c r="A3876" s="2" t="s">
        <v>5363</v>
      </c>
      <c r="B3876" s="2">
        <v>86004202</v>
      </c>
      <c r="C3876" s="1" t="s">
        <v>5523</v>
      </c>
      <c r="D3876" s="2" t="s">
        <v>8</v>
      </c>
      <c r="E3876" s="1" t="s">
        <v>5365</v>
      </c>
      <c r="F3876" s="1" t="str">
        <f>VLOOKUP(B3876,[7]NJG!$C$5:$G$569,5,0)</f>
        <v>江都</v>
      </c>
      <c r="G3876" s="2" t="s">
        <v>5367</v>
      </c>
      <c r="H3876" s="2" t="s">
        <v>10619</v>
      </c>
      <c r="I3876" s="2" t="s">
        <v>11747</v>
      </c>
    </row>
    <row r="3877" spans="1:9" hidden="1" x14ac:dyDescent="0.2">
      <c r="A3877" s="2" t="s">
        <v>5363</v>
      </c>
      <c r="B3877" s="2">
        <v>86004203</v>
      </c>
      <c r="C3877" s="1" t="s">
        <v>5524</v>
      </c>
      <c r="D3877" s="2" t="s">
        <v>8</v>
      </c>
      <c r="E3877" s="1" t="s">
        <v>5365</v>
      </c>
      <c r="F3877" s="1" t="str">
        <f>VLOOKUP(B3877,[7]NJG!$C$5:$G$569,5,0)</f>
        <v>泗洪县</v>
      </c>
      <c r="G3877" s="2" t="s">
        <v>5367</v>
      </c>
      <c r="H3877" s="2" t="s">
        <v>10630</v>
      </c>
      <c r="I3877" s="2" t="s">
        <v>11747</v>
      </c>
    </row>
    <row r="3878" spans="1:9" hidden="1" x14ac:dyDescent="0.2">
      <c r="A3878" s="2" t="s">
        <v>5363</v>
      </c>
      <c r="B3878" s="2">
        <v>86004204</v>
      </c>
      <c r="C3878" s="1" t="s">
        <v>5525</v>
      </c>
      <c r="D3878" s="2" t="s">
        <v>8</v>
      </c>
      <c r="E3878" s="1" t="s">
        <v>5365</v>
      </c>
      <c r="F3878" s="1" t="str">
        <f>VLOOKUP(B3878,[7]NJG!$C$5:$G$569,5,0)</f>
        <v>南京</v>
      </c>
      <c r="G3878" s="2" t="s">
        <v>5367</v>
      </c>
      <c r="H3878" s="2" t="s">
        <v>5363</v>
      </c>
      <c r="I3878" s="2" t="s">
        <v>11747</v>
      </c>
    </row>
    <row r="3879" spans="1:9" hidden="1" x14ac:dyDescent="0.2">
      <c r="A3879" s="2" t="s">
        <v>5363</v>
      </c>
      <c r="B3879" s="2">
        <v>86004205</v>
      </c>
      <c r="C3879" s="1" t="s">
        <v>5526</v>
      </c>
      <c r="D3879" s="2" t="s">
        <v>8</v>
      </c>
      <c r="E3879" s="1" t="s">
        <v>5365</v>
      </c>
      <c r="F3879" s="1" t="str">
        <f>VLOOKUP(B3879,[7]NJG!$C$5:$G$569,5,0)</f>
        <v>芜湖</v>
      </c>
      <c r="G3879" s="2" t="s">
        <v>5378</v>
      </c>
      <c r="H3879" s="2" t="s">
        <v>5441</v>
      </c>
      <c r="I3879" s="2" t="s">
        <v>11746</v>
      </c>
    </row>
    <row r="3880" spans="1:9" hidden="1" x14ac:dyDescent="0.2">
      <c r="A3880" s="2" t="s">
        <v>5363</v>
      </c>
      <c r="B3880" s="2">
        <v>86004206</v>
      </c>
      <c r="C3880" s="1" t="s">
        <v>5527</v>
      </c>
      <c r="D3880" s="2" t="s">
        <v>8</v>
      </c>
      <c r="E3880" s="1" t="s">
        <v>5365</v>
      </c>
      <c r="F3880" s="1" t="str">
        <f>VLOOKUP(B3880,[7]NJG!$C$5:$G$569,5,0)</f>
        <v>常州</v>
      </c>
      <c r="G3880" s="2" t="s">
        <v>5367</v>
      </c>
      <c r="H3880" s="2" t="s">
        <v>5366</v>
      </c>
      <c r="I3880" s="2" t="s">
        <v>11747</v>
      </c>
    </row>
    <row r="3881" spans="1:9" hidden="1" x14ac:dyDescent="0.2">
      <c r="A3881" s="2" t="s">
        <v>5363</v>
      </c>
      <c r="B3881" s="2">
        <v>86004208</v>
      </c>
      <c r="C3881" s="1" t="s">
        <v>5528</v>
      </c>
      <c r="D3881" s="2" t="s">
        <v>8</v>
      </c>
      <c r="E3881" s="1" t="s">
        <v>5365</v>
      </c>
      <c r="F3881" s="1" t="str">
        <f>VLOOKUP(B3881,[7]NJG!$C$5:$G$569,5,0)</f>
        <v>江都</v>
      </c>
      <c r="G3881" s="2" t="s">
        <v>5367</v>
      </c>
      <c r="H3881" s="2" t="s">
        <v>10619</v>
      </c>
      <c r="I3881" s="2" t="s">
        <v>11747</v>
      </c>
    </row>
    <row r="3882" spans="1:9" hidden="1" x14ac:dyDescent="0.2">
      <c r="A3882" s="2" t="s">
        <v>5363</v>
      </c>
      <c r="B3882" s="2">
        <v>86004210</v>
      </c>
      <c r="C3882" s="1" t="s">
        <v>5529</v>
      </c>
      <c r="D3882" s="2" t="s">
        <v>8</v>
      </c>
      <c r="E3882" s="1" t="s">
        <v>5365</v>
      </c>
      <c r="F3882" s="1" t="str">
        <f>VLOOKUP(B3882,[7]NJG!$C$5:$G$569,5,0)</f>
        <v>金湖县</v>
      </c>
      <c r="G3882" s="2" t="s">
        <v>5367</v>
      </c>
      <c r="H3882" s="2" t="s">
        <v>10535</v>
      </c>
      <c r="I3882" s="2" t="s">
        <v>11747</v>
      </c>
    </row>
    <row r="3883" spans="1:9" hidden="1" x14ac:dyDescent="0.2">
      <c r="A3883" s="2" t="s">
        <v>5363</v>
      </c>
      <c r="B3883" s="2">
        <v>86004211</v>
      </c>
      <c r="C3883" s="1" t="s">
        <v>5530</v>
      </c>
      <c r="D3883" s="2" t="s">
        <v>8</v>
      </c>
      <c r="E3883" s="1" t="s">
        <v>5365</v>
      </c>
      <c r="F3883" s="1" t="str">
        <f>VLOOKUP(B3883,[7]NJG!$C$5:$G$569,5,0)</f>
        <v>南京</v>
      </c>
      <c r="G3883" s="2" t="s">
        <v>5367</v>
      </c>
      <c r="H3883" s="2" t="s">
        <v>5363</v>
      </c>
      <c r="I3883" s="2" t="s">
        <v>11747</v>
      </c>
    </row>
    <row r="3884" spans="1:9" hidden="1" x14ac:dyDescent="0.2">
      <c r="A3884" s="2" t="s">
        <v>5363</v>
      </c>
      <c r="B3884" s="2">
        <v>86004212</v>
      </c>
      <c r="C3884" s="1" t="s">
        <v>5531</v>
      </c>
      <c r="D3884" s="2" t="s">
        <v>8</v>
      </c>
      <c r="E3884" s="1" t="s">
        <v>5365</v>
      </c>
      <c r="F3884" s="1" t="str">
        <f>VLOOKUP(B3884,[7]NJG!$C$5:$G$569,5,0)</f>
        <v>合肥</v>
      </c>
      <c r="G3884" s="2" t="s">
        <v>5378</v>
      </c>
      <c r="H3884" s="2" t="s">
        <v>5381</v>
      </c>
      <c r="I3884" s="2" t="s">
        <v>11747</v>
      </c>
    </row>
    <row r="3885" spans="1:9" hidden="1" x14ac:dyDescent="0.2">
      <c r="A3885" s="2" t="s">
        <v>5363</v>
      </c>
      <c r="B3885" s="2">
        <v>86004213</v>
      </c>
      <c r="C3885" s="1" t="s">
        <v>5532</v>
      </c>
      <c r="D3885" s="2" t="s">
        <v>8</v>
      </c>
      <c r="E3885" s="1" t="s">
        <v>5365</v>
      </c>
      <c r="F3885" s="1" t="str">
        <f>VLOOKUP(B3885,[7]NJG!$C$5:$G$569,5,0)</f>
        <v>庐江县</v>
      </c>
      <c r="G3885" s="2" t="s">
        <v>5378</v>
      </c>
      <c r="H3885" s="2" t="s">
        <v>10526</v>
      </c>
      <c r="I3885" s="2" t="s">
        <v>11747</v>
      </c>
    </row>
    <row r="3886" spans="1:9" hidden="1" x14ac:dyDescent="0.2">
      <c r="A3886" s="2" t="s">
        <v>5363</v>
      </c>
      <c r="B3886" s="2">
        <v>86004214</v>
      </c>
      <c r="C3886" s="1" t="s">
        <v>5533</v>
      </c>
      <c r="D3886" s="2" t="s">
        <v>8</v>
      </c>
      <c r="E3886" s="1" t="s">
        <v>5365</v>
      </c>
      <c r="F3886" s="1" t="str">
        <f>VLOOKUP(B3886,[7]NJG!$C$5:$G$569,5,0)</f>
        <v>连云港</v>
      </c>
      <c r="G3886" s="2" t="s">
        <v>5367</v>
      </c>
      <c r="H3886" s="2" t="s">
        <v>5534</v>
      </c>
      <c r="I3886" s="2" t="s">
        <v>11747</v>
      </c>
    </row>
    <row r="3887" spans="1:9" hidden="1" x14ac:dyDescent="0.2">
      <c r="A3887" s="2" t="s">
        <v>5363</v>
      </c>
      <c r="B3887" s="2">
        <v>86004215</v>
      </c>
      <c r="C3887" s="1" t="s">
        <v>5535</v>
      </c>
      <c r="D3887" s="2" t="s">
        <v>8</v>
      </c>
      <c r="E3887" s="1" t="s">
        <v>5365</v>
      </c>
      <c r="F3887" s="1" t="str">
        <f>VLOOKUP(B3887,[7]NJG!$C$5:$G$569,5,0)</f>
        <v>淮北</v>
      </c>
      <c r="G3887" s="2" t="s">
        <v>5378</v>
      </c>
      <c r="H3887" s="2" t="s">
        <v>5507</v>
      </c>
      <c r="I3887" s="2" t="s">
        <v>11747</v>
      </c>
    </row>
    <row r="3888" spans="1:9" hidden="1" x14ac:dyDescent="0.2">
      <c r="A3888" s="2" t="s">
        <v>5363</v>
      </c>
      <c r="B3888" s="2">
        <v>86004216</v>
      </c>
      <c r="C3888" s="1" t="s">
        <v>5536</v>
      </c>
      <c r="D3888" s="2" t="s">
        <v>8</v>
      </c>
      <c r="E3888" s="1" t="s">
        <v>5365</v>
      </c>
      <c r="F3888" s="1" t="str">
        <f>VLOOKUP(B3888,[7]NJG!$C$5:$G$569,5,0)</f>
        <v>南京</v>
      </c>
      <c r="G3888" s="2" t="s">
        <v>5367</v>
      </c>
      <c r="H3888" s="2" t="s">
        <v>5363</v>
      </c>
      <c r="I3888" s="2" t="s">
        <v>11747</v>
      </c>
    </row>
    <row r="3889" spans="1:9" hidden="1" x14ac:dyDescent="0.2">
      <c r="A3889" s="2" t="s">
        <v>5363</v>
      </c>
      <c r="B3889" s="2">
        <v>86004217</v>
      </c>
      <c r="C3889" s="1" t="s">
        <v>5537</v>
      </c>
      <c r="D3889" s="2" t="s">
        <v>8</v>
      </c>
      <c r="E3889" s="1" t="s">
        <v>5365</v>
      </c>
      <c r="F3889" s="1" t="str">
        <f>VLOOKUP(B3889,[7]NJG!$C$5:$G$569,5,0)</f>
        <v>蚌埠</v>
      </c>
      <c r="G3889" s="2" t="s">
        <v>5378</v>
      </c>
      <c r="H3889" s="2" t="s">
        <v>5449</v>
      </c>
      <c r="I3889" s="2" t="s">
        <v>11747</v>
      </c>
    </row>
    <row r="3890" spans="1:9" hidden="1" x14ac:dyDescent="0.2">
      <c r="A3890" s="2" t="s">
        <v>5363</v>
      </c>
      <c r="B3890" s="2">
        <v>86004218</v>
      </c>
      <c r="C3890" s="1" t="s">
        <v>5538</v>
      </c>
      <c r="D3890" s="2" t="s">
        <v>8</v>
      </c>
      <c r="E3890" s="1" t="s">
        <v>5365</v>
      </c>
      <c r="F3890" s="1" t="str">
        <f>VLOOKUP(B3890,[7]NJG!$C$5:$G$569,5,0)</f>
        <v>合肥</v>
      </c>
      <c r="G3890" s="2" t="s">
        <v>5378</v>
      </c>
      <c r="H3890" s="2" t="s">
        <v>5381</v>
      </c>
      <c r="I3890" s="2" t="s">
        <v>11747</v>
      </c>
    </row>
    <row r="3891" spans="1:9" hidden="1" x14ac:dyDescent="0.2">
      <c r="A3891" s="2" t="s">
        <v>5363</v>
      </c>
      <c r="B3891" s="2">
        <v>86004219</v>
      </c>
      <c r="C3891" s="1" t="s">
        <v>5539</v>
      </c>
      <c r="D3891" s="2" t="s">
        <v>8</v>
      </c>
      <c r="E3891" s="1" t="s">
        <v>5365</v>
      </c>
      <c r="F3891" s="1" t="str">
        <f>VLOOKUP(B3891,[7]NJG!$C$5:$G$569,5,0)</f>
        <v>常州</v>
      </c>
      <c r="G3891" s="2" t="s">
        <v>5367</v>
      </c>
      <c r="H3891" s="2" t="s">
        <v>5366</v>
      </c>
      <c r="I3891" s="2" t="s">
        <v>11747</v>
      </c>
    </row>
    <row r="3892" spans="1:9" hidden="1" x14ac:dyDescent="0.2">
      <c r="A3892" s="2" t="s">
        <v>5363</v>
      </c>
      <c r="B3892" s="2">
        <v>86004220</v>
      </c>
      <c r="C3892" s="1" t="s">
        <v>5540</v>
      </c>
      <c r="D3892" s="2" t="s">
        <v>8</v>
      </c>
      <c r="E3892" s="1" t="s">
        <v>5365</v>
      </c>
      <c r="F3892" s="1" t="str">
        <f>VLOOKUP(B3892,[7]NJG!$C$5:$G$569,5,0)</f>
        <v>南京</v>
      </c>
      <c r="G3892" s="2" t="s">
        <v>5367</v>
      </c>
      <c r="H3892" s="2" t="s">
        <v>5363</v>
      </c>
      <c r="I3892" s="2" t="s">
        <v>11747</v>
      </c>
    </row>
    <row r="3893" spans="1:9" hidden="1" x14ac:dyDescent="0.2">
      <c r="A3893" s="2" t="s">
        <v>5363</v>
      </c>
      <c r="B3893" s="2">
        <v>86004221</v>
      </c>
      <c r="C3893" s="1" t="s">
        <v>5541</v>
      </c>
      <c r="D3893" s="2" t="s">
        <v>8</v>
      </c>
      <c r="E3893" s="1" t="s">
        <v>5365</v>
      </c>
      <c r="F3893" s="1" t="str">
        <f>VLOOKUP(B3893,[7]NJG!$C$5:$G$569,5,0)</f>
        <v>合肥</v>
      </c>
      <c r="G3893" s="2" t="s">
        <v>5378</v>
      </c>
      <c r="H3893" s="2" t="s">
        <v>5381</v>
      </c>
      <c r="I3893" s="2" t="s">
        <v>11747</v>
      </c>
    </row>
    <row r="3894" spans="1:9" hidden="1" x14ac:dyDescent="0.2">
      <c r="A3894" s="2" t="s">
        <v>5363</v>
      </c>
      <c r="B3894" s="2">
        <v>86004222</v>
      </c>
      <c r="C3894" s="1" t="s">
        <v>5542</v>
      </c>
      <c r="D3894" s="2" t="s">
        <v>8</v>
      </c>
      <c r="E3894" s="1" t="s">
        <v>5365</v>
      </c>
      <c r="F3894" s="1" t="str">
        <f>VLOOKUP(B3894,[7]NJG!$C$5:$G$569,5,0)</f>
        <v>徐州</v>
      </c>
      <c r="G3894" s="2" t="s">
        <v>5367</v>
      </c>
      <c r="H3894" s="2" t="s">
        <v>5383</v>
      </c>
      <c r="I3894" s="2" t="s">
        <v>11747</v>
      </c>
    </row>
    <row r="3895" spans="1:9" hidden="1" x14ac:dyDescent="0.2">
      <c r="A3895" s="2" t="s">
        <v>5363</v>
      </c>
      <c r="B3895" s="2">
        <v>86004223</v>
      </c>
      <c r="C3895" s="1" t="s">
        <v>5543</v>
      </c>
      <c r="D3895" s="2" t="s">
        <v>8</v>
      </c>
      <c r="E3895" s="1" t="s">
        <v>5365</v>
      </c>
      <c r="F3895" s="1" t="str">
        <f>VLOOKUP(B3895,[7]NJG!$C$5:$G$569,5,0)</f>
        <v>淮北</v>
      </c>
      <c r="G3895" s="2" t="s">
        <v>5378</v>
      </c>
      <c r="H3895" s="2" t="s">
        <v>5507</v>
      </c>
      <c r="I3895" s="2" t="s">
        <v>11747</v>
      </c>
    </row>
    <row r="3896" spans="1:9" hidden="1" x14ac:dyDescent="0.2">
      <c r="A3896" s="2" t="s">
        <v>5363</v>
      </c>
      <c r="B3896" s="2">
        <v>86004224</v>
      </c>
      <c r="C3896" s="1" t="s">
        <v>5544</v>
      </c>
      <c r="D3896" s="2" t="s">
        <v>8</v>
      </c>
      <c r="E3896" s="1" t="s">
        <v>5365</v>
      </c>
      <c r="F3896" s="1" t="str">
        <f>VLOOKUP(B3896,[7]NJG!$C$5:$G$569,5,0)</f>
        <v>南京</v>
      </c>
      <c r="G3896" s="2" t="s">
        <v>5367</v>
      </c>
      <c r="H3896" s="2" t="s">
        <v>5363</v>
      </c>
      <c r="I3896" s="2" t="s">
        <v>11747</v>
      </c>
    </row>
    <row r="3897" spans="1:9" hidden="1" x14ac:dyDescent="0.2">
      <c r="A3897" s="2" t="s">
        <v>5363</v>
      </c>
      <c r="B3897" s="2">
        <v>86004225</v>
      </c>
      <c r="C3897" s="1" t="s">
        <v>5545</v>
      </c>
      <c r="D3897" s="2" t="s">
        <v>8</v>
      </c>
      <c r="E3897" s="1" t="s">
        <v>5365</v>
      </c>
      <c r="F3897" s="1" t="str">
        <f>VLOOKUP(B3897,[7]NJG!$C$5:$G$569,5,0)</f>
        <v>南京</v>
      </c>
      <c r="G3897" s="2" t="s">
        <v>5367</v>
      </c>
      <c r="H3897" s="2" t="s">
        <v>5363</v>
      </c>
      <c r="I3897" s="2" t="s">
        <v>11747</v>
      </c>
    </row>
    <row r="3898" spans="1:9" hidden="1" x14ac:dyDescent="0.2">
      <c r="A3898" s="2" t="s">
        <v>5363</v>
      </c>
      <c r="B3898" s="2">
        <v>86004226</v>
      </c>
      <c r="C3898" s="1" t="s">
        <v>5546</v>
      </c>
      <c r="D3898" s="2" t="s">
        <v>8</v>
      </c>
      <c r="E3898" s="1" t="s">
        <v>5365</v>
      </c>
      <c r="F3898" s="1" t="str">
        <f>VLOOKUP(B3898,[7]NJG!$C$5:$G$569,5,0)</f>
        <v>马鞍山</v>
      </c>
      <c r="G3898" s="2" t="s">
        <v>5378</v>
      </c>
      <c r="H3898" s="2" t="s">
        <v>5377</v>
      </c>
      <c r="I3898" s="2" t="s">
        <v>11747</v>
      </c>
    </row>
    <row r="3899" spans="1:9" hidden="1" x14ac:dyDescent="0.2">
      <c r="A3899" s="2" t="s">
        <v>5363</v>
      </c>
      <c r="B3899" s="2">
        <v>86004228</v>
      </c>
      <c r="C3899" s="1" t="s">
        <v>5547</v>
      </c>
      <c r="D3899" s="2" t="s">
        <v>8</v>
      </c>
      <c r="E3899" s="1" t="s">
        <v>5365</v>
      </c>
      <c r="F3899" s="1" t="str">
        <f>VLOOKUP(B3899,[7]NJG!$C$5:$G$569,5,0)</f>
        <v>扬州</v>
      </c>
      <c r="G3899" s="2" t="s">
        <v>5367</v>
      </c>
      <c r="H3899" s="2" t="s">
        <v>5391</v>
      </c>
      <c r="I3899" s="2" t="s">
        <v>11747</v>
      </c>
    </row>
    <row r="3900" spans="1:9" hidden="1" x14ac:dyDescent="0.2">
      <c r="A3900" s="2" t="s">
        <v>5363</v>
      </c>
      <c r="B3900" s="2">
        <v>86004229</v>
      </c>
      <c r="C3900" s="1" t="s">
        <v>5548</v>
      </c>
      <c r="D3900" s="2" t="s">
        <v>8</v>
      </c>
      <c r="E3900" s="1" t="s">
        <v>5365</v>
      </c>
      <c r="F3900" s="1" t="str">
        <f>VLOOKUP(B3900,[7]NJG!$C$5:$G$569,5,0)</f>
        <v>合肥</v>
      </c>
      <c r="G3900" s="2" t="s">
        <v>5378</v>
      </c>
      <c r="H3900" s="2" t="s">
        <v>5381</v>
      </c>
      <c r="I3900" s="2" t="s">
        <v>11747</v>
      </c>
    </row>
    <row r="3901" spans="1:9" hidden="1" x14ac:dyDescent="0.2">
      <c r="A3901" s="2" t="s">
        <v>5363</v>
      </c>
      <c r="B3901" s="2">
        <v>86004230</v>
      </c>
      <c r="C3901" s="1" t="s">
        <v>5549</v>
      </c>
      <c r="D3901" s="2" t="s">
        <v>8</v>
      </c>
      <c r="E3901" s="1" t="s">
        <v>5365</v>
      </c>
      <c r="F3901" s="1" t="str">
        <f>VLOOKUP(B3901,[7]NJG!$C$5:$G$569,5,0)</f>
        <v>淮安</v>
      </c>
      <c r="G3901" s="2" t="s">
        <v>5367</v>
      </c>
      <c r="H3901" s="2" t="s">
        <v>5455</v>
      </c>
      <c r="I3901" s="2" t="s">
        <v>11747</v>
      </c>
    </row>
    <row r="3902" spans="1:9" hidden="1" x14ac:dyDescent="0.2">
      <c r="A3902" s="2" t="s">
        <v>5363</v>
      </c>
      <c r="B3902" s="2">
        <v>86004231</v>
      </c>
      <c r="C3902" s="1" t="s">
        <v>5550</v>
      </c>
      <c r="D3902" s="2" t="s">
        <v>8</v>
      </c>
      <c r="E3902" s="1" t="s">
        <v>5365</v>
      </c>
      <c r="F3902" s="1" t="str">
        <f>VLOOKUP(B3902,[7]NJG!$C$5:$G$569,5,0)</f>
        <v>蒙城县</v>
      </c>
      <c r="G3902" s="2" t="s">
        <v>5378</v>
      </c>
      <c r="H3902" s="2" t="s">
        <v>10527</v>
      </c>
      <c r="I3902" s="2" t="s">
        <v>11747</v>
      </c>
    </row>
    <row r="3903" spans="1:9" hidden="1" x14ac:dyDescent="0.2">
      <c r="A3903" s="2" t="s">
        <v>5363</v>
      </c>
      <c r="B3903" s="2">
        <v>86004232</v>
      </c>
      <c r="C3903" s="1" t="s">
        <v>5551</v>
      </c>
      <c r="D3903" s="2" t="s">
        <v>8</v>
      </c>
      <c r="E3903" s="1" t="s">
        <v>5365</v>
      </c>
      <c r="F3903" s="1" t="str">
        <f>VLOOKUP(B3903,[7]NJG!$C$5:$G$569,5,0)</f>
        <v>徐州</v>
      </c>
      <c r="G3903" s="2" t="s">
        <v>5367</v>
      </c>
      <c r="H3903" s="2" t="s">
        <v>5383</v>
      </c>
      <c r="I3903" s="2" t="s">
        <v>11747</v>
      </c>
    </row>
    <row r="3904" spans="1:9" hidden="1" x14ac:dyDescent="0.2">
      <c r="A3904" s="2" t="s">
        <v>5363</v>
      </c>
      <c r="B3904" s="2">
        <v>86004233</v>
      </c>
      <c r="C3904" s="1" t="s">
        <v>5552</v>
      </c>
      <c r="D3904" s="2" t="s">
        <v>8</v>
      </c>
      <c r="E3904" s="1" t="s">
        <v>5365</v>
      </c>
      <c r="F3904" s="1" t="str">
        <f>VLOOKUP(B3904,[7]NJG!$C$5:$G$569,5,0)</f>
        <v>阜阳</v>
      </c>
      <c r="G3904" s="2" t="s">
        <v>5378</v>
      </c>
      <c r="H3904" s="2" t="s">
        <v>5385</v>
      </c>
      <c r="I3904" s="2" t="s">
        <v>11747</v>
      </c>
    </row>
    <row r="3905" spans="1:9" hidden="1" x14ac:dyDescent="0.2">
      <c r="A3905" s="2" t="s">
        <v>5363</v>
      </c>
      <c r="B3905" s="2">
        <v>86004234</v>
      </c>
      <c r="C3905" s="1" t="s">
        <v>5553</v>
      </c>
      <c r="D3905" s="2" t="s">
        <v>8</v>
      </c>
      <c r="E3905" s="1" t="s">
        <v>5365</v>
      </c>
      <c r="F3905" s="1" t="str">
        <f>VLOOKUP(B3905,[7]NJG!$C$5:$G$569,5,0)</f>
        <v>南京</v>
      </c>
      <c r="G3905" s="2" t="s">
        <v>5367</v>
      </c>
      <c r="H3905" s="2" t="s">
        <v>5363</v>
      </c>
      <c r="I3905" s="2" t="s">
        <v>11747</v>
      </c>
    </row>
    <row r="3906" spans="1:9" hidden="1" x14ac:dyDescent="0.2">
      <c r="A3906" s="2" t="s">
        <v>5363</v>
      </c>
      <c r="B3906" s="2">
        <v>86004235</v>
      </c>
      <c r="C3906" s="1" t="s">
        <v>5554</v>
      </c>
      <c r="D3906" s="2" t="s">
        <v>8</v>
      </c>
      <c r="E3906" s="1" t="s">
        <v>5365</v>
      </c>
      <c r="F3906" s="1" t="str">
        <f>VLOOKUP(B3906,[7]NJG!$C$5:$G$569,5,0)</f>
        <v>马鞍山</v>
      </c>
      <c r="G3906" s="2" t="s">
        <v>5378</v>
      </c>
      <c r="H3906" s="2" t="s">
        <v>5377</v>
      </c>
      <c r="I3906" s="2" t="s">
        <v>11747</v>
      </c>
    </row>
    <row r="3907" spans="1:9" hidden="1" x14ac:dyDescent="0.2">
      <c r="A3907" s="2" t="s">
        <v>5363</v>
      </c>
      <c r="B3907" s="2">
        <v>86004236</v>
      </c>
      <c r="C3907" s="1" t="s">
        <v>5555</v>
      </c>
      <c r="D3907" s="2" t="s">
        <v>8</v>
      </c>
      <c r="E3907" s="1" t="s">
        <v>5365</v>
      </c>
      <c r="F3907" s="1" t="str">
        <f>VLOOKUP(B3907,[7]NJG!$C$5:$G$569,5,0)</f>
        <v>南京</v>
      </c>
      <c r="G3907" s="2" t="s">
        <v>5367</v>
      </c>
      <c r="H3907" s="2" t="s">
        <v>5363</v>
      </c>
      <c r="I3907" s="2" t="s">
        <v>11746</v>
      </c>
    </row>
    <row r="3908" spans="1:9" hidden="1" x14ac:dyDescent="0.2">
      <c r="A3908" s="2" t="s">
        <v>5363</v>
      </c>
      <c r="B3908" s="2">
        <v>86004237</v>
      </c>
      <c r="C3908" s="1" t="s">
        <v>5556</v>
      </c>
      <c r="D3908" s="2" t="s">
        <v>8</v>
      </c>
      <c r="E3908" s="1" t="s">
        <v>5365</v>
      </c>
      <c r="F3908" s="1" t="str">
        <f>VLOOKUP(B3908,[7]NJG!$C$5:$G$569,5,0)</f>
        <v>南京</v>
      </c>
      <c r="G3908" s="2" t="s">
        <v>5367</v>
      </c>
      <c r="H3908" s="2" t="s">
        <v>5363</v>
      </c>
      <c r="I3908" s="2" t="s">
        <v>11747</v>
      </c>
    </row>
    <row r="3909" spans="1:9" hidden="1" x14ac:dyDescent="0.2">
      <c r="A3909" s="2" t="s">
        <v>5363</v>
      </c>
      <c r="B3909" s="2">
        <v>86004239</v>
      </c>
      <c r="C3909" s="1" t="s">
        <v>5557</v>
      </c>
      <c r="D3909" s="2" t="s">
        <v>8</v>
      </c>
      <c r="E3909" s="1" t="s">
        <v>5365</v>
      </c>
      <c r="F3909" s="1" t="str">
        <f>VLOOKUP(B3909,[7]NJG!$C$5:$G$569,5,0)</f>
        <v>合肥</v>
      </c>
      <c r="G3909" s="2" t="s">
        <v>5378</v>
      </c>
      <c r="H3909" s="2" t="s">
        <v>5381</v>
      </c>
      <c r="I3909" s="2" t="s">
        <v>11747</v>
      </c>
    </row>
    <row r="3910" spans="1:9" hidden="1" x14ac:dyDescent="0.2">
      <c r="A3910" s="2" t="s">
        <v>5363</v>
      </c>
      <c r="B3910" s="2">
        <v>86004240</v>
      </c>
      <c r="C3910" s="1" t="s">
        <v>5558</v>
      </c>
      <c r="D3910" s="2" t="s">
        <v>8</v>
      </c>
      <c r="E3910" s="1" t="s">
        <v>5365</v>
      </c>
      <c r="F3910" s="1" t="str">
        <f>VLOOKUP(B3910,[7]NJG!$C$5:$G$569,5,0)</f>
        <v>南京</v>
      </c>
      <c r="G3910" s="2" t="s">
        <v>5367</v>
      </c>
      <c r="H3910" s="2" t="s">
        <v>5363</v>
      </c>
      <c r="I3910" s="2" t="s">
        <v>11747</v>
      </c>
    </row>
    <row r="3911" spans="1:9" hidden="1" x14ac:dyDescent="0.2">
      <c r="A3911" s="2" t="s">
        <v>5363</v>
      </c>
      <c r="B3911" s="2">
        <v>86004241</v>
      </c>
      <c r="C3911" s="1" t="s">
        <v>5559</v>
      </c>
      <c r="D3911" s="2" t="s">
        <v>8</v>
      </c>
      <c r="E3911" s="1" t="s">
        <v>5365</v>
      </c>
      <c r="F3911" s="1" t="str">
        <f>VLOOKUP(B3911,[7]NJG!$C$5:$G$569,5,0)</f>
        <v>芜湖</v>
      </c>
      <c r="G3911" s="2" t="s">
        <v>5378</v>
      </c>
      <c r="H3911" s="2" t="s">
        <v>5441</v>
      </c>
      <c r="I3911" s="2" t="s">
        <v>11747</v>
      </c>
    </row>
    <row r="3912" spans="1:9" hidden="1" x14ac:dyDescent="0.2">
      <c r="A3912" s="2" t="s">
        <v>5363</v>
      </c>
      <c r="B3912" s="2">
        <v>86004242</v>
      </c>
      <c r="C3912" s="1" t="s">
        <v>5560</v>
      </c>
      <c r="D3912" s="2" t="s">
        <v>8</v>
      </c>
      <c r="E3912" s="1" t="s">
        <v>5365</v>
      </c>
      <c r="F3912" s="1" t="str">
        <f>VLOOKUP(B3912,[7]NJG!$C$5:$G$569,5,0)</f>
        <v>全椒县</v>
      </c>
      <c r="G3912" s="2" t="s">
        <v>5378</v>
      </c>
      <c r="H3912" s="2" t="s">
        <v>10528</v>
      </c>
      <c r="I3912" s="2" t="s">
        <v>11747</v>
      </c>
    </row>
    <row r="3913" spans="1:9" hidden="1" x14ac:dyDescent="0.2">
      <c r="A3913" s="2" t="s">
        <v>5363</v>
      </c>
      <c r="B3913" s="2">
        <v>86004244</v>
      </c>
      <c r="C3913" s="1" t="s">
        <v>5561</v>
      </c>
      <c r="D3913" s="2" t="s">
        <v>8</v>
      </c>
      <c r="E3913" s="1" t="s">
        <v>5365</v>
      </c>
      <c r="F3913" s="1" t="str">
        <f>VLOOKUP(B3913,[7]NJG!$C$5:$G$569,5,0)</f>
        <v>灌南县</v>
      </c>
      <c r="G3913" s="2" t="s">
        <v>5367</v>
      </c>
      <c r="H3913" s="2" t="s">
        <v>10616</v>
      </c>
      <c r="I3913" s="2" t="s">
        <v>11747</v>
      </c>
    </row>
    <row r="3914" spans="1:9" hidden="1" x14ac:dyDescent="0.2">
      <c r="A3914" s="2" t="s">
        <v>5363</v>
      </c>
      <c r="B3914" s="2">
        <v>86004245</v>
      </c>
      <c r="C3914" s="1" t="s">
        <v>5562</v>
      </c>
      <c r="D3914" s="2" t="s">
        <v>8</v>
      </c>
      <c r="E3914" s="1" t="s">
        <v>5365</v>
      </c>
      <c r="F3914" s="1" t="str">
        <f>VLOOKUP(B3914,[7]NJG!$C$5:$G$569,5,0)</f>
        <v>南京</v>
      </c>
      <c r="G3914" s="2" t="s">
        <v>5367</v>
      </c>
      <c r="H3914" s="2" t="s">
        <v>5363</v>
      </c>
      <c r="I3914" s="2" t="s">
        <v>11747</v>
      </c>
    </row>
    <row r="3915" spans="1:9" hidden="1" x14ac:dyDescent="0.2">
      <c r="A3915" s="2" t="s">
        <v>5363</v>
      </c>
      <c r="B3915" s="2">
        <v>86004246</v>
      </c>
      <c r="C3915" s="1" t="s">
        <v>5563</v>
      </c>
      <c r="D3915" s="2" t="s">
        <v>8</v>
      </c>
      <c r="E3915" s="1" t="s">
        <v>5365</v>
      </c>
      <c r="F3915" s="1" t="str">
        <f>VLOOKUP(B3915,[7]NJG!$C$5:$G$569,5,0)</f>
        <v>南京</v>
      </c>
      <c r="G3915" s="2" t="s">
        <v>5367</v>
      </c>
      <c r="H3915" s="2" t="s">
        <v>5363</v>
      </c>
      <c r="I3915" s="2" t="s">
        <v>11747</v>
      </c>
    </row>
    <row r="3916" spans="1:9" hidden="1" x14ac:dyDescent="0.2">
      <c r="A3916" s="2" t="s">
        <v>5363</v>
      </c>
      <c r="B3916" s="2">
        <v>86004247</v>
      </c>
      <c r="C3916" s="1" t="s">
        <v>5564</v>
      </c>
      <c r="D3916" s="2" t="s">
        <v>8</v>
      </c>
      <c r="E3916" s="1" t="s">
        <v>5365</v>
      </c>
      <c r="F3916" s="1" t="str">
        <f>VLOOKUP(B3916,[7]NJG!$C$5:$G$569,5,0)</f>
        <v>桐城</v>
      </c>
      <c r="G3916" s="2" t="s">
        <v>5378</v>
      </c>
      <c r="H3916" s="2" t="s">
        <v>10533</v>
      </c>
      <c r="I3916" s="2" t="s">
        <v>11747</v>
      </c>
    </row>
    <row r="3917" spans="1:9" hidden="1" x14ac:dyDescent="0.2">
      <c r="A3917" s="2" t="s">
        <v>5363</v>
      </c>
      <c r="B3917" s="2">
        <v>86004248</v>
      </c>
      <c r="C3917" s="1" t="s">
        <v>5565</v>
      </c>
      <c r="D3917" s="2" t="s">
        <v>8</v>
      </c>
      <c r="E3917" s="1" t="s">
        <v>5365</v>
      </c>
      <c r="F3917" s="1" t="str">
        <f>VLOOKUP(B3917,[7]NJG!$C$5:$G$569,5,0)</f>
        <v>亳州</v>
      </c>
      <c r="G3917" s="2" t="s">
        <v>5378</v>
      </c>
      <c r="H3917" s="2" t="s">
        <v>5428</v>
      </c>
      <c r="I3917" s="2" t="s">
        <v>11747</v>
      </c>
    </row>
    <row r="3918" spans="1:9" hidden="1" x14ac:dyDescent="0.2">
      <c r="A3918" s="2" t="s">
        <v>5363</v>
      </c>
      <c r="B3918" s="2">
        <v>86004249</v>
      </c>
      <c r="C3918" s="1" t="s">
        <v>5566</v>
      </c>
      <c r="D3918" s="2" t="s">
        <v>8</v>
      </c>
      <c r="E3918" s="1" t="s">
        <v>5365</v>
      </c>
      <c r="F3918" s="1" t="str">
        <f>VLOOKUP(B3918,[7]NJG!$C$5:$G$569,5,0)</f>
        <v>宿州</v>
      </c>
      <c r="G3918" s="2" t="s">
        <v>5378</v>
      </c>
      <c r="H3918" s="2" t="s">
        <v>5489</v>
      </c>
      <c r="I3918" s="2" t="s">
        <v>11747</v>
      </c>
    </row>
    <row r="3919" spans="1:9" hidden="1" x14ac:dyDescent="0.2">
      <c r="A3919" s="2" t="s">
        <v>5363</v>
      </c>
      <c r="B3919" s="2">
        <v>86004250</v>
      </c>
      <c r="C3919" s="1" t="s">
        <v>5567</v>
      </c>
      <c r="D3919" s="2" t="s">
        <v>8</v>
      </c>
      <c r="E3919" s="1" t="s">
        <v>5365</v>
      </c>
      <c r="F3919" s="1" t="str">
        <f>VLOOKUP(B3919,[7]NJG!$C$5:$G$569,5,0)</f>
        <v>合肥</v>
      </c>
      <c r="G3919" s="2" t="s">
        <v>5378</v>
      </c>
      <c r="H3919" s="2" t="s">
        <v>5381</v>
      </c>
      <c r="I3919" s="2" t="s">
        <v>11747</v>
      </c>
    </row>
    <row r="3920" spans="1:9" hidden="1" x14ac:dyDescent="0.2">
      <c r="A3920" s="2" t="s">
        <v>5363</v>
      </c>
      <c r="B3920" s="2">
        <v>86004251</v>
      </c>
      <c r="C3920" s="1" t="s">
        <v>5568</v>
      </c>
      <c r="D3920" s="2" t="s">
        <v>8</v>
      </c>
      <c r="E3920" s="1" t="s">
        <v>5365</v>
      </c>
      <c r="F3920" s="1" t="str">
        <f>VLOOKUP(B3920,[7]NJG!$C$5:$G$569,5,0)</f>
        <v>常州</v>
      </c>
      <c r="G3920" s="2" t="s">
        <v>5367</v>
      </c>
      <c r="H3920" s="2" t="s">
        <v>5366</v>
      </c>
      <c r="I3920" s="2" t="s">
        <v>11747</v>
      </c>
    </row>
    <row r="3921" spans="1:9" hidden="1" x14ac:dyDescent="0.2">
      <c r="A3921" s="2" t="s">
        <v>5363</v>
      </c>
      <c r="B3921" s="2">
        <v>86004252</v>
      </c>
      <c r="C3921" s="1" t="s">
        <v>5569</v>
      </c>
      <c r="D3921" s="2" t="s">
        <v>8</v>
      </c>
      <c r="E3921" s="1" t="s">
        <v>5365</v>
      </c>
      <c r="F3921" s="1" t="str">
        <f>VLOOKUP(B3921,[7]NJG!$C$5:$G$569,5,0)</f>
        <v>南京</v>
      </c>
      <c r="G3921" s="2" t="s">
        <v>5367</v>
      </c>
      <c r="H3921" s="2" t="s">
        <v>5363</v>
      </c>
      <c r="I3921" s="2" t="s">
        <v>11747</v>
      </c>
    </row>
    <row r="3922" spans="1:9" hidden="1" x14ac:dyDescent="0.2">
      <c r="A3922" s="2" t="s">
        <v>5363</v>
      </c>
      <c r="B3922" s="2">
        <v>86004253</v>
      </c>
      <c r="C3922" s="1" t="s">
        <v>5570</v>
      </c>
      <c r="D3922" s="2" t="s">
        <v>8</v>
      </c>
      <c r="E3922" s="1" t="s">
        <v>5365</v>
      </c>
      <c r="F3922" s="1" t="str">
        <f>VLOOKUP(B3922,[7]NJG!$C$5:$G$569,5,0)</f>
        <v>蚌埠</v>
      </c>
      <c r="G3922" s="2" t="s">
        <v>5378</v>
      </c>
      <c r="H3922" s="2" t="s">
        <v>5449</v>
      </c>
      <c r="I3922" s="2" t="s">
        <v>11747</v>
      </c>
    </row>
    <row r="3923" spans="1:9" hidden="1" x14ac:dyDescent="0.2">
      <c r="A3923" s="2" t="s">
        <v>5363</v>
      </c>
      <c r="B3923" s="2">
        <v>86004255</v>
      </c>
      <c r="C3923" s="1" t="s">
        <v>5571</v>
      </c>
      <c r="D3923" s="2" t="s">
        <v>8</v>
      </c>
      <c r="E3923" s="1" t="s">
        <v>5365</v>
      </c>
      <c r="F3923" s="1" t="str">
        <f>VLOOKUP(B3923,[7]NJG!$C$5:$G$569,5,0)</f>
        <v>溧阳</v>
      </c>
      <c r="G3923" s="2" t="s">
        <v>5367</v>
      </c>
      <c r="H3923" s="2" t="s">
        <v>10626</v>
      </c>
      <c r="I3923" s="2" t="s">
        <v>11747</v>
      </c>
    </row>
    <row r="3924" spans="1:9" hidden="1" x14ac:dyDescent="0.2">
      <c r="A3924" s="2" t="s">
        <v>5363</v>
      </c>
      <c r="B3924" s="2">
        <v>86004257</v>
      </c>
      <c r="C3924" s="1" t="s">
        <v>5572</v>
      </c>
      <c r="D3924" s="2" t="s">
        <v>8</v>
      </c>
      <c r="E3924" s="1" t="s">
        <v>5365</v>
      </c>
      <c r="F3924" s="1" t="str">
        <f>VLOOKUP(B3924,[7]NJG!$C$5:$G$569,5,0)</f>
        <v>连云港</v>
      </c>
      <c r="G3924" s="2" t="s">
        <v>5367</v>
      </c>
      <c r="H3924" s="2" t="s">
        <v>5534</v>
      </c>
      <c r="I3924" s="2" t="s">
        <v>11747</v>
      </c>
    </row>
    <row r="3925" spans="1:9" hidden="1" x14ac:dyDescent="0.2">
      <c r="A3925" s="2" t="s">
        <v>5363</v>
      </c>
      <c r="B3925" s="2">
        <v>86004258</v>
      </c>
      <c r="C3925" s="1" t="s">
        <v>5573</v>
      </c>
      <c r="D3925" s="2" t="s">
        <v>8</v>
      </c>
      <c r="E3925" s="1" t="s">
        <v>5365</v>
      </c>
      <c r="F3925" s="1" t="str">
        <f>VLOOKUP(B3925,[7]NJG!$C$5:$G$569,5,0)</f>
        <v>滁州</v>
      </c>
      <c r="G3925" s="2" t="s">
        <v>5378</v>
      </c>
      <c r="H3925" s="2" t="s">
        <v>5518</v>
      </c>
      <c r="I3925" s="2" t="s">
        <v>11746</v>
      </c>
    </row>
    <row r="3926" spans="1:9" hidden="1" x14ac:dyDescent="0.2">
      <c r="A3926" s="2" t="s">
        <v>5363</v>
      </c>
      <c r="B3926" s="2">
        <v>86004259</v>
      </c>
      <c r="C3926" s="1" t="s">
        <v>5574</v>
      </c>
      <c r="D3926" s="2" t="s">
        <v>8</v>
      </c>
      <c r="E3926" s="1" t="s">
        <v>5365</v>
      </c>
      <c r="F3926" s="1" t="str">
        <f>VLOOKUP(B3926,[7]NJG!$C$5:$G$569,5,0)</f>
        <v>宣城</v>
      </c>
      <c r="G3926" s="2" t="s">
        <v>5378</v>
      </c>
      <c r="H3926" s="2" t="s">
        <v>5421</v>
      </c>
      <c r="I3926" s="2" t="s">
        <v>11747</v>
      </c>
    </row>
    <row r="3927" spans="1:9" hidden="1" x14ac:dyDescent="0.2">
      <c r="A3927" s="2" t="s">
        <v>5363</v>
      </c>
      <c r="B3927" s="2">
        <v>86004260</v>
      </c>
      <c r="C3927" s="1" t="s">
        <v>5575</v>
      </c>
      <c r="D3927" s="2" t="s">
        <v>8</v>
      </c>
      <c r="E3927" s="1" t="s">
        <v>5365</v>
      </c>
      <c r="F3927" s="1" t="str">
        <f>VLOOKUP(B3927,[7]NJG!$C$5:$G$569,5,0)</f>
        <v>宿迁</v>
      </c>
      <c r="G3927" s="2" t="s">
        <v>5367</v>
      </c>
      <c r="H3927" s="2" t="s">
        <v>5413</v>
      </c>
      <c r="I3927" s="2" t="s">
        <v>11747</v>
      </c>
    </row>
    <row r="3928" spans="1:9" hidden="1" x14ac:dyDescent="0.2">
      <c r="A3928" s="2" t="s">
        <v>5363</v>
      </c>
      <c r="B3928" s="2">
        <v>86004261</v>
      </c>
      <c r="C3928" s="1" t="s">
        <v>5576</v>
      </c>
      <c r="D3928" s="2" t="s">
        <v>8</v>
      </c>
      <c r="E3928" s="1" t="s">
        <v>5365</v>
      </c>
      <c r="F3928" s="1" t="str">
        <f>VLOOKUP(B3928,[7]NJG!$C$5:$G$569,5,0)</f>
        <v>南京</v>
      </c>
      <c r="G3928" s="2" t="s">
        <v>5367</v>
      </c>
      <c r="H3928" s="2" t="s">
        <v>5363</v>
      </c>
      <c r="I3928" s="2" t="s">
        <v>11747</v>
      </c>
    </row>
    <row r="3929" spans="1:9" hidden="1" x14ac:dyDescent="0.2">
      <c r="A3929" s="2" t="s">
        <v>5363</v>
      </c>
      <c r="B3929" s="2">
        <v>86004262</v>
      </c>
      <c r="C3929" s="1" t="s">
        <v>5577</v>
      </c>
      <c r="D3929" s="2" t="s">
        <v>8</v>
      </c>
      <c r="E3929" s="1" t="s">
        <v>5365</v>
      </c>
      <c r="F3929" s="1" t="str">
        <f>VLOOKUP(B3929,[7]NJG!$C$5:$G$569,5,0)</f>
        <v>宿州</v>
      </c>
      <c r="G3929" s="2" t="s">
        <v>5378</v>
      </c>
      <c r="H3929" s="2" t="s">
        <v>5489</v>
      </c>
      <c r="I3929" s="2" t="s">
        <v>11747</v>
      </c>
    </row>
    <row r="3930" spans="1:9" hidden="1" x14ac:dyDescent="0.2">
      <c r="A3930" s="2" t="s">
        <v>5363</v>
      </c>
      <c r="B3930" s="2">
        <v>86004263</v>
      </c>
      <c r="C3930" s="1" t="s">
        <v>5578</v>
      </c>
      <c r="D3930" s="2" t="s">
        <v>8</v>
      </c>
      <c r="E3930" s="1" t="s">
        <v>5365</v>
      </c>
      <c r="F3930" s="1" t="str">
        <f>VLOOKUP(B3930,[7]NJG!$C$5:$G$569,5,0)</f>
        <v>常州</v>
      </c>
      <c r="G3930" s="2" t="s">
        <v>5367</v>
      </c>
      <c r="H3930" s="2" t="s">
        <v>5366</v>
      </c>
      <c r="I3930" s="2" t="s">
        <v>11747</v>
      </c>
    </row>
    <row r="3931" spans="1:9" hidden="1" x14ac:dyDescent="0.2">
      <c r="A3931" s="2" t="s">
        <v>5363</v>
      </c>
      <c r="B3931" s="2">
        <v>86004264</v>
      </c>
      <c r="C3931" s="1" t="s">
        <v>5579</v>
      </c>
      <c r="D3931" s="2" t="s">
        <v>8</v>
      </c>
      <c r="E3931" s="1" t="s">
        <v>5365</v>
      </c>
      <c r="F3931" s="1" t="str">
        <f>VLOOKUP(B3931,[7]NJG!$C$5:$G$569,5,0)</f>
        <v>南京</v>
      </c>
      <c r="G3931" s="2" t="s">
        <v>5367</v>
      </c>
      <c r="H3931" s="2" t="s">
        <v>5363</v>
      </c>
      <c r="I3931" s="2" t="s">
        <v>11747</v>
      </c>
    </row>
    <row r="3932" spans="1:9" hidden="1" x14ac:dyDescent="0.2">
      <c r="A3932" s="2" t="s">
        <v>5363</v>
      </c>
      <c r="B3932" s="2">
        <v>86004268</v>
      </c>
      <c r="C3932" s="1" t="s">
        <v>5580</v>
      </c>
      <c r="D3932" s="2" t="s">
        <v>8</v>
      </c>
      <c r="E3932" s="1" t="s">
        <v>5365</v>
      </c>
      <c r="F3932" s="1" t="str">
        <f>VLOOKUP(B3932,[7]NJG!$C$5:$G$569,5,0)</f>
        <v>合肥</v>
      </c>
      <c r="G3932" s="2" t="s">
        <v>5378</v>
      </c>
      <c r="H3932" s="2" t="s">
        <v>5381</v>
      </c>
      <c r="I3932" s="2" t="s">
        <v>11747</v>
      </c>
    </row>
    <row r="3933" spans="1:9" hidden="1" x14ac:dyDescent="0.2">
      <c r="A3933" s="2" t="s">
        <v>5363</v>
      </c>
      <c r="B3933" s="2">
        <v>86004269</v>
      </c>
      <c r="C3933" s="1" t="s">
        <v>5581</v>
      </c>
      <c r="D3933" s="2" t="s">
        <v>8</v>
      </c>
      <c r="E3933" s="1" t="s">
        <v>5365</v>
      </c>
      <c r="F3933" s="1" t="str">
        <f>VLOOKUP(B3933,[7]NJG!$C$5:$G$569,5,0)</f>
        <v>扬州</v>
      </c>
      <c r="G3933" s="2" t="s">
        <v>5367</v>
      </c>
      <c r="H3933" s="2" t="s">
        <v>5391</v>
      </c>
      <c r="I3933" s="2" t="s">
        <v>11746</v>
      </c>
    </row>
    <row r="3934" spans="1:9" hidden="1" x14ac:dyDescent="0.2">
      <c r="A3934" s="2" t="s">
        <v>5363</v>
      </c>
      <c r="B3934" s="2">
        <v>86004270</v>
      </c>
      <c r="C3934" s="1" t="s">
        <v>5582</v>
      </c>
      <c r="D3934" s="2" t="s">
        <v>8</v>
      </c>
      <c r="E3934" s="1" t="s">
        <v>5365</v>
      </c>
      <c r="F3934" s="1" t="str">
        <f>VLOOKUP(B3934,[7]NJG!$C$5:$G$569,5,0)</f>
        <v>阜阳</v>
      </c>
      <c r="G3934" s="2" t="s">
        <v>5378</v>
      </c>
      <c r="H3934" s="2" t="s">
        <v>5385</v>
      </c>
      <c r="I3934" s="2" t="s">
        <v>11747</v>
      </c>
    </row>
    <row r="3935" spans="1:9" hidden="1" x14ac:dyDescent="0.2">
      <c r="A3935" s="2" t="s">
        <v>5363</v>
      </c>
      <c r="B3935" s="2">
        <v>86004271</v>
      </c>
      <c r="C3935" s="1" t="s">
        <v>5583</v>
      </c>
      <c r="D3935" s="2" t="s">
        <v>8</v>
      </c>
      <c r="E3935" s="1" t="s">
        <v>5365</v>
      </c>
      <c r="F3935" s="1" t="str">
        <f>VLOOKUP(B3935,[7]NJG!$C$5:$G$569,5,0)</f>
        <v>南京</v>
      </c>
      <c r="G3935" s="2" t="s">
        <v>5367</v>
      </c>
      <c r="H3935" s="2" t="s">
        <v>5363</v>
      </c>
      <c r="I3935" s="2" t="s">
        <v>11747</v>
      </c>
    </row>
    <row r="3936" spans="1:9" hidden="1" x14ac:dyDescent="0.2">
      <c r="A3936" s="2" t="s">
        <v>5363</v>
      </c>
      <c r="B3936" s="2">
        <v>86004273</v>
      </c>
      <c r="C3936" s="1" t="s">
        <v>5584</v>
      </c>
      <c r="D3936" s="2" t="s">
        <v>8</v>
      </c>
      <c r="E3936" s="1" t="s">
        <v>5365</v>
      </c>
      <c r="F3936" s="1" t="str">
        <f>VLOOKUP(B3936,[7]NJG!$C$5:$G$569,5,0)</f>
        <v>合肥</v>
      </c>
      <c r="G3936" s="2" t="s">
        <v>5378</v>
      </c>
      <c r="H3936" s="2" t="s">
        <v>5381</v>
      </c>
      <c r="I3936" s="2" t="s">
        <v>11747</v>
      </c>
    </row>
    <row r="3937" spans="1:9" hidden="1" x14ac:dyDescent="0.2">
      <c r="A3937" s="2" t="s">
        <v>5363</v>
      </c>
      <c r="B3937" s="2">
        <v>86004274</v>
      </c>
      <c r="C3937" s="1" t="s">
        <v>5585</v>
      </c>
      <c r="D3937" s="2" t="s">
        <v>8</v>
      </c>
      <c r="E3937" s="1" t="s">
        <v>5365</v>
      </c>
      <c r="F3937" s="1" t="str">
        <f>VLOOKUP(B3937,[7]NJG!$C$5:$G$569,5,0)</f>
        <v>合肥</v>
      </c>
      <c r="G3937" s="2" t="s">
        <v>5378</v>
      </c>
      <c r="H3937" s="2" t="s">
        <v>5381</v>
      </c>
      <c r="I3937" s="2" t="s">
        <v>11747</v>
      </c>
    </row>
    <row r="3938" spans="1:9" hidden="1" x14ac:dyDescent="0.2">
      <c r="A3938" s="2" t="s">
        <v>5363</v>
      </c>
      <c r="B3938" s="2">
        <v>86004275</v>
      </c>
      <c r="C3938" s="1" t="s">
        <v>5586</v>
      </c>
      <c r="D3938" s="2" t="s">
        <v>8</v>
      </c>
      <c r="E3938" s="1" t="s">
        <v>5365</v>
      </c>
      <c r="F3938" s="1" t="str">
        <f>VLOOKUP(B3938,[7]NJG!$C$5:$G$569,5,0)</f>
        <v>马鞍山</v>
      </c>
      <c r="G3938" s="2" t="s">
        <v>5378</v>
      </c>
      <c r="H3938" s="2" t="s">
        <v>5377</v>
      </c>
      <c r="I3938" s="2" t="s">
        <v>11746</v>
      </c>
    </row>
    <row r="3939" spans="1:9" hidden="1" x14ac:dyDescent="0.2">
      <c r="A3939" s="2" t="s">
        <v>5363</v>
      </c>
      <c r="B3939" s="2">
        <v>86004277</v>
      </c>
      <c r="C3939" s="1" t="s">
        <v>5587</v>
      </c>
      <c r="D3939" s="2" t="s">
        <v>8</v>
      </c>
      <c r="E3939" s="1" t="s">
        <v>5365</v>
      </c>
      <c r="F3939" s="1" t="str">
        <f>VLOOKUP(B3939,[7]NJG!$C$5:$G$569,5,0)</f>
        <v>常州</v>
      </c>
      <c r="G3939" s="2" t="s">
        <v>5367</v>
      </c>
      <c r="H3939" s="2" t="s">
        <v>5366</v>
      </c>
      <c r="I3939" s="2" t="s">
        <v>11747</v>
      </c>
    </row>
    <row r="3940" spans="1:9" hidden="1" x14ac:dyDescent="0.2">
      <c r="A3940" s="2" t="s">
        <v>5363</v>
      </c>
      <c r="B3940" s="2">
        <v>86004278</v>
      </c>
      <c r="C3940" s="1" t="s">
        <v>5588</v>
      </c>
      <c r="D3940" s="2" t="s">
        <v>8</v>
      </c>
      <c r="E3940" s="1" t="s">
        <v>5365</v>
      </c>
      <c r="F3940" s="1" t="str">
        <f>VLOOKUP(B3940,[7]NJG!$C$5:$G$569,5,0)</f>
        <v>阜阳</v>
      </c>
      <c r="G3940" s="2" t="s">
        <v>5378</v>
      </c>
      <c r="H3940" s="2" t="s">
        <v>5385</v>
      </c>
      <c r="I3940" s="2" t="s">
        <v>11747</v>
      </c>
    </row>
    <row r="3941" spans="1:9" hidden="1" x14ac:dyDescent="0.2">
      <c r="A3941" s="2" t="s">
        <v>5363</v>
      </c>
      <c r="B3941" s="2">
        <v>86004279</v>
      </c>
      <c r="C3941" s="1" t="s">
        <v>5589</v>
      </c>
      <c r="D3941" s="2" t="s">
        <v>8</v>
      </c>
      <c r="E3941" s="1" t="s">
        <v>5365</v>
      </c>
      <c r="F3941" s="1" t="str">
        <f>VLOOKUP(B3941,[7]NJG!$C$5:$G$569,5,0)</f>
        <v>阜阳</v>
      </c>
      <c r="G3941" s="2" t="s">
        <v>5378</v>
      </c>
      <c r="H3941" s="2" t="s">
        <v>5385</v>
      </c>
      <c r="I3941" s="2" t="s">
        <v>11747</v>
      </c>
    </row>
    <row r="3942" spans="1:9" hidden="1" x14ac:dyDescent="0.2">
      <c r="A3942" s="2" t="s">
        <v>5363</v>
      </c>
      <c r="B3942" s="2">
        <v>86004280</v>
      </c>
      <c r="C3942" s="1" t="s">
        <v>5590</v>
      </c>
      <c r="D3942" s="2" t="s">
        <v>8</v>
      </c>
      <c r="E3942" s="1" t="s">
        <v>5365</v>
      </c>
      <c r="F3942" s="1" t="str">
        <f>VLOOKUP(B3942,[7]NJG!$C$5:$G$569,5,0)</f>
        <v>安庆</v>
      </c>
      <c r="G3942" s="2" t="s">
        <v>5378</v>
      </c>
      <c r="H3942" s="2" t="s">
        <v>5403</v>
      </c>
      <c r="I3942" s="2" t="s">
        <v>11747</v>
      </c>
    </row>
    <row r="3943" spans="1:9" hidden="1" x14ac:dyDescent="0.2">
      <c r="A3943" s="2" t="s">
        <v>5363</v>
      </c>
      <c r="B3943" s="2">
        <v>86004282</v>
      </c>
      <c r="C3943" s="1" t="s">
        <v>5591</v>
      </c>
      <c r="D3943" s="2" t="s">
        <v>8</v>
      </c>
      <c r="E3943" s="1" t="s">
        <v>5365</v>
      </c>
      <c r="F3943" s="1" t="str">
        <f>VLOOKUP(B3943,[7]NJG!$C$5:$G$569,5,0)</f>
        <v>扬州</v>
      </c>
      <c r="G3943" s="2" t="s">
        <v>5367</v>
      </c>
      <c r="H3943" s="2" t="s">
        <v>5391</v>
      </c>
      <c r="I3943" s="2" t="s">
        <v>11747</v>
      </c>
    </row>
    <row r="3944" spans="1:9" hidden="1" x14ac:dyDescent="0.2">
      <c r="A3944" s="2" t="s">
        <v>5363</v>
      </c>
      <c r="B3944" s="2">
        <v>86004283</v>
      </c>
      <c r="C3944" s="1" t="s">
        <v>5592</v>
      </c>
      <c r="D3944" s="2" t="s">
        <v>8</v>
      </c>
      <c r="E3944" s="1" t="s">
        <v>5365</v>
      </c>
      <c r="F3944" s="1" t="str">
        <f>VLOOKUP(B3944,[7]NJG!$C$5:$G$569,5,0)</f>
        <v>宣城</v>
      </c>
      <c r="G3944" s="2" t="s">
        <v>5378</v>
      </c>
      <c r="H3944" s="2" t="s">
        <v>5421</v>
      </c>
      <c r="I3944" s="2" t="s">
        <v>11747</v>
      </c>
    </row>
    <row r="3945" spans="1:9" hidden="1" x14ac:dyDescent="0.2">
      <c r="A3945" s="2" t="s">
        <v>5363</v>
      </c>
      <c r="B3945" s="2">
        <v>86004284</v>
      </c>
      <c r="C3945" s="1" t="s">
        <v>5593</v>
      </c>
      <c r="D3945" s="2" t="s">
        <v>8</v>
      </c>
      <c r="E3945" s="1" t="s">
        <v>5365</v>
      </c>
      <c r="F3945" s="1" t="str">
        <f>VLOOKUP(B3945,[7]NJG!$C$5:$G$569,5,0)</f>
        <v>金坛</v>
      </c>
      <c r="G3945" s="2" t="s">
        <v>5367</v>
      </c>
      <c r="H3945" s="2" t="s">
        <v>10622</v>
      </c>
      <c r="I3945" s="2" t="s">
        <v>11747</v>
      </c>
    </row>
    <row r="3946" spans="1:9" hidden="1" x14ac:dyDescent="0.2">
      <c r="A3946" s="2" t="s">
        <v>5363</v>
      </c>
      <c r="B3946" s="2">
        <v>86004285</v>
      </c>
      <c r="C3946" s="1" t="s">
        <v>5594</v>
      </c>
      <c r="D3946" s="2" t="s">
        <v>8</v>
      </c>
      <c r="E3946" s="1" t="s">
        <v>5365</v>
      </c>
      <c r="F3946" s="1" t="str">
        <f>VLOOKUP(B3946,[7]NJG!$C$5:$G$569,5,0)</f>
        <v>南京</v>
      </c>
      <c r="G3946" s="2" t="s">
        <v>5367</v>
      </c>
      <c r="H3946" s="2" t="s">
        <v>5363</v>
      </c>
      <c r="I3946" s="2" t="s">
        <v>11747</v>
      </c>
    </row>
    <row r="3947" spans="1:9" hidden="1" x14ac:dyDescent="0.2">
      <c r="A3947" s="2" t="s">
        <v>5363</v>
      </c>
      <c r="B3947" s="2">
        <v>86004286</v>
      </c>
      <c r="C3947" s="1" t="s">
        <v>5595</v>
      </c>
      <c r="D3947" s="2" t="s">
        <v>8</v>
      </c>
      <c r="E3947" s="1" t="s">
        <v>5365</v>
      </c>
      <c r="F3947" s="1" t="str">
        <f>VLOOKUP(B3947,[7]NJG!$C$5:$G$569,5,0)</f>
        <v>安庆</v>
      </c>
      <c r="G3947" s="2" t="s">
        <v>5378</v>
      </c>
      <c r="H3947" s="2" t="s">
        <v>5403</v>
      </c>
      <c r="I3947" s="2" t="s">
        <v>11746</v>
      </c>
    </row>
    <row r="3948" spans="1:9" hidden="1" x14ac:dyDescent="0.2">
      <c r="A3948" s="2" t="s">
        <v>5363</v>
      </c>
      <c r="B3948" s="2">
        <v>86004287</v>
      </c>
      <c r="C3948" s="1" t="s">
        <v>5596</v>
      </c>
      <c r="D3948" s="2" t="s">
        <v>8</v>
      </c>
      <c r="E3948" s="1" t="s">
        <v>5365</v>
      </c>
      <c r="F3948" s="1" t="str">
        <f>VLOOKUP(B3948,[7]NJG!$C$5:$G$569,5,0)</f>
        <v>南京</v>
      </c>
      <c r="G3948" s="2" t="s">
        <v>5367</v>
      </c>
      <c r="H3948" s="2" t="s">
        <v>5363</v>
      </c>
      <c r="I3948" s="2" t="s">
        <v>11747</v>
      </c>
    </row>
    <row r="3949" spans="1:9" hidden="1" x14ac:dyDescent="0.2">
      <c r="A3949" s="2" t="s">
        <v>5363</v>
      </c>
      <c r="B3949" s="2">
        <v>86004288</v>
      </c>
      <c r="C3949" s="1" t="s">
        <v>5597</v>
      </c>
      <c r="D3949" s="2" t="s">
        <v>8</v>
      </c>
      <c r="E3949" s="1" t="s">
        <v>5365</v>
      </c>
      <c r="F3949" s="1" t="str">
        <f>VLOOKUP(B3949,[7]NJG!$C$5:$G$569,5,0)</f>
        <v>定远县</v>
      </c>
      <c r="G3949" s="2" t="s">
        <v>5378</v>
      </c>
      <c r="H3949" s="2" t="s">
        <v>5518</v>
      </c>
      <c r="I3949" s="2" t="s">
        <v>11747</v>
      </c>
    </row>
    <row r="3950" spans="1:9" hidden="1" x14ac:dyDescent="0.2">
      <c r="A3950" s="2" t="s">
        <v>5363</v>
      </c>
      <c r="B3950" s="2">
        <v>86004289</v>
      </c>
      <c r="C3950" s="1" t="s">
        <v>5598</v>
      </c>
      <c r="D3950" s="2" t="s">
        <v>8</v>
      </c>
      <c r="E3950" s="1" t="s">
        <v>5365</v>
      </c>
      <c r="F3950" s="1" t="str">
        <f>VLOOKUP(B3950,[7]NJG!$C$5:$G$569,5,0)</f>
        <v>淮安</v>
      </c>
      <c r="G3950" s="2" t="s">
        <v>5367</v>
      </c>
      <c r="H3950" s="2" t="s">
        <v>5455</v>
      </c>
      <c r="I3950" s="2" t="s">
        <v>11747</v>
      </c>
    </row>
    <row r="3951" spans="1:9" hidden="1" x14ac:dyDescent="0.2">
      <c r="A3951" s="2" t="s">
        <v>5363</v>
      </c>
      <c r="B3951" s="2">
        <v>86004291</v>
      </c>
      <c r="C3951" s="1" t="s">
        <v>5599</v>
      </c>
      <c r="D3951" s="2" t="s">
        <v>8</v>
      </c>
      <c r="E3951" s="1" t="s">
        <v>5365</v>
      </c>
      <c r="F3951" s="1" t="str">
        <f>VLOOKUP(B3951,[7]NJG!$C$5:$G$569,5,0)</f>
        <v>黄山</v>
      </c>
      <c r="G3951" s="2" t="s">
        <v>5378</v>
      </c>
      <c r="H3951" s="2" t="s">
        <v>5423</v>
      </c>
      <c r="I3951" s="2" t="s">
        <v>11747</v>
      </c>
    </row>
    <row r="3952" spans="1:9" hidden="1" x14ac:dyDescent="0.2">
      <c r="A3952" s="2" t="s">
        <v>5363</v>
      </c>
      <c r="B3952" s="2">
        <v>86004292</v>
      </c>
      <c r="C3952" s="1" t="s">
        <v>5600</v>
      </c>
      <c r="D3952" s="2" t="s">
        <v>8</v>
      </c>
      <c r="E3952" s="1" t="s">
        <v>5365</v>
      </c>
      <c r="F3952" s="1" t="str">
        <f>VLOOKUP(B3952,[7]NJG!$C$5:$G$569,5,0)</f>
        <v>合肥</v>
      </c>
      <c r="G3952" s="2" t="s">
        <v>5378</v>
      </c>
      <c r="H3952" s="2" t="s">
        <v>5381</v>
      </c>
      <c r="I3952" s="2" t="s">
        <v>11747</v>
      </c>
    </row>
    <row r="3953" spans="1:9" hidden="1" x14ac:dyDescent="0.2">
      <c r="A3953" s="2" t="s">
        <v>5363</v>
      </c>
      <c r="B3953" s="2">
        <v>86004293</v>
      </c>
      <c r="C3953" s="1" t="s">
        <v>5601</v>
      </c>
      <c r="D3953" s="2" t="s">
        <v>8</v>
      </c>
      <c r="E3953" s="1" t="s">
        <v>5365</v>
      </c>
      <c r="F3953" s="1" t="str">
        <f>VLOOKUP(B3953,[7]NJG!$C$5:$G$569,5,0)</f>
        <v>常州</v>
      </c>
      <c r="G3953" s="2" t="s">
        <v>5367</v>
      </c>
      <c r="H3953" s="2" t="s">
        <v>5366</v>
      </c>
      <c r="I3953" s="2" t="s">
        <v>11747</v>
      </c>
    </row>
    <row r="3954" spans="1:9" hidden="1" x14ac:dyDescent="0.2">
      <c r="A3954" s="2" t="s">
        <v>5363</v>
      </c>
      <c r="B3954" s="2">
        <v>86004294</v>
      </c>
      <c r="C3954" s="1" t="s">
        <v>5602</v>
      </c>
      <c r="D3954" s="2" t="s">
        <v>8</v>
      </c>
      <c r="E3954" s="1" t="s">
        <v>5365</v>
      </c>
      <c r="F3954" s="1" t="str">
        <f>VLOOKUP(B3954,[7]NJG!$C$5:$G$569,5,0)</f>
        <v>黄山</v>
      </c>
      <c r="G3954" s="2" t="s">
        <v>5378</v>
      </c>
      <c r="H3954" s="2" t="s">
        <v>5423</v>
      </c>
      <c r="I3954" s="2" t="s">
        <v>11746</v>
      </c>
    </row>
    <row r="3955" spans="1:9" hidden="1" x14ac:dyDescent="0.2">
      <c r="A3955" s="2" t="s">
        <v>5363</v>
      </c>
      <c r="B3955" s="2">
        <v>86004296</v>
      </c>
      <c r="C3955" s="1" t="s">
        <v>5603</v>
      </c>
      <c r="D3955" s="2" t="s">
        <v>8</v>
      </c>
      <c r="E3955" s="1" t="s">
        <v>5365</v>
      </c>
      <c r="F3955" s="1" t="str">
        <f>VLOOKUP(B3955,[7]NJG!$C$5:$G$569,5,0)</f>
        <v>安庆</v>
      </c>
      <c r="G3955" s="2" t="s">
        <v>5378</v>
      </c>
      <c r="H3955" s="2" t="s">
        <v>5403</v>
      </c>
      <c r="I3955" s="2" t="s">
        <v>11747</v>
      </c>
    </row>
    <row r="3956" spans="1:9" hidden="1" x14ac:dyDescent="0.2">
      <c r="A3956" s="2" t="s">
        <v>5363</v>
      </c>
      <c r="B3956" s="2">
        <v>86004297</v>
      </c>
      <c r="C3956" s="1" t="s">
        <v>5604</v>
      </c>
      <c r="D3956" s="2" t="s">
        <v>8</v>
      </c>
      <c r="E3956" s="1" t="s">
        <v>5365</v>
      </c>
      <c r="F3956" s="1" t="str">
        <f>VLOOKUP(B3956,[7]NJG!$C$5:$G$569,5,0)</f>
        <v>池州</v>
      </c>
      <c r="G3956" s="2" t="s">
        <v>5378</v>
      </c>
      <c r="H3956" s="2" t="s">
        <v>5478</v>
      </c>
      <c r="I3956" s="2" t="s">
        <v>11747</v>
      </c>
    </row>
    <row r="3957" spans="1:9" hidden="1" x14ac:dyDescent="0.2">
      <c r="A3957" s="2" t="s">
        <v>5363</v>
      </c>
      <c r="B3957" s="2">
        <v>86004298</v>
      </c>
      <c r="C3957" s="1" t="s">
        <v>5605</v>
      </c>
      <c r="D3957" s="2" t="s">
        <v>8</v>
      </c>
      <c r="E3957" s="1" t="s">
        <v>5365</v>
      </c>
      <c r="F3957" s="1" t="str">
        <f>VLOOKUP(B3957,[7]NJG!$C$5:$G$569,5,0)</f>
        <v>合肥</v>
      </c>
      <c r="G3957" s="2" t="s">
        <v>5378</v>
      </c>
      <c r="H3957" s="2" t="s">
        <v>5381</v>
      </c>
      <c r="I3957" s="2" t="s">
        <v>11747</v>
      </c>
    </row>
    <row r="3958" spans="1:9" hidden="1" x14ac:dyDescent="0.2">
      <c r="A3958" s="2" t="s">
        <v>5363</v>
      </c>
      <c r="B3958" s="2">
        <v>86004299</v>
      </c>
      <c r="C3958" s="1" t="s">
        <v>5606</v>
      </c>
      <c r="D3958" s="2" t="s">
        <v>8</v>
      </c>
      <c r="E3958" s="1" t="s">
        <v>5365</v>
      </c>
      <c r="F3958" s="1" t="str">
        <f>VLOOKUP(B3958,[7]NJG!$C$5:$G$569,5,0)</f>
        <v>芜湖</v>
      </c>
      <c r="G3958" s="2" t="s">
        <v>5378</v>
      </c>
      <c r="H3958" s="2" t="s">
        <v>5441</v>
      </c>
      <c r="I3958" s="2" t="s">
        <v>11746</v>
      </c>
    </row>
    <row r="3959" spans="1:9" hidden="1" x14ac:dyDescent="0.2">
      <c r="A3959" s="2" t="s">
        <v>5363</v>
      </c>
      <c r="B3959" s="2">
        <v>86004300</v>
      </c>
      <c r="C3959" s="1" t="s">
        <v>5607</v>
      </c>
      <c r="D3959" s="2" t="s">
        <v>8</v>
      </c>
      <c r="E3959" s="1" t="s">
        <v>5365</v>
      </c>
      <c r="F3959" s="1" t="str">
        <f>VLOOKUP(B3959,[7]NJG!$C$5:$G$569,5,0)</f>
        <v>淮安</v>
      </c>
      <c r="G3959" s="2" t="s">
        <v>5367</v>
      </c>
      <c r="H3959" s="2" t="s">
        <v>5455</v>
      </c>
      <c r="I3959" s="2" t="s">
        <v>11747</v>
      </c>
    </row>
    <row r="3960" spans="1:9" hidden="1" x14ac:dyDescent="0.2">
      <c r="A3960" s="2" t="s">
        <v>5363</v>
      </c>
      <c r="B3960" s="2">
        <v>86004352</v>
      </c>
      <c r="C3960" s="1" t="s">
        <v>5608</v>
      </c>
      <c r="D3960" s="2" t="s">
        <v>8</v>
      </c>
      <c r="E3960" s="1" t="s">
        <v>5365</v>
      </c>
      <c r="F3960" s="1" t="str">
        <f>VLOOKUP(B3960,[7]NJG!$C$5:$G$569,5,0)</f>
        <v>宿迁</v>
      </c>
      <c r="G3960" s="2" t="s">
        <v>5367</v>
      </c>
      <c r="H3960" s="2" t="s">
        <v>5413</v>
      </c>
      <c r="I3960" s="2" t="s">
        <v>11747</v>
      </c>
    </row>
    <row r="3961" spans="1:9" hidden="1" x14ac:dyDescent="0.2">
      <c r="A3961" s="2" t="s">
        <v>5363</v>
      </c>
      <c r="B3961" s="2">
        <v>86004353</v>
      </c>
      <c r="C3961" s="1" t="s">
        <v>5609</v>
      </c>
      <c r="D3961" s="2" t="s">
        <v>8</v>
      </c>
      <c r="E3961" s="1" t="s">
        <v>5365</v>
      </c>
      <c r="F3961" s="1" t="str">
        <f>VLOOKUP(B3961,[7]NJG!$C$5:$G$569,5,0)</f>
        <v>六安</v>
      </c>
      <c r="G3961" s="2" t="s">
        <v>5378</v>
      </c>
      <c r="H3961" s="2" t="s">
        <v>5410</v>
      </c>
      <c r="I3961" s="2" t="s">
        <v>11747</v>
      </c>
    </row>
    <row r="3962" spans="1:9" hidden="1" x14ac:dyDescent="0.2">
      <c r="A3962" s="2" t="s">
        <v>5363</v>
      </c>
      <c r="B3962" s="2">
        <v>86004354</v>
      </c>
      <c r="C3962" s="1" t="s">
        <v>5610</v>
      </c>
      <c r="D3962" s="2" t="s">
        <v>8</v>
      </c>
      <c r="E3962" s="1" t="s">
        <v>5365</v>
      </c>
      <c r="F3962" s="1" t="str">
        <f>VLOOKUP(B3962,[7]NJG!$C$5:$G$569,5,0)</f>
        <v>邳州</v>
      </c>
      <c r="G3962" s="2" t="s">
        <v>5367</v>
      </c>
      <c r="H3962" s="2" t="s">
        <v>10627</v>
      </c>
      <c r="I3962" s="2" t="s">
        <v>11747</v>
      </c>
    </row>
    <row r="3963" spans="1:9" hidden="1" x14ac:dyDescent="0.2">
      <c r="A3963" s="2" t="s">
        <v>5363</v>
      </c>
      <c r="B3963" s="2">
        <v>86004355</v>
      </c>
      <c r="C3963" s="1" t="s">
        <v>5611</v>
      </c>
      <c r="D3963" s="2" t="s">
        <v>8</v>
      </c>
      <c r="E3963" s="1" t="s">
        <v>5365</v>
      </c>
      <c r="F3963" s="1" t="str">
        <f>VLOOKUP(B3963,[7]NJG!$C$5:$G$569,5,0)</f>
        <v>合肥</v>
      </c>
      <c r="G3963" s="2" t="s">
        <v>5378</v>
      </c>
      <c r="H3963" s="2" t="s">
        <v>5381</v>
      </c>
      <c r="I3963" s="2" t="s">
        <v>11747</v>
      </c>
    </row>
    <row r="3964" spans="1:9" hidden="1" x14ac:dyDescent="0.2">
      <c r="A3964" s="2" t="s">
        <v>5363</v>
      </c>
      <c r="B3964" s="2">
        <v>86004356</v>
      </c>
      <c r="C3964" s="1" t="s">
        <v>5612</v>
      </c>
      <c r="D3964" s="2" t="s">
        <v>8</v>
      </c>
      <c r="E3964" s="1" t="s">
        <v>5365</v>
      </c>
      <c r="F3964" s="1" t="str">
        <f>VLOOKUP(B3964,[7]NJG!$C$5:$G$569,5,0)</f>
        <v>南京</v>
      </c>
      <c r="G3964" s="2" t="s">
        <v>5367</v>
      </c>
      <c r="H3964" s="2" t="s">
        <v>5363</v>
      </c>
      <c r="I3964" s="2" t="s">
        <v>11747</v>
      </c>
    </row>
    <row r="3965" spans="1:9" hidden="1" x14ac:dyDescent="0.2">
      <c r="A3965" s="2" t="s">
        <v>5363</v>
      </c>
      <c r="B3965" s="2">
        <v>86004357</v>
      </c>
      <c r="C3965" s="1" t="s">
        <v>5613</v>
      </c>
      <c r="D3965" s="2" t="s">
        <v>8</v>
      </c>
      <c r="E3965" s="1" t="s">
        <v>5365</v>
      </c>
      <c r="F3965" s="1" t="str">
        <f>VLOOKUP(B3965,[7]NJG!$C$5:$G$569,5,0)</f>
        <v>南京</v>
      </c>
      <c r="G3965" s="2" t="s">
        <v>5367</v>
      </c>
      <c r="H3965" s="2" t="s">
        <v>5363</v>
      </c>
      <c r="I3965" s="2" t="s">
        <v>11746</v>
      </c>
    </row>
    <row r="3966" spans="1:9" hidden="1" x14ac:dyDescent="0.2">
      <c r="A3966" s="2" t="s">
        <v>5363</v>
      </c>
      <c r="B3966" s="2">
        <v>86004359</v>
      </c>
      <c r="C3966" s="1" t="s">
        <v>5614</v>
      </c>
      <c r="D3966" s="2" t="s">
        <v>8</v>
      </c>
      <c r="E3966" s="1" t="s">
        <v>5365</v>
      </c>
      <c r="F3966" s="1" t="str">
        <f>VLOOKUP(B3966,[7]NJG!$C$5:$G$569,5,0)</f>
        <v>马鞍山</v>
      </c>
      <c r="G3966" s="2" t="s">
        <v>5378</v>
      </c>
      <c r="H3966" s="2" t="s">
        <v>5377</v>
      </c>
      <c r="I3966" s="2" t="s">
        <v>11747</v>
      </c>
    </row>
    <row r="3967" spans="1:9" hidden="1" x14ac:dyDescent="0.2">
      <c r="A3967" s="2" t="s">
        <v>5363</v>
      </c>
      <c r="B3967" s="2">
        <v>86004361</v>
      </c>
      <c r="C3967" s="1" t="s">
        <v>5615</v>
      </c>
      <c r="D3967" s="2" t="s">
        <v>8</v>
      </c>
      <c r="E3967" s="1" t="s">
        <v>5365</v>
      </c>
      <c r="F3967" s="1" t="str">
        <f>VLOOKUP(B3967,[7]NJG!$C$5:$G$569,5,0)</f>
        <v>涡阳县</v>
      </c>
      <c r="G3967" s="2" t="s">
        <v>5378</v>
      </c>
      <c r="H3967" s="2" t="s">
        <v>10534</v>
      </c>
      <c r="I3967" s="2" t="s">
        <v>11747</v>
      </c>
    </row>
    <row r="3968" spans="1:9" hidden="1" x14ac:dyDescent="0.2">
      <c r="A3968" s="2" t="s">
        <v>5363</v>
      </c>
      <c r="B3968" s="2">
        <v>86004362</v>
      </c>
      <c r="C3968" s="1" t="s">
        <v>5616</v>
      </c>
      <c r="D3968" s="2" t="s">
        <v>8</v>
      </c>
      <c r="E3968" s="1" t="s">
        <v>5365</v>
      </c>
      <c r="F3968" s="1" t="str">
        <f>VLOOKUP(B3968,[7]NJG!$C$5:$G$569,5,0)</f>
        <v>合肥</v>
      </c>
      <c r="G3968" s="2" t="s">
        <v>5378</v>
      </c>
      <c r="H3968" s="2" t="s">
        <v>5381</v>
      </c>
      <c r="I3968" s="2" t="s">
        <v>11747</v>
      </c>
    </row>
    <row r="3969" spans="1:9" hidden="1" x14ac:dyDescent="0.2">
      <c r="A3969" s="2" t="s">
        <v>5363</v>
      </c>
      <c r="B3969" s="2">
        <v>86004363</v>
      </c>
      <c r="C3969" s="1" t="s">
        <v>5617</v>
      </c>
      <c r="D3969" s="2" t="s">
        <v>8</v>
      </c>
      <c r="E3969" s="1" t="s">
        <v>5365</v>
      </c>
      <c r="F3969" s="1" t="str">
        <f>VLOOKUP(B3969,[7]NJG!$C$5:$G$569,5,0)</f>
        <v>铜陵</v>
      </c>
      <c r="G3969" s="2" t="s">
        <v>5378</v>
      </c>
      <c r="H3969" s="2" t="s">
        <v>5618</v>
      </c>
      <c r="I3969" s="2" t="s">
        <v>11747</v>
      </c>
    </row>
    <row r="3970" spans="1:9" hidden="1" x14ac:dyDescent="0.2">
      <c r="A3970" s="2" t="s">
        <v>5363</v>
      </c>
      <c r="B3970" s="2">
        <v>86004364</v>
      </c>
      <c r="C3970" s="1" t="s">
        <v>5619</v>
      </c>
      <c r="D3970" s="2" t="s">
        <v>8</v>
      </c>
      <c r="E3970" s="1" t="s">
        <v>5365</v>
      </c>
      <c r="F3970" s="1" t="str">
        <f>VLOOKUP(B3970,[7]NJG!$C$5:$G$569,5,0)</f>
        <v>南京</v>
      </c>
      <c r="G3970" s="2" t="s">
        <v>5367</v>
      </c>
      <c r="H3970" s="2" t="s">
        <v>5363</v>
      </c>
      <c r="I3970" s="2" t="s">
        <v>11746</v>
      </c>
    </row>
    <row r="3971" spans="1:9" hidden="1" x14ac:dyDescent="0.2">
      <c r="A3971" s="2" t="s">
        <v>5363</v>
      </c>
      <c r="B3971" s="2">
        <v>86004365</v>
      </c>
      <c r="C3971" s="1" t="s">
        <v>5620</v>
      </c>
      <c r="D3971" s="2" t="s">
        <v>8</v>
      </c>
      <c r="E3971" s="1" t="s">
        <v>5365</v>
      </c>
      <c r="F3971" s="1" t="str">
        <f>VLOOKUP(B3971,[7]NJG!$C$5:$G$569,5,0)</f>
        <v>徐州</v>
      </c>
      <c r="G3971" s="2" t="s">
        <v>5367</v>
      </c>
      <c r="H3971" s="2" t="s">
        <v>5383</v>
      </c>
      <c r="I3971" s="2" t="s">
        <v>11747</v>
      </c>
    </row>
    <row r="3972" spans="1:9" hidden="1" x14ac:dyDescent="0.2">
      <c r="A3972" s="2" t="s">
        <v>5363</v>
      </c>
      <c r="B3972" s="2">
        <v>86004366</v>
      </c>
      <c r="C3972" s="1" t="s">
        <v>5621</v>
      </c>
      <c r="D3972" s="2" t="s">
        <v>8</v>
      </c>
      <c r="E3972" s="1" t="s">
        <v>5365</v>
      </c>
      <c r="F3972" s="1" t="str">
        <f>VLOOKUP(B3972,[7]NJG!$C$5:$G$569,5,0)</f>
        <v>常州</v>
      </c>
      <c r="G3972" s="2" t="s">
        <v>5367</v>
      </c>
      <c r="H3972" s="2" t="s">
        <v>5366</v>
      </c>
      <c r="I3972" s="2" t="s">
        <v>11747</v>
      </c>
    </row>
    <row r="3973" spans="1:9" hidden="1" x14ac:dyDescent="0.2">
      <c r="A3973" s="2" t="s">
        <v>5363</v>
      </c>
      <c r="B3973" s="2">
        <v>86004368</v>
      </c>
      <c r="C3973" s="1" t="s">
        <v>5622</v>
      </c>
      <c r="D3973" s="2" t="s">
        <v>8</v>
      </c>
      <c r="E3973" s="1" t="s">
        <v>5365</v>
      </c>
      <c r="F3973" s="1" t="str">
        <f>VLOOKUP(B3973,[7]NJG!$C$5:$G$569,5,0)</f>
        <v>南京</v>
      </c>
      <c r="G3973" s="2" t="s">
        <v>5367</v>
      </c>
      <c r="H3973" s="2" t="s">
        <v>5363</v>
      </c>
      <c r="I3973" s="2" t="s">
        <v>11747</v>
      </c>
    </row>
    <row r="3974" spans="1:9" hidden="1" x14ac:dyDescent="0.2">
      <c r="A3974" s="2" t="s">
        <v>5363</v>
      </c>
      <c r="B3974" s="2">
        <v>86004369</v>
      </c>
      <c r="C3974" s="1" t="s">
        <v>5623</v>
      </c>
      <c r="D3974" s="2" t="s">
        <v>8</v>
      </c>
      <c r="E3974" s="1" t="s">
        <v>5365</v>
      </c>
      <c r="F3974" s="1" t="str">
        <f>VLOOKUP(B3974,[7]NJG!$C$5:$G$569,5,0)</f>
        <v>南京</v>
      </c>
      <c r="G3974" s="2" t="s">
        <v>5367</v>
      </c>
      <c r="H3974" s="2" t="s">
        <v>5363</v>
      </c>
      <c r="I3974" s="2" t="s">
        <v>11747</v>
      </c>
    </row>
    <row r="3975" spans="1:9" hidden="1" x14ac:dyDescent="0.2">
      <c r="A3975" s="2" t="s">
        <v>5363</v>
      </c>
      <c r="B3975" s="2">
        <v>86004370</v>
      </c>
      <c r="C3975" s="1" t="s">
        <v>5624</v>
      </c>
      <c r="D3975" s="2" t="s">
        <v>8</v>
      </c>
      <c r="E3975" s="1" t="s">
        <v>5365</v>
      </c>
      <c r="F3975" s="1" t="str">
        <f>VLOOKUP(B3975,[7]NJG!$C$5:$G$569,5,0)</f>
        <v>南京</v>
      </c>
      <c r="G3975" s="2" t="s">
        <v>5367</v>
      </c>
      <c r="H3975" s="2" t="s">
        <v>5363</v>
      </c>
      <c r="I3975" s="2" t="s">
        <v>11747</v>
      </c>
    </row>
    <row r="3976" spans="1:9" hidden="1" x14ac:dyDescent="0.2">
      <c r="A3976" s="2" t="s">
        <v>5363</v>
      </c>
      <c r="B3976" s="2">
        <v>86004371</v>
      </c>
      <c r="C3976" s="1" t="s">
        <v>5625</v>
      </c>
      <c r="D3976" s="2" t="s">
        <v>8</v>
      </c>
      <c r="E3976" s="1" t="s">
        <v>5365</v>
      </c>
      <c r="F3976" s="1" t="str">
        <f>VLOOKUP(B3976,[7]NJG!$C$5:$G$569,5,0)</f>
        <v>南京</v>
      </c>
      <c r="G3976" s="2" t="s">
        <v>5367</v>
      </c>
      <c r="H3976" s="2" t="s">
        <v>5363</v>
      </c>
      <c r="I3976" s="2" t="s">
        <v>11747</v>
      </c>
    </row>
    <row r="3977" spans="1:9" hidden="1" x14ac:dyDescent="0.2">
      <c r="A3977" s="2" t="s">
        <v>5363</v>
      </c>
      <c r="B3977" s="2">
        <v>86004372</v>
      </c>
      <c r="C3977" s="1" t="s">
        <v>5626</v>
      </c>
      <c r="D3977" s="2" t="s">
        <v>8</v>
      </c>
      <c r="E3977" s="1" t="s">
        <v>5365</v>
      </c>
      <c r="F3977" s="1" t="str">
        <f>VLOOKUP(B3977,[7]NJG!$C$5:$G$569,5,0)</f>
        <v>马鞍山</v>
      </c>
      <c r="G3977" s="2" t="s">
        <v>5378</v>
      </c>
      <c r="H3977" s="2" t="s">
        <v>5377</v>
      </c>
      <c r="I3977" s="2" t="s">
        <v>11747</v>
      </c>
    </row>
    <row r="3978" spans="1:9" hidden="1" x14ac:dyDescent="0.2">
      <c r="A3978" s="2" t="s">
        <v>5363</v>
      </c>
      <c r="B3978" s="2">
        <v>86004373</v>
      </c>
      <c r="C3978" s="1" t="s">
        <v>5627</v>
      </c>
      <c r="D3978" s="2" t="s">
        <v>8</v>
      </c>
      <c r="E3978" s="1" t="s">
        <v>5365</v>
      </c>
      <c r="F3978" s="1" t="str">
        <f>VLOOKUP(B3978,[7]NJG!$C$5:$G$569,5,0)</f>
        <v>南京</v>
      </c>
      <c r="G3978" s="2" t="s">
        <v>5367</v>
      </c>
      <c r="H3978" s="2" t="s">
        <v>5363</v>
      </c>
      <c r="I3978" s="2" t="s">
        <v>11747</v>
      </c>
    </row>
    <row r="3979" spans="1:9" hidden="1" x14ac:dyDescent="0.2">
      <c r="A3979" s="2" t="s">
        <v>5363</v>
      </c>
      <c r="B3979" s="2">
        <v>86004374</v>
      </c>
      <c r="C3979" s="1" t="s">
        <v>5628</v>
      </c>
      <c r="D3979" s="2" t="s">
        <v>8</v>
      </c>
      <c r="E3979" s="1" t="s">
        <v>5365</v>
      </c>
      <c r="F3979" s="1" t="str">
        <f>VLOOKUP(B3979,[7]NJG!$C$5:$G$569,5,0)</f>
        <v>阜阳</v>
      </c>
      <c r="G3979" s="2" t="s">
        <v>5378</v>
      </c>
      <c r="H3979" s="2" t="s">
        <v>5385</v>
      </c>
      <c r="I3979" s="2" t="s">
        <v>11747</v>
      </c>
    </row>
    <row r="3980" spans="1:9" hidden="1" x14ac:dyDescent="0.2">
      <c r="A3980" s="2" t="s">
        <v>5363</v>
      </c>
      <c r="B3980" s="2">
        <v>86004376</v>
      </c>
      <c r="C3980" s="1" t="s">
        <v>5629</v>
      </c>
      <c r="D3980" s="2" t="s">
        <v>8</v>
      </c>
      <c r="E3980" s="1" t="s">
        <v>5365</v>
      </c>
      <c r="F3980" s="1" t="str">
        <f>VLOOKUP(B3980,[7]NJG!$C$5:$G$569,5,0)</f>
        <v>淮南</v>
      </c>
      <c r="G3980" s="2" t="s">
        <v>5378</v>
      </c>
      <c r="H3980" s="2" t="s">
        <v>5399</v>
      </c>
      <c r="I3980" s="2" t="s">
        <v>11747</v>
      </c>
    </row>
    <row r="3981" spans="1:9" hidden="1" x14ac:dyDescent="0.2">
      <c r="A3981" s="2" t="s">
        <v>5363</v>
      </c>
      <c r="B3981" s="2">
        <v>86004377</v>
      </c>
      <c r="C3981" s="1" t="s">
        <v>5630</v>
      </c>
      <c r="D3981" s="2" t="s">
        <v>8</v>
      </c>
      <c r="E3981" s="1" t="s">
        <v>5365</v>
      </c>
      <c r="F3981" s="1" t="str">
        <f>VLOOKUP(B3981,[7]NJG!$C$5:$G$569,5,0)</f>
        <v>常州</v>
      </c>
      <c r="G3981" s="2" t="s">
        <v>5367</v>
      </c>
      <c r="H3981" s="2" t="s">
        <v>5366</v>
      </c>
      <c r="I3981" s="2" t="s">
        <v>11747</v>
      </c>
    </row>
    <row r="3982" spans="1:9" hidden="1" x14ac:dyDescent="0.2">
      <c r="A3982" s="2" t="s">
        <v>5363</v>
      </c>
      <c r="B3982" s="2">
        <v>86004378</v>
      </c>
      <c r="C3982" s="1" t="s">
        <v>5631</v>
      </c>
      <c r="D3982" s="2" t="s">
        <v>8</v>
      </c>
      <c r="E3982" s="1" t="s">
        <v>5365</v>
      </c>
      <c r="F3982" s="1" t="str">
        <f>VLOOKUP(B3982,[7]NJG!$C$5:$G$569,5,0)</f>
        <v>南京</v>
      </c>
      <c r="G3982" s="2" t="s">
        <v>5367</v>
      </c>
      <c r="H3982" s="2" t="s">
        <v>5363</v>
      </c>
      <c r="I3982" s="2" t="s">
        <v>11747</v>
      </c>
    </row>
    <row r="3983" spans="1:9" hidden="1" x14ac:dyDescent="0.2">
      <c r="A3983" s="2" t="s">
        <v>5363</v>
      </c>
      <c r="B3983" s="2">
        <v>86004381</v>
      </c>
      <c r="C3983" s="1" t="s">
        <v>5632</v>
      </c>
      <c r="D3983" s="2" t="s">
        <v>8</v>
      </c>
      <c r="E3983" s="1" t="s">
        <v>5365</v>
      </c>
      <c r="F3983" s="1" t="str">
        <f>VLOOKUP(B3983,[7]NJG!$C$5:$G$569,5,0)</f>
        <v>芜湖</v>
      </c>
      <c r="G3983" s="2" t="s">
        <v>5378</v>
      </c>
      <c r="H3983" s="2" t="s">
        <v>5441</v>
      </c>
      <c r="I3983" s="2" t="s">
        <v>11747</v>
      </c>
    </row>
    <row r="3984" spans="1:9" hidden="1" x14ac:dyDescent="0.2">
      <c r="A3984" s="2" t="s">
        <v>5363</v>
      </c>
      <c r="B3984" s="2">
        <v>86004382</v>
      </c>
      <c r="C3984" s="1" t="s">
        <v>5633</v>
      </c>
      <c r="D3984" s="2" t="s">
        <v>8</v>
      </c>
      <c r="E3984" s="1" t="s">
        <v>5365</v>
      </c>
      <c r="F3984" s="1" t="str">
        <f>VLOOKUP(B3984,[7]NJG!$C$5:$G$569,5,0)</f>
        <v>合肥</v>
      </c>
      <c r="G3984" s="2" t="s">
        <v>5378</v>
      </c>
      <c r="H3984" s="2" t="s">
        <v>5381</v>
      </c>
      <c r="I3984" s="2" t="s">
        <v>11746</v>
      </c>
    </row>
    <row r="3985" spans="1:9" hidden="1" x14ac:dyDescent="0.2">
      <c r="A3985" s="2" t="s">
        <v>5363</v>
      </c>
      <c r="B3985" s="2">
        <v>86004383</v>
      </c>
      <c r="C3985" s="1" t="s">
        <v>5634</v>
      </c>
      <c r="D3985" s="2" t="s">
        <v>8</v>
      </c>
      <c r="E3985" s="1" t="s">
        <v>5365</v>
      </c>
      <c r="F3985" s="1" t="str">
        <f>VLOOKUP(B3985,[7]NJG!$C$5:$G$569,5,0)</f>
        <v>高邮</v>
      </c>
      <c r="G3985" s="2" t="s">
        <v>5367</v>
      </c>
      <c r="H3985" s="2" t="s">
        <v>10615</v>
      </c>
      <c r="I3985" s="2" t="s">
        <v>11746</v>
      </c>
    </row>
    <row r="3986" spans="1:9" hidden="1" x14ac:dyDescent="0.2">
      <c r="A3986" s="2" t="s">
        <v>5363</v>
      </c>
      <c r="B3986" s="2">
        <v>86004384</v>
      </c>
      <c r="C3986" s="1" t="s">
        <v>5635</v>
      </c>
      <c r="D3986" s="2" t="s">
        <v>8</v>
      </c>
      <c r="E3986" s="1" t="s">
        <v>5365</v>
      </c>
      <c r="F3986" s="1" t="str">
        <f>VLOOKUP(B3986,[7]NJG!$C$5:$G$569,5,0)</f>
        <v>南京</v>
      </c>
      <c r="G3986" s="2" t="s">
        <v>5367</v>
      </c>
      <c r="H3986" s="2" t="s">
        <v>5363</v>
      </c>
      <c r="I3986" s="2" t="s">
        <v>11746</v>
      </c>
    </row>
    <row r="3987" spans="1:9" hidden="1" x14ac:dyDescent="0.2">
      <c r="A3987" s="2" t="s">
        <v>5363</v>
      </c>
      <c r="B3987" s="2">
        <v>86004385</v>
      </c>
      <c r="C3987" s="1" t="s">
        <v>5636</v>
      </c>
      <c r="D3987" s="2" t="s">
        <v>8</v>
      </c>
      <c r="E3987" s="1" t="s">
        <v>5365</v>
      </c>
      <c r="F3987" s="1" t="str">
        <f>VLOOKUP(B3987,[7]NJG!$C$5:$G$569,5,0)</f>
        <v>蚌埠</v>
      </c>
      <c r="G3987" s="2" t="s">
        <v>5378</v>
      </c>
      <c r="H3987" s="2" t="s">
        <v>5449</v>
      </c>
      <c r="I3987" s="2" t="s">
        <v>11747</v>
      </c>
    </row>
    <row r="3988" spans="1:9" hidden="1" x14ac:dyDescent="0.2">
      <c r="A3988" s="2" t="s">
        <v>5363</v>
      </c>
      <c r="B3988" s="2">
        <v>86004386</v>
      </c>
      <c r="C3988" s="1" t="s">
        <v>5637</v>
      </c>
      <c r="D3988" s="2" t="s">
        <v>8</v>
      </c>
      <c r="E3988" s="1" t="s">
        <v>5365</v>
      </c>
      <c r="F3988" s="1" t="str">
        <f>VLOOKUP(B3988,[7]NJG!$C$5:$G$569,5,0)</f>
        <v>南京</v>
      </c>
      <c r="G3988" s="2" t="s">
        <v>5367</v>
      </c>
      <c r="H3988" s="2" t="s">
        <v>5363</v>
      </c>
      <c r="I3988" s="2" t="s">
        <v>11747</v>
      </c>
    </row>
    <row r="3989" spans="1:9" hidden="1" x14ac:dyDescent="0.2">
      <c r="A3989" s="2" t="s">
        <v>5363</v>
      </c>
      <c r="B3989" s="2">
        <v>86004387</v>
      </c>
      <c r="C3989" s="1" t="s">
        <v>5638</v>
      </c>
      <c r="D3989" s="2" t="s">
        <v>8</v>
      </c>
      <c r="E3989" s="1" t="s">
        <v>5365</v>
      </c>
      <c r="F3989" s="1" t="str">
        <f>VLOOKUP(B3989,[7]NJG!$C$5:$G$569,5,0)</f>
        <v>南京</v>
      </c>
      <c r="G3989" s="2" t="s">
        <v>5367</v>
      </c>
      <c r="H3989" s="2" t="s">
        <v>5363</v>
      </c>
      <c r="I3989" s="2" t="s">
        <v>11747</v>
      </c>
    </row>
    <row r="3990" spans="1:9" hidden="1" x14ac:dyDescent="0.2">
      <c r="A3990" s="2" t="s">
        <v>5363</v>
      </c>
      <c r="B3990" s="2">
        <v>86004388</v>
      </c>
      <c r="C3990" s="1" t="s">
        <v>5639</v>
      </c>
      <c r="D3990" s="2" t="s">
        <v>8</v>
      </c>
      <c r="E3990" s="1" t="s">
        <v>5365</v>
      </c>
      <c r="F3990" s="1" t="str">
        <f>VLOOKUP(B3990,[7]NJG!$C$5:$G$569,5,0)</f>
        <v>南京</v>
      </c>
      <c r="G3990" s="2" t="s">
        <v>5367</v>
      </c>
      <c r="H3990" s="2" t="s">
        <v>5363</v>
      </c>
      <c r="I3990" s="2" t="s">
        <v>11747</v>
      </c>
    </row>
    <row r="3991" spans="1:9" hidden="1" x14ac:dyDescent="0.2">
      <c r="A3991" s="2" t="s">
        <v>5363</v>
      </c>
      <c r="B3991" s="2">
        <v>86004389</v>
      </c>
      <c r="C3991" s="1" t="s">
        <v>5640</v>
      </c>
      <c r="D3991" s="2" t="s">
        <v>8</v>
      </c>
      <c r="E3991" s="1" t="s">
        <v>5365</v>
      </c>
      <c r="F3991" s="1" t="str">
        <f>VLOOKUP(B3991,[7]NJG!$C$5:$G$569,5,0)</f>
        <v>蚌埠</v>
      </c>
      <c r="G3991" s="2" t="s">
        <v>5378</v>
      </c>
      <c r="H3991" s="2" t="s">
        <v>5449</v>
      </c>
      <c r="I3991" s="2" t="s">
        <v>11747</v>
      </c>
    </row>
    <row r="3992" spans="1:9" hidden="1" x14ac:dyDescent="0.2">
      <c r="A3992" s="2" t="s">
        <v>5363</v>
      </c>
      <c r="B3992" s="2">
        <v>86004390</v>
      </c>
      <c r="C3992" s="1" t="s">
        <v>5641</v>
      </c>
      <c r="D3992" s="2" t="s">
        <v>8</v>
      </c>
      <c r="E3992" s="1" t="s">
        <v>5365</v>
      </c>
      <c r="F3992" s="1" t="str">
        <f>VLOOKUP(B3992,[7]NJG!$C$5:$G$569,5,0)</f>
        <v>常州</v>
      </c>
      <c r="G3992" s="2" t="s">
        <v>5367</v>
      </c>
      <c r="H3992" s="2" t="s">
        <v>5366</v>
      </c>
      <c r="I3992" s="2" t="s">
        <v>11747</v>
      </c>
    </row>
    <row r="3993" spans="1:9" hidden="1" x14ac:dyDescent="0.2">
      <c r="A3993" s="2" t="s">
        <v>5363</v>
      </c>
      <c r="B3993" s="2">
        <v>86004391</v>
      </c>
      <c r="C3993" s="1" t="s">
        <v>5642</v>
      </c>
      <c r="D3993" s="2" t="s">
        <v>8</v>
      </c>
      <c r="E3993" s="1" t="s">
        <v>5365</v>
      </c>
      <c r="F3993" s="1" t="str">
        <f>VLOOKUP(B3993,[7]NJG!$C$5:$G$569,5,0)</f>
        <v>合肥</v>
      </c>
      <c r="G3993" s="2" t="s">
        <v>5378</v>
      </c>
      <c r="H3993" s="2" t="s">
        <v>5381</v>
      </c>
      <c r="I3993" s="2" t="s">
        <v>11747</v>
      </c>
    </row>
    <row r="3994" spans="1:9" hidden="1" x14ac:dyDescent="0.2">
      <c r="A3994" s="2" t="s">
        <v>5363</v>
      </c>
      <c r="B3994" s="2">
        <v>86004392</v>
      </c>
      <c r="C3994" s="1" t="s">
        <v>5643</v>
      </c>
      <c r="D3994" s="2" t="s">
        <v>8</v>
      </c>
      <c r="E3994" s="1" t="s">
        <v>5365</v>
      </c>
      <c r="F3994" s="1" t="str">
        <f>VLOOKUP(B3994,[7]NJG!$C$5:$G$569,5,0)</f>
        <v>宁国</v>
      </c>
      <c r="G3994" s="2" t="s">
        <v>5378</v>
      </c>
      <c r="H3994" s="2" t="s">
        <v>10529</v>
      </c>
      <c r="I3994" s="2" t="s">
        <v>11747</v>
      </c>
    </row>
    <row r="3995" spans="1:9" hidden="1" x14ac:dyDescent="0.2">
      <c r="A3995" s="2" t="s">
        <v>5363</v>
      </c>
      <c r="B3995" s="2">
        <v>86004393</v>
      </c>
      <c r="C3995" s="1" t="s">
        <v>5644</v>
      </c>
      <c r="D3995" s="2" t="s">
        <v>8</v>
      </c>
      <c r="E3995" s="1" t="s">
        <v>5365</v>
      </c>
      <c r="F3995" s="1" t="str">
        <f>VLOOKUP(B3995,[7]NJG!$C$5:$G$569,5,0)</f>
        <v>桐城</v>
      </c>
      <c r="G3995" s="2" t="s">
        <v>5378</v>
      </c>
      <c r="H3995" s="2" t="s">
        <v>10533</v>
      </c>
      <c r="I3995" s="2" t="s">
        <v>11747</v>
      </c>
    </row>
    <row r="3996" spans="1:9" hidden="1" x14ac:dyDescent="0.2">
      <c r="A3996" s="2" t="s">
        <v>5363</v>
      </c>
      <c r="B3996" s="2">
        <v>86004394</v>
      </c>
      <c r="C3996" s="1" t="s">
        <v>5645</v>
      </c>
      <c r="D3996" s="2" t="s">
        <v>8</v>
      </c>
      <c r="E3996" s="1" t="s">
        <v>5365</v>
      </c>
      <c r="F3996" s="1" t="str">
        <f>VLOOKUP(B3996,[7]NJG!$C$5:$G$569,5,0)</f>
        <v>怀远县</v>
      </c>
      <c r="G3996" s="2" t="s">
        <v>5378</v>
      </c>
      <c r="H3996" s="2" t="s">
        <v>10525</v>
      </c>
      <c r="I3996" s="2" t="s">
        <v>11747</v>
      </c>
    </row>
    <row r="3997" spans="1:9" hidden="1" x14ac:dyDescent="0.2">
      <c r="A3997" s="2" t="s">
        <v>5363</v>
      </c>
      <c r="B3997" s="2">
        <v>86004395</v>
      </c>
      <c r="C3997" s="1" t="s">
        <v>5646</v>
      </c>
      <c r="D3997" s="2" t="s">
        <v>8</v>
      </c>
      <c r="E3997" s="1" t="s">
        <v>5365</v>
      </c>
      <c r="F3997" s="1" t="str">
        <f>VLOOKUP(B3997,[7]NJG!$C$5:$G$569,5,0)</f>
        <v>芜湖</v>
      </c>
      <c r="G3997" s="2" t="s">
        <v>5378</v>
      </c>
      <c r="H3997" s="2" t="s">
        <v>5441</v>
      </c>
      <c r="I3997" s="2" t="s">
        <v>11747</v>
      </c>
    </row>
    <row r="3998" spans="1:9" hidden="1" x14ac:dyDescent="0.2">
      <c r="A3998" s="2" t="s">
        <v>5363</v>
      </c>
      <c r="B3998" s="2">
        <v>86004396</v>
      </c>
      <c r="C3998" s="1" t="s">
        <v>5647</v>
      </c>
      <c r="D3998" s="2" t="s">
        <v>8</v>
      </c>
      <c r="E3998" s="1" t="s">
        <v>5365</v>
      </c>
      <c r="F3998" s="1" t="str">
        <f>VLOOKUP(B3998,[7]NJG!$C$5:$G$569,5,0)</f>
        <v>蚌埠</v>
      </c>
      <c r="G3998" s="2" t="s">
        <v>5378</v>
      </c>
      <c r="H3998" s="2" t="s">
        <v>5449</v>
      </c>
      <c r="I3998" s="2" t="s">
        <v>11747</v>
      </c>
    </row>
    <row r="3999" spans="1:9" hidden="1" x14ac:dyDescent="0.2">
      <c r="A3999" s="2" t="s">
        <v>5363</v>
      </c>
      <c r="B3999" s="2">
        <v>86004397</v>
      </c>
      <c r="C3999" s="1" t="s">
        <v>5648</v>
      </c>
      <c r="D3999" s="2" t="s">
        <v>8</v>
      </c>
      <c r="E3999" s="1" t="s">
        <v>5365</v>
      </c>
      <c r="F3999" s="1" t="str">
        <f>VLOOKUP(B3999,[7]NJG!$C$5:$G$569,5,0)</f>
        <v>南京</v>
      </c>
      <c r="G3999" s="2" t="s">
        <v>5367</v>
      </c>
      <c r="H3999" s="2" t="s">
        <v>5363</v>
      </c>
      <c r="I3999" s="2" t="s">
        <v>11747</v>
      </c>
    </row>
    <row r="4000" spans="1:9" hidden="1" x14ac:dyDescent="0.2">
      <c r="A4000" s="2" t="s">
        <v>5363</v>
      </c>
      <c r="B4000" s="2">
        <v>86004398</v>
      </c>
      <c r="C4000" s="1" t="s">
        <v>5649</v>
      </c>
      <c r="D4000" s="2" t="s">
        <v>8</v>
      </c>
      <c r="E4000" s="1" t="s">
        <v>5365</v>
      </c>
      <c r="F4000" s="1" t="str">
        <f>VLOOKUP(B4000,[7]NJG!$C$5:$G$569,5,0)</f>
        <v>合肥</v>
      </c>
      <c r="G4000" s="2" t="s">
        <v>5378</v>
      </c>
      <c r="H4000" s="2" t="s">
        <v>5381</v>
      </c>
      <c r="I4000" s="2" t="s">
        <v>11747</v>
      </c>
    </row>
    <row r="4001" spans="1:9" hidden="1" x14ac:dyDescent="0.2">
      <c r="A4001" s="2" t="s">
        <v>5363</v>
      </c>
      <c r="B4001" s="2">
        <v>86004399</v>
      </c>
      <c r="C4001" s="1" t="s">
        <v>5650</v>
      </c>
      <c r="D4001" s="2" t="s">
        <v>8</v>
      </c>
      <c r="E4001" s="1" t="s">
        <v>5365</v>
      </c>
      <c r="F4001" s="1" t="str">
        <f>VLOOKUP(B4001,[7]NJG!$C$5:$G$569,5,0)</f>
        <v>定远县</v>
      </c>
      <c r="G4001" s="2" t="s">
        <v>5378</v>
      </c>
      <c r="H4001" s="2" t="s">
        <v>5518</v>
      </c>
      <c r="I4001" s="2" t="s">
        <v>11747</v>
      </c>
    </row>
    <row r="4002" spans="1:9" hidden="1" x14ac:dyDescent="0.2">
      <c r="A4002" s="2" t="s">
        <v>5363</v>
      </c>
      <c r="B4002" s="2">
        <v>86004451</v>
      </c>
      <c r="C4002" s="1" t="s">
        <v>5651</v>
      </c>
      <c r="D4002" s="2" t="s">
        <v>8</v>
      </c>
      <c r="E4002" s="1" t="s">
        <v>5365</v>
      </c>
      <c r="F4002" s="1" t="str">
        <f>VLOOKUP(B4002,[7]NJG!$C$5:$G$569,5,0)</f>
        <v>溧阳</v>
      </c>
      <c r="G4002" s="2" t="s">
        <v>5367</v>
      </c>
      <c r="H4002" s="2" t="s">
        <v>10626</v>
      </c>
      <c r="I4002" s="2" t="s">
        <v>11747</v>
      </c>
    </row>
    <row r="4003" spans="1:9" hidden="1" x14ac:dyDescent="0.2">
      <c r="A4003" s="2" t="s">
        <v>5363</v>
      </c>
      <c r="B4003" s="2">
        <v>86004452</v>
      </c>
      <c r="C4003" s="1" t="s">
        <v>5652</v>
      </c>
      <c r="D4003" s="2" t="s">
        <v>8</v>
      </c>
      <c r="E4003" s="1" t="s">
        <v>5365</v>
      </c>
      <c r="F4003" s="1" t="str">
        <f>VLOOKUP(B4003,[7]NJG!$C$5:$G$569,5,0)</f>
        <v>扬州</v>
      </c>
      <c r="G4003" s="2" t="s">
        <v>5367</v>
      </c>
      <c r="H4003" s="2" t="s">
        <v>5391</v>
      </c>
      <c r="I4003" s="2" t="s">
        <v>11747</v>
      </c>
    </row>
    <row r="4004" spans="1:9" hidden="1" x14ac:dyDescent="0.2">
      <c r="A4004" s="2" t="s">
        <v>5363</v>
      </c>
      <c r="B4004" s="2">
        <v>86004453</v>
      </c>
      <c r="C4004" s="1" t="s">
        <v>5653</v>
      </c>
      <c r="D4004" s="2" t="s">
        <v>8</v>
      </c>
      <c r="E4004" s="1" t="s">
        <v>5365</v>
      </c>
      <c r="F4004" s="1" t="str">
        <f>VLOOKUP(B4004,[7]NJG!$C$5:$G$569,5,0)</f>
        <v>连云港</v>
      </c>
      <c r="G4004" s="2" t="s">
        <v>5367</v>
      </c>
      <c r="H4004" s="2" t="s">
        <v>5534</v>
      </c>
      <c r="I4004" s="2" t="s">
        <v>11746</v>
      </c>
    </row>
    <row r="4005" spans="1:9" hidden="1" x14ac:dyDescent="0.2">
      <c r="A4005" s="2" t="s">
        <v>5363</v>
      </c>
      <c r="B4005" s="2">
        <v>86004455</v>
      </c>
      <c r="C4005" s="1" t="s">
        <v>5654</v>
      </c>
      <c r="D4005" s="2" t="s">
        <v>8</v>
      </c>
      <c r="E4005" s="1" t="s">
        <v>5365</v>
      </c>
      <c r="F4005" s="1" t="str">
        <f>VLOOKUP(B4005,[7]NJG!$C$5:$G$569,5,0)</f>
        <v>滁州</v>
      </c>
      <c r="G4005" s="2" t="s">
        <v>5378</v>
      </c>
      <c r="H4005" s="2" t="s">
        <v>5518</v>
      </c>
      <c r="I4005" s="2" t="s">
        <v>11746</v>
      </c>
    </row>
    <row r="4006" spans="1:9" hidden="1" x14ac:dyDescent="0.2">
      <c r="A4006" s="2" t="s">
        <v>5363</v>
      </c>
      <c r="B4006" s="2">
        <v>86004456</v>
      </c>
      <c r="C4006" s="1" t="s">
        <v>5655</v>
      </c>
      <c r="D4006" s="2" t="s">
        <v>8</v>
      </c>
      <c r="E4006" s="1" t="s">
        <v>5365</v>
      </c>
      <c r="F4006" s="1" t="str">
        <f>VLOOKUP(B4006,[7]NJG!$C$5:$G$569,5,0)</f>
        <v>南京</v>
      </c>
      <c r="G4006" s="2" t="s">
        <v>5367</v>
      </c>
      <c r="H4006" s="2" t="s">
        <v>5363</v>
      </c>
      <c r="I4006" s="2" t="s">
        <v>11747</v>
      </c>
    </row>
    <row r="4007" spans="1:9" hidden="1" x14ac:dyDescent="0.2">
      <c r="A4007" s="2" t="s">
        <v>5363</v>
      </c>
      <c r="B4007" s="2">
        <v>86004457</v>
      </c>
      <c r="C4007" s="1" t="s">
        <v>5656</v>
      </c>
      <c r="D4007" s="2" t="s">
        <v>8</v>
      </c>
      <c r="E4007" s="1" t="s">
        <v>5365</v>
      </c>
      <c r="F4007" s="1" t="str">
        <f>VLOOKUP(B4007,[7]NJG!$C$5:$G$569,5,0)</f>
        <v>芜湖</v>
      </c>
      <c r="G4007" s="2" t="s">
        <v>5378</v>
      </c>
      <c r="H4007" s="2" t="s">
        <v>5441</v>
      </c>
      <c r="I4007" s="2" t="s">
        <v>11747</v>
      </c>
    </row>
    <row r="4008" spans="1:9" hidden="1" x14ac:dyDescent="0.2">
      <c r="A4008" s="2" t="s">
        <v>5363</v>
      </c>
      <c r="B4008" s="2">
        <v>86004459</v>
      </c>
      <c r="C4008" s="1" t="s">
        <v>5657</v>
      </c>
      <c r="D4008" s="2" t="s">
        <v>8</v>
      </c>
      <c r="E4008" s="1" t="s">
        <v>5365</v>
      </c>
      <c r="F4008" s="1" t="str">
        <f>VLOOKUP(B4008,[7]NJG!$C$5:$G$569,5,0)</f>
        <v>淮安</v>
      </c>
      <c r="G4008" s="2" t="s">
        <v>5367</v>
      </c>
      <c r="H4008" s="2" t="s">
        <v>5455</v>
      </c>
      <c r="I4008" s="2" t="s">
        <v>11747</v>
      </c>
    </row>
    <row r="4009" spans="1:9" hidden="1" x14ac:dyDescent="0.2">
      <c r="A4009" s="2" t="s">
        <v>5363</v>
      </c>
      <c r="B4009" s="2">
        <v>86004460</v>
      </c>
      <c r="C4009" s="1" t="s">
        <v>5658</v>
      </c>
      <c r="D4009" s="2" t="s">
        <v>8</v>
      </c>
      <c r="E4009" s="1" t="s">
        <v>5365</v>
      </c>
      <c r="F4009" s="1" t="str">
        <f>VLOOKUP(B4009,[7]NJG!$C$5:$G$569,5,0)</f>
        <v>南京</v>
      </c>
      <c r="G4009" s="2" t="s">
        <v>5367</v>
      </c>
      <c r="H4009" s="2" t="s">
        <v>5363</v>
      </c>
      <c r="I4009" s="2" t="s">
        <v>11747</v>
      </c>
    </row>
    <row r="4010" spans="1:9" hidden="1" x14ac:dyDescent="0.2">
      <c r="A4010" s="2" t="s">
        <v>5363</v>
      </c>
      <c r="B4010" s="2">
        <v>86004461</v>
      </c>
      <c r="C4010" s="1" t="s">
        <v>5659</v>
      </c>
      <c r="D4010" s="2" t="s">
        <v>8</v>
      </c>
      <c r="E4010" s="1" t="s">
        <v>5365</v>
      </c>
      <c r="F4010" s="1" t="str">
        <f>VLOOKUP(B4010,[7]NJG!$C$5:$G$569,5,0)</f>
        <v>淮北</v>
      </c>
      <c r="G4010" s="2" t="s">
        <v>5378</v>
      </c>
      <c r="H4010" s="2" t="s">
        <v>5507</v>
      </c>
      <c r="I4010" s="2" t="s">
        <v>11747</v>
      </c>
    </row>
    <row r="4011" spans="1:9" hidden="1" x14ac:dyDescent="0.2">
      <c r="A4011" s="2" t="s">
        <v>5363</v>
      </c>
      <c r="B4011" s="2">
        <v>86004462</v>
      </c>
      <c r="C4011" s="1" t="s">
        <v>5660</v>
      </c>
      <c r="D4011" s="2" t="s">
        <v>8</v>
      </c>
      <c r="E4011" s="1" t="s">
        <v>5365</v>
      </c>
      <c r="F4011" s="1" t="str">
        <f>VLOOKUP(B4011,[7]NJG!$C$5:$G$569,5,0)</f>
        <v>池州</v>
      </c>
      <c r="G4011" s="2" t="s">
        <v>5378</v>
      </c>
      <c r="H4011" s="2" t="s">
        <v>5478</v>
      </c>
      <c r="I4011" s="2" t="s">
        <v>11747</v>
      </c>
    </row>
    <row r="4012" spans="1:9" hidden="1" x14ac:dyDescent="0.2">
      <c r="A4012" s="2" t="s">
        <v>5363</v>
      </c>
      <c r="B4012" s="2">
        <v>86004463</v>
      </c>
      <c r="C4012" s="1" t="s">
        <v>5661</v>
      </c>
      <c r="D4012" s="2" t="s">
        <v>8</v>
      </c>
      <c r="E4012" s="1" t="s">
        <v>5365</v>
      </c>
      <c r="F4012" s="1" t="str">
        <f>VLOOKUP(B4012,[7]NJG!$C$5:$G$569,5,0)</f>
        <v>宣城</v>
      </c>
      <c r="G4012" s="2" t="s">
        <v>5378</v>
      </c>
      <c r="H4012" s="2" t="s">
        <v>5421</v>
      </c>
      <c r="I4012" s="2" t="s">
        <v>11747</v>
      </c>
    </row>
    <row r="4013" spans="1:9" hidden="1" x14ac:dyDescent="0.2">
      <c r="A4013" s="2" t="s">
        <v>5363</v>
      </c>
      <c r="B4013" s="2">
        <v>86004464</v>
      </c>
      <c r="C4013" s="1" t="s">
        <v>5662</v>
      </c>
      <c r="D4013" s="2" t="s">
        <v>8</v>
      </c>
      <c r="E4013" s="1" t="s">
        <v>5365</v>
      </c>
      <c r="F4013" s="1" t="str">
        <f>VLOOKUP(B4013,[7]NJG!$C$5:$G$569,5,0)</f>
        <v>淮安</v>
      </c>
      <c r="G4013" s="2" t="s">
        <v>5367</v>
      </c>
      <c r="H4013" s="2" t="s">
        <v>5455</v>
      </c>
      <c r="I4013" s="2" t="s">
        <v>11747</v>
      </c>
    </row>
    <row r="4014" spans="1:9" hidden="1" x14ac:dyDescent="0.2">
      <c r="A4014" s="2" t="s">
        <v>5363</v>
      </c>
      <c r="B4014" s="2">
        <v>86004465</v>
      </c>
      <c r="C4014" s="1" t="s">
        <v>5663</v>
      </c>
      <c r="D4014" s="2" t="s">
        <v>8</v>
      </c>
      <c r="E4014" s="1" t="s">
        <v>5365</v>
      </c>
      <c r="F4014" s="1" t="str">
        <f>VLOOKUP(B4014,[7]NJG!$C$5:$G$569,5,0)</f>
        <v>盱眙县</v>
      </c>
      <c r="G4014" s="2" t="s">
        <v>5378</v>
      </c>
      <c r="H4014" s="2" t="s">
        <v>10535</v>
      </c>
      <c r="I4014" s="2" t="s">
        <v>11747</v>
      </c>
    </row>
    <row r="4015" spans="1:9" hidden="1" x14ac:dyDescent="0.2">
      <c r="A4015" s="2" t="s">
        <v>5363</v>
      </c>
      <c r="B4015" s="2">
        <v>86004466</v>
      </c>
      <c r="C4015" s="1" t="s">
        <v>5664</v>
      </c>
      <c r="D4015" s="2" t="s">
        <v>8</v>
      </c>
      <c r="E4015" s="1" t="s">
        <v>5365</v>
      </c>
      <c r="F4015" s="1" t="str">
        <f>VLOOKUP(B4015,[7]NJG!$C$5:$G$569,5,0)</f>
        <v>徐州</v>
      </c>
      <c r="G4015" s="2" t="s">
        <v>5367</v>
      </c>
      <c r="H4015" s="2" t="s">
        <v>5383</v>
      </c>
      <c r="I4015" s="2" t="s">
        <v>11747</v>
      </c>
    </row>
    <row r="4016" spans="1:9" hidden="1" x14ac:dyDescent="0.2">
      <c r="A4016" s="2" t="s">
        <v>5363</v>
      </c>
      <c r="B4016" s="2">
        <v>86004467</v>
      </c>
      <c r="C4016" s="1" t="s">
        <v>5665</v>
      </c>
      <c r="D4016" s="2" t="s">
        <v>8</v>
      </c>
      <c r="E4016" s="1" t="s">
        <v>5365</v>
      </c>
      <c r="F4016" s="1" t="str">
        <f>VLOOKUP(B4016,[7]NJG!$C$5:$G$569,5,0)</f>
        <v>南京</v>
      </c>
      <c r="G4016" s="2" t="s">
        <v>5367</v>
      </c>
      <c r="H4016" s="2" t="s">
        <v>5363</v>
      </c>
      <c r="I4016" s="2" t="s">
        <v>11747</v>
      </c>
    </row>
    <row r="4017" spans="1:9" hidden="1" x14ac:dyDescent="0.2">
      <c r="A4017" s="2" t="s">
        <v>5363</v>
      </c>
      <c r="B4017" s="2">
        <v>86004468</v>
      </c>
      <c r="C4017" s="1" t="s">
        <v>5666</v>
      </c>
      <c r="D4017" s="2" t="s">
        <v>8</v>
      </c>
      <c r="E4017" s="1" t="s">
        <v>5365</v>
      </c>
      <c r="F4017" s="1" t="str">
        <f>VLOOKUP(B4017,[7]NJG!$C$5:$G$569,5,0)</f>
        <v>南京</v>
      </c>
      <c r="G4017" s="2" t="s">
        <v>5367</v>
      </c>
      <c r="H4017" s="2" t="s">
        <v>5363</v>
      </c>
      <c r="I4017" s="2" t="s">
        <v>11747</v>
      </c>
    </row>
    <row r="4018" spans="1:9" hidden="1" x14ac:dyDescent="0.2">
      <c r="A4018" s="2" t="s">
        <v>5363</v>
      </c>
      <c r="B4018" s="2">
        <v>86004469</v>
      </c>
      <c r="C4018" s="1" t="s">
        <v>5667</v>
      </c>
      <c r="D4018" s="2" t="s">
        <v>8</v>
      </c>
      <c r="E4018" s="1" t="s">
        <v>5365</v>
      </c>
      <c r="F4018" s="1" t="str">
        <f>VLOOKUP(B4018,[7]NJG!$C$5:$G$569,5,0)</f>
        <v>合肥</v>
      </c>
      <c r="G4018" s="2" t="s">
        <v>5378</v>
      </c>
      <c r="H4018" s="2" t="s">
        <v>5381</v>
      </c>
      <c r="I4018" s="2" t="s">
        <v>11747</v>
      </c>
    </row>
    <row r="4019" spans="1:9" hidden="1" x14ac:dyDescent="0.2">
      <c r="A4019" s="2" t="s">
        <v>5363</v>
      </c>
      <c r="B4019" s="2">
        <v>86004470</v>
      </c>
      <c r="C4019" s="1" t="s">
        <v>5668</v>
      </c>
      <c r="D4019" s="2" t="s">
        <v>8</v>
      </c>
      <c r="E4019" s="1" t="s">
        <v>5365</v>
      </c>
      <c r="F4019" s="1" t="str">
        <f>VLOOKUP(B4019,[7]NJG!$C$5:$G$569,5,0)</f>
        <v>阜阳</v>
      </c>
      <c r="G4019" s="2" t="s">
        <v>5378</v>
      </c>
      <c r="H4019" s="2" t="s">
        <v>5385</v>
      </c>
      <c r="I4019" s="2" t="s">
        <v>11747</v>
      </c>
    </row>
    <row r="4020" spans="1:9" hidden="1" x14ac:dyDescent="0.2">
      <c r="A4020" s="2" t="s">
        <v>5363</v>
      </c>
      <c r="B4020" s="2">
        <v>86004471</v>
      </c>
      <c r="C4020" s="1" t="s">
        <v>5669</v>
      </c>
      <c r="D4020" s="2" t="s">
        <v>8</v>
      </c>
      <c r="E4020" s="1" t="s">
        <v>5365</v>
      </c>
      <c r="F4020" s="1" t="str">
        <f>VLOOKUP(B4020,[7]NJG!$C$5:$G$569,5,0)</f>
        <v>阜阳</v>
      </c>
      <c r="G4020" s="2" t="s">
        <v>5378</v>
      </c>
      <c r="H4020" s="2" t="s">
        <v>5385</v>
      </c>
      <c r="I4020" s="2" t="s">
        <v>11747</v>
      </c>
    </row>
    <row r="4021" spans="1:9" hidden="1" x14ac:dyDescent="0.2">
      <c r="A4021" s="2" t="s">
        <v>5363</v>
      </c>
      <c r="B4021" s="2">
        <v>86004472</v>
      </c>
      <c r="C4021" s="1" t="s">
        <v>5670</v>
      </c>
      <c r="D4021" s="2" t="s">
        <v>8</v>
      </c>
      <c r="E4021" s="1" t="s">
        <v>5365</v>
      </c>
      <c r="F4021" s="1" t="str">
        <f>VLOOKUP(B4021,[7]NJG!$C$5:$G$569,5,0)</f>
        <v>滁州</v>
      </c>
      <c r="G4021" s="2" t="s">
        <v>5378</v>
      </c>
      <c r="H4021" s="2" t="s">
        <v>5518</v>
      </c>
      <c r="I4021" s="2" t="s">
        <v>11746</v>
      </c>
    </row>
    <row r="4022" spans="1:9" hidden="1" x14ac:dyDescent="0.2">
      <c r="A4022" s="2" t="s">
        <v>5363</v>
      </c>
      <c r="B4022" s="2">
        <v>86004473</v>
      </c>
      <c r="C4022" s="1" t="s">
        <v>5671</v>
      </c>
      <c r="D4022" s="2" t="s">
        <v>8</v>
      </c>
      <c r="E4022" s="1" t="s">
        <v>5365</v>
      </c>
      <c r="F4022" s="1" t="str">
        <f>VLOOKUP(B4022,[7]NJG!$C$5:$G$569,5,0)</f>
        <v>徐州</v>
      </c>
      <c r="G4022" s="2" t="s">
        <v>5367</v>
      </c>
      <c r="H4022" s="2" t="s">
        <v>5383</v>
      </c>
      <c r="I4022" s="2" t="s">
        <v>11747</v>
      </c>
    </row>
    <row r="4023" spans="1:9" hidden="1" x14ac:dyDescent="0.2">
      <c r="A4023" s="2" t="s">
        <v>5363</v>
      </c>
      <c r="B4023" s="2">
        <v>86004474</v>
      </c>
      <c r="C4023" s="1" t="s">
        <v>5672</v>
      </c>
      <c r="D4023" s="2" t="s">
        <v>8</v>
      </c>
      <c r="E4023" s="1" t="s">
        <v>5365</v>
      </c>
      <c r="F4023" s="1" t="str">
        <f>VLOOKUP(B4023,[7]NJG!$C$5:$G$569,5,0)</f>
        <v>泗洪县</v>
      </c>
      <c r="G4023" s="2" t="s">
        <v>5367</v>
      </c>
      <c r="H4023" s="2" t="s">
        <v>10630</v>
      </c>
      <c r="I4023" s="2" t="s">
        <v>11747</v>
      </c>
    </row>
    <row r="4024" spans="1:9" hidden="1" x14ac:dyDescent="0.2">
      <c r="A4024" s="2" t="s">
        <v>5363</v>
      </c>
      <c r="B4024" s="2">
        <v>86004475</v>
      </c>
      <c r="C4024" s="1" t="s">
        <v>5673</v>
      </c>
      <c r="D4024" s="2" t="s">
        <v>8</v>
      </c>
      <c r="E4024" s="1" t="s">
        <v>5365</v>
      </c>
      <c r="F4024" s="1" t="str">
        <f>VLOOKUP(B4024,[7]NJG!$C$5:$G$569,5,0)</f>
        <v>淮安</v>
      </c>
      <c r="G4024" s="2" t="s">
        <v>5367</v>
      </c>
      <c r="H4024" s="2" t="s">
        <v>5455</v>
      </c>
      <c r="I4024" s="2" t="s">
        <v>11747</v>
      </c>
    </row>
    <row r="4025" spans="1:9" hidden="1" x14ac:dyDescent="0.2">
      <c r="A4025" s="2" t="s">
        <v>5363</v>
      </c>
      <c r="B4025" s="2">
        <v>86004476</v>
      </c>
      <c r="C4025" s="1" t="s">
        <v>5674</v>
      </c>
      <c r="D4025" s="2" t="s">
        <v>8</v>
      </c>
      <c r="E4025" s="1" t="s">
        <v>5365</v>
      </c>
      <c r="F4025" s="1" t="str">
        <f>VLOOKUP(B4025,[7]NJG!$C$5:$G$569,5,0)</f>
        <v>芜湖</v>
      </c>
      <c r="G4025" s="2" t="s">
        <v>5378</v>
      </c>
      <c r="H4025" s="2" t="s">
        <v>5441</v>
      </c>
      <c r="I4025" s="2" t="s">
        <v>11747</v>
      </c>
    </row>
    <row r="4026" spans="1:9" hidden="1" x14ac:dyDescent="0.2">
      <c r="A4026" s="2" t="s">
        <v>5363</v>
      </c>
      <c r="B4026" s="2">
        <v>86004477</v>
      </c>
      <c r="C4026" s="1" t="s">
        <v>5675</v>
      </c>
      <c r="D4026" s="2" t="s">
        <v>8</v>
      </c>
      <c r="E4026" s="1" t="s">
        <v>5365</v>
      </c>
      <c r="F4026" s="1" t="str">
        <f>VLOOKUP(B4026,[7]NJG!$C$5:$G$569,5,0)</f>
        <v>六安</v>
      </c>
      <c r="G4026" s="2" t="s">
        <v>5378</v>
      </c>
      <c r="H4026" s="2" t="s">
        <v>5410</v>
      </c>
      <c r="I4026" s="2" t="s">
        <v>11747</v>
      </c>
    </row>
    <row r="4027" spans="1:9" hidden="1" x14ac:dyDescent="0.2">
      <c r="A4027" s="2" t="s">
        <v>5363</v>
      </c>
      <c r="B4027" s="2">
        <v>86004478</v>
      </c>
      <c r="C4027" s="1" t="s">
        <v>5676</v>
      </c>
      <c r="D4027" s="2" t="s">
        <v>8</v>
      </c>
      <c r="E4027" s="1" t="s">
        <v>5365</v>
      </c>
      <c r="F4027" s="1" t="str">
        <f>VLOOKUP(B4027,[7]NJG!$C$5:$G$569,5,0)</f>
        <v>淮安</v>
      </c>
      <c r="G4027" s="2" t="s">
        <v>5367</v>
      </c>
      <c r="H4027" s="2" t="s">
        <v>5455</v>
      </c>
      <c r="I4027" s="2" t="s">
        <v>11747</v>
      </c>
    </row>
    <row r="4028" spans="1:9" hidden="1" x14ac:dyDescent="0.2">
      <c r="A4028" s="2" t="s">
        <v>5363</v>
      </c>
      <c r="B4028" s="2">
        <v>86004479</v>
      </c>
      <c r="C4028" s="1" t="s">
        <v>5677</v>
      </c>
      <c r="D4028" s="2" t="s">
        <v>8</v>
      </c>
      <c r="E4028" s="1" t="s">
        <v>5365</v>
      </c>
      <c r="F4028" s="1" t="str">
        <f>VLOOKUP(B4028,[7]NJG!$C$5:$G$569,5,0)</f>
        <v>宿州</v>
      </c>
      <c r="G4028" s="2" t="s">
        <v>5378</v>
      </c>
      <c r="H4028" s="2" t="s">
        <v>5489</v>
      </c>
      <c r="I4028" s="2" t="s">
        <v>11747</v>
      </c>
    </row>
    <row r="4029" spans="1:9" hidden="1" x14ac:dyDescent="0.2">
      <c r="A4029" s="2" t="s">
        <v>5363</v>
      </c>
      <c r="B4029" s="2">
        <v>86004480</v>
      </c>
      <c r="C4029" s="1" t="s">
        <v>5678</v>
      </c>
      <c r="D4029" s="2" t="s">
        <v>8</v>
      </c>
      <c r="E4029" s="1" t="s">
        <v>5365</v>
      </c>
      <c r="F4029" s="1" t="str">
        <f>VLOOKUP(B4029,[7]NJG!$C$5:$G$569,5,0)</f>
        <v>亳州</v>
      </c>
      <c r="G4029" s="2" t="s">
        <v>5378</v>
      </c>
      <c r="H4029" s="2" t="s">
        <v>5428</v>
      </c>
      <c r="I4029" s="2" t="s">
        <v>11747</v>
      </c>
    </row>
    <row r="4030" spans="1:9" hidden="1" x14ac:dyDescent="0.2">
      <c r="A4030" s="2" t="s">
        <v>5363</v>
      </c>
      <c r="B4030" s="2">
        <v>86004481</v>
      </c>
      <c r="C4030" s="1" t="s">
        <v>5679</v>
      </c>
      <c r="D4030" s="2" t="s">
        <v>8</v>
      </c>
      <c r="E4030" s="1" t="s">
        <v>5365</v>
      </c>
      <c r="F4030" s="1" t="str">
        <f>VLOOKUP(B4030,[7]NJG!$C$5:$G$569,5,0)</f>
        <v>宣城</v>
      </c>
      <c r="G4030" s="2" t="s">
        <v>5378</v>
      </c>
      <c r="H4030" s="2" t="s">
        <v>5421</v>
      </c>
      <c r="I4030" s="2" t="s">
        <v>11747</v>
      </c>
    </row>
    <row r="4031" spans="1:9" hidden="1" x14ac:dyDescent="0.2">
      <c r="A4031" s="2" t="s">
        <v>5363</v>
      </c>
      <c r="B4031" s="2">
        <v>86004482</v>
      </c>
      <c r="C4031" s="1" t="s">
        <v>5680</v>
      </c>
      <c r="D4031" s="2" t="s">
        <v>8</v>
      </c>
      <c r="E4031" s="1" t="s">
        <v>5365</v>
      </c>
      <c r="F4031" s="1" t="str">
        <f>VLOOKUP(B4031,[7]NJG!$C$5:$G$569,5,0)</f>
        <v>南京</v>
      </c>
      <c r="G4031" s="2" t="s">
        <v>5367</v>
      </c>
      <c r="H4031" s="2" t="s">
        <v>5363</v>
      </c>
      <c r="I4031" s="2" t="s">
        <v>11747</v>
      </c>
    </row>
    <row r="4032" spans="1:9" hidden="1" x14ac:dyDescent="0.2">
      <c r="A4032" s="2" t="s">
        <v>5363</v>
      </c>
      <c r="B4032" s="2">
        <v>86004483</v>
      </c>
      <c r="C4032" s="1" t="s">
        <v>5681</v>
      </c>
      <c r="D4032" s="2" t="s">
        <v>8</v>
      </c>
      <c r="E4032" s="1" t="s">
        <v>5365</v>
      </c>
      <c r="F4032" s="1" t="str">
        <f>VLOOKUP(B4032,[7]NJG!$C$5:$G$569,5,0)</f>
        <v>亳州</v>
      </c>
      <c r="G4032" s="2" t="s">
        <v>5378</v>
      </c>
      <c r="H4032" s="2" t="s">
        <v>5428</v>
      </c>
      <c r="I4032" s="2" t="s">
        <v>11747</v>
      </c>
    </row>
    <row r="4033" spans="1:9" hidden="1" x14ac:dyDescent="0.2">
      <c r="A4033" s="2" t="s">
        <v>5363</v>
      </c>
      <c r="B4033" s="2">
        <v>86004484</v>
      </c>
      <c r="C4033" s="1" t="s">
        <v>5682</v>
      </c>
      <c r="D4033" s="2" t="s">
        <v>8</v>
      </c>
      <c r="E4033" s="1" t="s">
        <v>5365</v>
      </c>
      <c r="F4033" s="1" t="str">
        <f>VLOOKUP(B4033,[7]NJG!$C$5:$G$569,5,0)</f>
        <v>常州</v>
      </c>
      <c r="G4033" s="2" t="s">
        <v>5367</v>
      </c>
      <c r="H4033" s="2" t="s">
        <v>5366</v>
      </c>
      <c r="I4033" s="2" t="s">
        <v>11747</v>
      </c>
    </row>
    <row r="4034" spans="1:9" hidden="1" x14ac:dyDescent="0.2">
      <c r="A4034" s="2" t="s">
        <v>5363</v>
      </c>
      <c r="B4034" s="2">
        <v>86004485</v>
      </c>
      <c r="C4034" s="1" t="s">
        <v>5683</v>
      </c>
      <c r="D4034" s="2" t="s">
        <v>8</v>
      </c>
      <c r="E4034" s="1" t="s">
        <v>5365</v>
      </c>
      <c r="F4034" s="1" t="str">
        <f>VLOOKUP(B4034,[7]NJG!$C$5:$G$569,5,0)</f>
        <v>徐州</v>
      </c>
      <c r="G4034" s="2" t="s">
        <v>5367</v>
      </c>
      <c r="H4034" s="2" t="s">
        <v>5383</v>
      </c>
      <c r="I4034" s="2" t="s">
        <v>11747</v>
      </c>
    </row>
    <row r="4035" spans="1:9" hidden="1" x14ac:dyDescent="0.2">
      <c r="A4035" s="2" t="s">
        <v>5363</v>
      </c>
      <c r="B4035" s="2">
        <v>86004486</v>
      </c>
      <c r="C4035" s="1" t="s">
        <v>5684</v>
      </c>
      <c r="D4035" s="2" t="s">
        <v>8</v>
      </c>
      <c r="E4035" s="1" t="s">
        <v>5365</v>
      </c>
      <c r="F4035" s="1" t="str">
        <f>VLOOKUP(B4035,[7]NJG!$C$5:$G$569,5,0)</f>
        <v>宣城</v>
      </c>
      <c r="G4035" s="2" t="s">
        <v>5378</v>
      </c>
      <c r="H4035" s="2" t="s">
        <v>5421</v>
      </c>
      <c r="I4035" s="2" t="s">
        <v>11747</v>
      </c>
    </row>
    <row r="4036" spans="1:9" hidden="1" x14ac:dyDescent="0.2">
      <c r="A4036" s="2" t="s">
        <v>5363</v>
      </c>
      <c r="B4036" s="2">
        <v>86004487</v>
      </c>
      <c r="C4036" s="1" t="s">
        <v>5685</v>
      </c>
      <c r="D4036" s="2" t="s">
        <v>8</v>
      </c>
      <c r="E4036" s="1" t="s">
        <v>5365</v>
      </c>
      <c r="F4036" s="1" t="str">
        <f>VLOOKUP(B4036,[7]NJG!$C$5:$G$569,5,0)</f>
        <v>徐州</v>
      </c>
      <c r="G4036" s="2" t="s">
        <v>5367</v>
      </c>
      <c r="H4036" s="2" t="s">
        <v>5383</v>
      </c>
      <c r="I4036" s="2" t="s">
        <v>11747</v>
      </c>
    </row>
    <row r="4037" spans="1:9" hidden="1" x14ac:dyDescent="0.2">
      <c r="A4037" s="2" t="s">
        <v>5363</v>
      </c>
      <c r="B4037" s="2">
        <v>86004489</v>
      </c>
      <c r="C4037" s="1" t="s">
        <v>5686</v>
      </c>
      <c r="D4037" s="2" t="s">
        <v>8</v>
      </c>
      <c r="E4037" s="1" t="s">
        <v>5365</v>
      </c>
      <c r="F4037" s="1" t="str">
        <f>VLOOKUP(B4037,[7]NJG!$C$5:$G$569,5,0)</f>
        <v>常州</v>
      </c>
      <c r="G4037" s="2" t="s">
        <v>5367</v>
      </c>
      <c r="H4037" s="2" t="s">
        <v>5366</v>
      </c>
      <c r="I4037" s="2" t="s">
        <v>11747</v>
      </c>
    </row>
    <row r="4038" spans="1:9" hidden="1" x14ac:dyDescent="0.2">
      <c r="A4038" s="2" t="s">
        <v>5363</v>
      </c>
      <c r="B4038" s="2">
        <v>86004490</v>
      </c>
      <c r="C4038" s="1" t="s">
        <v>5687</v>
      </c>
      <c r="D4038" s="2" t="s">
        <v>8</v>
      </c>
      <c r="E4038" s="1" t="s">
        <v>5365</v>
      </c>
      <c r="F4038" s="1" t="str">
        <f>VLOOKUP(B4038,[7]NJG!$C$5:$G$569,5,0)</f>
        <v>马鞍山</v>
      </c>
      <c r="G4038" s="2" t="s">
        <v>5378</v>
      </c>
      <c r="H4038" s="2" t="s">
        <v>5377</v>
      </c>
      <c r="I4038" s="2" t="s">
        <v>11747</v>
      </c>
    </row>
    <row r="4039" spans="1:9" hidden="1" x14ac:dyDescent="0.2">
      <c r="A4039" s="2" t="s">
        <v>5363</v>
      </c>
      <c r="B4039" s="2">
        <v>86004491</v>
      </c>
      <c r="C4039" s="1" t="s">
        <v>5688</v>
      </c>
      <c r="D4039" s="2" t="s">
        <v>8</v>
      </c>
      <c r="E4039" s="1" t="s">
        <v>5365</v>
      </c>
      <c r="F4039" s="1" t="str">
        <f>VLOOKUP(B4039,[7]NJG!$C$5:$G$569,5,0)</f>
        <v>南京</v>
      </c>
      <c r="G4039" s="2" t="s">
        <v>5367</v>
      </c>
      <c r="H4039" s="2" t="s">
        <v>5363</v>
      </c>
      <c r="I4039" s="2" t="s">
        <v>11747</v>
      </c>
    </row>
    <row r="4040" spans="1:9" hidden="1" x14ac:dyDescent="0.2">
      <c r="A4040" s="2" t="s">
        <v>5363</v>
      </c>
      <c r="B4040" s="2">
        <v>86004492</v>
      </c>
      <c r="C4040" s="1" t="s">
        <v>5689</v>
      </c>
      <c r="D4040" s="2" t="s">
        <v>8</v>
      </c>
      <c r="E4040" s="1" t="s">
        <v>5365</v>
      </c>
      <c r="F4040" s="1" t="str">
        <f>VLOOKUP(B4040,[7]NJG!$C$5:$G$569,5,0)</f>
        <v>常州</v>
      </c>
      <c r="G4040" s="2" t="s">
        <v>5367</v>
      </c>
      <c r="H4040" s="2" t="s">
        <v>5366</v>
      </c>
      <c r="I4040" s="2" t="s">
        <v>11747</v>
      </c>
    </row>
    <row r="4041" spans="1:9" hidden="1" x14ac:dyDescent="0.2">
      <c r="A4041" s="2" t="s">
        <v>5363</v>
      </c>
      <c r="B4041" s="2">
        <v>86004493</v>
      </c>
      <c r="C4041" s="1" t="s">
        <v>5690</v>
      </c>
      <c r="D4041" s="2" t="s">
        <v>8</v>
      </c>
      <c r="E4041" s="1" t="s">
        <v>5365</v>
      </c>
      <c r="F4041" s="1" t="str">
        <f>VLOOKUP(B4041,[7]NJG!$C$5:$G$569,5,0)</f>
        <v>蚌埠</v>
      </c>
      <c r="G4041" s="2" t="s">
        <v>5378</v>
      </c>
      <c r="H4041" s="2" t="s">
        <v>5449</v>
      </c>
      <c r="I4041" s="2" t="s">
        <v>11747</v>
      </c>
    </row>
    <row r="4042" spans="1:9" hidden="1" x14ac:dyDescent="0.2">
      <c r="A4042" s="2" t="s">
        <v>5363</v>
      </c>
      <c r="B4042" s="2">
        <v>86004494</v>
      </c>
      <c r="C4042" s="1" t="s">
        <v>5691</v>
      </c>
      <c r="D4042" s="2" t="s">
        <v>8</v>
      </c>
      <c r="E4042" s="1" t="s">
        <v>5365</v>
      </c>
      <c r="F4042" s="1" t="str">
        <f>VLOOKUP(B4042,[7]NJG!$C$5:$G$569,5,0)</f>
        <v>南京</v>
      </c>
      <c r="G4042" s="2" t="s">
        <v>5367</v>
      </c>
      <c r="H4042" s="2" t="s">
        <v>5363</v>
      </c>
      <c r="I4042" s="2" t="s">
        <v>11747</v>
      </c>
    </row>
    <row r="4043" spans="1:9" hidden="1" x14ac:dyDescent="0.2">
      <c r="A4043" s="2" t="s">
        <v>5363</v>
      </c>
      <c r="B4043" s="2">
        <v>86004495</v>
      </c>
      <c r="C4043" s="1" t="s">
        <v>5692</v>
      </c>
      <c r="D4043" s="2" t="s">
        <v>8</v>
      </c>
      <c r="E4043" s="1" t="s">
        <v>5365</v>
      </c>
      <c r="F4043" s="1" t="str">
        <f>VLOOKUP(B4043,[7]NJG!$C$5:$G$569,5,0)</f>
        <v>南京</v>
      </c>
      <c r="G4043" s="2" t="s">
        <v>5367</v>
      </c>
      <c r="H4043" s="2" t="s">
        <v>5363</v>
      </c>
      <c r="I4043" s="2" t="s">
        <v>11747</v>
      </c>
    </row>
    <row r="4044" spans="1:9" hidden="1" x14ac:dyDescent="0.2">
      <c r="A4044" s="2" t="s">
        <v>5363</v>
      </c>
      <c r="B4044" s="2">
        <v>86004496</v>
      </c>
      <c r="C4044" s="1" t="s">
        <v>5693</v>
      </c>
      <c r="D4044" s="2" t="s">
        <v>8</v>
      </c>
      <c r="E4044" s="1" t="s">
        <v>5365</v>
      </c>
      <c r="F4044" s="1" t="str">
        <f>VLOOKUP(B4044,[7]NJG!$C$5:$G$569,5,0)</f>
        <v>南京</v>
      </c>
      <c r="G4044" s="2" t="s">
        <v>5367</v>
      </c>
      <c r="H4044" s="2" t="s">
        <v>5363</v>
      </c>
      <c r="I4044" s="2" t="s">
        <v>11747</v>
      </c>
    </row>
    <row r="4045" spans="1:9" hidden="1" x14ac:dyDescent="0.2">
      <c r="A4045" s="2" t="s">
        <v>5363</v>
      </c>
      <c r="B4045" s="2">
        <v>86004497</v>
      </c>
      <c r="C4045" s="1" t="s">
        <v>5694</v>
      </c>
      <c r="D4045" s="2" t="s">
        <v>8</v>
      </c>
      <c r="E4045" s="1" t="s">
        <v>5365</v>
      </c>
      <c r="F4045" s="1" t="str">
        <f>VLOOKUP(B4045,[7]NJG!$C$5:$G$569,5,0)</f>
        <v>六安</v>
      </c>
      <c r="G4045" s="2" t="s">
        <v>5378</v>
      </c>
      <c r="H4045" s="2" t="s">
        <v>5410</v>
      </c>
      <c r="I4045" s="2" t="s">
        <v>11747</v>
      </c>
    </row>
    <row r="4046" spans="1:9" hidden="1" x14ac:dyDescent="0.2">
      <c r="A4046" s="2" t="s">
        <v>5363</v>
      </c>
      <c r="B4046" s="2">
        <v>86004498</v>
      </c>
      <c r="C4046" s="1" t="s">
        <v>5695</v>
      </c>
      <c r="D4046" s="2" t="s">
        <v>8</v>
      </c>
      <c r="E4046" s="1" t="s">
        <v>5365</v>
      </c>
      <c r="F4046" s="1" t="str">
        <f>VLOOKUP(B4046,[7]NJG!$C$5:$G$569,5,0)</f>
        <v>铜陵</v>
      </c>
      <c r="G4046" s="2" t="s">
        <v>5378</v>
      </c>
      <c r="H4046" s="2" t="s">
        <v>5618</v>
      </c>
      <c r="I4046" s="2" t="s">
        <v>11747</v>
      </c>
    </row>
    <row r="4047" spans="1:9" hidden="1" x14ac:dyDescent="0.2">
      <c r="A4047" s="2" t="s">
        <v>5363</v>
      </c>
      <c r="B4047" s="2">
        <v>86004499</v>
      </c>
      <c r="C4047" s="1" t="s">
        <v>5696</v>
      </c>
      <c r="D4047" s="2" t="s">
        <v>8</v>
      </c>
      <c r="E4047" s="1" t="s">
        <v>5365</v>
      </c>
      <c r="F4047" s="1" t="str">
        <f>VLOOKUP(B4047,[7]NJG!$C$5:$G$569,5,0)</f>
        <v>合肥</v>
      </c>
      <c r="G4047" s="2" t="s">
        <v>5378</v>
      </c>
      <c r="H4047" s="2" t="s">
        <v>5381</v>
      </c>
      <c r="I4047" s="2" t="s">
        <v>11747</v>
      </c>
    </row>
    <row r="4048" spans="1:9" hidden="1" x14ac:dyDescent="0.2">
      <c r="A4048" s="2" t="s">
        <v>5363</v>
      </c>
      <c r="B4048" s="2">
        <v>80041001</v>
      </c>
      <c r="C4048" s="1" t="s">
        <v>5697</v>
      </c>
      <c r="D4048" s="2" t="s">
        <v>8</v>
      </c>
      <c r="E4048" s="1" t="s">
        <v>5365</v>
      </c>
      <c r="F4048" s="1" t="str">
        <f>VLOOKUP(B4048,[7]NJG!$C$5:$G$569,5,0)</f>
        <v>淮安</v>
      </c>
      <c r="G4048" s="2" t="s">
        <v>5367</v>
      </c>
      <c r="H4048" s="2" t="s">
        <v>5455</v>
      </c>
      <c r="I4048" s="2" t="s">
        <v>11747</v>
      </c>
    </row>
    <row r="4049" spans="1:9" hidden="1" x14ac:dyDescent="0.2">
      <c r="A4049" s="2" t="s">
        <v>5363</v>
      </c>
      <c r="B4049" s="2">
        <v>80041002</v>
      </c>
      <c r="C4049" s="1" t="s">
        <v>5698</v>
      </c>
      <c r="D4049" s="2" t="s">
        <v>8</v>
      </c>
      <c r="E4049" s="1" t="s">
        <v>5365</v>
      </c>
      <c r="F4049" s="1" t="str">
        <f>VLOOKUP(B4049,[7]NJG!$C$5:$G$569,5,0)</f>
        <v>合肥</v>
      </c>
      <c r="G4049" s="2" t="s">
        <v>5378</v>
      </c>
      <c r="H4049" s="2" t="s">
        <v>5381</v>
      </c>
      <c r="I4049" s="2" t="s">
        <v>11747</v>
      </c>
    </row>
    <row r="4050" spans="1:9" hidden="1" x14ac:dyDescent="0.2">
      <c r="A4050" s="2" t="s">
        <v>5363</v>
      </c>
      <c r="B4050" s="2">
        <v>80041003</v>
      </c>
      <c r="C4050" s="1" t="s">
        <v>5699</v>
      </c>
      <c r="D4050" s="2" t="s">
        <v>8</v>
      </c>
      <c r="E4050" s="1" t="s">
        <v>5365</v>
      </c>
      <c r="F4050" s="1" t="str">
        <f>VLOOKUP(B4050,[7]NJG!$C$5:$G$569,5,0)</f>
        <v>南京</v>
      </c>
      <c r="G4050" s="2" t="s">
        <v>5367</v>
      </c>
      <c r="H4050" s="2" t="s">
        <v>5363</v>
      </c>
      <c r="I4050" s="2" t="s">
        <v>11747</v>
      </c>
    </row>
    <row r="4051" spans="1:9" hidden="1" x14ac:dyDescent="0.2">
      <c r="A4051" s="2" t="s">
        <v>5363</v>
      </c>
      <c r="B4051" s="2">
        <v>80041004</v>
      </c>
      <c r="C4051" s="1" t="s">
        <v>5700</v>
      </c>
      <c r="D4051" s="2" t="s">
        <v>8</v>
      </c>
      <c r="E4051" s="1" t="s">
        <v>5365</v>
      </c>
      <c r="F4051" s="1" t="str">
        <f>VLOOKUP(B4051,[7]NJG!$C$5:$G$569,5,0)</f>
        <v>安庆</v>
      </c>
      <c r="G4051" s="2" t="s">
        <v>5378</v>
      </c>
      <c r="H4051" s="2" t="s">
        <v>5403</v>
      </c>
      <c r="I4051" s="2" t="s">
        <v>11746</v>
      </c>
    </row>
    <row r="4052" spans="1:9" hidden="1" x14ac:dyDescent="0.2">
      <c r="A4052" s="2" t="s">
        <v>5363</v>
      </c>
      <c r="B4052" s="2">
        <v>80041005</v>
      </c>
      <c r="C4052" s="1" t="s">
        <v>5701</v>
      </c>
      <c r="D4052" s="2" t="s">
        <v>8</v>
      </c>
      <c r="E4052" s="1" t="s">
        <v>5365</v>
      </c>
      <c r="F4052" s="1" t="str">
        <f>VLOOKUP(B4052,[7]NJG!$C$5:$G$569,5,0)</f>
        <v>宿州</v>
      </c>
      <c r="G4052" s="2" t="s">
        <v>5378</v>
      </c>
      <c r="H4052" s="2" t="s">
        <v>5489</v>
      </c>
      <c r="I4052" s="2" t="s">
        <v>11747</v>
      </c>
    </row>
    <row r="4053" spans="1:9" hidden="1" x14ac:dyDescent="0.2">
      <c r="A4053" s="2" t="s">
        <v>5363</v>
      </c>
      <c r="B4053" s="2">
        <v>80041006</v>
      </c>
      <c r="C4053" s="1" t="s">
        <v>5702</v>
      </c>
      <c r="D4053" s="2" t="s">
        <v>8</v>
      </c>
      <c r="E4053" s="1" t="s">
        <v>5365</v>
      </c>
      <c r="F4053" s="1" t="str">
        <f>VLOOKUP(B4053,[7]NJG!$C$5:$G$569,5,0)</f>
        <v>淮安</v>
      </c>
      <c r="G4053" s="2" t="s">
        <v>5367</v>
      </c>
      <c r="H4053" s="2" t="s">
        <v>5455</v>
      </c>
      <c r="I4053" s="2" t="s">
        <v>11747</v>
      </c>
    </row>
    <row r="4054" spans="1:9" hidden="1" x14ac:dyDescent="0.2">
      <c r="A4054" s="2" t="s">
        <v>5363</v>
      </c>
      <c r="B4054" s="2">
        <v>80041007</v>
      </c>
      <c r="C4054" s="1" t="s">
        <v>5703</v>
      </c>
      <c r="D4054" s="2" t="s">
        <v>8</v>
      </c>
      <c r="E4054" s="1" t="s">
        <v>5365</v>
      </c>
      <c r="F4054" s="1" t="str">
        <f>VLOOKUP(B4054,[7]NJG!$C$5:$G$569,5,0)</f>
        <v>阜阳</v>
      </c>
      <c r="G4054" s="2" t="s">
        <v>5378</v>
      </c>
      <c r="H4054" s="2" t="s">
        <v>5385</v>
      </c>
      <c r="I4054" s="2" t="s">
        <v>11747</v>
      </c>
    </row>
    <row r="4055" spans="1:9" hidden="1" x14ac:dyDescent="0.2">
      <c r="A4055" s="2" t="s">
        <v>5363</v>
      </c>
      <c r="B4055" s="2">
        <v>80041009</v>
      </c>
      <c r="C4055" s="1" t="s">
        <v>5704</v>
      </c>
      <c r="D4055" s="2" t="s">
        <v>8</v>
      </c>
      <c r="E4055" s="1" t="s">
        <v>5365</v>
      </c>
      <c r="F4055" s="1" t="str">
        <f>VLOOKUP(B4055,[7]NJG!$C$5:$G$569,5,0)</f>
        <v>阜阳</v>
      </c>
      <c r="G4055" s="2" t="s">
        <v>5378</v>
      </c>
      <c r="H4055" s="2" t="s">
        <v>5385</v>
      </c>
      <c r="I4055" s="2" t="s">
        <v>11747</v>
      </c>
    </row>
    <row r="4056" spans="1:9" hidden="1" x14ac:dyDescent="0.2">
      <c r="A4056" s="2" t="s">
        <v>5363</v>
      </c>
      <c r="B4056" s="2">
        <v>80041010</v>
      </c>
      <c r="C4056" s="1" t="s">
        <v>5705</v>
      </c>
      <c r="D4056" s="2" t="s">
        <v>8</v>
      </c>
      <c r="E4056" s="1" t="s">
        <v>5365</v>
      </c>
      <c r="F4056" s="1" t="str">
        <f>VLOOKUP(B4056,[7]NJG!$C$5:$G$569,5,0)</f>
        <v>宿迁</v>
      </c>
      <c r="G4056" s="2" t="s">
        <v>5367</v>
      </c>
      <c r="H4056" s="2" t="s">
        <v>5413</v>
      </c>
      <c r="I4056" s="2" t="s">
        <v>11747</v>
      </c>
    </row>
    <row r="4057" spans="1:9" hidden="1" x14ac:dyDescent="0.2">
      <c r="A4057" s="2" t="s">
        <v>5363</v>
      </c>
      <c r="B4057" s="2">
        <v>80041011</v>
      </c>
      <c r="C4057" s="1" t="s">
        <v>5706</v>
      </c>
      <c r="D4057" s="2" t="s">
        <v>8</v>
      </c>
      <c r="E4057" s="1" t="s">
        <v>5365</v>
      </c>
      <c r="F4057" s="1" t="str">
        <f>VLOOKUP(B4057,[7]NJG!$C$5:$G$569,5,0)</f>
        <v>宿州</v>
      </c>
      <c r="G4057" s="2" t="s">
        <v>5378</v>
      </c>
      <c r="H4057" s="2" t="s">
        <v>5489</v>
      </c>
      <c r="I4057" s="2" t="s">
        <v>11747</v>
      </c>
    </row>
    <row r="4058" spans="1:9" hidden="1" x14ac:dyDescent="0.2">
      <c r="A4058" s="2" t="s">
        <v>5363</v>
      </c>
      <c r="B4058" s="2">
        <v>80041012</v>
      </c>
      <c r="C4058" s="1" t="s">
        <v>5707</v>
      </c>
      <c r="D4058" s="2" t="s">
        <v>8</v>
      </c>
      <c r="E4058" s="1" t="s">
        <v>5365</v>
      </c>
      <c r="F4058" s="1" t="str">
        <f>VLOOKUP(B4058,[7]NJG!$C$5:$G$569,5,0)</f>
        <v>天长</v>
      </c>
      <c r="G4058" s="2" t="s">
        <v>5378</v>
      </c>
      <c r="H4058" s="2" t="s">
        <v>10532</v>
      </c>
      <c r="I4058" s="2" t="s">
        <v>11747</v>
      </c>
    </row>
    <row r="4059" spans="1:9" hidden="1" x14ac:dyDescent="0.2">
      <c r="A4059" s="2" t="s">
        <v>5363</v>
      </c>
      <c r="B4059" s="2">
        <v>80041014</v>
      </c>
      <c r="C4059" s="1" t="s">
        <v>5708</v>
      </c>
      <c r="D4059" s="2" t="s">
        <v>8</v>
      </c>
      <c r="E4059" s="1" t="s">
        <v>5365</v>
      </c>
      <c r="F4059" s="1" t="str">
        <f>VLOOKUP(B4059,[7]NJG!$C$5:$G$569,5,0)</f>
        <v>徐州</v>
      </c>
      <c r="G4059" s="2" t="s">
        <v>5367</v>
      </c>
      <c r="H4059" s="2" t="s">
        <v>5383</v>
      </c>
      <c r="I4059" s="2" t="s">
        <v>11747</v>
      </c>
    </row>
    <row r="4060" spans="1:9" hidden="1" x14ac:dyDescent="0.2">
      <c r="A4060" s="2" t="s">
        <v>5363</v>
      </c>
      <c r="B4060" s="2">
        <v>80041016</v>
      </c>
      <c r="C4060" s="1" t="s">
        <v>5709</v>
      </c>
      <c r="D4060" s="2" t="s">
        <v>8</v>
      </c>
      <c r="E4060" s="1" t="s">
        <v>5365</v>
      </c>
      <c r="F4060" s="1" t="str">
        <f>VLOOKUP(B4060,[7]NJG!$C$5:$G$569,5,0)</f>
        <v>南京</v>
      </c>
      <c r="G4060" s="2" t="s">
        <v>5367</v>
      </c>
      <c r="H4060" s="2" t="s">
        <v>5363</v>
      </c>
      <c r="I4060" s="2" t="s">
        <v>11747</v>
      </c>
    </row>
    <row r="4061" spans="1:9" hidden="1" x14ac:dyDescent="0.2">
      <c r="A4061" s="2" t="s">
        <v>5363</v>
      </c>
      <c r="B4061" s="2">
        <v>86004301</v>
      </c>
      <c r="C4061" s="1" t="s">
        <v>5710</v>
      </c>
      <c r="D4061" s="2" t="s">
        <v>8</v>
      </c>
      <c r="E4061" s="1" t="s">
        <v>5365</v>
      </c>
      <c r="F4061" s="1" t="str">
        <f>VLOOKUP(B4061,[7]NJG!$C$5:$G$569,5,0)</f>
        <v>南京</v>
      </c>
      <c r="G4061" s="2" t="s">
        <v>5367</v>
      </c>
      <c r="H4061" s="2" t="s">
        <v>5363</v>
      </c>
      <c r="I4061" s="2" t="s">
        <v>11747</v>
      </c>
    </row>
    <row r="4062" spans="1:9" hidden="1" x14ac:dyDescent="0.2">
      <c r="A4062" s="2" t="s">
        <v>5363</v>
      </c>
      <c r="B4062" s="2">
        <v>86004302</v>
      </c>
      <c r="C4062" s="1" t="s">
        <v>5711</v>
      </c>
      <c r="D4062" s="2" t="s">
        <v>8</v>
      </c>
      <c r="E4062" s="1" t="s">
        <v>5365</v>
      </c>
      <c r="F4062" s="1" t="str">
        <f>VLOOKUP(B4062,[7]NJG!$C$5:$G$569,5,0)</f>
        <v>南京</v>
      </c>
      <c r="G4062" s="2" t="s">
        <v>5367</v>
      </c>
      <c r="H4062" s="2" t="s">
        <v>5363</v>
      </c>
      <c r="I4062" s="2" t="s">
        <v>11747</v>
      </c>
    </row>
    <row r="4063" spans="1:9" hidden="1" x14ac:dyDescent="0.2">
      <c r="A4063" s="2" t="s">
        <v>5363</v>
      </c>
      <c r="B4063" s="2">
        <v>86004303</v>
      </c>
      <c r="C4063" s="1" t="s">
        <v>5712</v>
      </c>
      <c r="D4063" s="2" t="s">
        <v>8</v>
      </c>
      <c r="E4063" s="1" t="s">
        <v>5365</v>
      </c>
      <c r="F4063" s="1" t="str">
        <f>VLOOKUP(B4063,[7]NJG!$C$5:$G$569,5,0)</f>
        <v>徐州</v>
      </c>
      <c r="G4063" s="2" t="s">
        <v>5367</v>
      </c>
      <c r="H4063" s="2" t="s">
        <v>5383</v>
      </c>
      <c r="I4063" s="2" t="s">
        <v>11747</v>
      </c>
    </row>
    <row r="4064" spans="1:9" hidden="1" x14ac:dyDescent="0.2">
      <c r="A4064" s="2" t="s">
        <v>5363</v>
      </c>
      <c r="B4064" s="2">
        <v>86004304</v>
      </c>
      <c r="C4064" s="1" t="s">
        <v>5713</v>
      </c>
      <c r="D4064" s="2" t="s">
        <v>8</v>
      </c>
      <c r="E4064" s="1" t="s">
        <v>5365</v>
      </c>
      <c r="F4064" s="1" t="str">
        <f>VLOOKUP(B4064,[7]NJG!$C$5:$G$569,5,0)</f>
        <v>南京</v>
      </c>
      <c r="G4064" s="2" t="s">
        <v>5367</v>
      </c>
      <c r="H4064" s="2" t="s">
        <v>5363</v>
      </c>
      <c r="I4064" s="2" t="s">
        <v>11747</v>
      </c>
    </row>
    <row r="4065" spans="1:9" hidden="1" x14ac:dyDescent="0.2">
      <c r="A4065" s="2" t="s">
        <v>5363</v>
      </c>
      <c r="B4065" s="2">
        <v>86004851</v>
      </c>
      <c r="C4065" s="1" t="s">
        <v>5714</v>
      </c>
      <c r="D4065" s="2" t="s">
        <v>8</v>
      </c>
      <c r="E4065" s="1" t="s">
        <v>5365</v>
      </c>
      <c r="F4065" s="1" t="str">
        <f>VLOOKUP(B4065,[7]NJG!$C$5:$G$569,5,0)</f>
        <v>南京</v>
      </c>
      <c r="G4065" s="2" t="s">
        <v>5367</v>
      </c>
      <c r="H4065" s="2" t="s">
        <v>5363</v>
      </c>
      <c r="I4065" s="2" t="s">
        <v>11747</v>
      </c>
    </row>
    <row r="4066" spans="1:9" hidden="1" x14ac:dyDescent="0.2">
      <c r="A4066" s="2" t="s">
        <v>5363</v>
      </c>
      <c r="B4066" s="2">
        <v>86004852</v>
      </c>
      <c r="C4066" s="1" t="s">
        <v>5715</v>
      </c>
      <c r="D4066" s="2" t="s">
        <v>8</v>
      </c>
      <c r="E4066" s="1" t="s">
        <v>5365</v>
      </c>
      <c r="F4066" s="1" t="str">
        <f>VLOOKUP(B4066,[7]NJG!$C$5:$G$569,5,0)</f>
        <v>常州</v>
      </c>
      <c r="G4066" s="2" t="s">
        <v>5367</v>
      </c>
      <c r="H4066" s="2" t="s">
        <v>5366</v>
      </c>
      <c r="I4066" s="2" t="s">
        <v>11747</v>
      </c>
    </row>
    <row r="4067" spans="1:9" hidden="1" x14ac:dyDescent="0.2">
      <c r="A4067" s="2" t="s">
        <v>5363</v>
      </c>
      <c r="B4067" s="2">
        <v>86004853</v>
      </c>
      <c r="C4067" s="1" t="s">
        <v>5716</v>
      </c>
      <c r="D4067" s="2" t="s">
        <v>8</v>
      </c>
      <c r="E4067" s="1" t="s">
        <v>5365</v>
      </c>
      <c r="F4067" s="1" t="str">
        <f>VLOOKUP(B4067,[7]NJG!$C$5:$G$569,5,0)</f>
        <v>常州</v>
      </c>
      <c r="G4067" s="2" t="s">
        <v>5367</v>
      </c>
      <c r="H4067" s="2" t="s">
        <v>5366</v>
      </c>
      <c r="I4067" s="2" t="s">
        <v>11747</v>
      </c>
    </row>
    <row r="4068" spans="1:9" hidden="1" x14ac:dyDescent="0.2">
      <c r="A4068" s="2" t="s">
        <v>5363</v>
      </c>
      <c r="B4068" s="2">
        <v>86004854</v>
      </c>
      <c r="C4068" s="1" t="s">
        <v>5717</v>
      </c>
      <c r="D4068" s="2" t="s">
        <v>8</v>
      </c>
      <c r="E4068" s="1" t="s">
        <v>5365</v>
      </c>
      <c r="F4068" s="1" t="str">
        <f>VLOOKUP(B4068,[7]NJG!$C$5:$G$569,5,0)</f>
        <v>南京</v>
      </c>
      <c r="G4068" s="2" t="s">
        <v>5367</v>
      </c>
      <c r="H4068" s="2" t="s">
        <v>5363</v>
      </c>
      <c r="I4068" s="2" t="s">
        <v>11747</v>
      </c>
    </row>
    <row r="4069" spans="1:9" hidden="1" x14ac:dyDescent="0.2">
      <c r="A4069" s="2" t="s">
        <v>5363</v>
      </c>
      <c r="B4069" s="2">
        <v>86004855</v>
      </c>
      <c r="C4069" s="1" t="s">
        <v>5718</v>
      </c>
      <c r="D4069" s="2" t="s">
        <v>8</v>
      </c>
      <c r="E4069" s="1" t="s">
        <v>5365</v>
      </c>
      <c r="F4069" s="1" t="str">
        <f>VLOOKUP(B4069,[7]NJG!$C$5:$G$569,5,0)</f>
        <v>黄山</v>
      </c>
      <c r="G4069" s="2" t="s">
        <v>5378</v>
      </c>
      <c r="H4069" s="2" t="s">
        <v>5423</v>
      </c>
      <c r="I4069" s="2" t="s">
        <v>11747</v>
      </c>
    </row>
    <row r="4070" spans="1:9" hidden="1" x14ac:dyDescent="0.2">
      <c r="A4070" s="2" t="s">
        <v>5363</v>
      </c>
      <c r="B4070" s="2">
        <v>86004856</v>
      </c>
      <c r="C4070" s="1" t="s">
        <v>5719</v>
      </c>
      <c r="D4070" s="2" t="s">
        <v>8</v>
      </c>
      <c r="E4070" s="1" t="s">
        <v>5365</v>
      </c>
      <c r="F4070" s="1" t="str">
        <f>VLOOKUP(B4070,[7]NJG!$C$5:$G$569,5,0)</f>
        <v>南京</v>
      </c>
      <c r="G4070" s="2" t="s">
        <v>5367</v>
      </c>
      <c r="H4070" s="2" t="s">
        <v>5363</v>
      </c>
      <c r="I4070" s="2" t="s">
        <v>11747</v>
      </c>
    </row>
    <row r="4071" spans="1:9" hidden="1" x14ac:dyDescent="0.2">
      <c r="A4071" s="2" t="s">
        <v>5363</v>
      </c>
      <c r="B4071" s="2">
        <v>86004857</v>
      </c>
      <c r="C4071" s="1" t="s">
        <v>5720</v>
      </c>
      <c r="D4071" s="2" t="s">
        <v>8</v>
      </c>
      <c r="E4071" s="1" t="s">
        <v>5365</v>
      </c>
      <c r="F4071" s="1" t="str">
        <f>VLOOKUP(B4071,[7]NJG!$C$5:$G$569,5,0)</f>
        <v>合肥</v>
      </c>
      <c r="G4071" s="2" t="s">
        <v>5378</v>
      </c>
      <c r="H4071" s="2" t="s">
        <v>5381</v>
      </c>
      <c r="I4071" s="2" t="s">
        <v>11747</v>
      </c>
    </row>
    <row r="4072" spans="1:9" hidden="1" x14ac:dyDescent="0.2">
      <c r="A4072" s="2" t="s">
        <v>5363</v>
      </c>
      <c r="B4072" s="2">
        <v>86004858</v>
      </c>
      <c r="C4072" s="1" t="s">
        <v>5721</v>
      </c>
      <c r="D4072" s="2" t="s">
        <v>8</v>
      </c>
      <c r="E4072" s="1" t="s">
        <v>5365</v>
      </c>
      <c r="F4072" s="1" t="str">
        <f>VLOOKUP(B4072,[7]NJG!$C$5:$G$569,5,0)</f>
        <v>合肥</v>
      </c>
      <c r="G4072" s="2" t="s">
        <v>5378</v>
      </c>
      <c r="H4072" s="2" t="s">
        <v>5381</v>
      </c>
      <c r="I4072" s="2" t="s">
        <v>11746</v>
      </c>
    </row>
    <row r="4073" spans="1:9" hidden="1" x14ac:dyDescent="0.2">
      <c r="A4073" s="2" t="s">
        <v>5363</v>
      </c>
      <c r="B4073" s="2">
        <v>86004859</v>
      </c>
      <c r="C4073" s="1" t="s">
        <v>5722</v>
      </c>
      <c r="D4073" s="2" t="s">
        <v>8</v>
      </c>
      <c r="E4073" s="1" t="s">
        <v>5365</v>
      </c>
      <c r="F4073" s="1" t="str">
        <f>VLOOKUP(B4073,[7]NJG!$C$5:$G$569,5,0)</f>
        <v>徐州</v>
      </c>
      <c r="G4073" s="2" t="s">
        <v>5367</v>
      </c>
      <c r="H4073" s="2" t="s">
        <v>5383</v>
      </c>
      <c r="I4073" s="2" t="s">
        <v>11747</v>
      </c>
    </row>
    <row r="4074" spans="1:9" hidden="1" x14ac:dyDescent="0.2">
      <c r="A4074" s="2" t="s">
        <v>5363</v>
      </c>
      <c r="B4074" s="2">
        <v>9500076</v>
      </c>
      <c r="C4074" s="1" t="s">
        <v>5430</v>
      </c>
      <c r="D4074" s="2" t="s">
        <v>8</v>
      </c>
      <c r="E4074" s="1" t="s">
        <v>5723</v>
      </c>
      <c r="F4074" s="1" t="str">
        <f>VLOOKUP(B4074,[7]NJG!$C$5:$G$569,5,0)</f>
        <v>溧阳</v>
      </c>
      <c r="G4074" s="2" t="s">
        <v>5367</v>
      </c>
      <c r="H4074" s="2" t="s">
        <v>10626</v>
      </c>
      <c r="I4074" s="2" t="s">
        <v>11747</v>
      </c>
    </row>
    <row r="4075" spans="1:9" hidden="1" x14ac:dyDescent="0.2">
      <c r="A4075" s="2" t="s">
        <v>5363</v>
      </c>
      <c r="B4075" s="2">
        <v>9514998</v>
      </c>
      <c r="C4075" s="1" t="s">
        <v>5724</v>
      </c>
      <c r="D4075" s="2" t="s">
        <v>8</v>
      </c>
      <c r="E4075" s="1" t="s">
        <v>5723</v>
      </c>
      <c r="F4075" s="1" t="str">
        <f>VLOOKUP(B4075,[7]NJG!$C$5:$G$569,5,0)</f>
        <v>常州</v>
      </c>
      <c r="G4075" s="2" t="s">
        <v>5367</v>
      </c>
      <c r="H4075" s="2" t="s">
        <v>5366</v>
      </c>
      <c r="I4075" s="2" t="s">
        <v>11747</v>
      </c>
    </row>
    <row r="4076" spans="1:9" hidden="1" x14ac:dyDescent="0.2">
      <c r="A4076" s="2" t="s">
        <v>5363</v>
      </c>
      <c r="B4076" s="2">
        <v>10570162</v>
      </c>
      <c r="C4076" s="1" t="s">
        <v>5725</v>
      </c>
      <c r="D4076" s="2" t="s">
        <v>8</v>
      </c>
      <c r="E4076" s="1" t="s">
        <v>5723</v>
      </c>
      <c r="F4076" s="1" t="str">
        <f>VLOOKUP(B4076,[7]NJG!$C$5:$G$569,5,0)</f>
        <v>常州</v>
      </c>
      <c r="G4076" s="2" t="s">
        <v>5367</v>
      </c>
      <c r="H4076" s="2" t="s">
        <v>5366</v>
      </c>
      <c r="I4076" s="2" t="s">
        <v>11747</v>
      </c>
    </row>
    <row r="4077" spans="1:9" hidden="1" x14ac:dyDescent="0.2">
      <c r="A4077" s="2" t="s">
        <v>5363</v>
      </c>
      <c r="B4077" s="2">
        <v>9593671</v>
      </c>
      <c r="C4077" s="1" t="s">
        <v>5726</v>
      </c>
      <c r="D4077" s="2" t="s">
        <v>8</v>
      </c>
      <c r="E4077" s="1" t="s">
        <v>5727</v>
      </c>
      <c r="F4077" s="1" t="str">
        <f>VLOOKUP(B4077,[7]NJG!$C$5:$G$569,5,0)</f>
        <v>淮安</v>
      </c>
      <c r="G4077" s="2" t="s">
        <v>5367</v>
      </c>
      <c r="H4077" s="2" t="s">
        <v>5455</v>
      </c>
      <c r="I4077" s="2" t="s">
        <v>11747</v>
      </c>
    </row>
    <row r="4078" spans="1:9" hidden="1" x14ac:dyDescent="0.2">
      <c r="A4078" s="2" t="s">
        <v>5363</v>
      </c>
      <c r="B4078" s="2">
        <v>9737105</v>
      </c>
      <c r="C4078" s="1" t="s">
        <v>5728</v>
      </c>
      <c r="D4078" s="2" t="s">
        <v>8</v>
      </c>
      <c r="E4078" s="1" t="s">
        <v>5727</v>
      </c>
      <c r="F4078" s="1" t="str">
        <f>VLOOKUP(B4078,[7]NJG!$C$5:$G$569,5,0)</f>
        <v>淮安</v>
      </c>
      <c r="G4078" s="2" t="s">
        <v>5367</v>
      </c>
      <c r="H4078" s="2" t="s">
        <v>5455</v>
      </c>
      <c r="I4078" s="2" t="s">
        <v>11747</v>
      </c>
    </row>
    <row r="4079" spans="1:9" hidden="1" x14ac:dyDescent="0.2">
      <c r="A4079" s="2" t="s">
        <v>5363</v>
      </c>
      <c r="B4079" s="2">
        <v>9737105</v>
      </c>
      <c r="C4079" s="1" t="s">
        <v>5729</v>
      </c>
      <c r="D4079" s="2" t="s">
        <v>8</v>
      </c>
      <c r="E4079" s="1" t="s">
        <v>5727</v>
      </c>
      <c r="F4079" s="1" t="str">
        <f>VLOOKUP(B4079,[7]NJG!$C$5:$G$569,5,0)</f>
        <v>淮安</v>
      </c>
      <c r="G4079" s="2" t="s">
        <v>5367</v>
      </c>
      <c r="H4079" s="2" t="s">
        <v>5455</v>
      </c>
      <c r="I4079" s="2" t="s">
        <v>11747</v>
      </c>
    </row>
    <row r="4080" spans="1:9" hidden="1" x14ac:dyDescent="0.2">
      <c r="A4080" s="2" t="s">
        <v>5363</v>
      </c>
      <c r="B4080" s="2">
        <v>10339638</v>
      </c>
      <c r="C4080" s="1" t="s">
        <v>5730</v>
      </c>
      <c r="D4080" s="2" t="s">
        <v>8</v>
      </c>
      <c r="E4080" s="1" t="s">
        <v>5727</v>
      </c>
      <c r="F4080" s="1" t="str">
        <f>VLOOKUP(B4080,[7]NJG!$C$5:$G$569,5,0)</f>
        <v>淮安</v>
      </c>
      <c r="G4080" s="2" t="s">
        <v>5367</v>
      </c>
      <c r="H4080" s="2" t="s">
        <v>5455</v>
      </c>
      <c r="I4080" s="2" t="s">
        <v>11747</v>
      </c>
    </row>
    <row r="4081" spans="1:9" hidden="1" x14ac:dyDescent="0.2">
      <c r="A4081" s="2" t="s">
        <v>5363</v>
      </c>
      <c r="B4081" s="2">
        <v>9533547</v>
      </c>
      <c r="C4081" s="1" t="s">
        <v>5731</v>
      </c>
      <c r="D4081" s="2" t="s">
        <v>8</v>
      </c>
      <c r="E4081" s="1" t="s">
        <v>5732</v>
      </c>
      <c r="F4081" s="1" t="str">
        <f>VLOOKUP(B4081,[7]NJG!$C$5:$G$569,5,0)</f>
        <v>连云港</v>
      </c>
      <c r="G4081" s="2" t="s">
        <v>5367</v>
      </c>
      <c r="H4081" s="2" t="s">
        <v>5534</v>
      </c>
      <c r="I4081" s="2" t="s">
        <v>11747</v>
      </c>
    </row>
    <row r="4082" spans="1:9" hidden="1" x14ac:dyDescent="0.2">
      <c r="A4082" s="2" t="s">
        <v>5363</v>
      </c>
      <c r="B4082" s="2">
        <v>9662849</v>
      </c>
      <c r="C4082" s="1" t="s">
        <v>5733</v>
      </c>
      <c r="D4082" s="2" t="s">
        <v>8</v>
      </c>
      <c r="E4082" s="1" t="s">
        <v>5732</v>
      </c>
      <c r="F4082" s="1" t="str">
        <f>VLOOKUP(B4082,[7]NJG!$C$5:$G$569,5,0)</f>
        <v>连云港</v>
      </c>
      <c r="G4082" s="2" t="s">
        <v>5367</v>
      </c>
      <c r="H4082" s="2" t="s">
        <v>5534</v>
      </c>
      <c r="I4082" s="2" t="s">
        <v>11746</v>
      </c>
    </row>
    <row r="4083" spans="1:9" hidden="1" x14ac:dyDescent="0.2">
      <c r="A4083" s="2" t="s">
        <v>5363</v>
      </c>
      <c r="B4083" s="2">
        <v>9743128</v>
      </c>
      <c r="C4083" s="1" t="s">
        <v>5734</v>
      </c>
      <c r="D4083" s="2" t="s">
        <v>8</v>
      </c>
      <c r="E4083" s="1" t="s">
        <v>5732</v>
      </c>
      <c r="F4083" s="1" t="str">
        <f>VLOOKUP(B4083,[7]NJG!$C$5:$G$569,5,0)</f>
        <v>连云港</v>
      </c>
      <c r="G4083" s="2" t="s">
        <v>5367</v>
      </c>
      <c r="H4083" s="2" t="s">
        <v>5534</v>
      </c>
      <c r="I4083" s="2" t="s">
        <v>11747</v>
      </c>
    </row>
    <row r="4084" spans="1:9" hidden="1" x14ac:dyDescent="0.2">
      <c r="A4084" s="2" t="s">
        <v>5363</v>
      </c>
      <c r="B4084" s="2">
        <v>11840837</v>
      </c>
      <c r="C4084" s="1" t="s">
        <v>5735</v>
      </c>
      <c r="D4084" s="2" t="s">
        <v>8</v>
      </c>
      <c r="E4084" s="1" t="s">
        <v>5732</v>
      </c>
      <c r="F4084" s="1" t="str">
        <f>VLOOKUP(B4084,[7]NJG!$C$5:$G$569,5,0)</f>
        <v>连云港</v>
      </c>
      <c r="G4084" s="2" t="s">
        <v>5367</v>
      </c>
      <c r="H4084" s="2" t="s">
        <v>5534</v>
      </c>
      <c r="I4084" s="2" t="s">
        <v>11747</v>
      </c>
    </row>
    <row r="4085" spans="1:9" hidden="1" x14ac:dyDescent="0.2">
      <c r="A4085" s="2" t="s">
        <v>5363</v>
      </c>
      <c r="B4085" s="2">
        <v>9589371</v>
      </c>
      <c r="C4085" s="1" t="s">
        <v>5736</v>
      </c>
      <c r="D4085" s="2" t="s">
        <v>8</v>
      </c>
      <c r="E4085" s="1" t="s">
        <v>5737</v>
      </c>
      <c r="F4085" s="1" t="str">
        <f>VLOOKUP(B4085,[7]NJG!$C$5:$G$569,5,0)</f>
        <v>铜陵</v>
      </c>
      <c r="G4085" s="2" t="s">
        <v>5378</v>
      </c>
      <c r="H4085" s="2" t="s">
        <v>5618</v>
      </c>
      <c r="I4085" s="2" t="s">
        <v>11747</v>
      </c>
    </row>
    <row r="4086" spans="1:9" hidden="1" x14ac:dyDescent="0.2">
      <c r="A4086" s="2" t="s">
        <v>5363</v>
      </c>
      <c r="B4086" s="2">
        <v>9676842</v>
      </c>
      <c r="C4086" s="1" t="s">
        <v>5738</v>
      </c>
      <c r="D4086" s="2" t="s">
        <v>8</v>
      </c>
      <c r="E4086" s="1" t="s">
        <v>5737</v>
      </c>
      <c r="F4086" s="1" t="str">
        <f>VLOOKUP(B4086,[7]NJG!$C$5:$G$569,5,0)</f>
        <v>芜湖</v>
      </c>
      <c r="G4086" s="2" t="s">
        <v>5378</v>
      </c>
      <c r="H4086" s="2" t="s">
        <v>5441</v>
      </c>
      <c r="I4086" s="2" t="s">
        <v>11747</v>
      </c>
    </row>
    <row r="4087" spans="1:9" hidden="1" x14ac:dyDescent="0.2">
      <c r="A4087" s="2" t="s">
        <v>5363</v>
      </c>
      <c r="B4087" s="2">
        <v>9734886</v>
      </c>
      <c r="C4087" s="1" t="s">
        <v>5739</v>
      </c>
      <c r="D4087" s="2" t="s">
        <v>8</v>
      </c>
      <c r="E4087" s="1" t="s">
        <v>5737</v>
      </c>
      <c r="F4087" s="1" t="str">
        <f>VLOOKUP(B4087,[7]NJG!$C$5:$G$569,5,0)</f>
        <v>铜陵</v>
      </c>
      <c r="G4087" s="2" t="s">
        <v>5378</v>
      </c>
      <c r="H4087" s="2" t="s">
        <v>5618</v>
      </c>
      <c r="I4087" s="2" t="s">
        <v>11747</v>
      </c>
    </row>
    <row r="4088" spans="1:9" hidden="1" x14ac:dyDescent="0.2">
      <c r="A4088" s="2" t="s">
        <v>5363</v>
      </c>
      <c r="B4088" s="2">
        <v>10079894</v>
      </c>
      <c r="C4088" s="1" t="s">
        <v>5740</v>
      </c>
      <c r="D4088" s="2" t="s">
        <v>8</v>
      </c>
      <c r="E4088" s="1" t="s">
        <v>5737</v>
      </c>
      <c r="F4088" s="1" t="str">
        <f>VLOOKUP(B4088,[7]NJG!$C$5:$G$569,5,0)</f>
        <v>芜湖</v>
      </c>
      <c r="G4088" s="2" t="s">
        <v>5378</v>
      </c>
      <c r="H4088" s="2" t="s">
        <v>5441</v>
      </c>
      <c r="I4088" s="2" t="s">
        <v>11747</v>
      </c>
    </row>
    <row r="4089" spans="1:9" hidden="1" x14ac:dyDescent="0.2">
      <c r="A4089" s="2" t="s">
        <v>5363</v>
      </c>
      <c r="B4089" s="2">
        <v>11095292</v>
      </c>
      <c r="C4089" s="1" t="s">
        <v>5741</v>
      </c>
      <c r="D4089" s="2" t="s">
        <v>8</v>
      </c>
      <c r="E4089" s="1" t="s">
        <v>5737</v>
      </c>
      <c r="F4089" s="1" t="str">
        <f>VLOOKUP(B4089,[7]NJG!$C$5:$G$569,5,0)</f>
        <v>马鞍山</v>
      </c>
      <c r="G4089" s="2" t="s">
        <v>5378</v>
      </c>
      <c r="H4089" s="2" t="s">
        <v>5377</v>
      </c>
      <c r="I4089" s="2" t="s">
        <v>11747</v>
      </c>
    </row>
    <row r="4090" spans="1:9" hidden="1" x14ac:dyDescent="0.2">
      <c r="A4090" s="2" t="s">
        <v>5363</v>
      </c>
      <c r="B4090" s="2">
        <v>11099922</v>
      </c>
      <c r="C4090" s="1" t="s">
        <v>5742</v>
      </c>
      <c r="D4090" s="2" t="s">
        <v>8</v>
      </c>
      <c r="E4090" s="1" t="s">
        <v>5737</v>
      </c>
      <c r="F4090" s="1" t="str">
        <f>VLOOKUP(B4090,[7]NJG!$C$5:$G$569,5,0)</f>
        <v>马鞍山</v>
      </c>
      <c r="G4090" s="2" t="s">
        <v>5378</v>
      </c>
      <c r="H4090" s="2" t="s">
        <v>5377</v>
      </c>
      <c r="I4090" s="2" t="s">
        <v>11747</v>
      </c>
    </row>
    <row r="4091" spans="1:9" hidden="1" x14ac:dyDescent="0.2">
      <c r="A4091" s="2" t="s">
        <v>5363</v>
      </c>
      <c r="B4091" s="2">
        <v>9675245</v>
      </c>
      <c r="C4091" s="1" t="s">
        <v>5743</v>
      </c>
      <c r="D4091" s="2" t="s">
        <v>8</v>
      </c>
      <c r="E4091" s="1" t="s">
        <v>5744</v>
      </c>
      <c r="F4091" s="1" t="str">
        <f>VLOOKUP(B4091,[7]NJG!$C$5:$G$569,5,0)</f>
        <v>南京</v>
      </c>
      <c r="G4091" s="2" t="s">
        <v>5367</v>
      </c>
      <c r="H4091" s="2" t="s">
        <v>5363</v>
      </c>
      <c r="I4091" s="2" t="s">
        <v>11747</v>
      </c>
    </row>
    <row r="4092" spans="1:9" hidden="1" x14ac:dyDescent="0.2">
      <c r="A4092" s="2" t="s">
        <v>5363</v>
      </c>
      <c r="B4092" s="2">
        <v>9743066</v>
      </c>
      <c r="C4092" s="1" t="s">
        <v>5745</v>
      </c>
      <c r="D4092" s="2" t="s">
        <v>8</v>
      </c>
      <c r="E4092" s="1" t="s">
        <v>5744</v>
      </c>
      <c r="F4092" s="1" t="str">
        <f>VLOOKUP(B4092,[7]NJG!$C$5:$G$569,5,0)</f>
        <v>南京</v>
      </c>
      <c r="G4092" s="2" t="s">
        <v>5367</v>
      </c>
      <c r="H4092" s="2" t="s">
        <v>5363</v>
      </c>
      <c r="I4092" s="2" t="s">
        <v>11747</v>
      </c>
    </row>
    <row r="4093" spans="1:9" hidden="1" x14ac:dyDescent="0.2">
      <c r="A4093" s="2" t="s">
        <v>5363</v>
      </c>
      <c r="B4093" s="2">
        <v>9781165</v>
      </c>
      <c r="C4093" s="1" t="s">
        <v>5746</v>
      </c>
      <c r="D4093" s="2" t="s">
        <v>8</v>
      </c>
      <c r="E4093" s="1" t="s">
        <v>5744</v>
      </c>
      <c r="F4093" s="1" t="str">
        <f>VLOOKUP(B4093,[7]NJG!$C$5:$G$569,5,0)</f>
        <v>南京</v>
      </c>
      <c r="G4093" s="2" t="s">
        <v>5367</v>
      </c>
      <c r="H4093" s="2" t="s">
        <v>5363</v>
      </c>
      <c r="I4093" s="2" t="s">
        <v>11747</v>
      </c>
    </row>
    <row r="4094" spans="1:9" hidden="1" x14ac:dyDescent="0.2">
      <c r="A4094" s="2" t="s">
        <v>5363</v>
      </c>
      <c r="B4094" s="2">
        <v>11830298</v>
      </c>
      <c r="C4094" s="1" t="s">
        <v>5747</v>
      </c>
      <c r="D4094" s="2" t="s">
        <v>8</v>
      </c>
      <c r="E4094" s="1" t="s">
        <v>5744</v>
      </c>
      <c r="F4094" s="1" t="str">
        <f>VLOOKUP(B4094,[7]NJG!$C$5:$G$569,5,0)</f>
        <v>南京</v>
      </c>
      <c r="G4094" s="2" t="s">
        <v>5367</v>
      </c>
      <c r="H4094" s="2" t="s">
        <v>5363</v>
      </c>
      <c r="I4094" s="2" t="s">
        <v>11747</v>
      </c>
    </row>
    <row r="4095" spans="1:9" hidden="1" x14ac:dyDescent="0.2">
      <c r="A4095" s="2" t="s">
        <v>5363</v>
      </c>
      <c r="B4095" s="2">
        <v>9728397</v>
      </c>
      <c r="C4095" s="1" t="s">
        <v>5748</v>
      </c>
      <c r="D4095" s="2" t="s">
        <v>8</v>
      </c>
      <c r="E4095" s="1" t="s">
        <v>5749</v>
      </c>
      <c r="F4095" s="1" t="str">
        <f>VLOOKUP(B4095,[7]NJG!$C$5:$G$569,5,0)</f>
        <v>蚌埠</v>
      </c>
      <c r="G4095" s="2" t="s">
        <v>5378</v>
      </c>
      <c r="H4095" s="2" t="s">
        <v>5449</v>
      </c>
      <c r="I4095" s="2" t="s">
        <v>11747</v>
      </c>
    </row>
    <row r="4096" spans="1:9" hidden="1" x14ac:dyDescent="0.2">
      <c r="A4096" s="2" t="s">
        <v>5363</v>
      </c>
      <c r="B4096" s="2">
        <v>10444560</v>
      </c>
      <c r="C4096" s="1" t="s">
        <v>5750</v>
      </c>
      <c r="D4096" s="2" t="s">
        <v>8</v>
      </c>
      <c r="E4096" s="1" t="s">
        <v>5749</v>
      </c>
      <c r="F4096" s="1" t="str">
        <f>VLOOKUP(B4096,[7]NJG!$C$5:$G$569,5,0)</f>
        <v>合肥</v>
      </c>
      <c r="G4096" s="2" t="s">
        <v>5378</v>
      </c>
      <c r="H4096" s="2" t="s">
        <v>5381</v>
      </c>
      <c r="I4096" s="2" t="s">
        <v>11747</v>
      </c>
    </row>
    <row r="4097" spans="1:9" hidden="1" x14ac:dyDescent="0.2">
      <c r="A4097" s="2" t="s">
        <v>5363</v>
      </c>
      <c r="B4097" s="2">
        <v>11233874</v>
      </c>
      <c r="C4097" s="1" t="s">
        <v>5751</v>
      </c>
      <c r="D4097" s="2" t="s">
        <v>8</v>
      </c>
      <c r="E4097" s="1" t="s">
        <v>5749</v>
      </c>
      <c r="F4097" s="1" t="str">
        <f>VLOOKUP(B4097,[7]NJG!$C$5:$G$569,5,0)</f>
        <v>合肥</v>
      </c>
      <c r="G4097" s="2" t="s">
        <v>5378</v>
      </c>
      <c r="H4097" s="2" t="s">
        <v>5381</v>
      </c>
      <c r="I4097" s="2" t="s">
        <v>11747</v>
      </c>
    </row>
    <row r="4098" spans="1:9" hidden="1" x14ac:dyDescent="0.2">
      <c r="A4098" s="2" t="s">
        <v>5363</v>
      </c>
      <c r="B4098" s="2">
        <v>9883826</v>
      </c>
      <c r="C4098" s="1" t="s">
        <v>5752</v>
      </c>
      <c r="D4098" s="2" t="s">
        <v>8</v>
      </c>
      <c r="E4098" s="1" t="s">
        <v>5753</v>
      </c>
      <c r="F4098" s="1" t="str">
        <f>VLOOKUP(B4098,[7]NJG!$C$5:$G$569,5,0)</f>
        <v>常州</v>
      </c>
      <c r="G4098" s="2" t="s">
        <v>5367</v>
      </c>
      <c r="H4098" s="2" t="s">
        <v>5366</v>
      </c>
      <c r="I4098" s="2" t="s">
        <v>11747</v>
      </c>
    </row>
    <row r="4099" spans="1:9" hidden="1" x14ac:dyDescent="0.2">
      <c r="A4099" s="2" t="s">
        <v>5363</v>
      </c>
      <c r="B4099" s="2">
        <v>12025246</v>
      </c>
      <c r="C4099" s="1" t="s">
        <v>5754</v>
      </c>
      <c r="D4099" s="2" t="s">
        <v>8</v>
      </c>
      <c r="E4099" s="1" t="s">
        <v>5753</v>
      </c>
      <c r="F4099" s="1" t="str">
        <f>VLOOKUP(B4099,[7]NJG!$C$5:$G$569,5,0)</f>
        <v>常州</v>
      </c>
      <c r="G4099" s="2" t="s">
        <v>5367</v>
      </c>
      <c r="H4099" s="2" t="s">
        <v>5366</v>
      </c>
      <c r="I4099" s="2" t="s">
        <v>11747</v>
      </c>
    </row>
    <row r="4100" spans="1:9" hidden="1" x14ac:dyDescent="0.2">
      <c r="A4100" s="2" t="s">
        <v>5363</v>
      </c>
      <c r="B4100" s="2">
        <v>9976579</v>
      </c>
      <c r="C4100" s="1" t="s">
        <v>5755</v>
      </c>
      <c r="D4100" s="2" t="s">
        <v>8</v>
      </c>
      <c r="E4100" s="1" t="s">
        <v>5756</v>
      </c>
      <c r="F4100" s="1" t="str">
        <f>VLOOKUP(B4100,[7]NJG!$C$5:$G$569,5,0)</f>
        <v>仪征</v>
      </c>
      <c r="G4100" s="2" t="s">
        <v>5367</v>
      </c>
      <c r="H4100" s="2" t="s">
        <v>10636</v>
      </c>
      <c r="I4100" s="2" t="s">
        <v>11747</v>
      </c>
    </row>
    <row r="4101" spans="1:9" hidden="1" x14ac:dyDescent="0.2">
      <c r="A4101" s="2" t="s">
        <v>5363</v>
      </c>
      <c r="B4101" s="2">
        <v>10805321</v>
      </c>
      <c r="C4101" s="1" t="s">
        <v>5757</v>
      </c>
      <c r="D4101" s="2" t="s">
        <v>8</v>
      </c>
      <c r="E4101" s="1" t="s">
        <v>5756</v>
      </c>
      <c r="F4101" s="1" t="str">
        <f>VLOOKUP(B4101,[7]NJG!$C$5:$G$569,5,0)</f>
        <v>仪征</v>
      </c>
      <c r="G4101" s="2" t="s">
        <v>5367</v>
      </c>
      <c r="H4101" s="2" t="s">
        <v>10636</v>
      </c>
      <c r="I4101" s="2" t="s">
        <v>11747</v>
      </c>
    </row>
    <row r="4102" spans="1:9" hidden="1" x14ac:dyDescent="0.2">
      <c r="A4102" s="2" t="s">
        <v>5363</v>
      </c>
      <c r="B4102" s="2">
        <v>10408252</v>
      </c>
      <c r="C4102" s="1" t="s">
        <v>5758</v>
      </c>
      <c r="D4102" s="2" t="s">
        <v>8</v>
      </c>
      <c r="E4102" s="1" t="s">
        <v>5759</v>
      </c>
      <c r="F4102" s="1" t="str">
        <f>VLOOKUP(B4102,[7]NJG!$C$5:$G$569,5,0)</f>
        <v>南京</v>
      </c>
      <c r="G4102" s="2" t="s">
        <v>5367</v>
      </c>
      <c r="H4102" s="2" t="s">
        <v>5363</v>
      </c>
      <c r="I4102" s="2" t="s">
        <v>11747</v>
      </c>
    </row>
    <row r="4103" spans="1:9" hidden="1" x14ac:dyDescent="0.2">
      <c r="A4103" s="2" t="s">
        <v>5363</v>
      </c>
      <c r="B4103" s="2">
        <v>11145980</v>
      </c>
      <c r="C4103" s="1" t="s">
        <v>5760</v>
      </c>
      <c r="D4103" s="2" t="s">
        <v>8</v>
      </c>
      <c r="E4103" s="1" t="s">
        <v>5759</v>
      </c>
      <c r="F4103" s="1" t="str">
        <f>VLOOKUP(B4103,[7]NJG!$C$5:$G$569,5,0)</f>
        <v>南京</v>
      </c>
      <c r="G4103" s="2" t="s">
        <v>5367</v>
      </c>
      <c r="H4103" s="2" t="s">
        <v>5363</v>
      </c>
      <c r="I4103" s="2" t="s">
        <v>11747</v>
      </c>
    </row>
    <row r="4104" spans="1:9" hidden="1" x14ac:dyDescent="0.2">
      <c r="A4104" s="2" t="s">
        <v>5363</v>
      </c>
      <c r="B4104" s="2">
        <v>10517827</v>
      </c>
      <c r="C4104" s="1" t="s">
        <v>5761</v>
      </c>
      <c r="D4104" s="2" t="s">
        <v>8</v>
      </c>
      <c r="E4104" s="1" t="s">
        <v>5762</v>
      </c>
      <c r="F4104" s="1" t="str">
        <f>VLOOKUP(B4104,[7]NJG!$C$5:$G$569,5,0)</f>
        <v>常州</v>
      </c>
      <c r="G4104" s="2" t="s">
        <v>5367</v>
      </c>
      <c r="H4104" s="2" t="s">
        <v>5366</v>
      </c>
      <c r="I4104" s="2" t="s">
        <v>11747</v>
      </c>
    </row>
    <row r="4105" spans="1:9" hidden="1" x14ac:dyDescent="0.2">
      <c r="A4105" s="2" t="s">
        <v>5363</v>
      </c>
      <c r="B4105" s="2">
        <v>10679336</v>
      </c>
      <c r="C4105" s="1" t="s">
        <v>5763</v>
      </c>
      <c r="D4105" s="2" t="s">
        <v>8</v>
      </c>
      <c r="E4105" s="1" t="s">
        <v>5764</v>
      </c>
      <c r="F4105" s="1" t="str">
        <f>VLOOKUP(B4105,[7]NJG!$C$5:$G$569,5,0)</f>
        <v>南京</v>
      </c>
      <c r="G4105" s="2" t="s">
        <v>5367</v>
      </c>
      <c r="H4105" s="2" t="s">
        <v>5363</v>
      </c>
      <c r="I4105" s="2" t="s">
        <v>11747</v>
      </c>
    </row>
    <row r="4106" spans="1:9" hidden="1" x14ac:dyDescent="0.2">
      <c r="A4106" s="2" t="s">
        <v>5363</v>
      </c>
      <c r="B4106" s="2">
        <v>10696607</v>
      </c>
      <c r="C4106" s="1" t="s">
        <v>5765</v>
      </c>
      <c r="D4106" s="2" t="s">
        <v>8</v>
      </c>
      <c r="E4106" s="1" t="s">
        <v>5766</v>
      </c>
      <c r="F4106" s="1" t="str">
        <f>VLOOKUP(B4106,[7]NJG!$C$5:$G$569,5,0)</f>
        <v>南京</v>
      </c>
      <c r="G4106" s="2" t="s">
        <v>5367</v>
      </c>
      <c r="H4106" s="2" t="s">
        <v>5363</v>
      </c>
      <c r="I4106" s="2" t="s">
        <v>11747</v>
      </c>
    </row>
    <row r="4107" spans="1:9" hidden="1" x14ac:dyDescent="0.2">
      <c r="A4107" s="2" t="s">
        <v>5363</v>
      </c>
      <c r="B4107" s="2">
        <v>10999166</v>
      </c>
      <c r="C4107" s="1" t="s">
        <v>5767</v>
      </c>
      <c r="D4107" s="2" t="s">
        <v>8</v>
      </c>
      <c r="E4107" s="1" t="s">
        <v>5768</v>
      </c>
      <c r="F4107" s="1" t="str">
        <f>VLOOKUP(B4107,[7]NJG!$C$5:$G$569,5,0)</f>
        <v>扬州</v>
      </c>
      <c r="G4107" s="2" t="s">
        <v>5367</v>
      </c>
      <c r="H4107" s="2" t="s">
        <v>5391</v>
      </c>
      <c r="I4107" s="2" t="s">
        <v>11747</v>
      </c>
    </row>
    <row r="4108" spans="1:9" hidden="1" x14ac:dyDescent="0.2">
      <c r="A4108" s="2" t="s">
        <v>5363</v>
      </c>
      <c r="B4108" s="2">
        <v>11179024</v>
      </c>
      <c r="C4108" s="1" t="s">
        <v>5769</v>
      </c>
      <c r="D4108" s="2" t="s">
        <v>8</v>
      </c>
      <c r="E4108" s="1" t="s">
        <v>5770</v>
      </c>
      <c r="F4108" s="1" t="str">
        <f>VLOOKUP(B4108,[7]NJG!$C$5:$G$569,5,0)</f>
        <v>南京</v>
      </c>
      <c r="G4108" s="2" t="s">
        <v>5367</v>
      </c>
      <c r="H4108" s="2" t="s">
        <v>5363</v>
      </c>
      <c r="I4108" s="2" t="s">
        <v>11747</v>
      </c>
    </row>
    <row r="4109" spans="1:9" hidden="1" x14ac:dyDescent="0.2">
      <c r="A4109" s="2" t="s">
        <v>5363</v>
      </c>
      <c r="B4109" s="2">
        <v>11234524</v>
      </c>
      <c r="C4109" s="1" t="s">
        <v>5771</v>
      </c>
      <c r="D4109" s="2" t="s">
        <v>8</v>
      </c>
      <c r="E4109" s="1" t="s">
        <v>5772</v>
      </c>
      <c r="F4109" s="1" t="str">
        <f>VLOOKUP(B4109,[7]NJG!$C$5:$G$569,5,0)</f>
        <v>扬州</v>
      </c>
      <c r="G4109" s="2" t="s">
        <v>5367</v>
      </c>
      <c r="H4109" s="2" t="s">
        <v>5391</v>
      </c>
      <c r="I4109" s="2" t="s">
        <v>11747</v>
      </c>
    </row>
    <row r="4110" spans="1:9" hidden="1" x14ac:dyDescent="0.2">
      <c r="A4110" s="2" t="s">
        <v>5363</v>
      </c>
      <c r="B4110" s="2">
        <v>12026996</v>
      </c>
      <c r="C4110" s="1" t="s">
        <v>5773</v>
      </c>
      <c r="D4110" s="2" t="s">
        <v>8</v>
      </c>
      <c r="E4110" s="1" t="s">
        <v>5772</v>
      </c>
      <c r="F4110" s="1" t="str">
        <f>VLOOKUP(B4110,[7]NJG!$C$5:$G$569,5,0)</f>
        <v>扬州</v>
      </c>
      <c r="G4110" s="2" t="s">
        <v>5367</v>
      </c>
      <c r="H4110" s="2" t="s">
        <v>5391</v>
      </c>
      <c r="I4110" s="2" t="s">
        <v>11747</v>
      </c>
    </row>
    <row r="4111" spans="1:9" hidden="1" x14ac:dyDescent="0.2">
      <c r="A4111" s="2" t="s">
        <v>5363</v>
      </c>
      <c r="B4111" s="2">
        <v>11307278</v>
      </c>
      <c r="C4111" s="1" t="s">
        <v>5774</v>
      </c>
      <c r="D4111" s="2" t="s">
        <v>8</v>
      </c>
      <c r="E4111" s="1" t="s">
        <v>5775</v>
      </c>
      <c r="F4111" s="1" t="str">
        <f>VLOOKUP(B4111,[7]NJG!$C$5:$G$569,5,0)</f>
        <v>南京</v>
      </c>
      <c r="G4111" s="2" t="s">
        <v>5367</v>
      </c>
      <c r="H4111" s="2" t="s">
        <v>5363</v>
      </c>
      <c r="I4111" s="2" t="s">
        <v>11747</v>
      </c>
    </row>
    <row r="4112" spans="1:9" hidden="1" x14ac:dyDescent="0.2">
      <c r="A4112" s="2" t="s">
        <v>5363</v>
      </c>
      <c r="B4112" s="2">
        <v>12140654</v>
      </c>
      <c r="C4112" s="1" t="s">
        <v>5776</v>
      </c>
      <c r="D4112" s="2" t="s">
        <v>8</v>
      </c>
      <c r="E4112" s="1" t="s">
        <v>5775</v>
      </c>
      <c r="F4112" s="1" t="str">
        <f>VLOOKUP(B4112,[7]NJG!$C$5:$G$569,5,0)</f>
        <v>南京</v>
      </c>
      <c r="G4112" s="2" t="s">
        <v>5367</v>
      </c>
      <c r="H4112" s="2" t="s">
        <v>5363</v>
      </c>
      <c r="I4112" s="2" t="s">
        <v>11747</v>
      </c>
    </row>
    <row r="4113" spans="1:9" hidden="1" x14ac:dyDescent="0.2">
      <c r="A4113" s="2" t="s">
        <v>5363</v>
      </c>
      <c r="B4113" s="2">
        <v>11376668</v>
      </c>
      <c r="C4113" s="1" t="s">
        <v>5777</v>
      </c>
      <c r="D4113" s="2" t="s">
        <v>8</v>
      </c>
      <c r="E4113" s="1" t="s">
        <v>5764</v>
      </c>
      <c r="F4113" s="1" t="str">
        <f>VLOOKUP(B4113,[7]NJG!$C$5:$G$569,5,0)</f>
        <v>常州</v>
      </c>
      <c r="G4113" s="2" t="s">
        <v>5367</v>
      </c>
      <c r="H4113" s="2" t="s">
        <v>5366</v>
      </c>
      <c r="I4113" s="2" t="s">
        <v>11747</v>
      </c>
    </row>
    <row r="4114" spans="1:9" hidden="1" x14ac:dyDescent="0.2">
      <c r="A4114" s="2" t="s">
        <v>5363</v>
      </c>
      <c r="B4114" s="2">
        <v>12016039</v>
      </c>
      <c r="C4114" s="1" t="s">
        <v>5778</v>
      </c>
      <c r="D4114" s="2" t="s">
        <v>8</v>
      </c>
      <c r="E4114" s="1" t="s">
        <v>5779</v>
      </c>
      <c r="F4114" s="1" t="str">
        <f>VLOOKUP(B4114,[7]NJG!$C$5:$G$569,5,0)</f>
        <v>南京</v>
      </c>
      <c r="G4114" s="2" t="s">
        <v>5367</v>
      </c>
      <c r="H4114" s="2" t="s">
        <v>5363</v>
      </c>
      <c r="I4114" s="2" t="s">
        <v>11747</v>
      </c>
    </row>
    <row r="4115" spans="1:9" hidden="1" x14ac:dyDescent="0.2">
      <c r="A4115" s="2" t="s">
        <v>5363</v>
      </c>
      <c r="B4115" s="2">
        <v>12027963</v>
      </c>
      <c r="C4115" s="1" t="s">
        <v>5780</v>
      </c>
      <c r="D4115" s="2" t="s">
        <v>8</v>
      </c>
      <c r="E4115" s="1" t="s">
        <v>5781</v>
      </c>
      <c r="F4115" s="1" t="str">
        <f>VLOOKUP(B4115,[7]NJG!$C$5:$G$569,5,0)</f>
        <v>南京</v>
      </c>
      <c r="G4115" s="2" t="s">
        <v>5367</v>
      </c>
      <c r="H4115" s="2" t="s">
        <v>5363</v>
      </c>
      <c r="I4115" s="2" t="s">
        <v>11747</v>
      </c>
    </row>
    <row r="4116" spans="1:9" hidden="1" x14ac:dyDescent="0.2">
      <c r="A4116" s="2" t="s">
        <v>5363</v>
      </c>
      <c r="B4116" s="2">
        <v>12168973</v>
      </c>
      <c r="C4116" s="1" t="s">
        <v>5782</v>
      </c>
      <c r="D4116" s="2" t="s">
        <v>8</v>
      </c>
      <c r="E4116" s="1" t="s">
        <v>5783</v>
      </c>
      <c r="F4116" s="1" t="str">
        <f>VLOOKUP(B4116,[7]NJG!$C$5:$G$569,5,0)</f>
        <v>徐州</v>
      </c>
      <c r="G4116" s="2" t="s">
        <v>5367</v>
      </c>
      <c r="H4116" s="2" t="s">
        <v>5383</v>
      </c>
      <c r="I4116" s="2" t="s">
        <v>11747</v>
      </c>
    </row>
    <row r="4117" spans="1:9" hidden="1" x14ac:dyDescent="0.2">
      <c r="A4117" s="2" t="s">
        <v>5363</v>
      </c>
      <c r="B4117" s="2">
        <v>12213271</v>
      </c>
      <c r="C4117" s="1" t="s">
        <v>5784</v>
      </c>
      <c r="D4117" s="2" t="s">
        <v>8</v>
      </c>
      <c r="E4117" s="1" t="s">
        <v>5785</v>
      </c>
      <c r="F4117" s="1" t="str">
        <f>VLOOKUP(B4117,[7]NJG!$C$5:$G$569,5,0)</f>
        <v>六安</v>
      </c>
      <c r="G4117" s="2" t="s">
        <v>5378</v>
      </c>
      <c r="H4117" s="2" t="s">
        <v>5410</v>
      </c>
      <c r="I4117" s="2" t="s">
        <v>11747</v>
      </c>
    </row>
    <row r="4118" spans="1:9" hidden="1" x14ac:dyDescent="0.2">
      <c r="A4118" s="2" t="s">
        <v>5363</v>
      </c>
      <c r="B4118" s="2">
        <v>12216310</v>
      </c>
      <c r="C4118" s="1" t="s">
        <v>5786</v>
      </c>
      <c r="D4118" s="2" t="s">
        <v>8</v>
      </c>
      <c r="E4118" s="1" t="s">
        <v>5759</v>
      </c>
      <c r="F4118" s="1" t="str">
        <f>VLOOKUP(B4118,[7]NJG!$C$5:$G$569,5,0)</f>
        <v>南京</v>
      </c>
      <c r="G4118" s="2" t="s">
        <v>5367</v>
      </c>
      <c r="H4118" s="2" t="s">
        <v>5363</v>
      </c>
      <c r="I4118" s="2" t="s">
        <v>11747</v>
      </c>
    </row>
    <row r="4119" spans="1:9" hidden="1" x14ac:dyDescent="0.2">
      <c r="A4119" s="2" t="s">
        <v>5363</v>
      </c>
      <c r="B4119" s="2">
        <v>12228495</v>
      </c>
      <c r="C4119" s="1" t="s">
        <v>5787</v>
      </c>
      <c r="D4119" s="2" t="s">
        <v>8</v>
      </c>
      <c r="E4119" s="1" t="s">
        <v>5749</v>
      </c>
      <c r="F4119" s="1" t="str">
        <f>VLOOKUP(B4119,[7]NJG!$C$5:$G$569,5,0)</f>
        <v>合肥</v>
      </c>
      <c r="G4119" s="2" t="s">
        <v>5378</v>
      </c>
      <c r="H4119" s="2" t="s">
        <v>5381</v>
      </c>
      <c r="I4119" s="2" t="s">
        <v>11747</v>
      </c>
    </row>
    <row r="4120" spans="1:9" hidden="1" x14ac:dyDescent="0.2">
      <c r="A4120" s="2" t="s">
        <v>5363</v>
      </c>
      <c r="B4120" s="2">
        <v>86018018</v>
      </c>
      <c r="C4120" s="1" t="s">
        <v>5788</v>
      </c>
      <c r="D4120" s="2" t="s">
        <v>35</v>
      </c>
      <c r="E4120" s="1" t="s">
        <v>4616</v>
      </c>
      <c r="F4120" s="1" t="str">
        <f>VLOOKUP(B4120,[7]NJG!$C$5:$G$569,5,0)</f>
        <v>南京</v>
      </c>
      <c r="G4120" s="2" t="s">
        <v>5367</v>
      </c>
      <c r="H4120" s="2" t="s">
        <v>5363</v>
      </c>
      <c r="I4120" s="2" t="s">
        <v>11747</v>
      </c>
    </row>
    <row r="4121" spans="1:9" hidden="1" x14ac:dyDescent="0.2">
      <c r="A4121" s="2" t="s">
        <v>5363</v>
      </c>
      <c r="B4121" s="2">
        <v>86018024</v>
      </c>
      <c r="C4121" s="1" t="s">
        <v>5789</v>
      </c>
      <c r="D4121" s="2" t="s">
        <v>35</v>
      </c>
      <c r="E4121" s="1" t="s">
        <v>4616</v>
      </c>
      <c r="F4121" s="1" t="str">
        <f>VLOOKUP(B4121,[7]NJG!$C$5:$G$569,5,0)</f>
        <v>合肥</v>
      </c>
      <c r="G4121" s="2" t="s">
        <v>5378</v>
      </c>
      <c r="H4121" s="2" t="s">
        <v>5381</v>
      </c>
      <c r="I4121" s="2" t="s">
        <v>11747</v>
      </c>
    </row>
    <row r="4122" spans="1:9" hidden="1" x14ac:dyDescent="0.2">
      <c r="A4122" s="2" t="s">
        <v>5363</v>
      </c>
      <c r="B4122" s="2">
        <v>86018029</v>
      </c>
      <c r="C4122" s="1" t="s">
        <v>5790</v>
      </c>
      <c r="D4122" s="2" t="s">
        <v>35</v>
      </c>
      <c r="E4122" s="1" t="s">
        <v>4616</v>
      </c>
      <c r="F4122" s="1" t="str">
        <f>VLOOKUP(B4122,[7]NJG!$C$5:$G$569,5,0)</f>
        <v>南京</v>
      </c>
      <c r="G4122" s="2" t="s">
        <v>5367</v>
      </c>
      <c r="H4122" s="2" t="s">
        <v>5363</v>
      </c>
      <c r="I4122" s="2" t="s">
        <v>11747</v>
      </c>
    </row>
    <row r="4123" spans="1:9" hidden="1" x14ac:dyDescent="0.2">
      <c r="A4123" s="2" t="s">
        <v>5363</v>
      </c>
      <c r="B4123" s="2">
        <v>86018037</v>
      </c>
      <c r="C4123" s="1" t="s">
        <v>5791</v>
      </c>
      <c r="D4123" s="2" t="s">
        <v>35</v>
      </c>
      <c r="E4123" s="1" t="s">
        <v>4616</v>
      </c>
      <c r="F4123" s="1" t="str">
        <f>VLOOKUP(B4123,[7]NJG!$C$5:$G$569,5,0)</f>
        <v>常州</v>
      </c>
      <c r="G4123" s="2" t="s">
        <v>5367</v>
      </c>
      <c r="H4123" s="2" t="s">
        <v>5366</v>
      </c>
      <c r="I4123" s="2" t="s">
        <v>11747</v>
      </c>
    </row>
    <row r="4124" spans="1:9" hidden="1" x14ac:dyDescent="0.2">
      <c r="A4124" s="2" t="s">
        <v>5363</v>
      </c>
      <c r="B4124" s="2">
        <v>86018041</v>
      </c>
      <c r="C4124" s="1" t="s">
        <v>5792</v>
      </c>
      <c r="D4124" s="2" t="s">
        <v>35</v>
      </c>
      <c r="E4124" s="1" t="s">
        <v>4616</v>
      </c>
      <c r="F4124" s="1" t="str">
        <f>VLOOKUP(B4124,[7]NJG!$C$5:$G$569,5,0)</f>
        <v>南京</v>
      </c>
      <c r="G4124" s="2" t="s">
        <v>5367</v>
      </c>
      <c r="H4124" s="2" t="s">
        <v>5363</v>
      </c>
      <c r="I4124" s="2" t="s">
        <v>11747</v>
      </c>
    </row>
    <row r="4125" spans="1:9" hidden="1" x14ac:dyDescent="0.2">
      <c r="A4125" s="2" t="s">
        <v>5363</v>
      </c>
      <c r="B4125" s="2">
        <v>86018054</v>
      </c>
      <c r="C4125" s="1" t="s">
        <v>5793</v>
      </c>
      <c r="D4125" s="2" t="s">
        <v>35</v>
      </c>
      <c r="E4125" s="1" t="s">
        <v>4616</v>
      </c>
      <c r="F4125" s="1" t="str">
        <f>VLOOKUP(B4125,[7]NJG!$C$5:$G$569,5,0)</f>
        <v>徐州</v>
      </c>
      <c r="G4125" s="2" t="s">
        <v>5367</v>
      </c>
      <c r="H4125" s="2" t="s">
        <v>5383</v>
      </c>
      <c r="I4125" s="2" t="s">
        <v>11746</v>
      </c>
    </row>
    <row r="4126" spans="1:9" hidden="1" x14ac:dyDescent="0.2">
      <c r="A4126" s="2" t="s">
        <v>5363</v>
      </c>
      <c r="B4126" s="2">
        <v>86018077</v>
      </c>
      <c r="C4126" s="1" t="s">
        <v>5794</v>
      </c>
      <c r="D4126" s="2" t="s">
        <v>35</v>
      </c>
      <c r="E4126" s="1" t="s">
        <v>4616</v>
      </c>
      <c r="F4126" s="1" t="str">
        <f>VLOOKUP(B4126,[7]NJG!$C$5:$G$569,5,0)</f>
        <v>芜湖</v>
      </c>
      <c r="G4126" s="2" t="s">
        <v>5378</v>
      </c>
      <c r="H4126" s="2" t="s">
        <v>5441</v>
      </c>
      <c r="I4126" s="2" t="s">
        <v>11747</v>
      </c>
    </row>
    <row r="4127" spans="1:9" hidden="1" x14ac:dyDescent="0.2">
      <c r="A4127" s="2" t="s">
        <v>5363</v>
      </c>
      <c r="B4127" s="2">
        <v>86018080</v>
      </c>
      <c r="C4127" s="1" t="s">
        <v>5795</v>
      </c>
      <c r="D4127" s="2" t="s">
        <v>35</v>
      </c>
      <c r="E4127" s="1" t="s">
        <v>4616</v>
      </c>
      <c r="F4127" s="1" t="str">
        <f>VLOOKUP(B4127,[7]NJG!$C$5:$G$569,5,0)</f>
        <v>南京</v>
      </c>
      <c r="G4127" s="2" t="s">
        <v>5367</v>
      </c>
      <c r="H4127" s="2" t="s">
        <v>5363</v>
      </c>
      <c r="I4127" s="2" t="s">
        <v>11747</v>
      </c>
    </row>
    <row r="4128" spans="1:9" hidden="1" x14ac:dyDescent="0.2">
      <c r="A4128" s="2" t="s">
        <v>5363</v>
      </c>
      <c r="B4128" s="2">
        <v>86018086</v>
      </c>
      <c r="C4128" s="1" t="s">
        <v>5796</v>
      </c>
      <c r="D4128" s="2" t="s">
        <v>35</v>
      </c>
      <c r="E4128" s="1" t="s">
        <v>4616</v>
      </c>
      <c r="F4128" s="1" t="str">
        <f>VLOOKUP(B4128,[7]NJG!$C$5:$G$569,5,0)</f>
        <v>南京</v>
      </c>
      <c r="G4128" s="2" t="s">
        <v>5367</v>
      </c>
      <c r="H4128" s="2" t="s">
        <v>5363</v>
      </c>
      <c r="I4128" s="2" t="s">
        <v>11747</v>
      </c>
    </row>
    <row r="4129" spans="1:9" hidden="1" x14ac:dyDescent="0.2">
      <c r="A4129" s="2" t="s">
        <v>5363</v>
      </c>
      <c r="B4129" s="2">
        <v>86018087</v>
      </c>
      <c r="C4129" s="1" t="s">
        <v>5797</v>
      </c>
      <c r="D4129" s="2" t="s">
        <v>35</v>
      </c>
      <c r="E4129" s="1" t="s">
        <v>4616</v>
      </c>
      <c r="F4129" s="1" t="str">
        <f>VLOOKUP(B4129,[7]NJG!$C$5:$G$569,5,0)</f>
        <v>南京</v>
      </c>
      <c r="G4129" s="2" t="s">
        <v>5367</v>
      </c>
      <c r="H4129" s="2" t="s">
        <v>5363</v>
      </c>
      <c r="I4129" s="2" t="s">
        <v>11747</v>
      </c>
    </row>
    <row r="4130" spans="1:9" hidden="1" x14ac:dyDescent="0.2">
      <c r="A4130" s="2" t="s">
        <v>5363</v>
      </c>
      <c r="B4130" s="2">
        <v>86018092</v>
      </c>
      <c r="C4130" s="1" t="s">
        <v>5798</v>
      </c>
      <c r="D4130" s="2" t="s">
        <v>35</v>
      </c>
      <c r="E4130" s="1" t="s">
        <v>4616</v>
      </c>
      <c r="F4130" s="1" t="str">
        <f>VLOOKUP(B4130,[7]NJG!$C$5:$G$569,5,0)</f>
        <v>马鞍山</v>
      </c>
      <c r="G4130" s="2" t="s">
        <v>5378</v>
      </c>
      <c r="H4130" s="2" t="s">
        <v>5377</v>
      </c>
      <c r="I4130" s="2" t="s">
        <v>11747</v>
      </c>
    </row>
    <row r="4131" spans="1:9" hidden="1" x14ac:dyDescent="0.2">
      <c r="A4131" s="2" t="s">
        <v>5363</v>
      </c>
      <c r="B4131" s="2">
        <v>86018107</v>
      </c>
      <c r="C4131" s="1" t="s">
        <v>5799</v>
      </c>
      <c r="D4131" s="2" t="s">
        <v>35</v>
      </c>
      <c r="E4131" s="1" t="s">
        <v>4616</v>
      </c>
      <c r="F4131" s="1" t="str">
        <f>VLOOKUP(B4131,[7]NJG!$C$5:$G$569,5,0)</f>
        <v>南京</v>
      </c>
      <c r="G4131" s="2" t="s">
        <v>5367</v>
      </c>
      <c r="H4131" s="2" t="s">
        <v>5363</v>
      </c>
      <c r="I4131" s="2" t="s">
        <v>11747</v>
      </c>
    </row>
    <row r="4132" spans="1:9" hidden="1" x14ac:dyDescent="0.2">
      <c r="A4132" s="2" t="s">
        <v>5363</v>
      </c>
      <c r="B4132" s="2">
        <v>86018127</v>
      </c>
      <c r="C4132" s="1" t="s">
        <v>5800</v>
      </c>
      <c r="D4132" s="2" t="s">
        <v>35</v>
      </c>
      <c r="E4132" s="1" t="s">
        <v>4616</v>
      </c>
      <c r="F4132" s="1" t="str">
        <f>VLOOKUP(B4132,[7]NJG!$C$5:$G$569,5,0)</f>
        <v>常州</v>
      </c>
      <c r="G4132" s="2" t="s">
        <v>5367</v>
      </c>
      <c r="H4132" s="2" t="s">
        <v>5366</v>
      </c>
      <c r="I4132" s="2" t="s">
        <v>11747</v>
      </c>
    </row>
    <row r="4133" spans="1:9" hidden="1" x14ac:dyDescent="0.2">
      <c r="A4133" s="2" t="s">
        <v>5363</v>
      </c>
      <c r="B4133" s="2">
        <v>86018131</v>
      </c>
      <c r="C4133" s="1" t="s">
        <v>5801</v>
      </c>
      <c r="D4133" s="2" t="s">
        <v>35</v>
      </c>
      <c r="E4133" s="1" t="s">
        <v>4616</v>
      </c>
      <c r="F4133" s="1" t="str">
        <f>VLOOKUP(B4133,[7]NJG!$C$5:$G$569,5,0)</f>
        <v>合肥</v>
      </c>
      <c r="G4133" s="2" t="s">
        <v>5378</v>
      </c>
      <c r="H4133" s="2" t="s">
        <v>5381</v>
      </c>
      <c r="I4133" s="2" t="s">
        <v>11747</v>
      </c>
    </row>
    <row r="4134" spans="1:9" hidden="1" x14ac:dyDescent="0.2">
      <c r="A4134" s="2" t="s">
        <v>5363</v>
      </c>
      <c r="B4134" s="2">
        <v>86018142</v>
      </c>
      <c r="C4134" s="1" t="s">
        <v>5802</v>
      </c>
      <c r="D4134" s="2" t="s">
        <v>35</v>
      </c>
      <c r="E4134" s="1" t="s">
        <v>4616</v>
      </c>
      <c r="F4134" s="1" t="str">
        <f>VLOOKUP(B4134,[7]NJG!$C$5:$G$569,5,0)</f>
        <v>南京</v>
      </c>
      <c r="G4134" s="2" t="s">
        <v>5367</v>
      </c>
      <c r="H4134" s="2" t="s">
        <v>5363</v>
      </c>
      <c r="I4134" s="2" t="s">
        <v>11747</v>
      </c>
    </row>
    <row r="4135" spans="1:9" hidden="1" x14ac:dyDescent="0.2">
      <c r="A4135" s="2" t="s">
        <v>5363</v>
      </c>
      <c r="B4135" s="2">
        <v>86018146</v>
      </c>
      <c r="C4135" s="1" t="s">
        <v>5803</v>
      </c>
      <c r="D4135" s="2" t="s">
        <v>35</v>
      </c>
      <c r="E4135" s="1" t="s">
        <v>4616</v>
      </c>
      <c r="F4135" s="1" t="str">
        <f>VLOOKUP(B4135,[7]NJG!$C$5:$G$569,5,0)</f>
        <v>溧阳</v>
      </c>
      <c r="G4135" s="2" t="s">
        <v>5367</v>
      </c>
      <c r="H4135" s="2" t="s">
        <v>10626</v>
      </c>
      <c r="I4135" s="2" t="s">
        <v>11747</v>
      </c>
    </row>
    <row r="4136" spans="1:9" hidden="1" x14ac:dyDescent="0.2">
      <c r="A4136" s="2" t="s">
        <v>5363</v>
      </c>
      <c r="B4136" s="2">
        <v>86018155</v>
      </c>
      <c r="C4136" s="1" t="s">
        <v>5804</v>
      </c>
      <c r="D4136" s="2" t="s">
        <v>35</v>
      </c>
      <c r="E4136" s="1" t="s">
        <v>4616</v>
      </c>
      <c r="F4136" s="1" t="str">
        <f>VLOOKUP(B4136,[7]NJG!$C$5:$G$569,5,0)</f>
        <v>常州</v>
      </c>
      <c r="G4136" s="2" t="s">
        <v>5367</v>
      </c>
      <c r="H4136" s="2" t="s">
        <v>5366</v>
      </c>
      <c r="I4136" s="2" t="s">
        <v>11747</v>
      </c>
    </row>
    <row r="4137" spans="1:9" hidden="1" x14ac:dyDescent="0.2">
      <c r="A4137" s="2" t="s">
        <v>5363</v>
      </c>
      <c r="B4137" s="2">
        <v>86018157</v>
      </c>
      <c r="C4137" s="1" t="s">
        <v>5805</v>
      </c>
      <c r="D4137" s="2" t="s">
        <v>35</v>
      </c>
      <c r="E4137" s="1" t="s">
        <v>4616</v>
      </c>
      <c r="F4137" s="1" t="str">
        <f>VLOOKUP(B4137,[7]NJG!$C$5:$G$569,5,0)</f>
        <v>南京</v>
      </c>
      <c r="G4137" s="2" t="s">
        <v>5367</v>
      </c>
      <c r="H4137" s="2" t="s">
        <v>5363</v>
      </c>
      <c r="I4137" s="2" t="s">
        <v>11747</v>
      </c>
    </row>
    <row r="4138" spans="1:9" hidden="1" x14ac:dyDescent="0.2">
      <c r="A4138" s="2" t="s">
        <v>5363</v>
      </c>
      <c r="B4138" s="2">
        <v>86018184</v>
      </c>
      <c r="C4138" s="1" t="s">
        <v>5806</v>
      </c>
      <c r="D4138" s="2" t="s">
        <v>35</v>
      </c>
      <c r="E4138" s="1" t="s">
        <v>4616</v>
      </c>
      <c r="F4138" s="1" t="str">
        <f>VLOOKUP(B4138,[7]NJG!$C$5:$G$569,5,0)</f>
        <v>常州</v>
      </c>
      <c r="G4138" s="2" t="s">
        <v>5367</v>
      </c>
      <c r="H4138" s="2" t="s">
        <v>5366</v>
      </c>
      <c r="I4138" s="2" t="s">
        <v>11747</v>
      </c>
    </row>
    <row r="4139" spans="1:9" hidden="1" x14ac:dyDescent="0.2">
      <c r="A4139" s="2" t="s">
        <v>5363</v>
      </c>
      <c r="B4139" s="2">
        <v>86018188</v>
      </c>
      <c r="C4139" s="1" t="s">
        <v>5807</v>
      </c>
      <c r="D4139" s="2" t="s">
        <v>35</v>
      </c>
      <c r="E4139" s="1" t="s">
        <v>4616</v>
      </c>
      <c r="F4139" s="1" t="str">
        <f>VLOOKUP(B4139,[7]NJG!$C$5:$G$569,5,0)</f>
        <v>南京</v>
      </c>
      <c r="G4139" s="2" t="s">
        <v>5367</v>
      </c>
      <c r="H4139" s="2" t="s">
        <v>5363</v>
      </c>
      <c r="I4139" s="2" t="s">
        <v>11747</v>
      </c>
    </row>
    <row r="4140" spans="1:9" hidden="1" x14ac:dyDescent="0.2">
      <c r="A4140" s="2" t="s">
        <v>5363</v>
      </c>
      <c r="B4140" s="2">
        <v>86018189</v>
      </c>
      <c r="C4140" s="1" t="s">
        <v>5808</v>
      </c>
      <c r="D4140" s="2" t="s">
        <v>35</v>
      </c>
      <c r="E4140" s="1" t="s">
        <v>4616</v>
      </c>
      <c r="F4140" s="1" t="str">
        <f>VLOOKUP(B4140,[7]NJG!$C$5:$G$569,5,0)</f>
        <v>合肥</v>
      </c>
      <c r="G4140" s="2" t="s">
        <v>5378</v>
      </c>
      <c r="H4140" s="2" t="s">
        <v>5381</v>
      </c>
      <c r="I4140" s="2" t="s">
        <v>11747</v>
      </c>
    </row>
    <row r="4141" spans="1:9" hidden="1" x14ac:dyDescent="0.2">
      <c r="A4141" s="2" t="s">
        <v>5363</v>
      </c>
      <c r="B4141" s="2">
        <v>86018192</v>
      </c>
      <c r="C4141" s="1" t="s">
        <v>5809</v>
      </c>
      <c r="D4141" s="2" t="s">
        <v>35</v>
      </c>
      <c r="E4141" s="1" t="s">
        <v>4616</v>
      </c>
      <c r="F4141" s="1" t="str">
        <f>VLOOKUP(B4141,[7]NJG!$C$5:$G$569,5,0)</f>
        <v>南京</v>
      </c>
      <c r="G4141" s="2" t="s">
        <v>5367</v>
      </c>
      <c r="H4141" s="2" t="s">
        <v>5363</v>
      </c>
      <c r="I4141" s="2" t="s">
        <v>11747</v>
      </c>
    </row>
    <row r="4142" spans="1:9" hidden="1" x14ac:dyDescent="0.2">
      <c r="A4142" s="2" t="s">
        <v>5363</v>
      </c>
      <c r="B4142" s="2">
        <v>86018197</v>
      </c>
      <c r="C4142" s="1" t="s">
        <v>5810</v>
      </c>
      <c r="D4142" s="2" t="s">
        <v>35</v>
      </c>
      <c r="E4142" s="1" t="s">
        <v>4616</v>
      </c>
      <c r="F4142" s="1" t="str">
        <f>VLOOKUP(B4142,[7]NJG!$C$5:$G$569,5,0)</f>
        <v>合肥</v>
      </c>
      <c r="G4142" s="2" t="s">
        <v>5378</v>
      </c>
      <c r="H4142" s="2" t="s">
        <v>5381</v>
      </c>
      <c r="I4142" s="2" t="s">
        <v>11747</v>
      </c>
    </row>
    <row r="4143" spans="1:9" hidden="1" x14ac:dyDescent="0.2">
      <c r="A4143" s="2" t="s">
        <v>5363</v>
      </c>
      <c r="B4143" s="2">
        <v>86018199</v>
      </c>
      <c r="C4143" s="1" t="s">
        <v>5811</v>
      </c>
      <c r="D4143" s="2" t="s">
        <v>35</v>
      </c>
      <c r="E4143" s="1" t="s">
        <v>4616</v>
      </c>
      <c r="F4143" s="1" t="str">
        <f>VLOOKUP(B4143,[7]NJG!$C$5:$G$569,5,0)</f>
        <v>淮安</v>
      </c>
      <c r="G4143" s="2" t="s">
        <v>5367</v>
      </c>
      <c r="H4143" s="2" t="s">
        <v>5455</v>
      </c>
      <c r="I4143" s="2" t="s">
        <v>11747</v>
      </c>
    </row>
    <row r="4144" spans="1:9" hidden="1" x14ac:dyDescent="0.2">
      <c r="A4144" s="2" t="s">
        <v>5363</v>
      </c>
      <c r="B4144" s="2">
        <v>86018200</v>
      </c>
      <c r="C4144" s="1" t="s">
        <v>5812</v>
      </c>
      <c r="D4144" s="2" t="s">
        <v>35</v>
      </c>
      <c r="E4144" s="1" t="s">
        <v>4616</v>
      </c>
      <c r="F4144" s="1" t="str">
        <f>VLOOKUP(B4144,[7]NJG!$C$5:$G$569,5,0)</f>
        <v>南京</v>
      </c>
      <c r="G4144" s="2" t="s">
        <v>5367</v>
      </c>
      <c r="H4144" s="2" t="s">
        <v>5363</v>
      </c>
      <c r="I4144" s="2" t="s">
        <v>11747</v>
      </c>
    </row>
    <row r="4145" spans="1:9" hidden="1" x14ac:dyDescent="0.2">
      <c r="A4145" s="2" t="s">
        <v>5363</v>
      </c>
      <c r="B4145" s="2">
        <v>86018207</v>
      </c>
      <c r="C4145" s="1" t="s">
        <v>5813</v>
      </c>
      <c r="D4145" s="2" t="s">
        <v>35</v>
      </c>
      <c r="E4145" s="1" t="s">
        <v>4616</v>
      </c>
      <c r="F4145" s="1" t="str">
        <f>VLOOKUP(B4145,[7]NJG!$C$5:$G$569,5,0)</f>
        <v>合肥</v>
      </c>
      <c r="G4145" s="2" t="s">
        <v>5378</v>
      </c>
      <c r="H4145" s="2" t="s">
        <v>5381</v>
      </c>
      <c r="I4145" s="2" t="s">
        <v>11747</v>
      </c>
    </row>
    <row r="4146" spans="1:9" hidden="1" x14ac:dyDescent="0.2">
      <c r="A4146" s="2" t="s">
        <v>5363</v>
      </c>
      <c r="B4146" s="2">
        <v>86018209</v>
      </c>
      <c r="C4146" s="1" t="s">
        <v>5814</v>
      </c>
      <c r="D4146" s="2" t="s">
        <v>35</v>
      </c>
      <c r="E4146" s="1" t="s">
        <v>4616</v>
      </c>
      <c r="F4146" s="1" t="str">
        <f>VLOOKUP(B4146,[7]NJG!$C$5:$G$569,5,0)</f>
        <v>南京</v>
      </c>
      <c r="G4146" s="2" t="s">
        <v>5367</v>
      </c>
      <c r="H4146" s="2" t="s">
        <v>5363</v>
      </c>
      <c r="I4146" s="2" t="s">
        <v>11747</v>
      </c>
    </row>
    <row r="4147" spans="1:9" hidden="1" x14ac:dyDescent="0.2">
      <c r="A4147" s="2" t="s">
        <v>5363</v>
      </c>
      <c r="B4147" s="2">
        <v>86018213</v>
      </c>
      <c r="C4147" s="1" t="s">
        <v>5815</v>
      </c>
      <c r="D4147" s="2" t="s">
        <v>35</v>
      </c>
      <c r="E4147" s="1" t="s">
        <v>4616</v>
      </c>
      <c r="F4147" s="1" t="str">
        <f>VLOOKUP(B4147,[7]NJG!$C$5:$G$569,5,0)</f>
        <v>常州</v>
      </c>
      <c r="G4147" s="2" t="s">
        <v>5367</v>
      </c>
      <c r="H4147" s="2" t="s">
        <v>5366</v>
      </c>
      <c r="I4147" s="2" t="s">
        <v>11747</v>
      </c>
    </row>
    <row r="4148" spans="1:9" hidden="1" x14ac:dyDescent="0.2">
      <c r="A4148" s="2" t="s">
        <v>5363</v>
      </c>
      <c r="B4148" s="2">
        <v>86018229</v>
      </c>
      <c r="C4148" s="1" t="s">
        <v>5816</v>
      </c>
      <c r="D4148" s="2" t="s">
        <v>35</v>
      </c>
      <c r="E4148" s="1" t="s">
        <v>4616</v>
      </c>
      <c r="F4148" s="1" t="str">
        <f>VLOOKUP(B4148,[7]NJG!$C$5:$G$569,5,0)</f>
        <v>芜湖</v>
      </c>
      <c r="G4148" s="2" t="s">
        <v>5378</v>
      </c>
      <c r="H4148" s="2" t="s">
        <v>5441</v>
      </c>
      <c r="I4148" s="2" t="s">
        <v>11747</v>
      </c>
    </row>
    <row r="4149" spans="1:9" hidden="1" x14ac:dyDescent="0.2">
      <c r="A4149" s="2" t="s">
        <v>5363</v>
      </c>
      <c r="B4149" s="2">
        <v>86018235</v>
      </c>
      <c r="C4149" s="1" t="s">
        <v>5817</v>
      </c>
      <c r="D4149" s="2" t="s">
        <v>35</v>
      </c>
      <c r="E4149" s="1" t="s">
        <v>4616</v>
      </c>
      <c r="F4149" s="1" t="str">
        <f>VLOOKUP(B4149,[7]NJG!$C$5:$G$569,5,0)</f>
        <v>扬州</v>
      </c>
      <c r="G4149" s="2" t="s">
        <v>5367</v>
      </c>
      <c r="H4149" s="2" t="s">
        <v>5391</v>
      </c>
      <c r="I4149" s="2" t="s">
        <v>11747</v>
      </c>
    </row>
    <row r="4150" spans="1:9" hidden="1" x14ac:dyDescent="0.2">
      <c r="A4150" s="2" t="s">
        <v>5363</v>
      </c>
      <c r="B4150" s="2">
        <v>86018237</v>
      </c>
      <c r="C4150" s="1" t="s">
        <v>5818</v>
      </c>
      <c r="D4150" s="2" t="s">
        <v>35</v>
      </c>
      <c r="E4150" s="1" t="s">
        <v>4616</v>
      </c>
      <c r="F4150" s="1" t="str">
        <f>VLOOKUP(B4150,[7]NJG!$C$5:$G$569,5,0)</f>
        <v>南京</v>
      </c>
      <c r="G4150" s="2" t="s">
        <v>5367</v>
      </c>
      <c r="H4150" s="2" t="s">
        <v>5363</v>
      </c>
      <c r="I4150" s="2" t="s">
        <v>11747</v>
      </c>
    </row>
    <row r="4151" spans="1:9" hidden="1" x14ac:dyDescent="0.2">
      <c r="A4151" s="2" t="s">
        <v>5363</v>
      </c>
      <c r="B4151" s="2">
        <v>86018238</v>
      </c>
      <c r="C4151" s="1" t="s">
        <v>5819</v>
      </c>
      <c r="D4151" s="2" t="s">
        <v>35</v>
      </c>
      <c r="E4151" s="1" t="s">
        <v>4616</v>
      </c>
      <c r="F4151" s="1" t="str">
        <f>VLOOKUP(B4151,[7]NJG!$C$5:$G$569,5,0)</f>
        <v>南京</v>
      </c>
      <c r="G4151" s="2" t="s">
        <v>5367</v>
      </c>
      <c r="H4151" s="2" t="s">
        <v>5363</v>
      </c>
      <c r="I4151" s="2" t="s">
        <v>11747</v>
      </c>
    </row>
    <row r="4152" spans="1:9" hidden="1" x14ac:dyDescent="0.2">
      <c r="A4152" s="2" t="s">
        <v>5363</v>
      </c>
      <c r="B4152" s="2">
        <v>86018239</v>
      </c>
      <c r="C4152" s="1" t="s">
        <v>5820</v>
      </c>
      <c r="D4152" s="2" t="s">
        <v>35</v>
      </c>
      <c r="E4152" s="1" t="s">
        <v>4616</v>
      </c>
      <c r="F4152" s="1" t="str">
        <f>VLOOKUP(B4152,[7]NJG!$C$5:$G$569,5,0)</f>
        <v>徐州</v>
      </c>
      <c r="G4152" s="2" t="s">
        <v>5367</v>
      </c>
      <c r="H4152" s="2" t="s">
        <v>5383</v>
      </c>
      <c r="I4152" s="2" t="s">
        <v>11747</v>
      </c>
    </row>
    <row r="4153" spans="1:9" hidden="1" x14ac:dyDescent="0.2">
      <c r="A4153" s="2" t="s">
        <v>5363</v>
      </c>
      <c r="B4153" s="2">
        <v>86018245</v>
      </c>
      <c r="C4153" s="1" t="s">
        <v>5821</v>
      </c>
      <c r="D4153" s="2" t="s">
        <v>35</v>
      </c>
      <c r="E4153" s="1" t="s">
        <v>4616</v>
      </c>
      <c r="F4153" s="1" t="str">
        <f>VLOOKUP(B4153,[7]NJG!$C$5:$G$569,5,0)</f>
        <v>常州</v>
      </c>
      <c r="G4153" s="2" t="s">
        <v>5367</v>
      </c>
      <c r="H4153" s="2" t="s">
        <v>5366</v>
      </c>
      <c r="I4153" s="2" t="s">
        <v>11747</v>
      </c>
    </row>
    <row r="4154" spans="1:9" hidden="1" x14ac:dyDescent="0.2">
      <c r="A4154" s="2" t="s">
        <v>5363</v>
      </c>
      <c r="B4154" s="2">
        <v>86018247</v>
      </c>
      <c r="C4154" s="1" t="s">
        <v>5822</v>
      </c>
      <c r="D4154" s="2" t="s">
        <v>35</v>
      </c>
      <c r="E4154" s="1" t="s">
        <v>4616</v>
      </c>
      <c r="F4154" s="1" t="str">
        <f>VLOOKUP(B4154,[7]NJG!$C$5:$G$569,5,0)</f>
        <v>合肥</v>
      </c>
      <c r="G4154" s="2" t="s">
        <v>5378</v>
      </c>
      <c r="H4154" s="2" t="s">
        <v>5381</v>
      </c>
      <c r="I4154" s="2" t="s">
        <v>11747</v>
      </c>
    </row>
    <row r="4155" spans="1:9" hidden="1" x14ac:dyDescent="0.2">
      <c r="A4155" s="2" t="s">
        <v>5363</v>
      </c>
      <c r="B4155" s="2">
        <v>86018255</v>
      </c>
      <c r="C4155" s="1" t="s">
        <v>5823</v>
      </c>
      <c r="D4155" s="2" t="s">
        <v>35</v>
      </c>
      <c r="E4155" s="1" t="s">
        <v>4616</v>
      </c>
      <c r="F4155" s="1" t="str">
        <f>VLOOKUP(B4155,[7]NJG!$C$5:$G$569,5,0)</f>
        <v>淮北</v>
      </c>
      <c r="G4155" s="2" t="s">
        <v>5378</v>
      </c>
      <c r="H4155" s="2" t="s">
        <v>5507</v>
      </c>
      <c r="I4155" s="2" t="s">
        <v>11747</v>
      </c>
    </row>
    <row r="4156" spans="1:9" hidden="1" x14ac:dyDescent="0.2">
      <c r="A4156" s="2" t="s">
        <v>5363</v>
      </c>
      <c r="B4156" s="2">
        <v>86018260</v>
      </c>
      <c r="C4156" s="1" t="s">
        <v>5824</v>
      </c>
      <c r="D4156" s="2" t="s">
        <v>35</v>
      </c>
      <c r="E4156" s="1" t="s">
        <v>4616</v>
      </c>
      <c r="F4156" s="1" t="str">
        <f>VLOOKUP(B4156,[7]NJG!$C$5:$G$569,5,0)</f>
        <v>南京</v>
      </c>
      <c r="G4156" s="2" t="s">
        <v>5367</v>
      </c>
      <c r="H4156" s="2" t="s">
        <v>5363</v>
      </c>
      <c r="I4156" s="2" t="s">
        <v>11747</v>
      </c>
    </row>
    <row r="4157" spans="1:9" hidden="1" x14ac:dyDescent="0.2">
      <c r="A4157" s="2" t="s">
        <v>5363</v>
      </c>
      <c r="B4157" s="2">
        <v>86018261</v>
      </c>
      <c r="C4157" s="1" t="s">
        <v>5825</v>
      </c>
      <c r="D4157" s="2" t="s">
        <v>35</v>
      </c>
      <c r="E4157" s="1" t="s">
        <v>4616</v>
      </c>
      <c r="F4157" s="1" t="str">
        <f>VLOOKUP(B4157,[7]NJG!$C$5:$G$569,5,0)</f>
        <v>常州</v>
      </c>
      <c r="G4157" s="2" t="s">
        <v>5367</v>
      </c>
      <c r="H4157" s="2" t="s">
        <v>5366</v>
      </c>
      <c r="I4157" s="2" t="s">
        <v>11747</v>
      </c>
    </row>
    <row r="4158" spans="1:9" hidden="1" x14ac:dyDescent="0.2">
      <c r="A4158" s="2" t="s">
        <v>5363</v>
      </c>
      <c r="B4158" s="2">
        <v>86018262</v>
      </c>
      <c r="C4158" s="1" t="s">
        <v>5826</v>
      </c>
      <c r="D4158" s="2" t="s">
        <v>35</v>
      </c>
      <c r="E4158" s="1" t="s">
        <v>4616</v>
      </c>
      <c r="F4158" s="1" t="str">
        <f>VLOOKUP(B4158,[7]NJG!$C$5:$G$569,5,0)</f>
        <v>宿迁</v>
      </c>
      <c r="G4158" s="2" t="s">
        <v>5367</v>
      </c>
      <c r="H4158" s="2" t="s">
        <v>5413</v>
      </c>
      <c r="I4158" s="2" t="s">
        <v>11747</v>
      </c>
    </row>
    <row r="4159" spans="1:9" hidden="1" x14ac:dyDescent="0.2">
      <c r="A4159" s="2" t="s">
        <v>5363</v>
      </c>
      <c r="B4159" s="2">
        <v>86018263</v>
      </c>
      <c r="C4159" s="1" t="s">
        <v>5827</v>
      </c>
      <c r="D4159" s="2" t="s">
        <v>35</v>
      </c>
      <c r="E4159" s="1" t="s">
        <v>4616</v>
      </c>
      <c r="F4159" s="1" t="str">
        <f>VLOOKUP(B4159,[7]NJG!$C$5:$G$569,5,0)</f>
        <v>常州</v>
      </c>
      <c r="G4159" s="2" t="s">
        <v>5367</v>
      </c>
      <c r="H4159" s="2" t="s">
        <v>5366</v>
      </c>
      <c r="I4159" s="2" t="s">
        <v>11747</v>
      </c>
    </row>
    <row r="4160" spans="1:9" hidden="1" x14ac:dyDescent="0.2">
      <c r="A4160" s="2" t="s">
        <v>5363</v>
      </c>
      <c r="B4160" s="2">
        <v>86018265</v>
      </c>
      <c r="C4160" s="1" t="s">
        <v>5828</v>
      </c>
      <c r="D4160" s="2" t="s">
        <v>35</v>
      </c>
      <c r="E4160" s="1" t="s">
        <v>4616</v>
      </c>
      <c r="F4160" s="1" t="str">
        <f>VLOOKUP(B4160,[7]NJG!$C$5:$G$569,5,0)</f>
        <v>扬州</v>
      </c>
      <c r="G4160" s="2" t="s">
        <v>5367</v>
      </c>
      <c r="H4160" s="2" t="s">
        <v>5391</v>
      </c>
      <c r="I4160" s="2" t="s">
        <v>11747</v>
      </c>
    </row>
    <row r="4161" spans="1:9" hidden="1" x14ac:dyDescent="0.2">
      <c r="A4161" s="2" t="s">
        <v>5363</v>
      </c>
      <c r="B4161" s="2">
        <v>86018268</v>
      </c>
      <c r="C4161" s="1" t="s">
        <v>5829</v>
      </c>
      <c r="D4161" s="2" t="s">
        <v>35</v>
      </c>
      <c r="E4161" s="1" t="s">
        <v>4616</v>
      </c>
      <c r="F4161" s="1" t="str">
        <f>VLOOKUP(B4161,[7]NJG!$C$5:$G$569,5,0)</f>
        <v>合肥</v>
      </c>
      <c r="G4161" s="2" t="s">
        <v>5378</v>
      </c>
      <c r="H4161" s="2" t="s">
        <v>5381</v>
      </c>
      <c r="I4161" s="2" t="s">
        <v>11747</v>
      </c>
    </row>
    <row r="4162" spans="1:9" hidden="1" x14ac:dyDescent="0.2">
      <c r="A4162" s="2" t="s">
        <v>5363</v>
      </c>
      <c r="B4162" s="2">
        <v>86018270</v>
      </c>
      <c r="C4162" s="1" t="s">
        <v>5830</v>
      </c>
      <c r="D4162" s="2" t="s">
        <v>35</v>
      </c>
      <c r="E4162" s="1" t="s">
        <v>4616</v>
      </c>
      <c r="F4162" s="1" t="str">
        <f>VLOOKUP(B4162,[7]NJG!$C$5:$G$569,5,0)</f>
        <v>淮安</v>
      </c>
      <c r="G4162" s="2" t="s">
        <v>5367</v>
      </c>
      <c r="H4162" s="2" t="s">
        <v>5455</v>
      </c>
      <c r="I4162" s="2" t="s">
        <v>11747</v>
      </c>
    </row>
    <row r="4163" spans="1:9" hidden="1" x14ac:dyDescent="0.2">
      <c r="A4163" s="2" t="s">
        <v>5363</v>
      </c>
      <c r="B4163" s="2">
        <v>86018276</v>
      </c>
      <c r="C4163" s="1" t="s">
        <v>5831</v>
      </c>
      <c r="D4163" s="2" t="s">
        <v>35</v>
      </c>
      <c r="E4163" s="1" t="s">
        <v>4616</v>
      </c>
      <c r="F4163" s="1" t="str">
        <f>VLOOKUP(B4163,[7]NJG!$C$5:$G$569,5,0)</f>
        <v>南京</v>
      </c>
      <c r="G4163" s="2" t="s">
        <v>5367</v>
      </c>
      <c r="H4163" s="2" t="s">
        <v>5363</v>
      </c>
      <c r="I4163" s="2" t="s">
        <v>11747</v>
      </c>
    </row>
    <row r="4164" spans="1:9" hidden="1" x14ac:dyDescent="0.2">
      <c r="A4164" s="2" t="s">
        <v>5363</v>
      </c>
      <c r="B4164" s="2">
        <v>86018277</v>
      </c>
      <c r="C4164" s="1" t="s">
        <v>5625</v>
      </c>
      <c r="D4164" s="2" t="s">
        <v>35</v>
      </c>
      <c r="E4164" s="1" t="s">
        <v>4616</v>
      </c>
      <c r="F4164" s="1" t="str">
        <f>VLOOKUP(B4164,[7]NJG!$C$5:$G$569,5,0)</f>
        <v>南京</v>
      </c>
      <c r="G4164" s="2" t="s">
        <v>5367</v>
      </c>
      <c r="H4164" s="2" t="s">
        <v>5363</v>
      </c>
      <c r="I4164" s="2" t="s">
        <v>11747</v>
      </c>
    </row>
    <row r="4165" spans="1:9" hidden="1" x14ac:dyDescent="0.2">
      <c r="A4165" s="2" t="s">
        <v>5363</v>
      </c>
      <c r="B4165" s="2">
        <v>86018279</v>
      </c>
      <c r="C4165" s="1" t="s">
        <v>5632</v>
      </c>
      <c r="D4165" s="2" t="s">
        <v>35</v>
      </c>
      <c r="E4165" s="1" t="s">
        <v>4616</v>
      </c>
      <c r="F4165" s="1" t="str">
        <f>VLOOKUP(B4165,[7]NJG!$C$5:$G$569,5,0)</f>
        <v>芜湖</v>
      </c>
      <c r="G4165" s="2" t="s">
        <v>5378</v>
      </c>
      <c r="H4165" s="2" t="s">
        <v>5441</v>
      </c>
      <c r="I4165" s="2" t="s">
        <v>11747</v>
      </c>
    </row>
    <row r="4166" spans="1:9" hidden="1" x14ac:dyDescent="0.2">
      <c r="A4166" s="2" t="s">
        <v>5363</v>
      </c>
      <c r="B4166" s="2">
        <v>86018280</v>
      </c>
      <c r="C4166" s="1" t="s">
        <v>5832</v>
      </c>
      <c r="D4166" s="2" t="s">
        <v>35</v>
      </c>
      <c r="E4166" s="1" t="s">
        <v>4616</v>
      </c>
      <c r="F4166" s="1" t="str">
        <f>VLOOKUP(B4166,[7]NJG!$C$5:$G$569,5,0)</f>
        <v>合肥</v>
      </c>
      <c r="G4166" s="2" t="s">
        <v>5378</v>
      </c>
      <c r="H4166" s="2" t="s">
        <v>5381</v>
      </c>
      <c r="I4166" s="2" t="s">
        <v>11747</v>
      </c>
    </row>
    <row r="4167" spans="1:9" hidden="1" x14ac:dyDescent="0.2">
      <c r="A4167" s="2" t="s">
        <v>5363</v>
      </c>
      <c r="B4167" s="2">
        <v>86018284</v>
      </c>
      <c r="C4167" s="1" t="s">
        <v>5636</v>
      </c>
      <c r="D4167" s="2" t="s">
        <v>35</v>
      </c>
      <c r="E4167" s="1" t="s">
        <v>4616</v>
      </c>
      <c r="F4167" s="1" t="str">
        <f>VLOOKUP(B4167,[7]NJG!$C$5:$G$569,5,0)</f>
        <v>蚌埠</v>
      </c>
      <c r="G4167" s="2" t="s">
        <v>5378</v>
      </c>
      <c r="H4167" s="2" t="s">
        <v>5449</v>
      </c>
      <c r="I4167" s="2" t="s">
        <v>11747</v>
      </c>
    </row>
    <row r="4168" spans="1:9" hidden="1" x14ac:dyDescent="0.2">
      <c r="A4168" s="2" t="s">
        <v>5363</v>
      </c>
      <c r="B4168" s="2">
        <v>86018295</v>
      </c>
      <c r="C4168" s="1" t="s">
        <v>5833</v>
      </c>
      <c r="D4168" s="2" t="s">
        <v>35</v>
      </c>
      <c r="E4168" s="1" t="s">
        <v>4616</v>
      </c>
      <c r="F4168" s="1" t="str">
        <f>VLOOKUP(B4168,[7]NJG!$C$5:$G$569,5,0)</f>
        <v>合肥</v>
      </c>
      <c r="G4168" s="2" t="s">
        <v>5378</v>
      </c>
      <c r="H4168" s="2" t="s">
        <v>5381</v>
      </c>
      <c r="I4168" s="2" t="s">
        <v>11747</v>
      </c>
    </row>
    <row r="4169" spans="1:9" hidden="1" x14ac:dyDescent="0.2">
      <c r="A4169" s="2" t="s">
        <v>5363</v>
      </c>
      <c r="B4169" s="2">
        <v>86018299</v>
      </c>
      <c r="C4169" s="1" t="s">
        <v>5834</v>
      </c>
      <c r="D4169" s="2" t="s">
        <v>35</v>
      </c>
      <c r="E4169" s="1" t="s">
        <v>4616</v>
      </c>
      <c r="F4169" s="1" t="str">
        <f>VLOOKUP(B4169,[7]NJG!$C$5:$G$569,5,0)</f>
        <v>合肥</v>
      </c>
      <c r="G4169" s="2" t="s">
        <v>5378</v>
      </c>
      <c r="H4169" s="2" t="s">
        <v>5381</v>
      </c>
      <c r="I4169" s="2" t="s">
        <v>11747</v>
      </c>
    </row>
    <row r="4170" spans="1:9" hidden="1" x14ac:dyDescent="0.2">
      <c r="A4170" s="2" t="s">
        <v>5363</v>
      </c>
      <c r="B4170" s="2">
        <v>86018351</v>
      </c>
      <c r="C4170" s="1" t="s">
        <v>5835</v>
      </c>
      <c r="D4170" s="2" t="s">
        <v>35</v>
      </c>
      <c r="E4170" s="1" t="s">
        <v>4616</v>
      </c>
      <c r="F4170" s="1" t="str">
        <f>VLOOKUP(B4170,[7]NJG!$C$5:$G$569,5,0)</f>
        <v>溧阳</v>
      </c>
      <c r="G4170" s="2" t="s">
        <v>5367</v>
      </c>
      <c r="H4170" s="2" t="s">
        <v>10626</v>
      </c>
      <c r="I4170" s="2" t="s">
        <v>11747</v>
      </c>
    </row>
    <row r="4171" spans="1:9" hidden="1" x14ac:dyDescent="0.2">
      <c r="A4171" s="2" t="s">
        <v>5363</v>
      </c>
      <c r="B4171" s="2">
        <v>86018360</v>
      </c>
      <c r="C4171" s="1" t="s">
        <v>5836</v>
      </c>
      <c r="D4171" s="2" t="s">
        <v>35</v>
      </c>
      <c r="E4171" s="1" t="s">
        <v>4616</v>
      </c>
      <c r="F4171" s="1" t="str">
        <f>VLOOKUP(B4171,[7]NJG!$C$5:$G$569,5,0)</f>
        <v>滁州</v>
      </c>
      <c r="G4171" s="2" t="s">
        <v>5378</v>
      </c>
      <c r="H4171" s="2" t="s">
        <v>5518</v>
      </c>
      <c r="I4171" s="2" t="s">
        <v>11747</v>
      </c>
    </row>
    <row r="4172" spans="1:9" hidden="1" x14ac:dyDescent="0.2">
      <c r="A4172" s="2" t="s">
        <v>5363</v>
      </c>
      <c r="B4172" s="2">
        <v>86018361</v>
      </c>
      <c r="C4172" s="1" t="s">
        <v>5837</v>
      </c>
      <c r="D4172" s="2" t="s">
        <v>35</v>
      </c>
      <c r="E4172" s="1" t="s">
        <v>4616</v>
      </c>
      <c r="F4172" s="1" t="str">
        <f>VLOOKUP(B4172,[7]NJG!$C$5:$G$569,5,0)</f>
        <v>合肥</v>
      </c>
      <c r="G4172" s="2" t="s">
        <v>5378</v>
      </c>
      <c r="H4172" s="2" t="s">
        <v>5381</v>
      </c>
      <c r="I4172" s="2" t="s">
        <v>11747</v>
      </c>
    </row>
    <row r="4173" spans="1:9" hidden="1" x14ac:dyDescent="0.2">
      <c r="A4173" s="2" t="s">
        <v>5363</v>
      </c>
      <c r="B4173" s="2">
        <v>86018367</v>
      </c>
      <c r="C4173" s="1" t="s">
        <v>5838</v>
      </c>
      <c r="D4173" s="2" t="s">
        <v>35</v>
      </c>
      <c r="E4173" s="1" t="s">
        <v>4616</v>
      </c>
      <c r="F4173" s="1" t="str">
        <f>VLOOKUP(B4173,[7]NJG!$C$5:$G$569,5,0)</f>
        <v>黄山</v>
      </c>
      <c r="G4173" s="2" t="s">
        <v>5378</v>
      </c>
      <c r="H4173" s="2" t="s">
        <v>5423</v>
      </c>
      <c r="I4173" s="2" t="s">
        <v>11747</v>
      </c>
    </row>
    <row r="4174" spans="1:9" hidden="1" x14ac:dyDescent="0.2">
      <c r="A4174" s="2" t="s">
        <v>5363</v>
      </c>
      <c r="B4174" s="2">
        <v>86018370</v>
      </c>
      <c r="C4174" s="1" t="s">
        <v>5557</v>
      </c>
      <c r="D4174" s="2" t="s">
        <v>35</v>
      </c>
      <c r="E4174" s="1" t="s">
        <v>4616</v>
      </c>
      <c r="F4174" s="1" t="str">
        <f>VLOOKUP(B4174,[7]NJG!$C$5:$G$569,5,0)</f>
        <v>合肥</v>
      </c>
      <c r="G4174" s="2" t="s">
        <v>5378</v>
      </c>
      <c r="H4174" s="2" t="s">
        <v>5381</v>
      </c>
      <c r="I4174" s="2" t="s">
        <v>11747</v>
      </c>
    </row>
    <row r="4175" spans="1:9" hidden="1" x14ac:dyDescent="0.2">
      <c r="A4175" s="2" t="s">
        <v>5363</v>
      </c>
      <c r="B4175" s="2">
        <v>86018373</v>
      </c>
      <c r="C4175" s="1" t="s">
        <v>5839</v>
      </c>
      <c r="D4175" s="2" t="s">
        <v>35</v>
      </c>
      <c r="E4175" s="1" t="s">
        <v>4616</v>
      </c>
      <c r="F4175" s="1" t="str">
        <f>VLOOKUP(B4175,[7]NJG!$C$5:$G$569,5,0)</f>
        <v>南京</v>
      </c>
      <c r="G4175" s="2" t="s">
        <v>5367</v>
      </c>
      <c r="H4175" s="2" t="s">
        <v>5363</v>
      </c>
      <c r="I4175" s="2" t="s">
        <v>11747</v>
      </c>
    </row>
    <row r="4176" spans="1:9" hidden="1" x14ac:dyDescent="0.2">
      <c r="A4176" s="2" t="s">
        <v>5363</v>
      </c>
      <c r="B4176" s="2">
        <v>86018379</v>
      </c>
      <c r="C4176" s="1" t="s">
        <v>5840</v>
      </c>
      <c r="D4176" s="2" t="s">
        <v>35</v>
      </c>
      <c r="E4176" s="1" t="s">
        <v>4616</v>
      </c>
      <c r="F4176" s="1" t="str">
        <f>VLOOKUP(B4176,[7]NJG!$C$5:$G$569,5,0)</f>
        <v>宿州</v>
      </c>
      <c r="G4176" s="2" t="s">
        <v>5378</v>
      </c>
      <c r="H4176" s="2" t="s">
        <v>5489</v>
      </c>
      <c r="I4176" s="2" t="s">
        <v>11747</v>
      </c>
    </row>
    <row r="4177" spans="1:9" hidden="1" x14ac:dyDescent="0.2">
      <c r="A4177" s="2" t="s">
        <v>5363</v>
      </c>
      <c r="B4177" s="2">
        <v>86018382</v>
      </c>
      <c r="C4177" s="1" t="s">
        <v>5661</v>
      </c>
      <c r="D4177" s="2" t="s">
        <v>35</v>
      </c>
      <c r="E4177" s="1" t="s">
        <v>4616</v>
      </c>
      <c r="F4177" s="1" t="str">
        <f>VLOOKUP(B4177,[7]NJG!$C$5:$G$569,5,0)</f>
        <v>宣城</v>
      </c>
      <c r="G4177" s="2" t="s">
        <v>5378</v>
      </c>
      <c r="H4177" s="2" t="s">
        <v>5421</v>
      </c>
      <c r="I4177" s="2" t="s">
        <v>11747</v>
      </c>
    </row>
    <row r="4178" spans="1:9" hidden="1" x14ac:dyDescent="0.2">
      <c r="A4178" s="2" t="s">
        <v>5363</v>
      </c>
      <c r="B4178" s="2">
        <v>86018386</v>
      </c>
      <c r="C4178" s="1" t="s">
        <v>5841</v>
      </c>
      <c r="D4178" s="2" t="s">
        <v>35</v>
      </c>
      <c r="E4178" s="1" t="s">
        <v>4616</v>
      </c>
      <c r="F4178" s="1" t="str">
        <f>VLOOKUP(B4178,[7]NJG!$C$5:$G$569,5,0)</f>
        <v>南京</v>
      </c>
      <c r="G4178" s="2" t="s">
        <v>5367</v>
      </c>
      <c r="H4178" s="2" t="s">
        <v>5363</v>
      </c>
      <c r="I4178" s="2" t="s">
        <v>11747</v>
      </c>
    </row>
    <row r="4179" spans="1:9" hidden="1" x14ac:dyDescent="0.2">
      <c r="A4179" s="2" t="s">
        <v>5363</v>
      </c>
      <c r="B4179" s="2">
        <v>86018387</v>
      </c>
      <c r="C4179" s="1" t="s">
        <v>5842</v>
      </c>
      <c r="D4179" s="2" t="s">
        <v>35</v>
      </c>
      <c r="E4179" s="1" t="s">
        <v>4616</v>
      </c>
      <c r="F4179" s="1" t="str">
        <f>VLOOKUP(B4179,[7]NJG!$C$5:$G$569,5,0)</f>
        <v>马鞍山</v>
      </c>
      <c r="G4179" s="2" t="s">
        <v>5378</v>
      </c>
      <c r="H4179" s="2" t="s">
        <v>5377</v>
      </c>
      <c r="I4179" s="2" t="s">
        <v>11747</v>
      </c>
    </row>
    <row r="4180" spans="1:9" hidden="1" x14ac:dyDescent="0.2">
      <c r="A4180" s="2" t="s">
        <v>5363</v>
      </c>
      <c r="B4180" s="2">
        <v>86018390</v>
      </c>
      <c r="C4180" s="1" t="s">
        <v>5667</v>
      </c>
      <c r="D4180" s="2" t="s">
        <v>35</v>
      </c>
      <c r="E4180" s="1" t="s">
        <v>4616</v>
      </c>
      <c r="F4180" s="1" t="str">
        <f>VLOOKUP(B4180,[7]NJG!$C$5:$G$569,5,0)</f>
        <v>合肥</v>
      </c>
      <c r="G4180" s="2" t="s">
        <v>5378</v>
      </c>
      <c r="H4180" s="2" t="s">
        <v>5381</v>
      </c>
      <c r="I4180" s="2" t="s">
        <v>11747</v>
      </c>
    </row>
    <row r="4181" spans="1:9" hidden="1" x14ac:dyDescent="0.2">
      <c r="A4181" s="2" t="s">
        <v>5363</v>
      </c>
      <c r="B4181" s="2">
        <v>86018391</v>
      </c>
      <c r="C4181" s="1" t="s">
        <v>5843</v>
      </c>
      <c r="D4181" s="2" t="s">
        <v>35</v>
      </c>
      <c r="E4181" s="1" t="s">
        <v>4616</v>
      </c>
      <c r="F4181" s="1" t="str">
        <f>VLOOKUP(B4181,[7]NJG!$C$5:$G$569,5,0)</f>
        <v>徐州</v>
      </c>
      <c r="G4181" s="2" t="s">
        <v>5367</v>
      </c>
      <c r="H4181" s="2" t="s">
        <v>5383</v>
      </c>
      <c r="I4181" s="2" t="s">
        <v>11747</v>
      </c>
    </row>
    <row r="4182" spans="1:9" hidden="1" x14ac:dyDescent="0.2">
      <c r="A4182" s="2" t="s">
        <v>5363</v>
      </c>
      <c r="B4182" s="2">
        <v>86018392</v>
      </c>
      <c r="C4182" s="1" t="s">
        <v>5844</v>
      </c>
      <c r="D4182" s="2" t="s">
        <v>35</v>
      </c>
      <c r="E4182" s="1" t="s">
        <v>4616</v>
      </c>
      <c r="F4182" s="1" t="str">
        <f>VLOOKUP(B4182,[7]NJG!$C$5:$G$569,5,0)</f>
        <v>南京</v>
      </c>
      <c r="G4182" s="2" t="s">
        <v>5367</v>
      </c>
      <c r="H4182" s="2" t="s">
        <v>5363</v>
      </c>
      <c r="I4182" s="2" t="s">
        <v>11747</v>
      </c>
    </row>
    <row r="4183" spans="1:9" hidden="1" x14ac:dyDescent="0.2">
      <c r="A4183" s="2" t="s">
        <v>5363</v>
      </c>
      <c r="B4183" s="2">
        <v>86018394</v>
      </c>
      <c r="C4183" s="1" t="s">
        <v>5640</v>
      </c>
      <c r="D4183" s="2" t="s">
        <v>35</v>
      </c>
      <c r="E4183" s="1" t="s">
        <v>4616</v>
      </c>
      <c r="F4183" s="1" t="str">
        <f>VLOOKUP(B4183,[7]NJG!$C$5:$G$569,5,0)</f>
        <v>蚌埠</v>
      </c>
      <c r="G4183" s="2" t="s">
        <v>5378</v>
      </c>
      <c r="H4183" s="2" t="s">
        <v>5449</v>
      </c>
      <c r="I4183" s="2" t="s">
        <v>11747</v>
      </c>
    </row>
    <row r="4184" spans="1:9" hidden="1" x14ac:dyDescent="0.2">
      <c r="A4184" s="2" t="s">
        <v>5363</v>
      </c>
      <c r="B4184" s="2">
        <v>86018511</v>
      </c>
      <c r="C4184" s="1" t="s">
        <v>5845</v>
      </c>
      <c r="D4184" s="2" t="s">
        <v>35</v>
      </c>
      <c r="E4184" s="1" t="s">
        <v>4616</v>
      </c>
      <c r="F4184" s="1" t="str">
        <f>VLOOKUP(B4184,[7]NJG!$C$5:$G$569,5,0)</f>
        <v>连云港</v>
      </c>
      <c r="G4184" s="2" t="s">
        <v>5367</v>
      </c>
      <c r="H4184" s="2" t="s">
        <v>5534</v>
      </c>
      <c r="I4184" s="2" t="s">
        <v>11747</v>
      </c>
    </row>
    <row r="4185" spans="1:9" hidden="1" x14ac:dyDescent="0.2">
      <c r="A4185" s="2" t="s">
        <v>5363</v>
      </c>
      <c r="B4185" s="2">
        <v>86018512</v>
      </c>
      <c r="C4185" s="1" t="s">
        <v>5846</v>
      </c>
      <c r="D4185" s="2" t="s">
        <v>35</v>
      </c>
      <c r="E4185" s="1" t="s">
        <v>4616</v>
      </c>
      <c r="F4185" s="1" t="str">
        <f>VLOOKUP(B4185,[7]NJG!$C$5:$G$569,5,0)</f>
        <v>南京</v>
      </c>
      <c r="G4185" s="2" t="s">
        <v>5367</v>
      </c>
      <c r="H4185" s="2" t="s">
        <v>5363</v>
      </c>
      <c r="I4185" s="2" t="s">
        <v>11747</v>
      </c>
    </row>
    <row r="4186" spans="1:9" hidden="1" x14ac:dyDescent="0.2">
      <c r="A4186" s="2" t="s">
        <v>5363</v>
      </c>
      <c r="B4186" s="2">
        <v>86018513</v>
      </c>
      <c r="C4186" s="1" t="s">
        <v>5847</v>
      </c>
      <c r="D4186" s="2" t="s">
        <v>35</v>
      </c>
      <c r="E4186" s="1" t="s">
        <v>4616</v>
      </c>
      <c r="F4186" s="1" t="str">
        <f>VLOOKUP(B4186,[7]NJG!$C$5:$G$569,5,0)</f>
        <v>桐城</v>
      </c>
      <c r="G4186" s="2" t="s">
        <v>5378</v>
      </c>
      <c r="H4186" s="2" t="s">
        <v>10533</v>
      </c>
      <c r="I4186" s="2" t="s">
        <v>11747</v>
      </c>
    </row>
    <row r="4187" spans="1:9" hidden="1" x14ac:dyDescent="0.2">
      <c r="A4187" s="2" t="s">
        <v>5363</v>
      </c>
      <c r="B4187" s="2">
        <v>86018514</v>
      </c>
      <c r="C4187" s="1" t="s">
        <v>5848</v>
      </c>
      <c r="D4187" s="2" t="s">
        <v>35</v>
      </c>
      <c r="E4187" s="1" t="s">
        <v>4616</v>
      </c>
      <c r="F4187" s="1" t="str">
        <f>VLOOKUP(B4187,[7]NJG!$C$5:$G$569,5,0)</f>
        <v>阜阳</v>
      </c>
      <c r="G4187" s="2" t="s">
        <v>5378</v>
      </c>
      <c r="H4187" s="2" t="s">
        <v>5385</v>
      </c>
      <c r="I4187" s="2" t="s">
        <v>11747</v>
      </c>
    </row>
    <row r="4188" spans="1:9" hidden="1" x14ac:dyDescent="0.2">
      <c r="A4188" s="2" t="s">
        <v>5363</v>
      </c>
      <c r="B4188" s="2">
        <v>86018520</v>
      </c>
      <c r="C4188" s="1" t="s">
        <v>5849</v>
      </c>
      <c r="D4188" s="2" t="s">
        <v>35</v>
      </c>
      <c r="E4188" s="1" t="s">
        <v>4616</v>
      </c>
      <c r="F4188" s="1" t="str">
        <f>VLOOKUP(B4188,[7]NJG!$C$5:$G$569,5,0)</f>
        <v>铜陵</v>
      </c>
      <c r="G4188" s="2" t="s">
        <v>5378</v>
      </c>
      <c r="H4188" s="2" t="s">
        <v>5618</v>
      </c>
      <c r="I4188" s="2" t="s">
        <v>11747</v>
      </c>
    </row>
    <row r="4189" spans="1:9" hidden="1" x14ac:dyDescent="0.2">
      <c r="A4189" s="2" t="s">
        <v>5363</v>
      </c>
      <c r="B4189" s="2">
        <v>86018527</v>
      </c>
      <c r="C4189" s="1" t="s">
        <v>5850</v>
      </c>
      <c r="D4189" s="2" t="s">
        <v>35</v>
      </c>
      <c r="E4189" s="1" t="s">
        <v>4616</v>
      </c>
      <c r="F4189" s="1" t="str">
        <f>VLOOKUP(B4189,[7]NJG!$C$5:$G$569,5,0)</f>
        <v>淮南</v>
      </c>
      <c r="G4189" s="2" t="s">
        <v>5378</v>
      </c>
      <c r="H4189" s="2" t="s">
        <v>5399</v>
      </c>
      <c r="I4189" s="2" t="s">
        <v>11747</v>
      </c>
    </row>
    <row r="4190" spans="1:9" hidden="1" x14ac:dyDescent="0.2">
      <c r="A4190" s="2" t="s">
        <v>5363</v>
      </c>
      <c r="B4190" s="2">
        <v>86018530</v>
      </c>
      <c r="C4190" s="1" t="s">
        <v>5851</v>
      </c>
      <c r="D4190" s="2" t="s">
        <v>35</v>
      </c>
      <c r="E4190" s="1" t="s">
        <v>4616</v>
      </c>
      <c r="F4190" s="1" t="str">
        <f>VLOOKUP(B4190,[7]NJG!$C$5:$G$569,5,0)</f>
        <v>常州</v>
      </c>
      <c r="G4190" s="2" t="s">
        <v>5367</v>
      </c>
      <c r="H4190" s="2" t="s">
        <v>5366</v>
      </c>
      <c r="I4190" s="2" t="s">
        <v>11747</v>
      </c>
    </row>
    <row r="4191" spans="1:9" hidden="1" x14ac:dyDescent="0.2">
      <c r="A4191" s="2" t="s">
        <v>5363</v>
      </c>
      <c r="B4191" s="2">
        <v>86018531</v>
      </c>
      <c r="C4191" s="1" t="s">
        <v>5852</v>
      </c>
      <c r="D4191" s="2" t="s">
        <v>35</v>
      </c>
      <c r="E4191" s="1" t="s">
        <v>4616</v>
      </c>
      <c r="F4191" s="1" t="str">
        <f>VLOOKUP(B4191,[7]NJG!$C$5:$G$569,5,0)</f>
        <v>徐州</v>
      </c>
      <c r="G4191" s="2" t="s">
        <v>5367</v>
      </c>
      <c r="H4191" s="2" t="s">
        <v>5383</v>
      </c>
      <c r="I4191" s="2" t="s">
        <v>11747</v>
      </c>
    </row>
    <row r="4192" spans="1:9" hidden="1" x14ac:dyDescent="0.2">
      <c r="A4192" s="2" t="s">
        <v>5363</v>
      </c>
      <c r="B4192" s="2">
        <v>86018533</v>
      </c>
      <c r="C4192" s="1" t="s">
        <v>5853</v>
      </c>
      <c r="D4192" s="2" t="s">
        <v>35</v>
      </c>
      <c r="E4192" s="1" t="s">
        <v>4616</v>
      </c>
      <c r="F4192" s="1" t="str">
        <f>VLOOKUP(B4192,[7]NJG!$C$5:$G$569,5,0)</f>
        <v>南京</v>
      </c>
      <c r="G4192" s="2" t="s">
        <v>5367</v>
      </c>
      <c r="H4192" s="2" t="s">
        <v>5363</v>
      </c>
      <c r="I4192" s="2" t="s">
        <v>11747</v>
      </c>
    </row>
    <row r="4193" spans="1:9" hidden="1" x14ac:dyDescent="0.2">
      <c r="A4193" s="2" t="s">
        <v>5363</v>
      </c>
      <c r="B4193" s="2">
        <v>86018536</v>
      </c>
      <c r="C4193" s="1" t="s">
        <v>5854</v>
      </c>
      <c r="D4193" s="2" t="s">
        <v>35</v>
      </c>
      <c r="E4193" s="1" t="s">
        <v>4616</v>
      </c>
      <c r="F4193" s="1" t="str">
        <f>VLOOKUP(B4193,[7]NJG!$C$5:$G$569,5,0)</f>
        <v>常州</v>
      </c>
      <c r="G4193" s="2" t="s">
        <v>5367</v>
      </c>
      <c r="H4193" s="2" t="s">
        <v>5366</v>
      </c>
      <c r="I4193" s="2" t="s">
        <v>11747</v>
      </c>
    </row>
    <row r="4194" spans="1:9" hidden="1" x14ac:dyDescent="0.2">
      <c r="A4194" s="2" t="s">
        <v>5363</v>
      </c>
      <c r="B4194" s="2">
        <v>86018538</v>
      </c>
      <c r="C4194" s="1" t="s">
        <v>5855</v>
      </c>
      <c r="D4194" s="2" t="s">
        <v>35</v>
      </c>
      <c r="E4194" s="1" t="s">
        <v>4616</v>
      </c>
      <c r="F4194" s="1" t="str">
        <f>VLOOKUP(B4194,[7]NJG!$C$5:$G$569,5,0)</f>
        <v>马鞍山</v>
      </c>
      <c r="G4194" s="2" t="s">
        <v>5378</v>
      </c>
      <c r="H4194" s="2" t="s">
        <v>5377</v>
      </c>
      <c r="I4194" s="2" t="s">
        <v>11747</v>
      </c>
    </row>
    <row r="4195" spans="1:9" hidden="1" x14ac:dyDescent="0.2">
      <c r="A4195" s="2" t="s">
        <v>5363</v>
      </c>
      <c r="B4195" s="2">
        <v>86018532</v>
      </c>
      <c r="C4195" s="1" t="s">
        <v>5856</v>
      </c>
      <c r="D4195" s="2" t="s">
        <v>35</v>
      </c>
      <c r="E4195" s="1" t="s">
        <v>4616</v>
      </c>
      <c r="F4195" s="1" t="str">
        <f>VLOOKUP(B4195,[7]NJG!$C$5:$G$569,5,0)</f>
        <v>淮南</v>
      </c>
      <c r="G4195" s="2" t="s">
        <v>5378</v>
      </c>
      <c r="H4195" s="2" t="s">
        <v>5399</v>
      </c>
      <c r="I4195" s="2" t="s">
        <v>11747</v>
      </c>
    </row>
    <row r="4196" spans="1:9" hidden="1" x14ac:dyDescent="0.2">
      <c r="A4196" s="2" t="s">
        <v>5363</v>
      </c>
      <c r="B4196" s="2">
        <v>86018539</v>
      </c>
      <c r="C4196" s="1" t="s">
        <v>5857</v>
      </c>
      <c r="D4196" s="2" t="s">
        <v>35</v>
      </c>
      <c r="E4196" s="1" t="s">
        <v>4616</v>
      </c>
      <c r="F4196" s="1" t="str">
        <f>VLOOKUP(B4196,[7]NJG!$C$5:$G$569,5,0)</f>
        <v>合肥</v>
      </c>
      <c r="G4196" s="2" t="s">
        <v>5378</v>
      </c>
      <c r="H4196" s="2" t="s">
        <v>5381</v>
      </c>
      <c r="I4196" s="2" t="s">
        <v>11747</v>
      </c>
    </row>
    <row r="4197" spans="1:9" hidden="1" x14ac:dyDescent="0.2">
      <c r="A4197" s="2" t="s">
        <v>5363</v>
      </c>
      <c r="B4197" s="2">
        <v>86018540</v>
      </c>
      <c r="C4197" s="1" t="s">
        <v>5700</v>
      </c>
      <c r="D4197" s="2" t="s">
        <v>35</v>
      </c>
      <c r="E4197" s="1" t="s">
        <v>4616</v>
      </c>
      <c r="F4197" s="1" t="str">
        <f>VLOOKUP(B4197,[7]NJG!$C$5:$G$569,5,0)</f>
        <v>安庆</v>
      </c>
      <c r="G4197" s="2" t="s">
        <v>5378</v>
      </c>
      <c r="H4197" s="2" t="s">
        <v>5403</v>
      </c>
      <c r="I4197" s="2" t="s">
        <v>11747</v>
      </c>
    </row>
    <row r="4198" spans="1:9" hidden="1" x14ac:dyDescent="0.2">
      <c r="A4198" s="2" t="s">
        <v>5363</v>
      </c>
      <c r="B4198" s="2">
        <v>86018541</v>
      </c>
      <c r="C4198" s="1" t="s">
        <v>5858</v>
      </c>
      <c r="D4198" s="2" t="s">
        <v>35</v>
      </c>
      <c r="E4198" s="1" t="s">
        <v>4616</v>
      </c>
      <c r="F4198" s="1" t="str">
        <f>VLOOKUP(B4198,[7]NJG!$C$5:$G$569,5,0)</f>
        <v>巢湖</v>
      </c>
      <c r="G4198" s="2" t="s">
        <v>5378</v>
      </c>
      <c r="H4198" s="1" t="s">
        <v>10524</v>
      </c>
      <c r="I4198" s="2" t="s">
        <v>11747</v>
      </c>
    </row>
    <row r="4199" spans="1:9" hidden="1" x14ac:dyDescent="0.2">
      <c r="A4199" s="2" t="s">
        <v>5363</v>
      </c>
      <c r="B4199" s="2">
        <v>86018542</v>
      </c>
      <c r="C4199" s="1" t="s">
        <v>5859</v>
      </c>
      <c r="D4199" s="2" t="s">
        <v>35</v>
      </c>
      <c r="E4199" s="1" t="s">
        <v>4616</v>
      </c>
      <c r="F4199" s="1" t="str">
        <f>VLOOKUP(B4199,[7]NJG!$C$5:$G$569,5,0)</f>
        <v>亳州</v>
      </c>
      <c r="G4199" s="2" t="s">
        <v>5378</v>
      </c>
      <c r="H4199" s="2" t="s">
        <v>5428</v>
      </c>
      <c r="I4199" s="2" t="s">
        <v>11747</v>
      </c>
    </row>
    <row r="4200" spans="1:9" hidden="1" x14ac:dyDescent="0.2">
      <c r="A4200" s="2" t="s">
        <v>5363</v>
      </c>
      <c r="B4200" s="2">
        <v>86018543</v>
      </c>
      <c r="C4200" s="1" t="s">
        <v>5682</v>
      </c>
      <c r="D4200" s="2" t="s">
        <v>35</v>
      </c>
      <c r="E4200" s="1" t="s">
        <v>4616</v>
      </c>
      <c r="F4200" s="1" t="str">
        <f>VLOOKUP(B4200,[7]NJG!$C$5:$G$569,5,0)</f>
        <v>常州</v>
      </c>
      <c r="G4200" s="2" t="s">
        <v>5367</v>
      </c>
      <c r="H4200" s="2" t="s">
        <v>5366</v>
      </c>
      <c r="I4200" s="2" t="s">
        <v>11747</v>
      </c>
    </row>
    <row r="4201" spans="1:9" hidden="1" x14ac:dyDescent="0.2">
      <c r="A4201" s="2" t="s">
        <v>5363</v>
      </c>
      <c r="B4201" s="2">
        <v>86018545</v>
      </c>
      <c r="C4201" s="1" t="s">
        <v>5860</v>
      </c>
      <c r="D4201" s="2" t="s">
        <v>35</v>
      </c>
      <c r="E4201" s="1" t="s">
        <v>4616</v>
      </c>
      <c r="F4201" s="1" t="str">
        <f>VLOOKUP(B4201,[7]NJG!$C$5:$G$569,5,0)</f>
        <v>南京</v>
      </c>
      <c r="G4201" s="2" t="s">
        <v>5367</v>
      </c>
      <c r="H4201" s="2" t="s">
        <v>5363</v>
      </c>
      <c r="I4201" s="2" t="s">
        <v>11747</v>
      </c>
    </row>
    <row r="4202" spans="1:9" hidden="1" x14ac:dyDescent="0.2">
      <c r="A4202" s="2" t="s">
        <v>5363</v>
      </c>
      <c r="B4202" s="2">
        <v>86018548</v>
      </c>
      <c r="C4202" s="1" t="s">
        <v>5861</v>
      </c>
      <c r="D4202" s="2" t="s">
        <v>35</v>
      </c>
      <c r="E4202" s="1" t="s">
        <v>4616</v>
      </c>
      <c r="F4202" s="1" t="str">
        <f>VLOOKUP(B4202,[7]NJG!$C$5:$G$569,5,0)</f>
        <v>铜陵</v>
      </c>
      <c r="G4202" s="2" t="s">
        <v>5378</v>
      </c>
      <c r="H4202" s="2" t="s">
        <v>5618</v>
      </c>
      <c r="I4202" s="2" t="s">
        <v>11747</v>
      </c>
    </row>
    <row r="4203" spans="1:9" hidden="1" x14ac:dyDescent="0.2">
      <c r="A4203" s="2" t="s">
        <v>5363</v>
      </c>
      <c r="B4203" s="2">
        <v>86018549</v>
      </c>
      <c r="C4203" s="1" t="s">
        <v>5862</v>
      </c>
      <c r="D4203" s="2" t="s">
        <v>35</v>
      </c>
      <c r="E4203" s="1" t="s">
        <v>4616</v>
      </c>
      <c r="F4203" s="1" t="str">
        <f>VLOOKUP(B4203,[7]NJG!$C$5:$G$569,5,0)</f>
        <v>扬州</v>
      </c>
      <c r="G4203" s="2" t="s">
        <v>5367</v>
      </c>
      <c r="H4203" s="2" t="s">
        <v>5391</v>
      </c>
      <c r="I4203" s="2" t="s">
        <v>11747</v>
      </c>
    </row>
    <row r="4204" spans="1:9" hidden="1" x14ac:dyDescent="0.2">
      <c r="A4204" s="2" t="s">
        <v>5363</v>
      </c>
      <c r="B4204" s="2">
        <v>86018556</v>
      </c>
      <c r="C4204" s="1" t="s">
        <v>5863</v>
      </c>
      <c r="D4204" s="2" t="s">
        <v>35</v>
      </c>
      <c r="E4204" s="1" t="s">
        <v>4616</v>
      </c>
      <c r="F4204" s="1" t="str">
        <f>VLOOKUP(B4204,[7]NJG!$C$5:$G$569,5,0)</f>
        <v>合肥</v>
      </c>
      <c r="G4204" s="2" t="s">
        <v>5378</v>
      </c>
      <c r="H4204" s="2" t="s">
        <v>5381</v>
      </c>
      <c r="I4204" s="2" t="s">
        <v>11747</v>
      </c>
    </row>
    <row r="4205" spans="1:9" hidden="1" x14ac:dyDescent="0.2">
      <c r="A4205" s="2" t="s">
        <v>5363</v>
      </c>
      <c r="B4205" s="2">
        <v>86018561</v>
      </c>
      <c r="C4205" s="1" t="s">
        <v>5864</v>
      </c>
      <c r="D4205" s="2" t="s">
        <v>35</v>
      </c>
      <c r="E4205" s="1" t="s">
        <v>4616</v>
      </c>
      <c r="F4205" s="1" t="str">
        <f>VLOOKUP(B4205,[7]NJG!$C$5:$G$569,5,0)</f>
        <v>六安</v>
      </c>
      <c r="G4205" s="2" t="s">
        <v>5378</v>
      </c>
      <c r="H4205" s="2" t="s">
        <v>5410</v>
      </c>
      <c r="I4205" s="2" t="s">
        <v>11747</v>
      </c>
    </row>
    <row r="4206" spans="1:9" hidden="1" x14ac:dyDescent="0.2">
      <c r="A4206" s="2" t="s">
        <v>5363</v>
      </c>
      <c r="B4206" s="2">
        <v>86018567</v>
      </c>
      <c r="C4206" s="1" t="s">
        <v>5865</v>
      </c>
      <c r="D4206" s="2" t="s">
        <v>35</v>
      </c>
      <c r="E4206" s="1" t="s">
        <v>4616</v>
      </c>
      <c r="F4206" s="1" t="str">
        <f>VLOOKUP(B4206,[7]NJG!$C$5:$G$569,5,0)</f>
        <v>南京</v>
      </c>
      <c r="G4206" s="2" t="s">
        <v>5367</v>
      </c>
      <c r="H4206" s="2" t="s">
        <v>5363</v>
      </c>
      <c r="I4206" s="2" t="s">
        <v>11747</v>
      </c>
    </row>
    <row r="4207" spans="1:9" hidden="1" x14ac:dyDescent="0.2">
      <c r="A4207" s="2" t="s">
        <v>5363</v>
      </c>
      <c r="B4207" s="2">
        <v>86018569</v>
      </c>
      <c r="C4207" s="1" t="s">
        <v>5866</v>
      </c>
      <c r="D4207" s="2" t="s">
        <v>35</v>
      </c>
      <c r="E4207" s="1" t="s">
        <v>4616</v>
      </c>
      <c r="F4207" s="1" t="str">
        <f>VLOOKUP(B4207,[7]NJG!$C$5:$G$569,5,0)</f>
        <v>南京</v>
      </c>
      <c r="G4207" s="2" t="s">
        <v>5367</v>
      </c>
      <c r="H4207" s="2" t="s">
        <v>5363</v>
      </c>
      <c r="I4207" s="2" t="s">
        <v>11747</v>
      </c>
    </row>
    <row r="4208" spans="1:9" hidden="1" x14ac:dyDescent="0.2">
      <c r="A4208" s="2" t="s">
        <v>5363</v>
      </c>
      <c r="B4208" s="2">
        <v>86018570</v>
      </c>
      <c r="C4208" s="1" t="s">
        <v>5867</v>
      </c>
      <c r="D4208" s="2" t="s">
        <v>35</v>
      </c>
      <c r="E4208" s="1" t="s">
        <v>4616</v>
      </c>
      <c r="F4208" s="1" t="str">
        <f>VLOOKUP(B4208,[7]NJG!$C$5:$G$569,5,0)</f>
        <v>扬州</v>
      </c>
      <c r="G4208" s="2" t="s">
        <v>5367</v>
      </c>
      <c r="H4208" s="2" t="s">
        <v>5391</v>
      </c>
      <c r="I4208" s="2" t="s">
        <v>11747</v>
      </c>
    </row>
    <row r="4209" spans="1:9" hidden="1" x14ac:dyDescent="0.2">
      <c r="A4209" s="2" t="s">
        <v>5363</v>
      </c>
      <c r="B4209" s="2">
        <v>86018580</v>
      </c>
      <c r="C4209" s="1" t="s">
        <v>5868</v>
      </c>
      <c r="D4209" s="2" t="s">
        <v>35</v>
      </c>
      <c r="E4209" s="1" t="s">
        <v>4616</v>
      </c>
      <c r="F4209" s="1" t="str">
        <f>VLOOKUP(B4209,[7]NJG!$C$5:$G$569,5,0)</f>
        <v>连云港</v>
      </c>
      <c r="G4209" s="2" t="s">
        <v>5367</v>
      </c>
      <c r="H4209" s="2" t="s">
        <v>5534</v>
      </c>
      <c r="I4209" s="2" t="s">
        <v>11747</v>
      </c>
    </row>
    <row r="4210" spans="1:9" hidden="1" x14ac:dyDescent="0.2">
      <c r="A4210" s="2" t="s">
        <v>5363</v>
      </c>
      <c r="B4210" s="2">
        <v>80181726</v>
      </c>
      <c r="C4210" s="1" t="s">
        <v>5869</v>
      </c>
      <c r="D4210" s="2" t="s">
        <v>239</v>
      </c>
      <c r="E4210" s="1" t="s">
        <v>4616</v>
      </c>
      <c r="F4210" s="1" t="str">
        <f>VLOOKUP(B4210,[7]NJG!$C$5:$G$569,5,0)</f>
        <v>常州</v>
      </c>
      <c r="G4210" s="2" t="s">
        <v>5367</v>
      </c>
      <c r="H4210" s="2" t="s">
        <v>5366</v>
      </c>
      <c r="I4210" s="2" t="s">
        <v>11747</v>
      </c>
    </row>
    <row r="4211" spans="1:9" hidden="1" x14ac:dyDescent="0.2">
      <c r="A4211" s="2" t="s">
        <v>5363</v>
      </c>
      <c r="B4211" s="2">
        <v>80181733</v>
      </c>
      <c r="C4211" s="1" t="s">
        <v>5870</v>
      </c>
      <c r="D4211" s="2" t="s">
        <v>239</v>
      </c>
      <c r="E4211" s="1" t="s">
        <v>4616</v>
      </c>
      <c r="F4211" s="1" t="str">
        <f>VLOOKUP(B4211,[7]NJG!$C$5:$G$569,5,0)</f>
        <v>南京</v>
      </c>
      <c r="G4211" s="2" t="s">
        <v>5367</v>
      </c>
      <c r="H4211" s="2" t="s">
        <v>5363</v>
      </c>
      <c r="I4211" s="2" t="s">
        <v>11747</v>
      </c>
    </row>
    <row r="4212" spans="1:9" hidden="1" x14ac:dyDescent="0.2">
      <c r="A4212" s="2" t="s">
        <v>5363</v>
      </c>
      <c r="B4212" s="2">
        <v>80181737</v>
      </c>
      <c r="C4212" s="1" t="s">
        <v>5871</v>
      </c>
      <c r="D4212" s="2" t="s">
        <v>239</v>
      </c>
      <c r="E4212" s="1" t="s">
        <v>4616</v>
      </c>
      <c r="F4212" s="1" t="str">
        <f>VLOOKUP(B4212,[7]NJG!$C$5:$G$569,5,0)</f>
        <v>常州</v>
      </c>
      <c r="G4212" s="2" t="s">
        <v>5367</v>
      </c>
      <c r="H4212" s="2" t="s">
        <v>5366</v>
      </c>
      <c r="I4212" s="2" t="s">
        <v>11747</v>
      </c>
    </row>
    <row r="4213" spans="1:9" hidden="1" x14ac:dyDescent="0.2">
      <c r="A4213" s="2" t="s">
        <v>5363</v>
      </c>
      <c r="B4213" s="2">
        <v>80181743</v>
      </c>
      <c r="C4213" s="1" t="s">
        <v>5872</v>
      </c>
      <c r="D4213" s="2" t="s">
        <v>239</v>
      </c>
      <c r="E4213" s="1" t="s">
        <v>4616</v>
      </c>
      <c r="F4213" s="1" t="str">
        <f>VLOOKUP(B4213,[7]NJG!$C$5:$G$569,5,0)</f>
        <v>扬州</v>
      </c>
      <c r="G4213" s="2" t="s">
        <v>5367</v>
      </c>
      <c r="H4213" s="2" t="s">
        <v>5391</v>
      </c>
      <c r="I4213" s="2" t="s">
        <v>11747</v>
      </c>
    </row>
    <row r="4214" spans="1:9" hidden="1" x14ac:dyDescent="0.2">
      <c r="A4214" s="2" t="s">
        <v>5363</v>
      </c>
      <c r="B4214" s="2">
        <v>80181748</v>
      </c>
      <c r="C4214" s="1" t="s">
        <v>5873</v>
      </c>
      <c r="D4214" s="2" t="s">
        <v>239</v>
      </c>
      <c r="E4214" s="1" t="s">
        <v>4616</v>
      </c>
      <c r="F4214" s="1" t="str">
        <f>VLOOKUP(B4214,[7]NJG!$C$5:$G$569,5,0)</f>
        <v>合肥</v>
      </c>
      <c r="G4214" s="2" t="s">
        <v>5378</v>
      </c>
      <c r="H4214" s="2" t="s">
        <v>5381</v>
      </c>
      <c r="I4214" s="2" t="s">
        <v>11747</v>
      </c>
    </row>
    <row r="4215" spans="1:9" hidden="1" x14ac:dyDescent="0.2">
      <c r="A4215" s="2" t="s">
        <v>5363</v>
      </c>
      <c r="B4215" s="2">
        <v>80181754</v>
      </c>
      <c r="C4215" s="1" t="s">
        <v>5874</v>
      </c>
      <c r="D4215" s="2" t="s">
        <v>239</v>
      </c>
      <c r="E4215" s="1" t="s">
        <v>4616</v>
      </c>
      <c r="F4215" s="1" t="str">
        <f>VLOOKUP(B4215,[7]NJG!$C$5:$G$569,5,0)</f>
        <v>南京</v>
      </c>
      <c r="G4215" s="2" t="s">
        <v>5367</v>
      </c>
      <c r="H4215" s="2" t="s">
        <v>5363</v>
      </c>
      <c r="I4215" s="2" t="s">
        <v>11747</v>
      </c>
    </row>
    <row r="4216" spans="1:9" hidden="1" x14ac:dyDescent="0.2">
      <c r="A4216" s="2" t="s">
        <v>5363</v>
      </c>
      <c r="B4216" s="2">
        <v>86018735</v>
      </c>
      <c r="C4216" s="1" t="s">
        <v>5875</v>
      </c>
      <c r="D4216" s="2" t="s">
        <v>239</v>
      </c>
      <c r="E4216" s="1" t="s">
        <v>4616</v>
      </c>
      <c r="F4216" s="1" t="str">
        <f>VLOOKUP(B4216,[7]NJG!$C$5:$G$569,5,0)</f>
        <v>南京</v>
      </c>
      <c r="G4216" s="2" t="s">
        <v>5367</v>
      </c>
      <c r="H4216" s="2" t="s">
        <v>5363</v>
      </c>
      <c r="I4216" s="2" t="s">
        <v>11747</v>
      </c>
    </row>
    <row r="4217" spans="1:9" hidden="1" x14ac:dyDescent="0.2">
      <c r="A4217" s="2" t="s">
        <v>5363</v>
      </c>
      <c r="B4217" s="2">
        <v>86018737</v>
      </c>
      <c r="C4217" s="1" t="s">
        <v>5876</v>
      </c>
      <c r="D4217" s="2" t="s">
        <v>239</v>
      </c>
      <c r="E4217" s="1" t="s">
        <v>4616</v>
      </c>
      <c r="F4217" s="1" t="str">
        <f>VLOOKUP(B4217,[7]NJG!$C$5:$G$569,5,0)</f>
        <v>南京</v>
      </c>
      <c r="G4217" s="2" t="s">
        <v>5367</v>
      </c>
      <c r="H4217" s="2" t="s">
        <v>5363</v>
      </c>
      <c r="I4217" s="2" t="s">
        <v>11747</v>
      </c>
    </row>
    <row r="4218" spans="1:9" hidden="1" x14ac:dyDescent="0.2">
      <c r="A4218" s="2" t="s">
        <v>5363</v>
      </c>
      <c r="B4218" s="2">
        <v>86018743</v>
      </c>
      <c r="C4218" s="1" t="s">
        <v>5877</v>
      </c>
      <c r="D4218" s="2" t="s">
        <v>239</v>
      </c>
      <c r="E4218" s="1" t="s">
        <v>4616</v>
      </c>
      <c r="F4218" s="1" t="str">
        <f>VLOOKUP(B4218,[7]NJG!$C$5:$G$569,5,0)</f>
        <v>南京</v>
      </c>
      <c r="G4218" s="2" t="s">
        <v>5367</v>
      </c>
      <c r="H4218" s="2" t="s">
        <v>5363</v>
      </c>
      <c r="I4218" s="2" t="s">
        <v>11747</v>
      </c>
    </row>
    <row r="4219" spans="1:9" hidden="1" x14ac:dyDescent="0.2">
      <c r="A4219" s="2" t="s">
        <v>5363</v>
      </c>
      <c r="B4219" s="2">
        <v>86018769</v>
      </c>
      <c r="C4219" s="1" t="s">
        <v>5878</v>
      </c>
      <c r="D4219" s="2" t="s">
        <v>239</v>
      </c>
      <c r="E4219" s="1" t="s">
        <v>4616</v>
      </c>
      <c r="F4219" s="1" t="str">
        <f>VLOOKUP(B4219,[7]NJG!$C$5:$G$569,5,0)</f>
        <v>南京</v>
      </c>
      <c r="G4219" s="2" t="s">
        <v>5367</v>
      </c>
      <c r="H4219" s="2" t="s">
        <v>5363</v>
      </c>
      <c r="I4219" s="2" t="s">
        <v>11747</v>
      </c>
    </row>
    <row r="4220" spans="1:9" hidden="1" x14ac:dyDescent="0.2">
      <c r="A4220" s="2" t="s">
        <v>5363</v>
      </c>
      <c r="B4220" s="2">
        <v>86018783</v>
      </c>
      <c r="C4220" s="1" t="s">
        <v>5879</v>
      </c>
      <c r="D4220" s="2" t="s">
        <v>239</v>
      </c>
      <c r="E4220" s="1" t="s">
        <v>4616</v>
      </c>
      <c r="F4220" s="1" t="str">
        <f>VLOOKUP(B4220,[7]NJG!$C$5:$G$569,5,0)</f>
        <v>合肥</v>
      </c>
      <c r="G4220" s="2" t="s">
        <v>5378</v>
      </c>
      <c r="H4220" s="2" t="s">
        <v>5381</v>
      </c>
      <c r="I4220" s="2" t="s">
        <v>11747</v>
      </c>
    </row>
    <row r="4221" spans="1:9" hidden="1" x14ac:dyDescent="0.2">
      <c r="A4221" s="2" t="s">
        <v>5363</v>
      </c>
      <c r="B4221" s="2">
        <v>86018787</v>
      </c>
      <c r="C4221" s="1" t="s">
        <v>5880</v>
      </c>
      <c r="D4221" s="2" t="s">
        <v>239</v>
      </c>
      <c r="E4221" s="1" t="s">
        <v>4616</v>
      </c>
      <c r="F4221" s="1" t="str">
        <f>VLOOKUP(B4221,[7]NJG!$C$5:$G$569,5,0)</f>
        <v>合肥</v>
      </c>
      <c r="G4221" s="2" t="s">
        <v>5378</v>
      </c>
      <c r="H4221" s="2" t="s">
        <v>5381</v>
      </c>
      <c r="I4221" s="2" t="s">
        <v>11747</v>
      </c>
    </row>
    <row r="4222" spans="1:9" hidden="1" x14ac:dyDescent="0.2">
      <c r="A4222" s="2" t="s">
        <v>5363</v>
      </c>
      <c r="B4222" s="2">
        <v>86018788</v>
      </c>
      <c r="C4222" s="1" t="s">
        <v>5881</v>
      </c>
      <c r="D4222" s="2" t="s">
        <v>239</v>
      </c>
      <c r="E4222" s="1" t="s">
        <v>4616</v>
      </c>
      <c r="F4222" s="1" t="str">
        <f>VLOOKUP(B4222,[7]NJG!$C$5:$G$569,5,0)</f>
        <v>南京</v>
      </c>
      <c r="G4222" s="2" t="s">
        <v>5367</v>
      </c>
      <c r="H4222" s="2" t="s">
        <v>5363</v>
      </c>
      <c r="I4222" s="2" t="s">
        <v>11747</v>
      </c>
    </row>
    <row r="4223" spans="1:9" hidden="1" x14ac:dyDescent="0.2">
      <c r="A4223" s="2" t="s">
        <v>5363</v>
      </c>
      <c r="B4223" s="2">
        <v>86018934</v>
      </c>
      <c r="C4223" s="1" t="s">
        <v>5882</v>
      </c>
      <c r="D4223" s="2" t="s">
        <v>1215</v>
      </c>
      <c r="E4223" s="1" t="s">
        <v>4616</v>
      </c>
      <c r="F4223" s="1" t="str">
        <f>VLOOKUP(B4223,[7]NJG!$C$5:$G$569,5,0)</f>
        <v>南京</v>
      </c>
      <c r="G4223" s="2" t="s">
        <v>5367</v>
      </c>
      <c r="H4223" s="2" t="s">
        <v>5363</v>
      </c>
      <c r="I4223" s="2" t="s">
        <v>11747</v>
      </c>
    </row>
    <row r="4224" spans="1:9" hidden="1" x14ac:dyDescent="0.2">
      <c r="A4224" s="2" t="s">
        <v>5363</v>
      </c>
      <c r="B4224" s="2">
        <v>76201093</v>
      </c>
      <c r="C4224" s="1" t="s">
        <v>5883</v>
      </c>
      <c r="D4224" s="2" t="s">
        <v>38</v>
      </c>
      <c r="E4224" s="1" t="s">
        <v>39</v>
      </c>
      <c r="F4224" s="1" t="str">
        <f>VLOOKUP(B4224,[7]NJG!$C$5:$G$569,5,0)</f>
        <v>蚌埠</v>
      </c>
      <c r="G4224" s="2" t="s">
        <v>5378</v>
      </c>
      <c r="H4224" s="2" t="s">
        <v>5449</v>
      </c>
      <c r="I4224" s="2" t="s">
        <v>11746</v>
      </c>
    </row>
    <row r="4225" spans="1:9" hidden="1" x14ac:dyDescent="0.2">
      <c r="A4225" s="2" t="s">
        <v>5363</v>
      </c>
      <c r="B4225" s="2">
        <v>11666366</v>
      </c>
      <c r="C4225" s="1" t="s">
        <v>5884</v>
      </c>
      <c r="D4225" s="2" t="s">
        <v>38</v>
      </c>
      <c r="E4225" s="1" t="s">
        <v>5885</v>
      </c>
      <c r="F4225" s="1" t="str">
        <f>VLOOKUP(B4225,[7]NJG!$C$5:$G$569,5,0)</f>
        <v>南京</v>
      </c>
      <c r="G4225" s="2" t="s">
        <v>5367</v>
      </c>
      <c r="H4225" s="2" t="s">
        <v>5363</v>
      </c>
      <c r="I4225" s="2" t="s">
        <v>11747</v>
      </c>
    </row>
    <row r="4226" spans="1:9" hidden="1" x14ac:dyDescent="0.2">
      <c r="A4226" s="2" t="s">
        <v>5363</v>
      </c>
      <c r="B4226" s="2">
        <v>11666364</v>
      </c>
      <c r="C4226" s="1" t="s">
        <v>5886</v>
      </c>
      <c r="D4226" s="2" t="s">
        <v>38</v>
      </c>
      <c r="E4226" s="1" t="s">
        <v>5887</v>
      </c>
      <c r="F4226" s="1" t="str">
        <f>VLOOKUP(B4226,[7]NJG!$C$5:$G$569,5,0)</f>
        <v>南京</v>
      </c>
      <c r="G4226" s="2" t="s">
        <v>5367</v>
      </c>
      <c r="H4226" s="2" t="s">
        <v>5363</v>
      </c>
      <c r="I4226" s="2" t="s">
        <v>11747</v>
      </c>
    </row>
    <row r="4227" spans="1:9" hidden="1" x14ac:dyDescent="0.2">
      <c r="A4227" s="2" t="s">
        <v>5363</v>
      </c>
      <c r="B4227" s="2">
        <v>11666365</v>
      </c>
      <c r="C4227" s="1" t="s">
        <v>5888</v>
      </c>
      <c r="D4227" s="2" t="s">
        <v>38</v>
      </c>
      <c r="E4227" s="1" t="s">
        <v>5889</v>
      </c>
      <c r="F4227" s="1" t="str">
        <f>VLOOKUP(B4227,[7]NJG!$C$5:$G$569,5,0)</f>
        <v>南京</v>
      </c>
      <c r="G4227" s="2" t="s">
        <v>5367</v>
      </c>
      <c r="H4227" s="2" t="s">
        <v>5363</v>
      </c>
      <c r="I4227" s="2" t="s">
        <v>11747</v>
      </c>
    </row>
    <row r="4228" spans="1:9" hidden="1" x14ac:dyDescent="0.2">
      <c r="A4228" s="2" t="s">
        <v>5363</v>
      </c>
      <c r="B4228" s="2">
        <v>80041018</v>
      </c>
      <c r="C4228" s="1" t="s">
        <v>5890</v>
      </c>
      <c r="D4228" s="2" t="s">
        <v>8</v>
      </c>
      <c r="E4228" s="1" t="s">
        <v>5365</v>
      </c>
      <c r="F4228" s="1" t="str">
        <f>VLOOKUP(B4228,[7]NJG!$C$5:$G$569,5,0)</f>
        <v>宿迁</v>
      </c>
      <c r="G4228" s="2" t="s">
        <v>5367</v>
      </c>
      <c r="H4228" s="2" t="s">
        <v>5413</v>
      </c>
      <c r="I4228" s="2" t="s">
        <v>11747</v>
      </c>
    </row>
    <row r="4229" spans="1:9" hidden="1" x14ac:dyDescent="0.2">
      <c r="A4229" s="2" t="s">
        <v>5363</v>
      </c>
      <c r="B4229" s="2">
        <v>80041020</v>
      </c>
      <c r="C4229" s="1" t="s">
        <v>5891</v>
      </c>
      <c r="D4229" s="2" t="s">
        <v>8</v>
      </c>
      <c r="E4229" s="1" t="s">
        <v>5365</v>
      </c>
      <c r="F4229" s="1" t="str">
        <f>VLOOKUP(B4229,[7]NJG!$C$5:$G$569,5,0)</f>
        <v>扬州</v>
      </c>
      <c r="G4229" s="2" t="s">
        <v>5367</v>
      </c>
      <c r="H4229" s="2" t="s">
        <v>5391</v>
      </c>
      <c r="I4229" s="2" t="s">
        <v>11747</v>
      </c>
    </row>
    <row r="4230" spans="1:9" hidden="1" x14ac:dyDescent="0.2">
      <c r="A4230" s="2" t="s">
        <v>5363</v>
      </c>
      <c r="B4230" s="2">
        <v>80041024</v>
      </c>
      <c r="C4230" s="1" t="s">
        <v>5892</v>
      </c>
      <c r="D4230" s="2" t="s">
        <v>8</v>
      </c>
      <c r="E4230" s="1" t="s">
        <v>5365</v>
      </c>
      <c r="F4230" s="1" t="str">
        <f>VLOOKUP(B4230,[7]NJG!$C$5:$G$569,5,0)</f>
        <v>常州</v>
      </c>
      <c r="G4230" s="2" t="s">
        <v>5367</v>
      </c>
      <c r="H4230" s="2" t="s">
        <v>5366</v>
      </c>
      <c r="I4230" s="2" t="s">
        <v>11747</v>
      </c>
    </row>
    <row r="4231" spans="1:9" hidden="1" x14ac:dyDescent="0.2">
      <c r="A4231" s="2" t="s">
        <v>5363</v>
      </c>
      <c r="B4231" s="2">
        <v>80041026</v>
      </c>
      <c r="C4231" s="1" t="s">
        <v>5893</v>
      </c>
      <c r="D4231" s="2" t="s">
        <v>8</v>
      </c>
      <c r="E4231" s="1" t="s">
        <v>5365</v>
      </c>
      <c r="F4231" s="1" t="str">
        <f>VLOOKUP(B4231,[7]NJG!$C$5:$G$569,5,0)</f>
        <v>无为</v>
      </c>
      <c r="G4231" s="2" t="s">
        <v>5378</v>
      </c>
      <c r="H4231" s="2" t="s">
        <v>10536</v>
      </c>
      <c r="I4231" s="2" t="s">
        <v>11747</v>
      </c>
    </row>
    <row r="4232" spans="1:9" hidden="1" x14ac:dyDescent="0.2">
      <c r="A4232" s="2" t="s">
        <v>5363</v>
      </c>
      <c r="B4232" s="2">
        <v>80041027</v>
      </c>
      <c r="C4232" s="1" t="s">
        <v>5894</v>
      </c>
      <c r="D4232" s="2" t="s">
        <v>8</v>
      </c>
      <c r="E4232" s="1" t="s">
        <v>5365</v>
      </c>
      <c r="F4232" s="1" t="str">
        <f>VLOOKUP(B4232,[7]NJG!$C$5:$G$569,5,0)</f>
        <v>黄山</v>
      </c>
      <c r="G4232" s="2" t="s">
        <v>5378</v>
      </c>
      <c r="H4232" s="2" t="s">
        <v>5423</v>
      </c>
      <c r="I4232" s="2" t="s">
        <v>11747</v>
      </c>
    </row>
    <row r="4233" spans="1:9" hidden="1" x14ac:dyDescent="0.2">
      <c r="A4233" s="2" t="s">
        <v>5363</v>
      </c>
      <c r="B4233" s="2">
        <v>12499147</v>
      </c>
      <c r="C4233" s="1" t="s">
        <v>5895</v>
      </c>
      <c r="D4233" s="2" t="s">
        <v>8</v>
      </c>
      <c r="E4233" s="1" t="s">
        <v>5896</v>
      </c>
      <c r="F4233" s="1" t="str">
        <f>VLOOKUP(B4233,[7]NJG!$C$5:$G$569,5,0)</f>
        <v>南京</v>
      </c>
      <c r="G4233" s="2" t="s">
        <v>5367</v>
      </c>
      <c r="H4233" s="2" t="s">
        <v>5363</v>
      </c>
      <c r="I4233" s="2" t="s">
        <v>11747</v>
      </c>
    </row>
    <row r="4234" spans="1:9" hidden="1" x14ac:dyDescent="0.2">
      <c r="A4234" s="2" t="s">
        <v>5363</v>
      </c>
      <c r="B4234" s="2">
        <v>12547208</v>
      </c>
      <c r="C4234" s="1" t="s">
        <v>5897</v>
      </c>
      <c r="D4234" s="2" t="s">
        <v>8</v>
      </c>
      <c r="E4234" s="1" t="s">
        <v>5898</v>
      </c>
      <c r="F4234" s="1" t="str">
        <f>VLOOKUP(B4234,[7]NJG!$C$5:$G$569,5,0)</f>
        <v>南京</v>
      </c>
      <c r="G4234" s="2" t="s">
        <v>5367</v>
      </c>
      <c r="H4234" s="2" t="s">
        <v>5363</v>
      </c>
      <c r="I4234" s="2" t="s">
        <v>11747</v>
      </c>
    </row>
    <row r="4235" spans="1:9" hidden="1" x14ac:dyDescent="0.2">
      <c r="A4235" s="2" t="s">
        <v>5363</v>
      </c>
      <c r="B4235" s="2">
        <v>12578207</v>
      </c>
      <c r="C4235" s="1" t="s">
        <v>5899</v>
      </c>
      <c r="D4235" s="2" t="s">
        <v>8</v>
      </c>
      <c r="E4235" s="1" t="s">
        <v>5898</v>
      </c>
      <c r="F4235" s="1" t="str">
        <f>VLOOKUP(B4235,[7]NJG!$C$5:$G$569,5,0)</f>
        <v>滁州</v>
      </c>
      <c r="G4235" s="2" t="s">
        <v>5378</v>
      </c>
      <c r="H4235" s="2" t="s">
        <v>5518</v>
      </c>
      <c r="I4235" s="2" t="s">
        <v>11747</v>
      </c>
    </row>
    <row r="4236" spans="1:9" hidden="1" x14ac:dyDescent="0.2">
      <c r="A4236" s="2" t="s">
        <v>5363</v>
      </c>
      <c r="B4236" s="2">
        <v>86018410</v>
      </c>
      <c r="C4236" s="1" t="s">
        <v>5900</v>
      </c>
      <c r="D4236" s="2" t="s">
        <v>35</v>
      </c>
      <c r="E4236" s="1" t="s">
        <v>4616</v>
      </c>
      <c r="F4236" s="1" t="str">
        <f>VLOOKUP(B4236,[7]NJG!$C$5:$G$569,5,0)</f>
        <v>阜阳</v>
      </c>
      <c r="G4236" s="2" t="s">
        <v>5378</v>
      </c>
      <c r="H4236" s="2" t="s">
        <v>5385</v>
      </c>
      <c r="I4236" s="2" t="s">
        <v>11747</v>
      </c>
    </row>
    <row r="4237" spans="1:9" hidden="1" x14ac:dyDescent="0.2">
      <c r="A4237" s="2" t="s">
        <v>5363</v>
      </c>
      <c r="B4237" s="2">
        <v>80041028</v>
      </c>
      <c r="C4237" s="1" t="s">
        <v>5901</v>
      </c>
      <c r="D4237" s="2" t="s">
        <v>8</v>
      </c>
      <c r="E4237" s="1" t="s">
        <v>5365</v>
      </c>
      <c r="F4237" s="1" t="str">
        <f>VLOOKUP(B4237,[7]NJG!$C$5:$G$569,5,0)</f>
        <v>南京</v>
      </c>
      <c r="G4237" s="2" t="s">
        <v>5367</v>
      </c>
      <c r="H4237" s="2" t="s">
        <v>5363</v>
      </c>
      <c r="I4237" s="2" t="s">
        <v>11747</v>
      </c>
    </row>
    <row r="4238" spans="1:9" hidden="1" x14ac:dyDescent="0.2">
      <c r="A4238" s="2" t="s">
        <v>5363</v>
      </c>
      <c r="B4238" s="2">
        <v>80041023</v>
      </c>
      <c r="C4238" s="1" t="s">
        <v>5902</v>
      </c>
      <c r="D4238" s="2" t="s">
        <v>8</v>
      </c>
      <c r="E4238" s="1" t="s">
        <v>5365</v>
      </c>
      <c r="F4238" s="1" t="str">
        <f>VLOOKUP(B4238,[7]NJG!$C$5:$G$569,5,0)</f>
        <v>合肥</v>
      </c>
      <c r="G4238" s="2" t="s">
        <v>5378</v>
      </c>
      <c r="H4238" s="2" t="s">
        <v>5381</v>
      </c>
      <c r="I4238" s="2" t="s">
        <v>11747</v>
      </c>
    </row>
    <row r="4239" spans="1:9" hidden="1" x14ac:dyDescent="0.2">
      <c r="A4239" s="2" t="s">
        <v>5363</v>
      </c>
      <c r="B4239" s="2">
        <v>80181761</v>
      </c>
      <c r="C4239" s="1" t="s">
        <v>5903</v>
      </c>
      <c r="D4239" s="2" t="s">
        <v>239</v>
      </c>
      <c r="E4239" s="1" t="s">
        <v>4616</v>
      </c>
      <c r="F4239" s="1" t="str">
        <f>VLOOKUP(B4239,[7]NJG!$C$5:$G$569,5,0)</f>
        <v>南京</v>
      </c>
      <c r="G4239" s="2" t="s">
        <v>5367</v>
      </c>
      <c r="H4239" s="2" t="s">
        <v>5363</v>
      </c>
      <c r="I4239" s="2" t="s">
        <v>11747</v>
      </c>
    </row>
    <row r="4240" spans="1:9" hidden="1" x14ac:dyDescent="0.2">
      <c r="A4240" s="2" t="s">
        <v>5363</v>
      </c>
      <c r="B4240" s="2">
        <v>80181769</v>
      </c>
      <c r="C4240" s="1" t="s">
        <v>5904</v>
      </c>
      <c r="D4240" s="2" t="s">
        <v>239</v>
      </c>
      <c r="E4240" s="1" t="s">
        <v>4616</v>
      </c>
      <c r="F4240" s="1" t="str">
        <f>VLOOKUP(B4240,[7]NJG!$C$5:$G$569,5,0)</f>
        <v>徐州</v>
      </c>
      <c r="G4240" s="2" t="s">
        <v>5367</v>
      </c>
      <c r="H4240" s="2" t="s">
        <v>5383</v>
      </c>
      <c r="I4240" s="2" t="s">
        <v>11747</v>
      </c>
    </row>
    <row r="4241" spans="1:9" hidden="1" x14ac:dyDescent="0.2">
      <c r="A4241" s="2" t="s">
        <v>5363</v>
      </c>
      <c r="B4241" s="2">
        <v>86018409</v>
      </c>
      <c r="C4241" s="1" t="s">
        <v>5905</v>
      </c>
      <c r="D4241" s="2" t="s">
        <v>35</v>
      </c>
      <c r="E4241" s="1" t="s">
        <v>4616</v>
      </c>
      <c r="F4241" s="1" t="str">
        <f>VLOOKUP(B4241,[7]NJG!$C$5:$G$569,5,0)</f>
        <v>合肥</v>
      </c>
      <c r="G4241" s="2" t="s">
        <v>5378</v>
      </c>
      <c r="H4241" s="2" t="s">
        <v>5381</v>
      </c>
      <c r="I4241" s="2" t="s">
        <v>11747</v>
      </c>
    </row>
    <row r="4242" spans="1:9" hidden="1" x14ac:dyDescent="0.2">
      <c r="A4242" s="2" t="s">
        <v>5363</v>
      </c>
      <c r="B4242" s="2">
        <v>86018426</v>
      </c>
      <c r="C4242" s="1" t="s">
        <v>5906</v>
      </c>
      <c r="D4242" s="2" t="s">
        <v>35</v>
      </c>
      <c r="E4242" s="1" t="s">
        <v>4616</v>
      </c>
      <c r="F4242" s="1" t="str">
        <f>VLOOKUP(B4242,[7]NJG!$C$5:$G$569,5,0)</f>
        <v>南京</v>
      </c>
      <c r="G4242" s="2" t="s">
        <v>5367</v>
      </c>
      <c r="H4242" s="2" t="s">
        <v>5363</v>
      </c>
      <c r="I4242" s="2" t="s">
        <v>11747</v>
      </c>
    </row>
    <row r="4243" spans="1:9" hidden="1" x14ac:dyDescent="0.2">
      <c r="A4243" s="2" t="s">
        <v>5363</v>
      </c>
      <c r="B4243" s="2">
        <v>86018592</v>
      </c>
      <c r="C4243" s="1" t="s">
        <v>5907</v>
      </c>
      <c r="D4243" s="2" t="s">
        <v>35</v>
      </c>
      <c r="E4243" s="1" t="s">
        <v>4616</v>
      </c>
      <c r="F4243" s="1" t="str">
        <f>VLOOKUP(B4243,[7]NJG!$C$5:$G$569,5,0)</f>
        <v>南京</v>
      </c>
      <c r="G4243" s="2" t="s">
        <v>5367</v>
      </c>
      <c r="H4243" s="2" t="s">
        <v>5363</v>
      </c>
      <c r="I4243" s="2" t="s">
        <v>11747</v>
      </c>
    </row>
    <row r="4244" spans="1:9" hidden="1" x14ac:dyDescent="0.2">
      <c r="A4244" s="2" t="s">
        <v>5363</v>
      </c>
      <c r="B4244" s="2">
        <v>11666191</v>
      </c>
      <c r="C4244" s="1" t="s">
        <v>5908</v>
      </c>
      <c r="D4244" s="2" t="s">
        <v>38</v>
      </c>
      <c r="E4244" s="1" t="s">
        <v>5909</v>
      </c>
      <c r="F4244" s="1" t="str">
        <f>VLOOKUP(B4244,[7]NJG!$C$5:$G$569,5,0)</f>
        <v>蚌埠</v>
      </c>
      <c r="G4244" s="2" t="s">
        <v>5378</v>
      </c>
      <c r="H4244" s="2" t="s">
        <v>5449</v>
      </c>
      <c r="I4244" s="2" t="s">
        <v>11747</v>
      </c>
    </row>
    <row r="4245" spans="1:9" hidden="1" x14ac:dyDescent="0.2">
      <c r="A4245" s="2" t="s">
        <v>5363</v>
      </c>
      <c r="B4245" s="2">
        <v>12648534</v>
      </c>
      <c r="C4245" s="1" t="s">
        <v>5910</v>
      </c>
      <c r="D4245" s="2" t="s">
        <v>8</v>
      </c>
      <c r="E4245" s="1" t="s">
        <v>5737</v>
      </c>
      <c r="F4245" s="1" t="str">
        <f>VLOOKUP(B4245,[7]NJG!$C$5:$G$569,5,0)</f>
        <v>芜湖</v>
      </c>
      <c r="G4245" s="2" t="s">
        <v>5378</v>
      </c>
      <c r="H4245" s="2" t="s">
        <v>5441</v>
      </c>
      <c r="I4245" s="2" t="s">
        <v>11747</v>
      </c>
    </row>
    <row r="4246" spans="1:9" hidden="1" x14ac:dyDescent="0.2">
      <c r="A4246" s="2" t="s">
        <v>5363</v>
      </c>
      <c r="B4246" s="2">
        <v>12648537</v>
      </c>
      <c r="C4246" s="1" t="s">
        <v>5911</v>
      </c>
      <c r="D4246" s="2" t="s">
        <v>8</v>
      </c>
      <c r="E4246" s="1" t="s">
        <v>5737</v>
      </c>
      <c r="F4246" s="1" t="str">
        <f>VLOOKUP(B4246,[7]NJG!$C$5:$G$569,5,0)</f>
        <v>合肥</v>
      </c>
      <c r="G4246" s="2" t="s">
        <v>5378</v>
      </c>
      <c r="H4246" s="2" t="s">
        <v>5381</v>
      </c>
      <c r="I4246" s="2" t="s">
        <v>11747</v>
      </c>
    </row>
    <row r="4247" spans="1:9" hidden="1" x14ac:dyDescent="0.2">
      <c r="A4247" s="2" t="s">
        <v>5363</v>
      </c>
      <c r="B4247" s="2">
        <v>12665949</v>
      </c>
      <c r="C4247" s="1" t="s">
        <v>5912</v>
      </c>
      <c r="D4247" s="2" t="s">
        <v>8</v>
      </c>
      <c r="E4247" s="1" t="s">
        <v>5913</v>
      </c>
      <c r="F4247" s="1" t="str">
        <f>VLOOKUP(B4247,[7]NJG!$C$5:$G$569,5,0)</f>
        <v>南京</v>
      </c>
      <c r="G4247" s="2" t="s">
        <v>5367</v>
      </c>
      <c r="H4247" s="2" t="s">
        <v>5363</v>
      </c>
      <c r="I4247" s="2" t="s">
        <v>11747</v>
      </c>
    </row>
    <row r="4248" spans="1:9" hidden="1" x14ac:dyDescent="0.2">
      <c r="A4248" s="2" t="s">
        <v>5363</v>
      </c>
      <c r="B4248" s="2">
        <v>86018441</v>
      </c>
      <c r="C4248" s="1" t="s">
        <v>5914</v>
      </c>
      <c r="D4248" s="2" t="s">
        <v>35</v>
      </c>
      <c r="E4248" s="1" t="s">
        <v>4616</v>
      </c>
      <c r="F4248" s="1" t="str">
        <f>VLOOKUP(B4248,[7]NJG!$C$5:$G$569,5,0)</f>
        <v>蚌埠</v>
      </c>
      <c r="G4248" s="2" t="s">
        <v>5378</v>
      </c>
      <c r="H4248" s="2" t="s">
        <v>5449</v>
      </c>
      <c r="I4248" s="2" t="s">
        <v>11747</v>
      </c>
    </row>
    <row r="4249" spans="1:9" hidden="1" x14ac:dyDescent="0.2">
      <c r="A4249" s="2" t="s">
        <v>5363</v>
      </c>
      <c r="B4249" s="2">
        <v>86018449</v>
      </c>
      <c r="C4249" s="1" t="s">
        <v>5915</v>
      </c>
      <c r="D4249" s="2" t="s">
        <v>35</v>
      </c>
      <c r="E4249" s="1" t="s">
        <v>4616</v>
      </c>
      <c r="F4249" s="1" t="str">
        <f>VLOOKUP(B4249,[7]NJG!$C$5:$G$569,5,0)</f>
        <v>阜阳</v>
      </c>
      <c r="G4249" s="2" t="s">
        <v>5378</v>
      </c>
      <c r="H4249" s="2" t="s">
        <v>5385</v>
      </c>
      <c r="I4249" s="2" t="s">
        <v>11747</v>
      </c>
    </row>
    <row r="4250" spans="1:9" hidden="1" x14ac:dyDescent="0.2">
      <c r="A4250" s="2" t="s">
        <v>5363</v>
      </c>
      <c r="B4250" s="2">
        <v>86018452</v>
      </c>
      <c r="C4250" s="1" t="s">
        <v>5916</v>
      </c>
      <c r="D4250" s="2" t="s">
        <v>35</v>
      </c>
      <c r="E4250" s="1" t="s">
        <v>4616</v>
      </c>
      <c r="F4250" s="1" t="str">
        <f>VLOOKUP(B4250,[7]NJG!$C$5:$G$569,5,0)</f>
        <v>合肥</v>
      </c>
      <c r="G4250" s="2" t="s">
        <v>5378</v>
      </c>
      <c r="H4250" s="2" t="s">
        <v>5381</v>
      </c>
      <c r="I4250" s="2" t="s">
        <v>11747</v>
      </c>
    </row>
    <row r="4251" spans="1:9" hidden="1" x14ac:dyDescent="0.2">
      <c r="A4251" s="2" t="s">
        <v>5363</v>
      </c>
      <c r="B4251" s="2">
        <v>86018455</v>
      </c>
      <c r="C4251" s="1" t="s">
        <v>5917</v>
      </c>
      <c r="D4251" s="2" t="s">
        <v>35</v>
      </c>
      <c r="E4251" s="1" t="s">
        <v>4616</v>
      </c>
      <c r="F4251" s="1" t="str">
        <f>VLOOKUP(B4251,[7]NJG!$C$5:$G$569,5,0)</f>
        <v>邳州</v>
      </c>
      <c r="G4251" s="2" t="s">
        <v>5367</v>
      </c>
      <c r="H4251" s="2" t="s">
        <v>10627</v>
      </c>
      <c r="I4251" s="2" t="s">
        <v>11747</v>
      </c>
    </row>
    <row r="4252" spans="1:9" hidden="1" x14ac:dyDescent="0.2">
      <c r="A4252" s="2" t="s">
        <v>5363</v>
      </c>
      <c r="B4252" s="2">
        <v>80041032</v>
      </c>
      <c r="C4252" s="1" t="s">
        <v>5918</v>
      </c>
      <c r="D4252" s="2" t="s">
        <v>8</v>
      </c>
      <c r="E4252" s="1" t="s">
        <v>5365</v>
      </c>
      <c r="F4252" s="1" t="str">
        <f>VLOOKUP(B4252,[7]NJG!$C$5:$G$569,5,0)</f>
        <v>常州</v>
      </c>
      <c r="G4252" s="2" t="s">
        <v>5367</v>
      </c>
      <c r="H4252" s="2" t="s">
        <v>5366</v>
      </c>
      <c r="I4252" s="2" t="s">
        <v>11747</v>
      </c>
    </row>
    <row r="4253" spans="1:9" hidden="1" x14ac:dyDescent="0.2">
      <c r="A4253" s="2" t="s">
        <v>5363</v>
      </c>
      <c r="B4253" s="2">
        <v>80041033</v>
      </c>
      <c r="C4253" s="1" t="s">
        <v>5919</v>
      </c>
      <c r="D4253" s="2" t="s">
        <v>8</v>
      </c>
      <c r="E4253" s="1" t="s">
        <v>5365</v>
      </c>
      <c r="F4253" s="1" t="str">
        <f>VLOOKUP(B4253,[7]NJG!$C$5:$G$569,5,0)</f>
        <v>合肥</v>
      </c>
      <c r="G4253" s="2" t="s">
        <v>5378</v>
      </c>
      <c r="H4253" s="2" t="s">
        <v>5381</v>
      </c>
      <c r="I4253" s="2" t="s">
        <v>11747</v>
      </c>
    </row>
    <row r="4254" spans="1:9" hidden="1" x14ac:dyDescent="0.2">
      <c r="A4254" s="2" t="s">
        <v>5363</v>
      </c>
      <c r="B4254" s="2">
        <v>80041034</v>
      </c>
      <c r="C4254" s="1" t="s">
        <v>5920</v>
      </c>
      <c r="D4254" s="2" t="s">
        <v>8</v>
      </c>
      <c r="E4254" s="1" t="s">
        <v>5365</v>
      </c>
      <c r="F4254" s="1" t="str">
        <f>VLOOKUP(B4254,[7]NJG!$C$5:$G$569,5,0)</f>
        <v>芜湖</v>
      </c>
      <c r="G4254" s="2" t="s">
        <v>5378</v>
      </c>
      <c r="H4254" s="2" t="s">
        <v>5441</v>
      </c>
      <c r="I4254" s="2" t="s">
        <v>11747</v>
      </c>
    </row>
    <row r="4255" spans="1:9" hidden="1" x14ac:dyDescent="0.2">
      <c r="A4255" s="2" t="s">
        <v>5363</v>
      </c>
      <c r="B4255" s="2">
        <v>80041035</v>
      </c>
      <c r="C4255" s="1" t="s">
        <v>5921</v>
      </c>
      <c r="D4255" s="2" t="s">
        <v>8</v>
      </c>
      <c r="E4255" s="1" t="s">
        <v>5365</v>
      </c>
      <c r="F4255" s="1" t="str">
        <f>VLOOKUP(B4255,[7]NJG!$C$5:$G$569,5,0)</f>
        <v>安庆</v>
      </c>
      <c r="G4255" s="2" t="s">
        <v>5378</v>
      </c>
      <c r="H4255" s="2" t="s">
        <v>5403</v>
      </c>
      <c r="I4255" s="2" t="s">
        <v>11747</v>
      </c>
    </row>
    <row r="4256" spans="1:9" hidden="1" x14ac:dyDescent="0.2">
      <c r="A4256" s="2" t="s">
        <v>5363</v>
      </c>
      <c r="B4256" s="2">
        <v>80041036</v>
      </c>
      <c r="C4256" s="1" t="s">
        <v>5922</v>
      </c>
      <c r="D4256" s="2" t="s">
        <v>8</v>
      </c>
      <c r="E4256" s="1" t="s">
        <v>5365</v>
      </c>
      <c r="F4256" s="1" t="str">
        <f>VLOOKUP(B4256,[7]NJG!$C$5:$G$569,5,0)</f>
        <v>常州</v>
      </c>
      <c r="G4256" s="2" t="s">
        <v>5367</v>
      </c>
      <c r="H4256" s="2" t="s">
        <v>5366</v>
      </c>
      <c r="I4256" s="2" t="s">
        <v>11747</v>
      </c>
    </row>
    <row r="4257" spans="1:9" hidden="1" x14ac:dyDescent="0.2">
      <c r="A4257" s="2" t="s">
        <v>5363</v>
      </c>
      <c r="B4257" s="2">
        <v>80041037</v>
      </c>
      <c r="C4257" s="1" t="s">
        <v>5923</v>
      </c>
      <c r="D4257" s="2" t="s">
        <v>8</v>
      </c>
      <c r="E4257" s="1" t="s">
        <v>5365</v>
      </c>
      <c r="F4257" s="1" t="str">
        <f>VLOOKUP(B4257,[7]NJG!$C$5:$G$569,5,0)</f>
        <v>阜阳</v>
      </c>
      <c r="G4257" s="2" t="s">
        <v>5378</v>
      </c>
      <c r="H4257" s="2" t="s">
        <v>5385</v>
      </c>
      <c r="I4257" s="2" t="s">
        <v>11747</v>
      </c>
    </row>
    <row r="4258" spans="1:9" hidden="1" x14ac:dyDescent="0.2">
      <c r="A4258" s="2" t="s">
        <v>5363</v>
      </c>
      <c r="B4258" s="2">
        <v>80041038</v>
      </c>
      <c r="C4258" s="1" t="s">
        <v>5924</v>
      </c>
      <c r="D4258" s="2" t="s">
        <v>8</v>
      </c>
      <c r="E4258" s="1" t="s">
        <v>5365</v>
      </c>
      <c r="F4258" s="1" t="str">
        <f>VLOOKUP(B4258,[7]NJG!$C$5:$G$569,5,0)</f>
        <v>江都</v>
      </c>
      <c r="G4258" s="2" t="s">
        <v>5367</v>
      </c>
      <c r="H4258" s="2" t="s">
        <v>10619</v>
      </c>
      <c r="I4258" s="2" t="s">
        <v>11747</v>
      </c>
    </row>
    <row r="4259" spans="1:9" hidden="1" x14ac:dyDescent="0.2">
      <c r="A4259" s="2" t="s">
        <v>5363</v>
      </c>
      <c r="B4259" s="2">
        <v>86018465</v>
      </c>
      <c r="C4259" s="1" t="s">
        <v>5925</v>
      </c>
      <c r="D4259" s="2" t="s">
        <v>35</v>
      </c>
      <c r="E4259" s="1" t="s">
        <v>4616</v>
      </c>
      <c r="F4259" s="1" t="str">
        <f>VLOOKUP(B4259,[7]NJG!$C$5:$G$569,5,0)</f>
        <v>南京</v>
      </c>
      <c r="G4259" s="2" t="s">
        <v>5367</v>
      </c>
      <c r="H4259" s="2" t="s">
        <v>5363</v>
      </c>
      <c r="I4259" s="2" t="s">
        <v>11747</v>
      </c>
    </row>
    <row r="4260" spans="1:9" hidden="1" x14ac:dyDescent="0.2">
      <c r="A4260" s="2" t="s">
        <v>5363</v>
      </c>
      <c r="B4260" s="2">
        <v>80041039</v>
      </c>
      <c r="C4260" s="1" t="s">
        <v>5926</v>
      </c>
      <c r="D4260" s="2" t="s">
        <v>8</v>
      </c>
      <c r="E4260" s="1" t="s">
        <v>5365</v>
      </c>
      <c r="F4260" s="1" t="str">
        <f>VLOOKUP(B4260,[7]NJG!$C$5:$G$569,5,0)</f>
        <v>宁国</v>
      </c>
      <c r="G4260" s="2" t="s">
        <v>5378</v>
      </c>
      <c r="H4260" s="2" t="s">
        <v>10530</v>
      </c>
      <c r="I4260" s="2" t="s">
        <v>11747</v>
      </c>
    </row>
    <row r="4261" spans="1:9" hidden="1" x14ac:dyDescent="0.2">
      <c r="A4261" s="2" t="s">
        <v>5363</v>
      </c>
      <c r="B4261" s="2">
        <v>80041040</v>
      </c>
      <c r="C4261" s="1" t="s">
        <v>5927</v>
      </c>
      <c r="D4261" s="2" t="s">
        <v>8</v>
      </c>
      <c r="E4261" s="1" t="s">
        <v>5365</v>
      </c>
      <c r="F4261" s="1" t="str">
        <f>VLOOKUP(B4261,[7]NJG!$C$5:$G$569,5,0)</f>
        <v>岳西</v>
      </c>
      <c r="G4261" s="2" t="s">
        <v>5378</v>
      </c>
      <c r="H4261" s="2" t="s">
        <v>10537</v>
      </c>
      <c r="I4261" s="2" t="s">
        <v>11747</v>
      </c>
    </row>
    <row r="4262" spans="1:9" hidden="1" x14ac:dyDescent="0.2">
      <c r="A4262" s="2" t="s">
        <v>5363</v>
      </c>
      <c r="B4262" s="2">
        <v>80041041</v>
      </c>
      <c r="C4262" s="1" t="s">
        <v>5928</v>
      </c>
      <c r="D4262" s="2" t="s">
        <v>8</v>
      </c>
      <c r="E4262" s="1" t="s">
        <v>5365</v>
      </c>
      <c r="F4262" s="1" t="str">
        <f>VLOOKUP(B4262,[7]NJG!$C$5:$G$569,5,0)</f>
        <v>青阳</v>
      </c>
      <c r="G4262" s="2" t="s">
        <v>5378</v>
      </c>
      <c r="H4262" s="2" t="s">
        <v>10531</v>
      </c>
      <c r="I4262" s="2" t="s">
        <v>11747</v>
      </c>
    </row>
    <row r="4263" spans="1:9" hidden="1" x14ac:dyDescent="0.2">
      <c r="A4263" s="2" t="s">
        <v>5363</v>
      </c>
      <c r="B4263" s="2">
        <v>80041042</v>
      </c>
      <c r="C4263" s="1" t="s">
        <v>5929</v>
      </c>
      <c r="D4263" s="2" t="s">
        <v>8</v>
      </c>
      <c r="E4263" s="1" t="s">
        <v>5365</v>
      </c>
      <c r="F4263" s="1" t="str">
        <f>VLOOKUP(B4263,[7]NJG!$C$5:$G$569,5,0)</f>
        <v>南京</v>
      </c>
      <c r="G4263" s="2" t="s">
        <v>5367</v>
      </c>
      <c r="H4263" s="2" t="s">
        <v>5363</v>
      </c>
      <c r="I4263" s="2" t="s">
        <v>11747</v>
      </c>
    </row>
    <row r="4264" spans="1:9" hidden="1" x14ac:dyDescent="0.2">
      <c r="A4264" s="2" t="s">
        <v>5363</v>
      </c>
      <c r="B4264" s="2">
        <v>80041043</v>
      </c>
      <c r="C4264" s="1" t="s">
        <v>5930</v>
      </c>
      <c r="D4264" s="2" t="s">
        <v>8</v>
      </c>
      <c r="E4264" s="1" t="s">
        <v>5365</v>
      </c>
      <c r="F4264" s="1" t="str">
        <f>VLOOKUP(B4264,[7]NJG!$C$5:$G$569,5,0)</f>
        <v>宿松</v>
      </c>
      <c r="G4264" s="2" t="s">
        <v>5378</v>
      </c>
      <c r="H4264" s="2" t="s">
        <v>10537</v>
      </c>
      <c r="I4264" s="2" t="s">
        <v>11747</v>
      </c>
    </row>
    <row r="4265" spans="1:9" hidden="1" x14ac:dyDescent="0.2">
      <c r="A4265" s="2" t="s">
        <v>5363</v>
      </c>
      <c r="B4265" s="2">
        <v>80041044</v>
      </c>
      <c r="C4265" s="1" t="s">
        <v>5931</v>
      </c>
      <c r="D4265" s="2" t="s">
        <v>8</v>
      </c>
      <c r="E4265" s="1" t="s">
        <v>5365</v>
      </c>
      <c r="F4265" s="1" t="str">
        <f>VLOOKUP(B4265,[7]NJG!$C$5:$G$569,5,0)</f>
        <v>蚌埠</v>
      </c>
      <c r="G4265" s="2" t="s">
        <v>5378</v>
      </c>
      <c r="H4265" s="2" t="s">
        <v>5449</v>
      </c>
      <c r="I4265" s="2" t="s">
        <v>11747</v>
      </c>
    </row>
    <row r="4266" spans="1:9" hidden="1" x14ac:dyDescent="0.2">
      <c r="A4266" s="2" t="s">
        <v>5363</v>
      </c>
      <c r="B4266" s="2">
        <v>80041029</v>
      </c>
      <c r="C4266" s="1" t="s">
        <v>5932</v>
      </c>
      <c r="D4266" s="2" t="s">
        <v>8</v>
      </c>
      <c r="E4266" s="1" t="s">
        <v>5365</v>
      </c>
      <c r="F4266" s="1" t="str">
        <f>VLOOKUP(B4266,[7]NJG!$C$5:$G$569,5,0)</f>
        <v>徐州</v>
      </c>
      <c r="G4266" s="2" t="s">
        <v>5367</v>
      </c>
      <c r="H4266" s="2" t="s">
        <v>5383</v>
      </c>
      <c r="I4266" s="2" t="s">
        <v>11747</v>
      </c>
    </row>
    <row r="4267" spans="1:9" hidden="1" x14ac:dyDescent="0.2">
      <c r="A4267" s="2" t="s">
        <v>5363</v>
      </c>
      <c r="B4267" s="2">
        <v>86018463</v>
      </c>
      <c r="C4267" s="1" t="s">
        <v>5933</v>
      </c>
      <c r="D4267" s="2" t="s">
        <v>35</v>
      </c>
      <c r="E4267" s="1" t="s">
        <v>4616</v>
      </c>
      <c r="F4267" s="1" t="str">
        <f>VLOOKUP(B4267,[7]NJG!$C$5:$G$569,5,0)</f>
        <v>淮安</v>
      </c>
      <c r="G4267" s="2" t="s">
        <v>5367</v>
      </c>
      <c r="H4267" s="2" t="s">
        <v>5455</v>
      </c>
      <c r="I4267" s="2" t="s">
        <v>11747</v>
      </c>
    </row>
    <row r="4268" spans="1:9" hidden="1" x14ac:dyDescent="0.2">
      <c r="A4268" s="2" t="s">
        <v>5363</v>
      </c>
      <c r="B4268" s="2">
        <v>86018464</v>
      </c>
      <c r="C4268" s="1" t="s">
        <v>5934</v>
      </c>
      <c r="D4268" s="2" t="s">
        <v>35</v>
      </c>
      <c r="E4268" s="1" t="s">
        <v>4616</v>
      </c>
      <c r="F4268" s="1" t="str">
        <f>VLOOKUP(B4268,[7]NJG!$C$5:$G$569,5,0)</f>
        <v>合肥</v>
      </c>
      <c r="G4268" s="2" t="s">
        <v>5378</v>
      </c>
      <c r="H4268" s="2" t="s">
        <v>5381</v>
      </c>
      <c r="I4268" s="2" t="s">
        <v>11747</v>
      </c>
    </row>
    <row r="4269" spans="1:9" hidden="1" x14ac:dyDescent="0.2">
      <c r="A4269" s="2" t="s">
        <v>5363</v>
      </c>
      <c r="B4269" s="2">
        <v>86018465</v>
      </c>
      <c r="C4269" s="1" t="s">
        <v>5925</v>
      </c>
      <c r="D4269" s="2" t="s">
        <v>35</v>
      </c>
      <c r="E4269" s="1" t="s">
        <v>4616</v>
      </c>
      <c r="F4269" s="1" t="str">
        <f>VLOOKUP(B4269,[7]NJG!$C$5:$G$569,5,0)</f>
        <v>南京</v>
      </c>
      <c r="G4269" s="2" t="s">
        <v>5367</v>
      </c>
      <c r="H4269" s="2" t="s">
        <v>5363</v>
      </c>
      <c r="I4269" s="2" t="s">
        <v>11747</v>
      </c>
    </row>
    <row r="4270" spans="1:9" hidden="1" x14ac:dyDescent="0.2">
      <c r="A4270" s="2" t="s">
        <v>5363</v>
      </c>
      <c r="B4270" s="2">
        <v>86018476</v>
      </c>
      <c r="C4270" s="1" t="s">
        <v>5935</v>
      </c>
      <c r="D4270" s="2" t="s">
        <v>35</v>
      </c>
      <c r="E4270" s="1" t="s">
        <v>4616</v>
      </c>
      <c r="F4270" s="1" t="str">
        <f>VLOOKUP(B4270,[7]NJG!$C$5:$G$569,5,0)</f>
        <v>南京</v>
      </c>
      <c r="G4270" s="2" t="s">
        <v>5367</v>
      </c>
      <c r="H4270" s="2" t="s">
        <v>5363</v>
      </c>
      <c r="I4270" s="2" t="s">
        <v>11747</v>
      </c>
    </row>
    <row r="4271" spans="1:9" hidden="1" x14ac:dyDescent="0.2">
      <c r="A4271" s="2" t="s">
        <v>5363</v>
      </c>
      <c r="B4271" s="2">
        <v>86018488</v>
      </c>
      <c r="C4271" s="1" t="s">
        <v>5936</v>
      </c>
      <c r="D4271" s="2" t="s">
        <v>35</v>
      </c>
      <c r="E4271" s="1" t="s">
        <v>4616</v>
      </c>
      <c r="F4271" s="1" t="str">
        <f>VLOOKUP(B4271,[7]NJG!$C$5:$G$569,5,0)</f>
        <v>高邮</v>
      </c>
      <c r="G4271" s="2" t="s">
        <v>5367</v>
      </c>
      <c r="H4271" s="2" t="s">
        <v>10615</v>
      </c>
      <c r="I4271" s="2" t="s">
        <v>11747</v>
      </c>
    </row>
    <row r="4272" spans="1:9" hidden="1" x14ac:dyDescent="0.2">
      <c r="A4272" s="2" t="s">
        <v>5363</v>
      </c>
      <c r="B4272" s="2">
        <v>80181785</v>
      </c>
      <c r="C4272" s="1" t="s">
        <v>5937</v>
      </c>
      <c r="D4272" s="2" t="s">
        <v>239</v>
      </c>
      <c r="E4272" s="1" t="s">
        <v>4616</v>
      </c>
      <c r="F4272" s="1" t="str">
        <f>VLOOKUP(B4272,[7]NJG!$C$5:$G$569,5,0)</f>
        <v>南京</v>
      </c>
      <c r="G4272" s="2" t="s">
        <v>5367</v>
      </c>
      <c r="H4272" s="2" t="s">
        <v>5363</v>
      </c>
      <c r="I4272" s="2" t="s">
        <v>11747</v>
      </c>
    </row>
    <row r="4273" spans="1:9" hidden="1" x14ac:dyDescent="0.2">
      <c r="A4273" s="2" t="s">
        <v>5363</v>
      </c>
      <c r="B4273" s="2">
        <v>80041049</v>
      </c>
      <c r="C4273" s="1" t="s">
        <v>5938</v>
      </c>
      <c r="D4273" s="2" t="s">
        <v>8</v>
      </c>
      <c r="E4273" s="1" t="s">
        <v>5365</v>
      </c>
      <c r="F4273" s="1" t="str">
        <f>VLOOKUP(B4273,[7]NJG!$C$5:$G$569,5,0)</f>
        <v>亳州</v>
      </c>
      <c r="G4273" s="2" t="s">
        <v>5378</v>
      </c>
      <c r="H4273" s="2" t="s">
        <v>5428</v>
      </c>
      <c r="I4273" s="2" t="s">
        <v>11747</v>
      </c>
    </row>
    <row r="4274" spans="1:9" hidden="1" x14ac:dyDescent="0.2">
      <c r="A4274" s="2" t="s">
        <v>5363</v>
      </c>
      <c r="B4274" s="2">
        <v>80041051</v>
      </c>
      <c r="C4274" s="1" t="s">
        <v>5939</v>
      </c>
      <c r="D4274" s="2" t="s">
        <v>8</v>
      </c>
      <c r="E4274" s="1" t="s">
        <v>5365</v>
      </c>
      <c r="F4274" s="1" t="str">
        <f>VLOOKUP(B4274,[7]NJG!$C$5:$G$569,5,0)</f>
        <v>高邮</v>
      </c>
      <c r="G4274" s="2" t="s">
        <v>5367</v>
      </c>
      <c r="H4274" s="2" t="s">
        <v>10615</v>
      </c>
      <c r="I4274" s="2" t="s">
        <v>11747</v>
      </c>
    </row>
    <row r="4275" spans="1:9" hidden="1" x14ac:dyDescent="0.2">
      <c r="A4275" s="2" t="s">
        <v>5363</v>
      </c>
      <c r="B4275" s="2">
        <v>80041053</v>
      </c>
      <c r="C4275" s="1" t="s">
        <v>5940</v>
      </c>
      <c r="D4275" s="2" t="s">
        <v>8</v>
      </c>
      <c r="E4275" s="1" t="s">
        <v>5365</v>
      </c>
      <c r="F4275" s="1" t="str">
        <f>VLOOKUP(B4275,[7]NJG!$C$5:$G$569,5,0)</f>
        <v>南京</v>
      </c>
      <c r="G4275" s="2" t="s">
        <v>5367</v>
      </c>
      <c r="H4275" s="2" t="s">
        <v>5363</v>
      </c>
      <c r="I4275" s="2" t="s">
        <v>11747</v>
      </c>
    </row>
    <row r="4276" spans="1:9" hidden="1" x14ac:dyDescent="0.2">
      <c r="A4276" s="2" t="s">
        <v>5363</v>
      </c>
      <c r="B4276" s="2">
        <v>80041045</v>
      </c>
      <c r="C4276" s="1" t="s">
        <v>5941</v>
      </c>
      <c r="D4276" s="2" t="s">
        <v>8</v>
      </c>
      <c r="E4276" s="1" t="s">
        <v>5365</v>
      </c>
      <c r="F4276" s="1" t="str">
        <f>VLOOKUP(B4276,[7]NJG!$C$5:$G$569,5,0)</f>
        <v>南京</v>
      </c>
      <c r="G4276" s="2" t="s">
        <v>5367</v>
      </c>
      <c r="H4276" s="2" t="s">
        <v>5363</v>
      </c>
      <c r="I4276" s="2" t="s">
        <v>11747</v>
      </c>
    </row>
    <row r="4277" spans="1:9" hidden="1" x14ac:dyDescent="0.2">
      <c r="A4277" s="2" t="s">
        <v>5363</v>
      </c>
      <c r="B4277" s="2">
        <v>86018492</v>
      </c>
      <c r="C4277" s="1" t="s">
        <v>5942</v>
      </c>
      <c r="D4277" s="2" t="s">
        <v>35</v>
      </c>
      <c r="E4277" s="1" t="s">
        <v>4616</v>
      </c>
      <c r="F4277" s="1" t="str">
        <f>VLOOKUP(B4277,[7]NJG!$C$5:$G$569,5,0)</f>
        <v>南京</v>
      </c>
      <c r="G4277" s="2" t="s">
        <v>5367</v>
      </c>
      <c r="H4277" s="2" t="s">
        <v>5363</v>
      </c>
      <c r="I4277" s="2" t="s">
        <v>11747</v>
      </c>
    </row>
    <row r="4278" spans="1:9" hidden="1" x14ac:dyDescent="0.2">
      <c r="A4278" s="2" t="s">
        <v>5363</v>
      </c>
      <c r="B4278" s="2">
        <v>86018484</v>
      </c>
      <c r="C4278" s="1" t="s">
        <v>5943</v>
      </c>
      <c r="D4278" s="2" t="s">
        <v>35</v>
      </c>
      <c r="E4278" s="1" t="s">
        <v>4616</v>
      </c>
      <c r="F4278" s="1" t="str">
        <f>VLOOKUP(B4278,[7]NJG!$C$5:$G$569,5,0)</f>
        <v>合肥</v>
      </c>
      <c r="G4278" s="2" t="s">
        <v>5378</v>
      </c>
      <c r="H4278" s="2" t="s">
        <v>5381</v>
      </c>
      <c r="I4278" s="2" t="s">
        <v>11747</v>
      </c>
    </row>
    <row r="4279" spans="1:9" hidden="1" x14ac:dyDescent="0.2">
      <c r="A4279" s="2" t="s">
        <v>5363</v>
      </c>
      <c r="B4279" s="2">
        <v>86018481</v>
      </c>
      <c r="C4279" s="1" t="s">
        <v>5944</v>
      </c>
      <c r="D4279" s="2" t="s">
        <v>35</v>
      </c>
      <c r="E4279" s="1" t="s">
        <v>4616</v>
      </c>
      <c r="F4279" s="1" t="str">
        <f>VLOOKUP(B4279,[7]NJG!$C$5:$G$569,5,0)</f>
        <v>合肥</v>
      </c>
      <c r="G4279" s="2" t="s">
        <v>5378</v>
      </c>
      <c r="H4279" s="2" t="s">
        <v>5381</v>
      </c>
      <c r="I4279" s="2" t="s">
        <v>11747</v>
      </c>
    </row>
    <row r="4280" spans="1:9" hidden="1" x14ac:dyDescent="0.2">
      <c r="A4280" s="2" t="s">
        <v>5363</v>
      </c>
      <c r="B4280" s="2">
        <v>12764931</v>
      </c>
      <c r="C4280" s="1" t="s">
        <v>5945</v>
      </c>
      <c r="D4280" s="2" t="s">
        <v>35</v>
      </c>
      <c r="E4280" s="1" t="s">
        <v>5946</v>
      </c>
      <c r="F4280" s="1" t="str">
        <f>VLOOKUP(B4280,[7]NJG!$C$5:$G$569,5,0)</f>
        <v>亳州</v>
      </c>
      <c r="G4280" s="2" t="s">
        <v>5378</v>
      </c>
      <c r="H4280" s="2" t="s">
        <v>5428</v>
      </c>
      <c r="I4280" s="2" t="s">
        <v>11747</v>
      </c>
    </row>
    <row r="4281" spans="1:9" hidden="1" x14ac:dyDescent="0.2">
      <c r="A4281" s="2" t="s">
        <v>5363</v>
      </c>
      <c r="B4281" s="2">
        <v>80181779</v>
      </c>
      <c r="C4281" s="1" t="s">
        <v>5947</v>
      </c>
      <c r="D4281" s="2" t="s">
        <v>239</v>
      </c>
      <c r="E4281" s="1" t="s">
        <v>4616</v>
      </c>
      <c r="F4281" s="1" t="str">
        <f>VLOOKUP(B4281,[7]NJG!$C$5:$G$569,5,0)</f>
        <v>常州</v>
      </c>
      <c r="G4281" s="2" t="s">
        <v>5367</v>
      </c>
      <c r="H4281" s="2" t="s">
        <v>5366</v>
      </c>
      <c r="I4281" s="2" t="s">
        <v>11747</v>
      </c>
    </row>
    <row r="4282" spans="1:9" hidden="1" x14ac:dyDescent="0.2">
      <c r="A4282" s="2" t="s">
        <v>5363</v>
      </c>
      <c r="B4282" s="2">
        <v>86018411</v>
      </c>
      <c r="C4282" s="1" t="s">
        <v>5948</v>
      </c>
      <c r="D4282" s="2" t="s">
        <v>35</v>
      </c>
      <c r="E4282" s="1" t="s">
        <v>4616</v>
      </c>
      <c r="F4282" s="1" t="str">
        <f>VLOOKUP(B4282,[7]NJG!$C$5:$G$569,5,0)</f>
        <v>常州</v>
      </c>
      <c r="G4282" s="2" t="s">
        <v>5367</v>
      </c>
      <c r="H4282" s="2" t="s">
        <v>5366</v>
      </c>
      <c r="I4282" s="2" t="s">
        <v>11747</v>
      </c>
    </row>
    <row r="4283" spans="1:9" hidden="1" x14ac:dyDescent="0.2">
      <c r="A4283" s="2" t="s">
        <v>5363</v>
      </c>
      <c r="B4283" s="2">
        <v>86018419</v>
      </c>
      <c r="C4283" s="1" t="s">
        <v>5949</v>
      </c>
      <c r="D4283" s="2" t="s">
        <v>35</v>
      </c>
      <c r="E4283" s="1" t="s">
        <v>4616</v>
      </c>
      <c r="F4283" s="1" t="str">
        <f>VLOOKUP(B4283,[7]NJG!$C$5:$G$569,5,0)</f>
        <v>南京</v>
      </c>
      <c r="G4283" s="2" t="s">
        <v>5367</v>
      </c>
      <c r="H4283" s="2" t="s">
        <v>5363</v>
      </c>
      <c r="I4283" s="2" t="s">
        <v>11747</v>
      </c>
    </row>
    <row r="4284" spans="1:9" hidden="1" x14ac:dyDescent="0.2">
      <c r="A4284" s="2" t="s">
        <v>5363</v>
      </c>
      <c r="B4284" s="2">
        <v>86018421</v>
      </c>
      <c r="C4284" s="1" t="s">
        <v>5950</v>
      </c>
      <c r="D4284" s="2" t="s">
        <v>35</v>
      </c>
      <c r="E4284" s="1" t="s">
        <v>4616</v>
      </c>
      <c r="F4284" s="1" t="str">
        <f>VLOOKUP(B4284,[7]NJG!$C$5:$G$569,5,0)</f>
        <v>徐州</v>
      </c>
      <c r="G4284" s="2" t="s">
        <v>5367</v>
      </c>
      <c r="H4284" s="2" t="s">
        <v>5383</v>
      </c>
      <c r="I4284" s="2" t="s">
        <v>11747</v>
      </c>
    </row>
    <row r="4285" spans="1:9" hidden="1" x14ac:dyDescent="0.2">
      <c r="A4285" s="2" t="s">
        <v>5363</v>
      </c>
      <c r="B4285" s="2">
        <v>86018433</v>
      </c>
      <c r="C4285" s="1" t="s">
        <v>5951</v>
      </c>
      <c r="D4285" s="2" t="s">
        <v>35</v>
      </c>
      <c r="E4285" s="1" t="s">
        <v>4616</v>
      </c>
      <c r="F4285" s="1" t="str">
        <f>VLOOKUP(B4285,[7]NJG!$C$5:$G$569,5,0)</f>
        <v>高淳</v>
      </c>
      <c r="G4285" s="2" t="s">
        <v>5367</v>
      </c>
      <c r="H4285" s="2" t="s">
        <v>10614</v>
      </c>
      <c r="I4285" s="2" t="s">
        <v>11747</v>
      </c>
    </row>
    <row r="4286" spans="1:9" hidden="1" x14ac:dyDescent="0.2">
      <c r="A4286" s="2" t="s">
        <v>5363</v>
      </c>
      <c r="B4286" s="2">
        <v>86018551</v>
      </c>
      <c r="C4286" s="1" t="s">
        <v>5952</v>
      </c>
      <c r="D4286" s="2" t="s">
        <v>35</v>
      </c>
      <c r="E4286" s="1" t="s">
        <v>4616</v>
      </c>
      <c r="F4286" s="1" t="str">
        <f>VLOOKUP(B4286,[7]NJG!$C$5:$G$569,5,0)</f>
        <v>芜湖</v>
      </c>
      <c r="G4286" s="2" t="s">
        <v>5378</v>
      </c>
      <c r="H4286" s="2" t="s">
        <v>5441</v>
      </c>
      <c r="I4286" s="2" t="s">
        <v>11747</v>
      </c>
    </row>
    <row r="4287" spans="1:9" hidden="1" x14ac:dyDescent="0.2">
      <c r="A4287" s="2" t="s">
        <v>5363</v>
      </c>
      <c r="B4287" s="2">
        <v>86018595</v>
      </c>
      <c r="C4287" s="1" t="s">
        <v>5953</v>
      </c>
      <c r="D4287" s="2" t="s">
        <v>35</v>
      </c>
      <c r="E4287" s="1" t="s">
        <v>4616</v>
      </c>
      <c r="F4287" s="1" t="str">
        <f>VLOOKUP(B4287,[7]NJG!$C$5:$G$569,5,0)</f>
        <v>南京</v>
      </c>
      <c r="G4287" s="2" t="s">
        <v>5367</v>
      </c>
      <c r="H4287" s="2" t="s">
        <v>5363</v>
      </c>
      <c r="I4287" s="2" t="s">
        <v>11747</v>
      </c>
    </row>
    <row r="4288" spans="1:9" hidden="1" x14ac:dyDescent="0.2">
      <c r="A4288" s="2" t="s">
        <v>5363</v>
      </c>
      <c r="B4288" s="2">
        <v>86018596</v>
      </c>
      <c r="C4288" s="1" t="s">
        <v>5954</v>
      </c>
      <c r="D4288" s="2" t="s">
        <v>35</v>
      </c>
      <c r="E4288" s="1" t="s">
        <v>4616</v>
      </c>
      <c r="F4288" s="1" t="str">
        <f>VLOOKUP(B4288,[7]NJG!$C$5:$G$569,5,0)</f>
        <v>芜湖</v>
      </c>
      <c r="G4288" s="2" t="s">
        <v>5378</v>
      </c>
      <c r="H4288" s="2" t="s">
        <v>5441</v>
      </c>
      <c r="I4288" s="2" t="s">
        <v>11747</v>
      </c>
    </row>
    <row r="4289" spans="1:9" hidden="1" x14ac:dyDescent="0.2">
      <c r="A4289" s="2" t="s">
        <v>5363</v>
      </c>
      <c r="B4289" s="2">
        <v>86018597</v>
      </c>
      <c r="C4289" s="1" t="s">
        <v>5955</v>
      </c>
      <c r="D4289" s="2" t="s">
        <v>35</v>
      </c>
      <c r="E4289" s="1" t="s">
        <v>4616</v>
      </c>
      <c r="F4289" s="1" t="str">
        <f>VLOOKUP(B4289,[7]NJG!$C$5:$G$569,5,0)</f>
        <v>合肥</v>
      </c>
      <c r="G4289" s="2" t="s">
        <v>5378</v>
      </c>
      <c r="H4289" s="2" t="s">
        <v>5381</v>
      </c>
      <c r="I4289" s="2" t="s">
        <v>11747</v>
      </c>
    </row>
    <row r="4290" spans="1:9" hidden="1" x14ac:dyDescent="0.2">
      <c r="A4290" s="2" t="s">
        <v>5363</v>
      </c>
      <c r="B4290" s="2">
        <v>86018599</v>
      </c>
      <c r="C4290" s="1" t="s">
        <v>5956</v>
      </c>
      <c r="D4290" s="2" t="s">
        <v>35</v>
      </c>
      <c r="E4290" s="1" t="s">
        <v>4616</v>
      </c>
      <c r="F4290" s="1" t="str">
        <f>VLOOKUP(B4290,[7]NJG!$C$5:$G$569,5,0)</f>
        <v>南京</v>
      </c>
      <c r="G4290" s="2" t="s">
        <v>5367</v>
      </c>
      <c r="H4290" s="2" t="s">
        <v>5363</v>
      </c>
      <c r="I4290" s="2" t="s">
        <v>11747</v>
      </c>
    </row>
    <row r="4291" spans="1:9" hidden="1" x14ac:dyDescent="0.2">
      <c r="A4291" s="2" t="s">
        <v>5363</v>
      </c>
      <c r="B4291" s="2">
        <v>86046934</v>
      </c>
      <c r="C4291" s="1" t="s">
        <v>5957</v>
      </c>
      <c r="D4291" s="2" t="s">
        <v>1215</v>
      </c>
      <c r="E4291" s="1" t="s">
        <v>5958</v>
      </c>
      <c r="F4291" s="1" t="str">
        <f>VLOOKUP(B4291,[7]NJG!$C$5:$G$569,5,0)</f>
        <v>南京</v>
      </c>
      <c r="G4291" s="2" t="s">
        <v>5367</v>
      </c>
      <c r="H4291" s="2" t="s">
        <v>5363</v>
      </c>
      <c r="I4291" s="2" t="s">
        <v>11747</v>
      </c>
    </row>
    <row r="4292" spans="1:9" hidden="1" x14ac:dyDescent="0.2">
      <c r="A4292" s="2" t="s">
        <v>5363</v>
      </c>
      <c r="B4292" s="2">
        <v>12834493</v>
      </c>
      <c r="C4292" s="1" t="s">
        <v>5581</v>
      </c>
      <c r="D4292" s="2" t="s">
        <v>8</v>
      </c>
      <c r="E4292" s="1" t="s">
        <v>5772</v>
      </c>
      <c r="F4292" s="1" t="str">
        <f>VLOOKUP(B4292,[7]NJG!$C$5:$G$569,5,0)</f>
        <v>滁州</v>
      </c>
      <c r="G4292" s="2" t="s">
        <v>5378</v>
      </c>
      <c r="H4292" s="2" t="s">
        <v>5518</v>
      </c>
      <c r="I4292" s="2" t="s">
        <v>11747</v>
      </c>
    </row>
    <row r="4293" spans="1:9" hidden="1" x14ac:dyDescent="0.2">
      <c r="A4293" s="2" t="s">
        <v>5363</v>
      </c>
      <c r="B4293" s="2">
        <v>12837825</v>
      </c>
      <c r="C4293" s="1" t="s">
        <v>5959</v>
      </c>
      <c r="D4293" s="2" t="s">
        <v>8</v>
      </c>
      <c r="E4293" s="1" t="s">
        <v>5960</v>
      </c>
      <c r="F4293" s="1" t="str">
        <f>VLOOKUP(B4293,[7]NJG!$C$5:$G$569,5,0)</f>
        <v>滁州</v>
      </c>
      <c r="G4293" s="2" t="s">
        <v>5378</v>
      </c>
      <c r="H4293" s="2" t="s">
        <v>5518</v>
      </c>
      <c r="I4293" s="2" t="s">
        <v>11747</v>
      </c>
    </row>
    <row r="4294" spans="1:9" hidden="1" x14ac:dyDescent="0.2">
      <c r="A4294" s="2" t="s">
        <v>5363</v>
      </c>
      <c r="B4294" s="2">
        <v>12837836</v>
      </c>
      <c r="C4294" s="1" t="s">
        <v>5961</v>
      </c>
      <c r="D4294" s="2" t="s">
        <v>8</v>
      </c>
      <c r="E4294" s="1" t="s">
        <v>5960</v>
      </c>
      <c r="F4294" s="1" t="str">
        <f>VLOOKUP(B4294,[7]NJG!$C$5:$G$569,5,0)</f>
        <v>滁州</v>
      </c>
      <c r="G4294" s="2" t="s">
        <v>5378</v>
      </c>
      <c r="H4294" s="2" t="s">
        <v>5518</v>
      </c>
      <c r="I4294" s="2" t="s">
        <v>11747</v>
      </c>
    </row>
    <row r="4295" spans="1:9" hidden="1" x14ac:dyDescent="0.2">
      <c r="A4295" s="2" t="s">
        <v>5363</v>
      </c>
      <c r="B4295" s="2">
        <v>12837846</v>
      </c>
      <c r="C4295" s="1" t="s">
        <v>5962</v>
      </c>
      <c r="D4295" s="2" t="s">
        <v>8</v>
      </c>
      <c r="E4295" s="1" t="s">
        <v>5896</v>
      </c>
      <c r="F4295" s="1" t="str">
        <f>VLOOKUP(B4295,[7]NJG!$C$5:$G$569,5,0)</f>
        <v>南京</v>
      </c>
      <c r="G4295" s="2" t="s">
        <v>5367</v>
      </c>
      <c r="H4295" s="2" t="s">
        <v>5363</v>
      </c>
      <c r="I4295" s="2" t="s">
        <v>11747</v>
      </c>
    </row>
    <row r="4296" spans="1:9" hidden="1" x14ac:dyDescent="0.2">
      <c r="A4296" s="2" t="s">
        <v>5363</v>
      </c>
      <c r="B4296" s="2">
        <v>80041047</v>
      </c>
      <c r="C4296" s="1" t="s">
        <v>5963</v>
      </c>
      <c r="D4296" s="2" t="s">
        <v>8</v>
      </c>
      <c r="E4296" s="1" t="s">
        <v>5365</v>
      </c>
      <c r="F4296" s="1" t="str">
        <f>VLOOKUP(B4296,[7]NJG!$C$5:$G$569,5,0)</f>
        <v>合肥</v>
      </c>
      <c r="G4296" s="2" t="s">
        <v>5378</v>
      </c>
      <c r="H4296" s="2" t="s">
        <v>5381</v>
      </c>
      <c r="I4296" s="2" t="s">
        <v>11747</v>
      </c>
    </row>
    <row r="4297" spans="1:9" hidden="1" x14ac:dyDescent="0.2">
      <c r="A4297" s="2" t="s">
        <v>5363</v>
      </c>
      <c r="B4297" s="2">
        <v>80041054</v>
      </c>
      <c r="C4297" s="1" t="s">
        <v>5964</v>
      </c>
      <c r="D4297" s="2" t="s">
        <v>8</v>
      </c>
      <c r="E4297" s="1" t="s">
        <v>5365</v>
      </c>
      <c r="F4297" s="1" t="str">
        <f>VLOOKUP(B4297,[7]NJG!$C$5:$G$569,5,0)</f>
        <v>扬州</v>
      </c>
      <c r="G4297" s="2" t="s">
        <v>5367</v>
      </c>
      <c r="H4297" s="2" t="s">
        <v>5391</v>
      </c>
      <c r="I4297" s="2" t="s">
        <v>11747</v>
      </c>
    </row>
    <row r="4298" spans="1:9" hidden="1" x14ac:dyDescent="0.2">
      <c r="A4298" s="2" t="s">
        <v>5363</v>
      </c>
      <c r="B4298" s="2">
        <v>11666380</v>
      </c>
      <c r="C4298" s="1" t="s">
        <v>5965</v>
      </c>
      <c r="D4298" s="2" t="s">
        <v>38</v>
      </c>
      <c r="E4298" s="1" t="s">
        <v>5885</v>
      </c>
      <c r="F4298" s="1" t="str">
        <f>VLOOKUP(B4298,[7]NJG!$C$5:$G$569,5,0)</f>
        <v>南京</v>
      </c>
      <c r="G4298" s="2" t="s">
        <v>5367</v>
      </c>
      <c r="H4298" s="2" t="s">
        <v>5363</v>
      </c>
      <c r="I4298" s="2" t="s">
        <v>11747</v>
      </c>
    </row>
    <row r="4299" spans="1:9" hidden="1" x14ac:dyDescent="0.2">
      <c r="A4299" s="2" t="s">
        <v>5363</v>
      </c>
      <c r="B4299" s="2">
        <v>12844965</v>
      </c>
      <c r="C4299" s="1" t="s">
        <v>5966</v>
      </c>
      <c r="D4299" s="2" t="s">
        <v>35</v>
      </c>
      <c r="E4299" s="1" t="s">
        <v>5967</v>
      </c>
      <c r="F4299" s="1" t="str">
        <f>VLOOKUP(B4299,[7]NJG!$C$5:$G$569,5,0)</f>
        <v>连云港</v>
      </c>
      <c r="G4299" s="2" t="s">
        <v>5367</v>
      </c>
      <c r="H4299" s="2" t="s">
        <v>5534</v>
      </c>
      <c r="I4299" s="2" t="s">
        <v>11747</v>
      </c>
    </row>
    <row r="4300" spans="1:9" hidden="1" x14ac:dyDescent="0.2">
      <c r="A4300" s="2" t="s">
        <v>5363</v>
      </c>
      <c r="B4300" s="2">
        <v>86018483</v>
      </c>
      <c r="C4300" s="1" t="s">
        <v>5968</v>
      </c>
      <c r="D4300" s="2" t="s">
        <v>35</v>
      </c>
      <c r="E4300" s="1" t="s">
        <v>4616</v>
      </c>
      <c r="F4300" s="1" t="str">
        <f>VLOOKUP(B4300,[7]NJG!$C$5:$G$569,5,0)</f>
        <v>徐州</v>
      </c>
      <c r="G4300" s="2" t="s">
        <v>5367</v>
      </c>
      <c r="H4300" s="2" t="s">
        <v>5383</v>
      </c>
      <c r="I4300" s="2" t="s">
        <v>11747</v>
      </c>
    </row>
    <row r="4301" spans="1:9" hidden="1" x14ac:dyDescent="0.2">
      <c r="A4301" s="2" t="s">
        <v>5363</v>
      </c>
      <c r="B4301" s="2">
        <v>80041048</v>
      </c>
      <c r="C4301" s="1" t="s">
        <v>5969</v>
      </c>
      <c r="D4301" s="2" t="s">
        <v>8</v>
      </c>
      <c r="E4301" s="1" t="s">
        <v>5365</v>
      </c>
      <c r="F4301" s="1" t="str">
        <f>VLOOKUP(B4301,[7]NJG!$C$5:$G$569,5,0)</f>
        <v>徐州</v>
      </c>
      <c r="G4301" s="2" t="s">
        <v>5367</v>
      </c>
      <c r="H4301" s="2" t="s">
        <v>5383</v>
      </c>
      <c r="I4301" s="2" t="s">
        <v>11747</v>
      </c>
    </row>
    <row r="4302" spans="1:9" hidden="1" x14ac:dyDescent="0.2">
      <c r="A4302" s="2" t="s">
        <v>5970</v>
      </c>
      <c r="B4302" s="2">
        <v>86009870</v>
      </c>
      <c r="C4302" s="1" t="s">
        <v>5971</v>
      </c>
      <c r="D4302" s="2" t="s">
        <v>8</v>
      </c>
      <c r="E4302" s="1" t="s">
        <v>5972</v>
      </c>
      <c r="F4302" s="1" t="str">
        <f>VLOOKUP(B4302,[8]QGD!$C$5:$G$503,5,0)</f>
        <v>青岛</v>
      </c>
      <c r="G4302" s="2" t="s">
        <v>5973</v>
      </c>
      <c r="H4302" s="2" t="s">
        <v>5970</v>
      </c>
      <c r="I4302" s="2" t="s">
        <v>10938</v>
      </c>
    </row>
    <row r="4303" spans="1:9" hidden="1" x14ac:dyDescent="0.2">
      <c r="A4303" s="2" t="s">
        <v>5970</v>
      </c>
      <c r="B4303" s="2">
        <v>86002202</v>
      </c>
      <c r="C4303" s="1" t="s">
        <v>5974</v>
      </c>
      <c r="D4303" s="2" t="s">
        <v>35</v>
      </c>
      <c r="E4303" s="1" t="s">
        <v>5975</v>
      </c>
      <c r="F4303" s="1" t="str">
        <f>VLOOKUP(B4303,[8]QGD!$C$5:$G$503,5,0)</f>
        <v>青岛</v>
      </c>
      <c r="G4303" s="2" t="s">
        <v>5973</v>
      </c>
      <c r="H4303" s="2" t="s">
        <v>5970</v>
      </c>
      <c r="I4303" s="2" t="s">
        <v>10938</v>
      </c>
    </row>
    <row r="4304" spans="1:9" hidden="1" x14ac:dyDescent="0.2">
      <c r="A4304" s="2" t="s">
        <v>5970</v>
      </c>
      <c r="B4304" s="2">
        <v>86009379</v>
      </c>
      <c r="C4304" s="1" t="s">
        <v>5976</v>
      </c>
      <c r="D4304" s="2" t="s">
        <v>8</v>
      </c>
      <c r="E4304" s="1" t="s">
        <v>5972</v>
      </c>
      <c r="F4304" s="1" t="str">
        <f>VLOOKUP(B4304,[8]QGD!$C$5:$G$503,5,0)</f>
        <v>青岛</v>
      </c>
      <c r="G4304" s="2" t="s">
        <v>5973</v>
      </c>
      <c r="H4304" s="2" t="s">
        <v>5970</v>
      </c>
      <c r="I4304" s="2" t="s">
        <v>10938</v>
      </c>
    </row>
    <row r="4305" spans="1:9" hidden="1" x14ac:dyDescent="0.2">
      <c r="A4305" s="2" t="s">
        <v>5970</v>
      </c>
      <c r="B4305" s="2">
        <v>86009153</v>
      </c>
      <c r="C4305" s="1" t="s">
        <v>5977</v>
      </c>
      <c r="D4305" s="2" t="s">
        <v>8</v>
      </c>
      <c r="E4305" s="1" t="s">
        <v>5972</v>
      </c>
      <c r="F4305" s="1" t="str">
        <f>VLOOKUP(B4305,[8]QGD!$C$5:$G$503,5,0)</f>
        <v>青岛</v>
      </c>
      <c r="G4305" s="2" t="s">
        <v>5973</v>
      </c>
      <c r="H4305" s="2" t="s">
        <v>5970</v>
      </c>
      <c r="I4305" s="2" t="s">
        <v>10938</v>
      </c>
    </row>
    <row r="4306" spans="1:9" hidden="1" x14ac:dyDescent="0.2">
      <c r="A4306" s="2" t="s">
        <v>5970</v>
      </c>
      <c r="B4306" s="2">
        <v>80091060</v>
      </c>
      <c r="C4306" s="1" t="s">
        <v>5978</v>
      </c>
      <c r="D4306" s="2" t="s">
        <v>8</v>
      </c>
      <c r="E4306" s="1" t="s">
        <v>5972</v>
      </c>
      <c r="F4306" s="1" t="str">
        <f>VLOOKUP(B4306,[8]QGD!$C$5:$G$503,5,0)</f>
        <v>青岛</v>
      </c>
      <c r="G4306" s="2" t="s">
        <v>5973</v>
      </c>
      <c r="H4306" s="2" t="s">
        <v>5970</v>
      </c>
      <c r="I4306" s="2" t="s">
        <v>10938</v>
      </c>
    </row>
    <row r="4307" spans="1:9" hidden="1" x14ac:dyDescent="0.2">
      <c r="A4307" s="2" t="s">
        <v>5970</v>
      </c>
      <c r="B4307" s="2">
        <v>86009126</v>
      </c>
      <c r="C4307" s="1" t="s">
        <v>5979</v>
      </c>
      <c r="D4307" s="2" t="s">
        <v>8</v>
      </c>
      <c r="E4307" s="1" t="s">
        <v>5972</v>
      </c>
      <c r="F4307" s="1" t="str">
        <f>VLOOKUP(B4307,[8]QGD!$C$5:$G$503,5,0)</f>
        <v>青岛</v>
      </c>
      <c r="G4307" s="2" t="s">
        <v>5973</v>
      </c>
      <c r="H4307" s="2" t="s">
        <v>5970</v>
      </c>
      <c r="I4307" s="2" t="s">
        <v>10938</v>
      </c>
    </row>
    <row r="4308" spans="1:9" hidden="1" x14ac:dyDescent="0.2">
      <c r="A4308" s="2" t="s">
        <v>5970</v>
      </c>
      <c r="B4308" s="2">
        <v>80025021</v>
      </c>
      <c r="C4308" s="1" t="s">
        <v>5980</v>
      </c>
      <c r="D4308" s="2" t="s">
        <v>35</v>
      </c>
      <c r="E4308" s="1" t="s">
        <v>5975</v>
      </c>
      <c r="F4308" s="1" t="str">
        <f>VLOOKUP(B4308,[8]QGD!$C$5:$G$503,5,0)</f>
        <v>青岛</v>
      </c>
      <c r="G4308" s="2" t="s">
        <v>5973</v>
      </c>
      <c r="H4308" s="2" t="s">
        <v>5970</v>
      </c>
      <c r="I4308" s="2" t="s">
        <v>10938</v>
      </c>
    </row>
    <row r="4309" spans="1:9" hidden="1" x14ac:dyDescent="0.2">
      <c r="A4309" s="2" t="s">
        <v>5970</v>
      </c>
      <c r="B4309" s="2">
        <v>80091022</v>
      </c>
      <c r="C4309" s="1" t="s">
        <v>5981</v>
      </c>
      <c r="D4309" s="2" t="s">
        <v>8</v>
      </c>
      <c r="E4309" s="1" t="s">
        <v>5972</v>
      </c>
      <c r="F4309" s="1" t="str">
        <f>VLOOKUP(B4309,[8]QGD!$C$5:$G$503,5,0)</f>
        <v>青岛</v>
      </c>
      <c r="G4309" s="2" t="s">
        <v>5973</v>
      </c>
      <c r="H4309" s="2" t="s">
        <v>5970</v>
      </c>
      <c r="I4309" s="2" t="s">
        <v>10938</v>
      </c>
    </row>
    <row r="4310" spans="1:9" hidden="1" x14ac:dyDescent="0.2">
      <c r="A4310" s="2" t="s">
        <v>5970</v>
      </c>
      <c r="B4310" s="2">
        <v>86009118</v>
      </c>
      <c r="C4310" s="1" t="s">
        <v>5982</v>
      </c>
      <c r="D4310" s="2" t="s">
        <v>8</v>
      </c>
      <c r="E4310" s="1" t="s">
        <v>5972</v>
      </c>
      <c r="F4310" s="1" t="str">
        <f>VLOOKUP(B4310,[8]QGD!$C$5:$G$503,5,0)</f>
        <v>青岛</v>
      </c>
      <c r="G4310" s="2" t="s">
        <v>5973</v>
      </c>
      <c r="H4310" s="2" t="s">
        <v>5970</v>
      </c>
      <c r="I4310" s="2" t="s">
        <v>10938</v>
      </c>
    </row>
    <row r="4311" spans="1:9" hidden="1" x14ac:dyDescent="0.2">
      <c r="A4311" s="2" t="s">
        <v>5970</v>
      </c>
      <c r="B4311" s="2">
        <v>80025701</v>
      </c>
      <c r="C4311" s="1" t="s">
        <v>5983</v>
      </c>
      <c r="D4311" s="2" t="s">
        <v>239</v>
      </c>
      <c r="E4311" s="1" t="s">
        <v>5975</v>
      </c>
      <c r="F4311" s="1" t="str">
        <f>VLOOKUP(B4311,[8]QGD!$C$5:$G$503,5,0)</f>
        <v>青岛</v>
      </c>
      <c r="G4311" s="2" t="s">
        <v>5973</v>
      </c>
      <c r="H4311" s="2" t="s">
        <v>5970</v>
      </c>
      <c r="I4311" s="2" t="s">
        <v>10938</v>
      </c>
    </row>
    <row r="4312" spans="1:9" hidden="1" x14ac:dyDescent="0.2">
      <c r="A4312" s="2" t="s">
        <v>5970</v>
      </c>
      <c r="B4312" s="2">
        <v>86002206</v>
      </c>
      <c r="C4312" s="1" t="s">
        <v>5984</v>
      </c>
      <c r="D4312" s="2" t="s">
        <v>35</v>
      </c>
      <c r="E4312" s="1" t="s">
        <v>5975</v>
      </c>
      <c r="F4312" s="1" t="str">
        <f>VLOOKUP(B4312,[8]QGD!$C$5:$G$503,5,0)</f>
        <v>青岛</v>
      </c>
      <c r="G4312" s="2" t="s">
        <v>5973</v>
      </c>
      <c r="H4312" s="2" t="s">
        <v>5970</v>
      </c>
      <c r="I4312" s="2" t="s">
        <v>10938</v>
      </c>
    </row>
    <row r="4313" spans="1:9" hidden="1" x14ac:dyDescent="0.2">
      <c r="A4313" s="2" t="s">
        <v>5970</v>
      </c>
      <c r="B4313" s="2">
        <v>86009390</v>
      </c>
      <c r="C4313" s="1" t="s">
        <v>5985</v>
      </c>
      <c r="D4313" s="2" t="s">
        <v>8</v>
      </c>
      <c r="E4313" s="1" t="s">
        <v>5972</v>
      </c>
      <c r="F4313" s="1" t="str">
        <f>VLOOKUP(B4313,[8]QGD!$C$5:$G$503,5,0)</f>
        <v>青岛</v>
      </c>
      <c r="G4313" s="2" t="s">
        <v>5973</v>
      </c>
      <c r="H4313" s="2" t="s">
        <v>5970</v>
      </c>
      <c r="I4313" s="2" t="s">
        <v>10938</v>
      </c>
    </row>
    <row r="4314" spans="1:9" hidden="1" x14ac:dyDescent="0.2">
      <c r="A4314" s="2" t="s">
        <v>5970</v>
      </c>
      <c r="B4314" s="2">
        <v>86009867</v>
      </c>
      <c r="C4314" s="1" t="s">
        <v>5986</v>
      </c>
      <c r="D4314" s="2" t="s">
        <v>8</v>
      </c>
      <c r="E4314" s="1" t="s">
        <v>5972</v>
      </c>
      <c r="F4314" s="1" t="str">
        <f>VLOOKUP(B4314,[8]QGD!$C$5:$G$503,5,0)</f>
        <v>青岛</v>
      </c>
      <c r="G4314" s="2" t="s">
        <v>5973</v>
      </c>
      <c r="H4314" s="2" t="s">
        <v>5970</v>
      </c>
      <c r="I4314" s="2" t="s">
        <v>10938</v>
      </c>
    </row>
    <row r="4315" spans="1:9" hidden="1" x14ac:dyDescent="0.2">
      <c r="A4315" s="2" t="s">
        <v>5970</v>
      </c>
      <c r="B4315" s="2">
        <v>9825269</v>
      </c>
      <c r="C4315" s="1" t="s">
        <v>5987</v>
      </c>
      <c r="D4315" s="2" t="s">
        <v>8</v>
      </c>
      <c r="E4315" s="1" t="s">
        <v>5988</v>
      </c>
      <c r="F4315" s="1" t="str">
        <f>VLOOKUP(B4315,[8]QGD!$C$5:$G$503,5,0)</f>
        <v>青岛</v>
      </c>
      <c r="G4315" s="2" t="s">
        <v>5973</v>
      </c>
      <c r="H4315" s="2" t="s">
        <v>5970</v>
      </c>
      <c r="I4315" s="2" t="s">
        <v>10938</v>
      </c>
    </row>
    <row r="4316" spans="1:9" hidden="1" x14ac:dyDescent="0.2">
      <c r="A4316" s="2" t="s">
        <v>5970</v>
      </c>
      <c r="B4316" s="2">
        <v>80025010</v>
      </c>
      <c r="C4316" s="1" t="s">
        <v>5989</v>
      </c>
      <c r="D4316" s="2" t="s">
        <v>35</v>
      </c>
      <c r="E4316" s="1" t="s">
        <v>5975</v>
      </c>
      <c r="F4316" s="1" t="str">
        <f>VLOOKUP(B4316,[8]QGD!$C$5:$G$503,5,0)</f>
        <v>青岛</v>
      </c>
      <c r="G4316" s="2" t="s">
        <v>5973</v>
      </c>
      <c r="H4316" s="2" t="s">
        <v>5970</v>
      </c>
      <c r="I4316" s="2" t="s">
        <v>10939</v>
      </c>
    </row>
    <row r="4317" spans="1:9" hidden="1" x14ac:dyDescent="0.2">
      <c r="A4317" s="2" t="s">
        <v>5970</v>
      </c>
      <c r="B4317" s="2">
        <v>80091007</v>
      </c>
      <c r="C4317" s="1" t="s">
        <v>5990</v>
      </c>
      <c r="D4317" s="2" t="s">
        <v>8</v>
      </c>
      <c r="E4317" s="1" t="s">
        <v>5972</v>
      </c>
      <c r="F4317" s="1" t="str">
        <f>VLOOKUP(B4317,[8]QGD!$C$5:$G$503,5,0)</f>
        <v>青岛</v>
      </c>
      <c r="G4317" s="2" t="s">
        <v>5973</v>
      </c>
      <c r="H4317" s="2" t="s">
        <v>5970</v>
      </c>
      <c r="I4317" s="2" t="s">
        <v>10939</v>
      </c>
    </row>
    <row r="4318" spans="1:9" hidden="1" x14ac:dyDescent="0.2">
      <c r="A4318" s="2" t="s">
        <v>5970</v>
      </c>
      <c r="B4318" s="2">
        <v>86009109</v>
      </c>
      <c r="C4318" s="1" t="s">
        <v>5991</v>
      </c>
      <c r="D4318" s="2" t="s">
        <v>8</v>
      </c>
      <c r="E4318" s="1" t="s">
        <v>5972</v>
      </c>
      <c r="F4318" s="1" t="str">
        <f>VLOOKUP(B4318,[8]QGD!$C$5:$G$503,5,0)</f>
        <v>青岛</v>
      </c>
      <c r="G4318" s="2" t="s">
        <v>5973</v>
      </c>
      <c r="H4318" s="2" t="s">
        <v>5970</v>
      </c>
      <c r="I4318" s="2" t="s">
        <v>10938</v>
      </c>
    </row>
    <row r="4319" spans="1:9" hidden="1" x14ac:dyDescent="0.2">
      <c r="A4319" s="2" t="s">
        <v>5970</v>
      </c>
      <c r="B4319" s="2">
        <v>86009011</v>
      </c>
      <c r="C4319" s="1" t="s">
        <v>5992</v>
      </c>
      <c r="D4319" s="2" t="s">
        <v>8</v>
      </c>
      <c r="E4319" s="1" t="s">
        <v>5972</v>
      </c>
      <c r="F4319" s="1" t="str">
        <f>VLOOKUP(B4319,[8]QGD!$C$5:$G$503,5,0)</f>
        <v>青岛</v>
      </c>
      <c r="G4319" s="2" t="s">
        <v>5973</v>
      </c>
      <c r="H4319" s="2" t="s">
        <v>5970</v>
      </c>
      <c r="I4319" s="2" t="s">
        <v>10938</v>
      </c>
    </row>
    <row r="4320" spans="1:9" hidden="1" x14ac:dyDescent="0.2">
      <c r="A4320" s="2" t="s">
        <v>5970</v>
      </c>
      <c r="B4320" s="2">
        <v>80025011</v>
      </c>
      <c r="C4320" s="1" t="s">
        <v>5993</v>
      </c>
      <c r="D4320" s="2" t="s">
        <v>35</v>
      </c>
      <c r="E4320" s="1" t="s">
        <v>5975</v>
      </c>
      <c r="F4320" s="1" t="str">
        <f>VLOOKUP(B4320,[8]QGD!$C$5:$G$503,5,0)</f>
        <v>青岛</v>
      </c>
      <c r="G4320" s="2" t="s">
        <v>5973</v>
      </c>
      <c r="H4320" s="2" t="s">
        <v>5970</v>
      </c>
      <c r="I4320" s="2" t="s">
        <v>10938</v>
      </c>
    </row>
    <row r="4321" spans="1:9" hidden="1" x14ac:dyDescent="0.2">
      <c r="A4321" s="2" t="s">
        <v>5970</v>
      </c>
      <c r="B4321" s="2">
        <v>80091008</v>
      </c>
      <c r="C4321" s="1" t="s">
        <v>5994</v>
      </c>
      <c r="D4321" s="2" t="s">
        <v>8</v>
      </c>
      <c r="E4321" s="1" t="s">
        <v>5972</v>
      </c>
      <c r="F4321" s="1" t="str">
        <f>VLOOKUP(B4321,[8]QGD!$C$5:$G$503,5,0)</f>
        <v>青岛</v>
      </c>
      <c r="G4321" s="2" t="s">
        <v>5973</v>
      </c>
      <c r="H4321" s="2" t="s">
        <v>5970</v>
      </c>
      <c r="I4321" s="2" t="s">
        <v>10938</v>
      </c>
    </row>
    <row r="4322" spans="1:9" hidden="1" x14ac:dyDescent="0.2">
      <c r="A4322" s="2" t="s">
        <v>5970</v>
      </c>
      <c r="B4322" s="2">
        <v>86009015</v>
      </c>
      <c r="C4322" s="1" t="s">
        <v>5995</v>
      </c>
      <c r="D4322" s="2" t="s">
        <v>8</v>
      </c>
      <c r="E4322" s="1" t="s">
        <v>5972</v>
      </c>
      <c r="F4322" s="1" t="str">
        <f>VLOOKUP(B4322,[8]QGD!$C$5:$G$503,5,0)</f>
        <v>青岛</v>
      </c>
      <c r="G4322" s="2" t="s">
        <v>5973</v>
      </c>
      <c r="H4322" s="2" t="s">
        <v>5970</v>
      </c>
      <c r="I4322" s="2" t="s">
        <v>10939</v>
      </c>
    </row>
    <row r="4323" spans="1:9" hidden="1" x14ac:dyDescent="0.2">
      <c r="A4323" s="2" t="s">
        <v>5970</v>
      </c>
      <c r="B4323" s="2">
        <v>80025005</v>
      </c>
      <c r="C4323" s="1" t="s">
        <v>5996</v>
      </c>
      <c r="D4323" s="2" t="s">
        <v>35</v>
      </c>
      <c r="E4323" s="1" t="s">
        <v>5975</v>
      </c>
      <c r="F4323" s="1" t="str">
        <f>VLOOKUP(B4323,[8]QGD!$C$5:$G$503,5,0)</f>
        <v>青岛</v>
      </c>
      <c r="G4323" s="2" t="s">
        <v>5973</v>
      </c>
      <c r="H4323" s="2" t="s">
        <v>5970</v>
      </c>
      <c r="I4323" s="2" t="s">
        <v>10938</v>
      </c>
    </row>
    <row r="4324" spans="1:9" hidden="1" x14ac:dyDescent="0.2">
      <c r="A4324" s="2" t="s">
        <v>5970</v>
      </c>
      <c r="B4324" s="2">
        <v>80091001</v>
      </c>
      <c r="C4324" s="1" t="s">
        <v>5997</v>
      </c>
      <c r="D4324" s="2" t="s">
        <v>8</v>
      </c>
      <c r="E4324" s="1" t="s">
        <v>5972</v>
      </c>
      <c r="F4324" s="1" t="str">
        <f>VLOOKUP(B4324,[8]QGD!$C$5:$G$503,5,0)</f>
        <v>青岛</v>
      </c>
      <c r="G4324" s="2" t="s">
        <v>5973</v>
      </c>
      <c r="H4324" s="2" t="s">
        <v>5970</v>
      </c>
      <c r="I4324" s="2" t="s">
        <v>10939</v>
      </c>
    </row>
    <row r="4325" spans="1:9" hidden="1" x14ac:dyDescent="0.2">
      <c r="A4325" s="2" t="s">
        <v>5970</v>
      </c>
      <c r="B4325" s="2">
        <v>86009226</v>
      </c>
      <c r="C4325" s="1" t="s">
        <v>5998</v>
      </c>
      <c r="D4325" s="2" t="s">
        <v>8</v>
      </c>
      <c r="E4325" s="1" t="s">
        <v>5999</v>
      </c>
      <c r="F4325" s="1" t="str">
        <f>VLOOKUP(B4325,[8]QGD!$C$5:$G$503,5,0)</f>
        <v>青岛</v>
      </c>
      <c r="G4325" s="2" t="s">
        <v>5973</v>
      </c>
      <c r="H4325" s="2" t="s">
        <v>5970</v>
      </c>
      <c r="I4325" s="2" t="s">
        <v>10939</v>
      </c>
    </row>
    <row r="4326" spans="1:9" hidden="1" x14ac:dyDescent="0.2">
      <c r="A4326" s="2" t="s">
        <v>5970</v>
      </c>
      <c r="B4326" s="2">
        <v>10426831</v>
      </c>
      <c r="C4326" s="1" t="s">
        <v>6000</v>
      </c>
      <c r="D4326" s="2" t="s">
        <v>8</v>
      </c>
      <c r="E4326" s="1" t="s">
        <v>6001</v>
      </c>
      <c r="F4326" s="1" t="str">
        <f>VLOOKUP(B4326,[8]QGD!$C$5:$G$503,5,0)</f>
        <v>青岛</v>
      </c>
      <c r="G4326" s="2" t="s">
        <v>5973</v>
      </c>
      <c r="H4326" s="2" t="s">
        <v>5970</v>
      </c>
      <c r="I4326" s="2" t="s">
        <v>10938</v>
      </c>
    </row>
    <row r="4327" spans="1:9" hidden="1" x14ac:dyDescent="0.2">
      <c r="A4327" s="2" t="s">
        <v>5970</v>
      </c>
      <c r="B4327" s="2">
        <v>80091005</v>
      </c>
      <c r="C4327" s="1" t="s">
        <v>6002</v>
      </c>
      <c r="D4327" s="2" t="s">
        <v>8</v>
      </c>
      <c r="E4327" s="1" t="s">
        <v>5972</v>
      </c>
      <c r="F4327" s="1" t="str">
        <f>VLOOKUP(B4327,[8]QGD!$C$5:$G$503,5,0)</f>
        <v>青岛</v>
      </c>
      <c r="G4327" s="2" t="s">
        <v>5973</v>
      </c>
      <c r="H4327" s="2" t="s">
        <v>5970</v>
      </c>
      <c r="I4327" s="2" t="s">
        <v>10938</v>
      </c>
    </row>
    <row r="4328" spans="1:9" hidden="1" x14ac:dyDescent="0.2">
      <c r="A4328" s="2" t="s">
        <v>5970</v>
      </c>
      <c r="B4328" s="2">
        <v>86009020</v>
      </c>
      <c r="C4328" s="1" t="s">
        <v>6003</v>
      </c>
      <c r="D4328" s="2" t="s">
        <v>8</v>
      </c>
      <c r="E4328" s="1" t="s">
        <v>5972</v>
      </c>
      <c r="F4328" s="1" t="str">
        <f>VLOOKUP(B4328,[8]QGD!$C$5:$G$503,5,0)</f>
        <v>青岛</v>
      </c>
      <c r="G4328" s="2" t="s">
        <v>5973</v>
      </c>
      <c r="H4328" s="2" t="s">
        <v>5970</v>
      </c>
      <c r="I4328" s="2" t="s">
        <v>10938</v>
      </c>
    </row>
    <row r="4329" spans="1:9" hidden="1" x14ac:dyDescent="0.2">
      <c r="A4329" s="2" t="s">
        <v>5970</v>
      </c>
      <c r="B4329" s="2">
        <v>86009481</v>
      </c>
      <c r="C4329" s="1" t="s">
        <v>6004</v>
      </c>
      <c r="D4329" s="2" t="s">
        <v>8</v>
      </c>
      <c r="E4329" s="1" t="s">
        <v>5972</v>
      </c>
      <c r="F4329" s="1" t="str">
        <f>VLOOKUP(B4329,[8]QGD!$C$5:$G$503,5,0)</f>
        <v>青岛</v>
      </c>
      <c r="G4329" s="2" t="s">
        <v>5973</v>
      </c>
      <c r="H4329" s="2" t="s">
        <v>5970</v>
      </c>
      <c r="I4329" s="2" t="s">
        <v>10938</v>
      </c>
    </row>
    <row r="4330" spans="1:9" hidden="1" x14ac:dyDescent="0.2">
      <c r="A4330" s="2" t="s">
        <v>5970</v>
      </c>
      <c r="B4330" s="2">
        <v>86009266</v>
      </c>
      <c r="C4330" s="1" t="s">
        <v>6005</v>
      </c>
      <c r="D4330" s="2" t="s">
        <v>8</v>
      </c>
      <c r="E4330" s="1" t="s">
        <v>5972</v>
      </c>
      <c r="F4330" s="1" t="str">
        <f>VLOOKUP(B4330,[8]QGD!$C$5:$G$503,5,0)</f>
        <v>青岛</v>
      </c>
      <c r="G4330" s="2" t="s">
        <v>5973</v>
      </c>
      <c r="H4330" s="2" t="s">
        <v>5970</v>
      </c>
      <c r="I4330" s="2" t="s">
        <v>10938</v>
      </c>
    </row>
    <row r="4331" spans="1:9" hidden="1" x14ac:dyDescent="0.2">
      <c r="A4331" s="2" t="s">
        <v>5970</v>
      </c>
      <c r="B4331" s="2">
        <v>86002025</v>
      </c>
      <c r="C4331" s="1" t="s">
        <v>6006</v>
      </c>
      <c r="D4331" s="2" t="s">
        <v>35</v>
      </c>
      <c r="E4331" s="1" t="s">
        <v>5975</v>
      </c>
      <c r="F4331" s="1" t="str">
        <f>VLOOKUP(B4331,[8]QGD!$C$5:$G$503,5,0)</f>
        <v>青岛</v>
      </c>
      <c r="G4331" s="2" t="s">
        <v>5973</v>
      </c>
      <c r="H4331" s="2" t="s">
        <v>5970</v>
      </c>
      <c r="I4331" s="2" t="s">
        <v>10938</v>
      </c>
    </row>
    <row r="4332" spans="1:9" hidden="1" x14ac:dyDescent="0.2">
      <c r="A4332" s="2" t="s">
        <v>5970</v>
      </c>
      <c r="B4332" s="2">
        <v>86009474</v>
      </c>
      <c r="C4332" s="1" t="s">
        <v>6007</v>
      </c>
      <c r="D4332" s="2" t="s">
        <v>8</v>
      </c>
      <c r="E4332" s="1" t="s">
        <v>5972</v>
      </c>
      <c r="F4332" s="1" t="str">
        <f>VLOOKUP(B4332,[8]QGD!$C$5:$G$503,5,0)</f>
        <v>青岛</v>
      </c>
      <c r="G4332" s="2" t="s">
        <v>5973</v>
      </c>
      <c r="H4332" s="2" t="s">
        <v>5970</v>
      </c>
      <c r="I4332" s="2" t="s">
        <v>10938</v>
      </c>
    </row>
    <row r="4333" spans="1:9" hidden="1" x14ac:dyDescent="0.2">
      <c r="A4333" s="2" t="s">
        <v>5970</v>
      </c>
      <c r="B4333" s="2">
        <v>86009009</v>
      </c>
      <c r="C4333" s="1" t="s">
        <v>6008</v>
      </c>
      <c r="D4333" s="2" t="s">
        <v>8</v>
      </c>
      <c r="E4333" s="1" t="s">
        <v>5972</v>
      </c>
      <c r="F4333" s="1" t="str">
        <f>VLOOKUP(B4333,[8]QGD!$C$5:$G$503,5,0)</f>
        <v>青岛</v>
      </c>
      <c r="G4333" s="2" t="s">
        <v>5973</v>
      </c>
      <c r="H4333" s="2" t="s">
        <v>5970</v>
      </c>
      <c r="I4333" s="2" t="s">
        <v>10938</v>
      </c>
    </row>
    <row r="4334" spans="1:9" hidden="1" x14ac:dyDescent="0.2">
      <c r="A4334" s="2" t="s">
        <v>5970</v>
      </c>
      <c r="B4334" s="2">
        <v>86009060</v>
      </c>
      <c r="C4334" s="1" t="s">
        <v>6009</v>
      </c>
      <c r="D4334" s="2" t="s">
        <v>8</v>
      </c>
      <c r="E4334" s="1" t="s">
        <v>5972</v>
      </c>
      <c r="F4334" s="1" t="str">
        <f>VLOOKUP(B4334,[8]QGD!$C$5:$G$503,5,0)</f>
        <v>青岛</v>
      </c>
      <c r="G4334" s="2" t="s">
        <v>5973</v>
      </c>
      <c r="H4334" s="2" t="s">
        <v>5970</v>
      </c>
      <c r="I4334" s="2" t="s">
        <v>10939</v>
      </c>
    </row>
    <row r="4335" spans="1:9" hidden="1" x14ac:dyDescent="0.2">
      <c r="A4335" s="2" t="s">
        <v>5970</v>
      </c>
      <c r="B4335" s="2">
        <v>86009858</v>
      </c>
      <c r="C4335" s="1" t="s">
        <v>6010</v>
      </c>
      <c r="D4335" s="2" t="s">
        <v>8</v>
      </c>
      <c r="E4335" s="1" t="s">
        <v>5972</v>
      </c>
      <c r="F4335" s="1" t="str">
        <f>VLOOKUP(B4335,[8]QGD!$C$5:$G$503,5,0)</f>
        <v>青岛</v>
      </c>
      <c r="G4335" s="2" t="s">
        <v>5973</v>
      </c>
      <c r="H4335" s="2" t="s">
        <v>5970</v>
      </c>
      <c r="I4335" s="2" t="s">
        <v>10938</v>
      </c>
    </row>
    <row r="4336" spans="1:9" hidden="1" x14ac:dyDescent="0.2">
      <c r="A4336" s="2" t="s">
        <v>5970</v>
      </c>
      <c r="B4336" s="2">
        <v>86009247</v>
      </c>
      <c r="C4336" s="1" t="s">
        <v>6011</v>
      </c>
      <c r="D4336" s="2" t="s">
        <v>8</v>
      </c>
      <c r="E4336" s="1" t="s">
        <v>5999</v>
      </c>
      <c r="F4336" s="1" t="str">
        <f>VLOOKUP(B4336,[8]QGD!$C$5:$G$503,5,0)</f>
        <v>青岛</v>
      </c>
      <c r="G4336" s="2" t="s">
        <v>5973</v>
      </c>
      <c r="H4336" s="2" t="s">
        <v>5970</v>
      </c>
      <c r="I4336" s="2" t="s">
        <v>10939</v>
      </c>
    </row>
    <row r="4337" spans="1:9" hidden="1" x14ac:dyDescent="0.2">
      <c r="A4337" s="2" t="s">
        <v>5970</v>
      </c>
      <c r="B4337" s="2">
        <v>10817072</v>
      </c>
      <c r="C4337" s="1" t="s">
        <v>6012</v>
      </c>
      <c r="D4337" s="2" t="s">
        <v>8</v>
      </c>
      <c r="E4337" s="1" t="s">
        <v>6013</v>
      </c>
      <c r="F4337" s="1" t="str">
        <f>VLOOKUP(B4337,[8]QGD!$C$5:$G$503,5,0)</f>
        <v>青岛</v>
      </c>
      <c r="G4337" s="2" t="s">
        <v>5973</v>
      </c>
      <c r="H4337" s="2" t="s">
        <v>5970</v>
      </c>
      <c r="I4337" s="2" t="s">
        <v>10938</v>
      </c>
    </row>
    <row r="4338" spans="1:9" hidden="1" x14ac:dyDescent="0.2">
      <c r="A4338" s="2" t="s">
        <v>5970</v>
      </c>
      <c r="B4338" s="2">
        <v>86009272</v>
      </c>
      <c r="C4338" s="1" t="s">
        <v>6014</v>
      </c>
      <c r="D4338" s="2" t="s">
        <v>8</v>
      </c>
      <c r="E4338" s="1" t="s">
        <v>5972</v>
      </c>
      <c r="F4338" s="1" t="str">
        <f>VLOOKUP(B4338,[8]QGD!$C$5:$G$503,5,0)</f>
        <v>青岛</v>
      </c>
      <c r="G4338" s="2" t="s">
        <v>5973</v>
      </c>
      <c r="H4338" s="2" t="s">
        <v>5970</v>
      </c>
      <c r="I4338" s="2" t="s">
        <v>10938</v>
      </c>
    </row>
    <row r="4339" spans="1:9" hidden="1" x14ac:dyDescent="0.2">
      <c r="A4339" s="2" t="s">
        <v>5970</v>
      </c>
      <c r="B4339" s="2">
        <v>86009283</v>
      </c>
      <c r="C4339" s="1" t="s">
        <v>6015</v>
      </c>
      <c r="D4339" s="2" t="s">
        <v>8</v>
      </c>
      <c r="E4339" s="1" t="s">
        <v>5972</v>
      </c>
      <c r="F4339" s="1" t="str">
        <f>VLOOKUP(B4339,[8]QGD!$C$5:$G$503,5,0)</f>
        <v>青岛</v>
      </c>
      <c r="G4339" s="2" t="s">
        <v>5973</v>
      </c>
      <c r="H4339" s="2" t="s">
        <v>5970</v>
      </c>
      <c r="I4339" s="2" t="s">
        <v>10938</v>
      </c>
    </row>
    <row r="4340" spans="1:9" hidden="1" x14ac:dyDescent="0.2">
      <c r="A4340" s="2" t="s">
        <v>5970</v>
      </c>
      <c r="B4340" s="2">
        <v>86002212</v>
      </c>
      <c r="C4340" s="1" t="s">
        <v>6016</v>
      </c>
      <c r="D4340" s="2" t="s">
        <v>35</v>
      </c>
      <c r="E4340" s="1" t="s">
        <v>5975</v>
      </c>
      <c r="F4340" s="1" t="str">
        <f>VLOOKUP(B4340,[8]QGD!$C$5:$G$503,5,0)</f>
        <v>青岛</v>
      </c>
      <c r="G4340" s="2" t="s">
        <v>5973</v>
      </c>
      <c r="H4340" s="2" t="s">
        <v>5970</v>
      </c>
      <c r="I4340" s="2" t="s">
        <v>10938</v>
      </c>
    </row>
    <row r="4341" spans="1:9" hidden="1" x14ac:dyDescent="0.2">
      <c r="A4341" s="2" t="s">
        <v>5970</v>
      </c>
      <c r="B4341" s="2">
        <v>86009003</v>
      </c>
      <c r="C4341" s="1" t="s">
        <v>6017</v>
      </c>
      <c r="D4341" s="2" t="s">
        <v>8</v>
      </c>
      <c r="E4341" s="1" t="s">
        <v>5972</v>
      </c>
      <c r="F4341" s="1" t="str">
        <f>VLOOKUP(B4341,[8]QGD!$C$5:$G$503,5,0)</f>
        <v>青岛</v>
      </c>
      <c r="G4341" s="2" t="s">
        <v>5973</v>
      </c>
      <c r="H4341" s="2" t="s">
        <v>5970</v>
      </c>
      <c r="I4341" s="2" t="s">
        <v>10938</v>
      </c>
    </row>
    <row r="4342" spans="1:9" hidden="1" x14ac:dyDescent="0.2">
      <c r="A4342" s="2" t="s">
        <v>5970</v>
      </c>
      <c r="B4342" s="2">
        <v>86009499</v>
      </c>
      <c r="C4342" s="1" t="s">
        <v>6018</v>
      </c>
      <c r="D4342" s="2" t="s">
        <v>8</v>
      </c>
      <c r="E4342" s="1" t="s">
        <v>5972</v>
      </c>
      <c r="F4342" s="1" t="str">
        <f>VLOOKUP(B4342,[8]QGD!$C$5:$G$503,5,0)</f>
        <v>青岛</v>
      </c>
      <c r="G4342" s="2" t="s">
        <v>5973</v>
      </c>
      <c r="H4342" s="2" t="s">
        <v>5970</v>
      </c>
      <c r="I4342" s="2" t="s">
        <v>10938</v>
      </c>
    </row>
    <row r="4343" spans="1:9" hidden="1" x14ac:dyDescent="0.2">
      <c r="A4343" s="2" t="s">
        <v>5970</v>
      </c>
      <c r="B4343" s="2">
        <v>86009073</v>
      </c>
      <c r="C4343" s="1" t="s">
        <v>6019</v>
      </c>
      <c r="D4343" s="2" t="s">
        <v>8</v>
      </c>
      <c r="E4343" s="1" t="s">
        <v>5972</v>
      </c>
      <c r="F4343" s="1" t="str">
        <f>VLOOKUP(B4343,[8]QGD!$C$5:$G$503,5,0)</f>
        <v>青岛</v>
      </c>
      <c r="G4343" s="2" t="s">
        <v>5973</v>
      </c>
      <c r="H4343" s="2" t="s">
        <v>5970</v>
      </c>
      <c r="I4343" s="2" t="s">
        <v>10938</v>
      </c>
    </row>
    <row r="4344" spans="1:9" hidden="1" x14ac:dyDescent="0.2">
      <c r="A4344" s="2" t="s">
        <v>5970</v>
      </c>
      <c r="B4344" s="2">
        <v>80025009</v>
      </c>
      <c r="C4344" s="1" t="s">
        <v>6020</v>
      </c>
      <c r="D4344" s="2" t="s">
        <v>35</v>
      </c>
      <c r="E4344" s="1" t="s">
        <v>5975</v>
      </c>
      <c r="F4344" s="1" t="str">
        <f>VLOOKUP(B4344,[8]QGD!$C$5:$G$503,5,0)</f>
        <v>青岛</v>
      </c>
      <c r="G4344" s="2" t="s">
        <v>5973</v>
      </c>
      <c r="H4344" s="2" t="s">
        <v>5970</v>
      </c>
      <c r="I4344" s="2" t="s">
        <v>10938</v>
      </c>
    </row>
    <row r="4345" spans="1:9" hidden="1" x14ac:dyDescent="0.2">
      <c r="A4345" s="2" t="s">
        <v>5970</v>
      </c>
      <c r="B4345" s="2">
        <v>80025007</v>
      </c>
      <c r="C4345" s="1" t="s">
        <v>6021</v>
      </c>
      <c r="D4345" s="2" t="s">
        <v>35</v>
      </c>
      <c r="E4345" s="1" t="s">
        <v>5975</v>
      </c>
      <c r="F4345" s="1" t="str">
        <f>VLOOKUP(B4345,[8]QGD!$C$5:$G$503,5,0)</f>
        <v>青岛</v>
      </c>
      <c r="G4345" s="2" t="s">
        <v>5973</v>
      </c>
      <c r="H4345" s="2" t="s">
        <v>5970</v>
      </c>
      <c r="I4345" s="2" t="s">
        <v>10938</v>
      </c>
    </row>
    <row r="4346" spans="1:9" hidden="1" x14ac:dyDescent="0.2">
      <c r="A4346" s="2" t="s">
        <v>5970</v>
      </c>
      <c r="B4346" s="2">
        <v>86009047</v>
      </c>
      <c r="C4346" s="1" t="s">
        <v>6022</v>
      </c>
      <c r="D4346" s="2" t="s">
        <v>8</v>
      </c>
      <c r="E4346" s="1" t="s">
        <v>5972</v>
      </c>
      <c r="F4346" s="1" t="str">
        <f>VLOOKUP(B4346,[8]QGD!$C$5:$G$503,5,0)</f>
        <v>青岛</v>
      </c>
      <c r="G4346" s="2" t="s">
        <v>5973</v>
      </c>
      <c r="H4346" s="2" t="s">
        <v>5970</v>
      </c>
      <c r="I4346" s="2" t="s">
        <v>10938</v>
      </c>
    </row>
    <row r="4347" spans="1:9" hidden="1" x14ac:dyDescent="0.2">
      <c r="A4347" s="2" t="s">
        <v>5970</v>
      </c>
      <c r="B4347" s="2">
        <v>86009863</v>
      </c>
      <c r="C4347" s="1" t="s">
        <v>6023</v>
      </c>
      <c r="D4347" s="2" t="s">
        <v>8</v>
      </c>
      <c r="E4347" s="1" t="s">
        <v>5972</v>
      </c>
      <c r="F4347" s="1" t="str">
        <f>VLOOKUP(B4347,[8]QGD!$C$5:$G$503,5,0)</f>
        <v>青岛</v>
      </c>
      <c r="G4347" s="2" t="s">
        <v>5973</v>
      </c>
      <c r="H4347" s="2" t="s">
        <v>5970</v>
      </c>
      <c r="I4347" s="2" t="s">
        <v>10938</v>
      </c>
    </row>
    <row r="4348" spans="1:9" hidden="1" x14ac:dyDescent="0.2">
      <c r="A4348" s="2" t="s">
        <v>5970</v>
      </c>
      <c r="B4348" s="2">
        <v>86009246</v>
      </c>
      <c r="C4348" s="1" t="s">
        <v>6024</v>
      </c>
      <c r="D4348" s="2" t="s">
        <v>8</v>
      </c>
      <c r="E4348" s="1" t="s">
        <v>5972</v>
      </c>
      <c r="F4348" s="1" t="str">
        <f>VLOOKUP(B4348,[8]QGD!$C$5:$G$503,5,0)</f>
        <v>青岛</v>
      </c>
      <c r="G4348" s="2" t="s">
        <v>5973</v>
      </c>
      <c r="H4348" s="2" t="s">
        <v>5970</v>
      </c>
      <c r="I4348" s="2" t="s">
        <v>10938</v>
      </c>
    </row>
    <row r="4349" spans="1:9" hidden="1" x14ac:dyDescent="0.2">
      <c r="A4349" s="2" t="s">
        <v>5970</v>
      </c>
      <c r="B4349" s="2">
        <v>86002116</v>
      </c>
      <c r="C4349" s="1" t="s">
        <v>6025</v>
      </c>
      <c r="D4349" s="2" t="s">
        <v>35</v>
      </c>
      <c r="E4349" s="1" t="s">
        <v>5975</v>
      </c>
      <c r="F4349" s="1" t="str">
        <f>VLOOKUP(B4349,[8]QGD!$C$5:$G$503,5,0)</f>
        <v>青岛</v>
      </c>
      <c r="G4349" s="2" t="s">
        <v>5973</v>
      </c>
      <c r="H4349" s="2" t="s">
        <v>5970</v>
      </c>
      <c r="I4349" s="2" t="s">
        <v>10938</v>
      </c>
    </row>
    <row r="4350" spans="1:9" hidden="1" x14ac:dyDescent="0.2">
      <c r="A4350" s="2" t="s">
        <v>5970</v>
      </c>
      <c r="B4350" s="2">
        <v>86009046</v>
      </c>
      <c r="C4350" s="1" t="s">
        <v>6026</v>
      </c>
      <c r="D4350" s="2" t="s">
        <v>8</v>
      </c>
      <c r="E4350" s="1" t="s">
        <v>5972</v>
      </c>
      <c r="F4350" s="1" t="str">
        <f>VLOOKUP(B4350,[8]QGD!$C$5:$G$503,5,0)</f>
        <v>青岛</v>
      </c>
      <c r="G4350" s="2" t="s">
        <v>5973</v>
      </c>
      <c r="H4350" s="2" t="s">
        <v>5970</v>
      </c>
      <c r="I4350" s="2" t="s">
        <v>10938</v>
      </c>
    </row>
    <row r="4351" spans="1:9" hidden="1" x14ac:dyDescent="0.2">
      <c r="A4351" s="2" t="s">
        <v>5970</v>
      </c>
      <c r="B4351" s="2">
        <v>86009369</v>
      </c>
      <c r="C4351" s="1" t="s">
        <v>6027</v>
      </c>
      <c r="D4351" s="2" t="s">
        <v>8</v>
      </c>
      <c r="E4351" s="1" t="s">
        <v>5972</v>
      </c>
      <c r="F4351" s="1" t="str">
        <f>VLOOKUP(B4351,[8]QGD!$C$5:$G$503,5,0)</f>
        <v>青岛</v>
      </c>
      <c r="G4351" s="2" t="s">
        <v>5973</v>
      </c>
      <c r="H4351" s="2" t="s">
        <v>5970</v>
      </c>
      <c r="I4351" s="2" t="s">
        <v>10939</v>
      </c>
    </row>
    <row r="4352" spans="1:9" hidden="1" x14ac:dyDescent="0.2">
      <c r="A4352" s="2" t="s">
        <v>5970</v>
      </c>
      <c r="B4352" s="2">
        <v>86002234</v>
      </c>
      <c r="C4352" s="1" t="s">
        <v>6028</v>
      </c>
      <c r="D4352" s="2" t="s">
        <v>35</v>
      </c>
      <c r="E4352" s="1" t="s">
        <v>5975</v>
      </c>
      <c r="F4352" s="1" t="str">
        <f>VLOOKUP(B4352,[8]QGD!$C$5:$G$503,5,0)</f>
        <v>青岛</v>
      </c>
      <c r="G4352" s="2" t="s">
        <v>5973</v>
      </c>
      <c r="H4352" s="2" t="s">
        <v>5970</v>
      </c>
      <c r="I4352" s="2" t="s">
        <v>10939</v>
      </c>
    </row>
    <row r="4353" spans="1:9" hidden="1" x14ac:dyDescent="0.2">
      <c r="A4353" s="2" t="s">
        <v>5970</v>
      </c>
      <c r="B4353" s="2">
        <v>86009248</v>
      </c>
      <c r="C4353" s="1" t="s">
        <v>6029</v>
      </c>
      <c r="D4353" s="2" t="s">
        <v>8</v>
      </c>
      <c r="E4353" s="1" t="s">
        <v>5999</v>
      </c>
      <c r="F4353" s="1" t="str">
        <f>VLOOKUP(B4353,[8]QGD!$C$5:$G$503,5,0)</f>
        <v>青岛</v>
      </c>
      <c r="G4353" s="2" t="s">
        <v>5973</v>
      </c>
      <c r="H4353" s="2" t="s">
        <v>5970</v>
      </c>
      <c r="I4353" s="2" t="s">
        <v>10939</v>
      </c>
    </row>
    <row r="4354" spans="1:9" hidden="1" x14ac:dyDescent="0.2">
      <c r="A4354" s="2" t="s">
        <v>5970</v>
      </c>
      <c r="B4354" s="2">
        <v>86002166</v>
      </c>
      <c r="C4354" s="1" t="s">
        <v>6030</v>
      </c>
      <c r="D4354" s="2" t="s">
        <v>35</v>
      </c>
      <c r="E4354" s="1" t="s">
        <v>5975</v>
      </c>
      <c r="F4354" s="1" t="str">
        <f>VLOOKUP(B4354,[8]QGD!$C$5:$G$503,5,0)</f>
        <v>青岛</v>
      </c>
      <c r="G4354" s="2" t="s">
        <v>5973</v>
      </c>
      <c r="H4354" s="2" t="s">
        <v>5970</v>
      </c>
      <c r="I4354" s="2" t="s">
        <v>10938</v>
      </c>
    </row>
    <row r="4355" spans="1:9" hidden="1" x14ac:dyDescent="0.2">
      <c r="A4355" s="2" t="s">
        <v>5970</v>
      </c>
      <c r="B4355" s="2">
        <v>86009249</v>
      </c>
      <c r="C4355" s="1" t="s">
        <v>6031</v>
      </c>
      <c r="D4355" s="2" t="s">
        <v>8</v>
      </c>
      <c r="E4355" s="1" t="s">
        <v>5972</v>
      </c>
      <c r="F4355" s="1" t="str">
        <f>VLOOKUP(B4355,[8]QGD!$C$5:$G$503,5,0)</f>
        <v>青岛</v>
      </c>
      <c r="G4355" s="2" t="s">
        <v>5973</v>
      </c>
      <c r="H4355" s="2" t="s">
        <v>5970</v>
      </c>
      <c r="I4355" s="2" t="s">
        <v>10938</v>
      </c>
    </row>
    <row r="4356" spans="1:9" hidden="1" x14ac:dyDescent="0.2">
      <c r="A4356" s="2" t="s">
        <v>5970</v>
      </c>
      <c r="B4356" s="2">
        <v>86009260</v>
      </c>
      <c r="C4356" s="1" t="s">
        <v>6032</v>
      </c>
      <c r="D4356" s="2" t="s">
        <v>8</v>
      </c>
      <c r="E4356" s="1" t="s">
        <v>5972</v>
      </c>
      <c r="F4356" s="1" t="str">
        <f>VLOOKUP(B4356,[8]QGD!$C$5:$G$503,5,0)</f>
        <v>青岛</v>
      </c>
      <c r="G4356" s="2" t="s">
        <v>5973</v>
      </c>
      <c r="H4356" s="2" t="s">
        <v>5970</v>
      </c>
      <c r="I4356" s="2" t="s">
        <v>10938</v>
      </c>
    </row>
    <row r="4357" spans="1:9" hidden="1" x14ac:dyDescent="0.2">
      <c r="A4357" s="2" t="s">
        <v>5970</v>
      </c>
      <c r="B4357" s="2">
        <v>80025041</v>
      </c>
      <c r="C4357" s="1" t="s">
        <v>6033</v>
      </c>
      <c r="D4357" s="2" t="s">
        <v>35</v>
      </c>
      <c r="E4357" s="1" t="s">
        <v>5975</v>
      </c>
      <c r="F4357" s="1" t="str">
        <f>VLOOKUP(B4357,[8]QGD!$C$5:$G$503,5,0)</f>
        <v>青岛</v>
      </c>
      <c r="G4357" s="2" t="s">
        <v>5973</v>
      </c>
      <c r="H4357" s="2" t="s">
        <v>5970</v>
      </c>
      <c r="I4357" s="2" t="s">
        <v>10938</v>
      </c>
    </row>
    <row r="4358" spans="1:9" hidden="1" x14ac:dyDescent="0.2">
      <c r="A4358" s="2" t="s">
        <v>5970</v>
      </c>
      <c r="B4358" s="2">
        <v>80091049</v>
      </c>
      <c r="C4358" s="1" t="s">
        <v>6034</v>
      </c>
      <c r="D4358" s="2" t="s">
        <v>8</v>
      </c>
      <c r="E4358" s="1" t="s">
        <v>5972</v>
      </c>
      <c r="F4358" s="1" t="str">
        <f>VLOOKUP(B4358,[8]QGD!$C$5:$G$503,5,0)</f>
        <v>青岛</v>
      </c>
      <c r="G4358" s="2" t="s">
        <v>5973</v>
      </c>
      <c r="H4358" s="2" t="s">
        <v>5970</v>
      </c>
      <c r="I4358" s="2" t="s">
        <v>10938</v>
      </c>
    </row>
    <row r="4359" spans="1:9" hidden="1" x14ac:dyDescent="0.2">
      <c r="A4359" s="2" t="s">
        <v>5970</v>
      </c>
      <c r="B4359" s="2">
        <v>80025704</v>
      </c>
      <c r="C4359" s="1" t="s">
        <v>6035</v>
      </c>
      <c r="D4359" s="2" t="s">
        <v>239</v>
      </c>
      <c r="E4359" s="1" t="s">
        <v>5975</v>
      </c>
      <c r="F4359" s="1" t="str">
        <f>VLOOKUP(B4359,[8]QGD!$C$5:$G$503,5,0)</f>
        <v>青岛</v>
      </c>
      <c r="G4359" s="2" t="s">
        <v>5973</v>
      </c>
      <c r="H4359" s="2" t="s">
        <v>5970</v>
      </c>
      <c r="I4359" s="2" t="s">
        <v>10938</v>
      </c>
    </row>
    <row r="4360" spans="1:9" hidden="1" x14ac:dyDescent="0.2">
      <c r="A4360" s="2" t="s">
        <v>5970</v>
      </c>
      <c r="B4360" s="2">
        <v>86009361</v>
      </c>
      <c r="C4360" s="1" t="s">
        <v>6036</v>
      </c>
      <c r="D4360" s="2" t="s">
        <v>8</v>
      </c>
      <c r="E4360" s="1" t="s">
        <v>5972</v>
      </c>
      <c r="F4360" s="1" t="str">
        <f>VLOOKUP(B4360,[8]QGD!$C$5:$G$503,5,0)</f>
        <v>青岛</v>
      </c>
      <c r="G4360" s="2" t="s">
        <v>5973</v>
      </c>
      <c r="H4360" s="2" t="s">
        <v>5970</v>
      </c>
      <c r="I4360" s="2" t="s">
        <v>10938</v>
      </c>
    </row>
    <row r="4361" spans="1:9" hidden="1" x14ac:dyDescent="0.2">
      <c r="A4361" s="2" t="s">
        <v>5970</v>
      </c>
      <c r="B4361" s="2">
        <v>86002065</v>
      </c>
      <c r="C4361" s="1" t="s">
        <v>6037</v>
      </c>
      <c r="D4361" s="2" t="s">
        <v>35</v>
      </c>
      <c r="E4361" s="1" t="s">
        <v>5975</v>
      </c>
      <c r="F4361" s="1" t="str">
        <f>VLOOKUP(B4361,[8]QGD!$C$5:$G$503,5,0)</f>
        <v>青岛</v>
      </c>
      <c r="G4361" s="2" t="s">
        <v>5973</v>
      </c>
      <c r="H4361" s="2" t="s">
        <v>5970</v>
      </c>
      <c r="I4361" s="2" t="s">
        <v>10938</v>
      </c>
    </row>
    <row r="4362" spans="1:9" hidden="1" x14ac:dyDescent="0.2">
      <c r="A4362" s="2" t="s">
        <v>5970</v>
      </c>
      <c r="B4362" s="2">
        <v>86009052</v>
      </c>
      <c r="C4362" s="1" t="s">
        <v>6038</v>
      </c>
      <c r="D4362" s="2" t="s">
        <v>8</v>
      </c>
      <c r="E4362" s="1" t="s">
        <v>5972</v>
      </c>
      <c r="F4362" s="1" t="str">
        <f>VLOOKUP(B4362,[8]QGD!$C$5:$G$503,5,0)</f>
        <v>青岛</v>
      </c>
      <c r="G4362" s="2" t="s">
        <v>5973</v>
      </c>
      <c r="H4362" s="2" t="s">
        <v>5970</v>
      </c>
      <c r="I4362" s="2" t="s">
        <v>10938</v>
      </c>
    </row>
    <row r="4363" spans="1:9" hidden="1" x14ac:dyDescent="0.2">
      <c r="A4363" s="2" t="s">
        <v>5970</v>
      </c>
      <c r="B4363" s="2">
        <v>80091058</v>
      </c>
      <c r="C4363" s="1" t="s">
        <v>6039</v>
      </c>
      <c r="D4363" s="2" t="s">
        <v>8</v>
      </c>
      <c r="E4363" s="1" t="s">
        <v>5972</v>
      </c>
      <c r="F4363" s="1" t="str">
        <f>VLOOKUP(B4363,[8]QGD!$C$5:$G$503,5,0)</f>
        <v>青岛</v>
      </c>
      <c r="G4363" s="2" t="s">
        <v>5973</v>
      </c>
      <c r="H4363" s="2" t="s">
        <v>5970</v>
      </c>
      <c r="I4363" s="2" t="s">
        <v>10938</v>
      </c>
    </row>
    <row r="4364" spans="1:9" hidden="1" x14ac:dyDescent="0.2">
      <c r="A4364" s="2" t="s">
        <v>5970</v>
      </c>
      <c r="B4364" s="2">
        <v>76201096</v>
      </c>
      <c r="C4364" s="1" t="s">
        <v>6040</v>
      </c>
      <c r="D4364" s="2" t="s">
        <v>38</v>
      </c>
      <c r="E4364" s="1" t="s">
        <v>6041</v>
      </c>
      <c r="F4364" s="1" t="str">
        <f>VLOOKUP(B4364,[8]QGD!$C$5:$G$503,5,0)</f>
        <v>青岛</v>
      </c>
      <c r="G4364" s="2" t="s">
        <v>5973</v>
      </c>
      <c r="H4364" s="2" t="s">
        <v>5970</v>
      </c>
      <c r="I4364" s="2" t="s">
        <v>10939</v>
      </c>
    </row>
    <row r="4365" spans="1:9" hidden="1" x14ac:dyDescent="0.2">
      <c r="A4365" s="2" t="s">
        <v>5970</v>
      </c>
      <c r="B4365" s="2">
        <v>86009470</v>
      </c>
      <c r="C4365" s="1" t="s">
        <v>6042</v>
      </c>
      <c r="D4365" s="2" t="s">
        <v>8</v>
      </c>
      <c r="E4365" s="1" t="s">
        <v>5972</v>
      </c>
      <c r="F4365" s="1" t="str">
        <f>VLOOKUP(B4365,[8]QGD!$C$5:$G$503,5,0)</f>
        <v>城阳</v>
      </c>
      <c r="G4365" s="2" t="s">
        <v>5973</v>
      </c>
      <c r="H4365" s="2" t="s">
        <v>10796</v>
      </c>
      <c r="I4365" s="2" t="s">
        <v>10938</v>
      </c>
    </row>
    <row r="4366" spans="1:9" hidden="1" x14ac:dyDescent="0.2">
      <c r="A4366" s="2" t="s">
        <v>5970</v>
      </c>
      <c r="B4366" s="2">
        <v>86009131</v>
      </c>
      <c r="C4366" s="1" t="s">
        <v>6043</v>
      </c>
      <c r="D4366" s="2" t="s">
        <v>8</v>
      </c>
      <c r="E4366" s="1" t="s">
        <v>5972</v>
      </c>
      <c r="F4366" s="1" t="str">
        <f>VLOOKUP(B4366,[8]QGD!$C$5:$G$503,5,0)</f>
        <v>城阳</v>
      </c>
      <c r="G4366" s="2" t="s">
        <v>5973</v>
      </c>
      <c r="H4366" s="2" t="s">
        <v>10796</v>
      </c>
      <c r="I4366" s="2" t="s">
        <v>10938</v>
      </c>
    </row>
    <row r="4367" spans="1:9" hidden="1" x14ac:dyDescent="0.2">
      <c r="A4367" s="2" t="s">
        <v>5970</v>
      </c>
      <c r="B4367" s="2">
        <v>86009224</v>
      </c>
      <c r="C4367" s="1" t="s">
        <v>6044</v>
      </c>
      <c r="D4367" s="2" t="s">
        <v>8</v>
      </c>
      <c r="E4367" s="1" t="s">
        <v>5972</v>
      </c>
      <c r="F4367" s="1" t="str">
        <f>VLOOKUP(B4367,[8]QGD!$C$5:$G$503,5,0)</f>
        <v>城阳</v>
      </c>
      <c r="G4367" s="2" t="s">
        <v>5973</v>
      </c>
      <c r="H4367" s="2" t="s">
        <v>10796</v>
      </c>
      <c r="I4367" s="2" t="s">
        <v>10938</v>
      </c>
    </row>
    <row r="4368" spans="1:9" hidden="1" x14ac:dyDescent="0.2">
      <c r="A4368" s="2" t="s">
        <v>5970</v>
      </c>
      <c r="B4368" s="2">
        <v>80025002</v>
      </c>
      <c r="C4368" s="1" t="s">
        <v>6045</v>
      </c>
      <c r="D4368" s="2" t="s">
        <v>35</v>
      </c>
      <c r="E4368" s="1" t="s">
        <v>5975</v>
      </c>
      <c r="F4368" s="1" t="str">
        <f>VLOOKUP(B4368,[8]QGD!$C$5:$G$503,5,0)</f>
        <v>城阳</v>
      </c>
      <c r="G4368" s="2" t="s">
        <v>5973</v>
      </c>
      <c r="H4368" s="2" t="s">
        <v>10796</v>
      </c>
      <c r="I4368" s="2" t="s">
        <v>10938</v>
      </c>
    </row>
    <row r="4369" spans="1:9" hidden="1" x14ac:dyDescent="0.2">
      <c r="A4369" s="2" t="s">
        <v>5970</v>
      </c>
      <c r="B4369" s="2">
        <v>80091011</v>
      </c>
      <c r="C4369" s="1" t="s">
        <v>6046</v>
      </c>
      <c r="D4369" s="2" t="s">
        <v>8</v>
      </c>
      <c r="E4369" s="1" t="s">
        <v>5972</v>
      </c>
      <c r="F4369" s="1" t="str">
        <f>VLOOKUP(B4369,[8]QGD!$C$5:$G$503,5,0)</f>
        <v>城阳</v>
      </c>
      <c r="G4369" s="2" t="s">
        <v>5973</v>
      </c>
      <c r="H4369" s="2" t="s">
        <v>10796</v>
      </c>
      <c r="I4369" s="2" t="s">
        <v>10938</v>
      </c>
    </row>
    <row r="4370" spans="1:9" hidden="1" x14ac:dyDescent="0.2">
      <c r="A4370" s="2" t="s">
        <v>5970</v>
      </c>
      <c r="B4370" s="2">
        <v>86002120</v>
      </c>
      <c r="C4370" s="1" t="s">
        <v>6047</v>
      </c>
      <c r="D4370" s="2" t="s">
        <v>35</v>
      </c>
      <c r="E4370" s="1" t="s">
        <v>5975</v>
      </c>
      <c r="F4370" s="1" t="str">
        <f>VLOOKUP(B4370,[8]QGD!$C$5:$G$503,5,0)</f>
        <v>城阳</v>
      </c>
      <c r="G4370" s="2" t="s">
        <v>5973</v>
      </c>
      <c r="H4370" s="2" t="s">
        <v>10796</v>
      </c>
      <c r="I4370" s="2" t="s">
        <v>10938</v>
      </c>
    </row>
    <row r="4371" spans="1:9" hidden="1" x14ac:dyDescent="0.2">
      <c r="A4371" s="2" t="s">
        <v>5970</v>
      </c>
      <c r="B4371" s="2">
        <v>12421267</v>
      </c>
      <c r="C4371" s="1" t="s">
        <v>6048</v>
      </c>
      <c r="D4371" s="2" t="s">
        <v>8</v>
      </c>
      <c r="E4371" s="1" t="s">
        <v>6013</v>
      </c>
      <c r="F4371" s="1" t="str">
        <f>VLOOKUP(B4371,[8]QGD!$C$5:$G$503,5,0)</f>
        <v>胶州</v>
      </c>
      <c r="G4371" s="2" t="s">
        <v>5973</v>
      </c>
      <c r="H4371" s="2" t="s">
        <v>10805</v>
      </c>
      <c r="I4371" s="2" t="s">
        <v>10938</v>
      </c>
    </row>
    <row r="4372" spans="1:9" hidden="1" x14ac:dyDescent="0.2">
      <c r="A4372" s="2" t="s">
        <v>5970</v>
      </c>
      <c r="B4372" s="2">
        <v>80091042</v>
      </c>
      <c r="C4372" s="1" t="s">
        <v>6049</v>
      </c>
      <c r="D4372" s="2" t="s">
        <v>8</v>
      </c>
      <c r="E4372" s="1" t="s">
        <v>5972</v>
      </c>
      <c r="F4372" s="1" t="str">
        <f>VLOOKUP(B4372,[8]QGD!$C$5:$G$503,5,0)</f>
        <v>胶州</v>
      </c>
      <c r="G4372" s="2" t="s">
        <v>5973</v>
      </c>
      <c r="H4372" s="2" t="s">
        <v>10805</v>
      </c>
      <c r="I4372" s="2" t="s">
        <v>10938</v>
      </c>
    </row>
    <row r="4373" spans="1:9" hidden="1" x14ac:dyDescent="0.2">
      <c r="A4373" s="2" t="s">
        <v>5970</v>
      </c>
      <c r="B4373" s="2">
        <v>80025037</v>
      </c>
      <c r="C4373" s="1" t="s">
        <v>6050</v>
      </c>
      <c r="D4373" s="2" t="s">
        <v>35</v>
      </c>
      <c r="E4373" s="1" t="s">
        <v>6051</v>
      </c>
      <c r="F4373" s="1" t="str">
        <f>VLOOKUP(B4373,[8]QGD!$C$5:$G$503,5,0)</f>
        <v>胶州</v>
      </c>
      <c r="G4373" s="2" t="s">
        <v>5973</v>
      </c>
      <c r="H4373" s="2" t="s">
        <v>10805</v>
      </c>
      <c r="I4373" s="2" t="s">
        <v>10938</v>
      </c>
    </row>
    <row r="4374" spans="1:9" hidden="1" x14ac:dyDescent="0.2">
      <c r="A4374" s="2" t="s">
        <v>5970</v>
      </c>
      <c r="B4374" s="2">
        <v>11830155</v>
      </c>
      <c r="C4374" s="1" t="s">
        <v>5379</v>
      </c>
      <c r="D4374" s="2" t="s">
        <v>8</v>
      </c>
      <c r="E4374" s="1" t="s">
        <v>6052</v>
      </c>
      <c r="F4374" s="1" t="str">
        <f>VLOOKUP(B4374,[8]QGD!$C$5:$G$503,5,0)</f>
        <v>胶州</v>
      </c>
      <c r="G4374" s="2" t="s">
        <v>5973</v>
      </c>
      <c r="H4374" s="2" t="s">
        <v>10805</v>
      </c>
      <c r="I4374" s="2" t="s">
        <v>10938</v>
      </c>
    </row>
    <row r="4375" spans="1:9" hidden="1" x14ac:dyDescent="0.2">
      <c r="A4375" s="2" t="s">
        <v>5970</v>
      </c>
      <c r="B4375" s="2">
        <v>86009045</v>
      </c>
      <c r="C4375" s="1" t="s">
        <v>6053</v>
      </c>
      <c r="D4375" s="2" t="s">
        <v>8</v>
      </c>
      <c r="E4375" s="1" t="s">
        <v>5972</v>
      </c>
      <c r="F4375" s="1" t="str">
        <f>VLOOKUP(B4375,[8]QGD!$C$5:$G$503,5,0)</f>
        <v>胶州</v>
      </c>
      <c r="G4375" s="2" t="s">
        <v>5973</v>
      </c>
      <c r="H4375" s="2" t="s">
        <v>10805</v>
      </c>
      <c r="I4375" s="2" t="s">
        <v>10938</v>
      </c>
    </row>
    <row r="4376" spans="1:9" hidden="1" x14ac:dyDescent="0.2">
      <c r="A4376" s="2" t="s">
        <v>5970</v>
      </c>
      <c r="B4376" s="2">
        <v>86009095</v>
      </c>
      <c r="C4376" s="1" t="s">
        <v>6054</v>
      </c>
      <c r="D4376" s="2" t="s">
        <v>8</v>
      </c>
      <c r="E4376" s="1" t="s">
        <v>5972</v>
      </c>
      <c r="F4376" s="1" t="str">
        <f>VLOOKUP(B4376,[8]QGD!$C$5:$G$503,5,0)</f>
        <v>城阳</v>
      </c>
      <c r="G4376" s="2" t="s">
        <v>5973</v>
      </c>
      <c r="H4376" s="2" t="s">
        <v>10796</v>
      </c>
      <c r="I4376" s="2" t="s">
        <v>10938</v>
      </c>
    </row>
    <row r="4377" spans="1:9" hidden="1" x14ac:dyDescent="0.2">
      <c r="A4377" s="2" t="s">
        <v>5970</v>
      </c>
      <c r="B4377" s="2">
        <v>86009869</v>
      </c>
      <c r="C4377" s="1" t="s">
        <v>6055</v>
      </c>
      <c r="D4377" s="2" t="s">
        <v>8</v>
      </c>
      <c r="E4377" s="1" t="s">
        <v>5972</v>
      </c>
      <c r="F4377" s="1" t="str">
        <f>VLOOKUP(B4377,[8]QGD!$C$5:$G$503,5,0)</f>
        <v>城阳</v>
      </c>
      <c r="G4377" s="2" t="s">
        <v>5973</v>
      </c>
      <c r="H4377" s="2" t="s">
        <v>10796</v>
      </c>
      <c r="I4377" s="2" t="s">
        <v>10939</v>
      </c>
    </row>
    <row r="4378" spans="1:9" hidden="1" x14ac:dyDescent="0.2">
      <c r="A4378" s="2" t="s">
        <v>5970</v>
      </c>
      <c r="B4378" s="2">
        <v>86009171</v>
      </c>
      <c r="C4378" s="1" t="s">
        <v>6056</v>
      </c>
      <c r="D4378" s="2" t="s">
        <v>8</v>
      </c>
      <c r="E4378" s="1" t="s">
        <v>5972</v>
      </c>
      <c r="F4378" s="1" t="str">
        <f>VLOOKUP(B4378,[8]QGD!$C$5:$G$503,5,0)</f>
        <v>城阳</v>
      </c>
      <c r="G4378" s="2" t="s">
        <v>5973</v>
      </c>
      <c r="H4378" s="2" t="s">
        <v>10796</v>
      </c>
      <c r="I4378" s="2" t="s">
        <v>10938</v>
      </c>
    </row>
    <row r="4379" spans="1:9" hidden="1" x14ac:dyDescent="0.2">
      <c r="A4379" s="2" t="s">
        <v>5970</v>
      </c>
      <c r="B4379" s="2">
        <v>80025001</v>
      </c>
      <c r="C4379" s="1" t="s">
        <v>6057</v>
      </c>
      <c r="D4379" s="2" t="s">
        <v>35</v>
      </c>
      <c r="E4379" s="1" t="s">
        <v>5975</v>
      </c>
      <c r="F4379" s="1" t="str">
        <f>VLOOKUP(B4379,[8]QGD!$C$5:$G$503,5,0)</f>
        <v>城阳</v>
      </c>
      <c r="G4379" s="2" t="s">
        <v>5973</v>
      </c>
      <c r="H4379" s="2" t="s">
        <v>10796</v>
      </c>
      <c r="I4379" s="2" t="s">
        <v>10938</v>
      </c>
    </row>
    <row r="4380" spans="1:9" hidden="1" x14ac:dyDescent="0.2">
      <c r="A4380" s="2" t="s">
        <v>5970</v>
      </c>
      <c r="B4380" s="2">
        <v>86009860</v>
      </c>
      <c r="C4380" s="1" t="s">
        <v>6058</v>
      </c>
      <c r="D4380" s="2" t="s">
        <v>8</v>
      </c>
      <c r="E4380" s="1" t="s">
        <v>5972</v>
      </c>
      <c r="F4380" s="1" t="str">
        <f>VLOOKUP(B4380,[8]QGD!$C$5:$G$503,5,0)</f>
        <v>城阳</v>
      </c>
      <c r="G4380" s="2" t="s">
        <v>5973</v>
      </c>
      <c r="H4380" s="2" t="s">
        <v>10796</v>
      </c>
      <c r="I4380" s="2" t="s">
        <v>10938</v>
      </c>
    </row>
    <row r="4381" spans="1:9" hidden="1" x14ac:dyDescent="0.2">
      <c r="A4381" s="2" t="s">
        <v>5970</v>
      </c>
      <c r="B4381" s="2">
        <v>76201094</v>
      </c>
      <c r="C4381" s="1" t="s">
        <v>6059</v>
      </c>
      <c r="D4381" s="2" t="s">
        <v>38</v>
      </c>
      <c r="E4381" s="1" t="s">
        <v>6041</v>
      </c>
      <c r="F4381" s="1" t="str">
        <f>VLOOKUP(B4381,[8]QGD!$C$5:$G$503,5,0)</f>
        <v>城阳</v>
      </c>
      <c r="G4381" s="2" t="s">
        <v>5973</v>
      </c>
      <c r="H4381" s="2" t="s">
        <v>10796</v>
      </c>
      <c r="I4381" s="2" t="s">
        <v>10939</v>
      </c>
    </row>
    <row r="4382" spans="1:9" hidden="1" x14ac:dyDescent="0.2">
      <c r="A4382" s="2" t="s">
        <v>5970</v>
      </c>
      <c r="B4382" s="2">
        <v>86009115</v>
      </c>
      <c r="C4382" s="1" t="s">
        <v>6060</v>
      </c>
      <c r="D4382" s="2" t="s">
        <v>8</v>
      </c>
      <c r="E4382" s="1" t="s">
        <v>5972</v>
      </c>
      <c r="F4382" s="1" t="str">
        <f>VLOOKUP(B4382,[8]QGD!$C$5:$G$503,5,0)</f>
        <v>城阳</v>
      </c>
      <c r="G4382" s="2" t="s">
        <v>5973</v>
      </c>
      <c r="H4382" s="2" t="s">
        <v>10796</v>
      </c>
      <c r="I4382" s="2" t="s">
        <v>10938</v>
      </c>
    </row>
    <row r="4383" spans="1:9" hidden="1" x14ac:dyDescent="0.2">
      <c r="A4383" s="2" t="s">
        <v>5970</v>
      </c>
      <c r="B4383" s="2">
        <v>86009854</v>
      </c>
      <c r="C4383" s="1" t="s">
        <v>6061</v>
      </c>
      <c r="D4383" s="2" t="s">
        <v>8</v>
      </c>
      <c r="E4383" s="1" t="s">
        <v>5972</v>
      </c>
      <c r="F4383" s="1" t="str">
        <f>VLOOKUP(B4383,[8]QGD!$C$5:$G$503,5,0)</f>
        <v>城阳</v>
      </c>
      <c r="G4383" s="2" t="s">
        <v>5973</v>
      </c>
      <c r="H4383" s="2" t="s">
        <v>10796</v>
      </c>
      <c r="I4383" s="2" t="s">
        <v>10938</v>
      </c>
    </row>
    <row r="4384" spans="1:9" hidden="1" x14ac:dyDescent="0.2">
      <c r="A4384" s="2" t="s">
        <v>5970</v>
      </c>
      <c r="B4384" s="2">
        <v>86009201</v>
      </c>
      <c r="C4384" s="1" t="s">
        <v>6062</v>
      </c>
      <c r="D4384" s="2" t="s">
        <v>8</v>
      </c>
      <c r="E4384" s="1" t="s">
        <v>6063</v>
      </c>
      <c r="F4384" s="1" t="str">
        <f>VLOOKUP(B4384,[8]QGD!$C$5:$G$503,5,0)</f>
        <v>海阳</v>
      </c>
      <c r="G4384" s="2" t="s">
        <v>5973</v>
      </c>
      <c r="H4384" s="2" t="s">
        <v>10804</v>
      </c>
      <c r="I4384" s="2" t="s">
        <v>10938</v>
      </c>
    </row>
    <row r="4385" spans="1:9" hidden="1" x14ac:dyDescent="0.2">
      <c r="A4385" s="2" t="s">
        <v>5970</v>
      </c>
      <c r="B4385" s="2">
        <v>86009487</v>
      </c>
      <c r="C4385" s="1" t="s">
        <v>6064</v>
      </c>
      <c r="D4385" s="2" t="s">
        <v>8</v>
      </c>
      <c r="E4385" s="1" t="s">
        <v>6063</v>
      </c>
      <c r="F4385" s="1" t="str">
        <f>VLOOKUP(B4385,[8]QGD!$C$5:$G$503,5,0)</f>
        <v>海阳</v>
      </c>
      <c r="G4385" s="2" t="s">
        <v>5973</v>
      </c>
      <c r="H4385" s="2" t="s">
        <v>10804</v>
      </c>
      <c r="I4385" s="2" t="s">
        <v>10938</v>
      </c>
    </row>
    <row r="4386" spans="1:9" hidden="1" x14ac:dyDescent="0.2">
      <c r="A4386" s="2" t="s">
        <v>5970</v>
      </c>
      <c r="B4386" s="2">
        <v>86009868</v>
      </c>
      <c r="C4386" s="1" t="s">
        <v>6065</v>
      </c>
      <c r="D4386" s="2" t="s">
        <v>8</v>
      </c>
      <c r="E4386" s="1" t="s">
        <v>5972</v>
      </c>
      <c r="F4386" s="1" t="str">
        <f>VLOOKUP(B4386,[8]QGD!$C$5:$G$503,5,0)</f>
        <v>即墨</v>
      </c>
      <c r="G4386" s="2" t="s">
        <v>5973</v>
      </c>
      <c r="H4386" s="2" t="s">
        <v>10805</v>
      </c>
      <c r="I4386" s="2" t="s">
        <v>10938</v>
      </c>
    </row>
    <row r="4387" spans="1:9" hidden="1" x14ac:dyDescent="0.2">
      <c r="A4387" s="2" t="s">
        <v>5970</v>
      </c>
      <c r="B4387" s="2">
        <v>80091041</v>
      </c>
      <c r="C4387" s="1" t="s">
        <v>5588</v>
      </c>
      <c r="D4387" s="2" t="s">
        <v>8</v>
      </c>
      <c r="E4387" s="1" t="s">
        <v>5972</v>
      </c>
      <c r="F4387" s="1" t="str">
        <f>VLOOKUP(B4387,[8]QGD!$C$5:$G$503,5,0)</f>
        <v>即墨</v>
      </c>
      <c r="G4387" s="2" t="s">
        <v>5973</v>
      </c>
      <c r="H4387" s="2" t="s">
        <v>10805</v>
      </c>
      <c r="I4387" s="2" t="s">
        <v>10938</v>
      </c>
    </row>
    <row r="4388" spans="1:9" hidden="1" x14ac:dyDescent="0.2">
      <c r="A4388" s="2" t="s">
        <v>5970</v>
      </c>
      <c r="B4388" s="2">
        <v>86009236</v>
      </c>
      <c r="C4388" s="1" t="s">
        <v>6067</v>
      </c>
      <c r="D4388" s="2" t="s">
        <v>8</v>
      </c>
      <c r="E4388" s="1" t="s">
        <v>5972</v>
      </c>
      <c r="F4388" s="1" t="str">
        <f>VLOOKUP(B4388,[8]QGD!$C$5:$G$503,5,0)</f>
        <v>即墨</v>
      </c>
      <c r="G4388" s="2" t="s">
        <v>5973</v>
      </c>
      <c r="H4388" s="2" t="s">
        <v>10805</v>
      </c>
      <c r="I4388" s="2" t="s">
        <v>10938</v>
      </c>
    </row>
    <row r="4389" spans="1:9" hidden="1" x14ac:dyDescent="0.2">
      <c r="A4389" s="2" t="s">
        <v>5970</v>
      </c>
      <c r="B4389" s="2">
        <v>86002195</v>
      </c>
      <c r="C4389" s="1" t="s">
        <v>6068</v>
      </c>
      <c r="D4389" s="2" t="s">
        <v>35</v>
      </c>
      <c r="E4389" s="1" t="s">
        <v>6051</v>
      </c>
      <c r="F4389" s="1" t="str">
        <f>VLOOKUP(B4389,[8]QGD!$C$5:$G$503,5,0)</f>
        <v>即墨</v>
      </c>
      <c r="G4389" s="2" t="s">
        <v>5973</v>
      </c>
      <c r="H4389" s="2" t="s">
        <v>10805</v>
      </c>
      <c r="I4389" s="2" t="s">
        <v>10938</v>
      </c>
    </row>
    <row r="4390" spans="1:9" hidden="1" x14ac:dyDescent="0.2">
      <c r="A4390" s="2" t="s">
        <v>5970</v>
      </c>
      <c r="B4390" s="2">
        <v>86009385</v>
      </c>
      <c r="C4390" s="1" t="s">
        <v>6069</v>
      </c>
      <c r="D4390" s="2" t="s">
        <v>8</v>
      </c>
      <c r="E4390" s="1" t="s">
        <v>5972</v>
      </c>
      <c r="F4390" s="1" t="str">
        <f>VLOOKUP(B4390,[8]QGD!$C$5:$G$503,5,0)</f>
        <v>即墨</v>
      </c>
      <c r="G4390" s="2" t="s">
        <v>5973</v>
      </c>
      <c r="H4390" s="2" t="s">
        <v>10805</v>
      </c>
      <c r="I4390" s="2" t="s">
        <v>10938</v>
      </c>
    </row>
    <row r="4391" spans="1:9" hidden="1" x14ac:dyDescent="0.2">
      <c r="A4391" s="2" t="s">
        <v>5970</v>
      </c>
      <c r="B4391" s="2">
        <v>86009125</v>
      </c>
      <c r="C4391" s="1" t="s">
        <v>1982</v>
      </c>
      <c r="D4391" s="2" t="s">
        <v>8</v>
      </c>
      <c r="E4391" s="1" t="s">
        <v>5972</v>
      </c>
      <c r="F4391" s="1" t="str">
        <f>VLOOKUP(B4391,[8]QGD!$C$5:$G$503,5,0)</f>
        <v>即墨</v>
      </c>
      <c r="G4391" s="2" t="s">
        <v>5973</v>
      </c>
      <c r="H4391" s="2" t="s">
        <v>10805</v>
      </c>
      <c r="I4391" s="2" t="s">
        <v>10938</v>
      </c>
    </row>
    <row r="4392" spans="1:9" hidden="1" x14ac:dyDescent="0.2">
      <c r="A4392" s="2" t="s">
        <v>5970</v>
      </c>
      <c r="B4392" s="2">
        <v>86009030</v>
      </c>
      <c r="C4392" s="1" t="s">
        <v>6066</v>
      </c>
      <c r="D4392" s="2" t="s">
        <v>8</v>
      </c>
      <c r="E4392" s="1" t="s">
        <v>5972</v>
      </c>
      <c r="F4392" s="1" t="str">
        <f>VLOOKUP(B4392,[8]QGD!$C$5:$G$503,5,0)</f>
        <v>即墨</v>
      </c>
      <c r="G4392" s="2" t="s">
        <v>5973</v>
      </c>
      <c r="H4392" s="2" t="s">
        <v>10805</v>
      </c>
      <c r="I4392" s="2" t="s">
        <v>10938</v>
      </c>
    </row>
    <row r="4393" spans="1:9" hidden="1" x14ac:dyDescent="0.2">
      <c r="A4393" s="2" t="s">
        <v>5970</v>
      </c>
      <c r="B4393" s="2">
        <v>80091050</v>
      </c>
      <c r="C4393" s="1" t="s">
        <v>6070</v>
      </c>
      <c r="D4393" s="2" t="s">
        <v>8</v>
      </c>
      <c r="E4393" s="1" t="s">
        <v>5972</v>
      </c>
      <c r="F4393" s="1" t="str">
        <f>VLOOKUP(B4393,[8]QGD!$C$5:$G$503,5,0)</f>
        <v>即墨</v>
      </c>
      <c r="G4393" s="2" t="s">
        <v>5973</v>
      </c>
      <c r="H4393" s="2" t="s">
        <v>10805</v>
      </c>
      <c r="I4393" s="2" t="s">
        <v>10938</v>
      </c>
    </row>
    <row r="4394" spans="1:9" hidden="1" x14ac:dyDescent="0.2">
      <c r="A4394" s="2" t="s">
        <v>5970</v>
      </c>
      <c r="B4394" s="2">
        <v>86009089</v>
      </c>
      <c r="C4394" s="1" t="s">
        <v>6071</v>
      </c>
      <c r="D4394" s="2" t="s">
        <v>8</v>
      </c>
      <c r="E4394" s="1" t="s">
        <v>5972</v>
      </c>
      <c r="F4394" s="1" t="str">
        <f>VLOOKUP(B4394,[8]QGD!$C$5:$G$503,5,0)</f>
        <v>即墨</v>
      </c>
      <c r="G4394" s="2" t="s">
        <v>5973</v>
      </c>
      <c r="H4394" s="2" t="s">
        <v>10805</v>
      </c>
      <c r="I4394" s="2" t="s">
        <v>10938</v>
      </c>
    </row>
    <row r="4395" spans="1:9" hidden="1" x14ac:dyDescent="0.2">
      <c r="A4395" s="2" t="s">
        <v>5970</v>
      </c>
      <c r="B4395" s="2">
        <v>9700383</v>
      </c>
      <c r="C4395" s="1" t="s">
        <v>6072</v>
      </c>
      <c r="D4395" s="2" t="s">
        <v>8</v>
      </c>
      <c r="E4395" s="1" t="s">
        <v>6073</v>
      </c>
      <c r="F4395" s="1" t="str">
        <f>VLOOKUP(B4395,[8]QGD!$C$5:$G$503,5,0)</f>
        <v>日照</v>
      </c>
      <c r="G4395" s="2" t="s">
        <v>5973</v>
      </c>
      <c r="H4395" s="2" t="s">
        <v>6074</v>
      </c>
      <c r="I4395" s="2" t="s">
        <v>10938</v>
      </c>
    </row>
    <row r="4396" spans="1:9" hidden="1" x14ac:dyDescent="0.2">
      <c r="A4396" s="2" t="s">
        <v>5970</v>
      </c>
      <c r="B4396" s="2">
        <v>86009485</v>
      </c>
      <c r="C4396" s="1" t="s">
        <v>6075</v>
      </c>
      <c r="D4396" s="2" t="s">
        <v>8</v>
      </c>
      <c r="E4396" s="1" t="s">
        <v>6063</v>
      </c>
      <c r="F4396" s="1" t="str">
        <f>VLOOKUP(B4396,[8]QGD!$C$5:$G$503,5,0)</f>
        <v>日照</v>
      </c>
      <c r="G4396" s="2" t="s">
        <v>5973</v>
      </c>
      <c r="H4396" s="2" t="s">
        <v>6074</v>
      </c>
      <c r="I4396" s="2" t="s">
        <v>10938</v>
      </c>
    </row>
    <row r="4397" spans="1:9" hidden="1" x14ac:dyDescent="0.2">
      <c r="A4397" s="2" t="s">
        <v>5970</v>
      </c>
      <c r="B4397" s="2">
        <v>86009367</v>
      </c>
      <c r="C4397" s="1" t="s">
        <v>6076</v>
      </c>
      <c r="D4397" s="2" t="s">
        <v>8</v>
      </c>
      <c r="E4397" s="1" t="s">
        <v>6063</v>
      </c>
      <c r="F4397" s="1" t="str">
        <f>VLOOKUP(B4397,[8]QGD!$C$5:$G$503,5,0)</f>
        <v>日照</v>
      </c>
      <c r="G4397" s="2" t="s">
        <v>5973</v>
      </c>
      <c r="H4397" s="2" t="s">
        <v>6074</v>
      </c>
      <c r="I4397" s="2" t="s">
        <v>10938</v>
      </c>
    </row>
    <row r="4398" spans="1:9" hidden="1" x14ac:dyDescent="0.2">
      <c r="A4398" s="2" t="s">
        <v>5970</v>
      </c>
      <c r="B4398" s="2">
        <v>9654615</v>
      </c>
      <c r="C4398" s="1" t="s">
        <v>6077</v>
      </c>
      <c r="D4398" s="2" t="s">
        <v>8</v>
      </c>
      <c r="E4398" s="1" t="s">
        <v>6073</v>
      </c>
      <c r="F4398" s="1" t="str">
        <f>VLOOKUP(B4398,[8]QGD!$C$5:$G$503,5,0)</f>
        <v>日照</v>
      </c>
      <c r="G4398" s="2" t="s">
        <v>5973</v>
      </c>
      <c r="H4398" s="2" t="s">
        <v>6074</v>
      </c>
      <c r="I4398" s="2" t="s">
        <v>10938</v>
      </c>
    </row>
    <row r="4399" spans="1:9" hidden="1" x14ac:dyDescent="0.2">
      <c r="A4399" s="2" t="s">
        <v>5970</v>
      </c>
      <c r="B4399" s="2">
        <v>86009370</v>
      </c>
      <c r="C4399" s="1" t="s">
        <v>6078</v>
      </c>
      <c r="D4399" s="2" t="s">
        <v>8</v>
      </c>
      <c r="E4399" s="1" t="s">
        <v>6063</v>
      </c>
      <c r="F4399" s="1" t="str">
        <f>VLOOKUP(B4399,[8]QGD!$C$5:$G$503,5,0)</f>
        <v>日照</v>
      </c>
      <c r="G4399" s="2" t="s">
        <v>5973</v>
      </c>
      <c r="H4399" s="2" t="s">
        <v>6074</v>
      </c>
      <c r="I4399" s="2" t="s">
        <v>10938</v>
      </c>
    </row>
    <row r="4400" spans="1:9" hidden="1" x14ac:dyDescent="0.2">
      <c r="A4400" s="2" t="s">
        <v>5970</v>
      </c>
      <c r="B4400" s="2">
        <v>9610056</v>
      </c>
      <c r="C4400" s="1" t="s">
        <v>6079</v>
      </c>
      <c r="D4400" s="2" t="s">
        <v>8</v>
      </c>
      <c r="E4400" s="1" t="s">
        <v>6073</v>
      </c>
      <c r="F4400" s="1" t="str">
        <f>VLOOKUP(B4400,[8]QGD!$C$5:$G$503,5,0)</f>
        <v>日照</v>
      </c>
      <c r="G4400" s="2" t="s">
        <v>5973</v>
      </c>
      <c r="H4400" s="2" t="s">
        <v>6074</v>
      </c>
      <c r="I4400" s="2" t="s">
        <v>10938</v>
      </c>
    </row>
    <row r="4401" spans="1:9" hidden="1" x14ac:dyDescent="0.2">
      <c r="A4401" s="2" t="s">
        <v>5970</v>
      </c>
      <c r="B4401" s="2">
        <v>9545897</v>
      </c>
      <c r="C4401" s="1" t="s">
        <v>6080</v>
      </c>
      <c r="D4401" s="2" t="s">
        <v>8</v>
      </c>
      <c r="E4401" s="1" t="s">
        <v>6073</v>
      </c>
      <c r="F4401" s="1" t="str">
        <f>VLOOKUP(B4401,[8]QGD!$C$5:$G$503,5,0)</f>
        <v>日照</v>
      </c>
      <c r="G4401" s="2" t="s">
        <v>5973</v>
      </c>
      <c r="H4401" s="2" t="s">
        <v>6074</v>
      </c>
      <c r="I4401" s="2" t="s">
        <v>10938</v>
      </c>
    </row>
    <row r="4402" spans="1:9" hidden="1" x14ac:dyDescent="0.2">
      <c r="A4402" s="2" t="s">
        <v>5970</v>
      </c>
      <c r="B4402" s="2">
        <v>86009294</v>
      </c>
      <c r="C4402" s="1" t="s">
        <v>6081</v>
      </c>
      <c r="D4402" s="2" t="s">
        <v>8</v>
      </c>
      <c r="E4402" s="1" t="s">
        <v>6063</v>
      </c>
      <c r="F4402" s="1" t="str">
        <f>VLOOKUP(B4402,[8]QGD!$C$5:$G$503,5,0)</f>
        <v>莒南</v>
      </c>
      <c r="G4402" s="2" t="s">
        <v>5973</v>
      </c>
      <c r="H4402" s="2" t="s">
        <v>10801</v>
      </c>
      <c r="I4402" s="2" t="s">
        <v>10938</v>
      </c>
    </row>
    <row r="4403" spans="1:9" hidden="1" x14ac:dyDescent="0.2">
      <c r="A4403" s="2" t="s">
        <v>5970</v>
      </c>
      <c r="B4403" s="2">
        <v>86009857</v>
      </c>
      <c r="C4403" s="1" t="s">
        <v>6082</v>
      </c>
      <c r="D4403" s="2" t="s">
        <v>8</v>
      </c>
      <c r="E4403" s="1" t="s">
        <v>5972</v>
      </c>
      <c r="F4403" s="1" t="str">
        <f>VLOOKUP(B4403,[8]QGD!$C$5:$G$503,5,0)</f>
        <v>黄岛</v>
      </c>
      <c r="G4403" s="2" t="s">
        <v>5973</v>
      </c>
      <c r="H4403" s="2" t="s">
        <v>10805</v>
      </c>
      <c r="I4403" s="2" t="s">
        <v>10938</v>
      </c>
    </row>
    <row r="4404" spans="1:9" hidden="1" x14ac:dyDescent="0.2">
      <c r="A4404" s="2" t="s">
        <v>5970</v>
      </c>
      <c r="B4404" s="2">
        <v>80025016</v>
      </c>
      <c r="C4404" s="1" t="s">
        <v>6083</v>
      </c>
      <c r="D4404" s="2" t="s">
        <v>35</v>
      </c>
      <c r="E4404" s="1" t="s">
        <v>5975</v>
      </c>
      <c r="F4404" s="1" t="str">
        <f>VLOOKUP(B4404,[8]QGD!$C$5:$G$503,5,0)</f>
        <v>黄岛</v>
      </c>
      <c r="G4404" s="2" t="s">
        <v>5973</v>
      </c>
      <c r="H4404" s="2" t="s">
        <v>10805</v>
      </c>
      <c r="I4404" s="2" t="s">
        <v>10938</v>
      </c>
    </row>
    <row r="4405" spans="1:9" hidden="1" x14ac:dyDescent="0.2">
      <c r="A4405" s="2" t="s">
        <v>5970</v>
      </c>
      <c r="B4405" s="2">
        <v>86009033</v>
      </c>
      <c r="C4405" s="1" t="s">
        <v>5429</v>
      </c>
      <c r="D4405" s="2" t="s">
        <v>8</v>
      </c>
      <c r="E4405" s="1" t="s">
        <v>5972</v>
      </c>
      <c r="F4405" s="1" t="str">
        <f>VLOOKUP(B4405,[8]QGD!$C$5:$G$503,5,0)</f>
        <v>黄岛</v>
      </c>
      <c r="G4405" s="2" t="s">
        <v>5973</v>
      </c>
      <c r="H4405" s="2" t="s">
        <v>10805</v>
      </c>
      <c r="I4405" s="2" t="s">
        <v>10938</v>
      </c>
    </row>
    <row r="4406" spans="1:9" hidden="1" x14ac:dyDescent="0.2">
      <c r="A4406" s="2" t="s">
        <v>5970</v>
      </c>
      <c r="B4406" s="2">
        <v>86002060</v>
      </c>
      <c r="C4406" s="1" t="s">
        <v>6084</v>
      </c>
      <c r="D4406" s="2" t="s">
        <v>35</v>
      </c>
      <c r="E4406" s="1" t="s">
        <v>5975</v>
      </c>
      <c r="F4406" s="1" t="str">
        <f>VLOOKUP(B4406,[8]QGD!$C$5:$G$503,5,0)</f>
        <v>黄岛</v>
      </c>
      <c r="G4406" s="2" t="s">
        <v>5973</v>
      </c>
      <c r="H4406" s="2" t="s">
        <v>10805</v>
      </c>
      <c r="I4406" s="2" t="s">
        <v>10938</v>
      </c>
    </row>
    <row r="4407" spans="1:9" hidden="1" x14ac:dyDescent="0.2">
      <c r="A4407" s="2" t="s">
        <v>5970</v>
      </c>
      <c r="B4407" s="2">
        <v>86009103</v>
      </c>
      <c r="C4407" s="1" t="s">
        <v>6085</v>
      </c>
      <c r="D4407" s="2" t="s">
        <v>8</v>
      </c>
      <c r="E4407" s="1" t="s">
        <v>5972</v>
      </c>
      <c r="F4407" s="1" t="str">
        <f>VLOOKUP(B4407,[8]QGD!$C$5:$G$503,5,0)</f>
        <v>黄岛</v>
      </c>
      <c r="G4407" s="2" t="s">
        <v>5973</v>
      </c>
      <c r="H4407" s="2" t="s">
        <v>10805</v>
      </c>
      <c r="I4407" s="2" t="s">
        <v>10938</v>
      </c>
    </row>
    <row r="4408" spans="1:9" hidden="1" x14ac:dyDescent="0.2">
      <c r="A4408" s="2" t="s">
        <v>5970</v>
      </c>
      <c r="B4408" s="2">
        <v>86009223</v>
      </c>
      <c r="C4408" s="1" t="s">
        <v>6086</v>
      </c>
      <c r="D4408" s="2" t="s">
        <v>8</v>
      </c>
      <c r="E4408" s="1" t="s">
        <v>5972</v>
      </c>
      <c r="F4408" s="1" t="str">
        <f>VLOOKUP(B4408,[8]QGD!$C$5:$G$503,5,0)</f>
        <v>黄岛</v>
      </c>
      <c r="G4408" s="2" t="s">
        <v>5973</v>
      </c>
      <c r="H4408" s="2" t="s">
        <v>10805</v>
      </c>
      <c r="I4408" s="2" t="s">
        <v>10938</v>
      </c>
    </row>
    <row r="4409" spans="1:9" hidden="1" x14ac:dyDescent="0.2">
      <c r="A4409" s="2" t="s">
        <v>5970</v>
      </c>
      <c r="B4409" s="2">
        <v>86009134</v>
      </c>
      <c r="C4409" s="1" t="s">
        <v>6087</v>
      </c>
      <c r="D4409" s="2" t="s">
        <v>8</v>
      </c>
      <c r="E4409" s="1" t="s">
        <v>5972</v>
      </c>
      <c r="F4409" s="1" t="str">
        <f>VLOOKUP(B4409,[8]QGD!$C$5:$G$503,5,0)</f>
        <v>黄岛</v>
      </c>
      <c r="G4409" s="2" t="s">
        <v>5973</v>
      </c>
      <c r="H4409" s="2" t="s">
        <v>10805</v>
      </c>
      <c r="I4409" s="2" t="s">
        <v>10938</v>
      </c>
    </row>
    <row r="4410" spans="1:9" hidden="1" x14ac:dyDescent="0.2">
      <c r="A4410" s="2" t="s">
        <v>5970</v>
      </c>
      <c r="B4410" s="2">
        <v>9775058</v>
      </c>
      <c r="C4410" s="1" t="s">
        <v>5427</v>
      </c>
      <c r="D4410" s="2" t="s">
        <v>8</v>
      </c>
      <c r="E4410" s="1" t="s">
        <v>6088</v>
      </c>
      <c r="F4410" s="1" t="str">
        <f>VLOOKUP(B4410,[8]QGD!$C$5:$G$503,5,0)</f>
        <v>诸城</v>
      </c>
      <c r="G4410" s="2" t="s">
        <v>5973</v>
      </c>
      <c r="H4410" s="2" t="s">
        <v>10822</v>
      </c>
      <c r="I4410" s="2" t="s">
        <v>10938</v>
      </c>
    </row>
    <row r="4411" spans="1:9" hidden="1" x14ac:dyDescent="0.2">
      <c r="A4411" s="2" t="s">
        <v>5970</v>
      </c>
      <c r="B4411" s="2">
        <v>9698339</v>
      </c>
      <c r="C4411" s="1" t="s">
        <v>6089</v>
      </c>
      <c r="D4411" s="2" t="s">
        <v>8</v>
      </c>
      <c r="E4411" s="1" t="s">
        <v>6088</v>
      </c>
      <c r="F4411" s="1" t="str">
        <f>VLOOKUP(B4411,[8]QGD!$C$5:$G$503,5,0)</f>
        <v>诸城</v>
      </c>
      <c r="G4411" s="2" t="s">
        <v>5973</v>
      </c>
      <c r="H4411" s="2" t="s">
        <v>10822</v>
      </c>
      <c r="I4411" s="2" t="s">
        <v>10938</v>
      </c>
    </row>
    <row r="4412" spans="1:9" hidden="1" x14ac:dyDescent="0.2">
      <c r="A4412" s="2" t="s">
        <v>5970</v>
      </c>
      <c r="B4412" s="2">
        <v>80025057</v>
      </c>
      <c r="C4412" s="1" t="s">
        <v>6090</v>
      </c>
      <c r="D4412" s="2" t="s">
        <v>35</v>
      </c>
      <c r="E4412" s="1" t="s">
        <v>6051</v>
      </c>
      <c r="F4412" s="1" t="str">
        <f>VLOOKUP(B4412,[8]QGD!$C$5:$G$503,5,0)</f>
        <v>诸城</v>
      </c>
      <c r="G4412" s="2" t="s">
        <v>5973</v>
      </c>
      <c r="H4412" s="2" t="s">
        <v>10822</v>
      </c>
      <c r="I4412" s="2" t="s">
        <v>10938</v>
      </c>
    </row>
    <row r="4413" spans="1:9" hidden="1" x14ac:dyDescent="0.2">
      <c r="A4413" s="2" t="s">
        <v>5970</v>
      </c>
      <c r="B4413" s="2">
        <v>86009193</v>
      </c>
      <c r="C4413" s="1" t="s">
        <v>6091</v>
      </c>
      <c r="D4413" s="2" t="s">
        <v>8</v>
      </c>
      <c r="E4413" s="1" t="s">
        <v>5972</v>
      </c>
      <c r="F4413" s="1" t="str">
        <f>VLOOKUP(B4413,[8]QGD!$C$5:$G$503,5,0)</f>
        <v>胶南</v>
      </c>
      <c r="G4413" s="2" t="s">
        <v>5973</v>
      </c>
      <c r="H4413" s="2" t="s">
        <v>10805</v>
      </c>
      <c r="I4413" s="2" t="s">
        <v>10938</v>
      </c>
    </row>
    <row r="4414" spans="1:9" hidden="1" x14ac:dyDescent="0.2">
      <c r="A4414" s="2" t="s">
        <v>5970</v>
      </c>
      <c r="B4414" s="2">
        <v>80025046</v>
      </c>
      <c r="C4414" s="1" t="s">
        <v>6092</v>
      </c>
      <c r="D4414" s="2" t="s">
        <v>35</v>
      </c>
      <c r="E4414" s="1" t="s">
        <v>5975</v>
      </c>
      <c r="F4414" s="1" t="str">
        <f>VLOOKUP(B4414,[8]QGD!$C$5:$G$503,5,0)</f>
        <v>胶南</v>
      </c>
      <c r="G4414" s="2" t="s">
        <v>5973</v>
      </c>
      <c r="H4414" s="2" t="s">
        <v>10805</v>
      </c>
      <c r="I4414" s="2" t="s">
        <v>10938</v>
      </c>
    </row>
    <row r="4415" spans="1:9" hidden="1" x14ac:dyDescent="0.2">
      <c r="A4415" s="2" t="s">
        <v>5970</v>
      </c>
      <c r="B4415" s="2">
        <v>86009287</v>
      </c>
      <c r="C4415" s="1" t="s">
        <v>6093</v>
      </c>
      <c r="D4415" s="2" t="s">
        <v>8</v>
      </c>
      <c r="E4415" s="1" t="s">
        <v>5972</v>
      </c>
      <c r="F4415" s="1" t="str">
        <f>VLOOKUP(B4415,[8]QGD!$C$5:$G$503,5,0)</f>
        <v>胶南</v>
      </c>
      <c r="G4415" s="2" t="s">
        <v>5973</v>
      </c>
      <c r="H4415" s="2" t="s">
        <v>10805</v>
      </c>
      <c r="I4415" s="2" t="s">
        <v>10938</v>
      </c>
    </row>
    <row r="4416" spans="1:9" hidden="1" x14ac:dyDescent="0.2">
      <c r="A4416" s="2" t="s">
        <v>5970</v>
      </c>
      <c r="B4416" s="2">
        <v>10068550</v>
      </c>
      <c r="C4416" s="1" t="s">
        <v>6094</v>
      </c>
      <c r="D4416" s="2" t="s">
        <v>8</v>
      </c>
      <c r="E4416" s="1" t="s">
        <v>6095</v>
      </c>
      <c r="F4416" s="1" t="str">
        <f>VLOOKUP(B4416,[8]QGD!$C$5:$G$503,5,0)</f>
        <v>胶南</v>
      </c>
      <c r="G4416" s="2" t="s">
        <v>5973</v>
      </c>
      <c r="H4416" s="2" t="s">
        <v>10805</v>
      </c>
      <c r="I4416" s="2" t="s">
        <v>10938</v>
      </c>
    </row>
    <row r="4417" spans="1:9" hidden="1" x14ac:dyDescent="0.2">
      <c r="A4417" s="2" t="s">
        <v>5970</v>
      </c>
      <c r="B4417" s="2">
        <v>86009383</v>
      </c>
      <c r="C4417" s="1" t="s">
        <v>6096</v>
      </c>
      <c r="D4417" s="2" t="s">
        <v>8</v>
      </c>
      <c r="E4417" s="1" t="s">
        <v>6063</v>
      </c>
      <c r="F4417" s="1" t="str">
        <f>VLOOKUP(B4417,[8]QGD!$C$5:$G$503,5,0)</f>
        <v>烟台</v>
      </c>
      <c r="G4417" s="2" t="s">
        <v>5973</v>
      </c>
      <c r="H4417" s="2" t="s">
        <v>6097</v>
      </c>
      <c r="I4417" s="2" t="s">
        <v>10938</v>
      </c>
    </row>
    <row r="4418" spans="1:9" hidden="1" x14ac:dyDescent="0.2">
      <c r="A4418" s="2" t="s">
        <v>5970</v>
      </c>
      <c r="B4418" s="2">
        <v>86009254</v>
      </c>
      <c r="C4418" s="1" t="s">
        <v>6098</v>
      </c>
      <c r="D4418" s="2" t="s">
        <v>8</v>
      </c>
      <c r="E4418" s="1" t="s">
        <v>6063</v>
      </c>
      <c r="F4418" s="1" t="str">
        <f>VLOOKUP(B4418,[8]QGD!$C$5:$G$503,5,0)</f>
        <v>烟台</v>
      </c>
      <c r="G4418" s="2" t="s">
        <v>5973</v>
      </c>
      <c r="H4418" s="2" t="s">
        <v>6097</v>
      </c>
      <c r="I4418" s="2" t="s">
        <v>10938</v>
      </c>
    </row>
    <row r="4419" spans="1:9" hidden="1" x14ac:dyDescent="0.2">
      <c r="A4419" s="2" t="s">
        <v>5970</v>
      </c>
      <c r="B4419" s="2">
        <v>86009093</v>
      </c>
      <c r="C4419" s="1" t="s">
        <v>6099</v>
      </c>
      <c r="D4419" s="2" t="s">
        <v>8</v>
      </c>
      <c r="E4419" s="1" t="s">
        <v>6063</v>
      </c>
      <c r="F4419" s="1" t="str">
        <f>VLOOKUP(B4419,[8]QGD!$C$5:$G$503,5,0)</f>
        <v>烟台</v>
      </c>
      <c r="G4419" s="2" t="s">
        <v>5973</v>
      </c>
      <c r="H4419" s="2" t="s">
        <v>6097</v>
      </c>
      <c r="I4419" s="2" t="s">
        <v>10938</v>
      </c>
    </row>
    <row r="4420" spans="1:9" hidden="1" x14ac:dyDescent="0.2">
      <c r="A4420" s="2" t="s">
        <v>5970</v>
      </c>
      <c r="B4420" s="2">
        <v>86009235</v>
      </c>
      <c r="C4420" s="1" t="s">
        <v>6100</v>
      </c>
      <c r="D4420" s="2" t="s">
        <v>8</v>
      </c>
      <c r="E4420" s="1" t="s">
        <v>6063</v>
      </c>
      <c r="F4420" s="1" t="str">
        <f>VLOOKUP(B4420,[8]QGD!$C$5:$G$503,5,0)</f>
        <v>烟台</v>
      </c>
      <c r="G4420" s="2" t="s">
        <v>5973</v>
      </c>
      <c r="H4420" s="2" t="s">
        <v>6097</v>
      </c>
      <c r="I4420" s="2" t="s">
        <v>10938</v>
      </c>
    </row>
    <row r="4421" spans="1:9" hidden="1" x14ac:dyDescent="0.2">
      <c r="A4421" s="2" t="s">
        <v>5970</v>
      </c>
      <c r="B4421" s="2">
        <v>86009077</v>
      </c>
      <c r="C4421" s="1" t="s">
        <v>5412</v>
      </c>
      <c r="D4421" s="2" t="s">
        <v>8</v>
      </c>
      <c r="E4421" s="1" t="s">
        <v>6063</v>
      </c>
      <c r="F4421" s="1" t="str">
        <f>VLOOKUP(B4421,[8]QGD!$C$5:$G$503,5,0)</f>
        <v>烟台</v>
      </c>
      <c r="G4421" s="2" t="s">
        <v>5973</v>
      </c>
      <c r="H4421" s="2" t="s">
        <v>6097</v>
      </c>
      <c r="I4421" s="2" t="s">
        <v>10938</v>
      </c>
    </row>
    <row r="4422" spans="1:9" hidden="1" x14ac:dyDescent="0.2">
      <c r="A4422" s="2" t="s">
        <v>5970</v>
      </c>
      <c r="B4422" s="2">
        <v>80091044</v>
      </c>
      <c r="C4422" s="1" t="s">
        <v>6101</v>
      </c>
      <c r="D4422" s="2" t="s">
        <v>8</v>
      </c>
      <c r="E4422" s="1" t="s">
        <v>6063</v>
      </c>
      <c r="F4422" s="1" t="str">
        <f>VLOOKUP(B4422,[8]QGD!$C$5:$G$503,5,0)</f>
        <v>烟台</v>
      </c>
      <c r="G4422" s="2" t="s">
        <v>5973</v>
      </c>
      <c r="H4422" s="2" t="s">
        <v>6097</v>
      </c>
      <c r="I4422" s="2" t="s">
        <v>10938</v>
      </c>
    </row>
    <row r="4423" spans="1:9" hidden="1" x14ac:dyDescent="0.2">
      <c r="A4423" s="2" t="s">
        <v>5970</v>
      </c>
      <c r="B4423" s="2">
        <v>86009381</v>
      </c>
      <c r="C4423" s="1" t="s">
        <v>6102</v>
      </c>
      <c r="D4423" s="2" t="s">
        <v>8</v>
      </c>
      <c r="E4423" s="1" t="s">
        <v>6063</v>
      </c>
      <c r="F4423" s="1" t="str">
        <f>VLOOKUP(B4423,[8]QGD!$C$5:$G$503,5,0)</f>
        <v>烟台</v>
      </c>
      <c r="G4423" s="2" t="s">
        <v>5973</v>
      </c>
      <c r="H4423" s="2" t="s">
        <v>6097</v>
      </c>
      <c r="I4423" s="2" t="s">
        <v>10938</v>
      </c>
    </row>
    <row r="4424" spans="1:9" hidden="1" x14ac:dyDescent="0.2">
      <c r="A4424" s="2" t="s">
        <v>5970</v>
      </c>
      <c r="B4424" s="2">
        <v>86002050</v>
      </c>
      <c r="C4424" s="1" t="s">
        <v>6103</v>
      </c>
      <c r="D4424" s="2" t="s">
        <v>35</v>
      </c>
      <c r="E4424" s="1" t="s">
        <v>6051</v>
      </c>
      <c r="F4424" s="1" t="str">
        <f>VLOOKUP(B4424,[8]QGD!$C$5:$G$503,5,0)</f>
        <v>烟台</v>
      </c>
      <c r="G4424" s="2" t="s">
        <v>5973</v>
      </c>
      <c r="H4424" s="2" t="s">
        <v>6097</v>
      </c>
      <c r="I4424" s="2" t="s">
        <v>10938</v>
      </c>
    </row>
    <row r="4425" spans="1:9" hidden="1" x14ac:dyDescent="0.2">
      <c r="A4425" s="2" t="s">
        <v>5970</v>
      </c>
      <c r="B4425" s="2">
        <v>86009085</v>
      </c>
      <c r="C4425" s="1" t="s">
        <v>6104</v>
      </c>
      <c r="D4425" s="2" t="s">
        <v>8</v>
      </c>
      <c r="E4425" s="1" t="s">
        <v>6063</v>
      </c>
      <c r="F4425" s="1" t="str">
        <f>VLOOKUP(B4425,[8]QGD!$C$5:$G$503,5,0)</f>
        <v>烟台</v>
      </c>
      <c r="G4425" s="2" t="s">
        <v>5973</v>
      </c>
      <c r="H4425" s="2" t="s">
        <v>6097</v>
      </c>
      <c r="I4425" s="2" t="s">
        <v>10939</v>
      </c>
    </row>
    <row r="4426" spans="1:9" hidden="1" x14ac:dyDescent="0.2">
      <c r="A4426" s="2" t="s">
        <v>5970</v>
      </c>
      <c r="B4426" s="2">
        <v>86009010</v>
      </c>
      <c r="C4426" s="1" t="s">
        <v>5469</v>
      </c>
      <c r="D4426" s="2" t="s">
        <v>8</v>
      </c>
      <c r="E4426" s="1" t="s">
        <v>6063</v>
      </c>
      <c r="F4426" s="1" t="str">
        <f>VLOOKUP(B4426,[8]QGD!$C$5:$G$503,5,0)</f>
        <v>烟台</v>
      </c>
      <c r="G4426" s="2" t="s">
        <v>5973</v>
      </c>
      <c r="H4426" s="2" t="s">
        <v>6097</v>
      </c>
      <c r="I4426" s="2" t="s">
        <v>10938</v>
      </c>
    </row>
    <row r="4427" spans="1:9" hidden="1" x14ac:dyDescent="0.2">
      <c r="A4427" s="2" t="s">
        <v>5970</v>
      </c>
      <c r="B4427" s="2">
        <v>86002227</v>
      </c>
      <c r="C4427" s="1" t="s">
        <v>6105</v>
      </c>
      <c r="D4427" s="2" t="s">
        <v>35</v>
      </c>
      <c r="E4427" s="1" t="s">
        <v>6051</v>
      </c>
      <c r="F4427" s="1" t="str">
        <f>VLOOKUP(B4427,[8]QGD!$C$5:$G$503,5,0)</f>
        <v>烟台</v>
      </c>
      <c r="G4427" s="2" t="s">
        <v>5973</v>
      </c>
      <c r="H4427" s="2" t="s">
        <v>6097</v>
      </c>
      <c r="I4427" s="2" t="s">
        <v>10938</v>
      </c>
    </row>
    <row r="4428" spans="1:9" hidden="1" x14ac:dyDescent="0.2">
      <c r="A4428" s="2" t="s">
        <v>5970</v>
      </c>
      <c r="B4428" s="2">
        <v>86009039</v>
      </c>
      <c r="C4428" s="1" t="s">
        <v>6106</v>
      </c>
      <c r="D4428" s="2" t="s">
        <v>8</v>
      </c>
      <c r="E4428" s="1" t="s">
        <v>6063</v>
      </c>
      <c r="F4428" s="1" t="str">
        <f>VLOOKUP(B4428,[8]QGD!$C$5:$G$503,5,0)</f>
        <v>烟台</v>
      </c>
      <c r="G4428" s="2" t="s">
        <v>5973</v>
      </c>
      <c r="H4428" s="2" t="s">
        <v>6097</v>
      </c>
      <c r="I4428" s="2" t="s">
        <v>10939</v>
      </c>
    </row>
    <row r="4429" spans="1:9" hidden="1" x14ac:dyDescent="0.2">
      <c r="A4429" s="2" t="s">
        <v>5970</v>
      </c>
      <c r="B4429" s="2">
        <v>86009853</v>
      </c>
      <c r="C4429" s="1" t="s">
        <v>6107</v>
      </c>
      <c r="D4429" s="2" t="s">
        <v>8</v>
      </c>
      <c r="E4429" s="1" t="s">
        <v>6063</v>
      </c>
      <c r="F4429" s="1" t="str">
        <f>VLOOKUP(B4429,[8]QGD!$C$5:$G$503,5,0)</f>
        <v>莱阳</v>
      </c>
      <c r="G4429" s="2" t="s">
        <v>5973</v>
      </c>
      <c r="H4429" s="2" t="s">
        <v>10804</v>
      </c>
      <c r="I4429" s="2" t="s">
        <v>10938</v>
      </c>
    </row>
    <row r="4430" spans="1:9" hidden="1" x14ac:dyDescent="0.2">
      <c r="A4430" s="2" t="s">
        <v>5970</v>
      </c>
      <c r="B4430" s="2">
        <v>12349566</v>
      </c>
      <c r="C4430" s="1" t="s">
        <v>6108</v>
      </c>
      <c r="D4430" s="2" t="s">
        <v>8</v>
      </c>
      <c r="E4430" s="1" t="s">
        <v>6109</v>
      </c>
      <c r="F4430" s="1" t="str">
        <f>VLOOKUP(B4430,[8]QGD!$C$5:$G$503,5,0)</f>
        <v>莱阳</v>
      </c>
      <c r="G4430" s="2" t="s">
        <v>5973</v>
      </c>
      <c r="H4430" s="2" t="s">
        <v>10804</v>
      </c>
      <c r="I4430" s="2" t="s">
        <v>10938</v>
      </c>
    </row>
    <row r="4431" spans="1:9" hidden="1" x14ac:dyDescent="0.2">
      <c r="A4431" s="2" t="s">
        <v>5970</v>
      </c>
      <c r="B4431" s="2">
        <v>10303424</v>
      </c>
      <c r="C4431" s="1" t="s">
        <v>6110</v>
      </c>
      <c r="D4431" s="2" t="s">
        <v>8</v>
      </c>
      <c r="E4431" s="1" t="s">
        <v>6088</v>
      </c>
      <c r="F4431" s="1" t="str">
        <f>VLOOKUP(B4431,[8]QGD!$C$5:$G$503,5,0)</f>
        <v>莱阳</v>
      </c>
      <c r="G4431" s="2" t="s">
        <v>5973</v>
      </c>
      <c r="H4431" s="2" t="s">
        <v>10804</v>
      </c>
      <c r="I4431" s="2" t="s">
        <v>10938</v>
      </c>
    </row>
    <row r="4432" spans="1:9" hidden="1" x14ac:dyDescent="0.2">
      <c r="A4432" s="2" t="s">
        <v>5970</v>
      </c>
      <c r="B4432" s="2">
        <v>80025061</v>
      </c>
      <c r="C4432" s="1" t="s">
        <v>6111</v>
      </c>
      <c r="D4432" s="2" t="s">
        <v>35</v>
      </c>
      <c r="E4432" s="1" t="s">
        <v>6051</v>
      </c>
      <c r="F4432" s="1" t="str">
        <f>VLOOKUP(B4432,[8]QGD!$C$5:$G$503,5,0)</f>
        <v>烟台</v>
      </c>
      <c r="G4432" s="2" t="s">
        <v>5973</v>
      </c>
      <c r="H4432" s="2" t="s">
        <v>6097</v>
      </c>
      <c r="I4432" s="2" t="s">
        <v>10938</v>
      </c>
    </row>
    <row r="4433" spans="1:9" hidden="1" x14ac:dyDescent="0.2">
      <c r="A4433" s="2" t="s">
        <v>5970</v>
      </c>
      <c r="B4433" s="2">
        <v>80091063</v>
      </c>
      <c r="C4433" s="1" t="s">
        <v>5945</v>
      </c>
      <c r="D4433" s="2" t="s">
        <v>8</v>
      </c>
      <c r="E4433" s="1" t="s">
        <v>6063</v>
      </c>
      <c r="F4433" s="1" t="str">
        <f>VLOOKUP(B4433,[8]QGD!$C$5:$G$503,5,0)</f>
        <v>烟台</v>
      </c>
      <c r="G4433" s="2" t="s">
        <v>5973</v>
      </c>
      <c r="H4433" s="2" t="s">
        <v>6097</v>
      </c>
      <c r="I4433" s="2" t="s">
        <v>10938</v>
      </c>
    </row>
    <row r="4434" spans="1:9" hidden="1" x14ac:dyDescent="0.2">
      <c r="A4434" s="2" t="s">
        <v>5970</v>
      </c>
      <c r="B4434" s="2">
        <v>80025054</v>
      </c>
      <c r="C4434" s="1" t="s">
        <v>6112</v>
      </c>
      <c r="D4434" s="2" t="s">
        <v>35</v>
      </c>
      <c r="E4434" s="1" t="s">
        <v>6051</v>
      </c>
      <c r="F4434" s="1" t="str">
        <f>VLOOKUP(B4434,[8]QGD!$C$5:$G$503,5,0)</f>
        <v>烟台</v>
      </c>
      <c r="G4434" s="2" t="s">
        <v>5973</v>
      </c>
      <c r="H4434" s="2" t="s">
        <v>6097</v>
      </c>
      <c r="I4434" s="2" t="s">
        <v>10938</v>
      </c>
    </row>
    <row r="4435" spans="1:9" hidden="1" x14ac:dyDescent="0.2">
      <c r="A4435" s="2" t="s">
        <v>5970</v>
      </c>
      <c r="B4435" s="2">
        <v>86009208</v>
      </c>
      <c r="C4435" s="1" t="s">
        <v>6113</v>
      </c>
      <c r="D4435" s="2" t="s">
        <v>8</v>
      </c>
      <c r="E4435" s="1" t="s">
        <v>6063</v>
      </c>
      <c r="F4435" s="1" t="str">
        <f>VLOOKUP(B4435,[8]QGD!$C$5:$G$503,5,0)</f>
        <v>烟台</v>
      </c>
      <c r="G4435" s="2" t="s">
        <v>5973</v>
      </c>
      <c r="H4435" s="2" t="s">
        <v>6097</v>
      </c>
      <c r="I4435" s="2" t="s">
        <v>10938</v>
      </c>
    </row>
    <row r="4436" spans="1:9" hidden="1" x14ac:dyDescent="0.2">
      <c r="A4436" s="2" t="s">
        <v>5970</v>
      </c>
      <c r="B4436" s="2">
        <v>10817085</v>
      </c>
      <c r="C4436" s="1" t="s">
        <v>5419</v>
      </c>
      <c r="D4436" s="2" t="s">
        <v>8</v>
      </c>
      <c r="E4436" s="1" t="s">
        <v>6114</v>
      </c>
      <c r="F4436" s="1" t="str">
        <f>VLOOKUP(B4436,[8]QGD!$C$5:$G$503,5,0)</f>
        <v>烟台</v>
      </c>
      <c r="G4436" s="2" t="s">
        <v>5973</v>
      </c>
      <c r="H4436" s="2" t="s">
        <v>6097</v>
      </c>
      <c r="I4436" s="2" t="s">
        <v>10938</v>
      </c>
    </row>
    <row r="4437" spans="1:9" hidden="1" x14ac:dyDescent="0.2">
      <c r="A4437" s="2" t="s">
        <v>5970</v>
      </c>
      <c r="B4437" s="2">
        <v>86009861</v>
      </c>
      <c r="C4437" s="1" t="s">
        <v>6115</v>
      </c>
      <c r="D4437" s="2" t="s">
        <v>8</v>
      </c>
      <c r="E4437" s="1" t="s">
        <v>6063</v>
      </c>
      <c r="F4437" s="1" t="str">
        <f>VLOOKUP(B4437,[8]QGD!$C$5:$G$503,5,0)</f>
        <v>烟台</v>
      </c>
      <c r="G4437" s="2" t="s">
        <v>5973</v>
      </c>
      <c r="H4437" s="2" t="s">
        <v>6097</v>
      </c>
      <c r="I4437" s="2" t="s">
        <v>10938</v>
      </c>
    </row>
    <row r="4438" spans="1:9" hidden="1" x14ac:dyDescent="0.2">
      <c r="A4438" s="2" t="s">
        <v>5970</v>
      </c>
      <c r="B4438" s="2">
        <v>86009273</v>
      </c>
      <c r="C4438" s="1" t="s">
        <v>6116</v>
      </c>
      <c r="D4438" s="2" t="s">
        <v>8</v>
      </c>
      <c r="E4438" s="1" t="s">
        <v>6063</v>
      </c>
      <c r="F4438" s="1" t="str">
        <f>VLOOKUP(B4438,[8]QGD!$C$5:$G$503,5,0)</f>
        <v>烟台</v>
      </c>
      <c r="G4438" s="2" t="s">
        <v>5973</v>
      </c>
      <c r="H4438" s="2" t="s">
        <v>6097</v>
      </c>
      <c r="I4438" s="2" t="s">
        <v>10938</v>
      </c>
    </row>
    <row r="4439" spans="1:9" hidden="1" x14ac:dyDescent="0.2">
      <c r="A4439" s="2" t="s">
        <v>5970</v>
      </c>
      <c r="B4439" s="2">
        <v>86002111</v>
      </c>
      <c r="C4439" s="1" t="s">
        <v>6117</v>
      </c>
      <c r="D4439" s="2" t="s">
        <v>35</v>
      </c>
      <c r="E4439" s="1" t="s">
        <v>6051</v>
      </c>
      <c r="F4439" s="1" t="str">
        <f>VLOOKUP(B4439,[8]QGD!$C$5:$G$503,5,0)</f>
        <v>烟台</v>
      </c>
      <c r="G4439" s="2" t="s">
        <v>5973</v>
      </c>
      <c r="H4439" s="2" t="s">
        <v>6097</v>
      </c>
      <c r="I4439" s="2" t="s">
        <v>10938</v>
      </c>
    </row>
    <row r="4440" spans="1:9" hidden="1" x14ac:dyDescent="0.2">
      <c r="A4440" s="2" t="s">
        <v>5970</v>
      </c>
      <c r="B4440" s="2">
        <v>86009186</v>
      </c>
      <c r="C4440" s="1" t="s">
        <v>6118</v>
      </c>
      <c r="D4440" s="2" t="s">
        <v>8</v>
      </c>
      <c r="E4440" s="1" t="s">
        <v>6063</v>
      </c>
      <c r="F4440" s="1" t="str">
        <f>VLOOKUP(B4440,[8]QGD!$C$5:$G$503,5,0)</f>
        <v>烟台</v>
      </c>
      <c r="G4440" s="2" t="s">
        <v>5973</v>
      </c>
      <c r="H4440" s="2" t="s">
        <v>6097</v>
      </c>
      <c r="I4440" s="2" t="s">
        <v>10938</v>
      </c>
    </row>
    <row r="4441" spans="1:9" hidden="1" x14ac:dyDescent="0.2">
      <c r="A4441" s="2" t="s">
        <v>5970</v>
      </c>
      <c r="B4441" s="2">
        <v>80091061</v>
      </c>
      <c r="C4441" s="1" t="s">
        <v>6119</v>
      </c>
      <c r="D4441" s="2" t="s">
        <v>8</v>
      </c>
      <c r="E4441" s="1" t="s">
        <v>6063</v>
      </c>
      <c r="F4441" s="1" t="str">
        <f>VLOOKUP(B4441,[8]QGD!$C$5:$G$503,5,0)</f>
        <v>烟台</v>
      </c>
      <c r="G4441" s="2" t="s">
        <v>5973</v>
      </c>
      <c r="H4441" s="2" t="s">
        <v>6097</v>
      </c>
      <c r="I4441" s="2" t="s">
        <v>10938</v>
      </c>
    </row>
    <row r="4442" spans="1:9" hidden="1" x14ac:dyDescent="0.2">
      <c r="A4442" s="2" t="s">
        <v>5970</v>
      </c>
      <c r="B4442" s="2">
        <v>86009285</v>
      </c>
      <c r="C4442" s="1" t="s">
        <v>6120</v>
      </c>
      <c r="D4442" s="2" t="s">
        <v>8</v>
      </c>
      <c r="E4442" s="1" t="s">
        <v>6063</v>
      </c>
      <c r="F4442" s="1" t="str">
        <f>VLOOKUP(B4442,[8]QGD!$C$5:$G$503,5,0)</f>
        <v>乳山</v>
      </c>
      <c r="G4442" s="2" t="s">
        <v>5973</v>
      </c>
      <c r="H4442" s="2" t="s">
        <v>10821</v>
      </c>
      <c r="I4442" s="2" t="s">
        <v>10939</v>
      </c>
    </row>
    <row r="4443" spans="1:9" hidden="1" x14ac:dyDescent="0.2">
      <c r="A4443" s="2" t="s">
        <v>5970</v>
      </c>
      <c r="B4443" s="2">
        <v>86009391</v>
      </c>
      <c r="C4443" s="1" t="s">
        <v>6122</v>
      </c>
      <c r="D4443" s="2" t="s">
        <v>8</v>
      </c>
      <c r="E4443" s="1" t="s">
        <v>6063</v>
      </c>
      <c r="F4443" s="1" t="str">
        <f>VLOOKUP(B4443,[8]QGD!$C$5:$G$503,5,0)</f>
        <v>文登</v>
      </c>
      <c r="G4443" s="2" t="s">
        <v>5973</v>
      </c>
      <c r="H4443" s="2" t="s">
        <v>10825</v>
      </c>
      <c r="I4443" s="2" t="s">
        <v>10938</v>
      </c>
    </row>
    <row r="4444" spans="1:9" hidden="1" x14ac:dyDescent="0.2">
      <c r="A4444" s="2" t="s">
        <v>5970</v>
      </c>
      <c r="B4444" s="2">
        <v>86009104</v>
      </c>
      <c r="C4444" s="1" t="s">
        <v>6123</v>
      </c>
      <c r="D4444" s="2" t="s">
        <v>8</v>
      </c>
      <c r="E4444" s="1" t="s">
        <v>6063</v>
      </c>
      <c r="F4444" s="1" t="str">
        <f>VLOOKUP(B4444,[8]QGD!$C$5:$G$503,5,0)</f>
        <v>文登</v>
      </c>
      <c r="G4444" s="2" t="s">
        <v>5973</v>
      </c>
      <c r="H4444" s="2" t="s">
        <v>10825</v>
      </c>
      <c r="I4444" s="2" t="s">
        <v>10938</v>
      </c>
    </row>
    <row r="4445" spans="1:9" hidden="1" x14ac:dyDescent="0.2">
      <c r="A4445" s="2" t="s">
        <v>5970</v>
      </c>
      <c r="B4445" s="2">
        <v>86009163</v>
      </c>
      <c r="C4445" s="1" t="s">
        <v>6124</v>
      </c>
      <c r="D4445" s="2" t="s">
        <v>8</v>
      </c>
      <c r="E4445" s="1" t="s">
        <v>6063</v>
      </c>
      <c r="F4445" s="1" t="str">
        <f>VLOOKUP(B4445,[8]QGD!$C$5:$G$503,5,0)</f>
        <v>威海</v>
      </c>
      <c r="G4445" s="2" t="s">
        <v>5973</v>
      </c>
      <c r="H4445" s="2" t="s">
        <v>6125</v>
      </c>
      <c r="I4445" s="2" t="s">
        <v>10938</v>
      </c>
    </row>
    <row r="4446" spans="1:9" hidden="1" x14ac:dyDescent="0.2">
      <c r="A4446" s="2" t="s">
        <v>5970</v>
      </c>
      <c r="B4446" s="2">
        <v>12054382</v>
      </c>
      <c r="C4446" s="1" t="s">
        <v>6126</v>
      </c>
      <c r="D4446" s="2" t="s">
        <v>8</v>
      </c>
      <c r="E4446" s="1" t="s">
        <v>6127</v>
      </c>
      <c r="F4446" s="1" t="str">
        <f>VLOOKUP(B4446,[8]QGD!$C$5:$G$503,5,0)</f>
        <v>威海</v>
      </c>
      <c r="G4446" s="2" t="s">
        <v>5973</v>
      </c>
      <c r="H4446" s="2" t="s">
        <v>6125</v>
      </c>
      <c r="I4446" s="2" t="s">
        <v>10938</v>
      </c>
    </row>
    <row r="4447" spans="1:9" hidden="1" x14ac:dyDescent="0.2">
      <c r="A4447" s="2" t="s">
        <v>5970</v>
      </c>
      <c r="B4447" s="2">
        <v>86009855</v>
      </c>
      <c r="C4447" s="1" t="s">
        <v>6128</v>
      </c>
      <c r="D4447" s="2" t="s">
        <v>8</v>
      </c>
      <c r="E4447" s="1" t="s">
        <v>6063</v>
      </c>
      <c r="F4447" s="1" t="str">
        <f>VLOOKUP(B4447,[8]QGD!$C$5:$G$503,5,0)</f>
        <v>威海</v>
      </c>
      <c r="G4447" s="2" t="s">
        <v>5973</v>
      </c>
      <c r="H4447" s="2" t="s">
        <v>6125</v>
      </c>
      <c r="I4447" s="2" t="s">
        <v>10938</v>
      </c>
    </row>
    <row r="4448" spans="1:9" hidden="1" x14ac:dyDescent="0.2">
      <c r="A4448" s="2" t="s">
        <v>5970</v>
      </c>
      <c r="B4448" s="2">
        <v>86009274</v>
      </c>
      <c r="C4448" s="1" t="s">
        <v>6129</v>
      </c>
      <c r="D4448" s="2" t="s">
        <v>8</v>
      </c>
      <c r="E4448" s="1" t="s">
        <v>6063</v>
      </c>
      <c r="F4448" s="1" t="str">
        <f>VLOOKUP(B4448,[8]QGD!$C$5:$G$503,5,0)</f>
        <v>威海</v>
      </c>
      <c r="G4448" s="2" t="s">
        <v>5973</v>
      </c>
      <c r="H4448" s="2" t="s">
        <v>6125</v>
      </c>
      <c r="I4448" s="2" t="s">
        <v>10938</v>
      </c>
    </row>
    <row r="4449" spans="1:9" hidden="1" x14ac:dyDescent="0.2">
      <c r="A4449" s="2" t="s">
        <v>5970</v>
      </c>
      <c r="B4449" s="2">
        <v>86009008</v>
      </c>
      <c r="C4449" s="1" t="s">
        <v>5427</v>
      </c>
      <c r="D4449" s="2" t="s">
        <v>8</v>
      </c>
      <c r="E4449" s="1" t="s">
        <v>6063</v>
      </c>
      <c r="F4449" s="1" t="str">
        <f>VLOOKUP(B4449,[8]QGD!$C$5:$G$503,5,0)</f>
        <v>威海</v>
      </c>
      <c r="G4449" s="2" t="s">
        <v>5973</v>
      </c>
      <c r="H4449" s="2" t="s">
        <v>6125</v>
      </c>
      <c r="I4449" s="2" t="s">
        <v>10938</v>
      </c>
    </row>
    <row r="4450" spans="1:9" hidden="1" x14ac:dyDescent="0.2">
      <c r="A4450" s="2" t="s">
        <v>5970</v>
      </c>
      <c r="B4450" s="2">
        <v>80025023</v>
      </c>
      <c r="C4450" s="1" t="s">
        <v>6130</v>
      </c>
      <c r="D4450" s="2" t="s">
        <v>35</v>
      </c>
      <c r="E4450" s="1" t="s">
        <v>6051</v>
      </c>
      <c r="F4450" s="1" t="str">
        <f>VLOOKUP(B4450,[8]QGD!$C$5:$G$503,5,0)</f>
        <v>威海</v>
      </c>
      <c r="G4450" s="2" t="s">
        <v>5973</v>
      </c>
      <c r="H4450" s="2" t="s">
        <v>6125</v>
      </c>
      <c r="I4450" s="2" t="s">
        <v>10938</v>
      </c>
    </row>
    <row r="4451" spans="1:9" hidden="1" x14ac:dyDescent="0.2">
      <c r="A4451" s="2" t="s">
        <v>5970</v>
      </c>
      <c r="B4451" s="2">
        <v>80091029</v>
      </c>
      <c r="C4451" s="1" t="s">
        <v>6131</v>
      </c>
      <c r="D4451" s="2" t="s">
        <v>8</v>
      </c>
      <c r="E4451" s="1" t="s">
        <v>6063</v>
      </c>
      <c r="F4451" s="1" t="str">
        <f>VLOOKUP(B4451,[8]QGD!$C$5:$G$503,5,0)</f>
        <v>威海</v>
      </c>
      <c r="G4451" s="2" t="s">
        <v>5973</v>
      </c>
      <c r="H4451" s="2" t="s">
        <v>6125</v>
      </c>
      <c r="I4451" s="2" t="s">
        <v>10938</v>
      </c>
    </row>
    <row r="4452" spans="1:9" hidden="1" x14ac:dyDescent="0.2">
      <c r="A4452" s="2" t="s">
        <v>5970</v>
      </c>
      <c r="B4452" s="2">
        <v>86009497</v>
      </c>
      <c r="C4452" s="1" t="s">
        <v>6132</v>
      </c>
      <c r="D4452" s="2" t="s">
        <v>8</v>
      </c>
      <c r="E4452" s="1" t="s">
        <v>6063</v>
      </c>
      <c r="F4452" s="1" t="str">
        <f>VLOOKUP(B4452,[8]QGD!$C$5:$G$503,5,0)</f>
        <v>威海</v>
      </c>
      <c r="G4452" s="2" t="s">
        <v>5973</v>
      </c>
      <c r="H4452" s="2" t="s">
        <v>6125</v>
      </c>
      <c r="I4452" s="2" t="s">
        <v>10938</v>
      </c>
    </row>
    <row r="4453" spans="1:9" hidden="1" x14ac:dyDescent="0.2">
      <c r="A4453" s="2" t="s">
        <v>5970</v>
      </c>
      <c r="B4453" s="2">
        <v>86009232</v>
      </c>
      <c r="C4453" s="1" t="s">
        <v>6133</v>
      </c>
      <c r="D4453" s="2" t="s">
        <v>8</v>
      </c>
      <c r="E4453" s="1" t="s">
        <v>6063</v>
      </c>
      <c r="F4453" s="1" t="str">
        <f>VLOOKUP(B4453,[8]QGD!$C$5:$G$503,5,0)</f>
        <v>威海</v>
      </c>
      <c r="G4453" s="2" t="s">
        <v>5973</v>
      </c>
      <c r="H4453" s="2" t="s">
        <v>6125</v>
      </c>
      <c r="I4453" s="2" t="s">
        <v>10938</v>
      </c>
    </row>
    <row r="4454" spans="1:9" hidden="1" x14ac:dyDescent="0.2">
      <c r="A4454" s="2" t="s">
        <v>5970</v>
      </c>
      <c r="B4454" s="2">
        <v>10999331</v>
      </c>
      <c r="C4454" s="1" t="s">
        <v>6134</v>
      </c>
      <c r="D4454" s="2" t="s">
        <v>8</v>
      </c>
      <c r="E4454" s="1" t="s">
        <v>6127</v>
      </c>
      <c r="F4454" s="1" t="str">
        <f>VLOOKUP(B4454,[8]QGD!$C$5:$G$503,5,0)</f>
        <v>威海</v>
      </c>
      <c r="G4454" s="2" t="s">
        <v>5973</v>
      </c>
      <c r="H4454" s="2" t="s">
        <v>6125</v>
      </c>
      <c r="I4454" s="2" t="s">
        <v>10938</v>
      </c>
    </row>
    <row r="4455" spans="1:9" hidden="1" x14ac:dyDescent="0.2">
      <c r="A4455" s="2" t="s">
        <v>5970</v>
      </c>
      <c r="B4455" s="2">
        <v>86009393</v>
      </c>
      <c r="C4455" s="1" t="s">
        <v>6135</v>
      </c>
      <c r="D4455" s="2" t="s">
        <v>8</v>
      </c>
      <c r="E4455" s="1" t="s">
        <v>6063</v>
      </c>
      <c r="F4455" s="1" t="str">
        <f>VLOOKUP(B4455,[8]QGD!$C$5:$G$503,5,0)</f>
        <v>威海</v>
      </c>
      <c r="G4455" s="2" t="s">
        <v>5973</v>
      </c>
      <c r="H4455" s="2" t="s">
        <v>6125</v>
      </c>
      <c r="I4455" s="2" t="s">
        <v>10939</v>
      </c>
    </row>
    <row r="4456" spans="1:9" hidden="1" x14ac:dyDescent="0.2">
      <c r="A4456" s="2" t="s">
        <v>5970</v>
      </c>
      <c r="B4456" s="2">
        <v>86009078</v>
      </c>
      <c r="C4456" s="1" t="s">
        <v>6136</v>
      </c>
      <c r="D4456" s="2" t="s">
        <v>8</v>
      </c>
      <c r="E4456" s="1" t="s">
        <v>6063</v>
      </c>
      <c r="F4456" s="1" t="str">
        <f>VLOOKUP(B4456,[8]QGD!$C$5:$G$503,5,0)</f>
        <v>威海</v>
      </c>
      <c r="G4456" s="2" t="s">
        <v>5973</v>
      </c>
      <c r="H4456" s="2" t="s">
        <v>6125</v>
      </c>
      <c r="I4456" s="2" t="s">
        <v>10938</v>
      </c>
    </row>
    <row r="4457" spans="1:9" hidden="1" x14ac:dyDescent="0.2">
      <c r="A4457" s="2" t="s">
        <v>5970</v>
      </c>
      <c r="B4457" s="2">
        <v>86002084</v>
      </c>
      <c r="C4457" s="1" t="s">
        <v>6137</v>
      </c>
      <c r="D4457" s="2" t="s">
        <v>35</v>
      </c>
      <c r="E4457" s="1" t="s">
        <v>6051</v>
      </c>
      <c r="F4457" s="1" t="str">
        <f>VLOOKUP(B4457,[8]QGD!$C$5:$G$503,5,0)</f>
        <v>威海</v>
      </c>
      <c r="G4457" s="2" t="s">
        <v>5973</v>
      </c>
      <c r="H4457" s="2" t="s">
        <v>6125</v>
      </c>
      <c r="I4457" s="2" t="s">
        <v>10938</v>
      </c>
    </row>
    <row r="4458" spans="1:9" hidden="1" x14ac:dyDescent="0.2">
      <c r="A4458" s="2" t="s">
        <v>5970</v>
      </c>
      <c r="B4458" s="2">
        <v>86009152</v>
      </c>
      <c r="C4458" s="1" t="s">
        <v>6138</v>
      </c>
      <c r="D4458" s="2" t="s">
        <v>8</v>
      </c>
      <c r="E4458" s="1" t="s">
        <v>6063</v>
      </c>
      <c r="F4458" s="1" t="str">
        <f>VLOOKUP(B4458,[8]QGD!$C$5:$G$503,5,0)</f>
        <v>威海</v>
      </c>
      <c r="G4458" s="2" t="s">
        <v>5973</v>
      </c>
      <c r="H4458" s="2" t="s">
        <v>6125</v>
      </c>
      <c r="I4458" s="2" t="s">
        <v>10939</v>
      </c>
    </row>
    <row r="4459" spans="1:9" hidden="1" x14ac:dyDescent="0.2">
      <c r="A4459" s="2" t="s">
        <v>5970</v>
      </c>
      <c r="B4459" s="2">
        <v>86009213</v>
      </c>
      <c r="C4459" s="1" t="s">
        <v>6139</v>
      </c>
      <c r="D4459" s="2" t="s">
        <v>8</v>
      </c>
      <c r="E4459" s="1" t="s">
        <v>6063</v>
      </c>
      <c r="F4459" s="1" t="str">
        <f>VLOOKUP(B4459,[8]QGD!$C$5:$G$503,5,0)</f>
        <v>威海</v>
      </c>
      <c r="G4459" s="2" t="s">
        <v>5973</v>
      </c>
      <c r="H4459" s="2" t="s">
        <v>6125</v>
      </c>
      <c r="I4459" s="2" t="s">
        <v>10939</v>
      </c>
    </row>
    <row r="4460" spans="1:9" hidden="1" x14ac:dyDescent="0.2">
      <c r="A4460" s="2" t="s">
        <v>5970</v>
      </c>
      <c r="B4460" s="2">
        <v>86009237</v>
      </c>
      <c r="C4460" s="1" t="s">
        <v>6140</v>
      </c>
      <c r="D4460" s="2" t="s">
        <v>8</v>
      </c>
      <c r="E4460" s="1" t="s">
        <v>6063</v>
      </c>
      <c r="F4460" s="1" t="str">
        <f>VLOOKUP(B4460,[8]QGD!$C$5:$G$503,5,0)</f>
        <v>威海</v>
      </c>
      <c r="G4460" s="2" t="s">
        <v>5973</v>
      </c>
      <c r="H4460" s="2" t="s">
        <v>6125</v>
      </c>
      <c r="I4460" s="2" t="s">
        <v>10938</v>
      </c>
    </row>
    <row r="4461" spans="1:9" hidden="1" x14ac:dyDescent="0.2">
      <c r="A4461" s="2" t="s">
        <v>5970</v>
      </c>
      <c r="B4461" s="2">
        <v>86009482</v>
      </c>
      <c r="C4461" s="1" t="s">
        <v>6141</v>
      </c>
      <c r="D4461" s="2" t="s">
        <v>8</v>
      </c>
      <c r="E4461" s="1" t="s">
        <v>6063</v>
      </c>
      <c r="F4461" s="1" t="str">
        <f>VLOOKUP(B4461,[8]QGD!$C$5:$G$503,5,0)</f>
        <v>五莲</v>
      </c>
      <c r="G4461" s="2" t="s">
        <v>5973</v>
      </c>
      <c r="H4461" s="2" t="s">
        <v>10828</v>
      </c>
      <c r="I4461" s="2" t="s">
        <v>10938</v>
      </c>
    </row>
    <row r="4462" spans="1:9" hidden="1" x14ac:dyDescent="0.2">
      <c r="A4462" s="2" t="s">
        <v>5970</v>
      </c>
      <c r="B4462" s="2">
        <v>9749617</v>
      </c>
      <c r="C4462" s="1" t="s">
        <v>6143</v>
      </c>
      <c r="D4462" s="2" t="s">
        <v>8</v>
      </c>
      <c r="E4462" s="1" t="s">
        <v>6073</v>
      </c>
      <c r="F4462" s="1" t="str">
        <f>VLOOKUP(B4462,[8]QGD!$C$5:$G$503,5,0)</f>
        <v>莒县</v>
      </c>
      <c r="G4462" s="2" t="s">
        <v>5973</v>
      </c>
      <c r="H4462" s="2" t="s">
        <v>10809</v>
      </c>
      <c r="I4462" s="2" t="s">
        <v>10938</v>
      </c>
    </row>
    <row r="4463" spans="1:9" hidden="1" x14ac:dyDescent="0.2">
      <c r="A4463" s="2" t="s">
        <v>5970</v>
      </c>
      <c r="B4463" s="2">
        <v>11802311</v>
      </c>
      <c r="C4463" s="1" t="s">
        <v>6144</v>
      </c>
      <c r="D4463" s="2" t="s">
        <v>8</v>
      </c>
      <c r="E4463" s="1" t="s">
        <v>6145</v>
      </c>
      <c r="F4463" s="1" t="str">
        <f>VLOOKUP(B4463,[8]QGD!$C$5:$G$503,5,0)</f>
        <v>临沂</v>
      </c>
      <c r="G4463" s="2" t="s">
        <v>5973</v>
      </c>
      <c r="H4463" s="2" t="s">
        <v>6146</v>
      </c>
      <c r="I4463" s="2" t="s">
        <v>10938</v>
      </c>
    </row>
    <row r="4464" spans="1:9" hidden="1" x14ac:dyDescent="0.2">
      <c r="A4464" s="2" t="s">
        <v>5970</v>
      </c>
      <c r="B4464" s="2">
        <v>86002094</v>
      </c>
      <c r="C4464" s="1" t="s">
        <v>6147</v>
      </c>
      <c r="D4464" s="2" t="s">
        <v>35</v>
      </c>
      <c r="E4464" s="1" t="s">
        <v>6051</v>
      </c>
      <c r="F4464" s="1" t="str">
        <f>VLOOKUP(B4464,[8]QGD!$C$5:$G$503,5,0)</f>
        <v>临沂</v>
      </c>
      <c r="G4464" s="2" t="s">
        <v>5973</v>
      </c>
      <c r="H4464" s="2" t="s">
        <v>6146</v>
      </c>
      <c r="I4464" s="2" t="s">
        <v>10938</v>
      </c>
    </row>
    <row r="4465" spans="1:9" hidden="1" x14ac:dyDescent="0.2">
      <c r="A4465" s="2" t="s">
        <v>5970</v>
      </c>
      <c r="B4465" s="2">
        <v>9622418</v>
      </c>
      <c r="C4465" s="1" t="s">
        <v>6148</v>
      </c>
      <c r="D4465" s="2" t="s">
        <v>8</v>
      </c>
      <c r="E4465" s="1" t="s">
        <v>6149</v>
      </c>
      <c r="F4465" s="1" t="str">
        <f>VLOOKUP(B4465,[8]QGD!$C$5:$G$503,5,0)</f>
        <v>临沂</v>
      </c>
      <c r="G4465" s="2" t="s">
        <v>5973</v>
      </c>
      <c r="H4465" s="2" t="s">
        <v>6146</v>
      </c>
      <c r="I4465" s="2" t="s">
        <v>10938</v>
      </c>
    </row>
    <row r="4466" spans="1:9" hidden="1" x14ac:dyDescent="0.2">
      <c r="A4466" s="2" t="s">
        <v>5970</v>
      </c>
      <c r="B4466" s="2">
        <v>10805400</v>
      </c>
      <c r="C4466" s="1" t="s">
        <v>6150</v>
      </c>
      <c r="D4466" s="2" t="s">
        <v>8</v>
      </c>
      <c r="E4466" s="1" t="s">
        <v>6149</v>
      </c>
      <c r="F4466" s="1" t="str">
        <f>VLOOKUP(B4466,[8]QGD!$C$5:$G$503,5,0)</f>
        <v>临沂</v>
      </c>
      <c r="G4466" s="2" t="s">
        <v>5973</v>
      </c>
      <c r="H4466" s="2" t="s">
        <v>6146</v>
      </c>
      <c r="I4466" s="2" t="s">
        <v>10938</v>
      </c>
    </row>
    <row r="4467" spans="1:9" hidden="1" x14ac:dyDescent="0.2">
      <c r="A4467" s="2" t="s">
        <v>5970</v>
      </c>
      <c r="B4467" s="2">
        <v>9542943</v>
      </c>
      <c r="C4467" s="1" t="s">
        <v>6151</v>
      </c>
      <c r="D4467" s="2" t="s">
        <v>8</v>
      </c>
      <c r="E4467" s="1" t="s">
        <v>6149</v>
      </c>
      <c r="F4467" s="1" t="str">
        <f>VLOOKUP(B4467,[8]QGD!$C$5:$G$503,5,0)</f>
        <v>临沂</v>
      </c>
      <c r="G4467" s="2" t="s">
        <v>5973</v>
      </c>
      <c r="H4467" s="2" t="s">
        <v>6146</v>
      </c>
      <c r="I4467" s="2" t="s">
        <v>10938</v>
      </c>
    </row>
    <row r="4468" spans="1:9" hidden="1" x14ac:dyDescent="0.2">
      <c r="A4468" s="2" t="s">
        <v>5970</v>
      </c>
      <c r="B4468" s="2">
        <v>9805301</v>
      </c>
      <c r="C4468" s="1" t="s">
        <v>6152</v>
      </c>
      <c r="D4468" s="2" t="s">
        <v>8</v>
      </c>
      <c r="E4468" s="1" t="s">
        <v>6149</v>
      </c>
      <c r="F4468" s="1" t="str">
        <f>VLOOKUP(B4468,[8]QGD!$C$5:$G$503,5,0)</f>
        <v>临沂</v>
      </c>
      <c r="G4468" s="2" t="s">
        <v>5973</v>
      </c>
      <c r="H4468" s="2" t="s">
        <v>6146</v>
      </c>
      <c r="I4468" s="2" t="s">
        <v>10938</v>
      </c>
    </row>
    <row r="4469" spans="1:9" hidden="1" x14ac:dyDescent="0.2">
      <c r="A4469" s="2" t="s">
        <v>5970</v>
      </c>
      <c r="B4469" s="2">
        <v>80091021</v>
      </c>
      <c r="C4469" s="1" t="s">
        <v>6153</v>
      </c>
      <c r="D4469" s="2" t="s">
        <v>8</v>
      </c>
      <c r="E4469" s="1" t="s">
        <v>6063</v>
      </c>
      <c r="F4469" s="1" t="str">
        <f>VLOOKUP(B4469,[8]QGD!$C$5:$G$503,5,0)</f>
        <v>费县</v>
      </c>
      <c r="G4469" s="2" t="s">
        <v>5973</v>
      </c>
      <c r="H4469" s="2" t="s">
        <v>10801</v>
      </c>
      <c r="I4469" s="2" t="s">
        <v>10938</v>
      </c>
    </row>
    <row r="4470" spans="1:9" hidden="1" x14ac:dyDescent="0.2">
      <c r="A4470" s="2" t="s">
        <v>5970</v>
      </c>
      <c r="B4470" s="2">
        <v>86009466</v>
      </c>
      <c r="C4470" s="1" t="s">
        <v>6154</v>
      </c>
      <c r="D4470" s="2" t="s">
        <v>8</v>
      </c>
      <c r="E4470" s="1" t="s">
        <v>6063</v>
      </c>
      <c r="F4470" s="1" t="str">
        <f>VLOOKUP(B4470,[8]QGD!$C$5:$G$503,5,0)</f>
        <v>临沭</v>
      </c>
      <c r="G4470" s="2" t="s">
        <v>5973</v>
      </c>
      <c r="H4470" s="2" t="s">
        <v>10813</v>
      </c>
      <c r="I4470" s="2" t="s">
        <v>10939</v>
      </c>
    </row>
    <row r="4471" spans="1:9" hidden="1" x14ac:dyDescent="0.2">
      <c r="A4471" s="2" t="s">
        <v>5970</v>
      </c>
      <c r="B4471" s="2">
        <v>86009380</v>
      </c>
      <c r="C4471" s="1" t="s">
        <v>6155</v>
      </c>
      <c r="D4471" s="2" t="s">
        <v>8</v>
      </c>
      <c r="E4471" s="1" t="s">
        <v>6063</v>
      </c>
      <c r="F4471" s="1" t="str">
        <f>VLOOKUP(B4471,[8]QGD!$C$5:$G$503,5,0)</f>
        <v>临沂</v>
      </c>
      <c r="G4471" s="2" t="s">
        <v>5973</v>
      </c>
      <c r="H4471" s="2" t="s">
        <v>6146</v>
      </c>
      <c r="I4471" s="2" t="s">
        <v>10938</v>
      </c>
    </row>
    <row r="4472" spans="1:9" hidden="1" x14ac:dyDescent="0.2">
      <c r="A4472" s="2" t="s">
        <v>5970</v>
      </c>
      <c r="B4472" s="2">
        <v>86009472</v>
      </c>
      <c r="C4472" s="1" t="s">
        <v>6156</v>
      </c>
      <c r="D4472" s="2" t="s">
        <v>8</v>
      </c>
      <c r="E4472" s="1" t="s">
        <v>6063</v>
      </c>
      <c r="F4472" s="1" t="str">
        <f>VLOOKUP(B4472,[8]QGD!$C$5:$G$503,5,0)</f>
        <v>临沂</v>
      </c>
      <c r="G4472" s="2" t="s">
        <v>5973</v>
      </c>
      <c r="H4472" s="2" t="s">
        <v>6146</v>
      </c>
      <c r="I4472" s="2" t="s">
        <v>10938</v>
      </c>
    </row>
    <row r="4473" spans="1:9" hidden="1" x14ac:dyDescent="0.2">
      <c r="A4473" s="2" t="s">
        <v>5970</v>
      </c>
      <c r="B4473" s="2">
        <v>80025020</v>
      </c>
      <c r="C4473" s="1" t="s">
        <v>6157</v>
      </c>
      <c r="D4473" s="2" t="s">
        <v>35</v>
      </c>
      <c r="E4473" s="1" t="s">
        <v>6051</v>
      </c>
      <c r="F4473" s="1" t="str">
        <f>VLOOKUP(B4473,[8]QGD!$C$5:$G$503,5,0)</f>
        <v>临沂</v>
      </c>
      <c r="G4473" s="2" t="s">
        <v>5973</v>
      </c>
      <c r="H4473" s="2" t="s">
        <v>6146</v>
      </c>
      <c r="I4473" s="2" t="s">
        <v>10938</v>
      </c>
    </row>
    <row r="4474" spans="1:9" hidden="1" x14ac:dyDescent="0.2">
      <c r="A4474" s="2" t="s">
        <v>5970</v>
      </c>
      <c r="B4474" s="2">
        <v>80091020</v>
      </c>
      <c r="C4474" s="1" t="s">
        <v>6158</v>
      </c>
      <c r="D4474" s="2" t="s">
        <v>8</v>
      </c>
      <c r="E4474" s="1" t="s">
        <v>6063</v>
      </c>
      <c r="F4474" s="1" t="str">
        <f>VLOOKUP(B4474,[8]QGD!$C$5:$G$503,5,0)</f>
        <v>临沂</v>
      </c>
      <c r="G4474" s="2" t="s">
        <v>5973</v>
      </c>
      <c r="H4474" s="2" t="s">
        <v>6146</v>
      </c>
      <c r="I4474" s="2" t="s">
        <v>10938</v>
      </c>
    </row>
    <row r="4475" spans="1:9" hidden="1" x14ac:dyDescent="0.2">
      <c r="A4475" s="2" t="s">
        <v>5970</v>
      </c>
      <c r="B4475" s="2">
        <v>86009473</v>
      </c>
      <c r="C4475" s="1" t="s">
        <v>6159</v>
      </c>
      <c r="D4475" s="2" t="s">
        <v>8</v>
      </c>
      <c r="E4475" s="1" t="s">
        <v>6063</v>
      </c>
      <c r="F4475" s="1" t="str">
        <f>VLOOKUP(B4475,[8]QGD!$C$5:$G$503,5,0)</f>
        <v>临沂</v>
      </c>
      <c r="G4475" s="2" t="s">
        <v>5973</v>
      </c>
      <c r="H4475" s="2" t="s">
        <v>6146</v>
      </c>
      <c r="I4475" s="2" t="s">
        <v>10939</v>
      </c>
    </row>
    <row r="4476" spans="1:9" hidden="1" x14ac:dyDescent="0.2">
      <c r="A4476" s="2" t="s">
        <v>5970</v>
      </c>
      <c r="B4476" s="2">
        <v>86009491</v>
      </c>
      <c r="C4476" s="1" t="s">
        <v>6160</v>
      </c>
      <c r="D4476" s="2" t="s">
        <v>8</v>
      </c>
      <c r="E4476" s="1" t="s">
        <v>6063</v>
      </c>
      <c r="F4476" s="1" t="str">
        <f>VLOOKUP(B4476,[8]QGD!$C$5:$G$503,5,0)</f>
        <v>临沂</v>
      </c>
      <c r="G4476" s="2" t="s">
        <v>5973</v>
      </c>
      <c r="H4476" s="2" t="s">
        <v>6146</v>
      </c>
      <c r="I4476" s="2" t="s">
        <v>10938</v>
      </c>
    </row>
    <row r="4477" spans="1:9" hidden="1" x14ac:dyDescent="0.2">
      <c r="A4477" s="2" t="s">
        <v>5970</v>
      </c>
      <c r="B4477" s="2">
        <v>86009366</v>
      </c>
      <c r="C4477" s="1" t="s">
        <v>6161</v>
      </c>
      <c r="D4477" s="2" t="s">
        <v>8</v>
      </c>
      <c r="E4477" s="1" t="s">
        <v>6063</v>
      </c>
      <c r="F4477" s="1" t="str">
        <f>VLOOKUP(B4477,[8]QGD!$C$5:$G$503,5,0)</f>
        <v>临沂</v>
      </c>
      <c r="G4477" s="2" t="s">
        <v>5973</v>
      </c>
      <c r="H4477" s="2" t="s">
        <v>6146</v>
      </c>
      <c r="I4477" s="2" t="s">
        <v>10939</v>
      </c>
    </row>
    <row r="4478" spans="1:9" hidden="1" x14ac:dyDescent="0.2">
      <c r="A4478" s="2" t="s">
        <v>5970</v>
      </c>
      <c r="B4478" s="2">
        <v>11666278</v>
      </c>
      <c r="C4478" s="1" t="s">
        <v>6162</v>
      </c>
      <c r="D4478" s="2" t="s">
        <v>38</v>
      </c>
      <c r="E4478" s="1" t="s">
        <v>6163</v>
      </c>
      <c r="F4478" s="1" t="str">
        <f>VLOOKUP(B4478,[8]QGD!$C$5:$G$503,5,0)</f>
        <v>临沂</v>
      </c>
      <c r="G4478" s="2" t="s">
        <v>5973</v>
      </c>
      <c r="H4478" s="2" t="s">
        <v>6146</v>
      </c>
      <c r="I4478" s="2" t="s">
        <v>10938</v>
      </c>
    </row>
    <row r="4479" spans="1:9" hidden="1" x14ac:dyDescent="0.2">
      <c r="A4479" s="2" t="s">
        <v>5970</v>
      </c>
      <c r="B4479" s="2">
        <v>80091032</v>
      </c>
      <c r="C4479" s="1" t="s">
        <v>6164</v>
      </c>
      <c r="D4479" s="2" t="s">
        <v>8</v>
      </c>
      <c r="E4479" s="1" t="s">
        <v>6063</v>
      </c>
      <c r="F4479" s="1" t="str">
        <f>VLOOKUP(B4479,[8]QGD!$C$5:$G$503,5,0)</f>
        <v>郯城</v>
      </c>
      <c r="G4479" s="2" t="s">
        <v>5973</v>
      </c>
      <c r="H4479" s="2" t="s">
        <v>10801</v>
      </c>
      <c r="I4479" s="2" t="s">
        <v>10938</v>
      </c>
    </row>
    <row r="4480" spans="1:9" hidden="1" x14ac:dyDescent="0.2">
      <c r="A4480" s="2" t="s">
        <v>5970</v>
      </c>
      <c r="B4480" s="2">
        <v>86009378</v>
      </c>
      <c r="C4480" s="1" t="s">
        <v>6165</v>
      </c>
      <c r="D4480" s="2" t="s">
        <v>8</v>
      </c>
      <c r="E4480" s="1" t="s">
        <v>6063</v>
      </c>
      <c r="F4480" s="1" t="str">
        <f>VLOOKUP(B4480,[8]QGD!$C$5:$G$503,5,0)</f>
        <v>沂水</v>
      </c>
      <c r="G4480" s="2" t="s">
        <v>5973</v>
      </c>
      <c r="H4480" s="2" t="s">
        <v>10830</v>
      </c>
      <c r="I4480" s="2" t="s">
        <v>10938</v>
      </c>
    </row>
    <row r="4481" spans="1:9" hidden="1" x14ac:dyDescent="0.2">
      <c r="A4481" s="2" t="s">
        <v>5970</v>
      </c>
      <c r="B4481" s="2">
        <v>11802219</v>
      </c>
      <c r="C4481" s="1" t="s">
        <v>6166</v>
      </c>
      <c r="D4481" s="2" t="s">
        <v>8</v>
      </c>
      <c r="E4481" s="1" t="s">
        <v>6167</v>
      </c>
      <c r="F4481" s="1" t="str">
        <f>VLOOKUP(B4481,[8]QGD!$C$5:$G$503,5,0)</f>
        <v>莱芜</v>
      </c>
      <c r="G4481" s="2" t="s">
        <v>5973</v>
      </c>
      <c r="H4481" s="2" t="s">
        <v>6168</v>
      </c>
      <c r="I4481" s="2" t="s">
        <v>10938</v>
      </c>
    </row>
    <row r="4482" spans="1:9" hidden="1" x14ac:dyDescent="0.2">
      <c r="A4482" s="2" t="s">
        <v>5970</v>
      </c>
      <c r="B4482" s="2">
        <v>12250545</v>
      </c>
      <c r="C4482" s="1" t="s">
        <v>336</v>
      </c>
      <c r="D4482" s="2" t="s">
        <v>8</v>
      </c>
      <c r="E4482" s="1" t="s">
        <v>6149</v>
      </c>
      <c r="F4482" s="1" t="str">
        <f>VLOOKUP(B4482,[8]QGD!$C$5:$G$503,5,0)</f>
        <v>莱芜</v>
      </c>
      <c r="G4482" s="2" t="s">
        <v>5973</v>
      </c>
      <c r="H4482" s="2" t="s">
        <v>6168</v>
      </c>
      <c r="I4482" s="2" t="s">
        <v>10938</v>
      </c>
    </row>
    <row r="4483" spans="1:9" hidden="1" x14ac:dyDescent="0.2">
      <c r="A4483" s="2" t="s">
        <v>5970</v>
      </c>
      <c r="B4483" s="2">
        <v>10587308</v>
      </c>
      <c r="C4483" s="1" t="s">
        <v>6169</v>
      </c>
      <c r="D4483" s="2" t="s">
        <v>8</v>
      </c>
      <c r="E4483" s="1" t="s">
        <v>6149</v>
      </c>
      <c r="F4483" s="1" t="str">
        <f>VLOOKUP(B4483,[8]QGD!$C$5:$G$503,5,0)</f>
        <v>莱芜</v>
      </c>
      <c r="G4483" s="2" t="s">
        <v>5973</v>
      </c>
      <c r="H4483" s="2" t="s">
        <v>6168</v>
      </c>
      <c r="I4483" s="2" t="s">
        <v>10938</v>
      </c>
    </row>
    <row r="4484" spans="1:9" hidden="1" x14ac:dyDescent="0.2">
      <c r="A4484" s="2" t="s">
        <v>5970</v>
      </c>
      <c r="B4484" s="2">
        <v>86009138</v>
      </c>
      <c r="C4484" s="1" t="s">
        <v>5026</v>
      </c>
      <c r="D4484" s="2" t="s">
        <v>8</v>
      </c>
      <c r="E4484" s="1" t="s">
        <v>6063</v>
      </c>
      <c r="F4484" s="1" t="str">
        <f>VLOOKUP(B4484,[8]QGD!$C$5:$G$503,5,0)</f>
        <v>新泰</v>
      </c>
      <c r="G4484" s="2" t="s">
        <v>5973</v>
      </c>
      <c r="H4484" s="2" t="s">
        <v>10820</v>
      </c>
      <c r="I4484" s="2" t="s">
        <v>10938</v>
      </c>
    </row>
    <row r="4485" spans="1:9" hidden="1" x14ac:dyDescent="0.2">
      <c r="A4485" s="2" t="s">
        <v>5970</v>
      </c>
      <c r="B4485" s="2">
        <v>86009185</v>
      </c>
      <c r="C4485" s="1" t="s">
        <v>6170</v>
      </c>
      <c r="D4485" s="2" t="s">
        <v>8</v>
      </c>
      <c r="E4485" s="1" t="s">
        <v>6063</v>
      </c>
      <c r="F4485" s="1" t="str">
        <f>VLOOKUP(B4485,[8]QGD!$C$5:$G$503,5,0)</f>
        <v>莱州</v>
      </c>
      <c r="G4485" s="2" t="s">
        <v>5973</v>
      </c>
      <c r="H4485" s="2" t="s">
        <v>10804</v>
      </c>
      <c r="I4485" s="2" t="s">
        <v>10938</v>
      </c>
    </row>
    <row r="4486" spans="1:9" hidden="1" x14ac:dyDescent="0.2">
      <c r="A4486" s="2" t="s">
        <v>5970</v>
      </c>
      <c r="B4486" s="2">
        <v>80025043</v>
      </c>
      <c r="C4486" s="1" t="s">
        <v>6172</v>
      </c>
      <c r="D4486" s="2" t="s">
        <v>35</v>
      </c>
      <c r="E4486" s="1" t="s">
        <v>6051</v>
      </c>
      <c r="F4486" s="1" t="str">
        <f>VLOOKUP(B4486,[8]QGD!$C$5:$G$503,5,0)</f>
        <v>莱州</v>
      </c>
      <c r="G4486" s="2" t="s">
        <v>5973</v>
      </c>
      <c r="H4486" s="2" t="s">
        <v>10804</v>
      </c>
      <c r="I4486" s="2" t="s">
        <v>10938</v>
      </c>
    </row>
    <row r="4487" spans="1:9" hidden="1" x14ac:dyDescent="0.2">
      <c r="A4487" s="2" t="s">
        <v>5970</v>
      </c>
      <c r="B4487" s="2">
        <v>80091051</v>
      </c>
      <c r="C4487" s="1" t="s">
        <v>6173</v>
      </c>
      <c r="D4487" s="2" t="s">
        <v>8</v>
      </c>
      <c r="E4487" s="1" t="s">
        <v>6063</v>
      </c>
      <c r="F4487" s="1" t="str">
        <f>VLOOKUP(B4487,[8]QGD!$C$5:$G$503,5,0)</f>
        <v>莱州</v>
      </c>
      <c r="G4487" s="2" t="s">
        <v>5973</v>
      </c>
      <c r="H4487" s="2" t="s">
        <v>10804</v>
      </c>
      <c r="I4487" s="2" t="s">
        <v>10938</v>
      </c>
    </row>
    <row r="4488" spans="1:9" hidden="1" x14ac:dyDescent="0.2">
      <c r="A4488" s="2" t="s">
        <v>5970</v>
      </c>
      <c r="B4488" s="2">
        <v>86009091</v>
      </c>
      <c r="C4488" s="1" t="s">
        <v>6171</v>
      </c>
      <c r="D4488" s="2" t="s">
        <v>8</v>
      </c>
      <c r="E4488" s="1" t="s">
        <v>6063</v>
      </c>
      <c r="F4488" s="1" t="str">
        <f>VLOOKUP(B4488,[8]QGD!$C$5:$G$503,5,0)</f>
        <v>莱州</v>
      </c>
      <c r="G4488" s="2" t="s">
        <v>5973</v>
      </c>
      <c r="H4488" s="2" t="s">
        <v>10804</v>
      </c>
      <c r="I4488" s="2" t="s">
        <v>10938</v>
      </c>
    </row>
    <row r="4489" spans="1:9" hidden="1" x14ac:dyDescent="0.2">
      <c r="A4489" s="2" t="s">
        <v>5970</v>
      </c>
      <c r="B4489" s="2">
        <v>86009165</v>
      </c>
      <c r="C4489" s="1" t="s">
        <v>6174</v>
      </c>
      <c r="D4489" s="2" t="s">
        <v>8</v>
      </c>
      <c r="E4489" s="1" t="s">
        <v>6063</v>
      </c>
      <c r="F4489" s="1" t="str">
        <f>VLOOKUP(B4489,[8]QGD!$C$5:$G$503,5,0)</f>
        <v>龙口</v>
      </c>
      <c r="G4489" s="2" t="s">
        <v>5973</v>
      </c>
      <c r="H4489" s="2" t="s">
        <v>10804</v>
      </c>
      <c r="I4489" s="2" t="s">
        <v>10938</v>
      </c>
    </row>
    <row r="4490" spans="1:9" hidden="1" x14ac:dyDescent="0.2">
      <c r="A4490" s="2" t="s">
        <v>5970</v>
      </c>
      <c r="B4490" s="2">
        <v>80025070</v>
      </c>
      <c r="C4490" s="1" t="s">
        <v>6175</v>
      </c>
      <c r="D4490" s="2" t="s">
        <v>35</v>
      </c>
      <c r="E4490" s="1" t="s">
        <v>6051</v>
      </c>
      <c r="F4490" s="1" t="str">
        <f>VLOOKUP(B4490,[8]QGD!$C$5:$G$503,5,0)</f>
        <v>龙口</v>
      </c>
      <c r="G4490" s="2" t="s">
        <v>5973</v>
      </c>
      <c r="H4490" s="2" t="s">
        <v>10804</v>
      </c>
      <c r="I4490" s="2" t="s">
        <v>10938</v>
      </c>
    </row>
    <row r="4491" spans="1:9" hidden="1" x14ac:dyDescent="0.2">
      <c r="A4491" s="2" t="s">
        <v>5970</v>
      </c>
      <c r="B4491" s="2">
        <v>86009267</v>
      </c>
      <c r="C4491" s="1" t="s">
        <v>6176</v>
      </c>
      <c r="D4491" s="2" t="s">
        <v>8</v>
      </c>
      <c r="E4491" s="1" t="s">
        <v>6063</v>
      </c>
      <c r="F4491" s="1" t="str">
        <f>VLOOKUP(B4491,[8]QGD!$C$5:$G$503,5,0)</f>
        <v>龙口</v>
      </c>
      <c r="G4491" s="2" t="s">
        <v>5973</v>
      </c>
      <c r="H4491" s="2" t="s">
        <v>10804</v>
      </c>
      <c r="I4491" s="2" t="s">
        <v>10938</v>
      </c>
    </row>
    <row r="4492" spans="1:9" hidden="1" x14ac:dyDescent="0.2">
      <c r="A4492" s="2" t="s">
        <v>5970</v>
      </c>
      <c r="B4492" s="2">
        <v>80025066</v>
      </c>
      <c r="C4492" s="1" t="s">
        <v>6177</v>
      </c>
      <c r="D4492" s="2" t="s">
        <v>35</v>
      </c>
      <c r="E4492" s="1" t="s">
        <v>6051</v>
      </c>
      <c r="F4492" s="1" t="str">
        <f>VLOOKUP(B4492,[8]QGD!$C$5:$G$503,5,0)</f>
        <v>蓬莱</v>
      </c>
      <c r="G4492" s="2" t="s">
        <v>5973</v>
      </c>
      <c r="H4492" s="2" t="s">
        <v>10817</v>
      </c>
      <c r="I4492" s="2" t="s">
        <v>10938</v>
      </c>
    </row>
    <row r="4493" spans="1:9" hidden="1" x14ac:dyDescent="0.2">
      <c r="A4493" s="2" t="s">
        <v>5970</v>
      </c>
      <c r="B4493" s="2">
        <v>86009066</v>
      </c>
      <c r="C4493" s="1" t="s">
        <v>6178</v>
      </c>
      <c r="D4493" s="2" t="s">
        <v>8</v>
      </c>
      <c r="E4493" s="1" t="s">
        <v>6063</v>
      </c>
      <c r="F4493" s="1" t="str">
        <f>VLOOKUP(B4493,[8]QGD!$C$5:$G$503,5,0)</f>
        <v>蓬莱</v>
      </c>
      <c r="G4493" s="2" t="s">
        <v>5973</v>
      </c>
      <c r="H4493" s="2" t="s">
        <v>10817</v>
      </c>
      <c r="I4493" s="2" t="s">
        <v>10938</v>
      </c>
    </row>
    <row r="4494" spans="1:9" hidden="1" x14ac:dyDescent="0.2">
      <c r="A4494" s="2" t="s">
        <v>5970</v>
      </c>
      <c r="B4494" s="2">
        <v>86009461</v>
      </c>
      <c r="C4494" s="1" t="s">
        <v>6179</v>
      </c>
      <c r="D4494" s="2" t="s">
        <v>8</v>
      </c>
      <c r="E4494" s="1" t="s">
        <v>6063</v>
      </c>
      <c r="F4494" s="1" t="str">
        <f>VLOOKUP(B4494,[8]QGD!$C$5:$G$503,5,0)</f>
        <v>蓬莱</v>
      </c>
      <c r="G4494" s="2" t="s">
        <v>5973</v>
      </c>
      <c r="H4494" s="2" t="s">
        <v>10817</v>
      </c>
      <c r="I4494" s="2" t="s">
        <v>10938</v>
      </c>
    </row>
    <row r="4495" spans="1:9" hidden="1" x14ac:dyDescent="0.2">
      <c r="A4495" s="2" t="s">
        <v>5970</v>
      </c>
      <c r="B4495" s="2">
        <v>86009086</v>
      </c>
      <c r="C4495" s="1" t="s">
        <v>5408</v>
      </c>
      <c r="D4495" s="2" t="s">
        <v>8</v>
      </c>
      <c r="E4495" s="1" t="s">
        <v>6063</v>
      </c>
      <c r="F4495" s="1" t="str">
        <f>VLOOKUP(B4495,[8]QGD!$C$5:$G$503,5,0)</f>
        <v>招远</v>
      </c>
      <c r="G4495" s="2" t="s">
        <v>5973</v>
      </c>
      <c r="H4495" s="2" t="s">
        <v>10833</v>
      </c>
      <c r="I4495" s="2" t="s">
        <v>10938</v>
      </c>
    </row>
    <row r="4496" spans="1:9" hidden="1" x14ac:dyDescent="0.2">
      <c r="A4496" s="2" t="s">
        <v>5970</v>
      </c>
      <c r="B4496" s="2">
        <v>86009256</v>
      </c>
      <c r="C4496" s="1" t="s">
        <v>6180</v>
      </c>
      <c r="D4496" s="2" t="s">
        <v>8</v>
      </c>
      <c r="E4496" s="1" t="s">
        <v>6063</v>
      </c>
      <c r="F4496" s="1" t="str">
        <f>VLOOKUP(B4496,[8]QGD!$C$5:$G$503,5,0)</f>
        <v>广饶</v>
      </c>
      <c r="G4496" s="2" t="s">
        <v>5973</v>
      </c>
      <c r="H4496" s="2" t="s">
        <v>10806</v>
      </c>
      <c r="I4496" s="2" t="s">
        <v>10938</v>
      </c>
    </row>
    <row r="4497" spans="1:9" hidden="1" x14ac:dyDescent="0.2">
      <c r="A4497" s="2" t="s">
        <v>5970</v>
      </c>
      <c r="B4497" s="2">
        <v>86009251</v>
      </c>
      <c r="C4497" s="1" t="s">
        <v>6181</v>
      </c>
      <c r="D4497" s="2" t="s">
        <v>8</v>
      </c>
      <c r="E4497" s="1" t="s">
        <v>6063</v>
      </c>
      <c r="F4497" s="1" t="str">
        <f>VLOOKUP(B4497,[8]QGD!$C$5:$G$503,5,0)</f>
        <v>博兴</v>
      </c>
      <c r="G4497" s="2" t="s">
        <v>5973</v>
      </c>
      <c r="H4497" s="2" t="s">
        <v>10791</v>
      </c>
      <c r="I4497" s="2" t="s">
        <v>10938</v>
      </c>
    </row>
    <row r="4498" spans="1:9" hidden="1" x14ac:dyDescent="0.2">
      <c r="A4498" s="2" t="s">
        <v>5970</v>
      </c>
      <c r="B4498" s="2">
        <v>86009282</v>
      </c>
      <c r="C4498" s="1" t="s">
        <v>6122</v>
      </c>
      <c r="D4498" s="2" t="s">
        <v>8</v>
      </c>
      <c r="E4498" s="1" t="s">
        <v>6063</v>
      </c>
      <c r="F4498" s="1" t="str">
        <f>VLOOKUP(B4498,[8]QGD!$C$5:$G$503,5,0)</f>
        <v>滨州</v>
      </c>
      <c r="G4498" s="2" t="s">
        <v>5973</v>
      </c>
      <c r="H4498" s="2" t="s">
        <v>6183</v>
      </c>
      <c r="I4498" s="2" t="s">
        <v>10938</v>
      </c>
    </row>
    <row r="4499" spans="1:9" hidden="1" x14ac:dyDescent="0.2">
      <c r="A4499" s="2" t="s">
        <v>5970</v>
      </c>
      <c r="B4499" s="2">
        <v>86009056</v>
      </c>
      <c r="C4499" s="1" t="s">
        <v>6184</v>
      </c>
      <c r="D4499" s="2" t="s">
        <v>8</v>
      </c>
      <c r="E4499" s="1" t="s">
        <v>6063</v>
      </c>
      <c r="F4499" s="1" t="str">
        <f>VLOOKUP(B4499,[8]QGD!$C$5:$G$503,5,0)</f>
        <v>滨州</v>
      </c>
      <c r="G4499" s="2" t="s">
        <v>5973</v>
      </c>
      <c r="H4499" s="2" t="s">
        <v>6183</v>
      </c>
      <c r="I4499" s="2" t="s">
        <v>10938</v>
      </c>
    </row>
    <row r="4500" spans="1:9" hidden="1" x14ac:dyDescent="0.2">
      <c r="A4500" s="2" t="s">
        <v>5970</v>
      </c>
      <c r="B4500" s="2">
        <v>86009164</v>
      </c>
      <c r="C4500" s="1" t="s">
        <v>6185</v>
      </c>
      <c r="D4500" s="2" t="s">
        <v>8</v>
      </c>
      <c r="E4500" s="1" t="s">
        <v>6063</v>
      </c>
      <c r="F4500" s="1" t="str">
        <f>VLOOKUP(B4500,[8]QGD!$C$5:$G$503,5,0)</f>
        <v>滨州</v>
      </c>
      <c r="G4500" s="2" t="s">
        <v>5973</v>
      </c>
      <c r="H4500" s="2" t="s">
        <v>6183</v>
      </c>
      <c r="I4500" s="2" t="s">
        <v>10938</v>
      </c>
    </row>
    <row r="4501" spans="1:9" hidden="1" x14ac:dyDescent="0.2">
      <c r="A4501" s="2" t="s">
        <v>5970</v>
      </c>
      <c r="B4501" s="2">
        <v>80025067</v>
      </c>
      <c r="C4501" s="1" t="s">
        <v>6186</v>
      </c>
      <c r="D4501" s="2" t="s">
        <v>35</v>
      </c>
      <c r="E4501" s="1" t="s">
        <v>6051</v>
      </c>
      <c r="F4501" s="1" t="str">
        <f>VLOOKUP(B4501,[8]QGD!$C$5:$G$503,5,0)</f>
        <v>滨州</v>
      </c>
      <c r="G4501" s="2" t="s">
        <v>5973</v>
      </c>
      <c r="H4501" s="2" t="s">
        <v>6183</v>
      </c>
      <c r="I4501" s="2" t="s">
        <v>10938</v>
      </c>
    </row>
    <row r="4502" spans="1:9" hidden="1" x14ac:dyDescent="0.2">
      <c r="A4502" s="2" t="s">
        <v>5970</v>
      </c>
      <c r="B4502" s="2">
        <v>86009196</v>
      </c>
      <c r="C4502" s="1" t="s">
        <v>6187</v>
      </c>
      <c r="D4502" s="2" t="s">
        <v>8</v>
      </c>
      <c r="E4502" s="1" t="s">
        <v>6063</v>
      </c>
      <c r="F4502" s="1" t="str">
        <f>VLOOKUP(B4502,[8]QGD!$C$5:$G$503,5,0)</f>
        <v>滨州</v>
      </c>
      <c r="G4502" s="2" t="s">
        <v>5973</v>
      </c>
      <c r="H4502" s="2" t="s">
        <v>6183</v>
      </c>
      <c r="I4502" s="2" t="s">
        <v>10938</v>
      </c>
    </row>
    <row r="4503" spans="1:9" hidden="1" x14ac:dyDescent="0.2">
      <c r="A4503" s="2" t="s">
        <v>5970</v>
      </c>
      <c r="B4503" s="2">
        <v>86009288</v>
      </c>
      <c r="C4503" s="1" t="s">
        <v>6188</v>
      </c>
      <c r="D4503" s="2" t="s">
        <v>8</v>
      </c>
      <c r="E4503" s="1" t="s">
        <v>6063</v>
      </c>
      <c r="F4503" s="1" t="str">
        <f>VLOOKUP(B4503,[8]QGD!$C$5:$G$503,5,0)</f>
        <v>惠民</v>
      </c>
      <c r="G4503" s="2" t="s">
        <v>5973</v>
      </c>
      <c r="H4503" s="2" t="s">
        <v>10807</v>
      </c>
      <c r="I4503" s="2" t="s">
        <v>10938</v>
      </c>
    </row>
    <row r="4504" spans="1:9" hidden="1" x14ac:dyDescent="0.2">
      <c r="A4504" s="2" t="s">
        <v>5970</v>
      </c>
      <c r="B4504" s="2">
        <v>80091037</v>
      </c>
      <c r="C4504" s="1" t="s">
        <v>6189</v>
      </c>
      <c r="D4504" s="2" t="s">
        <v>8</v>
      </c>
      <c r="E4504" s="1" t="s">
        <v>6063</v>
      </c>
      <c r="F4504" s="1" t="str">
        <f>VLOOKUP(B4504,[8]QGD!$C$5:$G$503,5,0)</f>
        <v>无棣</v>
      </c>
      <c r="G4504" s="2" t="s">
        <v>5973</v>
      </c>
      <c r="H4504" s="2" t="s">
        <v>10826</v>
      </c>
      <c r="I4504" s="2" t="s">
        <v>10938</v>
      </c>
    </row>
    <row r="4505" spans="1:9" hidden="1" x14ac:dyDescent="0.2">
      <c r="A4505" s="2" t="s">
        <v>5970</v>
      </c>
      <c r="B4505" s="2">
        <v>80091002</v>
      </c>
      <c r="C4505" s="1" t="s">
        <v>490</v>
      </c>
      <c r="D4505" s="2" t="s">
        <v>8</v>
      </c>
      <c r="E4505" s="1" t="s">
        <v>6063</v>
      </c>
      <c r="F4505" s="1" t="str">
        <f>VLOOKUP(B4505,[8]QGD!$C$5:$G$503,5,0)</f>
        <v>寿光</v>
      </c>
      <c r="G4505" s="2" t="s">
        <v>5973</v>
      </c>
      <c r="H4505" s="2" t="s">
        <v>10822</v>
      </c>
      <c r="I4505" s="2" t="s">
        <v>10938</v>
      </c>
    </row>
    <row r="4506" spans="1:9" hidden="1" x14ac:dyDescent="0.2">
      <c r="A4506" s="2" t="s">
        <v>5970</v>
      </c>
      <c r="B4506" s="2">
        <v>80025004</v>
      </c>
      <c r="C4506" s="1" t="s">
        <v>6190</v>
      </c>
      <c r="D4506" s="2" t="s">
        <v>35</v>
      </c>
      <c r="E4506" s="1" t="s">
        <v>6051</v>
      </c>
      <c r="F4506" s="1" t="str">
        <f>VLOOKUP(B4506,[8]QGD!$C$5:$G$503,5,0)</f>
        <v>寿光</v>
      </c>
      <c r="G4506" s="2" t="s">
        <v>5973</v>
      </c>
      <c r="H4506" s="2" t="s">
        <v>10822</v>
      </c>
      <c r="I4506" s="2" t="s">
        <v>10938</v>
      </c>
    </row>
    <row r="4507" spans="1:9" hidden="1" x14ac:dyDescent="0.2">
      <c r="A4507" s="2" t="s">
        <v>5970</v>
      </c>
      <c r="B4507" s="2">
        <v>12168757</v>
      </c>
      <c r="C4507" s="1" t="s">
        <v>6191</v>
      </c>
      <c r="D4507" s="2" t="s">
        <v>8</v>
      </c>
      <c r="E4507" s="1" t="s">
        <v>6192</v>
      </c>
      <c r="F4507" s="1" t="str">
        <f>VLOOKUP(B4507,[8]QGD!$C$5:$G$503,5,0)</f>
        <v>寿光</v>
      </c>
      <c r="G4507" s="2" t="s">
        <v>5973</v>
      </c>
      <c r="H4507" s="2" t="s">
        <v>10822</v>
      </c>
      <c r="I4507" s="2" t="s">
        <v>10938</v>
      </c>
    </row>
    <row r="4508" spans="1:9" hidden="1" x14ac:dyDescent="0.2">
      <c r="A4508" s="2" t="s">
        <v>5970</v>
      </c>
      <c r="B4508" s="2">
        <v>86009065</v>
      </c>
      <c r="C4508" s="1" t="s">
        <v>6193</v>
      </c>
      <c r="D4508" s="2" t="s">
        <v>8</v>
      </c>
      <c r="E4508" s="1" t="s">
        <v>6063</v>
      </c>
      <c r="F4508" s="1" t="str">
        <f>VLOOKUP(B4508,[8]QGD!$C$5:$G$503,5,0)</f>
        <v>寿光</v>
      </c>
      <c r="G4508" s="2" t="s">
        <v>5973</v>
      </c>
      <c r="H4508" s="2" t="s">
        <v>10822</v>
      </c>
      <c r="I4508" s="2" t="s">
        <v>10938</v>
      </c>
    </row>
    <row r="4509" spans="1:9" hidden="1" x14ac:dyDescent="0.2">
      <c r="A4509" s="2" t="s">
        <v>5970</v>
      </c>
      <c r="B4509" s="2">
        <v>80091009</v>
      </c>
      <c r="C4509" s="1" t="s">
        <v>6194</v>
      </c>
      <c r="D4509" s="2" t="s">
        <v>8</v>
      </c>
      <c r="E4509" s="1" t="s">
        <v>6063</v>
      </c>
      <c r="F4509" s="1" t="str">
        <f>VLOOKUP(B4509,[8]QGD!$C$5:$G$503,5,0)</f>
        <v>临淄</v>
      </c>
      <c r="G4509" s="2" t="s">
        <v>5973</v>
      </c>
      <c r="H4509" s="2" t="s">
        <v>10814</v>
      </c>
      <c r="I4509" s="2" t="s">
        <v>10938</v>
      </c>
    </row>
    <row r="4510" spans="1:9" hidden="1" x14ac:dyDescent="0.2">
      <c r="A4510" s="2" t="s">
        <v>5970</v>
      </c>
      <c r="B4510" s="2">
        <v>80025034</v>
      </c>
      <c r="C4510" s="1" t="s">
        <v>6195</v>
      </c>
      <c r="D4510" s="2" t="s">
        <v>35</v>
      </c>
      <c r="E4510" s="1" t="s">
        <v>6051</v>
      </c>
      <c r="F4510" s="1" t="str">
        <f>VLOOKUP(B4510,[8]QGD!$C$5:$G$503,5,0)</f>
        <v>临淄</v>
      </c>
      <c r="G4510" s="2" t="s">
        <v>5973</v>
      </c>
      <c r="H4510" s="2" t="s">
        <v>10814</v>
      </c>
      <c r="I4510" s="2" t="s">
        <v>10938</v>
      </c>
    </row>
    <row r="4511" spans="1:9" hidden="1" x14ac:dyDescent="0.2">
      <c r="A4511" s="2" t="s">
        <v>5970</v>
      </c>
      <c r="B4511" s="2">
        <v>86009206</v>
      </c>
      <c r="C4511" s="1" t="s">
        <v>6196</v>
      </c>
      <c r="D4511" s="2" t="s">
        <v>8</v>
      </c>
      <c r="E4511" s="1" t="s">
        <v>6063</v>
      </c>
      <c r="F4511" s="1" t="str">
        <f>VLOOKUP(B4511,[8]QGD!$C$5:$G$503,5,0)</f>
        <v>临淄</v>
      </c>
      <c r="G4511" s="2" t="s">
        <v>5973</v>
      </c>
      <c r="H4511" s="2" t="s">
        <v>10814</v>
      </c>
      <c r="I4511" s="2" t="s">
        <v>10938</v>
      </c>
    </row>
    <row r="4512" spans="1:9" hidden="1" x14ac:dyDescent="0.2">
      <c r="A4512" s="2" t="s">
        <v>5970</v>
      </c>
      <c r="B4512" s="2">
        <v>86009262</v>
      </c>
      <c r="C4512" s="1" t="s">
        <v>6197</v>
      </c>
      <c r="D4512" s="2" t="s">
        <v>8</v>
      </c>
      <c r="E4512" s="1" t="s">
        <v>6063</v>
      </c>
      <c r="F4512" s="1" t="str">
        <f>VLOOKUP(B4512,[8]QGD!$C$5:$G$503,5,0)</f>
        <v>邹平</v>
      </c>
      <c r="G4512" s="2" t="s">
        <v>5973</v>
      </c>
      <c r="H4512" s="2" t="s">
        <v>10835</v>
      </c>
      <c r="I4512" s="2" t="s">
        <v>10938</v>
      </c>
    </row>
    <row r="4513" spans="1:9" hidden="1" x14ac:dyDescent="0.2">
      <c r="A4513" s="2" t="s">
        <v>5970</v>
      </c>
      <c r="B4513" s="2">
        <v>80025035</v>
      </c>
      <c r="C4513" s="1" t="s">
        <v>6198</v>
      </c>
      <c r="D4513" s="2" t="s">
        <v>35</v>
      </c>
      <c r="E4513" s="1" t="s">
        <v>6051</v>
      </c>
      <c r="F4513" s="1" t="str">
        <f>VLOOKUP(B4513,[8]QGD!$C$5:$G$503,5,0)</f>
        <v>邹平</v>
      </c>
      <c r="G4513" s="2" t="s">
        <v>5973</v>
      </c>
      <c r="H4513" s="2" t="s">
        <v>10835</v>
      </c>
      <c r="I4513" s="2" t="s">
        <v>10938</v>
      </c>
    </row>
    <row r="4514" spans="1:9" hidden="1" x14ac:dyDescent="0.2">
      <c r="A4514" s="2" t="s">
        <v>5970</v>
      </c>
      <c r="B4514" s="2">
        <v>86009119</v>
      </c>
      <c r="C4514" s="1" t="s">
        <v>5423</v>
      </c>
      <c r="D4514" s="2" t="s">
        <v>8</v>
      </c>
      <c r="E4514" s="1" t="s">
        <v>6063</v>
      </c>
      <c r="F4514" s="1" t="str">
        <f>VLOOKUP(B4514,[8]QGD!$C$5:$G$503,5,0)</f>
        <v>邹平</v>
      </c>
      <c r="G4514" s="2" t="s">
        <v>5973</v>
      </c>
      <c r="H4514" s="2" t="s">
        <v>10835</v>
      </c>
      <c r="I4514" s="2" t="s">
        <v>10938</v>
      </c>
    </row>
    <row r="4515" spans="1:9" hidden="1" x14ac:dyDescent="0.2">
      <c r="A4515" s="2" t="s">
        <v>5970</v>
      </c>
      <c r="B4515" s="2">
        <v>86009111</v>
      </c>
      <c r="C4515" s="1" t="s">
        <v>6077</v>
      </c>
      <c r="D4515" s="2" t="s">
        <v>8</v>
      </c>
      <c r="E4515" s="1" t="s">
        <v>6063</v>
      </c>
      <c r="F4515" s="1" t="str">
        <f>VLOOKUP(B4515,[8]QGD!$C$5:$G$503,5,0)</f>
        <v>周村</v>
      </c>
      <c r="G4515" s="2" t="s">
        <v>5973</v>
      </c>
      <c r="H4515" s="2" t="s">
        <v>10834</v>
      </c>
      <c r="I4515" s="2" t="s">
        <v>10939</v>
      </c>
    </row>
    <row r="4516" spans="1:9" hidden="1" x14ac:dyDescent="0.2">
      <c r="A4516" s="2" t="s">
        <v>5970</v>
      </c>
      <c r="B4516" s="2">
        <v>86009205</v>
      </c>
      <c r="C4516" s="1" t="s">
        <v>6199</v>
      </c>
      <c r="D4516" s="2" t="s">
        <v>8</v>
      </c>
      <c r="E4516" s="1" t="s">
        <v>6063</v>
      </c>
      <c r="F4516" s="1" t="str">
        <f>VLOOKUP(B4516,[8]QGD!$C$5:$G$503,5,0)</f>
        <v>章丘</v>
      </c>
      <c r="G4516" s="2" t="s">
        <v>5973</v>
      </c>
      <c r="H4516" s="2" t="s">
        <v>10831</v>
      </c>
      <c r="I4516" s="2" t="s">
        <v>10938</v>
      </c>
    </row>
    <row r="4517" spans="1:9" hidden="1" x14ac:dyDescent="0.2">
      <c r="A4517" s="2" t="s">
        <v>5970</v>
      </c>
      <c r="B4517" s="2">
        <v>80091059</v>
      </c>
      <c r="C4517" s="1" t="s">
        <v>6200</v>
      </c>
      <c r="D4517" s="2" t="s">
        <v>8</v>
      </c>
      <c r="E4517" s="1" t="s">
        <v>6063</v>
      </c>
      <c r="F4517" s="1" t="str">
        <f>VLOOKUP(B4517,[8]QGD!$C$5:$G$503,5,0)</f>
        <v>章丘</v>
      </c>
      <c r="G4517" s="2" t="s">
        <v>5973</v>
      </c>
      <c r="H4517" s="2" t="s">
        <v>10831</v>
      </c>
      <c r="I4517" s="2" t="s">
        <v>10938</v>
      </c>
    </row>
    <row r="4518" spans="1:9" hidden="1" x14ac:dyDescent="0.2">
      <c r="A4518" s="2" t="s">
        <v>5970</v>
      </c>
      <c r="B4518" s="2">
        <v>86009227</v>
      </c>
      <c r="C4518" s="1" t="s">
        <v>6201</v>
      </c>
      <c r="D4518" s="2" t="s">
        <v>8</v>
      </c>
      <c r="E4518" s="1" t="s">
        <v>6063</v>
      </c>
      <c r="F4518" s="1" t="str">
        <f>VLOOKUP(B4518,[8]QGD!$C$5:$G$503,5,0)</f>
        <v>章丘</v>
      </c>
      <c r="G4518" s="2" t="s">
        <v>5973</v>
      </c>
      <c r="H4518" s="2" t="s">
        <v>10831</v>
      </c>
      <c r="I4518" s="2" t="s">
        <v>10938</v>
      </c>
    </row>
    <row r="4519" spans="1:9" hidden="1" x14ac:dyDescent="0.2">
      <c r="A4519" s="2" t="s">
        <v>5970</v>
      </c>
      <c r="B4519" s="2">
        <v>86009859</v>
      </c>
      <c r="C4519" s="1" t="s">
        <v>6202</v>
      </c>
      <c r="D4519" s="2" t="s">
        <v>8</v>
      </c>
      <c r="E4519" s="1" t="s">
        <v>6063</v>
      </c>
      <c r="F4519" s="1" t="str">
        <f>VLOOKUP(B4519,[8]QGD!$C$5:$G$503,5,0)</f>
        <v>长清</v>
      </c>
      <c r="G4519" s="2" t="s">
        <v>5973</v>
      </c>
      <c r="H4519" s="2" t="s">
        <v>10831</v>
      </c>
      <c r="I4519" s="2" t="s">
        <v>10938</v>
      </c>
    </row>
    <row r="4520" spans="1:9" hidden="1" x14ac:dyDescent="0.2">
      <c r="A4520" s="2" t="s">
        <v>5970</v>
      </c>
      <c r="B4520" s="2">
        <v>80091031</v>
      </c>
      <c r="C4520" s="1" t="s">
        <v>6203</v>
      </c>
      <c r="D4520" s="2" t="s">
        <v>8</v>
      </c>
      <c r="E4520" s="1" t="s">
        <v>6063</v>
      </c>
      <c r="F4520" s="1" t="str">
        <f>VLOOKUP(B4520,[8]QGD!$C$5:$G$503,5,0)</f>
        <v>长清</v>
      </c>
      <c r="G4520" s="2" t="s">
        <v>5973</v>
      </c>
      <c r="H4520" s="2" t="s">
        <v>10831</v>
      </c>
      <c r="I4520" s="2" t="s">
        <v>10938</v>
      </c>
    </row>
    <row r="4521" spans="1:9" hidden="1" x14ac:dyDescent="0.2">
      <c r="A4521" s="2" t="s">
        <v>5970</v>
      </c>
      <c r="B4521" s="2">
        <v>86009271</v>
      </c>
      <c r="C4521" s="1" t="s">
        <v>6204</v>
      </c>
      <c r="D4521" s="2" t="s">
        <v>8</v>
      </c>
      <c r="E4521" s="1" t="s">
        <v>6063</v>
      </c>
      <c r="F4521" s="1" t="str">
        <f>VLOOKUP(B4521,[8]QGD!$C$5:$G$503,5,0)</f>
        <v>济南</v>
      </c>
      <c r="G4521" s="2" t="s">
        <v>5973</v>
      </c>
      <c r="H4521" s="2" t="s">
        <v>6205</v>
      </c>
      <c r="I4521" s="2" t="s">
        <v>10938</v>
      </c>
    </row>
    <row r="4522" spans="1:9" hidden="1" x14ac:dyDescent="0.2">
      <c r="A4522" s="2" t="s">
        <v>5970</v>
      </c>
      <c r="B4522" s="2">
        <v>86002167</v>
      </c>
      <c r="C4522" s="1" t="s">
        <v>6206</v>
      </c>
      <c r="D4522" s="2" t="s">
        <v>35</v>
      </c>
      <c r="E4522" s="1" t="s">
        <v>6051</v>
      </c>
      <c r="F4522" s="1" t="str">
        <f>VLOOKUP(B4522,[8]QGD!$C$5:$G$503,5,0)</f>
        <v>济南</v>
      </c>
      <c r="G4522" s="2" t="s">
        <v>5973</v>
      </c>
      <c r="H4522" s="2" t="s">
        <v>6205</v>
      </c>
      <c r="I4522" s="2" t="s">
        <v>10938</v>
      </c>
    </row>
    <row r="4523" spans="1:9" hidden="1" x14ac:dyDescent="0.2">
      <c r="A4523" s="2" t="s">
        <v>5970</v>
      </c>
      <c r="B4523" s="2">
        <v>86009158</v>
      </c>
      <c r="C4523" s="1" t="s">
        <v>6207</v>
      </c>
      <c r="D4523" s="2" t="s">
        <v>8</v>
      </c>
      <c r="E4523" s="1" t="s">
        <v>6063</v>
      </c>
      <c r="F4523" s="1" t="str">
        <f>VLOOKUP(B4523,[8]QGD!$C$5:$G$503,5,0)</f>
        <v>济南</v>
      </c>
      <c r="G4523" s="2" t="s">
        <v>5973</v>
      </c>
      <c r="H4523" s="2" t="s">
        <v>6205</v>
      </c>
      <c r="I4523" s="2" t="s">
        <v>10939</v>
      </c>
    </row>
    <row r="4524" spans="1:9" hidden="1" x14ac:dyDescent="0.2">
      <c r="A4524" s="2" t="s">
        <v>5970</v>
      </c>
      <c r="B4524" s="2">
        <v>80025040</v>
      </c>
      <c r="C4524" s="1" t="s">
        <v>6208</v>
      </c>
      <c r="D4524" s="2" t="s">
        <v>35</v>
      </c>
      <c r="E4524" s="1" t="s">
        <v>6051</v>
      </c>
      <c r="F4524" s="1" t="str">
        <f>VLOOKUP(B4524,[8]QGD!$C$5:$G$503,5,0)</f>
        <v>济南</v>
      </c>
      <c r="G4524" s="2" t="s">
        <v>5973</v>
      </c>
      <c r="H4524" s="2" t="s">
        <v>6205</v>
      </c>
      <c r="I4524" s="2" t="s">
        <v>10938</v>
      </c>
    </row>
    <row r="4525" spans="1:9" hidden="1" x14ac:dyDescent="0.2">
      <c r="A4525" s="2" t="s">
        <v>5970</v>
      </c>
      <c r="B4525" s="2">
        <v>86009862</v>
      </c>
      <c r="C4525" s="1" t="s">
        <v>6209</v>
      </c>
      <c r="D4525" s="2" t="s">
        <v>8</v>
      </c>
      <c r="E4525" s="1" t="s">
        <v>6063</v>
      </c>
      <c r="F4525" s="1" t="str">
        <f>VLOOKUP(B4525,[8]QGD!$C$5:$G$503,5,0)</f>
        <v>济南</v>
      </c>
      <c r="G4525" s="2" t="s">
        <v>5973</v>
      </c>
      <c r="H4525" s="2" t="s">
        <v>6205</v>
      </c>
      <c r="I4525" s="2" t="s">
        <v>10938</v>
      </c>
    </row>
    <row r="4526" spans="1:9" hidden="1" x14ac:dyDescent="0.2">
      <c r="A4526" s="2" t="s">
        <v>5970</v>
      </c>
      <c r="B4526" s="2">
        <v>86002194</v>
      </c>
      <c r="C4526" s="1" t="s">
        <v>6210</v>
      </c>
      <c r="D4526" s="2" t="s">
        <v>35</v>
      </c>
      <c r="E4526" s="1" t="s">
        <v>6051</v>
      </c>
      <c r="F4526" s="1" t="str">
        <f>VLOOKUP(B4526,[8]QGD!$C$5:$G$503,5,0)</f>
        <v>济南</v>
      </c>
      <c r="G4526" s="2" t="s">
        <v>5973</v>
      </c>
      <c r="H4526" s="2" t="s">
        <v>6205</v>
      </c>
      <c r="I4526" s="2" t="s">
        <v>10938</v>
      </c>
    </row>
    <row r="4527" spans="1:9" hidden="1" x14ac:dyDescent="0.2">
      <c r="A4527" s="2" t="s">
        <v>5970</v>
      </c>
      <c r="B4527" s="2">
        <v>86009373</v>
      </c>
      <c r="C4527" s="1" t="s">
        <v>6211</v>
      </c>
      <c r="D4527" s="2" t="s">
        <v>8</v>
      </c>
      <c r="E4527" s="1" t="s">
        <v>6063</v>
      </c>
      <c r="F4527" s="1" t="str">
        <f>VLOOKUP(B4527,[8]QGD!$C$5:$G$503,5,0)</f>
        <v>济南</v>
      </c>
      <c r="G4527" s="2" t="s">
        <v>5973</v>
      </c>
      <c r="H4527" s="2" t="s">
        <v>6205</v>
      </c>
      <c r="I4527" s="2" t="s">
        <v>10938</v>
      </c>
    </row>
    <row r="4528" spans="1:9" hidden="1" x14ac:dyDescent="0.2">
      <c r="A4528" s="2" t="s">
        <v>5970</v>
      </c>
      <c r="B4528" s="2">
        <v>86009081</v>
      </c>
      <c r="C4528" s="1" t="s">
        <v>6212</v>
      </c>
      <c r="D4528" s="2" t="s">
        <v>8</v>
      </c>
      <c r="E4528" s="1" t="s">
        <v>6063</v>
      </c>
      <c r="F4528" s="1" t="str">
        <f>VLOOKUP(B4528,[8]QGD!$C$5:$G$503,5,0)</f>
        <v>济南</v>
      </c>
      <c r="G4528" s="2" t="s">
        <v>5973</v>
      </c>
      <c r="H4528" s="2" t="s">
        <v>6205</v>
      </c>
      <c r="I4528" s="2" t="s">
        <v>10938</v>
      </c>
    </row>
    <row r="4529" spans="1:9" hidden="1" x14ac:dyDescent="0.2">
      <c r="A4529" s="2" t="s">
        <v>5970</v>
      </c>
      <c r="B4529" s="2">
        <v>80091025</v>
      </c>
      <c r="C4529" s="1" t="s">
        <v>6213</v>
      </c>
      <c r="D4529" s="2" t="s">
        <v>8</v>
      </c>
      <c r="E4529" s="1" t="s">
        <v>6063</v>
      </c>
      <c r="F4529" s="1" t="str">
        <f>VLOOKUP(B4529,[8]QGD!$C$5:$G$503,5,0)</f>
        <v>济南</v>
      </c>
      <c r="G4529" s="2" t="s">
        <v>5973</v>
      </c>
      <c r="H4529" s="2" t="s">
        <v>6205</v>
      </c>
      <c r="I4529" s="2" t="s">
        <v>10938</v>
      </c>
    </row>
    <row r="4530" spans="1:9" hidden="1" x14ac:dyDescent="0.2">
      <c r="A4530" s="2" t="s">
        <v>5970</v>
      </c>
      <c r="B4530" s="2">
        <v>86009198</v>
      </c>
      <c r="C4530" s="1" t="s">
        <v>6214</v>
      </c>
      <c r="D4530" s="2" t="s">
        <v>8</v>
      </c>
      <c r="E4530" s="1" t="s">
        <v>6063</v>
      </c>
      <c r="F4530" s="1" t="str">
        <f>VLOOKUP(B4530,[8]QGD!$C$5:$G$503,5,0)</f>
        <v>济南</v>
      </c>
      <c r="G4530" s="2" t="s">
        <v>5973</v>
      </c>
      <c r="H4530" s="2" t="s">
        <v>6205</v>
      </c>
      <c r="I4530" s="2" t="s">
        <v>10939</v>
      </c>
    </row>
    <row r="4531" spans="1:9" hidden="1" x14ac:dyDescent="0.2">
      <c r="A4531" s="2" t="s">
        <v>5970</v>
      </c>
      <c r="B4531" s="2">
        <v>86002162</v>
      </c>
      <c r="C4531" s="1" t="s">
        <v>6215</v>
      </c>
      <c r="D4531" s="2" t="s">
        <v>35</v>
      </c>
      <c r="E4531" s="1" t="s">
        <v>6051</v>
      </c>
      <c r="F4531" s="1" t="str">
        <f>VLOOKUP(B4531,[8]QGD!$C$5:$G$503,5,0)</f>
        <v>济南</v>
      </c>
      <c r="G4531" s="2" t="s">
        <v>5973</v>
      </c>
      <c r="H4531" s="2" t="s">
        <v>6205</v>
      </c>
      <c r="I4531" s="2" t="s">
        <v>10938</v>
      </c>
    </row>
    <row r="4532" spans="1:9" hidden="1" x14ac:dyDescent="0.2">
      <c r="A4532" s="2" t="s">
        <v>5970</v>
      </c>
      <c r="B4532" s="2">
        <v>86009007</v>
      </c>
      <c r="C4532" s="1" t="s">
        <v>6216</v>
      </c>
      <c r="D4532" s="2" t="s">
        <v>8</v>
      </c>
      <c r="E4532" s="1" t="s">
        <v>6063</v>
      </c>
      <c r="F4532" s="1" t="str">
        <f>VLOOKUP(B4532,[8]QGD!$C$5:$G$503,5,0)</f>
        <v>济南</v>
      </c>
      <c r="G4532" s="2" t="s">
        <v>5973</v>
      </c>
      <c r="H4532" s="2" t="s">
        <v>6205</v>
      </c>
      <c r="I4532" s="2" t="s">
        <v>10939</v>
      </c>
    </row>
    <row r="4533" spans="1:9" hidden="1" x14ac:dyDescent="0.2">
      <c r="A4533" s="2" t="s">
        <v>5970</v>
      </c>
      <c r="B4533" s="2">
        <v>86009117</v>
      </c>
      <c r="C4533" s="1" t="s">
        <v>5435</v>
      </c>
      <c r="D4533" s="2" t="s">
        <v>8</v>
      </c>
      <c r="E4533" s="1" t="s">
        <v>6063</v>
      </c>
      <c r="F4533" s="1" t="str">
        <f>VLOOKUP(B4533,[8]QGD!$C$5:$G$503,5,0)</f>
        <v>济南</v>
      </c>
      <c r="G4533" s="2" t="s">
        <v>5973</v>
      </c>
      <c r="H4533" s="2" t="s">
        <v>6205</v>
      </c>
      <c r="I4533" s="2" t="s">
        <v>10938</v>
      </c>
    </row>
    <row r="4534" spans="1:9" hidden="1" x14ac:dyDescent="0.2">
      <c r="A4534" s="2" t="s">
        <v>5970</v>
      </c>
      <c r="B4534" s="2">
        <v>86009302</v>
      </c>
      <c r="C4534" s="1" t="s">
        <v>6217</v>
      </c>
      <c r="D4534" s="2" t="s">
        <v>8</v>
      </c>
      <c r="E4534" s="1" t="s">
        <v>6063</v>
      </c>
      <c r="F4534" s="1" t="str">
        <f>VLOOKUP(B4534,[8]QGD!$C$5:$G$503,5,0)</f>
        <v>济南</v>
      </c>
      <c r="G4534" s="2" t="s">
        <v>5973</v>
      </c>
      <c r="H4534" s="2" t="s">
        <v>6205</v>
      </c>
      <c r="I4534" s="2" t="s">
        <v>10938</v>
      </c>
    </row>
    <row r="4535" spans="1:9" hidden="1" x14ac:dyDescent="0.2">
      <c r="A4535" s="2" t="s">
        <v>5970</v>
      </c>
      <c r="B4535" s="2">
        <v>86009252</v>
      </c>
      <c r="C4535" s="1" t="s">
        <v>6218</v>
      </c>
      <c r="D4535" s="2" t="s">
        <v>8</v>
      </c>
      <c r="E4535" s="1" t="s">
        <v>6063</v>
      </c>
      <c r="F4535" s="1" t="str">
        <f>VLOOKUP(B4535,[8]QGD!$C$5:$G$503,5,0)</f>
        <v>济南</v>
      </c>
      <c r="G4535" s="2" t="s">
        <v>5973</v>
      </c>
      <c r="H4535" s="2" t="s">
        <v>6205</v>
      </c>
      <c r="I4535" s="2" t="s">
        <v>10938</v>
      </c>
    </row>
    <row r="4536" spans="1:9" hidden="1" x14ac:dyDescent="0.2">
      <c r="A4536" s="2" t="s">
        <v>5970</v>
      </c>
      <c r="B4536" s="2">
        <v>11666290</v>
      </c>
      <c r="C4536" s="1" t="s">
        <v>6219</v>
      </c>
      <c r="D4536" s="2" t="s">
        <v>38</v>
      </c>
      <c r="E4536" s="1" t="s">
        <v>6163</v>
      </c>
      <c r="F4536" s="1" t="str">
        <f>VLOOKUP(B4536,[8]QGD!$C$5:$G$503,5,0)</f>
        <v>济南</v>
      </c>
      <c r="G4536" s="2" t="s">
        <v>5973</v>
      </c>
      <c r="H4536" s="2" t="s">
        <v>6205</v>
      </c>
      <c r="I4536" s="2" t="s">
        <v>10938</v>
      </c>
    </row>
    <row r="4537" spans="1:9" hidden="1" x14ac:dyDescent="0.2">
      <c r="A4537" s="2" t="s">
        <v>5970</v>
      </c>
      <c r="B4537" s="2">
        <v>80025033</v>
      </c>
      <c r="C4537" s="1" t="s">
        <v>6220</v>
      </c>
      <c r="D4537" s="2" t="s">
        <v>35</v>
      </c>
      <c r="E4537" s="1" t="s">
        <v>6051</v>
      </c>
      <c r="F4537" s="1" t="str">
        <f>VLOOKUP(B4537,[8]QGD!$C$5:$G$503,5,0)</f>
        <v>济南</v>
      </c>
      <c r="G4537" s="2" t="s">
        <v>5973</v>
      </c>
      <c r="H4537" s="2" t="s">
        <v>6205</v>
      </c>
      <c r="I4537" s="2" t="s">
        <v>10938</v>
      </c>
    </row>
    <row r="4538" spans="1:9" hidden="1" x14ac:dyDescent="0.2">
      <c r="A4538" s="2" t="s">
        <v>5970</v>
      </c>
      <c r="B4538" s="2">
        <v>10681768</v>
      </c>
      <c r="C4538" s="1" t="s">
        <v>6221</v>
      </c>
      <c r="D4538" s="2" t="s">
        <v>8</v>
      </c>
      <c r="E4538" s="1" t="s">
        <v>6222</v>
      </c>
      <c r="F4538" s="1" t="str">
        <f>VLOOKUP(B4538,[8]QGD!$C$5:$G$503,5,0)</f>
        <v>济南</v>
      </c>
      <c r="G4538" s="2" t="s">
        <v>5973</v>
      </c>
      <c r="H4538" s="2" t="s">
        <v>6205</v>
      </c>
      <c r="I4538" s="2" t="s">
        <v>10938</v>
      </c>
    </row>
    <row r="4539" spans="1:9" hidden="1" x14ac:dyDescent="0.2">
      <c r="A4539" s="2" t="s">
        <v>5970</v>
      </c>
      <c r="B4539" s="2">
        <v>86009064</v>
      </c>
      <c r="C4539" s="1" t="s">
        <v>6223</v>
      </c>
      <c r="D4539" s="2" t="s">
        <v>8</v>
      </c>
      <c r="E4539" s="1" t="s">
        <v>6063</v>
      </c>
      <c r="F4539" s="1" t="str">
        <f>VLOOKUP(B4539,[8]QGD!$C$5:$G$503,5,0)</f>
        <v>济南</v>
      </c>
      <c r="G4539" s="2" t="s">
        <v>5973</v>
      </c>
      <c r="H4539" s="2" t="s">
        <v>6205</v>
      </c>
      <c r="I4539" s="2" t="s">
        <v>10938</v>
      </c>
    </row>
    <row r="4540" spans="1:9" hidden="1" x14ac:dyDescent="0.2">
      <c r="A4540" s="2" t="s">
        <v>5970</v>
      </c>
      <c r="B4540" s="2">
        <v>86009376</v>
      </c>
      <c r="C4540" s="1" t="s">
        <v>6224</v>
      </c>
      <c r="D4540" s="2" t="s">
        <v>8</v>
      </c>
      <c r="E4540" s="1" t="s">
        <v>6063</v>
      </c>
      <c r="F4540" s="1" t="str">
        <f>VLOOKUP(B4540,[8]QGD!$C$5:$G$503,5,0)</f>
        <v>济南</v>
      </c>
      <c r="G4540" s="2" t="s">
        <v>5973</v>
      </c>
      <c r="H4540" s="2" t="s">
        <v>6205</v>
      </c>
      <c r="I4540" s="2" t="s">
        <v>10938</v>
      </c>
    </row>
    <row r="4541" spans="1:9" hidden="1" x14ac:dyDescent="0.2">
      <c r="A4541" s="2" t="s">
        <v>5970</v>
      </c>
      <c r="B4541" s="2">
        <v>86009258</v>
      </c>
      <c r="C4541" s="1" t="s">
        <v>6225</v>
      </c>
      <c r="D4541" s="2" t="s">
        <v>8</v>
      </c>
      <c r="E4541" s="1" t="s">
        <v>6063</v>
      </c>
      <c r="F4541" s="1" t="str">
        <f>VLOOKUP(B4541,[8]QGD!$C$5:$G$503,5,0)</f>
        <v>济南</v>
      </c>
      <c r="G4541" s="2" t="s">
        <v>5973</v>
      </c>
      <c r="H4541" s="2" t="s">
        <v>6205</v>
      </c>
      <c r="I4541" s="2" t="s">
        <v>10938</v>
      </c>
    </row>
    <row r="4542" spans="1:9" hidden="1" x14ac:dyDescent="0.2">
      <c r="A4542" s="2" t="s">
        <v>5970</v>
      </c>
      <c r="B4542" s="2">
        <v>86009229</v>
      </c>
      <c r="C4542" s="1" t="s">
        <v>6226</v>
      </c>
      <c r="D4542" s="2" t="s">
        <v>8</v>
      </c>
      <c r="E4542" s="1" t="s">
        <v>6063</v>
      </c>
      <c r="F4542" s="1" t="str">
        <f>VLOOKUP(B4542,[8]QGD!$C$5:$G$503,5,0)</f>
        <v>济南</v>
      </c>
      <c r="G4542" s="2" t="s">
        <v>5973</v>
      </c>
      <c r="H4542" s="2" t="s">
        <v>6205</v>
      </c>
      <c r="I4542" s="2" t="s">
        <v>10938</v>
      </c>
    </row>
    <row r="4543" spans="1:9" hidden="1" x14ac:dyDescent="0.2">
      <c r="A4543" s="2" t="s">
        <v>5970</v>
      </c>
      <c r="B4543" s="2">
        <v>86002184</v>
      </c>
      <c r="C4543" s="1" t="s">
        <v>6227</v>
      </c>
      <c r="D4543" s="2" t="s">
        <v>35</v>
      </c>
      <c r="E4543" s="1" t="s">
        <v>6051</v>
      </c>
      <c r="F4543" s="1" t="str">
        <f>VLOOKUP(B4543,[8]QGD!$C$5:$G$503,5,0)</f>
        <v>济南</v>
      </c>
      <c r="G4543" s="2" t="s">
        <v>5973</v>
      </c>
      <c r="H4543" s="2" t="s">
        <v>6205</v>
      </c>
      <c r="I4543" s="2" t="s">
        <v>10938</v>
      </c>
    </row>
    <row r="4544" spans="1:9" hidden="1" x14ac:dyDescent="0.2">
      <c r="A4544" s="2" t="s">
        <v>5970</v>
      </c>
      <c r="B4544" s="2">
        <v>86009353</v>
      </c>
      <c r="C4544" s="1" t="s">
        <v>6228</v>
      </c>
      <c r="D4544" s="2" t="s">
        <v>8</v>
      </c>
      <c r="E4544" s="1" t="s">
        <v>6063</v>
      </c>
      <c r="F4544" s="1" t="str">
        <f>VLOOKUP(B4544,[8]QGD!$C$5:$G$503,5,0)</f>
        <v>济南</v>
      </c>
      <c r="G4544" s="2" t="s">
        <v>5973</v>
      </c>
      <c r="H4544" s="2" t="s">
        <v>6205</v>
      </c>
      <c r="I4544" s="2" t="s">
        <v>10938</v>
      </c>
    </row>
    <row r="4545" spans="1:9" hidden="1" x14ac:dyDescent="0.2">
      <c r="A4545" s="2" t="s">
        <v>5970</v>
      </c>
      <c r="B4545" s="2">
        <v>80025055</v>
      </c>
      <c r="C4545" s="1" t="s">
        <v>6229</v>
      </c>
      <c r="D4545" s="2" t="s">
        <v>35</v>
      </c>
      <c r="E4545" s="1" t="s">
        <v>6051</v>
      </c>
      <c r="F4545" s="1" t="str">
        <f>VLOOKUP(B4545,[8]QGD!$C$5:$G$503,5,0)</f>
        <v>济南</v>
      </c>
      <c r="G4545" s="2" t="s">
        <v>5973</v>
      </c>
      <c r="H4545" s="2" t="s">
        <v>6205</v>
      </c>
      <c r="I4545" s="2" t="s">
        <v>10938</v>
      </c>
    </row>
    <row r="4546" spans="1:9" hidden="1" x14ac:dyDescent="0.2">
      <c r="A4546" s="2" t="s">
        <v>5970</v>
      </c>
      <c r="B4546" s="2">
        <v>80025706</v>
      </c>
      <c r="C4546" s="1" t="s">
        <v>6230</v>
      </c>
      <c r="D4546" s="2" t="s">
        <v>239</v>
      </c>
      <c r="E4546" s="1" t="s">
        <v>6051</v>
      </c>
      <c r="F4546" s="1" t="str">
        <f>VLOOKUP(B4546,[8]QGD!$C$5:$G$503,5,0)</f>
        <v>济南</v>
      </c>
      <c r="G4546" s="2" t="s">
        <v>5973</v>
      </c>
      <c r="H4546" s="2" t="s">
        <v>6205</v>
      </c>
      <c r="I4546" s="2" t="s">
        <v>10938</v>
      </c>
    </row>
    <row r="4547" spans="1:9" hidden="1" x14ac:dyDescent="0.2">
      <c r="A4547" s="2" t="s">
        <v>5970</v>
      </c>
      <c r="B4547" s="2">
        <v>86009365</v>
      </c>
      <c r="C4547" s="1" t="s">
        <v>6231</v>
      </c>
      <c r="D4547" s="2" t="s">
        <v>8</v>
      </c>
      <c r="E4547" s="1" t="s">
        <v>6063</v>
      </c>
      <c r="F4547" s="1" t="str">
        <f>VLOOKUP(B4547,[8]QGD!$C$5:$G$503,5,0)</f>
        <v>济南</v>
      </c>
      <c r="G4547" s="2" t="s">
        <v>5973</v>
      </c>
      <c r="H4547" s="2" t="s">
        <v>6205</v>
      </c>
      <c r="I4547" s="2" t="s">
        <v>10938</v>
      </c>
    </row>
    <row r="4548" spans="1:9" hidden="1" x14ac:dyDescent="0.2">
      <c r="A4548" s="2" t="s">
        <v>5970</v>
      </c>
      <c r="B4548" s="2">
        <v>86002160</v>
      </c>
      <c r="C4548" s="1" t="s">
        <v>6232</v>
      </c>
      <c r="D4548" s="2" t="s">
        <v>35</v>
      </c>
      <c r="E4548" s="1" t="s">
        <v>6051</v>
      </c>
      <c r="F4548" s="1" t="str">
        <f>VLOOKUP(B4548,[8]QGD!$C$5:$G$503,5,0)</f>
        <v>济南</v>
      </c>
      <c r="G4548" s="2" t="s">
        <v>5973</v>
      </c>
      <c r="H4548" s="2" t="s">
        <v>6205</v>
      </c>
      <c r="I4548" s="2" t="s">
        <v>10938</v>
      </c>
    </row>
    <row r="4549" spans="1:9" hidden="1" x14ac:dyDescent="0.2">
      <c r="A4549" s="2" t="s">
        <v>5970</v>
      </c>
      <c r="B4549" s="2">
        <v>86009244</v>
      </c>
      <c r="C4549" s="1" t="s">
        <v>6233</v>
      </c>
      <c r="D4549" s="2" t="s">
        <v>8</v>
      </c>
      <c r="E4549" s="1" t="s">
        <v>6063</v>
      </c>
      <c r="F4549" s="1" t="str">
        <f>VLOOKUP(B4549,[8]QGD!$C$5:$G$503,5,0)</f>
        <v>济南</v>
      </c>
      <c r="G4549" s="2" t="s">
        <v>5973</v>
      </c>
      <c r="H4549" s="2" t="s">
        <v>6205</v>
      </c>
      <c r="I4549" s="2" t="s">
        <v>10938</v>
      </c>
    </row>
    <row r="4550" spans="1:9" hidden="1" x14ac:dyDescent="0.2">
      <c r="A4550" s="2" t="s">
        <v>5970</v>
      </c>
      <c r="B4550" s="2">
        <v>86009156</v>
      </c>
      <c r="C4550" s="1" t="s">
        <v>6234</v>
      </c>
      <c r="D4550" s="2" t="s">
        <v>8</v>
      </c>
      <c r="E4550" s="1" t="s">
        <v>6063</v>
      </c>
      <c r="F4550" s="1" t="str">
        <f>VLOOKUP(B4550,[8]QGD!$C$5:$G$503,5,0)</f>
        <v>济南</v>
      </c>
      <c r="G4550" s="2" t="s">
        <v>5973</v>
      </c>
      <c r="H4550" s="2" t="s">
        <v>6205</v>
      </c>
      <c r="I4550" s="2" t="s">
        <v>10938</v>
      </c>
    </row>
    <row r="4551" spans="1:9" hidden="1" x14ac:dyDescent="0.2">
      <c r="A4551" s="2" t="s">
        <v>5970</v>
      </c>
      <c r="B4551" s="2">
        <v>86009245</v>
      </c>
      <c r="C4551" s="1" t="s">
        <v>6235</v>
      </c>
      <c r="D4551" s="2" t="s">
        <v>8</v>
      </c>
      <c r="E4551" s="1" t="s">
        <v>6063</v>
      </c>
      <c r="F4551" s="1" t="str">
        <f>VLOOKUP(B4551,[8]QGD!$C$5:$G$503,5,0)</f>
        <v>济南</v>
      </c>
      <c r="G4551" s="2" t="s">
        <v>5973</v>
      </c>
      <c r="H4551" s="2" t="s">
        <v>6205</v>
      </c>
      <c r="I4551" s="2" t="s">
        <v>10939</v>
      </c>
    </row>
    <row r="4552" spans="1:9" hidden="1" x14ac:dyDescent="0.2">
      <c r="A4552" s="2" t="s">
        <v>5970</v>
      </c>
      <c r="B4552" s="2">
        <v>86009021</v>
      </c>
      <c r="C4552" s="1" t="s">
        <v>6236</v>
      </c>
      <c r="D4552" s="2" t="s">
        <v>8</v>
      </c>
      <c r="E4552" s="1" t="s">
        <v>6063</v>
      </c>
      <c r="F4552" s="1" t="str">
        <f>VLOOKUP(B4552,[8]QGD!$C$5:$G$503,5,0)</f>
        <v>济南</v>
      </c>
      <c r="G4552" s="2" t="s">
        <v>5973</v>
      </c>
      <c r="H4552" s="2" t="s">
        <v>6205</v>
      </c>
      <c r="I4552" s="2" t="s">
        <v>10938</v>
      </c>
    </row>
    <row r="4553" spans="1:9" hidden="1" x14ac:dyDescent="0.2">
      <c r="A4553" s="2" t="s">
        <v>5970</v>
      </c>
      <c r="B4553" s="2">
        <v>86002066</v>
      </c>
      <c r="C4553" s="1" t="s">
        <v>6237</v>
      </c>
      <c r="D4553" s="2" t="s">
        <v>35</v>
      </c>
      <c r="E4553" s="1" t="s">
        <v>6051</v>
      </c>
      <c r="F4553" s="1" t="str">
        <f>VLOOKUP(B4553,[8]QGD!$C$5:$G$503,5,0)</f>
        <v>济南</v>
      </c>
      <c r="G4553" s="2" t="s">
        <v>5973</v>
      </c>
      <c r="H4553" s="2" t="s">
        <v>6205</v>
      </c>
      <c r="I4553" s="2" t="s">
        <v>10938</v>
      </c>
    </row>
    <row r="4554" spans="1:9" hidden="1" x14ac:dyDescent="0.2">
      <c r="A4554" s="2" t="s">
        <v>5970</v>
      </c>
      <c r="B4554" s="2">
        <v>86009120</v>
      </c>
      <c r="C4554" s="1" t="s">
        <v>6238</v>
      </c>
      <c r="D4554" s="2" t="s">
        <v>8</v>
      </c>
      <c r="E4554" s="1" t="s">
        <v>6063</v>
      </c>
      <c r="F4554" s="1" t="str">
        <f>VLOOKUP(B4554,[8]QGD!$C$5:$G$503,5,0)</f>
        <v>济南</v>
      </c>
      <c r="G4554" s="2" t="s">
        <v>5973</v>
      </c>
      <c r="H4554" s="2" t="s">
        <v>6205</v>
      </c>
      <c r="I4554" s="2" t="s">
        <v>10938</v>
      </c>
    </row>
    <row r="4555" spans="1:9" hidden="1" x14ac:dyDescent="0.2">
      <c r="A4555" s="2" t="s">
        <v>5970</v>
      </c>
      <c r="B4555" s="2">
        <v>12205323</v>
      </c>
      <c r="C4555" s="1" t="s">
        <v>6239</v>
      </c>
      <c r="D4555" s="2" t="s">
        <v>8</v>
      </c>
      <c r="E4555" s="1" t="s">
        <v>6240</v>
      </c>
      <c r="F4555" s="1" t="str">
        <f>VLOOKUP(B4555,[8]QGD!$C$5:$G$503,5,0)</f>
        <v>济南</v>
      </c>
      <c r="G4555" s="2" t="s">
        <v>5973</v>
      </c>
      <c r="H4555" s="2" t="s">
        <v>6205</v>
      </c>
      <c r="I4555" s="2" t="s">
        <v>10938</v>
      </c>
    </row>
    <row r="4556" spans="1:9" hidden="1" x14ac:dyDescent="0.2">
      <c r="A4556" s="2" t="s">
        <v>5970</v>
      </c>
      <c r="B4556" s="2">
        <v>86009068</v>
      </c>
      <c r="C4556" s="1" t="s">
        <v>6241</v>
      </c>
      <c r="D4556" s="2" t="s">
        <v>8</v>
      </c>
      <c r="E4556" s="1" t="s">
        <v>6063</v>
      </c>
      <c r="F4556" s="1" t="str">
        <f>VLOOKUP(B4556,[8]QGD!$C$5:$G$503,5,0)</f>
        <v>济南</v>
      </c>
      <c r="G4556" s="2" t="s">
        <v>5973</v>
      </c>
      <c r="H4556" s="2" t="s">
        <v>6205</v>
      </c>
      <c r="I4556" s="2" t="s">
        <v>10938</v>
      </c>
    </row>
    <row r="4557" spans="1:9" hidden="1" x14ac:dyDescent="0.2">
      <c r="A4557" s="2" t="s">
        <v>5970</v>
      </c>
      <c r="B4557" s="2">
        <v>80025013</v>
      </c>
      <c r="C4557" s="1" t="s">
        <v>6242</v>
      </c>
      <c r="D4557" s="2" t="s">
        <v>35</v>
      </c>
      <c r="E4557" s="1" t="s">
        <v>6051</v>
      </c>
      <c r="F4557" s="1" t="str">
        <f>VLOOKUP(B4557,[8]QGD!$C$5:$G$503,5,0)</f>
        <v>济南</v>
      </c>
      <c r="G4557" s="2" t="s">
        <v>5973</v>
      </c>
      <c r="H4557" s="2" t="s">
        <v>6205</v>
      </c>
      <c r="I4557" s="2" t="s">
        <v>10938</v>
      </c>
    </row>
    <row r="4558" spans="1:9" hidden="1" x14ac:dyDescent="0.2">
      <c r="A4558" s="2" t="s">
        <v>5970</v>
      </c>
      <c r="B4558" s="2">
        <v>80091010</v>
      </c>
      <c r="C4558" s="1" t="s">
        <v>6243</v>
      </c>
      <c r="D4558" s="2" t="s">
        <v>8</v>
      </c>
      <c r="E4558" s="1" t="s">
        <v>6063</v>
      </c>
      <c r="F4558" s="1" t="str">
        <f>VLOOKUP(B4558,[8]QGD!$C$5:$G$503,5,0)</f>
        <v>济南</v>
      </c>
      <c r="G4558" s="2" t="s">
        <v>5973</v>
      </c>
      <c r="H4558" s="2" t="s">
        <v>6205</v>
      </c>
      <c r="I4558" s="2" t="s">
        <v>10938</v>
      </c>
    </row>
    <row r="4559" spans="1:9" hidden="1" x14ac:dyDescent="0.2">
      <c r="A4559" s="2" t="s">
        <v>5970</v>
      </c>
      <c r="B4559" s="2">
        <v>86009297</v>
      </c>
      <c r="C4559" s="1" t="s">
        <v>6244</v>
      </c>
      <c r="D4559" s="2" t="s">
        <v>8</v>
      </c>
      <c r="E4559" s="1" t="s">
        <v>6063</v>
      </c>
      <c r="F4559" s="1" t="str">
        <f>VLOOKUP(B4559,[8]QGD!$C$5:$G$503,5,0)</f>
        <v>济南</v>
      </c>
      <c r="G4559" s="2" t="s">
        <v>5973</v>
      </c>
      <c r="H4559" s="2" t="s">
        <v>6205</v>
      </c>
      <c r="I4559" s="2" t="s">
        <v>10938</v>
      </c>
    </row>
    <row r="4560" spans="1:9" hidden="1" x14ac:dyDescent="0.2">
      <c r="A4560" s="2" t="s">
        <v>5970</v>
      </c>
      <c r="B4560" s="2">
        <v>86002053</v>
      </c>
      <c r="C4560" s="1" t="s">
        <v>6245</v>
      </c>
      <c r="D4560" s="2" t="s">
        <v>35</v>
      </c>
      <c r="E4560" s="1" t="s">
        <v>6051</v>
      </c>
      <c r="F4560" s="1" t="str">
        <f>VLOOKUP(B4560,[8]QGD!$C$5:$G$503,5,0)</f>
        <v>济南</v>
      </c>
      <c r="G4560" s="2" t="s">
        <v>5973</v>
      </c>
      <c r="H4560" s="2" t="s">
        <v>6205</v>
      </c>
      <c r="I4560" s="2" t="s">
        <v>10939</v>
      </c>
    </row>
    <row r="4561" spans="1:9" hidden="1" x14ac:dyDescent="0.2">
      <c r="A4561" s="2" t="s">
        <v>5970</v>
      </c>
      <c r="B4561" s="2">
        <v>86009088</v>
      </c>
      <c r="C4561" s="1" t="s">
        <v>6246</v>
      </c>
      <c r="D4561" s="2" t="s">
        <v>8</v>
      </c>
      <c r="E4561" s="1" t="s">
        <v>6063</v>
      </c>
      <c r="F4561" s="1" t="str">
        <f>VLOOKUP(B4561,[8]QGD!$C$5:$G$503,5,0)</f>
        <v>济南</v>
      </c>
      <c r="G4561" s="2" t="s">
        <v>5973</v>
      </c>
      <c r="H4561" s="2" t="s">
        <v>6205</v>
      </c>
      <c r="I4561" s="2" t="s">
        <v>10939</v>
      </c>
    </row>
    <row r="4562" spans="1:9" hidden="1" x14ac:dyDescent="0.2">
      <c r="A4562" s="2" t="s">
        <v>5970</v>
      </c>
      <c r="B4562" s="2">
        <v>86009122</v>
      </c>
      <c r="C4562" s="1" t="s">
        <v>6247</v>
      </c>
      <c r="D4562" s="2" t="s">
        <v>8</v>
      </c>
      <c r="E4562" s="1" t="s">
        <v>6041</v>
      </c>
      <c r="F4562" s="1" t="str">
        <f>VLOOKUP(B4562,[8]QGD!$C$5:$G$503,5,0)</f>
        <v>济南</v>
      </c>
      <c r="G4562" s="2" t="s">
        <v>5973</v>
      </c>
      <c r="H4562" s="2" t="s">
        <v>6205</v>
      </c>
      <c r="I4562" s="2" t="s">
        <v>10939</v>
      </c>
    </row>
    <row r="4563" spans="1:9" hidden="1" x14ac:dyDescent="0.2">
      <c r="A4563" s="2" t="s">
        <v>5970</v>
      </c>
      <c r="B4563" s="2">
        <v>86009301</v>
      </c>
      <c r="C4563" s="1" t="s">
        <v>6248</v>
      </c>
      <c r="D4563" s="2" t="s">
        <v>8</v>
      </c>
      <c r="E4563" s="1" t="s">
        <v>6063</v>
      </c>
      <c r="F4563" s="1" t="str">
        <f>VLOOKUP(B4563,[8]QGD!$C$5:$G$503,5,0)</f>
        <v>济南</v>
      </c>
      <c r="G4563" s="2" t="s">
        <v>5973</v>
      </c>
      <c r="H4563" s="2" t="s">
        <v>6205</v>
      </c>
      <c r="I4563" s="2" t="s">
        <v>10938</v>
      </c>
    </row>
    <row r="4564" spans="1:9" hidden="1" x14ac:dyDescent="0.2">
      <c r="A4564" s="2" t="s">
        <v>5970</v>
      </c>
      <c r="B4564" s="2">
        <v>86009395</v>
      </c>
      <c r="C4564" s="1" t="s">
        <v>395</v>
      </c>
      <c r="D4564" s="2" t="s">
        <v>8</v>
      </c>
      <c r="E4564" s="1" t="s">
        <v>6063</v>
      </c>
      <c r="F4564" s="1" t="str">
        <f>VLOOKUP(B4564,[8]QGD!$C$5:$G$503,5,0)</f>
        <v>济南</v>
      </c>
      <c r="G4564" s="2" t="s">
        <v>5973</v>
      </c>
      <c r="H4564" s="2" t="s">
        <v>6205</v>
      </c>
      <c r="I4564" s="2" t="s">
        <v>10938</v>
      </c>
    </row>
    <row r="4565" spans="1:9" hidden="1" x14ac:dyDescent="0.2">
      <c r="A4565" s="2" t="s">
        <v>5970</v>
      </c>
      <c r="B4565" s="2">
        <v>86009372</v>
      </c>
      <c r="C4565" s="1" t="s">
        <v>6249</v>
      </c>
      <c r="D4565" s="2" t="s">
        <v>8</v>
      </c>
      <c r="E4565" s="1" t="s">
        <v>6063</v>
      </c>
      <c r="F4565" s="1" t="str">
        <f>VLOOKUP(B4565,[8]QGD!$C$5:$G$503,5,0)</f>
        <v>济南</v>
      </c>
      <c r="G4565" s="2" t="s">
        <v>5973</v>
      </c>
      <c r="H4565" s="2" t="s">
        <v>6205</v>
      </c>
      <c r="I4565" s="2" t="s">
        <v>10938</v>
      </c>
    </row>
    <row r="4566" spans="1:9" hidden="1" x14ac:dyDescent="0.2">
      <c r="A4566" s="2" t="s">
        <v>5970</v>
      </c>
      <c r="B4566" s="2">
        <v>86009225</v>
      </c>
      <c r="C4566" s="1" t="s">
        <v>6250</v>
      </c>
      <c r="D4566" s="2" t="s">
        <v>8</v>
      </c>
      <c r="E4566" s="1" t="s">
        <v>6063</v>
      </c>
      <c r="F4566" s="1" t="str">
        <f>VLOOKUP(B4566,[8]QGD!$C$5:$G$503,5,0)</f>
        <v>济南</v>
      </c>
      <c r="G4566" s="2" t="s">
        <v>5973</v>
      </c>
      <c r="H4566" s="2" t="s">
        <v>6205</v>
      </c>
      <c r="I4566" s="2" t="s">
        <v>10938</v>
      </c>
    </row>
    <row r="4567" spans="1:9" hidden="1" x14ac:dyDescent="0.2">
      <c r="A4567" s="2" t="s">
        <v>5970</v>
      </c>
      <c r="B4567" s="2">
        <v>10680147</v>
      </c>
      <c r="C4567" s="1" t="s">
        <v>6251</v>
      </c>
      <c r="D4567" s="2" t="s">
        <v>8</v>
      </c>
      <c r="E4567" s="1" t="s">
        <v>6240</v>
      </c>
      <c r="F4567" s="1" t="str">
        <f>VLOOKUP(B4567,[8]QGD!$C$5:$G$503,5,0)</f>
        <v>济南</v>
      </c>
      <c r="G4567" s="2" t="s">
        <v>5973</v>
      </c>
      <c r="H4567" s="2" t="s">
        <v>6205</v>
      </c>
      <c r="I4567" s="2" t="s">
        <v>10938</v>
      </c>
    </row>
    <row r="4568" spans="1:9" hidden="1" x14ac:dyDescent="0.2">
      <c r="A4568" s="2" t="s">
        <v>5970</v>
      </c>
      <c r="B4568" s="2">
        <v>10397363</v>
      </c>
      <c r="C4568" s="1" t="s">
        <v>6252</v>
      </c>
      <c r="D4568" s="2" t="s">
        <v>8</v>
      </c>
      <c r="E4568" s="1" t="s">
        <v>6253</v>
      </c>
      <c r="F4568" s="1" t="str">
        <f>VLOOKUP(B4568,[8]QGD!$C$5:$G$503,5,0)</f>
        <v>济南</v>
      </c>
      <c r="G4568" s="2" t="s">
        <v>5973</v>
      </c>
      <c r="H4568" s="2" t="s">
        <v>6205</v>
      </c>
      <c r="I4568" s="2" t="s">
        <v>10939</v>
      </c>
    </row>
    <row r="4569" spans="1:9" hidden="1" x14ac:dyDescent="0.2">
      <c r="A4569" s="2" t="s">
        <v>5970</v>
      </c>
      <c r="B4569" s="2">
        <v>86009025</v>
      </c>
      <c r="C4569" s="1" t="s">
        <v>6254</v>
      </c>
      <c r="D4569" s="2" t="s">
        <v>8</v>
      </c>
      <c r="E4569" s="1" t="s">
        <v>6063</v>
      </c>
      <c r="F4569" s="1" t="str">
        <f>VLOOKUP(B4569,[8]QGD!$C$5:$G$503,5,0)</f>
        <v>济南</v>
      </c>
      <c r="G4569" s="2" t="s">
        <v>5973</v>
      </c>
      <c r="H4569" s="2" t="s">
        <v>6205</v>
      </c>
      <c r="I4569" s="2" t="s">
        <v>10938</v>
      </c>
    </row>
    <row r="4570" spans="1:9" hidden="1" x14ac:dyDescent="0.2">
      <c r="A4570" s="2" t="s">
        <v>5970</v>
      </c>
      <c r="B4570" s="2">
        <v>86009851</v>
      </c>
      <c r="C4570" s="1" t="s">
        <v>6255</v>
      </c>
      <c r="D4570" s="2" t="s">
        <v>8</v>
      </c>
      <c r="E4570" s="1" t="s">
        <v>6063</v>
      </c>
      <c r="F4570" s="1" t="str">
        <f>VLOOKUP(B4570,[8]QGD!$C$5:$G$503,5,0)</f>
        <v>济南</v>
      </c>
      <c r="G4570" s="2" t="s">
        <v>5973</v>
      </c>
      <c r="H4570" s="2" t="s">
        <v>6205</v>
      </c>
      <c r="I4570" s="2" t="s">
        <v>10938</v>
      </c>
    </row>
    <row r="4571" spans="1:9" hidden="1" x14ac:dyDescent="0.2">
      <c r="A4571" s="2" t="s">
        <v>5970</v>
      </c>
      <c r="B4571" s="2">
        <v>86009354</v>
      </c>
      <c r="C4571" s="1" t="s">
        <v>6256</v>
      </c>
      <c r="D4571" s="2" t="s">
        <v>8</v>
      </c>
      <c r="E4571" s="1" t="s">
        <v>6063</v>
      </c>
      <c r="F4571" s="1" t="str">
        <f>VLOOKUP(B4571,[8]QGD!$C$5:$G$503,5,0)</f>
        <v>济南</v>
      </c>
      <c r="G4571" s="2" t="s">
        <v>5973</v>
      </c>
      <c r="H4571" s="2" t="s">
        <v>6205</v>
      </c>
      <c r="I4571" s="2" t="s">
        <v>10938</v>
      </c>
    </row>
    <row r="4572" spans="1:9" hidden="1" x14ac:dyDescent="0.2">
      <c r="A4572" s="2" t="s">
        <v>5970</v>
      </c>
      <c r="B4572" s="2">
        <v>80091015</v>
      </c>
      <c r="C4572" s="1" t="s">
        <v>6257</v>
      </c>
      <c r="D4572" s="2" t="s">
        <v>8</v>
      </c>
      <c r="E4572" s="1" t="s">
        <v>6063</v>
      </c>
      <c r="F4572" s="1" t="str">
        <f>VLOOKUP(B4572,[8]QGD!$C$5:$G$503,5,0)</f>
        <v>济南</v>
      </c>
      <c r="G4572" s="2" t="s">
        <v>5973</v>
      </c>
      <c r="H4572" s="2" t="s">
        <v>6205</v>
      </c>
      <c r="I4572" s="2" t="s">
        <v>10938</v>
      </c>
    </row>
    <row r="4573" spans="1:9" hidden="1" x14ac:dyDescent="0.2">
      <c r="A4573" s="2" t="s">
        <v>5970</v>
      </c>
      <c r="B4573" s="2">
        <v>80025702</v>
      </c>
      <c r="C4573" s="1" t="s">
        <v>6258</v>
      </c>
      <c r="D4573" s="2" t="s">
        <v>239</v>
      </c>
      <c r="E4573" s="1" t="s">
        <v>6051</v>
      </c>
      <c r="F4573" s="1" t="str">
        <f>VLOOKUP(B4573,[8]QGD!$C$5:$G$503,5,0)</f>
        <v>济南</v>
      </c>
      <c r="G4573" s="2" t="s">
        <v>5973</v>
      </c>
      <c r="H4573" s="2" t="s">
        <v>6205</v>
      </c>
      <c r="I4573" s="2" t="s">
        <v>10938</v>
      </c>
    </row>
    <row r="4574" spans="1:9" hidden="1" x14ac:dyDescent="0.2">
      <c r="A4574" s="2" t="s">
        <v>5970</v>
      </c>
      <c r="B4574" s="2">
        <v>80025022</v>
      </c>
      <c r="C4574" s="1" t="s">
        <v>6259</v>
      </c>
      <c r="D4574" s="2" t="s">
        <v>35</v>
      </c>
      <c r="E4574" s="1" t="s">
        <v>6051</v>
      </c>
      <c r="F4574" s="1" t="str">
        <f>VLOOKUP(B4574,[8]QGD!$C$5:$G$503,5,0)</f>
        <v>济南</v>
      </c>
      <c r="G4574" s="2" t="s">
        <v>5973</v>
      </c>
      <c r="H4574" s="2" t="s">
        <v>6205</v>
      </c>
      <c r="I4574" s="2" t="s">
        <v>10938</v>
      </c>
    </row>
    <row r="4575" spans="1:9" hidden="1" x14ac:dyDescent="0.2">
      <c r="A4575" s="2" t="s">
        <v>5970</v>
      </c>
      <c r="B4575" s="2">
        <v>86002026</v>
      </c>
      <c r="C4575" s="1" t="s">
        <v>6260</v>
      </c>
      <c r="D4575" s="2" t="s">
        <v>35</v>
      </c>
      <c r="E4575" s="1" t="s">
        <v>6051</v>
      </c>
      <c r="F4575" s="1" t="str">
        <f>VLOOKUP(B4575,[8]QGD!$C$5:$G$503,5,0)</f>
        <v>济南</v>
      </c>
      <c r="G4575" s="2" t="s">
        <v>5973</v>
      </c>
      <c r="H4575" s="2" t="s">
        <v>6205</v>
      </c>
      <c r="I4575" s="2" t="s">
        <v>10938</v>
      </c>
    </row>
    <row r="4576" spans="1:9" hidden="1" x14ac:dyDescent="0.2">
      <c r="A4576" s="2" t="s">
        <v>5970</v>
      </c>
      <c r="B4576" s="2">
        <v>11062922</v>
      </c>
      <c r="C4576" s="1" t="s">
        <v>6261</v>
      </c>
      <c r="D4576" s="2" t="s">
        <v>8</v>
      </c>
      <c r="E4576" s="1" t="s">
        <v>6262</v>
      </c>
      <c r="F4576" s="1" t="str">
        <f>VLOOKUP(B4576,[8]QGD!$C$5:$G$503,5,0)</f>
        <v>济南</v>
      </c>
      <c r="G4576" s="2" t="s">
        <v>5973</v>
      </c>
      <c r="H4576" s="2" t="s">
        <v>6205</v>
      </c>
      <c r="I4576" s="2" t="s">
        <v>10938</v>
      </c>
    </row>
    <row r="4577" spans="1:9" hidden="1" x14ac:dyDescent="0.2">
      <c r="A4577" s="2" t="s">
        <v>5970</v>
      </c>
      <c r="B4577" s="2">
        <v>86009041</v>
      </c>
      <c r="C4577" s="1" t="s">
        <v>6263</v>
      </c>
      <c r="D4577" s="2" t="s">
        <v>8</v>
      </c>
      <c r="E4577" s="1" t="s">
        <v>5999</v>
      </c>
      <c r="F4577" s="1" t="str">
        <f>VLOOKUP(B4577,[8]QGD!$C$5:$G$503,5,0)</f>
        <v>济南</v>
      </c>
      <c r="G4577" s="2" t="s">
        <v>5973</v>
      </c>
      <c r="H4577" s="2" t="s">
        <v>6205</v>
      </c>
      <c r="I4577" s="2" t="s">
        <v>10939</v>
      </c>
    </row>
    <row r="4578" spans="1:9" hidden="1" x14ac:dyDescent="0.2">
      <c r="A4578" s="2" t="s">
        <v>5970</v>
      </c>
      <c r="B4578" s="2">
        <v>80025039</v>
      </c>
      <c r="C4578" s="1" t="s">
        <v>6264</v>
      </c>
      <c r="D4578" s="2" t="s">
        <v>35</v>
      </c>
      <c r="E4578" s="1" t="s">
        <v>6051</v>
      </c>
      <c r="F4578" s="1" t="str">
        <f>VLOOKUP(B4578,[8]QGD!$C$5:$G$503,5,0)</f>
        <v>济南</v>
      </c>
      <c r="G4578" s="2" t="s">
        <v>5973</v>
      </c>
      <c r="H4578" s="2" t="s">
        <v>6205</v>
      </c>
      <c r="I4578" s="2" t="s">
        <v>10938</v>
      </c>
    </row>
    <row r="4579" spans="1:9" hidden="1" x14ac:dyDescent="0.2">
      <c r="A4579" s="2" t="s">
        <v>5970</v>
      </c>
      <c r="B4579" s="2">
        <v>86009352</v>
      </c>
      <c r="C4579" s="1" t="s">
        <v>6265</v>
      </c>
      <c r="D4579" s="2" t="s">
        <v>8</v>
      </c>
      <c r="E4579" s="1" t="s">
        <v>6063</v>
      </c>
      <c r="F4579" s="1" t="str">
        <f>VLOOKUP(B4579,[8]QGD!$C$5:$G$503,5,0)</f>
        <v>济南</v>
      </c>
      <c r="G4579" s="2" t="s">
        <v>5973</v>
      </c>
      <c r="H4579" s="2" t="s">
        <v>6205</v>
      </c>
      <c r="I4579" s="2" t="s">
        <v>10938</v>
      </c>
    </row>
    <row r="4580" spans="1:9" hidden="1" x14ac:dyDescent="0.2">
      <c r="A4580" s="2" t="s">
        <v>5970</v>
      </c>
      <c r="B4580" s="2">
        <v>86002183</v>
      </c>
      <c r="C4580" s="1" t="s">
        <v>6266</v>
      </c>
      <c r="D4580" s="2" t="s">
        <v>35</v>
      </c>
      <c r="E4580" s="1" t="s">
        <v>6051</v>
      </c>
      <c r="F4580" s="1" t="str">
        <f>VLOOKUP(B4580,[8]QGD!$C$5:$G$503,5,0)</f>
        <v>济南</v>
      </c>
      <c r="G4580" s="2" t="s">
        <v>5973</v>
      </c>
      <c r="H4580" s="2" t="s">
        <v>6205</v>
      </c>
      <c r="I4580" s="2" t="s">
        <v>10938</v>
      </c>
    </row>
    <row r="4581" spans="1:9" hidden="1" x14ac:dyDescent="0.2">
      <c r="A4581" s="2" t="s">
        <v>5970</v>
      </c>
      <c r="B4581" s="2">
        <v>9705950</v>
      </c>
      <c r="C4581" s="1" t="s">
        <v>6267</v>
      </c>
      <c r="D4581" s="2" t="s">
        <v>8</v>
      </c>
      <c r="E4581" s="1" t="s">
        <v>6222</v>
      </c>
      <c r="F4581" s="1" t="str">
        <f>VLOOKUP(B4581,[8]QGD!$C$5:$G$503,5,0)</f>
        <v>济南</v>
      </c>
      <c r="G4581" s="2" t="s">
        <v>5973</v>
      </c>
      <c r="H4581" s="2" t="s">
        <v>6205</v>
      </c>
      <c r="I4581" s="2" t="s">
        <v>10938</v>
      </c>
    </row>
    <row r="4582" spans="1:9" hidden="1" x14ac:dyDescent="0.2">
      <c r="A4582" s="2" t="s">
        <v>5970</v>
      </c>
      <c r="B4582" s="2">
        <v>10050124</v>
      </c>
      <c r="C4582" s="1" t="s">
        <v>6268</v>
      </c>
      <c r="D4582" s="2" t="s">
        <v>8</v>
      </c>
      <c r="E4582" s="1" t="s">
        <v>6222</v>
      </c>
      <c r="F4582" s="1" t="str">
        <f>VLOOKUP(B4582,[8]QGD!$C$5:$G$503,5,0)</f>
        <v>济南</v>
      </c>
      <c r="G4582" s="2" t="s">
        <v>5973</v>
      </c>
      <c r="H4582" s="2" t="s">
        <v>6205</v>
      </c>
      <c r="I4582" s="2" t="s">
        <v>10938</v>
      </c>
    </row>
    <row r="4583" spans="1:9" hidden="1" x14ac:dyDescent="0.2">
      <c r="A4583" s="2" t="s">
        <v>5970</v>
      </c>
      <c r="B4583" s="2">
        <v>80025703</v>
      </c>
      <c r="C4583" s="1" t="s">
        <v>6269</v>
      </c>
      <c r="D4583" s="2" t="s">
        <v>239</v>
      </c>
      <c r="E4583" s="1" t="s">
        <v>6051</v>
      </c>
      <c r="F4583" s="1" t="str">
        <f>VLOOKUP(B4583,[8]QGD!$C$5:$G$503,5,0)</f>
        <v>济南</v>
      </c>
      <c r="G4583" s="2" t="s">
        <v>5973</v>
      </c>
      <c r="H4583" s="2" t="s">
        <v>6205</v>
      </c>
      <c r="I4583" s="2" t="s">
        <v>10938</v>
      </c>
    </row>
    <row r="4584" spans="1:9" hidden="1" x14ac:dyDescent="0.2">
      <c r="A4584" s="2" t="s">
        <v>5970</v>
      </c>
      <c r="B4584" s="2">
        <v>9865114</v>
      </c>
      <c r="C4584" s="1" t="s">
        <v>6270</v>
      </c>
      <c r="D4584" s="2" t="s">
        <v>8</v>
      </c>
      <c r="E4584" s="1" t="s">
        <v>6222</v>
      </c>
      <c r="F4584" s="1" t="str">
        <f>VLOOKUP(B4584,[8]QGD!$C$5:$G$503,5,0)</f>
        <v>济南</v>
      </c>
      <c r="G4584" s="2" t="s">
        <v>5973</v>
      </c>
      <c r="H4584" s="2" t="s">
        <v>6205</v>
      </c>
      <c r="I4584" s="2" t="s">
        <v>10938</v>
      </c>
    </row>
    <row r="4585" spans="1:9" hidden="1" x14ac:dyDescent="0.2">
      <c r="A4585" s="2" t="s">
        <v>5970</v>
      </c>
      <c r="B4585" s="2">
        <v>80025029</v>
      </c>
      <c r="C4585" s="1" t="s">
        <v>6271</v>
      </c>
      <c r="D4585" s="2" t="s">
        <v>35</v>
      </c>
      <c r="E4585" s="1" t="s">
        <v>6051</v>
      </c>
      <c r="F4585" s="1" t="str">
        <f>VLOOKUP(B4585,[8]QGD!$C$5:$G$503,5,0)</f>
        <v>济南</v>
      </c>
      <c r="G4585" s="2" t="s">
        <v>5973</v>
      </c>
      <c r="H4585" s="2" t="s">
        <v>6205</v>
      </c>
      <c r="I4585" s="2" t="s">
        <v>10938</v>
      </c>
    </row>
    <row r="4586" spans="1:9" hidden="1" x14ac:dyDescent="0.2">
      <c r="A4586" s="2" t="s">
        <v>5970</v>
      </c>
      <c r="B4586" s="2">
        <v>86009498</v>
      </c>
      <c r="C4586" s="1" t="s">
        <v>6272</v>
      </c>
      <c r="D4586" s="2" t="s">
        <v>8</v>
      </c>
      <c r="E4586" s="1" t="s">
        <v>6063</v>
      </c>
      <c r="F4586" s="1" t="str">
        <f>VLOOKUP(B4586,[8]QGD!$C$5:$G$503,5,0)</f>
        <v>济南</v>
      </c>
      <c r="G4586" s="2" t="s">
        <v>5973</v>
      </c>
      <c r="H4586" s="2" t="s">
        <v>6205</v>
      </c>
      <c r="I4586" s="2" t="s">
        <v>10939</v>
      </c>
    </row>
    <row r="4587" spans="1:9" hidden="1" x14ac:dyDescent="0.2">
      <c r="A4587" s="2" t="s">
        <v>5970</v>
      </c>
      <c r="B4587" s="2">
        <v>86009255</v>
      </c>
      <c r="C4587" s="1" t="s">
        <v>6273</v>
      </c>
      <c r="D4587" s="2" t="s">
        <v>8</v>
      </c>
      <c r="E4587" s="1" t="s">
        <v>6063</v>
      </c>
      <c r="F4587" s="1" t="str">
        <f>VLOOKUP(B4587,[8]QGD!$C$5:$G$503,5,0)</f>
        <v>济南</v>
      </c>
      <c r="G4587" s="2" t="s">
        <v>5973</v>
      </c>
      <c r="H4587" s="2" t="s">
        <v>6205</v>
      </c>
      <c r="I4587" s="2" t="s">
        <v>10939</v>
      </c>
    </row>
    <row r="4588" spans="1:9" hidden="1" x14ac:dyDescent="0.2">
      <c r="A4588" s="2" t="s">
        <v>5970</v>
      </c>
      <c r="B4588" s="2">
        <v>86009212</v>
      </c>
      <c r="C4588" s="1" t="s">
        <v>6274</v>
      </c>
      <c r="D4588" s="2" t="s">
        <v>8</v>
      </c>
      <c r="E4588" s="1" t="s">
        <v>6063</v>
      </c>
      <c r="F4588" s="1" t="str">
        <f>VLOOKUP(B4588,[8]QGD!$C$5:$G$503,5,0)</f>
        <v>济南</v>
      </c>
      <c r="G4588" s="2" t="s">
        <v>5973</v>
      </c>
      <c r="H4588" s="2" t="s">
        <v>6205</v>
      </c>
      <c r="I4588" s="2" t="s">
        <v>10938</v>
      </c>
    </row>
    <row r="4589" spans="1:9" hidden="1" x14ac:dyDescent="0.2">
      <c r="A4589" s="2" t="s">
        <v>5970</v>
      </c>
      <c r="B4589" s="2">
        <v>80091014</v>
      </c>
      <c r="C4589" s="1" t="s">
        <v>6275</v>
      </c>
      <c r="D4589" s="2" t="s">
        <v>8</v>
      </c>
      <c r="E4589" s="1" t="s">
        <v>6063</v>
      </c>
      <c r="F4589" s="1" t="str">
        <f>VLOOKUP(B4589,[8]QGD!$C$5:$G$503,5,0)</f>
        <v>济南</v>
      </c>
      <c r="G4589" s="2" t="s">
        <v>5973</v>
      </c>
      <c r="H4589" s="2" t="s">
        <v>6205</v>
      </c>
      <c r="I4589" s="2" t="s">
        <v>10939</v>
      </c>
    </row>
    <row r="4590" spans="1:9" hidden="1" x14ac:dyDescent="0.2">
      <c r="A4590" s="2" t="s">
        <v>5970</v>
      </c>
      <c r="B4590" s="2">
        <v>86009154</v>
      </c>
      <c r="C4590" s="1" t="s">
        <v>6276</v>
      </c>
      <c r="D4590" s="2" t="s">
        <v>8</v>
      </c>
      <c r="E4590" s="1" t="s">
        <v>6063</v>
      </c>
      <c r="F4590" s="1" t="str">
        <f>VLOOKUP(B4590,[8]QGD!$C$5:$G$503,5,0)</f>
        <v>济南</v>
      </c>
      <c r="G4590" s="2" t="s">
        <v>5973</v>
      </c>
      <c r="H4590" s="2" t="s">
        <v>6205</v>
      </c>
      <c r="I4590" s="2" t="s">
        <v>10938</v>
      </c>
    </row>
    <row r="4591" spans="1:9" hidden="1" x14ac:dyDescent="0.2">
      <c r="A4591" s="2" t="s">
        <v>5970</v>
      </c>
      <c r="B4591" s="2">
        <v>86009264</v>
      </c>
      <c r="C4591" s="1" t="s">
        <v>6277</v>
      </c>
      <c r="D4591" s="2" t="s">
        <v>8</v>
      </c>
      <c r="E4591" s="1" t="s">
        <v>6063</v>
      </c>
      <c r="F4591" s="1" t="str">
        <f>VLOOKUP(B4591,[8]QGD!$C$5:$G$503,5,0)</f>
        <v>济南</v>
      </c>
      <c r="G4591" s="2" t="s">
        <v>5973</v>
      </c>
      <c r="H4591" s="2" t="s">
        <v>6205</v>
      </c>
      <c r="I4591" s="2" t="s">
        <v>10938</v>
      </c>
    </row>
    <row r="4592" spans="1:9" hidden="1" x14ac:dyDescent="0.2">
      <c r="A4592" s="2" t="s">
        <v>5970</v>
      </c>
      <c r="B4592" s="2">
        <v>86002182</v>
      </c>
      <c r="C4592" s="1" t="s">
        <v>6278</v>
      </c>
      <c r="D4592" s="2" t="s">
        <v>35</v>
      </c>
      <c r="E4592" s="1" t="s">
        <v>6051</v>
      </c>
      <c r="F4592" s="1" t="str">
        <f>VLOOKUP(B4592,[8]QGD!$C$5:$G$503,5,0)</f>
        <v>济南</v>
      </c>
      <c r="G4592" s="2" t="s">
        <v>5973</v>
      </c>
      <c r="H4592" s="2" t="s">
        <v>6205</v>
      </c>
      <c r="I4592" s="2" t="s">
        <v>10938</v>
      </c>
    </row>
    <row r="4593" spans="1:9" hidden="1" x14ac:dyDescent="0.2">
      <c r="A4593" s="2" t="s">
        <v>5970</v>
      </c>
      <c r="B4593" s="2">
        <v>86009127</v>
      </c>
      <c r="C4593" s="1" t="s">
        <v>6279</v>
      </c>
      <c r="D4593" s="2" t="s">
        <v>8</v>
      </c>
      <c r="E4593" s="1" t="s">
        <v>6063</v>
      </c>
      <c r="F4593" s="1" t="str">
        <f>VLOOKUP(B4593,[8]QGD!$C$5:$G$503,5,0)</f>
        <v>济南</v>
      </c>
      <c r="G4593" s="2" t="s">
        <v>5973</v>
      </c>
      <c r="H4593" s="2" t="s">
        <v>6205</v>
      </c>
      <c r="I4593" s="2" t="s">
        <v>10938</v>
      </c>
    </row>
    <row r="4594" spans="1:9" hidden="1" x14ac:dyDescent="0.2">
      <c r="A4594" s="2" t="s">
        <v>5970</v>
      </c>
      <c r="B4594" s="2">
        <v>86002072</v>
      </c>
      <c r="C4594" s="1" t="s">
        <v>6280</v>
      </c>
      <c r="D4594" s="2" t="s">
        <v>35</v>
      </c>
      <c r="E4594" s="1" t="s">
        <v>6051</v>
      </c>
      <c r="F4594" s="1" t="str">
        <f>VLOOKUP(B4594,[8]QGD!$C$5:$G$503,5,0)</f>
        <v>济南</v>
      </c>
      <c r="G4594" s="2" t="s">
        <v>5973</v>
      </c>
      <c r="H4594" s="2" t="s">
        <v>6205</v>
      </c>
      <c r="I4594" s="2" t="s">
        <v>10938</v>
      </c>
    </row>
    <row r="4595" spans="1:9" hidden="1" x14ac:dyDescent="0.2">
      <c r="A4595" s="2" t="s">
        <v>5970</v>
      </c>
      <c r="B4595" s="2">
        <v>86009218</v>
      </c>
      <c r="C4595" s="1" t="s">
        <v>534</v>
      </c>
      <c r="D4595" s="2" t="s">
        <v>8</v>
      </c>
      <c r="E4595" s="1" t="s">
        <v>6063</v>
      </c>
      <c r="F4595" s="1" t="str">
        <f>VLOOKUP(B4595,[8]QGD!$C$5:$G$503,5,0)</f>
        <v>济南</v>
      </c>
      <c r="G4595" s="2" t="s">
        <v>5973</v>
      </c>
      <c r="H4595" s="2" t="s">
        <v>6205</v>
      </c>
      <c r="I4595" s="2" t="s">
        <v>10938</v>
      </c>
    </row>
    <row r="4596" spans="1:9" hidden="1" x14ac:dyDescent="0.2">
      <c r="A4596" s="2" t="s">
        <v>5970</v>
      </c>
      <c r="B4596" s="2">
        <v>80091062</v>
      </c>
      <c r="C4596" s="1" t="s">
        <v>6048</v>
      </c>
      <c r="D4596" s="2" t="s">
        <v>8</v>
      </c>
      <c r="E4596" s="1" t="s">
        <v>5972</v>
      </c>
      <c r="F4596" s="1" t="str">
        <f>VLOOKUP(B4596,[8]QGD!$C$5:$G$503,5,0)</f>
        <v>平度</v>
      </c>
      <c r="G4596" s="2" t="s">
        <v>5973</v>
      </c>
      <c r="H4596" s="2" t="s">
        <v>10818</v>
      </c>
      <c r="I4596" s="2" t="s">
        <v>10938</v>
      </c>
    </row>
    <row r="4597" spans="1:9" hidden="1" x14ac:dyDescent="0.2">
      <c r="A4597" s="2" t="s">
        <v>5970</v>
      </c>
      <c r="B4597" s="2">
        <v>12027172</v>
      </c>
      <c r="C4597" s="1" t="s">
        <v>6281</v>
      </c>
      <c r="D4597" s="2" t="s">
        <v>8</v>
      </c>
      <c r="E4597" s="1" t="s">
        <v>6282</v>
      </c>
      <c r="F4597" s="1" t="str">
        <f>VLOOKUP(B4597,[8]QGD!$C$5:$G$503,5,0)</f>
        <v>平度</v>
      </c>
      <c r="G4597" s="2" t="s">
        <v>5973</v>
      </c>
      <c r="H4597" s="2" t="s">
        <v>10818</v>
      </c>
      <c r="I4597" s="2" t="s">
        <v>10938</v>
      </c>
    </row>
    <row r="4598" spans="1:9" hidden="1" x14ac:dyDescent="0.2">
      <c r="A4598" s="2" t="s">
        <v>5970</v>
      </c>
      <c r="B4598" s="2">
        <v>9579439</v>
      </c>
      <c r="C4598" s="1" t="s">
        <v>6283</v>
      </c>
      <c r="D4598" s="2" t="s">
        <v>8</v>
      </c>
      <c r="E4598" s="1" t="s">
        <v>6088</v>
      </c>
      <c r="F4598" s="1" t="str">
        <f>VLOOKUP(B4598,[8]QGD!$C$5:$G$503,5,0)</f>
        <v>平度</v>
      </c>
      <c r="G4598" s="2" t="s">
        <v>5973</v>
      </c>
      <c r="H4598" s="2" t="s">
        <v>10818</v>
      </c>
      <c r="I4598" s="2" t="s">
        <v>10938</v>
      </c>
    </row>
    <row r="4599" spans="1:9" hidden="1" x14ac:dyDescent="0.2">
      <c r="A4599" s="2" t="s">
        <v>5970</v>
      </c>
      <c r="B4599" s="2">
        <v>80025050</v>
      </c>
      <c r="C4599" s="1" t="s">
        <v>6284</v>
      </c>
      <c r="D4599" s="2" t="s">
        <v>35</v>
      </c>
      <c r="E4599" s="1" t="s">
        <v>6051</v>
      </c>
      <c r="F4599" s="1" t="str">
        <f>VLOOKUP(B4599,[8]QGD!$C$5:$G$503,5,0)</f>
        <v>东营</v>
      </c>
      <c r="G4599" s="2" t="s">
        <v>5973</v>
      </c>
      <c r="H4599" s="2" t="s">
        <v>6285</v>
      </c>
      <c r="I4599" s="2" t="s">
        <v>10938</v>
      </c>
    </row>
    <row r="4600" spans="1:9" hidden="1" x14ac:dyDescent="0.2">
      <c r="A4600" s="2" t="s">
        <v>5970</v>
      </c>
      <c r="B4600" s="2">
        <v>12088672</v>
      </c>
      <c r="C4600" s="1" t="s">
        <v>6286</v>
      </c>
      <c r="D4600" s="2" t="s">
        <v>8</v>
      </c>
      <c r="E4600" s="1" t="s">
        <v>6287</v>
      </c>
      <c r="F4600" s="1" t="str">
        <f>VLOOKUP(B4600,[8]QGD!$C$5:$G$503,5,0)</f>
        <v>东营</v>
      </c>
      <c r="G4600" s="2" t="s">
        <v>5973</v>
      </c>
      <c r="H4600" s="2" t="s">
        <v>6285</v>
      </c>
      <c r="I4600" s="2" t="s">
        <v>10938</v>
      </c>
    </row>
    <row r="4601" spans="1:9" hidden="1" x14ac:dyDescent="0.2">
      <c r="A4601" s="2" t="s">
        <v>5970</v>
      </c>
      <c r="B4601" s="2">
        <v>86009197</v>
      </c>
      <c r="C4601" s="1" t="s">
        <v>6288</v>
      </c>
      <c r="D4601" s="2" t="s">
        <v>8</v>
      </c>
      <c r="E4601" s="1" t="s">
        <v>6063</v>
      </c>
      <c r="F4601" s="1" t="str">
        <f>VLOOKUP(B4601,[8]QGD!$C$5:$G$503,5,0)</f>
        <v>东营</v>
      </c>
      <c r="G4601" s="2" t="s">
        <v>5973</v>
      </c>
      <c r="H4601" s="2" t="s">
        <v>6285</v>
      </c>
      <c r="I4601" s="2" t="s">
        <v>10938</v>
      </c>
    </row>
    <row r="4602" spans="1:9" hidden="1" x14ac:dyDescent="0.2">
      <c r="A4602" s="2" t="s">
        <v>5970</v>
      </c>
      <c r="B4602" s="2">
        <v>86009167</v>
      </c>
      <c r="C4602" s="1" t="s">
        <v>6289</v>
      </c>
      <c r="D4602" s="2" t="s">
        <v>8</v>
      </c>
      <c r="E4602" s="1" t="s">
        <v>6063</v>
      </c>
      <c r="F4602" s="1" t="str">
        <f>VLOOKUP(B4602,[8]QGD!$C$5:$G$503,5,0)</f>
        <v>东营</v>
      </c>
      <c r="G4602" s="2" t="s">
        <v>5973</v>
      </c>
      <c r="H4602" s="2" t="s">
        <v>6285</v>
      </c>
      <c r="I4602" s="2" t="s">
        <v>10938</v>
      </c>
    </row>
    <row r="4603" spans="1:9" hidden="1" x14ac:dyDescent="0.2">
      <c r="A4603" s="2" t="s">
        <v>5970</v>
      </c>
      <c r="B4603" s="2">
        <v>86009864</v>
      </c>
      <c r="C4603" s="1" t="s">
        <v>6290</v>
      </c>
      <c r="D4603" s="2" t="s">
        <v>8</v>
      </c>
      <c r="E4603" s="1" t="s">
        <v>6063</v>
      </c>
      <c r="F4603" s="1" t="str">
        <f>VLOOKUP(B4603,[8]QGD!$C$5:$G$503,5,0)</f>
        <v>东营</v>
      </c>
      <c r="G4603" s="2" t="s">
        <v>5973</v>
      </c>
      <c r="H4603" s="2" t="s">
        <v>6285</v>
      </c>
      <c r="I4603" s="2" t="s">
        <v>10938</v>
      </c>
    </row>
    <row r="4604" spans="1:9" hidden="1" x14ac:dyDescent="0.2">
      <c r="A4604" s="2" t="s">
        <v>5970</v>
      </c>
      <c r="B4604" s="2">
        <v>86009168</v>
      </c>
      <c r="C4604" s="1" t="s">
        <v>6291</v>
      </c>
      <c r="D4604" s="2" t="s">
        <v>8</v>
      </c>
      <c r="E4604" s="1" t="s">
        <v>6063</v>
      </c>
      <c r="F4604" s="1" t="str">
        <f>VLOOKUP(B4604,[8]QGD!$C$5:$G$503,5,0)</f>
        <v>东营</v>
      </c>
      <c r="G4604" s="2" t="s">
        <v>5973</v>
      </c>
      <c r="H4604" s="2" t="s">
        <v>6285</v>
      </c>
      <c r="I4604" s="2" t="s">
        <v>10938</v>
      </c>
    </row>
    <row r="4605" spans="1:9" hidden="1" x14ac:dyDescent="0.2">
      <c r="A4605" s="2" t="s">
        <v>5970</v>
      </c>
      <c r="B4605" s="2">
        <v>86009121</v>
      </c>
      <c r="C4605" s="1" t="s">
        <v>6292</v>
      </c>
      <c r="D4605" s="2" t="s">
        <v>8</v>
      </c>
      <c r="E4605" s="1" t="s">
        <v>6063</v>
      </c>
      <c r="F4605" s="1" t="str">
        <f>VLOOKUP(B4605,[8]QGD!$C$5:$G$503,5,0)</f>
        <v>东营</v>
      </c>
      <c r="G4605" s="2" t="s">
        <v>5973</v>
      </c>
      <c r="H4605" s="2" t="s">
        <v>6285</v>
      </c>
      <c r="I4605" s="2" t="s">
        <v>10938</v>
      </c>
    </row>
    <row r="4606" spans="1:9" hidden="1" x14ac:dyDescent="0.2">
      <c r="A4606" s="2" t="s">
        <v>5970</v>
      </c>
      <c r="B4606" s="2">
        <v>80025019</v>
      </c>
      <c r="C4606" s="1" t="s">
        <v>6293</v>
      </c>
      <c r="D4606" s="2" t="s">
        <v>35</v>
      </c>
      <c r="E4606" s="1" t="s">
        <v>6051</v>
      </c>
      <c r="F4606" s="1" t="str">
        <f>VLOOKUP(B4606,[8]QGD!$C$5:$G$503,5,0)</f>
        <v>东营</v>
      </c>
      <c r="G4606" s="2" t="s">
        <v>5973</v>
      </c>
      <c r="H4606" s="2" t="s">
        <v>6285</v>
      </c>
      <c r="I4606" s="2" t="s">
        <v>10938</v>
      </c>
    </row>
    <row r="4607" spans="1:9" hidden="1" x14ac:dyDescent="0.2">
      <c r="A4607" s="2" t="s">
        <v>5970</v>
      </c>
      <c r="B4607" s="2">
        <v>86009084</v>
      </c>
      <c r="C4607" s="1" t="s">
        <v>6294</v>
      </c>
      <c r="D4607" s="2" t="s">
        <v>8</v>
      </c>
      <c r="E4607" s="1" t="s">
        <v>6063</v>
      </c>
      <c r="F4607" s="1" t="str">
        <f>VLOOKUP(B4607,[8]QGD!$C$5:$G$503,5,0)</f>
        <v>东营</v>
      </c>
      <c r="G4607" s="2" t="s">
        <v>5973</v>
      </c>
      <c r="H4607" s="2" t="s">
        <v>6285</v>
      </c>
      <c r="I4607" s="2" t="s">
        <v>10938</v>
      </c>
    </row>
    <row r="4608" spans="1:9" hidden="1" x14ac:dyDescent="0.2">
      <c r="A4608" s="2" t="s">
        <v>5970</v>
      </c>
      <c r="B4608" s="2">
        <v>86009053</v>
      </c>
      <c r="C4608" s="1" t="s">
        <v>6295</v>
      </c>
      <c r="D4608" s="2" t="s">
        <v>8</v>
      </c>
      <c r="E4608" s="1" t="s">
        <v>6063</v>
      </c>
      <c r="F4608" s="1" t="str">
        <f>VLOOKUP(B4608,[8]QGD!$C$5:$G$503,5,0)</f>
        <v>东营</v>
      </c>
      <c r="G4608" s="2" t="s">
        <v>5973</v>
      </c>
      <c r="H4608" s="2" t="s">
        <v>6285</v>
      </c>
      <c r="I4608" s="2" t="s">
        <v>10938</v>
      </c>
    </row>
    <row r="4609" spans="1:9" hidden="1" x14ac:dyDescent="0.2">
      <c r="A4609" s="2" t="s">
        <v>5970</v>
      </c>
      <c r="B4609" s="2">
        <v>86009386</v>
      </c>
      <c r="C4609" s="1" t="s">
        <v>6296</v>
      </c>
      <c r="D4609" s="2" t="s">
        <v>8</v>
      </c>
      <c r="E4609" s="1" t="s">
        <v>6063</v>
      </c>
      <c r="F4609" s="1" t="str">
        <f>VLOOKUP(B4609,[8]QGD!$C$5:$G$503,5,0)</f>
        <v>东营</v>
      </c>
      <c r="G4609" s="2" t="s">
        <v>5973</v>
      </c>
      <c r="H4609" s="2" t="s">
        <v>6285</v>
      </c>
      <c r="I4609" s="2" t="s">
        <v>10938</v>
      </c>
    </row>
    <row r="4610" spans="1:9" hidden="1" x14ac:dyDescent="0.2">
      <c r="A4610" s="2" t="s">
        <v>5970</v>
      </c>
      <c r="B4610" s="2">
        <v>86002217</v>
      </c>
      <c r="C4610" s="1" t="s">
        <v>6297</v>
      </c>
      <c r="D4610" s="2" t="s">
        <v>35</v>
      </c>
      <c r="E4610" s="1" t="s">
        <v>6051</v>
      </c>
      <c r="F4610" s="1" t="str">
        <f>VLOOKUP(B4610,[8]QGD!$C$5:$G$503,5,0)</f>
        <v>东营</v>
      </c>
      <c r="G4610" s="2" t="s">
        <v>5973</v>
      </c>
      <c r="H4610" s="2" t="s">
        <v>6285</v>
      </c>
      <c r="I4610" s="2" t="s">
        <v>10938</v>
      </c>
    </row>
    <row r="4611" spans="1:9" hidden="1" x14ac:dyDescent="0.2">
      <c r="A4611" s="2" t="s">
        <v>5970</v>
      </c>
      <c r="B4611" s="2">
        <v>86009277</v>
      </c>
      <c r="C4611" s="1" t="s">
        <v>6298</v>
      </c>
      <c r="D4611" s="2" t="s">
        <v>8</v>
      </c>
      <c r="E4611" s="1" t="s">
        <v>6063</v>
      </c>
      <c r="F4611" s="1" t="str">
        <f>VLOOKUP(B4611,[8]QGD!$C$5:$G$503,5,0)</f>
        <v>利津</v>
      </c>
      <c r="G4611" s="2" t="s">
        <v>5973</v>
      </c>
      <c r="H4611" s="2" t="s">
        <v>10811</v>
      </c>
      <c r="I4611" s="2" t="s">
        <v>10938</v>
      </c>
    </row>
    <row r="4612" spans="1:9" hidden="1" x14ac:dyDescent="0.2">
      <c r="A4612" s="2" t="s">
        <v>5970</v>
      </c>
      <c r="B4612" s="2">
        <v>86009278</v>
      </c>
      <c r="C4612" s="1" t="s">
        <v>6299</v>
      </c>
      <c r="D4612" s="2" t="s">
        <v>8</v>
      </c>
      <c r="E4612" s="1" t="s">
        <v>6063</v>
      </c>
      <c r="F4612" s="1" t="str">
        <f>VLOOKUP(B4612,[8]QGD!$C$5:$G$503,5,0)</f>
        <v>垦利</v>
      </c>
      <c r="G4612" s="2" t="s">
        <v>5973</v>
      </c>
      <c r="H4612" s="2" t="s">
        <v>10811</v>
      </c>
      <c r="I4612" s="2" t="s">
        <v>10938</v>
      </c>
    </row>
    <row r="4613" spans="1:9" hidden="1" x14ac:dyDescent="0.2">
      <c r="A4613" s="2" t="s">
        <v>5970</v>
      </c>
      <c r="B4613" s="2">
        <v>10050144</v>
      </c>
      <c r="C4613" s="1" t="s">
        <v>5575</v>
      </c>
      <c r="D4613" s="2" t="s">
        <v>8</v>
      </c>
      <c r="E4613" s="1" t="s">
        <v>6222</v>
      </c>
      <c r="F4613" s="1" t="str">
        <f>VLOOKUP(B4613,[8]QGD!$C$5:$G$503,5,0)</f>
        <v>淄博</v>
      </c>
      <c r="G4613" s="2" t="s">
        <v>5973</v>
      </c>
      <c r="H4613" s="2" t="s">
        <v>6300</v>
      </c>
      <c r="I4613" s="2" t="s">
        <v>10938</v>
      </c>
    </row>
    <row r="4614" spans="1:9" hidden="1" x14ac:dyDescent="0.2">
      <c r="A4614" s="2" t="s">
        <v>5970</v>
      </c>
      <c r="B4614" s="2">
        <v>80025060</v>
      </c>
      <c r="C4614" s="1" t="s">
        <v>6301</v>
      </c>
      <c r="D4614" s="2" t="s">
        <v>35</v>
      </c>
      <c r="E4614" s="1" t="s">
        <v>6051</v>
      </c>
      <c r="F4614" s="1" t="str">
        <f>VLOOKUP(B4614,[8]QGD!$C$5:$G$503,5,0)</f>
        <v>淄博</v>
      </c>
      <c r="G4614" s="2" t="s">
        <v>5973</v>
      </c>
      <c r="H4614" s="2" t="s">
        <v>6300</v>
      </c>
      <c r="I4614" s="2" t="s">
        <v>10938</v>
      </c>
    </row>
    <row r="4615" spans="1:9" hidden="1" x14ac:dyDescent="0.2">
      <c r="A4615" s="2" t="s">
        <v>5970</v>
      </c>
      <c r="B4615" s="2">
        <v>80091064</v>
      </c>
      <c r="C4615" s="1" t="s">
        <v>6302</v>
      </c>
      <c r="D4615" s="2" t="s">
        <v>8</v>
      </c>
      <c r="E4615" s="1" t="s">
        <v>6063</v>
      </c>
      <c r="F4615" s="1" t="str">
        <f>VLOOKUP(B4615,[8]QGD!$C$5:$G$503,5,0)</f>
        <v>淄博</v>
      </c>
      <c r="G4615" s="2" t="s">
        <v>5973</v>
      </c>
      <c r="H4615" s="2" t="s">
        <v>6300</v>
      </c>
      <c r="I4615" s="2" t="s">
        <v>10938</v>
      </c>
    </row>
    <row r="4616" spans="1:9" hidden="1" x14ac:dyDescent="0.2">
      <c r="A4616" s="2" t="s">
        <v>5970</v>
      </c>
      <c r="B4616" s="2">
        <v>80025025</v>
      </c>
      <c r="C4616" s="1" t="s">
        <v>6303</v>
      </c>
      <c r="D4616" s="2" t="s">
        <v>35</v>
      </c>
      <c r="E4616" s="1" t="s">
        <v>6051</v>
      </c>
      <c r="F4616" s="1" t="str">
        <f>VLOOKUP(B4616,[8]QGD!$C$5:$G$503,5,0)</f>
        <v>淄博</v>
      </c>
      <c r="G4616" s="2" t="s">
        <v>5973</v>
      </c>
      <c r="H4616" s="2" t="s">
        <v>6300</v>
      </c>
      <c r="I4616" s="2" t="s">
        <v>10938</v>
      </c>
    </row>
    <row r="4617" spans="1:9" hidden="1" x14ac:dyDescent="0.2">
      <c r="A4617" s="2" t="s">
        <v>5970</v>
      </c>
      <c r="B4617" s="2">
        <v>86009090</v>
      </c>
      <c r="C4617" s="1" t="s">
        <v>6304</v>
      </c>
      <c r="D4617" s="2" t="s">
        <v>8</v>
      </c>
      <c r="E4617" s="1" t="s">
        <v>6063</v>
      </c>
      <c r="F4617" s="1" t="str">
        <f>VLOOKUP(B4617,[8]QGD!$C$5:$G$503,5,0)</f>
        <v>淄博</v>
      </c>
      <c r="G4617" s="2" t="s">
        <v>5973</v>
      </c>
      <c r="H4617" s="2" t="s">
        <v>6300</v>
      </c>
      <c r="I4617" s="2" t="s">
        <v>10938</v>
      </c>
    </row>
    <row r="4618" spans="1:9" hidden="1" x14ac:dyDescent="0.2">
      <c r="A4618" s="2" t="s">
        <v>5970</v>
      </c>
      <c r="B4618" s="2">
        <v>11672285</v>
      </c>
      <c r="C4618" s="1" t="s">
        <v>6305</v>
      </c>
      <c r="D4618" s="2" t="s">
        <v>8</v>
      </c>
      <c r="E4618" s="1" t="s">
        <v>6306</v>
      </c>
      <c r="F4618" s="1" t="str">
        <f>VLOOKUP(B4618,[8]QGD!$C$5:$G$503,5,0)</f>
        <v>淄博</v>
      </c>
      <c r="G4618" s="2" t="s">
        <v>5973</v>
      </c>
      <c r="H4618" s="2" t="s">
        <v>6300</v>
      </c>
      <c r="I4618" s="2" t="s">
        <v>10938</v>
      </c>
    </row>
    <row r="4619" spans="1:9" hidden="1" x14ac:dyDescent="0.2">
      <c r="A4619" s="2" t="s">
        <v>5970</v>
      </c>
      <c r="B4619" s="2">
        <v>80025038</v>
      </c>
      <c r="C4619" s="1" t="s">
        <v>6307</v>
      </c>
      <c r="D4619" s="2" t="s">
        <v>35</v>
      </c>
      <c r="E4619" s="1" t="s">
        <v>6051</v>
      </c>
      <c r="F4619" s="1" t="str">
        <f>VLOOKUP(B4619,[8]QGD!$C$5:$G$503,5,0)</f>
        <v>淄博</v>
      </c>
      <c r="G4619" s="2" t="s">
        <v>5973</v>
      </c>
      <c r="H4619" s="2" t="s">
        <v>6300</v>
      </c>
      <c r="I4619" s="2" t="s">
        <v>10938</v>
      </c>
    </row>
    <row r="4620" spans="1:9" hidden="1" x14ac:dyDescent="0.2">
      <c r="A4620" s="2" t="s">
        <v>5970</v>
      </c>
      <c r="B4620" s="2">
        <v>80091046</v>
      </c>
      <c r="C4620" s="1" t="s">
        <v>6308</v>
      </c>
      <c r="D4620" s="2" t="s">
        <v>8</v>
      </c>
      <c r="E4620" s="1" t="s">
        <v>6063</v>
      </c>
      <c r="F4620" s="1" t="str">
        <f>VLOOKUP(B4620,[8]QGD!$C$5:$G$503,5,0)</f>
        <v>博山</v>
      </c>
      <c r="G4620" s="2" t="s">
        <v>5973</v>
      </c>
      <c r="H4620" s="2" t="s">
        <v>10792</v>
      </c>
      <c r="I4620" s="2" t="s">
        <v>10938</v>
      </c>
    </row>
    <row r="4621" spans="1:9" hidden="1" x14ac:dyDescent="0.2">
      <c r="A4621" s="2" t="s">
        <v>5970</v>
      </c>
      <c r="B4621" s="2">
        <v>12140686</v>
      </c>
      <c r="C4621" s="1" t="s">
        <v>6309</v>
      </c>
      <c r="D4621" s="2" t="s">
        <v>8</v>
      </c>
      <c r="E4621" s="1" t="s">
        <v>6310</v>
      </c>
      <c r="F4621" s="1" t="str">
        <f>VLOOKUP(B4621,[8]QGD!$C$5:$G$503,5,0)</f>
        <v>博山</v>
      </c>
      <c r="G4621" s="2" t="s">
        <v>5973</v>
      </c>
      <c r="H4621" s="2" t="s">
        <v>10792</v>
      </c>
      <c r="I4621" s="2" t="s">
        <v>10938</v>
      </c>
    </row>
    <row r="4622" spans="1:9" hidden="1" x14ac:dyDescent="0.2">
      <c r="A4622" s="2" t="s">
        <v>5970</v>
      </c>
      <c r="B4622" s="2">
        <v>11235584</v>
      </c>
      <c r="C4622" s="1" t="s">
        <v>6311</v>
      </c>
      <c r="D4622" s="2" t="s">
        <v>8</v>
      </c>
      <c r="E4622" s="1" t="s">
        <v>6095</v>
      </c>
      <c r="F4622" s="1" t="str">
        <f>VLOOKUP(B4622,[8]QGD!$C$5:$G$503,5,0)</f>
        <v>昌乐</v>
      </c>
      <c r="G4622" s="2" t="s">
        <v>5973</v>
      </c>
      <c r="H4622" s="2" t="s">
        <v>10794</v>
      </c>
      <c r="I4622" s="2" t="s">
        <v>10939</v>
      </c>
    </row>
    <row r="4623" spans="1:9" hidden="1" x14ac:dyDescent="0.2">
      <c r="A4623" s="2" t="s">
        <v>5970</v>
      </c>
      <c r="B4623" s="2">
        <v>80091012</v>
      </c>
      <c r="C4623" s="1" t="s">
        <v>6312</v>
      </c>
      <c r="D4623" s="2" t="s">
        <v>8</v>
      </c>
      <c r="E4623" s="1" t="s">
        <v>6063</v>
      </c>
      <c r="F4623" s="1" t="str">
        <f>VLOOKUP(B4623,[8]QGD!$C$5:$G$503,5,0)</f>
        <v>临朐</v>
      </c>
      <c r="G4623" s="2" t="s">
        <v>5973</v>
      </c>
      <c r="H4623" s="2" t="s">
        <v>10802</v>
      </c>
      <c r="I4623" s="2" t="s">
        <v>10938</v>
      </c>
    </row>
    <row r="4624" spans="1:9" hidden="1" x14ac:dyDescent="0.2">
      <c r="A4624" s="2" t="s">
        <v>5970</v>
      </c>
      <c r="B4624" s="2">
        <v>80091035</v>
      </c>
      <c r="C4624" s="1" t="s">
        <v>6313</v>
      </c>
      <c r="D4624" s="2" t="s">
        <v>8</v>
      </c>
      <c r="E4624" s="1" t="s">
        <v>6063</v>
      </c>
      <c r="F4624" s="1" t="str">
        <f>VLOOKUP(B4624,[8]QGD!$C$5:$G$503,5,0)</f>
        <v>淄博</v>
      </c>
      <c r="G4624" s="2" t="s">
        <v>5973</v>
      </c>
      <c r="H4624" s="2" t="s">
        <v>6300</v>
      </c>
      <c r="I4624" s="2" t="s">
        <v>10938</v>
      </c>
    </row>
    <row r="4625" spans="1:9" hidden="1" x14ac:dyDescent="0.2">
      <c r="A4625" s="2" t="s">
        <v>5970</v>
      </c>
      <c r="B4625" s="2">
        <v>80025028</v>
      </c>
      <c r="C4625" s="1" t="s">
        <v>6314</v>
      </c>
      <c r="D4625" s="2" t="s">
        <v>35</v>
      </c>
      <c r="E4625" s="1" t="s">
        <v>6051</v>
      </c>
      <c r="F4625" s="1" t="str">
        <f>VLOOKUP(B4625,[8]QGD!$C$5:$G$503,5,0)</f>
        <v>淄博</v>
      </c>
      <c r="G4625" s="2" t="s">
        <v>5973</v>
      </c>
      <c r="H4625" s="2" t="s">
        <v>6300</v>
      </c>
      <c r="I4625" s="2" t="s">
        <v>10938</v>
      </c>
    </row>
    <row r="4626" spans="1:9" hidden="1" x14ac:dyDescent="0.2">
      <c r="A4626" s="2" t="s">
        <v>5970</v>
      </c>
      <c r="B4626" s="2">
        <v>86009178</v>
      </c>
      <c r="C4626" s="1" t="s">
        <v>6315</v>
      </c>
      <c r="D4626" s="2" t="s">
        <v>8</v>
      </c>
      <c r="E4626" s="1" t="s">
        <v>6063</v>
      </c>
      <c r="F4626" s="1" t="str">
        <f>VLOOKUP(B4626,[8]QGD!$C$5:$G$503,5,0)</f>
        <v>淄博</v>
      </c>
      <c r="G4626" s="2" t="s">
        <v>5973</v>
      </c>
      <c r="H4626" s="2" t="s">
        <v>6300</v>
      </c>
      <c r="I4626" s="2" t="s">
        <v>10938</v>
      </c>
    </row>
    <row r="4627" spans="1:9" hidden="1" x14ac:dyDescent="0.2">
      <c r="A4627" s="2" t="s">
        <v>5970</v>
      </c>
      <c r="B4627" s="2">
        <v>11337483</v>
      </c>
      <c r="C4627" s="1" t="s">
        <v>6316</v>
      </c>
      <c r="D4627" s="2" t="s">
        <v>8</v>
      </c>
      <c r="E4627" s="1" t="s">
        <v>6317</v>
      </c>
      <c r="F4627" s="1" t="str">
        <f>VLOOKUP(B4627,[8]QGD!$C$5:$G$503,5,0)</f>
        <v>淄博</v>
      </c>
      <c r="G4627" s="2" t="s">
        <v>5973</v>
      </c>
      <c r="H4627" s="2" t="s">
        <v>6300</v>
      </c>
      <c r="I4627" s="2" t="s">
        <v>10938</v>
      </c>
    </row>
    <row r="4628" spans="1:9" hidden="1" x14ac:dyDescent="0.2">
      <c r="A4628" s="2" t="s">
        <v>5970</v>
      </c>
      <c r="B4628" s="2">
        <v>10885699</v>
      </c>
      <c r="C4628" s="1" t="s">
        <v>6318</v>
      </c>
      <c r="D4628" s="2" t="s">
        <v>8</v>
      </c>
      <c r="E4628" s="1" t="s">
        <v>6310</v>
      </c>
      <c r="F4628" s="1" t="str">
        <f>VLOOKUP(B4628,[8]QGD!$C$5:$G$503,5,0)</f>
        <v>淄博</v>
      </c>
      <c r="G4628" s="2" t="s">
        <v>5973</v>
      </c>
      <c r="H4628" s="2" t="s">
        <v>6300</v>
      </c>
      <c r="I4628" s="2" t="s">
        <v>10938</v>
      </c>
    </row>
    <row r="4629" spans="1:9" hidden="1" x14ac:dyDescent="0.2">
      <c r="A4629" s="2" t="s">
        <v>5970</v>
      </c>
      <c r="B4629" s="2">
        <v>86009296</v>
      </c>
      <c r="C4629" s="1" t="s">
        <v>6319</v>
      </c>
      <c r="D4629" s="2" t="s">
        <v>8</v>
      </c>
      <c r="E4629" s="1" t="s">
        <v>6063</v>
      </c>
      <c r="F4629" s="1" t="str">
        <f>VLOOKUP(B4629,[8]QGD!$C$5:$G$503,5,0)</f>
        <v>淄博</v>
      </c>
      <c r="G4629" s="2" t="s">
        <v>5973</v>
      </c>
      <c r="H4629" s="2" t="s">
        <v>6300</v>
      </c>
      <c r="I4629" s="2" t="s">
        <v>10938</v>
      </c>
    </row>
    <row r="4630" spans="1:9" hidden="1" x14ac:dyDescent="0.2">
      <c r="A4630" s="2" t="s">
        <v>5970</v>
      </c>
      <c r="B4630" s="2">
        <v>12140754</v>
      </c>
      <c r="C4630" s="1" t="s">
        <v>6320</v>
      </c>
      <c r="D4630" s="2" t="s">
        <v>8</v>
      </c>
      <c r="E4630" s="1" t="s">
        <v>6321</v>
      </c>
      <c r="F4630" s="1" t="str">
        <f>VLOOKUP(B4630,[8]QGD!$C$5:$G$503,5,0)</f>
        <v>淄川</v>
      </c>
      <c r="G4630" s="2" t="s">
        <v>5973</v>
      </c>
      <c r="H4630" s="2" t="s">
        <v>10834</v>
      </c>
      <c r="I4630" s="2" t="s">
        <v>10938</v>
      </c>
    </row>
    <row r="4631" spans="1:9" hidden="1" x14ac:dyDescent="0.2">
      <c r="A4631" s="2" t="s">
        <v>5970</v>
      </c>
      <c r="B4631" s="2">
        <v>10657103</v>
      </c>
      <c r="C4631" s="1" t="s">
        <v>6322</v>
      </c>
      <c r="D4631" s="2" t="s">
        <v>8</v>
      </c>
      <c r="E4631" s="1" t="s">
        <v>6321</v>
      </c>
      <c r="F4631" s="1" t="str">
        <f>VLOOKUP(B4631,[8]QGD!$C$5:$G$503,5,0)</f>
        <v>淄川</v>
      </c>
      <c r="G4631" s="2" t="s">
        <v>5973</v>
      </c>
      <c r="H4631" s="2" t="s">
        <v>10834</v>
      </c>
      <c r="I4631" s="2" t="s">
        <v>10938</v>
      </c>
    </row>
    <row r="4632" spans="1:9" hidden="1" x14ac:dyDescent="0.2">
      <c r="A4632" s="2" t="s">
        <v>5970</v>
      </c>
      <c r="B4632" s="2">
        <v>9748935</v>
      </c>
      <c r="C4632" s="1" t="s">
        <v>6323</v>
      </c>
      <c r="D4632" s="2" t="s">
        <v>8</v>
      </c>
      <c r="E4632" s="1" t="s">
        <v>6088</v>
      </c>
      <c r="F4632" s="1" t="str">
        <f>VLOOKUP(B4632,[8]QGD!$C$5:$G$503,5,0)</f>
        <v>高密</v>
      </c>
      <c r="G4632" s="2" t="s">
        <v>5973</v>
      </c>
      <c r="H4632" s="2" t="s">
        <v>10802</v>
      </c>
      <c r="I4632" s="2" t="s">
        <v>10938</v>
      </c>
    </row>
    <row r="4633" spans="1:9" hidden="1" x14ac:dyDescent="0.2">
      <c r="A4633" s="2" t="s">
        <v>5970</v>
      </c>
      <c r="B4633" s="2">
        <v>80025072</v>
      </c>
      <c r="C4633" s="1" t="s">
        <v>6324</v>
      </c>
      <c r="D4633" s="2" t="s">
        <v>35</v>
      </c>
      <c r="E4633" s="1" t="s">
        <v>6051</v>
      </c>
      <c r="F4633" s="1" t="str">
        <f>VLOOKUP(B4633,[8]QGD!$C$5:$G$503,5,0)</f>
        <v>高密</v>
      </c>
      <c r="G4633" s="2" t="s">
        <v>5973</v>
      </c>
      <c r="H4633" s="2" t="s">
        <v>10802</v>
      </c>
      <c r="I4633" s="2" t="s">
        <v>10938</v>
      </c>
    </row>
    <row r="4634" spans="1:9" hidden="1" x14ac:dyDescent="0.2">
      <c r="A4634" s="2" t="s">
        <v>5970</v>
      </c>
      <c r="B4634" s="2">
        <v>80091055</v>
      </c>
      <c r="C4634" s="1" t="s">
        <v>6325</v>
      </c>
      <c r="D4634" s="2" t="s">
        <v>8</v>
      </c>
      <c r="E4634" s="1" t="s">
        <v>6063</v>
      </c>
      <c r="F4634" s="1" t="str">
        <f>VLOOKUP(B4634,[8]QGD!$C$5:$G$503,5,0)</f>
        <v>高密</v>
      </c>
      <c r="G4634" s="2" t="s">
        <v>5973</v>
      </c>
      <c r="H4634" s="2" t="s">
        <v>10802</v>
      </c>
      <c r="I4634" s="2" t="s">
        <v>10938</v>
      </c>
    </row>
    <row r="4635" spans="1:9" hidden="1" x14ac:dyDescent="0.2">
      <c r="A4635" s="2" t="s">
        <v>5970</v>
      </c>
      <c r="B4635" s="2">
        <v>86009230</v>
      </c>
      <c r="C4635" s="1" t="s">
        <v>6326</v>
      </c>
      <c r="D4635" s="2" t="s">
        <v>8</v>
      </c>
      <c r="E4635" s="1" t="s">
        <v>6063</v>
      </c>
      <c r="F4635" s="1" t="str">
        <f>VLOOKUP(B4635,[8]QGD!$C$5:$G$503,5,0)</f>
        <v>昌邑</v>
      </c>
      <c r="G4635" s="2" t="s">
        <v>5973</v>
      </c>
      <c r="H4635" s="2" t="s">
        <v>10794</v>
      </c>
      <c r="I4635" s="2" t="s">
        <v>10938</v>
      </c>
    </row>
    <row r="4636" spans="1:9" hidden="1" x14ac:dyDescent="0.2">
      <c r="A4636" s="2" t="s">
        <v>5970</v>
      </c>
      <c r="B4636" s="2">
        <v>86009377</v>
      </c>
      <c r="C4636" s="1" t="s">
        <v>6327</v>
      </c>
      <c r="D4636" s="2" t="s">
        <v>8</v>
      </c>
      <c r="E4636" s="1" t="s">
        <v>6063</v>
      </c>
      <c r="F4636" s="1" t="str">
        <f>VLOOKUP(B4636,[8]QGD!$C$5:$G$503,5,0)</f>
        <v>昌邑</v>
      </c>
      <c r="G4636" s="2" t="s">
        <v>5973</v>
      </c>
      <c r="H4636" s="2" t="s">
        <v>10794</v>
      </c>
      <c r="I4636" s="2" t="s">
        <v>10938</v>
      </c>
    </row>
    <row r="4637" spans="1:9" hidden="1" x14ac:dyDescent="0.2">
      <c r="A4637" s="2" t="s">
        <v>5970</v>
      </c>
      <c r="B4637" s="2">
        <v>10728844</v>
      </c>
      <c r="C4637" s="1" t="s">
        <v>6328</v>
      </c>
      <c r="D4637" s="2" t="s">
        <v>8</v>
      </c>
      <c r="E4637" s="1" t="s">
        <v>6088</v>
      </c>
      <c r="F4637" s="1" t="str">
        <f>VLOOKUP(B4637,[8]QGD!$C$5:$G$503,5,0)</f>
        <v>潍坊</v>
      </c>
      <c r="G4637" s="2" t="s">
        <v>5973</v>
      </c>
      <c r="H4637" s="2" t="s">
        <v>6329</v>
      </c>
      <c r="I4637" s="2" t="s">
        <v>10939</v>
      </c>
    </row>
    <row r="4638" spans="1:9" hidden="1" x14ac:dyDescent="0.2">
      <c r="A4638" s="2" t="s">
        <v>5970</v>
      </c>
      <c r="B4638" s="2">
        <v>80025045</v>
      </c>
      <c r="C4638" s="1" t="s">
        <v>6330</v>
      </c>
      <c r="D4638" s="2" t="s">
        <v>35</v>
      </c>
      <c r="E4638" s="1" t="s">
        <v>6051</v>
      </c>
      <c r="F4638" s="1" t="str">
        <f>VLOOKUP(B4638,[8]QGD!$C$5:$G$503,5,0)</f>
        <v>潍坊</v>
      </c>
      <c r="G4638" s="2" t="s">
        <v>5973</v>
      </c>
      <c r="H4638" s="2" t="s">
        <v>6329</v>
      </c>
      <c r="I4638" s="2" t="s">
        <v>10938</v>
      </c>
    </row>
    <row r="4639" spans="1:9" hidden="1" x14ac:dyDescent="0.2">
      <c r="A4639" s="2" t="s">
        <v>5970</v>
      </c>
      <c r="B4639" s="2">
        <v>80091053</v>
      </c>
      <c r="C4639" s="1" t="s">
        <v>6331</v>
      </c>
      <c r="D4639" s="2" t="s">
        <v>8</v>
      </c>
      <c r="E4639" s="1" t="s">
        <v>6063</v>
      </c>
      <c r="F4639" s="1" t="str">
        <f>VLOOKUP(B4639,[8]QGD!$C$5:$G$503,5,0)</f>
        <v>潍坊</v>
      </c>
      <c r="G4639" s="2" t="s">
        <v>5973</v>
      </c>
      <c r="H4639" s="2" t="s">
        <v>6329</v>
      </c>
      <c r="I4639" s="2" t="s">
        <v>10938</v>
      </c>
    </row>
    <row r="4640" spans="1:9" hidden="1" x14ac:dyDescent="0.2">
      <c r="A4640" s="2" t="s">
        <v>5970</v>
      </c>
      <c r="B4640" s="2">
        <v>86002124</v>
      </c>
      <c r="C4640" s="1" t="s">
        <v>6332</v>
      </c>
      <c r="D4640" s="2" t="s">
        <v>35</v>
      </c>
      <c r="E4640" s="1" t="s">
        <v>6051</v>
      </c>
      <c r="F4640" s="1" t="str">
        <f>VLOOKUP(B4640,[8]QGD!$C$5:$G$503,5,0)</f>
        <v>潍坊</v>
      </c>
      <c r="G4640" s="2" t="s">
        <v>5973</v>
      </c>
      <c r="H4640" s="2" t="s">
        <v>6329</v>
      </c>
      <c r="I4640" s="2" t="s">
        <v>10938</v>
      </c>
    </row>
    <row r="4641" spans="1:9" hidden="1" x14ac:dyDescent="0.2">
      <c r="A4641" s="2" t="s">
        <v>5970</v>
      </c>
      <c r="B4641" s="2">
        <v>86009191</v>
      </c>
      <c r="C4641" s="1" t="s">
        <v>6333</v>
      </c>
      <c r="D4641" s="2" t="s">
        <v>8</v>
      </c>
      <c r="E4641" s="1" t="s">
        <v>6063</v>
      </c>
      <c r="F4641" s="1" t="str">
        <f>VLOOKUP(B4641,[8]QGD!$C$5:$G$503,5,0)</f>
        <v>潍坊</v>
      </c>
      <c r="G4641" s="2" t="s">
        <v>5973</v>
      </c>
      <c r="H4641" s="2" t="s">
        <v>6329</v>
      </c>
      <c r="I4641" s="2" t="s">
        <v>10938</v>
      </c>
    </row>
    <row r="4642" spans="1:9" hidden="1" x14ac:dyDescent="0.2">
      <c r="A4642" s="2" t="s">
        <v>5970</v>
      </c>
      <c r="B4642" s="2">
        <v>86009182</v>
      </c>
      <c r="C4642" s="1" t="s">
        <v>6334</v>
      </c>
      <c r="D4642" s="2" t="s">
        <v>8</v>
      </c>
      <c r="E4642" s="1" t="s">
        <v>6063</v>
      </c>
      <c r="F4642" s="1" t="str">
        <f>VLOOKUP(B4642,[8]QGD!$C$5:$G$503,5,0)</f>
        <v>潍坊</v>
      </c>
      <c r="G4642" s="2" t="s">
        <v>5973</v>
      </c>
      <c r="H4642" s="2" t="s">
        <v>6329</v>
      </c>
      <c r="I4642" s="2" t="s">
        <v>10938</v>
      </c>
    </row>
    <row r="4643" spans="1:9" hidden="1" x14ac:dyDescent="0.2">
      <c r="A4643" s="2" t="s">
        <v>5970</v>
      </c>
      <c r="B4643" s="2">
        <v>86009286</v>
      </c>
      <c r="C4643" s="1" t="s">
        <v>6335</v>
      </c>
      <c r="D4643" s="2" t="s">
        <v>8</v>
      </c>
      <c r="E4643" s="1" t="s">
        <v>6063</v>
      </c>
      <c r="F4643" s="1" t="str">
        <f>VLOOKUP(B4643,[8]QGD!$C$5:$G$503,5,0)</f>
        <v>安丘</v>
      </c>
      <c r="G4643" s="2" t="s">
        <v>5973</v>
      </c>
      <c r="H4643" s="2" t="s">
        <v>10793</v>
      </c>
      <c r="I4643" s="2" t="s">
        <v>10938</v>
      </c>
    </row>
    <row r="4644" spans="1:9" hidden="1" x14ac:dyDescent="0.2">
      <c r="A4644" s="2" t="s">
        <v>5970</v>
      </c>
      <c r="B4644" s="2">
        <v>10900894</v>
      </c>
      <c r="C4644" s="1" t="s">
        <v>6336</v>
      </c>
      <c r="D4644" s="2" t="s">
        <v>8</v>
      </c>
      <c r="E4644" s="1" t="s">
        <v>6337</v>
      </c>
      <c r="F4644" s="1" t="str">
        <f>VLOOKUP(B4644,[8]QGD!$C$5:$G$503,5,0)</f>
        <v>潍坊</v>
      </c>
      <c r="G4644" s="2" t="s">
        <v>5973</v>
      </c>
      <c r="H4644" s="2" t="s">
        <v>6329</v>
      </c>
      <c r="I4644" s="2" t="s">
        <v>10938</v>
      </c>
    </row>
    <row r="4645" spans="1:9" hidden="1" x14ac:dyDescent="0.2">
      <c r="A4645" s="2" t="s">
        <v>5970</v>
      </c>
      <c r="B4645" s="2">
        <v>80025015</v>
      </c>
      <c r="C4645" s="1" t="s">
        <v>6338</v>
      </c>
      <c r="D4645" s="2" t="s">
        <v>35</v>
      </c>
      <c r="E4645" s="1" t="s">
        <v>6051</v>
      </c>
      <c r="F4645" s="1" t="str">
        <f>VLOOKUP(B4645,[8]QGD!$C$5:$G$503,5,0)</f>
        <v>潍坊</v>
      </c>
      <c r="G4645" s="2" t="s">
        <v>5973</v>
      </c>
      <c r="H4645" s="2" t="s">
        <v>6329</v>
      </c>
      <c r="I4645" s="2" t="s">
        <v>10938</v>
      </c>
    </row>
    <row r="4646" spans="1:9" hidden="1" x14ac:dyDescent="0.2">
      <c r="A4646" s="2" t="s">
        <v>5970</v>
      </c>
      <c r="B4646" s="2">
        <v>86009269</v>
      </c>
      <c r="C4646" s="1" t="s">
        <v>6339</v>
      </c>
      <c r="D4646" s="2" t="s">
        <v>8</v>
      </c>
      <c r="E4646" s="1" t="s">
        <v>6063</v>
      </c>
      <c r="F4646" s="1" t="str">
        <f>VLOOKUP(B4646,[8]QGD!$C$5:$G$503,5,0)</f>
        <v>潍坊</v>
      </c>
      <c r="G4646" s="2" t="s">
        <v>5973</v>
      </c>
      <c r="H4646" s="2" t="s">
        <v>6329</v>
      </c>
      <c r="I4646" s="2" t="s">
        <v>10938</v>
      </c>
    </row>
    <row r="4647" spans="1:9" hidden="1" x14ac:dyDescent="0.2">
      <c r="A4647" s="2" t="s">
        <v>5970</v>
      </c>
      <c r="B4647" s="2">
        <v>80025031</v>
      </c>
      <c r="C4647" s="1" t="s">
        <v>6340</v>
      </c>
      <c r="D4647" s="2" t="s">
        <v>35</v>
      </c>
      <c r="E4647" s="1" t="s">
        <v>6051</v>
      </c>
      <c r="F4647" s="1" t="str">
        <f>VLOOKUP(B4647,[8]QGD!$C$5:$G$503,5,0)</f>
        <v>潍坊</v>
      </c>
      <c r="G4647" s="2" t="s">
        <v>5973</v>
      </c>
      <c r="H4647" s="2" t="s">
        <v>6329</v>
      </c>
      <c r="I4647" s="2" t="s">
        <v>10938</v>
      </c>
    </row>
    <row r="4648" spans="1:9" hidden="1" x14ac:dyDescent="0.2">
      <c r="A4648" s="2" t="s">
        <v>5970</v>
      </c>
      <c r="B4648" s="2">
        <v>86009387</v>
      </c>
      <c r="C4648" s="1" t="s">
        <v>6341</v>
      </c>
      <c r="D4648" s="2" t="s">
        <v>8</v>
      </c>
      <c r="E4648" s="1" t="s">
        <v>6063</v>
      </c>
      <c r="F4648" s="1" t="str">
        <f>VLOOKUP(B4648,[8]QGD!$C$5:$G$503,5,0)</f>
        <v>潍坊</v>
      </c>
      <c r="G4648" s="2" t="s">
        <v>5973</v>
      </c>
      <c r="H4648" s="2" t="s">
        <v>6329</v>
      </c>
      <c r="I4648" s="2" t="s">
        <v>10938</v>
      </c>
    </row>
    <row r="4649" spans="1:9" hidden="1" x14ac:dyDescent="0.2">
      <c r="A4649" s="2" t="s">
        <v>5970</v>
      </c>
      <c r="B4649" s="2">
        <v>80091028</v>
      </c>
      <c r="C4649" s="1" t="s">
        <v>6342</v>
      </c>
      <c r="D4649" s="2" t="s">
        <v>8</v>
      </c>
      <c r="E4649" s="1" t="s">
        <v>6063</v>
      </c>
      <c r="F4649" s="1" t="str">
        <f>VLOOKUP(B4649,[8]QGD!$C$5:$G$503,5,0)</f>
        <v>潍坊</v>
      </c>
      <c r="G4649" s="2" t="s">
        <v>5973</v>
      </c>
      <c r="H4649" s="2" t="s">
        <v>6329</v>
      </c>
      <c r="I4649" s="2" t="s">
        <v>10938</v>
      </c>
    </row>
    <row r="4650" spans="1:9" hidden="1" x14ac:dyDescent="0.2">
      <c r="A4650" s="2" t="s">
        <v>5970</v>
      </c>
      <c r="B4650" s="2">
        <v>80091072</v>
      </c>
      <c r="C4650" s="1" t="s">
        <v>6343</v>
      </c>
      <c r="D4650" s="2" t="s">
        <v>8</v>
      </c>
      <c r="E4650" s="1" t="s">
        <v>6063</v>
      </c>
      <c r="F4650" s="1" t="str">
        <f>VLOOKUP(B4650,[8]QGD!$C$5:$G$503,5,0)</f>
        <v>青州</v>
      </c>
      <c r="G4650" s="2" t="s">
        <v>5973</v>
      </c>
      <c r="H4650" s="2" t="s">
        <v>10822</v>
      </c>
      <c r="I4650" s="2" t="s">
        <v>10938</v>
      </c>
    </row>
    <row r="4651" spans="1:9" hidden="1" x14ac:dyDescent="0.2">
      <c r="A4651" s="2" t="s">
        <v>5970</v>
      </c>
      <c r="B4651" s="2">
        <v>11892679</v>
      </c>
      <c r="C4651" s="1" t="s">
        <v>6344</v>
      </c>
      <c r="D4651" s="2" t="s">
        <v>8</v>
      </c>
      <c r="E4651" s="1" t="s">
        <v>6262</v>
      </c>
      <c r="F4651" s="1" t="str">
        <f>VLOOKUP(B4651,[8]QGD!$C$5:$G$503,5,0)</f>
        <v>青州</v>
      </c>
      <c r="G4651" s="2" t="s">
        <v>5973</v>
      </c>
      <c r="H4651" s="2" t="s">
        <v>10822</v>
      </c>
      <c r="I4651" s="2" t="s">
        <v>10938</v>
      </c>
    </row>
    <row r="4652" spans="1:9" hidden="1" x14ac:dyDescent="0.2">
      <c r="A4652" s="2" t="s">
        <v>5970</v>
      </c>
      <c r="B4652" s="2">
        <v>80025065</v>
      </c>
      <c r="C4652" s="1" t="s">
        <v>6345</v>
      </c>
      <c r="D4652" s="2" t="s">
        <v>35</v>
      </c>
      <c r="E4652" s="1" t="s">
        <v>6051</v>
      </c>
      <c r="F4652" s="1" t="str">
        <f>VLOOKUP(B4652,[8]QGD!$C$5:$G$503,5,0)</f>
        <v>青州</v>
      </c>
      <c r="G4652" s="2" t="s">
        <v>5973</v>
      </c>
      <c r="H4652" s="2" t="s">
        <v>10822</v>
      </c>
      <c r="I4652" s="2" t="s">
        <v>10938</v>
      </c>
    </row>
    <row r="4653" spans="1:9" hidden="1" x14ac:dyDescent="0.2">
      <c r="A4653" s="2" t="s">
        <v>5970</v>
      </c>
      <c r="B4653" s="2">
        <v>86009097</v>
      </c>
      <c r="C4653" s="1" t="s">
        <v>6346</v>
      </c>
      <c r="D4653" s="2" t="s">
        <v>8</v>
      </c>
      <c r="E4653" s="1" t="s">
        <v>6063</v>
      </c>
      <c r="F4653" s="1" t="str">
        <f>VLOOKUP(B4653,[8]QGD!$C$5:$G$503,5,0)</f>
        <v>青州</v>
      </c>
      <c r="G4653" s="2" t="s">
        <v>5973</v>
      </c>
      <c r="H4653" s="2" t="s">
        <v>10822</v>
      </c>
      <c r="I4653" s="2" t="s">
        <v>10938</v>
      </c>
    </row>
    <row r="4654" spans="1:9" hidden="1" x14ac:dyDescent="0.2">
      <c r="A4654" s="2" t="s">
        <v>5970</v>
      </c>
      <c r="B4654" s="2">
        <v>86009240</v>
      </c>
      <c r="C4654" s="1" t="s">
        <v>6347</v>
      </c>
      <c r="D4654" s="2" t="s">
        <v>8</v>
      </c>
      <c r="E4654" s="1" t="s">
        <v>6063</v>
      </c>
      <c r="F4654" s="1" t="str">
        <f>VLOOKUP(B4654,[8]QGD!$C$5:$G$503,5,0)</f>
        <v>邹城</v>
      </c>
      <c r="G4654" s="2" t="s">
        <v>5973</v>
      </c>
      <c r="H4654" s="2" t="s">
        <v>10810</v>
      </c>
      <c r="I4654" s="2" t="s">
        <v>10938</v>
      </c>
    </row>
    <row r="4655" spans="1:9" hidden="1" x14ac:dyDescent="0.2">
      <c r="A4655" s="2" t="s">
        <v>5970</v>
      </c>
      <c r="B4655" s="2">
        <v>86009284</v>
      </c>
      <c r="C4655" s="1" t="s">
        <v>6348</v>
      </c>
      <c r="D4655" s="2" t="s">
        <v>8</v>
      </c>
      <c r="E4655" s="1" t="s">
        <v>6063</v>
      </c>
      <c r="F4655" s="1" t="str">
        <f>VLOOKUP(B4655,[8]QGD!$C$5:$G$503,5,0)</f>
        <v>邹城</v>
      </c>
      <c r="G4655" s="2" t="s">
        <v>5973</v>
      </c>
      <c r="H4655" s="2" t="s">
        <v>10810</v>
      </c>
      <c r="I4655" s="2" t="s">
        <v>10938</v>
      </c>
    </row>
    <row r="4656" spans="1:9" hidden="1" x14ac:dyDescent="0.2">
      <c r="A4656" s="2" t="s">
        <v>5970</v>
      </c>
      <c r="B4656" s="2">
        <v>80025062</v>
      </c>
      <c r="C4656" s="1" t="s">
        <v>6349</v>
      </c>
      <c r="D4656" s="2" t="s">
        <v>35</v>
      </c>
      <c r="E4656" s="1" t="s">
        <v>6051</v>
      </c>
      <c r="F4656" s="1" t="str">
        <f>VLOOKUP(B4656,[8]QGD!$C$5:$G$503,5,0)</f>
        <v>邹城</v>
      </c>
      <c r="G4656" s="2" t="s">
        <v>5973</v>
      </c>
      <c r="H4656" s="2" t="s">
        <v>10810</v>
      </c>
      <c r="I4656" s="2" t="s">
        <v>10938</v>
      </c>
    </row>
    <row r="4657" spans="1:9" hidden="1" x14ac:dyDescent="0.2">
      <c r="A4657" s="2" t="s">
        <v>5970</v>
      </c>
      <c r="B4657" s="2">
        <v>86009055</v>
      </c>
      <c r="C4657" s="1" t="s">
        <v>6350</v>
      </c>
      <c r="D4657" s="2" t="s">
        <v>8</v>
      </c>
      <c r="E4657" s="1" t="s">
        <v>6063</v>
      </c>
      <c r="F4657" s="1" t="str">
        <f>VLOOKUP(B4657,[8]QGD!$C$5:$G$503,5,0)</f>
        <v>邹城</v>
      </c>
      <c r="G4657" s="2" t="s">
        <v>5973</v>
      </c>
      <c r="H4657" s="2" t="s">
        <v>10810</v>
      </c>
      <c r="I4657" s="2" t="s">
        <v>10938</v>
      </c>
    </row>
    <row r="4658" spans="1:9" hidden="1" x14ac:dyDescent="0.2">
      <c r="A4658" s="2" t="s">
        <v>5970</v>
      </c>
      <c r="B4658" s="2">
        <v>86009162</v>
      </c>
      <c r="C4658" s="1" t="s">
        <v>6351</v>
      </c>
      <c r="D4658" s="2" t="s">
        <v>8</v>
      </c>
      <c r="E4658" s="1" t="s">
        <v>6063</v>
      </c>
      <c r="F4658" s="1" t="str">
        <f>VLOOKUP(B4658,[8]QGD!$C$5:$G$503,5,0)</f>
        <v>滕州</v>
      </c>
      <c r="G4658" s="2" t="s">
        <v>5973</v>
      </c>
      <c r="H4658" s="2" t="s">
        <v>10824</v>
      </c>
      <c r="I4658" s="2" t="s">
        <v>10938</v>
      </c>
    </row>
    <row r="4659" spans="1:9" hidden="1" x14ac:dyDescent="0.2">
      <c r="A4659" s="2" t="s">
        <v>5970</v>
      </c>
      <c r="B4659" s="2">
        <v>86009233</v>
      </c>
      <c r="C4659" s="1" t="s">
        <v>6352</v>
      </c>
      <c r="D4659" s="2" t="s">
        <v>8</v>
      </c>
      <c r="E4659" s="1" t="s">
        <v>6063</v>
      </c>
      <c r="F4659" s="1" t="str">
        <f>VLOOKUP(B4659,[8]QGD!$C$5:$G$503,5,0)</f>
        <v>滕州</v>
      </c>
      <c r="G4659" s="2" t="s">
        <v>5973</v>
      </c>
      <c r="H4659" s="2" t="s">
        <v>10824</v>
      </c>
      <c r="I4659" s="2" t="s">
        <v>10938</v>
      </c>
    </row>
    <row r="4660" spans="1:9" hidden="1" x14ac:dyDescent="0.2">
      <c r="A4660" s="2" t="s">
        <v>5970</v>
      </c>
      <c r="B4660" s="2">
        <v>80091054</v>
      </c>
      <c r="C4660" s="1" t="s">
        <v>6353</v>
      </c>
      <c r="D4660" s="2" t="s">
        <v>8</v>
      </c>
      <c r="E4660" s="1" t="s">
        <v>6063</v>
      </c>
      <c r="F4660" s="1" t="str">
        <f>VLOOKUP(B4660,[8]QGD!$C$5:$G$503,5,0)</f>
        <v>微山</v>
      </c>
      <c r="G4660" s="2" t="s">
        <v>5973</v>
      </c>
      <c r="H4660" s="2" t="s">
        <v>10827</v>
      </c>
      <c r="I4660" s="2" t="s">
        <v>10938</v>
      </c>
    </row>
    <row r="4661" spans="1:9" hidden="1" x14ac:dyDescent="0.2">
      <c r="A4661" s="2" t="s">
        <v>5970</v>
      </c>
      <c r="B4661" s="2">
        <v>86009351</v>
      </c>
      <c r="C4661" s="1" t="s">
        <v>6354</v>
      </c>
      <c r="D4661" s="2" t="s">
        <v>8</v>
      </c>
      <c r="E4661" s="1" t="s">
        <v>6063</v>
      </c>
      <c r="F4661" s="1" t="str">
        <f>VLOOKUP(B4661,[8]QGD!$C$5:$G$503,5,0)</f>
        <v>泰安</v>
      </c>
      <c r="G4661" s="2" t="s">
        <v>5973</v>
      </c>
      <c r="H4661" s="2" t="s">
        <v>6355</v>
      </c>
      <c r="I4661" s="2" t="s">
        <v>10938</v>
      </c>
    </row>
    <row r="4662" spans="1:9" hidden="1" x14ac:dyDescent="0.2">
      <c r="A4662" s="2" t="s">
        <v>5970</v>
      </c>
      <c r="B4662" s="2">
        <v>86009170</v>
      </c>
      <c r="C4662" s="1" t="s">
        <v>6356</v>
      </c>
      <c r="D4662" s="2" t="s">
        <v>8</v>
      </c>
      <c r="E4662" s="1" t="s">
        <v>6063</v>
      </c>
      <c r="F4662" s="1" t="str">
        <f>VLOOKUP(B4662,[8]QGD!$C$5:$G$503,5,0)</f>
        <v>泰安</v>
      </c>
      <c r="G4662" s="2" t="s">
        <v>5973</v>
      </c>
      <c r="H4662" s="2" t="s">
        <v>6355</v>
      </c>
      <c r="I4662" s="2" t="s">
        <v>10938</v>
      </c>
    </row>
    <row r="4663" spans="1:9" hidden="1" x14ac:dyDescent="0.2">
      <c r="A4663" s="2" t="s">
        <v>5970</v>
      </c>
      <c r="B4663" s="2">
        <v>86009290</v>
      </c>
      <c r="C4663" s="1" t="s">
        <v>6357</v>
      </c>
      <c r="D4663" s="2" t="s">
        <v>8</v>
      </c>
      <c r="E4663" s="1" t="s">
        <v>6063</v>
      </c>
      <c r="F4663" s="1" t="str">
        <f>VLOOKUP(B4663,[8]QGD!$C$5:$G$503,5,0)</f>
        <v>泰安</v>
      </c>
      <c r="G4663" s="2" t="s">
        <v>5973</v>
      </c>
      <c r="H4663" s="2" t="s">
        <v>6355</v>
      </c>
      <c r="I4663" s="2" t="s">
        <v>10939</v>
      </c>
    </row>
    <row r="4664" spans="1:9" hidden="1" x14ac:dyDescent="0.2">
      <c r="A4664" s="2" t="s">
        <v>5970</v>
      </c>
      <c r="B4664" s="2">
        <v>86009360</v>
      </c>
      <c r="C4664" s="1" t="s">
        <v>6358</v>
      </c>
      <c r="D4664" s="2" t="s">
        <v>8</v>
      </c>
      <c r="E4664" s="1" t="s">
        <v>6063</v>
      </c>
      <c r="F4664" s="1" t="str">
        <f>VLOOKUP(B4664,[8]QGD!$C$5:$G$503,5,0)</f>
        <v>泰安</v>
      </c>
      <c r="G4664" s="2" t="s">
        <v>5973</v>
      </c>
      <c r="H4664" s="2" t="s">
        <v>6355</v>
      </c>
      <c r="I4664" s="2" t="s">
        <v>10938</v>
      </c>
    </row>
    <row r="4665" spans="1:9" hidden="1" x14ac:dyDescent="0.2">
      <c r="A4665" s="2" t="s">
        <v>5970</v>
      </c>
      <c r="B4665" s="2">
        <v>86009061</v>
      </c>
      <c r="C4665" s="1" t="s">
        <v>6359</v>
      </c>
      <c r="D4665" s="2" t="s">
        <v>8</v>
      </c>
      <c r="E4665" s="1" t="s">
        <v>6063</v>
      </c>
      <c r="F4665" s="1" t="str">
        <f>VLOOKUP(B4665,[8]QGD!$C$5:$G$503,5,0)</f>
        <v>泰安</v>
      </c>
      <c r="G4665" s="2" t="s">
        <v>5973</v>
      </c>
      <c r="H4665" s="2" t="s">
        <v>6355</v>
      </c>
      <c r="I4665" s="2" t="s">
        <v>10938</v>
      </c>
    </row>
    <row r="4666" spans="1:9" hidden="1" x14ac:dyDescent="0.2">
      <c r="A4666" s="2" t="s">
        <v>5970</v>
      </c>
      <c r="B4666" s="2">
        <v>86009471</v>
      </c>
      <c r="C4666" s="1" t="s">
        <v>6360</v>
      </c>
      <c r="D4666" s="2" t="s">
        <v>8</v>
      </c>
      <c r="E4666" s="1" t="s">
        <v>6063</v>
      </c>
      <c r="F4666" s="1" t="str">
        <f>VLOOKUP(B4666,[8]QGD!$C$5:$G$503,5,0)</f>
        <v>肥城</v>
      </c>
      <c r="G4666" s="2" t="s">
        <v>5973</v>
      </c>
      <c r="H4666" s="2" t="s">
        <v>10803</v>
      </c>
      <c r="I4666" s="2" t="s">
        <v>10938</v>
      </c>
    </row>
    <row r="4667" spans="1:9" hidden="1" x14ac:dyDescent="0.2">
      <c r="A4667" s="2" t="s">
        <v>5970</v>
      </c>
      <c r="B4667" s="2">
        <v>86009298</v>
      </c>
      <c r="C4667" s="1" t="s">
        <v>6361</v>
      </c>
      <c r="D4667" s="2" t="s">
        <v>8</v>
      </c>
      <c r="E4667" s="1" t="s">
        <v>6063</v>
      </c>
      <c r="F4667" s="1" t="str">
        <f>VLOOKUP(B4667,[8]QGD!$C$5:$G$503,5,0)</f>
        <v>东平</v>
      </c>
      <c r="G4667" s="2" t="s">
        <v>5973</v>
      </c>
      <c r="H4667" s="2" t="s">
        <v>10798</v>
      </c>
      <c r="I4667" s="2" t="s">
        <v>10939</v>
      </c>
    </row>
    <row r="4668" spans="1:9" hidden="1" x14ac:dyDescent="0.2">
      <c r="A4668" s="2" t="s">
        <v>5970</v>
      </c>
      <c r="B4668" s="2">
        <v>86009394</v>
      </c>
      <c r="C4668" s="1" t="s">
        <v>6362</v>
      </c>
      <c r="D4668" s="2" t="s">
        <v>8</v>
      </c>
      <c r="E4668" s="1" t="s">
        <v>6063</v>
      </c>
      <c r="F4668" s="1" t="str">
        <f>VLOOKUP(B4668,[8]QGD!$C$5:$G$503,5,0)</f>
        <v>平邑</v>
      </c>
      <c r="G4668" s="2" t="s">
        <v>5973</v>
      </c>
      <c r="H4668" s="2" t="s">
        <v>10819</v>
      </c>
      <c r="I4668" s="2" t="s">
        <v>10939</v>
      </c>
    </row>
    <row r="4669" spans="1:9" hidden="1" x14ac:dyDescent="0.2">
      <c r="A4669" s="2" t="s">
        <v>5970</v>
      </c>
      <c r="B4669" s="2">
        <v>86009486</v>
      </c>
      <c r="C4669" s="1" t="s">
        <v>6363</v>
      </c>
      <c r="D4669" s="2" t="s">
        <v>8</v>
      </c>
      <c r="E4669" s="1" t="s">
        <v>6063</v>
      </c>
      <c r="F4669" s="1" t="str">
        <f>VLOOKUP(B4669,[8]QGD!$C$5:$G$503,5,0)</f>
        <v>泗水</v>
      </c>
      <c r="G4669" s="2" t="s">
        <v>5973</v>
      </c>
      <c r="H4669" s="2" t="s">
        <v>10810</v>
      </c>
      <c r="I4669" s="2" t="s">
        <v>10938</v>
      </c>
    </row>
    <row r="4670" spans="1:9" hidden="1" x14ac:dyDescent="0.2">
      <c r="A4670" s="2" t="s">
        <v>5970</v>
      </c>
      <c r="B4670" s="2">
        <v>80091004</v>
      </c>
      <c r="C4670" s="1" t="s">
        <v>6364</v>
      </c>
      <c r="D4670" s="2" t="s">
        <v>8</v>
      </c>
      <c r="E4670" s="1" t="s">
        <v>6063</v>
      </c>
      <c r="F4670" s="1" t="str">
        <f>VLOOKUP(B4670,[8]QGD!$C$5:$G$503,5,0)</f>
        <v>宁阳</v>
      </c>
      <c r="G4670" s="2" t="s">
        <v>5973</v>
      </c>
      <c r="H4670" s="2" t="s">
        <v>10820</v>
      </c>
      <c r="I4670" s="2" t="s">
        <v>10938</v>
      </c>
    </row>
    <row r="4671" spans="1:9" hidden="1" x14ac:dyDescent="0.2">
      <c r="A4671" s="2" t="s">
        <v>5970</v>
      </c>
      <c r="B4671" s="2">
        <v>86009460</v>
      </c>
      <c r="C4671" s="1" t="s">
        <v>6365</v>
      </c>
      <c r="D4671" s="2" t="s">
        <v>8</v>
      </c>
      <c r="E4671" s="1" t="s">
        <v>6063</v>
      </c>
      <c r="F4671" s="1" t="str">
        <f>VLOOKUP(B4671,[8]QGD!$C$5:$G$503,5,0)</f>
        <v>汶上</v>
      </c>
      <c r="G4671" s="2" t="s">
        <v>5973</v>
      </c>
      <c r="H4671" s="2" t="s">
        <v>10827</v>
      </c>
      <c r="I4671" s="2" t="s">
        <v>10938</v>
      </c>
    </row>
    <row r="4672" spans="1:9" hidden="1" x14ac:dyDescent="0.2">
      <c r="A4672" s="2" t="s">
        <v>5970</v>
      </c>
      <c r="B4672" s="2">
        <v>86009488</v>
      </c>
      <c r="C4672" s="1" t="s">
        <v>6366</v>
      </c>
      <c r="D4672" s="2" t="s">
        <v>8</v>
      </c>
      <c r="E4672" s="1" t="s">
        <v>6063</v>
      </c>
      <c r="F4672" s="1" t="str">
        <f>VLOOKUP(B4672,[8]QGD!$C$5:$G$503,5,0)</f>
        <v>梁山</v>
      </c>
      <c r="G4672" s="2" t="s">
        <v>5973</v>
      </c>
      <c r="H4672" s="2" t="s">
        <v>10815</v>
      </c>
      <c r="I4672" s="2" t="s">
        <v>10939</v>
      </c>
    </row>
    <row r="4673" spans="1:9" hidden="1" x14ac:dyDescent="0.2">
      <c r="A4673" s="2" t="s">
        <v>5970</v>
      </c>
      <c r="B4673" s="2">
        <v>80091056</v>
      </c>
      <c r="C4673" s="1" t="s">
        <v>6367</v>
      </c>
      <c r="D4673" s="2" t="s">
        <v>8</v>
      </c>
      <c r="E4673" s="1" t="s">
        <v>6063</v>
      </c>
      <c r="F4673" s="1" t="str">
        <f>VLOOKUP(B4673,[8]QGD!$C$5:$G$503,5,0)</f>
        <v>济宁</v>
      </c>
      <c r="G4673" s="2" t="s">
        <v>5973</v>
      </c>
      <c r="H4673" s="2" t="s">
        <v>6368</v>
      </c>
      <c r="I4673" s="2" t="s">
        <v>10938</v>
      </c>
    </row>
    <row r="4674" spans="1:9" hidden="1" x14ac:dyDescent="0.2">
      <c r="A4674" s="2" t="s">
        <v>5970</v>
      </c>
      <c r="B4674" s="2">
        <v>80025047</v>
      </c>
      <c r="C4674" s="1" t="s">
        <v>6369</v>
      </c>
      <c r="D4674" s="2" t="s">
        <v>35</v>
      </c>
      <c r="E4674" s="1" t="s">
        <v>6051</v>
      </c>
      <c r="F4674" s="1" t="str">
        <f>VLOOKUP(B4674,[8]QGD!$C$5:$G$503,5,0)</f>
        <v>济宁</v>
      </c>
      <c r="G4674" s="2" t="s">
        <v>5973</v>
      </c>
      <c r="H4674" s="2" t="s">
        <v>6368</v>
      </c>
      <c r="I4674" s="2" t="s">
        <v>10938</v>
      </c>
    </row>
    <row r="4675" spans="1:9" hidden="1" x14ac:dyDescent="0.2">
      <c r="A4675" s="2" t="s">
        <v>5970</v>
      </c>
      <c r="B4675" s="2">
        <v>86009137</v>
      </c>
      <c r="C4675" s="1" t="s">
        <v>6370</v>
      </c>
      <c r="D4675" s="2" t="s">
        <v>8</v>
      </c>
      <c r="E4675" s="1" t="s">
        <v>6063</v>
      </c>
      <c r="F4675" s="1" t="str">
        <f>VLOOKUP(B4675,[8]QGD!$C$5:$G$503,5,0)</f>
        <v>济宁</v>
      </c>
      <c r="G4675" s="2" t="s">
        <v>5973</v>
      </c>
      <c r="H4675" s="2" t="s">
        <v>6368</v>
      </c>
      <c r="I4675" s="2" t="s">
        <v>10938</v>
      </c>
    </row>
    <row r="4676" spans="1:9" hidden="1" x14ac:dyDescent="0.2">
      <c r="A4676" s="2" t="s">
        <v>5970</v>
      </c>
      <c r="B4676" s="2">
        <v>86009234</v>
      </c>
      <c r="C4676" s="1" t="s">
        <v>6371</v>
      </c>
      <c r="D4676" s="2" t="s">
        <v>8</v>
      </c>
      <c r="E4676" s="1" t="s">
        <v>6063</v>
      </c>
      <c r="F4676" s="1" t="str">
        <f>VLOOKUP(B4676,[8]QGD!$C$5:$G$503,5,0)</f>
        <v>济宁</v>
      </c>
      <c r="G4676" s="2" t="s">
        <v>5973</v>
      </c>
      <c r="H4676" s="2" t="s">
        <v>6368</v>
      </c>
      <c r="I4676" s="2" t="s">
        <v>10938</v>
      </c>
    </row>
    <row r="4677" spans="1:9" hidden="1" x14ac:dyDescent="0.2">
      <c r="A4677" s="2" t="s">
        <v>5970</v>
      </c>
      <c r="B4677" s="2">
        <v>86009148</v>
      </c>
      <c r="C4677" s="1" t="s">
        <v>6372</v>
      </c>
      <c r="D4677" s="2" t="s">
        <v>8</v>
      </c>
      <c r="E4677" s="1" t="s">
        <v>6063</v>
      </c>
      <c r="F4677" s="1" t="str">
        <f>VLOOKUP(B4677,[8]QGD!$C$5:$G$503,5,0)</f>
        <v>济宁</v>
      </c>
      <c r="G4677" s="2" t="s">
        <v>5973</v>
      </c>
      <c r="H4677" s="2" t="s">
        <v>6368</v>
      </c>
      <c r="I4677" s="2" t="s">
        <v>10938</v>
      </c>
    </row>
    <row r="4678" spans="1:9" hidden="1" x14ac:dyDescent="0.2">
      <c r="A4678" s="2" t="s">
        <v>5970</v>
      </c>
      <c r="B4678" s="2">
        <v>86009475</v>
      </c>
      <c r="C4678" s="1" t="s">
        <v>6373</v>
      </c>
      <c r="D4678" s="2" t="s">
        <v>8</v>
      </c>
      <c r="E4678" s="1" t="s">
        <v>6063</v>
      </c>
      <c r="F4678" s="1" t="str">
        <f>VLOOKUP(B4678,[8]QGD!$C$5:$G$503,5,0)</f>
        <v>金乡</v>
      </c>
      <c r="G4678" s="2" t="s">
        <v>5973</v>
      </c>
      <c r="H4678" s="2" t="s">
        <v>10810</v>
      </c>
      <c r="I4678" s="2" t="s">
        <v>10938</v>
      </c>
    </row>
    <row r="4679" spans="1:9" hidden="1" x14ac:dyDescent="0.2">
      <c r="A4679" s="2" t="s">
        <v>5970</v>
      </c>
      <c r="B4679" s="2">
        <v>80091019</v>
      </c>
      <c r="C4679" s="1" t="s">
        <v>6374</v>
      </c>
      <c r="D4679" s="2" t="s">
        <v>8</v>
      </c>
      <c r="E4679" s="1" t="s">
        <v>6063</v>
      </c>
      <c r="F4679" s="1" t="str">
        <f>VLOOKUP(B4679,[8]QGD!$C$5:$G$503,5,0)</f>
        <v>单县</v>
      </c>
      <c r="G4679" s="2" t="s">
        <v>5973</v>
      </c>
      <c r="H4679" s="2" t="s">
        <v>10799</v>
      </c>
      <c r="I4679" s="2" t="s">
        <v>10938</v>
      </c>
    </row>
    <row r="4680" spans="1:9" hidden="1" x14ac:dyDescent="0.2">
      <c r="A4680" s="2" t="s">
        <v>5970</v>
      </c>
      <c r="B4680" s="2">
        <v>80091067</v>
      </c>
      <c r="C4680" s="1" t="s">
        <v>6375</v>
      </c>
      <c r="D4680" s="2" t="s">
        <v>8</v>
      </c>
      <c r="E4680" s="1" t="s">
        <v>6063</v>
      </c>
      <c r="F4680" s="1" t="str">
        <f>VLOOKUP(B4680,[8]QGD!$C$5:$G$503,5,0)</f>
        <v>单县</v>
      </c>
      <c r="G4680" s="2" t="s">
        <v>5973</v>
      </c>
      <c r="H4680" s="2" t="s">
        <v>10799</v>
      </c>
      <c r="I4680" s="2" t="s">
        <v>10938</v>
      </c>
    </row>
    <row r="4681" spans="1:9" hidden="1" x14ac:dyDescent="0.2">
      <c r="A4681" s="2" t="s">
        <v>5970</v>
      </c>
      <c r="B4681" s="2">
        <v>86002222</v>
      </c>
      <c r="C4681" s="1" t="s">
        <v>6376</v>
      </c>
      <c r="D4681" s="2" t="s">
        <v>35</v>
      </c>
      <c r="E4681" s="1" t="s">
        <v>6051</v>
      </c>
      <c r="F4681" s="1" t="str">
        <f>VLOOKUP(B4681,[8]QGD!$C$5:$G$503,5,0)</f>
        <v>济宁</v>
      </c>
      <c r="G4681" s="2" t="s">
        <v>5973</v>
      </c>
      <c r="H4681" s="2" t="s">
        <v>6368</v>
      </c>
      <c r="I4681" s="2" t="s">
        <v>10938</v>
      </c>
    </row>
    <row r="4682" spans="1:9" hidden="1" x14ac:dyDescent="0.2">
      <c r="A4682" s="2" t="s">
        <v>5970</v>
      </c>
      <c r="B4682" s="2">
        <v>86009452</v>
      </c>
      <c r="C4682" s="1" t="s">
        <v>6377</v>
      </c>
      <c r="D4682" s="2" t="s">
        <v>8</v>
      </c>
      <c r="E4682" s="1" t="s">
        <v>6063</v>
      </c>
      <c r="F4682" s="1" t="str">
        <f>VLOOKUP(B4682,[8]QGD!$C$5:$G$503,5,0)</f>
        <v>济宁</v>
      </c>
      <c r="G4682" s="2" t="s">
        <v>5973</v>
      </c>
      <c r="H4682" s="2" t="s">
        <v>6368</v>
      </c>
      <c r="I4682" s="2" t="s">
        <v>10938</v>
      </c>
    </row>
    <row r="4683" spans="1:9" hidden="1" x14ac:dyDescent="0.2">
      <c r="A4683" s="2" t="s">
        <v>5970</v>
      </c>
      <c r="B4683" s="2">
        <v>86002172</v>
      </c>
      <c r="C4683" s="1" t="s">
        <v>6378</v>
      </c>
      <c r="D4683" s="2" t="s">
        <v>35</v>
      </c>
      <c r="E4683" s="1" t="s">
        <v>6051</v>
      </c>
      <c r="F4683" s="1" t="str">
        <f>VLOOKUP(B4683,[8]QGD!$C$5:$G$503,5,0)</f>
        <v>济宁</v>
      </c>
      <c r="G4683" s="2" t="s">
        <v>5973</v>
      </c>
      <c r="H4683" s="2" t="s">
        <v>6368</v>
      </c>
      <c r="I4683" s="2" t="s">
        <v>10938</v>
      </c>
    </row>
    <row r="4684" spans="1:9" hidden="1" x14ac:dyDescent="0.2">
      <c r="A4684" s="2" t="s">
        <v>5970</v>
      </c>
      <c r="B4684" s="2">
        <v>86009037</v>
      </c>
      <c r="C4684" s="1" t="s">
        <v>6379</v>
      </c>
      <c r="D4684" s="2" t="s">
        <v>8</v>
      </c>
      <c r="E4684" s="1" t="s">
        <v>6063</v>
      </c>
      <c r="F4684" s="1" t="str">
        <f>VLOOKUP(B4684,[8]QGD!$C$5:$G$503,5,0)</f>
        <v>济宁</v>
      </c>
      <c r="G4684" s="2" t="s">
        <v>5973</v>
      </c>
      <c r="H4684" s="2" t="s">
        <v>6368</v>
      </c>
      <c r="I4684" s="2" t="s">
        <v>10938</v>
      </c>
    </row>
    <row r="4685" spans="1:9" hidden="1" x14ac:dyDescent="0.2">
      <c r="A4685" s="2" t="s">
        <v>5970</v>
      </c>
      <c r="B4685" s="2">
        <v>80091027</v>
      </c>
      <c r="C4685" s="1" t="s">
        <v>6380</v>
      </c>
      <c r="D4685" s="2" t="s">
        <v>8</v>
      </c>
      <c r="E4685" s="1" t="s">
        <v>6063</v>
      </c>
      <c r="F4685" s="1" t="str">
        <f>VLOOKUP(B4685,[8]QGD!$C$5:$G$503,5,0)</f>
        <v>嘉祥</v>
      </c>
      <c r="G4685" s="2" t="s">
        <v>5973</v>
      </c>
      <c r="H4685" s="2" t="s">
        <v>10808</v>
      </c>
      <c r="I4685" s="2" t="s">
        <v>10938</v>
      </c>
    </row>
    <row r="4686" spans="1:9" hidden="1" x14ac:dyDescent="0.2">
      <c r="A4686" s="2" t="s">
        <v>5970</v>
      </c>
      <c r="B4686" s="2">
        <v>80091033</v>
      </c>
      <c r="C4686" s="1" t="s">
        <v>175</v>
      </c>
      <c r="D4686" s="2" t="s">
        <v>8</v>
      </c>
      <c r="E4686" s="1" t="s">
        <v>6063</v>
      </c>
      <c r="F4686" s="1" t="str">
        <f>VLOOKUP(B4686,[8]QGD!$C$5:$G$503,5,0)</f>
        <v>巨野</v>
      </c>
      <c r="G4686" s="2" t="s">
        <v>5973</v>
      </c>
      <c r="H4686" s="2" t="s">
        <v>10812</v>
      </c>
      <c r="I4686" s="2" t="s">
        <v>10939</v>
      </c>
    </row>
    <row r="4687" spans="1:9" hidden="1" x14ac:dyDescent="0.2">
      <c r="A4687" s="2" t="s">
        <v>5970</v>
      </c>
      <c r="B4687" s="2">
        <v>80091043</v>
      </c>
      <c r="C4687" s="1" t="s">
        <v>6381</v>
      </c>
      <c r="D4687" s="2" t="s">
        <v>8</v>
      </c>
      <c r="E4687" s="1" t="s">
        <v>6063</v>
      </c>
      <c r="F4687" s="1" t="str">
        <f>VLOOKUP(B4687,[8]QGD!$C$5:$G$503,5,0)</f>
        <v>承德</v>
      </c>
      <c r="G4687" s="2" t="s">
        <v>5973</v>
      </c>
      <c r="H4687" s="2" t="s">
        <v>175</v>
      </c>
      <c r="I4687" s="2" t="s">
        <v>10938</v>
      </c>
    </row>
    <row r="4688" spans="1:9" hidden="1" x14ac:dyDescent="0.2">
      <c r="A4688" s="2" t="s">
        <v>5970</v>
      </c>
      <c r="B4688" s="2">
        <v>86009465</v>
      </c>
      <c r="C4688" s="1" t="s">
        <v>6382</v>
      </c>
      <c r="D4688" s="2" t="s">
        <v>8</v>
      </c>
      <c r="E4688" s="1" t="s">
        <v>6063</v>
      </c>
      <c r="F4688" s="1" t="str">
        <f>VLOOKUP(B4688,[8]QGD!$C$5:$G$503,5,0)</f>
        <v>茌平</v>
      </c>
      <c r="G4688" s="2" t="s">
        <v>5973</v>
      </c>
      <c r="H4688" s="2" t="s">
        <v>10797</v>
      </c>
      <c r="I4688" s="2" t="s">
        <v>10938</v>
      </c>
    </row>
    <row r="4689" spans="1:9" hidden="1" x14ac:dyDescent="0.2">
      <c r="A4689" s="2" t="s">
        <v>5970</v>
      </c>
      <c r="B4689" s="2">
        <v>80091024</v>
      </c>
      <c r="C4689" s="1" t="s">
        <v>6383</v>
      </c>
      <c r="D4689" s="2" t="s">
        <v>8</v>
      </c>
      <c r="E4689" s="1" t="s">
        <v>6063</v>
      </c>
      <c r="F4689" s="1" t="str">
        <f>VLOOKUP(B4689,[8]QGD!$C$5:$G$503,5,0)</f>
        <v>东阿</v>
      </c>
      <c r="G4689" s="2" t="s">
        <v>5973</v>
      </c>
      <c r="H4689" s="2" t="s">
        <v>10800</v>
      </c>
      <c r="I4689" s="2" t="s">
        <v>10938</v>
      </c>
    </row>
    <row r="4690" spans="1:9" hidden="1" x14ac:dyDescent="0.2">
      <c r="A4690" s="2" t="s">
        <v>5970</v>
      </c>
      <c r="B4690" s="2">
        <v>86009483</v>
      </c>
      <c r="C4690" s="1" t="s">
        <v>6384</v>
      </c>
      <c r="D4690" s="2" t="s">
        <v>8</v>
      </c>
      <c r="E4690" s="1" t="s">
        <v>6063</v>
      </c>
      <c r="F4690" s="1" t="str">
        <f>VLOOKUP(B4690,[8]QGD!$C$5:$G$503,5,0)</f>
        <v>阳谷</v>
      </c>
      <c r="G4690" s="2" t="s">
        <v>5973</v>
      </c>
      <c r="H4690" s="2" t="s">
        <v>10829</v>
      </c>
      <c r="I4690" s="2" t="s">
        <v>10938</v>
      </c>
    </row>
    <row r="4691" spans="1:9" hidden="1" x14ac:dyDescent="0.2">
      <c r="A4691" s="2" t="s">
        <v>5970</v>
      </c>
      <c r="B4691" s="2">
        <v>86009132</v>
      </c>
      <c r="C4691" s="1" t="s">
        <v>6385</v>
      </c>
      <c r="D4691" s="2" t="s">
        <v>8</v>
      </c>
      <c r="E4691" s="1" t="s">
        <v>6063</v>
      </c>
      <c r="F4691" s="1" t="str">
        <f>VLOOKUP(B4691,[8]QGD!$C$5:$G$503,5,0)</f>
        <v>聊城</v>
      </c>
      <c r="G4691" s="2" t="s">
        <v>5973</v>
      </c>
      <c r="H4691" s="2" t="s">
        <v>6386</v>
      </c>
      <c r="I4691" s="2" t="s">
        <v>10938</v>
      </c>
    </row>
    <row r="4692" spans="1:9" hidden="1" x14ac:dyDescent="0.2">
      <c r="A4692" s="2" t="s">
        <v>5970</v>
      </c>
      <c r="B4692" s="2">
        <v>80025048</v>
      </c>
      <c r="C4692" s="1" t="s">
        <v>6387</v>
      </c>
      <c r="D4692" s="2" t="s">
        <v>35</v>
      </c>
      <c r="E4692" s="1" t="s">
        <v>6051</v>
      </c>
      <c r="F4692" s="1" t="str">
        <f>VLOOKUP(B4692,[8]QGD!$C$5:$G$503,5,0)</f>
        <v>聊城</v>
      </c>
      <c r="G4692" s="2" t="s">
        <v>5973</v>
      </c>
      <c r="H4692" s="2" t="s">
        <v>6386</v>
      </c>
      <c r="I4692" s="2" t="s">
        <v>10938</v>
      </c>
    </row>
    <row r="4693" spans="1:9" hidden="1" x14ac:dyDescent="0.2">
      <c r="A4693" s="2" t="s">
        <v>5970</v>
      </c>
      <c r="B4693" s="2">
        <v>80091057</v>
      </c>
      <c r="C4693" s="1" t="s">
        <v>6388</v>
      </c>
      <c r="D4693" s="2" t="s">
        <v>8</v>
      </c>
      <c r="E4693" s="1" t="s">
        <v>6063</v>
      </c>
      <c r="F4693" s="1" t="str">
        <f>VLOOKUP(B4693,[8]QGD!$C$5:$G$503,5,0)</f>
        <v>聊城</v>
      </c>
      <c r="G4693" s="2" t="s">
        <v>5973</v>
      </c>
      <c r="H4693" s="2" t="s">
        <v>6386</v>
      </c>
      <c r="I4693" s="2" t="s">
        <v>10938</v>
      </c>
    </row>
    <row r="4694" spans="1:9" hidden="1" x14ac:dyDescent="0.2">
      <c r="A4694" s="2" t="s">
        <v>5970</v>
      </c>
      <c r="B4694" s="2">
        <v>86009451</v>
      </c>
      <c r="C4694" s="1" t="s">
        <v>6389</v>
      </c>
      <c r="D4694" s="2" t="s">
        <v>8</v>
      </c>
      <c r="E4694" s="1" t="s">
        <v>6063</v>
      </c>
      <c r="F4694" s="1" t="str">
        <f>VLOOKUP(B4694,[8]QGD!$C$5:$G$503,5,0)</f>
        <v>聊城</v>
      </c>
      <c r="G4694" s="2" t="s">
        <v>5973</v>
      </c>
      <c r="H4694" s="2" t="s">
        <v>6386</v>
      </c>
      <c r="I4694" s="2" t="s">
        <v>10938</v>
      </c>
    </row>
    <row r="4695" spans="1:9" hidden="1" x14ac:dyDescent="0.2">
      <c r="A4695" s="2" t="s">
        <v>5970</v>
      </c>
      <c r="B4695" s="2">
        <v>80091016</v>
      </c>
      <c r="C4695" s="1" t="s">
        <v>6390</v>
      </c>
      <c r="D4695" s="2" t="s">
        <v>8</v>
      </c>
      <c r="E4695" s="1" t="s">
        <v>6063</v>
      </c>
      <c r="F4695" s="1" t="str">
        <f>VLOOKUP(B4695,[8]QGD!$C$5:$G$503,5,0)</f>
        <v>齐河</v>
      </c>
      <c r="G4695" s="2" t="s">
        <v>5973</v>
      </c>
      <c r="H4695" s="2" t="s">
        <v>10823</v>
      </c>
      <c r="I4695" s="2" t="s">
        <v>10938</v>
      </c>
    </row>
    <row r="4696" spans="1:9" hidden="1" x14ac:dyDescent="0.2">
      <c r="A4696" s="2" t="s">
        <v>5970</v>
      </c>
      <c r="B4696" s="2">
        <v>80091052</v>
      </c>
      <c r="C4696" s="1" t="s">
        <v>6391</v>
      </c>
      <c r="D4696" s="2" t="s">
        <v>8</v>
      </c>
      <c r="E4696" s="1" t="s">
        <v>6063</v>
      </c>
      <c r="F4696" s="1" t="str">
        <f>VLOOKUP(B4696,[8]QGD!$C$5:$G$503,5,0)</f>
        <v>禹州</v>
      </c>
      <c r="G4696" s="2" t="s">
        <v>5973</v>
      </c>
      <c r="H4696" s="2" t="s">
        <v>10832</v>
      </c>
      <c r="I4696" s="2" t="s">
        <v>10938</v>
      </c>
    </row>
    <row r="4697" spans="1:9" hidden="1" x14ac:dyDescent="0.2">
      <c r="A4697" s="2" t="s">
        <v>5970</v>
      </c>
      <c r="B4697" s="2">
        <v>80091026</v>
      </c>
      <c r="C4697" s="1" t="s">
        <v>6392</v>
      </c>
      <c r="D4697" s="2" t="s">
        <v>8</v>
      </c>
      <c r="E4697" s="1" t="s">
        <v>6063</v>
      </c>
      <c r="F4697" s="1" t="str">
        <f>VLOOKUP(B4697,[8]QGD!$C$5:$G$503,5,0)</f>
        <v>临邑</v>
      </c>
      <c r="G4697" s="2" t="s">
        <v>5973</v>
      </c>
      <c r="H4697" s="2" t="s">
        <v>10816</v>
      </c>
      <c r="I4697" s="2" t="s">
        <v>10938</v>
      </c>
    </row>
    <row r="4698" spans="1:9" hidden="1" x14ac:dyDescent="0.2">
      <c r="A4698" s="2" t="s">
        <v>5970</v>
      </c>
      <c r="B4698" s="2">
        <v>80025036</v>
      </c>
      <c r="C4698" s="1" t="s">
        <v>6393</v>
      </c>
      <c r="D4698" s="2" t="s">
        <v>35</v>
      </c>
      <c r="E4698" s="1" t="s">
        <v>6051</v>
      </c>
      <c r="F4698" s="1" t="str">
        <f>VLOOKUP(B4698,[8]QGD!$C$5:$G$503,5,0)</f>
        <v>德州</v>
      </c>
      <c r="G4698" s="2" t="s">
        <v>5973</v>
      </c>
      <c r="H4698" s="2" t="s">
        <v>6394</v>
      </c>
      <c r="I4698" s="2" t="s">
        <v>10938</v>
      </c>
    </row>
    <row r="4699" spans="1:9" hidden="1" x14ac:dyDescent="0.2">
      <c r="A4699" s="2" t="s">
        <v>5970</v>
      </c>
      <c r="B4699" s="2">
        <v>80091047</v>
      </c>
      <c r="C4699" s="1" t="s">
        <v>6395</v>
      </c>
      <c r="D4699" s="2" t="s">
        <v>8</v>
      </c>
      <c r="E4699" s="1" t="s">
        <v>6063</v>
      </c>
      <c r="F4699" s="1" t="str">
        <f>VLOOKUP(B4699,[8]QGD!$C$5:$G$503,5,0)</f>
        <v>德州</v>
      </c>
      <c r="G4699" s="2" t="s">
        <v>5973</v>
      </c>
      <c r="H4699" s="2" t="s">
        <v>6394</v>
      </c>
      <c r="I4699" s="2" t="s">
        <v>10938</v>
      </c>
    </row>
    <row r="4700" spans="1:9" hidden="1" x14ac:dyDescent="0.2">
      <c r="A4700" s="2" t="s">
        <v>5970</v>
      </c>
      <c r="B4700" s="2">
        <v>86009169</v>
      </c>
      <c r="C4700" s="1" t="s">
        <v>6396</v>
      </c>
      <c r="D4700" s="2" t="s">
        <v>8</v>
      </c>
      <c r="E4700" s="1" t="s">
        <v>6063</v>
      </c>
      <c r="F4700" s="1" t="str">
        <f>VLOOKUP(B4700,[8]QGD!$C$5:$G$503,5,0)</f>
        <v>德州</v>
      </c>
      <c r="G4700" s="2" t="s">
        <v>5973</v>
      </c>
      <c r="H4700" s="2" t="s">
        <v>6394</v>
      </c>
      <c r="I4700" s="2" t="s">
        <v>10938</v>
      </c>
    </row>
    <row r="4701" spans="1:9" hidden="1" x14ac:dyDescent="0.2">
      <c r="A4701" s="2" t="s">
        <v>5970</v>
      </c>
      <c r="B4701" s="2">
        <v>86009265</v>
      </c>
      <c r="C4701" s="1" t="s">
        <v>6397</v>
      </c>
      <c r="D4701" s="2" t="s">
        <v>8</v>
      </c>
      <c r="E4701" s="1" t="s">
        <v>6063</v>
      </c>
      <c r="F4701" s="1" t="str">
        <f>VLOOKUP(B4701,[8]QGD!$C$5:$G$503,5,0)</f>
        <v>德州</v>
      </c>
      <c r="G4701" s="2" t="s">
        <v>5973</v>
      </c>
      <c r="H4701" s="2" t="s">
        <v>6394</v>
      </c>
      <c r="I4701" s="2" t="s">
        <v>10938</v>
      </c>
    </row>
    <row r="4702" spans="1:9" hidden="1" x14ac:dyDescent="0.2">
      <c r="A4702" s="2" t="s">
        <v>5970</v>
      </c>
      <c r="B4702" s="2">
        <v>80025018</v>
      </c>
      <c r="C4702" s="1" t="s">
        <v>6398</v>
      </c>
      <c r="D4702" s="2" t="s">
        <v>35</v>
      </c>
      <c r="E4702" s="1" t="s">
        <v>6051</v>
      </c>
      <c r="F4702" s="1" t="str">
        <f>VLOOKUP(B4702,[8]QGD!$C$5:$G$503,5,0)</f>
        <v>德州</v>
      </c>
      <c r="G4702" s="2" t="s">
        <v>5973</v>
      </c>
      <c r="H4702" s="2" t="s">
        <v>6394</v>
      </c>
      <c r="I4702" s="2" t="s">
        <v>10938</v>
      </c>
    </row>
    <row r="4703" spans="1:9" hidden="1" x14ac:dyDescent="0.2">
      <c r="A4703" s="2" t="s">
        <v>5970</v>
      </c>
      <c r="B4703" s="2">
        <v>86009124</v>
      </c>
      <c r="C4703" s="1" t="s">
        <v>6399</v>
      </c>
      <c r="D4703" s="2" t="s">
        <v>8</v>
      </c>
      <c r="E4703" s="1" t="s">
        <v>6063</v>
      </c>
      <c r="F4703" s="1" t="str">
        <f>VLOOKUP(B4703,[8]QGD!$C$5:$G$503,5,0)</f>
        <v>德州</v>
      </c>
      <c r="G4703" s="2" t="s">
        <v>5973</v>
      </c>
      <c r="H4703" s="2" t="s">
        <v>6394</v>
      </c>
      <c r="I4703" s="2" t="s">
        <v>10938</v>
      </c>
    </row>
    <row r="4704" spans="1:9" hidden="1" x14ac:dyDescent="0.2">
      <c r="A4704" s="2" t="s">
        <v>5970</v>
      </c>
      <c r="B4704" s="2">
        <v>86009399</v>
      </c>
      <c r="C4704" s="1" t="s">
        <v>6400</v>
      </c>
      <c r="D4704" s="2" t="s">
        <v>8</v>
      </c>
      <c r="E4704" s="1" t="s">
        <v>6063</v>
      </c>
      <c r="F4704" s="1" t="str">
        <f>VLOOKUP(B4704,[8]QGD!$C$5:$G$503,5,0)</f>
        <v>泰安</v>
      </c>
      <c r="G4704" s="2" t="s">
        <v>5973</v>
      </c>
      <c r="H4704" s="2" t="s">
        <v>6355</v>
      </c>
      <c r="I4704" s="2" t="s">
        <v>10938</v>
      </c>
    </row>
    <row r="4705" spans="1:9" hidden="1" x14ac:dyDescent="0.2">
      <c r="A4705" s="2" t="s">
        <v>5970</v>
      </c>
      <c r="B4705" s="2">
        <v>86002150</v>
      </c>
      <c r="C4705" s="1" t="s">
        <v>6401</v>
      </c>
      <c r="D4705" s="2" t="s">
        <v>35</v>
      </c>
      <c r="E4705" s="1" t="s">
        <v>6051</v>
      </c>
      <c r="F4705" s="1" t="str">
        <f>VLOOKUP(B4705,[8]QGD!$C$5:$G$503,5,0)</f>
        <v>泰安</v>
      </c>
      <c r="G4705" s="2" t="s">
        <v>5973</v>
      </c>
      <c r="H4705" s="2" t="s">
        <v>6355</v>
      </c>
      <c r="I4705" s="2" t="s">
        <v>10938</v>
      </c>
    </row>
    <row r="4706" spans="1:9" hidden="1" x14ac:dyDescent="0.2">
      <c r="A4706" s="2" t="s">
        <v>5970</v>
      </c>
      <c r="B4706" s="2">
        <v>86009261</v>
      </c>
      <c r="C4706" s="1" t="s">
        <v>6402</v>
      </c>
      <c r="D4706" s="2" t="s">
        <v>8</v>
      </c>
      <c r="E4706" s="1" t="s">
        <v>6063</v>
      </c>
      <c r="F4706" s="1" t="str">
        <f>VLOOKUP(B4706,[8]QGD!$C$5:$G$503,5,0)</f>
        <v>泰安</v>
      </c>
      <c r="G4706" s="2" t="s">
        <v>5973</v>
      </c>
      <c r="H4706" s="2" t="s">
        <v>6355</v>
      </c>
      <c r="I4706" s="2" t="s">
        <v>10938</v>
      </c>
    </row>
    <row r="4707" spans="1:9" hidden="1" x14ac:dyDescent="0.2">
      <c r="A4707" s="2" t="s">
        <v>5970</v>
      </c>
      <c r="B4707" s="2">
        <v>11307328</v>
      </c>
      <c r="C4707" s="1" t="s">
        <v>6403</v>
      </c>
      <c r="D4707" s="2" t="s">
        <v>8</v>
      </c>
      <c r="E4707" s="1" t="s">
        <v>6404</v>
      </c>
      <c r="F4707" s="1" t="str">
        <f>VLOOKUP(B4707,[8]QGD!$C$5:$G$503,5,0)</f>
        <v>泰安</v>
      </c>
      <c r="G4707" s="2" t="s">
        <v>5973</v>
      </c>
      <c r="H4707" s="2" t="s">
        <v>6355</v>
      </c>
      <c r="I4707" s="2" t="s">
        <v>10938</v>
      </c>
    </row>
    <row r="4708" spans="1:9" hidden="1" x14ac:dyDescent="0.2">
      <c r="A4708" s="2" t="s">
        <v>5970</v>
      </c>
      <c r="B4708" s="2">
        <v>86009397</v>
      </c>
      <c r="C4708" s="1" t="s">
        <v>6405</v>
      </c>
      <c r="D4708" s="2" t="s">
        <v>8</v>
      </c>
      <c r="E4708" s="1" t="s">
        <v>6063</v>
      </c>
      <c r="F4708" s="1" t="str">
        <f>VLOOKUP(B4708,[8]QGD!$C$5:$G$503,5,0)</f>
        <v>曲阜</v>
      </c>
      <c r="G4708" s="2" t="s">
        <v>5973</v>
      </c>
      <c r="H4708" s="2" t="s">
        <v>10815</v>
      </c>
      <c r="I4708" s="2" t="s">
        <v>10938</v>
      </c>
    </row>
    <row r="4709" spans="1:9" hidden="1" x14ac:dyDescent="0.2">
      <c r="A4709" s="2" t="s">
        <v>5970</v>
      </c>
      <c r="B4709" s="2">
        <v>80091048</v>
      </c>
      <c r="C4709" s="1" t="s">
        <v>6406</v>
      </c>
      <c r="D4709" s="2" t="s">
        <v>8</v>
      </c>
      <c r="E4709" s="1" t="s">
        <v>6063</v>
      </c>
      <c r="F4709" s="1" t="str">
        <f>VLOOKUP(B4709,[8]QGD!$C$5:$G$503,5,0)</f>
        <v>曲阜</v>
      </c>
      <c r="G4709" s="2" t="s">
        <v>5973</v>
      </c>
      <c r="H4709" s="2" t="s">
        <v>10815</v>
      </c>
      <c r="I4709" s="2" t="s">
        <v>10938</v>
      </c>
    </row>
    <row r="4710" spans="1:9" hidden="1" x14ac:dyDescent="0.2">
      <c r="A4710" s="2" t="s">
        <v>5970</v>
      </c>
      <c r="B4710" s="2">
        <v>86009173</v>
      </c>
      <c r="C4710" s="1" t="s">
        <v>118</v>
      </c>
      <c r="D4710" s="2" t="s">
        <v>8</v>
      </c>
      <c r="E4710" s="1" t="s">
        <v>6063</v>
      </c>
      <c r="F4710" s="1" t="str">
        <f>VLOOKUP(B4710,[8]QGD!$C$5:$G$503,5,0)</f>
        <v>曲阜</v>
      </c>
      <c r="G4710" s="2" t="s">
        <v>5973</v>
      </c>
      <c r="H4710" s="2" t="s">
        <v>10815</v>
      </c>
      <c r="I4710" s="2" t="s">
        <v>10938</v>
      </c>
    </row>
    <row r="4711" spans="1:9" hidden="1" x14ac:dyDescent="0.2">
      <c r="A4711" s="2" t="s">
        <v>5970</v>
      </c>
      <c r="B4711" s="2">
        <v>76201076</v>
      </c>
      <c r="C4711" s="1" t="s">
        <v>6407</v>
      </c>
      <c r="D4711" s="2" t="s">
        <v>38</v>
      </c>
      <c r="E4711" s="1" t="s">
        <v>6163</v>
      </c>
      <c r="F4711" s="1" t="str">
        <f>VLOOKUP(B4711,[8]QGD!$C$5:$G$503,5,0)</f>
        <v>兖州</v>
      </c>
      <c r="G4711" s="2" t="s">
        <v>5973</v>
      </c>
      <c r="H4711" s="2" t="s">
        <v>10827</v>
      </c>
      <c r="I4711" s="2" t="s">
        <v>10939</v>
      </c>
    </row>
    <row r="4712" spans="1:9" hidden="1" x14ac:dyDescent="0.2">
      <c r="A4712" s="2" t="s">
        <v>5970</v>
      </c>
      <c r="B4712" s="2">
        <v>80025017</v>
      </c>
      <c r="C4712" s="1" t="s">
        <v>6408</v>
      </c>
      <c r="D4712" s="2" t="s">
        <v>35</v>
      </c>
      <c r="E4712" s="1" t="s">
        <v>6051</v>
      </c>
      <c r="F4712" s="1" t="str">
        <f>VLOOKUP(B4712,[8]QGD!$C$5:$G$503,5,0)</f>
        <v>兖州</v>
      </c>
      <c r="G4712" s="2" t="s">
        <v>5973</v>
      </c>
      <c r="H4712" s="2" t="s">
        <v>10827</v>
      </c>
      <c r="I4712" s="2" t="s">
        <v>10938</v>
      </c>
    </row>
    <row r="4713" spans="1:9" hidden="1" x14ac:dyDescent="0.2">
      <c r="A4713" s="2" t="s">
        <v>5970</v>
      </c>
      <c r="B4713" s="2">
        <v>80091018</v>
      </c>
      <c r="C4713" s="1" t="s">
        <v>6409</v>
      </c>
      <c r="D4713" s="2" t="s">
        <v>8</v>
      </c>
      <c r="E4713" s="1" t="s">
        <v>6063</v>
      </c>
      <c r="F4713" s="1" t="str">
        <f>VLOOKUP(B4713,[8]QGD!$C$5:$G$503,5,0)</f>
        <v>兖州</v>
      </c>
      <c r="G4713" s="2" t="s">
        <v>5973</v>
      </c>
      <c r="H4713" s="2" t="s">
        <v>10827</v>
      </c>
      <c r="I4713" s="2" t="s">
        <v>10938</v>
      </c>
    </row>
    <row r="4714" spans="1:9" hidden="1" x14ac:dyDescent="0.2">
      <c r="A4714" s="2" t="s">
        <v>5970</v>
      </c>
      <c r="B4714" s="2">
        <v>86009241</v>
      </c>
      <c r="C4714" s="1" t="s">
        <v>6410</v>
      </c>
      <c r="D4714" s="2" t="s">
        <v>8</v>
      </c>
      <c r="E4714" s="1" t="s">
        <v>6063</v>
      </c>
      <c r="F4714" s="1" t="str">
        <f>VLOOKUP(B4714,[8]QGD!$C$5:$G$503,5,0)</f>
        <v>兖州</v>
      </c>
      <c r="G4714" s="2" t="s">
        <v>5973</v>
      </c>
      <c r="H4714" s="2" t="s">
        <v>10827</v>
      </c>
      <c r="I4714" s="2" t="s">
        <v>10938</v>
      </c>
    </row>
    <row r="4715" spans="1:9" hidden="1" x14ac:dyDescent="0.2">
      <c r="A4715" s="2" t="s">
        <v>5970</v>
      </c>
      <c r="B4715" s="2">
        <v>86009398</v>
      </c>
      <c r="C4715" s="1" t="s">
        <v>6411</v>
      </c>
      <c r="D4715" s="2" t="s">
        <v>8</v>
      </c>
      <c r="E4715" s="1" t="s">
        <v>6063</v>
      </c>
      <c r="F4715" s="1" t="str">
        <f>VLOOKUP(B4715,[8]QGD!$C$5:$G$503,5,0)</f>
        <v>枣庄</v>
      </c>
      <c r="G4715" s="2" t="s">
        <v>5973</v>
      </c>
      <c r="H4715" s="2" t="s">
        <v>6412</v>
      </c>
      <c r="I4715" s="2" t="s">
        <v>10938</v>
      </c>
    </row>
    <row r="4716" spans="1:9" hidden="1" x14ac:dyDescent="0.2">
      <c r="A4716" s="2" t="s">
        <v>5970</v>
      </c>
      <c r="B4716" s="2">
        <v>86009355</v>
      </c>
      <c r="C4716" s="1" t="s">
        <v>6413</v>
      </c>
      <c r="D4716" s="2" t="s">
        <v>8</v>
      </c>
      <c r="E4716" s="1" t="s">
        <v>6063</v>
      </c>
      <c r="F4716" s="1" t="str">
        <f>VLOOKUP(B4716,[8]QGD!$C$5:$G$503,5,0)</f>
        <v>枣庄</v>
      </c>
      <c r="G4716" s="2" t="s">
        <v>5973</v>
      </c>
      <c r="H4716" s="2" t="s">
        <v>6412</v>
      </c>
      <c r="I4716" s="2" t="s">
        <v>10938</v>
      </c>
    </row>
    <row r="4717" spans="1:9" hidden="1" x14ac:dyDescent="0.2">
      <c r="A4717" s="2" t="s">
        <v>5970</v>
      </c>
      <c r="B4717" s="2">
        <v>80091036</v>
      </c>
      <c r="C4717" s="1" t="s">
        <v>6414</v>
      </c>
      <c r="D4717" s="2" t="s">
        <v>8</v>
      </c>
      <c r="E4717" s="1" t="s">
        <v>6063</v>
      </c>
      <c r="F4717" s="1" t="str">
        <f>VLOOKUP(B4717,[8]QGD!$C$5:$G$503,5,0)</f>
        <v>枣庄</v>
      </c>
      <c r="G4717" s="2" t="s">
        <v>5973</v>
      </c>
      <c r="H4717" s="2" t="s">
        <v>6412</v>
      </c>
      <c r="I4717" s="2" t="s">
        <v>10938</v>
      </c>
    </row>
    <row r="4718" spans="1:9" hidden="1" x14ac:dyDescent="0.2">
      <c r="A4718" s="2" t="s">
        <v>5970</v>
      </c>
      <c r="B4718" s="2">
        <v>86009293</v>
      </c>
      <c r="C4718" s="1" t="s">
        <v>6415</v>
      </c>
      <c r="D4718" s="2" t="s">
        <v>8</v>
      </c>
      <c r="E4718" s="1" t="s">
        <v>6063</v>
      </c>
      <c r="F4718" s="1" t="str">
        <f>VLOOKUP(B4718,[8]QGD!$C$5:$G$503,5,0)</f>
        <v>枣庄</v>
      </c>
      <c r="G4718" s="2" t="s">
        <v>5973</v>
      </c>
      <c r="H4718" s="2" t="s">
        <v>6412</v>
      </c>
      <c r="I4718" s="2" t="s">
        <v>10939</v>
      </c>
    </row>
    <row r="4719" spans="1:9" hidden="1" x14ac:dyDescent="0.2">
      <c r="A4719" s="2" t="s">
        <v>5970</v>
      </c>
      <c r="B4719" s="2">
        <v>11094933</v>
      </c>
      <c r="C4719" s="1" t="s">
        <v>5998</v>
      </c>
      <c r="D4719" s="2" t="s">
        <v>8</v>
      </c>
      <c r="E4719" s="1" t="s">
        <v>6001</v>
      </c>
      <c r="F4719" s="1" t="str">
        <f>VLOOKUP(B4719,[8]QGD!$C$5:$G$503,5,0)</f>
        <v>青岛</v>
      </c>
      <c r="G4719" s="2" t="s">
        <v>5973</v>
      </c>
      <c r="H4719" s="2" t="s">
        <v>5970</v>
      </c>
      <c r="I4719" s="2" t="s">
        <v>10938</v>
      </c>
    </row>
    <row r="4720" spans="1:9" hidden="1" x14ac:dyDescent="0.2">
      <c r="A4720" s="2" t="s">
        <v>5970</v>
      </c>
      <c r="B4720" s="2">
        <v>11708277</v>
      </c>
      <c r="C4720" s="1" t="s">
        <v>6011</v>
      </c>
      <c r="D4720" s="2" t="s">
        <v>8</v>
      </c>
      <c r="E4720" s="1" t="s">
        <v>6013</v>
      </c>
      <c r="F4720" s="1" t="str">
        <f>VLOOKUP(B4720,[8]QGD!$C$5:$G$503,5,0)</f>
        <v>青岛</v>
      </c>
      <c r="G4720" s="2" t="s">
        <v>5973</v>
      </c>
      <c r="H4720" s="2" t="s">
        <v>5970</v>
      </c>
      <c r="I4720" s="2" t="s">
        <v>10938</v>
      </c>
    </row>
    <row r="4721" spans="1:9" hidden="1" x14ac:dyDescent="0.2">
      <c r="A4721" s="2" t="s">
        <v>5970</v>
      </c>
      <c r="B4721" s="2">
        <v>11819215</v>
      </c>
      <c r="C4721" s="1" t="s">
        <v>6416</v>
      </c>
      <c r="D4721" s="2" t="s">
        <v>8</v>
      </c>
      <c r="E4721" s="1" t="s">
        <v>6337</v>
      </c>
      <c r="F4721" s="1" t="str">
        <f>VLOOKUP(B4721,[8]QGD!$C$5:$G$503,5,0)</f>
        <v>青岛</v>
      </c>
      <c r="G4721" s="2" t="s">
        <v>5973</v>
      </c>
      <c r="H4721" s="2" t="s">
        <v>5970</v>
      </c>
      <c r="I4721" s="2" t="s">
        <v>10938</v>
      </c>
    </row>
    <row r="4722" spans="1:9" hidden="1" x14ac:dyDescent="0.2">
      <c r="A4722" s="2" t="s">
        <v>5970</v>
      </c>
      <c r="B4722" s="2">
        <v>12040455</v>
      </c>
      <c r="C4722" s="1" t="s">
        <v>6417</v>
      </c>
      <c r="D4722" s="2" t="s">
        <v>8</v>
      </c>
      <c r="E4722" s="1" t="s">
        <v>6418</v>
      </c>
      <c r="F4722" s="1" t="str">
        <f>VLOOKUP(B4722,[8]QGD!$C$5:$G$503,5,0)</f>
        <v>济南</v>
      </c>
      <c r="G4722" s="2" t="s">
        <v>5973</v>
      </c>
      <c r="H4722" s="2" t="s">
        <v>6205</v>
      </c>
      <c r="I4722" s="2" t="s">
        <v>10938</v>
      </c>
    </row>
    <row r="4723" spans="1:9" hidden="1" x14ac:dyDescent="0.2">
      <c r="A4723" s="2" t="s">
        <v>5970</v>
      </c>
      <c r="B4723" s="2">
        <v>12054840</v>
      </c>
      <c r="C4723" s="1" t="s">
        <v>6419</v>
      </c>
      <c r="D4723" s="2" t="s">
        <v>8</v>
      </c>
      <c r="E4723" s="1" t="s">
        <v>6420</v>
      </c>
      <c r="F4723" s="1" t="str">
        <f>VLOOKUP(B4723,[8]QGD!$C$5:$G$503,5,0)</f>
        <v>济南</v>
      </c>
      <c r="G4723" s="2" t="s">
        <v>5973</v>
      </c>
      <c r="H4723" s="2" t="s">
        <v>6205</v>
      </c>
      <c r="I4723" s="2" t="s">
        <v>10938</v>
      </c>
    </row>
    <row r="4724" spans="1:9" hidden="1" x14ac:dyDescent="0.2">
      <c r="A4724" s="2" t="s">
        <v>5970</v>
      </c>
      <c r="B4724" s="2">
        <v>12460023</v>
      </c>
      <c r="C4724" s="1" t="s">
        <v>6357</v>
      </c>
      <c r="D4724" s="2" t="s">
        <v>8</v>
      </c>
      <c r="E4724" s="1" t="s">
        <v>6404</v>
      </c>
      <c r="F4724" s="1" t="str">
        <f>VLOOKUP(B4724,[8]QGD!$C$5:$G$503,5,0)</f>
        <v>泰安</v>
      </c>
      <c r="G4724" s="2" t="s">
        <v>5973</v>
      </c>
      <c r="H4724" s="2" t="s">
        <v>6355</v>
      </c>
      <c r="I4724" s="2" t="s">
        <v>10938</v>
      </c>
    </row>
    <row r="4725" spans="1:9" hidden="1" x14ac:dyDescent="0.2">
      <c r="A4725" s="2" t="s">
        <v>5970</v>
      </c>
      <c r="B4725" s="2">
        <v>12506519</v>
      </c>
      <c r="C4725" s="1" t="s">
        <v>6421</v>
      </c>
      <c r="D4725" s="2" t="s">
        <v>8</v>
      </c>
      <c r="E4725" s="1" t="s">
        <v>6095</v>
      </c>
      <c r="F4725" s="1" t="str">
        <f>VLOOKUP(B4725,[8]QGD!$C$5:$G$503,5,0)</f>
        <v>昌乐</v>
      </c>
      <c r="G4725" s="2" t="s">
        <v>5973</v>
      </c>
      <c r="H4725" s="2" t="s">
        <v>10794</v>
      </c>
      <c r="I4725" s="2" t="s">
        <v>10938</v>
      </c>
    </row>
    <row r="4726" spans="1:9" hidden="1" x14ac:dyDescent="0.2">
      <c r="A4726" s="2" t="s">
        <v>5970</v>
      </c>
      <c r="B4726" s="2">
        <v>86009270</v>
      </c>
      <c r="C4726" s="1" t="s">
        <v>1371</v>
      </c>
      <c r="D4726" s="2" t="s">
        <v>8</v>
      </c>
      <c r="E4726" s="1" t="s">
        <v>5972</v>
      </c>
      <c r="F4726" s="1" t="str">
        <f>VLOOKUP(B4726,[8]QGD!$C$5:$G$503,5,0)</f>
        <v>青岛</v>
      </c>
      <c r="G4726" s="2" t="s">
        <v>5973</v>
      </c>
      <c r="H4726" s="2" t="s">
        <v>5970</v>
      </c>
      <c r="I4726" s="2" t="s">
        <v>10938</v>
      </c>
    </row>
    <row r="4727" spans="1:9" hidden="1" x14ac:dyDescent="0.2">
      <c r="A4727" s="2" t="s">
        <v>5970</v>
      </c>
      <c r="B4727" s="2">
        <v>80025074</v>
      </c>
      <c r="C4727" s="1" t="s">
        <v>6422</v>
      </c>
      <c r="D4727" s="2" t="s">
        <v>35</v>
      </c>
      <c r="E4727" s="1" t="s">
        <v>6051</v>
      </c>
      <c r="F4727" s="1" t="str">
        <f>VLOOKUP(B4727,[8]QGD!$C$5:$G$503,5,0)</f>
        <v>济南</v>
      </c>
      <c r="G4727" s="2" t="s">
        <v>5973</v>
      </c>
      <c r="H4727" s="2" t="s">
        <v>6205</v>
      </c>
      <c r="I4727" s="2" t="s">
        <v>10938</v>
      </c>
    </row>
    <row r="4728" spans="1:9" hidden="1" x14ac:dyDescent="0.2">
      <c r="A4728" s="2" t="s">
        <v>5970</v>
      </c>
      <c r="B4728" s="2">
        <v>80025077</v>
      </c>
      <c r="C4728" s="1" t="s">
        <v>6423</v>
      </c>
      <c r="D4728" s="2" t="s">
        <v>35</v>
      </c>
      <c r="E4728" s="1" t="s">
        <v>6051</v>
      </c>
      <c r="F4728" s="1" t="str">
        <f>VLOOKUP(B4728,[8]QGD!$C$5:$G$503,5,0)</f>
        <v>招远</v>
      </c>
      <c r="G4728" s="2" t="s">
        <v>5973</v>
      </c>
      <c r="H4728" s="2" t="s">
        <v>10833</v>
      </c>
      <c r="I4728" s="2" t="s">
        <v>10938</v>
      </c>
    </row>
    <row r="4729" spans="1:9" hidden="1" x14ac:dyDescent="0.2">
      <c r="A4729" s="2" t="s">
        <v>5970</v>
      </c>
      <c r="B4729" s="2">
        <v>80091071</v>
      </c>
      <c r="C4729" s="1" t="s">
        <v>6422</v>
      </c>
      <c r="D4729" s="2" t="s">
        <v>8</v>
      </c>
      <c r="E4729" s="1" t="s">
        <v>6063</v>
      </c>
      <c r="F4729" s="1" t="str">
        <f>VLOOKUP(B4729,[8]QGD!$C$5:$G$503,5,0)</f>
        <v>济南</v>
      </c>
      <c r="G4729" s="2" t="s">
        <v>5973</v>
      </c>
      <c r="H4729" s="2" t="s">
        <v>6205</v>
      </c>
      <c r="I4729" s="2" t="s">
        <v>10938</v>
      </c>
    </row>
    <row r="4730" spans="1:9" hidden="1" x14ac:dyDescent="0.2">
      <c r="A4730" s="2" t="s">
        <v>5970</v>
      </c>
      <c r="B4730" s="2">
        <v>80025078</v>
      </c>
      <c r="C4730" s="1" t="s">
        <v>6424</v>
      </c>
      <c r="D4730" s="2" t="s">
        <v>35</v>
      </c>
      <c r="E4730" s="1" t="s">
        <v>6051</v>
      </c>
      <c r="F4730" s="1" t="str">
        <f>VLOOKUP(B4730,[8]QGD!$C$5:$G$503,5,0)</f>
        <v>东营</v>
      </c>
      <c r="G4730" s="2" t="s">
        <v>5973</v>
      </c>
      <c r="H4730" s="2" t="s">
        <v>6285</v>
      </c>
      <c r="I4730" s="2" t="s">
        <v>10938</v>
      </c>
    </row>
    <row r="4731" spans="1:9" hidden="1" x14ac:dyDescent="0.2">
      <c r="A4731" s="2" t="s">
        <v>5970</v>
      </c>
      <c r="B4731" s="2">
        <v>80025081</v>
      </c>
      <c r="C4731" s="1" t="s">
        <v>6425</v>
      </c>
      <c r="D4731" s="2" t="s">
        <v>35</v>
      </c>
      <c r="E4731" s="1" t="s">
        <v>6051</v>
      </c>
      <c r="F4731" s="1" t="str">
        <f>VLOOKUP(B4731,[8]QGD!$C$5:$G$503,5,0)</f>
        <v>泰安</v>
      </c>
      <c r="G4731" s="2" t="s">
        <v>5973</v>
      </c>
      <c r="H4731" s="2" t="s">
        <v>6355</v>
      </c>
      <c r="I4731" s="2" t="s">
        <v>10938</v>
      </c>
    </row>
    <row r="4732" spans="1:9" hidden="1" x14ac:dyDescent="0.2">
      <c r="A4732" s="2" t="s">
        <v>5970</v>
      </c>
      <c r="B4732" s="2">
        <v>12578182</v>
      </c>
      <c r="C4732" s="1" t="s">
        <v>6426</v>
      </c>
      <c r="D4732" s="2" t="s">
        <v>8</v>
      </c>
      <c r="E4732" s="1" t="s">
        <v>6088</v>
      </c>
      <c r="F4732" s="1" t="str">
        <f>VLOOKUP(B4732,[8]QGD!$C$5:$G$503,5,0)</f>
        <v>东营</v>
      </c>
      <c r="G4732" s="2" t="s">
        <v>5973</v>
      </c>
      <c r="H4732" s="2" t="s">
        <v>6285</v>
      </c>
      <c r="I4732" s="2" t="s">
        <v>10938</v>
      </c>
    </row>
    <row r="4733" spans="1:9" hidden="1" x14ac:dyDescent="0.2">
      <c r="A4733" s="2" t="s">
        <v>5970</v>
      </c>
      <c r="B4733" s="2">
        <v>12586606</v>
      </c>
      <c r="C4733" s="1" t="s">
        <v>6427</v>
      </c>
      <c r="D4733" s="2" t="s">
        <v>8</v>
      </c>
      <c r="E4733" s="1" t="s">
        <v>6404</v>
      </c>
      <c r="F4733" s="1" t="str">
        <f>VLOOKUP(B4733,[8]QGD!$C$5:$G$503,5,0)</f>
        <v>泰安</v>
      </c>
      <c r="G4733" s="2" t="s">
        <v>5973</v>
      </c>
      <c r="H4733" s="2" t="s">
        <v>6355</v>
      </c>
      <c r="I4733" s="2" t="s">
        <v>10938</v>
      </c>
    </row>
    <row r="4734" spans="1:9" hidden="1" x14ac:dyDescent="0.2">
      <c r="A4734" s="2" t="s">
        <v>5970</v>
      </c>
      <c r="B4734" s="2">
        <v>11666117</v>
      </c>
      <c r="C4734" s="1" t="s">
        <v>6428</v>
      </c>
      <c r="D4734" s="2" t="s">
        <v>38</v>
      </c>
      <c r="E4734" s="1" t="s">
        <v>6163</v>
      </c>
      <c r="F4734" s="1" t="str">
        <f>VLOOKUP(B4734,[8]QGD!$C$5:$G$503,5,0)</f>
        <v>泰安</v>
      </c>
      <c r="G4734" s="2" t="s">
        <v>5973</v>
      </c>
      <c r="H4734" s="2" t="s">
        <v>6355</v>
      </c>
      <c r="I4734" s="2" t="s">
        <v>10939</v>
      </c>
    </row>
    <row r="4735" spans="1:9" hidden="1" x14ac:dyDescent="0.2">
      <c r="A4735" s="2" t="s">
        <v>5970</v>
      </c>
      <c r="B4735" s="2">
        <v>11666121</v>
      </c>
      <c r="C4735" s="1" t="s">
        <v>6429</v>
      </c>
      <c r="D4735" s="2" t="s">
        <v>38</v>
      </c>
      <c r="E4735" s="1" t="s">
        <v>6163</v>
      </c>
      <c r="F4735" s="1" t="str">
        <f>VLOOKUP(B4735,[8]QGD!$C$5:$G$503,5,0)</f>
        <v>潍坊</v>
      </c>
      <c r="G4735" s="2" t="s">
        <v>5973</v>
      </c>
      <c r="H4735" s="2" t="s">
        <v>6329</v>
      </c>
      <c r="I4735" s="2" t="s">
        <v>10938</v>
      </c>
    </row>
    <row r="4736" spans="1:9" hidden="1" x14ac:dyDescent="0.2">
      <c r="A4736" s="2" t="s">
        <v>5970</v>
      </c>
      <c r="B4736" s="2">
        <v>11666122</v>
      </c>
      <c r="C4736" s="1" t="s">
        <v>6430</v>
      </c>
      <c r="D4736" s="2" t="s">
        <v>38</v>
      </c>
      <c r="E4736" s="1" t="s">
        <v>6163</v>
      </c>
      <c r="F4736" s="1" t="str">
        <f>VLOOKUP(B4736,[8]QGD!$C$5:$G$503,5,0)</f>
        <v>潍坊</v>
      </c>
      <c r="G4736" s="2" t="s">
        <v>5973</v>
      </c>
      <c r="H4736" s="2" t="s">
        <v>6329</v>
      </c>
      <c r="I4736" s="2" t="s">
        <v>10938</v>
      </c>
    </row>
    <row r="4737" spans="1:9" hidden="1" x14ac:dyDescent="0.2">
      <c r="A4737" s="2" t="s">
        <v>5970</v>
      </c>
      <c r="B4737" s="2">
        <v>11666126</v>
      </c>
      <c r="C4737" s="1" t="s">
        <v>6431</v>
      </c>
      <c r="D4737" s="2" t="s">
        <v>38</v>
      </c>
      <c r="E4737" s="1" t="s">
        <v>6163</v>
      </c>
      <c r="F4737" s="1" t="str">
        <f>VLOOKUP(B4737,[8]QGD!$C$5:$G$503,5,0)</f>
        <v>德州</v>
      </c>
      <c r="G4737" s="2" t="s">
        <v>5973</v>
      </c>
      <c r="H4737" s="2" t="s">
        <v>6394</v>
      </c>
      <c r="I4737" s="2" t="s">
        <v>10939</v>
      </c>
    </row>
    <row r="4738" spans="1:9" hidden="1" x14ac:dyDescent="0.2">
      <c r="A4738" s="2" t="s">
        <v>5970</v>
      </c>
      <c r="B4738" s="2">
        <v>11666127</v>
      </c>
      <c r="C4738" s="1" t="s">
        <v>6432</v>
      </c>
      <c r="D4738" s="2" t="s">
        <v>38</v>
      </c>
      <c r="E4738" s="1" t="s">
        <v>6163</v>
      </c>
      <c r="F4738" s="1" t="str">
        <f>VLOOKUP(B4738,[8]QGD!$C$5:$G$503,5,0)</f>
        <v>潍坊</v>
      </c>
      <c r="G4738" s="2" t="s">
        <v>5973</v>
      </c>
      <c r="H4738" s="2" t="s">
        <v>6329</v>
      </c>
      <c r="I4738" s="2" t="s">
        <v>10938</v>
      </c>
    </row>
    <row r="4739" spans="1:9" hidden="1" x14ac:dyDescent="0.2">
      <c r="A4739" s="2" t="s">
        <v>5970</v>
      </c>
      <c r="B4739" s="2">
        <v>11666129</v>
      </c>
      <c r="C4739" s="1" t="s">
        <v>6433</v>
      </c>
      <c r="D4739" s="2" t="s">
        <v>38</v>
      </c>
      <c r="E4739" s="1" t="s">
        <v>6163</v>
      </c>
      <c r="F4739" s="1" t="str">
        <f>VLOOKUP(B4739,[8]QGD!$C$5:$G$503,5,0)</f>
        <v>淄博</v>
      </c>
      <c r="G4739" s="2" t="s">
        <v>5973</v>
      </c>
      <c r="H4739" s="2" t="s">
        <v>6300</v>
      </c>
      <c r="I4739" s="2" t="s">
        <v>10939</v>
      </c>
    </row>
    <row r="4740" spans="1:9" hidden="1" x14ac:dyDescent="0.2">
      <c r="A4740" s="2" t="s">
        <v>5970</v>
      </c>
      <c r="B4740" s="2">
        <v>11666130</v>
      </c>
      <c r="C4740" s="1" t="s">
        <v>6434</v>
      </c>
      <c r="D4740" s="2" t="s">
        <v>38</v>
      </c>
      <c r="E4740" s="1" t="s">
        <v>6163</v>
      </c>
      <c r="F4740" s="1" t="str">
        <f>VLOOKUP(B4740,[8]QGD!$C$5:$G$503,5,0)</f>
        <v>潍坊</v>
      </c>
      <c r="G4740" s="2" t="s">
        <v>5973</v>
      </c>
      <c r="H4740" s="2" t="s">
        <v>6329</v>
      </c>
      <c r="I4740" s="2" t="s">
        <v>10939</v>
      </c>
    </row>
    <row r="4741" spans="1:9" hidden="1" x14ac:dyDescent="0.2">
      <c r="A4741" s="2" t="s">
        <v>5970</v>
      </c>
      <c r="B4741" s="2">
        <v>11666131</v>
      </c>
      <c r="C4741" s="1" t="s">
        <v>6435</v>
      </c>
      <c r="D4741" s="2" t="s">
        <v>38</v>
      </c>
      <c r="E4741" s="1" t="s">
        <v>6163</v>
      </c>
      <c r="F4741" s="1" t="str">
        <f>VLOOKUP(B4741,[8]QGD!$C$5:$G$503,5,0)</f>
        <v>莱芜</v>
      </c>
      <c r="G4741" s="2" t="s">
        <v>5973</v>
      </c>
      <c r="H4741" s="2" t="s">
        <v>6168</v>
      </c>
      <c r="I4741" s="2" t="s">
        <v>10939</v>
      </c>
    </row>
    <row r="4742" spans="1:9" hidden="1" x14ac:dyDescent="0.2">
      <c r="A4742" s="2" t="s">
        <v>5970</v>
      </c>
      <c r="B4742" s="2">
        <v>11666132</v>
      </c>
      <c r="C4742" s="1" t="s">
        <v>6436</v>
      </c>
      <c r="D4742" s="2" t="s">
        <v>38</v>
      </c>
      <c r="E4742" s="1" t="s">
        <v>6163</v>
      </c>
      <c r="F4742" s="1" t="str">
        <f>VLOOKUP(B4742,[8]QGD!$C$5:$G$503,5,0)</f>
        <v>聊城</v>
      </c>
      <c r="G4742" s="2" t="s">
        <v>5973</v>
      </c>
      <c r="H4742" s="2" t="s">
        <v>6386</v>
      </c>
      <c r="I4742" s="2" t="s">
        <v>10938</v>
      </c>
    </row>
    <row r="4743" spans="1:9" hidden="1" x14ac:dyDescent="0.2">
      <c r="A4743" s="2" t="s">
        <v>5970</v>
      </c>
      <c r="B4743" s="2">
        <v>11666133</v>
      </c>
      <c r="C4743" s="1" t="s">
        <v>6437</v>
      </c>
      <c r="D4743" s="2" t="s">
        <v>38</v>
      </c>
      <c r="E4743" s="1" t="s">
        <v>6163</v>
      </c>
      <c r="F4743" s="1" t="str">
        <f>VLOOKUP(B4743,[8]QGD!$C$5:$G$503,5,0)</f>
        <v>德州</v>
      </c>
      <c r="G4743" s="2" t="s">
        <v>5973</v>
      </c>
      <c r="H4743" s="2" t="s">
        <v>6394</v>
      </c>
      <c r="I4743" s="2" t="s">
        <v>10938</v>
      </c>
    </row>
    <row r="4744" spans="1:9" hidden="1" x14ac:dyDescent="0.2">
      <c r="A4744" s="2" t="s">
        <v>5970</v>
      </c>
      <c r="B4744" s="2">
        <v>11666134</v>
      </c>
      <c r="C4744" s="1" t="s">
        <v>6438</v>
      </c>
      <c r="D4744" s="2" t="s">
        <v>38</v>
      </c>
      <c r="E4744" s="1" t="s">
        <v>6163</v>
      </c>
      <c r="F4744" s="1" t="str">
        <f>VLOOKUP(B4744,[8]QGD!$C$5:$G$503,5,0)</f>
        <v>聊城</v>
      </c>
      <c r="G4744" s="2" t="s">
        <v>5973</v>
      </c>
      <c r="H4744" s="2" t="s">
        <v>6386</v>
      </c>
      <c r="I4744" s="2" t="s">
        <v>10938</v>
      </c>
    </row>
    <row r="4745" spans="1:9" hidden="1" x14ac:dyDescent="0.2">
      <c r="A4745" s="2" t="s">
        <v>5970</v>
      </c>
      <c r="B4745" s="2">
        <v>11666135</v>
      </c>
      <c r="C4745" s="1" t="s">
        <v>6439</v>
      </c>
      <c r="D4745" s="2" t="s">
        <v>38</v>
      </c>
      <c r="E4745" s="1" t="s">
        <v>6163</v>
      </c>
      <c r="F4745" s="1" t="str">
        <f>VLOOKUP(B4745,[8]QGD!$C$5:$G$503,5,0)</f>
        <v>济宁</v>
      </c>
      <c r="G4745" s="2" t="s">
        <v>5973</v>
      </c>
      <c r="H4745" s="2" t="s">
        <v>6368</v>
      </c>
      <c r="I4745" s="2" t="s">
        <v>10938</v>
      </c>
    </row>
    <row r="4746" spans="1:9" hidden="1" x14ac:dyDescent="0.2">
      <c r="A4746" s="2" t="s">
        <v>5970</v>
      </c>
      <c r="B4746" s="2">
        <v>11666137</v>
      </c>
      <c r="C4746" s="1" t="s">
        <v>6440</v>
      </c>
      <c r="D4746" s="2" t="s">
        <v>38</v>
      </c>
      <c r="E4746" s="1" t="s">
        <v>6163</v>
      </c>
      <c r="F4746" s="1" t="str">
        <f>VLOOKUP(B4746,[8]QGD!$C$5:$G$503,5,0)</f>
        <v>威海</v>
      </c>
      <c r="G4746" s="2" t="s">
        <v>5973</v>
      </c>
      <c r="H4746" s="2" t="s">
        <v>6125</v>
      </c>
      <c r="I4746" s="2" t="s">
        <v>10939</v>
      </c>
    </row>
    <row r="4747" spans="1:9" hidden="1" x14ac:dyDescent="0.2">
      <c r="A4747" s="2" t="s">
        <v>5970</v>
      </c>
      <c r="B4747" s="2">
        <v>11666138</v>
      </c>
      <c r="C4747" s="1" t="s">
        <v>6441</v>
      </c>
      <c r="D4747" s="2" t="s">
        <v>38</v>
      </c>
      <c r="E4747" s="1" t="s">
        <v>6163</v>
      </c>
      <c r="F4747" s="1" t="str">
        <f>VLOOKUP(B4747,[8]QGD!$C$5:$G$503,5,0)</f>
        <v>济南</v>
      </c>
      <c r="G4747" s="2" t="s">
        <v>5973</v>
      </c>
      <c r="H4747" s="2" t="s">
        <v>6205</v>
      </c>
      <c r="I4747" s="2" t="s">
        <v>10938</v>
      </c>
    </row>
    <row r="4748" spans="1:9" hidden="1" x14ac:dyDescent="0.2">
      <c r="A4748" s="2" t="s">
        <v>5970</v>
      </c>
      <c r="B4748" s="2">
        <v>11666283</v>
      </c>
      <c r="C4748" s="1" t="s">
        <v>6442</v>
      </c>
      <c r="D4748" s="2" t="s">
        <v>38</v>
      </c>
      <c r="E4748" s="1" t="s">
        <v>6163</v>
      </c>
      <c r="F4748" s="1" t="str">
        <f>VLOOKUP(B4748,[8]QGD!$C$5:$G$503,5,0)</f>
        <v>德州</v>
      </c>
      <c r="G4748" s="2" t="s">
        <v>5973</v>
      </c>
      <c r="H4748" s="2" t="s">
        <v>6394</v>
      </c>
      <c r="I4748" s="2" t="s">
        <v>10938</v>
      </c>
    </row>
    <row r="4749" spans="1:9" hidden="1" x14ac:dyDescent="0.2">
      <c r="A4749" s="2" t="s">
        <v>5970</v>
      </c>
      <c r="B4749" s="2">
        <v>11666124</v>
      </c>
      <c r="C4749" s="1" t="s">
        <v>6443</v>
      </c>
      <c r="D4749" s="2" t="s">
        <v>38</v>
      </c>
      <c r="E4749" s="1" t="s">
        <v>6163</v>
      </c>
      <c r="F4749" s="1" t="str">
        <f>VLOOKUP(B4749,[8]QGD!$C$5:$G$503,5,0)</f>
        <v>枣庄</v>
      </c>
      <c r="G4749" s="2" t="s">
        <v>5973</v>
      </c>
      <c r="H4749" s="2" t="s">
        <v>6412</v>
      </c>
      <c r="I4749" s="2" t="s">
        <v>10939</v>
      </c>
    </row>
    <row r="4750" spans="1:9" hidden="1" x14ac:dyDescent="0.2">
      <c r="A4750" s="2" t="s">
        <v>5970</v>
      </c>
      <c r="B4750" s="2">
        <v>80025069</v>
      </c>
      <c r="C4750" s="1" t="s">
        <v>6444</v>
      </c>
      <c r="D4750" s="2" t="s">
        <v>35</v>
      </c>
      <c r="E4750" s="1" t="s">
        <v>6051</v>
      </c>
      <c r="F4750" s="1" t="str">
        <f>VLOOKUP(B4750,[8]QGD!$C$5:$G$503,5,0)</f>
        <v>淄博</v>
      </c>
      <c r="G4750" s="2" t="s">
        <v>5973</v>
      </c>
      <c r="H4750" s="2" t="s">
        <v>6300</v>
      </c>
      <c r="I4750" s="2" t="s">
        <v>10938</v>
      </c>
    </row>
    <row r="4751" spans="1:9" hidden="1" x14ac:dyDescent="0.2">
      <c r="A4751" s="2" t="s">
        <v>5970</v>
      </c>
      <c r="B4751" s="2">
        <v>80025080</v>
      </c>
      <c r="C4751" s="1" t="s">
        <v>6445</v>
      </c>
      <c r="D4751" s="2" t="s">
        <v>35</v>
      </c>
      <c r="E4751" s="1" t="s">
        <v>6051</v>
      </c>
      <c r="F4751" s="1" t="str">
        <f>VLOOKUP(B4751,[8]QGD!$C$5:$G$503,5,0)</f>
        <v>济南</v>
      </c>
      <c r="G4751" s="2" t="s">
        <v>5973</v>
      </c>
      <c r="H4751" s="2" t="s">
        <v>6205</v>
      </c>
      <c r="I4751" s="2" t="s">
        <v>10938</v>
      </c>
    </row>
    <row r="4752" spans="1:9" hidden="1" x14ac:dyDescent="0.2">
      <c r="A4752" s="2" t="s">
        <v>5970</v>
      </c>
      <c r="B4752" s="2">
        <v>80025708</v>
      </c>
      <c r="C4752" s="1" t="s">
        <v>6446</v>
      </c>
      <c r="D4752" s="2" t="s">
        <v>239</v>
      </c>
      <c r="E4752" s="1" t="s">
        <v>6051</v>
      </c>
      <c r="F4752" s="1" t="str">
        <f>VLOOKUP(B4752,[8]QGD!$C$5:$G$503,5,0)</f>
        <v>济南</v>
      </c>
      <c r="G4752" s="2" t="s">
        <v>5973</v>
      </c>
      <c r="H4752" s="2" t="s">
        <v>6205</v>
      </c>
      <c r="I4752" s="2" t="s">
        <v>10938</v>
      </c>
    </row>
    <row r="4753" spans="1:9" hidden="1" x14ac:dyDescent="0.2">
      <c r="A4753" s="2" t="s">
        <v>5970</v>
      </c>
      <c r="B4753" s="2">
        <v>12620370</v>
      </c>
      <c r="C4753" s="1" t="s">
        <v>6447</v>
      </c>
      <c r="D4753" s="2" t="s">
        <v>8</v>
      </c>
      <c r="E4753" s="1" t="s">
        <v>6448</v>
      </c>
      <c r="F4753" s="1" t="str">
        <f>VLOOKUP(B4753,[8]QGD!$C$5:$G$503,5,0)</f>
        <v>乳山</v>
      </c>
      <c r="G4753" s="2" t="s">
        <v>5973</v>
      </c>
      <c r="H4753" s="2" t="s">
        <v>10821</v>
      </c>
      <c r="I4753" s="2" t="s">
        <v>10938</v>
      </c>
    </row>
    <row r="4754" spans="1:9" hidden="1" x14ac:dyDescent="0.2">
      <c r="A4754" s="2" t="s">
        <v>5970</v>
      </c>
      <c r="B4754" s="2">
        <v>11666324</v>
      </c>
      <c r="C4754" s="1" t="s">
        <v>6449</v>
      </c>
      <c r="D4754" s="2" t="s">
        <v>38</v>
      </c>
      <c r="E4754" s="1" t="s">
        <v>6163</v>
      </c>
      <c r="F4754" s="1" t="str">
        <f>VLOOKUP(B4754,[8]QGD!$C$5:$G$503,5,0)</f>
        <v>潍坊</v>
      </c>
      <c r="G4754" s="2" t="s">
        <v>5973</v>
      </c>
      <c r="H4754" s="2" t="s">
        <v>6329</v>
      </c>
      <c r="I4754" s="2" t="s">
        <v>10938</v>
      </c>
    </row>
    <row r="4755" spans="1:9" hidden="1" x14ac:dyDescent="0.2">
      <c r="A4755" s="2" t="s">
        <v>5970</v>
      </c>
      <c r="B4755" s="2">
        <v>80091070</v>
      </c>
      <c r="C4755" s="1" t="s">
        <v>6450</v>
      </c>
      <c r="D4755" s="2" t="s">
        <v>8</v>
      </c>
      <c r="E4755" s="1" t="s">
        <v>5972</v>
      </c>
      <c r="F4755" s="1" t="str">
        <f>VLOOKUP(B4755,[8]QGD!$C$5:$G$503,5,0)</f>
        <v>黄岛</v>
      </c>
      <c r="G4755" s="2" t="s">
        <v>5973</v>
      </c>
      <c r="H4755" s="2" t="s">
        <v>10805</v>
      </c>
      <c r="I4755" s="2" t="s">
        <v>10938</v>
      </c>
    </row>
    <row r="4756" spans="1:9" hidden="1" x14ac:dyDescent="0.2">
      <c r="A4756" s="2" t="s">
        <v>5970</v>
      </c>
      <c r="B4756" s="2">
        <v>80025088</v>
      </c>
      <c r="C4756" s="1" t="s">
        <v>6451</v>
      </c>
      <c r="D4756" s="2" t="s">
        <v>35</v>
      </c>
      <c r="E4756" s="1" t="s">
        <v>6051</v>
      </c>
      <c r="F4756" s="1" t="str">
        <f>VLOOKUP(B4756,[8]QGD!$C$5:$G$503,5,0)</f>
        <v>德州</v>
      </c>
      <c r="G4756" s="2" t="s">
        <v>5973</v>
      </c>
      <c r="H4756" s="2" t="s">
        <v>6394</v>
      </c>
      <c r="I4756" s="2" t="s">
        <v>10938</v>
      </c>
    </row>
    <row r="4757" spans="1:9" hidden="1" x14ac:dyDescent="0.2">
      <c r="A4757" s="2" t="s">
        <v>5970</v>
      </c>
      <c r="B4757" s="2">
        <v>12644860</v>
      </c>
      <c r="C4757" s="1" t="s">
        <v>6452</v>
      </c>
      <c r="D4757" s="2" t="s">
        <v>8</v>
      </c>
      <c r="E4757" s="1" t="s">
        <v>6310</v>
      </c>
      <c r="F4757" s="1" t="str">
        <f>VLOOKUP(B4757,[8]QGD!$C$5:$G$503,5,0)</f>
        <v>周村</v>
      </c>
      <c r="G4757" s="2" t="s">
        <v>5973</v>
      </c>
      <c r="H4757" s="2" t="s">
        <v>10834</v>
      </c>
      <c r="I4757" s="2" t="s">
        <v>10938</v>
      </c>
    </row>
    <row r="4758" spans="1:9" hidden="1" x14ac:dyDescent="0.2">
      <c r="A4758" s="2" t="s">
        <v>5970</v>
      </c>
      <c r="B4758" s="2">
        <v>11666347</v>
      </c>
      <c r="C4758" s="1" t="s">
        <v>6453</v>
      </c>
      <c r="D4758" s="2" t="s">
        <v>38</v>
      </c>
      <c r="E4758" s="1" t="s">
        <v>6041</v>
      </c>
      <c r="F4758" s="1" t="str">
        <f>VLOOKUP(B4758,[8]QGD!$C$5:$G$503,5,0)</f>
        <v>兖州</v>
      </c>
      <c r="G4758" s="2" t="s">
        <v>5973</v>
      </c>
      <c r="H4758" s="2" t="s">
        <v>10827</v>
      </c>
      <c r="I4758" s="2" t="s">
        <v>10938</v>
      </c>
    </row>
    <row r="4759" spans="1:9" hidden="1" x14ac:dyDescent="0.2">
      <c r="A4759" s="2" t="s">
        <v>5970</v>
      </c>
      <c r="B4759" s="2">
        <v>80091069</v>
      </c>
      <c r="C4759" s="1" t="s">
        <v>6454</v>
      </c>
      <c r="D4759" s="2" t="s">
        <v>8</v>
      </c>
      <c r="E4759" s="1" t="s">
        <v>6063</v>
      </c>
      <c r="F4759" s="1" t="str">
        <f>VLOOKUP(B4759,[8]QGD!$C$5:$G$503,5,0)</f>
        <v>临沂</v>
      </c>
      <c r="G4759" s="2" t="s">
        <v>5973</v>
      </c>
      <c r="H4759" s="2" t="s">
        <v>6146</v>
      </c>
      <c r="I4759" s="2" t="s">
        <v>10938</v>
      </c>
    </row>
    <row r="4760" spans="1:9" hidden="1" x14ac:dyDescent="0.2">
      <c r="A4760" s="2" t="s">
        <v>5970</v>
      </c>
      <c r="B4760" s="2">
        <v>80091076</v>
      </c>
      <c r="C4760" s="1" t="s">
        <v>6455</v>
      </c>
      <c r="D4760" s="2" t="s">
        <v>8</v>
      </c>
      <c r="E4760" s="1" t="s">
        <v>6063</v>
      </c>
      <c r="F4760" s="1" t="str">
        <f>VLOOKUP(B4760,[8]QGD!$C$5:$G$503,5,0)</f>
        <v>济宁</v>
      </c>
      <c r="G4760" s="2" t="s">
        <v>5973</v>
      </c>
      <c r="H4760" s="2" t="s">
        <v>6368</v>
      </c>
      <c r="I4760" s="2" t="s">
        <v>10938</v>
      </c>
    </row>
    <row r="4761" spans="1:9" hidden="1" x14ac:dyDescent="0.2">
      <c r="A4761" s="2" t="s">
        <v>5970</v>
      </c>
      <c r="B4761" s="2">
        <v>80025084</v>
      </c>
      <c r="C4761" s="1" t="s">
        <v>6456</v>
      </c>
      <c r="D4761" s="2" t="s">
        <v>35</v>
      </c>
      <c r="E4761" s="1" t="s">
        <v>6051</v>
      </c>
      <c r="F4761" s="1" t="str">
        <f>VLOOKUP(B4761,[8]QGD!$C$5:$G$503,5,0)</f>
        <v>济南</v>
      </c>
      <c r="G4761" s="2" t="s">
        <v>5973</v>
      </c>
      <c r="H4761" s="2" t="s">
        <v>6205</v>
      </c>
      <c r="I4761" s="2" t="s">
        <v>10938</v>
      </c>
    </row>
    <row r="4762" spans="1:9" hidden="1" x14ac:dyDescent="0.2">
      <c r="A4762" s="2" t="s">
        <v>5970</v>
      </c>
      <c r="B4762" s="2">
        <v>80025090</v>
      </c>
      <c r="C4762" s="1" t="s">
        <v>6457</v>
      </c>
      <c r="D4762" s="2" t="s">
        <v>35</v>
      </c>
      <c r="E4762" s="1" t="s">
        <v>6051</v>
      </c>
      <c r="F4762" s="1" t="str">
        <f>VLOOKUP(B4762,[8]QGD!$C$5:$G$503,5,0)</f>
        <v>临沂</v>
      </c>
      <c r="G4762" s="2" t="s">
        <v>5973</v>
      </c>
      <c r="H4762" s="2" t="s">
        <v>6146</v>
      </c>
      <c r="I4762" s="2" t="s">
        <v>10938</v>
      </c>
    </row>
    <row r="4763" spans="1:9" hidden="1" x14ac:dyDescent="0.2">
      <c r="A4763" s="2" t="s">
        <v>5970</v>
      </c>
      <c r="B4763" s="2">
        <v>80025094</v>
      </c>
      <c r="C4763" s="1" t="s">
        <v>6458</v>
      </c>
      <c r="D4763" s="2" t="s">
        <v>35</v>
      </c>
      <c r="E4763" s="1" t="s">
        <v>5975</v>
      </c>
      <c r="F4763" s="1" t="str">
        <f>VLOOKUP(B4763,[8]QGD!$C$5:$G$503,5,0)</f>
        <v>青岛</v>
      </c>
      <c r="G4763" s="2" t="s">
        <v>5973</v>
      </c>
      <c r="H4763" s="2" t="s">
        <v>5970</v>
      </c>
      <c r="I4763" s="2" t="s">
        <v>10938</v>
      </c>
    </row>
    <row r="4764" spans="1:9" hidden="1" x14ac:dyDescent="0.2">
      <c r="A4764" s="2" t="s">
        <v>5970</v>
      </c>
      <c r="B4764" s="2">
        <v>80025099</v>
      </c>
      <c r="C4764" s="1" t="s">
        <v>6459</v>
      </c>
      <c r="D4764" s="2" t="s">
        <v>35</v>
      </c>
      <c r="E4764" s="1" t="s">
        <v>5975</v>
      </c>
      <c r="F4764" s="1" t="str">
        <f>VLOOKUP(B4764,[8]QGD!$C$5:$G$503,5,0)</f>
        <v>青岛</v>
      </c>
      <c r="G4764" s="2" t="s">
        <v>5973</v>
      </c>
      <c r="H4764" s="2" t="s">
        <v>5970</v>
      </c>
      <c r="I4764" s="2" t="s">
        <v>10938</v>
      </c>
    </row>
    <row r="4765" spans="1:9" hidden="1" x14ac:dyDescent="0.2">
      <c r="A4765" s="2" t="s">
        <v>5970</v>
      </c>
      <c r="B4765" s="2">
        <v>80025079</v>
      </c>
      <c r="C4765" s="1" t="s">
        <v>6460</v>
      </c>
      <c r="D4765" s="2" t="s">
        <v>35</v>
      </c>
      <c r="E4765" s="1" t="s">
        <v>5975</v>
      </c>
      <c r="F4765" s="1" t="str">
        <f>VLOOKUP(B4765,[8]QGD!$C$5:$G$503,5,0)</f>
        <v>青岛</v>
      </c>
      <c r="G4765" s="2" t="s">
        <v>5973</v>
      </c>
      <c r="H4765" s="2" t="s">
        <v>5970</v>
      </c>
      <c r="I4765" s="2" t="s">
        <v>10938</v>
      </c>
    </row>
    <row r="4766" spans="1:9" hidden="1" x14ac:dyDescent="0.2">
      <c r="A4766" s="2" t="s">
        <v>5970</v>
      </c>
      <c r="B4766" s="2">
        <v>12648323</v>
      </c>
      <c r="C4766" s="1" t="s">
        <v>6461</v>
      </c>
      <c r="D4766" s="2" t="s">
        <v>8</v>
      </c>
      <c r="E4766" s="1" t="s">
        <v>6462</v>
      </c>
      <c r="F4766" s="1" t="str">
        <f>VLOOKUP(B4766,[8]QGD!$C$5:$G$503,5,0)</f>
        <v>曹县</v>
      </c>
      <c r="G4766" s="2" t="s">
        <v>5973</v>
      </c>
      <c r="H4766" s="2" t="s">
        <v>10795</v>
      </c>
      <c r="I4766" s="2" t="s">
        <v>10938</v>
      </c>
    </row>
    <row r="4767" spans="1:9" hidden="1" x14ac:dyDescent="0.2">
      <c r="A4767" s="2" t="s">
        <v>5970</v>
      </c>
      <c r="B4767" s="2">
        <v>12687258</v>
      </c>
      <c r="C4767" s="1" t="s">
        <v>6463</v>
      </c>
      <c r="D4767" s="2" t="s">
        <v>8</v>
      </c>
      <c r="E4767" s="1" t="s">
        <v>6114</v>
      </c>
      <c r="F4767" s="1" t="str">
        <f>VLOOKUP(B4767,[8]QGD!$C$5:$G$503,5,0)</f>
        <v>烟台</v>
      </c>
      <c r="G4767" s="2" t="s">
        <v>5973</v>
      </c>
      <c r="H4767" s="2" t="s">
        <v>6097</v>
      </c>
      <c r="I4767" s="2" t="s">
        <v>10938</v>
      </c>
    </row>
    <row r="4768" spans="1:9" hidden="1" x14ac:dyDescent="0.2">
      <c r="A4768" s="2" t="s">
        <v>5970</v>
      </c>
      <c r="B4768" s="2">
        <v>12648576</v>
      </c>
      <c r="C4768" s="1" t="s">
        <v>4569</v>
      </c>
      <c r="D4768" s="2" t="s">
        <v>8</v>
      </c>
      <c r="E4768" s="1" t="s">
        <v>6253</v>
      </c>
      <c r="F4768" s="1" t="str">
        <f>VLOOKUP(B4768,[8]QGD!$C$5:$G$503,5,0)</f>
        <v>济南</v>
      </c>
      <c r="G4768" s="2" t="s">
        <v>5973</v>
      </c>
      <c r="H4768" s="2" t="s">
        <v>6205</v>
      </c>
      <c r="I4768" s="2" t="s">
        <v>10938</v>
      </c>
    </row>
    <row r="4769" spans="1:9" hidden="1" x14ac:dyDescent="0.2">
      <c r="A4769" s="2" t="s">
        <v>5970</v>
      </c>
      <c r="B4769" s="2">
        <v>12662050</v>
      </c>
      <c r="C4769" s="1" t="s">
        <v>6464</v>
      </c>
      <c r="D4769" s="2" t="s">
        <v>8</v>
      </c>
      <c r="E4769" s="1" t="s">
        <v>6145</v>
      </c>
      <c r="F4769" s="1" t="str">
        <f>VLOOKUP(B4769,[8]QGD!$C$5:$G$503,5,0)</f>
        <v>临沂</v>
      </c>
      <c r="G4769" s="2" t="s">
        <v>5973</v>
      </c>
      <c r="H4769" s="2" t="s">
        <v>6146</v>
      </c>
      <c r="I4769" s="2" t="s">
        <v>10938</v>
      </c>
    </row>
    <row r="4770" spans="1:9" hidden="1" x14ac:dyDescent="0.2">
      <c r="A4770" s="2" t="s">
        <v>5970</v>
      </c>
      <c r="B4770" s="2">
        <v>86009980</v>
      </c>
      <c r="C4770" s="1" t="s">
        <v>6465</v>
      </c>
      <c r="D4770" s="2" t="s">
        <v>8</v>
      </c>
      <c r="E4770" s="1" t="s">
        <v>5972</v>
      </c>
      <c r="F4770" s="1" t="str">
        <f>VLOOKUP(B4770,[8]QGD!$C$5:$G$503,5,0)</f>
        <v>青岛</v>
      </c>
      <c r="G4770" s="2" t="s">
        <v>5973</v>
      </c>
      <c r="H4770" s="2" t="s">
        <v>5970</v>
      </c>
      <c r="I4770" s="2" t="s">
        <v>10938</v>
      </c>
    </row>
    <row r="4771" spans="1:9" hidden="1" x14ac:dyDescent="0.2">
      <c r="A4771" s="2" t="s">
        <v>5970</v>
      </c>
      <c r="B4771" s="2">
        <v>80025064</v>
      </c>
      <c r="C4771" s="1" t="s">
        <v>6466</v>
      </c>
      <c r="D4771" s="2" t="s">
        <v>35</v>
      </c>
      <c r="E4771" s="1" t="s">
        <v>6051</v>
      </c>
      <c r="F4771" s="1" t="str">
        <f>VLOOKUP(B4771,[8]QGD!$C$5:$G$503,5,0)</f>
        <v>烟台</v>
      </c>
      <c r="G4771" s="2" t="s">
        <v>5973</v>
      </c>
      <c r="H4771" s="2" t="s">
        <v>6097</v>
      </c>
      <c r="I4771" s="2" t="s">
        <v>10938</v>
      </c>
    </row>
    <row r="4772" spans="1:9" hidden="1" x14ac:dyDescent="0.2">
      <c r="A4772" s="2" t="s">
        <v>5970</v>
      </c>
      <c r="B4772" s="2">
        <v>80025712</v>
      </c>
      <c r="C4772" s="1" t="s">
        <v>6467</v>
      </c>
      <c r="D4772" s="2" t="s">
        <v>239</v>
      </c>
      <c r="E4772" s="1" t="s">
        <v>5975</v>
      </c>
      <c r="F4772" s="1" t="str">
        <f>VLOOKUP(B4772,[8]QGD!$C$5:$G$503,5,0)</f>
        <v>青岛</v>
      </c>
      <c r="G4772" s="2" t="s">
        <v>5973</v>
      </c>
      <c r="H4772" s="2" t="s">
        <v>5970</v>
      </c>
      <c r="I4772" s="2" t="s">
        <v>10938</v>
      </c>
    </row>
    <row r="4773" spans="1:9" hidden="1" x14ac:dyDescent="0.2">
      <c r="A4773" s="2" t="s">
        <v>5970</v>
      </c>
      <c r="B4773" s="2">
        <v>12648461</v>
      </c>
      <c r="C4773" s="1" t="s">
        <v>6468</v>
      </c>
      <c r="D4773" s="2" t="s">
        <v>8</v>
      </c>
      <c r="E4773" s="1" t="s">
        <v>6306</v>
      </c>
      <c r="F4773" s="1" t="str">
        <f>VLOOKUP(B4773,[8]QGD!$C$5:$G$503,5,0)</f>
        <v>烟台</v>
      </c>
      <c r="G4773" s="2" t="s">
        <v>5973</v>
      </c>
      <c r="H4773" s="2" t="s">
        <v>6097</v>
      </c>
      <c r="I4773" s="2" t="s">
        <v>10938</v>
      </c>
    </row>
    <row r="4774" spans="1:9" hidden="1" x14ac:dyDescent="0.2">
      <c r="A4774" s="2" t="s">
        <v>5970</v>
      </c>
      <c r="B4774" s="2">
        <v>80091078</v>
      </c>
      <c r="C4774" s="1" t="s">
        <v>6469</v>
      </c>
      <c r="D4774" s="2" t="s">
        <v>8</v>
      </c>
      <c r="E4774" s="1" t="s">
        <v>5972</v>
      </c>
      <c r="F4774" s="1" t="str">
        <f>VLOOKUP(B4774,[8]QGD!$C$5:$G$503,5,0)</f>
        <v>青岛</v>
      </c>
      <c r="G4774" s="2" t="s">
        <v>5973</v>
      </c>
      <c r="H4774" s="2" t="s">
        <v>5970</v>
      </c>
      <c r="I4774" s="2" t="s">
        <v>10938</v>
      </c>
    </row>
    <row r="4775" spans="1:9" hidden="1" x14ac:dyDescent="0.2">
      <c r="A4775" s="2" t="s">
        <v>5970</v>
      </c>
      <c r="B4775" s="2">
        <v>80025096</v>
      </c>
      <c r="C4775" s="1" t="s">
        <v>6470</v>
      </c>
      <c r="D4775" s="2" t="s">
        <v>35</v>
      </c>
      <c r="E4775" s="1" t="s">
        <v>6051</v>
      </c>
      <c r="F4775" s="1" t="str">
        <f>VLOOKUP(B4775,[8]QGD!$C$5:$G$503,5,0)</f>
        <v>章丘</v>
      </c>
      <c r="G4775" s="2" t="s">
        <v>5973</v>
      </c>
      <c r="H4775" s="2" t="s">
        <v>10831</v>
      </c>
      <c r="I4775" s="2" t="s">
        <v>10938</v>
      </c>
    </row>
    <row r="4776" spans="1:9" hidden="1" x14ac:dyDescent="0.2">
      <c r="A4776" s="2" t="s">
        <v>5970</v>
      </c>
      <c r="B4776" s="2">
        <v>80091065</v>
      </c>
      <c r="C4776" s="1" t="s">
        <v>6471</v>
      </c>
      <c r="D4776" s="2" t="s">
        <v>8</v>
      </c>
      <c r="E4776" s="1" t="s">
        <v>5972</v>
      </c>
      <c r="F4776" s="1" t="str">
        <f>VLOOKUP(B4776,[8]QGD!$C$5:$G$503,5,0)</f>
        <v>黄岛</v>
      </c>
      <c r="G4776" s="2" t="s">
        <v>5973</v>
      </c>
      <c r="H4776" s="2" t="s">
        <v>10805</v>
      </c>
      <c r="I4776" s="2" t="s">
        <v>10938</v>
      </c>
    </row>
    <row r="4777" spans="1:9" hidden="1" x14ac:dyDescent="0.2">
      <c r="A4777" s="2" t="s">
        <v>5970</v>
      </c>
      <c r="B4777" s="2">
        <v>80025092</v>
      </c>
      <c r="C4777" s="1" t="s">
        <v>6472</v>
      </c>
      <c r="D4777" s="2" t="s">
        <v>35</v>
      </c>
      <c r="E4777" s="1" t="s">
        <v>5975</v>
      </c>
      <c r="F4777" s="1" t="str">
        <f>VLOOKUP(B4777,[8]QGD!$C$5:$G$503,5,0)</f>
        <v>黄岛</v>
      </c>
      <c r="G4777" s="2" t="s">
        <v>5973</v>
      </c>
      <c r="H4777" s="2" t="s">
        <v>10805</v>
      </c>
      <c r="I4777" s="2" t="s">
        <v>10938</v>
      </c>
    </row>
    <row r="4778" spans="1:9" hidden="1" x14ac:dyDescent="0.2">
      <c r="A4778" s="2" t="s">
        <v>5970</v>
      </c>
      <c r="B4778" s="2">
        <v>80091074</v>
      </c>
      <c r="C4778" s="1" t="s">
        <v>6473</v>
      </c>
      <c r="D4778" s="2" t="s">
        <v>8</v>
      </c>
      <c r="E4778" s="1" t="s">
        <v>5972</v>
      </c>
      <c r="F4778" s="1" t="str">
        <f>VLOOKUP(B4778,[8]QGD!$C$5:$G$503,5,0)</f>
        <v>青岛</v>
      </c>
      <c r="G4778" s="2" t="s">
        <v>5973</v>
      </c>
      <c r="H4778" s="2" t="s">
        <v>5970</v>
      </c>
      <c r="I4778" s="2" t="s">
        <v>10938</v>
      </c>
    </row>
    <row r="4779" spans="1:9" hidden="1" x14ac:dyDescent="0.2">
      <c r="A4779" s="2" t="s">
        <v>5970</v>
      </c>
      <c r="B4779" s="2">
        <v>80025091</v>
      </c>
      <c r="C4779" s="1" t="s">
        <v>6473</v>
      </c>
      <c r="D4779" s="2" t="s">
        <v>35</v>
      </c>
      <c r="E4779" s="1" t="s">
        <v>5975</v>
      </c>
      <c r="F4779" s="1" t="str">
        <f>VLOOKUP(B4779,[8]QGD!$C$5:$G$503,5,0)</f>
        <v>青岛</v>
      </c>
      <c r="G4779" s="2" t="s">
        <v>5973</v>
      </c>
      <c r="H4779" s="2" t="s">
        <v>5970</v>
      </c>
      <c r="I4779" s="2" t="s">
        <v>10938</v>
      </c>
    </row>
    <row r="4780" spans="1:9" hidden="1" x14ac:dyDescent="0.2">
      <c r="A4780" s="2" t="s">
        <v>5970</v>
      </c>
      <c r="B4780" s="2">
        <v>80025102</v>
      </c>
      <c r="C4780" s="1" t="s">
        <v>6474</v>
      </c>
      <c r="D4780" s="2" t="s">
        <v>35</v>
      </c>
      <c r="E4780" s="1" t="s">
        <v>6051</v>
      </c>
      <c r="F4780" s="1" t="str">
        <f>VLOOKUP(B4780,[8]QGD!$C$5:$G$503,5,0)</f>
        <v>威海</v>
      </c>
      <c r="G4780" s="2" t="s">
        <v>5973</v>
      </c>
      <c r="H4780" s="2" t="s">
        <v>6125</v>
      </c>
      <c r="I4780" s="2" t="s">
        <v>10938</v>
      </c>
    </row>
    <row r="4781" spans="1:9" hidden="1" x14ac:dyDescent="0.2">
      <c r="A4781" s="2" t="s">
        <v>5970</v>
      </c>
      <c r="B4781" s="2">
        <v>80025105</v>
      </c>
      <c r="C4781" s="1" t="s">
        <v>6475</v>
      </c>
      <c r="D4781" s="2" t="s">
        <v>35</v>
      </c>
      <c r="E4781" s="1" t="s">
        <v>6051</v>
      </c>
      <c r="F4781" s="1" t="str">
        <f>VLOOKUP(B4781,[8]QGD!$C$5:$G$503,5,0)</f>
        <v>烟台</v>
      </c>
      <c r="G4781" s="2" t="s">
        <v>5973</v>
      </c>
      <c r="H4781" s="2" t="s">
        <v>6097</v>
      </c>
      <c r="I4781" s="2" t="s">
        <v>10938</v>
      </c>
    </row>
    <row r="4782" spans="1:9" hidden="1" x14ac:dyDescent="0.2">
      <c r="A4782" s="2" t="s">
        <v>5970</v>
      </c>
      <c r="B4782" s="2">
        <v>80025713</v>
      </c>
      <c r="C4782" s="1" t="s">
        <v>6476</v>
      </c>
      <c r="D4782" s="2" t="s">
        <v>239</v>
      </c>
      <c r="E4782" s="1" t="s">
        <v>5975</v>
      </c>
      <c r="F4782" s="1" t="str">
        <f>VLOOKUP(B4782,[8]QGD!$C$5:$G$503,5,0)</f>
        <v>青岛</v>
      </c>
      <c r="G4782" s="2" t="s">
        <v>5973</v>
      </c>
      <c r="H4782" s="2" t="s">
        <v>5970</v>
      </c>
      <c r="I4782" s="2" t="s">
        <v>10938</v>
      </c>
    </row>
    <row r="4783" spans="1:9" hidden="1" x14ac:dyDescent="0.2">
      <c r="A4783" s="2" t="s">
        <v>5970</v>
      </c>
      <c r="B4783" s="2">
        <v>80091073</v>
      </c>
      <c r="C4783" s="1" t="s">
        <v>6477</v>
      </c>
      <c r="D4783" s="2" t="s">
        <v>8</v>
      </c>
      <c r="E4783" s="1" t="s">
        <v>6063</v>
      </c>
      <c r="F4783" s="1" t="str">
        <f>VLOOKUP(B4783,[8]QGD!$C$5:$G$503,5,0)</f>
        <v>济南</v>
      </c>
      <c r="G4783" s="2" t="s">
        <v>5973</v>
      </c>
      <c r="H4783" s="2" t="s">
        <v>6205</v>
      </c>
      <c r="I4783" s="2" t="s">
        <v>10938</v>
      </c>
    </row>
    <row r="4784" spans="1:9" hidden="1" x14ac:dyDescent="0.2">
      <c r="A4784" s="2" t="s">
        <v>5970</v>
      </c>
      <c r="B4784" s="2">
        <v>80091079</v>
      </c>
      <c r="C4784" s="1" t="s">
        <v>6478</v>
      </c>
      <c r="D4784" s="2" t="s">
        <v>8</v>
      </c>
      <c r="E4784" s="1" t="s">
        <v>6063</v>
      </c>
      <c r="F4784" s="1" t="str">
        <f>VLOOKUP(B4784,[8]QGD!$C$5:$G$503,5,0)</f>
        <v>济南</v>
      </c>
      <c r="G4784" s="2" t="s">
        <v>5973</v>
      </c>
      <c r="H4784" s="2" t="s">
        <v>6205</v>
      </c>
      <c r="I4784" s="2" t="s">
        <v>10938</v>
      </c>
    </row>
    <row r="4785" spans="1:12" hidden="1" x14ac:dyDescent="0.2">
      <c r="A4785" s="2" t="s">
        <v>5970</v>
      </c>
      <c r="B4785" s="2">
        <v>80091039</v>
      </c>
      <c r="C4785" s="1" t="s">
        <v>6479</v>
      </c>
      <c r="D4785" s="2" t="s">
        <v>8</v>
      </c>
      <c r="E4785" s="1" t="s">
        <v>6063</v>
      </c>
      <c r="F4785" s="1" t="str">
        <f>VLOOKUP(B4785,[8]QGD!$C$5:$G$503,5,0)</f>
        <v>济南</v>
      </c>
      <c r="G4785" s="2" t="s">
        <v>5973</v>
      </c>
      <c r="H4785" s="2" t="s">
        <v>6205</v>
      </c>
      <c r="I4785" s="2" t="s">
        <v>10938</v>
      </c>
    </row>
    <row r="4786" spans="1:12" hidden="1" x14ac:dyDescent="0.2">
      <c r="A4786" s="2" t="s">
        <v>5970</v>
      </c>
      <c r="B4786" s="2">
        <v>80091081</v>
      </c>
      <c r="C4786" s="1" t="s">
        <v>6480</v>
      </c>
      <c r="D4786" s="2" t="s">
        <v>8</v>
      </c>
      <c r="E4786" s="1" t="s">
        <v>5972</v>
      </c>
      <c r="F4786" s="1" t="str">
        <f>VLOOKUP(B4786,[8]QGD!$C$5:$G$503,5,0)</f>
        <v>青岛</v>
      </c>
      <c r="G4786" s="2" t="s">
        <v>5973</v>
      </c>
      <c r="H4786" s="2" t="s">
        <v>5970</v>
      </c>
      <c r="I4786" s="2" t="s">
        <v>10938</v>
      </c>
    </row>
    <row r="4787" spans="1:12" hidden="1" x14ac:dyDescent="0.2">
      <c r="A4787" s="2" t="s">
        <v>5970</v>
      </c>
      <c r="B4787" s="2">
        <v>80025104</v>
      </c>
      <c r="C4787" s="1" t="s">
        <v>6481</v>
      </c>
      <c r="D4787" s="2" t="s">
        <v>35</v>
      </c>
      <c r="E4787" s="1" t="s">
        <v>6051</v>
      </c>
      <c r="F4787" s="1" t="str">
        <f>VLOOKUP(B4787,[8]QGD!$C$5:$G$503,5,0)</f>
        <v>济南</v>
      </c>
      <c r="G4787" s="2" t="s">
        <v>5973</v>
      </c>
      <c r="H4787" s="2" t="s">
        <v>6205</v>
      </c>
      <c r="I4787" s="2" t="s">
        <v>10938</v>
      </c>
    </row>
    <row r="4788" spans="1:12" hidden="1" x14ac:dyDescent="0.2">
      <c r="A4788" s="2" t="s">
        <v>5970</v>
      </c>
      <c r="B4788" s="2">
        <v>80025107</v>
      </c>
      <c r="C4788" s="1" t="s">
        <v>6480</v>
      </c>
      <c r="D4788" s="2" t="s">
        <v>35</v>
      </c>
      <c r="E4788" s="1" t="s">
        <v>5975</v>
      </c>
      <c r="F4788" s="1" t="str">
        <f>VLOOKUP(B4788,[8]QGD!$C$5:$G$503,5,0)</f>
        <v>青岛</v>
      </c>
      <c r="G4788" s="2" t="s">
        <v>5973</v>
      </c>
      <c r="H4788" s="2" t="s">
        <v>5970</v>
      </c>
      <c r="I4788" s="2" t="s">
        <v>10938</v>
      </c>
    </row>
    <row r="4789" spans="1:12" hidden="1" x14ac:dyDescent="0.2">
      <c r="A4789" s="2" t="s">
        <v>5970</v>
      </c>
      <c r="B4789" s="2">
        <v>80025103</v>
      </c>
      <c r="C4789" s="1" t="s">
        <v>6180</v>
      </c>
      <c r="D4789" s="2" t="s">
        <v>35</v>
      </c>
      <c r="E4789" s="1" t="s">
        <v>6051</v>
      </c>
      <c r="F4789" s="1" t="str">
        <f>VLOOKUP(B4789,[8]QGD!$C$5:$G$503,5,0)</f>
        <v>东营</v>
      </c>
      <c r="G4789" s="2" t="s">
        <v>5973</v>
      </c>
      <c r="H4789" s="2" t="s">
        <v>6285</v>
      </c>
      <c r="I4789" s="2" t="s">
        <v>10938</v>
      </c>
    </row>
    <row r="4790" spans="1:12" hidden="1" x14ac:dyDescent="0.2">
      <c r="A4790" s="2" t="s">
        <v>5970</v>
      </c>
      <c r="B4790" s="2">
        <v>12794738</v>
      </c>
      <c r="C4790" s="1" t="s">
        <v>6482</v>
      </c>
      <c r="D4790" s="2" t="s">
        <v>8</v>
      </c>
      <c r="E4790" s="1" t="s">
        <v>6483</v>
      </c>
      <c r="F4790" s="1" t="str">
        <f>VLOOKUP(B4790,[8]QGD!$C$5:$G$503,5,0)</f>
        <v>青岛</v>
      </c>
      <c r="G4790" s="2" t="s">
        <v>5973</v>
      </c>
      <c r="H4790" s="2" t="s">
        <v>5970</v>
      </c>
      <c r="I4790" s="2" t="s">
        <v>10938</v>
      </c>
    </row>
    <row r="4791" spans="1:12" hidden="1" x14ac:dyDescent="0.2">
      <c r="A4791" s="2" t="s">
        <v>5970</v>
      </c>
      <c r="B4791" s="2">
        <v>12794769</v>
      </c>
      <c r="C4791" s="1" t="s">
        <v>6484</v>
      </c>
      <c r="D4791" s="2" t="s">
        <v>8</v>
      </c>
      <c r="E4791" s="1" t="s">
        <v>6167</v>
      </c>
      <c r="F4791" s="1" t="str">
        <f>VLOOKUP(B4791,[8]QGD!$C$5:$G$503,5,0)</f>
        <v>泰安</v>
      </c>
      <c r="G4791" s="2" t="s">
        <v>5973</v>
      </c>
      <c r="H4791" s="2" t="s">
        <v>6355</v>
      </c>
      <c r="I4791" s="2" t="s">
        <v>10938</v>
      </c>
    </row>
    <row r="4792" spans="1:12" hidden="1" x14ac:dyDescent="0.2">
      <c r="A4792" s="2" t="s">
        <v>5970</v>
      </c>
      <c r="B4792" s="2">
        <v>12821773</v>
      </c>
      <c r="C4792" s="1" t="s">
        <v>6485</v>
      </c>
      <c r="D4792" s="2" t="s">
        <v>8</v>
      </c>
      <c r="E4792" s="1" t="s">
        <v>6420</v>
      </c>
      <c r="F4792" s="1" t="str">
        <f>VLOOKUP(B4792,[8]QGD!$C$5:$G$503,5,0)</f>
        <v>济南</v>
      </c>
      <c r="G4792" s="2" t="s">
        <v>5973</v>
      </c>
      <c r="H4792" s="2" t="s">
        <v>6205</v>
      </c>
      <c r="I4792" s="2" t="s">
        <v>10938</v>
      </c>
    </row>
    <row r="4793" spans="1:12" hidden="1" x14ac:dyDescent="0.2">
      <c r="A4793" s="2" t="s">
        <v>5970</v>
      </c>
      <c r="B4793" s="2">
        <v>80091075</v>
      </c>
      <c r="C4793" s="1" t="s">
        <v>6486</v>
      </c>
      <c r="D4793" s="2" t="s">
        <v>8</v>
      </c>
      <c r="E4793" s="1" t="s">
        <v>6063</v>
      </c>
      <c r="F4793" s="1" t="str">
        <f>VLOOKUP(B4793,[8]QGD!$C$5:$G$503,5,0)</f>
        <v>烟台</v>
      </c>
      <c r="G4793" s="2" t="s">
        <v>5973</v>
      </c>
      <c r="H4793" s="2" t="s">
        <v>6097</v>
      </c>
      <c r="I4793" s="2" t="s">
        <v>10938</v>
      </c>
    </row>
    <row r="4794" spans="1:12" hidden="1" x14ac:dyDescent="0.2">
      <c r="A4794" s="2" t="s">
        <v>5970</v>
      </c>
      <c r="B4794" s="2">
        <v>80025108</v>
      </c>
      <c r="C4794" s="1" t="s">
        <v>6487</v>
      </c>
      <c r="D4794" s="2" t="s">
        <v>35</v>
      </c>
      <c r="E4794" s="1" t="s">
        <v>6051</v>
      </c>
      <c r="F4794" s="1" t="str">
        <f>VLOOKUP(B4794,[8]QGD!$C$5:$G$503,5,0)</f>
        <v>日照</v>
      </c>
      <c r="G4794" s="2" t="s">
        <v>5973</v>
      </c>
      <c r="H4794" s="2" t="s">
        <v>6074</v>
      </c>
      <c r="I4794" s="2" t="s">
        <v>10938</v>
      </c>
    </row>
    <row r="4795" spans="1:12" hidden="1" x14ac:dyDescent="0.2">
      <c r="A4795" s="2" t="s">
        <v>5970</v>
      </c>
      <c r="B4795" s="2">
        <v>12836755</v>
      </c>
      <c r="C4795" s="1" t="s">
        <v>6154</v>
      </c>
      <c r="D4795" s="2" t="s">
        <v>8</v>
      </c>
      <c r="E4795" s="1" t="s">
        <v>6149</v>
      </c>
      <c r="F4795" s="1" t="str">
        <f>VLOOKUP(B4795,[8]QGD!$C$5:$G$503,5,0)</f>
        <v>临沭</v>
      </c>
      <c r="G4795" s="2" t="s">
        <v>5973</v>
      </c>
      <c r="H4795" s="2" t="s">
        <v>10813</v>
      </c>
      <c r="I4795" s="2" t="s">
        <v>10938</v>
      </c>
    </row>
    <row r="4796" spans="1:12" hidden="1" x14ac:dyDescent="0.2">
      <c r="A4796" s="2" t="s">
        <v>5970</v>
      </c>
      <c r="B4796" s="2">
        <v>80091083</v>
      </c>
      <c r="C4796" s="1" t="s">
        <v>6488</v>
      </c>
      <c r="D4796" s="2" t="s">
        <v>8</v>
      </c>
      <c r="E4796" s="1" t="s">
        <v>6063</v>
      </c>
      <c r="F4796" s="1" t="str">
        <f>VLOOKUP(B4796,[8]QGD!$C$5:$G$503,5,0)</f>
        <v>日照</v>
      </c>
      <c r="G4796" s="2" t="s">
        <v>5973</v>
      </c>
      <c r="H4796" s="2" t="s">
        <v>6074</v>
      </c>
      <c r="I4796" s="2" t="s">
        <v>10938</v>
      </c>
    </row>
    <row r="4797" spans="1:12" hidden="1" x14ac:dyDescent="0.2">
      <c r="A4797" s="2" t="s">
        <v>5970</v>
      </c>
      <c r="B4797" s="2">
        <v>12844768</v>
      </c>
      <c r="C4797" s="1" t="s">
        <v>6489</v>
      </c>
      <c r="D4797" s="2" t="s">
        <v>8</v>
      </c>
      <c r="E4797" s="1" t="s">
        <v>6192</v>
      </c>
      <c r="F4797" s="1" t="str">
        <f>VLOOKUP(B4797,[8]QGD!$C$5:$G$503,5,0)</f>
        <v>青岛</v>
      </c>
      <c r="G4797" s="2" t="s">
        <v>5973</v>
      </c>
      <c r="H4797" s="2" t="s">
        <v>5970</v>
      </c>
      <c r="I4797" s="2" t="s">
        <v>10938</v>
      </c>
    </row>
    <row r="4798" spans="1:12" hidden="1" x14ac:dyDescent="0.2">
      <c r="A4798" s="2" t="s">
        <v>5970</v>
      </c>
      <c r="B4798" s="2">
        <v>12836746</v>
      </c>
      <c r="C4798" s="1" t="s">
        <v>6490</v>
      </c>
      <c r="D4798" s="2" t="s">
        <v>8</v>
      </c>
      <c r="E4798" s="1" t="s">
        <v>6149</v>
      </c>
      <c r="F4798" s="1" t="str">
        <f>VLOOKUP(B4798,[8]QGD!$C$5:$G$503,5,0)</f>
        <v>临沂</v>
      </c>
      <c r="G4798" s="2" t="s">
        <v>5973</v>
      </c>
      <c r="H4798" s="2" t="s">
        <v>6146</v>
      </c>
      <c r="I4798" s="2" t="s">
        <v>10938</v>
      </c>
    </row>
    <row r="4799" spans="1:12" hidden="1" x14ac:dyDescent="0.2">
      <c r="A4799" s="2" t="s">
        <v>5970</v>
      </c>
      <c r="B4799" s="2">
        <v>80025095</v>
      </c>
      <c r="C4799" s="1" t="s">
        <v>6486</v>
      </c>
      <c r="D4799" s="2" t="s">
        <v>35</v>
      </c>
      <c r="E4799" s="1" t="s">
        <v>6051</v>
      </c>
      <c r="F4799" s="1" t="str">
        <f>VLOOKUP(B4799,[8]QGD!$C$5:$G$503,5,0)</f>
        <v>烟台</v>
      </c>
      <c r="G4799" s="2" t="s">
        <v>5973</v>
      </c>
      <c r="H4799" s="2" t="s">
        <v>6097</v>
      </c>
      <c r="I4799" s="2" t="s">
        <v>10938</v>
      </c>
    </row>
    <row r="4800" spans="1:12" hidden="1" x14ac:dyDescent="0.2">
      <c r="A4800" s="2" t="s">
        <v>6491</v>
      </c>
      <c r="B4800" s="2">
        <v>86003003</v>
      </c>
      <c r="C4800" s="1" t="s">
        <v>6492</v>
      </c>
      <c r="D4800" s="2" t="s">
        <v>8</v>
      </c>
      <c r="E4800" s="1" t="s">
        <v>6493</v>
      </c>
      <c r="F4800" s="1" t="str">
        <f>VLOOKUP(B4800,[9]SHA!$C$5:$G$578,5,0)</f>
        <v>上海</v>
      </c>
      <c r="G4800" s="2" t="s">
        <v>6491</v>
      </c>
      <c r="H4800" s="2" t="s">
        <v>6491</v>
      </c>
      <c r="I4800" s="2" t="s">
        <v>10939</v>
      </c>
      <c r="K4800" s="1" t="s">
        <v>11837</v>
      </c>
      <c r="L4800" s="73" t="s">
        <v>11843</v>
      </c>
    </row>
    <row r="4801" spans="1:12" x14ac:dyDescent="0.2">
      <c r="A4801" s="2" t="s">
        <v>6491</v>
      </c>
      <c r="B4801" s="2">
        <v>86003008</v>
      </c>
      <c r="C4801" s="1" t="s">
        <v>6494</v>
      </c>
      <c r="D4801" s="2" t="s">
        <v>8</v>
      </c>
      <c r="E4801" s="1" t="s">
        <v>6493</v>
      </c>
      <c r="F4801" s="1" t="str">
        <f>VLOOKUP(B4801,[9]SHA!$C$5:$G$578,5,0)</f>
        <v>上海</v>
      </c>
      <c r="G4801" s="2" t="s">
        <v>6491</v>
      </c>
      <c r="H4801" s="2" t="s">
        <v>6491</v>
      </c>
      <c r="I4801" s="2" t="s">
        <v>10938</v>
      </c>
      <c r="K4801" s="1" t="s">
        <v>11838</v>
      </c>
      <c r="L4801" s="73" t="s">
        <v>11842</v>
      </c>
    </row>
    <row r="4802" spans="1:12" x14ac:dyDescent="0.2">
      <c r="A4802" s="2" t="s">
        <v>6491</v>
      </c>
      <c r="B4802" s="2">
        <v>86003015</v>
      </c>
      <c r="C4802" s="1" t="s">
        <v>5461</v>
      </c>
      <c r="D4802" s="2" t="s">
        <v>8</v>
      </c>
      <c r="E4802" s="1" t="s">
        <v>6493</v>
      </c>
      <c r="F4802" s="1" t="str">
        <f>VLOOKUP(B4802,[9]SHA!$C$5:$G$578,5,0)</f>
        <v>上海</v>
      </c>
      <c r="G4802" s="2" t="s">
        <v>6491</v>
      </c>
      <c r="H4802" s="2" t="s">
        <v>6491</v>
      </c>
      <c r="I4802" s="2" t="s">
        <v>10938</v>
      </c>
      <c r="K4802" s="1" t="s">
        <v>11839</v>
      </c>
      <c r="L4802" s="1" t="s">
        <v>11841</v>
      </c>
    </row>
    <row r="4803" spans="1:12" x14ac:dyDescent="0.2">
      <c r="A4803" s="2" t="s">
        <v>6491</v>
      </c>
      <c r="B4803" s="2">
        <v>86003016</v>
      </c>
      <c r="C4803" s="1" t="s">
        <v>6495</v>
      </c>
      <c r="D4803" s="2" t="s">
        <v>8</v>
      </c>
      <c r="E4803" s="1" t="s">
        <v>6493</v>
      </c>
      <c r="F4803" s="1" t="str">
        <f>VLOOKUP(B4803,[9]SHA!$C$5:$G$578,5,0)</f>
        <v>上海</v>
      </c>
      <c r="G4803" s="2" t="s">
        <v>6491</v>
      </c>
      <c r="H4803" s="2" t="s">
        <v>6491</v>
      </c>
      <c r="I4803" s="2" t="s">
        <v>10938</v>
      </c>
      <c r="K4803" s="1" t="s">
        <v>11845</v>
      </c>
      <c r="L4803" s="73" t="s">
        <v>11844</v>
      </c>
    </row>
    <row r="4804" spans="1:12" x14ac:dyDescent="0.2">
      <c r="A4804" s="2" t="s">
        <v>6491</v>
      </c>
      <c r="B4804" s="2">
        <v>86003017</v>
      </c>
      <c r="C4804" s="1" t="s">
        <v>6496</v>
      </c>
      <c r="D4804" s="2" t="s">
        <v>8</v>
      </c>
      <c r="E4804" s="1" t="s">
        <v>6493</v>
      </c>
      <c r="F4804" s="1" t="str">
        <f>VLOOKUP(B4804,[9]SHA!$C$5:$G$578,5,0)</f>
        <v>上海</v>
      </c>
      <c r="G4804" s="2" t="s">
        <v>6491</v>
      </c>
      <c r="H4804" s="2" t="s">
        <v>6491</v>
      </c>
      <c r="I4804" s="2" t="s">
        <v>10938</v>
      </c>
      <c r="K4804" s="1" t="s">
        <v>11847</v>
      </c>
      <c r="L4804" s="73" t="s">
        <v>11846</v>
      </c>
    </row>
    <row r="4805" spans="1:12" x14ac:dyDescent="0.2">
      <c r="A4805" s="2" t="s">
        <v>6491</v>
      </c>
      <c r="B4805" s="2">
        <v>86003018</v>
      </c>
      <c r="C4805" s="1" t="s">
        <v>6497</v>
      </c>
      <c r="D4805" s="2" t="s">
        <v>8</v>
      </c>
      <c r="E4805" s="1" t="s">
        <v>6493</v>
      </c>
      <c r="F4805" s="1" t="str">
        <f>VLOOKUP(B4805,[9]SHA!$C$5:$G$578,5,0)</f>
        <v>上海</v>
      </c>
      <c r="G4805" s="2" t="s">
        <v>6491</v>
      </c>
      <c r="H4805" s="2" t="s">
        <v>6491</v>
      </c>
      <c r="I4805" s="2" t="s">
        <v>10938</v>
      </c>
      <c r="K4805" s="1" t="s">
        <v>11845</v>
      </c>
      <c r="L4805" s="73" t="s">
        <v>11848</v>
      </c>
    </row>
    <row r="4806" spans="1:12" x14ac:dyDescent="0.2">
      <c r="A4806" s="2" t="s">
        <v>6491</v>
      </c>
      <c r="B4806" s="2">
        <v>86003020</v>
      </c>
      <c r="C4806" s="1" t="s">
        <v>6498</v>
      </c>
      <c r="D4806" s="2" t="s">
        <v>8</v>
      </c>
      <c r="E4806" s="1" t="s">
        <v>6493</v>
      </c>
      <c r="F4806" s="1" t="str">
        <f>VLOOKUP(B4806,[9]SHA!$C$5:$G$578,5,0)</f>
        <v>上海</v>
      </c>
      <c r="G4806" s="2" t="s">
        <v>6491</v>
      </c>
      <c r="H4806" s="2" t="s">
        <v>6491</v>
      </c>
      <c r="I4806" s="2" t="s">
        <v>10938</v>
      </c>
      <c r="K4806" s="1" t="s">
        <v>11850</v>
      </c>
      <c r="L4806" s="73" t="s">
        <v>11849</v>
      </c>
    </row>
    <row r="4807" spans="1:12" x14ac:dyDescent="0.2">
      <c r="A4807" s="2" t="s">
        <v>6491</v>
      </c>
      <c r="B4807" s="2">
        <v>86003021</v>
      </c>
      <c r="C4807" s="1" t="s">
        <v>6499</v>
      </c>
      <c r="D4807" s="2" t="s">
        <v>8</v>
      </c>
      <c r="E4807" s="1" t="s">
        <v>6493</v>
      </c>
      <c r="F4807" s="1" t="str">
        <f>VLOOKUP(B4807,[9]SHA!$C$5:$G$578,5,0)</f>
        <v>上海</v>
      </c>
      <c r="G4807" s="2" t="s">
        <v>6491</v>
      </c>
      <c r="H4807" s="2" t="s">
        <v>6491</v>
      </c>
      <c r="I4807" s="2" t="s">
        <v>10938</v>
      </c>
      <c r="K4807" s="1" t="s">
        <v>11852</v>
      </c>
      <c r="L4807" s="73" t="s">
        <v>11851</v>
      </c>
    </row>
    <row r="4808" spans="1:12" x14ac:dyDescent="0.2">
      <c r="A4808" s="2" t="s">
        <v>6491</v>
      </c>
      <c r="B4808" s="2">
        <v>86003022</v>
      </c>
      <c r="C4808" s="1" t="s">
        <v>6500</v>
      </c>
      <c r="D4808" s="2" t="s">
        <v>8</v>
      </c>
      <c r="E4808" s="1" t="s">
        <v>6493</v>
      </c>
      <c r="F4808" s="1" t="str">
        <f>VLOOKUP(B4808,[9]SHA!$C$5:$G$578,5,0)</f>
        <v>上海</v>
      </c>
      <c r="G4808" s="2" t="s">
        <v>6491</v>
      </c>
      <c r="H4808" s="2" t="s">
        <v>6491</v>
      </c>
      <c r="I4808" s="2" t="s">
        <v>10938</v>
      </c>
      <c r="K4808" s="1" t="s">
        <v>11854</v>
      </c>
      <c r="L4808" s="73" t="s">
        <v>11853</v>
      </c>
    </row>
    <row r="4809" spans="1:12" x14ac:dyDescent="0.2">
      <c r="A4809" s="2" t="s">
        <v>6491</v>
      </c>
      <c r="B4809" s="2">
        <v>86003025</v>
      </c>
      <c r="C4809" s="1" t="s">
        <v>6501</v>
      </c>
      <c r="D4809" s="2" t="s">
        <v>8</v>
      </c>
      <c r="E4809" s="1" t="s">
        <v>6493</v>
      </c>
      <c r="F4809" s="1" t="str">
        <f>VLOOKUP(B4809,[9]SHA!$C$5:$G$578,5,0)</f>
        <v>上海</v>
      </c>
      <c r="G4809" s="2" t="s">
        <v>6491</v>
      </c>
      <c r="H4809" s="2" t="s">
        <v>6491</v>
      </c>
      <c r="I4809" s="2" t="s">
        <v>10938</v>
      </c>
      <c r="K4809" s="1" t="s">
        <v>11852</v>
      </c>
      <c r="L4809" s="73" t="s">
        <v>11855</v>
      </c>
    </row>
    <row r="4810" spans="1:12" x14ac:dyDescent="0.2">
      <c r="A4810" s="2" t="s">
        <v>6491</v>
      </c>
      <c r="B4810" s="2">
        <v>86003027</v>
      </c>
      <c r="C4810" s="1" t="s">
        <v>6502</v>
      </c>
      <c r="D4810" s="2" t="s">
        <v>8</v>
      </c>
      <c r="E4810" s="1" t="s">
        <v>6493</v>
      </c>
      <c r="F4810" s="1" t="str">
        <f>VLOOKUP(B4810,[9]SHA!$C$5:$G$578,5,0)</f>
        <v>上海</v>
      </c>
      <c r="G4810" s="2" t="s">
        <v>6491</v>
      </c>
      <c r="H4810" s="2" t="s">
        <v>6491</v>
      </c>
      <c r="I4810" s="2" t="s">
        <v>10938</v>
      </c>
      <c r="K4810" s="1" t="s">
        <v>11852</v>
      </c>
      <c r="L4810" s="1" t="s">
        <v>11856</v>
      </c>
    </row>
    <row r="4811" spans="1:12" x14ac:dyDescent="0.2">
      <c r="A4811" s="2" t="s">
        <v>6491</v>
      </c>
      <c r="B4811" s="2">
        <v>86003029</v>
      </c>
      <c r="C4811" s="1" t="s">
        <v>6503</v>
      </c>
      <c r="D4811" s="2" t="s">
        <v>8</v>
      </c>
      <c r="E4811" s="1" t="s">
        <v>6493</v>
      </c>
      <c r="F4811" s="1" t="str">
        <f>VLOOKUP(B4811,[9]SHA!$C$5:$G$578,5,0)</f>
        <v>上海</v>
      </c>
      <c r="G4811" s="2" t="s">
        <v>6491</v>
      </c>
      <c r="H4811" s="2" t="s">
        <v>6491</v>
      </c>
      <c r="I4811" s="2" t="s">
        <v>10938</v>
      </c>
      <c r="K4811" s="1" t="s">
        <v>11837</v>
      </c>
      <c r="L4811" s="73" t="s">
        <v>11857</v>
      </c>
    </row>
    <row r="4812" spans="1:12" hidden="1" x14ac:dyDescent="0.2">
      <c r="A4812" s="2" t="s">
        <v>6491</v>
      </c>
      <c r="B4812" s="2">
        <v>86003030</v>
      </c>
      <c r="C4812" s="1" t="s">
        <v>6504</v>
      </c>
      <c r="D4812" s="2" t="s">
        <v>8</v>
      </c>
      <c r="E4812" s="1" t="s">
        <v>6493</v>
      </c>
      <c r="F4812" s="1" t="str">
        <f>VLOOKUP(B4812,[9]SHA!$C$5:$G$578,5,0)</f>
        <v>上海</v>
      </c>
      <c r="G4812" s="2" t="s">
        <v>6491</v>
      </c>
      <c r="H4812" s="2" t="s">
        <v>6491</v>
      </c>
      <c r="I4812" s="2" t="s">
        <v>10939</v>
      </c>
    </row>
    <row r="4813" spans="1:12" x14ac:dyDescent="0.2">
      <c r="A4813" s="2" t="s">
        <v>6491</v>
      </c>
      <c r="B4813" s="2">
        <v>86003035</v>
      </c>
      <c r="C4813" s="1" t="s">
        <v>6505</v>
      </c>
      <c r="D4813" s="2" t="s">
        <v>8</v>
      </c>
      <c r="E4813" s="1" t="s">
        <v>6493</v>
      </c>
      <c r="F4813" s="1" t="str">
        <f>VLOOKUP(B4813,[9]SHA!$C$5:$G$578,5,0)</f>
        <v>上海</v>
      </c>
      <c r="G4813" s="2" t="s">
        <v>6491</v>
      </c>
      <c r="H4813" s="2" t="s">
        <v>6491</v>
      </c>
      <c r="I4813" s="2" t="s">
        <v>10938</v>
      </c>
      <c r="K4813" s="1" t="s">
        <v>11859</v>
      </c>
      <c r="L4813" s="73" t="s">
        <v>11858</v>
      </c>
    </row>
    <row r="4814" spans="1:12" x14ac:dyDescent="0.2">
      <c r="A4814" s="2" t="s">
        <v>6491</v>
      </c>
      <c r="B4814" s="2">
        <v>86003037</v>
      </c>
      <c r="C4814" s="1" t="s">
        <v>6506</v>
      </c>
      <c r="D4814" s="2" t="s">
        <v>8</v>
      </c>
      <c r="E4814" s="1" t="s">
        <v>6493</v>
      </c>
      <c r="F4814" s="1" t="str">
        <f>VLOOKUP(B4814,[9]SHA!$C$5:$G$578,5,0)</f>
        <v>上海</v>
      </c>
      <c r="G4814" s="2" t="s">
        <v>6491</v>
      </c>
      <c r="H4814" s="2" t="s">
        <v>6491</v>
      </c>
      <c r="I4814" s="2" t="s">
        <v>10938</v>
      </c>
      <c r="K4814" s="1" t="s">
        <v>11847</v>
      </c>
      <c r="L4814" s="73" t="s">
        <v>11860</v>
      </c>
    </row>
    <row r="4815" spans="1:12" x14ac:dyDescent="0.2">
      <c r="A4815" s="2" t="s">
        <v>6491</v>
      </c>
      <c r="B4815" s="2">
        <v>86003038</v>
      </c>
      <c r="C4815" s="1" t="s">
        <v>6507</v>
      </c>
      <c r="D4815" s="2" t="s">
        <v>8</v>
      </c>
      <c r="E4815" s="1" t="s">
        <v>6493</v>
      </c>
      <c r="F4815" s="1" t="str">
        <f>VLOOKUP(B4815,[9]SHA!$C$5:$G$578,5,0)</f>
        <v>上海</v>
      </c>
      <c r="G4815" s="2" t="s">
        <v>6491</v>
      </c>
      <c r="H4815" s="2" t="s">
        <v>6491</v>
      </c>
      <c r="I4815" s="2" t="s">
        <v>10938</v>
      </c>
      <c r="K4815" s="1" t="s">
        <v>11839</v>
      </c>
      <c r="L4815" s="73" t="s">
        <v>11861</v>
      </c>
    </row>
    <row r="4816" spans="1:12" x14ac:dyDescent="0.2">
      <c r="A4816" s="2" t="s">
        <v>6491</v>
      </c>
      <c r="B4816" s="2">
        <v>86003039</v>
      </c>
      <c r="C4816" s="1" t="s">
        <v>6508</v>
      </c>
      <c r="D4816" s="2" t="s">
        <v>8</v>
      </c>
      <c r="E4816" s="1" t="s">
        <v>6493</v>
      </c>
      <c r="F4816" s="1" t="str">
        <f>VLOOKUP(B4816,[9]SHA!$C$5:$G$578,5,0)</f>
        <v>上海</v>
      </c>
      <c r="G4816" s="2" t="s">
        <v>6491</v>
      </c>
      <c r="H4816" s="2" t="s">
        <v>6491</v>
      </c>
      <c r="I4816" s="2" t="s">
        <v>10938</v>
      </c>
      <c r="K4816" s="1" t="s">
        <v>11847</v>
      </c>
      <c r="L4816" s="73" t="s">
        <v>11862</v>
      </c>
    </row>
    <row r="4817" spans="1:12" x14ac:dyDescent="0.2">
      <c r="A4817" s="2" t="s">
        <v>6491</v>
      </c>
      <c r="B4817" s="2">
        <v>86003040</v>
      </c>
      <c r="C4817" s="1" t="s">
        <v>6509</v>
      </c>
      <c r="D4817" s="2" t="s">
        <v>8</v>
      </c>
      <c r="E4817" s="1" t="s">
        <v>6493</v>
      </c>
      <c r="F4817" s="1" t="str">
        <f>VLOOKUP(B4817,[9]SHA!$C$5:$G$578,5,0)</f>
        <v>上海</v>
      </c>
      <c r="G4817" s="2" t="s">
        <v>6491</v>
      </c>
      <c r="H4817" s="2" t="s">
        <v>6491</v>
      </c>
      <c r="I4817" s="2" t="s">
        <v>10938</v>
      </c>
      <c r="K4817" s="1" t="s">
        <v>11837</v>
      </c>
      <c r="L4817" s="73" t="s">
        <v>11863</v>
      </c>
    </row>
    <row r="4818" spans="1:12" x14ac:dyDescent="0.2">
      <c r="A4818" s="2" t="s">
        <v>6491</v>
      </c>
      <c r="B4818" s="2">
        <v>86003041</v>
      </c>
      <c r="C4818" s="1" t="s">
        <v>6510</v>
      </c>
      <c r="D4818" s="2" t="s">
        <v>8</v>
      </c>
      <c r="E4818" s="1" t="s">
        <v>6493</v>
      </c>
      <c r="F4818" s="1" t="str">
        <f>VLOOKUP(B4818,[9]SHA!$C$5:$G$578,5,0)</f>
        <v>上海</v>
      </c>
      <c r="G4818" s="2" t="s">
        <v>6491</v>
      </c>
      <c r="H4818" s="2" t="s">
        <v>6491</v>
      </c>
      <c r="I4818" s="2" t="s">
        <v>10938</v>
      </c>
      <c r="K4818" s="1" t="s">
        <v>11864</v>
      </c>
      <c r="L4818" s="73" t="s">
        <v>11865</v>
      </c>
    </row>
    <row r="4819" spans="1:12" x14ac:dyDescent="0.2">
      <c r="A4819" s="2" t="s">
        <v>6491</v>
      </c>
      <c r="B4819" s="2">
        <v>86003043</v>
      </c>
      <c r="C4819" s="1" t="s">
        <v>6511</v>
      </c>
      <c r="D4819" s="2" t="s">
        <v>8</v>
      </c>
      <c r="E4819" s="1" t="s">
        <v>6493</v>
      </c>
      <c r="F4819" s="1" t="str">
        <f>VLOOKUP(B4819,[9]SHA!$C$5:$G$578,5,0)</f>
        <v>上海</v>
      </c>
      <c r="G4819" s="2" t="s">
        <v>6491</v>
      </c>
      <c r="H4819" s="2" t="s">
        <v>6491</v>
      </c>
      <c r="I4819" s="2" t="s">
        <v>10938</v>
      </c>
      <c r="K4819" s="1" t="s">
        <v>11852</v>
      </c>
      <c r="L4819" s="73" t="s">
        <v>11866</v>
      </c>
    </row>
    <row r="4820" spans="1:12" x14ac:dyDescent="0.2">
      <c r="A4820" s="2" t="s">
        <v>6491</v>
      </c>
      <c r="B4820" s="2">
        <v>86003045</v>
      </c>
      <c r="C4820" s="1" t="s">
        <v>6512</v>
      </c>
      <c r="D4820" s="2" t="s">
        <v>8</v>
      </c>
      <c r="E4820" s="1" t="s">
        <v>6493</v>
      </c>
      <c r="F4820" s="1" t="str">
        <f>VLOOKUP(B4820,[9]SHA!$C$5:$G$578,5,0)</f>
        <v>上海</v>
      </c>
      <c r="G4820" s="2" t="s">
        <v>6491</v>
      </c>
      <c r="H4820" s="2" t="s">
        <v>6491</v>
      </c>
      <c r="I4820" s="2" t="s">
        <v>10938</v>
      </c>
      <c r="K4820" s="1" t="s">
        <v>11847</v>
      </c>
      <c r="L4820" s="73" t="s">
        <v>11867</v>
      </c>
    </row>
    <row r="4821" spans="1:12" x14ac:dyDescent="0.2">
      <c r="A4821" s="2" t="s">
        <v>6491</v>
      </c>
      <c r="B4821" s="2">
        <v>86003048</v>
      </c>
      <c r="C4821" s="1" t="s">
        <v>6513</v>
      </c>
      <c r="D4821" s="2" t="s">
        <v>8</v>
      </c>
      <c r="E4821" s="1" t="s">
        <v>6493</v>
      </c>
      <c r="F4821" s="1" t="str">
        <f>VLOOKUP(B4821,[9]SHA!$C$5:$G$578,5,0)</f>
        <v>上海</v>
      </c>
      <c r="G4821" s="2" t="s">
        <v>6491</v>
      </c>
      <c r="H4821" s="2" t="s">
        <v>6491</v>
      </c>
      <c r="I4821" s="2" t="s">
        <v>10938</v>
      </c>
      <c r="K4821" s="1" t="s">
        <v>11868</v>
      </c>
      <c r="L4821" s="73" t="s">
        <v>11869</v>
      </c>
    </row>
    <row r="4822" spans="1:12" x14ac:dyDescent="0.2">
      <c r="A4822" s="2" t="s">
        <v>6491</v>
      </c>
      <c r="B4822" s="2">
        <v>86003050</v>
      </c>
      <c r="C4822" s="1" t="s">
        <v>6514</v>
      </c>
      <c r="D4822" s="2" t="s">
        <v>8</v>
      </c>
      <c r="E4822" s="1" t="s">
        <v>6493</v>
      </c>
      <c r="F4822" s="1" t="str">
        <f>VLOOKUP(B4822,[9]SHA!$C$5:$G$578,5,0)</f>
        <v>上海</v>
      </c>
      <c r="G4822" s="2" t="s">
        <v>6491</v>
      </c>
      <c r="H4822" s="2" t="s">
        <v>6491</v>
      </c>
      <c r="I4822" s="2" t="s">
        <v>10938</v>
      </c>
    </row>
    <row r="4823" spans="1:12" x14ac:dyDescent="0.2">
      <c r="A4823" s="2" t="s">
        <v>6491</v>
      </c>
      <c r="B4823" s="2">
        <v>86003053</v>
      </c>
      <c r="C4823" s="1" t="s">
        <v>6515</v>
      </c>
      <c r="D4823" s="2" t="s">
        <v>8</v>
      </c>
      <c r="E4823" s="1" t="s">
        <v>6493</v>
      </c>
      <c r="F4823" s="1" t="str">
        <f>VLOOKUP(B4823,[9]SHA!$C$5:$G$578,5,0)</f>
        <v>上海</v>
      </c>
      <c r="G4823" s="2" t="s">
        <v>6491</v>
      </c>
      <c r="H4823" s="2" t="s">
        <v>6491</v>
      </c>
      <c r="I4823" s="2" t="s">
        <v>10938</v>
      </c>
    </row>
    <row r="4824" spans="1:12" x14ac:dyDescent="0.2">
      <c r="A4824" s="2" t="s">
        <v>6491</v>
      </c>
      <c r="B4824" s="2">
        <v>86003055</v>
      </c>
      <c r="C4824" s="1" t="s">
        <v>6516</v>
      </c>
      <c r="D4824" s="2" t="s">
        <v>8</v>
      </c>
      <c r="E4824" s="1" t="s">
        <v>6493</v>
      </c>
      <c r="F4824" s="1" t="str">
        <f>VLOOKUP(B4824,[9]SHA!$C$5:$G$578,5,0)</f>
        <v>上海</v>
      </c>
      <c r="G4824" s="2" t="s">
        <v>6491</v>
      </c>
      <c r="H4824" s="2" t="s">
        <v>6491</v>
      </c>
      <c r="I4824" s="2" t="s">
        <v>10938</v>
      </c>
    </row>
    <row r="4825" spans="1:12" x14ac:dyDescent="0.2">
      <c r="A4825" s="2" t="s">
        <v>6491</v>
      </c>
      <c r="B4825" s="2">
        <v>86003056</v>
      </c>
      <c r="C4825" s="1" t="s">
        <v>6122</v>
      </c>
      <c r="D4825" s="2" t="s">
        <v>8</v>
      </c>
      <c r="E4825" s="1" t="s">
        <v>6493</v>
      </c>
      <c r="F4825" s="1" t="str">
        <f>VLOOKUP(B4825,[9]SHA!$C$5:$G$578,5,0)</f>
        <v>上海</v>
      </c>
      <c r="G4825" s="2" t="s">
        <v>6491</v>
      </c>
      <c r="H4825" s="2" t="s">
        <v>6491</v>
      </c>
      <c r="I4825" s="2" t="s">
        <v>10938</v>
      </c>
    </row>
    <row r="4826" spans="1:12" x14ac:dyDescent="0.2">
      <c r="A4826" s="2" t="s">
        <v>6491</v>
      </c>
      <c r="B4826" s="2">
        <v>86003060</v>
      </c>
      <c r="C4826" s="1" t="s">
        <v>6517</v>
      </c>
      <c r="D4826" s="2" t="s">
        <v>8</v>
      </c>
      <c r="E4826" s="1" t="s">
        <v>6493</v>
      </c>
      <c r="F4826" s="1" t="str">
        <f>VLOOKUP(B4826,[9]SHA!$C$5:$G$578,5,0)</f>
        <v>上海</v>
      </c>
      <c r="G4826" s="2" t="s">
        <v>6491</v>
      </c>
      <c r="H4826" s="2" t="s">
        <v>6491</v>
      </c>
      <c r="I4826" s="2" t="s">
        <v>10938</v>
      </c>
    </row>
    <row r="4827" spans="1:12" x14ac:dyDescent="0.2">
      <c r="A4827" s="2" t="s">
        <v>6491</v>
      </c>
      <c r="B4827" s="2">
        <v>86003061</v>
      </c>
      <c r="C4827" s="1" t="s">
        <v>6518</v>
      </c>
      <c r="D4827" s="2" t="s">
        <v>8</v>
      </c>
      <c r="E4827" s="1" t="s">
        <v>6493</v>
      </c>
      <c r="F4827" s="1" t="str">
        <f>VLOOKUP(B4827,[9]SHA!$C$5:$G$578,5,0)</f>
        <v>上海</v>
      </c>
      <c r="G4827" s="2" t="s">
        <v>6491</v>
      </c>
      <c r="H4827" s="2" t="s">
        <v>6491</v>
      </c>
      <c r="I4827" s="2" t="s">
        <v>10938</v>
      </c>
    </row>
    <row r="4828" spans="1:12" x14ac:dyDescent="0.2">
      <c r="A4828" s="2" t="s">
        <v>6491</v>
      </c>
      <c r="B4828" s="2">
        <v>86003062</v>
      </c>
      <c r="C4828" s="1" t="s">
        <v>6519</v>
      </c>
      <c r="D4828" s="2" t="s">
        <v>8</v>
      </c>
      <c r="E4828" s="1" t="s">
        <v>6493</v>
      </c>
      <c r="F4828" s="1" t="str">
        <f>VLOOKUP(B4828,[9]SHA!$C$5:$G$578,5,0)</f>
        <v>上海</v>
      </c>
      <c r="G4828" s="2" t="s">
        <v>6491</v>
      </c>
      <c r="H4828" s="2" t="s">
        <v>6491</v>
      </c>
      <c r="I4828" s="2" t="s">
        <v>10938</v>
      </c>
    </row>
    <row r="4829" spans="1:12" x14ac:dyDescent="0.2">
      <c r="A4829" s="2" t="s">
        <v>6491</v>
      </c>
      <c r="B4829" s="2">
        <v>86003064</v>
      </c>
      <c r="C4829" s="1" t="s">
        <v>6520</v>
      </c>
      <c r="D4829" s="2" t="s">
        <v>8</v>
      </c>
      <c r="E4829" s="1" t="s">
        <v>6493</v>
      </c>
      <c r="F4829" s="1" t="str">
        <f>VLOOKUP(B4829,[9]SHA!$C$5:$G$578,5,0)</f>
        <v>上海</v>
      </c>
      <c r="G4829" s="2" t="s">
        <v>6491</v>
      </c>
      <c r="H4829" s="2" t="s">
        <v>6491</v>
      </c>
      <c r="I4829" s="2" t="s">
        <v>10938</v>
      </c>
    </row>
    <row r="4830" spans="1:12" hidden="1" x14ac:dyDescent="0.2">
      <c r="A4830" s="2" t="s">
        <v>6491</v>
      </c>
      <c r="B4830" s="2">
        <v>86003065</v>
      </c>
      <c r="C4830" s="1" t="s">
        <v>6521</v>
      </c>
      <c r="D4830" s="2" t="s">
        <v>8</v>
      </c>
      <c r="E4830" s="1" t="s">
        <v>6493</v>
      </c>
      <c r="F4830" s="1" t="str">
        <f>VLOOKUP(B4830,[9]SHA!$C$5:$G$578,5,0)</f>
        <v>上海</v>
      </c>
      <c r="G4830" s="2" t="s">
        <v>6491</v>
      </c>
      <c r="H4830" s="2" t="s">
        <v>6491</v>
      </c>
      <c r="I4830" s="2" t="s">
        <v>10939</v>
      </c>
    </row>
    <row r="4831" spans="1:12" x14ac:dyDescent="0.2">
      <c r="A4831" s="2" t="s">
        <v>6491</v>
      </c>
      <c r="B4831" s="2">
        <v>86003066</v>
      </c>
      <c r="C4831" s="1" t="s">
        <v>6522</v>
      </c>
      <c r="D4831" s="2" t="s">
        <v>8</v>
      </c>
      <c r="E4831" s="1" t="s">
        <v>6493</v>
      </c>
      <c r="F4831" s="1" t="str">
        <f>VLOOKUP(B4831,[9]SHA!$C$5:$G$578,5,0)</f>
        <v>上海</v>
      </c>
      <c r="G4831" s="2" t="s">
        <v>6491</v>
      </c>
      <c r="H4831" s="2" t="s">
        <v>6491</v>
      </c>
      <c r="I4831" s="2" t="s">
        <v>10938</v>
      </c>
    </row>
    <row r="4832" spans="1:12" x14ac:dyDescent="0.2">
      <c r="A4832" s="2" t="s">
        <v>6491</v>
      </c>
      <c r="B4832" s="2">
        <v>86003069</v>
      </c>
      <c r="C4832" s="1" t="s">
        <v>6523</v>
      </c>
      <c r="D4832" s="2" t="s">
        <v>8</v>
      </c>
      <c r="E4832" s="1" t="s">
        <v>6493</v>
      </c>
      <c r="F4832" s="1" t="str">
        <f>VLOOKUP(B4832,[9]SHA!$C$5:$G$578,5,0)</f>
        <v>上海</v>
      </c>
      <c r="G4832" s="2" t="s">
        <v>6491</v>
      </c>
      <c r="H4832" s="2" t="s">
        <v>6491</v>
      </c>
      <c r="I4832" s="2" t="s">
        <v>10938</v>
      </c>
    </row>
    <row r="4833" spans="1:9" x14ac:dyDescent="0.2">
      <c r="A4833" s="2" t="s">
        <v>6491</v>
      </c>
      <c r="B4833" s="2">
        <v>86003071</v>
      </c>
      <c r="C4833" s="1" t="s">
        <v>6524</v>
      </c>
      <c r="D4833" s="2" t="s">
        <v>8</v>
      </c>
      <c r="E4833" s="1" t="s">
        <v>6493</v>
      </c>
      <c r="F4833" s="1" t="str">
        <f>VLOOKUP(B4833,[9]SHA!$C$5:$G$578,5,0)</f>
        <v>上海</v>
      </c>
      <c r="G4833" s="2" t="s">
        <v>6491</v>
      </c>
      <c r="H4833" s="2" t="s">
        <v>6491</v>
      </c>
      <c r="I4833" s="2" t="s">
        <v>10938</v>
      </c>
    </row>
    <row r="4834" spans="1:9" x14ac:dyDescent="0.2">
      <c r="A4834" s="2" t="s">
        <v>6491</v>
      </c>
      <c r="B4834" s="2">
        <v>86003072</v>
      </c>
      <c r="C4834" s="1" t="s">
        <v>6525</v>
      </c>
      <c r="D4834" s="2" t="s">
        <v>8</v>
      </c>
      <c r="E4834" s="1" t="s">
        <v>6493</v>
      </c>
      <c r="F4834" s="1" t="str">
        <f>VLOOKUP(B4834,[9]SHA!$C$5:$G$578,5,0)</f>
        <v>上海</v>
      </c>
      <c r="G4834" s="2" t="s">
        <v>6491</v>
      </c>
      <c r="H4834" s="2" t="s">
        <v>6491</v>
      </c>
      <c r="I4834" s="2" t="s">
        <v>10938</v>
      </c>
    </row>
    <row r="4835" spans="1:9" x14ac:dyDescent="0.2">
      <c r="A4835" s="2" t="s">
        <v>6491</v>
      </c>
      <c r="B4835" s="2">
        <v>86003073</v>
      </c>
      <c r="C4835" s="1" t="s">
        <v>6526</v>
      </c>
      <c r="D4835" s="2" t="s">
        <v>8</v>
      </c>
      <c r="E4835" s="1" t="s">
        <v>6493</v>
      </c>
      <c r="F4835" s="1" t="str">
        <f>VLOOKUP(B4835,[9]SHA!$C$5:$G$578,5,0)</f>
        <v>上海</v>
      </c>
      <c r="G4835" s="2" t="s">
        <v>6491</v>
      </c>
      <c r="H4835" s="2" t="s">
        <v>6491</v>
      </c>
      <c r="I4835" s="2" t="s">
        <v>10938</v>
      </c>
    </row>
    <row r="4836" spans="1:9" x14ac:dyDescent="0.2">
      <c r="A4836" s="2" t="s">
        <v>6491</v>
      </c>
      <c r="B4836" s="2">
        <v>86003074</v>
      </c>
      <c r="C4836" s="1" t="s">
        <v>6527</v>
      </c>
      <c r="D4836" s="2" t="s">
        <v>8</v>
      </c>
      <c r="E4836" s="1" t="s">
        <v>6493</v>
      </c>
      <c r="F4836" s="1" t="str">
        <f>VLOOKUP(B4836,[9]SHA!$C$5:$G$578,5,0)</f>
        <v>上海</v>
      </c>
      <c r="G4836" s="2" t="s">
        <v>6491</v>
      </c>
      <c r="H4836" s="2" t="s">
        <v>6491</v>
      </c>
      <c r="I4836" s="2" t="s">
        <v>10938</v>
      </c>
    </row>
    <row r="4837" spans="1:9" x14ac:dyDescent="0.2">
      <c r="A4837" s="2" t="s">
        <v>6491</v>
      </c>
      <c r="B4837" s="2">
        <v>86003075</v>
      </c>
      <c r="C4837" s="1" t="s">
        <v>6528</v>
      </c>
      <c r="D4837" s="2" t="s">
        <v>8</v>
      </c>
      <c r="E4837" s="1" t="s">
        <v>6493</v>
      </c>
      <c r="F4837" s="1" t="str">
        <f>VLOOKUP(B4837,[9]SHA!$C$5:$G$578,5,0)</f>
        <v>上海</v>
      </c>
      <c r="G4837" s="2" t="s">
        <v>6491</v>
      </c>
      <c r="H4837" s="2" t="s">
        <v>6491</v>
      </c>
      <c r="I4837" s="2" t="s">
        <v>10938</v>
      </c>
    </row>
    <row r="4838" spans="1:9" x14ac:dyDescent="0.2">
      <c r="A4838" s="2" t="s">
        <v>6491</v>
      </c>
      <c r="B4838" s="2">
        <v>86003077</v>
      </c>
      <c r="C4838" s="1" t="s">
        <v>6529</v>
      </c>
      <c r="D4838" s="2" t="s">
        <v>8</v>
      </c>
      <c r="E4838" s="1" t="s">
        <v>6493</v>
      </c>
      <c r="F4838" s="1" t="str">
        <f>VLOOKUP(B4838,[9]SHA!$C$5:$G$578,5,0)</f>
        <v>上海</v>
      </c>
      <c r="G4838" s="2" t="s">
        <v>6491</v>
      </c>
      <c r="H4838" s="2" t="s">
        <v>6491</v>
      </c>
      <c r="I4838" s="2" t="s">
        <v>10938</v>
      </c>
    </row>
    <row r="4839" spans="1:9" x14ac:dyDescent="0.2">
      <c r="A4839" s="2" t="s">
        <v>6491</v>
      </c>
      <c r="B4839" s="2">
        <v>86003078</v>
      </c>
      <c r="C4839" s="1" t="s">
        <v>6530</v>
      </c>
      <c r="D4839" s="2" t="s">
        <v>8</v>
      </c>
      <c r="E4839" s="1" t="s">
        <v>6493</v>
      </c>
      <c r="F4839" s="1" t="str">
        <f>VLOOKUP(B4839,[9]SHA!$C$5:$G$578,5,0)</f>
        <v>上海</v>
      </c>
      <c r="G4839" s="2" t="s">
        <v>6491</v>
      </c>
      <c r="H4839" s="2" t="s">
        <v>6491</v>
      </c>
      <c r="I4839" s="2" t="s">
        <v>10938</v>
      </c>
    </row>
    <row r="4840" spans="1:9" x14ac:dyDescent="0.2">
      <c r="A4840" s="2" t="s">
        <v>6491</v>
      </c>
      <c r="B4840" s="2">
        <v>86003080</v>
      </c>
      <c r="C4840" s="1" t="s">
        <v>6531</v>
      </c>
      <c r="D4840" s="2" t="s">
        <v>8</v>
      </c>
      <c r="E4840" s="1" t="s">
        <v>6493</v>
      </c>
      <c r="F4840" s="1" t="str">
        <f>VLOOKUP(B4840,[9]SHA!$C$5:$G$578,5,0)</f>
        <v>上海</v>
      </c>
      <c r="G4840" s="2" t="s">
        <v>6491</v>
      </c>
      <c r="H4840" s="2" t="s">
        <v>6491</v>
      </c>
      <c r="I4840" s="2" t="s">
        <v>10938</v>
      </c>
    </row>
    <row r="4841" spans="1:9" x14ac:dyDescent="0.2">
      <c r="A4841" s="2" t="s">
        <v>6491</v>
      </c>
      <c r="B4841" s="2">
        <v>86003081</v>
      </c>
      <c r="C4841" s="1" t="s">
        <v>4399</v>
      </c>
      <c r="D4841" s="2" t="s">
        <v>8</v>
      </c>
      <c r="E4841" s="1" t="s">
        <v>6493</v>
      </c>
      <c r="F4841" s="1" t="str">
        <f>VLOOKUP(B4841,[9]SHA!$C$5:$G$578,5,0)</f>
        <v>上海</v>
      </c>
      <c r="G4841" s="2" t="s">
        <v>6491</v>
      </c>
      <c r="H4841" s="2" t="s">
        <v>6491</v>
      </c>
      <c r="I4841" s="2" t="s">
        <v>10938</v>
      </c>
    </row>
    <row r="4842" spans="1:9" x14ac:dyDescent="0.2">
      <c r="A4842" s="2" t="s">
        <v>6491</v>
      </c>
      <c r="B4842" s="2">
        <v>86003082</v>
      </c>
      <c r="C4842" s="1" t="s">
        <v>6532</v>
      </c>
      <c r="D4842" s="2" t="s">
        <v>8</v>
      </c>
      <c r="E4842" s="1" t="s">
        <v>6493</v>
      </c>
      <c r="F4842" s="1" t="str">
        <f>VLOOKUP(B4842,[9]SHA!$C$5:$G$578,5,0)</f>
        <v>上海</v>
      </c>
      <c r="G4842" s="2" t="s">
        <v>6491</v>
      </c>
      <c r="H4842" s="2" t="s">
        <v>6491</v>
      </c>
      <c r="I4842" s="2" t="s">
        <v>10938</v>
      </c>
    </row>
    <row r="4843" spans="1:9" x14ac:dyDescent="0.2">
      <c r="A4843" s="2" t="s">
        <v>6491</v>
      </c>
      <c r="B4843" s="2">
        <v>86003083</v>
      </c>
      <c r="C4843" s="1" t="s">
        <v>6533</v>
      </c>
      <c r="D4843" s="2" t="s">
        <v>8</v>
      </c>
      <c r="E4843" s="1" t="s">
        <v>6493</v>
      </c>
      <c r="F4843" s="1" t="str">
        <f>VLOOKUP(B4843,[9]SHA!$C$5:$G$578,5,0)</f>
        <v>上海</v>
      </c>
      <c r="G4843" s="2" t="s">
        <v>6491</v>
      </c>
      <c r="H4843" s="2" t="s">
        <v>6491</v>
      </c>
      <c r="I4843" s="2" t="s">
        <v>10938</v>
      </c>
    </row>
    <row r="4844" spans="1:9" x14ac:dyDescent="0.2">
      <c r="A4844" s="2" t="s">
        <v>6491</v>
      </c>
      <c r="B4844" s="2">
        <v>86003085</v>
      </c>
      <c r="C4844" s="1" t="s">
        <v>6534</v>
      </c>
      <c r="D4844" s="2" t="s">
        <v>8</v>
      </c>
      <c r="E4844" s="1" t="s">
        <v>6493</v>
      </c>
      <c r="F4844" s="1" t="str">
        <f>VLOOKUP(B4844,[9]SHA!$C$5:$G$578,5,0)</f>
        <v>上海</v>
      </c>
      <c r="G4844" s="2" t="s">
        <v>6491</v>
      </c>
      <c r="H4844" s="2" t="s">
        <v>6491</v>
      </c>
      <c r="I4844" s="2" t="s">
        <v>10938</v>
      </c>
    </row>
    <row r="4845" spans="1:9" x14ac:dyDescent="0.2">
      <c r="A4845" s="2" t="s">
        <v>6491</v>
      </c>
      <c r="B4845" s="2">
        <v>86003088</v>
      </c>
      <c r="C4845" s="1" t="s">
        <v>6535</v>
      </c>
      <c r="D4845" s="2" t="s">
        <v>8</v>
      </c>
      <c r="E4845" s="1" t="s">
        <v>6493</v>
      </c>
      <c r="F4845" s="1" t="str">
        <f>VLOOKUP(B4845,[9]SHA!$C$5:$G$578,5,0)</f>
        <v>上海</v>
      </c>
      <c r="G4845" s="2" t="s">
        <v>6491</v>
      </c>
      <c r="H4845" s="2" t="s">
        <v>6491</v>
      </c>
      <c r="I4845" s="2" t="s">
        <v>10938</v>
      </c>
    </row>
    <row r="4846" spans="1:9" hidden="1" x14ac:dyDescent="0.2">
      <c r="A4846" s="2" t="s">
        <v>6491</v>
      </c>
      <c r="B4846" s="2">
        <v>86003089</v>
      </c>
      <c r="C4846" s="1" t="s">
        <v>6536</v>
      </c>
      <c r="D4846" s="2" t="s">
        <v>8</v>
      </c>
      <c r="E4846" s="1" t="s">
        <v>6493</v>
      </c>
      <c r="F4846" s="1" t="str">
        <f>VLOOKUP(B4846,[9]SHA!$C$5:$G$578,5,0)</f>
        <v>上海</v>
      </c>
      <c r="G4846" s="2" t="s">
        <v>6491</v>
      </c>
      <c r="H4846" s="2" t="s">
        <v>6491</v>
      </c>
      <c r="I4846" s="2" t="s">
        <v>10939</v>
      </c>
    </row>
    <row r="4847" spans="1:9" x14ac:dyDescent="0.2">
      <c r="A4847" s="2" t="s">
        <v>6491</v>
      </c>
      <c r="B4847" s="2">
        <v>86003090</v>
      </c>
      <c r="C4847" s="1" t="s">
        <v>6537</v>
      </c>
      <c r="D4847" s="2" t="s">
        <v>8</v>
      </c>
      <c r="E4847" s="1" t="s">
        <v>6493</v>
      </c>
      <c r="F4847" s="1" t="str">
        <f>VLOOKUP(B4847,[9]SHA!$C$5:$G$578,5,0)</f>
        <v>上海</v>
      </c>
      <c r="G4847" s="2" t="s">
        <v>6491</v>
      </c>
      <c r="H4847" s="2" t="s">
        <v>6491</v>
      </c>
      <c r="I4847" s="2" t="s">
        <v>10938</v>
      </c>
    </row>
    <row r="4848" spans="1:9" x14ac:dyDescent="0.2">
      <c r="A4848" s="2" t="s">
        <v>6491</v>
      </c>
      <c r="B4848" s="2">
        <v>86003092</v>
      </c>
      <c r="C4848" s="1" t="s">
        <v>6538</v>
      </c>
      <c r="D4848" s="2" t="s">
        <v>8</v>
      </c>
      <c r="E4848" s="1" t="s">
        <v>6493</v>
      </c>
      <c r="F4848" s="1" t="str">
        <f>VLOOKUP(B4848,[9]SHA!$C$5:$G$578,5,0)</f>
        <v>上海</v>
      </c>
      <c r="G4848" s="2" t="s">
        <v>6491</v>
      </c>
      <c r="H4848" s="2" t="s">
        <v>6491</v>
      </c>
      <c r="I4848" s="2" t="s">
        <v>10938</v>
      </c>
    </row>
    <row r="4849" spans="1:9" x14ac:dyDescent="0.2">
      <c r="A4849" s="2" t="s">
        <v>6491</v>
      </c>
      <c r="B4849" s="2">
        <v>86003093</v>
      </c>
      <c r="C4849" s="1" t="s">
        <v>6539</v>
      </c>
      <c r="D4849" s="2" t="s">
        <v>8</v>
      </c>
      <c r="E4849" s="1" t="s">
        <v>6493</v>
      </c>
      <c r="F4849" s="1" t="str">
        <f>VLOOKUP(B4849,[9]SHA!$C$5:$G$578,5,0)</f>
        <v>上海</v>
      </c>
      <c r="G4849" s="2" t="s">
        <v>6491</v>
      </c>
      <c r="H4849" s="2" t="s">
        <v>6491</v>
      </c>
      <c r="I4849" s="2" t="s">
        <v>10938</v>
      </c>
    </row>
    <row r="4850" spans="1:9" x14ac:dyDescent="0.2">
      <c r="A4850" s="2" t="s">
        <v>6491</v>
      </c>
      <c r="B4850" s="2">
        <v>86003095</v>
      </c>
      <c r="C4850" s="1" t="s">
        <v>6540</v>
      </c>
      <c r="D4850" s="2" t="s">
        <v>8</v>
      </c>
      <c r="E4850" s="1" t="s">
        <v>6493</v>
      </c>
      <c r="F4850" s="1" t="str">
        <f>VLOOKUP(B4850,[9]SHA!$C$5:$G$578,5,0)</f>
        <v>上海</v>
      </c>
      <c r="G4850" s="2" t="s">
        <v>6491</v>
      </c>
      <c r="H4850" s="2" t="s">
        <v>6491</v>
      </c>
      <c r="I4850" s="2" t="s">
        <v>10938</v>
      </c>
    </row>
    <row r="4851" spans="1:9" x14ac:dyDescent="0.2">
      <c r="A4851" s="2" t="s">
        <v>6491</v>
      </c>
      <c r="B4851" s="2">
        <v>86003096</v>
      </c>
      <c r="C4851" s="1" t="s">
        <v>6541</v>
      </c>
      <c r="D4851" s="2" t="s">
        <v>8</v>
      </c>
      <c r="E4851" s="1" t="s">
        <v>6493</v>
      </c>
      <c r="F4851" s="1" t="str">
        <f>VLOOKUP(B4851,[9]SHA!$C$5:$G$578,5,0)</f>
        <v>上海</v>
      </c>
      <c r="G4851" s="2" t="s">
        <v>6491</v>
      </c>
      <c r="H4851" s="2" t="s">
        <v>6491</v>
      </c>
      <c r="I4851" s="2" t="s">
        <v>10938</v>
      </c>
    </row>
    <row r="4852" spans="1:9" x14ac:dyDescent="0.2">
      <c r="A4852" s="2" t="s">
        <v>6491</v>
      </c>
      <c r="B4852" s="2">
        <v>86003100</v>
      </c>
      <c r="C4852" s="1" t="s">
        <v>6542</v>
      </c>
      <c r="D4852" s="2" t="s">
        <v>8</v>
      </c>
      <c r="E4852" s="1" t="s">
        <v>6493</v>
      </c>
      <c r="F4852" s="1" t="str">
        <f>VLOOKUP(B4852,[9]SHA!$C$5:$G$578,5,0)</f>
        <v>上海</v>
      </c>
      <c r="G4852" s="2" t="s">
        <v>6491</v>
      </c>
      <c r="H4852" s="2" t="s">
        <v>6491</v>
      </c>
      <c r="I4852" s="2" t="s">
        <v>10938</v>
      </c>
    </row>
    <row r="4853" spans="1:9" x14ac:dyDescent="0.2">
      <c r="A4853" s="2" t="s">
        <v>6491</v>
      </c>
      <c r="B4853" s="2">
        <v>86003101</v>
      </c>
      <c r="C4853" s="1" t="s">
        <v>6543</v>
      </c>
      <c r="D4853" s="2" t="s">
        <v>8</v>
      </c>
      <c r="E4853" s="1" t="s">
        <v>6493</v>
      </c>
      <c r="F4853" s="1" t="str">
        <f>VLOOKUP(B4853,[9]SHA!$C$5:$G$578,5,0)</f>
        <v>上海</v>
      </c>
      <c r="G4853" s="2" t="s">
        <v>6491</v>
      </c>
      <c r="H4853" s="2" t="s">
        <v>6491</v>
      </c>
      <c r="I4853" s="2" t="s">
        <v>10938</v>
      </c>
    </row>
    <row r="4854" spans="1:9" x14ac:dyDescent="0.2">
      <c r="A4854" s="2" t="s">
        <v>6491</v>
      </c>
      <c r="B4854" s="2">
        <v>86003102</v>
      </c>
      <c r="C4854" s="1" t="s">
        <v>6544</v>
      </c>
      <c r="D4854" s="2" t="s">
        <v>8</v>
      </c>
      <c r="E4854" s="1" t="s">
        <v>6493</v>
      </c>
      <c r="F4854" s="1" t="str">
        <f>VLOOKUP(B4854,[9]SHA!$C$5:$G$578,5,0)</f>
        <v>上海</v>
      </c>
      <c r="G4854" s="2" t="s">
        <v>6491</v>
      </c>
      <c r="H4854" s="2" t="s">
        <v>6491</v>
      </c>
      <c r="I4854" s="2" t="s">
        <v>10938</v>
      </c>
    </row>
    <row r="4855" spans="1:9" x14ac:dyDescent="0.2">
      <c r="A4855" s="2" t="s">
        <v>6491</v>
      </c>
      <c r="B4855" s="2">
        <v>86003107</v>
      </c>
      <c r="C4855" s="1" t="s">
        <v>6545</v>
      </c>
      <c r="D4855" s="2" t="s">
        <v>8</v>
      </c>
      <c r="E4855" s="1" t="s">
        <v>6493</v>
      </c>
      <c r="F4855" s="1" t="str">
        <f>VLOOKUP(B4855,[9]SHA!$C$5:$G$578,5,0)</f>
        <v>上海</v>
      </c>
      <c r="G4855" s="2" t="s">
        <v>6491</v>
      </c>
      <c r="H4855" s="2" t="s">
        <v>6491</v>
      </c>
      <c r="I4855" s="2" t="s">
        <v>10938</v>
      </c>
    </row>
    <row r="4856" spans="1:9" x14ac:dyDescent="0.2">
      <c r="A4856" s="2" t="s">
        <v>6491</v>
      </c>
      <c r="B4856" s="2">
        <v>86003109</v>
      </c>
      <c r="C4856" s="1" t="s">
        <v>6121</v>
      </c>
      <c r="D4856" s="2" t="s">
        <v>8</v>
      </c>
      <c r="E4856" s="1" t="s">
        <v>6493</v>
      </c>
      <c r="F4856" s="1" t="str">
        <f>VLOOKUP(B4856,[9]SHA!$C$5:$G$578,5,0)</f>
        <v>上海</v>
      </c>
      <c r="G4856" s="2" t="s">
        <v>6491</v>
      </c>
      <c r="H4856" s="2" t="s">
        <v>6491</v>
      </c>
      <c r="I4856" s="2" t="s">
        <v>10938</v>
      </c>
    </row>
    <row r="4857" spans="1:9" x14ac:dyDescent="0.2">
      <c r="A4857" s="2" t="s">
        <v>6491</v>
      </c>
      <c r="B4857" s="2">
        <v>86003111</v>
      </c>
      <c r="C4857" s="1" t="s">
        <v>6546</v>
      </c>
      <c r="D4857" s="2" t="s">
        <v>8</v>
      </c>
      <c r="E4857" s="1" t="s">
        <v>6493</v>
      </c>
      <c r="F4857" s="1" t="str">
        <f>VLOOKUP(B4857,[9]SHA!$C$5:$G$578,5,0)</f>
        <v>上海</v>
      </c>
      <c r="G4857" s="2" t="s">
        <v>6491</v>
      </c>
      <c r="H4857" s="2" t="s">
        <v>6491</v>
      </c>
      <c r="I4857" s="2" t="s">
        <v>10938</v>
      </c>
    </row>
    <row r="4858" spans="1:9" x14ac:dyDescent="0.2">
      <c r="A4858" s="2" t="s">
        <v>6491</v>
      </c>
      <c r="B4858" s="2">
        <v>86003112</v>
      </c>
      <c r="C4858" s="1" t="s">
        <v>6547</v>
      </c>
      <c r="D4858" s="2" t="s">
        <v>8</v>
      </c>
      <c r="E4858" s="1" t="s">
        <v>6493</v>
      </c>
      <c r="F4858" s="1" t="str">
        <f>VLOOKUP(B4858,[9]SHA!$C$5:$G$578,5,0)</f>
        <v>上海</v>
      </c>
      <c r="G4858" s="2" t="s">
        <v>6491</v>
      </c>
      <c r="H4858" s="2" t="s">
        <v>6491</v>
      </c>
      <c r="I4858" s="2" t="s">
        <v>10938</v>
      </c>
    </row>
    <row r="4859" spans="1:9" x14ac:dyDescent="0.2">
      <c r="A4859" s="2" t="s">
        <v>6491</v>
      </c>
      <c r="B4859" s="2">
        <v>86003114</v>
      </c>
      <c r="C4859" s="1" t="s">
        <v>6142</v>
      </c>
      <c r="D4859" s="2" t="s">
        <v>8</v>
      </c>
      <c r="E4859" s="1" t="s">
        <v>6493</v>
      </c>
      <c r="F4859" s="1" t="str">
        <f>VLOOKUP(B4859,[9]SHA!$C$5:$G$578,5,0)</f>
        <v>上海</v>
      </c>
      <c r="G4859" s="2" t="s">
        <v>6491</v>
      </c>
      <c r="H4859" s="2" t="s">
        <v>6491</v>
      </c>
      <c r="I4859" s="2" t="s">
        <v>10938</v>
      </c>
    </row>
    <row r="4860" spans="1:9" x14ac:dyDescent="0.2">
      <c r="A4860" s="2" t="s">
        <v>6491</v>
      </c>
      <c r="B4860" s="2">
        <v>86003116</v>
      </c>
      <c r="C4860" s="1" t="s">
        <v>6548</v>
      </c>
      <c r="D4860" s="2" t="s">
        <v>8</v>
      </c>
      <c r="E4860" s="1" t="s">
        <v>6493</v>
      </c>
      <c r="F4860" s="1" t="str">
        <f>VLOOKUP(B4860,[9]SHA!$C$5:$G$578,5,0)</f>
        <v>上海</v>
      </c>
      <c r="G4860" s="2" t="s">
        <v>6491</v>
      </c>
      <c r="H4860" s="2" t="s">
        <v>6491</v>
      </c>
      <c r="I4860" s="2" t="s">
        <v>10938</v>
      </c>
    </row>
    <row r="4861" spans="1:9" x14ac:dyDescent="0.2">
      <c r="A4861" s="2" t="s">
        <v>6491</v>
      </c>
      <c r="B4861" s="2">
        <v>86003117</v>
      </c>
      <c r="C4861" s="1" t="s">
        <v>6549</v>
      </c>
      <c r="D4861" s="2" t="s">
        <v>8</v>
      </c>
      <c r="E4861" s="1" t="s">
        <v>6493</v>
      </c>
      <c r="F4861" s="1" t="str">
        <f>VLOOKUP(B4861,[9]SHA!$C$5:$G$578,5,0)</f>
        <v>上海</v>
      </c>
      <c r="G4861" s="2" t="s">
        <v>6491</v>
      </c>
      <c r="H4861" s="2" t="s">
        <v>6491</v>
      </c>
      <c r="I4861" s="2" t="s">
        <v>10938</v>
      </c>
    </row>
    <row r="4862" spans="1:9" x14ac:dyDescent="0.2">
      <c r="A4862" s="2" t="s">
        <v>6491</v>
      </c>
      <c r="B4862" s="2">
        <v>86003118</v>
      </c>
      <c r="C4862" s="1" t="s">
        <v>6550</v>
      </c>
      <c r="D4862" s="2" t="s">
        <v>8</v>
      </c>
      <c r="E4862" s="1" t="s">
        <v>6493</v>
      </c>
      <c r="F4862" s="1" t="str">
        <f>VLOOKUP(B4862,[9]SHA!$C$5:$G$578,5,0)</f>
        <v>上海</v>
      </c>
      <c r="G4862" s="2" t="s">
        <v>6491</v>
      </c>
      <c r="H4862" s="2" t="s">
        <v>6491</v>
      </c>
      <c r="I4862" s="2" t="s">
        <v>10938</v>
      </c>
    </row>
    <row r="4863" spans="1:9" x14ac:dyDescent="0.2">
      <c r="A4863" s="2" t="s">
        <v>6491</v>
      </c>
      <c r="B4863" s="2">
        <v>86003119</v>
      </c>
      <c r="C4863" s="1" t="s">
        <v>6551</v>
      </c>
      <c r="D4863" s="2" t="s">
        <v>8</v>
      </c>
      <c r="E4863" s="1" t="s">
        <v>6493</v>
      </c>
      <c r="F4863" s="1" t="str">
        <f>VLOOKUP(B4863,[9]SHA!$C$5:$G$578,5,0)</f>
        <v>上海</v>
      </c>
      <c r="G4863" s="2" t="s">
        <v>6491</v>
      </c>
      <c r="H4863" s="2" t="s">
        <v>6491</v>
      </c>
      <c r="I4863" s="2" t="s">
        <v>10938</v>
      </c>
    </row>
    <row r="4864" spans="1:9" x14ac:dyDescent="0.2">
      <c r="A4864" s="2" t="s">
        <v>6491</v>
      </c>
      <c r="B4864" s="2">
        <v>86003120</v>
      </c>
      <c r="C4864" s="1" t="s">
        <v>6552</v>
      </c>
      <c r="D4864" s="2" t="s">
        <v>8</v>
      </c>
      <c r="E4864" s="1" t="s">
        <v>6493</v>
      </c>
      <c r="F4864" s="1" t="str">
        <f>VLOOKUP(B4864,[9]SHA!$C$5:$G$578,5,0)</f>
        <v>上海</v>
      </c>
      <c r="G4864" s="2" t="s">
        <v>6491</v>
      </c>
      <c r="H4864" s="2" t="s">
        <v>6491</v>
      </c>
      <c r="I4864" s="2" t="s">
        <v>10938</v>
      </c>
    </row>
    <row r="4865" spans="1:9" x14ac:dyDescent="0.2">
      <c r="A4865" s="2" t="s">
        <v>6491</v>
      </c>
      <c r="B4865" s="2">
        <v>86003121</v>
      </c>
      <c r="C4865" s="1" t="s">
        <v>5427</v>
      </c>
      <c r="D4865" s="2" t="s">
        <v>8</v>
      </c>
      <c r="E4865" s="1" t="s">
        <v>6493</v>
      </c>
      <c r="F4865" s="1" t="str">
        <f>VLOOKUP(B4865,[9]SHA!$C$5:$G$578,5,0)</f>
        <v>上海</v>
      </c>
      <c r="G4865" s="2" t="s">
        <v>6491</v>
      </c>
      <c r="H4865" s="2" t="s">
        <v>6491</v>
      </c>
      <c r="I4865" s="2" t="s">
        <v>10938</v>
      </c>
    </row>
    <row r="4866" spans="1:9" x14ac:dyDescent="0.2">
      <c r="A4866" s="2" t="s">
        <v>6491</v>
      </c>
      <c r="B4866" s="2">
        <v>86003124</v>
      </c>
      <c r="C4866" s="1" t="s">
        <v>49</v>
      </c>
      <c r="D4866" s="2" t="s">
        <v>8</v>
      </c>
      <c r="E4866" s="1" t="s">
        <v>6493</v>
      </c>
      <c r="F4866" s="1" t="str">
        <f>VLOOKUP(B4866,[9]SHA!$C$5:$G$578,5,0)</f>
        <v>上海</v>
      </c>
      <c r="G4866" s="2" t="s">
        <v>6491</v>
      </c>
      <c r="H4866" s="2" t="s">
        <v>6491</v>
      </c>
      <c r="I4866" s="2" t="s">
        <v>10938</v>
      </c>
    </row>
    <row r="4867" spans="1:9" x14ac:dyDescent="0.2">
      <c r="A4867" s="2" t="s">
        <v>6491</v>
      </c>
      <c r="B4867" s="2">
        <v>86003125</v>
      </c>
      <c r="C4867" s="1" t="s">
        <v>6553</v>
      </c>
      <c r="D4867" s="2" t="s">
        <v>8</v>
      </c>
      <c r="E4867" s="1" t="s">
        <v>6493</v>
      </c>
      <c r="F4867" s="1" t="str">
        <f>VLOOKUP(B4867,[9]SHA!$C$5:$G$578,5,0)</f>
        <v>上海</v>
      </c>
      <c r="G4867" s="2" t="s">
        <v>6491</v>
      </c>
      <c r="H4867" s="2" t="s">
        <v>6491</v>
      </c>
      <c r="I4867" s="2" t="s">
        <v>10938</v>
      </c>
    </row>
    <row r="4868" spans="1:9" x14ac:dyDescent="0.2">
      <c r="A4868" s="2" t="s">
        <v>6491</v>
      </c>
      <c r="B4868" s="2">
        <v>86003126</v>
      </c>
      <c r="C4868" s="1" t="s">
        <v>6554</v>
      </c>
      <c r="D4868" s="2" t="s">
        <v>8</v>
      </c>
      <c r="E4868" s="1" t="s">
        <v>6493</v>
      </c>
      <c r="F4868" s="1" t="str">
        <f>VLOOKUP(B4868,[9]SHA!$C$5:$G$578,5,0)</f>
        <v>上海</v>
      </c>
      <c r="G4868" s="2" t="s">
        <v>6491</v>
      </c>
      <c r="H4868" s="2" t="s">
        <v>6491</v>
      </c>
      <c r="I4868" s="2" t="s">
        <v>10938</v>
      </c>
    </row>
    <row r="4869" spans="1:9" x14ac:dyDescent="0.2">
      <c r="A4869" s="2" t="s">
        <v>6491</v>
      </c>
      <c r="B4869" s="2">
        <v>86003127</v>
      </c>
      <c r="C4869" s="1" t="s">
        <v>6555</v>
      </c>
      <c r="D4869" s="2" t="s">
        <v>8</v>
      </c>
      <c r="E4869" s="1" t="s">
        <v>6493</v>
      </c>
      <c r="F4869" s="1" t="str">
        <f>VLOOKUP(B4869,[9]SHA!$C$5:$G$578,5,0)</f>
        <v>上海</v>
      </c>
      <c r="G4869" s="2" t="s">
        <v>6491</v>
      </c>
      <c r="H4869" s="2" t="s">
        <v>6491</v>
      </c>
      <c r="I4869" s="2" t="s">
        <v>10938</v>
      </c>
    </row>
    <row r="4870" spans="1:9" x14ac:dyDescent="0.2">
      <c r="A4870" s="2" t="s">
        <v>6491</v>
      </c>
      <c r="B4870" s="2">
        <v>86003128</v>
      </c>
      <c r="C4870" s="1" t="s">
        <v>6556</v>
      </c>
      <c r="D4870" s="2" t="s">
        <v>8</v>
      </c>
      <c r="E4870" s="1" t="s">
        <v>6493</v>
      </c>
      <c r="F4870" s="1" t="str">
        <f>VLOOKUP(B4870,[9]SHA!$C$5:$G$578,5,0)</f>
        <v>上海</v>
      </c>
      <c r="G4870" s="2" t="s">
        <v>6491</v>
      </c>
      <c r="H4870" s="2" t="s">
        <v>6491</v>
      </c>
      <c r="I4870" s="2" t="s">
        <v>10938</v>
      </c>
    </row>
    <row r="4871" spans="1:9" x14ac:dyDescent="0.2">
      <c r="A4871" s="2" t="s">
        <v>6491</v>
      </c>
      <c r="B4871" s="2">
        <v>86003130</v>
      </c>
      <c r="C4871" s="1" t="s">
        <v>6557</v>
      </c>
      <c r="D4871" s="2" t="s">
        <v>8</v>
      </c>
      <c r="E4871" s="1" t="s">
        <v>6493</v>
      </c>
      <c r="F4871" s="1" t="str">
        <f>VLOOKUP(B4871,[9]SHA!$C$5:$G$578,5,0)</f>
        <v>上海</v>
      </c>
      <c r="G4871" s="2" t="s">
        <v>6491</v>
      </c>
      <c r="H4871" s="2" t="s">
        <v>6491</v>
      </c>
      <c r="I4871" s="2" t="s">
        <v>10938</v>
      </c>
    </row>
    <row r="4872" spans="1:9" x14ac:dyDescent="0.2">
      <c r="A4872" s="2" t="s">
        <v>6491</v>
      </c>
      <c r="B4872" s="2">
        <v>86003131</v>
      </c>
      <c r="C4872" s="1" t="s">
        <v>6558</v>
      </c>
      <c r="D4872" s="2" t="s">
        <v>8</v>
      </c>
      <c r="E4872" s="1" t="s">
        <v>6493</v>
      </c>
      <c r="F4872" s="1" t="str">
        <f>VLOOKUP(B4872,[9]SHA!$C$5:$G$578,5,0)</f>
        <v>上海</v>
      </c>
      <c r="G4872" s="2" t="s">
        <v>6491</v>
      </c>
      <c r="H4872" s="2" t="s">
        <v>6491</v>
      </c>
      <c r="I4872" s="2" t="s">
        <v>10938</v>
      </c>
    </row>
    <row r="4873" spans="1:9" x14ac:dyDescent="0.2">
      <c r="A4873" s="2" t="s">
        <v>6491</v>
      </c>
      <c r="B4873" s="2">
        <v>86003132</v>
      </c>
      <c r="C4873" s="1" t="s">
        <v>6559</v>
      </c>
      <c r="D4873" s="2" t="s">
        <v>8</v>
      </c>
      <c r="E4873" s="1" t="s">
        <v>6493</v>
      </c>
      <c r="F4873" s="1" t="str">
        <f>VLOOKUP(B4873,[9]SHA!$C$5:$G$578,5,0)</f>
        <v>上海</v>
      </c>
      <c r="G4873" s="2" t="s">
        <v>6491</v>
      </c>
      <c r="H4873" s="2" t="s">
        <v>6491</v>
      </c>
      <c r="I4873" s="2" t="s">
        <v>10938</v>
      </c>
    </row>
    <row r="4874" spans="1:9" x14ac:dyDescent="0.2">
      <c r="A4874" s="2" t="s">
        <v>6491</v>
      </c>
      <c r="B4874" s="2">
        <v>86003134</v>
      </c>
      <c r="C4874" s="1" t="s">
        <v>6560</v>
      </c>
      <c r="D4874" s="2" t="s">
        <v>8</v>
      </c>
      <c r="E4874" s="1" t="s">
        <v>6493</v>
      </c>
      <c r="F4874" s="1" t="str">
        <f>VLOOKUP(B4874,[9]SHA!$C$5:$G$578,5,0)</f>
        <v>上海</v>
      </c>
      <c r="G4874" s="2" t="s">
        <v>6491</v>
      </c>
      <c r="H4874" s="2" t="s">
        <v>6491</v>
      </c>
      <c r="I4874" s="2" t="s">
        <v>10938</v>
      </c>
    </row>
    <row r="4875" spans="1:9" x14ac:dyDescent="0.2">
      <c r="A4875" s="2" t="s">
        <v>6491</v>
      </c>
      <c r="B4875" s="2">
        <v>86003136</v>
      </c>
      <c r="C4875" s="1" t="s">
        <v>6561</v>
      </c>
      <c r="D4875" s="2" t="s">
        <v>8</v>
      </c>
      <c r="E4875" s="1" t="s">
        <v>6493</v>
      </c>
      <c r="F4875" s="1" t="str">
        <f>VLOOKUP(B4875,[9]SHA!$C$5:$G$578,5,0)</f>
        <v>上海</v>
      </c>
      <c r="G4875" s="2" t="s">
        <v>6491</v>
      </c>
      <c r="H4875" s="2" t="s">
        <v>6491</v>
      </c>
      <c r="I4875" s="2" t="s">
        <v>10938</v>
      </c>
    </row>
    <row r="4876" spans="1:9" hidden="1" x14ac:dyDescent="0.2">
      <c r="A4876" s="2" t="s">
        <v>6491</v>
      </c>
      <c r="B4876" s="2">
        <v>86003138</v>
      </c>
      <c r="C4876" s="1" t="s">
        <v>6562</v>
      </c>
      <c r="D4876" s="2" t="s">
        <v>8</v>
      </c>
      <c r="E4876" s="1" t="s">
        <v>6493</v>
      </c>
      <c r="F4876" s="1" t="str">
        <f>VLOOKUP(B4876,[9]SHA!$C$5:$G$578,5,0)</f>
        <v>上海</v>
      </c>
      <c r="G4876" s="2" t="s">
        <v>6491</v>
      </c>
      <c r="H4876" s="2" t="s">
        <v>6491</v>
      </c>
      <c r="I4876" s="2" t="s">
        <v>10939</v>
      </c>
    </row>
    <row r="4877" spans="1:9" x14ac:dyDescent="0.2">
      <c r="A4877" s="2" t="s">
        <v>6491</v>
      </c>
      <c r="B4877" s="2">
        <v>86003139</v>
      </c>
      <c r="C4877" s="1" t="s">
        <v>6563</v>
      </c>
      <c r="D4877" s="2" t="s">
        <v>8</v>
      </c>
      <c r="E4877" s="1" t="s">
        <v>6493</v>
      </c>
      <c r="F4877" s="1" t="str">
        <f>VLOOKUP(B4877,[9]SHA!$C$5:$G$578,5,0)</f>
        <v>上海</v>
      </c>
      <c r="G4877" s="2" t="s">
        <v>6491</v>
      </c>
      <c r="H4877" s="2" t="s">
        <v>6491</v>
      </c>
      <c r="I4877" s="2" t="s">
        <v>10938</v>
      </c>
    </row>
    <row r="4878" spans="1:9" x14ac:dyDescent="0.2">
      <c r="A4878" s="2" t="s">
        <v>6491</v>
      </c>
      <c r="B4878" s="2">
        <v>86003140</v>
      </c>
      <c r="C4878" s="1" t="s">
        <v>6564</v>
      </c>
      <c r="D4878" s="2" t="s">
        <v>8</v>
      </c>
      <c r="E4878" s="1" t="s">
        <v>6493</v>
      </c>
      <c r="F4878" s="1" t="str">
        <f>VLOOKUP(B4878,[9]SHA!$C$5:$G$578,5,0)</f>
        <v>上海</v>
      </c>
      <c r="G4878" s="2" t="s">
        <v>6491</v>
      </c>
      <c r="H4878" s="2" t="s">
        <v>6491</v>
      </c>
      <c r="I4878" s="2" t="s">
        <v>10938</v>
      </c>
    </row>
    <row r="4879" spans="1:9" x14ac:dyDescent="0.2">
      <c r="A4879" s="2" t="s">
        <v>6491</v>
      </c>
      <c r="B4879" s="2">
        <v>86003141</v>
      </c>
      <c r="C4879" s="1" t="s">
        <v>6565</v>
      </c>
      <c r="D4879" s="2" t="s">
        <v>8</v>
      </c>
      <c r="E4879" s="1" t="s">
        <v>6493</v>
      </c>
      <c r="F4879" s="1" t="str">
        <f>VLOOKUP(B4879,[9]SHA!$C$5:$G$578,5,0)</f>
        <v>上海</v>
      </c>
      <c r="G4879" s="2" t="s">
        <v>6491</v>
      </c>
      <c r="H4879" s="2" t="s">
        <v>6491</v>
      </c>
      <c r="I4879" s="2" t="s">
        <v>10938</v>
      </c>
    </row>
    <row r="4880" spans="1:9" x14ac:dyDescent="0.2">
      <c r="A4880" s="2" t="s">
        <v>6491</v>
      </c>
      <c r="B4880" s="2">
        <v>86003143</v>
      </c>
      <c r="C4880" s="1" t="s">
        <v>6566</v>
      </c>
      <c r="D4880" s="2" t="s">
        <v>8</v>
      </c>
      <c r="E4880" s="1" t="s">
        <v>6493</v>
      </c>
      <c r="F4880" s="1" t="str">
        <f>VLOOKUP(B4880,[9]SHA!$C$5:$G$578,5,0)</f>
        <v>上海</v>
      </c>
      <c r="G4880" s="2" t="s">
        <v>6491</v>
      </c>
      <c r="H4880" s="2" t="s">
        <v>6491</v>
      </c>
      <c r="I4880" s="2" t="s">
        <v>10938</v>
      </c>
    </row>
    <row r="4881" spans="1:9" x14ac:dyDescent="0.2">
      <c r="A4881" s="2" t="s">
        <v>6491</v>
      </c>
      <c r="B4881" s="2">
        <v>86003144</v>
      </c>
      <c r="C4881" s="1" t="s">
        <v>4493</v>
      </c>
      <c r="D4881" s="2" t="s">
        <v>8</v>
      </c>
      <c r="E4881" s="1" t="s">
        <v>6493</v>
      </c>
      <c r="F4881" s="1" t="str">
        <f>VLOOKUP(B4881,[9]SHA!$C$5:$G$578,5,0)</f>
        <v>上海</v>
      </c>
      <c r="G4881" s="2" t="s">
        <v>6491</v>
      </c>
      <c r="H4881" s="2" t="s">
        <v>6491</v>
      </c>
      <c r="I4881" s="2" t="s">
        <v>10938</v>
      </c>
    </row>
    <row r="4882" spans="1:9" x14ac:dyDescent="0.2">
      <c r="A4882" s="2" t="s">
        <v>6491</v>
      </c>
      <c r="B4882" s="2">
        <v>86003145</v>
      </c>
      <c r="C4882" s="1" t="s">
        <v>6567</v>
      </c>
      <c r="D4882" s="2" t="s">
        <v>8</v>
      </c>
      <c r="E4882" s="1" t="s">
        <v>6493</v>
      </c>
      <c r="F4882" s="1" t="str">
        <f>VLOOKUP(B4882,[9]SHA!$C$5:$G$578,5,0)</f>
        <v>上海</v>
      </c>
      <c r="G4882" s="2" t="s">
        <v>6491</v>
      </c>
      <c r="H4882" s="2" t="s">
        <v>6491</v>
      </c>
      <c r="I4882" s="2" t="s">
        <v>10938</v>
      </c>
    </row>
    <row r="4883" spans="1:9" x14ac:dyDescent="0.2">
      <c r="A4883" s="2" t="s">
        <v>6491</v>
      </c>
      <c r="B4883" s="2">
        <v>86003146</v>
      </c>
      <c r="C4883" s="1" t="s">
        <v>346</v>
      </c>
      <c r="D4883" s="2" t="s">
        <v>8</v>
      </c>
      <c r="E4883" s="1" t="s">
        <v>6493</v>
      </c>
      <c r="F4883" s="1" t="str">
        <f>VLOOKUP(B4883,[9]SHA!$C$5:$G$578,5,0)</f>
        <v>上海</v>
      </c>
      <c r="G4883" s="2" t="s">
        <v>6491</v>
      </c>
      <c r="H4883" s="2" t="s">
        <v>6491</v>
      </c>
      <c r="I4883" s="2" t="s">
        <v>10938</v>
      </c>
    </row>
    <row r="4884" spans="1:9" hidden="1" x14ac:dyDescent="0.2">
      <c r="A4884" s="2" t="s">
        <v>6491</v>
      </c>
      <c r="B4884" s="2">
        <v>86003148</v>
      </c>
      <c r="C4884" s="1" t="s">
        <v>6568</v>
      </c>
      <c r="D4884" s="2" t="s">
        <v>8</v>
      </c>
      <c r="E4884" s="1" t="s">
        <v>6493</v>
      </c>
      <c r="F4884" s="1" t="str">
        <f>VLOOKUP(B4884,[9]SHA!$C$5:$G$578,5,0)</f>
        <v>上海</v>
      </c>
      <c r="G4884" s="2" t="s">
        <v>6491</v>
      </c>
      <c r="H4884" s="2" t="s">
        <v>6491</v>
      </c>
      <c r="I4884" s="2" t="s">
        <v>10939</v>
      </c>
    </row>
    <row r="4885" spans="1:9" x14ac:dyDescent="0.2">
      <c r="A4885" s="2" t="s">
        <v>6491</v>
      </c>
      <c r="B4885" s="2">
        <v>86003149</v>
      </c>
      <c r="C4885" s="1" t="s">
        <v>6569</v>
      </c>
      <c r="D4885" s="2" t="s">
        <v>8</v>
      </c>
      <c r="E4885" s="1" t="s">
        <v>6493</v>
      </c>
      <c r="F4885" s="1" t="str">
        <f>VLOOKUP(B4885,[9]SHA!$C$5:$G$578,5,0)</f>
        <v>上海</v>
      </c>
      <c r="G4885" s="2" t="s">
        <v>6491</v>
      </c>
      <c r="H4885" s="2" t="s">
        <v>6491</v>
      </c>
      <c r="I4885" s="2" t="s">
        <v>10938</v>
      </c>
    </row>
    <row r="4886" spans="1:9" x14ac:dyDescent="0.2">
      <c r="A4886" s="2" t="s">
        <v>6491</v>
      </c>
      <c r="B4886" s="2">
        <v>86003150</v>
      </c>
      <c r="C4886" s="1" t="s">
        <v>6570</v>
      </c>
      <c r="D4886" s="2" t="s">
        <v>8</v>
      </c>
      <c r="E4886" s="1" t="s">
        <v>6493</v>
      </c>
      <c r="F4886" s="1" t="str">
        <f>VLOOKUP(B4886,[9]SHA!$C$5:$G$578,5,0)</f>
        <v>上海</v>
      </c>
      <c r="G4886" s="2" t="s">
        <v>6491</v>
      </c>
      <c r="H4886" s="2" t="s">
        <v>6491</v>
      </c>
      <c r="I4886" s="2" t="s">
        <v>10938</v>
      </c>
    </row>
    <row r="4887" spans="1:9" x14ac:dyDescent="0.2">
      <c r="A4887" s="2" t="s">
        <v>6491</v>
      </c>
      <c r="B4887" s="2">
        <v>86003151</v>
      </c>
      <c r="C4887" s="1" t="s">
        <v>6571</v>
      </c>
      <c r="D4887" s="2" t="s">
        <v>8</v>
      </c>
      <c r="E4887" s="1" t="s">
        <v>6493</v>
      </c>
      <c r="F4887" s="1" t="str">
        <f>VLOOKUP(B4887,[9]SHA!$C$5:$G$578,5,0)</f>
        <v>上海</v>
      </c>
      <c r="G4887" s="2" t="s">
        <v>6491</v>
      </c>
      <c r="H4887" s="2" t="s">
        <v>6491</v>
      </c>
      <c r="I4887" s="2" t="s">
        <v>10938</v>
      </c>
    </row>
    <row r="4888" spans="1:9" x14ac:dyDescent="0.2">
      <c r="A4888" s="2" t="s">
        <v>6491</v>
      </c>
      <c r="B4888" s="2">
        <v>86003152</v>
      </c>
      <c r="C4888" s="1" t="s">
        <v>6572</v>
      </c>
      <c r="D4888" s="2" t="s">
        <v>8</v>
      </c>
      <c r="E4888" s="1" t="s">
        <v>6493</v>
      </c>
      <c r="F4888" s="1" t="str">
        <f>VLOOKUP(B4888,[9]SHA!$C$5:$G$578,5,0)</f>
        <v>上海</v>
      </c>
      <c r="G4888" s="2" t="s">
        <v>6491</v>
      </c>
      <c r="H4888" s="2" t="s">
        <v>6491</v>
      </c>
      <c r="I4888" s="2" t="s">
        <v>10938</v>
      </c>
    </row>
    <row r="4889" spans="1:9" x14ac:dyDescent="0.2">
      <c r="A4889" s="2" t="s">
        <v>6491</v>
      </c>
      <c r="B4889" s="2">
        <v>86003154</v>
      </c>
      <c r="C4889" s="1" t="s">
        <v>6573</v>
      </c>
      <c r="D4889" s="2" t="s">
        <v>8</v>
      </c>
      <c r="E4889" s="1" t="s">
        <v>6493</v>
      </c>
      <c r="F4889" s="1" t="str">
        <f>VLOOKUP(B4889,[9]SHA!$C$5:$G$578,5,0)</f>
        <v>上海</v>
      </c>
      <c r="G4889" s="2" t="s">
        <v>6491</v>
      </c>
      <c r="H4889" s="2" t="s">
        <v>6491</v>
      </c>
      <c r="I4889" s="2" t="s">
        <v>10938</v>
      </c>
    </row>
    <row r="4890" spans="1:9" hidden="1" x14ac:dyDescent="0.2">
      <c r="A4890" s="2" t="s">
        <v>6491</v>
      </c>
      <c r="B4890" s="2">
        <v>86003155</v>
      </c>
      <c r="C4890" s="1" t="s">
        <v>6574</v>
      </c>
      <c r="D4890" s="2" t="s">
        <v>8</v>
      </c>
      <c r="E4890" s="1" t="s">
        <v>6493</v>
      </c>
      <c r="F4890" s="1" t="str">
        <f>VLOOKUP(B4890,[9]SHA!$C$5:$G$578,5,0)</f>
        <v>上海</v>
      </c>
      <c r="G4890" s="2" t="s">
        <v>6491</v>
      </c>
      <c r="H4890" s="2" t="s">
        <v>6491</v>
      </c>
      <c r="I4890" s="2" t="s">
        <v>10939</v>
      </c>
    </row>
    <row r="4891" spans="1:9" x14ac:dyDescent="0.2">
      <c r="A4891" s="2" t="s">
        <v>6491</v>
      </c>
      <c r="B4891" s="2">
        <v>86003157</v>
      </c>
      <c r="C4891" s="1" t="s">
        <v>6575</v>
      </c>
      <c r="D4891" s="2" t="s">
        <v>8</v>
      </c>
      <c r="E4891" s="1" t="s">
        <v>6493</v>
      </c>
      <c r="F4891" s="1" t="str">
        <f>VLOOKUP(B4891,[9]SHA!$C$5:$G$578,5,0)</f>
        <v>上海</v>
      </c>
      <c r="G4891" s="2" t="s">
        <v>6491</v>
      </c>
      <c r="H4891" s="2" t="s">
        <v>6491</v>
      </c>
      <c r="I4891" s="2" t="s">
        <v>10938</v>
      </c>
    </row>
    <row r="4892" spans="1:9" x14ac:dyDescent="0.2">
      <c r="A4892" s="2" t="s">
        <v>6491</v>
      </c>
      <c r="B4892" s="2">
        <v>86003158</v>
      </c>
      <c r="C4892" s="1" t="s">
        <v>6576</v>
      </c>
      <c r="D4892" s="2" t="s">
        <v>8</v>
      </c>
      <c r="E4892" s="1" t="s">
        <v>6493</v>
      </c>
      <c r="F4892" s="1" t="str">
        <f>VLOOKUP(B4892,[9]SHA!$C$5:$G$578,5,0)</f>
        <v>上海</v>
      </c>
      <c r="G4892" s="2" t="s">
        <v>6491</v>
      </c>
      <c r="H4892" s="2" t="s">
        <v>6491</v>
      </c>
      <c r="I4892" s="2" t="s">
        <v>10938</v>
      </c>
    </row>
    <row r="4893" spans="1:9" x14ac:dyDescent="0.2">
      <c r="A4893" s="2" t="s">
        <v>6491</v>
      </c>
      <c r="B4893" s="2">
        <v>86003159</v>
      </c>
      <c r="C4893" s="1" t="s">
        <v>6577</v>
      </c>
      <c r="D4893" s="2" t="s">
        <v>8</v>
      </c>
      <c r="E4893" s="1" t="s">
        <v>6493</v>
      </c>
      <c r="F4893" s="1" t="str">
        <f>VLOOKUP(B4893,[9]SHA!$C$5:$G$578,5,0)</f>
        <v>上海</v>
      </c>
      <c r="G4893" s="2" t="s">
        <v>6491</v>
      </c>
      <c r="H4893" s="2" t="s">
        <v>6491</v>
      </c>
      <c r="I4893" s="2" t="s">
        <v>10938</v>
      </c>
    </row>
    <row r="4894" spans="1:9" hidden="1" x14ac:dyDescent="0.2">
      <c r="A4894" s="2" t="s">
        <v>6491</v>
      </c>
      <c r="B4894" s="2">
        <v>86003161</v>
      </c>
      <c r="C4894" s="1" t="s">
        <v>6578</v>
      </c>
      <c r="D4894" s="2" t="s">
        <v>8</v>
      </c>
      <c r="E4894" s="1" t="s">
        <v>6493</v>
      </c>
      <c r="F4894" s="1" t="str">
        <f>VLOOKUP(B4894,[9]SHA!$C$5:$G$578,5,0)</f>
        <v>上海</v>
      </c>
      <c r="G4894" s="2" t="s">
        <v>6491</v>
      </c>
      <c r="H4894" s="2" t="s">
        <v>6491</v>
      </c>
      <c r="I4894" s="2" t="s">
        <v>10939</v>
      </c>
    </row>
    <row r="4895" spans="1:9" x14ac:dyDescent="0.2">
      <c r="A4895" s="2" t="s">
        <v>6491</v>
      </c>
      <c r="B4895" s="2">
        <v>86003163</v>
      </c>
      <c r="C4895" s="1" t="s">
        <v>6579</v>
      </c>
      <c r="D4895" s="2" t="s">
        <v>8</v>
      </c>
      <c r="E4895" s="1" t="s">
        <v>6493</v>
      </c>
      <c r="F4895" s="1" t="str">
        <f>VLOOKUP(B4895,[9]SHA!$C$5:$G$578,5,0)</f>
        <v>上海</v>
      </c>
      <c r="G4895" s="2" t="s">
        <v>6491</v>
      </c>
      <c r="H4895" s="2" t="s">
        <v>6491</v>
      </c>
      <c r="I4895" s="2" t="s">
        <v>10938</v>
      </c>
    </row>
    <row r="4896" spans="1:9" x14ac:dyDescent="0.2">
      <c r="A4896" s="2" t="s">
        <v>6491</v>
      </c>
      <c r="B4896" s="2">
        <v>86003164</v>
      </c>
      <c r="C4896" s="1" t="s">
        <v>6580</v>
      </c>
      <c r="D4896" s="2" t="s">
        <v>8</v>
      </c>
      <c r="E4896" s="1" t="s">
        <v>6493</v>
      </c>
      <c r="F4896" s="1" t="str">
        <f>VLOOKUP(B4896,[9]SHA!$C$5:$G$578,5,0)</f>
        <v>上海</v>
      </c>
      <c r="G4896" s="2" t="s">
        <v>6491</v>
      </c>
      <c r="H4896" s="2" t="s">
        <v>6491</v>
      </c>
      <c r="I4896" s="2" t="s">
        <v>10938</v>
      </c>
    </row>
    <row r="4897" spans="1:9" x14ac:dyDescent="0.2">
      <c r="A4897" s="2" t="s">
        <v>6491</v>
      </c>
      <c r="B4897" s="2">
        <v>86003165</v>
      </c>
      <c r="C4897" s="1" t="s">
        <v>6581</v>
      </c>
      <c r="D4897" s="2" t="s">
        <v>8</v>
      </c>
      <c r="E4897" s="1" t="s">
        <v>6493</v>
      </c>
      <c r="F4897" s="1" t="str">
        <f>VLOOKUP(B4897,[9]SHA!$C$5:$G$578,5,0)</f>
        <v>上海</v>
      </c>
      <c r="G4897" s="2" t="s">
        <v>6491</v>
      </c>
      <c r="H4897" s="2" t="s">
        <v>6491</v>
      </c>
      <c r="I4897" s="2" t="s">
        <v>10938</v>
      </c>
    </row>
    <row r="4898" spans="1:9" x14ac:dyDescent="0.2">
      <c r="A4898" s="2" t="s">
        <v>6491</v>
      </c>
      <c r="B4898" s="2">
        <v>86003167</v>
      </c>
      <c r="C4898" s="1" t="s">
        <v>6582</v>
      </c>
      <c r="D4898" s="2" t="s">
        <v>8</v>
      </c>
      <c r="E4898" s="1" t="s">
        <v>6493</v>
      </c>
      <c r="F4898" s="1" t="str">
        <f>VLOOKUP(B4898,[9]SHA!$C$5:$G$578,5,0)</f>
        <v>上海</v>
      </c>
      <c r="G4898" s="2" t="s">
        <v>6491</v>
      </c>
      <c r="H4898" s="2" t="s">
        <v>6491</v>
      </c>
      <c r="I4898" s="2" t="s">
        <v>10938</v>
      </c>
    </row>
    <row r="4899" spans="1:9" x14ac:dyDescent="0.2">
      <c r="A4899" s="2" t="s">
        <v>6491</v>
      </c>
      <c r="B4899" s="2">
        <v>86003168</v>
      </c>
      <c r="C4899" s="1" t="s">
        <v>6583</v>
      </c>
      <c r="D4899" s="2" t="s">
        <v>8</v>
      </c>
      <c r="E4899" s="1" t="s">
        <v>6493</v>
      </c>
      <c r="F4899" s="1" t="str">
        <f>VLOOKUP(B4899,[9]SHA!$C$5:$G$578,5,0)</f>
        <v>上海</v>
      </c>
      <c r="G4899" s="2" t="s">
        <v>6491</v>
      </c>
      <c r="H4899" s="2" t="s">
        <v>6491</v>
      </c>
      <c r="I4899" s="2" t="s">
        <v>10938</v>
      </c>
    </row>
    <row r="4900" spans="1:9" x14ac:dyDescent="0.2">
      <c r="A4900" s="2" t="s">
        <v>6491</v>
      </c>
      <c r="B4900" s="2">
        <v>86003169</v>
      </c>
      <c r="C4900" s="1" t="s">
        <v>6584</v>
      </c>
      <c r="D4900" s="2" t="s">
        <v>8</v>
      </c>
      <c r="E4900" s="1" t="s">
        <v>6493</v>
      </c>
      <c r="F4900" s="1" t="str">
        <f>VLOOKUP(B4900,[9]SHA!$C$5:$G$578,5,0)</f>
        <v>上海</v>
      </c>
      <c r="G4900" s="2" t="s">
        <v>6491</v>
      </c>
      <c r="H4900" s="2" t="s">
        <v>6491</v>
      </c>
      <c r="I4900" s="2" t="s">
        <v>10938</v>
      </c>
    </row>
    <row r="4901" spans="1:9" x14ac:dyDescent="0.2">
      <c r="A4901" s="2" t="s">
        <v>6491</v>
      </c>
      <c r="B4901" s="2">
        <v>86003170</v>
      </c>
      <c r="C4901" s="1" t="s">
        <v>6585</v>
      </c>
      <c r="D4901" s="2" t="s">
        <v>8</v>
      </c>
      <c r="E4901" s="1" t="s">
        <v>6493</v>
      </c>
      <c r="F4901" s="1" t="str">
        <f>VLOOKUP(B4901,[9]SHA!$C$5:$G$578,5,0)</f>
        <v>上海</v>
      </c>
      <c r="G4901" s="2" t="s">
        <v>6491</v>
      </c>
      <c r="H4901" s="2" t="s">
        <v>6491</v>
      </c>
      <c r="I4901" s="2" t="s">
        <v>10938</v>
      </c>
    </row>
    <row r="4902" spans="1:9" x14ac:dyDescent="0.2">
      <c r="A4902" s="2" t="s">
        <v>6491</v>
      </c>
      <c r="B4902" s="2">
        <v>86003171</v>
      </c>
      <c r="C4902" s="1" t="s">
        <v>6586</v>
      </c>
      <c r="D4902" s="2" t="s">
        <v>8</v>
      </c>
      <c r="E4902" s="1" t="s">
        <v>6493</v>
      </c>
      <c r="F4902" s="1" t="str">
        <f>VLOOKUP(B4902,[9]SHA!$C$5:$G$578,5,0)</f>
        <v>上海</v>
      </c>
      <c r="G4902" s="2" t="s">
        <v>6491</v>
      </c>
      <c r="H4902" s="2" t="s">
        <v>6491</v>
      </c>
      <c r="I4902" s="2" t="s">
        <v>10938</v>
      </c>
    </row>
    <row r="4903" spans="1:9" x14ac:dyDescent="0.2">
      <c r="A4903" s="2" t="s">
        <v>6491</v>
      </c>
      <c r="B4903" s="2">
        <v>86003172</v>
      </c>
      <c r="C4903" s="1" t="s">
        <v>6587</v>
      </c>
      <c r="D4903" s="2" t="s">
        <v>8</v>
      </c>
      <c r="E4903" s="1" t="s">
        <v>6493</v>
      </c>
      <c r="F4903" s="1" t="str">
        <f>VLOOKUP(B4903,[9]SHA!$C$5:$G$578,5,0)</f>
        <v>上海</v>
      </c>
      <c r="G4903" s="2" t="s">
        <v>6491</v>
      </c>
      <c r="H4903" s="2" t="s">
        <v>6491</v>
      </c>
      <c r="I4903" s="2" t="s">
        <v>10938</v>
      </c>
    </row>
    <row r="4904" spans="1:9" x14ac:dyDescent="0.2">
      <c r="A4904" s="2" t="s">
        <v>6491</v>
      </c>
      <c r="B4904" s="2">
        <v>86003173</v>
      </c>
      <c r="C4904" s="1" t="s">
        <v>6588</v>
      </c>
      <c r="D4904" s="2" t="s">
        <v>8</v>
      </c>
      <c r="E4904" s="1" t="s">
        <v>6493</v>
      </c>
      <c r="F4904" s="1" t="str">
        <f>VLOOKUP(B4904,[9]SHA!$C$5:$G$578,5,0)</f>
        <v>上海</v>
      </c>
      <c r="G4904" s="2" t="s">
        <v>6491</v>
      </c>
      <c r="H4904" s="2" t="s">
        <v>6491</v>
      </c>
      <c r="I4904" s="2" t="s">
        <v>10938</v>
      </c>
    </row>
    <row r="4905" spans="1:9" x14ac:dyDescent="0.2">
      <c r="A4905" s="2" t="s">
        <v>6491</v>
      </c>
      <c r="B4905" s="2">
        <v>86003174</v>
      </c>
      <c r="C4905" s="1" t="s">
        <v>6589</v>
      </c>
      <c r="D4905" s="2" t="s">
        <v>8</v>
      </c>
      <c r="E4905" s="1" t="s">
        <v>6493</v>
      </c>
      <c r="F4905" s="1" t="str">
        <f>VLOOKUP(B4905,[9]SHA!$C$5:$G$578,5,0)</f>
        <v>上海</v>
      </c>
      <c r="G4905" s="2" t="s">
        <v>6491</v>
      </c>
      <c r="H4905" s="2" t="s">
        <v>6491</v>
      </c>
      <c r="I4905" s="2" t="s">
        <v>10938</v>
      </c>
    </row>
    <row r="4906" spans="1:9" x14ac:dyDescent="0.2">
      <c r="A4906" s="2" t="s">
        <v>6491</v>
      </c>
      <c r="B4906" s="2">
        <v>86003175</v>
      </c>
      <c r="C4906" s="1" t="s">
        <v>6590</v>
      </c>
      <c r="D4906" s="2" t="s">
        <v>8</v>
      </c>
      <c r="E4906" s="1" t="s">
        <v>6493</v>
      </c>
      <c r="F4906" s="1" t="str">
        <f>VLOOKUP(B4906,[9]SHA!$C$5:$G$578,5,0)</f>
        <v>上海</v>
      </c>
      <c r="G4906" s="2" t="s">
        <v>6491</v>
      </c>
      <c r="H4906" s="2" t="s">
        <v>6491</v>
      </c>
      <c r="I4906" s="2" t="s">
        <v>10938</v>
      </c>
    </row>
    <row r="4907" spans="1:9" x14ac:dyDescent="0.2">
      <c r="A4907" s="2" t="s">
        <v>6491</v>
      </c>
      <c r="B4907" s="2">
        <v>86003176</v>
      </c>
      <c r="C4907" s="1" t="s">
        <v>6591</v>
      </c>
      <c r="D4907" s="2" t="s">
        <v>8</v>
      </c>
      <c r="E4907" s="1" t="s">
        <v>6493</v>
      </c>
      <c r="F4907" s="1" t="str">
        <f>VLOOKUP(B4907,[9]SHA!$C$5:$G$578,5,0)</f>
        <v>上海</v>
      </c>
      <c r="G4907" s="2" t="s">
        <v>6491</v>
      </c>
      <c r="H4907" s="2" t="s">
        <v>6491</v>
      </c>
      <c r="I4907" s="2" t="s">
        <v>10938</v>
      </c>
    </row>
    <row r="4908" spans="1:9" x14ac:dyDescent="0.2">
      <c r="A4908" s="2" t="s">
        <v>6491</v>
      </c>
      <c r="B4908" s="2">
        <v>86003177</v>
      </c>
      <c r="C4908" s="1" t="s">
        <v>6592</v>
      </c>
      <c r="D4908" s="2" t="s">
        <v>8</v>
      </c>
      <c r="E4908" s="1" t="s">
        <v>6493</v>
      </c>
      <c r="F4908" s="1" t="str">
        <f>VLOOKUP(B4908,[9]SHA!$C$5:$G$578,5,0)</f>
        <v>上海</v>
      </c>
      <c r="G4908" s="2" t="s">
        <v>6491</v>
      </c>
      <c r="H4908" s="2" t="s">
        <v>6491</v>
      </c>
      <c r="I4908" s="2" t="s">
        <v>10938</v>
      </c>
    </row>
    <row r="4909" spans="1:9" x14ac:dyDescent="0.2">
      <c r="A4909" s="2" t="s">
        <v>6491</v>
      </c>
      <c r="B4909" s="2">
        <v>86003179</v>
      </c>
      <c r="C4909" s="1" t="s">
        <v>6593</v>
      </c>
      <c r="D4909" s="2" t="s">
        <v>8</v>
      </c>
      <c r="E4909" s="1" t="s">
        <v>6493</v>
      </c>
      <c r="F4909" s="1" t="str">
        <f>VLOOKUP(B4909,[9]SHA!$C$5:$G$578,5,0)</f>
        <v>上海</v>
      </c>
      <c r="G4909" s="2" t="s">
        <v>6491</v>
      </c>
      <c r="H4909" s="2" t="s">
        <v>6491</v>
      </c>
      <c r="I4909" s="2" t="s">
        <v>10938</v>
      </c>
    </row>
    <row r="4910" spans="1:9" x14ac:dyDescent="0.2">
      <c r="A4910" s="2" t="s">
        <v>6491</v>
      </c>
      <c r="B4910" s="2">
        <v>86003180</v>
      </c>
      <c r="C4910" s="1" t="s">
        <v>6594</v>
      </c>
      <c r="D4910" s="2" t="s">
        <v>8</v>
      </c>
      <c r="E4910" s="1" t="s">
        <v>6493</v>
      </c>
      <c r="F4910" s="1" t="str">
        <f>VLOOKUP(B4910,[9]SHA!$C$5:$G$578,5,0)</f>
        <v>上海</v>
      </c>
      <c r="G4910" s="2" t="s">
        <v>6491</v>
      </c>
      <c r="H4910" s="2" t="s">
        <v>6491</v>
      </c>
      <c r="I4910" s="2" t="s">
        <v>10938</v>
      </c>
    </row>
    <row r="4911" spans="1:9" x14ac:dyDescent="0.2">
      <c r="A4911" s="2" t="s">
        <v>6491</v>
      </c>
      <c r="B4911" s="2">
        <v>86003181</v>
      </c>
      <c r="C4911" s="1" t="s">
        <v>6595</v>
      </c>
      <c r="D4911" s="2" t="s">
        <v>8</v>
      </c>
      <c r="E4911" s="1" t="s">
        <v>6493</v>
      </c>
      <c r="F4911" s="1" t="str">
        <f>VLOOKUP(B4911,[9]SHA!$C$5:$G$578,5,0)</f>
        <v>上海</v>
      </c>
      <c r="G4911" s="2" t="s">
        <v>6491</v>
      </c>
      <c r="H4911" s="2" t="s">
        <v>6491</v>
      </c>
      <c r="I4911" s="2" t="s">
        <v>10938</v>
      </c>
    </row>
    <row r="4912" spans="1:9" x14ac:dyDescent="0.2">
      <c r="A4912" s="2" t="s">
        <v>6491</v>
      </c>
      <c r="B4912" s="2">
        <v>86003182</v>
      </c>
      <c r="C4912" s="1" t="s">
        <v>6596</v>
      </c>
      <c r="D4912" s="2" t="s">
        <v>8</v>
      </c>
      <c r="E4912" s="1" t="s">
        <v>6493</v>
      </c>
      <c r="F4912" s="1" t="str">
        <f>VLOOKUP(B4912,[9]SHA!$C$5:$G$578,5,0)</f>
        <v>上海</v>
      </c>
      <c r="G4912" s="2" t="s">
        <v>6491</v>
      </c>
      <c r="H4912" s="2" t="s">
        <v>6491</v>
      </c>
      <c r="I4912" s="2" t="s">
        <v>10938</v>
      </c>
    </row>
    <row r="4913" spans="1:9" x14ac:dyDescent="0.2">
      <c r="A4913" s="2" t="s">
        <v>6491</v>
      </c>
      <c r="B4913" s="2">
        <v>86003183</v>
      </c>
      <c r="C4913" s="1" t="s">
        <v>6597</v>
      </c>
      <c r="D4913" s="2" t="s">
        <v>8</v>
      </c>
      <c r="E4913" s="1" t="s">
        <v>6493</v>
      </c>
      <c r="F4913" s="1" t="str">
        <f>VLOOKUP(B4913,[9]SHA!$C$5:$G$578,5,0)</f>
        <v>上海</v>
      </c>
      <c r="G4913" s="2" t="s">
        <v>6491</v>
      </c>
      <c r="H4913" s="2" t="s">
        <v>6491</v>
      </c>
      <c r="I4913" s="2" t="s">
        <v>10938</v>
      </c>
    </row>
    <row r="4914" spans="1:9" x14ac:dyDescent="0.2">
      <c r="A4914" s="2" t="s">
        <v>6491</v>
      </c>
      <c r="B4914" s="2">
        <v>86003186</v>
      </c>
      <c r="C4914" s="1" t="s">
        <v>6598</v>
      </c>
      <c r="D4914" s="2" t="s">
        <v>8</v>
      </c>
      <c r="E4914" s="1" t="s">
        <v>6493</v>
      </c>
      <c r="F4914" s="1" t="str">
        <f>VLOOKUP(B4914,[9]SHA!$C$5:$G$578,5,0)</f>
        <v>上海</v>
      </c>
      <c r="G4914" s="2" t="s">
        <v>6491</v>
      </c>
      <c r="H4914" s="2" t="s">
        <v>6491</v>
      </c>
      <c r="I4914" s="2" t="s">
        <v>10938</v>
      </c>
    </row>
    <row r="4915" spans="1:9" x14ac:dyDescent="0.2">
      <c r="A4915" s="2" t="s">
        <v>6491</v>
      </c>
      <c r="B4915" s="2">
        <v>86003187</v>
      </c>
      <c r="C4915" s="1" t="s">
        <v>6599</v>
      </c>
      <c r="D4915" s="2" t="s">
        <v>8</v>
      </c>
      <c r="E4915" s="1" t="s">
        <v>6493</v>
      </c>
      <c r="F4915" s="1" t="str">
        <f>VLOOKUP(B4915,[9]SHA!$C$5:$G$578,5,0)</f>
        <v>上海</v>
      </c>
      <c r="G4915" s="2" t="s">
        <v>6491</v>
      </c>
      <c r="H4915" s="2" t="s">
        <v>6491</v>
      </c>
      <c r="I4915" s="2" t="s">
        <v>10938</v>
      </c>
    </row>
    <row r="4916" spans="1:9" x14ac:dyDescent="0.2">
      <c r="A4916" s="2" t="s">
        <v>6491</v>
      </c>
      <c r="B4916" s="2">
        <v>86003189</v>
      </c>
      <c r="C4916" s="1" t="s">
        <v>6600</v>
      </c>
      <c r="D4916" s="2" t="s">
        <v>8</v>
      </c>
      <c r="E4916" s="1" t="s">
        <v>6493</v>
      </c>
      <c r="F4916" s="1" t="str">
        <f>VLOOKUP(B4916,[9]SHA!$C$5:$G$578,5,0)</f>
        <v>上海</v>
      </c>
      <c r="G4916" s="2" t="s">
        <v>6491</v>
      </c>
      <c r="H4916" s="2" t="s">
        <v>6491</v>
      </c>
      <c r="I4916" s="2" t="s">
        <v>10938</v>
      </c>
    </row>
    <row r="4917" spans="1:9" x14ac:dyDescent="0.2">
      <c r="A4917" s="2" t="s">
        <v>6491</v>
      </c>
      <c r="B4917" s="2">
        <v>86003190</v>
      </c>
      <c r="C4917" s="1" t="s">
        <v>6601</v>
      </c>
      <c r="D4917" s="2" t="s">
        <v>8</v>
      </c>
      <c r="E4917" s="1" t="s">
        <v>6493</v>
      </c>
      <c r="F4917" s="1" t="str">
        <f>VLOOKUP(B4917,[9]SHA!$C$5:$G$578,5,0)</f>
        <v>上海</v>
      </c>
      <c r="G4917" s="2" t="s">
        <v>6491</v>
      </c>
      <c r="H4917" s="2" t="s">
        <v>6491</v>
      </c>
      <c r="I4917" s="2" t="s">
        <v>10938</v>
      </c>
    </row>
    <row r="4918" spans="1:9" x14ac:dyDescent="0.2">
      <c r="A4918" s="2" t="s">
        <v>6491</v>
      </c>
      <c r="B4918" s="2">
        <v>86003192</v>
      </c>
      <c r="C4918" s="1" t="s">
        <v>6602</v>
      </c>
      <c r="D4918" s="2" t="s">
        <v>8</v>
      </c>
      <c r="E4918" s="1" t="s">
        <v>6493</v>
      </c>
      <c r="F4918" s="1" t="str">
        <f>VLOOKUP(B4918,[9]SHA!$C$5:$G$578,5,0)</f>
        <v>上海</v>
      </c>
      <c r="G4918" s="2" t="s">
        <v>6491</v>
      </c>
      <c r="H4918" s="2" t="s">
        <v>6491</v>
      </c>
      <c r="I4918" s="2" t="s">
        <v>10938</v>
      </c>
    </row>
    <row r="4919" spans="1:9" x14ac:dyDescent="0.2">
      <c r="A4919" s="2" t="s">
        <v>6491</v>
      </c>
      <c r="B4919" s="2">
        <v>86003193</v>
      </c>
      <c r="C4919" s="1" t="s">
        <v>6603</v>
      </c>
      <c r="D4919" s="2" t="s">
        <v>8</v>
      </c>
      <c r="E4919" s="1" t="s">
        <v>6493</v>
      </c>
      <c r="F4919" s="1" t="str">
        <f>VLOOKUP(B4919,[9]SHA!$C$5:$G$578,5,0)</f>
        <v>上海</v>
      </c>
      <c r="G4919" s="2" t="s">
        <v>6491</v>
      </c>
      <c r="H4919" s="2" t="s">
        <v>6491</v>
      </c>
      <c r="I4919" s="2" t="s">
        <v>10938</v>
      </c>
    </row>
    <row r="4920" spans="1:9" x14ac:dyDescent="0.2">
      <c r="A4920" s="2" t="s">
        <v>6491</v>
      </c>
      <c r="B4920" s="2">
        <v>86003194</v>
      </c>
      <c r="C4920" s="1" t="s">
        <v>6604</v>
      </c>
      <c r="D4920" s="2" t="s">
        <v>8</v>
      </c>
      <c r="E4920" s="1" t="s">
        <v>6493</v>
      </c>
      <c r="F4920" s="1" t="str">
        <f>VLOOKUP(B4920,[9]SHA!$C$5:$G$578,5,0)</f>
        <v>上海</v>
      </c>
      <c r="G4920" s="2" t="s">
        <v>6491</v>
      </c>
      <c r="H4920" s="2" t="s">
        <v>6491</v>
      </c>
      <c r="I4920" s="2" t="s">
        <v>10938</v>
      </c>
    </row>
    <row r="4921" spans="1:9" x14ac:dyDescent="0.2">
      <c r="A4921" s="2" t="s">
        <v>6491</v>
      </c>
      <c r="B4921" s="2">
        <v>86003195</v>
      </c>
      <c r="C4921" s="1" t="s">
        <v>6605</v>
      </c>
      <c r="D4921" s="2" t="s">
        <v>8</v>
      </c>
      <c r="E4921" s="1" t="s">
        <v>6493</v>
      </c>
      <c r="F4921" s="1" t="str">
        <f>VLOOKUP(B4921,[9]SHA!$C$5:$G$578,5,0)</f>
        <v>上海</v>
      </c>
      <c r="G4921" s="2" t="s">
        <v>6491</v>
      </c>
      <c r="H4921" s="2" t="s">
        <v>6491</v>
      </c>
      <c r="I4921" s="2" t="s">
        <v>10938</v>
      </c>
    </row>
    <row r="4922" spans="1:9" x14ac:dyDescent="0.2">
      <c r="A4922" s="2" t="s">
        <v>6491</v>
      </c>
      <c r="B4922" s="2">
        <v>86003196</v>
      </c>
      <c r="C4922" s="1" t="s">
        <v>6606</v>
      </c>
      <c r="D4922" s="2" t="s">
        <v>8</v>
      </c>
      <c r="E4922" s="1" t="s">
        <v>6493</v>
      </c>
      <c r="F4922" s="1" t="str">
        <f>VLOOKUP(B4922,[9]SHA!$C$5:$G$578,5,0)</f>
        <v>上海</v>
      </c>
      <c r="G4922" s="2" t="s">
        <v>6491</v>
      </c>
      <c r="H4922" s="2" t="s">
        <v>6491</v>
      </c>
      <c r="I4922" s="2" t="s">
        <v>10938</v>
      </c>
    </row>
    <row r="4923" spans="1:9" x14ac:dyDescent="0.2">
      <c r="A4923" s="2" t="s">
        <v>6491</v>
      </c>
      <c r="B4923" s="2">
        <v>86003197</v>
      </c>
      <c r="C4923" s="1" t="s">
        <v>6607</v>
      </c>
      <c r="D4923" s="2" t="s">
        <v>8</v>
      </c>
      <c r="E4923" s="1" t="s">
        <v>6493</v>
      </c>
      <c r="F4923" s="1" t="str">
        <f>VLOOKUP(B4923,[9]SHA!$C$5:$G$578,5,0)</f>
        <v>上海</v>
      </c>
      <c r="G4923" s="2" t="s">
        <v>6491</v>
      </c>
      <c r="H4923" s="2" t="s">
        <v>6491</v>
      </c>
      <c r="I4923" s="2" t="s">
        <v>10938</v>
      </c>
    </row>
    <row r="4924" spans="1:9" x14ac:dyDescent="0.2">
      <c r="A4924" s="2" t="s">
        <v>6491</v>
      </c>
      <c r="B4924" s="2">
        <v>86003200</v>
      </c>
      <c r="C4924" s="1" t="s">
        <v>6608</v>
      </c>
      <c r="D4924" s="2" t="s">
        <v>8</v>
      </c>
      <c r="E4924" s="1" t="s">
        <v>6493</v>
      </c>
      <c r="F4924" s="1" t="str">
        <f>VLOOKUP(B4924,[9]SHA!$C$5:$G$578,5,0)</f>
        <v>上海</v>
      </c>
      <c r="G4924" s="2" t="s">
        <v>6491</v>
      </c>
      <c r="H4924" s="2" t="s">
        <v>6491</v>
      </c>
      <c r="I4924" s="2" t="s">
        <v>10938</v>
      </c>
    </row>
    <row r="4925" spans="1:9" x14ac:dyDescent="0.2">
      <c r="A4925" s="2" t="s">
        <v>6491</v>
      </c>
      <c r="B4925" s="2">
        <v>86003201</v>
      </c>
      <c r="C4925" s="1" t="s">
        <v>5430</v>
      </c>
      <c r="D4925" s="2" t="s">
        <v>8</v>
      </c>
      <c r="E4925" s="1" t="s">
        <v>6493</v>
      </c>
      <c r="F4925" s="1" t="str">
        <f>VLOOKUP(B4925,[9]SHA!$C$5:$G$578,5,0)</f>
        <v>上海</v>
      </c>
      <c r="G4925" s="2" t="s">
        <v>6491</v>
      </c>
      <c r="H4925" s="2" t="s">
        <v>6491</v>
      </c>
      <c r="I4925" s="2" t="s">
        <v>10938</v>
      </c>
    </row>
    <row r="4926" spans="1:9" hidden="1" x14ac:dyDescent="0.2">
      <c r="A4926" s="2" t="s">
        <v>6491</v>
      </c>
      <c r="B4926" s="2">
        <v>86003202</v>
      </c>
      <c r="C4926" s="1" t="s">
        <v>6609</v>
      </c>
      <c r="D4926" s="2" t="s">
        <v>8</v>
      </c>
      <c r="E4926" s="1" t="s">
        <v>6493</v>
      </c>
      <c r="F4926" s="1" t="str">
        <f>VLOOKUP(B4926,[9]SHA!$C$5:$G$578,5,0)</f>
        <v>上海</v>
      </c>
      <c r="G4926" s="2" t="s">
        <v>6491</v>
      </c>
      <c r="H4926" s="2" t="s">
        <v>6491</v>
      </c>
      <c r="I4926" s="2" t="s">
        <v>10939</v>
      </c>
    </row>
    <row r="4927" spans="1:9" x14ac:dyDescent="0.2">
      <c r="A4927" s="2" t="s">
        <v>6491</v>
      </c>
      <c r="B4927" s="2">
        <v>86003203</v>
      </c>
      <c r="C4927" s="1" t="s">
        <v>6610</v>
      </c>
      <c r="D4927" s="2" t="s">
        <v>8</v>
      </c>
      <c r="E4927" s="1" t="s">
        <v>6493</v>
      </c>
      <c r="F4927" s="1" t="str">
        <f>VLOOKUP(B4927,[9]SHA!$C$5:$G$578,5,0)</f>
        <v>上海</v>
      </c>
      <c r="G4927" s="2" t="s">
        <v>6491</v>
      </c>
      <c r="H4927" s="2" t="s">
        <v>6491</v>
      </c>
      <c r="I4927" s="2" t="s">
        <v>10938</v>
      </c>
    </row>
    <row r="4928" spans="1:9" x14ac:dyDescent="0.2">
      <c r="A4928" s="2" t="s">
        <v>6491</v>
      </c>
      <c r="B4928" s="2">
        <v>86003204</v>
      </c>
      <c r="C4928" s="1" t="s">
        <v>6611</v>
      </c>
      <c r="D4928" s="2" t="s">
        <v>8</v>
      </c>
      <c r="E4928" s="1" t="s">
        <v>6493</v>
      </c>
      <c r="F4928" s="1" t="str">
        <f>VLOOKUP(B4928,[9]SHA!$C$5:$G$578,5,0)</f>
        <v>上海</v>
      </c>
      <c r="G4928" s="2" t="s">
        <v>6491</v>
      </c>
      <c r="H4928" s="2" t="s">
        <v>6491</v>
      </c>
      <c r="I4928" s="2" t="s">
        <v>10938</v>
      </c>
    </row>
    <row r="4929" spans="1:9" x14ac:dyDescent="0.2">
      <c r="A4929" s="2" t="s">
        <v>6491</v>
      </c>
      <c r="B4929" s="2">
        <v>86003205</v>
      </c>
      <c r="C4929" s="1" t="s">
        <v>5945</v>
      </c>
      <c r="D4929" s="2" t="s">
        <v>8</v>
      </c>
      <c r="E4929" s="1" t="s">
        <v>6493</v>
      </c>
      <c r="F4929" s="1" t="str">
        <f>VLOOKUP(B4929,[9]SHA!$C$5:$G$578,5,0)</f>
        <v>上海</v>
      </c>
      <c r="G4929" s="2" t="s">
        <v>6491</v>
      </c>
      <c r="H4929" s="2" t="s">
        <v>6491</v>
      </c>
      <c r="I4929" s="2" t="s">
        <v>10938</v>
      </c>
    </row>
    <row r="4930" spans="1:9" x14ac:dyDescent="0.2">
      <c r="A4930" s="2" t="s">
        <v>6491</v>
      </c>
      <c r="B4930" s="2">
        <v>86003206</v>
      </c>
      <c r="C4930" s="1" t="s">
        <v>6612</v>
      </c>
      <c r="D4930" s="2" t="s">
        <v>8</v>
      </c>
      <c r="E4930" s="1" t="s">
        <v>6493</v>
      </c>
      <c r="F4930" s="1" t="str">
        <f>VLOOKUP(B4930,[9]SHA!$C$5:$G$578,5,0)</f>
        <v>上海</v>
      </c>
      <c r="G4930" s="2" t="s">
        <v>6491</v>
      </c>
      <c r="H4930" s="2" t="s">
        <v>6491</v>
      </c>
      <c r="I4930" s="2" t="s">
        <v>10938</v>
      </c>
    </row>
    <row r="4931" spans="1:9" x14ac:dyDescent="0.2">
      <c r="A4931" s="2" t="s">
        <v>6491</v>
      </c>
      <c r="B4931" s="2">
        <v>86003207</v>
      </c>
      <c r="C4931" s="1" t="s">
        <v>6613</v>
      </c>
      <c r="D4931" s="2" t="s">
        <v>8</v>
      </c>
      <c r="E4931" s="1" t="s">
        <v>6493</v>
      </c>
      <c r="F4931" s="1" t="str">
        <f>VLOOKUP(B4931,[9]SHA!$C$5:$G$578,5,0)</f>
        <v>上海</v>
      </c>
      <c r="G4931" s="2" t="s">
        <v>6491</v>
      </c>
      <c r="H4931" s="2" t="s">
        <v>6491</v>
      </c>
      <c r="I4931" s="2" t="s">
        <v>10938</v>
      </c>
    </row>
    <row r="4932" spans="1:9" x14ac:dyDescent="0.2">
      <c r="A4932" s="2" t="s">
        <v>6491</v>
      </c>
      <c r="B4932" s="2">
        <v>86003208</v>
      </c>
      <c r="C4932" s="1" t="s">
        <v>6614</v>
      </c>
      <c r="D4932" s="2" t="s">
        <v>8</v>
      </c>
      <c r="E4932" s="1" t="s">
        <v>6493</v>
      </c>
      <c r="F4932" s="1" t="str">
        <f>VLOOKUP(B4932,[9]SHA!$C$5:$G$578,5,0)</f>
        <v>上海</v>
      </c>
      <c r="G4932" s="2" t="s">
        <v>6491</v>
      </c>
      <c r="H4932" s="2" t="s">
        <v>6491</v>
      </c>
      <c r="I4932" s="2" t="s">
        <v>10938</v>
      </c>
    </row>
    <row r="4933" spans="1:9" x14ac:dyDescent="0.2">
      <c r="A4933" s="2" t="s">
        <v>6491</v>
      </c>
      <c r="B4933" s="2">
        <v>86003209</v>
      </c>
      <c r="C4933" s="1" t="s">
        <v>229</v>
      </c>
      <c r="D4933" s="2" t="s">
        <v>8</v>
      </c>
      <c r="E4933" s="1" t="s">
        <v>6493</v>
      </c>
      <c r="F4933" s="1" t="str">
        <f>VLOOKUP(B4933,[9]SHA!$C$5:$G$578,5,0)</f>
        <v>上海</v>
      </c>
      <c r="G4933" s="2" t="s">
        <v>6491</v>
      </c>
      <c r="H4933" s="2" t="s">
        <v>6491</v>
      </c>
      <c r="I4933" s="2" t="s">
        <v>10938</v>
      </c>
    </row>
    <row r="4934" spans="1:9" hidden="1" x14ac:dyDescent="0.2">
      <c r="A4934" s="2" t="s">
        <v>6491</v>
      </c>
      <c r="B4934" s="2">
        <v>86003210</v>
      </c>
      <c r="C4934" s="1" t="s">
        <v>6615</v>
      </c>
      <c r="D4934" s="2" t="s">
        <v>8</v>
      </c>
      <c r="E4934" s="1" t="s">
        <v>6493</v>
      </c>
      <c r="F4934" s="1" t="str">
        <f>VLOOKUP(B4934,[9]SHA!$C$5:$G$578,5,0)</f>
        <v>上海</v>
      </c>
      <c r="G4934" s="2" t="s">
        <v>6491</v>
      </c>
      <c r="H4934" s="2" t="s">
        <v>6491</v>
      </c>
      <c r="I4934" s="2" t="s">
        <v>10939</v>
      </c>
    </row>
    <row r="4935" spans="1:9" x14ac:dyDescent="0.2">
      <c r="A4935" s="2" t="s">
        <v>6491</v>
      </c>
      <c r="B4935" s="2">
        <v>86003211</v>
      </c>
      <c r="C4935" s="1" t="s">
        <v>6616</v>
      </c>
      <c r="D4935" s="2" t="s">
        <v>8</v>
      </c>
      <c r="E4935" s="1" t="s">
        <v>6493</v>
      </c>
      <c r="F4935" s="1" t="str">
        <f>VLOOKUP(B4935,[9]SHA!$C$5:$G$578,5,0)</f>
        <v>上海</v>
      </c>
      <c r="G4935" s="2" t="s">
        <v>6491</v>
      </c>
      <c r="H4935" s="2" t="s">
        <v>6491</v>
      </c>
      <c r="I4935" s="2" t="s">
        <v>10938</v>
      </c>
    </row>
    <row r="4936" spans="1:9" x14ac:dyDescent="0.2">
      <c r="A4936" s="2" t="s">
        <v>6491</v>
      </c>
      <c r="B4936" s="2">
        <v>86003213</v>
      </c>
      <c r="C4936" s="1" t="s">
        <v>6617</v>
      </c>
      <c r="D4936" s="2" t="s">
        <v>8</v>
      </c>
      <c r="E4936" s="1" t="s">
        <v>6493</v>
      </c>
      <c r="F4936" s="1" t="str">
        <f>VLOOKUP(B4936,[9]SHA!$C$5:$G$578,5,0)</f>
        <v>上海</v>
      </c>
      <c r="G4936" s="2" t="s">
        <v>6491</v>
      </c>
      <c r="H4936" s="2" t="s">
        <v>6491</v>
      </c>
      <c r="I4936" s="2" t="s">
        <v>10938</v>
      </c>
    </row>
    <row r="4937" spans="1:9" x14ac:dyDescent="0.2">
      <c r="A4937" s="2" t="s">
        <v>6491</v>
      </c>
      <c r="B4937" s="2">
        <v>86003214</v>
      </c>
      <c r="C4937" s="1" t="s">
        <v>6618</v>
      </c>
      <c r="D4937" s="2" t="s">
        <v>8</v>
      </c>
      <c r="E4937" s="1" t="s">
        <v>6493</v>
      </c>
      <c r="F4937" s="1" t="str">
        <f>VLOOKUP(B4937,[9]SHA!$C$5:$G$578,5,0)</f>
        <v>上海</v>
      </c>
      <c r="G4937" s="2" t="s">
        <v>6491</v>
      </c>
      <c r="H4937" s="2" t="s">
        <v>6491</v>
      </c>
      <c r="I4937" s="2" t="s">
        <v>10938</v>
      </c>
    </row>
    <row r="4938" spans="1:9" x14ac:dyDescent="0.2">
      <c r="A4938" s="2" t="s">
        <v>6491</v>
      </c>
      <c r="B4938" s="2">
        <v>86003215</v>
      </c>
      <c r="C4938" s="1" t="s">
        <v>6619</v>
      </c>
      <c r="D4938" s="2" t="s">
        <v>8</v>
      </c>
      <c r="E4938" s="1" t="s">
        <v>6493</v>
      </c>
      <c r="F4938" s="1" t="str">
        <f>VLOOKUP(B4938,[9]SHA!$C$5:$G$578,5,0)</f>
        <v>上海</v>
      </c>
      <c r="G4938" s="2" t="s">
        <v>6491</v>
      </c>
      <c r="H4938" s="2" t="s">
        <v>6491</v>
      </c>
      <c r="I4938" s="2" t="s">
        <v>10938</v>
      </c>
    </row>
    <row r="4939" spans="1:9" x14ac:dyDescent="0.2">
      <c r="A4939" s="2" t="s">
        <v>6491</v>
      </c>
      <c r="B4939" s="2">
        <v>86003216</v>
      </c>
      <c r="C4939" s="1" t="s">
        <v>6620</v>
      </c>
      <c r="D4939" s="2" t="s">
        <v>8</v>
      </c>
      <c r="E4939" s="1" t="s">
        <v>6493</v>
      </c>
      <c r="F4939" s="1" t="str">
        <f>VLOOKUP(B4939,[9]SHA!$C$5:$G$578,5,0)</f>
        <v>上海</v>
      </c>
      <c r="G4939" s="2" t="s">
        <v>6491</v>
      </c>
      <c r="H4939" s="2" t="s">
        <v>6491</v>
      </c>
      <c r="I4939" s="2" t="s">
        <v>10938</v>
      </c>
    </row>
    <row r="4940" spans="1:9" x14ac:dyDescent="0.2">
      <c r="A4940" s="2" t="s">
        <v>6491</v>
      </c>
      <c r="B4940" s="2">
        <v>86003217</v>
      </c>
      <c r="C4940" s="1" t="s">
        <v>6621</v>
      </c>
      <c r="D4940" s="2" t="s">
        <v>8</v>
      </c>
      <c r="E4940" s="1" t="s">
        <v>6493</v>
      </c>
      <c r="F4940" s="1" t="str">
        <f>VLOOKUP(B4940,[9]SHA!$C$5:$G$578,5,0)</f>
        <v>上海</v>
      </c>
      <c r="G4940" s="2" t="s">
        <v>6491</v>
      </c>
      <c r="H4940" s="2" t="s">
        <v>6491</v>
      </c>
      <c r="I4940" s="2" t="s">
        <v>10938</v>
      </c>
    </row>
    <row r="4941" spans="1:9" x14ac:dyDescent="0.2">
      <c r="A4941" s="2" t="s">
        <v>6491</v>
      </c>
      <c r="B4941" s="2">
        <v>86003219</v>
      </c>
      <c r="C4941" s="1" t="s">
        <v>6622</v>
      </c>
      <c r="D4941" s="2" t="s">
        <v>8</v>
      </c>
      <c r="E4941" s="1" t="s">
        <v>6493</v>
      </c>
      <c r="F4941" s="1" t="str">
        <f>VLOOKUP(B4941,[9]SHA!$C$5:$G$578,5,0)</f>
        <v>上海</v>
      </c>
      <c r="G4941" s="2" t="s">
        <v>6491</v>
      </c>
      <c r="H4941" s="2" t="s">
        <v>6491</v>
      </c>
      <c r="I4941" s="2" t="s">
        <v>10938</v>
      </c>
    </row>
    <row r="4942" spans="1:9" x14ac:dyDescent="0.2">
      <c r="A4942" s="2" t="s">
        <v>6491</v>
      </c>
      <c r="B4942" s="2">
        <v>86003220</v>
      </c>
      <c r="C4942" s="1" t="s">
        <v>343</v>
      </c>
      <c r="D4942" s="2" t="s">
        <v>8</v>
      </c>
      <c r="E4942" s="1" t="s">
        <v>6493</v>
      </c>
      <c r="F4942" s="1" t="str">
        <f>VLOOKUP(B4942,[9]SHA!$C$5:$G$578,5,0)</f>
        <v>上海</v>
      </c>
      <c r="G4942" s="2" t="s">
        <v>6491</v>
      </c>
      <c r="H4942" s="2" t="s">
        <v>6491</v>
      </c>
      <c r="I4942" s="2" t="s">
        <v>10938</v>
      </c>
    </row>
    <row r="4943" spans="1:9" x14ac:dyDescent="0.2">
      <c r="A4943" s="2" t="s">
        <v>6491</v>
      </c>
      <c r="B4943" s="2">
        <v>86003221</v>
      </c>
      <c r="C4943" s="1" t="s">
        <v>6623</v>
      </c>
      <c r="D4943" s="2" t="s">
        <v>8</v>
      </c>
      <c r="E4943" s="1" t="s">
        <v>6493</v>
      </c>
      <c r="F4943" s="1" t="str">
        <f>VLOOKUP(B4943,[9]SHA!$C$5:$G$578,5,0)</f>
        <v>上海</v>
      </c>
      <c r="G4943" s="2" t="s">
        <v>6491</v>
      </c>
      <c r="H4943" s="2" t="s">
        <v>6491</v>
      </c>
      <c r="I4943" s="2" t="s">
        <v>10938</v>
      </c>
    </row>
    <row r="4944" spans="1:9" hidden="1" x14ac:dyDescent="0.2">
      <c r="A4944" s="2" t="s">
        <v>6491</v>
      </c>
      <c r="B4944" s="2">
        <v>86003222</v>
      </c>
      <c r="C4944" s="1" t="s">
        <v>6624</v>
      </c>
      <c r="D4944" s="2" t="s">
        <v>8</v>
      </c>
      <c r="E4944" s="1" t="s">
        <v>6493</v>
      </c>
      <c r="F4944" s="1" t="str">
        <f>VLOOKUP(B4944,[9]SHA!$C$5:$G$578,5,0)</f>
        <v>上海</v>
      </c>
      <c r="G4944" s="2" t="s">
        <v>6491</v>
      </c>
      <c r="H4944" s="2" t="s">
        <v>6491</v>
      </c>
      <c r="I4944" s="2" t="s">
        <v>10939</v>
      </c>
    </row>
    <row r="4945" spans="1:9" x14ac:dyDescent="0.2">
      <c r="A4945" s="2" t="s">
        <v>6491</v>
      </c>
      <c r="B4945" s="2">
        <v>86003223</v>
      </c>
      <c r="C4945" s="1" t="s">
        <v>6625</v>
      </c>
      <c r="D4945" s="2" t="s">
        <v>8</v>
      </c>
      <c r="E4945" s="1" t="s">
        <v>6493</v>
      </c>
      <c r="F4945" s="1" t="str">
        <f>VLOOKUP(B4945,[9]SHA!$C$5:$G$578,5,0)</f>
        <v>上海</v>
      </c>
      <c r="G4945" s="2" t="s">
        <v>6491</v>
      </c>
      <c r="H4945" s="2" t="s">
        <v>6491</v>
      </c>
      <c r="I4945" s="2" t="s">
        <v>10938</v>
      </c>
    </row>
    <row r="4946" spans="1:9" x14ac:dyDescent="0.2">
      <c r="A4946" s="2" t="s">
        <v>6491</v>
      </c>
      <c r="B4946" s="2">
        <v>86003224</v>
      </c>
      <c r="C4946" s="1" t="s">
        <v>6626</v>
      </c>
      <c r="D4946" s="2" t="s">
        <v>8</v>
      </c>
      <c r="E4946" s="1" t="s">
        <v>6493</v>
      </c>
      <c r="F4946" s="1" t="str">
        <f>VLOOKUP(B4946,[9]SHA!$C$5:$G$578,5,0)</f>
        <v>上海</v>
      </c>
      <c r="G4946" s="2" t="s">
        <v>6491</v>
      </c>
      <c r="H4946" s="2" t="s">
        <v>6491</v>
      </c>
      <c r="I4946" s="2" t="s">
        <v>10938</v>
      </c>
    </row>
    <row r="4947" spans="1:9" x14ac:dyDescent="0.2">
      <c r="A4947" s="2" t="s">
        <v>6491</v>
      </c>
      <c r="B4947" s="2">
        <v>86003225</v>
      </c>
      <c r="C4947" s="1" t="s">
        <v>6627</v>
      </c>
      <c r="D4947" s="2" t="s">
        <v>8</v>
      </c>
      <c r="E4947" s="1" t="s">
        <v>6493</v>
      </c>
      <c r="F4947" s="1" t="str">
        <f>VLOOKUP(B4947,[9]SHA!$C$5:$G$578,5,0)</f>
        <v>上海</v>
      </c>
      <c r="G4947" s="2" t="s">
        <v>6491</v>
      </c>
      <c r="H4947" s="2" t="s">
        <v>6491</v>
      </c>
      <c r="I4947" s="2" t="s">
        <v>10938</v>
      </c>
    </row>
    <row r="4948" spans="1:9" x14ac:dyDescent="0.2">
      <c r="A4948" s="2" t="s">
        <v>6491</v>
      </c>
      <c r="B4948" s="2">
        <v>86003227</v>
      </c>
      <c r="C4948" s="1" t="s">
        <v>6628</v>
      </c>
      <c r="D4948" s="2" t="s">
        <v>8</v>
      </c>
      <c r="E4948" s="1" t="s">
        <v>6493</v>
      </c>
      <c r="F4948" s="1" t="str">
        <f>VLOOKUP(B4948,[9]SHA!$C$5:$G$578,5,0)</f>
        <v>上海</v>
      </c>
      <c r="G4948" s="2" t="s">
        <v>6491</v>
      </c>
      <c r="H4948" s="2" t="s">
        <v>6491</v>
      </c>
      <c r="I4948" s="2" t="s">
        <v>10938</v>
      </c>
    </row>
    <row r="4949" spans="1:9" x14ac:dyDescent="0.2">
      <c r="A4949" s="2" t="s">
        <v>6491</v>
      </c>
      <c r="B4949" s="2">
        <v>86003228</v>
      </c>
      <c r="C4949" s="1" t="s">
        <v>6629</v>
      </c>
      <c r="D4949" s="2" t="s">
        <v>8</v>
      </c>
      <c r="E4949" s="1" t="s">
        <v>6493</v>
      </c>
      <c r="F4949" s="1" t="str">
        <f>VLOOKUP(B4949,[9]SHA!$C$5:$G$578,5,0)</f>
        <v>上海</v>
      </c>
      <c r="G4949" s="2" t="s">
        <v>6491</v>
      </c>
      <c r="H4949" s="2" t="s">
        <v>6491</v>
      </c>
      <c r="I4949" s="2" t="s">
        <v>10938</v>
      </c>
    </row>
    <row r="4950" spans="1:9" x14ac:dyDescent="0.2">
      <c r="A4950" s="2" t="s">
        <v>6491</v>
      </c>
      <c r="B4950" s="2">
        <v>86003229</v>
      </c>
      <c r="C4950" s="1" t="s">
        <v>6630</v>
      </c>
      <c r="D4950" s="2" t="s">
        <v>8</v>
      </c>
      <c r="E4950" s="1" t="s">
        <v>6493</v>
      </c>
      <c r="F4950" s="1" t="str">
        <f>VLOOKUP(B4950,[9]SHA!$C$5:$G$578,5,0)</f>
        <v>上海</v>
      </c>
      <c r="G4950" s="2" t="s">
        <v>6491</v>
      </c>
      <c r="H4950" s="2" t="s">
        <v>6491</v>
      </c>
      <c r="I4950" s="2" t="s">
        <v>10938</v>
      </c>
    </row>
    <row r="4951" spans="1:9" x14ac:dyDescent="0.2">
      <c r="A4951" s="2" t="s">
        <v>6491</v>
      </c>
      <c r="B4951" s="2">
        <v>86003230</v>
      </c>
      <c r="C4951" s="1" t="s">
        <v>6631</v>
      </c>
      <c r="D4951" s="2" t="s">
        <v>8</v>
      </c>
      <c r="E4951" s="1" t="s">
        <v>6493</v>
      </c>
      <c r="F4951" s="1" t="str">
        <f>VLOOKUP(B4951,[9]SHA!$C$5:$G$578,5,0)</f>
        <v>上海</v>
      </c>
      <c r="G4951" s="2" t="s">
        <v>6491</v>
      </c>
      <c r="H4951" s="2" t="s">
        <v>6491</v>
      </c>
      <c r="I4951" s="2" t="s">
        <v>10938</v>
      </c>
    </row>
    <row r="4952" spans="1:9" x14ac:dyDescent="0.2">
      <c r="A4952" s="2" t="s">
        <v>6491</v>
      </c>
      <c r="B4952" s="2">
        <v>86003231</v>
      </c>
      <c r="C4952" s="1" t="s">
        <v>6632</v>
      </c>
      <c r="D4952" s="2" t="s">
        <v>8</v>
      </c>
      <c r="E4952" s="1" t="s">
        <v>6493</v>
      </c>
      <c r="F4952" s="1" t="str">
        <f>VLOOKUP(B4952,[9]SHA!$C$5:$G$578,5,0)</f>
        <v>上海</v>
      </c>
      <c r="G4952" s="2" t="s">
        <v>6491</v>
      </c>
      <c r="H4952" s="2" t="s">
        <v>6491</v>
      </c>
      <c r="I4952" s="2" t="s">
        <v>10938</v>
      </c>
    </row>
    <row r="4953" spans="1:9" x14ac:dyDescent="0.2">
      <c r="A4953" s="2" t="s">
        <v>6491</v>
      </c>
      <c r="B4953" s="2">
        <v>86003232</v>
      </c>
      <c r="C4953" s="1" t="s">
        <v>6633</v>
      </c>
      <c r="D4953" s="2" t="s">
        <v>8</v>
      </c>
      <c r="E4953" s="1" t="s">
        <v>6493</v>
      </c>
      <c r="F4953" s="1" t="str">
        <f>VLOOKUP(B4953,[9]SHA!$C$5:$G$578,5,0)</f>
        <v>上海</v>
      </c>
      <c r="G4953" s="2" t="s">
        <v>6491</v>
      </c>
      <c r="H4953" s="2" t="s">
        <v>6491</v>
      </c>
      <c r="I4953" s="2" t="s">
        <v>10938</v>
      </c>
    </row>
    <row r="4954" spans="1:9" x14ac:dyDescent="0.2">
      <c r="A4954" s="2" t="s">
        <v>6491</v>
      </c>
      <c r="B4954" s="2">
        <v>86003234</v>
      </c>
      <c r="C4954" s="1" t="s">
        <v>515</v>
      </c>
      <c r="D4954" s="2" t="s">
        <v>8</v>
      </c>
      <c r="E4954" s="1" t="s">
        <v>6493</v>
      </c>
      <c r="F4954" s="1" t="str">
        <f>VLOOKUP(B4954,[9]SHA!$C$5:$G$578,5,0)</f>
        <v>上海</v>
      </c>
      <c r="G4954" s="2" t="s">
        <v>6491</v>
      </c>
      <c r="H4954" s="2" t="s">
        <v>6491</v>
      </c>
      <c r="I4954" s="2" t="s">
        <v>10938</v>
      </c>
    </row>
    <row r="4955" spans="1:9" x14ac:dyDescent="0.2">
      <c r="A4955" s="2" t="s">
        <v>6491</v>
      </c>
      <c r="B4955" s="2">
        <v>86003235</v>
      </c>
      <c r="C4955" s="1" t="s">
        <v>6634</v>
      </c>
      <c r="D4955" s="2" t="s">
        <v>8</v>
      </c>
      <c r="E4955" s="1" t="s">
        <v>6493</v>
      </c>
      <c r="F4955" s="1" t="str">
        <f>VLOOKUP(B4955,[9]SHA!$C$5:$G$578,5,0)</f>
        <v>上海</v>
      </c>
      <c r="G4955" s="2" t="s">
        <v>6491</v>
      </c>
      <c r="H4955" s="2" t="s">
        <v>6491</v>
      </c>
      <c r="I4955" s="2" t="s">
        <v>10938</v>
      </c>
    </row>
    <row r="4956" spans="1:9" x14ac:dyDescent="0.2">
      <c r="A4956" s="2" t="s">
        <v>6491</v>
      </c>
      <c r="B4956" s="2">
        <v>86003236</v>
      </c>
      <c r="C4956" s="1" t="s">
        <v>6635</v>
      </c>
      <c r="D4956" s="2" t="s">
        <v>8</v>
      </c>
      <c r="E4956" s="1" t="s">
        <v>6493</v>
      </c>
      <c r="F4956" s="1" t="str">
        <f>VLOOKUP(B4956,[9]SHA!$C$5:$G$578,5,0)</f>
        <v>上海</v>
      </c>
      <c r="G4956" s="2" t="s">
        <v>6491</v>
      </c>
      <c r="H4956" s="2" t="s">
        <v>6491</v>
      </c>
      <c r="I4956" s="2" t="s">
        <v>10938</v>
      </c>
    </row>
    <row r="4957" spans="1:9" x14ac:dyDescent="0.2">
      <c r="A4957" s="2" t="s">
        <v>6491</v>
      </c>
      <c r="B4957" s="2">
        <v>86003237</v>
      </c>
      <c r="C4957" s="1" t="s">
        <v>6636</v>
      </c>
      <c r="D4957" s="2" t="s">
        <v>8</v>
      </c>
      <c r="E4957" s="1" t="s">
        <v>6493</v>
      </c>
      <c r="F4957" s="1" t="str">
        <f>VLOOKUP(B4957,[9]SHA!$C$5:$G$578,5,0)</f>
        <v>上海</v>
      </c>
      <c r="G4957" s="2" t="s">
        <v>6491</v>
      </c>
      <c r="H4957" s="2" t="s">
        <v>6491</v>
      </c>
      <c r="I4957" s="2" t="s">
        <v>10938</v>
      </c>
    </row>
    <row r="4958" spans="1:9" x14ac:dyDescent="0.2">
      <c r="A4958" s="2" t="s">
        <v>6491</v>
      </c>
      <c r="B4958" s="2">
        <v>86003238</v>
      </c>
      <c r="C4958" s="1" t="s">
        <v>5424</v>
      </c>
      <c r="D4958" s="2" t="s">
        <v>8</v>
      </c>
      <c r="E4958" s="1" t="s">
        <v>6493</v>
      </c>
      <c r="F4958" s="1" t="str">
        <f>VLOOKUP(B4958,[9]SHA!$C$5:$G$578,5,0)</f>
        <v>上海</v>
      </c>
      <c r="G4958" s="2" t="s">
        <v>6491</v>
      </c>
      <c r="H4958" s="2" t="s">
        <v>6491</v>
      </c>
      <c r="I4958" s="2" t="s">
        <v>10938</v>
      </c>
    </row>
    <row r="4959" spans="1:9" x14ac:dyDescent="0.2">
      <c r="A4959" s="2" t="s">
        <v>6491</v>
      </c>
      <c r="B4959" s="2">
        <v>86003239</v>
      </c>
      <c r="C4959" s="1" t="s">
        <v>6637</v>
      </c>
      <c r="D4959" s="2" t="s">
        <v>8</v>
      </c>
      <c r="E4959" s="1" t="s">
        <v>6493</v>
      </c>
      <c r="F4959" s="1" t="str">
        <f>VLOOKUP(B4959,[9]SHA!$C$5:$G$578,5,0)</f>
        <v>上海</v>
      </c>
      <c r="G4959" s="2" t="s">
        <v>6491</v>
      </c>
      <c r="H4959" s="2" t="s">
        <v>6491</v>
      </c>
      <c r="I4959" s="2" t="s">
        <v>10938</v>
      </c>
    </row>
    <row r="4960" spans="1:9" x14ac:dyDescent="0.2">
      <c r="A4960" s="2" t="s">
        <v>6491</v>
      </c>
      <c r="B4960" s="2">
        <v>86003240</v>
      </c>
      <c r="C4960" s="1" t="s">
        <v>6133</v>
      </c>
      <c r="D4960" s="2" t="s">
        <v>8</v>
      </c>
      <c r="E4960" s="1" t="s">
        <v>6493</v>
      </c>
      <c r="F4960" s="1" t="str">
        <f>VLOOKUP(B4960,[9]SHA!$C$5:$G$578,5,0)</f>
        <v>上海</v>
      </c>
      <c r="G4960" s="2" t="s">
        <v>6491</v>
      </c>
      <c r="H4960" s="2" t="s">
        <v>6491</v>
      </c>
      <c r="I4960" s="2" t="s">
        <v>10938</v>
      </c>
    </row>
    <row r="4961" spans="1:9" x14ac:dyDescent="0.2">
      <c r="A4961" s="2" t="s">
        <v>6491</v>
      </c>
      <c r="B4961" s="2">
        <v>86003241</v>
      </c>
      <c r="C4961" s="1" t="s">
        <v>6638</v>
      </c>
      <c r="D4961" s="2" t="s">
        <v>8</v>
      </c>
      <c r="E4961" s="1" t="s">
        <v>6493</v>
      </c>
      <c r="F4961" s="1" t="str">
        <f>VLOOKUP(B4961,[9]SHA!$C$5:$G$578,5,0)</f>
        <v>上海</v>
      </c>
      <c r="G4961" s="2" t="s">
        <v>6491</v>
      </c>
      <c r="H4961" s="2" t="s">
        <v>6491</v>
      </c>
      <c r="I4961" s="2" t="s">
        <v>10938</v>
      </c>
    </row>
    <row r="4962" spans="1:9" x14ac:dyDescent="0.2">
      <c r="A4962" s="2" t="s">
        <v>6491</v>
      </c>
      <c r="B4962" s="2">
        <v>86003242</v>
      </c>
      <c r="C4962" s="1" t="s">
        <v>6639</v>
      </c>
      <c r="D4962" s="2" t="s">
        <v>8</v>
      </c>
      <c r="E4962" s="1" t="s">
        <v>6493</v>
      </c>
      <c r="F4962" s="1" t="str">
        <f>VLOOKUP(B4962,[9]SHA!$C$5:$G$578,5,0)</f>
        <v>上海</v>
      </c>
      <c r="G4962" s="2" t="s">
        <v>6491</v>
      </c>
      <c r="H4962" s="2" t="s">
        <v>6491</v>
      </c>
      <c r="I4962" s="2" t="s">
        <v>10938</v>
      </c>
    </row>
    <row r="4963" spans="1:9" x14ac:dyDescent="0.2">
      <c r="A4963" s="2" t="s">
        <v>6491</v>
      </c>
      <c r="B4963" s="2">
        <v>86003243</v>
      </c>
      <c r="C4963" s="1" t="s">
        <v>6640</v>
      </c>
      <c r="D4963" s="2" t="s">
        <v>8</v>
      </c>
      <c r="E4963" s="1" t="s">
        <v>6493</v>
      </c>
      <c r="F4963" s="1" t="str">
        <f>VLOOKUP(B4963,[9]SHA!$C$5:$G$578,5,0)</f>
        <v>上海</v>
      </c>
      <c r="G4963" s="2" t="s">
        <v>6491</v>
      </c>
      <c r="H4963" s="2" t="s">
        <v>6491</v>
      </c>
      <c r="I4963" s="2" t="s">
        <v>10938</v>
      </c>
    </row>
    <row r="4964" spans="1:9" x14ac:dyDescent="0.2">
      <c r="A4964" s="2" t="s">
        <v>6491</v>
      </c>
      <c r="B4964" s="2">
        <v>86003244</v>
      </c>
      <c r="C4964" s="1" t="s">
        <v>6641</v>
      </c>
      <c r="D4964" s="2" t="s">
        <v>8</v>
      </c>
      <c r="E4964" s="1" t="s">
        <v>6493</v>
      </c>
      <c r="F4964" s="1" t="str">
        <f>VLOOKUP(B4964,[9]SHA!$C$5:$G$578,5,0)</f>
        <v>上海</v>
      </c>
      <c r="G4964" s="2" t="s">
        <v>6491</v>
      </c>
      <c r="H4964" s="2" t="s">
        <v>6491</v>
      </c>
      <c r="I4964" s="2" t="s">
        <v>10938</v>
      </c>
    </row>
    <row r="4965" spans="1:9" x14ac:dyDescent="0.2">
      <c r="A4965" s="2" t="s">
        <v>6491</v>
      </c>
      <c r="B4965" s="2">
        <v>86003245</v>
      </c>
      <c r="C4965" s="1" t="s">
        <v>1770</v>
      </c>
      <c r="D4965" s="2" t="s">
        <v>8</v>
      </c>
      <c r="E4965" s="1" t="s">
        <v>6493</v>
      </c>
      <c r="F4965" s="1" t="str">
        <f>VLOOKUP(B4965,[9]SHA!$C$5:$G$578,5,0)</f>
        <v>上海</v>
      </c>
      <c r="G4965" s="2" t="s">
        <v>6491</v>
      </c>
      <c r="H4965" s="2" t="s">
        <v>6491</v>
      </c>
      <c r="I4965" s="2" t="s">
        <v>10938</v>
      </c>
    </row>
    <row r="4966" spans="1:9" x14ac:dyDescent="0.2">
      <c r="A4966" s="2" t="s">
        <v>6491</v>
      </c>
      <c r="B4966" s="2">
        <v>86003246</v>
      </c>
      <c r="C4966" s="1" t="s">
        <v>6642</v>
      </c>
      <c r="D4966" s="2" t="s">
        <v>8</v>
      </c>
      <c r="E4966" s="1" t="s">
        <v>6493</v>
      </c>
      <c r="F4966" s="1" t="str">
        <f>VLOOKUP(B4966,[9]SHA!$C$5:$G$578,5,0)</f>
        <v>上海</v>
      </c>
      <c r="G4966" s="2" t="s">
        <v>6491</v>
      </c>
      <c r="H4966" s="2" t="s">
        <v>6491</v>
      </c>
      <c r="I4966" s="2" t="s">
        <v>10938</v>
      </c>
    </row>
    <row r="4967" spans="1:9" x14ac:dyDescent="0.2">
      <c r="A4967" s="2" t="s">
        <v>6491</v>
      </c>
      <c r="B4967" s="2">
        <v>86003250</v>
      </c>
      <c r="C4967" s="1" t="s">
        <v>6643</v>
      </c>
      <c r="D4967" s="2" t="s">
        <v>8</v>
      </c>
      <c r="E4967" s="1" t="s">
        <v>6493</v>
      </c>
      <c r="F4967" s="1" t="str">
        <f>VLOOKUP(B4967,[9]SHA!$C$5:$G$578,5,0)</f>
        <v>上海</v>
      </c>
      <c r="G4967" s="2" t="s">
        <v>6491</v>
      </c>
      <c r="H4967" s="2" t="s">
        <v>6491</v>
      </c>
      <c r="I4967" s="2" t="s">
        <v>10938</v>
      </c>
    </row>
    <row r="4968" spans="1:9" x14ac:dyDescent="0.2">
      <c r="A4968" s="2" t="s">
        <v>6491</v>
      </c>
      <c r="B4968" s="2">
        <v>86003251</v>
      </c>
      <c r="C4968" s="1" t="s">
        <v>6644</v>
      </c>
      <c r="D4968" s="2" t="s">
        <v>8</v>
      </c>
      <c r="E4968" s="1" t="s">
        <v>6493</v>
      </c>
      <c r="F4968" s="1" t="str">
        <f>VLOOKUP(B4968,[9]SHA!$C$5:$G$578,5,0)</f>
        <v>上海</v>
      </c>
      <c r="G4968" s="2" t="s">
        <v>6491</v>
      </c>
      <c r="H4968" s="2" t="s">
        <v>6491</v>
      </c>
      <c r="I4968" s="2" t="s">
        <v>10938</v>
      </c>
    </row>
    <row r="4969" spans="1:9" x14ac:dyDescent="0.2">
      <c r="A4969" s="2" t="s">
        <v>6491</v>
      </c>
      <c r="B4969" s="2">
        <v>86003252</v>
      </c>
      <c r="C4969" s="1" t="s">
        <v>6645</v>
      </c>
      <c r="D4969" s="2" t="s">
        <v>8</v>
      </c>
      <c r="E4969" s="1" t="s">
        <v>6493</v>
      </c>
      <c r="F4969" s="1" t="str">
        <f>VLOOKUP(B4969,[9]SHA!$C$5:$G$578,5,0)</f>
        <v>上海</v>
      </c>
      <c r="G4969" s="2" t="s">
        <v>6491</v>
      </c>
      <c r="H4969" s="2" t="s">
        <v>6491</v>
      </c>
      <c r="I4969" s="2" t="s">
        <v>10938</v>
      </c>
    </row>
    <row r="4970" spans="1:9" x14ac:dyDescent="0.2">
      <c r="A4970" s="2" t="s">
        <v>6491</v>
      </c>
      <c r="B4970" s="2">
        <v>86003253</v>
      </c>
      <c r="C4970" s="1" t="s">
        <v>6646</v>
      </c>
      <c r="D4970" s="2" t="s">
        <v>8</v>
      </c>
      <c r="E4970" s="1" t="s">
        <v>6493</v>
      </c>
      <c r="F4970" s="1" t="str">
        <f>VLOOKUP(B4970,[9]SHA!$C$5:$G$578,5,0)</f>
        <v>上海</v>
      </c>
      <c r="G4970" s="2" t="s">
        <v>6491</v>
      </c>
      <c r="H4970" s="2" t="s">
        <v>6491</v>
      </c>
      <c r="I4970" s="2" t="s">
        <v>10938</v>
      </c>
    </row>
    <row r="4971" spans="1:9" x14ac:dyDescent="0.2">
      <c r="A4971" s="2" t="s">
        <v>6491</v>
      </c>
      <c r="B4971" s="2">
        <v>86003254</v>
      </c>
      <c r="C4971" s="1" t="s">
        <v>6647</v>
      </c>
      <c r="D4971" s="2" t="s">
        <v>8</v>
      </c>
      <c r="E4971" s="1" t="s">
        <v>6493</v>
      </c>
      <c r="F4971" s="1" t="str">
        <f>VLOOKUP(B4971,[9]SHA!$C$5:$G$578,5,0)</f>
        <v>上海</v>
      </c>
      <c r="G4971" s="2" t="s">
        <v>6491</v>
      </c>
      <c r="H4971" s="2" t="s">
        <v>6491</v>
      </c>
      <c r="I4971" s="2" t="s">
        <v>10938</v>
      </c>
    </row>
    <row r="4972" spans="1:9" x14ac:dyDescent="0.2">
      <c r="A4972" s="2" t="s">
        <v>6491</v>
      </c>
      <c r="B4972" s="2">
        <v>86003255</v>
      </c>
      <c r="C4972" s="1" t="s">
        <v>6648</v>
      </c>
      <c r="D4972" s="2" t="s">
        <v>8</v>
      </c>
      <c r="E4972" s="1" t="s">
        <v>6493</v>
      </c>
      <c r="F4972" s="1" t="str">
        <f>VLOOKUP(B4972,[9]SHA!$C$5:$G$578,5,0)</f>
        <v>上海</v>
      </c>
      <c r="G4972" s="2" t="s">
        <v>6491</v>
      </c>
      <c r="H4972" s="2" t="s">
        <v>6491</v>
      </c>
      <c r="I4972" s="2" t="s">
        <v>10938</v>
      </c>
    </row>
    <row r="4973" spans="1:9" x14ac:dyDescent="0.2">
      <c r="A4973" s="2" t="s">
        <v>6491</v>
      </c>
      <c r="B4973" s="2">
        <v>86003256</v>
      </c>
      <c r="C4973" s="1" t="s">
        <v>6649</v>
      </c>
      <c r="D4973" s="2" t="s">
        <v>8</v>
      </c>
      <c r="E4973" s="1" t="s">
        <v>6493</v>
      </c>
      <c r="F4973" s="1" t="str">
        <f>VLOOKUP(B4973,[9]SHA!$C$5:$G$578,5,0)</f>
        <v>上海</v>
      </c>
      <c r="G4973" s="2" t="s">
        <v>6491</v>
      </c>
      <c r="H4973" s="2" t="s">
        <v>6491</v>
      </c>
      <c r="I4973" s="2" t="s">
        <v>10938</v>
      </c>
    </row>
    <row r="4974" spans="1:9" x14ac:dyDescent="0.2">
      <c r="A4974" s="2" t="s">
        <v>6491</v>
      </c>
      <c r="B4974" s="2">
        <v>86003257</v>
      </c>
      <c r="C4974" s="1" t="s">
        <v>6650</v>
      </c>
      <c r="D4974" s="2" t="s">
        <v>8</v>
      </c>
      <c r="E4974" s="1" t="s">
        <v>6493</v>
      </c>
      <c r="F4974" s="1" t="str">
        <f>VLOOKUP(B4974,[9]SHA!$C$5:$G$578,5,0)</f>
        <v>上海</v>
      </c>
      <c r="G4974" s="2" t="s">
        <v>6491</v>
      </c>
      <c r="H4974" s="2" t="s">
        <v>6491</v>
      </c>
      <c r="I4974" s="2" t="s">
        <v>10938</v>
      </c>
    </row>
    <row r="4975" spans="1:9" x14ac:dyDescent="0.2">
      <c r="A4975" s="2" t="s">
        <v>6491</v>
      </c>
      <c r="B4975" s="2">
        <v>86003259</v>
      </c>
      <c r="C4975" s="1" t="s">
        <v>6651</v>
      </c>
      <c r="D4975" s="2" t="s">
        <v>8</v>
      </c>
      <c r="E4975" s="1" t="s">
        <v>6493</v>
      </c>
      <c r="F4975" s="1" t="str">
        <f>VLOOKUP(B4975,[9]SHA!$C$5:$G$578,5,0)</f>
        <v>上海</v>
      </c>
      <c r="G4975" s="2" t="s">
        <v>6491</v>
      </c>
      <c r="H4975" s="2" t="s">
        <v>6491</v>
      </c>
      <c r="I4975" s="2" t="s">
        <v>10938</v>
      </c>
    </row>
    <row r="4976" spans="1:9" x14ac:dyDescent="0.2">
      <c r="A4976" s="2" t="s">
        <v>6491</v>
      </c>
      <c r="B4976" s="2">
        <v>86003260</v>
      </c>
      <c r="C4976" s="1" t="s">
        <v>1856</v>
      </c>
      <c r="D4976" s="2" t="s">
        <v>8</v>
      </c>
      <c r="E4976" s="1" t="s">
        <v>6493</v>
      </c>
      <c r="F4976" s="1" t="str">
        <f>VLOOKUP(B4976,[9]SHA!$C$5:$G$578,5,0)</f>
        <v>上海</v>
      </c>
      <c r="G4976" s="2" t="s">
        <v>6491</v>
      </c>
      <c r="H4976" s="2" t="s">
        <v>6491</v>
      </c>
      <c r="I4976" s="2" t="s">
        <v>10938</v>
      </c>
    </row>
    <row r="4977" spans="1:9" x14ac:dyDescent="0.2">
      <c r="A4977" s="2" t="s">
        <v>6491</v>
      </c>
      <c r="B4977" s="2">
        <v>86003261</v>
      </c>
      <c r="C4977" s="1" t="s">
        <v>6652</v>
      </c>
      <c r="D4977" s="2" t="s">
        <v>8</v>
      </c>
      <c r="E4977" s="1" t="s">
        <v>6493</v>
      </c>
      <c r="F4977" s="1" t="str">
        <f>VLOOKUP(B4977,[9]SHA!$C$5:$G$578,5,0)</f>
        <v>上海</v>
      </c>
      <c r="G4977" s="2" t="s">
        <v>6491</v>
      </c>
      <c r="H4977" s="2" t="s">
        <v>6491</v>
      </c>
      <c r="I4977" s="2" t="s">
        <v>10938</v>
      </c>
    </row>
    <row r="4978" spans="1:9" x14ac:dyDescent="0.2">
      <c r="A4978" s="2" t="s">
        <v>6491</v>
      </c>
      <c r="B4978" s="2">
        <v>86003262</v>
      </c>
      <c r="C4978" s="1" t="s">
        <v>6653</v>
      </c>
      <c r="D4978" s="2" t="s">
        <v>8</v>
      </c>
      <c r="E4978" s="1" t="s">
        <v>6493</v>
      </c>
      <c r="F4978" s="1" t="str">
        <f>VLOOKUP(B4978,[9]SHA!$C$5:$G$578,5,0)</f>
        <v>上海</v>
      </c>
      <c r="G4978" s="2" t="s">
        <v>6491</v>
      </c>
      <c r="H4978" s="2" t="s">
        <v>6491</v>
      </c>
      <c r="I4978" s="2" t="s">
        <v>10938</v>
      </c>
    </row>
    <row r="4979" spans="1:9" x14ac:dyDescent="0.2">
      <c r="A4979" s="2" t="s">
        <v>6491</v>
      </c>
      <c r="B4979" s="2">
        <v>86003263</v>
      </c>
      <c r="C4979" s="1" t="s">
        <v>5367</v>
      </c>
      <c r="D4979" s="2" t="s">
        <v>8</v>
      </c>
      <c r="E4979" s="1" t="s">
        <v>6493</v>
      </c>
      <c r="F4979" s="1" t="str">
        <f>VLOOKUP(B4979,[9]SHA!$C$5:$G$578,5,0)</f>
        <v>上海</v>
      </c>
      <c r="G4979" s="2" t="s">
        <v>6491</v>
      </c>
      <c r="H4979" s="2" t="s">
        <v>6491</v>
      </c>
      <c r="I4979" s="2" t="s">
        <v>10938</v>
      </c>
    </row>
    <row r="4980" spans="1:9" x14ac:dyDescent="0.2">
      <c r="A4980" s="2" t="s">
        <v>6491</v>
      </c>
      <c r="B4980" s="2">
        <v>86003264</v>
      </c>
      <c r="C4980" s="1" t="s">
        <v>6654</v>
      </c>
      <c r="D4980" s="2" t="s">
        <v>8</v>
      </c>
      <c r="E4980" s="1" t="s">
        <v>6493</v>
      </c>
      <c r="F4980" s="1" t="str">
        <f>VLOOKUP(B4980,[9]SHA!$C$5:$G$578,5,0)</f>
        <v>上海</v>
      </c>
      <c r="G4980" s="2" t="s">
        <v>6491</v>
      </c>
      <c r="H4980" s="2" t="s">
        <v>6491</v>
      </c>
      <c r="I4980" s="2" t="s">
        <v>10938</v>
      </c>
    </row>
    <row r="4981" spans="1:9" x14ac:dyDescent="0.2">
      <c r="A4981" s="2" t="s">
        <v>6491</v>
      </c>
      <c r="B4981" s="2">
        <v>86003265</v>
      </c>
      <c r="C4981" s="1" t="s">
        <v>6655</v>
      </c>
      <c r="D4981" s="2" t="s">
        <v>8</v>
      </c>
      <c r="E4981" s="1" t="s">
        <v>6493</v>
      </c>
      <c r="F4981" s="1" t="str">
        <f>VLOOKUP(B4981,[9]SHA!$C$5:$G$578,5,0)</f>
        <v>上海</v>
      </c>
      <c r="G4981" s="2" t="s">
        <v>6491</v>
      </c>
      <c r="H4981" s="2" t="s">
        <v>6491</v>
      </c>
      <c r="I4981" s="2" t="s">
        <v>10938</v>
      </c>
    </row>
    <row r="4982" spans="1:9" x14ac:dyDescent="0.2">
      <c r="A4982" s="2" t="s">
        <v>6491</v>
      </c>
      <c r="B4982" s="2">
        <v>86003266</v>
      </c>
      <c r="C4982" s="1" t="s">
        <v>6656</v>
      </c>
      <c r="D4982" s="2" t="s">
        <v>8</v>
      </c>
      <c r="E4982" s="1" t="s">
        <v>6493</v>
      </c>
      <c r="F4982" s="1" t="str">
        <f>VLOOKUP(B4982,[9]SHA!$C$5:$G$578,5,0)</f>
        <v>上海</v>
      </c>
      <c r="G4982" s="2" t="s">
        <v>6491</v>
      </c>
      <c r="H4982" s="2" t="s">
        <v>6491</v>
      </c>
      <c r="I4982" s="2" t="s">
        <v>10938</v>
      </c>
    </row>
    <row r="4983" spans="1:9" x14ac:dyDescent="0.2">
      <c r="A4983" s="2" t="s">
        <v>6491</v>
      </c>
      <c r="B4983" s="2">
        <v>86003267</v>
      </c>
      <c r="C4983" s="1" t="s">
        <v>1546</v>
      </c>
      <c r="D4983" s="2" t="s">
        <v>8</v>
      </c>
      <c r="E4983" s="1" t="s">
        <v>6493</v>
      </c>
      <c r="F4983" s="1" t="str">
        <f>VLOOKUP(B4983,[9]SHA!$C$5:$G$578,5,0)</f>
        <v>上海</v>
      </c>
      <c r="G4983" s="2" t="s">
        <v>6491</v>
      </c>
      <c r="H4983" s="2" t="s">
        <v>6491</v>
      </c>
      <c r="I4983" s="2" t="s">
        <v>10938</v>
      </c>
    </row>
    <row r="4984" spans="1:9" x14ac:dyDescent="0.2">
      <c r="A4984" s="2" t="s">
        <v>6491</v>
      </c>
      <c r="B4984" s="2">
        <v>86003268</v>
      </c>
      <c r="C4984" s="1" t="s">
        <v>6657</v>
      </c>
      <c r="D4984" s="2" t="s">
        <v>8</v>
      </c>
      <c r="E4984" s="1" t="s">
        <v>6493</v>
      </c>
      <c r="F4984" s="1" t="str">
        <f>VLOOKUP(B4984,[9]SHA!$C$5:$G$578,5,0)</f>
        <v>上海</v>
      </c>
      <c r="G4984" s="2" t="s">
        <v>6491</v>
      </c>
      <c r="H4984" s="2" t="s">
        <v>6491</v>
      </c>
      <c r="I4984" s="2" t="s">
        <v>10938</v>
      </c>
    </row>
    <row r="4985" spans="1:9" x14ac:dyDescent="0.2">
      <c r="A4985" s="2" t="s">
        <v>6491</v>
      </c>
      <c r="B4985" s="2">
        <v>86003269</v>
      </c>
      <c r="C4985" s="1" t="s">
        <v>6658</v>
      </c>
      <c r="D4985" s="2" t="s">
        <v>8</v>
      </c>
      <c r="E4985" s="1" t="s">
        <v>6493</v>
      </c>
      <c r="F4985" s="1" t="str">
        <f>VLOOKUP(B4985,[9]SHA!$C$5:$G$578,5,0)</f>
        <v>上海</v>
      </c>
      <c r="G4985" s="2" t="s">
        <v>6491</v>
      </c>
      <c r="H4985" s="2" t="s">
        <v>6491</v>
      </c>
      <c r="I4985" s="2" t="s">
        <v>10938</v>
      </c>
    </row>
    <row r="4986" spans="1:9" hidden="1" x14ac:dyDescent="0.2">
      <c r="A4986" s="2" t="s">
        <v>6491</v>
      </c>
      <c r="B4986" s="2">
        <v>86003270</v>
      </c>
      <c r="C4986" s="1" t="s">
        <v>6659</v>
      </c>
      <c r="D4986" s="2" t="s">
        <v>8</v>
      </c>
      <c r="E4986" s="1" t="s">
        <v>6493</v>
      </c>
      <c r="F4986" s="1" t="str">
        <f>VLOOKUP(B4986,[9]SHA!$C$5:$G$578,5,0)</f>
        <v>上海</v>
      </c>
      <c r="G4986" s="2" t="s">
        <v>6491</v>
      </c>
      <c r="H4986" s="2" t="s">
        <v>6491</v>
      </c>
      <c r="I4986" s="2" t="s">
        <v>10939</v>
      </c>
    </row>
    <row r="4987" spans="1:9" x14ac:dyDescent="0.2">
      <c r="A4987" s="2" t="s">
        <v>6491</v>
      </c>
      <c r="B4987" s="2">
        <v>86003271</v>
      </c>
      <c r="C4987" s="1" t="s">
        <v>6660</v>
      </c>
      <c r="D4987" s="2" t="s">
        <v>8</v>
      </c>
      <c r="E4987" s="1" t="s">
        <v>6493</v>
      </c>
      <c r="F4987" s="1" t="str">
        <f>VLOOKUP(B4987,[9]SHA!$C$5:$G$578,5,0)</f>
        <v>上海</v>
      </c>
      <c r="G4987" s="2" t="s">
        <v>6491</v>
      </c>
      <c r="H4987" s="2" t="s">
        <v>6491</v>
      </c>
      <c r="I4987" s="2" t="s">
        <v>10938</v>
      </c>
    </row>
    <row r="4988" spans="1:9" x14ac:dyDescent="0.2">
      <c r="A4988" s="2" t="s">
        <v>6491</v>
      </c>
      <c r="B4988" s="2">
        <v>86003272</v>
      </c>
      <c r="C4988" s="1" t="s">
        <v>6661</v>
      </c>
      <c r="D4988" s="2" t="s">
        <v>8</v>
      </c>
      <c r="E4988" s="1" t="s">
        <v>6493</v>
      </c>
      <c r="F4988" s="1" t="str">
        <f>VLOOKUP(B4988,[9]SHA!$C$5:$G$578,5,0)</f>
        <v>上海</v>
      </c>
      <c r="G4988" s="2" t="s">
        <v>6491</v>
      </c>
      <c r="H4988" s="2" t="s">
        <v>6491</v>
      </c>
      <c r="I4988" s="2" t="s">
        <v>10938</v>
      </c>
    </row>
    <row r="4989" spans="1:9" x14ac:dyDescent="0.2">
      <c r="A4989" s="2" t="s">
        <v>6491</v>
      </c>
      <c r="B4989" s="2">
        <v>86003273</v>
      </c>
      <c r="C4989" s="1" t="s">
        <v>6662</v>
      </c>
      <c r="D4989" s="2" t="s">
        <v>8</v>
      </c>
      <c r="E4989" s="1" t="s">
        <v>6493</v>
      </c>
      <c r="F4989" s="1" t="str">
        <f>VLOOKUP(B4989,[9]SHA!$C$5:$G$578,5,0)</f>
        <v>上海</v>
      </c>
      <c r="G4989" s="2" t="s">
        <v>6491</v>
      </c>
      <c r="H4989" s="2" t="s">
        <v>6491</v>
      </c>
      <c r="I4989" s="2" t="s">
        <v>10938</v>
      </c>
    </row>
    <row r="4990" spans="1:9" x14ac:dyDescent="0.2">
      <c r="A4990" s="2" t="s">
        <v>6491</v>
      </c>
      <c r="B4990" s="2">
        <v>86003274</v>
      </c>
      <c r="C4990" s="1" t="s">
        <v>6663</v>
      </c>
      <c r="D4990" s="2" t="s">
        <v>8</v>
      </c>
      <c r="E4990" s="1" t="s">
        <v>6493</v>
      </c>
      <c r="F4990" s="1" t="str">
        <f>VLOOKUP(B4990,[9]SHA!$C$5:$G$578,5,0)</f>
        <v>上海</v>
      </c>
      <c r="G4990" s="2" t="s">
        <v>6491</v>
      </c>
      <c r="H4990" s="2" t="s">
        <v>6491</v>
      </c>
      <c r="I4990" s="2" t="s">
        <v>10938</v>
      </c>
    </row>
    <row r="4991" spans="1:9" x14ac:dyDescent="0.2">
      <c r="A4991" s="2" t="s">
        <v>6491</v>
      </c>
      <c r="B4991" s="2">
        <v>86003276</v>
      </c>
      <c r="C4991" s="1" t="s">
        <v>6664</v>
      </c>
      <c r="D4991" s="2" t="s">
        <v>8</v>
      </c>
      <c r="E4991" s="1" t="s">
        <v>6493</v>
      </c>
      <c r="F4991" s="1" t="str">
        <f>VLOOKUP(B4991,[9]SHA!$C$5:$G$578,5,0)</f>
        <v>上海</v>
      </c>
      <c r="G4991" s="2" t="s">
        <v>6491</v>
      </c>
      <c r="H4991" s="2" t="s">
        <v>6491</v>
      </c>
      <c r="I4991" s="2" t="s">
        <v>10938</v>
      </c>
    </row>
    <row r="4992" spans="1:9" x14ac:dyDescent="0.2">
      <c r="A4992" s="2" t="s">
        <v>6491</v>
      </c>
      <c r="B4992" s="2">
        <v>86003277</v>
      </c>
      <c r="C4992" s="1" t="s">
        <v>6665</v>
      </c>
      <c r="D4992" s="2" t="s">
        <v>8</v>
      </c>
      <c r="E4992" s="1" t="s">
        <v>6493</v>
      </c>
      <c r="F4992" s="1" t="str">
        <f>VLOOKUP(B4992,[9]SHA!$C$5:$G$578,5,0)</f>
        <v>上海</v>
      </c>
      <c r="G4992" s="2" t="s">
        <v>6491</v>
      </c>
      <c r="H4992" s="2" t="s">
        <v>6491</v>
      </c>
      <c r="I4992" s="2" t="s">
        <v>10938</v>
      </c>
    </row>
    <row r="4993" spans="1:9" x14ac:dyDescent="0.2">
      <c r="A4993" s="2" t="s">
        <v>6491</v>
      </c>
      <c r="B4993" s="2">
        <v>86003278</v>
      </c>
      <c r="C4993" s="1" t="s">
        <v>6666</v>
      </c>
      <c r="D4993" s="2" t="s">
        <v>8</v>
      </c>
      <c r="E4993" s="1" t="s">
        <v>6493</v>
      </c>
      <c r="F4993" s="1" t="str">
        <f>VLOOKUP(B4993,[9]SHA!$C$5:$G$578,5,0)</f>
        <v>上海</v>
      </c>
      <c r="G4993" s="2" t="s">
        <v>6491</v>
      </c>
      <c r="H4993" s="2" t="s">
        <v>6491</v>
      </c>
      <c r="I4993" s="2" t="s">
        <v>10938</v>
      </c>
    </row>
    <row r="4994" spans="1:9" x14ac:dyDescent="0.2">
      <c r="A4994" s="2" t="s">
        <v>6491</v>
      </c>
      <c r="B4994" s="2">
        <v>86003279</v>
      </c>
      <c r="C4994" s="1" t="s">
        <v>6667</v>
      </c>
      <c r="D4994" s="2" t="s">
        <v>8</v>
      </c>
      <c r="E4994" s="1" t="s">
        <v>6493</v>
      </c>
      <c r="F4994" s="1" t="str">
        <f>VLOOKUP(B4994,[9]SHA!$C$5:$G$578,5,0)</f>
        <v>上海</v>
      </c>
      <c r="G4994" s="2" t="s">
        <v>6491</v>
      </c>
      <c r="H4994" s="2" t="s">
        <v>6491</v>
      </c>
      <c r="I4994" s="2" t="s">
        <v>10938</v>
      </c>
    </row>
    <row r="4995" spans="1:9" x14ac:dyDescent="0.2">
      <c r="A4995" s="2" t="s">
        <v>6491</v>
      </c>
      <c r="B4995" s="2">
        <v>86003280</v>
      </c>
      <c r="C4995" s="1" t="s">
        <v>6668</v>
      </c>
      <c r="D4995" s="2" t="s">
        <v>8</v>
      </c>
      <c r="E4995" s="1" t="s">
        <v>6493</v>
      </c>
      <c r="F4995" s="1" t="str">
        <f>VLOOKUP(B4995,[9]SHA!$C$5:$G$578,5,0)</f>
        <v>上海</v>
      </c>
      <c r="G4995" s="2" t="s">
        <v>6491</v>
      </c>
      <c r="H4995" s="2" t="s">
        <v>6491</v>
      </c>
      <c r="I4995" s="2" t="s">
        <v>10938</v>
      </c>
    </row>
    <row r="4996" spans="1:9" x14ac:dyDescent="0.2">
      <c r="A4996" s="2" t="s">
        <v>6491</v>
      </c>
      <c r="B4996" s="2">
        <v>86003281</v>
      </c>
      <c r="C4996" s="1" t="s">
        <v>6669</v>
      </c>
      <c r="D4996" s="2" t="s">
        <v>8</v>
      </c>
      <c r="E4996" s="1" t="s">
        <v>6493</v>
      </c>
      <c r="F4996" s="1" t="str">
        <f>VLOOKUP(B4996,[9]SHA!$C$5:$G$578,5,0)</f>
        <v>上海</v>
      </c>
      <c r="G4996" s="2" t="s">
        <v>6491</v>
      </c>
      <c r="H4996" s="2" t="s">
        <v>6491</v>
      </c>
      <c r="I4996" s="2" t="s">
        <v>10938</v>
      </c>
    </row>
    <row r="4997" spans="1:9" x14ac:dyDescent="0.2">
      <c r="A4997" s="2" t="s">
        <v>6491</v>
      </c>
      <c r="B4997" s="2">
        <v>86003282</v>
      </c>
      <c r="C4997" s="1" t="s">
        <v>6670</v>
      </c>
      <c r="D4997" s="2" t="s">
        <v>8</v>
      </c>
      <c r="E4997" s="1" t="s">
        <v>6493</v>
      </c>
      <c r="F4997" s="1" t="str">
        <f>VLOOKUP(B4997,[9]SHA!$C$5:$G$578,5,0)</f>
        <v>上海</v>
      </c>
      <c r="G4997" s="2" t="s">
        <v>6491</v>
      </c>
      <c r="H4997" s="2" t="s">
        <v>6491</v>
      </c>
      <c r="I4997" s="2" t="s">
        <v>10938</v>
      </c>
    </row>
    <row r="4998" spans="1:9" x14ac:dyDescent="0.2">
      <c r="A4998" s="2" t="s">
        <v>6491</v>
      </c>
      <c r="B4998" s="2">
        <v>86003283</v>
      </c>
      <c r="C4998" s="1" t="s">
        <v>6671</v>
      </c>
      <c r="D4998" s="2" t="s">
        <v>8</v>
      </c>
      <c r="E4998" s="1" t="s">
        <v>6493</v>
      </c>
      <c r="F4998" s="1" t="str">
        <f>VLOOKUP(B4998,[9]SHA!$C$5:$G$578,5,0)</f>
        <v>上海</v>
      </c>
      <c r="G4998" s="2" t="s">
        <v>6491</v>
      </c>
      <c r="H4998" s="2" t="s">
        <v>6491</v>
      </c>
      <c r="I4998" s="2" t="s">
        <v>10938</v>
      </c>
    </row>
    <row r="4999" spans="1:9" x14ac:dyDescent="0.2">
      <c r="A4999" s="2" t="s">
        <v>6491</v>
      </c>
      <c r="B4999" s="2">
        <v>86003284</v>
      </c>
      <c r="C4999" s="1" t="s">
        <v>6672</v>
      </c>
      <c r="D4999" s="2" t="s">
        <v>8</v>
      </c>
      <c r="E4999" s="1" t="s">
        <v>6493</v>
      </c>
      <c r="F4999" s="1" t="str">
        <f>VLOOKUP(B4999,[9]SHA!$C$5:$G$578,5,0)</f>
        <v>上海</v>
      </c>
      <c r="G4999" s="2" t="s">
        <v>6491</v>
      </c>
      <c r="H4999" s="2" t="s">
        <v>6491</v>
      </c>
      <c r="I4999" s="2" t="s">
        <v>10938</v>
      </c>
    </row>
    <row r="5000" spans="1:9" x14ac:dyDescent="0.2">
      <c r="A5000" s="2" t="s">
        <v>6491</v>
      </c>
      <c r="B5000" s="2">
        <v>86003285</v>
      </c>
      <c r="C5000" s="1" t="s">
        <v>6673</v>
      </c>
      <c r="D5000" s="2" t="s">
        <v>8</v>
      </c>
      <c r="E5000" s="1" t="s">
        <v>6493</v>
      </c>
      <c r="F5000" s="1" t="str">
        <f>VLOOKUP(B5000,[9]SHA!$C$5:$G$578,5,0)</f>
        <v>上海</v>
      </c>
      <c r="G5000" s="2" t="s">
        <v>6491</v>
      </c>
      <c r="H5000" s="2" t="s">
        <v>6491</v>
      </c>
      <c r="I5000" s="2" t="s">
        <v>10938</v>
      </c>
    </row>
    <row r="5001" spans="1:9" x14ac:dyDescent="0.2">
      <c r="A5001" s="2" t="s">
        <v>6491</v>
      </c>
      <c r="B5001" s="2">
        <v>86003286</v>
      </c>
      <c r="C5001" s="1" t="s">
        <v>6674</v>
      </c>
      <c r="D5001" s="2" t="s">
        <v>8</v>
      </c>
      <c r="E5001" s="1" t="s">
        <v>6493</v>
      </c>
      <c r="F5001" s="1" t="str">
        <f>VLOOKUP(B5001,[9]SHA!$C$5:$G$578,5,0)</f>
        <v>上海</v>
      </c>
      <c r="G5001" s="2" t="s">
        <v>6491</v>
      </c>
      <c r="H5001" s="2" t="s">
        <v>6491</v>
      </c>
      <c r="I5001" s="2" t="s">
        <v>10938</v>
      </c>
    </row>
    <row r="5002" spans="1:9" x14ac:dyDescent="0.2">
      <c r="A5002" s="2" t="s">
        <v>6491</v>
      </c>
      <c r="B5002" s="2">
        <v>86003287</v>
      </c>
      <c r="C5002" s="1" t="s">
        <v>6675</v>
      </c>
      <c r="D5002" s="2" t="s">
        <v>8</v>
      </c>
      <c r="E5002" s="1" t="s">
        <v>6493</v>
      </c>
      <c r="F5002" s="1" t="str">
        <f>VLOOKUP(B5002,[9]SHA!$C$5:$G$578,5,0)</f>
        <v>上海</v>
      </c>
      <c r="G5002" s="2" t="s">
        <v>6491</v>
      </c>
      <c r="H5002" s="2" t="s">
        <v>6491</v>
      </c>
      <c r="I5002" s="2" t="s">
        <v>10938</v>
      </c>
    </row>
    <row r="5003" spans="1:9" hidden="1" x14ac:dyDescent="0.2">
      <c r="A5003" s="2" t="s">
        <v>6491</v>
      </c>
      <c r="B5003" s="2">
        <v>86003288</v>
      </c>
      <c r="C5003" s="1" t="s">
        <v>6676</v>
      </c>
      <c r="D5003" s="2" t="s">
        <v>8</v>
      </c>
      <c r="E5003" s="1" t="s">
        <v>6493</v>
      </c>
      <c r="F5003" s="1" t="str">
        <f>VLOOKUP(B5003,[9]SHA!$C$5:$G$578,5,0)</f>
        <v>上海</v>
      </c>
      <c r="G5003" s="2" t="s">
        <v>6491</v>
      </c>
      <c r="H5003" s="2" t="s">
        <v>6491</v>
      </c>
      <c r="I5003" s="2" t="s">
        <v>10939</v>
      </c>
    </row>
    <row r="5004" spans="1:9" x14ac:dyDescent="0.2">
      <c r="A5004" s="2" t="s">
        <v>6491</v>
      </c>
      <c r="B5004" s="2">
        <v>86003289</v>
      </c>
      <c r="C5004" s="1" t="s">
        <v>6677</v>
      </c>
      <c r="D5004" s="2" t="s">
        <v>8</v>
      </c>
      <c r="E5004" s="1" t="s">
        <v>6493</v>
      </c>
      <c r="F5004" s="1" t="str">
        <f>VLOOKUP(B5004,[9]SHA!$C$5:$G$578,5,0)</f>
        <v>上海</v>
      </c>
      <c r="G5004" s="2" t="s">
        <v>6491</v>
      </c>
      <c r="H5004" s="2" t="s">
        <v>6491</v>
      </c>
      <c r="I5004" s="2" t="s">
        <v>10938</v>
      </c>
    </row>
    <row r="5005" spans="1:9" x14ac:dyDescent="0.2">
      <c r="A5005" s="2" t="s">
        <v>6491</v>
      </c>
      <c r="B5005" s="2">
        <v>86003290</v>
      </c>
      <c r="C5005" s="1" t="s">
        <v>6678</v>
      </c>
      <c r="D5005" s="2" t="s">
        <v>8</v>
      </c>
      <c r="E5005" s="1" t="s">
        <v>6493</v>
      </c>
      <c r="F5005" s="1" t="str">
        <f>VLOOKUP(B5005,[9]SHA!$C$5:$G$578,5,0)</f>
        <v>上海</v>
      </c>
      <c r="G5005" s="2" t="s">
        <v>6491</v>
      </c>
      <c r="H5005" s="2" t="s">
        <v>6491</v>
      </c>
      <c r="I5005" s="2" t="s">
        <v>10938</v>
      </c>
    </row>
    <row r="5006" spans="1:9" x14ac:dyDescent="0.2">
      <c r="A5006" s="2" t="s">
        <v>6491</v>
      </c>
      <c r="B5006" s="2">
        <v>86003291</v>
      </c>
      <c r="C5006" s="1" t="s">
        <v>6679</v>
      </c>
      <c r="D5006" s="2" t="s">
        <v>8</v>
      </c>
      <c r="E5006" s="1" t="s">
        <v>6493</v>
      </c>
      <c r="F5006" s="1" t="str">
        <f>VLOOKUP(B5006,[9]SHA!$C$5:$G$578,5,0)</f>
        <v>上海</v>
      </c>
      <c r="G5006" s="2" t="s">
        <v>6491</v>
      </c>
      <c r="H5006" s="2" t="s">
        <v>6491</v>
      </c>
      <c r="I5006" s="2" t="s">
        <v>10938</v>
      </c>
    </row>
    <row r="5007" spans="1:9" x14ac:dyDescent="0.2">
      <c r="A5007" s="2" t="s">
        <v>6491</v>
      </c>
      <c r="B5007" s="2">
        <v>86003292</v>
      </c>
      <c r="C5007" s="1" t="s">
        <v>6680</v>
      </c>
      <c r="D5007" s="2" t="s">
        <v>8</v>
      </c>
      <c r="E5007" s="1" t="s">
        <v>6493</v>
      </c>
      <c r="F5007" s="1" t="str">
        <f>VLOOKUP(B5007,[9]SHA!$C$5:$G$578,5,0)</f>
        <v>上海</v>
      </c>
      <c r="G5007" s="2" t="s">
        <v>6491</v>
      </c>
      <c r="H5007" s="2" t="s">
        <v>6491</v>
      </c>
      <c r="I5007" s="2" t="s">
        <v>10938</v>
      </c>
    </row>
    <row r="5008" spans="1:9" x14ac:dyDescent="0.2">
      <c r="A5008" s="2" t="s">
        <v>6491</v>
      </c>
      <c r="B5008" s="2">
        <v>86003293</v>
      </c>
      <c r="C5008" s="1" t="s">
        <v>6681</v>
      </c>
      <c r="D5008" s="2" t="s">
        <v>8</v>
      </c>
      <c r="E5008" s="1" t="s">
        <v>6493</v>
      </c>
      <c r="F5008" s="1" t="str">
        <f>VLOOKUP(B5008,[9]SHA!$C$5:$G$578,5,0)</f>
        <v>上海</v>
      </c>
      <c r="G5008" s="2" t="s">
        <v>6491</v>
      </c>
      <c r="H5008" s="2" t="s">
        <v>6491</v>
      </c>
      <c r="I5008" s="2" t="s">
        <v>10938</v>
      </c>
    </row>
    <row r="5009" spans="1:9" x14ac:dyDescent="0.2">
      <c r="A5009" s="2" t="s">
        <v>6491</v>
      </c>
      <c r="B5009" s="2">
        <v>86003294</v>
      </c>
      <c r="C5009" s="1" t="s">
        <v>6682</v>
      </c>
      <c r="D5009" s="2" t="s">
        <v>8</v>
      </c>
      <c r="E5009" s="1" t="s">
        <v>6493</v>
      </c>
      <c r="F5009" s="1" t="str">
        <f>VLOOKUP(B5009,[9]SHA!$C$5:$G$578,5,0)</f>
        <v>上海</v>
      </c>
      <c r="G5009" s="2" t="s">
        <v>6491</v>
      </c>
      <c r="H5009" s="2" t="s">
        <v>6491</v>
      </c>
      <c r="I5009" s="2" t="s">
        <v>10938</v>
      </c>
    </row>
    <row r="5010" spans="1:9" x14ac:dyDescent="0.2">
      <c r="A5010" s="2" t="s">
        <v>6491</v>
      </c>
      <c r="B5010" s="2">
        <v>86003295</v>
      </c>
      <c r="C5010" s="1" t="s">
        <v>6683</v>
      </c>
      <c r="D5010" s="2" t="s">
        <v>8</v>
      </c>
      <c r="E5010" s="1" t="s">
        <v>6493</v>
      </c>
      <c r="F5010" s="1" t="str">
        <f>VLOOKUP(B5010,[9]SHA!$C$5:$G$578,5,0)</f>
        <v>上海</v>
      </c>
      <c r="G5010" s="2" t="s">
        <v>6491</v>
      </c>
      <c r="H5010" s="2" t="s">
        <v>6491</v>
      </c>
      <c r="I5010" s="2" t="s">
        <v>10938</v>
      </c>
    </row>
    <row r="5011" spans="1:9" x14ac:dyDescent="0.2">
      <c r="A5011" s="2" t="s">
        <v>6491</v>
      </c>
      <c r="B5011" s="2">
        <v>86003296</v>
      </c>
      <c r="C5011" s="1" t="s">
        <v>6684</v>
      </c>
      <c r="D5011" s="2" t="s">
        <v>8</v>
      </c>
      <c r="E5011" s="1" t="s">
        <v>6493</v>
      </c>
      <c r="F5011" s="1" t="str">
        <f>VLOOKUP(B5011,[9]SHA!$C$5:$G$578,5,0)</f>
        <v>上海</v>
      </c>
      <c r="G5011" s="2" t="s">
        <v>6491</v>
      </c>
      <c r="H5011" s="2" t="s">
        <v>6491</v>
      </c>
      <c r="I5011" s="2" t="s">
        <v>10938</v>
      </c>
    </row>
    <row r="5012" spans="1:9" x14ac:dyDescent="0.2">
      <c r="A5012" s="2" t="s">
        <v>6491</v>
      </c>
      <c r="B5012" s="2">
        <v>86003297</v>
      </c>
      <c r="C5012" s="1" t="s">
        <v>6685</v>
      </c>
      <c r="D5012" s="2" t="s">
        <v>8</v>
      </c>
      <c r="E5012" s="1" t="s">
        <v>6493</v>
      </c>
      <c r="F5012" s="1" t="str">
        <f>VLOOKUP(B5012,[9]SHA!$C$5:$G$578,5,0)</f>
        <v>上海</v>
      </c>
      <c r="G5012" s="2" t="s">
        <v>6491</v>
      </c>
      <c r="H5012" s="2" t="s">
        <v>6491</v>
      </c>
      <c r="I5012" s="2" t="s">
        <v>10938</v>
      </c>
    </row>
    <row r="5013" spans="1:9" x14ac:dyDescent="0.2">
      <c r="A5013" s="2" t="s">
        <v>6491</v>
      </c>
      <c r="B5013" s="2">
        <v>86003298</v>
      </c>
      <c r="C5013" s="1" t="s">
        <v>6686</v>
      </c>
      <c r="D5013" s="2" t="s">
        <v>8</v>
      </c>
      <c r="E5013" s="1" t="s">
        <v>6493</v>
      </c>
      <c r="F5013" s="1" t="str">
        <f>VLOOKUP(B5013,[9]SHA!$C$5:$G$578,5,0)</f>
        <v>上海</v>
      </c>
      <c r="G5013" s="2" t="s">
        <v>6491</v>
      </c>
      <c r="H5013" s="2" t="s">
        <v>6491</v>
      </c>
      <c r="I5013" s="2" t="s">
        <v>10938</v>
      </c>
    </row>
    <row r="5014" spans="1:9" x14ac:dyDescent="0.2">
      <c r="A5014" s="2" t="s">
        <v>6491</v>
      </c>
      <c r="B5014" s="2">
        <v>86003299</v>
      </c>
      <c r="C5014" s="1" t="s">
        <v>6687</v>
      </c>
      <c r="D5014" s="2" t="s">
        <v>8</v>
      </c>
      <c r="E5014" s="1" t="s">
        <v>6493</v>
      </c>
      <c r="F5014" s="1" t="str">
        <f>VLOOKUP(B5014,[9]SHA!$C$5:$G$578,5,0)</f>
        <v>上海</v>
      </c>
      <c r="G5014" s="2" t="s">
        <v>6491</v>
      </c>
      <c r="H5014" s="2" t="s">
        <v>6491</v>
      </c>
      <c r="I5014" s="2" t="s">
        <v>10938</v>
      </c>
    </row>
    <row r="5015" spans="1:9" hidden="1" x14ac:dyDescent="0.2">
      <c r="A5015" s="2" t="s">
        <v>6491</v>
      </c>
      <c r="B5015" s="2">
        <v>86003303</v>
      </c>
      <c r="C5015" s="1" t="s">
        <v>6688</v>
      </c>
      <c r="D5015" s="2" t="s">
        <v>8</v>
      </c>
      <c r="E5015" s="1" t="s">
        <v>6493</v>
      </c>
      <c r="F5015" s="1" t="str">
        <f>VLOOKUP(B5015,[9]SHA!$C$5:$G$578,5,0)</f>
        <v>上海</v>
      </c>
      <c r="G5015" s="2" t="s">
        <v>6491</v>
      </c>
      <c r="H5015" s="2" t="s">
        <v>6491</v>
      </c>
      <c r="I5015" s="2" t="s">
        <v>10939</v>
      </c>
    </row>
    <row r="5016" spans="1:9" x14ac:dyDescent="0.2">
      <c r="A5016" s="2" t="s">
        <v>6491</v>
      </c>
      <c r="B5016" s="2">
        <v>86003305</v>
      </c>
      <c r="C5016" s="1" t="s">
        <v>6689</v>
      </c>
      <c r="D5016" s="2" t="s">
        <v>8</v>
      </c>
      <c r="E5016" s="1" t="s">
        <v>6493</v>
      </c>
      <c r="F5016" s="1" t="str">
        <f>VLOOKUP(B5016,[9]SHA!$C$5:$G$578,5,0)</f>
        <v>上海</v>
      </c>
      <c r="G5016" s="2" t="s">
        <v>6491</v>
      </c>
      <c r="H5016" s="2" t="s">
        <v>6491</v>
      </c>
      <c r="I5016" s="2" t="s">
        <v>10938</v>
      </c>
    </row>
    <row r="5017" spans="1:9" x14ac:dyDescent="0.2">
      <c r="A5017" s="2" t="s">
        <v>6491</v>
      </c>
      <c r="B5017" s="2">
        <v>86003306</v>
      </c>
      <c r="C5017" s="1" t="s">
        <v>6690</v>
      </c>
      <c r="D5017" s="2" t="s">
        <v>8</v>
      </c>
      <c r="E5017" s="1" t="s">
        <v>6493</v>
      </c>
      <c r="F5017" s="1" t="str">
        <f>VLOOKUP(B5017,[9]SHA!$C$5:$G$578,5,0)</f>
        <v>上海</v>
      </c>
      <c r="G5017" s="2" t="s">
        <v>6491</v>
      </c>
      <c r="H5017" s="2" t="s">
        <v>6491</v>
      </c>
      <c r="I5017" s="2" t="s">
        <v>10938</v>
      </c>
    </row>
    <row r="5018" spans="1:9" x14ac:dyDescent="0.2">
      <c r="A5018" s="2" t="s">
        <v>6491</v>
      </c>
      <c r="B5018" s="2">
        <v>86003307</v>
      </c>
      <c r="C5018" s="1" t="s">
        <v>6691</v>
      </c>
      <c r="D5018" s="2" t="s">
        <v>8</v>
      </c>
      <c r="E5018" s="1" t="s">
        <v>6493</v>
      </c>
      <c r="F5018" s="1" t="str">
        <f>VLOOKUP(B5018,[9]SHA!$C$5:$G$578,5,0)</f>
        <v>上海</v>
      </c>
      <c r="G5018" s="2" t="s">
        <v>6491</v>
      </c>
      <c r="H5018" s="2" t="s">
        <v>6491</v>
      </c>
      <c r="I5018" s="2" t="s">
        <v>10938</v>
      </c>
    </row>
    <row r="5019" spans="1:9" x14ac:dyDescent="0.2">
      <c r="A5019" s="2" t="s">
        <v>6491</v>
      </c>
      <c r="B5019" s="2">
        <v>86003308</v>
      </c>
      <c r="C5019" s="1" t="s">
        <v>6692</v>
      </c>
      <c r="D5019" s="2" t="s">
        <v>8</v>
      </c>
      <c r="E5019" s="1" t="s">
        <v>6493</v>
      </c>
      <c r="F5019" s="1" t="str">
        <f>VLOOKUP(B5019,[9]SHA!$C$5:$G$578,5,0)</f>
        <v>上海</v>
      </c>
      <c r="G5019" s="2" t="s">
        <v>6491</v>
      </c>
      <c r="H5019" s="2" t="s">
        <v>6491</v>
      </c>
      <c r="I5019" s="2" t="s">
        <v>10938</v>
      </c>
    </row>
    <row r="5020" spans="1:9" x14ac:dyDescent="0.2">
      <c r="A5020" s="2" t="s">
        <v>6491</v>
      </c>
      <c r="B5020" s="2">
        <v>86003309</v>
      </c>
      <c r="C5020" s="1" t="s">
        <v>6693</v>
      </c>
      <c r="D5020" s="2" t="s">
        <v>8</v>
      </c>
      <c r="E5020" s="1" t="s">
        <v>6493</v>
      </c>
      <c r="F5020" s="1" t="str">
        <f>VLOOKUP(B5020,[9]SHA!$C$5:$G$578,5,0)</f>
        <v>上海</v>
      </c>
      <c r="G5020" s="2" t="s">
        <v>6491</v>
      </c>
      <c r="H5020" s="2" t="s">
        <v>6491</v>
      </c>
      <c r="I5020" s="2" t="s">
        <v>10938</v>
      </c>
    </row>
    <row r="5021" spans="1:9" hidden="1" x14ac:dyDescent="0.2">
      <c r="A5021" s="2" t="s">
        <v>6491</v>
      </c>
      <c r="B5021" s="2">
        <v>86003310</v>
      </c>
      <c r="C5021" s="1" t="s">
        <v>6694</v>
      </c>
      <c r="D5021" s="2" t="s">
        <v>8</v>
      </c>
      <c r="E5021" s="1" t="s">
        <v>6493</v>
      </c>
      <c r="F5021" s="1" t="str">
        <f>VLOOKUP(B5021,[9]SHA!$C$5:$G$578,5,0)</f>
        <v>上海</v>
      </c>
      <c r="G5021" s="2" t="s">
        <v>6491</v>
      </c>
      <c r="H5021" s="2" t="s">
        <v>6491</v>
      </c>
      <c r="I5021" s="2" t="s">
        <v>10939</v>
      </c>
    </row>
    <row r="5022" spans="1:9" x14ac:dyDescent="0.2">
      <c r="A5022" s="2" t="s">
        <v>6491</v>
      </c>
      <c r="B5022" s="2">
        <v>86003311</v>
      </c>
      <c r="C5022" s="1" t="s">
        <v>6695</v>
      </c>
      <c r="D5022" s="2" t="s">
        <v>8</v>
      </c>
      <c r="E5022" s="1" t="s">
        <v>6493</v>
      </c>
      <c r="F5022" s="1" t="str">
        <f>VLOOKUP(B5022,[9]SHA!$C$5:$G$578,5,0)</f>
        <v>上海</v>
      </c>
      <c r="G5022" s="2" t="s">
        <v>6491</v>
      </c>
      <c r="H5022" s="2" t="s">
        <v>6491</v>
      </c>
      <c r="I5022" s="2" t="s">
        <v>10938</v>
      </c>
    </row>
    <row r="5023" spans="1:9" x14ac:dyDescent="0.2">
      <c r="A5023" s="2" t="s">
        <v>6491</v>
      </c>
      <c r="B5023" s="2">
        <v>86003312</v>
      </c>
      <c r="C5023" s="1" t="s">
        <v>6696</v>
      </c>
      <c r="D5023" s="2" t="s">
        <v>8</v>
      </c>
      <c r="E5023" s="1" t="s">
        <v>6493</v>
      </c>
      <c r="F5023" s="1" t="str">
        <f>VLOOKUP(B5023,[9]SHA!$C$5:$G$578,5,0)</f>
        <v>上海</v>
      </c>
      <c r="G5023" s="2" t="s">
        <v>6491</v>
      </c>
      <c r="H5023" s="2" t="s">
        <v>6491</v>
      </c>
      <c r="I5023" s="2" t="s">
        <v>10938</v>
      </c>
    </row>
    <row r="5024" spans="1:9" x14ac:dyDescent="0.2">
      <c r="A5024" s="2" t="s">
        <v>6491</v>
      </c>
      <c r="B5024" s="2">
        <v>86003313</v>
      </c>
      <c r="C5024" s="1" t="s">
        <v>6697</v>
      </c>
      <c r="D5024" s="2" t="s">
        <v>8</v>
      </c>
      <c r="E5024" s="1" t="s">
        <v>6493</v>
      </c>
      <c r="F5024" s="1" t="str">
        <f>VLOOKUP(B5024,[9]SHA!$C$5:$G$578,5,0)</f>
        <v>上海</v>
      </c>
      <c r="G5024" s="2" t="s">
        <v>6491</v>
      </c>
      <c r="H5024" s="2" t="s">
        <v>6491</v>
      </c>
      <c r="I5024" s="2" t="s">
        <v>10938</v>
      </c>
    </row>
    <row r="5025" spans="1:9" hidden="1" x14ac:dyDescent="0.2">
      <c r="A5025" s="2" t="s">
        <v>6491</v>
      </c>
      <c r="B5025" s="2">
        <v>86003351</v>
      </c>
      <c r="C5025" s="1" t="s">
        <v>6698</v>
      </c>
      <c r="D5025" s="2" t="s">
        <v>8</v>
      </c>
      <c r="E5025" s="1" t="s">
        <v>6493</v>
      </c>
      <c r="F5025" s="1" t="str">
        <f>VLOOKUP(B5025,[9]SHA!$C$5:$G$578,5,0)</f>
        <v>上海</v>
      </c>
      <c r="G5025" s="2" t="s">
        <v>6491</v>
      </c>
      <c r="H5025" s="2" t="s">
        <v>6491</v>
      </c>
      <c r="I5025" s="2" t="s">
        <v>10939</v>
      </c>
    </row>
    <row r="5026" spans="1:9" x14ac:dyDescent="0.2">
      <c r="A5026" s="2" t="s">
        <v>6491</v>
      </c>
      <c r="B5026" s="2">
        <v>86003352</v>
      </c>
      <c r="C5026" s="1" t="s">
        <v>354</v>
      </c>
      <c r="D5026" s="2" t="s">
        <v>8</v>
      </c>
      <c r="E5026" s="1" t="s">
        <v>6493</v>
      </c>
      <c r="F5026" s="1" t="str">
        <f>VLOOKUP(B5026,[9]SHA!$C$5:$G$578,5,0)</f>
        <v>上海</v>
      </c>
      <c r="G5026" s="2" t="s">
        <v>6491</v>
      </c>
      <c r="H5026" s="2" t="s">
        <v>6491</v>
      </c>
      <c r="I5026" s="2" t="s">
        <v>10938</v>
      </c>
    </row>
    <row r="5027" spans="1:9" x14ac:dyDescent="0.2">
      <c r="A5027" s="2" t="s">
        <v>6491</v>
      </c>
      <c r="B5027" s="2">
        <v>86003353</v>
      </c>
      <c r="C5027" s="1" t="s">
        <v>6699</v>
      </c>
      <c r="D5027" s="2" t="s">
        <v>8</v>
      </c>
      <c r="E5027" s="1" t="s">
        <v>6493</v>
      </c>
      <c r="F5027" s="1" t="str">
        <f>VLOOKUP(B5027,[9]SHA!$C$5:$G$578,5,0)</f>
        <v>上海</v>
      </c>
      <c r="G5027" s="2" t="s">
        <v>6491</v>
      </c>
      <c r="H5027" s="2" t="s">
        <v>6491</v>
      </c>
      <c r="I5027" s="2" t="s">
        <v>10938</v>
      </c>
    </row>
    <row r="5028" spans="1:9" x14ac:dyDescent="0.2">
      <c r="A5028" s="2" t="s">
        <v>6491</v>
      </c>
      <c r="B5028" s="2">
        <v>86003354</v>
      </c>
      <c r="C5028" s="1" t="s">
        <v>6700</v>
      </c>
      <c r="D5028" s="2" t="s">
        <v>8</v>
      </c>
      <c r="E5028" s="1" t="s">
        <v>6493</v>
      </c>
      <c r="F5028" s="1" t="str">
        <f>VLOOKUP(B5028,[9]SHA!$C$5:$G$578,5,0)</f>
        <v>上海</v>
      </c>
      <c r="G5028" s="2" t="s">
        <v>6491</v>
      </c>
      <c r="H5028" s="2" t="s">
        <v>6491</v>
      </c>
      <c r="I5028" s="2" t="s">
        <v>10938</v>
      </c>
    </row>
    <row r="5029" spans="1:9" hidden="1" x14ac:dyDescent="0.2">
      <c r="A5029" s="2" t="s">
        <v>6491</v>
      </c>
      <c r="B5029" s="2">
        <v>86003355</v>
      </c>
      <c r="C5029" s="1" t="s">
        <v>6701</v>
      </c>
      <c r="D5029" s="2" t="s">
        <v>8</v>
      </c>
      <c r="E5029" s="1" t="s">
        <v>6493</v>
      </c>
      <c r="F5029" s="1" t="str">
        <f>VLOOKUP(B5029,[9]SHA!$C$5:$G$578,5,0)</f>
        <v>上海</v>
      </c>
      <c r="G5029" s="2" t="s">
        <v>6491</v>
      </c>
      <c r="H5029" s="2" t="s">
        <v>6491</v>
      </c>
      <c r="I5029" s="2" t="s">
        <v>10939</v>
      </c>
    </row>
    <row r="5030" spans="1:9" x14ac:dyDescent="0.2">
      <c r="A5030" s="2" t="s">
        <v>6491</v>
      </c>
      <c r="B5030" s="2">
        <v>86003356</v>
      </c>
      <c r="C5030" s="1" t="s">
        <v>6702</v>
      </c>
      <c r="D5030" s="2" t="s">
        <v>8</v>
      </c>
      <c r="E5030" s="1" t="s">
        <v>6493</v>
      </c>
      <c r="F5030" s="1" t="str">
        <f>VLOOKUP(B5030,[9]SHA!$C$5:$G$578,5,0)</f>
        <v>上海</v>
      </c>
      <c r="G5030" s="2" t="s">
        <v>6491</v>
      </c>
      <c r="H5030" s="2" t="s">
        <v>6491</v>
      </c>
      <c r="I5030" s="2" t="s">
        <v>10938</v>
      </c>
    </row>
    <row r="5031" spans="1:9" x14ac:dyDescent="0.2">
      <c r="A5031" s="2" t="s">
        <v>6491</v>
      </c>
      <c r="B5031" s="2">
        <v>86003357</v>
      </c>
      <c r="C5031" s="1" t="s">
        <v>6703</v>
      </c>
      <c r="D5031" s="2" t="s">
        <v>8</v>
      </c>
      <c r="E5031" s="1" t="s">
        <v>6493</v>
      </c>
      <c r="F5031" s="1" t="str">
        <f>VLOOKUP(B5031,[9]SHA!$C$5:$G$578,5,0)</f>
        <v>上海</v>
      </c>
      <c r="G5031" s="2" t="s">
        <v>6491</v>
      </c>
      <c r="H5031" s="2" t="s">
        <v>6491</v>
      </c>
      <c r="I5031" s="2" t="s">
        <v>10938</v>
      </c>
    </row>
    <row r="5032" spans="1:9" x14ac:dyDescent="0.2">
      <c r="A5032" s="2" t="s">
        <v>6491</v>
      </c>
      <c r="B5032" s="2">
        <v>86003358</v>
      </c>
      <c r="C5032" s="1" t="s">
        <v>6704</v>
      </c>
      <c r="D5032" s="2" t="s">
        <v>8</v>
      </c>
      <c r="E5032" s="1" t="s">
        <v>6493</v>
      </c>
      <c r="F5032" s="1" t="str">
        <f>VLOOKUP(B5032,[9]SHA!$C$5:$G$578,5,0)</f>
        <v>上海</v>
      </c>
      <c r="G5032" s="2" t="s">
        <v>6491</v>
      </c>
      <c r="H5032" s="2" t="s">
        <v>6491</v>
      </c>
      <c r="I5032" s="2" t="s">
        <v>10938</v>
      </c>
    </row>
    <row r="5033" spans="1:9" x14ac:dyDescent="0.2">
      <c r="A5033" s="2" t="s">
        <v>6491</v>
      </c>
      <c r="B5033" s="2">
        <v>86003360</v>
      </c>
      <c r="C5033" s="1" t="s">
        <v>6705</v>
      </c>
      <c r="D5033" s="2" t="s">
        <v>8</v>
      </c>
      <c r="E5033" s="1" t="s">
        <v>6493</v>
      </c>
      <c r="F5033" s="1" t="str">
        <f>VLOOKUP(B5033,[9]SHA!$C$5:$G$578,5,0)</f>
        <v>上海</v>
      </c>
      <c r="G5033" s="2" t="s">
        <v>6491</v>
      </c>
      <c r="H5033" s="2" t="s">
        <v>6491</v>
      </c>
      <c r="I5033" s="2" t="s">
        <v>10938</v>
      </c>
    </row>
    <row r="5034" spans="1:9" x14ac:dyDescent="0.2">
      <c r="A5034" s="2" t="s">
        <v>6491</v>
      </c>
      <c r="B5034" s="2">
        <v>86003361</v>
      </c>
      <c r="C5034" s="1" t="s">
        <v>6706</v>
      </c>
      <c r="D5034" s="2" t="s">
        <v>8</v>
      </c>
      <c r="E5034" s="1" t="s">
        <v>6493</v>
      </c>
      <c r="F5034" s="1" t="str">
        <f>VLOOKUP(B5034,[9]SHA!$C$5:$G$578,5,0)</f>
        <v>上海</v>
      </c>
      <c r="G5034" s="2" t="s">
        <v>6491</v>
      </c>
      <c r="H5034" s="2" t="s">
        <v>6491</v>
      </c>
      <c r="I5034" s="2" t="s">
        <v>10938</v>
      </c>
    </row>
    <row r="5035" spans="1:9" x14ac:dyDescent="0.2">
      <c r="A5035" s="2" t="s">
        <v>6491</v>
      </c>
      <c r="B5035" s="2">
        <v>86003362</v>
      </c>
      <c r="C5035" s="1" t="s">
        <v>6707</v>
      </c>
      <c r="D5035" s="2" t="s">
        <v>8</v>
      </c>
      <c r="E5035" s="1" t="s">
        <v>6493</v>
      </c>
      <c r="F5035" s="1" t="str">
        <f>VLOOKUP(B5035,[9]SHA!$C$5:$G$578,5,0)</f>
        <v>上海</v>
      </c>
      <c r="G5035" s="2" t="s">
        <v>6491</v>
      </c>
      <c r="H5035" s="2" t="s">
        <v>6491</v>
      </c>
      <c r="I5035" s="2" t="s">
        <v>10938</v>
      </c>
    </row>
    <row r="5036" spans="1:9" x14ac:dyDescent="0.2">
      <c r="A5036" s="2" t="s">
        <v>6491</v>
      </c>
      <c r="B5036" s="2">
        <v>86003363</v>
      </c>
      <c r="C5036" s="1" t="s">
        <v>6708</v>
      </c>
      <c r="D5036" s="2" t="s">
        <v>8</v>
      </c>
      <c r="E5036" s="1" t="s">
        <v>6493</v>
      </c>
      <c r="F5036" s="1" t="str">
        <f>VLOOKUP(B5036,[9]SHA!$C$5:$G$578,5,0)</f>
        <v>上海</v>
      </c>
      <c r="G5036" s="2" t="s">
        <v>6491</v>
      </c>
      <c r="H5036" s="2" t="s">
        <v>6491</v>
      </c>
      <c r="I5036" s="2" t="s">
        <v>10938</v>
      </c>
    </row>
    <row r="5037" spans="1:9" hidden="1" x14ac:dyDescent="0.2">
      <c r="A5037" s="2" t="s">
        <v>6491</v>
      </c>
      <c r="B5037" s="2">
        <v>86003364</v>
      </c>
      <c r="C5037" s="1" t="s">
        <v>6709</v>
      </c>
      <c r="D5037" s="2" t="s">
        <v>8</v>
      </c>
      <c r="E5037" s="1" t="s">
        <v>6493</v>
      </c>
      <c r="F5037" s="1" t="str">
        <f>VLOOKUP(B5037,[9]SHA!$C$5:$G$578,5,0)</f>
        <v>上海</v>
      </c>
      <c r="G5037" s="2" t="s">
        <v>6491</v>
      </c>
      <c r="H5037" s="2" t="s">
        <v>6491</v>
      </c>
      <c r="I5037" s="2" t="s">
        <v>10939</v>
      </c>
    </row>
    <row r="5038" spans="1:9" x14ac:dyDescent="0.2">
      <c r="A5038" s="2" t="s">
        <v>6491</v>
      </c>
      <c r="B5038" s="2">
        <v>86003365</v>
      </c>
      <c r="C5038" s="1" t="s">
        <v>6710</v>
      </c>
      <c r="D5038" s="2" t="s">
        <v>8</v>
      </c>
      <c r="E5038" s="1" t="s">
        <v>6493</v>
      </c>
      <c r="F5038" s="1" t="str">
        <f>VLOOKUP(B5038,[9]SHA!$C$5:$G$578,5,0)</f>
        <v>上海</v>
      </c>
      <c r="G5038" s="2" t="s">
        <v>6491</v>
      </c>
      <c r="H5038" s="2" t="s">
        <v>6491</v>
      </c>
      <c r="I5038" s="2" t="s">
        <v>10938</v>
      </c>
    </row>
    <row r="5039" spans="1:9" x14ac:dyDescent="0.2">
      <c r="A5039" s="2" t="s">
        <v>6491</v>
      </c>
      <c r="B5039" s="2">
        <v>86003366</v>
      </c>
      <c r="C5039" s="1" t="s">
        <v>6711</v>
      </c>
      <c r="D5039" s="2" t="s">
        <v>8</v>
      </c>
      <c r="E5039" s="1" t="s">
        <v>6493</v>
      </c>
      <c r="F5039" s="1" t="str">
        <f>VLOOKUP(B5039,[9]SHA!$C$5:$G$578,5,0)</f>
        <v>上海</v>
      </c>
      <c r="G5039" s="2" t="s">
        <v>6491</v>
      </c>
      <c r="H5039" s="2" t="s">
        <v>6491</v>
      </c>
      <c r="I5039" s="2" t="s">
        <v>10938</v>
      </c>
    </row>
    <row r="5040" spans="1:9" x14ac:dyDescent="0.2">
      <c r="A5040" s="2" t="s">
        <v>6491</v>
      </c>
      <c r="B5040" s="2">
        <v>86003367</v>
      </c>
      <c r="C5040" s="1" t="s">
        <v>195</v>
      </c>
      <c r="D5040" s="2" t="s">
        <v>8</v>
      </c>
      <c r="E5040" s="1" t="s">
        <v>6493</v>
      </c>
      <c r="F5040" s="1" t="str">
        <f>VLOOKUP(B5040,[9]SHA!$C$5:$G$578,5,0)</f>
        <v>上海</v>
      </c>
      <c r="G5040" s="2" t="s">
        <v>6491</v>
      </c>
      <c r="H5040" s="2" t="s">
        <v>6491</v>
      </c>
      <c r="I5040" s="2" t="s">
        <v>10938</v>
      </c>
    </row>
    <row r="5041" spans="1:9" x14ac:dyDescent="0.2">
      <c r="A5041" s="2" t="s">
        <v>6491</v>
      </c>
      <c r="B5041" s="2">
        <v>86003368</v>
      </c>
      <c r="C5041" s="1" t="s">
        <v>6712</v>
      </c>
      <c r="D5041" s="2" t="s">
        <v>8</v>
      </c>
      <c r="E5041" s="1" t="s">
        <v>6493</v>
      </c>
      <c r="F5041" s="1" t="str">
        <f>VLOOKUP(B5041,[9]SHA!$C$5:$G$578,5,0)</f>
        <v>上海</v>
      </c>
      <c r="G5041" s="2" t="s">
        <v>6491</v>
      </c>
      <c r="H5041" s="2" t="s">
        <v>6491</v>
      </c>
      <c r="I5041" s="2" t="s">
        <v>10938</v>
      </c>
    </row>
    <row r="5042" spans="1:9" hidden="1" x14ac:dyDescent="0.2">
      <c r="A5042" s="2" t="s">
        <v>6491</v>
      </c>
      <c r="B5042" s="2">
        <v>86003369</v>
      </c>
      <c r="C5042" s="1" t="s">
        <v>6713</v>
      </c>
      <c r="D5042" s="2" t="s">
        <v>8</v>
      </c>
      <c r="E5042" s="1" t="s">
        <v>6493</v>
      </c>
      <c r="F5042" s="1" t="str">
        <f>VLOOKUP(B5042,[9]SHA!$C$5:$G$578,5,0)</f>
        <v>上海</v>
      </c>
      <c r="G5042" s="2" t="s">
        <v>6491</v>
      </c>
      <c r="H5042" s="2" t="s">
        <v>6491</v>
      </c>
      <c r="I5042" s="2" t="s">
        <v>10939</v>
      </c>
    </row>
    <row r="5043" spans="1:9" x14ac:dyDescent="0.2">
      <c r="A5043" s="2" t="s">
        <v>6491</v>
      </c>
      <c r="B5043" s="2">
        <v>86003370</v>
      </c>
      <c r="C5043" s="1" t="s">
        <v>6714</v>
      </c>
      <c r="D5043" s="2" t="s">
        <v>8</v>
      </c>
      <c r="E5043" s="1" t="s">
        <v>6493</v>
      </c>
      <c r="F5043" s="1" t="str">
        <f>VLOOKUP(B5043,[9]SHA!$C$5:$G$578,5,0)</f>
        <v>上海</v>
      </c>
      <c r="G5043" s="2" t="s">
        <v>6491</v>
      </c>
      <c r="H5043" s="2" t="s">
        <v>6491</v>
      </c>
      <c r="I5043" s="2" t="s">
        <v>10938</v>
      </c>
    </row>
    <row r="5044" spans="1:9" x14ac:dyDescent="0.2">
      <c r="A5044" s="2" t="s">
        <v>6491</v>
      </c>
      <c r="B5044" s="2">
        <v>86003371</v>
      </c>
      <c r="C5044" s="1" t="s">
        <v>6715</v>
      </c>
      <c r="D5044" s="2" t="s">
        <v>8</v>
      </c>
      <c r="E5044" s="1" t="s">
        <v>6493</v>
      </c>
      <c r="F5044" s="1" t="str">
        <f>VLOOKUP(B5044,[9]SHA!$C$5:$G$578,5,0)</f>
        <v>上海</v>
      </c>
      <c r="G5044" s="2" t="s">
        <v>6491</v>
      </c>
      <c r="H5044" s="2" t="s">
        <v>6491</v>
      </c>
      <c r="I5044" s="2" t="s">
        <v>10938</v>
      </c>
    </row>
    <row r="5045" spans="1:9" x14ac:dyDescent="0.2">
      <c r="A5045" s="2" t="s">
        <v>6491</v>
      </c>
      <c r="B5045" s="2">
        <v>86003372</v>
      </c>
      <c r="C5045" s="1" t="s">
        <v>6716</v>
      </c>
      <c r="D5045" s="2" t="s">
        <v>8</v>
      </c>
      <c r="E5045" s="1" t="s">
        <v>6493</v>
      </c>
      <c r="F5045" s="1" t="str">
        <f>VLOOKUP(B5045,[9]SHA!$C$5:$G$578,5,0)</f>
        <v>上海</v>
      </c>
      <c r="G5045" s="2" t="s">
        <v>6491</v>
      </c>
      <c r="H5045" s="2" t="s">
        <v>6491</v>
      </c>
      <c r="I5045" s="2" t="s">
        <v>10938</v>
      </c>
    </row>
    <row r="5046" spans="1:9" x14ac:dyDescent="0.2">
      <c r="A5046" s="2" t="s">
        <v>6491</v>
      </c>
      <c r="B5046" s="2">
        <v>86003373</v>
      </c>
      <c r="C5046" s="1" t="s">
        <v>6717</v>
      </c>
      <c r="D5046" s="2" t="s">
        <v>8</v>
      </c>
      <c r="E5046" s="1" t="s">
        <v>6493</v>
      </c>
      <c r="F5046" s="1" t="str">
        <f>VLOOKUP(B5046,[9]SHA!$C$5:$G$578,5,0)</f>
        <v>上海</v>
      </c>
      <c r="G5046" s="2" t="s">
        <v>6491</v>
      </c>
      <c r="H5046" s="2" t="s">
        <v>6491</v>
      </c>
      <c r="I5046" s="2" t="s">
        <v>10938</v>
      </c>
    </row>
    <row r="5047" spans="1:9" x14ac:dyDescent="0.2">
      <c r="A5047" s="2" t="s">
        <v>6491</v>
      </c>
      <c r="B5047" s="2">
        <v>86003374</v>
      </c>
      <c r="C5047" s="1" t="s">
        <v>6718</v>
      </c>
      <c r="D5047" s="2" t="s">
        <v>8</v>
      </c>
      <c r="E5047" s="1" t="s">
        <v>6493</v>
      </c>
      <c r="F5047" s="1" t="str">
        <f>VLOOKUP(B5047,[9]SHA!$C$5:$G$578,5,0)</f>
        <v>上海</v>
      </c>
      <c r="G5047" s="2" t="s">
        <v>6491</v>
      </c>
      <c r="H5047" s="2" t="s">
        <v>6491</v>
      </c>
      <c r="I5047" s="2" t="s">
        <v>10938</v>
      </c>
    </row>
    <row r="5048" spans="1:9" x14ac:dyDescent="0.2">
      <c r="A5048" s="2" t="s">
        <v>6491</v>
      </c>
      <c r="B5048" s="2">
        <v>86003376</v>
      </c>
      <c r="C5048" s="1" t="s">
        <v>6719</v>
      </c>
      <c r="D5048" s="2" t="s">
        <v>8</v>
      </c>
      <c r="E5048" s="1" t="s">
        <v>6493</v>
      </c>
      <c r="F5048" s="1" t="str">
        <f>VLOOKUP(B5048,[9]SHA!$C$5:$G$578,5,0)</f>
        <v>上海</v>
      </c>
      <c r="G5048" s="2" t="s">
        <v>6491</v>
      </c>
      <c r="H5048" s="2" t="s">
        <v>6491</v>
      </c>
      <c r="I5048" s="2" t="s">
        <v>10938</v>
      </c>
    </row>
    <row r="5049" spans="1:9" x14ac:dyDescent="0.2">
      <c r="A5049" s="2" t="s">
        <v>6491</v>
      </c>
      <c r="B5049" s="2">
        <v>86003377</v>
      </c>
      <c r="C5049" s="1" t="s">
        <v>6720</v>
      </c>
      <c r="D5049" s="2" t="s">
        <v>8</v>
      </c>
      <c r="E5049" s="1" t="s">
        <v>6493</v>
      </c>
      <c r="F5049" s="1" t="str">
        <f>VLOOKUP(B5049,[9]SHA!$C$5:$G$578,5,0)</f>
        <v>上海</v>
      </c>
      <c r="G5049" s="2" t="s">
        <v>6491</v>
      </c>
      <c r="H5049" s="2" t="s">
        <v>6491</v>
      </c>
      <c r="I5049" s="2" t="s">
        <v>10938</v>
      </c>
    </row>
    <row r="5050" spans="1:9" x14ac:dyDescent="0.2">
      <c r="A5050" s="2" t="s">
        <v>6491</v>
      </c>
      <c r="B5050" s="2">
        <v>86003379</v>
      </c>
      <c r="C5050" s="1" t="s">
        <v>6721</v>
      </c>
      <c r="D5050" s="2" t="s">
        <v>8</v>
      </c>
      <c r="E5050" s="1" t="s">
        <v>6493</v>
      </c>
      <c r="F5050" s="1" t="str">
        <f>VLOOKUP(B5050,[9]SHA!$C$5:$G$578,5,0)</f>
        <v>上海</v>
      </c>
      <c r="G5050" s="2" t="s">
        <v>6491</v>
      </c>
      <c r="H5050" s="2" t="s">
        <v>6491</v>
      </c>
      <c r="I5050" s="2" t="s">
        <v>10938</v>
      </c>
    </row>
    <row r="5051" spans="1:9" x14ac:dyDescent="0.2">
      <c r="A5051" s="2" t="s">
        <v>6491</v>
      </c>
      <c r="B5051" s="2">
        <v>86003380</v>
      </c>
      <c r="C5051" s="1" t="s">
        <v>6722</v>
      </c>
      <c r="D5051" s="2" t="s">
        <v>8</v>
      </c>
      <c r="E5051" s="1" t="s">
        <v>6493</v>
      </c>
      <c r="F5051" s="1" t="str">
        <f>VLOOKUP(B5051,[9]SHA!$C$5:$G$578,5,0)</f>
        <v>上海</v>
      </c>
      <c r="G5051" s="2" t="s">
        <v>6491</v>
      </c>
      <c r="H5051" s="2" t="s">
        <v>6491</v>
      </c>
      <c r="I5051" s="2" t="s">
        <v>10938</v>
      </c>
    </row>
    <row r="5052" spans="1:9" x14ac:dyDescent="0.2">
      <c r="A5052" s="2" t="s">
        <v>6491</v>
      </c>
      <c r="B5052" s="2">
        <v>86003381</v>
      </c>
      <c r="C5052" s="1" t="s">
        <v>6723</v>
      </c>
      <c r="D5052" s="2" t="s">
        <v>8</v>
      </c>
      <c r="E5052" s="1" t="s">
        <v>6493</v>
      </c>
      <c r="F5052" s="1" t="str">
        <f>VLOOKUP(B5052,[9]SHA!$C$5:$G$578,5,0)</f>
        <v>上海</v>
      </c>
      <c r="G5052" s="2" t="s">
        <v>6491</v>
      </c>
      <c r="H5052" s="2" t="s">
        <v>6491</v>
      </c>
      <c r="I5052" s="2" t="s">
        <v>10938</v>
      </c>
    </row>
    <row r="5053" spans="1:9" x14ac:dyDescent="0.2">
      <c r="A5053" s="2" t="s">
        <v>6491</v>
      </c>
      <c r="B5053" s="2">
        <v>86003383</v>
      </c>
      <c r="C5053" s="1" t="s">
        <v>6724</v>
      </c>
      <c r="D5053" s="2" t="s">
        <v>8</v>
      </c>
      <c r="E5053" s="1" t="s">
        <v>6493</v>
      </c>
      <c r="F5053" s="1" t="str">
        <f>VLOOKUP(B5053,[9]SHA!$C$5:$G$578,5,0)</f>
        <v>上海</v>
      </c>
      <c r="G5053" s="2" t="s">
        <v>6491</v>
      </c>
      <c r="H5053" s="2" t="s">
        <v>6491</v>
      </c>
      <c r="I5053" s="2" t="s">
        <v>10938</v>
      </c>
    </row>
    <row r="5054" spans="1:9" x14ac:dyDescent="0.2">
      <c r="A5054" s="2" t="s">
        <v>6491</v>
      </c>
      <c r="B5054" s="2">
        <v>86003384</v>
      </c>
      <c r="C5054" s="1" t="s">
        <v>6725</v>
      </c>
      <c r="D5054" s="2" t="s">
        <v>8</v>
      </c>
      <c r="E5054" s="1" t="s">
        <v>6493</v>
      </c>
      <c r="F5054" s="1" t="str">
        <f>VLOOKUP(B5054,[9]SHA!$C$5:$G$578,5,0)</f>
        <v>上海</v>
      </c>
      <c r="G5054" s="2" t="s">
        <v>6491</v>
      </c>
      <c r="H5054" s="2" t="s">
        <v>6491</v>
      </c>
      <c r="I5054" s="2" t="s">
        <v>10938</v>
      </c>
    </row>
    <row r="5055" spans="1:9" x14ac:dyDescent="0.2">
      <c r="A5055" s="2" t="s">
        <v>6491</v>
      </c>
      <c r="B5055" s="2">
        <v>86003385</v>
      </c>
      <c r="C5055" s="1" t="s">
        <v>6726</v>
      </c>
      <c r="D5055" s="2" t="s">
        <v>8</v>
      </c>
      <c r="E5055" s="1" t="s">
        <v>6493</v>
      </c>
      <c r="F5055" s="1" t="str">
        <f>VLOOKUP(B5055,[9]SHA!$C$5:$G$578,5,0)</f>
        <v>上海</v>
      </c>
      <c r="G5055" s="2" t="s">
        <v>6491</v>
      </c>
      <c r="H5055" s="2" t="s">
        <v>6491</v>
      </c>
      <c r="I5055" s="2" t="s">
        <v>10938</v>
      </c>
    </row>
    <row r="5056" spans="1:9" x14ac:dyDescent="0.2">
      <c r="A5056" s="2" t="s">
        <v>6491</v>
      </c>
      <c r="B5056" s="2">
        <v>86003386</v>
      </c>
      <c r="C5056" s="1" t="s">
        <v>6727</v>
      </c>
      <c r="D5056" s="2" t="s">
        <v>8</v>
      </c>
      <c r="E5056" s="1" t="s">
        <v>6493</v>
      </c>
      <c r="F5056" s="1" t="str">
        <f>VLOOKUP(B5056,[9]SHA!$C$5:$G$578,5,0)</f>
        <v>上海</v>
      </c>
      <c r="G5056" s="2" t="s">
        <v>6491</v>
      </c>
      <c r="H5056" s="2" t="s">
        <v>6491</v>
      </c>
      <c r="I5056" s="2" t="s">
        <v>10938</v>
      </c>
    </row>
    <row r="5057" spans="1:9" x14ac:dyDescent="0.2">
      <c r="A5057" s="2" t="s">
        <v>6491</v>
      </c>
      <c r="B5057" s="2">
        <v>86003387</v>
      </c>
      <c r="C5057" s="1" t="s">
        <v>6728</v>
      </c>
      <c r="D5057" s="2" t="s">
        <v>8</v>
      </c>
      <c r="E5057" s="1" t="s">
        <v>6493</v>
      </c>
      <c r="F5057" s="1" t="str">
        <f>VLOOKUP(B5057,[9]SHA!$C$5:$G$578,5,0)</f>
        <v>上海</v>
      </c>
      <c r="G5057" s="2" t="s">
        <v>6491</v>
      </c>
      <c r="H5057" s="2" t="s">
        <v>6491</v>
      </c>
      <c r="I5057" s="2" t="s">
        <v>10938</v>
      </c>
    </row>
    <row r="5058" spans="1:9" x14ac:dyDescent="0.2">
      <c r="A5058" s="2" t="s">
        <v>6491</v>
      </c>
      <c r="B5058" s="2">
        <v>86003388</v>
      </c>
      <c r="C5058" s="1" t="s">
        <v>6729</v>
      </c>
      <c r="D5058" s="2" t="s">
        <v>8</v>
      </c>
      <c r="E5058" s="1" t="s">
        <v>6493</v>
      </c>
      <c r="F5058" s="1" t="str">
        <f>VLOOKUP(B5058,[9]SHA!$C$5:$G$578,5,0)</f>
        <v>上海</v>
      </c>
      <c r="G5058" s="2" t="s">
        <v>6491</v>
      </c>
      <c r="H5058" s="2" t="s">
        <v>6491</v>
      </c>
      <c r="I5058" s="2" t="s">
        <v>10938</v>
      </c>
    </row>
    <row r="5059" spans="1:9" x14ac:dyDescent="0.2">
      <c r="A5059" s="2" t="s">
        <v>6491</v>
      </c>
      <c r="B5059" s="2">
        <v>86003389</v>
      </c>
      <c r="C5059" s="1" t="s">
        <v>6730</v>
      </c>
      <c r="D5059" s="2" t="s">
        <v>8</v>
      </c>
      <c r="E5059" s="1" t="s">
        <v>6493</v>
      </c>
      <c r="F5059" s="1" t="str">
        <f>VLOOKUP(B5059,[9]SHA!$C$5:$G$578,5,0)</f>
        <v>上海</v>
      </c>
      <c r="G5059" s="2" t="s">
        <v>6491</v>
      </c>
      <c r="H5059" s="2" t="s">
        <v>6491</v>
      </c>
      <c r="I5059" s="2" t="s">
        <v>10938</v>
      </c>
    </row>
    <row r="5060" spans="1:9" x14ac:dyDescent="0.2">
      <c r="A5060" s="2" t="s">
        <v>6491</v>
      </c>
      <c r="B5060" s="2">
        <v>86003390</v>
      </c>
      <c r="C5060" s="1" t="s">
        <v>6731</v>
      </c>
      <c r="D5060" s="2" t="s">
        <v>8</v>
      </c>
      <c r="E5060" s="1" t="s">
        <v>6493</v>
      </c>
      <c r="F5060" s="1" t="str">
        <f>VLOOKUP(B5060,[9]SHA!$C$5:$G$578,5,0)</f>
        <v>上海</v>
      </c>
      <c r="G5060" s="2" t="s">
        <v>6491</v>
      </c>
      <c r="H5060" s="2" t="s">
        <v>6491</v>
      </c>
      <c r="I5060" s="2" t="s">
        <v>10938</v>
      </c>
    </row>
    <row r="5061" spans="1:9" x14ac:dyDescent="0.2">
      <c r="A5061" s="2" t="s">
        <v>6491</v>
      </c>
      <c r="B5061" s="2">
        <v>86003391</v>
      </c>
      <c r="C5061" s="1" t="s">
        <v>6732</v>
      </c>
      <c r="D5061" s="2" t="s">
        <v>8</v>
      </c>
      <c r="E5061" s="1" t="s">
        <v>6493</v>
      </c>
      <c r="F5061" s="1" t="str">
        <f>VLOOKUP(B5061,[9]SHA!$C$5:$G$578,5,0)</f>
        <v>上海</v>
      </c>
      <c r="G5061" s="2" t="s">
        <v>6491</v>
      </c>
      <c r="H5061" s="2" t="s">
        <v>6491</v>
      </c>
      <c r="I5061" s="2" t="s">
        <v>10938</v>
      </c>
    </row>
    <row r="5062" spans="1:9" x14ac:dyDescent="0.2">
      <c r="A5062" s="2" t="s">
        <v>6491</v>
      </c>
      <c r="B5062" s="2">
        <v>86003393</v>
      </c>
      <c r="C5062" s="1" t="s">
        <v>6733</v>
      </c>
      <c r="D5062" s="2" t="s">
        <v>8</v>
      </c>
      <c r="E5062" s="1" t="s">
        <v>6493</v>
      </c>
      <c r="F5062" s="1" t="str">
        <f>VLOOKUP(B5062,[9]SHA!$C$5:$G$578,5,0)</f>
        <v>上海</v>
      </c>
      <c r="G5062" s="2" t="s">
        <v>6491</v>
      </c>
      <c r="H5062" s="2" t="s">
        <v>6491</v>
      </c>
      <c r="I5062" s="2" t="s">
        <v>10938</v>
      </c>
    </row>
    <row r="5063" spans="1:9" x14ac:dyDescent="0.2">
      <c r="A5063" s="2" t="s">
        <v>6491</v>
      </c>
      <c r="B5063" s="2">
        <v>86003394</v>
      </c>
      <c r="C5063" s="1" t="s">
        <v>6734</v>
      </c>
      <c r="D5063" s="2" t="s">
        <v>8</v>
      </c>
      <c r="E5063" s="1" t="s">
        <v>6493</v>
      </c>
      <c r="F5063" s="1" t="str">
        <f>VLOOKUP(B5063,[9]SHA!$C$5:$G$578,5,0)</f>
        <v>上海</v>
      </c>
      <c r="G5063" s="2" t="s">
        <v>6491</v>
      </c>
      <c r="H5063" s="2" t="s">
        <v>6491</v>
      </c>
      <c r="I5063" s="2" t="s">
        <v>10938</v>
      </c>
    </row>
    <row r="5064" spans="1:9" x14ac:dyDescent="0.2">
      <c r="A5064" s="2" t="s">
        <v>6491</v>
      </c>
      <c r="B5064" s="2">
        <v>86003395</v>
      </c>
      <c r="C5064" s="1" t="s">
        <v>6735</v>
      </c>
      <c r="D5064" s="2" t="s">
        <v>8</v>
      </c>
      <c r="E5064" s="1" t="s">
        <v>6493</v>
      </c>
      <c r="F5064" s="1" t="str">
        <f>VLOOKUP(B5064,[9]SHA!$C$5:$G$578,5,0)</f>
        <v>上海</v>
      </c>
      <c r="G5064" s="2" t="s">
        <v>6491</v>
      </c>
      <c r="H5064" s="2" t="s">
        <v>6491</v>
      </c>
      <c r="I5064" s="2" t="s">
        <v>10938</v>
      </c>
    </row>
    <row r="5065" spans="1:9" x14ac:dyDescent="0.2">
      <c r="A5065" s="2" t="s">
        <v>6491</v>
      </c>
      <c r="B5065" s="2">
        <v>86003396</v>
      </c>
      <c r="C5065" s="1" t="s">
        <v>6736</v>
      </c>
      <c r="D5065" s="2" t="s">
        <v>8</v>
      </c>
      <c r="E5065" s="1" t="s">
        <v>6493</v>
      </c>
      <c r="F5065" s="1" t="str">
        <f>VLOOKUP(B5065,[9]SHA!$C$5:$G$578,5,0)</f>
        <v>上海</v>
      </c>
      <c r="G5065" s="2" t="s">
        <v>6491</v>
      </c>
      <c r="H5065" s="2" t="s">
        <v>6491</v>
      </c>
      <c r="I5065" s="2" t="s">
        <v>10938</v>
      </c>
    </row>
    <row r="5066" spans="1:9" x14ac:dyDescent="0.2">
      <c r="A5066" s="2" t="s">
        <v>6491</v>
      </c>
      <c r="B5066" s="2">
        <v>86003397</v>
      </c>
      <c r="C5066" s="1" t="s">
        <v>6737</v>
      </c>
      <c r="D5066" s="2" t="s">
        <v>8</v>
      </c>
      <c r="E5066" s="1" t="s">
        <v>6493</v>
      </c>
      <c r="F5066" s="1" t="str">
        <f>VLOOKUP(B5066,[9]SHA!$C$5:$G$578,5,0)</f>
        <v>上海</v>
      </c>
      <c r="G5066" s="2" t="s">
        <v>6491</v>
      </c>
      <c r="H5066" s="2" t="s">
        <v>6491</v>
      </c>
      <c r="I5066" s="2" t="s">
        <v>10938</v>
      </c>
    </row>
    <row r="5067" spans="1:9" x14ac:dyDescent="0.2">
      <c r="A5067" s="2" t="s">
        <v>6491</v>
      </c>
      <c r="B5067" s="2">
        <v>86003398</v>
      </c>
      <c r="C5067" s="1" t="s">
        <v>6738</v>
      </c>
      <c r="D5067" s="2" t="s">
        <v>8</v>
      </c>
      <c r="E5067" s="1" t="s">
        <v>6493</v>
      </c>
      <c r="F5067" s="1" t="str">
        <f>VLOOKUP(B5067,[9]SHA!$C$5:$G$578,5,0)</f>
        <v>上海</v>
      </c>
      <c r="G5067" s="2" t="s">
        <v>6491</v>
      </c>
      <c r="H5067" s="2" t="s">
        <v>6491</v>
      </c>
      <c r="I5067" s="2" t="s">
        <v>10938</v>
      </c>
    </row>
    <row r="5068" spans="1:9" x14ac:dyDescent="0.2">
      <c r="A5068" s="2" t="s">
        <v>6491</v>
      </c>
      <c r="B5068" s="2">
        <v>86003399</v>
      </c>
      <c r="C5068" s="1" t="s">
        <v>6739</v>
      </c>
      <c r="D5068" s="2" t="s">
        <v>8</v>
      </c>
      <c r="E5068" s="1" t="s">
        <v>6493</v>
      </c>
      <c r="F5068" s="1" t="str">
        <f>VLOOKUP(B5068,[9]SHA!$C$5:$G$578,5,0)</f>
        <v>上海</v>
      </c>
      <c r="G5068" s="2" t="s">
        <v>6491</v>
      </c>
      <c r="H5068" s="2" t="s">
        <v>6491</v>
      </c>
      <c r="I5068" s="2" t="s">
        <v>10938</v>
      </c>
    </row>
    <row r="5069" spans="1:9" x14ac:dyDescent="0.2">
      <c r="A5069" s="2" t="s">
        <v>6491</v>
      </c>
      <c r="B5069" s="2">
        <v>86003451</v>
      </c>
      <c r="C5069" s="1" t="s">
        <v>6740</v>
      </c>
      <c r="D5069" s="2" t="s">
        <v>8</v>
      </c>
      <c r="E5069" s="1" t="s">
        <v>6493</v>
      </c>
      <c r="F5069" s="1" t="str">
        <f>VLOOKUP(B5069,[9]SHA!$C$5:$G$578,5,0)</f>
        <v>上海</v>
      </c>
      <c r="G5069" s="2" t="s">
        <v>6491</v>
      </c>
      <c r="H5069" s="2" t="s">
        <v>6491</v>
      </c>
      <c r="I5069" s="2" t="s">
        <v>10938</v>
      </c>
    </row>
    <row r="5070" spans="1:9" x14ac:dyDescent="0.2">
      <c r="A5070" s="2" t="s">
        <v>6491</v>
      </c>
      <c r="B5070" s="2">
        <v>86003452</v>
      </c>
      <c r="C5070" s="1" t="s">
        <v>6741</v>
      </c>
      <c r="D5070" s="2" t="s">
        <v>8</v>
      </c>
      <c r="E5070" s="1" t="s">
        <v>6493</v>
      </c>
      <c r="F5070" s="1" t="str">
        <f>VLOOKUP(B5070,[9]SHA!$C$5:$G$578,5,0)</f>
        <v>上海</v>
      </c>
      <c r="G5070" s="2" t="s">
        <v>6491</v>
      </c>
      <c r="H5070" s="2" t="s">
        <v>6491</v>
      </c>
      <c r="I5070" s="2" t="s">
        <v>10938</v>
      </c>
    </row>
    <row r="5071" spans="1:9" x14ac:dyDescent="0.2">
      <c r="A5071" s="2" t="s">
        <v>6491</v>
      </c>
      <c r="B5071" s="2">
        <v>86003453</v>
      </c>
      <c r="C5071" s="1" t="s">
        <v>6742</v>
      </c>
      <c r="D5071" s="2" t="s">
        <v>8</v>
      </c>
      <c r="E5071" s="1" t="s">
        <v>6493</v>
      </c>
      <c r="F5071" s="1" t="str">
        <f>VLOOKUP(B5071,[9]SHA!$C$5:$G$578,5,0)</f>
        <v>上海</v>
      </c>
      <c r="G5071" s="2" t="s">
        <v>6491</v>
      </c>
      <c r="H5071" s="2" t="s">
        <v>6491</v>
      </c>
      <c r="I5071" s="2" t="s">
        <v>10938</v>
      </c>
    </row>
    <row r="5072" spans="1:9" x14ac:dyDescent="0.2">
      <c r="A5072" s="2" t="s">
        <v>6491</v>
      </c>
      <c r="B5072" s="2">
        <v>86003454</v>
      </c>
      <c r="C5072" s="1" t="s">
        <v>6743</v>
      </c>
      <c r="D5072" s="2" t="s">
        <v>8</v>
      </c>
      <c r="E5072" s="1" t="s">
        <v>6493</v>
      </c>
      <c r="F5072" s="1" t="str">
        <f>VLOOKUP(B5072,[9]SHA!$C$5:$G$578,5,0)</f>
        <v>上海</v>
      </c>
      <c r="G5072" s="2" t="s">
        <v>6491</v>
      </c>
      <c r="H5072" s="2" t="s">
        <v>6491</v>
      </c>
      <c r="I5072" s="2" t="s">
        <v>10938</v>
      </c>
    </row>
    <row r="5073" spans="1:9" x14ac:dyDescent="0.2">
      <c r="A5073" s="2" t="s">
        <v>6491</v>
      </c>
      <c r="B5073" s="2">
        <v>86003455</v>
      </c>
      <c r="C5073" s="1" t="s">
        <v>6744</v>
      </c>
      <c r="D5073" s="2" t="s">
        <v>8</v>
      </c>
      <c r="E5073" s="1" t="s">
        <v>6493</v>
      </c>
      <c r="F5073" s="1" t="str">
        <f>VLOOKUP(B5073,[9]SHA!$C$5:$G$578,5,0)</f>
        <v>上海</v>
      </c>
      <c r="G5073" s="2" t="s">
        <v>6491</v>
      </c>
      <c r="H5073" s="2" t="s">
        <v>6491</v>
      </c>
      <c r="I5073" s="2" t="s">
        <v>10938</v>
      </c>
    </row>
    <row r="5074" spans="1:9" x14ac:dyDescent="0.2">
      <c r="A5074" s="2" t="s">
        <v>6491</v>
      </c>
      <c r="B5074" s="2">
        <v>86003456</v>
      </c>
      <c r="C5074" s="1" t="s">
        <v>6745</v>
      </c>
      <c r="D5074" s="2" t="s">
        <v>8</v>
      </c>
      <c r="E5074" s="1" t="s">
        <v>6493</v>
      </c>
      <c r="F5074" s="1" t="str">
        <f>VLOOKUP(B5074,[9]SHA!$C$5:$G$578,5,0)</f>
        <v>上海</v>
      </c>
      <c r="G5074" s="2" t="s">
        <v>6491</v>
      </c>
      <c r="H5074" s="2" t="s">
        <v>6491</v>
      </c>
      <c r="I5074" s="2" t="s">
        <v>10938</v>
      </c>
    </row>
    <row r="5075" spans="1:9" x14ac:dyDescent="0.2">
      <c r="A5075" s="2" t="s">
        <v>6491</v>
      </c>
      <c r="B5075" s="2">
        <v>86003457</v>
      </c>
      <c r="C5075" s="1" t="s">
        <v>6746</v>
      </c>
      <c r="D5075" s="2" t="s">
        <v>8</v>
      </c>
      <c r="E5075" s="1" t="s">
        <v>6493</v>
      </c>
      <c r="F5075" s="1" t="str">
        <f>VLOOKUP(B5075,[9]SHA!$C$5:$G$578,5,0)</f>
        <v>上海</v>
      </c>
      <c r="G5075" s="2" t="s">
        <v>6491</v>
      </c>
      <c r="H5075" s="2" t="s">
        <v>6491</v>
      </c>
      <c r="I5075" s="2" t="s">
        <v>10938</v>
      </c>
    </row>
    <row r="5076" spans="1:9" x14ac:dyDescent="0.2">
      <c r="A5076" s="2" t="s">
        <v>6491</v>
      </c>
      <c r="B5076" s="2">
        <v>86003458</v>
      </c>
      <c r="C5076" s="1" t="s">
        <v>6747</v>
      </c>
      <c r="D5076" s="2" t="s">
        <v>8</v>
      </c>
      <c r="E5076" s="1" t="s">
        <v>6493</v>
      </c>
      <c r="F5076" s="1" t="str">
        <f>VLOOKUP(B5076,[9]SHA!$C$5:$G$578,5,0)</f>
        <v>上海</v>
      </c>
      <c r="G5076" s="2" t="s">
        <v>6491</v>
      </c>
      <c r="H5076" s="2" t="s">
        <v>6491</v>
      </c>
      <c r="I5076" s="2" t="s">
        <v>10938</v>
      </c>
    </row>
    <row r="5077" spans="1:9" x14ac:dyDescent="0.2">
      <c r="A5077" s="2" t="s">
        <v>6491</v>
      </c>
      <c r="B5077" s="2">
        <v>86003459</v>
      </c>
      <c r="C5077" s="1" t="s">
        <v>6748</v>
      </c>
      <c r="D5077" s="2" t="s">
        <v>8</v>
      </c>
      <c r="E5077" s="1" t="s">
        <v>6493</v>
      </c>
      <c r="F5077" s="1" t="str">
        <f>VLOOKUP(B5077,[9]SHA!$C$5:$G$578,5,0)</f>
        <v>上海</v>
      </c>
      <c r="G5077" s="2" t="s">
        <v>6491</v>
      </c>
      <c r="H5077" s="2" t="s">
        <v>6491</v>
      </c>
      <c r="I5077" s="2" t="s">
        <v>10938</v>
      </c>
    </row>
    <row r="5078" spans="1:9" x14ac:dyDescent="0.2">
      <c r="A5078" s="2" t="s">
        <v>6491</v>
      </c>
      <c r="B5078" s="2">
        <v>86003460</v>
      </c>
      <c r="C5078" s="1" t="s">
        <v>6749</v>
      </c>
      <c r="D5078" s="2" t="s">
        <v>8</v>
      </c>
      <c r="E5078" s="1" t="s">
        <v>6493</v>
      </c>
      <c r="F5078" s="1" t="str">
        <f>VLOOKUP(B5078,[9]SHA!$C$5:$G$578,5,0)</f>
        <v>上海</v>
      </c>
      <c r="G5078" s="2" t="s">
        <v>6491</v>
      </c>
      <c r="H5078" s="2" t="s">
        <v>6491</v>
      </c>
      <c r="I5078" s="2" t="s">
        <v>10938</v>
      </c>
    </row>
    <row r="5079" spans="1:9" x14ac:dyDescent="0.2">
      <c r="A5079" s="2" t="s">
        <v>6491</v>
      </c>
      <c r="B5079" s="2">
        <v>86003461</v>
      </c>
      <c r="C5079" s="1" t="s">
        <v>6750</v>
      </c>
      <c r="D5079" s="2" t="s">
        <v>8</v>
      </c>
      <c r="E5079" s="1" t="s">
        <v>6493</v>
      </c>
      <c r="F5079" s="1" t="str">
        <f>VLOOKUP(B5079,[9]SHA!$C$5:$G$578,5,0)</f>
        <v>上海</v>
      </c>
      <c r="G5079" s="2" t="s">
        <v>6491</v>
      </c>
      <c r="H5079" s="2" t="s">
        <v>6491</v>
      </c>
      <c r="I5079" s="2" t="s">
        <v>10938</v>
      </c>
    </row>
    <row r="5080" spans="1:9" x14ac:dyDescent="0.2">
      <c r="A5080" s="2" t="s">
        <v>6491</v>
      </c>
      <c r="B5080" s="2">
        <v>86003462</v>
      </c>
      <c r="C5080" s="1" t="s">
        <v>6751</v>
      </c>
      <c r="D5080" s="2" t="s">
        <v>8</v>
      </c>
      <c r="E5080" s="1" t="s">
        <v>6493</v>
      </c>
      <c r="F5080" s="1" t="str">
        <f>VLOOKUP(B5080,[9]SHA!$C$5:$G$578,5,0)</f>
        <v>上海</v>
      </c>
      <c r="G5080" s="2" t="s">
        <v>6491</v>
      </c>
      <c r="H5080" s="2" t="s">
        <v>6491</v>
      </c>
      <c r="I5080" s="2" t="s">
        <v>10938</v>
      </c>
    </row>
    <row r="5081" spans="1:9" x14ac:dyDescent="0.2">
      <c r="A5081" s="2" t="s">
        <v>6491</v>
      </c>
      <c r="B5081" s="2">
        <v>86003463</v>
      </c>
      <c r="C5081" s="1" t="s">
        <v>6752</v>
      </c>
      <c r="D5081" s="2" t="s">
        <v>8</v>
      </c>
      <c r="E5081" s="1" t="s">
        <v>6493</v>
      </c>
      <c r="F5081" s="1" t="str">
        <f>VLOOKUP(B5081,[9]SHA!$C$5:$G$578,5,0)</f>
        <v>上海</v>
      </c>
      <c r="G5081" s="2" t="s">
        <v>6491</v>
      </c>
      <c r="H5081" s="2" t="s">
        <v>6491</v>
      </c>
      <c r="I5081" s="2" t="s">
        <v>10938</v>
      </c>
    </row>
    <row r="5082" spans="1:9" x14ac:dyDescent="0.2">
      <c r="A5082" s="2" t="s">
        <v>6491</v>
      </c>
      <c r="B5082" s="2">
        <v>86003464</v>
      </c>
      <c r="C5082" s="1" t="s">
        <v>6753</v>
      </c>
      <c r="D5082" s="2" t="s">
        <v>8</v>
      </c>
      <c r="E5082" s="1" t="s">
        <v>6493</v>
      </c>
      <c r="F5082" s="1" t="str">
        <f>VLOOKUP(B5082,[9]SHA!$C$5:$G$578,5,0)</f>
        <v>上海</v>
      </c>
      <c r="G5082" s="2" t="s">
        <v>6491</v>
      </c>
      <c r="H5082" s="2" t="s">
        <v>6491</v>
      </c>
      <c r="I5082" s="2" t="s">
        <v>10938</v>
      </c>
    </row>
    <row r="5083" spans="1:9" x14ac:dyDescent="0.2">
      <c r="A5083" s="2" t="s">
        <v>6491</v>
      </c>
      <c r="B5083" s="2">
        <v>86003465</v>
      </c>
      <c r="C5083" s="1" t="s">
        <v>6754</v>
      </c>
      <c r="D5083" s="2" t="s">
        <v>8</v>
      </c>
      <c r="E5083" s="1" t="s">
        <v>6493</v>
      </c>
      <c r="F5083" s="1" t="str">
        <f>VLOOKUP(B5083,[9]SHA!$C$5:$G$578,5,0)</f>
        <v>上海</v>
      </c>
      <c r="G5083" s="2" t="s">
        <v>6491</v>
      </c>
      <c r="H5083" s="2" t="s">
        <v>6491</v>
      </c>
      <c r="I5083" s="2" t="s">
        <v>10938</v>
      </c>
    </row>
    <row r="5084" spans="1:9" x14ac:dyDescent="0.2">
      <c r="A5084" s="2" t="s">
        <v>6491</v>
      </c>
      <c r="B5084" s="2">
        <v>86003466</v>
      </c>
      <c r="C5084" s="1" t="s">
        <v>6755</v>
      </c>
      <c r="D5084" s="2" t="s">
        <v>8</v>
      </c>
      <c r="E5084" s="1" t="s">
        <v>6493</v>
      </c>
      <c r="F5084" s="1" t="str">
        <f>VLOOKUP(B5084,[9]SHA!$C$5:$G$578,5,0)</f>
        <v>上海</v>
      </c>
      <c r="G5084" s="2" t="s">
        <v>6491</v>
      </c>
      <c r="H5084" s="2" t="s">
        <v>6491</v>
      </c>
      <c r="I5084" s="2" t="s">
        <v>10938</v>
      </c>
    </row>
    <row r="5085" spans="1:9" x14ac:dyDescent="0.2">
      <c r="A5085" s="2" t="s">
        <v>6491</v>
      </c>
      <c r="B5085" s="2">
        <v>86003467</v>
      </c>
      <c r="C5085" s="1" t="s">
        <v>6756</v>
      </c>
      <c r="D5085" s="2" t="s">
        <v>8</v>
      </c>
      <c r="E5085" s="1" t="s">
        <v>6493</v>
      </c>
      <c r="F5085" s="1" t="str">
        <f>VLOOKUP(B5085,[9]SHA!$C$5:$G$578,5,0)</f>
        <v>上海</v>
      </c>
      <c r="G5085" s="2" t="s">
        <v>6491</v>
      </c>
      <c r="H5085" s="2" t="s">
        <v>6491</v>
      </c>
      <c r="I5085" s="2" t="s">
        <v>10938</v>
      </c>
    </row>
    <row r="5086" spans="1:9" x14ac:dyDescent="0.2">
      <c r="A5086" s="2" t="s">
        <v>6491</v>
      </c>
      <c r="B5086" s="2">
        <v>86003468</v>
      </c>
      <c r="C5086" s="1" t="s">
        <v>6757</v>
      </c>
      <c r="D5086" s="2" t="s">
        <v>8</v>
      </c>
      <c r="E5086" s="1" t="s">
        <v>6493</v>
      </c>
      <c r="F5086" s="1" t="str">
        <f>VLOOKUP(B5086,[9]SHA!$C$5:$G$578,5,0)</f>
        <v>上海</v>
      </c>
      <c r="G5086" s="2" t="s">
        <v>6491</v>
      </c>
      <c r="H5086" s="2" t="s">
        <v>6491</v>
      </c>
      <c r="I5086" s="2" t="s">
        <v>10938</v>
      </c>
    </row>
    <row r="5087" spans="1:9" x14ac:dyDescent="0.2">
      <c r="A5087" s="2" t="s">
        <v>6491</v>
      </c>
      <c r="B5087" s="2">
        <v>86003470</v>
      </c>
      <c r="C5087" s="1" t="s">
        <v>6575</v>
      </c>
      <c r="D5087" s="2" t="s">
        <v>8</v>
      </c>
      <c r="E5087" s="1" t="s">
        <v>6493</v>
      </c>
      <c r="F5087" s="1" t="str">
        <f>VLOOKUP(B5087,[9]SHA!$C$5:$G$578,5,0)</f>
        <v>上海</v>
      </c>
      <c r="G5087" s="2" t="s">
        <v>6491</v>
      </c>
      <c r="H5087" s="2" t="s">
        <v>6491</v>
      </c>
      <c r="I5087" s="2" t="s">
        <v>10938</v>
      </c>
    </row>
    <row r="5088" spans="1:9" x14ac:dyDescent="0.2">
      <c r="A5088" s="2" t="s">
        <v>6491</v>
      </c>
      <c r="B5088" s="2">
        <v>86003471</v>
      </c>
      <c r="C5088" s="1" t="s">
        <v>6758</v>
      </c>
      <c r="D5088" s="2" t="s">
        <v>8</v>
      </c>
      <c r="E5088" s="1" t="s">
        <v>6493</v>
      </c>
      <c r="F5088" s="1" t="str">
        <f>VLOOKUP(B5088,[9]SHA!$C$5:$G$578,5,0)</f>
        <v>上海</v>
      </c>
      <c r="G5088" s="2" t="s">
        <v>6491</v>
      </c>
      <c r="H5088" s="2" t="s">
        <v>6491</v>
      </c>
      <c r="I5088" s="2" t="s">
        <v>10938</v>
      </c>
    </row>
    <row r="5089" spans="1:9" x14ac:dyDescent="0.2">
      <c r="A5089" s="2" t="s">
        <v>6491</v>
      </c>
      <c r="B5089" s="2">
        <v>86003853</v>
      </c>
      <c r="C5089" s="1" t="s">
        <v>6759</v>
      </c>
      <c r="D5089" s="2" t="s">
        <v>8</v>
      </c>
      <c r="E5089" s="1" t="s">
        <v>6493</v>
      </c>
      <c r="F5089" s="1" t="str">
        <f>VLOOKUP(B5089,[9]SHA!$C$5:$G$578,5,0)</f>
        <v>上海</v>
      </c>
      <c r="G5089" s="2" t="s">
        <v>6491</v>
      </c>
      <c r="H5089" s="2" t="s">
        <v>6491</v>
      </c>
      <c r="I5089" s="2" t="s">
        <v>10938</v>
      </c>
    </row>
    <row r="5090" spans="1:9" x14ac:dyDescent="0.2">
      <c r="A5090" s="2" t="s">
        <v>6491</v>
      </c>
      <c r="B5090" s="2">
        <v>86003854</v>
      </c>
      <c r="C5090" s="1" t="s">
        <v>6760</v>
      </c>
      <c r="D5090" s="2" t="s">
        <v>8</v>
      </c>
      <c r="E5090" s="1" t="s">
        <v>6493</v>
      </c>
      <c r="F5090" s="1" t="str">
        <f>VLOOKUP(B5090,[9]SHA!$C$5:$G$578,5,0)</f>
        <v>上海</v>
      </c>
      <c r="G5090" s="2" t="s">
        <v>6491</v>
      </c>
      <c r="H5090" s="2" t="s">
        <v>6491</v>
      </c>
      <c r="I5090" s="2" t="s">
        <v>10938</v>
      </c>
    </row>
    <row r="5091" spans="1:9" x14ac:dyDescent="0.2">
      <c r="A5091" s="2" t="s">
        <v>6491</v>
      </c>
      <c r="B5091" s="2">
        <v>86018005</v>
      </c>
      <c r="C5091" s="1" t="s">
        <v>6761</v>
      </c>
      <c r="D5091" s="2" t="s">
        <v>35</v>
      </c>
      <c r="E5091" s="1" t="s">
        <v>4616</v>
      </c>
      <c r="F5091" s="1" t="str">
        <f>VLOOKUP(B5091,[9]SHA!$C$5:$G$578,5,0)</f>
        <v>上海</v>
      </c>
      <c r="G5091" s="2" t="s">
        <v>6491</v>
      </c>
      <c r="H5091" s="2" t="s">
        <v>6491</v>
      </c>
      <c r="I5091" s="2" t="s">
        <v>10938</v>
      </c>
    </row>
    <row r="5092" spans="1:9" x14ac:dyDescent="0.2">
      <c r="A5092" s="2" t="s">
        <v>6491</v>
      </c>
      <c r="B5092" s="2">
        <v>86018012</v>
      </c>
      <c r="C5092" s="1" t="s">
        <v>6762</v>
      </c>
      <c r="D5092" s="2" t="s">
        <v>35</v>
      </c>
      <c r="E5092" s="1" t="s">
        <v>4616</v>
      </c>
      <c r="F5092" s="1" t="str">
        <f>VLOOKUP(B5092,[9]SHA!$C$5:$G$578,5,0)</f>
        <v>上海</v>
      </c>
      <c r="G5092" s="2" t="s">
        <v>6491</v>
      </c>
      <c r="H5092" s="2" t="s">
        <v>6491</v>
      </c>
      <c r="I5092" s="2" t="s">
        <v>10938</v>
      </c>
    </row>
    <row r="5093" spans="1:9" x14ac:dyDescent="0.2">
      <c r="A5093" s="2" t="s">
        <v>6491</v>
      </c>
      <c r="B5093" s="2">
        <v>86018015</v>
      </c>
      <c r="C5093" s="1" t="s">
        <v>6763</v>
      </c>
      <c r="D5093" s="2" t="s">
        <v>35</v>
      </c>
      <c r="E5093" s="1" t="s">
        <v>4616</v>
      </c>
      <c r="F5093" s="1" t="str">
        <f>VLOOKUP(B5093,[9]SHA!$C$5:$G$578,5,0)</f>
        <v>上海</v>
      </c>
      <c r="G5093" s="2" t="s">
        <v>6491</v>
      </c>
      <c r="H5093" s="2" t="s">
        <v>6491</v>
      </c>
      <c r="I5093" s="2" t="s">
        <v>10938</v>
      </c>
    </row>
    <row r="5094" spans="1:9" x14ac:dyDescent="0.2">
      <c r="A5094" s="2" t="s">
        <v>6491</v>
      </c>
      <c r="B5094" s="2">
        <v>86018017</v>
      </c>
      <c r="C5094" s="1" t="s">
        <v>6764</v>
      </c>
      <c r="D5094" s="2" t="s">
        <v>35</v>
      </c>
      <c r="E5094" s="1" t="s">
        <v>4616</v>
      </c>
      <c r="F5094" s="1" t="str">
        <f>VLOOKUP(B5094,[9]SHA!$C$5:$G$578,5,0)</f>
        <v>上海</v>
      </c>
      <c r="G5094" s="2" t="s">
        <v>6491</v>
      </c>
      <c r="H5094" s="2" t="s">
        <v>6491</v>
      </c>
      <c r="I5094" s="2" t="s">
        <v>10938</v>
      </c>
    </row>
    <row r="5095" spans="1:9" x14ac:dyDescent="0.2">
      <c r="A5095" s="2" t="s">
        <v>6491</v>
      </c>
      <c r="B5095" s="2">
        <v>86018021</v>
      </c>
      <c r="C5095" s="1" t="s">
        <v>6765</v>
      </c>
      <c r="D5095" s="2" t="s">
        <v>35</v>
      </c>
      <c r="E5095" s="1" t="s">
        <v>4616</v>
      </c>
      <c r="F5095" s="1" t="str">
        <f>VLOOKUP(B5095,[9]SHA!$C$5:$G$578,5,0)</f>
        <v>上海</v>
      </c>
      <c r="G5095" s="2" t="s">
        <v>6491</v>
      </c>
      <c r="H5095" s="2" t="s">
        <v>6491</v>
      </c>
      <c r="I5095" s="2" t="s">
        <v>10938</v>
      </c>
    </row>
    <row r="5096" spans="1:9" hidden="1" x14ac:dyDescent="0.2">
      <c r="A5096" s="2" t="s">
        <v>6491</v>
      </c>
      <c r="B5096" s="2">
        <v>86018028</v>
      </c>
      <c r="C5096" s="1" t="s">
        <v>6766</v>
      </c>
      <c r="D5096" s="2" t="s">
        <v>35</v>
      </c>
      <c r="E5096" s="1" t="s">
        <v>4616</v>
      </c>
      <c r="F5096" s="1" t="str">
        <f>VLOOKUP(B5096,[9]SHA!$C$5:$G$578,5,0)</f>
        <v>上海</v>
      </c>
      <c r="G5096" s="2" t="s">
        <v>6491</v>
      </c>
      <c r="H5096" s="2" t="s">
        <v>6491</v>
      </c>
      <c r="I5096" s="2" t="s">
        <v>10939</v>
      </c>
    </row>
    <row r="5097" spans="1:9" x14ac:dyDescent="0.2">
      <c r="A5097" s="2" t="s">
        <v>6491</v>
      </c>
      <c r="B5097" s="2">
        <v>86018031</v>
      </c>
      <c r="C5097" s="1" t="s">
        <v>6767</v>
      </c>
      <c r="D5097" s="2" t="s">
        <v>35</v>
      </c>
      <c r="E5097" s="1" t="s">
        <v>4616</v>
      </c>
      <c r="F5097" s="1" t="str">
        <f>VLOOKUP(B5097,[9]SHA!$C$5:$G$578,5,0)</f>
        <v>上海</v>
      </c>
      <c r="G5097" s="2" t="s">
        <v>6491</v>
      </c>
      <c r="H5097" s="2" t="s">
        <v>6491</v>
      </c>
      <c r="I5097" s="2" t="s">
        <v>10938</v>
      </c>
    </row>
    <row r="5098" spans="1:9" x14ac:dyDescent="0.2">
      <c r="A5098" s="2" t="s">
        <v>6491</v>
      </c>
      <c r="B5098" s="2">
        <v>86018032</v>
      </c>
      <c r="C5098" s="1" t="s">
        <v>6768</v>
      </c>
      <c r="D5098" s="2" t="s">
        <v>35</v>
      </c>
      <c r="E5098" s="1" t="s">
        <v>4616</v>
      </c>
      <c r="F5098" s="1" t="str">
        <f>VLOOKUP(B5098,[9]SHA!$C$5:$G$578,5,0)</f>
        <v>上海</v>
      </c>
      <c r="G5098" s="2" t="s">
        <v>6491</v>
      </c>
      <c r="H5098" s="2" t="s">
        <v>6491</v>
      </c>
      <c r="I5098" s="2" t="s">
        <v>10938</v>
      </c>
    </row>
    <row r="5099" spans="1:9" hidden="1" x14ac:dyDescent="0.2">
      <c r="A5099" s="2" t="s">
        <v>6491</v>
      </c>
      <c r="B5099" s="2">
        <v>86018034</v>
      </c>
      <c r="C5099" s="1" t="s">
        <v>6196</v>
      </c>
      <c r="D5099" s="2" t="s">
        <v>35</v>
      </c>
      <c r="E5099" s="1" t="s">
        <v>4616</v>
      </c>
      <c r="F5099" s="1" t="str">
        <f>VLOOKUP(B5099,[9]SHA!$C$5:$G$578,5,0)</f>
        <v>上海</v>
      </c>
      <c r="G5099" s="2" t="s">
        <v>6491</v>
      </c>
      <c r="H5099" s="2" t="s">
        <v>6491</v>
      </c>
      <c r="I5099" s="2" t="s">
        <v>10939</v>
      </c>
    </row>
    <row r="5100" spans="1:9" x14ac:dyDescent="0.2">
      <c r="A5100" s="2" t="s">
        <v>6491</v>
      </c>
      <c r="B5100" s="2">
        <v>86018038</v>
      </c>
      <c r="C5100" s="1" t="s">
        <v>6769</v>
      </c>
      <c r="D5100" s="2" t="s">
        <v>35</v>
      </c>
      <c r="E5100" s="1" t="s">
        <v>4616</v>
      </c>
      <c r="F5100" s="1" t="str">
        <f>VLOOKUP(B5100,[9]SHA!$C$5:$G$578,5,0)</f>
        <v>上海</v>
      </c>
      <c r="G5100" s="2" t="s">
        <v>6491</v>
      </c>
      <c r="H5100" s="2" t="s">
        <v>6491</v>
      </c>
      <c r="I5100" s="2" t="s">
        <v>10938</v>
      </c>
    </row>
    <row r="5101" spans="1:9" x14ac:dyDescent="0.2">
      <c r="A5101" s="2" t="s">
        <v>6491</v>
      </c>
      <c r="B5101" s="2">
        <v>86018040</v>
      </c>
      <c r="C5101" s="1" t="s">
        <v>6667</v>
      </c>
      <c r="D5101" s="2" t="s">
        <v>35</v>
      </c>
      <c r="E5101" s="1" t="s">
        <v>4616</v>
      </c>
      <c r="F5101" s="1" t="str">
        <f>VLOOKUP(B5101,[9]SHA!$C$5:$G$578,5,0)</f>
        <v>上海</v>
      </c>
      <c r="G5101" s="2" t="s">
        <v>6491</v>
      </c>
      <c r="H5101" s="2" t="s">
        <v>6491</v>
      </c>
      <c r="I5101" s="2" t="s">
        <v>10938</v>
      </c>
    </row>
    <row r="5102" spans="1:9" hidden="1" x14ac:dyDescent="0.2">
      <c r="A5102" s="2" t="s">
        <v>6491</v>
      </c>
      <c r="B5102" s="2">
        <v>86018043</v>
      </c>
      <c r="C5102" s="1" t="s">
        <v>6770</v>
      </c>
      <c r="D5102" s="2" t="s">
        <v>35</v>
      </c>
      <c r="E5102" s="1" t="s">
        <v>4616</v>
      </c>
      <c r="F5102" s="1" t="str">
        <f>VLOOKUP(B5102,[9]SHA!$C$5:$G$578,5,0)</f>
        <v>上海</v>
      </c>
      <c r="G5102" s="2" t="s">
        <v>6491</v>
      </c>
      <c r="H5102" s="2" t="s">
        <v>6491</v>
      </c>
      <c r="I5102" s="2" t="s">
        <v>10939</v>
      </c>
    </row>
    <row r="5103" spans="1:9" hidden="1" x14ac:dyDescent="0.2">
      <c r="A5103" s="2" t="s">
        <v>6491</v>
      </c>
      <c r="B5103" s="2">
        <v>86018046</v>
      </c>
      <c r="C5103" s="1" t="s">
        <v>319</v>
      </c>
      <c r="D5103" s="2" t="s">
        <v>35</v>
      </c>
      <c r="E5103" s="1" t="s">
        <v>4616</v>
      </c>
      <c r="F5103" s="1" t="str">
        <f>VLOOKUP(B5103,[9]SHA!$C$5:$G$578,5,0)</f>
        <v>上海</v>
      </c>
      <c r="G5103" s="2" t="s">
        <v>6491</v>
      </c>
      <c r="H5103" s="2" t="s">
        <v>6491</v>
      </c>
      <c r="I5103" s="2" t="s">
        <v>10939</v>
      </c>
    </row>
    <row r="5104" spans="1:9" x14ac:dyDescent="0.2">
      <c r="A5104" s="2" t="s">
        <v>6491</v>
      </c>
      <c r="B5104" s="2">
        <v>86018048</v>
      </c>
      <c r="C5104" s="1" t="s">
        <v>6771</v>
      </c>
      <c r="D5104" s="2" t="s">
        <v>35</v>
      </c>
      <c r="E5104" s="1" t="s">
        <v>4616</v>
      </c>
      <c r="F5104" s="1" t="str">
        <f>VLOOKUP(B5104,[9]SHA!$C$5:$G$578,5,0)</f>
        <v>上海</v>
      </c>
      <c r="G5104" s="2" t="s">
        <v>6491</v>
      </c>
      <c r="H5104" s="2" t="s">
        <v>6491</v>
      </c>
      <c r="I5104" s="2" t="s">
        <v>10938</v>
      </c>
    </row>
    <row r="5105" spans="1:9" x14ac:dyDescent="0.2">
      <c r="A5105" s="2" t="s">
        <v>6491</v>
      </c>
      <c r="B5105" s="2">
        <v>86018049</v>
      </c>
      <c r="C5105" s="1" t="s">
        <v>6772</v>
      </c>
      <c r="D5105" s="2" t="s">
        <v>35</v>
      </c>
      <c r="E5105" s="1" t="s">
        <v>4616</v>
      </c>
      <c r="F5105" s="1" t="str">
        <f>VLOOKUP(B5105,[9]SHA!$C$5:$G$578,5,0)</f>
        <v>上海</v>
      </c>
      <c r="G5105" s="2" t="s">
        <v>6491</v>
      </c>
      <c r="H5105" s="2" t="s">
        <v>6491</v>
      </c>
      <c r="I5105" s="2" t="s">
        <v>10938</v>
      </c>
    </row>
    <row r="5106" spans="1:9" x14ac:dyDescent="0.2">
      <c r="A5106" s="2" t="s">
        <v>6491</v>
      </c>
      <c r="B5106" s="2">
        <v>86018055</v>
      </c>
      <c r="C5106" s="1" t="s">
        <v>6773</v>
      </c>
      <c r="D5106" s="2" t="s">
        <v>35</v>
      </c>
      <c r="E5106" s="1" t="s">
        <v>4616</v>
      </c>
      <c r="F5106" s="1" t="str">
        <f>VLOOKUP(B5106,[9]SHA!$C$5:$G$578,5,0)</f>
        <v>上海</v>
      </c>
      <c r="G5106" s="2" t="s">
        <v>6491</v>
      </c>
      <c r="H5106" s="2" t="s">
        <v>6491</v>
      </c>
      <c r="I5106" s="2" t="s">
        <v>10938</v>
      </c>
    </row>
    <row r="5107" spans="1:9" x14ac:dyDescent="0.2">
      <c r="A5107" s="2" t="s">
        <v>6491</v>
      </c>
      <c r="B5107" s="2">
        <v>86018057</v>
      </c>
      <c r="C5107" s="1" t="s">
        <v>6564</v>
      </c>
      <c r="D5107" s="2" t="s">
        <v>35</v>
      </c>
      <c r="E5107" s="1" t="s">
        <v>4616</v>
      </c>
      <c r="F5107" s="1" t="str">
        <f>VLOOKUP(B5107,[9]SHA!$C$5:$G$578,5,0)</f>
        <v>上海</v>
      </c>
      <c r="G5107" s="2" t="s">
        <v>6491</v>
      </c>
      <c r="H5107" s="2" t="s">
        <v>6491</v>
      </c>
      <c r="I5107" s="2" t="s">
        <v>10938</v>
      </c>
    </row>
    <row r="5108" spans="1:9" x14ac:dyDescent="0.2">
      <c r="A5108" s="2" t="s">
        <v>6491</v>
      </c>
      <c r="B5108" s="2">
        <v>86018058</v>
      </c>
      <c r="C5108" s="1" t="s">
        <v>6774</v>
      </c>
      <c r="D5108" s="2" t="s">
        <v>35</v>
      </c>
      <c r="E5108" s="1" t="s">
        <v>4616</v>
      </c>
      <c r="F5108" s="1" t="str">
        <f>VLOOKUP(B5108,[9]SHA!$C$5:$G$578,5,0)</f>
        <v>上海</v>
      </c>
      <c r="G5108" s="2" t="s">
        <v>6491</v>
      </c>
      <c r="H5108" s="2" t="s">
        <v>6491</v>
      </c>
      <c r="I5108" s="2" t="s">
        <v>10938</v>
      </c>
    </row>
    <row r="5109" spans="1:9" x14ac:dyDescent="0.2">
      <c r="A5109" s="2" t="s">
        <v>6491</v>
      </c>
      <c r="B5109" s="2">
        <v>86018060</v>
      </c>
      <c r="C5109" s="1" t="s">
        <v>6503</v>
      </c>
      <c r="D5109" s="2" t="s">
        <v>35</v>
      </c>
      <c r="E5109" s="1" t="s">
        <v>4616</v>
      </c>
      <c r="F5109" s="1" t="str">
        <f>VLOOKUP(B5109,[9]SHA!$C$5:$G$578,5,0)</f>
        <v>上海</v>
      </c>
      <c r="G5109" s="2" t="s">
        <v>6491</v>
      </c>
      <c r="H5109" s="2" t="s">
        <v>6491</v>
      </c>
      <c r="I5109" s="2" t="s">
        <v>10938</v>
      </c>
    </row>
    <row r="5110" spans="1:9" x14ac:dyDescent="0.2">
      <c r="A5110" s="2" t="s">
        <v>6491</v>
      </c>
      <c r="B5110" s="2">
        <v>86018061</v>
      </c>
      <c r="C5110" s="1" t="s">
        <v>6775</v>
      </c>
      <c r="D5110" s="2" t="s">
        <v>35</v>
      </c>
      <c r="E5110" s="1" t="s">
        <v>4616</v>
      </c>
      <c r="F5110" s="1" t="str">
        <f>VLOOKUP(B5110,[9]SHA!$C$5:$G$578,5,0)</f>
        <v>上海</v>
      </c>
      <c r="G5110" s="2" t="s">
        <v>6491</v>
      </c>
      <c r="H5110" s="2" t="s">
        <v>6491</v>
      </c>
      <c r="I5110" s="2" t="s">
        <v>10938</v>
      </c>
    </row>
    <row r="5111" spans="1:9" x14ac:dyDescent="0.2">
      <c r="A5111" s="2" t="s">
        <v>6491</v>
      </c>
      <c r="B5111" s="2">
        <v>86018062</v>
      </c>
      <c r="C5111" s="1" t="s">
        <v>6776</v>
      </c>
      <c r="D5111" s="2" t="s">
        <v>35</v>
      </c>
      <c r="E5111" s="1" t="s">
        <v>4616</v>
      </c>
      <c r="F5111" s="1" t="str">
        <f>VLOOKUP(B5111,[9]SHA!$C$5:$G$578,5,0)</f>
        <v>上海</v>
      </c>
      <c r="G5111" s="2" t="s">
        <v>6491</v>
      </c>
      <c r="H5111" s="2" t="s">
        <v>6491</v>
      </c>
      <c r="I5111" s="2" t="s">
        <v>10938</v>
      </c>
    </row>
    <row r="5112" spans="1:9" hidden="1" x14ac:dyDescent="0.2">
      <c r="A5112" s="2" t="s">
        <v>6491</v>
      </c>
      <c r="B5112" s="2">
        <v>86018071</v>
      </c>
      <c r="C5112" s="1" t="s">
        <v>6777</v>
      </c>
      <c r="D5112" s="2" t="s">
        <v>35</v>
      </c>
      <c r="E5112" s="1" t="s">
        <v>4616</v>
      </c>
      <c r="F5112" s="1" t="str">
        <f>VLOOKUP(B5112,[9]SHA!$C$5:$G$578,5,0)</f>
        <v>上海</v>
      </c>
      <c r="G5112" s="2" t="s">
        <v>6491</v>
      </c>
      <c r="H5112" s="2" t="s">
        <v>6491</v>
      </c>
      <c r="I5112" s="2" t="s">
        <v>10939</v>
      </c>
    </row>
    <row r="5113" spans="1:9" x14ac:dyDescent="0.2">
      <c r="A5113" s="2" t="s">
        <v>6491</v>
      </c>
      <c r="B5113" s="2">
        <v>86018073</v>
      </c>
      <c r="C5113" s="1" t="s">
        <v>6778</v>
      </c>
      <c r="D5113" s="2" t="s">
        <v>35</v>
      </c>
      <c r="E5113" s="1" t="s">
        <v>4616</v>
      </c>
      <c r="F5113" s="1" t="str">
        <f>VLOOKUP(B5113,[9]SHA!$C$5:$G$578,5,0)</f>
        <v>上海</v>
      </c>
      <c r="G5113" s="2" t="s">
        <v>6491</v>
      </c>
      <c r="H5113" s="2" t="s">
        <v>6491</v>
      </c>
      <c r="I5113" s="2" t="s">
        <v>10938</v>
      </c>
    </row>
    <row r="5114" spans="1:9" x14ac:dyDescent="0.2">
      <c r="A5114" s="2" t="s">
        <v>6491</v>
      </c>
      <c r="B5114" s="2">
        <v>86018075</v>
      </c>
      <c r="C5114" s="1" t="s">
        <v>6779</v>
      </c>
      <c r="D5114" s="2" t="s">
        <v>35</v>
      </c>
      <c r="E5114" s="1" t="s">
        <v>4616</v>
      </c>
      <c r="F5114" s="1" t="str">
        <f>VLOOKUP(B5114,[9]SHA!$C$5:$G$578,5,0)</f>
        <v>上海</v>
      </c>
      <c r="G5114" s="2" t="s">
        <v>6491</v>
      </c>
      <c r="H5114" s="2" t="s">
        <v>6491</v>
      </c>
      <c r="I5114" s="2" t="s">
        <v>10938</v>
      </c>
    </row>
    <row r="5115" spans="1:9" x14ac:dyDescent="0.2">
      <c r="A5115" s="2" t="s">
        <v>6491</v>
      </c>
      <c r="B5115" s="2">
        <v>86018079</v>
      </c>
      <c r="C5115" s="1" t="s">
        <v>6780</v>
      </c>
      <c r="D5115" s="2" t="s">
        <v>35</v>
      </c>
      <c r="E5115" s="1" t="s">
        <v>4616</v>
      </c>
      <c r="F5115" s="1" t="str">
        <f>VLOOKUP(B5115,[9]SHA!$C$5:$G$578,5,0)</f>
        <v>上海</v>
      </c>
      <c r="G5115" s="2" t="s">
        <v>6491</v>
      </c>
      <c r="H5115" s="2" t="s">
        <v>6491</v>
      </c>
      <c r="I5115" s="2" t="s">
        <v>10938</v>
      </c>
    </row>
    <row r="5116" spans="1:9" x14ac:dyDescent="0.2">
      <c r="A5116" s="2" t="s">
        <v>6491</v>
      </c>
      <c r="B5116" s="2">
        <v>86018082</v>
      </c>
      <c r="C5116" s="1" t="s">
        <v>6781</v>
      </c>
      <c r="D5116" s="2" t="s">
        <v>35</v>
      </c>
      <c r="E5116" s="1" t="s">
        <v>4616</v>
      </c>
      <c r="F5116" s="1" t="str">
        <f>VLOOKUP(B5116,[9]SHA!$C$5:$G$578,5,0)</f>
        <v>上海</v>
      </c>
      <c r="G5116" s="2" t="s">
        <v>6491</v>
      </c>
      <c r="H5116" s="2" t="s">
        <v>6491</v>
      </c>
      <c r="I5116" s="2" t="s">
        <v>10938</v>
      </c>
    </row>
    <row r="5117" spans="1:9" hidden="1" x14ac:dyDescent="0.2">
      <c r="A5117" s="2" t="s">
        <v>6491</v>
      </c>
      <c r="B5117" s="2">
        <v>86018088</v>
      </c>
      <c r="C5117" s="1" t="s">
        <v>6553</v>
      </c>
      <c r="D5117" s="2" t="s">
        <v>35</v>
      </c>
      <c r="E5117" s="1" t="s">
        <v>4616</v>
      </c>
      <c r="F5117" s="1" t="str">
        <f>VLOOKUP(B5117,[9]SHA!$C$5:$G$578,5,0)</f>
        <v>上海</v>
      </c>
      <c r="G5117" s="2" t="s">
        <v>6491</v>
      </c>
      <c r="H5117" s="2" t="s">
        <v>6491</v>
      </c>
      <c r="I5117" s="2" t="s">
        <v>10939</v>
      </c>
    </row>
    <row r="5118" spans="1:9" x14ac:dyDescent="0.2">
      <c r="A5118" s="2" t="s">
        <v>6491</v>
      </c>
      <c r="B5118" s="2">
        <v>86018090</v>
      </c>
      <c r="C5118" s="1" t="s">
        <v>6782</v>
      </c>
      <c r="D5118" s="2" t="s">
        <v>35</v>
      </c>
      <c r="E5118" s="1" t="s">
        <v>4616</v>
      </c>
      <c r="F5118" s="1" t="str">
        <f>VLOOKUP(B5118,[9]SHA!$C$5:$G$578,5,0)</f>
        <v>上海</v>
      </c>
      <c r="G5118" s="2" t="s">
        <v>6491</v>
      </c>
      <c r="H5118" s="2" t="s">
        <v>6491</v>
      </c>
      <c r="I5118" s="2" t="s">
        <v>10938</v>
      </c>
    </row>
    <row r="5119" spans="1:9" x14ac:dyDescent="0.2">
      <c r="A5119" s="2" t="s">
        <v>6491</v>
      </c>
      <c r="B5119" s="2">
        <v>86018091</v>
      </c>
      <c r="C5119" s="1" t="s">
        <v>6783</v>
      </c>
      <c r="D5119" s="2" t="s">
        <v>35</v>
      </c>
      <c r="E5119" s="1" t="s">
        <v>4616</v>
      </c>
      <c r="F5119" s="1" t="str">
        <f>VLOOKUP(B5119,[9]SHA!$C$5:$G$578,5,0)</f>
        <v>上海</v>
      </c>
      <c r="G5119" s="2" t="s">
        <v>6491</v>
      </c>
      <c r="H5119" s="2" t="s">
        <v>6491</v>
      </c>
      <c r="I5119" s="2" t="s">
        <v>10938</v>
      </c>
    </row>
    <row r="5120" spans="1:9" x14ac:dyDescent="0.2">
      <c r="A5120" s="2" t="s">
        <v>6491</v>
      </c>
      <c r="B5120" s="2">
        <v>86018093</v>
      </c>
      <c r="C5120" s="1" t="s">
        <v>6784</v>
      </c>
      <c r="D5120" s="2" t="s">
        <v>35</v>
      </c>
      <c r="E5120" s="1" t="s">
        <v>4616</v>
      </c>
      <c r="F5120" s="1" t="str">
        <f>VLOOKUP(B5120,[9]SHA!$C$5:$G$578,5,0)</f>
        <v>上海</v>
      </c>
      <c r="G5120" s="2" t="s">
        <v>6491</v>
      </c>
      <c r="H5120" s="2" t="s">
        <v>6491</v>
      </c>
      <c r="I5120" s="2" t="s">
        <v>10938</v>
      </c>
    </row>
    <row r="5121" spans="1:9" x14ac:dyDescent="0.2">
      <c r="A5121" s="2" t="s">
        <v>6491</v>
      </c>
      <c r="B5121" s="2">
        <v>86018096</v>
      </c>
      <c r="C5121" s="1" t="s">
        <v>6785</v>
      </c>
      <c r="D5121" s="2" t="s">
        <v>35</v>
      </c>
      <c r="E5121" s="1" t="s">
        <v>4616</v>
      </c>
      <c r="F5121" s="1" t="str">
        <f>VLOOKUP(B5121,[9]SHA!$C$5:$G$578,5,0)</f>
        <v>上海</v>
      </c>
      <c r="G5121" s="2" t="s">
        <v>6491</v>
      </c>
      <c r="H5121" s="2" t="s">
        <v>6491</v>
      </c>
      <c r="I5121" s="2" t="s">
        <v>10938</v>
      </c>
    </row>
    <row r="5122" spans="1:9" x14ac:dyDescent="0.2">
      <c r="A5122" s="2" t="s">
        <v>6491</v>
      </c>
      <c r="B5122" s="2">
        <v>86018097</v>
      </c>
      <c r="C5122" s="1" t="s">
        <v>6786</v>
      </c>
      <c r="D5122" s="2" t="s">
        <v>35</v>
      </c>
      <c r="E5122" s="1" t="s">
        <v>4616</v>
      </c>
      <c r="F5122" s="1" t="str">
        <f>VLOOKUP(B5122,[9]SHA!$C$5:$G$578,5,0)</f>
        <v>上海</v>
      </c>
      <c r="G5122" s="2" t="s">
        <v>6491</v>
      </c>
      <c r="H5122" s="2" t="s">
        <v>6491</v>
      </c>
      <c r="I5122" s="2" t="s">
        <v>10938</v>
      </c>
    </row>
    <row r="5123" spans="1:9" x14ac:dyDescent="0.2">
      <c r="A5123" s="2" t="s">
        <v>6491</v>
      </c>
      <c r="B5123" s="2">
        <v>86018102</v>
      </c>
      <c r="C5123" s="1" t="s">
        <v>6787</v>
      </c>
      <c r="D5123" s="2" t="s">
        <v>35</v>
      </c>
      <c r="E5123" s="1" t="s">
        <v>4616</v>
      </c>
      <c r="F5123" s="1" t="str">
        <f>VLOOKUP(B5123,[9]SHA!$C$5:$G$578,5,0)</f>
        <v>上海</v>
      </c>
      <c r="G5123" s="2" t="s">
        <v>6491</v>
      </c>
      <c r="H5123" s="2" t="s">
        <v>6491</v>
      </c>
      <c r="I5123" s="2" t="s">
        <v>10938</v>
      </c>
    </row>
    <row r="5124" spans="1:9" x14ac:dyDescent="0.2">
      <c r="A5124" s="2" t="s">
        <v>6491</v>
      </c>
      <c r="B5124" s="2">
        <v>86018105</v>
      </c>
      <c r="C5124" s="1" t="s">
        <v>6788</v>
      </c>
      <c r="D5124" s="2" t="s">
        <v>35</v>
      </c>
      <c r="E5124" s="1" t="s">
        <v>4616</v>
      </c>
      <c r="F5124" s="1" t="str">
        <f>VLOOKUP(B5124,[9]SHA!$C$5:$G$578,5,0)</f>
        <v>上海</v>
      </c>
      <c r="G5124" s="2" t="s">
        <v>6491</v>
      </c>
      <c r="H5124" s="2" t="s">
        <v>6491</v>
      </c>
      <c r="I5124" s="2" t="s">
        <v>10938</v>
      </c>
    </row>
    <row r="5125" spans="1:9" hidden="1" x14ac:dyDescent="0.2">
      <c r="A5125" s="2" t="s">
        <v>6491</v>
      </c>
      <c r="B5125" s="2">
        <v>86018108</v>
      </c>
      <c r="C5125" s="1" t="s">
        <v>6789</v>
      </c>
      <c r="D5125" s="2" t="s">
        <v>35</v>
      </c>
      <c r="E5125" s="1" t="s">
        <v>4616</v>
      </c>
      <c r="F5125" s="1" t="str">
        <f>VLOOKUP(B5125,[9]SHA!$C$5:$G$578,5,0)</f>
        <v>上海</v>
      </c>
      <c r="G5125" s="2" t="s">
        <v>6491</v>
      </c>
      <c r="H5125" s="2" t="s">
        <v>6491</v>
      </c>
      <c r="I5125" s="2" t="s">
        <v>10939</v>
      </c>
    </row>
    <row r="5126" spans="1:9" x14ac:dyDescent="0.2">
      <c r="A5126" s="2" t="s">
        <v>6491</v>
      </c>
      <c r="B5126" s="2">
        <v>86018110</v>
      </c>
      <c r="C5126" s="1" t="s">
        <v>6790</v>
      </c>
      <c r="D5126" s="2" t="s">
        <v>35</v>
      </c>
      <c r="E5126" s="1" t="s">
        <v>4616</v>
      </c>
      <c r="F5126" s="1" t="str">
        <f>VLOOKUP(B5126,[9]SHA!$C$5:$G$578,5,0)</f>
        <v>上海</v>
      </c>
      <c r="G5126" s="2" t="s">
        <v>6491</v>
      </c>
      <c r="H5126" s="2" t="s">
        <v>6491</v>
      </c>
      <c r="I5126" s="2" t="s">
        <v>10938</v>
      </c>
    </row>
    <row r="5127" spans="1:9" x14ac:dyDescent="0.2">
      <c r="A5127" s="2" t="s">
        <v>6491</v>
      </c>
      <c r="B5127" s="2">
        <v>86018112</v>
      </c>
      <c r="C5127" s="1" t="s">
        <v>6575</v>
      </c>
      <c r="D5127" s="2" t="s">
        <v>35</v>
      </c>
      <c r="E5127" s="1" t="s">
        <v>4616</v>
      </c>
      <c r="F5127" s="1" t="str">
        <f>VLOOKUP(B5127,[9]SHA!$C$5:$G$578,5,0)</f>
        <v>上海</v>
      </c>
      <c r="G5127" s="2" t="s">
        <v>6491</v>
      </c>
      <c r="H5127" s="2" t="s">
        <v>6491</v>
      </c>
      <c r="I5127" s="2" t="s">
        <v>10938</v>
      </c>
    </row>
    <row r="5128" spans="1:9" x14ac:dyDescent="0.2">
      <c r="A5128" s="2" t="s">
        <v>6491</v>
      </c>
      <c r="B5128" s="2">
        <v>86018124</v>
      </c>
      <c r="C5128" s="1" t="s">
        <v>6791</v>
      </c>
      <c r="D5128" s="2" t="s">
        <v>35</v>
      </c>
      <c r="E5128" s="1" t="s">
        <v>4616</v>
      </c>
      <c r="F5128" s="1" t="str">
        <f>VLOOKUP(B5128,[9]SHA!$C$5:$G$578,5,0)</f>
        <v>上海</v>
      </c>
      <c r="G5128" s="2" t="s">
        <v>6491</v>
      </c>
      <c r="H5128" s="2" t="s">
        <v>6491</v>
      </c>
      <c r="I5128" s="2" t="s">
        <v>10938</v>
      </c>
    </row>
    <row r="5129" spans="1:9" x14ac:dyDescent="0.2">
      <c r="A5129" s="2" t="s">
        <v>6491</v>
      </c>
      <c r="B5129" s="2">
        <v>86018125</v>
      </c>
      <c r="C5129" s="1" t="s">
        <v>6792</v>
      </c>
      <c r="D5129" s="2" t="s">
        <v>35</v>
      </c>
      <c r="E5129" s="1" t="s">
        <v>4616</v>
      </c>
      <c r="F5129" s="1" t="str">
        <f>VLOOKUP(B5129,[9]SHA!$C$5:$G$578,5,0)</f>
        <v>上海</v>
      </c>
      <c r="G5129" s="2" t="s">
        <v>6491</v>
      </c>
      <c r="H5129" s="2" t="s">
        <v>6491</v>
      </c>
      <c r="I5129" s="2" t="s">
        <v>10938</v>
      </c>
    </row>
    <row r="5130" spans="1:9" x14ac:dyDescent="0.2">
      <c r="A5130" s="2" t="s">
        <v>6491</v>
      </c>
      <c r="B5130" s="2">
        <v>86018129</v>
      </c>
      <c r="C5130" s="1" t="s">
        <v>5429</v>
      </c>
      <c r="D5130" s="2" t="s">
        <v>35</v>
      </c>
      <c r="E5130" s="1" t="s">
        <v>4616</v>
      </c>
      <c r="F5130" s="1" t="str">
        <f>VLOOKUP(B5130,[9]SHA!$C$5:$G$578,5,0)</f>
        <v>上海</v>
      </c>
      <c r="G5130" s="2" t="s">
        <v>6491</v>
      </c>
      <c r="H5130" s="2" t="s">
        <v>6491</v>
      </c>
      <c r="I5130" s="2" t="s">
        <v>10938</v>
      </c>
    </row>
    <row r="5131" spans="1:9" x14ac:dyDescent="0.2">
      <c r="A5131" s="2" t="s">
        <v>6491</v>
      </c>
      <c r="B5131" s="2">
        <v>12599101</v>
      </c>
      <c r="C5131" s="1" t="s">
        <v>6793</v>
      </c>
      <c r="D5131" s="2" t="s">
        <v>35</v>
      </c>
      <c r="E5131" s="1" t="s">
        <v>6794</v>
      </c>
      <c r="F5131" s="1" t="str">
        <f>VLOOKUP(B5131,[9]SHA!$C$5:$G$578,5,0)</f>
        <v>上海</v>
      </c>
      <c r="G5131" s="2" t="s">
        <v>6491</v>
      </c>
      <c r="H5131" s="2" t="s">
        <v>6491</v>
      </c>
      <c r="I5131" s="2" t="s">
        <v>10938</v>
      </c>
    </row>
    <row r="5132" spans="1:9" x14ac:dyDescent="0.2">
      <c r="A5132" s="2" t="s">
        <v>6491</v>
      </c>
      <c r="B5132" s="2">
        <v>86018141</v>
      </c>
      <c r="C5132" s="1" t="s">
        <v>6577</v>
      </c>
      <c r="D5132" s="2" t="s">
        <v>35</v>
      </c>
      <c r="E5132" s="1" t="s">
        <v>4616</v>
      </c>
      <c r="F5132" s="1" t="str">
        <f>VLOOKUP(B5132,[9]SHA!$C$5:$G$578,5,0)</f>
        <v>上海</v>
      </c>
      <c r="G5132" s="2" t="s">
        <v>6491</v>
      </c>
      <c r="H5132" s="2" t="s">
        <v>6491</v>
      </c>
      <c r="I5132" s="2" t="s">
        <v>10938</v>
      </c>
    </row>
    <row r="5133" spans="1:9" x14ac:dyDescent="0.2">
      <c r="A5133" s="2" t="s">
        <v>6491</v>
      </c>
      <c r="B5133" s="2">
        <v>86018143</v>
      </c>
      <c r="C5133" s="1" t="s">
        <v>6795</v>
      </c>
      <c r="D5133" s="2" t="s">
        <v>35</v>
      </c>
      <c r="E5133" s="1" t="s">
        <v>4616</v>
      </c>
      <c r="F5133" s="1" t="str">
        <f>VLOOKUP(B5133,[9]SHA!$C$5:$G$578,5,0)</f>
        <v>上海</v>
      </c>
      <c r="G5133" s="2" t="s">
        <v>6491</v>
      </c>
      <c r="H5133" s="2" t="s">
        <v>6491</v>
      </c>
      <c r="I5133" s="2" t="s">
        <v>10938</v>
      </c>
    </row>
    <row r="5134" spans="1:9" hidden="1" x14ac:dyDescent="0.2">
      <c r="A5134" s="2" t="s">
        <v>6491</v>
      </c>
      <c r="B5134" s="2">
        <v>86018151</v>
      </c>
      <c r="C5134" s="1" t="s">
        <v>6637</v>
      </c>
      <c r="D5134" s="2" t="s">
        <v>35</v>
      </c>
      <c r="E5134" s="1" t="s">
        <v>4616</v>
      </c>
      <c r="F5134" s="1" t="str">
        <f>VLOOKUP(B5134,[9]SHA!$C$5:$G$578,5,0)</f>
        <v>上海</v>
      </c>
      <c r="G5134" s="2" t="s">
        <v>6491</v>
      </c>
      <c r="H5134" s="2" t="s">
        <v>6491</v>
      </c>
      <c r="I5134" s="2" t="s">
        <v>10939</v>
      </c>
    </row>
    <row r="5135" spans="1:9" x14ac:dyDescent="0.2">
      <c r="A5135" s="2" t="s">
        <v>6491</v>
      </c>
      <c r="B5135" s="2">
        <v>86018156</v>
      </c>
      <c r="C5135" s="1" t="s">
        <v>6796</v>
      </c>
      <c r="D5135" s="2" t="s">
        <v>35</v>
      </c>
      <c r="E5135" s="1" t="s">
        <v>4616</v>
      </c>
      <c r="F5135" s="1" t="str">
        <f>VLOOKUP(B5135,[9]SHA!$C$5:$G$578,5,0)</f>
        <v>上海</v>
      </c>
      <c r="G5135" s="2" t="s">
        <v>6491</v>
      </c>
      <c r="H5135" s="2" t="s">
        <v>6491</v>
      </c>
      <c r="I5135" s="2" t="s">
        <v>10938</v>
      </c>
    </row>
    <row r="5136" spans="1:9" x14ac:dyDescent="0.2">
      <c r="A5136" s="2" t="s">
        <v>6491</v>
      </c>
      <c r="B5136" s="2">
        <v>86018160</v>
      </c>
      <c r="C5136" s="1" t="s">
        <v>6797</v>
      </c>
      <c r="D5136" s="2" t="s">
        <v>35</v>
      </c>
      <c r="E5136" s="1" t="s">
        <v>4616</v>
      </c>
      <c r="F5136" s="1" t="str">
        <f>VLOOKUP(B5136,[9]SHA!$C$5:$G$578,5,0)</f>
        <v>上海</v>
      </c>
      <c r="G5136" s="2" t="s">
        <v>6491</v>
      </c>
      <c r="H5136" s="2" t="s">
        <v>6491</v>
      </c>
      <c r="I5136" s="2" t="s">
        <v>10938</v>
      </c>
    </row>
    <row r="5137" spans="1:9" x14ac:dyDescent="0.2">
      <c r="A5137" s="2" t="s">
        <v>6491</v>
      </c>
      <c r="B5137" s="2">
        <v>86018169</v>
      </c>
      <c r="C5137" s="1" t="s">
        <v>6798</v>
      </c>
      <c r="D5137" s="2" t="s">
        <v>35</v>
      </c>
      <c r="E5137" s="1" t="s">
        <v>4616</v>
      </c>
      <c r="F5137" s="1" t="str">
        <f>VLOOKUP(B5137,[9]SHA!$C$5:$G$578,5,0)</f>
        <v>上海</v>
      </c>
      <c r="G5137" s="2" t="s">
        <v>6491</v>
      </c>
      <c r="H5137" s="2" t="s">
        <v>6491</v>
      </c>
      <c r="I5137" s="2" t="s">
        <v>10938</v>
      </c>
    </row>
    <row r="5138" spans="1:9" x14ac:dyDescent="0.2">
      <c r="A5138" s="2" t="s">
        <v>6491</v>
      </c>
      <c r="B5138" s="2">
        <v>86018176</v>
      </c>
      <c r="C5138" s="1" t="s">
        <v>6799</v>
      </c>
      <c r="D5138" s="2" t="s">
        <v>35</v>
      </c>
      <c r="E5138" s="1" t="s">
        <v>4616</v>
      </c>
      <c r="F5138" s="1" t="str">
        <f>VLOOKUP(B5138,[9]SHA!$C$5:$G$578,5,0)</f>
        <v>上海</v>
      </c>
      <c r="G5138" s="2" t="s">
        <v>6491</v>
      </c>
      <c r="H5138" s="2" t="s">
        <v>6491</v>
      </c>
      <c r="I5138" s="2" t="s">
        <v>10938</v>
      </c>
    </row>
    <row r="5139" spans="1:9" x14ac:dyDescent="0.2">
      <c r="A5139" s="2" t="s">
        <v>6491</v>
      </c>
      <c r="B5139" s="2">
        <v>86018177</v>
      </c>
      <c r="C5139" s="1" t="s">
        <v>6800</v>
      </c>
      <c r="D5139" s="2" t="s">
        <v>35</v>
      </c>
      <c r="E5139" s="1" t="s">
        <v>4616</v>
      </c>
      <c r="F5139" s="1" t="str">
        <f>VLOOKUP(B5139,[9]SHA!$C$5:$G$578,5,0)</f>
        <v>上海</v>
      </c>
      <c r="G5139" s="2" t="s">
        <v>6491</v>
      </c>
      <c r="H5139" s="2" t="s">
        <v>6491</v>
      </c>
      <c r="I5139" s="2" t="s">
        <v>10938</v>
      </c>
    </row>
    <row r="5140" spans="1:9" x14ac:dyDescent="0.2">
      <c r="A5140" s="2" t="s">
        <v>6491</v>
      </c>
      <c r="B5140" s="2">
        <v>86018179</v>
      </c>
      <c r="C5140" s="1" t="s">
        <v>6665</v>
      </c>
      <c r="D5140" s="2" t="s">
        <v>35</v>
      </c>
      <c r="E5140" s="1" t="s">
        <v>4616</v>
      </c>
      <c r="F5140" s="1" t="str">
        <f>VLOOKUP(B5140,[9]SHA!$C$5:$G$578,5,0)</f>
        <v>上海</v>
      </c>
      <c r="G5140" s="2" t="s">
        <v>6491</v>
      </c>
      <c r="H5140" s="2" t="s">
        <v>6491</v>
      </c>
      <c r="I5140" s="2" t="s">
        <v>10938</v>
      </c>
    </row>
    <row r="5141" spans="1:9" x14ac:dyDescent="0.2">
      <c r="A5141" s="2" t="s">
        <v>6491</v>
      </c>
      <c r="B5141" s="2">
        <v>86018180</v>
      </c>
      <c r="C5141" s="1" t="s">
        <v>6801</v>
      </c>
      <c r="D5141" s="2" t="s">
        <v>35</v>
      </c>
      <c r="E5141" s="1" t="s">
        <v>4616</v>
      </c>
      <c r="F5141" s="1" t="str">
        <f>VLOOKUP(B5141,[9]SHA!$C$5:$G$578,5,0)</f>
        <v>上海</v>
      </c>
      <c r="G5141" s="2" t="s">
        <v>6491</v>
      </c>
      <c r="H5141" s="2" t="s">
        <v>6491</v>
      </c>
      <c r="I5141" s="2" t="s">
        <v>10938</v>
      </c>
    </row>
    <row r="5142" spans="1:9" x14ac:dyDescent="0.2">
      <c r="A5142" s="2" t="s">
        <v>6491</v>
      </c>
      <c r="B5142" s="2">
        <v>86018183</v>
      </c>
      <c r="C5142" s="1" t="s">
        <v>6802</v>
      </c>
      <c r="D5142" s="2" t="s">
        <v>35</v>
      </c>
      <c r="E5142" s="1" t="s">
        <v>4616</v>
      </c>
      <c r="F5142" s="1" t="str">
        <f>VLOOKUP(B5142,[9]SHA!$C$5:$G$578,5,0)</f>
        <v>上海</v>
      </c>
      <c r="G5142" s="2" t="s">
        <v>6491</v>
      </c>
      <c r="H5142" s="2" t="s">
        <v>6491</v>
      </c>
      <c r="I5142" s="2" t="s">
        <v>10938</v>
      </c>
    </row>
    <row r="5143" spans="1:9" x14ac:dyDescent="0.2">
      <c r="A5143" s="2" t="s">
        <v>6491</v>
      </c>
      <c r="B5143" s="2">
        <v>86018187</v>
      </c>
      <c r="C5143" s="1" t="s">
        <v>6803</v>
      </c>
      <c r="D5143" s="2" t="s">
        <v>35</v>
      </c>
      <c r="E5143" s="1" t="s">
        <v>4616</v>
      </c>
      <c r="F5143" s="1" t="str">
        <f>VLOOKUP(B5143,[9]SHA!$C$5:$G$578,5,0)</f>
        <v>上海</v>
      </c>
      <c r="G5143" s="2" t="s">
        <v>6491</v>
      </c>
      <c r="H5143" s="2" t="s">
        <v>6491</v>
      </c>
      <c r="I5143" s="2" t="s">
        <v>10938</v>
      </c>
    </row>
    <row r="5144" spans="1:9" x14ac:dyDescent="0.2">
      <c r="A5144" s="2" t="s">
        <v>6491</v>
      </c>
      <c r="B5144" s="2">
        <v>86018191</v>
      </c>
      <c r="C5144" s="1" t="s">
        <v>6804</v>
      </c>
      <c r="D5144" s="2" t="s">
        <v>35</v>
      </c>
      <c r="E5144" s="1" t="s">
        <v>4616</v>
      </c>
      <c r="F5144" s="1" t="str">
        <f>VLOOKUP(B5144,[9]SHA!$C$5:$G$578,5,0)</f>
        <v>上海</v>
      </c>
      <c r="G5144" s="2" t="s">
        <v>6491</v>
      </c>
      <c r="H5144" s="2" t="s">
        <v>6491</v>
      </c>
      <c r="I5144" s="2" t="s">
        <v>10938</v>
      </c>
    </row>
    <row r="5145" spans="1:9" x14ac:dyDescent="0.2">
      <c r="A5145" s="2" t="s">
        <v>6491</v>
      </c>
      <c r="B5145" s="2">
        <v>86018196</v>
      </c>
      <c r="C5145" s="1" t="s">
        <v>6805</v>
      </c>
      <c r="D5145" s="2" t="s">
        <v>35</v>
      </c>
      <c r="E5145" s="1" t="s">
        <v>4616</v>
      </c>
      <c r="F5145" s="1" t="str">
        <f>VLOOKUP(B5145,[9]SHA!$C$5:$G$578,5,0)</f>
        <v>上海</v>
      </c>
      <c r="G5145" s="2" t="s">
        <v>6491</v>
      </c>
      <c r="H5145" s="2" t="s">
        <v>6491</v>
      </c>
      <c r="I5145" s="2" t="s">
        <v>10938</v>
      </c>
    </row>
    <row r="5146" spans="1:9" x14ac:dyDescent="0.2">
      <c r="A5146" s="2" t="s">
        <v>6491</v>
      </c>
      <c r="B5146" s="2">
        <v>86018198</v>
      </c>
      <c r="C5146" s="1" t="s">
        <v>6806</v>
      </c>
      <c r="D5146" s="2" t="s">
        <v>35</v>
      </c>
      <c r="E5146" s="1" t="s">
        <v>4616</v>
      </c>
      <c r="F5146" s="1" t="str">
        <f>VLOOKUP(B5146,[9]SHA!$C$5:$G$578,5,0)</f>
        <v>上海</v>
      </c>
      <c r="G5146" s="2" t="s">
        <v>6491</v>
      </c>
      <c r="H5146" s="2" t="s">
        <v>6491</v>
      </c>
      <c r="I5146" s="2" t="s">
        <v>10938</v>
      </c>
    </row>
    <row r="5147" spans="1:9" x14ac:dyDescent="0.2">
      <c r="A5147" s="2" t="s">
        <v>6491</v>
      </c>
      <c r="B5147" s="2">
        <v>86018202</v>
      </c>
      <c r="C5147" s="1" t="s">
        <v>6807</v>
      </c>
      <c r="D5147" s="2" t="s">
        <v>35</v>
      </c>
      <c r="E5147" s="1" t="s">
        <v>4616</v>
      </c>
      <c r="F5147" s="1" t="str">
        <f>VLOOKUP(B5147,[9]SHA!$C$5:$G$578,5,0)</f>
        <v>上海</v>
      </c>
      <c r="G5147" s="2" t="s">
        <v>6491</v>
      </c>
      <c r="H5147" s="2" t="s">
        <v>6491</v>
      </c>
      <c r="I5147" s="2" t="s">
        <v>10938</v>
      </c>
    </row>
    <row r="5148" spans="1:9" x14ac:dyDescent="0.2">
      <c r="A5148" s="2" t="s">
        <v>6491</v>
      </c>
      <c r="B5148" s="2">
        <v>86018217</v>
      </c>
      <c r="C5148" s="1" t="s">
        <v>6808</v>
      </c>
      <c r="D5148" s="2" t="s">
        <v>35</v>
      </c>
      <c r="E5148" s="1" t="s">
        <v>4616</v>
      </c>
      <c r="F5148" s="1" t="str">
        <f>VLOOKUP(B5148,[9]SHA!$C$5:$G$578,5,0)</f>
        <v>上海</v>
      </c>
      <c r="G5148" s="2" t="s">
        <v>6491</v>
      </c>
      <c r="H5148" s="2" t="s">
        <v>6491</v>
      </c>
      <c r="I5148" s="2" t="s">
        <v>10938</v>
      </c>
    </row>
    <row r="5149" spans="1:9" x14ac:dyDescent="0.2">
      <c r="A5149" s="2" t="s">
        <v>6491</v>
      </c>
      <c r="B5149" s="2">
        <v>86018218</v>
      </c>
      <c r="C5149" s="1" t="s">
        <v>6809</v>
      </c>
      <c r="D5149" s="2" t="s">
        <v>35</v>
      </c>
      <c r="E5149" s="1" t="s">
        <v>4616</v>
      </c>
      <c r="F5149" s="1" t="str">
        <f>VLOOKUP(B5149,[9]SHA!$C$5:$G$578,5,0)</f>
        <v>上海</v>
      </c>
      <c r="G5149" s="2" t="s">
        <v>6491</v>
      </c>
      <c r="H5149" s="2" t="s">
        <v>6491</v>
      </c>
      <c r="I5149" s="2" t="s">
        <v>10938</v>
      </c>
    </row>
    <row r="5150" spans="1:9" hidden="1" x14ac:dyDescent="0.2">
      <c r="A5150" s="2" t="s">
        <v>6491</v>
      </c>
      <c r="B5150" s="2">
        <v>86018219</v>
      </c>
      <c r="C5150" s="1" t="s">
        <v>6810</v>
      </c>
      <c r="D5150" s="2" t="s">
        <v>35</v>
      </c>
      <c r="E5150" s="1" t="s">
        <v>4616</v>
      </c>
      <c r="F5150" s="1" t="str">
        <f>VLOOKUP(B5150,[9]SHA!$C$5:$G$578,5,0)</f>
        <v>上海</v>
      </c>
      <c r="G5150" s="2" t="s">
        <v>6491</v>
      </c>
      <c r="H5150" s="2" t="s">
        <v>6491</v>
      </c>
      <c r="I5150" s="2" t="s">
        <v>10939</v>
      </c>
    </row>
    <row r="5151" spans="1:9" x14ac:dyDescent="0.2">
      <c r="A5151" s="2" t="s">
        <v>6491</v>
      </c>
      <c r="B5151" s="2">
        <v>86018223</v>
      </c>
      <c r="C5151" s="1" t="s">
        <v>6811</v>
      </c>
      <c r="D5151" s="2" t="s">
        <v>35</v>
      </c>
      <c r="E5151" s="1" t="s">
        <v>4616</v>
      </c>
      <c r="F5151" s="1" t="str">
        <f>VLOOKUP(B5151,[9]SHA!$C$5:$G$578,5,0)</f>
        <v>上海</v>
      </c>
      <c r="G5151" s="2" t="s">
        <v>6491</v>
      </c>
      <c r="H5151" s="2" t="s">
        <v>6491</v>
      </c>
      <c r="I5151" s="2" t="s">
        <v>10938</v>
      </c>
    </row>
    <row r="5152" spans="1:9" hidden="1" x14ac:dyDescent="0.2">
      <c r="A5152" s="2" t="s">
        <v>6491</v>
      </c>
      <c r="B5152" s="2">
        <v>86018224</v>
      </c>
      <c r="C5152" s="1" t="s">
        <v>6812</v>
      </c>
      <c r="D5152" s="2" t="s">
        <v>35</v>
      </c>
      <c r="E5152" s="1" t="s">
        <v>4616</v>
      </c>
      <c r="F5152" s="1" t="str">
        <f>VLOOKUP(B5152,[9]SHA!$C$5:$G$578,5,0)</f>
        <v>上海</v>
      </c>
      <c r="G5152" s="2" t="s">
        <v>6491</v>
      </c>
      <c r="H5152" s="2" t="s">
        <v>6491</v>
      </c>
      <c r="I5152" s="2" t="s">
        <v>10939</v>
      </c>
    </row>
    <row r="5153" spans="1:9" x14ac:dyDescent="0.2">
      <c r="A5153" s="2" t="s">
        <v>6491</v>
      </c>
      <c r="B5153" s="2">
        <v>86018232</v>
      </c>
      <c r="C5153" s="1" t="s">
        <v>6813</v>
      </c>
      <c r="D5153" s="2" t="s">
        <v>35</v>
      </c>
      <c r="E5153" s="1" t="s">
        <v>4616</v>
      </c>
      <c r="F5153" s="1" t="str">
        <f>VLOOKUP(B5153,[9]SHA!$C$5:$G$578,5,0)</f>
        <v>上海</v>
      </c>
      <c r="G5153" s="2" t="s">
        <v>6491</v>
      </c>
      <c r="H5153" s="2" t="s">
        <v>6491</v>
      </c>
      <c r="I5153" s="2" t="s">
        <v>10938</v>
      </c>
    </row>
    <row r="5154" spans="1:9" x14ac:dyDescent="0.2">
      <c r="A5154" s="2" t="s">
        <v>6491</v>
      </c>
      <c r="B5154" s="2">
        <v>86018249</v>
      </c>
      <c r="C5154" s="1" t="s">
        <v>6814</v>
      </c>
      <c r="D5154" s="2" t="s">
        <v>35</v>
      </c>
      <c r="E5154" s="1" t="s">
        <v>4616</v>
      </c>
      <c r="F5154" s="1" t="str">
        <f>VLOOKUP(B5154,[9]SHA!$C$5:$G$578,5,0)</f>
        <v>上海</v>
      </c>
      <c r="G5154" s="2" t="s">
        <v>6491</v>
      </c>
      <c r="H5154" s="2" t="s">
        <v>6491</v>
      </c>
      <c r="I5154" s="2" t="s">
        <v>10938</v>
      </c>
    </row>
    <row r="5155" spans="1:9" hidden="1" x14ac:dyDescent="0.2">
      <c r="A5155" s="2" t="s">
        <v>6491</v>
      </c>
      <c r="B5155" s="2">
        <v>86018250</v>
      </c>
      <c r="C5155" s="1" t="s">
        <v>6815</v>
      </c>
      <c r="D5155" s="2" t="s">
        <v>35</v>
      </c>
      <c r="E5155" s="1" t="s">
        <v>4616</v>
      </c>
      <c r="F5155" s="1" t="str">
        <f>VLOOKUP(B5155,[9]SHA!$C$5:$G$578,5,0)</f>
        <v>上海</v>
      </c>
      <c r="G5155" s="2" t="s">
        <v>6491</v>
      </c>
      <c r="H5155" s="2" t="s">
        <v>6491</v>
      </c>
      <c r="I5155" s="2" t="s">
        <v>10939</v>
      </c>
    </row>
    <row r="5156" spans="1:9" x14ac:dyDescent="0.2">
      <c r="A5156" s="2" t="s">
        <v>6491</v>
      </c>
      <c r="B5156" s="2">
        <v>86018253</v>
      </c>
      <c r="C5156" s="1" t="s">
        <v>6518</v>
      </c>
      <c r="D5156" s="2" t="s">
        <v>35</v>
      </c>
      <c r="E5156" s="1" t="s">
        <v>4616</v>
      </c>
      <c r="F5156" s="1" t="str">
        <f>VLOOKUP(B5156,[9]SHA!$C$5:$G$578,5,0)</f>
        <v>上海</v>
      </c>
      <c r="G5156" s="2" t="s">
        <v>6491</v>
      </c>
      <c r="H5156" s="2" t="s">
        <v>6491</v>
      </c>
      <c r="I5156" s="2" t="s">
        <v>10938</v>
      </c>
    </row>
    <row r="5157" spans="1:9" x14ac:dyDescent="0.2">
      <c r="A5157" s="2" t="s">
        <v>6491</v>
      </c>
      <c r="B5157" s="2">
        <v>86018254</v>
      </c>
      <c r="C5157" s="1" t="s">
        <v>6816</v>
      </c>
      <c r="D5157" s="2" t="s">
        <v>35</v>
      </c>
      <c r="E5157" s="1" t="s">
        <v>4616</v>
      </c>
      <c r="F5157" s="1" t="str">
        <f>VLOOKUP(B5157,[9]SHA!$C$5:$G$578,5,0)</f>
        <v>上海</v>
      </c>
      <c r="G5157" s="2" t="s">
        <v>6491</v>
      </c>
      <c r="H5157" s="2" t="s">
        <v>6491</v>
      </c>
      <c r="I5157" s="2" t="s">
        <v>10938</v>
      </c>
    </row>
    <row r="5158" spans="1:9" x14ac:dyDescent="0.2">
      <c r="A5158" s="2" t="s">
        <v>6491</v>
      </c>
      <c r="B5158" s="2">
        <v>86018257</v>
      </c>
      <c r="C5158" s="1" t="s">
        <v>6817</v>
      </c>
      <c r="D5158" s="2" t="s">
        <v>35</v>
      </c>
      <c r="E5158" s="1" t="s">
        <v>4616</v>
      </c>
      <c r="F5158" s="1" t="str">
        <f>VLOOKUP(B5158,[9]SHA!$C$5:$G$578,5,0)</f>
        <v>上海</v>
      </c>
      <c r="G5158" s="2" t="s">
        <v>6491</v>
      </c>
      <c r="H5158" s="2" t="s">
        <v>6491</v>
      </c>
      <c r="I5158" s="2" t="s">
        <v>10938</v>
      </c>
    </row>
    <row r="5159" spans="1:9" x14ac:dyDescent="0.2">
      <c r="A5159" s="2" t="s">
        <v>6491</v>
      </c>
      <c r="B5159" s="2">
        <v>86018266</v>
      </c>
      <c r="C5159" s="1" t="s">
        <v>6818</v>
      </c>
      <c r="D5159" s="2" t="s">
        <v>35</v>
      </c>
      <c r="E5159" s="1" t="s">
        <v>4616</v>
      </c>
      <c r="F5159" s="1" t="str">
        <f>VLOOKUP(B5159,[9]SHA!$C$5:$G$578,5,0)</f>
        <v>上海</v>
      </c>
      <c r="G5159" s="2" t="s">
        <v>6491</v>
      </c>
      <c r="H5159" s="2" t="s">
        <v>6491</v>
      </c>
      <c r="I5159" s="2" t="s">
        <v>10938</v>
      </c>
    </row>
    <row r="5160" spans="1:9" x14ac:dyDescent="0.2">
      <c r="A5160" s="2" t="s">
        <v>6491</v>
      </c>
      <c r="B5160" s="2">
        <v>86018275</v>
      </c>
      <c r="C5160" s="1" t="s">
        <v>6819</v>
      </c>
      <c r="D5160" s="2" t="s">
        <v>35</v>
      </c>
      <c r="E5160" s="1" t="s">
        <v>4616</v>
      </c>
      <c r="F5160" s="1" t="str">
        <f>VLOOKUP(B5160,[9]SHA!$C$5:$G$578,5,0)</f>
        <v>上海</v>
      </c>
      <c r="G5160" s="2" t="s">
        <v>6491</v>
      </c>
      <c r="H5160" s="2" t="s">
        <v>6491</v>
      </c>
      <c r="I5160" s="2" t="s">
        <v>10938</v>
      </c>
    </row>
    <row r="5161" spans="1:9" x14ac:dyDescent="0.2">
      <c r="A5161" s="2" t="s">
        <v>6491</v>
      </c>
      <c r="B5161" s="2">
        <v>86018287</v>
      </c>
      <c r="C5161" s="1" t="s">
        <v>6820</v>
      </c>
      <c r="D5161" s="2" t="s">
        <v>35</v>
      </c>
      <c r="E5161" s="1" t="s">
        <v>4616</v>
      </c>
      <c r="F5161" s="1" t="str">
        <f>VLOOKUP(B5161,[9]SHA!$C$5:$G$578,5,0)</f>
        <v>上海</v>
      </c>
      <c r="G5161" s="2" t="s">
        <v>6491</v>
      </c>
      <c r="H5161" s="2" t="s">
        <v>6491</v>
      </c>
      <c r="I5161" s="2" t="s">
        <v>10938</v>
      </c>
    </row>
    <row r="5162" spans="1:9" x14ac:dyDescent="0.2">
      <c r="A5162" s="2" t="s">
        <v>6491</v>
      </c>
      <c r="B5162" s="2">
        <v>86018291</v>
      </c>
      <c r="C5162" s="1" t="s">
        <v>6821</v>
      </c>
      <c r="D5162" s="2" t="s">
        <v>35</v>
      </c>
      <c r="E5162" s="1" t="s">
        <v>4616</v>
      </c>
      <c r="F5162" s="1" t="str">
        <f>VLOOKUP(B5162,[9]SHA!$C$5:$G$578,5,0)</f>
        <v>上海</v>
      </c>
      <c r="G5162" s="2" t="s">
        <v>6491</v>
      </c>
      <c r="H5162" s="2" t="s">
        <v>6491</v>
      </c>
      <c r="I5162" s="2" t="s">
        <v>10938</v>
      </c>
    </row>
    <row r="5163" spans="1:9" x14ac:dyDescent="0.2">
      <c r="A5163" s="2" t="s">
        <v>6491</v>
      </c>
      <c r="B5163" s="2">
        <v>86018296</v>
      </c>
      <c r="C5163" s="1" t="s">
        <v>6822</v>
      </c>
      <c r="D5163" s="2" t="s">
        <v>35</v>
      </c>
      <c r="E5163" s="1" t="s">
        <v>4616</v>
      </c>
      <c r="F5163" s="1" t="str">
        <f>VLOOKUP(B5163,[9]SHA!$C$5:$G$578,5,0)</f>
        <v>上海</v>
      </c>
      <c r="G5163" s="2" t="s">
        <v>6491</v>
      </c>
      <c r="H5163" s="2" t="s">
        <v>6491</v>
      </c>
      <c r="I5163" s="2" t="s">
        <v>10938</v>
      </c>
    </row>
    <row r="5164" spans="1:9" x14ac:dyDescent="0.2">
      <c r="A5164" s="2" t="s">
        <v>6491</v>
      </c>
      <c r="B5164" s="2">
        <v>86018354</v>
      </c>
      <c r="C5164" s="1" t="s">
        <v>6823</v>
      </c>
      <c r="D5164" s="2" t="s">
        <v>35</v>
      </c>
      <c r="E5164" s="1" t="s">
        <v>4616</v>
      </c>
      <c r="F5164" s="1" t="str">
        <f>VLOOKUP(B5164,[9]SHA!$C$5:$G$578,5,0)</f>
        <v>上海</v>
      </c>
      <c r="G5164" s="2" t="s">
        <v>6491</v>
      </c>
      <c r="H5164" s="2" t="s">
        <v>6491</v>
      </c>
      <c r="I5164" s="2" t="s">
        <v>10938</v>
      </c>
    </row>
    <row r="5165" spans="1:9" x14ac:dyDescent="0.2">
      <c r="A5165" s="2" t="s">
        <v>6491</v>
      </c>
      <c r="B5165" s="2">
        <v>86018356</v>
      </c>
      <c r="C5165" s="1" t="s">
        <v>6824</v>
      </c>
      <c r="D5165" s="2" t="s">
        <v>35</v>
      </c>
      <c r="E5165" s="1" t="s">
        <v>4616</v>
      </c>
      <c r="F5165" s="1" t="str">
        <f>VLOOKUP(B5165,[9]SHA!$C$5:$G$578,5,0)</f>
        <v>上海</v>
      </c>
      <c r="G5165" s="2" t="s">
        <v>6491</v>
      </c>
      <c r="H5165" s="2" t="s">
        <v>6491</v>
      </c>
      <c r="I5165" s="2" t="s">
        <v>10938</v>
      </c>
    </row>
    <row r="5166" spans="1:9" x14ac:dyDescent="0.2">
      <c r="A5166" s="2" t="s">
        <v>6491</v>
      </c>
      <c r="B5166" s="2">
        <v>86018384</v>
      </c>
      <c r="C5166" s="1" t="s">
        <v>6825</v>
      </c>
      <c r="D5166" s="2" t="s">
        <v>35</v>
      </c>
      <c r="E5166" s="1" t="s">
        <v>4616</v>
      </c>
      <c r="F5166" s="1" t="str">
        <f>VLOOKUP(B5166,[9]SHA!$C$5:$G$578,5,0)</f>
        <v>上海</v>
      </c>
      <c r="G5166" s="2" t="s">
        <v>6491</v>
      </c>
      <c r="H5166" s="2" t="s">
        <v>6491</v>
      </c>
      <c r="I5166" s="2" t="s">
        <v>10938</v>
      </c>
    </row>
    <row r="5167" spans="1:9" x14ac:dyDescent="0.2">
      <c r="A5167" s="2" t="s">
        <v>6491</v>
      </c>
      <c r="B5167" s="2">
        <v>86018503</v>
      </c>
      <c r="C5167" s="1" t="s">
        <v>6826</v>
      </c>
      <c r="D5167" s="2" t="s">
        <v>35</v>
      </c>
      <c r="E5167" s="1" t="s">
        <v>4616</v>
      </c>
      <c r="F5167" s="1" t="str">
        <f>VLOOKUP(B5167,[9]SHA!$C$5:$G$578,5,0)</f>
        <v>上海</v>
      </c>
      <c r="G5167" s="2" t="s">
        <v>6491</v>
      </c>
      <c r="H5167" s="2" t="s">
        <v>6491</v>
      </c>
      <c r="I5167" s="2" t="s">
        <v>10938</v>
      </c>
    </row>
    <row r="5168" spans="1:9" x14ac:dyDescent="0.2">
      <c r="A5168" s="2" t="s">
        <v>6491</v>
      </c>
      <c r="B5168" s="2">
        <v>86018505</v>
      </c>
      <c r="C5168" s="1" t="s">
        <v>6827</v>
      </c>
      <c r="D5168" s="2" t="s">
        <v>35</v>
      </c>
      <c r="E5168" s="1" t="s">
        <v>4616</v>
      </c>
      <c r="F5168" s="1" t="str">
        <f>VLOOKUP(B5168,[9]SHA!$C$5:$G$578,5,0)</f>
        <v>上海</v>
      </c>
      <c r="G5168" s="2" t="s">
        <v>6491</v>
      </c>
      <c r="H5168" s="2" t="s">
        <v>6491</v>
      </c>
      <c r="I5168" s="2" t="s">
        <v>10938</v>
      </c>
    </row>
    <row r="5169" spans="1:9" hidden="1" x14ac:dyDescent="0.2">
      <c r="A5169" s="2" t="s">
        <v>6491</v>
      </c>
      <c r="B5169" s="2">
        <v>86018707</v>
      </c>
      <c r="C5169" s="1" t="s">
        <v>6828</v>
      </c>
      <c r="D5169" s="2" t="s">
        <v>239</v>
      </c>
      <c r="E5169" s="1" t="s">
        <v>4616</v>
      </c>
      <c r="F5169" s="1" t="str">
        <f>VLOOKUP(B5169,[9]SHA!$C$5:$G$578,5,0)</f>
        <v>上海</v>
      </c>
      <c r="G5169" s="2" t="s">
        <v>6491</v>
      </c>
      <c r="H5169" s="2" t="s">
        <v>6491</v>
      </c>
      <c r="I5169" s="2" t="s">
        <v>10939</v>
      </c>
    </row>
    <row r="5170" spans="1:9" x14ac:dyDescent="0.2">
      <c r="A5170" s="2" t="s">
        <v>6491</v>
      </c>
      <c r="B5170" s="2">
        <v>86018708</v>
      </c>
      <c r="C5170" s="1" t="s">
        <v>6829</v>
      </c>
      <c r="D5170" s="2" t="s">
        <v>239</v>
      </c>
      <c r="E5170" s="1" t="s">
        <v>4616</v>
      </c>
      <c r="F5170" s="1" t="str">
        <f>VLOOKUP(B5170,[9]SHA!$C$5:$G$578,5,0)</f>
        <v>上海</v>
      </c>
      <c r="G5170" s="2" t="s">
        <v>6491</v>
      </c>
      <c r="H5170" s="2" t="s">
        <v>6491</v>
      </c>
      <c r="I5170" s="2" t="s">
        <v>10938</v>
      </c>
    </row>
    <row r="5171" spans="1:9" hidden="1" x14ac:dyDescent="0.2">
      <c r="A5171" s="2" t="s">
        <v>6491</v>
      </c>
      <c r="B5171" s="2">
        <v>86018709</v>
      </c>
      <c r="C5171" s="1" t="s">
        <v>6830</v>
      </c>
      <c r="D5171" s="2" t="s">
        <v>239</v>
      </c>
      <c r="E5171" s="1" t="s">
        <v>4616</v>
      </c>
      <c r="F5171" s="1" t="str">
        <f>VLOOKUP(B5171,[9]SHA!$C$5:$G$578,5,0)</f>
        <v>上海</v>
      </c>
      <c r="G5171" s="2" t="s">
        <v>6491</v>
      </c>
      <c r="H5171" s="2" t="s">
        <v>6491</v>
      </c>
      <c r="I5171" s="2" t="s">
        <v>10939</v>
      </c>
    </row>
    <row r="5172" spans="1:9" x14ac:dyDescent="0.2">
      <c r="A5172" s="2" t="s">
        <v>6491</v>
      </c>
      <c r="B5172" s="2">
        <v>86018711</v>
      </c>
      <c r="C5172" s="1" t="s">
        <v>6831</v>
      </c>
      <c r="D5172" s="2" t="s">
        <v>239</v>
      </c>
      <c r="E5172" s="1" t="s">
        <v>4616</v>
      </c>
      <c r="F5172" s="1" t="str">
        <f>VLOOKUP(B5172,[9]SHA!$C$5:$G$578,5,0)</f>
        <v>上海</v>
      </c>
      <c r="G5172" s="2" t="s">
        <v>6491</v>
      </c>
      <c r="H5172" s="2" t="s">
        <v>6491</v>
      </c>
      <c r="I5172" s="2" t="s">
        <v>10938</v>
      </c>
    </row>
    <row r="5173" spans="1:9" x14ac:dyDescent="0.2">
      <c r="A5173" s="2" t="s">
        <v>6491</v>
      </c>
      <c r="B5173" s="2">
        <v>86018713</v>
      </c>
      <c r="C5173" s="1" t="s">
        <v>6832</v>
      </c>
      <c r="D5173" s="2" t="s">
        <v>239</v>
      </c>
      <c r="E5173" s="1" t="s">
        <v>4616</v>
      </c>
      <c r="F5173" s="1" t="str">
        <f>VLOOKUP(B5173,[9]SHA!$C$5:$G$578,5,0)</f>
        <v>上海</v>
      </c>
      <c r="G5173" s="2" t="s">
        <v>6491</v>
      </c>
      <c r="H5173" s="2" t="s">
        <v>6491</v>
      </c>
      <c r="I5173" s="2" t="s">
        <v>10938</v>
      </c>
    </row>
    <row r="5174" spans="1:9" x14ac:dyDescent="0.2">
      <c r="A5174" s="2" t="s">
        <v>6491</v>
      </c>
      <c r="B5174" s="2">
        <v>86018715</v>
      </c>
      <c r="C5174" s="1" t="s">
        <v>6833</v>
      </c>
      <c r="D5174" s="2" t="s">
        <v>239</v>
      </c>
      <c r="E5174" s="1" t="s">
        <v>4616</v>
      </c>
      <c r="F5174" s="1" t="str">
        <f>VLOOKUP(B5174,[9]SHA!$C$5:$G$578,5,0)</f>
        <v>上海</v>
      </c>
      <c r="G5174" s="2" t="s">
        <v>6491</v>
      </c>
      <c r="H5174" s="2" t="s">
        <v>6491</v>
      </c>
      <c r="I5174" s="2" t="s">
        <v>10938</v>
      </c>
    </row>
    <row r="5175" spans="1:9" hidden="1" x14ac:dyDescent="0.2">
      <c r="A5175" s="2" t="s">
        <v>6491</v>
      </c>
      <c r="B5175" s="2">
        <v>86018717</v>
      </c>
      <c r="C5175" s="1" t="s">
        <v>6834</v>
      </c>
      <c r="D5175" s="2" t="s">
        <v>239</v>
      </c>
      <c r="E5175" s="1" t="s">
        <v>4616</v>
      </c>
      <c r="F5175" s="1" t="str">
        <f>VLOOKUP(B5175,[9]SHA!$C$5:$G$578,5,0)</f>
        <v>上海</v>
      </c>
      <c r="G5175" s="2" t="s">
        <v>6491</v>
      </c>
      <c r="H5175" s="2" t="s">
        <v>6491</v>
      </c>
      <c r="I5175" s="2" t="s">
        <v>10939</v>
      </c>
    </row>
    <row r="5176" spans="1:9" x14ac:dyDescent="0.2">
      <c r="A5176" s="2" t="s">
        <v>6491</v>
      </c>
      <c r="B5176" s="2">
        <v>86018718</v>
      </c>
      <c r="C5176" s="1" t="s">
        <v>6835</v>
      </c>
      <c r="D5176" s="2" t="s">
        <v>239</v>
      </c>
      <c r="E5176" s="1" t="s">
        <v>4616</v>
      </c>
      <c r="F5176" s="1" t="str">
        <f>VLOOKUP(B5176,[9]SHA!$C$5:$G$578,5,0)</f>
        <v>上海</v>
      </c>
      <c r="G5176" s="2" t="s">
        <v>6491</v>
      </c>
      <c r="H5176" s="2" t="s">
        <v>6491</v>
      </c>
      <c r="I5176" s="2" t="s">
        <v>10938</v>
      </c>
    </row>
    <row r="5177" spans="1:9" x14ac:dyDescent="0.2">
      <c r="A5177" s="2" t="s">
        <v>6491</v>
      </c>
      <c r="B5177" s="2">
        <v>86018719</v>
      </c>
      <c r="C5177" s="1" t="s">
        <v>6836</v>
      </c>
      <c r="D5177" s="2" t="s">
        <v>239</v>
      </c>
      <c r="E5177" s="1" t="s">
        <v>4616</v>
      </c>
      <c r="F5177" s="1" t="str">
        <f>VLOOKUP(B5177,[9]SHA!$C$5:$G$578,5,0)</f>
        <v>上海</v>
      </c>
      <c r="G5177" s="2" t="s">
        <v>6491</v>
      </c>
      <c r="H5177" s="2" t="s">
        <v>6491</v>
      </c>
      <c r="I5177" s="2" t="s">
        <v>10938</v>
      </c>
    </row>
    <row r="5178" spans="1:9" x14ac:dyDescent="0.2">
      <c r="A5178" s="2" t="s">
        <v>6491</v>
      </c>
      <c r="B5178" s="2">
        <v>86018722</v>
      </c>
      <c r="C5178" s="1" t="s">
        <v>6182</v>
      </c>
      <c r="D5178" s="2" t="s">
        <v>239</v>
      </c>
      <c r="E5178" s="1" t="s">
        <v>4616</v>
      </c>
      <c r="F5178" s="1" t="str">
        <f>VLOOKUP(B5178,[9]SHA!$C$5:$G$578,5,0)</f>
        <v>上海</v>
      </c>
      <c r="G5178" s="2" t="s">
        <v>6491</v>
      </c>
      <c r="H5178" s="2" t="s">
        <v>6491</v>
      </c>
      <c r="I5178" s="2" t="s">
        <v>10938</v>
      </c>
    </row>
    <row r="5179" spans="1:9" x14ac:dyDescent="0.2">
      <c r="A5179" s="2" t="s">
        <v>6491</v>
      </c>
      <c r="B5179" s="2">
        <v>86018723</v>
      </c>
      <c r="C5179" s="1" t="s">
        <v>6837</v>
      </c>
      <c r="D5179" s="2" t="s">
        <v>239</v>
      </c>
      <c r="E5179" s="1" t="s">
        <v>4616</v>
      </c>
      <c r="F5179" s="1" t="str">
        <f>VLOOKUP(B5179,[9]SHA!$C$5:$G$578,5,0)</f>
        <v>上海</v>
      </c>
      <c r="G5179" s="2" t="s">
        <v>6491</v>
      </c>
      <c r="H5179" s="2" t="s">
        <v>6491</v>
      </c>
      <c r="I5179" s="2" t="s">
        <v>10938</v>
      </c>
    </row>
    <row r="5180" spans="1:9" x14ac:dyDescent="0.2">
      <c r="A5180" s="2" t="s">
        <v>6491</v>
      </c>
      <c r="B5180" s="2">
        <v>86018724</v>
      </c>
      <c r="C5180" s="1" t="s">
        <v>4824</v>
      </c>
      <c r="D5180" s="2" t="s">
        <v>239</v>
      </c>
      <c r="E5180" s="1" t="s">
        <v>4616</v>
      </c>
      <c r="F5180" s="1" t="str">
        <f>VLOOKUP(B5180,[9]SHA!$C$5:$G$578,5,0)</f>
        <v>上海</v>
      </c>
      <c r="G5180" s="2" t="s">
        <v>6491</v>
      </c>
      <c r="H5180" s="2" t="s">
        <v>6491</v>
      </c>
      <c r="I5180" s="2" t="s">
        <v>10938</v>
      </c>
    </row>
    <row r="5181" spans="1:9" x14ac:dyDescent="0.2">
      <c r="A5181" s="2" t="s">
        <v>6491</v>
      </c>
      <c r="B5181" s="2">
        <v>86018725</v>
      </c>
      <c r="C5181" s="1" t="s">
        <v>5409</v>
      </c>
      <c r="D5181" s="2" t="s">
        <v>239</v>
      </c>
      <c r="E5181" s="1" t="s">
        <v>4616</v>
      </c>
      <c r="F5181" s="1" t="str">
        <f>VLOOKUP(B5181,[9]SHA!$C$5:$G$578,5,0)</f>
        <v>上海</v>
      </c>
      <c r="G5181" s="2" t="s">
        <v>6491</v>
      </c>
      <c r="H5181" s="2" t="s">
        <v>6491</v>
      </c>
      <c r="I5181" s="2" t="s">
        <v>10938</v>
      </c>
    </row>
    <row r="5182" spans="1:9" x14ac:dyDescent="0.2">
      <c r="A5182" s="2" t="s">
        <v>6491</v>
      </c>
      <c r="B5182" s="2">
        <v>86018727</v>
      </c>
      <c r="C5182" s="1" t="s">
        <v>6838</v>
      </c>
      <c r="D5182" s="2" t="s">
        <v>239</v>
      </c>
      <c r="E5182" s="1" t="s">
        <v>4616</v>
      </c>
      <c r="F5182" s="1" t="str">
        <f>VLOOKUP(B5182,[9]SHA!$C$5:$G$578,5,0)</f>
        <v>上海</v>
      </c>
      <c r="G5182" s="2" t="s">
        <v>6491</v>
      </c>
      <c r="H5182" s="2" t="s">
        <v>6491</v>
      </c>
      <c r="I5182" s="2" t="s">
        <v>10938</v>
      </c>
    </row>
    <row r="5183" spans="1:9" x14ac:dyDescent="0.2">
      <c r="A5183" s="2" t="s">
        <v>6491</v>
      </c>
      <c r="B5183" s="2">
        <v>86018732</v>
      </c>
      <c r="C5183" s="1" t="s">
        <v>6839</v>
      </c>
      <c r="D5183" s="2" t="s">
        <v>239</v>
      </c>
      <c r="E5183" s="1" t="s">
        <v>4616</v>
      </c>
      <c r="F5183" s="1" t="str">
        <f>VLOOKUP(B5183,[9]SHA!$C$5:$G$578,5,0)</f>
        <v>上海</v>
      </c>
      <c r="G5183" s="2" t="s">
        <v>6491</v>
      </c>
      <c r="H5183" s="2" t="s">
        <v>6491</v>
      </c>
      <c r="I5183" s="2" t="s">
        <v>10938</v>
      </c>
    </row>
    <row r="5184" spans="1:9" x14ac:dyDescent="0.2">
      <c r="A5184" s="2" t="s">
        <v>6491</v>
      </c>
      <c r="B5184" s="2">
        <v>86018733</v>
      </c>
      <c r="C5184" s="1" t="s">
        <v>6627</v>
      </c>
      <c r="D5184" s="2" t="s">
        <v>239</v>
      </c>
      <c r="E5184" s="1" t="s">
        <v>4616</v>
      </c>
      <c r="F5184" s="1" t="str">
        <f>VLOOKUP(B5184,[9]SHA!$C$5:$G$578,5,0)</f>
        <v>上海</v>
      </c>
      <c r="G5184" s="2" t="s">
        <v>6491</v>
      </c>
      <c r="H5184" s="2" t="s">
        <v>6491</v>
      </c>
      <c r="I5184" s="2" t="s">
        <v>10938</v>
      </c>
    </row>
    <row r="5185" spans="1:9" hidden="1" x14ac:dyDescent="0.2">
      <c r="A5185" s="2" t="s">
        <v>6491</v>
      </c>
      <c r="B5185" s="2">
        <v>86018738</v>
      </c>
      <c r="C5185" s="1" t="s">
        <v>6840</v>
      </c>
      <c r="D5185" s="2" t="s">
        <v>239</v>
      </c>
      <c r="E5185" s="1" t="s">
        <v>4616</v>
      </c>
      <c r="F5185" s="1" t="str">
        <f>VLOOKUP(B5185,[9]SHA!$C$5:$G$578,5,0)</f>
        <v>上海</v>
      </c>
      <c r="G5185" s="2" t="s">
        <v>6491</v>
      </c>
      <c r="H5185" s="2" t="s">
        <v>6491</v>
      </c>
      <c r="I5185" s="2" t="s">
        <v>10939</v>
      </c>
    </row>
    <row r="5186" spans="1:9" x14ac:dyDescent="0.2">
      <c r="A5186" s="2" t="s">
        <v>6491</v>
      </c>
      <c r="B5186" s="2">
        <v>86018741</v>
      </c>
      <c r="C5186" s="1" t="s">
        <v>4493</v>
      </c>
      <c r="D5186" s="2" t="s">
        <v>239</v>
      </c>
      <c r="E5186" s="1" t="s">
        <v>4616</v>
      </c>
      <c r="F5186" s="1" t="str">
        <f>VLOOKUP(B5186,[9]SHA!$C$5:$G$578,5,0)</f>
        <v>上海</v>
      </c>
      <c r="G5186" s="2" t="s">
        <v>6491</v>
      </c>
      <c r="H5186" s="2" t="s">
        <v>6491</v>
      </c>
      <c r="I5186" s="2" t="s">
        <v>10938</v>
      </c>
    </row>
    <row r="5187" spans="1:9" x14ac:dyDescent="0.2">
      <c r="A5187" s="2" t="s">
        <v>6491</v>
      </c>
      <c r="B5187" s="2">
        <v>86018742</v>
      </c>
      <c r="C5187" s="1" t="s">
        <v>6309</v>
      </c>
      <c r="D5187" s="2" t="s">
        <v>239</v>
      </c>
      <c r="E5187" s="1" t="s">
        <v>4616</v>
      </c>
      <c r="F5187" s="1" t="str">
        <f>VLOOKUP(B5187,[9]SHA!$C$5:$G$578,5,0)</f>
        <v>上海</v>
      </c>
      <c r="G5187" s="2" t="s">
        <v>6491</v>
      </c>
      <c r="H5187" s="2" t="s">
        <v>6491</v>
      </c>
      <c r="I5187" s="2" t="s">
        <v>10938</v>
      </c>
    </row>
    <row r="5188" spans="1:9" x14ac:dyDescent="0.2">
      <c r="A5188" s="2" t="s">
        <v>6491</v>
      </c>
      <c r="B5188" s="2">
        <v>86018744</v>
      </c>
      <c r="C5188" s="1" t="s">
        <v>6841</v>
      </c>
      <c r="D5188" s="2" t="s">
        <v>239</v>
      </c>
      <c r="E5188" s="1" t="s">
        <v>4616</v>
      </c>
      <c r="F5188" s="1" t="str">
        <f>VLOOKUP(B5188,[9]SHA!$C$5:$G$578,5,0)</f>
        <v>上海</v>
      </c>
      <c r="G5188" s="2" t="s">
        <v>6491</v>
      </c>
      <c r="H5188" s="2" t="s">
        <v>6491</v>
      </c>
      <c r="I5188" s="2" t="s">
        <v>10938</v>
      </c>
    </row>
    <row r="5189" spans="1:9" x14ac:dyDescent="0.2">
      <c r="A5189" s="2" t="s">
        <v>6491</v>
      </c>
      <c r="B5189" s="2">
        <v>86018745</v>
      </c>
      <c r="C5189" s="1" t="s">
        <v>6842</v>
      </c>
      <c r="D5189" s="2" t="s">
        <v>239</v>
      </c>
      <c r="E5189" s="1" t="s">
        <v>4616</v>
      </c>
      <c r="F5189" s="1" t="str">
        <f>VLOOKUP(B5189,[9]SHA!$C$5:$G$578,5,0)</f>
        <v>上海</v>
      </c>
      <c r="G5189" s="2" t="s">
        <v>6491</v>
      </c>
      <c r="H5189" s="2" t="s">
        <v>6491</v>
      </c>
      <c r="I5189" s="2" t="s">
        <v>10938</v>
      </c>
    </row>
    <row r="5190" spans="1:9" x14ac:dyDescent="0.2">
      <c r="A5190" s="2" t="s">
        <v>6491</v>
      </c>
      <c r="B5190" s="2">
        <v>86018748</v>
      </c>
      <c r="C5190" s="1" t="s">
        <v>6133</v>
      </c>
      <c r="D5190" s="2" t="s">
        <v>239</v>
      </c>
      <c r="E5190" s="1" t="s">
        <v>4616</v>
      </c>
      <c r="F5190" s="1" t="str">
        <f>VLOOKUP(B5190,[9]SHA!$C$5:$G$578,5,0)</f>
        <v>上海</v>
      </c>
      <c r="G5190" s="2" t="s">
        <v>6491</v>
      </c>
      <c r="H5190" s="2" t="s">
        <v>6491</v>
      </c>
      <c r="I5190" s="2" t="s">
        <v>10938</v>
      </c>
    </row>
    <row r="5191" spans="1:9" x14ac:dyDescent="0.2">
      <c r="A5191" s="2" t="s">
        <v>6491</v>
      </c>
      <c r="B5191" s="2">
        <v>86018750</v>
      </c>
      <c r="C5191" s="1" t="s">
        <v>6843</v>
      </c>
      <c r="D5191" s="2" t="s">
        <v>239</v>
      </c>
      <c r="E5191" s="1" t="s">
        <v>4616</v>
      </c>
      <c r="F5191" s="1" t="str">
        <f>VLOOKUP(B5191,[9]SHA!$C$5:$G$578,5,0)</f>
        <v>上海</v>
      </c>
      <c r="G5191" s="2" t="s">
        <v>6491</v>
      </c>
      <c r="H5191" s="2" t="s">
        <v>6491</v>
      </c>
      <c r="I5191" s="2" t="s">
        <v>10938</v>
      </c>
    </row>
    <row r="5192" spans="1:9" x14ac:dyDescent="0.2">
      <c r="A5192" s="2" t="s">
        <v>6491</v>
      </c>
      <c r="B5192" s="2">
        <v>86018751</v>
      </c>
      <c r="C5192" s="1" t="s">
        <v>6844</v>
      </c>
      <c r="D5192" s="2" t="s">
        <v>239</v>
      </c>
      <c r="E5192" s="1" t="s">
        <v>4616</v>
      </c>
      <c r="F5192" s="1" t="str">
        <f>VLOOKUP(B5192,[9]SHA!$C$5:$G$578,5,0)</f>
        <v>上海</v>
      </c>
      <c r="G5192" s="2" t="s">
        <v>6491</v>
      </c>
      <c r="H5192" s="2" t="s">
        <v>6491</v>
      </c>
      <c r="I5192" s="2" t="s">
        <v>10938</v>
      </c>
    </row>
    <row r="5193" spans="1:9" x14ac:dyDescent="0.2">
      <c r="A5193" s="2" t="s">
        <v>6491</v>
      </c>
      <c r="B5193" s="2">
        <v>86018753</v>
      </c>
      <c r="C5193" s="1" t="s">
        <v>6845</v>
      </c>
      <c r="D5193" s="2" t="s">
        <v>239</v>
      </c>
      <c r="E5193" s="1" t="s">
        <v>4616</v>
      </c>
      <c r="F5193" s="1" t="str">
        <f>VLOOKUP(B5193,[9]SHA!$C$5:$G$578,5,0)</f>
        <v>上海</v>
      </c>
      <c r="G5193" s="2" t="s">
        <v>6491</v>
      </c>
      <c r="H5193" s="2" t="s">
        <v>6491</v>
      </c>
      <c r="I5193" s="2" t="s">
        <v>10938</v>
      </c>
    </row>
    <row r="5194" spans="1:9" x14ac:dyDescent="0.2">
      <c r="A5194" s="2" t="s">
        <v>6491</v>
      </c>
      <c r="B5194" s="2">
        <v>86018754</v>
      </c>
      <c r="C5194" s="1" t="s">
        <v>6846</v>
      </c>
      <c r="D5194" s="2" t="s">
        <v>239</v>
      </c>
      <c r="E5194" s="1" t="s">
        <v>4616</v>
      </c>
      <c r="F5194" s="1" t="str">
        <f>VLOOKUP(B5194,[9]SHA!$C$5:$G$578,5,0)</f>
        <v>上海</v>
      </c>
      <c r="G5194" s="2" t="s">
        <v>6491</v>
      </c>
      <c r="H5194" s="2" t="s">
        <v>6491</v>
      </c>
      <c r="I5194" s="2" t="s">
        <v>10938</v>
      </c>
    </row>
    <row r="5195" spans="1:9" hidden="1" x14ac:dyDescent="0.2">
      <c r="A5195" s="2" t="s">
        <v>6491</v>
      </c>
      <c r="B5195" s="2">
        <v>86018755</v>
      </c>
      <c r="C5195" s="1" t="s">
        <v>6847</v>
      </c>
      <c r="D5195" s="2" t="s">
        <v>239</v>
      </c>
      <c r="E5195" s="1" t="s">
        <v>4616</v>
      </c>
      <c r="F5195" s="1" t="str">
        <f>VLOOKUP(B5195,[9]SHA!$C$5:$G$578,5,0)</f>
        <v>上海</v>
      </c>
      <c r="G5195" s="2" t="s">
        <v>6491</v>
      </c>
      <c r="H5195" s="2" t="s">
        <v>6491</v>
      </c>
      <c r="I5195" s="2" t="s">
        <v>10939</v>
      </c>
    </row>
    <row r="5196" spans="1:9" x14ac:dyDescent="0.2">
      <c r="A5196" s="2" t="s">
        <v>6491</v>
      </c>
      <c r="B5196" s="2">
        <v>86018756</v>
      </c>
      <c r="C5196" s="1" t="s">
        <v>6848</v>
      </c>
      <c r="D5196" s="2" t="s">
        <v>239</v>
      </c>
      <c r="E5196" s="1" t="s">
        <v>4616</v>
      </c>
      <c r="F5196" s="1" t="str">
        <f>VLOOKUP(B5196,[9]SHA!$C$5:$G$578,5,0)</f>
        <v>上海</v>
      </c>
      <c r="G5196" s="2" t="s">
        <v>6491</v>
      </c>
      <c r="H5196" s="2" t="s">
        <v>6491</v>
      </c>
      <c r="I5196" s="2" t="s">
        <v>10938</v>
      </c>
    </row>
    <row r="5197" spans="1:9" x14ac:dyDescent="0.2">
      <c r="A5197" s="2" t="s">
        <v>6491</v>
      </c>
      <c r="B5197" s="2">
        <v>86018757</v>
      </c>
      <c r="C5197" s="1" t="s">
        <v>6849</v>
      </c>
      <c r="D5197" s="2" t="s">
        <v>239</v>
      </c>
      <c r="E5197" s="1" t="s">
        <v>4616</v>
      </c>
      <c r="F5197" s="1" t="str">
        <f>VLOOKUP(B5197,[9]SHA!$C$5:$G$578,5,0)</f>
        <v>上海</v>
      </c>
      <c r="G5197" s="2" t="s">
        <v>6491</v>
      </c>
      <c r="H5197" s="2" t="s">
        <v>6491</v>
      </c>
      <c r="I5197" s="2" t="s">
        <v>10938</v>
      </c>
    </row>
    <row r="5198" spans="1:9" x14ac:dyDescent="0.2">
      <c r="A5198" s="2" t="s">
        <v>6491</v>
      </c>
      <c r="B5198" s="2">
        <v>86018758</v>
      </c>
      <c r="C5198" s="1" t="s">
        <v>6850</v>
      </c>
      <c r="D5198" s="2" t="s">
        <v>239</v>
      </c>
      <c r="E5198" s="1" t="s">
        <v>4616</v>
      </c>
      <c r="F5198" s="1" t="str">
        <f>VLOOKUP(B5198,[9]SHA!$C$5:$G$578,5,0)</f>
        <v>上海</v>
      </c>
      <c r="G5198" s="2" t="s">
        <v>6491</v>
      </c>
      <c r="H5198" s="2" t="s">
        <v>6491</v>
      </c>
      <c r="I5198" s="2" t="s">
        <v>10938</v>
      </c>
    </row>
    <row r="5199" spans="1:9" x14ac:dyDescent="0.2">
      <c r="A5199" s="2" t="s">
        <v>6491</v>
      </c>
      <c r="B5199" s="2">
        <v>86018759</v>
      </c>
      <c r="C5199" s="1" t="s">
        <v>6851</v>
      </c>
      <c r="D5199" s="2" t="s">
        <v>239</v>
      </c>
      <c r="E5199" s="1" t="s">
        <v>4616</v>
      </c>
      <c r="F5199" s="1" t="str">
        <f>VLOOKUP(B5199,[9]SHA!$C$5:$G$578,5,0)</f>
        <v>上海</v>
      </c>
      <c r="G5199" s="2" t="s">
        <v>6491</v>
      </c>
      <c r="H5199" s="2" t="s">
        <v>6491</v>
      </c>
      <c r="I5199" s="2" t="s">
        <v>10938</v>
      </c>
    </row>
    <row r="5200" spans="1:9" x14ac:dyDescent="0.2">
      <c r="A5200" s="2" t="s">
        <v>6491</v>
      </c>
      <c r="B5200" s="2">
        <v>86018760</v>
      </c>
      <c r="C5200" s="1" t="s">
        <v>6852</v>
      </c>
      <c r="D5200" s="2" t="s">
        <v>239</v>
      </c>
      <c r="E5200" s="1" t="s">
        <v>4616</v>
      </c>
      <c r="F5200" s="1" t="str">
        <f>VLOOKUP(B5200,[9]SHA!$C$5:$G$578,5,0)</f>
        <v>上海</v>
      </c>
      <c r="G5200" s="2" t="s">
        <v>6491</v>
      </c>
      <c r="H5200" s="2" t="s">
        <v>6491</v>
      </c>
      <c r="I5200" s="2" t="s">
        <v>10938</v>
      </c>
    </row>
    <row r="5201" spans="1:9" x14ac:dyDescent="0.2">
      <c r="A5201" s="2" t="s">
        <v>6491</v>
      </c>
      <c r="B5201" s="2">
        <v>86018761</v>
      </c>
      <c r="C5201" s="1" t="s">
        <v>6853</v>
      </c>
      <c r="D5201" s="2" t="s">
        <v>239</v>
      </c>
      <c r="E5201" s="1" t="s">
        <v>4616</v>
      </c>
      <c r="F5201" s="1" t="str">
        <f>VLOOKUP(B5201,[9]SHA!$C$5:$G$578,5,0)</f>
        <v>上海</v>
      </c>
      <c r="G5201" s="2" t="s">
        <v>6491</v>
      </c>
      <c r="H5201" s="2" t="s">
        <v>6491</v>
      </c>
      <c r="I5201" s="2" t="s">
        <v>10938</v>
      </c>
    </row>
    <row r="5202" spans="1:9" x14ac:dyDescent="0.2">
      <c r="A5202" s="2" t="s">
        <v>6491</v>
      </c>
      <c r="B5202" s="2">
        <v>86018763</v>
      </c>
      <c r="C5202" s="1" t="s">
        <v>6854</v>
      </c>
      <c r="D5202" s="2" t="s">
        <v>239</v>
      </c>
      <c r="E5202" s="1" t="s">
        <v>4616</v>
      </c>
      <c r="F5202" s="1" t="str">
        <f>VLOOKUP(B5202,[9]SHA!$C$5:$G$578,5,0)</f>
        <v>上海</v>
      </c>
      <c r="G5202" s="2" t="s">
        <v>6491</v>
      </c>
      <c r="H5202" s="2" t="s">
        <v>6491</v>
      </c>
      <c r="I5202" s="2" t="s">
        <v>10938</v>
      </c>
    </row>
    <row r="5203" spans="1:9" x14ac:dyDescent="0.2">
      <c r="A5203" s="2" t="s">
        <v>6491</v>
      </c>
      <c r="B5203" s="2">
        <v>86018764</v>
      </c>
      <c r="C5203" s="1" t="s">
        <v>6855</v>
      </c>
      <c r="D5203" s="2" t="s">
        <v>239</v>
      </c>
      <c r="E5203" s="1" t="s">
        <v>4616</v>
      </c>
      <c r="F5203" s="1" t="str">
        <f>VLOOKUP(B5203,[9]SHA!$C$5:$G$578,5,0)</f>
        <v>上海</v>
      </c>
      <c r="G5203" s="2" t="s">
        <v>6491</v>
      </c>
      <c r="H5203" s="2" t="s">
        <v>6491</v>
      </c>
      <c r="I5203" s="2" t="s">
        <v>10938</v>
      </c>
    </row>
    <row r="5204" spans="1:9" x14ac:dyDescent="0.2">
      <c r="A5204" s="2" t="s">
        <v>6491</v>
      </c>
      <c r="B5204" s="2">
        <v>86018765</v>
      </c>
      <c r="C5204" s="1" t="s">
        <v>6856</v>
      </c>
      <c r="D5204" s="2" t="s">
        <v>239</v>
      </c>
      <c r="E5204" s="1" t="s">
        <v>4616</v>
      </c>
      <c r="F5204" s="1" t="str">
        <f>VLOOKUP(B5204,[9]SHA!$C$5:$G$578,5,0)</f>
        <v>上海</v>
      </c>
      <c r="G5204" s="2" t="s">
        <v>6491</v>
      </c>
      <c r="H5204" s="2" t="s">
        <v>6491</v>
      </c>
      <c r="I5204" s="2" t="s">
        <v>10938</v>
      </c>
    </row>
    <row r="5205" spans="1:9" x14ac:dyDescent="0.2">
      <c r="A5205" s="2" t="s">
        <v>6491</v>
      </c>
      <c r="B5205" s="2">
        <v>86018766</v>
      </c>
      <c r="C5205" s="1" t="s">
        <v>6857</v>
      </c>
      <c r="D5205" s="2" t="s">
        <v>239</v>
      </c>
      <c r="E5205" s="1" t="s">
        <v>4616</v>
      </c>
      <c r="F5205" s="1" t="str">
        <f>VLOOKUP(B5205,[9]SHA!$C$5:$G$578,5,0)</f>
        <v>上海</v>
      </c>
      <c r="G5205" s="2" t="s">
        <v>6491</v>
      </c>
      <c r="H5205" s="2" t="s">
        <v>6491</v>
      </c>
      <c r="I5205" s="2" t="s">
        <v>10938</v>
      </c>
    </row>
    <row r="5206" spans="1:9" x14ac:dyDescent="0.2">
      <c r="A5206" s="2" t="s">
        <v>6491</v>
      </c>
      <c r="B5206" s="2">
        <v>86018768</v>
      </c>
      <c r="C5206" s="1" t="s">
        <v>6654</v>
      </c>
      <c r="D5206" s="2" t="s">
        <v>239</v>
      </c>
      <c r="E5206" s="1" t="s">
        <v>4616</v>
      </c>
      <c r="F5206" s="1" t="str">
        <f>VLOOKUP(B5206,[9]SHA!$C$5:$G$578,5,0)</f>
        <v>上海</v>
      </c>
      <c r="G5206" s="2" t="s">
        <v>6491</v>
      </c>
      <c r="H5206" s="2" t="s">
        <v>6491</v>
      </c>
      <c r="I5206" s="2" t="s">
        <v>10938</v>
      </c>
    </row>
    <row r="5207" spans="1:9" x14ac:dyDescent="0.2">
      <c r="A5207" s="2" t="s">
        <v>6491</v>
      </c>
      <c r="B5207" s="2">
        <v>86018773</v>
      </c>
      <c r="C5207" s="1" t="s">
        <v>6858</v>
      </c>
      <c r="D5207" s="2" t="s">
        <v>239</v>
      </c>
      <c r="E5207" s="1" t="s">
        <v>4616</v>
      </c>
      <c r="F5207" s="1" t="str">
        <f>VLOOKUP(B5207,[9]SHA!$C$5:$G$578,5,0)</f>
        <v>上海</v>
      </c>
      <c r="G5207" s="2" t="s">
        <v>6491</v>
      </c>
      <c r="H5207" s="2" t="s">
        <v>6491</v>
      </c>
      <c r="I5207" s="2" t="s">
        <v>10938</v>
      </c>
    </row>
    <row r="5208" spans="1:9" x14ac:dyDescent="0.2">
      <c r="A5208" s="2" t="s">
        <v>6491</v>
      </c>
      <c r="B5208" s="2">
        <v>86018774</v>
      </c>
      <c r="C5208" s="1" t="s">
        <v>6859</v>
      </c>
      <c r="D5208" s="2" t="s">
        <v>239</v>
      </c>
      <c r="E5208" s="1" t="s">
        <v>4616</v>
      </c>
      <c r="F5208" s="1" t="str">
        <f>VLOOKUP(B5208,[9]SHA!$C$5:$G$578,5,0)</f>
        <v>上海</v>
      </c>
      <c r="G5208" s="2" t="s">
        <v>6491</v>
      </c>
      <c r="H5208" s="2" t="s">
        <v>6491</v>
      </c>
      <c r="I5208" s="2" t="s">
        <v>10938</v>
      </c>
    </row>
    <row r="5209" spans="1:9" x14ac:dyDescent="0.2">
      <c r="A5209" s="2" t="s">
        <v>6491</v>
      </c>
      <c r="B5209" s="2">
        <v>86018775</v>
      </c>
      <c r="C5209" s="1" t="s">
        <v>6860</v>
      </c>
      <c r="D5209" s="2" t="s">
        <v>239</v>
      </c>
      <c r="E5209" s="1" t="s">
        <v>4616</v>
      </c>
      <c r="F5209" s="1" t="str">
        <f>VLOOKUP(B5209,[9]SHA!$C$5:$G$578,5,0)</f>
        <v>上海</v>
      </c>
      <c r="G5209" s="2" t="s">
        <v>6491</v>
      </c>
      <c r="H5209" s="2" t="s">
        <v>6491</v>
      </c>
      <c r="I5209" s="2" t="s">
        <v>10938</v>
      </c>
    </row>
    <row r="5210" spans="1:9" x14ac:dyDescent="0.2">
      <c r="A5210" s="2" t="s">
        <v>6491</v>
      </c>
      <c r="B5210" s="2">
        <v>86018776</v>
      </c>
      <c r="C5210" s="1" t="s">
        <v>6861</v>
      </c>
      <c r="D5210" s="2" t="s">
        <v>239</v>
      </c>
      <c r="E5210" s="1" t="s">
        <v>4616</v>
      </c>
      <c r="F5210" s="1" t="str">
        <f>VLOOKUP(B5210,[9]SHA!$C$5:$G$578,5,0)</f>
        <v>上海</v>
      </c>
      <c r="G5210" s="2" t="s">
        <v>6491</v>
      </c>
      <c r="H5210" s="2" t="s">
        <v>6491</v>
      </c>
      <c r="I5210" s="2" t="s">
        <v>10938</v>
      </c>
    </row>
    <row r="5211" spans="1:9" x14ac:dyDescent="0.2">
      <c r="A5211" s="2" t="s">
        <v>6491</v>
      </c>
      <c r="B5211" s="2">
        <v>86018777</v>
      </c>
      <c r="C5211" s="1" t="s">
        <v>6862</v>
      </c>
      <c r="D5211" s="2" t="s">
        <v>239</v>
      </c>
      <c r="E5211" s="1" t="s">
        <v>4616</v>
      </c>
      <c r="F5211" s="1" t="str">
        <f>VLOOKUP(B5211,[9]SHA!$C$5:$G$578,5,0)</f>
        <v>上海</v>
      </c>
      <c r="G5211" s="2" t="s">
        <v>6491</v>
      </c>
      <c r="H5211" s="2" t="s">
        <v>6491</v>
      </c>
      <c r="I5211" s="2" t="s">
        <v>10938</v>
      </c>
    </row>
    <row r="5212" spans="1:9" x14ac:dyDescent="0.2">
      <c r="A5212" s="2" t="s">
        <v>6491</v>
      </c>
      <c r="B5212" s="2">
        <v>86018779</v>
      </c>
      <c r="C5212" s="1" t="s">
        <v>6863</v>
      </c>
      <c r="D5212" s="2" t="s">
        <v>239</v>
      </c>
      <c r="E5212" s="1" t="s">
        <v>4616</v>
      </c>
      <c r="F5212" s="1" t="str">
        <f>VLOOKUP(B5212,[9]SHA!$C$5:$G$578,5,0)</f>
        <v>上海</v>
      </c>
      <c r="G5212" s="2" t="s">
        <v>6491</v>
      </c>
      <c r="H5212" s="2" t="s">
        <v>6491</v>
      </c>
      <c r="I5212" s="2" t="s">
        <v>10938</v>
      </c>
    </row>
    <row r="5213" spans="1:9" x14ac:dyDescent="0.2">
      <c r="A5213" s="2" t="s">
        <v>6491</v>
      </c>
      <c r="B5213" s="2">
        <v>86018781</v>
      </c>
      <c r="C5213" s="1" t="s">
        <v>6864</v>
      </c>
      <c r="D5213" s="2" t="s">
        <v>239</v>
      </c>
      <c r="E5213" s="1" t="s">
        <v>4616</v>
      </c>
      <c r="F5213" s="1" t="str">
        <f>VLOOKUP(B5213,[9]SHA!$C$5:$G$578,5,0)</f>
        <v>上海</v>
      </c>
      <c r="G5213" s="2" t="s">
        <v>6491</v>
      </c>
      <c r="H5213" s="2" t="s">
        <v>6491</v>
      </c>
      <c r="I5213" s="2" t="s">
        <v>10938</v>
      </c>
    </row>
    <row r="5214" spans="1:9" x14ac:dyDescent="0.2">
      <c r="A5214" s="2" t="s">
        <v>6491</v>
      </c>
      <c r="B5214" s="2">
        <v>86018782</v>
      </c>
      <c r="C5214" s="1" t="s">
        <v>6865</v>
      </c>
      <c r="D5214" s="2" t="s">
        <v>239</v>
      </c>
      <c r="E5214" s="1" t="s">
        <v>4616</v>
      </c>
      <c r="F5214" s="1" t="str">
        <f>VLOOKUP(B5214,[9]SHA!$C$5:$G$578,5,0)</f>
        <v>上海</v>
      </c>
      <c r="G5214" s="2" t="s">
        <v>6491</v>
      </c>
      <c r="H5214" s="2" t="s">
        <v>6491</v>
      </c>
      <c r="I5214" s="2" t="s">
        <v>10938</v>
      </c>
    </row>
    <row r="5215" spans="1:9" x14ac:dyDescent="0.2">
      <c r="A5215" s="2" t="s">
        <v>6491</v>
      </c>
      <c r="B5215" s="2">
        <v>86018784</v>
      </c>
      <c r="C5215" s="1" t="s">
        <v>6866</v>
      </c>
      <c r="D5215" s="2" t="s">
        <v>239</v>
      </c>
      <c r="E5215" s="1" t="s">
        <v>4616</v>
      </c>
      <c r="F5215" s="1" t="str">
        <f>VLOOKUP(B5215,[9]SHA!$C$5:$G$578,5,0)</f>
        <v>上海</v>
      </c>
      <c r="G5215" s="2" t="s">
        <v>6491</v>
      </c>
      <c r="H5215" s="2" t="s">
        <v>6491</v>
      </c>
      <c r="I5215" s="2" t="s">
        <v>10938</v>
      </c>
    </row>
    <row r="5216" spans="1:9" x14ac:dyDescent="0.2">
      <c r="A5216" s="2" t="s">
        <v>6491</v>
      </c>
      <c r="B5216" s="2">
        <v>86018785</v>
      </c>
      <c r="C5216" s="1" t="s">
        <v>6867</v>
      </c>
      <c r="D5216" s="2" t="s">
        <v>239</v>
      </c>
      <c r="E5216" s="1" t="s">
        <v>4616</v>
      </c>
      <c r="F5216" s="1" t="str">
        <f>VLOOKUP(B5216,[9]SHA!$C$5:$G$578,5,0)</f>
        <v>上海</v>
      </c>
      <c r="G5216" s="2" t="s">
        <v>6491</v>
      </c>
      <c r="H5216" s="2" t="s">
        <v>6491</v>
      </c>
      <c r="I5216" s="2" t="s">
        <v>10938</v>
      </c>
    </row>
    <row r="5217" spans="1:9" x14ac:dyDescent="0.2">
      <c r="A5217" s="2" t="s">
        <v>6491</v>
      </c>
      <c r="B5217" s="2">
        <v>86018786</v>
      </c>
      <c r="C5217" s="1" t="s">
        <v>6868</v>
      </c>
      <c r="D5217" s="2" t="s">
        <v>239</v>
      </c>
      <c r="E5217" s="1" t="s">
        <v>4616</v>
      </c>
      <c r="F5217" s="1" t="str">
        <f>VLOOKUP(B5217,[9]SHA!$C$5:$G$578,5,0)</f>
        <v>上海</v>
      </c>
      <c r="G5217" s="2" t="s">
        <v>6491</v>
      </c>
      <c r="H5217" s="2" t="s">
        <v>6491</v>
      </c>
      <c r="I5217" s="2" t="s">
        <v>10938</v>
      </c>
    </row>
    <row r="5218" spans="1:9" x14ac:dyDescent="0.2">
      <c r="A5218" s="2" t="s">
        <v>6491</v>
      </c>
      <c r="B5218" s="2">
        <v>86018791</v>
      </c>
      <c r="C5218" s="1" t="s">
        <v>6869</v>
      </c>
      <c r="D5218" s="2" t="s">
        <v>239</v>
      </c>
      <c r="E5218" s="1" t="s">
        <v>4616</v>
      </c>
      <c r="F5218" s="1" t="str">
        <f>VLOOKUP(B5218,[9]SHA!$C$5:$G$578,5,0)</f>
        <v>上海</v>
      </c>
      <c r="G5218" s="2" t="s">
        <v>6491</v>
      </c>
      <c r="H5218" s="2" t="s">
        <v>6491</v>
      </c>
      <c r="I5218" s="2" t="s">
        <v>10938</v>
      </c>
    </row>
    <row r="5219" spans="1:9" x14ac:dyDescent="0.2">
      <c r="A5219" s="2" t="s">
        <v>6491</v>
      </c>
      <c r="B5219" s="2">
        <v>86018792</v>
      </c>
      <c r="C5219" s="1" t="s">
        <v>6870</v>
      </c>
      <c r="D5219" s="2" t="s">
        <v>239</v>
      </c>
      <c r="E5219" s="1" t="s">
        <v>4616</v>
      </c>
      <c r="F5219" s="1" t="str">
        <f>VLOOKUP(B5219,[9]SHA!$C$5:$G$578,5,0)</f>
        <v>上海</v>
      </c>
      <c r="G5219" s="2" t="s">
        <v>6491</v>
      </c>
      <c r="H5219" s="2" t="s">
        <v>6491</v>
      </c>
      <c r="I5219" s="2" t="s">
        <v>10938</v>
      </c>
    </row>
    <row r="5220" spans="1:9" x14ac:dyDescent="0.2">
      <c r="A5220" s="2" t="s">
        <v>6491</v>
      </c>
      <c r="B5220" s="2">
        <v>86018793</v>
      </c>
      <c r="C5220" s="1" t="s">
        <v>6871</v>
      </c>
      <c r="D5220" s="2" t="s">
        <v>239</v>
      </c>
      <c r="E5220" s="1" t="s">
        <v>4616</v>
      </c>
      <c r="F5220" s="1" t="str">
        <f>VLOOKUP(B5220,[9]SHA!$C$5:$G$578,5,0)</f>
        <v>上海</v>
      </c>
      <c r="G5220" s="2" t="s">
        <v>6491</v>
      </c>
      <c r="H5220" s="2" t="s">
        <v>6491</v>
      </c>
      <c r="I5220" s="2" t="s">
        <v>10938</v>
      </c>
    </row>
    <row r="5221" spans="1:9" hidden="1" x14ac:dyDescent="0.2">
      <c r="A5221" s="2" t="s">
        <v>6491</v>
      </c>
      <c r="B5221" s="2">
        <v>86018794</v>
      </c>
      <c r="C5221" s="1" t="s">
        <v>6872</v>
      </c>
      <c r="D5221" s="2" t="s">
        <v>239</v>
      </c>
      <c r="E5221" s="1" t="s">
        <v>4616</v>
      </c>
      <c r="F5221" s="1" t="str">
        <f>VLOOKUP(B5221,[9]SHA!$C$5:$G$578,5,0)</f>
        <v>上海</v>
      </c>
      <c r="G5221" s="2" t="s">
        <v>6491</v>
      </c>
      <c r="H5221" s="2" t="s">
        <v>6491</v>
      </c>
      <c r="I5221" s="2" t="s">
        <v>10939</v>
      </c>
    </row>
    <row r="5222" spans="1:9" x14ac:dyDescent="0.2">
      <c r="A5222" s="2" t="s">
        <v>6491</v>
      </c>
      <c r="B5222" s="2">
        <v>86018795</v>
      </c>
      <c r="C5222" s="1" t="s">
        <v>6873</v>
      </c>
      <c r="D5222" s="2" t="s">
        <v>239</v>
      </c>
      <c r="E5222" s="1" t="s">
        <v>4616</v>
      </c>
      <c r="F5222" s="1" t="str">
        <f>VLOOKUP(B5222,[9]SHA!$C$5:$G$578,5,0)</f>
        <v>上海</v>
      </c>
      <c r="G5222" s="2" t="s">
        <v>6491</v>
      </c>
      <c r="H5222" s="2" t="s">
        <v>6491</v>
      </c>
      <c r="I5222" s="2" t="s">
        <v>10938</v>
      </c>
    </row>
    <row r="5223" spans="1:9" x14ac:dyDescent="0.2">
      <c r="A5223" s="2" t="s">
        <v>6491</v>
      </c>
      <c r="B5223" s="2">
        <v>86018796</v>
      </c>
      <c r="C5223" s="1" t="s">
        <v>6874</v>
      </c>
      <c r="D5223" s="2" t="s">
        <v>239</v>
      </c>
      <c r="E5223" s="1" t="s">
        <v>4616</v>
      </c>
      <c r="F5223" s="1" t="str">
        <f>VLOOKUP(B5223,[9]SHA!$C$5:$G$578,5,0)</f>
        <v>上海</v>
      </c>
      <c r="G5223" s="2" t="s">
        <v>6491</v>
      </c>
      <c r="H5223" s="2" t="s">
        <v>6491</v>
      </c>
      <c r="I5223" s="2" t="s">
        <v>10938</v>
      </c>
    </row>
    <row r="5224" spans="1:9" x14ac:dyDescent="0.2">
      <c r="A5224" s="2" t="s">
        <v>6491</v>
      </c>
      <c r="B5224" s="2">
        <v>86018797</v>
      </c>
      <c r="C5224" s="1" t="s">
        <v>6875</v>
      </c>
      <c r="D5224" s="2" t="s">
        <v>239</v>
      </c>
      <c r="E5224" s="1" t="s">
        <v>4616</v>
      </c>
      <c r="F5224" s="1" t="str">
        <f>VLOOKUP(B5224,[9]SHA!$C$5:$G$578,5,0)</f>
        <v>上海</v>
      </c>
      <c r="G5224" s="2" t="s">
        <v>6491</v>
      </c>
      <c r="H5224" s="2" t="s">
        <v>6491</v>
      </c>
      <c r="I5224" s="2" t="s">
        <v>10938</v>
      </c>
    </row>
    <row r="5225" spans="1:9" x14ac:dyDescent="0.2">
      <c r="A5225" s="2" t="s">
        <v>6491</v>
      </c>
      <c r="B5225" s="2">
        <v>80181701</v>
      </c>
      <c r="C5225" s="1" t="s">
        <v>6876</v>
      </c>
      <c r="D5225" s="2" t="s">
        <v>239</v>
      </c>
      <c r="E5225" s="1" t="s">
        <v>4616</v>
      </c>
      <c r="F5225" s="1" t="str">
        <f>VLOOKUP(B5225,[9]SHA!$C$5:$G$578,5,0)</f>
        <v>上海</v>
      </c>
      <c r="G5225" s="2" t="s">
        <v>6491</v>
      </c>
      <c r="H5225" s="2" t="s">
        <v>6491</v>
      </c>
      <c r="I5225" s="2" t="s">
        <v>10938</v>
      </c>
    </row>
    <row r="5226" spans="1:9" x14ac:dyDescent="0.2">
      <c r="A5226" s="2" t="s">
        <v>6491</v>
      </c>
      <c r="B5226" s="2">
        <v>80181703</v>
      </c>
      <c r="C5226" s="1" t="s">
        <v>6877</v>
      </c>
      <c r="D5226" s="2" t="s">
        <v>239</v>
      </c>
      <c r="E5226" s="1" t="s">
        <v>4616</v>
      </c>
      <c r="F5226" s="1" t="str">
        <f>VLOOKUP(B5226,[9]SHA!$C$5:$G$578,5,0)</f>
        <v>上海</v>
      </c>
      <c r="G5226" s="2" t="s">
        <v>6491</v>
      </c>
      <c r="H5226" s="2" t="s">
        <v>6491</v>
      </c>
      <c r="I5226" s="2" t="s">
        <v>10938</v>
      </c>
    </row>
    <row r="5227" spans="1:9" x14ac:dyDescent="0.2">
      <c r="A5227" s="2" t="s">
        <v>6491</v>
      </c>
      <c r="B5227" s="2">
        <v>80181704</v>
      </c>
      <c r="C5227" s="1" t="s">
        <v>6878</v>
      </c>
      <c r="D5227" s="2" t="s">
        <v>239</v>
      </c>
      <c r="E5227" s="1" t="s">
        <v>4616</v>
      </c>
      <c r="F5227" s="1" t="str">
        <f>VLOOKUP(B5227,[9]SHA!$C$5:$G$578,5,0)</f>
        <v>上海</v>
      </c>
      <c r="G5227" s="2" t="s">
        <v>6491</v>
      </c>
      <c r="H5227" s="2" t="s">
        <v>6491</v>
      </c>
      <c r="I5227" s="2" t="s">
        <v>10938</v>
      </c>
    </row>
    <row r="5228" spans="1:9" x14ac:dyDescent="0.2">
      <c r="A5228" s="2" t="s">
        <v>6491</v>
      </c>
      <c r="B5228" s="2">
        <v>80181705</v>
      </c>
      <c r="C5228" s="1" t="s">
        <v>6879</v>
      </c>
      <c r="D5228" s="2" t="s">
        <v>239</v>
      </c>
      <c r="E5228" s="1" t="s">
        <v>4616</v>
      </c>
      <c r="F5228" s="1" t="str">
        <f>VLOOKUP(B5228,[9]SHA!$C$5:$G$578,5,0)</f>
        <v>上海</v>
      </c>
      <c r="G5228" s="2" t="s">
        <v>6491</v>
      </c>
      <c r="H5228" s="2" t="s">
        <v>6491</v>
      </c>
      <c r="I5228" s="2" t="s">
        <v>10938</v>
      </c>
    </row>
    <row r="5229" spans="1:9" x14ac:dyDescent="0.2">
      <c r="A5229" s="2" t="s">
        <v>6491</v>
      </c>
      <c r="B5229" s="2">
        <v>80181709</v>
      </c>
      <c r="C5229" s="1" t="s">
        <v>6880</v>
      </c>
      <c r="D5229" s="2" t="s">
        <v>239</v>
      </c>
      <c r="E5229" s="1" t="s">
        <v>4616</v>
      </c>
      <c r="F5229" s="1" t="str">
        <f>VLOOKUP(B5229,[9]SHA!$C$5:$G$578,5,0)</f>
        <v>上海</v>
      </c>
      <c r="G5229" s="2" t="s">
        <v>6491</v>
      </c>
      <c r="H5229" s="2" t="s">
        <v>6491</v>
      </c>
      <c r="I5229" s="2" t="s">
        <v>10938</v>
      </c>
    </row>
    <row r="5230" spans="1:9" x14ac:dyDescent="0.2">
      <c r="A5230" s="2" t="s">
        <v>6491</v>
      </c>
      <c r="B5230" s="2">
        <v>80181711</v>
      </c>
      <c r="C5230" s="1" t="s">
        <v>6881</v>
      </c>
      <c r="D5230" s="2" t="s">
        <v>239</v>
      </c>
      <c r="E5230" s="1" t="s">
        <v>4616</v>
      </c>
      <c r="F5230" s="1" t="str">
        <f>VLOOKUP(B5230,[9]SHA!$C$5:$G$578,5,0)</f>
        <v>上海</v>
      </c>
      <c r="G5230" s="2" t="s">
        <v>6491</v>
      </c>
      <c r="H5230" s="2" t="s">
        <v>6491</v>
      </c>
      <c r="I5230" s="2" t="s">
        <v>10938</v>
      </c>
    </row>
    <row r="5231" spans="1:9" x14ac:dyDescent="0.2">
      <c r="A5231" s="2" t="s">
        <v>6491</v>
      </c>
      <c r="B5231" s="2">
        <v>80181712</v>
      </c>
      <c r="C5231" s="1" t="s">
        <v>6882</v>
      </c>
      <c r="D5231" s="2" t="s">
        <v>239</v>
      </c>
      <c r="E5231" s="1" t="s">
        <v>4616</v>
      </c>
      <c r="F5231" s="1" t="str">
        <f>VLOOKUP(B5231,[9]SHA!$C$5:$G$578,5,0)</f>
        <v>上海</v>
      </c>
      <c r="G5231" s="2" t="s">
        <v>6491</v>
      </c>
      <c r="H5231" s="2" t="s">
        <v>6491</v>
      </c>
      <c r="I5231" s="2" t="s">
        <v>10938</v>
      </c>
    </row>
    <row r="5232" spans="1:9" x14ac:dyDescent="0.2">
      <c r="A5232" s="2" t="s">
        <v>6491</v>
      </c>
      <c r="B5232" s="2">
        <v>80181713</v>
      </c>
      <c r="C5232" s="1" t="s">
        <v>6883</v>
      </c>
      <c r="D5232" s="2" t="s">
        <v>239</v>
      </c>
      <c r="E5232" s="1" t="s">
        <v>4616</v>
      </c>
      <c r="F5232" s="1" t="str">
        <f>VLOOKUP(B5232,[9]SHA!$C$5:$G$578,5,0)</f>
        <v>上海</v>
      </c>
      <c r="G5232" s="2" t="s">
        <v>6491</v>
      </c>
      <c r="H5232" s="2" t="s">
        <v>6491</v>
      </c>
      <c r="I5232" s="2" t="s">
        <v>10938</v>
      </c>
    </row>
    <row r="5233" spans="1:9" x14ac:dyDescent="0.2">
      <c r="A5233" s="2" t="s">
        <v>6491</v>
      </c>
      <c r="B5233" s="2">
        <v>80181714</v>
      </c>
      <c r="C5233" s="1" t="s">
        <v>6884</v>
      </c>
      <c r="D5233" s="2" t="s">
        <v>239</v>
      </c>
      <c r="E5233" s="1" t="s">
        <v>4616</v>
      </c>
      <c r="F5233" s="1" t="str">
        <f>VLOOKUP(B5233,[9]SHA!$C$5:$G$578,5,0)</f>
        <v>上海</v>
      </c>
      <c r="G5233" s="2" t="s">
        <v>6491</v>
      </c>
      <c r="H5233" s="2" t="s">
        <v>6491</v>
      </c>
      <c r="I5233" s="2" t="s">
        <v>10938</v>
      </c>
    </row>
    <row r="5234" spans="1:9" x14ac:dyDescent="0.2">
      <c r="A5234" s="2" t="s">
        <v>6491</v>
      </c>
      <c r="B5234" s="2">
        <v>86018908</v>
      </c>
      <c r="C5234" s="1" t="s">
        <v>5945</v>
      </c>
      <c r="D5234" s="2" t="s">
        <v>1215</v>
      </c>
      <c r="E5234" s="1" t="s">
        <v>5958</v>
      </c>
      <c r="F5234" s="1" t="str">
        <f>VLOOKUP(B5234,[9]SHA!$C$5:$G$578,5,0)</f>
        <v>上海</v>
      </c>
      <c r="G5234" s="2" t="s">
        <v>6491</v>
      </c>
      <c r="H5234" s="2" t="s">
        <v>6491</v>
      </c>
      <c r="I5234" s="2" t="s">
        <v>10938</v>
      </c>
    </row>
    <row r="5235" spans="1:9" x14ac:dyDescent="0.2">
      <c r="A5235" s="2" t="s">
        <v>6491</v>
      </c>
      <c r="B5235" s="2">
        <v>86046909</v>
      </c>
      <c r="C5235" s="1" t="s">
        <v>6885</v>
      </c>
      <c r="D5235" s="2" t="s">
        <v>1215</v>
      </c>
      <c r="E5235" s="1" t="s">
        <v>5958</v>
      </c>
      <c r="F5235" s="1" t="str">
        <f>VLOOKUP(B5235,[9]SHA!$C$5:$G$578,5,0)</f>
        <v>上海</v>
      </c>
      <c r="G5235" s="2" t="s">
        <v>6491</v>
      </c>
      <c r="H5235" s="2" t="s">
        <v>6491</v>
      </c>
      <c r="I5235" s="2" t="s">
        <v>10938</v>
      </c>
    </row>
    <row r="5236" spans="1:9" hidden="1" x14ac:dyDescent="0.2">
      <c r="A5236" s="2" t="s">
        <v>6491</v>
      </c>
      <c r="B5236" s="2">
        <v>86018911</v>
      </c>
      <c r="C5236" s="1" t="s">
        <v>515</v>
      </c>
      <c r="D5236" s="2" t="s">
        <v>1215</v>
      </c>
      <c r="E5236" s="1" t="s">
        <v>5958</v>
      </c>
      <c r="F5236" s="1" t="str">
        <f>VLOOKUP(B5236,[9]SHA!$C$5:$G$578,5,0)</f>
        <v>上海</v>
      </c>
      <c r="G5236" s="2" t="s">
        <v>6491</v>
      </c>
      <c r="H5236" s="2" t="s">
        <v>6491</v>
      </c>
      <c r="I5236" s="2" t="s">
        <v>10939</v>
      </c>
    </row>
    <row r="5237" spans="1:9" hidden="1" x14ac:dyDescent="0.2">
      <c r="A5237" s="2" t="s">
        <v>6491</v>
      </c>
      <c r="B5237" s="2">
        <v>86018913</v>
      </c>
      <c r="C5237" s="1" t="s">
        <v>6886</v>
      </c>
      <c r="D5237" s="2" t="s">
        <v>1215</v>
      </c>
      <c r="E5237" s="1" t="s">
        <v>5958</v>
      </c>
      <c r="F5237" s="1" t="str">
        <f>VLOOKUP(B5237,[9]SHA!$C$5:$G$578,5,0)</f>
        <v>上海</v>
      </c>
      <c r="G5237" s="2" t="s">
        <v>6491</v>
      </c>
      <c r="H5237" s="2" t="s">
        <v>6491</v>
      </c>
      <c r="I5237" s="2" t="s">
        <v>10939</v>
      </c>
    </row>
    <row r="5238" spans="1:9" x14ac:dyDescent="0.2">
      <c r="A5238" s="2" t="s">
        <v>6491</v>
      </c>
      <c r="B5238" s="2">
        <v>86018915</v>
      </c>
      <c r="C5238" s="1" t="s">
        <v>6887</v>
      </c>
      <c r="D5238" s="2" t="s">
        <v>1215</v>
      </c>
      <c r="E5238" s="1" t="s">
        <v>5958</v>
      </c>
      <c r="F5238" s="1" t="str">
        <f>VLOOKUP(B5238,[9]SHA!$C$5:$G$578,5,0)</f>
        <v>上海</v>
      </c>
      <c r="G5238" s="2" t="s">
        <v>6491</v>
      </c>
      <c r="H5238" s="2" t="s">
        <v>6491</v>
      </c>
      <c r="I5238" s="2" t="s">
        <v>10938</v>
      </c>
    </row>
    <row r="5239" spans="1:9" x14ac:dyDescent="0.2">
      <c r="A5239" s="2" t="s">
        <v>6491</v>
      </c>
      <c r="B5239" s="2">
        <v>86018918</v>
      </c>
      <c r="C5239" s="1" t="s">
        <v>6888</v>
      </c>
      <c r="D5239" s="2" t="s">
        <v>1215</v>
      </c>
      <c r="E5239" s="1" t="s">
        <v>5958</v>
      </c>
      <c r="F5239" s="1" t="str">
        <f>VLOOKUP(B5239,[9]SHA!$C$5:$G$578,5,0)</f>
        <v>上海</v>
      </c>
      <c r="G5239" s="2" t="s">
        <v>6491</v>
      </c>
      <c r="H5239" s="2" t="s">
        <v>6491</v>
      </c>
      <c r="I5239" s="2" t="s">
        <v>10938</v>
      </c>
    </row>
    <row r="5240" spans="1:9" x14ac:dyDescent="0.2">
      <c r="A5240" s="2" t="s">
        <v>6491</v>
      </c>
      <c r="B5240" s="2">
        <v>86018919</v>
      </c>
      <c r="C5240" s="1" t="s">
        <v>6889</v>
      </c>
      <c r="D5240" s="2" t="s">
        <v>1215</v>
      </c>
      <c r="E5240" s="1" t="s">
        <v>5958</v>
      </c>
      <c r="F5240" s="1" t="str">
        <f>VLOOKUP(B5240,[9]SHA!$C$5:$G$578,5,0)</f>
        <v>上海</v>
      </c>
      <c r="G5240" s="2" t="s">
        <v>6491</v>
      </c>
      <c r="H5240" s="2" t="s">
        <v>6491</v>
      </c>
      <c r="I5240" s="2" t="s">
        <v>10938</v>
      </c>
    </row>
    <row r="5241" spans="1:9" hidden="1" x14ac:dyDescent="0.2">
      <c r="A5241" s="2" t="s">
        <v>6491</v>
      </c>
      <c r="B5241" s="2">
        <v>86018920</v>
      </c>
      <c r="C5241" s="1" t="s">
        <v>6890</v>
      </c>
      <c r="D5241" s="2" t="s">
        <v>1215</v>
      </c>
      <c r="E5241" s="1" t="s">
        <v>5958</v>
      </c>
      <c r="F5241" s="1" t="str">
        <f>VLOOKUP(B5241,[9]SHA!$C$5:$G$578,5,0)</f>
        <v>上海</v>
      </c>
      <c r="G5241" s="2" t="s">
        <v>6491</v>
      </c>
      <c r="H5241" s="2" t="s">
        <v>6491</v>
      </c>
      <c r="I5241" s="2" t="s">
        <v>10939</v>
      </c>
    </row>
    <row r="5242" spans="1:9" x14ac:dyDescent="0.2">
      <c r="A5242" s="2" t="s">
        <v>6491</v>
      </c>
      <c r="B5242" s="2">
        <v>86018921</v>
      </c>
      <c r="C5242" s="1" t="s">
        <v>6891</v>
      </c>
      <c r="D5242" s="2" t="s">
        <v>1215</v>
      </c>
      <c r="E5242" s="1" t="s">
        <v>5958</v>
      </c>
      <c r="F5242" s="1" t="str">
        <f>VLOOKUP(B5242,[9]SHA!$C$5:$G$578,5,0)</f>
        <v>上海</v>
      </c>
      <c r="G5242" s="2" t="s">
        <v>6491</v>
      </c>
      <c r="H5242" s="2" t="s">
        <v>6491</v>
      </c>
      <c r="I5242" s="2" t="s">
        <v>10938</v>
      </c>
    </row>
    <row r="5243" spans="1:9" hidden="1" x14ac:dyDescent="0.2">
      <c r="A5243" s="2" t="s">
        <v>6491</v>
      </c>
      <c r="B5243" s="2">
        <v>86018922</v>
      </c>
      <c r="C5243" s="1" t="s">
        <v>6892</v>
      </c>
      <c r="D5243" s="2" t="s">
        <v>1215</v>
      </c>
      <c r="E5243" s="1" t="s">
        <v>5958</v>
      </c>
      <c r="F5243" s="1" t="str">
        <f>VLOOKUP(B5243,[9]SHA!$C$5:$G$578,5,0)</f>
        <v>上海</v>
      </c>
      <c r="G5243" s="2" t="s">
        <v>6491</v>
      </c>
      <c r="H5243" s="2" t="s">
        <v>6491</v>
      </c>
      <c r="I5243" s="2" t="s">
        <v>10939</v>
      </c>
    </row>
    <row r="5244" spans="1:9" hidden="1" x14ac:dyDescent="0.2">
      <c r="A5244" s="2" t="s">
        <v>6491</v>
      </c>
      <c r="B5244" s="2">
        <v>86018924</v>
      </c>
      <c r="C5244" s="1" t="s">
        <v>6893</v>
      </c>
      <c r="D5244" s="2" t="s">
        <v>1215</v>
      </c>
      <c r="E5244" s="1" t="s">
        <v>5958</v>
      </c>
      <c r="F5244" s="1" t="str">
        <f>VLOOKUP(B5244,[9]SHA!$C$5:$G$578,5,0)</f>
        <v>上海</v>
      </c>
      <c r="G5244" s="2" t="s">
        <v>6491</v>
      </c>
      <c r="H5244" s="2" t="s">
        <v>6491</v>
      </c>
      <c r="I5244" s="2" t="s">
        <v>10939</v>
      </c>
    </row>
    <row r="5245" spans="1:9" hidden="1" x14ac:dyDescent="0.2">
      <c r="A5245" s="2" t="s">
        <v>6491</v>
      </c>
      <c r="B5245" s="2">
        <v>86046925</v>
      </c>
      <c r="C5245" s="1" t="s">
        <v>6894</v>
      </c>
      <c r="D5245" s="2" t="s">
        <v>1215</v>
      </c>
      <c r="E5245" s="1" t="s">
        <v>5958</v>
      </c>
      <c r="F5245" s="1" t="str">
        <f>VLOOKUP(B5245,[9]SHA!$C$5:$G$578,5,0)</f>
        <v>上海</v>
      </c>
      <c r="G5245" s="2" t="s">
        <v>6491</v>
      </c>
      <c r="H5245" s="2" t="s">
        <v>6491</v>
      </c>
      <c r="I5245" s="2" t="s">
        <v>10939</v>
      </c>
    </row>
    <row r="5246" spans="1:9" hidden="1" x14ac:dyDescent="0.2">
      <c r="A5246" s="2" t="s">
        <v>6491</v>
      </c>
      <c r="B5246" s="2">
        <v>86018927</v>
      </c>
      <c r="C5246" s="1" t="s">
        <v>6895</v>
      </c>
      <c r="D5246" s="2" t="s">
        <v>1215</v>
      </c>
      <c r="E5246" s="1" t="s">
        <v>5958</v>
      </c>
      <c r="F5246" s="1" t="str">
        <f>VLOOKUP(B5246,[9]SHA!$C$5:$G$578,5,0)</f>
        <v>上海</v>
      </c>
      <c r="G5246" s="2" t="s">
        <v>6491</v>
      </c>
      <c r="H5246" s="2" t="s">
        <v>6491</v>
      </c>
      <c r="I5246" s="2" t="s">
        <v>10939</v>
      </c>
    </row>
    <row r="5247" spans="1:9" x14ac:dyDescent="0.2">
      <c r="A5247" s="2" t="s">
        <v>6491</v>
      </c>
      <c r="B5247" s="2">
        <v>86046928</v>
      </c>
      <c r="C5247" s="1" t="s">
        <v>6896</v>
      </c>
      <c r="D5247" s="2" t="s">
        <v>1215</v>
      </c>
      <c r="E5247" s="1" t="s">
        <v>5958</v>
      </c>
      <c r="F5247" s="1" t="str">
        <f>VLOOKUP(B5247,[9]SHA!$C$5:$G$578,5,0)</f>
        <v>上海</v>
      </c>
      <c r="G5247" s="2" t="s">
        <v>6491</v>
      </c>
      <c r="H5247" s="2" t="s">
        <v>6491</v>
      </c>
      <c r="I5247" s="2" t="s">
        <v>10938</v>
      </c>
    </row>
    <row r="5248" spans="1:9" hidden="1" x14ac:dyDescent="0.2">
      <c r="A5248" s="2" t="s">
        <v>6491</v>
      </c>
      <c r="B5248" s="2">
        <v>86018931</v>
      </c>
      <c r="C5248" s="1" t="s">
        <v>6897</v>
      </c>
      <c r="D5248" s="2" t="s">
        <v>1215</v>
      </c>
      <c r="E5248" s="1" t="s">
        <v>5958</v>
      </c>
      <c r="F5248" s="1" t="str">
        <f>VLOOKUP(B5248,[9]SHA!$C$5:$G$578,5,0)</f>
        <v>上海</v>
      </c>
      <c r="G5248" s="2" t="s">
        <v>6491</v>
      </c>
      <c r="H5248" s="2" t="s">
        <v>6491</v>
      </c>
      <c r="I5248" s="2" t="s">
        <v>10939</v>
      </c>
    </row>
    <row r="5249" spans="1:9" x14ac:dyDescent="0.2">
      <c r="A5249" s="2" t="s">
        <v>6491</v>
      </c>
      <c r="B5249" s="2">
        <v>86018933</v>
      </c>
      <c r="C5249" s="1" t="s">
        <v>6898</v>
      </c>
      <c r="D5249" s="2" t="s">
        <v>1215</v>
      </c>
      <c r="E5249" s="1" t="s">
        <v>5958</v>
      </c>
      <c r="F5249" s="1" t="str">
        <f>VLOOKUP(B5249,[9]SHA!$C$5:$G$578,5,0)</f>
        <v>上海</v>
      </c>
      <c r="G5249" s="2" t="s">
        <v>6491</v>
      </c>
      <c r="H5249" s="2" t="s">
        <v>6491</v>
      </c>
      <c r="I5249" s="2" t="s">
        <v>10938</v>
      </c>
    </row>
    <row r="5250" spans="1:9" x14ac:dyDescent="0.2">
      <c r="A5250" s="2" t="s">
        <v>6491</v>
      </c>
      <c r="B5250" s="2">
        <v>86046935</v>
      </c>
      <c r="C5250" s="1" t="s">
        <v>6899</v>
      </c>
      <c r="D5250" s="2" t="s">
        <v>1215</v>
      </c>
      <c r="E5250" s="1" t="s">
        <v>5958</v>
      </c>
      <c r="F5250" s="1" t="str">
        <f>VLOOKUP(B5250,[9]SHA!$C$5:$G$578,5,0)</f>
        <v>上海</v>
      </c>
      <c r="G5250" s="2" t="s">
        <v>6491</v>
      </c>
      <c r="H5250" s="2" t="s">
        <v>6491</v>
      </c>
      <c r="I5250" s="2" t="s">
        <v>10938</v>
      </c>
    </row>
    <row r="5251" spans="1:9" x14ac:dyDescent="0.2">
      <c r="A5251" s="2" t="s">
        <v>6491</v>
      </c>
      <c r="B5251" s="2">
        <v>11020865</v>
      </c>
      <c r="C5251" s="1" t="s">
        <v>6900</v>
      </c>
      <c r="D5251" s="2" t="s">
        <v>35</v>
      </c>
      <c r="E5251" s="1" t="s">
        <v>6901</v>
      </c>
      <c r="F5251" s="1" t="str">
        <f>VLOOKUP(B5251,[9]SHA!$C$5:$G$578,5,0)</f>
        <v>上海</v>
      </c>
      <c r="G5251" s="2" t="s">
        <v>6491</v>
      </c>
      <c r="H5251" s="2" t="s">
        <v>6491</v>
      </c>
      <c r="I5251" s="2" t="s">
        <v>10938</v>
      </c>
    </row>
    <row r="5252" spans="1:9" hidden="1" x14ac:dyDescent="0.2">
      <c r="A5252" s="2" t="s">
        <v>6491</v>
      </c>
      <c r="B5252" s="2">
        <v>76201055</v>
      </c>
      <c r="C5252" s="1" t="s">
        <v>6902</v>
      </c>
      <c r="D5252" s="2" t="s">
        <v>38</v>
      </c>
      <c r="E5252" s="1" t="s">
        <v>6903</v>
      </c>
      <c r="F5252" s="1" t="str">
        <f>VLOOKUP(B5252,[9]SHA!$C$5:$G$578,5,0)</f>
        <v>上海</v>
      </c>
      <c r="G5252" s="2" t="s">
        <v>6491</v>
      </c>
      <c r="H5252" s="2" t="s">
        <v>6491</v>
      </c>
      <c r="I5252" s="2" t="s">
        <v>10939</v>
      </c>
    </row>
    <row r="5253" spans="1:9" x14ac:dyDescent="0.2">
      <c r="A5253" s="2" t="s">
        <v>6491</v>
      </c>
      <c r="B5253" s="2">
        <v>76201056</v>
      </c>
      <c r="C5253" s="1" t="s">
        <v>6904</v>
      </c>
      <c r="D5253" s="2" t="s">
        <v>38</v>
      </c>
      <c r="E5253" s="1" t="s">
        <v>6905</v>
      </c>
      <c r="F5253" s="1" t="str">
        <f>VLOOKUP(B5253,[9]SHA!$C$5:$G$578,5,0)</f>
        <v>上海</v>
      </c>
      <c r="G5253" s="2" t="s">
        <v>6491</v>
      </c>
      <c r="H5253" s="2" t="s">
        <v>6491</v>
      </c>
      <c r="I5253" s="2" t="s">
        <v>10938</v>
      </c>
    </row>
    <row r="5254" spans="1:9" hidden="1" x14ac:dyDescent="0.2">
      <c r="A5254" s="2" t="s">
        <v>6491</v>
      </c>
      <c r="B5254" s="2">
        <v>76201057</v>
      </c>
      <c r="C5254" s="1" t="s">
        <v>6906</v>
      </c>
      <c r="D5254" s="2" t="s">
        <v>38</v>
      </c>
      <c r="E5254" s="1" t="s">
        <v>6903</v>
      </c>
      <c r="F5254" s="1" t="str">
        <f>VLOOKUP(B5254,[9]SHA!$C$5:$G$578,5,0)</f>
        <v>上海</v>
      </c>
      <c r="G5254" s="2" t="s">
        <v>6491</v>
      </c>
      <c r="H5254" s="2" t="s">
        <v>6491</v>
      </c>
      <c r="I5254" s="2" t="s">
        <v>10939</v>
      </c>
    </row>
    <row r="5255" spans="1:9" x14ac:dyDescent="0.2">
      <c r="A5255" s="2" t="s">
        <v>6491</v>
      </c>
      <c r="B5255" s="2">
        <v>76201059</v>
      </c>
      <c r="C5255" s="1" t="s">
        <v>6907</v>
      </c>
      <c r="D5255" s="2" t="s">
        <v>38</v>
      </c>
      <c r="E5255" s="1" t="s">
        <v>6903</v>
      </c>
      <c r="F5255" s="1" t="str">
        <f>VLOOKUP(B5255,[9]SHA!$C$5:$G$578,5,0)</f>
        <v>上海</v>
      </c>
      <c r="G5255" s="2" t="s">
        <v>6491</v>
      </c>
      <c r="H5255" s="2" t="s">
        <v>6491</v>
      </c>
      <c r="I5255" s="2" t="s">
        <v>10938</v>
      </c>
    </row>
    <row r="5256" spans="1:9" x14ac:dyDescent="0.2">
      <c r="A5256" s="2" t="s">
        <v>6491</v>
      </c>
      <c r="B5256" s="2">
        <v>76201092</v>
      </c>
      <c r="C5256" s="1" t="s">
        <v>6908</v>
      </c>
      <c r="D5256" s="2" t="s">
        <v>38</v>
      </c>
      <c r="E5256" s="1" t="s">
        <v>6903</v>
      </c>
      <c r="F5256" s="1" t="str">
        <f>VLOOKUP(B5256,[9]SHA!$C$5:$G$578,5,0)</f>
        <v>上海</v>
      </c>
      <c r="G5256" s="2" t="s">
        <v>6491</v>
      </c>
      <c r="H5256" s="2" t="s">
        <v>6491</v>
      </c>
      <c r="I5256" s="2" t="s">
        <v>10938</v>
      </c>
    </row>
    <row r="5257" spans="1:9" x14ac:dyDescent="0.2">
      <c r="A5257" s="2" t="s">
        <v>6491</v>
      </c>
      <c r="B5257" s="2">
        <v>76208001</v>
      </c>
      <c r="C5257" s="1" t="s">
        <v>6909</v>
      </c>
      <c r="D5257" s="2" t="s">
        <v>38</v>
      </c>
      <c r="E5257" s="1" t="s">
        <v>6905</v>
      </c>
      <c r="F5257" s="1" t="str">
        <f>VLOOKUP(B5257,[9]SHA!$C$5:$G$578,5,0)</f>
        <v>上海</v>
      </c>
      <c r="G5257" s="2" t="s">
        <v>6491</v>
      </c>
      <c r="H5257" s="2" t="s">
        <v>6491</v>
      </c>
      <c r="I5257" s="2" t="s">
        <v>10938</v>
      </c>
    </row>
    <row r="5258" spans="1:9" x14ac:dyDescent="0.2">
      <c r="A5258" s="2" t="s">
        <v>6491</v>
      </c>
      <c r="B5258" s="2">
        <v>76212001</v>
      </c>
      <c r="C5258" s="1" t="s">
        <v>6910</v>
      </c>
      <c r="D5258" s="2" t="s">
        <v>38</v>
      </c>
      <c r="E5258" s="1" t="s">
        <v>6905</v>
      </c>
      <c r="F5258" s="1" t="str">
        <f>VLOOKUP(B5258,[9]SHA!$C$5:$G$578,5,0)</f>
        <v>上海</v>
      </c>
      <c r="G5258" s="2" t="s">
        <v>6491</v>
      </c>
      <c r="H5258" s="2" t="s">
        <v>6491</v>
      </c>
      <c r="I5258" s="2" t="s">
        <v>10938</v>
      </c>
    </row>
    <row r="5259" spans="1:9" hidden="1" x14ac:dyDescent="0.2">
      <c r="A5259" s="2" t="s">
        <v>6491</v>
      </c>
      <c r="B5259" s="2">
        <v>76214001</v>
      </c>
      <c r="C5259" s="1" t="s">
        <v>6911</v>
      </c>
      <c r="D5259" s="2" t="s">
        <v>38</v>
      </c>
      <c r="E5259" s="1" t="s">
        <v>6905</v>
      </c>
      <c r="F5259" s="1" t="str">
        <f>VLOOKUP(B5259,[9]SHA!$C$5:$G$578,5,0)</f>
        <v>上海</v>
      </c>
      <c r="G5259" s="2" t="s">
        <v>6491</v>
      </c>
      <c r="H5259" s="2" t="s">
        <v>6491</v>
      </c>
      <c r="I5259" s="2" t="s">
        <v>10939</v>
      </c>
    </row>
    <row r="5260" spans="1:9" x14ac:dyDescent="0.2">
      <c r="A5260" s="2" t="s">
        <v>6491</v>
      </c>
      <c r="B5260" s="2">
        <v>76227001</v>
      </c>
      <c r="C5260" s="1" t="s">
        <v>6912</v>
      </c>
      <c r="D5260" s="2" t="s">
        <v>38</v>
      </c>
      <c r="E5260" s="1" t="s">
        <v>6905</v>
      </c>
      <c r="F5260" s="1" t="str">
        <f>VLOOKUP(B5260,[9]SHA!$C$5:$G$578,5,0)</f>
        <v>上海</v>
      </c>
      <c r="G5260" s="2" t="s">
        <v>6491</v>
      </c>
      <c r="H5260" s="2" t="s">
        <v>6491</v>
      </c>
      <c r="I5260" s="2" t="s">
        <v>10938</v>
      </c>
    </row>
    <row r="5261" spans="1:9" x14ac:dyDescent="0.2">
      <c r="A5261" s="2" t="s">
        <v>6491</v>
      </c>
      <c r="B5261" s="2">
        <v>76228001</v>
      </c>
      <c r="C5261" s="1" t="s">
        <v>6913</v>
      </c>
      <c r="D5261" s="2" t="s">
        <v>38</v>
      </c>
      <c r="E5261" s="1" t="s">
        <v>6905</v>
      </c>
      <c r="F5261" s="1" t="str">
        <f>VLOOKUP(B5261,[9]SHA!$C$5:$G$578,5,0)</f>
        <v>上海</v>
      </c>
      <c r="G5261" s="2" t="s">
        <v>6491</v>
      </c>
      <c r="H5261" s="2" t="s">
        <v>6491</v>
      </c>
      <c r="I5261" s="2" t="s">
        <v>10938</v>
      </c>
    </row>
    <row r="5262" spans="1:9" hidden="1" x14ac:dyDescent="0.2">
      <c r="A5262" s="2" t="s">
        <v>6491</v>
      </c>
      <c r="B5262" s="2">
        <v>76230001</v>
      </c>
      <c r="C5262" s="1" t="s">
        <v>6914</v>
      </c>
      <c r="D5262" s="2" t="s">
        <v>38</v>
      </c>
      <c r="E5262" s="1" t="s">
        <v>6905</v>
      </c>
      <c r="F5262" s="1" t="str">
        <f>VLOOKUP(B5262,[9]SHA!$C$5:$G$578,5,0)</f>
        <v>上海</v>
      </c>
      <c r="G5262" s="2" t="s">
        <v>6491</v>
      </c>
      <c r="H5262" s="2" t="s">
        <v>6491</v>
      </c>
      <c r="I5262" s="2" t="s">
        <v>10939</v>
      </c>
    </row>
    <row r="5263" spans="1:9" hidden="1" x14ac:dyDescent="0.2">
      <c r="A5263" s="2" t="s">
        <v>6491</v>
      </c>
      <c r="B5263" s="2">
        <v>76231001</v>
      </c>
      <c r="C5263" s="1" t="s">
        <v>6915</v>
      </c>
      <c r="D5263" s="2" t="s">
        <v>38</v>
      </c>
      <c r="E5263" s="1" t="s">
        <v>6905</v>
      </c>
      <c r="F5263" s="1" t="str">
        <f>VLOOKUP(B5263,[9]SHA!$C$5:$G$578,5,0)</f>
        <v>上海</v>
      </c>
      <c r="G5263" s="2" t="s">
        <v>6491</v>
      </c>
      <c r="H5263" s="2" t="s">
        <v>6491</v>
      </c>
      <c r="I5263" s="2" t="s">
        <v>10939</v>
      </c>
    </row>
    <row r="5264" spans="1:9" hidden="1" x14ac:dyDescent="0.2">
      <c r="A5264" s="2" t="s">
        <v>6491</v>
      </c>
      <c r="B5264" s="2">
        <v>76232001</v>
      </c>
      <c r="C5264" s="1" t="s">
        <v>6916</v>
      </c>
      <c r="D5264" s="2" t="s">
        <v>38</v>
      </c>
      <c r="E5264" s="1" t="s">
        <v>6905</v>
      </c>
      <c r="F5264" s="1" t="str">
        <f>VLOOKUP(B5264,[9]SHA!$C$5:$G$578,5,0)</f>
        <v>上海</v>
      </c>
      <c r="G5264" s="2" t="s">
        <v>6491</v>
      </c>
      <c r="H5264" s="2" t="s">
        <v>6491</v>
      </c>
      <c r="I5264" s="2" t="s">
        <v>10939</v>
      </c>
    </row>
    <row r="5265" spans="1:9" hidden="1" x14ac:dyDescent="0.2">
      <c r="A5265" s="2" t="s">
        <v>6491</v>
      </c>
      <c r="B5265" s="2">
        <v>76233001</v>
      </c>
      <c r="C5265" s="1" t="s">
        <v>6917</v>
      </c>
      <c r="D5265" s="2" t="s">
        <v>38</v>
      </c>
      <c r="E5265" s="1" t="s">
        <v>6905</v>
      </c>
      <c r="F5265" s="1" t="str">
        <f>VLOOKUP(B5265,[9]SHA!$C$5:$G$578,5,0)</f>
        <v>上海</v>
      </c>
      <c r="G5265" s="2" t="s">
        <v>6491</v>
      </c>
      <c r="H5265" s="2" t="s">
        <v>6491</v>
      </c>
      <c r="I5265" s="2" t="s">
        <v>10939</v>
      </c>
    </row>
    <row r="5266" spans="1:9" hidden="1" x14ac:dyDescent="0.2">
      <c r="A5266" s="2" t="s">
        <v>6491</v>
      </c>
      <c r="B5266" s="2">
        <v>76339001</v>
      </c>
      <c r="C5266" s="1" t="s">
        <v>6918</v>
      </c>
      <c r="D5266" s="2" t="s">
        <v>38</v>
      </c>
      <c r="E5266" s="1" t="s">
        <v>6905</v>
      </c>
      <c r="F5266" s="1" t="str">
        <f>VLOOKUP(B5266,[9]SHA!$C$5:$G$578,5,0)</f>
        <v>上海</v>
      </c>
      <c r="G5266" s="2" t="s">
        <v>6491</v>
      </c>
      <c r="H5266" s="2" t="s">
        <v>6491</v>
      </c>
      <c r="I5266" s="2" t="s">
        <v>10939</v>
      </c>
    </row>
    <row r="5267" spans="1:9" hidden="1" x14ac:dyDescent="0.2">
      <c r="A5267" s="2" t="s">
        <v>6491</v>
      </c>
      <c r="B5267" s="2">
        <v>76340001</v>
      </c>
      <c r="C5267" s="1" t="s">
        <v>6919</v>
      </c>
      <c r="D5267" s="2" t="s">
        <v>38</v>
      </c>
      <c r="E5267" s="1" t="s">
        <v>6903</v>
      </c>
      <c r="F5267" s="1" t="str">
        <f>VLOOKUP(B5267,[9]SHA!$C$5:$G$578,5,0)</f>
        <v>上海</v>
      </c>
      <c r="G5267" s="2" t="s">
        <v>6491</v>
      </c>
      <c r="H5267" s="2" t="s">
        <v>6491</v>
      </c>
      <c r="I5267" s="2" t="s">
        <v>10939</v>
      </c>
    </row>
    <row r="5268" spans="1:9" x14ac:dyDescent="0.2">
      <c r="A5268" s="2" t="s">
        <v>6491</v>
      </c>
      <c r="B5268" s="2">
        <v>86003469</v>
      </c>
      <c r="C5268" s="1" t="s">
        <v>6920</v>
      </c>
      <c r="D5268" s="2" t="s">
        <v>8</v>
      </c>
      <c r="E5268" s="1" t="s">
        <v>6493</v>
      </c>
      <c r="F5268" s="1" t="str">
        <f>VLOOKUP(B5268,[9]SHA!$C$5:$G$578,5,0)</f>
        <v>上海</v>
      </c>
      <c r="G5268" s="2" t="s">
        <v>6491</v>
      </c>
      <c r="H5268" s="2" t="s">
        <v>6491</v>
      </c>
      <c r="I5268" s="2" t="s">
        <v>10938</v>
      </c>
    </row>
    <row r="5269" spans="1:9" x14ac:dyDescent="0.2">
      <c r="A5269" s="2" t="s">
        <v>6491</v>
      </c>
      <c r="B5269" s="2">
        <v>80181715</v>
      </c>
      <c r="C5269" s="1" t="s">
        <v>6921</v>
      </c>
      <c r="D5269" s="2" t="s">
        <v>239</v>
      </c>
      <c r="E5269" s="1" t="s">
        <v>4616</v>
      </c>
      <c r="F5269" s="1" t="str">
        <f>VLOOKUP(B5269,[9]SHA!$C$5:$G$578,5,0)</f>
        <v>上海</v>
      </c>
      <c r="G5269" s="2" t="s">
        <v>6491</v>
      </c>
      <c r="H5269" s="2" t="s">
        <v>6491</v>
      </c>
      <c r="I5269" s="2" t="s">
        <v>10938</v>
      </c>
    </row>
    <row r="5270" spans="1:9" x14ac:dyDescent="0.2">
      <c r="A5270" s="2" t="s">
        <v>6491</v>
      </c>
      <c r="B5270" s="2">
        <v>80181717</v>
      </c>
      <c r="C5270" s="1" t="s">
        <v>6922</v>
      </c>
      <c r="D5270" s="2" t="s">
        <v>239</v>
      </c>
      <c r="E5270" s="1" t="s">
        <v>4616</v>
      </c>
      <c r="F5270" s="1" t="str">
        <f>VLOOKUP(B5270,[9]SHA!$C$5:$G$578,5,0)</f>
        <v>上海</v>
      </c>
      <c r="G5270" s="2" t="s">
        <v>6491</v>
      </c>
      <c r="H5270" s="2" t="s">
        <v>6491</v>
      </c>
      <c r="I5270" s="2" t="s">
        <v>10938</v>
      </c>
    </row>
    <row r="5271" spans="1:9" x14ac:dyDescent="0.2">
      <c r="A5271" s="2" t="s">
        <v>6491</v>
      </c>
      <c r="B5271" s="2">
        <v>86018507</v>
      </c>
      <c r="C5271" s="1" t="s">
        <v>6923</v>
      </c>
      <c r="D5271" s="2" t="s">
        <v>35</v>
      </c>
      <c r="E5271" s="1" t="s">
        <v>4616</v>
      </c>
      <c r="F5271" s="1" t="str">
        <f>VLOOKUP(B5271,[9]SHA!$C$5:$G$578,5,0)</f>
        <v>上海</v>
      </c>
      <c r="G5271" s="2" t="s">
        <v>6491</v>
      </c>
      <c r="H5271" s="2" t="s">
        <v>6491</v>
      </c>
      <c r="I5271" s="2" t="s">
        <v>10938</v>
      </c>
    </row>
    <row r="5272" spans="1:9" x14ac:dyDescent="0.2">
      <c r="A5272" s="2" t="s">
        <v>6491</v>
      </c>
      <c r="B5272" s="2">
        <v>86003473</v>
      </c>
      <c r="C5272" s="1" t="s">
        <v>6924</v>
      </c>
      <c r="D5272" s="2" t="s">
        <v>8</v>
      </c>
      <c r="E5272" s="1" t="s">
        <v>6493</v>
      </c>
      <c r="F5272" s="1" t="str">
        <f>VLOOKUP(B5272,[9]SHA!$C$5:$G$578,5,0)</f>
        <v>上海</v>
      </c>
      <c r="G5272" s="2" t="s">
        <v>6491</v>
      </c>
      <c r="H5272" s="2" t="s">
        <v>6491</v>
      </c>
      <c r="I5272" s="2" t="s">
        <v>10938</v>
      </c>
    </row>
    <row r="5273" spans="1:9" x14ac:dyDescent="0.2">
      <c r="A5273" s="2" t="s">
        <v>6491</v>
      </c>
      <c r="B5273" s="2">
        <v>80181719</v>
      </c>
      <c r="C5273" s="1" t="s">
        <v>6925</v>
      </c>
      <c r="D5273" s="2" t="s">
        <v>239</v>
      </c>
      <c r="E5273" s="1" t="s">
        <v>4616</v>
      </c>
      <c r="F5273" s="1" t="str">
        <f>VLOOKUP(B5273,[9]SHA!$C$5:$G$578,5,0)</f>
        <v>上海</v>
      </c>
      <c r="G5273" s="2" t="s">
        <v>6491</v>
      </c>
      <c r="H5273" s="2" t="s">
        <v>6491</v>
      </c>
      <c r="I5273" s="2" t="s">
        <v>10938</v>
      </c>
    </row>
    <row r="5274" spans="1:9" x14ac:dyDescent="0.2">
      <c r="A5274" s="2" t="s">
        <v>6491</v>
      </c>
      <c r="B5274" s="2">
        <v>86003474</v>
      </c>
      <c r="C5274" s="1" t="s">
        <v>6926</v>
      </c>
      <c r="D5274" s="2" t="s">
        <v>8</v>
      </c>
      <c r="E5274" s="1" t="s">
        <v>6493</v>
      </c>
      <c r="F5274" s="1" t="str">
        <f>VLOOKUP(B5274,[9]SHA!$C$5:$G$578,5,0)</f>
        <v>上海</v>
      </c>
      <c r="G5274" s="2" t="s">
        <v>6491</v>
      </c>
      <c r="H5274" s="2" t="s">
        <v>6491</v>
      </c>
      <c r="I5274" s="2" t="s">
        <v>10938</v>
      </c>
    </row>
    <row r="5275" spans="1:9" x14ac:dyDescent="0.2">
      <c r="A5275" s="2" t="s">
        <v>6491</v>
      </c>
      <c r="B5275" s="2">
        <v>80181718</v>
      </c>
      <c r="C5275" s="1" t="s">
        <v>6927</v>
      </c>
      <c r="D5275" s="2" t="s">
        <v>239</v>
      </c>
      <c r="E5275" s="1" t="s">
        <v>4616</v>
      </c>
      <c r="F5275" s="1" t="str">
        <f>VLOOKUP(B5275,[9]SHA!$C$5:$G$578,5,0)</f>
        <v>上海</v>
      </c>
      <c r="G5275" s="2" t="s">
        <v>6491</v>
      </c>
      <c r="H5275" s="2" t="s">
        <v>6491</v>
      </c>
      <c r="I5275" s="2" t="s">
        <v>10938</v>
      </c>
    </row>
    <row r="5276" spans="1:9" x14ac:dyDescent="0.2">
      <c r="A5276" s="2" t="s">
        <v>6491</v>
      </c>
      <c r="B5276" s="2">
        <v>80181721</v>
      </c>
      <c r="C5276" s="1" t="s">
        <v>6928</v>
      </c>
      <c r="D5276" s="2" t="s">
        <v>239</v>
      </c>
      <c r="E5276" s="1" t="s">
        <v>4616</v>
      </c>
      <c r="F5276" s="1" t="str">
        <f>VLOOKUP(B5276,[9]SHA!$C$5:$G$578,5,0)</f>
        <v>上海</v>
      </c>
      <c r="G5276" s="2" t="s">
        <v>6491</v>
      </c>
      <c r="H5276" s="2" t="s">
        <v>6491</v>
      </c>
      <c r="I5276" s="2" t="s">
        <v>10938</v>
      </c>
    </row>
    <row r="5277" spans="1:9" x14ac:dyDescent="0.2">
      <c r="A5277" s="2" t="s">
        <v>6491</v>
      </c>
      <c r="B5277" s="2">
        <v>86003475</v>
      </c>
      <c r="C5277" s="1" t="s">
        <v>6929</v>
      </c>
      <c r="D5277" s="2" t="s">
        <v>8</v>
      </c>
      <c r="E5277" s="1" t="s">
        <v>6493</v>
      </c>
      <c r="F5277" s="1" t="str">
        <f>VLOOKUP(B5277,[9]SHA!$C$5:$G$578,5,0)</f>
        <v>上海</v>
      </c>
      <c r="G5277" s="2" t="s">
        <v>6491</v>
      </c>
      <c r="H5277" s="2" t="s">
        <v>6491</v>
      </c>
      <c r="I5277" s="2" t="s">
        <v>10938</v>
      </c>
    </row>
    <row r="5278" spans="1:9" x14ac:dyDescent="0.2">
      <c r="A5278" s="2" t="s">
        <v>6491</v>
      </c>
      <c r="B5278" s="2">
        <v>86003476</v>
      </c>
      <c r="C5278" s="1" t="s">
        <v>6930</v>
      </c>
      <c r="D5278" s="2" t="s">
        <v>8</v>
      </c>
      <c r="E5278" s="1" t="s">
        <v>6493</v>
      </c>
      <c r="F5278" s="1" t="str">
        <f>VLOOKUP(B5278,[9]SHA!$C$5:$G$578,5,0)</f>
        <v>上海</v>
      </c>
      <c r="G5278" s="2" t="s">
        <v>6491</v>
      </c>
      <c r="H5278" s="2" t="s">
        <v>6491</v>
      </c>
      <c r="I5278" s="2" t="s">
        <v>10938</v>
      </c>
    </row>
    <row r="5279" spans="1:9" x14ac:dyDescent="0.2">
      <c r="A5279" s="2" t="s">
        <v>6491</v>
      </c>
      <c r="B5279" s="2">
        <v>80181707</v>
      </c>
      <c r="C5279" s="1" t="s">
        <v>6931</v>
      </c>
      <c r="D5279" s="2" t="s">
        <v>239</v>
      </c>
      <c r="E5279" s="1" t="s">
        <v>4616</v>
      </c>
      <c r="F5279" s="1" t="str">
        <f>VLOOKUP(B5279,[9]SHA!$C$5:$G$578,5,0)</f>
        <v>上海</v>
      </c>
      <c r="G5279" s="2" t="s">
        <v>6491</v>
      </c>
      <c r="H5279" s="2" t="s">
        <v>6491</v>
      </c>
      <c r="I5279" s="2" t="s">
        <v>10938</v>
      </c>
    </row>
    <row r="5280" spans="1:9" x14ac:dyDescent="0.2">
      <c r="A5280" s="2" t="s">
        <v>6491</v>
      </c>
      <c r="B5280" s="2">
        <v>80181724</v>
      </c>
      <c r="C5280" s="1" t="s">
        <v>6932</v>
      </c>
      <c r="D5280" s="2" t="s">
        <v>239</v>
      </c>
      <c r="E5280" s="1" t="s">
        <v>4616</v>
      </c>
      <c r="F5280" s="1" t="str">
        <f>VLOOKUP(B5280,[9]SHA!$C$5:$G$578,5,0)</f>
        <v>上海</v>
      </c>
      <c r="G5280" s="2" t="s">
        <v>6491</v>
      </c>
      <c r="H5280" s="2" t="s">
        <v>6491</v>
      </c>
      <c r="I5280" s="2" t="s">
        <v>10938</v>
      </c>
    </row>
    <row r="5281" spans="1:9" x14ac:dyDescent="0.2">
      <c r="A5281" s="2" t="s">
        <v>6491</v>
      </c>
      <c r="B5281" s="2">
        <v>86018547</v>
      </c>
      <c r="C5281" s="1" t="s">
        <v>6933</v>
      </c>
      <c r="D5281" s="2" t="s">
        <v>35</v>
      </c>
      <c r="E5281" s="1" t="s">
        <v>4616</v>
      </c>
      <c r="F5281" s="1" t="str">
        <f>VLOOKUP(B5281,[9]SHA!$C$5:$G$578,5,0)</f>
        <v>上海</v>
      </c>
      <c r="G5281" s="2" t="s">
        <v>6491</v>
      </c>
      <c r="H5281" s="2" t="s">
        <v>6491</v>
      </c>
      <c r="I5281" s="2" t="s">
        <v>10938</v>
      </c>
    </row>
    <row r="5282" spans="1:9" x14ac:dyDescent="0.2">
      <c r="A5282" s="2" t="s">
        <v>6491</v>
      </c>
      <c r="B5282" s="2">
        <v>86003477</v>
      </c>
      <c r="C5282" s="1" t="s">
        <v>6934</v>
      </c>
      <c r="D5282" s="2" t="s">
        <v>8</v>
      </c>
      <c r="E5282" s="1" t="s">
        <v>6493</v>
      </c>
      <c r="F5282" s="1" t="str">
        <f>VLOOKUP(B5282,[9]SHA!$C$5:$G$578,5,0)</f>
        <v>上海</v>
      </c>
      <c r="G5282" s="2" t="s">
        <v>6491</v>
      </c>
      <c r="H5282" s="2" t="s">
        <v>6491</v>
      </c>
      <c r="I5282" s="2" t="s">
        <v>10938</v>
      </c>
    </row>
    <row r="5283" spans="1:9" x14ac:dyDescent="0.2">
      <c r="A5283" s="2" t="s">
        <v>6491</v>
      </c>
      <c r="B5283" s="2">
        <v>80181729</v>
      </c>
      <c r="C5283" s="1" t="s">
        <v>6935</v>
      </c>
      <c r="D5283" s="2" t="s">
        <v>239</v>
      </c>
      <c r="E5283" s="1" t="s">
        <v>4616</v>
      </c>
      <c r="F5283" s="1" t="str">
        <f>VLOOKUP(B5283,[9]SHA!$C$5:$G$578,5,0)</f>
        <v>上海</v>
      </c>
      <c r="G5283" s="2" t="s">
        <v>6491</v>
      </c>
      <c r="H5283" s="2" t="s">
        <v>6491</v>
      </c>
      <c r="I5283" s="2" t="s">
        <v>10938</v>
      </c>
    </row>
    <row r="5284" spans="1:9" x14ac:dyDescent="0.2">
      <c r="A5284" s="2" t="s">
        <v>6491</v>
      </c>
      <c r="B5284" s="2">
        <v>80181731</v>
      </c>
      <c r="C5284" s="1" t="s">
        <v>6936</v>
      </c>
      <c r="D5284" s="2" t="s">
        <v>239</v>
      </c>
      <c r="E5284" s="1" t="s">
        <v>4616</v>
      </c>
      <c r="F5284" s="1" t="str">
        <f>VLOOKUP(B5284,[9]SHA!$C$5:$G$578,5,0)</f>
        <v>上海</v>
      </c>
      <c r="G5284" s="2" t="s">
        <v>6491</v>
      </c>
      <c r="H5284" s="2" t="s">
        <v>6491</v>
      </c>
      <c r="I5284" s="2" t="s">
        <v>10938</v>
      </c>
    </row>
    <row r="5285" spans="1:9" x14ac:dyDescent="0.2">
      <c r="A5285" s="2" t="s">
        <v>6491</v>
      </c>
      <c r="B5285" s="2">
        <v>86003478</v>
      </c>
      <c r="C5285" s="1" t="s">
        <v>6937</v>
      </c>
      <c r="D5285" s="2" t="s">
        <v>8</v>
      </c>
      <c r="E5285" s="1" t="s">
        <v>6493</v>
      </c>
      <c r="F5285" s="1" t="str">
        <f>VLOOKUP(B5285,[9]SHA!$C$5:$G$578,5,0)</f>
        <v>上海</v>
      </c>
      <c r="G5285" s="2" t="s">
        <v>6491</v>
      </c>
      <c r="H5285" s="2" t="s">
        <v>6491</v>
      </c>
      <c r="I5285" s="2" t="s">
        <v>10938</v>
      </c>
    </row>
    <row r="5286" spans="1:9" x14ac:dyDescent="0.2">
      <c r="A5286" s="2" t="s">
        <v>6491</v>
      </c>
      <c r="B5286" s="2">
        <v>86003479</v>
      </c>
      <c r="C5286" s="1" t="s">
        <v>6938</v>
      </c>
      <c r="D5286" s="2" t="s">
        <v>8</v>
      </c>
      <c r="E5286" s="1" t="s">
        <v>6493</v>
      </c>
      <c r="F5286" s="1" t="str">
        <f>VLOOKUP(B5286,[9]SHA!$C$5:$G$578,5,0)</f>
        <v>上海</v>
      </c>
      <c r="G5286" s="2" t="s">
        <v>6491</v>
      </c>
      <c r="H5286" s="2" t="s">
        <v>6491</v>
      </c>
      <c r="I5286" s="2" t="s">
        <v>10938</v>
      </c>
    </row>
    <row r="5287" spans="1:9" x14ac:dyDescent="0.2">
      <c r="A5287" s="2" t="s">
        <v>6491</v>
      </c>
      <c r="B5287" s="2">
        <v>80181725</v>
      </c>
      <c r="C5287" s="1" t="s">
        <v>6939</v>
      </c>
      <c r="D5287" s="2" t="s">
        <v>239</v>
      </c>
      <c r="E5287" s="1" t="s">
        <v>4616</v>
      </c>
      <c r="F5287" s="1" t="str">
        <f>VLOOKUP(B5287,[9]SHA!$C$5:$G$578,5,0)</f>
        <v>上海</v>
      </c>
      <c r="G5287" s="2" t="s">
        <v>6491</v>
      </c>
      <c r="H5287" s="2" t="s">
        <v>6491</v>
      </c>
      <c r="I5287" s="2" t="s">
        <v>10938</v>
      </c>
    </row>
    <row r="5288" spans="1:9" x14ac:dyDescent="0.2">
      <c r="A5288" s="2" t="s">
        <v>6491</v>
      </c>
      <c r="B5288" s="2">
        <v>80181728</v>
      </c>
      <c r="C5288" s="1" t="s">
        <v>6940</v>
      </c>
      <c r="D5288" s="2" t="s">
        <v>239</v>
      </c>
      <c r="E5288" s="1" t="s">
        <v>4616</v>
      </c>
      <c r="F5288" s="1" t="str">
        <f>VLOOKUP(B5288,[9]SHA!$C$5:$G$578,5,0)</f>
        <v>上海</v>
      </c>
      <c r="G5288" s="2" t="s">
        <v>6491</v>
      </c>
      <c r="H5288" s="2" t="s">
        <v>6491</v>
      </c>
      <c r="I5288" s="2" t="s">
        <v>10938</v>
      </c>
    </row>
    <row r="5289" spans="1:9" x14ac:dyDescent="0.2">
      <c r="A5289" s="2" t="s">
        <v>6491</v>
      </c>
      <c r="B5289" s="2">
        <v>80181735</v>
      </c>
      <c r="C5289" s="1" t="s">
        <v>6941</v>
      </c>
      <c r="D5289" s="2" t="s">
        <v>239</v>
      </c>
      <c r="E5289" s="1" t="s">
        <v>4616</v>
      </c>
      <c r="F5289" s="1" t="str">
        <f>VLOOKUP(B5289,[9]SHA!$C$5:$G$578,5,0)</f>
        <v>上海</v>
      </c>
      <c r="G5289" s="2" t="s">
        <v>6491</v>
      </c>
      <c r="H5289" s="2" t="s">
        <v>6491</v>
      </c>
      <c r="I5289" s="2" t="s">
        <v>10938</v>
      </c>
    </row>
    <row r="5290" spans="1:9" x14ac:dyDescent="0.2">
      <c r="A5290" s="2" t="s">
        <v>6491</v>
      </c>
      <c r="B5290" s="2">
        <v>86003483</v>
      </c>
      <c r="C5290" s="1" t="s">
        <v>6942</v>
      </c>
      <c r="D5290" s="2" t="s">
        <v>8</v>
      </c>
      <c r="E5290" s="1" t="s">
        <v>6493</v>
      </c>
      <c r="F5290" s="1" t="str">
        <f>VLOOKUP(B5290,[9]SHA!$C$5:$G$578,5,0)</f>
        <v>上海</v>
      </c>
      <c r="G5290" s="2" t="s">
        <v>6491</v>
      </c>
      <c r="H5290" s="2" t="s">
        <v>6491</v>
      </c>
      <c r="I5290" s="2" t="s">
        <v>10938</v>
      </c>
    </row>
    <row r="5291" spans="1:9" x14ac:dyDescent="0.2">
      <c r="A5291" s="2" t="s">
        <v>6491</v>
      </c>
      <c r="B5291" s="2">
        <v>80181740</v>
      </c>
      <c r="C5291" s="1" t="s">
        <v>6943</v>
      </c>
      <c r="D5291" s="2" t="s">
        <v>239</v>
      </c>
      <c r="E5291" s="1" t="s">
        <v>4616</v>
      </c>
      <c r="F5291" s="1" t="str">
        <f>VLOOKUP(B5291,[9]SHA!$C$5:$G$578,5,0)</f>
        <v>上海</v>
      </c>
      <c r="G5291" s="2" t="s">
        <v>6491</v>
      </c>
      <c r="H5291" s="2" t="s">
        <v>6491</v>
      </c>
      <c r="I5291" s="2" t="s">
        <v>10938</v>
      </c>
    </row>
    <row r="5292" spans="1:9" x14ac:dyDescent="0.2">
      <c r="A5292" s="2" t="s">
        <v>6491</v>
      </c>
      <c r="B5292" s="2">
        <v>86018560</v>
      </c>
      <c r="C5292" s="1" t="s">
        <v>6944</v>
      </c>
      <c r="D5292" s="2" t="s">
        <v>35</v>
      </c>
      <c r="E5292" s="1" t="s">
        <v>4616</v>
      </c>
      <c r="F5292" s="1" t="str">
        <f>VLOOKUP(B5292,[9]SHA!$C$5:$G$578,5,0)</f>
        <v>上海</v>
      </c>
      <c r="G5292" s="2" t="s">
        <v>6491</v>
      </c>
      <c r="H5292" s="2" t="s">
        <v>6491</v>
      </c>
      <c r="I5292" s="2" t="s">
        <v>10938</v>
      </c>
    </row>
    <row r="5293" spans="1:9" x14ac:dyDescent="0.2">
      <c r="A5293" s="2" t="s">
        <v>6491</v>
      </c>
      <c r="B5293" s="2">
        <v>86018573</v>
      </c>
      <c r="C5293" s="1" t="s">
        <v>6945</v>
      </c>
      <c r="D5293" s="2" t="s">
        <v>35</v>
      </c>
      <c r="E5293" s="1" t="s">
        <v>4616</v>
      </c>
      <c r="F5293" s="1" t="str">
        <f>VLOOKUP(B5293,[9]SHA!$C$5:$G$578,5,0)</f>
        <v>上海</v>
      </c>
      <c r="G5293" s="2" t="s">
        <v>6491</v>
      </c>
      <c r="H5293" s="2" t="s">
        <v>6491</v>
      </c>
      <c r="I5293" s="2" t="s">
        <v>10938</v>
      </c>
    </row>
    <row r="5294" spans="1:9" x14ac:dyDescent="0.2">
      <c r="A5294" s="2" t="s">
        <v>6491</v>
      </c>
      <c r="B5294" s="2">
        <v>86003481</v>
      </c>
      <c r="C5294" s="1" t="s">
        <v>6946</v>
      </c>
      <c r="D5294" s="2" t="s">
        <v>6947</v>
      </c>
      <c r="E5294" s="1" t="s">
        <v>6493</v>
      </c>
      <c r="F5294" s="1" t="str">
        <f>VLOOKUP(B5294,[9]SHA!$C$5:$G$578,5,0)</f>
        <v>上海</v>
      </c>
      <c r="G5294" s="2" t="s">
        <v>6491</v>
      </c>
      <c r="H5294" s="2" t="s">
        <v>6491</v>
      </c>
      <c r="I5294" s="2" t="s">
        <v>10938</v>
      </c>
    </row>
    <row r="5295" spans="1:9" x14ac:dyDescent="0.2">
      <c r="A5295" s="2" t="s">
        <v>6491</v>
      </c>
      <c r="B5295" s="2">
        <v>86003482</v>
      </c>
      <c r="C5295" s="1" t="s">
        <v>6948</v>
      </c>
      <c r="D5295" s="2" t="s">
        <v>6947</v>
      </c>
      <c r="E5295" s="1" t="s">
        <v>6493</v>
      </c>
      <c r="F5295" s="1" t="str">
        <f>VLOOKUP(B5295,[9]SHA!$C$5:$G$578,5,0)</f>
        <v>上海</v>
      </c>
      <c r="G5295" s="2" t="s">
        <v>6491</v>
      </c>
      <c r="H5295" s="2" t="s">
        <v>6491</v>
      </c>
      <c r="I5295" s="2" t="s">
        <v>10938</v>
      </c>
    </row>
    <row r="5296" spans="1:9" x14ac:dyDescent="0.2">
      <c r="A5296" s="2" t="s">
        <v>6491</v>
      </c>
      <c r="B5296" s="2">
        <v>86003484</v>
      </c>
      <c r="C5296" s="1" t="s">
        <v>6949</v>
      </c>
      <c r="D5296" s="2" t="s">
        <v>6947</v>
      </c>
      <c r="E5296" s="1" t="s">
        <v>6493</v>
      </c>
      <c r="F5296" s="1" t="str">
        <f>VLOOKUP(B5296,[9]SHA!$C$5:$G$578,5,0)</f>
        <v>上海</v>
      </c>
      <c r="G5296" s="2" t="s">
        <v>6491</v>
      </c>
      <c r="H5296" s="2" t="s">
        <v>6491</v>
      </c>
      <c r="I5296" s="2" t="s">
        <v>10938</v>
      </c>
    </row>
    <row r="5297" spans="1:9" x14ac:dyDescent="0.2">
      <c r="A5297" s="2" t="s">
        <v>6491</v>
      </c>
      <c r="B5297" s="2">
        <v>86003485</v>
      </c>
      <c r="C5297" s="1" t="s">
        <v>6950</v>
      </c>
      <c r="D5297" s="2" t="s">
        <v>6947</v>
      </c>
      <c r="E5297" s="1" t="s">
        <v>6493</v>
      </c>
      <c r="F5297" s="1" t="str">
        <f>VLOOKUP(B5297,[9]SHA!$C$5:$G$578,5,0)</f>
        <v>上海</v>
      </c>
      <c r="G5297" s="2" t="s">
        <v>6491</v>
      </c>
      <c r="H5297" s="2" t="s">
        <v>6491</v>
      </c>
      <c r="I5297" s="2" t="s">
        <v>10938</v>
      </c>
    </row>
    <row r="5298" spans="1:9" x14ac:dyDescent="0.2">
      <c r="A5298" s="2" t="s">
        <v>6491</v>
      </c>
      <c r="B5298" s="2">
        <v>80181739</v>
      </c>
      <c r="C5298" s="1" t="s">
        <v>6951</v>
      </c>
      <c r="D5298" s="2" t="s">
        <v>239</v>
      </c>
      <c r="E5298" s="1" t="s">
        <v>4616</v>
      </c>
      <c r="F5298" s="1" t="str">
        <f>VLOOKUP(B5298,[9]SHA!$C$5:$G$578,5,0)</f>
        <v>上海</v>
      </c>
      <c r="G5298" s="2" t="s">
        <v>6491</v>
      </c>
      <c r="H5298" s="2" t="s">
        <v>6491</v>
      </c>
      <c r="I5298" s="2" t="s">
        <v>10938</v>
      </c>
    </row>
    <row r="5299" spans="1:9" x14ac:dyDescent="0.2">
      <c r="A5299" s="2" t="s">
        <v>6491</v>
      </c>
      <c r="B5299" s="2">
        <v>80181741</v>
      </c>
      <c r="C5299" s="1" t="s">
        <v>6952</v>
      </c>
      <c r="D5299" s="2" t="s">
        <v>239</v>
      </c>
      <c r="E5299" s="1" t="s">
        <v>4616</v>
      </c>
      <c r="F5299" s="1" t="str">
        <f>VLOOKUP(B5299,[9]SHA!$C$5:$G$578,5,0)</f>
        <v>上海</v>
      </c>
      <c r="G5299" s="2" t="s">
        <v>6491</v>
      </c>
      <c r="H5299" s="2" t="s">
        <v>6491</v>
      </c>
      <c r="I5299" s="2" t="s">
        <v>10938</v>
      </c>
    </row>
    <row r="5300" spans="1:9" x14ac:dyDescent="0.2">
      <c r="A5300" s="2" t="s">
        <v>6491</v>
      </c>
      <c r="B5300" s="2">
        <v>80181744</v>
      </c>
      <c r="C5300" s="1" t="s">
        <v>6953</v>
      </c>
      <c r="D5300" s="2" t="s">
        <v>239</v>
      </c>
      <c r="E5300" s="1" t="s">
        <v>4616</v>
      </c>
      <c r="F5300" s="1" t="str">
        <f>VLOOKUP(B5300,[9]SHA!$C$5:$G$578,5,0)</f>
        <v>上海</v>
      </c>
      <c r="G5300" s="2" t="s">
        <v>6491</v>
      </c>
      <c r="H5300" s="2" t="s">
        <v>6491</v>
      </c>
      <c r="I5300" s="2" t="s">
        <v>10938</v>
      </c>
    </row>
    <row r="5301" spans="1:9" x14ac:dyDescent="0.2">
      <c r="A5301" s="2" t="s">
        <v>6491</v>
      </c>
      <c r="B5301" s="2">
        <v>80181746</v>
      </c>
      <c r="C5301" s="1" t="s">
        <v>6954</v>
      </c>
      <c r="D5301" s="2" t="s">
        <v>239</v>
      </c>
      <c r="E5301" s="1" t="s">
        <v>4616</v>
      </c>
      <c r="F5301" s="1" t="str">
        <f>VLOOKUP(B5301,[9]SHA!$C$5:$G$578,5,0)</f>
        <v>上海</v>
      </c>
      <c r="G5301" s="2" t="s">
        <v>6491</v>
      </c>
      <c r="H5301" s="2" t="s">
        <v>6491</v>
      </c>
      <c r="I5301" s="2" t="s">
        <v>10938</v>
      </c>
    </row>
    <row r="5302" spans="1:9" x14ac:dyDescent="0.2">
      <c r="A5302" s="2" t="s">
        <v>6491</v>
      </c>
      <c r="B5302" s="2">
        <v>80181751</v>
      </c>
      <c r="C5302" s="1" t="s">
        <v>6955</v>
      </c>
      <c r="D5302" s="2" t="s">
        <v>239</v>
      </c>
      <c r="E5302" s="1" t="s">
        <v>4616</v>
      </c>
      <c r="F5302" s="1" t="str">
        <f>VLOOKUP(B5302,[9]SHA!$C$5:$G$578,5,0)</f>
        <v>上海</v>
      </c>
      <c r="G5302" s="2" t="s">
        <v>6491</v>
      </c>
      <c r="H5302" s="2" t="s">
        <v>6491</v>
      </c>
      <c r="I5302" s="2" t="s">
        <v>10938</v>
      </c>
    </row>
    <row r="5303" spans="1:9" x14ac:dyDescent="0.2">
      <c r="A5303" s="2" t="s">
        <v>6491</v>
      </c>
      <c r="B5303" s="2">
        <v>86018555</v>
      </c>
      <c r="C5303" s="1" t="s">
        <v>6956</v>
      </c>
      <c r="D5303" s="2" t="s">
        <v>35</v>
      </c>
      <c r="E5303" s="1" t="s">
        <v>4616</v>
      </c>
      <c r="F5303" s="1" t="str">
        <f>VLOOKUP(B5303,[9]SHA!$C$5:$G$578,5,0)</f>
        <v>上海</v>
      </c>
      <c r="G5303" s="2" t="s">
        <v>6491</v>
      </c>
      <c r="H5303" s="2" t="s">
        <v>6491</v>
      </c>
      <c r="I5303" s="2" t="s">
        <v>10938</v>
      </c>
    </row>
    <row r="5304" spans="1:9" x14ac:dyDescent="0.2">
      <c r="A5304" s="2" t="s">
        <v>6491</v>
      </c>
      <c r="B5304" s="2">
        <v>86018564</v>
      </c>
      <c r="C5304" s="1" t="s">
        <v>6957</v>
      </c>
      <c r="D5304" s="2" t="s">
        <v>35</v>
      </c>
      <c r="E5304" s="1" t="s">
        <v>4616</v>
      </c>
      <c r="F5304" s="1" t="str">
        <f>VLOOKUP(B5304,[9]SHA!$C$5:$G$578,5,0)</f>
        <v>上海</v>
      </c>
      <c r="G5304" s="2" t="s">
        <v>6491</v>
      </c>
      <c r="H5304" s="2" t="s">
        <v>6491</v>
      </c>
      <c r="I5304" s="2" t="s">
        <v>10938</v>
      </c>
    </row>
    <row r="5305" spans="1:9" x14ac:dyDescent="0.2">
      <c r="A5305" s="2" t="s">
        <v>6491</v>
      </c>
      <c r="B5305" s="2">
        <v>86003314</v>
      </c>
      <c r="C5305" s="1" t="s">
        <v>6958</v>
      </c>
      <c r="D5305" s="2" t="s">
        <v>6947</v>
      </c>
      <c r="E5305" s="1" t="s">
        <v>6493</v>
      </c>
      <c r="F5305" s="1" t="str">
        <f>VLOOKUP(B5305,[9]SHA!$C$5:$G$578,5,0)</f>
        <v>上海</v>
      </c>
      <c r="G5305" s="2" t="s">
        <v>6491</v>
      </c>
      <c r="H5305" s="2" t="s">
        <v>6491</v>
      </c>
      <c r="I5305" s="2" t="s">
        <v>10938</v>
      </c>
    </row>
    <row r="5306" spans="1:9" x14ac:dyDescent="0.2">
      <c r="A5306" s="2" t="s">
        <v>6491</v>
      </c>
      <c r="B5306" s="2">
        <v>86003315</v>
      </c>
      <c r="C5306" s="1" t="s">
        <v>6959</v>
      </c>
      <c r="D5306" s="2" t="s">
        <v>6947</v>
      </c>
      <c r="E5306" s="1" t="s">
        <v>6493</v>
      </c>
      <c r="F5306" s="1" t="str">
        <f>VLOOKUP(B5306,[9]SHA!$C$5:$G$578,5,0)</f>
        <v>上海</v>
      </c>
      <c r="G5306" s="2" t="s">
        <v>6491</v>
      </c>
      <c r="H5306" s="2" t="s">
        <v>6491</v>
      </c>
      <c r="I5306" s="2" t="s">
        <v>10938</v>
      </c>
    </row>
    <row r="5307" spans="1:9" x14ac:dyDescent="0.2">
      <c r="A5307" s="2" t="s">
        <v>6491</v>
      </c>
      <c r="B5307" s="2">
        <v>86003487</v>
      </c>
      <c r="C5307" s="1" t="s">
        <v>5280</v>
      </c>
      <c r="D5307" s="2" t="s">
        <v>6947</v>
      </c>
      <c r="E5307" s="1" t="s">
        <v>6493</v>
      </c>
      <c r="F5307" s="1" t="str">
        <f>VLOOKUP(B5307,[9]SHA!$C$5:$G$578,5,0)</f>
        <v>上海</v>
      </c>
      <c r="G5307" s="2" t="s">
        <v>6491</v>
      </c>
      <c r="H5307" s="2" t="s">
        <v>6491</v>
      </c>
      <c r="I5307" s="2" t="s">
        <v>10938</v>
      </c>
    </row>
    <row r="5308" spans="1:9" hidden="1" x14ac:dyDescent="0.2">
      <c r="A5308" s="2" t="s">
        <v>6491</v>
      </c>
      <c r="B5308" s="2">
        <v>80181736</v>
      </c>
      <c r="C5308" s="1" t="s">
        <v>6960</v>
      </c>
      <c r="D5308" s="2" t="s">
        <v>239</v>
      </c>
      <c r="E5308" s="1" t="s">
        <v>4616</v>
      </c>
      <c r="F5308" s="1" t="str">
        <f>VLOOKUP(B5308,[9]SHA!$C$5:$G$578,5,0)</f>
        <v>上海</v>
      </c>
      <c r="G5308" s="2" t="s">
        <v>6491</v>
      </c>
      <c r="H5308" s="2" t="s">
        <v>6491</v>
      </c>
      <c r="I5308" s="2" t="s">
        <v>10939</v>
      </c>
    </row>
    <row r="5309" spans="1:9" x14ac:dyDescent="0.2">
      <c r="A5309" s="2" t="s">
        <v>6491</v>
      </c>
      <c r="B5309" s="2">
        <v>12387655</v>
      </c>
      <c r="C5309" s="1" t="s">
        <v>6961</v>
      </c>
      <c r="D5309" s="2" t="s">
        <v>35</v>
      </c>
      <c r="E5309" s="1" t="s">
        <v>6901</v>
      </c>
      <c r="F5309" s="1" t="str">
        <f>VLOOKUP(B5309,[9]SHA!$C$5:$G$578,5,0)</f>
        <v>上海</v>
      </c>
      <c r="G5309" s="2" t="s">
        <v>6491</v>
      </c>
      <c r="H5309" s="2" t="s">
        <v>6491</v>
      </c>
      <c r="I5309" s="2" t="s">
        <v>10938</v>
      </c>
    </row>
    <row r="5310" spans="1:9" x14ac:dyDescent="0.2">
      <c r="A5310" s="2" t="s">
        <v>6491</v>
      </c>
      <c r="B5310" s="2">
        <v>80181752</v>
      </c>
      <c r="C5310" s="1" t="s">
        <v>6962</v>
      </c>
      <c r="D5310" s="2" t="s">
        <v>239</v>
      </c>
      <c r="E5310" s="1" t="s">
        <v>4616</v>
      </c>
      <c r="F5310" s="1" t="str">
        <f>VLOOKUP(B5310,[9]SHA!$C$5:$G$578,5,0)</f>
        <v>上海</v>
      </c>
      <c r="G5310" s="2" t="s">
        <v>6491</v>
      </c>
      <c r="H5310" s="2" t="s">
        <v>6491</v>
      </c>
      <c r="I5310" s="2" t="s">
        <v>10938</v>
      </c>
    </row>
    <row r="5311" spans="1:9" x14ac:dyDescent="0.2">
      <c r="A5311" s="2" t="s">
        <v>6491</v>
      </c>
      <c r="B5311" s="2">
        <v>86003472</v>
      </c>
      <c r="C5311" s="1" t="s">
        <v>6963</v>
      </c>
      <c r="D5311" s="2" t="s">
        <v>6947</v>
      </c>
      <c r="E5311" s="1" t="s">
        <v>6493</v>
      </c>
      <c r="F5311" s="1" t="str">
        <f>VLOOKUP(B5311,[9]SHA!$C$5:$G$578,5,0)</f>
        <v>上海</v>
      </c>
      <c r="G5311" s="2" t="s">
        <v>6491</v>
      </c>
      <c r="H5311" s="2" t="s">
        <v>6491</v>
      </c>
      <c r="I5311" s="2" t="s">
        <v>10938</v>
      </c>
    </row>
    <row r="5312" spans="1:9" hidden="1" x14ac:dyDescent="0.2">
      <c r="A5312" s="2" t="s">
        <v>6491</v>
      </c>
      <c r="B5312" s="2">
        <v>11666145</v>
      </c>
      <c r="C5312" s="1" t="s">
        <v>6964</v>
      </c>
      <c r="D5312" s="2" t="s">
        <v>38</v>
      </c>
      <c r="E5312" s="1" t="s">
        <v>6965</v>
      </c>
      <c r="F5312" s="1" t="str">
        <f>VLOOKUP(B5312,[9]SHA!$C$5:$G$578,5,0)</f>
        <v>上海</v>
      </c>
      <c r="G5312" s="2" t="s">
        <v>6491</v>
      </c>
      <c r="H5312" s="2" t="s">
        <v>6491</v>
      </c>
      <c r="I5312" s="2" t="s">
        <v>10939</v>
      </c>
    </row>
    <row r="5313" spans="1:9" hidden="1" x14ac:dyDescent="0.2">
      <c r="A5313" s="2" t="s">
        <v>6491</v>
      </c>
      <c r="B5313" s="2">
        <v>11666173</v>
      </c>
      <c r="C5313" s="1" t="s">
        <v>6966</v>
      </c>
      <c r="D5313" s="2" t="s">
        <v>38</v>
      </c>
      <c r="E5313" s="1" t="s">
        <v>6967</v>
      </c>
      <c r="F5313" s="1" t="str">
        <f>VLOOKUP(B5313,[9]SHA!$C$5:$G$578,5,0)</f>
        <v>上海</v>
      </c>
      <c r="G5313" s="2" t="s">
        <v>6491</v>
      </c>
      <c r="H5313" s="2" t="s">
        <v>6491</v>
      </c>
      <c r="I5313" s="2" t="s">
        <v>10939</v>
      </c>
    </row>
    <row r="5314" spans="1:9" x14ac:dyDescent="0.2">
      <c r="A5314" s="2" t="s">
        <v>6491</v>
      </c>
      <c r="B5314" s="2">
        <v>11666309</v>
      </c>
      <c r="C5314" s="1" t="s">
        <v>6968</v>
      </c>
      <c r="D5314" s="2" t="s">
        <v>38</v>
      </c>
      <c r="E5314" s="1" t="s">
        <v>6969</v>
      </c>
      <c r="F5314" s="1" t="str">
        <f>VLOOKUP(B5314,[9]SHA!$C$5:$G$578,5,0)</f>
        <v>上海</v>
      </c>
      <c r="G5314" s="2" t="s">
        <v>6491</v>
      </c>
      <c r="H5314" s="2" t="s">
        <v>6491</v>
      </c>
      <c r="I5314" s="2" t="s">
        <v>10938</v>
      </c>
    </row>
    <row r="5315" spans="1:9" x14ac:dyDescent="0.2">
      <c r="A5315" s="2" t="s">
        <v>6491</v>
      </c>
      <c r="B5315" s="2">
        <v>86003184</v>
      </c>
      <c r="C5315" s="1" t="s">
        <v>6970</v>
      </c>
      <c r="D5315" s="2" t="s">
        <v>8</v>
      </c>
      <c r="E5315" s="1" t="s">
        <v>6493</v>
      </c>
      <c r="F5315" s="1" t="str">
        <f>VLOOKUP(B5315,[9]SHA!$C$5:$G$578,5,0)</f>
        <v>上海</v>
      </c>
      <c r="G5315" s="2" t="s">
        <v>6491</v>
      </c>
      <c r="H5315" s="2" t="s">
        <v>6491</v>
      </c>
      <c r="I5315" s="2" t="s">
        <v>10938</v>
      </c>
    </row>
    <row r="5316" spans="1:9" x14ac:dyDescent="0.2">
      <c r="A5316" s="2" t="s">
        <v>6491</v>
      </c>
      <c r="B5316" s="2">
        <v>86003486</v>
      </c>
      <c r="C5316" s="1" t="s">
        <v>6971</v>
      </c>
      <c r="D5316" s="2" t="s">
        <v>8</v>
      </c>
      <c r="E5316" s="1" t="s">
        <v>6493</v>
      </c>
      <c r="F5316" s="1" t="str">
        <f>VLOOKUP(B5316,[9]SHA!$C$5:$G$578,5,0)</f>
        <v>上海</v>
      </c>
      <c r="G5316" s="2" t="s">
        <v>6491</v>
      </c>
      <c r="H5316" s="2" t="s">
        <v>6491</v>
      </c>
      <c r="I5316" s="2" t="s">
        <v>10938</v>
      </c>
    </row>
    <row r="5317" spans="1:9" x14ac:dyDescent="0.2">
      <c r="A5317" s="2" t="s">
        <v>6491</v>
      </c>
      <c r="B5317" s="2">
        <v>86003489</v>
      </c>
      <c r="C5317" s="1" t="s">
        <v>6972</v>
      </c>
      <c r="D5317" s="2" t="s">
        <v>8</v>
      </c>
      <c r="E5317" s="1" t="s">
        <v>6493</v>
      </c>
      <c r="F5317" s="1" t="str">
        <f>VLOOKUP(B5317,[9]SHA!$C$5:$G$578,5,0)</f>
        <v>上海</v>
      </c>
      <c r="G5317" s="2" t="s">
        <v>6491</v>
      </c>
      <c r="H5317" s="2" t="s">
        <v>6491</v>
      </c>
      <c r="I5317" s="2" t="s">
        <v>10938</v>
      </c>
    </row>
    <row r="5318" spans="1:9" x14ac:dyDescent="0.2">
      <c r="A5318" s="2" t="s">
        <v>6491</v>
      </c>
      <c r="B5318" s="2">
        <v>86003491</v>
      </c>
      <c r="C5318" s="1" t="s">
        <v>6973</v>
      </c>
      <c r="D5318" s="2" t="s">
        <v>8</v>
      </c>
      <c r="E5318" s="1" t="s">
        <v>6493</v>
      </c>
      <c r="F5318" s="1" t="str">
        <f>VLOOKUP(B5318,[9]SHA!$C$5:$G$578,5,0)</f>
        <v>上海</v>
      </c>
      <c r="G5318" s="2" t="s">
        <v>6491</v>
      </c>
      <c r="H5318" s="2" t="s">
        <v>6491</v>
      </c>
      <c r="I5318" s="2" t="s">
        <v>10938</v>
      </c>
    </row>
    <row r="5319" spans="1:9" x14ac:dyDescent="0.2">
      <c r="A5319" s="2" t="s">
        <v>6491</v>
      </c>
      <c r="B5319" s="2">
        <v>80181745</v>
      </c>
      <c r="C5319" s="1" t="s">
        <v>6974</v>
      </c>
      <c r="D5319" s="2" t="s">
        <v>239</v>
      </c>
      <c r="E5319" s="1" t="s">
        <v>4616</v>
      </c>
      <c r="F5319" s="1" t="str">
        <f>VLOOKUP(B5319,[9]SHA!$C$5:$G$578,5,0)</f>
        <v>上海</v>
      </c>
      <c r="G5319" s="2" t="s">
        <v>6491</v>
      </c>
      <c r="H5319" s="2" t="s">
        <v>6491</v>
      </c>
      <c r="I5319" s="2" t="s">
        <v>10938</v>
      </c>
    </row>
    <row r="5320" spans="1:9" x14ac:dyDescent="0.2">
      <c r="A5320" s="2" t="s">
        <v>6491</v>
      </c>
      <c r="B5320" s="2">
        <v>80181756</v>
      </c>
      <c r="C5320" s="1" t="s">
        <v>6975</v>
      </c>
      <c r="D5320" s="2" t="s">
        <v>239</v>
      </c>
      <c r="E5320" s="1" t="s">
        <v>4616</v>
      </c>
      <c r="F5320" s="1" t="str">
        <f>VLOOKUP(B5320,[9]SHA!$C$5:$G$578,5,0)</f>
        <v>上海</v>
      </c>
      <c r="G5320" s="2" t="s">
        <v>6491</v>
      </c>
      <c r="H5320" s="2" t="s">
        <v>6491</v>
      </c>
      <c r="I5320" s="2" t="s">
        <v>10938</v>
      </c>
    </row>
    <row r="5321" spans="1:9" x14ac:dyDescent="0.2">
      <c r="A5321" s="2" t="s">
        <v>6491</v>
      </c>
      <c r="B5321" s="2">
        <v>80181757</v>
      </c>
      <c r="C5321" s="1" t="s">
        <v>6976</v>
      </c>
      <c r="D5321" s="2" t="s">
        <v>239</v>
      </c>
      <c r="E5321" s="1" t="s">
        <v>4616</v>
      </c>
      <c r="F5321" s="1" t="str">
        <f>VLOOKUP(B5321,[9]SHA!$C$5:$G$578,5,0)</f>
        <v>上海</v>
      </c>
      <c r="G5321" s="2" t="s">
        <v>6491</v>
      </c>
      <c r="H5321" s="2" t="s">
        <v>6491</v>
      </c>
      <c r="I5321" s="2" t="s">
        <v>10938</v>
      </c>
    </row>
    <row r="5322" spans="1:9" x14ac:dyDescent="0.2">
      <c r="A5322" s="2" t="s">
        <v>6491</v>
      </c>
      <c r="B5322" s="2">
        <v>80181759</v>
      </c>
      <c r="C5322" s="1" t="s">
        <v>6977</v>
      </c>
      <c r="D5322" s="2" t="s">
        <v>239</v>
      </c>
      <c r="E5322" s="1" t="s">
        <v>4616</v>
      </c>
      <c r="F5322" s="1" t="str">
        <f>VLOOKUP(B5322,[9]SHA!$C$5:$G$578,5,0)</f>
        <v>上海</v>
      </c>
      <c r="G5322" s="2" t="s">
        <v>6491</v>
      </c>
      <c r="H5322" s="2" t="s">
        <v>6491</v>
      </c>
      <c r="I5322" s="2" t="s">
        <v>10938</v>
      </c>
    </row>
    <row r="5323" spans="1:9" x14ac:dyDescent="0.2">
      <c r="A5323" s="2" t="s">
        <v>6491</v>
      </c>
      <c r="B5323" s="2">
        <v>80181762</v>
      </c>
      <c r="C5323" s="1" t="s">
        <v>6978</v>
      </c>
      <c r="D5323" s="2" t="s">
        <v>239</v>
      </c>
      <c r="E5323" s="1" t="s">
        <v>4616</v>
      </c>
      <c r="F5323" s="1" t="str">
        <f>VLOOKUP(B5323,[9]SHA!$C$5:$G$578,5,0)</f>
        <v>上海</v>
      </c>
      <c r="G5323" s="2" t="s">
        <v>6491</v>
      </c>
      <c r="H5323" s="2" t="s">
        <v>6491</v>
      </c>
      <c r="I5323" s="2" t="s">
        <v>10938</v>
      </c>
    </row>
    <row r="5324" spans="1:9" x14ac:dyDescent="0.2">
      <c r="A5324" s="2" t="s">
        <v>6491</v>
      </c>
      <c r="B5324" s="2">
        <v>80181763</v>
      </c>
      <c r="C5324" s="1" t="s">
        <v>6979</v>
      </c>
      <c r="D5324" s="2" t="s">
        <v>239</v>
      </c>
      <c r="E5324" s="1" t="s">
        <v>4616</v>
      </c>
      <c r="F5324" s="1" t="str">
        <f>VLOOKUP(B5324,[9]SHA!$C$5:$G$578,5,0)</f>
        <v>上海</v>
      </c>
      <c r="G5324" s="2" t="s">
        <v>6491</v>
      </c>
      <c r="H5324" s="2" t="s">
        <v>6491</v>
      </c>
      <c r="I5324" s="2" t="s">
        <v>10938</v>
      </c>
    </row>
    <row r="5325" spans="1:9" x14ac:dyDescent="0.2">
      <c r="A5325" s="2" t="s">
        <v>6491</v>
      </c>
      <c r="B5325" s="2">
        <v>86018402</v>
      </c>
      <c r="C5325" s="1" t="s">
        <v>6980</v>
      </c>
      <c r="D5325" s="2" t="s">
        <v>35</v>
      </c>
      <c r="E5325" s="1" t="s">
        <v>4616</v>
      </c>
      <c r="F5325" s="1" t="str">
        <f>VLOOKUP(B5325,[9]SHA!$C$5:$G$578,5,0)</f>
        <v>上海</v>
      </c>
      <c r="G5325" s="2" t="s">
        <v>6491</v>
      </c>
      <c r="H5325" s="2" t="s">
        <v>6491</v>
      </c>
      <c r="I5325" s="2" t="s">
        <v>10938</v>
      </c>
    </row>
    <row r="5326" spans="1:9" x14ac:dyDescent="0.2">
      <c r="A5326" s="2" t="s">
        <v>6491</v>
      </c>
      <c r="B5326" s="2">
        <v>86018403</v>
      </c>
      <c r="C5326" s="1" t="s">
        <v>6777</v>
      </c>
      <c r="D5326" s="2" t="s">
        <v>35</v>
      </c>
      <c r="E5326" s="1" t="s">
        <v>4616</v>
      </c>
      <c r="F5326" s="1" t="str">
        <f>VLOOKUP(B5326,[9]SHA!$C$5:$G$578,5,0)</f>
        <v>上海</v>
      </c>
      <c r="G5326" s="2" t="s">
        <v>6491</v>
      </c>
      <c r="H5326" s="2" t="s">
        <v>6491</v>
      </c>
      <c r="I5326" s="2" t="s">
        <v>10938</v>
      </c>
    </row>
    <row r="5327" spans="1:9" x14ac:dyDescent="0.2">
      <c r="A5327" s="2" t="s">
        <v>6491</v>
      </c>
      <c r="B5327" s="2">
        <v>12571197</v>
      </c>
      <c r="C5327" s="1" t="s">
        <v>6981</v>
      </c>
      <c r="D5327" s="2" t="s">
        <v>35</v>
      </c>
      <c r="E5327" s="1" t="s">
        <v>6982</v>
      </c>
      <c r="F5327" s="1" t="str">
        <f>VLOOKUP(B5327,[9]SHA!$C$5:$G$578,5,0)</f>
        <v>上海</v>
      </c>
      <c r="G5327" s="2" t="s">
        <v>6491</v>
      </c>
      <c r="H5327" s="2" t="s">
        <v>6491</v>
      </c>
      <c r="I5327" s="2" t="s">
        <v>10938</v>
      </c>
    </row>
    <row r="5328" spans="1:9" x14ac:dyDescent="0.2">
      <c r="A5328" s="2" t="s">
        <v>6491</v>
      </c>
      <c r="B5328" s="2">
        <v>12571790</v>
      </c>
      <c r="C5328" s="1" t="s">
        <v>6983</v>
      </c>
      <c r="D5328" s="2" t="s">
        <v>35</v>
      </c>
      <c r="E5328" s="1" t="s">
        <v>6984</v>
      </c>
      <c r="F5328" s="1" t="str">
        <f>VLOOKUP(B5328,[9]SHA!$C$5:$G$578,5,0)</f>
        <v>上海</v>
      </c>
      <c r="G5328" s="2" t="s">
        <v>6491</v>
      </c>
      <c r="H5328" s="2" t="s">
        <v>6491</v>
      </c>
      <c r="I5328" s="2" t="s">
        <v>10938</v>
      </c>
    </row>
    <row r="5329" spans="1:9" x14ac:dyDescent="0.2">
      <c r="A5329" s="2" t="s">
        <v>6491</v>
      </c>
      <c r="B5329" s="2">
        <v>86003316</v>
      </c>
      <c r="C5329" s="1" t="s">
        <v>6985</v>
      </c>
      <c r="D5329" s="2" t="s">
        <v>8</v>
      </c>
      <c r="E5329" s="1" t="s">
        <v>6493</v>
      </c>
      <c r="F5329" s="1" t="str">
        <f>VLOOKUP(B5329,[9]SHA!$C$5:$G$578,5,0)</f>
        <v>上海</v>
      </c>
      <c r="G5329" s="2" t="s">
        <v>6491</v>
      </c>
      <c r="H5329" s="2" t="s">
        <v>6491</v>
      </c>
      <c r="I5329" s="2" t="s">
        <v>10938</v>
      </c>
    </row>
    <row r="5330" spans="1:9" x14ac:dyDescent="0.2">
      <c r="A5330" s="2" t="s">
        <v>6491</v>
      </c>
      <c r="B5330" s="2">
        <v>11666308</v>
      </c>
      <c r="C5330" s="1" t="s">
        <v>6986</v>
      </c>
      <c r="D5330" s="2" t="s">
        <v>38</v>
      </c>
      <c r="E5330" s="1" t="s">
        <v>6969</v>
      </c>
      <c r="F5330" s="1" t="str">
        <f>VLOOKUP(B5330,[9]SHA!$C$5:$G$578,5,0)</f>
        <v>上海</v>
      </c>
      <c r="G5330" s="2" t="s">
        <v>6491</v>
      </c>
      <c r="H5330" s="2" t="s">
        <v>6491</v>
      </c>
      <c r="I5330" s="2" t="s">
        <v>10938</v>
      </c>
    </row>
    <row r="5331" spans="1:9" x14ac:dyDescent="0.2">
      <c r="A5331" s="2" t="s">
        <v>6491</v>
      </c>
      <c r="B5331" s="2">
        <v>86003490</v>
      </c>
      <c r="C5331" s="1" t="s">
        <v>6987</v>
      </c>
      <c r="D5331" s="2" t="s">
        <v>8</v>
      </c>
      <c r="E5331" s="1" t="s">
        <v>6493</v>
      </c>
      <c r="F5331" s="1" t="str">
        <f>VLOOKUP(B5331,[9]SHA!$C$5:$G$578,5,0)</f>
        <v>上海</v>
      </c>
      <c r="G5331" s="2" t="s">
        <v>6491</v>
      </c>
      <c r="H5331" s="2" t="s">
        <v>6491</v>
      </c>
      <c r="I5331" s="2" t="s">
        <v>10938</v>
      </c>
    </row>
    <row r="5332" spans="1:9" x14ac:dyDescent="0.2">
      <c r="A5332" s="2" t="s">
        <v>6491</v>
      </c>
      <c r="B5332" s="2">
        <v>86003492</v>
      </c>
      <c r="C5332" s="1" t="s">
        <v>6988</v>
      </c>
      <c r="D5332" s="2" t="s">
        <v>8</v>
      </c>
      <c r="E5332" s="1" t="s">
        <v>6493</v>
      </c>
      <c r="F5332" s="1" t="str">
        <f>VLOOKUP(B5332,[9]SHA!$C$5:$G$578,5,0)</f>
        <v>上海</v>
      </c>
      <c r="G5332" s="2" t="s">
        <v>6491</v>
      </c>
      <c r="H5332" s="2" t="s">
        <v>6491</v>
      </c>
      <c r="I5332" s="2" t="s">
        <v>10938</v>
      </c>
    </row>
    <row r="5333" spans="1:9" x14ac:dyDescent="0.2">
      <c r="A5333" s="2" t="s">
        <v>6491</v>
      </c>
      <c r="B5333" s="2">
        <v>11666316</v>
      </c>
      <c r="C5333" s="1" t="s">
        <v>6989</v>
      </c>
      <c r="D5333" s="2" t="s">
        <v>38</v>
      </c>
      <c r="E5333" s="1" t="s">
        <v>6990</v>
      </c>
      <c r="F5333" s="1" t="str">
        <f>VLOOKUP(B5333,[9]SHA!$C$5:$G$578,5,0)</f>
        <v>上海</v>
      </c>
      <c r="G5333" s="2" t="s">
        <v>6491</v>
      </c>
      <c r="H5333" s="2" t="s">
        <v>6491</v>
      </c>
      <c r="I5333" s="2" t="s">
        <v>10938</v>
      </c>
    </row>
    <row r="5334" spans="1:9" x14ac:dyDescent="0.2">
      <c r="A5334" s="2" t="s">
        <v>6491</v>
      </c>
      <c r="B5334" s="2">
        <v>11666327</v>
      </c>
      <c r="C5334" s="1" t="s">
        <v>6991</v>
      </c>
      <c r="D5334" s="2" t="s">
        <v>38</v>
      </c>
      <c r="E5334" s="1" t="s">
        <v>6992</v>
      </c>
      <c r="F5334" s="1" t="str">
        <f>VLOOKUP(B5334,[9]SHA!$C$5:$G$578,5,0)</f>
        <v>上海</v>
      </c>
      <c r="G5334" s="2" t="s">
        <v>6491</v>
      </c>
      <c r="H5334" s="2" t="s">
        <v>6491</v>
      </c>
      <c r="I5334" s="2" t="s">
        <v>10938</v>
      </c>
    </row>
    <row r="5335" spans="1:9" x14ac:dyDescent="0.2">
      <c r="A5335" s="2" t="s">
        <v>6491</v>
      </c>
      <c r="B5335" s="2">
        <v>86018434</v>
      </c>
      <c r="C5335" s="1" t="s">
        <v>6993</v>
      </c>
      <c r="D5335" s="2" t="s">
        <v>35</v>
      </c>
      <c r="E5335" s="1" t="s">
        <v>4616</v>
      </c>
      <c r="F5335" s="1" t="str">
        <f>VLOOKUP(B5335,[9]SHA!$C$5:$G$578,5,0)</f>
        <v>上海</v>
      </c>
      <c r="G5335" s="2" t="s">
        <v>6491</v>
      </c>
      <c r="H5335" s="2" t="s">
        <v>6491</v>
      </c>
      <c r="I5335" s="2" t="s">
        <v>10938</v>
      </c>
    </row>
    <row r="5336" spans="1:9" x14ac:dyDescent="0.2">
      <c r="A5336" s="2" t="s">
        <v>6491</v>
      </c>
      <c r="B5336" s="2">
        <v>86018428</v>
      </c>
      <c r="C5336" s="1" t="s">
        <v>6994</v>
      </c>
      <c r="D5336" s="2" t="s">
        <v>35</v>
      </c>
      <c r="E5336" s="1" t="s">
        <v>4616</v>
      </c>
      <c r="F5336" s="1" t="str">
        <f>VLOOKUP(B5336,[9]SHA!$C$5:$G$578,5,0)</f>
        <v>上海</v>
      </c>
      <c r="G5336" s="2" t="s">
        <v>6491</v>
      </c>
      <c r="H5336" s="2" t="s">
        <v>6491</v>
      </c>
      <c r="I5336" s="2" t="s">
        <v>10938</v>
      </c>
    </row>
    <row r="5337" spans="1:9" x14ac:dyDescent="0.2">
      <c r="A5337" s="2" t="s">
        <v>6491</v>
      </c>
      <c r="B5337" s="2">
        <v>80181766</v>
      </c>
      <c r="C5337" s="1" t="s">
        <v>6995</v>
      </c>
      <c r="D5337" s="2" t="s">
        <v>239</v>
      </c>
      <c r="E5337" s="1" t="s">
        <v>4616</v>
      </c>
      <c r="F5337" s="1" t="str">
        <f>VLOOKUP(B5337,[9]SHA!$C$5:$G$578,5,0)</f>
        <v>上海</v>
      </c>
      <c r="G5337" s="2" t="s">
        <v>6491</v>
      </c>
      <c r="H5337" s="2" t="s">
        <v>6491</v>
      </c>
      <c r="I5337" s="2" t="s">
        <v>10938</v>
      </c>
    </row>
    <row r="5338" spans="1:9" x14ac:dyDescent="0.2">
      <c r="A5338" s="2" t="s">
        <v>6491</v>
      </c>
      <c r="B5338" s="2">
        <v>86018584</v>
      </c>
      <c r="C5338" s="1" t="s">
        <v>6996</v>
      </c>
      <c r="D5338" s="2" t="s">
        <v>35</v>
      </c>
      <c r="E5338" s="1" t="s">
        <v>4616</v>
      </c>
      <c r="F5338" s="1" t="str">
        <f>VLOOKUP(B5338,[9]SHA!$C$5:$G$578,5,0)</f>
        <v>上海</v>
      </c>
      <c r="G5338" s="2" t="s">
        <v>6491</v>
      </c>
      <c r="H5338" s="2" t="s">
        <v>6491</v>
      </c>
      <c r="I5338" s="2" t="s">
        <v>10938</v>
      </c>
    </row>
    <row r="5339" spans="1:9" x14ac:dyDescent="0.2">
      <c r="A5339" s="2" t="s">
        <v>6491</v>
      </c>
      <c r="B5339" s="2">
        <v>86003495</v>
      </c>
      <c r="C5339" s="1" t="s">
        <v>6997</v>
      </c>
      <c r="D5339" s="2" t="s">
        <v>8</v>
      </c>
      <c r="E5339" s="1" t="s">
        <v>6493</v>
      </c>
      <c r="F5339" s="1" t="str">
        <f>VLOOKUP(B5339,[9]SHA!$C$5:$G$578,5,0)</f>
        <v>上海</v>
      </c>
      <c r="G5339" s="2" t="s">
        <v>6491</v>
      </c>
      <c r="H5339" s="2" t="s">
        <v>6491</v>
      </c>
      <c r="I5339" s="2" t="s">
        <v>10938</v>
      </c>
    </row>
    <row r="5340" spans="1:9" x14ac:dyDescent="0.2">
      <c r="A5340" s="2" t="s">
        <v>6491</v>
      </c>
      <c r="B5340" s="2">
        <v>86003488</v>
      </c>
      <c r="C5340" s="1" t="s">
        <v>6998</v>
      </c>
      <c r="D5340" s="2" t="s">
        <v>8</v>
      </c>
      <c r="E5340" s="1" t="s">
        <v>6493</v>
      </c>
      <c r="F5340" s="1" t="str">
        <f>VLOOKUP(B5340,[9]SHA!$C$5:$G$578,5,0)</f>
        <v>上海</v>
      </c>
      <c r="G5340" s="2" t="s">
        <v>6491</v>
      </c>
      <c r="H5340" s="2" t="s">
        <v>6491</v>
      </c>
      <c r="I5340" s="2" t="s">
        <v>10938</v>
      </c>
    </row>
    <row r="5341" spans="1:9" x14ac:dyDescent="0.2">
      <c r="A5341" s="2" t="s">
        <v>6491</v>
      </c>
      <c r="B5341" s="2">
        <v>86003494</v>
      </c>
      <c r="C5341" s="1" t="s">
        <v>6999</v>
      </c>
      <c r="D5341" s="2" t="s">
        <v>8</v>
      </c>
      <c r="E5341" s="1" t="s">
        <v>6493</v>
      </c>
      <c r="F5341" s="1" t="str">
        <f>VLOOKUP(B5341,[9]SHA!$C$5:$G$578,5,0)</f>
        <v>上海</v>
      </c>
      <c r="G5341" s="2" t="s">
        <v>6491</v>
      </c>
      <c r="H5341" s="2" t="s">
        <v>6491</v>
      </c>
      <c r="I5341" s="2" t="s">
        <v>10938</v>
      </c>
    </row>
    <row r="5342" spans="1:9" x14ac:dyDescent="0.2">
      <c r="A5342" s="2" t="s">
        <v>6491</v>
      </c>
      <c r="B5342" s="2">
        <v>86003496</v>
      </c>
      <c r="C5342" s="1" t="s">
        <v>7000</v>
      </c>
      <c r="D5342" s="2" t="s">
        <v>8</v>
      </c>
      <c r="E5342" s="1" t="s">
        <v>6493</v>
      </c>
      <c r="F5342" s="1" t="str">
        <f>VLOOKUP(B5342,[9]SHA!$C$5:$G$578,5,0)</f>
        <v>上海</v>
      </c>
      <c r="G5342" s="2" t="s">
        <v>6491</v>
      </c>
      <c r="H5342" s="2" t="s">
        <v>6491</v>
      </c>
      <c r="I5342" s="2" t="s">
        <v>10938</v>
      </c>
    </row>
    <row r="5343" spans="1:9" x14ac:dyDescent="0.2">
      <c r="A5343" s="2" t="s">
        <v>6491</v>
      </c>
      <c r="B5343" s="2">
        <v>86018406</v>
      </c>
      <c r="C5343" s="1" t="s">
        <v>7001</v>
      </c>
      <c r="D5343" s="2" t="s">
        <v>35</v>
      </c>
      <c r="E5343" s="1" t="s">
        <v>4616</v>
      </c>
      <c r="F5343" s="1" t="str">
        <f>VLOOKUP(B5343,[9]SHA!$C$5:$G$578,5,0)</f>
        <v>上海</v>
      </c>
      <c r="G5343" s="2" t="s">
        <v>6491</v>
      </c>
      <c r="H5343" s="2" t="s">
        <v>6491</v>
      </c>
      <c r="I5343" s="2" t="s">
        <v>10938</v>
      </c>
    </row>
    <row r="5344" spans="1:9" x14ac:dyDescent="0.2">
      <c r="A5344" s="2" t="s">
        <v>6491</v>
      </c>
      <c r="B5344" s="2">
        <v>86018445</v>
      </c>
      <c r="C5344" s="1" t="s">
        <v>7002</v>
      </c>
      <c r="D5344" s="2" t="s">
        <v>35</v>
      </c>
      <c r="E5344" s="1" t="s">
        <v>4616</v>
      </c>
      <c r="F5344" s="1" t="str">
        <f>VLOOKUP(B5344,[9]SHA!$C$5:$G$578,5,0)</f>
        <v>上海</v>
      </c>
      <c r="G5344" s="2" t="s">
        <v>6491</v>
      </c>
      <c r="H5344" s="2" t="s">
        <v>6491</v>
      </c>
      <c r="I5344" s="2" t="s">
        <v>10938</v>
      </c>
    </row>
    <row r="5345" spans="1:9" x14ac:dyDescent="0.2">
      <c r="A5345" s="2" t="s">
        <v>6491</v>
      </c>
      <c r="B5345" s="2">
        <v>86018443</v>
      </c>
      <c r="C5345" s="1" t="s">
        <v>7003</v>
      </c>
      <c r="D5345" s="2" t="s">
        <v>35</v>
      </c>
      <c r="E5345" s="1" t="s">
        <v>4616</v>
      </c>
      <c r="F5345" s="1" t="str">
        <f>VLOOKUP(B5345,[9]SHA!$C$5:$G$578,5,0)</f>
        <v>上海</v>
      </c>
      <c r="G5345" s="2" t="s">
        <v>6491</v>
      </c>
      <c r="H5345" s="2" t="s">
        <v>6491</v>
      </c>
      <c r="I5345" s="2" t="s">
        <v>10938</v>
      </c>
    </row>
    <row r="5346" spans="1:9" x14ac:dyDescent="0.2">
      <c r="A5346" s="2" t="s">
        <v>6491</v>
      </c>
      <c r="B5346" s="2">
        <v>86018404</v>
      </c>
      <c r="C5346" s="1" t="s">
        <v>7004</v>
      </c>
      <c r="D5346" s="2" t="s">
        <v>35</v>
      </c>
      <c r="E5346" s="1" t="s">
        <v>4616</v>
      </c>
      <c r="F5346" s="1" t="str">
        <f>VLOOKUP(B5346,[9]SHA!$C$5:$G$578,5,0)</f>
        <v>上海</v>
      </c>
      <c r="G5346" s="2" t="s">
        <v>6491</v>
      </c>
      <c r="H5346" s="2" t="s">
        <v>6491</v>
      </c>
      <c r="I5346" s="2" t="s">
        <v>10938</v>
      </c>
    </row>
    <row r="5347" spans="1:9" x14ac:dyDescent="0.2">
      <c r="A5347" s="2" t="s">
        <v>6491</v>
      </c>
      <c r="B5347" s="2">
        <v>86018444</v>
      </c>
      <c r="C5347" s="1" t="s">
        <v>7005</v>
      </c>
      <c r="D5347" s="2" t="s">
        <v>35</v>
      </c>
      <c r="E5347" s="1" t="s">
        <v>4616</v>
      </c>
      <c r="F5347" s="1" t="str">
        <f>VLOOKUP(B5347,[9]SHA!$C$5:$G$578,5,0)</f>
        <v>上海</v>
      </c>
      <c r="G5347" s="2" t="s">
        <v>6491</v>
      </c>
      <c r="H5347" s="2" t="s">
        <v>6491</v>
      </c>
      <c r="I5347" s="2" t="s">
        <v>10938</v>
      </c>
    </row>
    <row r="5348" spans="1:9" x14ac:dyDescent="0.2">
      <c r="A5348" s="2" t="s">
        <v>6491</v>
      </c>
      <c r="B5348" s="2">
        <v>86018450</v>
      </c>
      <c r="C5348" s="1" t="s">
        <v>7006</v>
      </c>
      <c r="D5348" s="2" t="s">
        <v>35</v>
      </c>
      <c r="E5348" s="1" t="s">
        <v>4616</v>
      </c>
      <c r="F5348" s="1" t="str">
        <f>VLOOKUP(B5348,[9]SHA!$C$5:$G$578,5,0)</f>
        <v>上海</v>
      </c>
      <c r="G5348" s="2" t="s">
        <v>6491</v>
      </c>
      <c r="H5348" s="2" t="s">
        <v>6491</v>
      </c>
      <c r="I5348" s="2" t="s">
        <v>10938</v>
      </c>
    </row>
    <row r="5349" spans="1:9" x14ac:dyDescent="0.2">
      <c r="A5349" s="2" t="s">
        <v>6491</v>
      </c>
      <c r="B5349" s="2">
        <v>12629885</v>
      </c>
      <c r="C5349" s="1" t="s">
        <v>7007</v>
      </c>
      <c r="D5349" s="2" t="s">
        <v>35</v>
      </c>
      <c r="E5349" s="1" t="s">
        <v>4616</v>
      </c>
      <c r="F5349" s="1" t="str">
        <f>VLOOKUP(B5349,[9]SHA!$C$5:$G$578,5,0)</f>
        <v>上海</v>
      </c>
      <c r="G5349" s="2" t="s">
        <v>6491</v>
      </c>
      <c r="H5349" s="2" t="s">
        <v>6491</v>
      </c>
      <c r="I5349" s="2" t="s">
        <v>10938</v>
      </c>
    </row>
    <row r="5350" spans="1:9" x14ac:dyDescent="0.2">
      <c r="A5350" s="2" t="s">
        <v>6491</v>
      </c>
      <c r="B5350" s="2">
        <v>80181773</v>
      </c>
      <c r="C5350" s="1" t="s">
        <v>7008</v>
      </c>
      <c r="D5350" s="2" t="s">
        <v>239</v>
      </c>
      <c r="E5350" s="1" t="s">
        <v>4616</v>
      </c>
      <c r="F5350" s="1" t="str">
        <f>VLOOKUP(B5350,[9]SHA!$C$5:$G$578,5,0)</f>
        <v>上海</v>
      </c>
      <c r="G5350" s="2" t="s">
        <v>6491</v>
      </c>
      <c r="H5350" s="2" t="s">
        <v>6491</v>
      </c>
      <c r="I5350" s="2" t="s">
        <v>10938</v>
      </c>
    </row>
    <row r="5351" spans="1:9" x14ac:dyDescent="0.2">
      <c r="A5351" s="2" t="s">
        <v>6491</v>
      </c>
      <c r="B5351" s="2">
        <v>86018400</v>
      </c>
      <c r="C5351" s="1" t="s">
        <v>7009</v>
      </c>
      <c r="D5351" s="2" t="s">
        <v>35</v>
      </c>
      <c r="E5351" s="1" t="s">
        <v>4616</v>
      </c>
      <c r="F5351" s="1" t="str">
        <f>VLOOKUP(B5351,[9]SHA!$C$5:$G$578,5,0)</f>
        <v>上海</v>
      </c>
      <c r="G5351" s="2" t="s">
        <v>6491</v>
      </c>
      <c r="H5351" s="2" t="s">
        <v>6491</v>
      </c>
      <c r="I5351" s="2" t="s">
        <v>10938</v>
      </c>
    </row>
    <row r="5352" spans="1:9" x14ac:dyDescent="0.2">
      <c r="A5352" s="2" t="s">
        <v>6491</v>
      </c>
      <c r="B5352" s="2">
        <v>86018418</v>
      </c>
      <c r="C5352" s="1" t="s">
        <v>7010</v>
      </c>
      <c r="D5352" s="2" t="s">
        <v>35</v>
      </c>
      <c r="E5352" s="1" t="s">
        <v>4616</v>
      </c>
      <c r="F5352" s="1" t="str">
        <f>VLOOKUP(B5352,[9]SHA!$C$5:$G$578,5,0)</f>
        <v>上海</v>
      </c>
      <c r="G5352" s="2" t="s">
        <v>6491</v>
      </c>
      <c r="H5352" s="2" t="s">
        <v>6491</v>
      </c>
      <c r="I5352" s="2" t="s">
        <v>10938</v>
      </c>
    </row>
    <row r="5353" spans="1:9" x14ac:dyDescent="0.2">
      <c r="A5353" s="2" t="s">
        <v>6491</v>
      </c>
      <c r="B5353" s="2">
        <v>86018451</v>
      </c>
      <c r="C5353" s="1" t="s">
        <v>7011</v>
      </c>
      <c r="D5353" s="2" t="s">
        <v>35</v>
      </c>
      <c r="E5353" s="1" t="s">
        <v>4616</v>
      </c>
      <c r="F5353" s="1" t="str">
        <f>VLOOKUP(B5353,[9]SHA!$C$5:$G$578,5,0)</f>
        <v>上海</v>
      </c>
      <c r="G5353" s="2" t="s">
        <v>6491</v>
      </c>
      <c r="H5353" s="2" t="s">
        <v>6491</v>
      </c>
      <c r="I5353" s="2" t="s">
        <v>10938</v>
      </c>
    </row>
    <row r="5354" spans="1:9" x14ac:dyDescent="0.2">
      <c r="A5354" s="2" t="s">
        <v>6491</v>
      </c>
      <c r="B5354" s="2">
        <v>86018453</v>
      </c>
      <c r="C5354" s="1" t="s">
        <v>6671</v>
      </c>
      <c r="D5354" s="2" t="s">
        <v>35</v>
      </c>
      <c r="E5354" s="1" t="s">
        <v>4616</v>
      </c>
      <c r="F5354" s="1" t="str">
        <f>VLOOKUP(B5354,[9]SHA!$C$5:$G$578,5,0)</f>
        <v>上海</v>
      </c>
      <c r="G5354" s="2" t="s">
        <v>6491</v>
      </c>
      <c r="H5354" s="2" t="s">
        <v>6491</v>
      </c>
      <c r="I5354" s="2" t="s">
        <v>10938</v>
      </c>
    </row>
    <row r="5355" spans="1:9" x14ac:dyDescent="0.2">
      <c r="A5355" s="2" t="s">
        <v>6491</v>
      </c>
      <c r="B5355" s="2">
        <v>80181778</v>
      </c>
      <c r="C5355" s="1" t="s">
        <v>7012</v>
      </c>
      <c r="D5355" s="2" t="s">
        <v>239</v>
      </c>
      <c r="E5355" s="1" t="s">
        <v>4616</v>
      </c>
      <c r="F5355" s="1" t="str">
        <f>VLOOKUP(B5355,[9]SHA!$C$5:$G$578,5,0)</f>
        <v>上海</v>
      </c>
      <c r="G5355" s="2" t="s">
        <v>6491</v>
      </c>
      <c r="H5355" s="2" t="s">
        <v>6491</v>
      </c>
      <c r="I5355" s="2" t="s">
        <v>10938</v>
      </c>
    </row>
    <row r="5356" spans="1:9" x14ac:dyDescent="0.2">
      <c r="A5356" s="2" t="s">
        <v>6491</v>
      </c>
      <c r="B5356" s="2">
        <v>86003497</v>
      </c>
      <c r="C5356" s="1" t="s">
        <v>7013</v>
      </c>
      <c r="D5356" s="2" t="s">
        <v>8</v>
      </c>
      <c r="E5356" s="1" t="s">
        <v>6493</v>
      </c>
      <c r="F5356" s="1" t="str">
        <f>VLOOKUP(B5356,[9]SHA!$C$5:$G$578,5,0)</f>
        <v>上海</v>
      </c>
      <c r="G5356" s="2" t="s">
        <v>6491</v>
      </c>
      <c r="H5356" s="2" t="s">
        <v>6491</v>
      </c>
      <c r="I5356" s="2" t="s">
        <v>10938</v>
      </c>
    </row>
    <row r="5357" spans="1:9" x14ac:dyDescent="0.2">
      <c r="A5357" s="2" t="s">
        <v>6491</v>
      </c>
      <c r="B5357" s="2">
        <v>86003498</v>
      </c>
      <c r="C5357" s="1" t="s">
        <v>7014</v>
      </c>
      <c r="D5357" s="2" t="s">
        <v>8</v>
      </c>
      <c r="E5357" s="1" t="s">
        <v>6493</v>
      </c>
      <c r="F5357" s="1" t="str">
        <f>VLOOKUP(B5357,[9]SHA!$C$5:$G$578,5,0)</f>
        <v>上海</v>
      </c>
      <c r="G5357" s="2" t="s">
        <v>6491</v>
      </c>
      <c r="H5357" s="2" t="s">
        <v>6491</v>
      </c>
      <c r="I5357" s="2" t="s">
        <v>10938</v>
      </c>
    </row>
    <row r="5358" spans="1:9" x14ac:dyDescent="0.2">
      <c r="A5358" s="2" t="s">
        <v>6491</v>
      </c>
      <c r="B5358" s="2">
        <v>80181777</v>
      </c>
      <c r="C5358" s="1" t="s">
        <v>7015</v>
      </c>
      <c r="D5358" s="2" t="s">
        <v>239</v>
      </c>
      <c r="E5358" s="1" t="s">
        <v>4616</v>
      </c>
      <c r="F5358" s="1" t="str">
        <f>VLOOKUP(B5358,[9]SHA!$C$5:$G$578,5,0)</f>
        <v>上海</v>
      </c>
      <c r="G5358" s="2" t="s">
        <v>6491</v>
      </c>
      <c r="H5358" s="2" t="s">
        <v>6491</v>
      </c>
      <c r="I5358" s="2" t="s">
        <v>10938</v>
      </c>
    </row>
    <row r="5359" spans="1:9" x14ac:dyDescent="0.2">
      <c r="A5359" s="2" t="s">
        <v>6491</v>
      </c>
      <c r="B5359" s="2">
        <v>86003499</v>
      </c>
      <c r="C5359" s="1" t="s">
        <v>7016</v>
      </c>
      <c r="D5359" s="2" t="s">
        <v>8</v>
      </c>
      <c r="E5359" s="1" t="s">
        <v>6493</v>
      </c>
      <c r="F5359" s="1" t="str">
        <f>VLOOKUP(B5359,[9]SHA!$C$5:$G$578,5,0)</f>
        <v>上海</v>
      </c>
      <c r="G5359" s="2" t="s">
        <v>6491</v>
      </c>
      <c r="H5359" s="2" t="s">
        <v>6491</v>
      </c>
      <c r="I5359" s="2" t="s">
        <v>10938</v>
      </c>
    </row>
    <row r="5360" spans="1:9" x14ac:dyDescent="0.2">
      <c r="A5360" s="2" t="s">
        <v>6491</v>
      </c>
      <c r="B5360" s="2">
        <v>80031001</v>
      </c>
      <c r="C5360" s="1" t="s">
        <v>7017</v>
      </c>
      <c r="D5360" s="2" t="s">
        <v>8</v>
      </c>
      <c r="E5360" s="1" t="s">
        <v>6493</v>
      </c>
      <c r="F5360" s="1" t="str">
        <f>VLOOKUP(B5360,[9]SHA!$C$5:$G$578,5,0)</f>
        <v>上海</v>
      </c>
      <c r="G5360" s="2" t="s">
        <v>6491</v>
      </c>
      <c r="H5360" s="2" t="s">
        <v>6491</v>
      </c>
      <c r="I5360" s="2" t="s">
        <v>10938</v>
      </c>
    </row>
    <row r="5361" spans="1:9" x14ac:dyDescent="0.2">
      <c r="A5361" s="2" t="s">
        <v>6491</v>
      </c>
      <c r="B5361" s="2">
        <v>80181781</v>
      </c>
      <c r="C5361" s="1" t="s">
        <v>7018</v>
      </c>
      <c r="D5361" s="2" t="s">
        <v>239</v>
      </c>
      <c r="E5361" s="1" t="s">
        <v>4616</v>
      </c>
      <c r="F5361" s="1" t="str">
        <f>VLOOKUP(B5361,[9]SHA!$C$5:$G$578,5,0)</f>
        <v>上海</v>
      </c>
      <c r="G5361" s="2" t="s">
        <v>6491</v>
      </c>
      <c r="H5361" s="2" t="s">
        <v>6491</v>
      </c>
      <c r="I5361" s="2" t="s">
        <v>10938</v>
      </c>
    </row>
    <row r="5362" spans="1:9" x14ac:dyDescent="0.2">
      <c r="A5362" s="2" t="s">
        <v>6491</v>
      </c>
      <c r="B5362" s="2">
        <v>11666360</v>
      </c>
      <c r="C5362" s="1" t="s">
        <v>7019</v>
      </c>
      <c r="D5362" s="2" t="s">
        <v>38</v>
      </c>
      <c r="E5362" s="1" t="s">
        <v>6969</v>
      </c>
      <c r="F5362" s="1" t="str">
        <f>VLOOKUP(B5362,[9]SHA!$C$5:$G$578,5,0)</f>
        <v>上海</v>
      </c>
      <c r="G5362" s="2" t="s">
        <v>6491</v>
      </c>
      <c r="H5362" s="2" t="s">
        <v>6491</v>
      </c>
      <c r="I5362" s="2" t="s">
        <v>10938</v>
      </c>
    </row>
    <row r="5363" spans="1:9" x14ac:dyDescent="0.2">
      <c r="A5363" s="2" t="s">
        <v>6491</v>
      </c>
      <c r="B5363" s="2">
        <v>86018459</v>
      </c>
      <c r="C5363" s="1" t="s">
        <v>7020</v>
      </c>
      <c r="D5363" s="2" t="s">
        <v>35</v>
      </c>
      <c r="E5363" s="1" t="s">
        <v>4616</v>
      </c>
      <c r="F5363" s="1" t="str">
        <f>VLOOKUP(B5363,[9]SHA!$C$5:$G$578,5,0)</f>
        <v>上海</v>
      </c>
      <c r="G5363" s="2" t="s">
        <v>6491</v>
      </c>
      <c r="H5363" s="2" t="s">
        <v>6491</v>
      </c>
      <c r="I5363" s="2" t="s">
        <v>10938</v>
      </c>
    </row>
    <row r="5364" spans="1:9" x14ac:dyDescent="0.2">
      <c r="A5364" s="2" t="s">
        <v>6491</v>
      </c>
      <c r="B5364" s="2">
        <v>86018456</v>
      </c>
      <c r="C5364" s="1" t="s">
        <v>7021</v>
      </c>
      <c r="D5364" s="2" t="s">
        <v>35</v>
      </c>
      <c r="E5364" s="1" t="s">
        <v>4616</v>
      </c>
      <c r="F5364" s="1" t="str">
        <f>VLOOKUP(B5364,[9]SHA!$C$5:$G$578,5,0)</f>
        <v>上海</v>
      </c>
      <c r="G5364" s="2" t="s">
        <v>6491</v>
      </c>
      <c r="H5364" s="2" t="s">
        <v>6491</v>
      </c>
      <c r="I5364" s="2" t="s">
        <v>10938</v>
      </c>
    </row>
    <row r="5365" spans="1:9" x14ac:dyDescent="0.2">
      <c r="A5365" s="2" t="s">
        <v>6491</v>
      </c>
      <c r="B5365" s="2">
        <v>86018472</v>
      </c>
      <c r="C5365" s="1" t="s">
        <v>7022</v>
      </c>
      <c r="D5365" s="2" t="s">
        <v>35</v>
      </c>
      <c r="E5365" s="1" t="s">
        <v>4616</v>
      </c>
      <c r="F5365" s="1" t="str">
        <f>VLOOKUP(B5365,[9]SHA!$C$5:$G$578,5,0)</f>
        <v>上海</v>
      </c>
      <c r="G5365" s="2" t="s">
        <v>6491</v>
      </c>
      <c r="H5365" s="2" t="s">
        <v>6491</v>
      </c>
      <c r="I5365" s="2" t="s">
        <v>10938</v>
      </c>
    </row>
    <row r="5366" spans="1:9" x14ac:dyDescent="0.2">
      <c r="A5366" s="2" t="s">
        <v>6491</v>
      </c>
      <c r="B5366" s="2">
        <v>80031002</v>
      </c>
      <c r="C5366" s="1" t="s">
        <v>7023</v>
      </c>
      <c r="D5366" s="2" t="s">
        <v>8</v>
      </c>
      <c r="E5366" s="1" t="s">
        <v>6493</v>
      </c>
      <c r="F5366" s="1" t="str">
        <f>VLOOKUP(B5366,[9]SHA!$C$5:$G$578,5,0)</f>
        <v>上海</v>
      </c>
      <c r="G5366" s="2" t="s">
        <v>6491</v>
      </c>
      <c r="H5366" s="2" t="s">
        <v>6491</v>
      </c>
      <c r="I5366" s="2" t="s">
        <v>10938</v>
      </c>
    </row>
    <row r="5367" spans="1:9" x14ac:dyDescent="0.2">
      <c r="A5367" s="2" t="s">
        <v>6491</v>
      </c>
      <c r="B5367" s="2">
        <v>80181784</v>
      </c>
      <c r="C5367" s="1" t="s">
        <v>7024</v>
      </c>
      <c r="D5367" s="2" t="s">
        <v>239</v>
      </c>
      <c r="E5367" s="1" t="s">
        <v>4616</v>
      </c>
      <c r="F5367" s="1" t="str">
        <f>VLOOKUP(B5367,[9]SHA!$C$5:$G$578,5,0)</f>
        <v>上海</v>
      </c>
      <c r="G5367" s="2" t="s">
        <v>6491</v>
      </c>
      <c r="H5367" s="2" t="s">
        <v>6491</v>
      </c>
      <c r="I5367" s="2" t="s">
        <v>10938</v>
      </c>
    </row>
    <row r="5368" spans="1:9" x14ac:dyDescent="0.2">
      <c r="A5368" s="2" t="s">
        <v>6491</v>
      </c>
      <c r="B5368" s="2">
        <v>80031004</v>
      </c>
      <c r="C5368" s="1" t="s">
        <v>7025</v>
      </c>
      <c r="D5368" s="2" t="s">
        <v>8</v>
      </c>
      <c r="E5368" s="1" t="s">
        <v>6493</v>
      </c>
      <c r="F5368" s="1" t="str">
        <f>VLOOKUP(B5368,[9]SHA!$C$5:$G$578,5,0)</f>
        <v>上海</v>
      </c>
      <c r="G5368" s="2" t="s">
        <v>6491</v>
      </c>
      <c r="H5368" s="2" t="s">
        <v>6491</v>
      </c>
      <c r="I5368" s="2" t="s">
        <v>10938</v>
      </c>
    </row>
    <row r="5369" spans="1:9" x14ac:dyDescent="0.2">
      <c r="A5369" s="2" t="s">
        <v>6491</v>
      </c>
      <c r="B5369" s="2">
        <v>11666368</v>
      </c>
      <c r="C5369" s="1" t="s">
        <v>7026</v>
      </c>
      <c r="D5369" s="2" t="s">
        <v>38</v>
      </c>
      <c r="E5369" s="1" t="s">
        <v>7027</v>
      </c>
      <c r="F5369" s="1" t="str">
        <f>VLOOKUP(B5369,[9]SHA!$C$5:$G$578,5,0)</f>
        <v>上海</v>
      </c>
      <c r="G5369" s="2" t="s">
        <v>6491</v>
      </c>
      <c r="H5369" s="2" t="s">
        <v>6491</v>
      </c>
      <c r="I5369" s="2" t="s">
        <v>10938</v>
      </c>
    </row>
    <row r="5370" spans="1:9" x14ac:dyDescent="0.2">
      <c r="A5370" s="2" t="s">
        <v>6491</v>
      </c>
      <c r="B5370" s="2">
        <v>86018473</v>
      </c>
      <c r="C5370" s="1" t="s">
        <v>7028</v>
      </c>
      <c r="D5370" s="2" t="s">
        <v>35</v>
      </c>
      <c r="E5370" s="1" t="s">
        <v>4616</v>
      </c>
      <c r="F5370" s="1" t="str">
        <f>VLOOKUP(B5370,[9]SHA!$C$5:$G$578,5,0)</f>
        <v>上海</v>
      </c>
      <c r="G5370" s="2" t="s">
        <v>6491</v>
      </c>
      <c r="H5370" s="2" t="s">
        <v>6491</v>
      </c>
      <c r="I5370" s="2" t="s">
        <v>10938</v>
      </c>
    </row>
    <row r="5371" spans="1:9" x14ac:dyDescent="0.2">
      <c r="A5371" s="2" t="s">
        <v>6491</v>
      </c>
      <c r="B5371" s="2">
        <v>86018482</v>
      </c>
      <c r="C5371" s="1" t="s">
        <v>7029</v>
      </c>
      <c r="D5371" s="2" t="s">
        <v>35</v>
      </c>
      <c r="E5371" s="1" t="s">
        <v>4616</v>
      </c>
      <c r="F5371" s="1" t="str">
        <f>VLOOKUP(B5371,[9]SHA!$C$5:$G$578,5,0)</f>
        <v>上海</v>
      </c>
      <c r="G5371" s="2" t="s">
        <v>6491</v>
      </c>
      <c r="H5371" s="2" t="s">
        <v>6491</v>
      </c>
      <c r="I5371" s="2" t="s">
        <v>10938</v>
      </c>
    </row>
    <row r="5372" spans="1:9" x14ac:dyDescent="0.2">
      <c r="A5372" s="2" t="s">
        <v>6491</v>
      </c>
      <c r="B5372" s="2">
        <v>80031003</v>
      </c>
      <c r="C5372" s="1" t="s">
        <v>7030</v>
      </c>
      <c r="D5372" s="2" t="s">
        <v>8</v>
      </c>
      <c r="E5372" s="1" t="s">
        <v>6493</v>
      </c>
      <c r="F5372" s="1" t="str">
        <f>VLOOKUP(B5372,[9]SHA!$C$5:$G$578,5,0)</f>
        <v>上海</v>
      </c>
      <c r="G5372" s="2" t="s">
        <v>6491</v>
      </c>
      <c r="H5372" s="2" t="s">
        <v>6491</v>
      </c>
      <c r="I5372" s="2" t="s">
        <v>10938</v>
      </c>
    </row>
    <row r="5373" spans="1:9" x14ac:dyDescent="0.2">
      <c r="A5373" s="2" t="s">
        <v>6491</v>
      </c>
      <c r="B5373" s="2">
        <v>86018480</v>
      </c>
      <c r="C5373" s="1" t="s">
        <v>7031</v>
      </c>
      <c r="D5373" s="2" t="s">
        <v>35</v>
      </c>
      <c r="E5373" s="1" t="s">
        <v>4616</v>
      </c>
      <c r="F5373" s="1" t="str">
        <f>VLOOKUP(B5373,[9]SHA!$C$5:$G$578,5,0)</f>
        <v>上海</v>
      </c>
      <c r="G5373" s="2" t="s">
        <v>6491</v>
      </c>
      <c r="H5373" s="2" t="s">
        <v>6491</v>
      </c>
      <c r="I5373" s="2" t="s">
        <v>10938</v>
      </c>
    </row>
    <row r="5374" spans="1:9" hidden="1" x14ac:dyDescent="0.2">
      <c r="A5374" s="2" t="s">
        <v>7032</v>
      </c>
      <c r="B5374" s="2">
        <v>11822962</v>
      </c>
      <c r="C5374" s="1" t="s">
        <v>7033</v>
      </c>
      <c r="D5374" s="2" t="s">
        <v>8</v>
      </c>
      <c r="E5374" s="1" t="s">
        <v>7034</v>
      </c>
      <c r="F5374" s="1" t="str">
        <f>VLOOKUP(B5374,[10]SHY!$C$5:$G$451,5,0)</f>
        <v>鞍山</v>
      </c>
      <c r="G5374" s="2" t="s">
        <v>7036</v>
      </c>
      <c r="H5374" s="2" t="s">
        <v>7035</v>
      </c>
      <c r="I5374" s="2" t="s">
        <v>10938</v>
      </c>
    </row>
    <row r="5375" spans="1:9" hidden="1" x14ac:dyDescent="0.2">
      <c r="A5375" s="2" t="s">
        <v>7032</v>
      </c>
      <c r="B5375" s="2">
        <v>80131036</v>
      </c>
      <c r="C5375" s="1" t="s">
        <v>7037</v>
      </c>
      <c r="D5375" s="2" t="s">
        <v>8</v>
      </c>
      <c r="E5375" s="1" t="s">
        <v>4398</v>
      </c>
      <c r="F5375" s="1" t="str">
        <f>VLOOKUP(B5375,[10]SHY!$C$5:$G$451,5,0)</f>
        <v>鞍山</v>
      </c>
      <c r="G5375" s="2" t="s">
        <v>7036</v>
      </c>
      <c r="H5375" s="2" t="s">
        <v>7035</v>
      </c>
      <c r="I5375" s="2" t="s">
        <v>10938</v>
      </c>
    </row>
    <row r="5376" spans="1:9" hidden="1" x14ac:dyDescent="0.2">
      <c r="A5376" s="2" t="s">
        <v>7032</v>
      </c>
      <c r="B5376" s="2">
        <v>86013019</v>
      </c>
      <c r="C5376" s="1" t="s">
        <v>7038</v>
      </c>
      <c r="D5376" s="2" t="s">
        <v>8</v>
      </c>
      <c r="E5376" s="1" t="s">
        <v>4398</v>
      </c>
      <c r="F5376" s="1" t="str">
        <f>VLOOKUP(B5376,[10]SHY!$C$5:$G$451,5,0)</f>
        <v>鞍山</v>
      </c>
      <c r="G5376" s="2" t="s">
        <v>7036</v>
      </c>
      <c r="H5376" s="2" t="s">
        <v>7035</v>
      </c>
      <c r="I5376" s="2" t="s">
        <v>10938</v>
      </c>
    </row>
    <row r="5377" spans="1:9" hidden="1" x14ac:dyDescent="0.2">
      <c r="A5377" s="2" t="s">
        <v>7032</v>
      </c>
      <c r="B5377" s="2">
        <v>86013092</v>
      </c>
      <c r="C5377" s="1" t="s">
        <v>7039</v>
      </c>
      <c r="D5377" s="2" t="s">
        <v>8</v>
      </c>
      <c r="E5377" s="1" t="s">
        <v>4398</v>
      </c>
      <c r="F5377" s="1" t="str">
        <f>VLOOKUP(B5377,[10]SHY!$C$5:$G$451,5,0)</f>
        <v>鞍山</v>
      </c>
      <c r="G5377" s="2" t="s">
        <v>7036</v>
      </c>
      <c r="H5377" s="2" t="s">
        <v>7035</v>
      </c>
      <c r="I5377" s="2" t="s">
        <v>10938</v>
      </c>
    </row>
    <row r="5378" spans="1:9" hidden="1" x14ac:dyDescent="0.2">
      <c r="A5378" s="2" t="s">
        <v>7032</v>
      </c>
      <c r="B5378" s="2">
        <v>86013155</v>
      </c>
      <c r="C5378" s="1" t="s">
        <v>7040</v>
      </c>
      <c r="D5378" s="2" t="s">
        <v>8</v>
      </c>
      <c r="E5378" s="1" t="s">
        <v>4398</v>
      </c>
      <c r="F5378" s="1" t="str">
        <f>VLOOKUP(B5378,[10]SHY!$C$5:$G$451,5,0)</f>
        <v>鞍山</v>
      </c>
      <c r="G5378" s="2" t="s">
        <v>7036</v>
      </c>
      <c r="H5378" s="2" t="s">
        <v>7035</v>
      </c>
      <c r="I5378" s="2" t="s">
        <v>10938</v>
      </c>
    </row>
    <row r="5379" spans="1:9" hidden="1" x14ac:dyDescent="0.2">
      <c r="A5379" s="2" t="s">
        <v>7032</v>
      </c>
      <c r="B5379" s="2">
        <v>86013176</v>
      </c>
      <c r="C5379" s="1" t="s">
        <v>7041</v>
      </c>
      <c r="D5379" s="2" t="s">
        <v>8</v>
      </c>
      <c r="E5379" s="1" t="s">
        <v>4398</v>
      </c>
      <c r="F5379" s="1" t="str">
        <f>VLOOKUP(B5379,[10]SHY!$C$5:$G$451,5,0)</f>
        <v>鞍山</v>
      </c>
      <c r="G5379" s="2" t="s">
        <v>7036</v>
      </c>
      <c r="H5379" s="2" t="s">
        <v>7035</v>
      </c>
      <c r="I5379" s="2" t="s">
        <v>10939</v>
      </c>
    </row>
    <row r="5380" spans="1:9" hidden="1" x14ac:dyDescent="0.2">
      <c r="A5380" s="2" t="s">
        <v>7032</v>
      </c>
      <c r="B5380" s="2">
        <v>86013247</v>
      </c>
      <c r="C5380" s="1" t="s">
        <v>7042</v>
      </c>
      <c r="D5380" s="2" t="s">
        <v>8</v>
      </c>
      <c r="E5380" s="1" t="s">
        <v>4398</v>
      </c>
      <c r="F5380" s="1" t="str">
        <f>VLOOKUP(B5380,[10]SHY!$C$5:$G$451,5,0)</f>
        <v>鞍山</v>
      </c>
      <c r="G5380" s="2" t="s">
        <v>7036</v>
      </c>
      <c r="H5380" s="2" t="s">
        <v>7035</v>
      </c>
      <c r="I5380" s="2" t="s">
        <v>10938</v>
      </c>
    </row>
    <row r="5381" spans="1:9" hidden="1" x14ac:dyDescent="0.2">
      <c r="A5381" s="2" t="s">
        <v>7032</v>
      </c>
      <c r="B5381" s="2">
        <v>86013252</v>
      </c>
      <c r="C5381" s="1" t="s">
        <v>7043</v>
      </c>
      <c r="D5381" s="2" t="s">
        <v>8</v>
      </c>
      <c r="E5381" s="1" t="s">
        <v>4398</v>
      </c>
      <c r="F5381" s="1" t="str">
        <f>VLOOKUP(B5381,[10]SHY!$C$5:$G$451,5,0)</f>
        <v>鞍山</v>
      </c>
      <c r="G5381" s="2" t="s">
        <v>7036</v>
      </c>
      <c r="H5381" s="2" t="s">
        <v>7035</v>
      </c>
      <c r="I5381" s="2" t="s">
        <v>10938</v>
      </c>
    </row>
    <row r="5382" spans="1:9" hidden="1" x14ac:dyDescent="0.2">
      <c r="A5382" s="2" t="s">
        <v>7032</v>
      </c>
      <c r="B5382" s="2">
        <v>86013282</v>
      </c>
      <c r="C5382" s="1" t="s">
        <v>7044</v>
      </c>
      <c r="D5382" s="2" t="s">
        <v>8</v>
      </c>
      <c r="E5382" s="1" t="s">
        <v>4398</v>
      </c>
      <c r="F5382" s="1" t="str">
        <f>VLOOKUP(B5382,[10]SHY!$C$5:$G$451,5,0)</f>
        <v>鞍山</v>
      </c>
      <c r="G5382" s="2" t="s">
        <v>7036</v>
      </c>
      <c r="H5382" s="2" t="s">
        <v>7035</v>
      </c>
      <c r="I5382" s="2" t="s">
        <v>10938</v>
      </c>
    </row>
    <row r="5383" spans="1:9" hidden="1" x14ac:dyDescent="0.2">
      <c r="A5383" s="2" t="s">
        <v>7032</v>
      </c>
      <c r="B5383" s="2">
        <v>86013370</v>
      </c>
      <c r="C5383" s="1" t="s">
        <v>7045</v>
      </c>
      <c r="D5383" s="2" t="s">
        <v>8</v>
      </c>
      <c r="E5383" s="1" t="s">
        <v>4398</v>
      </c>
      <c r="F5383" s="1" t="str">
        <f>VLOOKUP(B5383,[10]SHY!$C$5:$G$451,5,0)</f>
        <v>鞍山</v>
      </c>
      <c r="G5383" s="2" t="s">
        <v>7036</v>
      </c>
      <c r="H5383" s="2" t="s">
        <v>7035</v>
      </c>
      <c r="I5383" s="2" t="s">
        <v>10938</v>
      </c>
    </row>
    <row r="5384" spans="1:9" hidden="1" x14ac:dyDescent="0.2">
      <c r="A5384" s="2" t="s">
        <v>7032</v>
      </c>
      <c r="B5384" s="2">
        <v>86013493</v>
      </c>
      <c r="C5384" s="1" t="s">
        <v>7046</v>
      </c>
      <c r="D5384" s="2" t="s">
        <v>8</v>
      </c>
      <c r="E5384" s="1" t="s">
        <v>4398</v>
      </c>
      <c r="F5384" s="1" t="str">
        <f>VLOOKUP(B5384,[10]SHY!$C$5:$G$451,5,0)</f>
        <v>鞍山</v>
      </c>
      <c r="G5384" s="2" t="s">
        <v>7036</v>
      </c>
      <c r="H5384" s="2" t="s">
        <v>7035</v>
      </c>
      <c r="I5384" s="2" t="s">
        <v>10938</v>
      </c>
    </row>
    <row r="5385" spans="1:9" hidden="1" x14ac:dyDescent="0.2">
      <c r="A5385" s="2" t="s">
        <v>7032</v>
      </c>
      <c r="B5385" s="2">
        <v>86013537</v>
      </c>
      <c r="C5385" s="1" t="s">
        <v>7047</v>
      </c>
      <c r="D5385" s="2" t="s">
        <v>35</v>
      </c>
      <c r="E5385" s="1" t="s">
        <v>4398</v>
      </c>
      <c r="F5385" s="1" t="str">
        <f>VLOOKUP(B5385,[10]SHY!$C$5:$G$451,5,0)</f>
        <v>鞍山</v>
      </c>
      <c r="G5385" s="2" t="s">
        <v>7036</v>
      </c>
      <c r="H5385" s="2" t="s">
        <v>7035</v>
      </c>
      <c r="I5385" s="2" t="s">
        <v>10938</v>
      </c>
    </row>
    <row r="5386" spans="1:9" hidden="1" x14ac:dyDescent="0.2">
      <c r="A5386" s="2" t="s">
        <v>7032</v>
      </c>
      <c r="B5386" s="2">
        <v>86013561</v>
      </c>
      <c r="C5386" s="1" t="s">
        <v>7048</v>
      </c>
      <c r="D5386" s="2" t="s">
        <v>35</v>
      </c>
      <c r="E5386" s="1" t="s">
        <v>4398</v>
      </c>
      <c r="F5386" s="1" t="str">
        <f>VLOOKUP(B5386,[10]SHY!$C$5:$G$451,5,0)</f>
        <v>鞍山</v>
      </c>
      <c r="G5386" s="2" t="s">
        <v>7036</v>
      </c>
      <c r="H5386" s="2" t="s">
        <v>7035</v>
      </c>
      <c r="I5386" s="2" t="s">
        <v>10938</v>
      </c>
    </row>
    <row r="5387" spans="1:9" hidden="1" x14ac:dyDescent="0.2">
      <c r="A5387" s="2" t="s">
        <v>7032</v>
      </c>
      <c r="B5387" s="2">
        <v>86013219</v>
      </c>
      <c r="C5387" s="1" t="s">
        <v>4523</v>
      </c>
      <c r="D5387" s="2" t="s">
        <v>8</v>
      </c>
      <c r="E5387" s="1" t="s">
        <v>4398</v>
      </c>
      <c r="F5387" s="1" t="str">
        <f>VLOOKUP(B5387,[10]SHY!$C$5:$G$451,5,0)</f>
        <v>鲅鱼圈</v>
      </c>
      <c r="G5387" s="2" t="s">
        <v>7036</v>
      </c>
      <c r="H5387" s="2" t="s">
        <v>10758</v>
      </c>
      <c r="I5387" s="2" t="s">
        <v>10938</v>
      </c>
    </row>
    <row r="5388" spans="1:9" hidden="1" x14ac:dyDescent="0.2">
      <c r="A5388" s="2" t="s">
        <v>7032</v>
      </c>
      <c r="B5388" s="2">
        <v>86013564</v>
      </c>
      <c r="C5388" s="1" t="s">
        <v>7049</v>
      </c>
      <c r="D5388" s="2" t="s">
        <v>35</v>
      </c>
      <c r="E5388" s="1" t="s">
        <v>4398</v>
      </c>
      <c r="F5388" s="1" t="str">
        <f>VLOOKUP(B5388,[10]SHY!$C$5:$G$451,5,0)</f>
        <v>鲅鱼圈</v>
      </c>
      <c r="G5388" s="2" t="s">
        <v>7036</v>
      </c>
      <c r="H5388" s="2" t="s">
        <v>10758</v>
      </c>
      <c r="I5388" s="2" t="s">
        <v>10938</v>
      </c>
    </row>
    <row r="5389" spans="1:9" hidden="1" x14ac:dyDescent="0.2">
      <c r="A5389" s="2" t="s">
        <v>7032</v>
      </c>
      <c r="B5389" s="2">
        <v>86013477</v>
      </c>
      <c r="C5389" s="1" t="s">
        <v>7050</v>
      </c>
      <c r="D5389" s="2" t="s">
        <v>8</v>
      </c>
      <c r="E5389" s="1" t="s">
        <v>7051</v>
      </c>
      <c r="F5389" s="1" t="str">
        <f>VLOOKUP(B5389,[10]SHY!$C$5:$G$451,5,0)</f>
        <v>白山</v>
      </c>
      <c r="G5389" s="2" t="s">
        <v>4400</v>
      </c>
      <c r="H5389" s="2" t="s">
        <v>7052</v>
      </c>
      <c r="I5389" s="2" t="s">
        <v>10938</v>
      </c>
    </row>
    <row r="5390" spans="1:9" hidden="1" x14ac:dyDescent="0.2">
      <c r="A5390" s="2" t="s">
        <v>7032</v>
      </c>
      <c r="B5390" s="2">
        <v>80131007</v>
      </c>
      <c r="C5390" s="1" t="s">
        <v>7053</v>
      </c>
      <c r="D5390" s="2" t="s">
        <v>8</v>
      </c>
      <c r="E5390" s="1" t="s">
        <v>4398</v>
      </c>
      <c r="F5390" s="1" t="str">
        <f>VLOOKUP(B5390,[10]SHY!$C$5:$G$451,5,0)</f>
        <v>北票</v>
      </c>
      <c r="G5390" s="2" t="s">
        <v>7036</v>
      </c>
      <c r="H5390" s="2" t="s">
        <v>10759</v>
      </c>
      <c r="I5390" s="2" t="s">
        <v>10938</v>
      </c>
    </row>
    <row r="5391" spans="1:9" hidden="1" x14ac:dyDescent="0.2">
      <c r="A5391" s="2" t="s">
        <v>7032</v>
      </c>
      <c r="B5391" s="2">
        <v>10860583</v>
      </c>
      <c r="C5391" s="1" t="s">
        <v>7054</v>
      </c>
      <c r="D5391" s="2" t="s">
        <v>8</v>
      </c>
      <c r="E5391" s="1" t="s">
        <v>7055</v>
      </c>
      <c r="F5391" s="1" t="str">
        <f>VLOOKUP(B5391,[10]SHY!$C$5:$G$451,5,0)</f>
        <v>本溪</v>
      </c>
      <c r="G5391" s="2" t="s">
        <v>7036</v>
      </c>
      <c r="H5391" s="2" t="s">
        <v>7056</v>
      </c>
      <c r="I5391" s="2" t="s">
        <v>10938</v>
      </c>
    </row>
    <row r="5392" spans="1:9" hidden="1" x14ac:dyDescent="0.2">
      <c r="A5392" s="2" t="s">
        <v>7032</v>
      </c>
      <c r="B5392" s="2">
        <v>11666013</v>
      </c>
      <c r="C5392" s="1" t="s">
        <v>7057</v>
      </c>
      <c r="D5392" s="2" t="s">
        <v>38</v>
      </c>
      <c r="E5392" s="1" t="s">
        <v>39</v>
      </c>
      <c r="F5392" s="1" t="str">
        <f>VLOOKUP(B5392,[10]SHY!$C$5:$G$451,5,0)</f>
        <v>本溪</v>
      </c>
      <c r="G5392" s="2" t="s">
        <v>7036</v>
      </c>
      <c r="H5392" s="2" t="s">
        <v>7056</v>
      </c>
      <c r="I5392" s="2" t="s">
        <v>10939</v>
      </c>
    </row>
    <row r="5393" spans="1:9" hidden="1" x14ac:dyDescent="0.2">
      <c r="A5393" s="2" t="s">
        <v>7032</v>
      </c>
      <c r="B5393" s="2">
        <v>86013109</v>
      </c>
      <c r="C5393" s="1" t="s">
        <v>6463</v>
      </c>
      <c r="D5393" s="2" t="s">
        <v>8</v>
      </c>
      <c r="E5393" s="1" t="s">
        <v>4398</v>
      </c>
      <c r="F5393" s="1" t="str">
        <f>VLOOKUP(B5393,[10]SHY!$C$5:$G$451,5,0)</f>
        <v>本溪</v>
      </c>
      <c r="G5393" s="2" t="s">
        <v>7036</v>
      </c>
      <c r="H5393" s="2" t="s">
        <v>7056</v>
      </c>
      <c r="I5393" s="2" t="s">
        <v>10938</v>
      </c>
    </row>
    <row r="5394" spans="1:9" hidden="1" x14ac:dyDescent="0.2">
      <c r="A5394" s="2" t="s">
        <v>7032</v>
      </c>
      <c r="B5394" s="2">
        <v>86013113</v>
      </c>
      <c r="C5394" s="1" t="s">
        <v>7058</v>
      </c>
      <c r="D5394" s="2" t="s">
        <v>8</v>
      </c>
      <c r="E5394" s="1" t="s">
        <v>4398</v>
      </c>
      <c r="F5394" s="1" t="str">
        <f>VLOOKUP(B5394,[10]SHY!$C$5:$G$451,5,0)</f>
        <v>本溪</v>
      </c>
      <c r="G5394" s="2" t="s">
        <v>7036</v>
      </c>
      <c r="H5394" s="2" t="s">
        <v>7056</v>
      </c>
      <c r="I5394" s="2" t="s">
        <v>10938</v>
      </c>
    </row>
    <row r="5395" spans="1:9" hidden="1" x14ac:dyDescent="0.2">
      <c r="A5395" s="2" t="s">
        <v>7032</v>
      </c>
      <c r="B5395" s="2">
        <v>86013540</v>
      </c>
      <c r="C5395" s="1" t="s">
        <v>7059</v>
      </c>
      <c r="D5395" s="2" t="s">
        <v>35</v>
      </c>
      <c r="E5395" s="1" t="s">
        <v>4398</v>
      </c>
      <c r="F5395" s="1" t="str">
        <f>VLOOKUP(B5395,[10]SHY!$C$5:$G$451,5,0)</f>
        <v>本溪</v>
      </c>
      <c r="G5395" s="2" t="s">
        <v>7036</v>
      </c>
      <c r="H5395" s="2" t="s">
        <v>7056</v>
      </c>
      <c r="I5395" s="2" t="s">
        <v>10938</v>
      </c>
    </row>
    <row r="5396" spans="1:9" hidden="1" x14ac:dyDescent="0.2">
      <c r="A5396" s="2" t="s">
        <v>7032</v>
      </c>
      <c r="B5396" s="2">
        <v>86013116</v>
      </c>
      <c r="C5396" s="1" t="s">
        <v>7060</v>
      </c>
      <c r="D5396" s="2" t="s">
        <v>8</v>
      </c>
      <c r="E5396" s="1" t="s">
        <v>4398</v>
      </c>
      <c r="F5396" s="1" t="str">
        <f>VLOOKUP(B5396,[10]SHY!$C$5:$G$451,5,0)</f>
        <v>朝阳</v>
      </c>
      <c r="G5396" s="2" t="s">
        <v>7036</v>
      </c>
      <c r="H5396" s="2" t="s">
        <v>7061</v>
      </c>
      <c r="I5396" s="2" t="s">
        <v>10938</v>
      </c>
    </row>
    <row r="5397" spans="1:9" hidden="1" x14ac:dyDescent="0.2">
      <c r="A5397" s="2" t="s">
        <v>7032</v>
      </c>
      <c r="B5397" s="2">
        <v>86013296</v>
      </c>
      <c r="C5397" s="1" t="s">
        <v>7062</v>
      </c>
      <c r="D5397" s="2" t="s">
        <v>8</v>
      </c>
      <c r="E5397" s="1" t="s">
        <v>4398</v>
      </c>
      <c r="F5397" s="1" t="str">
        <f>VLOOKUP(B5397,[10]SHY!$C$5:$G$451,5,0)</f>
        <v>朝阳</v>
      </c>
      <c r="G5397" s="2" t="s">
        <v>7036</v>
      </c>
      <c r="H5397" s="2" t="s">
        <v>7061</v>
      </c>
      <c r="I5397" s="2" t="s">
        <v>10938</v>
      </c>
    </row>
    <row r="5398" spans="1:9" hidden="1" x14ac:dyDescent="0.2">
      <c r="A5398" s="2" t="s">
        <v>7032</v>
      </c>
      <c r="B5398" s="2">
        <v>86013460</v>
      </c>
      <c r="C5398" s="1" t="s">
        <v>7063</v>
      </c>
      <c r="D5398" s="2" t="s">
        <v>8</v>
      </c>
      <c r="E5398" s="1" t="s">
        <v>4398</v>
      </c>
      <c r="F5398" s="1" t="str">
        <f>VLOOKUP(B5398,[10]SHY!$C$5:$G$451,5,0)</f>
        <v>朝阳</v>
      </c>
      <c r="G5398" s="2" t="s">
        <v>7036</v>
      </c>
      <c r="H5398" s="2" t="s">
        <v>7061</v>
      </c>
      <c r="I5398" s="2" t="s">
        <v>10938</v>
      </c>
    </row>
    <row r="5399" spans="1:9" hidden="1" x14ac:dyDescent="0.2">
      <c r="A5399" s="2" t="s">
        <v>7032</v>
      </c>
      <c r="B5399" s="2">
        <v>86013510</v>
      </c>
      <c r="C5399" s="1" t="s">
        <v>7064</v>
      </c>
      <c r="D5399" s="2" t="s">
        <v>35</v>
      </c>
      <c r="E5399" s="1" t="s">
        <v>4398</v>
      </c>
      <c r="F5399" s="1" t="str">
        <f>VLOOKUP(B5399,[10]SHY!$C$5:$G$451,5,0)</f>
        <v>朝阳</v>
      </c>
      <c r="G5399" s="2" t="s">
        <v>7036</v>
      </c>
      <c r="H5399" s="2" t="s">
        <v>7061</v>
      </c>
      <c r="I5399" s="2" t="s">
        <v>10938</v>
      </c>
    </row>
    <row r="5400" spans="1:9" hidden="1" x14ac:dyDescent="0.2">
      <c r="A5400" s="2" t="s">
        <v>7032</v>
      </c>
      <c r="B5400" s="2">
        <v>10360083</v>
      </c>
      <c r="C5400" s="1" t="s">
        <v>7065</v>
      </c>
      <c r="D5400" s="2" t="s">
        <v>8</v>
      </c>
      <c r="E5400" s="1" t="s">
        <v>7066</v>
      </c>
      <c r="F5400" s="1" t="str">
        <f>VLOOKUP(B5400,[10]SHY!$C$5:$G$451,5,0)</f>
        <v>大连</v>
      </c>
      <c r="G5400" s="2" t="s">
        <v>7036</v>
      </c>
      <c r="H5400" s="2" t="s">
        <v>7067</v>
      </c>
      <c r="I5400" s="2" t="s">
        <v>10938</v>
      </c>
    </row>
    <row r="5401" spans="1:9" hidden="1" x14ac:dyDescent="0.2">
      <c r="A5401" s="2" t="s">
        <v>7032</v>
      </c>
      <c r="B5401" s="2">
        <v>11234251</v>
      </c>
      <c r="C5401" s="1" t="s">
        <v>7068</v>
      </c>
      <c r="D5401" s="2" t="s">
        <v>8</v>
      </c>
      <c r="E5401" s="1" t="s">
        <v>7069</v>
      </c>
      <c r="F5401" s="1" t="str">
        <f>VLOOKUP(B5401,[10]SHY!$C$5:$G$451,5,0)</f>
        <v>大连</v>
      </c>
      <c r="G5401" s="2" t="s">
        <v>7036</v>
      </c>
      <c r="H5401" s="2" t="s">
        <v>7067</v>
      </c>
      <c r="I5401" s="2" t="s">
        <v>10938</v>
      </c>
    </row>
    <row r="5402" spans="1:9" hidden="1" x14ac:dyDescent="0.2">
      <c r="A5402" s="2" t="s">
        <v>7032</v>
      </c>
      <c r="B5402" s="2">
        <v>11337532</v>
      </c>
      <c r="C5402" s="1" t="s">
        <v>7070</v>
      </c>
      <c r="D5402" s="2" t="s">
        <v>8</v>
      </c>
      <c r="E5402" s="1" t="s">
        <v>7066</v>
      </c>
      <c r="F5402" s="1" t="str">
        <f>VLOOKUP(B5402,[10]SHY!$C$5:$G$451,5,0)</f>
        <v>大连</v>
      </c>
      <c r="G5402" s="2" t="s">
        <v>7036</v>
      </c>
      <c r="H5402" s="2" t="s">
        <v>7067</v>
      </c>
      <c r="I5402" s="2" t="s">
        <v>10938</v>
      </c>
    </row>
    <row r="5403" spans="1:9" hidden="1" x14ac:dyDescent="0.2">
      <c r="A5403" s="2" t="s">
        <v>7032</v>
      </c>
      <c r="B5403" s="2">
        <v>11822683</v>
      </c>
      <c r="C5403" s="1" t="s">
        <v>7071</v>
      </c>
      <c r="D5403" s="2" t="s">
        <v>8</v>
      </c>
      <c r="E5403" s="1" t="s">
        <v>7072</v>
      </c>
      <c r="F5403" s="1" t="str">
        <f>VLOOKUP(B5403,[10]SHY!$C$5:$G$451,5,0)</f>
        <v>大连</v>
      </c>
      <c r="G5403" s="2" t="s">
        <v>7036</v>
      </c>
      <c r="H5403" s="2" t="s">
        <v>7067</v>
      </c>
      <c r="I5403" s="2" t="s">
        <v>10938</v>
      </c>
    </row>
    <row r="5404" spans="1:9" hidden="1" x14ac:dyDescent="0.2">
      <c r="A5404" s="2" t="s">
        <v>7032</v>
      </c>
      <c r="B5404" s="2">
        <v>86014002</v>
      </c>
      <c r="C5404" s="1" t="s">
        <v>7073</v>
      </c>
      <c r="D5404" s="2" t="s">
        <v>8</v>
      </c>
      <c r="E5404" s="1" t="s">
        <v>7074</v>
      </c>
      <c r="F5404" s="1" t="str">
        <f>VLOOKUP(B5404,[10]SHY!$C$5:$G$451,5,0)</f>
        <v>大连</v>
      </c>
      <c r="G5404" s="2" t="s">
        <v>7036</v>
      </c>
      <c r="H5404" s="2" t="s">
        <v>7067</v>
      </c>
      <c r="I5404" s="2" t="s">
        <v>10938</v>
      </c>
    </row>
    <row r="5405" spans="1:9" hidden="1" x14ac:dyDescent="0.2">
      <c r="A5405" s="2" t="s">
        <v>7032</v>
      </c>
      <c r="B5405" s="2">
        <v>86014003</v>
      </c>
      <c r="C5405" s="1" t="s">
        <v>7075</v>
      </c>
      <c r="D5405" s="2" t="s">
        <v>8</v>
      </c>
      <c r="E5405" s="1" t="s">
        <v>7074</v>
      </c>
      <c r="F5405" s="1" t="str">
        <f>VLOOKUP(B5405,[10]SHY!$C$5:$G$451,5,0)</f>
        <v>大连</v>
      </c>
      <c r="G5405" s="2" t="s">
        <v>7036</v>
      </c>
      <c r="H5405" s="2" t="s">
        <v>7067</v>
      </c>
      <c r="I5405" s="2" t="s">
        <v>10938</v>
      </c>
    </row>
    <row r="5406" spans="1:9" hidden="1" x14ac:dyDescent="0.2">
      <c r="A5406" s="2" t="s">
        <v>7032</v>
      </c>
      <c r="B5406" s="2">
        <v>86014004</v>
      </c>
      <c r="C5406" s="1" t="s">
        <v>7076</v>
      </c>
      <c r="D5406" s="2" t="s">
        <v>8</v>
      </c>
      <c r="E5406" s="1" t="s">
        <v>7074</v>
      </c>
      <c r="F5406" s="1" t="str">
        <f>VLOOKUP(B5406,[10]SHY!$C$5:$G$451,5,0)</f>
        <v>大连</v>
      </c>
      <c r="G5406" s="2" t="s">
        <v>7036</v>
      </c>
      <c r="H5406" s="2" t="s">
        <v>7067</v>
      </c>
      <c r="I5406" s="2" t="s">
        <v>10938</v>
      </c>
    </row>
    <row r="5407" spans="1:9" hidden="1" x14ac:dyDescent="0.2">
      <c r="A5407" s="2" t="s">
        <v>7032</v>
      </c>
      <c r="B5407" s="2">
        <v>86014009</v>
      </c>
      <c r="C5407" s="1" t="s">
        <v>7077</v>
      </c>
      <c r="D5407" s="2" t="s">
        <v>8</v>
      </c>
      <c r="E5407" s="1" t="s">
        <v>7074</v>
      </c>
      <c r="F5407" s="1" t="str">
        <f>VLOOKUP(B5407,[10]SHY!$C$5:$G$451,5,0)</f>
        <v>大连</v>
      </c>
      <c r="G5407" s="2" t="s">
        <v>7036</v>
      </c>
      <c r="H5407" s="2" t="s">
        <v>7067</v>
      </c>
      <c r="I5407" s="2" t="s">
        <v>10938</v>
      </c>
    </row>
    <row r="5408" spans="1:9" hidden="1" x14ac:dyDescent="0.2">
      <c r="A5408" s="2" t="s">
        <v>7032</v>
      </c>
      <c r="B5408" s="2">
        <v>86014010</v>
      </c>
      <c r="C5408" s="1" t="s">
        <v>7078</v>
      </c>
      <c r="D5408" s="2" t="s">
        <v>8</v>
      </c>
      <c r="E5408" s="1" t="s">
        <v>7074</v>
      </c>
      <c r="F5408" s="1" t="str">
        <f>VLOOKUP(B5408,[10]SHY!$C$5:$G$451,5,0)</f>
        <v>大连</v>
      </c>
      <c r="G5408" s="2" t="s">
        <v>7036</v>
      </c>
      <c r="H5408" s="2" t="s">
        <v>7067</v>
      </c>
      <c r="I5408" s="2" t="s">
        <v>10938</v>
      </c>
    </row>
    <row r="5409" spans="1:9" hidden="1" x14ac:dyDescent="0.2">
      <c r="A5409" s="2" t="s">
        <v>7032</v>
      </c>
      <c r="B5409" s="2">
        <v>86014013</v>
      </c>
      <c r="C5409" s="1" t="s">
        <v>7079</v>
      </c>
      <c r="D5409" s="2" t="s">
        <v>8</v>
      </c>
      <c r="E5409" s="1" t="s">
        <v>7074</v>
      </c>
      <c r="F5409" s="1" t="str">
        <f>VLOOKUP(B5409,[10]SHY!$C$5:$G$451,5,0)</f>
        <v>大连</v>
      </c>
      <c r="G5409" s="2" t="s">
        <v>7036</v>
      </c>
      <c r="H5409" s="2" t="s">
        <v>7067</v>
      </c>
      <c r="I5409" s="2" t="s">
        <v>10938</v>
      </c>
    </row>
    <row r="5410" spans="1:9" hidden="1" x14ac:dyDescent="0.2">
      <c r="A5410" s="2" t="s">
        <v>7032</v>
      </c>
      <c r="B5410" s="2">
        <v>86014014</v>
      </c>
      <c r="C5410" s="1" t="s">
        <v>7080</v>
      </c>
      <c r="D5410" s="2" t="s">
        <v>8</v>
      </c>
      <c r="E5410" s="1" t="s">
        <v>7074</v>
      </c>
      <c r="F5410" s="1" t="str">
        <f>VLOOKUP(B5410,[10]SHY!$C$5:$G$451,5,0)</f>
        <v>大连</v>
      </c>
      <c r="G5410" s="2" t="s">
        <v>7036</v>
      </c>
      <c r="H5410" s="2" t="s">
        <v>7067</v>
      </c>
      <c r="I5410" s="2" t="s">
        <v>10938</v>
      </c>
    </row>
    <row r="5411" spans="1:9" hidden="1" x14ac:dyDescent="0.2">
      <c r="A5411" s="2" t="s">
        <v>7032</v>
      </c>
      <c r="B5411" s="2">
        <v>86014016</v>
      </c>
      <c r="C5411" s="1" t="s">
        <v>7081</v>
      </c>
      <c r="D5411" s="2" t="s">
        <v>8</v>
      </c>
      <c r="E5411" s="1" t="s">
        <v>7074</v>
      </c>
      <c r="F5411" s="1" t="str">
        <f>VLOOKUP(B5411,[10]SHY!$C$5:$G$451,5,0)</f>
        <v>大连</v>
      </c>
      <c r="G5411" s="2" t="s">
        <v>7036</v>
      </c>
      <c r="H5411" s="2" t="s">
        <v>7067</v>
      </c>
      <c r="I5411" s="2" t="s">
        <v>10938</v>
      </c>
    </row>
    <row r="5412" spans="1:9" hidden="1" x14ac:dyDescent="0.2">
      <c r="A5412" s="2" t="s">
        <v>7032</v>
      </c>
      <c r="B5412" s="2">
        <v>86014030</v>
      </c>
      <c r="C5412" s="1" t="s">
        <v>1511</v>
      </c>
      <c r="D5412" s="2" t="s">
        <v>8</v>
      </c>
      <c r="E5412" s="1" t="s">
        <v>7074</v>
      </c>
      <c r="F5412" s="1" t="str">
        <f>VLOOKUP(B5412,[10]SHY!$C$5:$G$451,5,0)</f>
        <v>大连</v>
      </c>
      <c r="G5412" s="2" t="s">
        <v>7036</v>
      </c>
      <c r="H5412" s="2" t="s">
        <v>7067</v>
      </c>
      <c r="I5412" s="2" t="s">
        <v>10938</v>
      </c>
    </row>
    <row r="5413" spans="1:9" hidden="1" x14ac:dyDescent="0.2">
      <c r="A5413" s="2" t="s">
        <v>7032</v>
      </c>
      <c r="B5413" s="2">
        <v>86014036</v>
      </c>
      <c r="C5413" s="1" t="s">
        <v>7082</v>
      </c>
      <c r="D5413" s="2" t="s">
        <v>8</v>
      </c>
      <c r="E5413" s="1" t="s">
        <v>7074</v>
      </c>
      <c r="F5413" s="1" t="str">
        <f>VLOOKUP(B5413,[10]SHY!$C$5:$G$451,5,0)</f>
        <v>大连</v>
      </c>
      <c r="G5413" s="2" t="s">
        <v>7036</v>
      </c>
      <c r="H5413" s="2" t="s">
        <v>7067</v>
      </c>
      <c r="I5413" s="2" t="s">
        <v>10938</v>
      </c>
    </row>
    <row r="5414" spans="1:9" hidden="1" x14ac:dyDescent="0.2">
      <c r="A5414" s="2" t="s">
        <v>7032</v>
      </c>
      <c r="B5414" s="2">
        <v>86014053</v>
      </c>
      <c r="C5414" s="1" t="s">
        <v>7083</v>
      </c>
      <c r="D5414" s="2" t="s">
        <v>8</v>
      </c>
      <c r="E5414" s="1" t="s">
        <v>7074</v>
      </c>
      <c r="F5414" s="1" t="str">
        <f>VLOOKUP(B5414,[10]SHY!$C$5:$G$451,5,0)</f>
        <v>大连</v>
      </c>
      <c r="G5414" s="2" t="s">
        <v>7036</v>
      </c>
      <c r="H5414" s="2" t="s">
        <v>7067</v>
      </c>
      <c r="I5414" s="2" t="s">
        <v>10938</v>
      </c>
    </row>
    <row r="5415" spans="1:9" hidden="1" x14ac:dyDescent="0.2">
      <c r="A5415" s="2" t="s">
        <v>7032</v>
      </c>
      <c r="B5415" s="2">
        <v>86014058</v>
      </c>
      <c r="C5415" s="1" t="s">
        <v>7084</v>
      </c>
      <c r="D5415" s="2" t="s">
        <v>8</v>
      </c>
      <c r="E5415" s="1" t="s">
        <v>7074</v>
      </c>
      <c r="F5415" s="1" t="str">
        <f>VLOOKUP(B5415,[10]SHY!$C$5:$G$451,5,0)</f>
        <v>大连</v>
      </c>
      <c r="G5415" s="2" t="s">
        <v>7036</v>
      </c>
      <c r="H5415" s="2" t="s">
        <v>7067</v>
      </c>
      <c r="I5415" s="2" t="s">
        <v>10938</v>
      </c>
    </row>
    <row r="5416" spans="1:9" hidden="1" x14ac:dyDescent="0.2">
      <c r="A5416" s="2" t="s">
        <v>7032</v>
      </c>
      <c r="B5416" s="2">
        <v>86014088</v>
      </c>
      <c r="C5416" s="1" t="s">
        <v>7085</v>
      </c>
      <c r="D5416" s="2" t="s">
        <v>8</v>
      </c>
      <c r="E5416" s="1" t="s">
        <v>7074</v>
      </c>
      <c r="F5416" s="1" t="str">
        <f>VLOOKUP(B5416,[10]SHY!$C$5:$G$451,5,0)</f>
        <v>大连</v>
      </c>
      <c r="G5416" s="2" t="s">
        <v>7036</v>
      </c>
      <c r="H5416" s="2" t="s">
        <v>7067</v>
      </c>
      <c r="I5416" s="2" t="s">
        <v>10938</v>
      </c>
    </row>
    <row r="5417" spans="1:9" hidden="1" x14ac:dyDescent="0.2">
      <c r="A5417" s="2" t="s">
        <v>7032</v>
      </c>
      <c r="B5417" s="2">
        <v>86014094</v>
      </c>
      <c r="C5417" s="1" t="s">
        <v>7086</v>
      </c>
      <c r="D5417" s="2" t="s">
        <v>8</v>
      </c>
      <c r="E5417" s="1" t="s">
        <v>7074</v>
      </c>
      <c r="F5417" s="1" t="str">
        <f>VLOOKUP(B5417,[10]SHY!$C$5:$G$451,5,0)</f>
        <v>大连</v>
      </c>
      <c r="G5417" s="2" t="s">
        <v>7036</v>
      </c>
      <c r="H5417" s="2" t="s">
        <v>7067</v>
      </c>
      <c r="I5417" s="2" t="s">
        <v>10938</v>
      </c>
    </row>
    <row r="5418" spans="1:9" hidden="1" x14ac:dyDescent="0.2">
      <c r="A5418" s="2" t="s">
        <v>7032</v>
      </c>
      <c r="B5418" s="2">
        <v>86014125</v>
      </c>
      <c r="C5418" s="1" t="s">
        <v>7087</v>
      </c>
      <c r="D5418" s="2" t="s">
        <v>8</v>
      </c>
      <c r="E5418" s="1" t="s">
        <v>7074</v>
      </c>
      <c r="F5418" s="1" t="str">
        <f>VLOOKUP(B5418,[10]SHY!$C$5:$G$451,5,0)</f>
        <v>大连</v>
      </c>
      <c r="G5418" s="2" t="s">
        <v>7036</v>
      </c>
      <c r="H5418" s="2" t="s">
        <v>7067</v>
      </c>
      <c r="I5418" s="2" t="s">
        <v>10938</v>
      </c>
    </row>
    <row r="5419" spans="1:9" hidden="1" x14ac:dyDescent="0.2">
      <c r="A5419" s="2" t="s">
        <v>7032</v>
      </c>
      <c r="B5419" s="2">
        <v>86014129</v>
      </c>
      <c r="C5419" s="1" t="s">
        <v>7088</v>
      </c>
      <c r="D5419" s="2" t="s">
        <v>8</v>
      </c>
      <c r="E5419" s="1" t="s">
        <v>7074</v>
      </c>
      <c r="F5419" s="1" t="str">
        <f>VLOOKUP(B5419,[10]SHY!$C$5:$G$451,5,0)</f>
        <v>大连</v>
      </c>
      <c r="G5419" s="2" t="s">
        <v>7036</v>
      </c>
      <c r="H5419" s="2" t="s">
        <v>7067</v>
      </c>
      <c r="I5419" s="2" t="s">
        <v>10938</v>
      </c>
    </row>
    <row r="5420" spans="1:9" hidden="1" x14ac:dyDescent="0.2">
      <c r="A5420" s="2" t="s">
        <v>7032</v>
      </c>
      <c r="B5420" s="2">
        <v>86014130</v>
      </c>
      <c r="C5420" s="1" t="s">
        <v>1363</v>
      </c>
      <c r="D5420" s="2" t="s">
        <v>8</v>
      </c>
      <c r="E5420" s="1" t="s">
        <v>7074</v>
      </c>
      <c r="F5420" s="1" t="str">
        <f>VLOOKUP(B5420,[10]SHY!$C$5:$G$451,5,0)</f>
        <v>大连</v>
      </c>
      <c r="G5420" s="2" t="s">
        <v>7036</v>
      </c>
      <c r="H5420" s="2" t="s">
        <v>7067</v>
      </c>
      <c r="I5420" s="2" t="s">
        <v>10938</v>
      </c>
    </row>
    <row r="5421" spans="1:9" hidden="1" x14ac:dyDescent="0.2">
      <c r="A5421" s="2" t="s">
        <v>7032</v>
      </c>
      <c r="B5421" s="2">
        <v>86014139</v>
      </c>
      <c r="C5421" s="1" t="s">
        <v>7089</v>
      </c>
      <c r="D5421" s="2" t="s">
        <v>8</v>
      </c>
      <c r="E5421" s="1" t="s">
        <v>7074</v>
      </c>
      <c r="F5421" s="1" t="str">
        <f>VLOOKUP(B5421,[10]SHY!$C$5:$G$451,5,0)</f>
        <v>大连</v>
      </c>
      <c r="G5421" s="2" t="s">
        <v>7036</v>
      </c>
      <c r="H5421" s="2" t="s">
        <v>7067</v>
      </c>
      <c r="I5421" s="2" t="s">
        <v>10938</v>
      </c>
    </row>
    <row r="5422" spans="1:9" hidden="1" x14ac:dyDescent="0.2">
      <c r="A5422" s="2" t="s">
        <v>7032</v>
      </c>
      <c r="B5422" s="2">
        <v>86014143</v>
      </c>
      <c r="C5422" s="1" t="s">
        <v>7090</v>
      </c>
      <c r="D5422" s="2" t="s">
        <v>8</v>
      </c>
      <c r="E5422" s="1" t="s">
        <v>7074</v>
      </c>
      <c r="F5422" s="1" t="str">
        <f>VLOOKUP(B5422,[10]SHY!$C$5:$G$451,5,0)</f>
        <v>大连</v>
      </c>
      <c r="G5422" s="2" t="s">
        <v>7036</v>
      </c>
      <c r="H5422" s="2" t="s">
        <v>7067</v>
      </c>
      <c r="I5422" s="2" t="s">
        <v>10939</v>
      </c>
    </row>
    <row r="5423" spans="1:9" hidden="1" x14ac:dyDescent="0.2">
      <c r="A5423" s="2" t="s">
        <v>7032</v>
      </c>
      <c r="B5423" s="2">
        <v>86014164</v>
      </c>
      <c r="C5423" s="1" t="s">
        <v>7091</v>
      </c>
      <c r="D5423" s="2" t="s">
        <v>8</v>
      </c>
      <c r="E5423" s="1" t="s">
        <v>7074</v>
      </c>
      <c r="F5423" s="1" t="str">
        <f>VLOOKUP(B5423,[10]SHY!$C$5:$G$451,5,0)</f>
        <v>大连</v>
      </c>
      <c r="G5423" s="2" t="s">
        <v>7036</v>
      </c>
      <c r="H5423" s="2" t="s">
        <v>7067</v>
      </c>
      <c r="I5423" s="2" t="s">
        <v>10938</v>
      </c>
    </row>
    <row r="5424" spans="1:9" hidden="1" x14ac:dyDescent="0.2">
      <c r="A5424" s="2" t="s">
        <v>7032</v>
      </c>
      <c r="B5424" s="2">
        <v>86014167</v>
      </c>
      <c r="C5424" s="1" t="s">
        <v>7092</v>
      </c>
      <c r="D5424" s="2" t="s">
        <v>8</v>
      </c>
      <c r="E5424" s="1" t="s">
        <v>7074</v>
      </c>
      <c r="F5424" s="1" t="str">
        <f>VLOOKUP(B5424,[10]SHY!$C$5:$G$451,5,0)</f>
        <v>大连</v>
      </c>
      <c r="G5424" s="2" t="s">
        <v>7036</v>
      </c>
      <c r="H5424" s="2" t="s">
        <v>7067</v>
      </c>
      <c r="I5424" s="2" t="s">
        <v>10938</v>
      </c>
    </row>
    <row r="5425" spans="1:9" hidden="1" x14ac:dyDescent="0.2">
      <c r="A5425" s="2" t="s">
        <v>7032</v>
      </c>
      <c r="B5425" s="2">
        <v>86014181</v>
      </c>
      <c r="C5425" s="1" t="s">
        <v>7093</v>
      </c>
      <c r="D5425" s="2" t="s">
        <v>8</v>
      </c>
      <c r="E5425" s="1" t="s">
        <v>7074</v>
      </c>
      <c r="F5425" s="1" t="str">
        <f>VLOOKUP(B5425,[10]SHY!$C$5:$G$451,5,0)</f>
        <v>大连</v>
      </c>
      <c r="G5425" s="2" t="s">
        <v>7036</v>
      </c>
      <c r="H5425" s="2" t="s">
        <v>7067</v>
      </c>
      <c r="I5425" s="2" t="s">
        <v>10939</v>
      </c>
    </row>
    <row r="5426" spans="1:9" hidden="1" x14ac:dyDescent="0.2">
      <c r="A5426" s="2" t="s">
        <v>7032</v>
      </c>
      <c r="B5426" s="2">
        <v>86014198</v>
      </c>
      <c r="C5426" s="1" t="s">
        <v>7094</v>
      </c>
      <c r="D5426" s="2" t="s">
        <v>8</v>
      </c>
      <c r="E5426" s="1" t="s">
        <v>7074</v>
      </c>
      <c r="F5426" s="1" t="str">
        <f>VLOOKUP(B5426,[10]SHY!$C$5:$G$451,5,0)</f>
        <v>大连</v>
      </c>
      <c r="G5426" s="2" t="s">
        <v>7036</v>
      </c>
      <c r="H5426" s="2" t="s">
        <v>7067</v>
      </c>
      <c r="I5426" s="2" t="s">
        <v>10938</v>
      </c>
    </row>
    <row r="5427" spans="1:9" hidden="1" x14ac:dyDescent="0.2">
      <c r="A5427" s="2" t="s">
        <v>7032</v>
      </c>
      <c r="B5427" s="2">
        <v>86014200</v>
      </c>
      <c r="C5427" s="1" t="s">
        <v>7095</v>
      </c>
      <c r="D5427" s="2" t="s">
        <v>8</v>
      </c>
      <c r="E5427" s="1" t="s">
        <v>7074</v>
      </c>
      <c r="F5427" s="1" t="str">
        <f>VLOOKUP(B5427,[10]SHY!$C$5:$G$451,5,0)</f>
        <v>大连</v>
      </c>
      <c r="G5427" s="2" t="s">
        <v>7036</v>
      </c>
      <c r="H5427" s="2" t="s">
        <v>7067</v>
      </c>
      <c r="I5427" s="2" t="s">
        <v>10938</v>
      </c>
    </row>
    <row r="5428" spans="1:9" hidden="1" x14ac:dyDescent="0.2">
      <c r="A5428" s="2" t="s">
        <v>7032</v>
      </c>
      <c r="B5428" s="2">
        <v>86014208</v>
      </c>
      <c r="C5428" s="1" t="s">
        <v>7096</v>
      </c>
      <c r="D5428" s="2" t="s">
        <v>8</v>
      </c>
      <c r="E5428" s="1" t="s">
        <v>7074</v>
      </c>
      <c r="F5428" s="1" t="str">
        <f>VLOOKUP(B5428,[10]SHY!$C$5:$G$451,5,0)</f>
        <v>大连</v>
      </c>
      <c r="G5428" s="2" t="s">
        <v>7036</v>
      </c>
      <c r="H5428" s="2" t="s">
        <v>7067</v>
      </c>
      <c r="I5428" s="2" t="s">
        <v>10938</v>
      </c>
    </row>
    <row r="5429" spans="1:9" hidden="1" x14ac:dyDescent="0.2">
      <c r="A5429" s="2" t="s">
        <v>7032</v>
      </c>
      <c r="B5429" s="2">
        <v>86014213</v>
      </c>
      <c r="C5429" s="1" t="s">
        <v>7097</v>
      </c>
      <c r="D5429" s="2" t="s">
        <v>8</v>
      </c>
      <c r="E5429" s="1" t="s">
        <v>7074</v>
      </c>
      <c r="F5429" s="1" t="str">
        <f>VLOOKUP(B5429,[10]SHY!$C$5:$G$451,5,0)</f>
        <v>大连</v>
      </c>
      <c r="G5429" s="2" t="s">
        <v>7036</v>
      </c>
      <c r="H5429" s="2" t="s">
        <v>7067</v>
      </c>
      <c r="I5429" s="2" t="s">
        <v>10939</v>
      </c>
    </row>
    <row r="5430" spans="1:9" hidden="1" x14ac:dyDescent="0.2">
      <c r="A5430" s="2" t="s">
        <v>7032</v>
      </c>
      <c r="B5430" s="2">
        <v>86014231</v>
      </c>
      <c r="C5430" s="1" t="s">
        <v>7098</v>
      </c>
      <c r="D5430" s="2" t="s">
        <v>8</v>
      </c>
      <c r="E5430" s="1" t="s">
        <v>7074</v>
      </c>
      <c r="F5430" s="1" t="str">
        <f>VLOOKUP(B5430,[10]SHY!$C$5:$G$451,5,0)</f>
        <v>大连</v>
      </c>
      <c r="G5430" s="2" t="s">
        <v>7036</v>
      </c>
      <c r="H5430" s="2" t="s">
        <v>7067</v>
      </c>
      <c r="I5430" s="2" t="s">
        <v>10938</v>
      </c>
    </row>
    <row r="5431" spans="1:9" hidden="1" x14ac:dyDescent="0.2">
      <c r="A5431" s="2" t="s">
        <v>7032</v>
      </c>
      <c r="B5431" s="2">
        <v>86014232</v>
      </c>
      <c r="C5431" s="1" t="s">
        <v>7099</v>
      </c>
      <c r="D5431" s="2" t="s">
        <v>8</v>
      </c>
      <c r="E5431" s="1" t="s">
        <v>7074</v>
      </c>
      <c r="F5431" s="1" t="str">
        <f>VLOOKUP(B5431,[10]SHY!$C$5:$G$451,5,0)</f>
        <v>大连</v>
      </c>
      <c r="G5431" s="2" t="s">
        <v>7036</v>
      </c>
      <c r="H5431" s="2" t="s">
        <v>7067</v>
      </c>
      <c r="I5431" s="2" t="s">
        <v>10938</v>
      </c>
    </row>
    <row r="5432" spans="1:9" hidden="1" x14ac:dyDescent="0.2">
      <c r="A5432" s="2" t="s">
        <v>7032</v>
      </c>
      <c r="B5432" s="2">
        <v>86014268</v>
      </c>
      <c r="C5432" s="1" t="s">
        <v>7100</v>
      </c>
      <c r="D5432" s="2" t="s">
        <v>8</v>
      </c>
      <c r="E5432" s="1" t="s">
        <v>7074</v>
      </c>
      <c r="F5432" s="1" t="str">
        <f>VLOOKUP(B5432,[10]SHY!$C$5:$G$451,5,0)</f>
        <v>大连</v>
      </c>
      <c r="G5432" s="2" t="s">
        <v>7036</v>
      </c>
      <c r="H5432" s="2" t="s">
        <v>7067</v>
      </c>
      <c r="I5432" s="2" t="s">
        <v>10938</v>
      </c>
    </row>
    <row r="5433" spans="1:9" hidden="1" x14ac:dyDescent="0.2">
      <c r="A5433" s="2" t="s">
        <v>7032</v>
      </c>
      <c r="B5433" s="2">
        <v>86014275</v>
      </c>
      <c r="C5433" s="1" t="s">
        <v>7101</v>
      </c>
      <c r="D5433" s="2" t="s">
        <v>8</v>
      </c>
      <c r="E5433" s="1" t="s">
        <v>7074</v>
      </c>
      <c r="F5433" s="1" t="str">
        <f>VLOOKUP(B5433,[10]SHY!$C$5:$G$451,5,0)</f>
        <v>大连</v>
      </c>
      <c r="G5433" s="2" t="s">
        <v>7036</v>
      </c>
      <c r="H5433" s="2" t="s">
        <v>7067</v>
      </c>
      <c r="I5433" s="2" t="s">
        <v>10938</v>
      </c>
    </row>
    <row r="5434" spans="1:9" hidden="1" x14ac:dyDescent="0.2">
      <c r="A5434" s="2" t="s">
        <v>7032</v>
      </c>
      <c r="B5434" s="2">
        <v>86014287</v>
      </c>
      <c r="C5434" s="1" t="s">
        <v>7102</v>
      </c>
      <c r="D5434" s="2" t="s">
        <v>8</v>
      </c>
      <c r="E5434" s="1" t="s">
        <v>7074</v>
      </c>
      <c r="F5434" s="1" t="str">
        <f>VLOOKUP(B5434,[10]SHY!$C$5:$G$451,5,0)</f>
        <v>大连</v>
      </c>
      <c r="G5434" s="2" t="s">
        <v>7036</v>
      </c>
      <c r="H5434" s="2" t="s">
        <v>7067</v>
      </c>
      <c r="I5434" s="2" t="s">
        <v>10938</v>
      </c>
    </row>
    <row r="5435" spans="1:9" hidden="1" x14ac:dyDescent="0.2">
      <c r="A5435" s="2" t="s">
        <v>7032</v>
      </c>
      <c r="B5435" s="2">
        <v>86014295</v>
      </c>
      <c r="C5435" s="1" t="s">
        <v>7103</v>
      </c>
      <c r="D5435" s="2" t="s">
        <v>8</v>
      </c>
      <c r="E5435" s="1" t="s">
        <v>7074</v>
      </c>
      <c r="F5435" s="1" t="str">
        <f>VLOOKUP(B5435,[10]SHY!$C$5:$G$451,5,0)</f>
        <v>大连</v>
      </c>
      <c r="G5435" s="2" t="s">
        <v>7036</v>
      </c>
      <c r="H5435" s="2" t="s">
        <v>7067</v>
      </c>
      <c r="I5435" s="2" t="s">
        <v>10938</v>
      </c>
    </row>
    <row r="5436" spans="1:9" hidden="1" x14ac:dyDescent="0.2">
      <c r="A5436" s="2" t="s">
        <v>7032</v>
      </c>
      <c r="B5436" s="2">
        <v>86014356</v>
      </c>
      <c r="C5436" s="1" t="s">
        <v>7104</v>
      </c>
      <c r="D5436" s="2" t="s">
        <v>8</v>
      </c>
      <c r="E5436" s="1" t="s">
        <v>7074</v>
      </c>
      <c r="F5436" s="1" t="str">
        <f>VLOOKUP(B5436,[10]SHY!$C$5:$G$451,5,0)</f>
        <v>大连</v>
      </c>
      <c r="G5436" s="2" t="s">
        <v>7036</v>
      </c>
      <c r="H5436" s="2" t="s">
        <v>7067</v>
      </c>
      <c r="I5436" s="2" t="s">
        <v>10938</v>
      </c>
    </row>
    <row r="5437" spans="1:9" hidden="1" x14ac:dyDescent="0.2">
      <c r="A5437" s="2" t="s">
        <v>7032</v>
      </c>
      <c r="B5437" s="2">
        <v>86014361</v>
      </c>
      <c r="C5437" s="1" t="s">
        <v>7105</v>
      </c>
      <c r="D5437" s="2" t="s">
        <v>8</v>
      </c>
      <c r="E5437" s="1" t="s">
        <v>7074</v>
      </c>
      <c r="F5437" s="1" t="str">
        <f>VLOOKUP(B5437,[10]SHY!$C$5:$G$451,5,0)</f>
        <v>大连</v>
      </c>
      <c r="G5437" s="2" t="s">
        <v>7036</v>
      </c>
      <c r="H5437" s="2" t="s">
        <v>7067</v>
      </c>
      <c r="I5437" s="2" t="s">
        <v>10938</v>
      </c>
    </row>
    <row r="5438" spans="1:9" hidden="1" x14ac:dyDescent="0.2">
      <c r="A5438" s="2" t="s">
        <v>7032</v>
      </c>
      <c r="B5438" s="2">
        <v>86014376</v>
      </c>
      <c r="C5438" s="1" t="s">
        <v>7106</v>
      </c>
      <c r="D5438" s="2" t="s">
        <v>8</v>
      </c>
      <c r="E5438" s="1" t="s">
        <v>7074</v>
      </c>
      <c r="F5438" s="1" t="str">
        <f>VLOOKUP(B5438,[10]SHY!$C$5:$G$451,5,0)</f>
        <v>大连</v>
      </c>
      <c r="G5438" s="2" t="s">
        <v>7036</v>
      </c>
      <c r="H5438" s="2" t="s">
        <v>7067</v>
      </c>
      <c r="I5438" s="2" t="s">
        <v>10938</v>
      </c>
    </row>
    <row r="5439" spans="1:9" hidden="1" x14ac:dyDescent="0.2">
      <c r="A5439" s="2" t="s">
        <v>7032</v>
      </c>
      <c r="B5439" s="2">
        <v>86014378</v>
      </c>
      <c r="C5439" s="1" t="s">
        <v>7107</v>
      </c>
      <c r="D5439" s="2" t="s">
        <v>8</v>
      </c>
      <c r="E5439" s="1" t="s">
        <v>7074</v>
      </c>
      <c r="F5439" s="1" t="str">
        <f>VLOOKUP(B5439,[10]SHY!$C$5:$G$451,5,0)</f>
        <v>大连</v>
      </c>
      <c r="G5439" s="2" t="s">
        <v>7036</v>
      </c>
      <c r="H5439" s="2" t="s">
        <v>7067</v>
      </c>
      <c r="I5439" s="2" t="s">
        <v>10938</v>
      </c>
    </row>
    <row r="5440" spans="1:9" hidden="1" x14ac:dyDescent="0.2">
      <c r="A5440" s="2" t="s">
        <v>7032</v>
      </c>
      <c r="B5440" s="2">
        <v>86014451</v>
      </c>
      <c r="C5440" s="1" t="s">
        <v>7108</v>
      </c>
      <c r="D5440" s="2" t="s">
        <v>8</v>
      </c>
      <c r="E5440" s="1" t="s">
        <v>7074</v>
      </c>
      <c r="F5440" s="1" t="str">
        <f>VLOOKUP(B5440,[10]SHY!$C$5:$G$451,5,0)</f>
        <v>大连</v>
      </c>
      <c r="G5440" s="2" t="s">
        <v>7036</v>
      </c>
      <c r="H5440" s="2" t="s">
        <v>7067</v>
      </c>
      <c r="I5440" s="2" t="s">
        <v>10938</v>
      </c>
    </row>
    <row r="5441" spans="1:9" hidden="1" x14ac:dyDescent="0.2">
      <c r="A5441" s="2" t="s">
        <v>7032</v>
      </c>
      <c r="B5441" s="2">
        <v>86014454</v>
      </c>
      <c r="C5441" s="1" t="s">
        <v>7109</v>
      </c>
      <c r="D5441" s="2" t="s">
        <v>8</v>
      </c>
      <c r="E5441" s="1" t="s">
        <v>7074</v>
      </c>
      <c r="F5441" s="1" t="str">
        <f>VLOOKUP(B5441,[10]SHY!$C$5:$G$451,5,0)</f>
        <v>大连</v>
      </c>
      <c r="G5441" s="2" t="s">
        <v>7036</v>
      </c>
      <c r="H5441" s="2" t="s">
        <v>7067</v>
      </c>
      <c r="I5441" s="2" t="s">
        <v>10938</v>
      </c>
    </row>
    <row r="5442" spans="1:9" hidden="1" x14ac:dyDescent="0.2">
      <c r="A5442" s="2" t="s">
        <v>7032</v>
      </c>
      <c r="B5442" s="2">
        <v>86014467</v>
      </c>
      <c r="C5442" s="1" t="s">
        <v>7110</v>
      </c>
      <c r="D5442" s="2" t="s">
        <v>8</v>
      </c>
      <c r="E5442" s="1" t="s">
        <v>7074</v>
      </c>
      <c r="F5442" s="1" t="str">
        <f>VLOOKUP(B5442,[10]SHY!$C$5:$G$451,5,0)</f>
        <v>大连</v>
      </c>
      <c r="G5442" s="2" t="s">
        <v>7036</v>
      </c>
      <c r="H5442" s="2" t="s">
        <v>7067</v>
      </c>
      <c r="I5442" s="2" t="s">
        <v>10939</v>
      </c>
    </row>
    <row r="5443" spans="1:9" hidden="1" x14ac:dyDescent="0.2">
      <c r="A5443" s="2" t="s">
        <v>7032</v>
      </c>
      <c r="B5443" s="2">
        <v>86014479</v>
      </c>
      <c r="C5443" s="1" t="s">
        <v>7111</v>
      </c>
      <c r="D5443" s="2" t="s">
        <v>8</v>
      </c>
      <c r="E5443" s="1" t="s">
        <v>7074</v>
      </c>
      <c r="F5443" s="1" t="str">
        <f>VLOOKUP(B5443,[10]SHY!$C$5:$G$451,5,0)</f>
        <v>大连</v>
      </c>
      <c r="G5443" s="2" t="s">
        <v>7036</v>
      </c>
      <c r="H5443" s="2" t="s">
        <v>7067</v>
      </c>
      <c r="I5443" s="2" t="s">
        <v>10939</v>
      </c>
    </row>
    <row r="5444" spans="1:9" hidden="1" x14ac:dyDescent="0.2">
      <c r="A5444" s="2" t="s">
        <v>7032</v>
      </c>
      <c r="B5444" s="2">
        <v>86014484</v>
      </c>
      <c r="C5444" s="1" t="s">
        <v>7112</v>
      </c>
      <c r="D5444" s="2" t="s">
        <v>8</v>
      </c>
      <c r="E5444" s="1" t="s">
        <v>7074</v>
      </c>
      <c r="F5444" s="1" t="str">
        <f>VLOOKUP(B5444,[10]SHY!$C$5:$G$451,5,0)</f>
        <v>大连</v>
      </c>
      <c r="G5444" s="2" t="s">
        <v>7036</v>
      </c>
      <c r="H5444" s="2" t="s">
        <v>7067</v>
      </c>
      <c r="I5444" s="2" t="s">
        <v>10938</v>
      </c>
    </row>
    <row r="5445" spans="1:9" hidden="1" x14ac:dyDescent="0.2">
      <c r="A5445" s="2" t="s">
        <v>7032</v>
      </c>
      <c r="B5445" s="2">
        <v>86014501</v>
      </c>
      <c r="C5445" s="1" t="s">
        <v>7113</v>
      </c>
      <c r="D5445" s="2" t="s">
        <v>35</v>
      </c>
      <c r="E5445" s="1" t="s">
        <v>7074</v>
      </c>
      <c r="F5445" s="1" t="str">
        <f>VLOOKUP(B5445,[10]SHY!$C$5:$G$451,5,0)</f>
        <v>大连</v>
      </c>
      <c r="G5445" s="2" t="s">
        <v>7036</v>
      </c>
      <c r="H5445" s="2" t="s">
        <v>7067</v>
      </c>
      <c r="I5445" s="2" t="s">
        <v>10938</v>
      </c>
    </row>
    <row r="5446" spans="1:9" hidden="1" x14ac:dyDescent="0.2">
      <c r="A5446" s="2" t="s">
        <v>7032</v>
      </c>
      <c r="B5446" s="2">
        <v>86014502</v>
      </c>
      <c r="C5446" s="1" t="s">
        <v>7114</v>
      </c>
      <c r="D5446" s="2" t="s">
        <v>35</v>
      </c>
      <c r="E5446" s="1" t="s">
        <v>7074</v>
      </c>
      <c r="F5446" s="1" t="str">
        <f>VLOOKUP(B5446,[10]SHY!$C$5:$G$451,5,0)</f>
        <v>大连</v>
      </c>
      <c r="G5446" s="2" t="s">
        <v>7036</v>
      </c>
      <c r="H5446" s="2" t="s">
        <v>7067</v>
      </c>
      <c r="I5446" s="2" t="s">
        <v>10938</v>
      </c>
    </row>
    <row r="5447" spans="1:9" hidden="1" x14ac:dyDescent="0.2">
      <c r="A5447" s="2" t="s">
        <v>7032</v>
      </c>
      <c r="B5447" s="2">
        <v>86014503</v>
      </c>
      <c r="C5447" s="1" t="s">
        <v>7115</v>
      </c>
      <c r="D5447" s="2" t="s">
        <v>35</v>
      </c>
      <c r="E5447" s="1" t="s">
        <v>7074</v>
      </c>
      <c r="F5447" s="1" t="str">
        <f>VLOOKUP(B5447,[10]SHY!$C$5:$G$451,5,0)</f>
        <v>大连</v>
      </c>
      <c r="G5447" s="2" t="s">
        <v>7036</v>
      </c>
      <c r="H5447" s="2" t="s">
        <v>7067</v>
      </c>
      <c r="I5447" s="2" t="s">
        <v>10938</v>
      </c>
    </row>
    <row r="5448" spans="1:9" hidden="1" x14ac:dyDescent="0.2">
      <c r="A5448" s="2" t="s">
        <v>7032</v>
      </c>
      <c r="B5448" s="2">
        <v>86014508</v>
      </c>
      <c r="C5448" s="1" t="s">
        <v>7116</v>
      </c>
      <c r="D5448" s="2" t="s">
        <v>35</v>
      </c>
      <c r="E5448" s="1" t="s">
        <v>7074</v>
      </c>
      <c r="F5448" s="1" t="str">
        <f>VLOOKUP(B5448,[10]SHY!$C$5:$G$451,5,0)</f>
        <v>大连</v>
      </c>
      <c r="G5448" s="2" t="s">
        <v>7036</v>
      </c>
      <c r="H5448" s="2" t="s">
        <v>7067</v>
      </c>
      <c r="I5448" s="2" t="s">
        <v>10939</v>
      </c>
    </row>
    <row r="5449" spans="1:9" hidden="1" x14ac:dyDescent="0.2">
      <c r="A5449" s="2" t="s">
        <v>7032</v>
      </c>
      <c r="B5449" s="2">
        <v>86014510</v>
      </c>
      <c r="C5449" s="1" t="s">
        <v>7117</v>
      </c>
      <c r="D5449" s="2" t="s">
        <v>35</v>
      </c>
      <c r="E5449" s="1" t="s">
        <v>7074</v>
      </c>
      <c r="F5449" s="1" t="str">
        <f>VLOOKUP(B5449,[10]SHY!$C$5:$G$451,5,0)</f>
        <v>大连</v>
      </c>
      <c r="G5449" s="2" t="s">
        <v>7036</v>
      </c>
      <c r="H5449" s="2" t="s">
        <v>7067</v>
      </c>
      <c r="I5449" s="2" t="s">
        <v>10938</v>
      </c>
    </row>
    <row r="5450" spans="1:9" hidden="1" x14ac:dyDescent="0.2">
      <c r="A5450" s="2" t="s">
        <v>7032</v>
      </c>
      <c r="B5450" s="2">
        <v>86014511</v>
      </c>
      <c r="C5450" s="1" t="s">
        <v>7118</v>
      </c>
      <c r="D5450" s="2" t="s">
        <v>35</v>
      </c>
      <c r="E5450" s="1" t="s">
        <v>7074</v>
      </c>
      <c r="F5450" s="1" t="str">
        <f>VLOOKUP(B5450,[10]SHY!$C$5:$G$451,5,0)</f>
        <v>大连</v>
      </c>
      <c r="G5450" s="2" t="s">
        <v>7036</v>
      </c>
      <c r="H5450" s="2" t="s">
        <v>7067</v>
      </c>
      <c r="I5450" s="2" t="s">
        <v>10938</v>
      </c>
    </row>
    <row r="5451" spans="1:9" hidden="1" x14ac:dyDescent="0.2">
      <c r="A5451" s="2" t="s">
        <v>7032</v>
      </c>
      <c r="B5451" s="2">
        <v>86014514</v>
      </c>
      <c r="C5451" s="1" t="s">
        <v>7119</v>
      </c>
      <c r="D5451" s="2" t="s">
        <v>35</v>
      </c>
      <c r="E5451" s="1" t="s">
        <v>7074</v>
      </c>
      <c r="F5451" s="1" t="str">
        <f>VLOOKUP(B5451,[10]SHY!$C$5:$G$451,5,0)</f>
        <v>大连</v>
      </c>
      <c r="G5451" s="2" t="s">
        <v>7036</v>
      </c>
      <c r="H5451" s="2" t="s">
        <v>7067</v>
      </c>
      <c r="I5451" s="2" t="s">
        <v>10938</v>
      </c>
    </row>
    <row r="5452" spans="1:9" hidden="1" x14ac:dyDescent="0.2">
      <c r="A5452" s="2" t="s">
        <v>7032</v>
      </c>
      <c r="B5452" s="2">
        <v>86014518</v>
      </c>
      <c r="C5452" s="1" t="s">
        <v>7120</v>
      </c>
      <c r="D5452" s="2" t="s">
        <v>35</v>
      </c>
      <c r="E5452" s="1" t="s">
        <v>7074</v>
      </c>
      <c r="F5452" s="1" t="str">
        <f>VLOOKUP(B5452,[10]SHY!$C$5:$G$451,5,0)</f>
        <v>大连</v>
      </c>
      <c r="G5452" s="2" t="s">
        <v>7036</v>
      </c>
      <c r="H5452" s="2" t="s">
        <v>7067</v>
      </c>
      <c r="I5452" s="2" t="s">
        <v>10938</v>
      </c>
    </row>
    <row r="5453" spans="1:9" hidden="1" x14ac:dyDescent="0.2">
      <c r="A5453" s="2" t="s">
        <v>7032</v>
      </c>
      <c r="B5453" s="2">
        <v>86014528</v>
      </c>
      <c r="C5453" s="1" t="s">
        <v>7121</v>
      </c>
      <c r="D5453" s="2" t="s">
        <v>35</v>
      </c>
      <c r="E5453" s="1" t="s">
        <v>7074</v>
      </c>
      <c r="F5453" s="1" t="str">
        <f>VLOOKUP(B5453,[10]SHY!$C$5:$G$451,5,0)</f>
        <v>大连</v>
      </c>
      <c r="G5453" s="2" t="s">
        <v>7036</v>
      </c>
      <c r="H5453" s="2" t="s">
        <v>7067</v>
      </c>
      <c r="I5453" s="2" t="s">
        <v>10938</v>
      </c>
    </row>
    <row r="5454" spans="1:9" hidden="1" x14ac:dyDescent="0.2">
      <c r="A5454" s="2" t="s">
        <v>7032</v>
      </c>
      <c r="B5454" s="2">
        <v>86014533</v>
      </c>
      <c r="C5454" s="1" t="s">
        <v>7122</v>
      </c>
      <c r="D5454" s="2" t="s">
        <v>35</v>
      </c>
      <c r="E5454" s="1" t="s">
        <v>7074</v>
      </c>
      <c r="F5454" s="1" t="str">
        <f>VLOOKUP(B5454,[10]SHY!$C$5:$G$451,5,0)</f>
        <v>大连</v>
      </c>
      <c r="G5454" s="2" t="s">
        <v>7036</v>
      </c>
      <c r="H5454" s="2" t="s">
        <v>7067</v>
      </c>
      <c r="I5454" s="2" t="s">
        <v>10938</v>
      </c>
    </row>
    <row r="5455" spans="1:9" hidden="1" x14ac:dyDescent="0.2">
      <c r="A5455" s="2" t="s">
        <v>7032</v>
      </c>
      <c r="B5455" s="2">
        <v>86014548</v>
      </c>
      <c r="C5455" s="1" t="s">
        <v>7123</v>
      </c>
      <c r="D5455" s="2" t="s">
        <v>35</v>
      </c>
      <c r="E5455" s="1" t="s">
        <v>7074</v>
      </c>
      <c r="F5455" s="1" t="str">
        <f>VLOOKUP(B5455,[10]SHY!$C$5:$G$451,5,0)</f>
        <v>大连</v>
      </c>
      <c r="G5455" s="2" t="s">
        <v>7036</v>
      </c>
      <c r="H5455" s="2" t="s">
        <v>7067</v>
      </c>
      <c r="I5455" s="2" t="s">
        <v>10938</v>
      </c>
    </row>
    <row r="5456" spans="1:9" hidden="1" x14ac:dyDescent="0.2">
      <c r="A5456" s="2" t="s">
        <v>7032</v>
      </c>
      <c r="B5456" s="2">
        <v>86014559</v>
      </c>
      <c r="C5456" s="1" t="s">
        <v>7124</v>
      </c>
      <c r="D5456" s="2" t="s">
        <v>35</v>
      </c>
      <c r="E5456" s="1" t="s">
        <v>7074</v>
      </c>
      <c r="F5456" s="1" t="str">
        <f>VLOOKUP(B5456,[10]SHY!$C$5:$G$451,5,0)</f>
        <v>大连</v>
      </c>
      <c r="G5456" s="2" t="s">
        <v>7036</v>
      </c>
      <c r="H5456" s="2" t="s">
        <v>7067</v>
      </c>
      <c r="I5456" s="2" t="s">
        <v>10938</v>
      </c>
    </row>
    <row r="5457" spans="1:9" hidden="1" x14ac:dyDescent="0.2">
      <c r="A5457" s="2" t="s">
        <v>7032</v>
      </c>
      <c r="B5457" s="2">
        <v>86014564</v>
      </c>
      <c r="C5457" s="1" t="s">
        <v>7125</v>
      </c>
      <c r="D5457" s="2" t="s">
        <v>35</v>
      </c>
      <c r="E5457" s="1" t="s">
        <v>7074</v>
      </c>
      <c r="F5457" s="1" t="str">
        <f>VLOOKUP(B5457,[10]SHY!$C$5:$G$451,5,0)</f>
        <v>大连</v>
      </c>
      <c r="G5457" s="2" t="s">
        <v>7036</v>
      </c>
      <c r="H5457" s="2" t="s">
        <v>7067</v>
      </c>
      <c r="I5457" s="2" t="s">
        <v>10938</v>
      </c>
    </row>
    <row r="5458" spans="1:9" hidden="1" x14ac:dyDescent="0.2">
      <c r="A5458" s="2" t="s">
        <v>7032</v>
      </c>
      <c r="B5458" s="2">
        <v>86014577</v>
      </c>
      <c r="C5458" s="1" t="s">
        <v>7075</v>
      </c>
      <c r="D5458" s="2" t="s">
        <v>35</v>
      </c>
      <c r="E5458" s="1" t="s">
        <v>7074</v>
      </c>
      <c r="F5458" s="1" t="str">
        <f>VLOOKUP(B5458,[10]SHY!$C$5:$G$451,5,0)</f>
        <v>大连</v>
      </c>
      <c r="G5458" s="2" t="s">
        <v>7036</v>
      </c>
      <c r="H5458" s="2" t="s">
        <v>7067</v>
      </c>
      <c r="I5458" s="2" t="s">
        <v>10938</v>
      </c>
    </row>
    <row r="5459" spans="1:9" hidden="1" x14ac:dyDescent="0.2">
      <c r="A5459" s="2" t="s">
        <v>7032</v>
      </c>
      <c r="B5459" s="2">
        <v>86014583</v>
      </c>
      <c r="C5459" s="1" t="s">
        <v>7126</v>
      </c>
      <c r="D5459" s="2" t="s">
        <v>35</v>
      </c>
      <c r="E5459" s="1" t="s">
        <v>7074</v>
      </c>
      <c r="F5459" s="1" t="str">
        <f>VLOOKUP(B5459,[10]SHY!$C$5:$G$451,5,0)</f>
        <v>大连</v>
      </c>
      <c r="G5459" s="2" t="s">
        <v>7036</v>
      </c>
      <c r="H5459" s="2" t="s">
        <v>7067</v>
      </c>
      <c r="I5459" s="2" t="s">
        <v>10938</v>
      </c>
    </row>
    <row r="5460" spans="1:9" hidden="1" x14ac:dyDescent="0.2">
      <c r="A5460" s="2" t="s">
        <v>7032</v>
      </c>
      <c r="B5460" s="2">
        <v>86014592</v>
      </c>
      <c r="C5460" s="1" t="s">
        <v>7127</v>
      </c>
      <c r="D5460" s="2" t="s">
        <v>35</v>
      </c>
      <c r="E5460" s="1" t="s">
        <v>7074</v>
      </c>
      <c r="F5460" s="1" t="str">
        <f>VLOOKUP(B5460,[10]SHY!$C$5:$G$451,5,0)</f>
        <v>大连</v>
      </c>
      <c r="G5460" s="2" t="s">
        <v>7036</v>
      </c>
      <c r="H5460" s="2" t="s">
        <v>7067</v>
      </c>
      <c r="I5460" s="2" t="s">
        <v>10938</v>
      </c>
    </row>
    <row r="5461" spans="1:9" hidden="1" x14ac:dyDescent="0.2">
      <c r="A5461" s="2" t="s">
        <v>7032</v>
      </c>
      <c r="B5461" s="2">
        <v>86014597</v>
      </c>
      <c r="C5461" s="1" t="s">
        <v>7128</v>
      </c>
      <c r="D5461" s="2" t="s">
        <v>35</v>
      </c>
      <c r="E5461" s="1" t="s">
        <v>7074</v>
      </c>
      <c r="F5461" s="1" t="str">
        <f>VLOOKUP(B5461,[10]SHY!$C$5:$G$451,5,0)</f>
        <v>大连</v>
      </c>
      <c r="G5461" s="2" t="s">
        <v>7036</v>
      </c>
      <c r="H5461" s="2" t="s">
        <v>7067</v>
      </c>
      <c r="I5461" s="2" t="s">
        <v>10938</v>
      </c>
    </row>
    <row r="5462" spans="1:9" hidden="1" x14ac:dyDescent="0.2">
      <c r="A5462" s="2" t="s">
        <v>7032</v>
      </c>
      <c r="B5462" s="2">
        <v>86014701</v>
      </c>
      <c r="C5462" s="1" t="s">
        <v>7129</v>
      </c>
      <c r="D5462" s="2" t="s">
        <v>239</v>
      </c>
      <c r="E5462" s="1" t="s">
        <v>7074</v>
      </c>
      <c r="F5462" s="1" t="str">
        <f>VLOOKUP(B5462,[10]SHY!$C$5:$G$451,5,0)</f>
        <v>大连</v>
      </c>
      <c r="G5462" s="2" t="s">
        <v>7036</v>
      </c>
      <c r="H5462" s="2" t="s">
        <v>7067</v>
      </c>
      <c r="I5462" s="2" t="s">
        <v>10938</v>
      </c>
    </row>
    <row r="5463" spans="1:9" hidden="1" x14ac:dyDescent="0.2">
      <c r="A5463" s="2" t="s">
        <v>7032</v>
      </c>
      <c r="B5463" s="2">
        <v>86014858</v>
      </c>
      <c r="C5463" s="1" t="s">
        <v>7130</v>
      </c>
      <c r="D5463" s="2" t="s">
        <v>8</v>
      </c>
      <c r="E5463" s="1" t="s">
        <v>7074</v>
      </c>
      <c r="F5463" s="1" t="str">
        <f>VLOOKUP(B5463,[10]SHY!$C$5:$G$451,5,0)</f>
        <v>大连</v>
      </c>
      <c r="G5463" s="2" t="s">
        <v>7036</v>
      </c>
      <c r="H5463" s="2" t="s">
        <v>7067</v>
      </c>
      <c r="I5463" s="2" t="s">
        <v>10938</v>
      </c>
    </row>
    <row r="5464" spans="1:9" hidden="1" x14ac:dyDescent="0.2">
      <c r="A5464" s="2" t="s">
        <v>7032</v>
      </c>
      <c r="B5464" s="2">
        <v>86014860</v>
      </c>
      <c r="C5464" s="1" t="s">
        <v>7131</v>
      </c>
      <c r="D5464" s="2" t="s">
        <v>8</v>
      </c>
      <c r="E5464" s="1" t="s">
        <v>7074</v>
      </c>
      <c r="F5464" s="1" t="str">
        <f>VLOOKUP(B5464,[10]SHY!$C$5:$G$451,5,0)</f>
        <v>大连</v>
      </c>
      <c r="G5464" s="2" t="s">
        <v>7036</v>
      </c>
      <c r="H5464" s="2" t="s">
        <v>7067</v>
      </c>
      <c r="I5464" s="2" t="s">
        <v>10938</v>
      </c>
    </row>
    <row r="5465" spans="1:9" hidden="1" x14ac:dyDescent="0.2">
      <c r="A5465" s="2" t="s">
        <v>7032</v>
      </c>
      <c r="B5465" s="2">
        <v>86014864</v>
      </c>
      <c r="C5465" s="1" t="s">
        <v>7132</v>
      </c>
      <c r="D5465" s="2" t="s">
        <v>8</v>
      </c>
      <c r="E5465" s="1" t="s">
        <v>7074</v>
      </c>
      <c r="F5465" s="1" t="str">
        <f>VLOOKUP(B5465,[10]SHY!$C$5:$G$451,5,0)</f>
        <v>大连</v>
      </c>
      <c r="G5465" s="2" t="s">
        <v>7036</v>
      </c>
      <c r="H5465" s="2" t="s">
        <v>7067</v>
      </c>
      <c r="I5465" s="2" t="s">
        <v>10938</v>
      </c>
    </row>
    <row r="5466" spans="1:9" hidden="1" x14ac:dyDescent="0.2">
      <c r="A5466" s="2" t="s">
        <v>7032</v>
      </c>
      <c r="B5466" s="2">
        <v>86014871</v>
      </c>
      <c r="C5466" s="1" t="s">
        <v>7133</v>
      </c>
      <c r="D5466" s="2" t="s">
        <v>8</v>
      </c>
      <c r="E5466" s="1" t="s">
        <v>7074</v>
      </c>
      <c r="F5466" s="1" t="str">
        <f>VLOOKUP(B5466,[10]SHY!$C$5:$G$451,5,0)</f>
        <v>大连</v>
      </c>
      <c r="G5466" s="2" t="s">
        <v>7036</v>
      </c>
      <c r="H5466" s="2" t="s">
        <v>7067</v>
      </c>
      <c r="I5466" s="2" t="s">
        <v>10938</v>
      </c>
    </row>
    <row r="5467" spans="1:9" hidden="1" x14ac:dyDescent="0.2">
      <c r="A5467" s="2" t="s">
        <v>7032</v>
      </c>
      <c r="B5467" s="2">
        <v>86013299</v>
      </c>
      <c r="C5467" s="1" t="s">
        <v>7134</v>
      </c>
      <c r="D5467" s="2" t="s">
        <v>8</v>
      </c>
      <c r="E5467" s="1" t="s">
        <v>4398</v>
      </c>
      <c r="F5467" s="1" t="str">
        <f>VLOOKUP(B5467,[10]SHY!$C$5:$G$451,5,0)</f>
        <v>大石桥</v>
      </c>
      <c r="G5467" s="2" t="s">
        <v>7036</v>
      </c>
      <c r="H5467" s="2" t="s">
        <v>10761</v>
      </c>
      <c r="I5467" s="2" t="s">
        <v>10938</v>
      </c>
    </row>
    <row r="5468" spans="1:9" hidden="1" x14ac:dyDescent="0.2">
      <c r="A5468" s="2" t="s">
        <v>7032</v>
      </c>
      <c r="B5468" s="2">
        <v>86013051</v>
      </c>
      <c r="C5468" s="1" t="s">
        <v>7136</v>
      </c>
      <c r="D5468" s="2" t="s">
        <v>8</v>
      </c>
      <c r="E5468" s="1" t="s">
        <v>4398</v>
      </c>
      <c r="F5468" s="1" t="str">
        <f>VLOOKUP(B5468,[10]SHY!$C$5:$G$451,5,0)</f>
        <v>丹东</v>
      </c>
      <c r="G5468" s="2" t="s">
        <v>7036</v>
      </c>
      <c r="H5468" s="2" t="s">
        <v>7137</v>
      </c>
      <c r="I5468" s="2" t="s">
        <v>10938</v>
      </c>
    </row>
    <row r="5469" spans="1:9" hidden="1" x14ac:dyDescent="0.2">
      <c r="A5469" s="2" t="s">
        <v>7032</v>
      </c>
      <c r="B5469" s="2">
        <v>86013174</v>
      </c>
      <c r="C5469" s="1" t="s">
        <v>7138</v>
      </c>
      <c r="D5469" s="2" t="s">
        <v>8</v>
      </c>
      <c r="E5469" s="1" t="s">
        <v>4398</v>
      </c>
      <c r="F5469" s="1" t="str">
        <f>VLOOKUP(B5469,[10]SHY!$C$5:$G$451,5,0)</f>
        <v>丹东</v>
      </c>
      <c r="G5469" s="2" t="s">
        <v>7036</v>
      </c>
      <c r="H5469" s="2" t="s">
        <v>7137</v>
      </c>
      <c r="I5469" s="2" t="s">
        <v>10938</v>
      </c>
    </row>
    <row r="5470" spans="1:9" hidden="1" x14ac:dyDescent="0.2">
      <c r="A5470" s="2" t="s">
        <v>7032</v>
      </c>
      <c r="B5470" s="2">
        <v>86013218</v>
      </c>
      <c r="C5470" s="1" t="s">
        <v>7139</v>
      </c>
      <c r="D5470" s="2" t="s">
        <v>8</v>
      </c>
      <c r="E5470" s="1" t="s">
        <v>4398</v>
      </c>
      <c r="F5470" s="1" t="str">
        <f>VLOOKUP(B5470,[10]SHY!$C$5:$G$451,5,0)</f>
        <v>丹东</v>
      </c>
      <c r="G5470" s="2" t="s">
        <v>7036</v>
      </c>
      <c r="H5470" s="2" t="s">
        <v>7137</v>
      </c>
      <c r="I5470" s="2" t="s">
        <v>10938</v>
      </c>
    </row>
    <row r="5471" spans="1:9" hidden="1" x14ac:dyDescent="0.2">
      <c r="A5471" s="2" t="s">
        <v>7032</v>
      </c>
      <c r="B5471" s="2">
        <v>86013226</v>
      </c>
      <c r="C5471" s="1" t="s">
        <v>7140</v>
      </c>
      <c r="D5471" s="2" t="s">
        <v>8</v>
      </c>
      <c r="E5471" s="1" t="s">
        <v>4398</v>
      </c>
      <c r="F5471" s="1" t="str">
        <f>VLOOKUP(B5471,[10]SHY!$C$5:$G$451,5,0)</f>
        <v>丹东</v>
      </c>
      <c r="G5471" s="2" t="s">
        <v>7036</v>
      </c>
      <c r="H5471" s="2" t="s">
        <v>7137</v>
      </c>
      <c r="I5471" s="2" t="s">
        <v>10938</v>
      </c>
    </row>
    <row r="5472" spans="1:9" hidden="1" x14ac:dyDescent="0.2">
      <c r="A5472" s="2" t="s">
        <v>7032</v>
      </c>
      <c r="B5472" s="2">
        <v>86013399</v>
      </c>
      <c r="C5472" s="1" t="s">
        <v>7141</v>
      </c>
      <c r="D5472" s="2" t="s">
        <v>8</v>
      </c>
      <c r="E5472" s="1" t="s">
        <v>4398</v>
      </c>
      <c r="F5472" s="1" t="str">
        <f>VLOOKUP(B5472,[10]SHY!$C$5:$G$451,5,0)</f>
        <v>丹东</v>
      </c>
      <c r="G5472" s="2" t="s">
        <v>7036</v>
      </c>
      <c r="H5472" s="2" t="s">
        <v>7137</v>
      </c>
      <c r="I5472" s="2" t="s">
        <v>10939</v>
      </c>
    </row>
    <row r="5473" spans="1:9" hidden="1" x14ac:dyDescent="0.2">
      <c r="A5473" s="2" t="s">
        <v>7032</v>
      </c>
      <c r="B5473" s="2">
        <v>86013467</v>
      </c>
      <c r="C5473" s="1" t="s">
        <v>4425</v>
      </c>
      <c r="D5473" s="2" t="s">
        <v>8</v>
      </c>
      <c r="E5473" s="1" t="s">
        <v>4398</v>
      </c>
      <c r="F5473" s="1" t="str">
        <f>VLOOKUP(B5473,[10]SHY!$C$5:$G$451,5,0)</f>
        <v>丹东</v>
      </c>
      <c r="G5473" s="2" t="s">
        <v>7036</v>
      </c>
      <c r="H5473" s="2" t="s">
        <v>7137</v>
      </c>
      <c r="I5473" s="2" t="s">
        <v>10938</v>
      </c>
    </row>
    <row r="5474" spans="1:9" hidden="1" x14ac:dyDescent="0.2">
      <c r="A5474" s="2" t="s">
        <v>7032</v>
      </c>
      <c r="B5474" s="2">
        <v>86013539</v>
      </c>
      <c r="C5474" s="1" t="s">
        <v>7142</v>
      </c>
      <c r="D5474" s="2" t="s">
        <v>35</v>
      </c>
      <c r="E5474" s="1" t="s">
        <v>4398</v>
      </c>
      <c r="F5474" s="1" t="str">
        <f>VLOOKUP(B5474,[10]SHY!$C$5:$G$451,5,0)</f>
        <v>丹东</v>
      </c>
      <c r="G5474" s="2" t="s">
        <v>7036</v>
      </c>
      <c r="H5474" s="2" t="s">
        <v>7137</v>
      </c>
      <c r="I5474" s="2" t="s">
        <v>10938</v>
      </c>
    </row>
    <row r="5475" spans="1:9" hidden="1" x14ac:dyDescent="0.2">
      <c r="A5475" s="2" t="s">
        <v>7032</v>
      </c>
      <c r="B5475" s="2">
        <v>86013593</v>
      </c>
      <c r="C5475" s="1" t="s">
        <v>7143</v>
      </c>
      <c r="D5475" s="2" t="s">
        <v>35</v>
      </c>
      <c r="E5475" s="1" t="s">
        <v>4398</v>
      </c>
      <c r="F5475" s="1" t="str">
        <f>VLOOKUP(B5475,[10]SHY!$C$5:$G$451,5,0)</f>
        <v>丹东</v>
      </c>
      <c r="G5475" s="2" t="s">
        <v>7036</v>
      </c>
      <c r="H5475" s="2" t="s">
        <v>7137</v>
      </c>
      <c r="I5475" s="2" t="s">
        <v>10938</v>
      </c>
    </row>
    <row r="5476" spans="1:9" hidden="1" x14ac:dyDescent="0.2">
      <c r="A5476" s="2" t="s">
        <v>7032</v>
      </c>
      <c r="B5476" s="2">
        <v>86013017</v>
      </c>
      <c r="C5476" s="1" t="s">
        <v>7144</v>
      </c>
      <c r="D5476" s="2" t="s">
        <v>8</v>
      </c>
      <c r="E5476" s="1" t="s">
        <v>4398</v>
      </c>
      <c r="F5476" s="1" t="str">
        <f>VLOOKUP(B5476,[10]SHY!$C$5:$G$451,5,0)</f>
        <v>东港</v>
      </c>
      <c r="G5476" s="2" t="s">
        <v>7036</v>
      </c>
      <c r="H5476" s="2" t="s">
        <v>10762</v>
      </c>
      <c r="I5476" s="2" t="s">
        <v>10938</v>
      </c>
    </row>
    <row r="5477" spans="1:9" hidden="1" x14ac:dyDescent="0.2">
      <c r="A5477" s="2" t="s">
        <v>7032</v>
      </c>
      <c r="B5477" s="2">
        <v>86013258</v>
      </c>
      <c r="C5477" s="1" t="s">
        <v>7145</v>
      </c>
      <c r="D5477" s="2" t="s">
        <v>8</v>
      </c>
      <c r="E5477" s="1" t="s">
        <v>4398</v>
      </c>
      <c r="F5477" s="1" t="str">
        <f>VLOOKUP(B5477,[10]SHY!$C$5:$G$451,5,0)</f>
        <v>东港</v>
      </c>
      <c r="G5477" s="2" t="s">
        <v>7036</v>
      </c>
      <c r="H5477" s="2" t="s">
        <v>10762</v>
      </c>
      <c r="I5477" s="2" t="s">
        <v>10938</v>
      </c>
    </row>
    <row r="5478" spans="1:9" hidden="1" x14ac:dyDescent="0.2">
      <c r="A5478" s="2" t="s">
        <v>7032</v>
      </c>
      <c r="B5478" s="2">
        <v>80131038</v>
      </c>
      <c r="C5478" s="1" t="s">
        <v>7146</v>
      </c>
      <c r="D5478" s="2" t="s">
        <v>8</v>
      </c>
      <c r="E5478" s="1" t="s">
        <v>4398</v>
      </c>
      <c r="F5478" s="1" t="str">
        <f>VLOOKUP(B5478,[10]SHY!$C$5:$G$451,5,0)</f>
        <v>抚顺</v>
      </c>
      <c r="G5478" s="2" t="s">
        <v>7036</v>
      </c>
      <c r="H5478" s="2" t="s">
        <v>7147</v>
      </c>
      <c r="I5478" s="2" t="s">
        <v>10938</v>
      </c>
    </row>
    <row r="5479" spans="1:9" hidden="1" x14ac:dyDescent="0.2">
      <c r="A5479" s="2" t="s">
        <v>7032</v>
      </c>
      <c r="B5479" s="2">
        <v>86013145</v>
      </c>
      <c r="C5479" s="1" t="s">
        <v>7148</v>
      </c>
      <c r="D5479" s="2" t="s">
        <v>8</v>
      </c>
      <c r="E5479" s="1" t="s">
        <v>4398</v>
      </c>
      <c r="F5479" s="1" t="str">
        <f>VLOOKUP(B5479,[10]SHY!$C$5:$G$451,5,0)</f>
        <v>抚顺</v>
      </c>
      <c r="G5479" s="2" t="s">
        <v>7036</v>
      </c>
      <c r="H5479" s="2" t="s">
        <v>7147</v>
      </c>
      <c r="I5479" s="2" t="s">
        <v>10938</v>
      </c>
    </row>
    <row r="5480" spans="1:9" hidden="1" x14ac:dyDescent="0.2">
      <c r="A5480" s="2" t="s">
        <v>7032</v>
      </c>
      <c r="B5480" s="2">
        <v>86013149</v>
      </c>
      <c r="C5480" s="1" t="s">
        <v>7149</v>
      </c>
      <c r="D5480" s="2" t="s">
        <v>8</v>
      </c>
      <c r="E5480" s="1" t="s">
        <v>4398</v>
      </c>
      <c r="F5480" s="1" t="str">
        <f>VLOOKUP(B5480,[10]SHY!$C$5:$G$451,5,0)</f>
        <v>抚顺</v>
      </c>
      <c r="G5480" s="2" t="s">
        <v>7036</v>
      </c>
      <c r="H5480" s="2" t="s">
        <v>7147</v>
      </c>
      <c r="I5480" s="2" t="s">
        <v>10938</v>
      </c>
    </row>
    <row r="5481" spans="1:9" hidden="1" x14ac:dyDescent="0.2">
      <c r="A5481" s="2" t="s">
        <v>7032</v>
      </c>
      <c r="B5481" s="2">
        <v>86013151</v>
      </c>
      <c r="C5481" s="1" t="s">
        <v>7150</v>
      </c>
      <c r="D5481" s="2" t="s">
        <v>8</v>
      </c>
      <c r="E5481" s="1" t="s">
        <v>4398</v>
      </c>
      <c r="F5481" s="1" t="str">
        <f>VLOOKUP(B5481,[10]SHY!$C$5:$G$451,5,0)</f>
        <v>抚顺</v>
      </c>
      <c r="G5481" s="2" t="s">
        <v>7036</v>
      </c>
      <c r="H5481" s="2" t="s">
        <v>7147</v>
      </c>
      <c r="I5481" s="2" t="s">
        <v>10938</v>
      </c>
    </row>
    <row r="5482" spans="1:9" hidden="1" x14ac:dyDescent="0.2">
      <c r="A5482" s="2" t="s">
        <v>7032</v>
      </c>
      <c r="B5482" s="2">
        <v>86013274</v>
      </c>
      <c r="C5482" s="1" t="s">
        <v>7151</v>
      </c>
      <c r="D5482" s="2" t="s">
        <v>8</v>
      </c>
      <c r="E5482" s="1" t="s">
        <v>4398</v>
      </c>
      <c r="F5482" s="1" t="str">
        <f>VLOOKUP(B5482,[10]SHY!$C$5:$G$451,5,0)</f>
        <v>抚顺</v>
      </c>
      <c r="G5482" s="2" t="s">
        <v>7036</v>
      </c>
      <c r="H5482" s="2" t="s">
        <v>7147</v>
      </c>
      <c r="I5482" s="2" t="s">
        <v>10938</v>
      </c>
    </row>
    <row r="5483" spans="1:9" hidden="1" x14ac:dyDescent="0.2">
      <c r="A5483" s="2" t="s">
        <v>7032</v>
      </c>
      <c r="B5483" s="2">
        <v>86013357</v>
      </c>
      <c r="C5483" s="1" t="s">
        <v>7152</v>
      </c>
      <c r="D5483" s="2" t="s">
        <v>8</v>
      </c>
      <c r="E5483" s="1" t="s">
        <v>4398</v>
      </c>
      <c r="F5483" s="1" t="str">
        <f>VLOOKUP(B5483,[10]SHY!$C$5:$G$451,5,0)</f>
        <v>抚顺</v>
      </c>
      <c r="G5483" s="2" t="s">
        <v>7036</v>
      </c>
      <c r="H5483" s="2" t="s">
        <v>7147</v>
      </c>
      <c r="I5483" s="2" t="s">
        <v>10938</v>
      </c>
    </row>
    <row r="5484" spans="1:9" hidden="1" x14ac:dyDescent="0.2">
      <c r="A5484" s="2" t="s">
        <v>7032</v>
      </c>
      <c r="B5484" s="2">
        <v>86013464</v>
      </c>
      <c r="C5484" s="1" t="s">
        <v>7153</v>
      </c>
      <c r="D5484" s="2" t="s">
        <v>8</v>
      </c>
      <c r="E5484" s="1" t="s">
        <v>4398</v>
      </c>
      <c r="F5484" s="1" t="str">
        <f>VLOOKUP(B5484,[10]SHY!$C$5:$G$451,5,0)</f>
        <v>抚顺</v>
      </c>
      <c r="G5484" s="2" t="s">
        <v>7036</v>
      </c>
      <c r="H5484" s="2" t="s">
        <v>7147</v>
      </c>
      <c r="I5484" s="2" t="s">
        <v>10938</v>
      </c>
    </row>
    <row r="5485" spans="1:9" hidden="1" x14ac:dyDescent="0.2">
      <c r="A5485" s="2" t="s">
        <v>7032</v>
      </c>
      <c r="B5485" s="2">
        <v>86013556</v>
      </c>
      <c r="C5485" s="1" t="s">
        <v>7154</v>
      </c>
      <c r="D5485" s="2" t="s">
        <v>35</v>
      </c>
      <c r="E5485" s="1" t="s">
        <v>4398</v>
      </c>
      <c r="F5485" s="1" t="str">
        <f>VLOOKUP(B5485,[10]SHY!$C$5:$G$451,5,0)</f>
        <v>抚顺</v>
      </c>
      <c r="G5485" s="2" t="s">
        <v>7036</v>
      </c>
      <c r="H5485" s="2" t="s">
        <v>7147</v>
      </c>
      <c r="I5485" s="2" t="s">
        <v>10938</v>
      </c>
    </row>
    <row r="5486" spans="1:9" hidden="1" x14ac:dyDescent="0.2">
      <c r="A5486" s="2" t="s">
        <v>7032</v>
      </c>
      <c r="B5486" s="2">
        <v>86013568</v>
      </c>
      <c r="C5486" s="1" t="s">
        <v>7155</v>
      </c>
      <c r="D5486" s="2" t="s">
        <v>35</v>
      </c>
      <c r="E5486" s="1" t="s">
        <v>4398</v>
      </c>
      <c r="F5486" s="1" t="str">
        <f>VLOOKUP(B5486,[10]SHY!$C$5:$G$451,5,0)</f>
        <v>抚顺</v>
      </c>
      <c r="G5486" s="2" t="s">
        <v>7036</v>
      </c>
      <c r="H5486" s="2" t="s">
        <v>7147</v>
      </c>
      <c r="I5486" s="2" t="s">
        <v>10938</v>
      </c>
    </row>
    <row r="5487" spans="1:9" hidden="1" x14ac:dyDescent="0.2">
      <c r="A5487" s="2" t="s">
        <v>7032</v>
      </c>
      <c r="B5487" s="2">
        <v>86013589</v>
      </c>
      <c r="C5487" s="1" t="s">
        <v>7156</v>
      </c>
      <c r="D5487" s="2" t="s">
        <v>35</v>
      </c>
      <c r="E5487" s="1" t="s">
        <v>4398</v>
      </c>
      <c r="F5487" s="1" t="str">
        <f>VLOOKUP(B5487,[10]SHY!$C$5:$G$451,5,0)</f>
        <v>抚顺</v>
      </c>
      <c r="G5487" s="2" t="s">
        <v>7036</v>
      </c>
      <c r="H5487" s="2" t="s">
        <v>7147</v>
      </c>
      <c r="I5487" s="2" t="s">
        <v>10938</v>
      </c>
    </row>
    <row r="5488" spans="1:9" hidden="1" x14ac:dyDescent="0.2">
      <c r="A5488" s="2" t="s">
        <v>7032</v>
      </c>
      <c r="B5488" s="2">
        <v>10901028</v>
      </c>
      <c r="C5488" s="1" t="s">
        <v>7157</v>
      </c>
      <c r="D5488" s="2" t="s">
        <v>8</v>
      </c>
      <c r="E5488" s="1" t="s">
        <v>7158</v>
      </c>
      <c r="F5488" s="1" t="str">
        <f>VLOOKUP(B5488,[10]SHY!$C$5:$G$451,5,0)</f>
        <v>阜新</v>
      </c>
      <c r="G5488" s="2" t="s">
        <v>7036</v>
      </c>
      <c r="H5488" s="2" t="s">
        <v>7159</v>
      </c>
      <c r="I5488" s="2" t="s">
        <v>10938</v>
      </c>
    </row>
    <row r="5489" spans="1:9" hidden="1" x14ac:dyDescent="0.2">
      <c r="A5489" s="2" t="s">
        <v>7032</v>
      </c>
      <c r="B5489" s="2">
        <v>11666023</v>
      </c>
      <c r="C5489" s="1" t="s">
        <v>7160</v>
      </c>
      <c r="D5489" s="2" t="s">
        <v>38</v>
      </c>
      <c r="E5489" s="1" t="s">
        <v>39</v>
      </c>
      <c r="F5489" s="1" t="str">
        <f>VLOOKUP(B5489,[10]SHY!$C$5:$G$451,5,0)</f>
        <v>通辽</v>
      </c>
      <c r="G5489" s="2" t="s">
        <v>7036</v>
      </c>
      <c r="H5489" s="2" t="s">
        <v>7161</v>
      </c>
      <c r="I5489" s="2" t="s">
        <v>10939</v>
      </c>
    </row>
    <row r="5490" spans="1:9" hidden="1" x14ac:dyDescent="0.2">
      <c r="A5490" s="2" t="s">
        <v>7032</v>
      </c>
      <c r="B5490" s="2">
        <v>80131039</v>
      </c>
      <c r="C5490" s="1" t="s">
        <v>7162</v>
      </c>
      <c r="D5490" s="2" t="s">
        <v>8</v>
      </c>
      <c r="E5490" s="1" t="s">
        <v>4398</v>
      </c>
      <c r="F5490" s="1" t="str">
        <f>VLOOKUP(B5490,[10]SHY!$C$5:$G$451,5,0)</f>
        <v>阜新</v>
      </c>
      <c r="G5490" s="2" t="s">
        <v>7036</v>
      </c>
      <c r="H5490" s="2" t="s">
        <v>7159</v>
      </c>
      <c r="I5490" s="2" t="s">
        <v>10938</v>
      </c>
    </row>
    <row r="5491" spans="1:9" hidden="1" x14ac:dyDescent="0.2">
      <c r="A5491" s="2" t="s">
        <v>7032</v>
      </c>
      <c r="B5491" s="2">
        <v>80131501</v>
      </c>
      <c r="C5491" s="1" t="s">
        <v>7163</v>
      </c>
      <c r="D5491" s="2" t="s">
        <v>35</v>
      </c>
      <c r="E5491" s="1" t="s">
        <v>4398</v>
      </c>
      <c r="F5491" s="1" t="str">
        <f>VLOOKUP(B5491,[10]SHY!$C$5:$G$451,5,0)</f>
        <v>阜新</v>
      </c>
      <c r="G5491" s="2" t="s">
        <v>7036</v>
      </c>
      <c r="H5491" s="2" t="s">
        <v>7159</v>
      </c>
      <c r="I5491" s="2" t="s">
        <v>10938</v>
      </c>
    </row>
    <row r="5492" spans="1:9" hidden="1" x14ac:dyDescent="0.2">
      <c r="A5492" s="2" t="s">
        <v>7032</v>
      </c>
      <c r="B5492" s="2">
        <v>86013080</v>
      </c>
      <c r="C5492" s="1" t="s">
        <v>7164</v>
      </c>
      <c r="D5492" s="2" t="s">
        <v>8</v>
      </c>
      <c r="E5492" s="1" t="s">
        <v>4398</v>
      </c>
      <c r="F5492" s="1" t="str">
        <f>VLOOKUP(B5492,[10]SHY!$C$5:$G$451,5,0)</f>
        <v>阜新</v>
      </c>
      <c r="G5492" s="2" t="s">
        <v>7036</v>
      </c>
      <c r="H5492" s="2" t="s">
        <v>7159</v>
      </c>
      <c r="I5492" s="2" t="s">
        <v>10938</v>
      </c>
    </row>
    <row r="5493" spans="1:9" hidden="1" x14ac:dyDescent="0.2">
      <c r="A5493" s="2" t="s">
        <v>7032</v>
      </c>
      <c r="B5493" s="2">
        <v>86013184</v>
      </c>
      <c r="C5493" s="1" t="s">
        <v>7165</v>
      </c>
      <c r="D5493" s="2" t="s">
        <v>8</v>
      </c>
      <c r="E5493" s="1" t="s">
        <v>4398</v>
      </c>
      <c r="F5493" s="1" t="str">
        <f>VLOOKUP(B5493,[10]SHY!$C$5:$G$451,5,0)</f>
        <v>阜新</v>
      </c>
      <c r="G5493" s="2" t="s">
        <v>7036</v>
      </c>
      <c r="H5493" s="2" t="s">
        <v>7159</v>
      </c>
      <c r="I5493" s="2" t="s">
        <v>10938</v>
      </c>
    </row>
    <row r="5494" spans="1:9" hidden="1" x14ac:dyDescent="0.2">
      <c r="A5494" s="2" t="s">
        <v>7032</v>
      </c>
      <c r="B5494" s="2">
        <v>86013245</v>
      </c>
      <c r="C5494" s="1" t="s">
        <v>7166</v>
      </c>
      <c r="D5494" s="2" t="s">
        <v>8</v>
      </c>
      <c r="E5494" s="1" t="s">
        <v>4398</v>
      </c>
      <c r="F5494" s="1" t="str">
        <f>VLOOKUP(B5494,[10]SHY!$C$5:$G$451,5,0)</f>
        <v>阜新</v>
      </c>
      <c r="G5494" s="2" t="s">
        <v>7036</v>
      </c>
      <c r="H5494" s="2" t="s">
        <v>7159</v>
      </c>
      <c r="I5494" s="2" t="s">
        <v>10938</v>
      </c>
    </row>
    <row r="5495" spans="1:9" hidden="1" x14ac:dyDescent="0.2">
      <c r="A5495" s="2" t="s">
        <v>7032</v>
      </c>
      <c r="B5495" s="2">
        <v>86013283</v>
      </c>
      <c r="C5495" s="1" t="s">
        <v>7167</v>
      </c>
      <c r="D5495" s="2" t="s">
        <v>8</v>
      </c>
      <c r="E5495" s="1" t="s">
        <v>4398</v>
      </c>
      <c r="F5495" s="1" t="str">
        <f>VLOOKUP(B5495,[10]SHY!$C$5:$G$451,5,0)</f>
        <v>盖州</v>
      </c>
      <c r="G5495" s="2" t="s">
        <v>7036</v>
      </c>
      <c r="H5495" s="2" t="s">
        <v>10763</v>
      </c>
      <c r="I5495" s="2" t="s">
        <v>10938</v>
      </c>
    </row>
    <row r="5496" spans="1:9" hidden="1" x14ac:dyDescent="0.2">
      <c r="A5496" s="2" t="s">
        <v>7032</v>
      </c>
      <c r="B5496" s="2">
        <v>86013385</v>
      </c>
      <c r="C5496" s="1" t="s">
        <v>7168</v>
      </c>
      <c r="D5496" s="2" t="s">
        <v>8</v>
      </c>
      <c r="E5496" s="1" t="s">
        <v>4398</v>
      </c>
      <c r="F5496" s="1" t="str">
        <f>VLOOKUP(B5496,[10]SHY!$C$5:$G$451,5,0)</f>
        <v>盖州</v>
      </c>
      <c r="G5496" s="2" t="s">
        <v>7036</v>
      </c>
      <c r="H5496" s="2" t="s">
        <v>10763</v>
      </c>
      <c r="I5496" s="2" t="s">
        <v>10938</v>
      </c>
    </row>
    <row r="5497" spans="1:9" hidden="1" x14ac:dyDescent="0.2">
      <c r="A5497" s="2" t="s">
        <v>7032</v>
      </c>
      <c r="B5497" s="2">
        <v>86013859</v>
      </c>
      <c r="C5497" s="1" t="s">
        <v>7169</v>
      </c>
      <c r="D5497" s="2" t="s">
        <v>8</v>
      </c>
      <c r="E5497" s="1" t="s">
        <v>4398</v>
      </c>
      <c r="F5497" s="1" t="str">
        <f>VLOOKUP(B5497,[10]SHY!$C$5:$G$451,5,0)</f>
        <v>盖州</v>
      </c>
      <c r="G5497" s="2" t="s">
        <v>7036</v>
      </c>
      <c r="H5497" s="2" t="s">
        <v>10763</v>
      </c>
      <c r="I5497" s="2" t="s">
        <v>10938</v>
      </c>
    </row>
    <row r="5498" spans="1:9" hidden="1" x14ac:dyDescent="0.2">
      <c r="A5498" s="2" t="s">
        <v>7032</v>
      </c>
      <c r="B5498" s="2">
        <v>86013114</v>
      </c>
      <c r="C5498" s="1" t="s">
        <v>6500</v>
      </c>
      <c r="D5498" s="2" t="s">
        <v>8</v>
      </c>
      <c r="E5498" s="1" t="s">
        <v>4398</v>
      </c>
      <c r="F5498" s="1" t="str">
        <f>VLOOKUP(B5498,[10]SHY!$C$5:$G$451,5,0)</f>
        <v>海城</v>
      </c>
      <c r="G5498" s="2" t="s">
        <v>7036</v>
      </c>
      <c r="H5498" s="2" t="s">
        <v>10764</v>
      </c>
      <c r="I5498" s="2" t="s">
        <v>10938</v>
      </c>
    </row>
    <row r="5499" spans="1:9" hidden="1" x14ac:dyDescent="0.2">
      <c r="A5499" s="2" t="s">
        <v>7032</v>
      </c>
      <c r="B5499" s="2">
        <v>86013262</v>
      </c>
      <c r="C5499" s="1" t="s">
        <v>7170</v>
      </c>
      <c r="D5499" s="2" t="s">
        <v>8</v>
      </c>
      <c r="E5499" s="1" t="s">
        <v>4398</v>
      </c>
      <c r="F5499" s="1" t="str">
        <f>VLOOKUP(B5499,[10]SHY!$C$5:$G$451,5,0)</f>
        <v>海城</v>
      </c>
      <c r="G5499" s="2" t="s">
        <v>7036</v>
      </c>
      <c r="H5499" s="2" t="s">
        <v>10764</v>
      </c>
      <c r="I5499" s="2" t="s">
        <v>10938</v>
      </c>
    </row>
    <row r="5500" spans="1:9" hidden="1" x14ac:dyDescent="0.2">
      <c r="A5500" s="2" t="s">
        <v>7032</v>
      </c>
      <c r="B5500" s="2">
        <v>80131011</v>
      </c>
      <c r="C5500" s="1" t="s">
        <v>7171</v>
      </c>
      <c r="D5500" s="2" t="s">
        <v>8</v>
      </c>
      <c r="E5500" s="1" t="s">
        <v>4398</v>
      </c>
      <c r="F5500" s="1" t="str">
        <f>VLOOKUP(B5500,[10]SHY!$C$5:$G$451,5,0)</f>
        <v>葫芦岛</v>
      </c>
      <c r="G5500" s="2" t="s">
        <v>7036</v>
      </c>
      <c r="H5500" s="2" t="s">
        <v>7172</v>
      </c>
      <c r="I5500" s="2" t="s">
        <v>10938</v>
      </c>
    </row>
    <row r="5501" spans="1:9" hidden="1" x14ac:dyDescent="0.2">
      <c r="A5501" s="2" t="s">
        <v>7032</v>
      </c>
      <c r="B5501" s="2">
        <v>86013067</v>
      </c>
      <c r="C5501" s="1" t="s">
        <v>5347</v>
      </c>
      <c r="D5501" s="2" t="s">
        <v>8</v>
      </c>
      <c r="E5501" s="1" t="s">
        <v>4398</v>
      </c>
      <c r="F5501" s="1" t="str">
        <f>VLOOKUP(B5501,[10]SHY!$C$5:$G$451,5,0)</f>
        <v>葫芦岛</v>
      </c>
      <c r="G5501" s="2" t="s">
        <v>7036</v>
      </c>
      <c r="H5501" s="2" t="s">
        <v>7172</v>
      </c>
      <c r="I5501" s="2" t="s">
        <v>10938</v>
      </c>
    </row>
    <row r="5502" spans="1:9" hidden="1" x14ac:dyDescent="0.2">
      <c r="A5502" s="2" t="s">
        <v>7032</v>
      </c>
      <c r="B5502" s="2">
        <v>86013166</v>
      </c>
      <c r="C5502" s="1" t="s">
        <v>7173</v>
      </c>
      <c r="D5502" s="2" t="s">
        <v>8</v>
      </c>
      <c r="E5502" s="1" t="s">
        <v>4398</v>
      </c>
      <c r="F5502" s="1" t="str">
        <f>VLOOKUP(B5502,[10]SHY!$C$5:$G$451,5,0)</f>
        <v>葫芦岛</v>
      </c>
      <c r="G5502" s="2" t="s">
        <v>7036</v>
      </c>
      <c r="H5502" s="2" t="s">
        <v>7172</v>
      </c>
      <c r="I5502" s="2" t="s">
        <v>10939</v>
      </c>
    </row>
    <row r="5503" spans="1:9" hidden="1" x14ac:dyDescent="0.2">
      <c r="A5503" s="2" t="s">
        <v>7032</v>
      </c>
      <c r="B5503" s="2">
        <v>86013291</v>
      </c>
      <c r="C5503" s="1" t="s">
        <v>7174</v>
      </c>
      <c r="D5503" s="2" t="s">
        <v>8</v>
      </c>
      <c r="E5503" s="1" t="s">
        <v>4398</v>
      </c>
      <c r="F5503" s="1" t="str">
        <f>VLOOKUP(B5503,[10]SHY!$C$5:$G$451,5,0)</f>
        <v>葫芦岛</v>
      </c>
      <c r="G5503" s="2" t="s">
        <v>7036</v>
      </c>
      <c r="H5503" s="2" t="s">
        <v>7172</v>
      </c>
      <c r="I5503" s="2" t="s">
        <v>10938</v>
      </c>
    </row>
    <row r="5504" spans="1:9" hidden="1" x14ac:dyDescent="0.2">
      <c r="A5504" s="2" t="s">
        <v>7032</v>
      </c>
      <c r="B5504" s="2">
        <v>86013468</v>
      </c>
      <c r="C5504" s="1" t="s">
        <v>7175</v>
      </c>
      <c r="D5504" s="2" t="s">
        <v>8</v>
      </c>
      <c r="E5504" s="1" t="s">
        <v>4398</v>
      </c>
      <c r="F5504" s="1" t="str">
        <f>VLOOKUP(B5504,[10]SHY!$C$5:$G$451,5,0)</f>
        <v>葫芦岛</v>
      </c>
      <c r="G5504" s="2" t="s">
        <v>7036</v>
      </c>
      <c r="H5504" s="2" t="s">
        <v>7172</v>
      </c>
      <c r="I5504" s="2" t="s">
        <v>10938</v>
      </c>
    </row>
    <row r="5505" spans="1:9" hidden="1" x14ac:dyDescent="0.2">
      <c r="A5505" s="2" t="s">
        <v>7032</v>
      </c>
      <c r="B5505" s="2">
        <v>86013499</v>
      </c>
      <c r="C5505" s="1" t="s">
        <v>7176</v>
      </c>
      <c r="D5505" s="2" t="s">
        <v>8</v>
      </c>
      <c r="E5505" s="1" t="s">
        <v>4398</v>
      </c>
      <c r="F5505" s="1" t="str">
        <f>VLOOKUP(B5505,[10]SHY!$C$5:$G$451,5,0)</f>
        <v>葫芦岛</v>
      </c>
      <c r="G5505" s="2" t="s">
        <v>7036</v>
      </c>
      <c r="H5505" s="2" t="s">
        <v>7172</v>
      </c>
      <c r="I5505" s="2" t="s">
        <v>10938</v>
      </c>
    </row>
    <row r="5506" spans="1:9" hidden="1" x14ac:dyDescent="0.2">
      <c r="A5506" s="2" t="s">
        <v>7032</v>
      </c>
      <c r="B5506" s="2">
        <v>86013550</v>
      </c>
      <c r="C5506" s="1" t="s">
        <v>7177</v>
      </c>
      <c r="D5506" s="2" t="s">
        <v>35</v>
      </c>
      <c r="E5506" s="1" t="s">
        <v>4398</v>
      </c>
      <c r="F5506" s="1" t="str">
        <f>VLOOKUP(B5506,[10]SHY!$C$5:$G$451,5,0)</f>
        <v>葫芦岛</v>
      </c>
      <c r="G5506" s="2" t="s">
        <v>7036</v>
      </c>
      <c r="H5506" s="2" t="s">
        <v>7172</v>
      </c>
      <c r="I5506" s="2" t="s">
        <v>10938</v>
      </c>
    </row>
    <row r="5507" spans="1:9" hidden="1" x14ac:dyDescent="0.2">
      <c r="A5507" s="2" t="s">
        <v>7032</v>
      </c>
      <c r="B5507" s="2">
        <v>86013598</v>
      </c>
      <c r="C5507" s="1" t="s">
        <v>7178</v>
      </c>
      <c r="D5507" s="2" t="s">
        <v>35</v>
      </c>
      <c r="E5507" s="1" t="s">
        <v>4398</v>
      </c>
      <c r="F5507" s="1" t="str">
        <f>VLOOKUP(B5507,[10]SHY!$C$5:$G$451,5,0)</f>
        <v>葫芦岛</v>
      </c>
      <c r="G5507" s="2" t="s">
        <v>7036</v>
      </c>
      <c r="H5507" s="2" t="s">
        <v>7172</v>
      </c>
      <c r="I5507" s="2" t="s">
        <v>10938</v>
      </c>
    </row>
    <row r="5508" spans="1:9" hidden="1" x14ac:dyDescent="0.2">
      <c r="A5508" s="2" t="s">
        <v>7032</v>
      </c>
      <c r="B5508" s="2">
        <v>80131018</v>
      </c>
      <c r="C5508" s="1" t="s">
        <v>7179</v>
      </c>
      <c r="D5508" s="2" t="s">
        <v>8</v>
      </c>
      <c r="E5508" s="1" t="s">
        <v>7051</v>
      </c>
      <c r="F5508" s="1" t="str">
        <f>VLOOKUP(B5508,[10]SHY!$C$5:$G$451,5,0)</f>
        <v>桦甸</v>
      </c>
      <c r="G5508" s="2" t="s">
        <v>4400</v>
      </c>
      <c r="H5508" s="2" t="s">
        <v>10733</v>
      </c>
      <c r="I5508" s="2" t="s">
        <v>10938</v>
      </c>
    </row>
    <row r="5509" spans="1:9" hidden="1" x14ac:dyDescent="0.2">
      <c r="A5509" s="2" t="s">
        <v>7032</v>
      </c>
      <c r="B5509" s="2">
        <v>11666009</v>
      </c>
      <c r="C5509" s="1" t="s">
        <v>7180</v>
      </c>
      <c r="D5509" s="2" t="s">
        <v>38</v>
      </c>
      <c r="E5509" s="1" t="s">
        <v>39</v>
      </c>
      <c r="F5509" s="1" t="str">
        <f>VLOOKUP(B5509,[10]SHY!$C$5:$G$451,5,0)</f>
        <v>吉林</v>
      </c>
      <c r="G5509" s="2" t="s">
        <v>4400</v>
      </c>
      <c r="H5509" s="2" t="s">
        <v>4400</v>
      </c>
      <c r="I5509" s="2" t="s">
        <v>10939</v>
      </c>
    </row>
    <row r="5510" spans="1:9" hidden="1" x14ac:dyDescent="0.2">
      <c r="A5510" s="2" t="s">
        <v>7032</v>
      </c>
      <c r="B5510" s="2">
        <v>80131017</v>
      </c>
      <c r="C5510" s="1" t="s">
        <v>7181</v>
      </c>
      <c r="D5510" s="2" t="s">
        <v>8</v>
      </c>
      <c r="E5510" s="1" t="s">
        <v>7051</v>
      </c>
      <c r="F5510" s="1" t="str">
        <f>VLOOKUP(B5510,[10]SHY!$C$5:$G$451,5,0)</f>
        <v>吉林</v>
      </c>
      <c r="G5510" s="2" t="s">
        <v>4400</v>
      </c>
      <c r="H5510" s="2" t="s">
        <v>4400</v>
      </c>
      <c r="I5510" s="2" t="s">
        <v>10938</v>
      </c>
    </row>
    <row r="5511" spans="1:9" hidden="1" x14ac:dyDescent="0.2">
      <c r="A5511" s="2" t="s">
        <v>7032</v>
      </c>
      <c r="B5511" s="2">
        <v>80131035</v>
      </c>
      <c r="C5511" s="1" t="s">
        <v>7182</v>
      </c>
      <c r="D5511" s="2" t="s">
        <v>8</v>
      </c>
      <c r="E5511" s="1" t="s">
        <v>7051</v>
      </c>
      <c r="F5511" s="1" t="str">
        <f>VLOOKUP(B5511,[10]SHY!$C$5:$G$451,5,0)</f>
        <v>吉林</v>
      </c>
      <c r="G5511" s="2" t="s">
        <v>4400</v>
      </c>
      <c r="H5511" s="2" t="s">
        <v>4400</v>
      </c>
      <c r="I5511" s="2" t="s">
        <v>10938</v>
      </c>
    </row>
    <row r="5512" spans="1:9" hidden="1" x14ac:dyDescent="0.2">
      <c r="A5512" s="2" t="s">
        <v>7032</v>
      </c>
      <c r="B5512" s="2">
        <v>80131037</v>
      </c>
      <c r="C5512" s="1" t="s">
        <v>7183</v>
      </c>
      <c r="D5512" s="2" t="s">
        <v>8</v>
      </c>
      <c r="E5512" s="1" t="s">
        <v>7051</v>
      </c>
      <c r="F5512" s="1" t="str">
        <f>VLOOKUP(B5512,[10]SHY!$C$5:$G$451,5,0)</f>
        <v>吉林</v>
      </c>
      <c r="G5512" s="2" t="s">
        <v>4400</v>
      </c>
      <c r="H5512" s="2" t="s">
        <v>4400</v>
      </c>
      <c r="I5512" s="2" t="s">
        <v>10939</v>
      </c>
    </row>
    <row r="5513" spans="1:9" hidden="1" x14ac:dyDescent="0.2">
      <c r="A5513" s="2" t="s">
        <v>7032</v>
      </c>
      <c r="B5513" s="2">
        <v>86013022</v>
      </c>
      <c r="C5513" s="1" t="s">
        <v>7184</v>
      </c>
      <c r="D5513" s="2" t="s">
        <v>8</v>
      </c>
      <c r="E5513" s="1" t="s">
        <v>7051</v>
      </c>
      <c r="F5513" s="1" t="str">
        <f>VLOOKUP(B5513,[10]SHY!$C$5:$G$451,5,0)</f>
        <v>吉林</v>
      </c>
      <c r="G5513" s="2" t="s">
        <v>4400</v>
      </c>
      <c r="H5513" s="2" t="s">
        <v>4400</v>
      </c>
      <c r="I5513" s="2" t="s">
        <v>10938</v>
      </c>
    </row>
    <row r="5514" spans="1:9" hidden="1" x14ac:dyDescent="0.2">
      <c r="A5514" s="2" t="s">
        <v>7032</v>
      </c>
      <c r="B5514" s="2">
        <v>86013025</v>
      </c>
      <c r="C5514" s="1" t="s">
        <v>7185</v>
      </c>
      <c r="D5514" s="2" t="s">
        <v>8</v>
      </c>
      <c r="E5514" s="1" t="s">
        <v>7051</v>
      </c>
      <c r="F5514" s="1" t="str">
        <f>VLOOKUP(B5514,[10]SHY!$C$5:$G$451,5,0)</f>
        <v>吉林</v>
      </c>
      <c r="G5514" s="2" t="s">
        <v>4400</v>
      </c>
      <c r="H5514" s="2" t="s">
        <v>4400</v>
      </c>
      <c r="I5514" s="2" t="s">
        <v>10938</v>
      </c>
    </row>
    <row r="5515" spans="1:9" hidden="1" x14ac:dyDescent="0.2">
      <c r="A5515" s="2" t="s">
        <v>7032</v>
      </c>
      <c r="B5515" s="2">
        <v>86013046</v>
      </c>
      <c r="C5515" s="1" t="s">
        <v>7186</v>
      </c>
      <c r="D5515" s="2" t="s">
        <v>8</v>
      </c>
      <c r="E5515" s="1" t="s">
        <v>7051</v>
      </c>
      <c r="F5515" s="1" t="str">
        <f>VLOOKUP(B5515,[10]SHY!$C$5:$G$451,5,0)</f>
        <v>吉林</v>
      </c>
      <c r="G5515" s="2" t="s">
        <v>4400</v>
      </c>
      <c r="H5515" s="2" t="s">
        <v>4400</v>
      </c>
      <c r="I5515" s="2" t="s">
        <v>10938</v>
      </c>
    </row>
    <row r="5516" spans="1:9" hidden="1" x14ac:dyDescent="0.2">
      <c r="A5516" s="2" t="s">
        <v>7032</v>
      </c>
      <c r="B5516" s="2">
        <v>86013119</v>
      </c>
      <c r="C5516" s="1" t="s">
        <v>4900</v>
      </c>
      <c r="D5516" s="2" t="s">
        <v>8</v>
      </c>
      <c r="E5516" s="1" t="s">
        <v>7051</v>
      </c>
      <c r="F5516" s="1" t="str">
        <f>VLOOKUP(B5516,[10]SHY!$C$5:$G$451,5,0)</f>
        <v>吉林</v>
      </c>
      <c r="G5516" s="2" t="s">
        <v>4400</v>
      </c>
      <c r="H5516" s="2" t="s">
        <v>4400</v>
      </c>
      <c r="I5516" s="2" t="s">
        <v>10938</v>
      </c>
    </row>
    <row r="5517" spans="1:9" hidden="1" x14ac:dyDescent="0.2">
      <c r="A5517" s="2" t="s">
        <v>7032</v>
      </c>
      <c r="B5517" s="2">
        <v>86013135</v>
      </c>
      <c r="C5517" s="1" t="s">
        <v>7187</v>
      </c>
      <c r="D5517" s="2" t="s">
        <v>8</v>
      </c>
      <c r="E5517" s="1" t="s">
        <v>7051</v>
      </c>
      <c r="F5517" s="1" t="str">
        <f>VLOOKUP(B5517,[10]SHY!$C$5:$G$451,5,0)</f>
        <v>吉林</v>
      </c>
      <c r="G5517" s="2" t="s">
        <v>4400</v>
      </c>
      <c r="H5517" s="2" t="s">
        <v>4400</v>
      </c>
      <c r="I5517" s="2" t="s">
        <v>10938</v>
      </c>
    </row>
    <row r="5518" spans="1:9" hidden="1" x14ac:dyDescent="0.2">
      <c r="A5518" s="2" t="s">
        <v>7032</v>
      </c>
      <c r="B5518" s="2">
        <v>86013191</v>
      </c>
      <c r="C5518" s="1" t="s">
        <v>7188</v>
      </c>
      <c r="D5518" s="2" t="s">
        <v>8</v>
      </c>
      <c r="E5518" s="1" t="s">
        <v>7051</v>
      </c>
      <c r="F5518" s="1" t="str">
        <f>VLOOKUP(B5518,[10]SHY!$C$5:$G$451,5,0)</f>
        <v>吉林</v>
      </c>
      <c r="G5518" s="2" t="s">
        <v>4400</v>
      </c>
      <c r="H5518" s="2" t="s">
        <v>4400</v>
      </c>
      <c r="I5518" s="2" t="s">
        <v>10938</v>
      </c>
    </row>
    <row r="5519" spans="1:9" hidden="1" x14ac:dyDescent="0.2">
      <c r="A5519" s="2" t="s">
        <v>7032</v>
      </c>
      <c r="B5519" s="2">
        <v>86013398</v>
      </c>
      <c r="C5519" s="1" t="s">
        <v>7189</v>
      </c>
      <c r="D5519" s="2" t="s">
        <v>8</v>
      </c>
      <c r="E5519" s="1" t="s">
        <v>7051</v>
      </c>
      <c r="F5519" s="1" t="str">
        <f>VLOOKUP(B5519,[10]SHY!$C$5:$G$451,5,0)</f>
        <v>吉林</v>
      </c>
      <c r="G5519" s="2" t="s">
        <v>4400</v>
      </c>
      <c r="H5519" s="2" t="s">
        <v>4400</v>
      </c>
      <c r="I5519" s="2" t="s">
        <v>10938</v>
      </c>
    </row>
    <row r="5520" spans="1:9" hidden="1" x14ac:dyDescent="0.2">
      <c r="A5520" s="2" t="s">
        <v>7032</v>
      </c>
      <c r="B5520" s="2">
        <v>86013465</v>
      </c>
      <c r="C5520" s="1" t="s">
        <v>7190</v>
      </c>
      <c r="D5520" s="2" t="s">
        <v>8</v>
      </c>
      <c r="E5520" s="1" t="s">
        <v>7051</v>
      </c>
      <c r="F5520" s="1" t="str">
        <f>VLOOKUP(B5520,[10]SHY!$C$5:$G$451,5,0)</f>
        <v>吉林</v>
      </c>
      <c r="G5520" s="2" t="s">
        <v>4400</v>
      </c>
      <c r="H5520" s="2" t="s">
        <v>4400</v>
      </c>
      <c r="I5520" s="2" t="s">
        <v>10938</v>
      </c>
    </row>
    <row r="5521" spans="1:9" hidden="1" x14ac:dyDescent="0.2">
      <c r="A5521" s="2" t="s">
        <v>7032</v>
      </c>
      <c r="B5521" s="2">
        <v>86013483</v>
      </c>
      <c r="C5521" s="1" t="s">
        <v>5435</v>
      </c>
      <c r="D5521" s="2" t="s">
        <v>8</v>
      </c>
      <c r="E5521" s="1" t="s">
        <v>7051</v>
      </c>
      <c r="F5521" s="1" t="str">
        <f>VLOOKUP(B5521,[10]SHY!$C$5:$G$451,5,0)</f>
        <v>吉林</v>
      </c>
      <c r="G5521" s="2" t="s">
        <v>4400</v>
      </c>
      <c r="H5521" s="2" t="s">
        <v>4400</v>
      </c>
      <c r="I5521" s="2" t="s">
        <v>10938</v>
      </c>
    </row>
    <row r="5522" spans="1:9" hidden="1" x14ac:dyDescent="0.2">
      <c r="A5522" s="2" t="s">
        <v>7032</v>
      </c>
      <c r="B5522" s="2">
        <v>86013531</v>
      </c>
      <c r="C5522" s="1" t="s">
        <v>7191</v>
      </c>
      <c r="D5522" s="2" t="s">
        <v>35</v>
      </c>
      <c r="E5522" s="1" t="s">
        <v>7051</v>
      </c>
      <c r="F5522" s="1" t="str">
        <f>VLOOKUP(B5522,[10]SHY!$C$5:$G$451,5,0)</f>
        <v>吉林</v>
      </c>
      <c r="G5522" s="2" t="s">
        <v>4400</v>
      </c>
      <c r="H5522" s="2" t="s">
        <v>4400</v>
      </c>
      <c r="I5522" s="2" t="s">
        <v>10938</v>
      </c>
    </row>
    <row r="5523" spans="1:9" hidden="1" x14ac:dyDescent="0.2">
      <c r="A5523" s="2" t="s">
        <v>7032</v>
      </c>
      <c r="B5523" s="2">
        <v>86013582</v>
      </c>
      <c r="C5523" s="1" t="s">
        <v>7192</v>
      </c>
      <c r="D5523" s="2" t="s">
        <v>35</v>
      </c>
      <c r="E5523" s="1" t="s">
        <v>7051</v>
      </c>
      <c r="F5523" s="1" t="str">
        <f>VLOOKUP(B5523,[10]SHY!$C$5:$G$451,5,0)</f>
        <v>吉林</v>
      </c>
      <c r="G5523" s="2" t="s">
        <v>4400</v>
      </c>
      <c r="H5523" s="2" t="s">
        <v>4400</v>
      </c>
      <c r="I5523" s="2" t="s">
        <v>10938</v>
      </c>
    </row>
    <row r="5524" spans="1:9" hidden="1" x14ac:dyDescent="0.2">
      <c r="A5524" s="2" t="s">
        <v>7032</v>
      </c>
      <c r="B5524" s="2">
        <v>86013586</v>
      </c>
      <c r="C5524" s="1" t="s">
        <v>7193</v>
      </c>
      <c r="D5524" s="2" t="s">
        <v>35</v>
      </c>
      <c r="E5524" s="1" t="s">
        <v>7051</v>
      </c>
      <c r="F5524" s="1" t="str">
        <f>VLOOKUP(B5524,[10]SHY!$C$5:$G$451,5,0)</f>
        <v>吉林</v>
      </c>
      <c r="G5524" s="2" t="s">
        <v>4400</v>
      </c>
      <c r="H5524" s="2" t="s">
        <v>4400</v>
      </c>
      <c r="I5524" s="2" t="s">
        <v>10938</v>
      </c>
    </row>
    <row r="5525" spans="1:9" hidden="1" x14ac:dyDescent="0.2">
      <c r="A5525" s="2" t="s">
        <v>7032</v>
      </c>
      <c r="B5525" s="2">
        <v>86013592</v>
      </c>
      <c r="C5525" s="1" t="s">
        <v>7194</v>
      </c>
      <c r="D5525" s="2" t="s">
        <v>35</v>
      </c>
      <c r="E5525" s="1" t="s">
        <v>7051</v>
      </c>
      <c r="F5525" s="1" t="str">
        <f>VLOOKUP(B5525,[10]SHY!$C$5:$G$451,5,0)</f>
        <v>吉林</v>
      </c>
      <c r="G5525" s="2" t="s">
        <v>4400</v>
      </c>
      <c r="H5525" s="2" t="s">
        <v>4400</v>
      </c>
      <c r="I5525" s="2" t="s">
        <v>10938</v>
      </c>
    </row>
    <row r="5526" spans="1:9" hidden="1" x14ac:dyDescent="0.2">
      <c r="A5526" s="2" t="s">
        <v>7032</v>
      </c>
      <c r="B5526" s="2">
        <v>86013854</v>
      </c>
      <c r="C5526" s="1" t="s">
        <v>7195</v>
      </c>
      <c r="D5526" s="2" t="s">
        <v>8</v>
      </c>
      <c r="E5526" s="1" t="s">
        <v>7051</v>
      </c>
      <c r="F5526" s="1" t="str">
        <f>VLOOKUP(B5526,[10]SHY!$C$5:$G$451,5,0)</f>
        <v>吉林</v>
      </c>
      <c r="G5526" s="2" t="s">
        <v>4400</v>
      </c>
      <c r="H5526" s="2" t="s">
        <v>4400</v>
      </c>
      <c r="I5526" s="2" t="s">
        <v>10938</v>
      </c>
    </row>
    <row r="5527" spans="1:9" hidden="1" x14ac:dyDescent="0.2">
      <c r="A5527" s="2" t="s">
        <v>7032</v>
      </c>
      <c r="B5527" s="2">
        <v>80131024</v>
      </c>
      <c r="C5527" s="1" t="s">
        <v>7196</v>
      </c>
      <c r="D5527" s="2" t="s">
        <v>8</v>
      </c>
      <c r="E5527" s="1" t="s">
        <v>7051</v>
      </c>
      <c r="F5527" s="1" t="str">
        <f>VLOOKUP(B5527,[10]SHY!$C$5:$G$451,5,0)</f>
        <v>九台</v>
      </c>
      <c r="G5527" s="2" t="s">
        <v>4400</v>
      </c>
      <c r="H5527" s="2" t="s">
        <v>10734</v>
      </c>
      <c r="I5527" s="2" t="s">
        <v>10938</v>
      </c>
    </row>
    <row r="5528" spans="1:9" hidden="1" x14ac:dyDescent="0.2">
      <c r="A5528" s="2" t="s">
        <v>7032</v>
      </c>
      <c r="B5528" s="2">
        <v>80131022</v>
      </c>
      <c r="C5528" s="1" t="s">
        <v>7197</v>
      </c>
      <c r="D5528" s="2" t="s">
        <v>8</v>
      </c>
      <c r="E5528" s="1" t="s">
        <v>4398</v>
      </c>
      <c r="F5528" s="1" t="str">
        <f>VLOOKUP(B5528,[10]SHY!$C$5:$G$451,5,0)</f>
        <v>双辽</v>
      </c>
      <c r="G5528" s="2" t="s">
        <v>7036</v>
      </c>
      <c r="H5528" s="2" t="s">
        <v>10769</v>
      </c>
      <c r="I5528" s="2" t="s">
        <v>10938</v>
      </c>
    </row>
    <row r="5529" spans="1:9" hidden="1" x14ac:dyDescent="0.2">
      <c r="A5529" s="2" t="s">
        <v>7032</v>
      </c>
      <c r="B5529" s="2">
        <v>12148512</v>
      </c>
      <c r="C5529" s="1" t="s">
        <v>7198</v>
      </c>
      <c r="D5529" s="2" t="s">
        <v>8</v>
      </c>
      <c r="E5529" s="1" t="s">
        <v>7158</v>
      </c>
      <c r="F5529" s="1" t="str">
        <f>VLOOKUP(B5529,[10]SHY!$C$5:$G$451,5,0)</f>
        <v>锦州</v>
      </c>
      <c r="G5529" s="2" t="s">
        <v>7036</v>
      </c>
      <c r="H5529" s="2" t="s">
        <v>7199</v>
      </c>
      <c r="I5529" s="2" t="s">
        <v>10938</v>
      </c>
    </row>
    <row r="5530" spans="1:9" hidden="1" x14ac:dyDescent="0.2">
      <c r="A5530" s="2" t="s">
        <v>7032</v>
      </c>
      <c r="B5530" s="2">
        <v>86013060</v>
      </c>
      <c r="C5530" s="1" t="s">
        <v>7200</v>
      </c>
      <c r="D5530" s="2" t="s">
        <v>8</v>
      </c>
      <c r="E5530" s="1" t="s">
        <v>4398</v>
      </c>
      <c r="F5530" s="1" t="str">
        <f>VLOOKUP(B5530,[10]SHY!$C$5:$G$451,5,0)</f>
        <v>锦州</v>
      </c>
      <c r="G5530" s="2" t="s">
        <v>7036</v>
      </c>
      <c r="H5530" s="2" t="s">
        <v>7199</v>
      </c>
      <c r="I5530" s="2" t="s">
        <v>10938</v>
      </c>
    </row>
    <row r="5531" spans="1:9" hidden="1" x14ac:dyDescent="0.2">
      <c r="A5531" s="2" t="s">
        <v>7032</v>
      </c>
      <c r="B5531" s="2">
        <v>86013075</v>
      </c>
      <c r="C5531" s="1" t="s">
        <v>7201</v>
      </c>
      <c r="D5531" s="2" t="s">
        <v>8</v>
      </c>
      <c r="E5531" s="1" t="s">
        <v>4398</v>
      </c>
      <c r="F5531" s="1" t="str">
        <f>VLOOKUP(B5531,[10]SHY!$C$5:$G$451,5,0)</f>
        <v>锦州</v>
      </c>
      <c r="G5531" s="2" t="s">
        <v>7036</v>
      </c>
      <c r="H5531" s="2" t="s">
        <v>7199</v>
      </c>
      <c r="I5531" s="2" t="s">
        <v>10938</v>
      </c>
    </row>
    <row r="5532" spans="1:9" hidden="1" x14ac:dyDescent="0.2">
      <c r="A5532" s="2" t="s">
        <v>7032</v>
      </c>
      <c r="B5532" s="2">
        <v>86013165</v>
      </c>
      <c r="C5532" s="1" t="s">
        <v>7202</v>
      </c>
      <c r="D5532" s="2" t="s">
        <v>8</v>
      </c>
      <c r="E5532" s="1" t="s">
        <v>4398</v>
      </c>
      <c r="F5532" s="1" t="str">
        <f>VLOOKUP(B5532,[10]SHY!$C$5:$G$451,5,0)</f>
        <v>锦州</v>
      </c>
      <c r="G5532" s="2" t="s">
        <v>7036</v>
      </c>
      <c r="H5532" s="2" t="s">
        <v>7199</v>
      </c>
      <c r="I5532" s="2" t="s">
        <v>10938</v>
      </c>
    </row>
    <row r="5533" spans="1:9" hidden="1" x14ac:dyDescent="0.2">
      <c r="A5533" s="2" t="s">
        <v>7032</v>
      </c>
      <c r="B5533" s="2">
        <v>86013364</v>
      </c>
      <c r="C5533" s="1" t="s">
        <v>7203</v>
      </c>
      <c r="D5533" s="2" t="s">
        <v>8</v>
      </c>
      <c r="E5533" s="1" t="s">
        <v>4398</v>
      </c>
      <c r="F5533" s="1" t="str">
        <f>VLOOKUP(B5533,[10]SHY!$C$5:$G$451,5,0)</f>
        <v>锦州</v>
      </c>
      <c r="G5533" s="2" t="s">
        <v>7036</v>
      </c>
      <c r="H5533" s="2" t="s">
        <v>7199</v>
      </c>
      <c r="I5533" s="2" t="s">
        <v>10938</v>
      </c>
    </row>
    <row r="5534" spans="1:9" hidden="1" x14ac:dyDescent="0.2">
      <c r="A5534" s="2" t="s">
        <v>7032</v>
      </c>
      <c r="B5534" s="2">
        <v>86013599</v>
      </c>
      <c r="C5534" s="1" t="s">
        <v>7204</v>
      </c>
      <c r="D5534" s="2" t="s">
        <v>35</v>
      </c>
      <c r="E5534" s="1" t="s">
        <v>4398</v>
      </c>
      <c r="F5534" s="1" t="str">
        <f>VLOOKUP(B5534,[10]SHY!$C$5:$G$451,5,0)</f>
        <v>锦州</v>
      </c>
      <c r="G5534" s="2" t="s">
        <v>7036</v>
      </c>
      <c r="H5534" s="2" t="s">
        <v>7199</v>
      </c>
      <c r="I5534" s="2" t="s">
        <v>10938</v>
      </c>
    </row>
    <row r="5535" spans="1:9" hidden="1" x14ac:dyDescent="0.2">
      <c r="A5535" s="2" t="s">
        <v>7032</v>
      </c>
      <c r="B5535" s="2">
        <v>12429046</v>
      </c>
      <c r="C5535" s="1" t="s">
        <v>7205</v>
      </c>
      <c r="D5535" s="2" t="s">
        <v>8</v>
      </c>
      <c r="E5535" s="1" t="s">
        <v>7206</v>
      </c>
      <c r="F5535" s="1" t="str">
        <f>VLOOKUP(B5535,[10]SHY!$C$5:$G$451,5,0)</f>
        <v>开原</v>
      </c>
      <c r="G5535" s="2" t="s">
        <v>7036</v>
      </c>
      <c r="H5535" s="2" t="s">
        <v>10765</v>
      </c>
      <c r="I5535" s="2" t="s">
        <v>10938</v>
      </c>
    </row>
    <row r="5536" spans="1:9" hidden="1" x14ac:dyDescent="0.2">
      <c r="A5536" s="2" t="s">
        <v>7032</v>
      </c>
      <c r="B5536" s="2">
        <v>86013260</v>
      </c>
      <c r="C5536" s="1" t="s">
        <v>7207</v>
      </c>
      <c r="D5536" s="2" t="s">
        <v>8</v>
      </c>
      <c r="E5536" s="1" t="s">
        <v>4398</v>
      </c>
      <c r="F5536" s="1" t="str">
        <f>VLOOKUP(B5536,[10]SHY!$C$5:$G$451,5,0)</f>
        <v>开原</v>
      </c>
      <c r="G5536" s="2" t="s">
        <v>7036</v>
      </c>
      <c r="H5536" s="2" t="s">
        <v>10765</v>
      </c>
      <c r="I5536" s="2" t="s">
        <v>10938</v>
      </c>
    </row>
    <row r="5537" spans="1:9" hidden="1" x14ac:dyDescent="0.2">
      <c r="A5537" s="2" t="s">
        <v>7032</v>
      </c>
      <c r="B5537" s="2">
        <v>86013047</v>
      </c>
      <c r="C5537" s="1" t="s">
        <v>7208</v>
      </c>
      <c r="D5537" s="2" t="s">
        <v>8</v>
      </c>
      <c r="E5537" s="1" t="s">
        <v>4398</v>
      </c>
      <c r="F5537" s="1" t="str">
        <f>VLOOKUP(B5537,[10]SHY!$C$5:$G$451,5,0)</f>
        <v>辽阳</v>
      </c>
      <c r="G5537" s="2" t="s">
        <v>7036</v>
      </c>
      <c r="H5537" s="2" t="s">
        <v>5982</v>
      </c>
      <c r="I5537" s="2" t="s">
        <v>10938</v>
      </c>
    </row>
    <row r="5538" spans="1:9" hidden="1" x14ac:dyDescent="0.2">
      <c r="A5538" s="2" t="s">
        <v>7032</v>
      </c>
      <c r="B5538" s="2">
        <v>86013125</v>
      </c>
      <c r="C5538" s="1" t="s">
        <v>7209</v>
      </c>
      <c r="D5538" s="2" t="s">
        <v>8</v>
      </c>
      <c r="E5538" s="1" t="s">
        <v>4398</v>
      </c>
      <c r="F5538" s="1" t="str">
        <f>VLOOKUP(B5538,[10]SHY!$C$5:$G$451,5,0)</f>
        <v>辽阳</v>
      </c>
      <c r="G5538" s="2" t="s">
        <v>7036</v>
      </c>
      <c r="H5538" s="2" t="s">
        <v>5982</v>
      </c>
      <c r="I5538" s="2" t="s">
        <v>10938</v>
      </c>
    </row>
    <row r="5539" spans="1:9" hidden="1" x14ac:dyDescent="0.2">
      <c r="A5539" s="2" t="s">
        <v>7032</v>
      </c>
      <c r="B5539" s="2">
        <v>86013244</v>
      </c>
      <c r="C5539" s="1" t="s">
        <v>7210</v>
      </c>
      <c r="D5539" s="2" t="s">
        <v>8</v>
      </c>
      <c r="E5539" s="1" t="s">
        <v>4398</v>
      </c>
      <c r="F5539" s="1" t="str">
        <f>VLOOKUP(B5539,[10]SHY!$C$5:$G$451,5,0)</f>
        <v>辽阳</v>
      </c>
      <c r="G5539" s="2" t="s">
        <v>7036</v>
      </c>
      <c r="H5539" s="2" t="s">
        <v>5982</v>
      </c>
      <c r="I5539" s="2" t="s">
        <v>10938</v>
      </c>
    </row>
    <row r="5540" spans="1:9" hidden="1" x14ac:dyDescent="0.2">
      <c r="A5540" s="2" t="s">
        <v>7032</v>
      </c>
      <c r="B5540" s="2">
        <v>86013389</v>
      </c>
      <c r="C5540" s="1" t="s">
        <v>7211</v>
      </c>
      <c r="D5540" s="2" t="s">
        <v>8</v>
      </c>
      <c r="E5540" s="1" t="s">
        <v>4398</v>
      </c>
      <c r="F5540" s="1" t="str">
        <f>VLOOKUP(B5540,[10]SHY!$C$5:$G$451,5,0)</f>
        <v>辽阳</v>
      </c>
      <c r="G5540" s="2" t="s">
        <v>7036</v>
      </c>
      <c r="H5540" s="2" t="s">
        <v>5982</v>
      </c>
      <c r="I5540" s="2" t="s">
        <v>10938</v>
      </c>
    </row>
    <row r="5541" spans="1:9" hidden="1" x14ac:dyDescent="0.2">
      <c r="A5541" s="2" t="s">
        <v>7032</v>
      </c>
      <c r="B5541" s="2">
        <v>86013454</v>
      </c>
      <c r="C5541" s="1" t="s">
        <v>7212</v>
      </c>
      <c r="D5541" s="2" t="s">
        <v>8</v>
      </c>
      <c r="E5541" s="1" t="s">
        <v>4398</v>
      </c>
      <c r="F5541" s="1" t="str">
        <f>VLOOKUP(B5541,[10]SHY!$C$5:$G$451,5,0)</f>
        <v>辽阳</v>
      </c>
      <c r="G5541" s="2" t="s">
        <v>7036</v>
      </c>
      <c r="H5541" s="2" t="s">
        <v>5982</v>
      </c>
      <c r="I5541" s="2" t="s">
        <v>10938</v>
      </c>
    </row>
    <row r="5542" spans="1:9" hidden="1" x14ac:dyDescent="0.2">
      <c r="A5542" s="2" t="s">
        <v>7032</v>
      </c>
      <c r="B5542" s="2">
        <v>86013536</v>
      </c>
      <c r="C5542" s="1" t="s">
        <v>7213</v>
      </c>
      <c r="D5542" s="2" t="s">
        <v>35</v>
      </c>
      <c r="E5542" s="1" t="s">
        <v>4398</v>
      </c>
      <c r="F5542" s="1" t="str">
        <f>VLOOKUP(B5542,[10]SHY!$C$5:$G$451,5,0)</f>
        <v>辽阳</v>
      </c>
      <c r="G5542" s="2" t="s">
        <v>7036</v>
      </c>
      <c r="H5542" s="2" t="s">
        <v>5982</v>
      </c>
      <c r="I5542" s="2" t="s">
        <v>10938</v>
      </c>
    </row>
    <row r="5543" spans="1:9" hidden="1" x14ac:dyDescent="0.2">
      <c r="A5543" s="2" t="s">
        <v>7032</v>
      </c>
      <c r="B5543" s="2">
        <v>86013107</v>
      </c>
      <c r="C5543" s="1" t="s">
        <v>7214</v>
      </c>
      <c r="D5543" s="2" t="s">
        <v>8</v>
      </c>
      <c r="E5543" s="1" t="s">
        <v>7051</v>
      </c>
      <c r="F5543" s="1" t="str">
        <f>VLOOKUP(B5543,[10]SHY!$C$5:$G$451,5,0)</f>
        <v>辽源</v>
      </c>
      <c r="G5543" s="2" t="s">
        <v>4400</v>
      </c>
      <c r="H5543" s="2" t="s">
        <v>7215</v>
      </c>
      <c r="I5543" s="2" t="s">
        <v>10938</v>
      </c>
    </row>
    <row r="5544" spans="1:9" hidden="1" x14ac:dyDescent="0.2">
      <c r="A5544" s="2" t="s">
        <v>7032</v>
      </c>
      <c r="B5544" s="2">
        <v>86013490</v>
      </c>
      <c r="C5544" s="1" t="s">
        <v>7216</v>
      </c>
      <c r="D5544" s="2" t="s">
        <v>8</v>
      </c>
      <c r="E5544" s="1" t="s">
        <v>7051</v>
      </c>
      <c r="F5544" s="1" t="str">
        <f>VLOOKUP(B5544,[10]SHY!$C$5:$G$451,5,0)</f>
        <v>辽源</v>
      </c>
      <c r="G5544" s="2" t="s">
        <v>4400</v>
      </c>
      <c r="H5544" s="2" t="s">
        <v>7215</v>
      </c>
      <c r="I5544" s="2" t="s">
        <v>10938</v>
      </c>
    </row>
    <row r="5545" spans="1:9" hidden="1" x14ac:dyDescent="0.2">
      <c r="A5545" s="2" t="s">
        <v>7032</v>
      </c>
      <c r="B5545" s="2">
        <v>86013230</v>
      </c>
      <c r="C5545" s="1" t="s">
        <v>7217</v>
      </c>
      <c r="D5545" s="2" t="s">
        <v>8</v>
      </c>
      <c r="E5545" s="1" t="s">
        <v>4398</v>
      </c>
      <c r="F5545" s="1" t="str">
        <f>VLOOKUP(B5545,[10]SHY!$C$5:$G$451,5,0)</f>
        <v>凌海</v>
      </c>
      <c r="G5545" s="2" t="s">
        <v>7036</v>
      </c>
      <c r="H5545" s="2" t="s">
        <v>10767</v>
      </c>
      <c r="I5545" s="2" t="s">
        <v>10938</v>
      </c>
    </row>
    <row r="5546" spans="1:9" hidden="1" x14ac:dyDescent="0.2">
      <c r="A5546" s="2" t="s">
        <v>7032</v>
      </c>
      <c r="B5546" s="2">
        <v>86013129</v>
      </c>
      <c r="C5546" s="1" t="s">
        <v>465</v>
      </c>
      <c r="D5546" s="2" t="s">
        <v>8</v>
      </c>
      <c r="E5546" s="1" t="s">
        <v>7051</v>
      </c>
      <c r="F5546" s="1" t="str">
        <f>VLOOKUP(B5546,[10]SHY!$C$5:$G$451,5,0)</f>
        <v>梅河口</v>
      </c>
      <c r="G5546" s="2" t="s">
        <v>4400</v>
      </c>
      <c r="H5546" s="2" t="s">
        <v>10735</v>
      </c>
      <c r="I5546" s="2" t="s">
        <v>10938</v>
      </c>
    </row>
    <row r="5547" spans="1:9" hidden="1" x14ac:dyDescent="0.2">
      <c r="A5547" s="2" t="s">
        <v>7032</v>
      </c>
      <c r="B5547" s="2">
        <v>86013270</v>
      </c>
      <c r="C5547" s="1" t="s">
        <v>7218</v>
      </c>
      <c r="D5547" s="2" t="s">
        <v>8</v>
      </c>
      <c r="E5547" s="1" t="s">
        <v>7051</v>
      </c>
      <c r="F5547" s="1" t="str">
        <f>VLOOKUP(B5547,[10]SHY!$C$5:$G$451,5,0)</f>
        <v>梅河口</v>
      </c>
      <c r="G5547" s="2" t="s">
        <v>4400</v>
      </c>
      <c r="H5547" s="2" t="s">
        <v>10735</v>
      </c>
      <c r="I5547" s="2" t="s">
        <v>10938</v>
      </c>
    </row>
    <row r="5548" spans="1:9" hidden="1" x14ac:dyDescent="0.2">
      <c r="A5548" s="2" t="s">
        <v>7032</v>
      </c>
      <c r="B5548" s="2">
        <v>80131015</v>
      </c>
      <c r="C5548" s="1" t="s">
        <v>7219</v>
      </c>
      <c r="D5548" s="2" t="s">
        <v>8</v>
      </c>
      <c r="E5548" s="1" t="s">
        <v>4398</v>
      </c>
      <c r="F5548" s="1" t="str">
        <f>VLOOKUP(B5548,[10]SHY!$C$5:$G$451,5,0)</f>
        <v>盘锦</v>
      </c>
      <c r="G5548" s="2" t="s">
        <v>7036</v>
      </c>
      <c r="H5548" s="2" t="s">
        <v>7220</v>
      </c>
      <c r="I5548" s="2" t="s">
        <v>10938</v>
      </c>
    </row>
    <row r="5549" spans="1:9" hidden="1" x14ac:dyDescent="0.2">
      <c r="A5549" s="2" t="s">
        <v>7032</v>
      </c>
      <c r="B5549" s="2">
        <v>86013074</v>
      </c>
      <c r="C5549" s="1" t="s">
        <v>7221</v>
      </c>
      <c r="D5549" s="2" t="s">
        <v>8</v>
      </c>
      <c r="E5549" s="1" t="s">
        <v>4398</v>
      </c>
      <c r="F5549" s="1" t="str">
        <f>VLOOKUP(B5549,[10]SHY!$C$5:$G$451,5,0)</f>
        <v>盘锦</v>
      </c>
      <c r="G5549" s="2" t="s">
        <v>7036</v>
      </c>
      <c r="H5549" s="2" t="s">
        <v>7220</v>
      </c>
      <c r="I5549" s="2" t="s">
        <v>10938</v>
      </c>
    </row>
    <row r="5550" spans="1:9" hidden="1" x14ac:dyDescent="0.2">
      <c r="A5550" s="2" t="s">
        <v>7032</v>
      </c>
      <c r="B5550" s="2">
        <v>86013104</v>
      </c>
      <c r="C5550" s="1" t="s">
        <v>7222</v>
      </c>
      <c r="D5550" s="2" t="s">
        <v>8</v>
      </c>
      <c r="E5550" s="1" t="s">
        <v>4398</v>
      </c>
      <c r="F5550" s="1" t="str">
        <f>VLOOKUP(B5550,[10]SHY!$C$5:$G$451,5,0)</f>
        <v>盘锦</v>
      </c>
      <c r="G5550" s="2" t="s">
        <v>7036</v>
      </c>
      <c r="H5550" s="2" t="s">
        <v>7220</v>
      </c>
      <c r="I5550" s="2" t="s">
        <v>10938</v>
      </c>
    </row>
    <row r="5551" spans="1:9" hidden="1" x14ac:dyDescent="0.2">
      <c r="A5551" s="2" t="s">
        <v>7032</v>
      </c>
      <c r="B5551" s="2">
        <v>86013112</v>
      </c>
      <c r="C5551" s="1" t="s">
        <v>7223</v>
      </c>
      <c r="D5551" s="2" t="s">
        <v>8</v>
      </c>
      <c r="E5551" s="1" t="s">
        <v>4398</v>
      </c>
      <c r="F5551" s="1" t="str">
        <f>VLOOKUP(B5551,[10]SHY!$C$5:$G$451,5,0)</f>
        <v>盘锦</v>
      </c>
      <c r="G5551" s="2" t="s">
        <v>7036</v>
      </c>
      <c r="H5551" s="2" t="s">
        <v>7220</v>
      </c>
      <c r="I5551" s="2" t="s">
        <v>10938</v>
      </c>
    </row>
    <row r="5552" spans="1:9" hidden="1" x14ac:dyDescent="0.2">
      <c r="A5552" s="2" t="s">
        <v>7032</v>
      </c>
      <c r="B5552" s="2">
        <v>86013212</v>
      </c>
      <c r="C5552" s="1" t="s">
        <v>7224</v>
      </c>
      <c r="D5552" s="2" t="s">
        <v>8</v>
      </c>
      <c r="E5552" s="1" t="s">
        <v>4398</v>
      </c>
      <c r="F5552" s="1" t="str">
        <f>VLOOKUP(B5552,[10]SHY!$C$5:$G$451,5,0)</f>
        <v>盘锦</v>
      </c>
      <c r="G5552" s="2" t="s">
        <v>7036</v>
      </c>
      <c r="H5552" s="2" t="s">
        <v>7220</v>
      </c>
      <c r="I5552" s="2" t="s">
        <v>10938</v>
      </c>
    </row>
    <row r="5553" spans="1:9" hidden="1" x14ac:dyDescent="0.2">
      <c r="A5553" s="2" t="s">
        <v>7032</v>
      </c>
      <c r="B5553" s="2">
        <v>86013300</v>
      </c>
      <c r="C5553" s="1" t="s">
        <v>7225</v>
      </c>
      <c r="D5553" s="2" t="s">
        <v>8</v>
      </c>
      <c r="E5553" s="1" t="s">
        <v>4398</v>
      </c>
      <c r="F5553" s="1" t="str">
        <f>VLOOKUP(B5553,[10]SHY!$C$5:$G$451,5,0)</f>
        <v>盘锦</v>
      </c>
      <c r="G5553" s="2" t="s">
        <v>7036</v>
      </c>
      <c r="H5553" s="2" t="s">
        <v>7220</v>
      </c>
      <c r="I5553" s="2" t="s">
        <v>10938</v>
      </c>
    </row>
    <row r="5554" spans="1:9" hidden="1" x14ac:dyDescent="0.2">
      <c r="A5554" s="2" t="s">
        <v>7032</v>
      </c>
      <c r="B5554" s="2">
        <v>86013486</v>
      </c>
      <c r="C5554" s="1" t="s">
        <v>7226</v>
      </c>
      <c r="D5554" s="2" t="s">
        <v>8</v>
      </c>
      <c r="E5554" s="1" t="s">
        <v>4398</v>
      </c>
      <c r="F5554" s="1" t="str">
        <f>VLOOKUP(B5554,[10]SHY!$C$5:$G$451,5,0)</f>
        <v>盘锦</v>
      </c>
      <c r="G5554" s="2" t="s">
        <v>7036</v>
      </c>
      <c r="H5554" s="2" t="s">
        <v>7220</v>
      </c>
      <c r="I5554" s="2" t="s">
        <v>10938</v>
      </c>
    </row>
    <row r="5555" spans="1:9" hidden="1" x14ac:dyDescent="0.2">
      <c r="A5555" s="2" t="s">
        <v>7032</v>
      </c>
      <c r="B5555" s="2">
        <v>86013576</v>
      </c>
      <c r="C5555" s="1" t="s">
        <v>7227</v>
      </c>
      <c r="D5555" s="2" t="s">
        <v>35</v>
      </c>
      <c r="E5555" s="1" t="s">
        <v>4398</v>
      </c>
      <c r="F5555" s="1" t="str">
        <f>VLOOKUP(B5555,[10]SHY!$C$5:$G$451,5,0)</f>
        <v>盘锦</v>
      </c>
      <c r="G5555" s="2" t="s">
        <v>7036</v>
      </c>
      <c r="H5555" s="2" t="s">
        <v>7220</v>
      </c>
      <c r="I5555" s="2" t="s">
        <v>10938</v>
      </c>
    </row>
    <row r="5556" spans="1:9" hidden="1" x14ac:dyDescent="0.2">
      <c r="A5556" s="2" t="s">
        <v>7032</v>
      </c>
      <c r="B5556" s="2">
        <v>86014011</v>
      </c>
      <c r="C5556" s="1" t="s">
        <v>7228</v>
      </c>
      <c r="D5556" s="2" t="s">
        <v>8</v>
      </c>
      <c r="E5556" s="1" t="s">
        <v>7074</v>
      </c>
      <c r="F5556" s="1" t="str">
        <f>VLOOKUP(B5556,[10]SHY!$C$5:$G$451,5,0)</f>
        <v>皮口镇</v>
      </c>
      <c r="G5556" s="2" t="s">
        <v>7036</v>
      </c>
      <c r="H5556" s="2" t="s">
        <v>10768</v>
      </c>
      <c r="I5556" s="2" t="s">
        <v>10938</v>
      </c>
    </row>
    <row r="5557" spans="1:9" hidden="1" x14ac:dyDescent="0.2">
      <c r="A5557" s="2" t="s">
        <v>7032</v>
      </c>
      <c r="B5557" s="2">
        <v>86014015</v>
      </c>
      <c r="C5557" s="1" t="s">
        <v>7229</v>
      </c>
      <c r="D5557" s="2" t="s">
        <v>8</v>
      </c>
      <c r="E5557" s="1" t="s">
        <v>7074</v>
      </c>
      <c r="F5557" s="1" t="str">
        <f>VLOOKUP(B5557,[10]SHY!$C$5:$G$451,5,0)</f>
        <v>普兰店</v>
      </c>
      <c r="G5557" s="2" t="s">
        <v>7036</v>
      </c>
      <c r="H5557" s="2" t="s">
        <v>10770</v>
      </c>
      <c r="I5557" s="2" t="s">
        <v>10938</v>
      </c>
    </row>
    <row r="5558" spans="1:9" hidden="1" x14ac:dyDescent="0.2">
      <c r="A5558" s="2" t="s">
        <v>7032</v>
      </c>
      <c r="B5558" s="2">
        <v>9751212</v>
      </c>
      <c r="C5558" s="1" t="s">
        <v>7230</v>
      </c>
      <c r="D5558" s="2" t="s">
        <v>8</v>
      </c>
      <c r="E5558" s="1" t="s">
        <v>7055</v>
      </c>
      <c r="F5558" s="1" t="str">
        <f>VLOOKUP(B5558,[10]SHY!$C$5:$G$451,5,0)</f>
        <v>沈阳</v>
      </c>
      <c r="G5558" s="2" t="s">
        <v>7036</v>
      </c>
      <c r="H5558" s="2" t="s">
        <v>7032</v>
      </c>
      <c r="I5558" s="2" t="s">
        <v>10938</v>
      </c>
    </row>
    <row r="5559" spans="1:9" hidden="1" x14ac:dyDescent="0.2">
      <c r="A5559" s="2" t="s">
        <v>7032</v>
      </c>
      <c r="B5559" s="2">
        <v>11034868</v>
      </c>
      <c r="C5559" s="1" t="s">
        <v>7231</v>
      </c>
      <c r="D5559" s="2" t="s">
        <v>8</v>
      </c>
      <c r="E5559" s="1" t="s">
        <v>7055</v>
      </c>
      <c r="F5559" s="1" t="str">
        <f>VLOOKUP(B5559,[10]SHY!$C$5:$G$451,5,0)</f>
        <v>沈阳</v>
      </c>
      <c r="G5559" s="2" t="s">
        <v>7036</v>
      </c>
      <c r="H5559" s="2" t="s">
        <v>7032</v>
      </c>
      <c r="I5559" s="2" t="s">
        <v>10938</v>
      </c>
    </row>
    <row r="5560" spans="1:9" hidden="1" x14ac:dyDescent="0.2">
      <c r="A5560" s="2" t="s">
        <v>7032</v>
      </c>
      <c r="B5560" s="2">
        <v>11145906</v>
      </c>
      <c r="C5560" s="1" t="s">
        <v>7232</v>
      </c>
      <c r="D5560" s="2" t="s">
        <v>8</v>
      </c>
      <c r="E5560" s="1" t="s">
        <v>7233</v>
      </c>
      <c r="F5560" s="1" t="str">
        <f>VLOOKUP(B5560,[10]SHY!$C$5:$G$451,5,0)</f>
        <v>沈阳</v>
      </c>
      <c r="G5560" s="2" t="s">
        <v>7036</v>
      </c>
      <c r="H5560" s="2" t="s">
        <v>7032</v>
      </c>
      <c r="I5560" s="2" t="s">
        <v>10938</v>
      </c>
    </row>
    <row r="5561" spans="1:9" hidden="1" x14ac:dyDescent="0.2">
      <c r="A5561" s="2" t="s">
        <v>7032</v>
      </c>
      <c r="B5561" s="2">
        <v>11377048</v>
      </c>
      <c r="C5561" s="1" t="s">
        <v>7234</v>
      </c>
      <c r="D5561" s="2" t="s">
        <v>8</v>
      </c>
      <c r="E5561" s="1" t="s">
        <v>7235</v>
      </c>
      <c r="F5561" s="1" t="str">
        <f>VLOOKUP(B5561,[10]SHY!$C$5:$G$451,5,0)</f>
        <v>沈阳</v>
      </c>
      <c r="G5561" s="2" t="s">
        <v>7036</v>
      </c>
      <c r="H5561" s="2" t="s">
        <v>7032</v>
      </c>
      <c r="I5561" s="2" t="s">
        <v>10939</v>
      </c>
    </row>
    <row r="5562" spans="1:9" hidden="1" x14ac:dyDescent="0.2">
      <c r="A5562" s="2" t="s">
        <v>7032</v>
      </c>
      <c r="B5562" s="2">
        <v>11785870</v>
      </c>
      <c r="C5562" s="1" t="s">
        <v>7236</v>
      </c>
      <c r="D5562" s="2" t="s">
        <v>8</v>
      </c>
      <c r="E5562" s="1" t="s">
        <v>7237</v>
      </c>
      <c r="F5562" s="1" t="str">
        <f>VLOOKUP(B5562,[10]SHY!$C$5:$G$451,5,0)</f>
        <v>沈阳</v>
      </c>
      <c r="G5562" s="2" t="s">
        <v>7036</v>
      </c>
      <c r="H5562" s="2" t="s">
        <v>7032</v>
      </c>
      <c r="I5562" s="2" t="s">
        <v>10938</v>
      </c>
    </row>
    <row r="5563" spans="1:9" hidden="1" x14ac:dyDescent="0.2">
      <c r="A5563" s="2" t="s">
        <v>7032</v>
      </c>
      <c r="B5563" s="2">
        <v>12054790</v>
      </c>
      <c r="C5563" s="1" t="s">
        <v>7238</v>
      </c>
      <c r="D5563" s="2" t="s">
        <v>8</v>
      </c>
      <c r="E5563" s="1" t="s">
        <v>7239</v>
      </c>
      <c r="F5563" s="1" t="str">
        <f>VLOOKUP(B5563,[10]SHY!$C$5:$G$451,5,0)</f>
        <v>沈阳</v>
      </c>
      <c r="G5563" s="2" t="s">
        <v>7036</v>
      </c>
      <c r="H5563" s="2" t="s">
        <v>7032</v>
      </c>
      <c r="I5563" s="2" t="s">
        <v>10938</v>
      </c>
    </row>
    <row r="5564" spans="1:9" hidden="1" x14ac:dyDescent="0.2">
      <c r="A5564" s="2" t="s">
        <v>7032</v>
      </c>
      <c r="B5564" s="2">
        <v>12384417</v>
      </c>
      <c r="C5564" s="1" t="s">
        <v>7240</v>
      </c>
      <c r="D5564" s="2" t="s">
        <v>8</v>
      </c>
      <c r="E5564" s="1" t="s">
        <v>7241</v>
      </c>
      <c r="F5564" s="1" t="str">
        <f>VLOOKUP(B5564,[10]SHY!$C$5:$G$451,5,0)</f>
        <v>沈阳</v>
      </c>
      <c r="G5564" s="2" t="s">
        <v>7036</v>
      </c>
      <c r="H5564" s="2" t="s">
        <v>7032</v>
      </c>
      <c r="I5564" s="2" t="s">
        <v>10938</v>
      </c>
    </row>
    <row r="5565" spans="1:9" hidden="1" x14ac:dyDescent="0.2">
      <c r="A5565" s="2" t="s">
        <v>7032</v>
      </c>
      <c r="B5565" s="2">
        <v>12462227</v>
      </c>
      <c r="C5565" s="1" t="s">
        <v>7242</v>
      </c>
      <c r="D5565" s="2" t="s">
        <v>8</v>
      </c>
      <c r="E5565" s="1" t="s">
        <v>7243</v>
      </c>
      <c r="F5565" s="1" t="str">
        <f>VLOOKUP(B5565,[10]SHY!$C$5:$G$451,5,0)</f>
        <v>沈阳</v>
      </c>
      <c r="G5565" s="2" t="s">
        <v>7036</v>
      </c>
      <c r="H5565" s="2" t="s">
        <v>7032</v>
      </c>
      <c r="I5565" s="2" t="s">
        <v>10938</v>
      </c>
    </row>
    <row r="5566" spans="1:9" hidden="1" x14ac:dyDescent="0.2">
      <c r="A5566" s="2" t="s">
        <v>7032</v>
      </c>
      <c r="B5566" s="2">
        <v>80131001</v>
      </c>
      <c r="C5566" s="1" t="s">
        <v>7244</v>
      </c>
      <c r="D5566" s="2" t="s">
        <v>8</v>
      </c>
      <c r="E5566" s="1" t="s">
        <v>4398</v>
      </c>
      <c r="F5566" s="1" t="str">
        <f>VLOOKUP(B5566,[10]SHY!$C$5:$G$451,5,0)</f>
        <v>沈阳</v>
      </c>
      <c r="G5566" s="2" t="s">
        <v>7036</v>
      </c>
      <c r="H5566" s="2" t="s">
        <v>7032</v>
      </c>
      <c r="I5566" s="2" t="s">
        <v>10938</v>
      </c>
    </row>
    <row r="5567" spans="1:9" hidden="1" x14ac:dyDescent="0.2">
      <c r="A5567" s="2" t="s">
        <v>7032</v>
      </c>
      <c r="B5567" s="2">
        <v>80131002</v>
      </c>
      <c r="C5567" s="1" t="s">
        <v>7245</v>
      </c>
      <c r="D5567" s="2" t="s">
        <v>8</v>
      </c>
      <c r="E5567" s="1" t="s">
        <v>4398</v>
      </c>
      <c r="F5567" s="1" t="str">
        <f>VLOOKUP(B5567,[10]SHY!$C$5:$G$451,5,0)</f>
        <v>沈阳</v>
      </c>
      <c r="G5567" s="2" t="s">
        <v>7036</v>
      </c>
      <c r="H5567" s="2" t="s">
        <v>7032</v>
      </c>
      <c r="I5567" s="2" t="s">
        <v>10938</v>
      </c>
    </row>
    <row r="5568" spans="1:9" hidden="1" x14ac:dyDescent="0.2">
      <c r="A5568" s="2" t="s">
        <v>7032</v>
      </c>
      <c r="B5568" s="2">
        <v>80131013</v>
      </c>
      <c r="C5568" s="1" t="s">
        <v>7246</v>
      </c>
      <c r="D5568" s="2" t="s">
        <v>8</v>
      </c>
      <c r="E5568" s="1" t="s">
        <v>4398</v>
      </c>
      <c r="F5568" s="1" t="str">
        <f>VLOOKUP(B5568,[10]SHY!$C$5:$G$451,5,0)</f>
        <v>沈阳</v>
      </c>
      <c r="G5568" s="2" t="s">
        <v>7036</v>
      </c>
      <c r="H5568" s="2" t="s">
        <v>7032</v>
      </c>
      <c r="I5568" s="2" t="s">
        <v>10938</v>
      </c>
    </row>
    <row r="5569" spans="1:9" hidden="1" x14ac:dyDescent="0.2">
      <c r="A5569" s="2" t="s">
        <v>7032</v>
      </c>
      <c r="B5569" s="2">
        <v>80131040</v>
      </c>
      <c r="C5569" s="1" t="s">
        <v>7247</v>
      </c>
      <c r="D5569" s="2" t="s">
        <v>8</v>
      </c>
      <c r="E5569" s="1" t="s">
        <v>4398</v>
      </c>
      <c r="F5569" s="1" t="str">
        <f>VLOOKUP(B5569,[10]SHY!$C$5:$G$451,5,0)</f>
        <v>沈阳</v>
      </c>
      <c r="G5569" s="2" t="s">
        <v>7036</v>
      </c>
      <c r="H5569" s="2" t="s">
        <v>7032</v>
      </c>
      <c r="I5569" s="2" t="s">
        <v>10938</v>
      </c>
    </row>
    <row r="5570" spans="1:9" hidden="1" x14ac:dyDescent="0.2">
      <c r="A5570" s="2" t="s">
        <v>7032</v>
      </c>
      <c r="B5570" s="2">
        <v>80131041</v>
      </c>
      <c r="C5570" s="1" t="s">
        <v>7248</v>
      </c>
      <c r="D5570" s="2" t="s">
        <v>8</v>
      </c>
      <c r="E5570" s="1" t="s">
        <v>4398</v>
      </c>
      <c r="F5570" s="1" t="str">
        <f>VLOOKUP(B5570,[10]SHY!$C$5:$G$451,5,0)</f>
        <v>沈阳</v>
      </c>
      <c r="G5570" s="2" t="s">
        <v>7036</v>
      </c>
      <c r="H5570" s="2" t="s">
        <v>7032</v>
      </c>
      <c r="I5570" s="2" t="s">
        <v>10938</v>
      </c>
    </row>
    <row r="5571" spans="1:9" hidden="1" x14ac:dyDescent="0.2">
      <c r="A5571" s="2" t="s">
        <v>7032</v>
      </c>
      <c r="B5571" s="2">
        <v>86013002</v>
      </c>
      <c r="C5571" s="1" t="s">
        <v>7249</v>
      </c>
      <c r="D5571" s="2" t="s">
        <v>8</v>
      </c>
      <c r="E5571" s="1" t="s">
        <v>4398</v>
      </c>
      <c r="F5571" s="1" t="str">
        <f>VLOOKUP(B5571,[10]SHY!$C$5:$G$451,5,0)</f>
        <v>沈阳</v>
      </c>
      <c r="G5571" s="2" t="s">
        <v>7036</v>
      </c>
      <c r="H5571" s="2" t="s">
        <v>7032</v>
      </c>
      <c r="I5571" s="2" t="s">
        <v>10938</v>
      </c>
    </row>
    <row r="5572" spans="1:9" hidden="1" x14ac:dyDescent="0.2">
      <c r="A5572" s="2" t="s">
        <v>7032</v>
      </c>
      <c r="B5572" s="2">
        <v>86013005</v>
      </c>
      <c r="C5572" s="1" t="s">
        <v>7250</v>
      </c>
      <c r="D5572" s="2" t="s">
        <v>8</v>
      </c>
      <c r="E5572" s="1" t="s">
        <v>4398</v>
      </c>
      <c r="F5572" s="1" t="str">
        <f>VLOOKUP(B5572,[10]SHY!$C$5:$G$451,5,0)</f>
        <v>沈阳</v>
      </c>
      <c r="G5572" s="2" t="s">
        <v>7036</v>
      </c>
      <c r="H5572" s="2" t="s">
        <v>7032</v>
      </c>
      <c r="I5572" s="2" t="s">
        <v>10938</v>
      </c>
    </row>
    <row r="5573" spans="1:9" hidden="1" x14ac:dyDescent="0.2">
      <c r="A5573" s="2" t="s">
        <v>7032</v>
      </c>
      <c r="B5573" s="2">
        <v>86013006</v>
      </c>
      <c r="C5573" s="1" t="s">
        <v>7251</v>
      </c>
      <c r="D5573" s="2" t="s">
        <v>8</v>
      </c>
      <c r="E5573" s="1" t="s">
        <v>4398</v>
      </c>
      <c r="F5573" s="1" t="str">
        <f>VLOOKUP(B5573,[10]SHY!$C$5:$G$451,5,0)</f>
        <v>沈阳</v>
      </c>
      <c r="G5573" s="2" t="s">
        <v>7036</v>
      </c>
      <c r="H5573" s="2" t="s">
        <v>7032</v>
      </c>
      <c r="I5573" s="2" t="s">
        <v>10938</v>
      </c>
    </row>
    <row r="5574" spans="1:9" hidden="1" x14ac:dyDescent="0.2">
      <c r="A5574" s="2" t="s">
        <v>7032</v>
      </c>
      <c r="B5574" s="2">
        <v>86013023</v>
      </c>
      <c r="C5574" s="1" t="s">
        <v>7252</v>
      </c>
      <c r="D5574" s="2" t="s">
        <v>8</v>
      </c>
      <c r="E5574" s="1" t="s">
        <v>4398</v>
      </c>
      <c r="F5574" s="1" t="str">
        <f>VLOOKUP(B5574,[10]SHY!$C$5:$G$451,5,0)</f>
        <v>沈阳</v>
      </c>
      <c r="G5574" s="2" t="s">
        <v>7036</v>
      </c>
      <c r="H5574" s="2" t="s">
        <v>7032</v>
      </c>
      <c r="I5574" s="2" t="s">
        <v>10939</v>
      </c>
    </row>
    <row r="5575" spans="1:9" hidden="1" x14ac:dyDescent="0.2">
      <c r="A5575" s="2" t="s">
        <v>7032</v>
      </c>
      <c r="B5575" s="2">
        <v>86013034</v>
      </c>
      <c r="C5575" s="1" t="s">
        <v>7253</v>
      </c>
      <c r="D5575" s="2" t="s">
        <v>8</v>
      </c>
      <c r="E5575" s="1" t="s">
        <v>4398</v>
      </c>
      <c r="F5575" s="1" t="str">
        <f>VLOOKUP(B5575,[10]SHY!$C$5:$G$451,5,0)</f>
        <v>沈阳</v>
      </c>
      <c r="G5575" s="2" t="s">
        <v>7036</v>
      </c>
      <c r="H5575" s="2" t="s">
        <v>7032</v>
      </c>
      <c r="I5575" s="2" t="s">
        <v>10938</v>
      </c>
    </row>
    <row r="5576" spans="1:9" hidden="1" x14ac:dyDescent="0.2">
      <c r="A5576" s="2" t="s">
        <v>7032</v>
      </c>
      <c r="B5576" s="2">
        <v>86013043</v>
      </c>
      <c r="C5576" s="1" t="s">
        <v>7254</v>
      </c>
      <c r="D5576" s="2" t="s">
        <v>8</v>
      </c>
      <c r="E5576" s="1" t="s">
        <v>4398</v>
      </c>
      <c r="F5576" s="1" t="str">
        <f>VLOOKUP(B5576,[10]SHY!$C$5:$G$451,5,0)</f>
        <v>沈阳</v>
      </c>
      <c r="G5576" s="2" t="s">
        <v>7036</v>
      </c>
      <c r="H5576" s="2" t="s">
        <v>7032</v>
      </c>
      <c r="I5576" s="2" t="s">
        <v>10939</v>
      </c>
    </row>
    <row r="5577" spans="1:9" hidden="1" x14ac:dyDescent="0.2">
      <c r="A5577" s="2" t="s">
        <v>7032</v>
      </c>
      <c r="B5577" s="2">
        <v>86013048</v>
      </c>
      <c r="C5577" s="1" t="s">
        <v>7255</v>
      </c>
      <c r="D5577" s="2" t="s">
        <v>8</v>
      </c>
      <c r="E5577" s="1" t="s">
        <v>4398</v>
      </c>
      <c r="F5577" s="1" t="str">
        <f>VLOOKUP(B5577,[10]SHY!$C$5:$G$451,5,0)</f>
        <v>沈阳</v>
      </c>
      <c r="G5577" s="2" t="s">
        <v>7036</v>
      </c>
      <c r="H5577" s="2" t="s">
        <v>7032</v>
      </c>
      <c r="I5577" s="2" t="s">
        <v>10938</v>
      </c>
    </row>
    <row r="5578" spans="1:9" hidden="1" x14ac:dyDescent="0.2">
      <c r="A5578" s="2" t="s">
        <v>7032</v>
      </c>
      <c r="B5578" s="2">
        <v>86013053</v>
      </c>
      <c r="C5578" s="1" t="s">
        <v>7256</v>
      </c>
      <c r="D5578" s="2" t="s">
        <v>8</v>
      </c>
      <c r="E5578" s="1" t="s">
        <v>4398</v>
      </c>
      <c r="F5578" s="1" t="str">
        <f>VLOOKUP(B5578,[10]SHY!$C$5:$G$451,5,0)</f>
        <v>沈阳</v>
      </c>
      <c r="G5578" s="2" t="s">
        <v>7036</v>
      </c>
      <c r="H5578" s="2" t="s">
        <v>7032</v>
      </c>
      <c r="I5578" s="2" t="s">
        <v>10938</v>
      </c>
    </row>
    <row r="5579" spans="1:9" hidden="1" x14ac:dyDescent="0.2">
      <c r="A5579" s="2" t="s">
        <v>7032</v>
      </c>
      <c r="B5579" s="2">
        <v>86013063</v>
      </c>
      <c r="C5579" s="1" t="s">
        <v>7257</v>
      </c>
      <c r="D5579" s="2" t="s">
        <v>8</v>
      </c>
      <c r="E5579" s="1" t="s">
        <v>4398</v>
      </c>
      <c r="F5579" s="1" t="str">
        <f>VLOOKUP(B5579,[10]SHY!$C$5:$G$451,5,0)</f>
        <v>沈阳</v>
      </c>
      <c r="G5579" s="2" t="s">
        <v>7036</v>
      </c>
      <c r="H5579" s="2" t="s">
        <v>7032</v>
      </c>
      <c r="I5579" s="2" t="s">
        <v>10938</v>
      </c>
    </row>
    <row r="5580" spans="1:9" hidden="1" x14ac:dyDescent="0.2">
      <c r="A5580" s="2" t="s">
        <v>7032</v>
      </c>
      <c r="B5580" s="2">
        <v>86013073</v>
      </c>
      <c r="C5580" s="1" t="s">
        <v>7258</v>
      </c>
      <c r="D5580" s="2" t="s">
        <v>8</v>
      </c>
      <c r="E5580" s="1" t="s">
        <v>4398</v>
      </c>
      <c r="F5580" s="1" t="str">
        <f>VLOOKUP(B5580,[10]SHY!$C$5:$G$451,5,0)</f>
        <v>沈阳</v>
      </c>
      <c r="G5580" s="2" t="s">
        <v>7036</v>
      </c>
      <c r="H5580" s="2" t="s">
        <v>7032</v>
      </c>
      <c r="I5580" s="2" t="s">
        <v>10938</v>
      </c>
    </row>
    <row r="5581" spans="1:9" hidden="1" x14ac:dyDescent="0.2">
      <c r="A5581" s="2" t="s">
        <v>7032</v>
      </c>
      <c r="B5581" s="2">
        <v>86013084</v>
      </c>
      <c r="C5581" s="1" t="s">
        <v>7259</v>
      </c>
      <c r="D5581" s="2" t="s">
        <v>8</v>
      </c>
      <c r="E5581" s="1" t="s">
        <v>4398</v>
      </c>
      <c r="F5581" s="1" t="str">
        <f>VLOOKUP(B5581,[10]SHY!$C$5:$G$451,5,0)</f>
        <v>沈阳</v>
      </c>
      <c r="G5581" s="2" t="s">
        <v>7036</v>
      </c>
      <c r="H5581" s="2" t="s">
        <v>7032</v>
      </c>
      <c r="I5581" s="2" t="s">
        <v>10938</v>
      </c>
    </row>
    <row r="5582" spans="1:9" hidden="1" x14ac:dyDescent="0.2">
      <c r="A5582" s="2" t="s">
        <v>7032</v>
      </c>
      <c r="B5582" s="2">
        <v>86013094</v>
      </c>
      <c r="C5582" s="1" t="s">
        <v>7260</v>
      </c>
      <c r="D5582" s="2" t="s">
        <v>8</v>
      </c>
      <c r="E5582" s="1" t="s">
        <v>4398</v>
      </c>
      <c r="F5582" s="1" t="str">
        <f>VLOOKUP(B5582,[10]SHY!$C$5:$G$451,5,0)</f>
        <v>沈阳</v>
      </c>
      <c r="G5582" s="2" t="s">
        <v>7036</v>
      </c>
      <c r="H5582" s="2" t="s">
        <v>7032</v>
      </c>
      <c r="I5582" s="2" t="s">
        <v>10938</v>
      </c>
    </row>
    <row r="5583" spans="1:9" hidden="1" x14ac:dyDescent="0.2">
      <c r="A5583" s="2" t="s">
        <v>7032</v>
      </c>
      <c r="B5583" s="2">
        <v>86013101</v>
      </c>
      <c r="C5583" s="1" t="s">
        <v>7261</v>
      </c>
      <c r="D5583" s="2" t="s">
        <v>8</v>
      </c>
      <c r="E5583" s="1" t="s">
        <v>4398</v>
      </c>
      <c r="F5583" s="1" t="str">
        <f>VLOOKUP(B5583,[10]SHY!$C$5:$G$451,5,0)</f>
        <v>沈阳</v>
      </c>
      <c r="G5583" s="2" t="s">
        <v>7036</v>
      </c>
      <c r="H5583" s="2" t="s">
        <v>7032</v>
      </c>
      <c r="I5583" s="2" t="s">
        <v>10939</v>
      </c>
    </row>
    <row r="5584" spans="1:9" hidden="1" x14ac:dyDescent="0.2">
      <c r="A5584" s="2" t="s">
        <v>7032</v>
      </c>
      <c r="B5584" s="2">
        <v>86013108</v>
      </c>
      <c r="C5584" s="1" t="s">
        <v>7262</v>
      </c>
      <c r="D5584" s="2" t="s">
        <v>8</v>
      </c>
      <c r="E5584" s="1" t="s">
        <v>4398</v>
      </c>
      <c r="F5584" s="1" t="str">
        <f>VLOOKUP(B5584,[10]SHY!$C$5:$G$451,5,0)</f>
        <v>沈阳</v>
      </c>
      <c r="G5584" s="2" t="s">
        <v>7036</v>
      </c>
      <c r="H5584" s="2" t="s">
        <v>7032</v>
      </c>
      <c r="I5584" s="2" t="s">
        <v>10938</v>
      </c>
    </row>
    <row r="5585" spans="1:9" hidden="1" x14ac:dyDescent="0.2">
      <c r="A5585" s="2" t="s">
        <v>7032</v>
      </c>
      <c r="B5585" s="2">
        <v>86013110</v>
      </c>
      <c r="C5585" s="1" t="s">
        <v>7263</v>
      </c>
      <c r="D5585" s="2" t="s">
        <v>8</v>
      </c>
      <c r="E5585" s="1" t="s">
        <v>4398</v>
      </c>
      <c r="F5585" s="1" t="str">
        <f>VLOOKUP(B5585,[10]SHY!$C$5:$G$451,5,0)</f>
        <v>沈阳</v>
      </c>
      <c r="G5585" s="2" t="s">
        <v>7036</v>
      </c>
      <c r="H5585" s="2" t="s">
        <v>7032</v>
      </c>
      <c r="I5585" s="2" t="s">
        <v>10938</v>
      </c>
    </row>
    <row r="5586" spans="1:9" hidden="1" x14ac:dyDescent="0.2">
      <c r="A5586" s="2" t="s">
        <v>7032</v>
      </c>
      <c r="B5586" s="2">
        <v>86013117</v>
      </c>
      <c r="C5586" s="1" t="s">
        <v>4410</v>
      </c>
      <c r="D5586" s="2" t="s">
        <v>8</v>
      </c>
      <c r="E5586" s="1" t="s">
        <v>4398</v>
      </c>
      <c r="F5586" s="1" t="str">
        <f>VLOOKUP(B5586,[10]SHY!$C$5:$G$451,5,0)</f>
        <v>沈阳</v>
      </c>
      <c r="G5586" s="2" t="s">
        <v>7036</v>
      </c>
      <c r="H5586" s="2" t="s">
        <v>7032</v>
      </c>
      <c r="I5586" s="2" t="s">
        <v>10938</v>
      </c>
    </row>
    <row r="5587" spans="1:9" hidden="1" x14ac:dyDescent="0.2">
      <c r="A5587" s="2" t="s">
        <v>7032</v>
      </c>
      <c r="B5587" s="2">
        <v>86013133</v>
      </c>
      <c r="C5587" s="1" t="s">
        <v>7264</v>
      </c>
      <c r="D5587" s="2" t="s">
        <v>8</v>
      </c>
      <c r="E5587" s="1" t="s">
        <v>4398</v>
      </c>
      <c r="F5587" s="1" t="str">
        <f>VLOOKUP(B5587,[10]SHY!$C$5:$G$451,5,0)</f>
        <v>沈阳</v>
      </c>
      <c r="G5587" s="2" t="s">
        <v>7036</v>
      </c>
      <c r="H5587" s="2" t="s">
        <v>7032</v>
      </c>
      <c r="I5587" s="2" t="s">
        <v>10939</v>
      </c>
    </row>
    <row r="5588" spans="1:9" hidden="1" x14ac:dyDescent="0.2">
      <c r="A5588" s="2" t="s">
        <v>7032</v>
      </c>
      <c r="B5588" s="2">
        <v>86013136</v>
      </c>
      <c r="C5588" s="1" t="s">
        <v>7265</v>
      </c>
      <c r="D5588" s="2" t="s">
        <v>8</v>
      </c>
      <c r="E5588" s="1" t="s">
        <v>4398</v>
      </c>
      <c r="F5588" s="1" t="str">
        <f>VLOOKUP(B5588,[10]SHY!$C$5:$G$451,5,0)</f>
        <v>沈阳</v>
      </c>
      <c r="G5588" s="2" t="s">
        <v>7036</v>
      </c>
      <c r="H5588" s="2" t="s">
        <v>7032</v>
      </c>
      <c r="I5588" s="2" t="s">
        <v>10939</v>
      </c>
    </row>
    <row r="5589" spans="1:9" hidden="1" x14ac:dyDescent="0.2">
      <c r="A5589" s="2" t="s">
        <v>7032</v>
      </c>
      <c r="B5589" s="2">
        <v>86013143</v>
      </c>
      <c r="C5589" s="1" t="s">
        <v>7266</v>
      </c>
      <c r="D5589" s="2" t="s">
        <v>8</v>
      </c>
      <c r="E5589" s="1" t="s">
        <v>4398</v>
      </c>
      <c r="F5589" s="1" t="str">
        <f>VLOOKUP(B5589,[10]SHY!$C$5:$G$451,5,0)</f>
        <v>沈阳</v>
      </c>
      <c r="G5589" s="2" t="s">
        <v>7036</v>
      </c>
      <c r="H5589" s="2" t="s">
        <v>7032</v>
      </c>
      <c r="I5589" s="2" t="s">
        <v>10938</v>
      </c>
    </row>
    <row r="5590" spans="1:9" hidden="1" x14ac:dyDescent="0.2">
      <c r="A5590" s="2" t="s">
        <v>7032</v>
      </c>
      <c r="B5590" s="2">
        <v>86013144</v>
      </c>
      <c r="C5590" s="1" t="s">
        <v>7267</v>
      </c>
      <c r="D5590" s="2" t="s">
        <v>8</v>
      </c>
      <c r="E5590" s="1" t="s">
        <v>4398</v>
      </c>
      <c r="F5590" s="1" t="str">
        <f>VLOOKUP(B5590,[10]SHY!$C$5:$G$451,5,0)</f>
        <v>沈阳</v>
      </c>
      <c r="G5590" s="2" t="s">
        <v>7036</v>
      </c>
      <c r="H5590" s="2" t="s">
        <v>7032</v>
      </c>
      <c r="I5590" s="2" t="s">
        <v>10938</v>
      </c>
    </row>
    <row r="5591" spans="1:9" hidden="1" x14ac:dyDescent="0.2">
      <c r="A5591" s="2" t="s">
        <v>7032</v>
      </c>
      <c r="B5591" s="2">
        <v>86013152</v>
      </c>
      <c r="C5591" s="1" t="s">
        <v>7268</v>
      </c>
      <c r="D5591" s="2" t="s">
        <v>8</v>
      </c>
      <c r="E5591" s="1" t="s">
        <v>4398</v>
      </c>
      <c r="F5591" s="1" t="str">
        <f>VLOOKUP(B5591,[10]SHY!$C$5:$G$451,5,0)</f>
        <v>沈阳</v>
      </c>
      <c r="G5591" s="2" t="s">
        <v>7036</v>
      </c>
      <c r="H5591" s="2" t="s">
        <v>7032</v>
      </c>
      <c r="I5591" s="2" t="s">
        <v>10938</v>
      </c>
    </row>
    <row r="5592" spans="1:9" hidden="1" x14ac:dyDescent="0.2">
      <c r="A5592" s="2" t="s">
        <v>7032</v>
      </c>
      <c r="B5592" s="2">
        <v>86013159</v>
      </c>
      <c r="C5592" s="1" t="s">
        <v>7269</v>
      </c>
      <c r="D5592" s="2" t="s">
        <v>8</v>
      </c>
      <c r="E5592" s="1" t="s">
        <v>4398</v>
      </c>
      <c r="F5592" s="1" t="str">
        <f>VLOOKUP(B5592,[10]SHY!$C$5:$G$451,5,0)</f>
        <v>沈阳</v>
      </c>
      <c r="G5592" s="2" t="s">
        <v>7036</v>
      </c>
      <c r="H5592" s="2" t="s">
        <v>7032</v>
      </c>
      <c r="I5592" s="2" t="s">
        <v>10938</v>
      </c>
    </row>
    <row r="5593" spans="1:9" hidden="1" x14ac:dyDescent="0.2">
      <c r="A5593" s="2" t="s">
        <v>7032</v>
      </c>
      <c r="B5593" s="2">
        <v>86013161</v>
      </c>
      <c r="C5593" s="1" t="s">
        <v>7270</v>
      </c>
      <c r="D5593" s="2" t="s">
        <v>8</v>
      </c>
      <c r="E5593" s="1" t="s">
        <v>4398</v>
      </c>
      <c r="F5593" s="1" t="str">
        <f>VLOOKUP(B5593,[10]SHY!$C$5:$G$451,5,0)</f>
        <v>沈阳</v>
      </c>
      <c r="G5593" s="2" t="s">
        <v>7036</v>
      </c>
      <c r="H5593" s="2" t="s">
        <v>7032</v>
      </c>
      <c r="I5593" s="2" t="s">
        <v>10939</v>
      </c>
    </row>
    <row r="5594" spans="1:9" hidden="1" x14ac:dyDescent="0.2">
      <c r="A5594" s="2" t="s">
        <v>7032</v>
      </c>
      <c r="B5594" s="2">
        <v>86013168</v>
      </c>
      <c r="C5594" s="1" t="s">
        <v>7271</v>
      </c>
      <c r="D5594" s="2" t="s">
        <v>8</v>
      </c>
      <c r="E5594" s="1" t="s">
        <v>4398</v>
      </c>
      <c r="F5594" s="1" t="str">
        <f>VLOOKUP(B5594,[10]SHY!$C$5:$G$451,5,0)</f>
        <v>沈阳</v>
      </c>
      <c r="G5594" s="2" t="s">
        <v>7036</v>
      </c>
      <c r="H5594" s="2" t="s">
        <v>7032</v>
      </c>
      <c r="I5594" s="2" t="s">
        <v>10939</v>
      </c>
    </row>
    <row r="5595" spans="1:9" hidden="1" x14ac:dyDescent="0.2">
      <c r="A5595" s="2" t="s">
        <v>7032</v>
      </c>
      <c r="B5595" s="2">
        <v>86013170</v>
      </c>
      <c r="C5595" s="1" t="s">
        <v>7272</v>
      </c>
      <c r="D5595" s="2" t="s">
        <v>8</v>
      </c>
      <c r="E5595" s="1" t="s">
        <v>4398</v>
      </c>
      <c r="F5595" s="1" t="str">
        <f>VLOOKUP(B5595,[10]SHY!$C$5:$G$451,5,0)</f>
        <v>沈阳</v>
      </c>
      <c r="G5595" s="2" t="s">
        <v>7036</v>
      </c>
      <c r="H5595" s="2" t="s">
        <v>7032</v>
      </c>
      <c r="I5595" s="2" t="s">
        <v>10938</v>
      </c>
    </row>
    <row r="5596" spans="1:9" hidden="1" x14ac:dyDescent="0.2">
      <c r="A5596" s="2" t="s">
        <v>7032</v>
      </c>
      <c r="B5596" s="2">
        <v>86013181</v>
      </c>
      <c r="C5596" s="1" t="s">
        <v>7273</v>
      </c>
      <c r="D5596" s="2" t="s">
        <v>8</v>
      </c>
      <c r="E5596" s="1" t="s">
        <v>4398</v>
      </c>
      <c r="F5596" s="1" t="str">
        <f>VLOOKUP(B5596,[10]SHY!$C$5:$G$451,5,0)</f>
        <v>沈阳</v>
      </c>
      <c r="G5596" s="2" t="s">
        <v>7036</v>
      </c>
      <c r="H5596" s="2" t="s">
        <v>7032</v>
      </c>
      <c r="I5596" s="2" t="s">
        <v>10938</v>
      </c>
    </row>
    <row r="5597" spans="1:9" hidden="1" x14ac:dyDescent="0.2">
      <c r="A5597" s="2" t="s">
        <v>7032</v>
      </c>
      <c r="B5597" s="2">
        <v>86013192</v>
      </c>
      <c r="C5597" s="1" t="s">
        <v>7274</v>
      </c>
      <c r="D5597" s="2" t="s">
        <v>8</v>
      </c>
      <c r="E5597" s="1" t="s">
        <v>4398</v>
      </c>
      <c r="F5597" s="1" t="str">
        <f>VLOOKUP(B5597,[10]SHY!$C$5:$G$451,5,0)</f>
        <v>沈阳</v>
      </c>
      <c r="G5597" s="2" t="s">
        <v>7036</v>
      </c>
      <c r="H5597" s="2" t="s">
        <v>7032</v>
      </c>
      <c r="I5597" s="2" t="s">
        <v>10938</v>
      </c>
    </row>
    <row r="5598" spans="1:9" hidden="1" x14ac:dyDescent="0.2">
      <c r="A5598" s="2" t="s">
        <v>7032</v>
      </c>
      <c r="B5598" s="2">
        <v>86013195</v>
      </c>
      <c r="C5598" s="1" t="s">
        <v>7275</v>
      </c>
      <c r="D5598" s="2" t="s">
        <v>8</v>
      </c>
      <c r="E5598" s="1" t="s">
        <v>4398</v>
      </c>
      <c r="F5598" s="1" t="str">
        <f>VLOOKUP(B5598,[10]SHY!$C$5:$G$451,5,0)</f>
        <v>沈阳</v>
      </c>
      <c r="G5598" s="2" t="s">
        <v>7036</v>
      </c>
      <c r="H5598" s="2" t="s">
        <v>7032</v>
      </c>
      <c r="I5598" s="2" t="s">
        <v>10938</v>
      </c>
    </row>
    <row r="5599" spans="1:9" hidden="1" x14ac:dyDescent="0.2">
      <c r="A5599" s="2" t="s">
        <v>7032</v>
      </c>
      <c r="B5599" s="2">
        <v>86013204</v>
      </c>
      <c r="C5599" s="1" t="s">
        <v>7276</v>
      </c>
      <c r="D5599" s="2" t="s">
        <v>8</v>
      </c>
      <c r="E5599" s="1" t="s">
        <v>4398</v>
      </c>
      <c r="F5599" s="1" t="str">
        <f>VLOOKUP(B5599,[10]SHY!$C$5:$G$451,5,0)</f>
        <v>沈阳</v>
      </c>
      <c r="G5599" s="2" t="s">
        <v>7036</v>
      </c>
      <c r="H5599" s="2" t="s">
        <v>7032</v>
      </c>
      <c r="I5599" s="2" t="s">
        <v>10938</v>
      </c>
    </row>
    <row r="5600" spans="1:9" hidden="1" x14ac:dyDescent="0.2">
      <c r="A5600" s="2" t="s">
        <v>7032</v>
      </c>
      <c r="B5600" s="2">
        <v>86013207</v>
      </c>
      <c r="C5600" s="1" t="s">
        <v>7277</v>
      </c>
      <c r="D5600" s="2" t="s">
        <v>8</v>
      </c>
      <c r="E5600" s="1" t="s">
        <v>4398</v>
      </c>
      <c r="F5600" s="1" t="str">
        <f>VLOOKUP(B5600,[10]SHY!$C$5:$G$451,5,0)</f>
        <v>沈阳</v>
      </c>
      <c r="G5600" s="2" t="s">
        <v>7036</v>
      </c>
      <c r="H5600" s="2" t="s">
        <v>7032</v>
      </c>
      <c r="I5600" s="2" t="s">
        <v>10938</v>
      </c>
    </row>
    <row r="5601" spans="1:9" hidden="1" x14ac:dyDescent="0.2">
      <c r="A5601" s="2" t="s">
        <v>7032</v>
      </c>
      <c r="B5601" s="2">
        <v>86013221</v>
      </c>
      <c r="C5601" s="1" t="s">
        <v>7278</v>
      </c>
      <c r="D5601" s="2" t="s">
        <v>8</v>
      </c>
      <c r="E5601" s="1" t="s">
        <v>4398</v>
      </c>
      <c r="F5601" s="1" t="str">
        <f>VLOOKUP(B5601,[10]SHY!$C$5:$G$451,5,0)</f>
        <v>沈阳</v>
      </c>
      <c r="G5601" s="2" t="s">
        <v>7036</v>
      </c>
      <c r="H5601" s="2" t="s">
        <v>7032</v>
      </c>
      <c r="I5601" s="2" t="s">
        <v>10938</v>
      </c>
    </row>
    <row r="5602" spans="1:9" hidden="1" x14ac:dyDescent="0.2">
      <c r="A5602" s="2" t="s">
        <v>7032</v>
      </c>
      <c r="B5602" s="2">
        <v>86013227</v>
      </c>
      <c r="C5602" s="1" t="s">
        <v>7279</v>
      </c>
      <c r="D5602" s="2" t="s">
        <v>8</v>
      </c>
      <c r="E5602" s="1" t="s">
        <v>4398</v>
      </c>
      <c r="F5602" s="1" t="str">
        <f>VLOOKUP(B5602,[10]SHY!$C$5:$G$451,5,0)</f>
        <v>沈阳</v>
      </c>
      <c r="G5602" s="2" t="s">
        <v>7036</v>
      </c>
      <c r="H5602" s="2" t="s">
        <v>7032</v>
      </c>
      <c r="I5602" s="2" t="s">
        <v>10938</v>
      </c>
    </row>
    <row r="5603" spans="1:9" hidden="1" x14ac:dyDescent="0.2">
      <c r="A5603" s="2" t="s">
        <v>7032</v>
      </c>
      <c r="B5603" s="2">
        <v>86013231</v>
      </c>
      <c r="C5603" s="1" t="s">
        <v>7280</v>
      </c>
      <c r="D5603" s="2" t="s">
        <v>8</v>
      </c>
      <c r="E5603" s="1" t="s">
        <v>4398</v>
      </c>
      <c r="F5603" s="1" t="str">
        <f>VLOOKUP(B5603,[10]SHY!$C$5:$G$451,5,0)</f>
        <v>沈阳</v>
      </c>
      <c r="G5603" s="2" t="s">
        <v>7036</v>
      </c>
      <c r="H5603" s="2" t="s">
        <v>7032</v>
      </c>
      <c r="I5603" s="2" t="s">
        <v>10938</v>
      </c>
    </row>
    <row r="5604" spans="1:9" hidden="1" x14ac:dyDescent="0.2">
      <c r="A5604" s="2" t="s">
        <v>7032</v>
      </c>
      <c r="B5604" s="2">
        <v>86013233</v>
      </c>
      <c r="C5604" s="1" t="s">
        <v>7281</v>
      </c>
      <c r="D5604" s="2" t="s">
        <v>8</v>
      </c>
      <c r="E5604" s="1" t="s">
        <v>4398</v>
      </c>
      <c r="F5604" s="1" t="str">
        <f>VLOOKUP(B5604,[10]SHY!$C$5:$G$451,5,0)</f>
        <v>沈阳</v>
      </c>
      <c r="G5604" s="2" t="s">
        <v>7036</v>
      </c>
      <c r="H5604" s="2" t="s">
        <v>7032</v>
      </c>
      <c r="I5604" s="2" t="s">
        <v>10938</v>
      </c>
    </row>
    <row r="5605" spans="1:9" hidden="1" x14ac:dyDescent="0.2">
      <c r="A5605" s="2" t="s">
        <v>7032</v>
      </c>
      <c r="B5605" s="2">
        <v>86013241</v>
      </c>
      <c r="C5605" s="1" t="s">
        <v>5319</v>
      </c>
      <c r="D5605" s="2" t="s">
        <v>8</v>
      </c>
      <c r="E5605" s="1" t="s">
        <v>4398</v>
      </c>
      <c r="F5605" s="1" t="str">
        <f>VLOOKUP(B5605,[10]SHY!$C$5:$G$451,5,0)</f>
        <v>沈阳</v>
      </c>
      <c r="G5605" s="2" t="s">
        <v>7036</v>
      </c>
      <c r="H5605" s="2" t="s">
        <v>7032</v>
      </c>
      <c r="I5605" s="2" t="s">
        <v>10938</v>
      </c>
    </row>
    <row r="5606" spans="1:9" hidden="1" x14ac:dyDescent="0.2">
      <c r="A5606" s="2" t="s">
        <v>7032</v>
      </c>
      <c r="B5606" s="2">
        <v>86013249</v>
      </c>
      <c r="C5606" s="1" t="s">
        <v>7282</v>
      </c>
      <c r="D5606" s="2" t="s">
        <v>8</v>
      </c>
      <c r="E5606" s="1" t="s">
        <v>4398</v>
      </c>
      <c r="F5606" s="1" t="str">
        <f>VLOOKUP(B5606,[10]SHY!$C$5:$G$451,5,0)</f>
        <v>沈阳</v>
      </c>
      <c r="G5606" s="2" t="s">
        <v>7036</v>
      </c>
      <c r="H5606" s="2" t="s">
        <v>7032</v>
      </c>
      <c r="I5606" s="2" t="s">
        <v>10939</v>
      </c>
    </row>
    <row r="5607" spans="1:9" hidden="1" x14ac:dyDescent="0.2">
      <c r="A5607" s="2" t="s">
        <v>7032</v>
      </c>
      <c r="B5607" s="2">
        <v>86013257</v>
      </c>
      <c r="C5607" s="1" t="s">
        <v>7283</v>
      </c>
      <c r="D5607" s="2" t="s">
        <v>8</v>
      </c>
      <c r="E5607" s="1" t="s">
        <v>4398</v>
      </c>
      <c r="F5607" s="1" t="str">
        <f>VLOOKUP(B5607,[10]SHY!$C$5:$G$451,5,0)</f>
        <v>沈阳</v>
      </c>
      <c r="G5607" s="2" t="s">
        <v>7036</v>
      </c>
      <c r="H5607" s="2" t="s">
        <v>7032</v>
      </c>
      <c r="I5607" s="2" t="s">
        <v>10939</v>
      </c>
    </row>
    <row r="5608" spans="1:9" hidden="1" x14ac:dyDescent="0.2">
      <c r="A5608" s="2" t="s">
        <v>7032</v>
      </c>
      <c r="B5608" s="2">
        <v>86013266</v>
      </c>
      <c r="C5608" s="1" t="s">
        <v>7284</v>
      </c>
      <c r="D5608" s="2" t="s">
        <v>8</v>
      </c>
      <c r="E5608" s="1" t="s">
        <v>4398</v>
      </c>
      <c r="F5608" s="1" t="str">
        <f>VLOOKUP(B5608,[10]SHY!$C$5:$G$451,5,0)</f>
        <v>沈阳</v>
      </c>
      <c r="G5608" s="2" t="s">
        <v>7036</v>
      </c>
      <c r="H5608" s="2" t="s">
        <v>7032</v>
      </c>
      <c r="I5608" s="2" t="s">
        <v>10938</v>
      </c>
    </row>
    <row r="5609" spans="1:9" hidden="1" x14ac:dyDescent="0.2">
      <c r="A5609" s="2" t="s">
        <v>7032</v>
      </c>
      <c r="B5609" s="2">
        <v>86013271</v>
      </c>
      <c r="C5609" s="1" t="s">
        <v>7285</v>
      </c>
      <c r="D5609" s="2" t="s">
        <v>8</v>
      </c>
      <c r="E5609" s="1" t="s">
        <v>4398</v>
      </c>
      <c r="F5609" s="1" t="str">
        <f>VLOOKUP(B5609,[10]SHY!$C$5:$G$451,5,0)</f>
        <v>沈阳</v>
      </c>
      <c r="G5609" s="2" t="s">
        <v>7036</v>
      </c>
      <c r="H5609" s="2" t="s">
        <v>7032</v>
      </c>
      <c r="I5609" s="2" t="s">
        <v>10939</v>
      </c>
    </row>
    <row r="5610" spans="1:9" hidden="1" x14ac:dyDescent="0.2">
      <c r="A5610" s="2" t="s">
        <v>7032</v>
      </c>
      <c r="B5610" s="2">
        <v>86013275</v>
      </c>
      <c r="C5610" s="1" t="s">
        <v>7286</v>
      </c>
      <c r="D5610" s="2" t="s">
        <v>8</v>
      </c>
      <c r="E5610" s="1" t="s">
        <v>4398</v>
      </c>
      <c r="F5610" s="1" t="str">
        <f>VLOOKUP(B5610,[10]SHY!$C$5:$G$451,5,0)</f>
        <v>沈阳</v>
      </c>
      <c r="G5610" s="2" t="s">
        <v>7036</v>
      </c>
      <c r="H5610" s="2" t="s">
        <v>7032</v>
      </c>
      <c r="I5610" s="2" t="s">
        <v>10938</v>
      </c>
    </row>
    <row r="5611" spans="1:9" hidden="1" x14ac:dyDescent="0.2">
      <c r="A5611" s="2" t="s">
        <v>7032</v>
      </c>
      <c r="B5611" s="2">
        <v>86013277</v>
      </c>
      <c r="C5611" s="1" t="s">
        <v>7287</v>
      </c>
      <c r="D5611" s="2" t="s">
        <v>8</v>
      </c>
      <c r="E5611" s="1" t="s">
        <v>4398</v>
      </c>
      <c r="F5611" s="1" t="str">
        <f>VLOOKUP(B5611,[10]SHY!$C$5:$G$451,5,0)</f>
        <v>沈阳</v>
      </c>
      <c r="G5611" s="2" t="s">
        <v>7036</v>
      </c>
      <c r="H5611" s="2" t="s">
        <v>7032</v>
      </c>
      <c r="I5611" s="2" t="s">
        <v>10938</v>
      </c>
    </row>
    <row r="5612" spans="1:9" hidden="1" x14ac:dyDescent="0.2">
      <c r="A5612" s="2" t="s">
        <v>7032</v>
      </c>
      <c r="B5612" s="2">
        <v>86013292</v>
      </c>
      <c r="C5612" s="1" t="s">
        <v>7288</v>
      </c>
      <c r="D5612" s="2" t="s">
        <v>8</v>
      </c>
      <c r="E5612" s="1" t="s">
        <v>4398</v>
      </c>
      <c r="F5612" s="1" t="str">
        <f>VLOOKUP(B5612,[10]SHY!$C$5:$G$451,5,0)</f>
        <v>沈阳</v>
      </c>
      <c r="G5612" s="2" t="s">
        <v>7036</v>
      </c>
      <c r="H5612" s="2" t="s">
        <v>7032</v>
      </c>
      <c r="I5612" s="2" t="s">
        <v>10938</v>
      </c>
    </row>
    <row r="5613" spans="1:9" hidden="1" x14ac:dyDescent="0.2">
      <c r="A5613" s="2" t="s">
        <v>7032</v>
      </c>
      <c r="B5613" s="2">
        <v>86013297</v>
      </c>
      <c r="C5613" s="1" t="s">
        <v>7289</v>
      </c>
      <c r="D5613" s="2" t="s">
        <v>8</v>
      </c>
      <c r="E5613" s="1" t="s">
        <v>4398</v>
      </c>
      <c r="F5613" s="1" t="str">
        <f>VLOOKUP(B5613,[10]SHY!$C$5:$G$451,5,0)</f>
        <v>沈阳</v>
      </c>
      <c r="G5613" s="2" t="s">
        <v>7036</v>
      </c>
      <c r="H5613" s="2" t="s">
        <v>7032</v>
      </c>
      <c r="I5613" s="2" t="s">
        <v>10938</v>
      </c>
    </row>
    <row r="5614" spans="1:9" hidden="1" x14ac:dyDescent="0.2">
      <c r="A5614" s="2" t="s">
        <v>7032</v>
      </c>
      <c r="B5614" s="2">
        <v>86013298</v>
      </c>
      <c r="C5614" s="1" t="s">
        <v>7290</v>
      </c>
      <c r="D5614" s="2" t="s">
        <v>8</v>
      </c>
      <c r="E5614" s="1" t="s">
        <v>4398</v>
      </c>
      <c r="F5614" s="1" t="str">
        <f>VLOOKUP(B5614,[10]SHY!$C$5:$G$451,5,0)</f>
        <v>沈阳</v>
      </c>
      <c r="G5614" s="2" t="s">
        <v>7036</v>
      </c>
      <c r="H5614" s="2" t="s">
        <v>7032</v>
      </c>
      <c r="I5614" s="2" t="s">
        <v>10938</v>
      </c>
    </row>
    <row r="5615" spans="1:9" hidden="1" x14ac:dyDescent="0.2">
      <c r="A5615" s="2" t="s">
        <v>7032</v>
      </c>
      <c r="B5615" s="2">
        <v>86013353</v>
      </c>
      <c r="C5615" s="1" t="s">
        <v>7291</v>
      </c>
      <c r="D5615" s="2" t="s">
        <v>8</v>
      </c>
      <c r="E5615" s="1" t="s">
        <v>4398</v>
      </c>
      <c r="F5615" s="1" t="str">
        <f>VLOOKUP(B5615,[10]SHY!$C$5:$G$451,5,0)</f>
        <v>沈阳</v>
      </c>
      <c r="G5615" s="2" t="s">
        <v>7036</v>
      </c>
      <c r="H5615" s="2" t="s">
        <v>7032</v>
      </c>
      <c r="I5615" s="2" t="s">
        <v>10938</v>
      </c>
    </row>
    <row r="5616" spans="1:9" hidden="1" x14ac:dyDescent="0.2">
      <c r="A5616" s="2" t="s">
        <v>7032</v>
      </c>
      <c r="B5616" s="2">
        <v>86013354</v>
      </c>
      <c r="C5616" s="1" t="s">
        <v>7292</v>
      </c>
      <c r="D5616" s="2" t="s">
        <v>8</v>
      </c>
      <c r="E5616" s="1" t="s">
        <v>4398</v>
      </c>
      <c r="F5616" s="1" t="str">
        <f>VLOOKUP(B5616,[10]SHY!$C$5:$G$451,5,0)</f>
        <v>沈阳</v>
      </c>
      <c r="G5616" s="2" t="s">
        <v>7036</v>
      </c>
      <c r="H5616" s="2" t="s">
        <v>7032</v>
      </c>
      <c r="I5616" s="2" t="s">
        <v>10938</v>
      </c>
    </row>
    <row r="5617" spans="1:9" hidden="1" x14ac:dyDescent="0.2">
      <c r="A5617" s="2" t="s">
        <v>7032</v>
      </c>
      <c r="B5617" s="2">
        <v>86013355</v>
      </c>
      <c r="C5617" s="1" t="s">
        <v>7293</v>
      </c>
      <c r="D5617" s="2" t="s">
        <v>8</v>
      </c>
      <c r="E5617" s="1" t="s">
        <v>4398</v>
      </c>
      <c r="F5617" s="1" t="str">
        <f>VLOOKUP(B5617,[10]SHY!$C$5:$G$451,5,0)</f>
        <v>沈阳</v>
      </c>
      <c r="G5617" s="2" t="s">
        <v>7036</v>
      </c>
      <c r="H5617" s="2" t="s">
        <v>7032</v>
      </c>
      <c r="I5617" s="2" t="s">
        <v>10939</v>
      </c>
    </row>
    <row r="5618" spans="1:9" hidden="1" x14ac:dyDescent="0.2">
      <c r="A5618" s="2" t="s">
        <v>7032</v>
      </c>
      <c r="B5618" s="2">
        <v>86013360</v>
      </c>
      <c r="C5618" s="1" t="s">
        <v>7294</v>
      </c>
      <c r="D5618" s="2" t="s">
        <v>8</v>
      </c>
      <c r="E5618" s="1" t="s">
        <v>4398</v>
      </c>
      <c r="F5618" s="1" t="str">
        <f>VLOOKUP(B5618,[10]SHY!$C$5:$G$451,5,0)</f>
        <v>沈阳</v>
      </c>
      <c r="G5618" s="2" t="s">
        <v>7036</v>
      </c>
      <c r="H5618" s="2" t="s">
        <v>7032</v>
      </c>
      <c r="I5618" s="2" t="s">
        <v>10938</v>
      </c>
    </row>
    <row r="5619" spans="1:9" hidden="1" x14ac:dyDescent="0.2">
      <c r="A5619" s="2" t="s">
        <v>7032</v>
      </c>
      <c r="B5619" s="2">
        <v>86013363</v>
      </c>
      <c r="C5619" s="1" t="s">
        <v>7295</v>
      </c>
      <c r="D5619" s="2" t="s">
        <v>8</v>
      </c>
      <c r="E5619" s="1" t="s">
        <v>4398</v>
      </c>
      <c r="F5619" s="1" t="str">
        <f>VLOOKUP(B5619,[10]SHY!$C$5:$G$451,5,0)</f>
        <v>沈阳</v>
      </c>
      <c r="G5619" s="2" t="s">
        <v>7036</v>
      </c>
      <c r="H5619" s="2" t="s">
        <v>7032</v>
      </c>
      <c r="I5619" s="2" t="s">
        <v>10938</v>
      </c>
    </row>
    <row r="5620" spans="1:9" hidden="1" x14ac:dyDescent="0.2">
      <c r="A5620" s="2" t="s">
        <v>7032</v>
      </c>
      <c r="B5620" s="2">
        <v>86013365</v>
      </c>
      <c r="C5620" s="1" t="s">
        <v>7296</v>
      </c>
      <c r="D5620" s="2" t="s">
        <v>8</v>
      </c>
      <c r="E5620" s="1" t="s">
        <v>4398</v>
      </c>
      <c r="F5620" s="1" t="str">
        <f>VLOOKUP(B5620,[10]SHY!$C$5:$G$451,5,0)</f>
        <v>沈阳</v>
      </c>
      <c r="G5620" s="2" t="s">
        <v>7036</v>
      </c>
      <c r="H5620" s="2" t="s">
        <v>7032</v>
      </c>
      <c r="I5620" s="2" t="s">
        <v>10938</v>
      </c>
    </row>
    <row r="5621" spans="1:9" hidden="1" x14ac:dyDescent="0.2">
      <c r="A5621" s="2" t="s">
        <v>7032</v>
      </c>
      <c r="B5621" s="2">
        <v>86013368</v>
      </c>
      <c r="C5621" s="1" t="s">
        <v>7297</v>
      </c>
      <c r="D5621" s="2" t="s">
        <v>8</v>
      </c>
      <c r="E5621" s="1" t="s">
        <v>4398</v>
      </c>
      <c r="F5621" s="1" t="str">
        <f>VLOOKUP(B5621,[10]SHY!$C$5:$G$451,5,0)</f>
        <v>沈阳</v>
      </c>
      <c r="G5621" s="2" t="s">
        <v>7036</v>
      </c>
      <c r="H5621" s="2" t="s">
        <v>7032</v>
      </c>
      <c r="I5621" s="2" t="s">
        <v>10939</v>
      </c>
    </row>
    <row r="5622" spans="1:9" hidden="1" x14ac:dyDescent="0.2">
      <c r="A5622" s="2" t="s">
        <v>7032</v>
      </c>
      <c r="B5622" s="2">
        <v>86013369</v>
      </c>
      <c r="C5622" s="1" t="s">
        <v>7298</v>
      </c>
      <c r="D5622" s="2" t="s">
        <v>8</v>
      </c>
      <c r="E5622" s="1" t="s">
        <v>4398</v>
      </c>
      <c r="F5622" s="1" t="str">
        <f>VLOOKUP(B5622,[10]SHY!$C$5:$G$451,5,0)</f>
        <v>沈阳</v>
      </c>
      <c r="G5622" s="2" t="s">
        <v>7036</v>
      </c>
      <c r="H5622" s="2" t="s">
        <v>7032</v>
      </c>
      <c r="I5622" s="2" t="s">
        <v>10938</v>
      </c>
    </row>
    <row r="5623" spans="1:9" hidden="1" x14ac:dyDescent="0.2">
      <c r="A5623" s="2" t="s">
        <v>7032</v>
      </c>
      <c r="B5623" s="2">
        <v>86013376</v>
      </c>
      <c r="C5623" s="1" t="s">
        <v>7299</v>
      </c>
      <c r="D5623" s="2" t="s">
        <v>8</v>
      </c>
      <c r="E5623" s="1" t="s">
        <v>4398</v>
      </c>
      <c r="F5623" s="1" t="str">
        <f>VLOOKUP(B5623,[10]SHY!$C$5:$G$451,5,0)</f>
        <v>沈阳</v>
      </c>
      <c r="G5623" s="2" t="s">
        <v>7036</v>
      </c>
      <c r="H5623" s="2" t="s">
        <v>7032</v>
      </c>
      <c r="I5623" s="2" t="s">
        <v>10938</v>
      </c>
    </row>
    <row r="5624" spans="1:9" hidden="1" x14ac:dyDescent="0.2">
      <c r="A5624" s="2" t="s">
        <v>7032</v>
      </c>
      <c r="B5624" s="2">
        <v>86013378</v>
      </c>
      <c r="C5624" s="1" t="s">
        <v>7300</v>
      </c>
      <c r="D5624" s="2" t="s">
        <v>8</v>
      </c>
      <c r="E5624" s="1" t="s">
        <v>4398</v>
      </c>
      <c r="F5624" s="1" t="str">
        <f>VLOOKUP(B5624,[10]SHY!$C$5:$G$451,5,0)</f>
        <v>沈阳</v>
      </c>
      <c r="G5624" s="2" t="s">
        <v>7036</v>
      </c>
      <c r="H5624" s="2" t="s">
        <v>7032</v>
      </c>
      <c r="I5624" s="2" t="s">
        <v>10938</v>
      </c>
    </row>
    <row r="5625" spans="1:9" hidden="1" x14ac:dyDescent="0.2">
      <c r="A5625" s="2" t="s">
        <v>7032</v>
      </c>
      <c r="B5625" s="2">
        <v>86013382</v>
      </c>
      <c r="C5625" s="1" t="s">
        <v>7301</v>
      </c>
      <c r="D5625" s="2" t="s">
        <v>8</v>
      </c>
      <c r="E5625" s="1" t="s">
        <v>4398</v>
      </c>
      <c r="F5625" s="1" t="str">
        <f>VLOOKUP(B5625,[10]SHY!$C$5:$G$451,5,0)</f>
        <v>沈阳</v>
      </c>
      <c r="G5625" s="2" t="s">
        <v>7036</v>
      </c>
      <c r="H5625" s="2" t="s">
        <v>7032</v>
      </c>
      <c r="I5625" s="2" t="s">
        <v>10938</v>
      </c>
    </row>
    <row r="5626" spans="1:9" hidden="1" x14ac:dyDescent="0.2">
      <c r="A5626" s="2" t="s">
        <v>7032</v>
      </c>
      <c r="B5626" s="2">
        <v>86013390</v>
      </c>
      <c r="C5626" s="1" t="s">
        <v>7302</v>
      </c>
      <c r="D5626" s="2" t="s">
        <v>8</v>
      </c>
      <c r="E5626" s="1" t="s">
        <v>4398</v>
      </c>
      <c r="F5626" s="1" t="str">
        <f>VLOOKUP(B5626,[10]SHY!$C$5:$G$451,5,0)</f>
        <v>沈阳</v>
      </c>
      <c r="G5626" s="2" t="s">
        <v>7036</v>
      </c>
      <c r="H5626" s="2" t="s">
        <v>7032</v>
      </c>
      <c r="I5626" s="2" t="s">
        <v>10938</v>
      </c>
    </row>
    <row r="5627" spans="1:9" hidden="1" x14ac:dyDescent="0.2">
      <c r="A5627" s="2" t="s">
        <v>7032</v>
      </c>
      <c r="B5627" s="2">
        <v>86013394</v>
      </c>
      <c r="C5627" s="1" t="s">
        <v>7303</v>
      </c>
      <c r="D5627" s="2" t="s">
        <v>8</v>
      </c>
      <c r="E5627" s="1" t="s">
        <v>4398</v>
      </c>
      <c r="F5627" s="1" t="str">
        <f>VLOOKUP(B5627,[10]SHY!$C$5:$G$451,5,0)</f>
        <v>沈阳</v>
      </c>
      <c r="G5627" s="2" t="s">
        <v>7036</v>
      </c>
      <c r="H5627" s="2" t="s">
        <v>7032</v>
      </c>
      <c r="I5627" s="2" t="s">
        <v>10938</v>
      </c>
    </row>
    <row r="5628" spans="1:9" hidden="1" x14ac:dyDescent="0.2">
      <c r="A5628" s="2" t="s">
        <v>7032</v>
      </c>
      <c r="B5628" s="2">
        <v>86013396</v>
      </c>
      <c r="C5628" s="1" t="s">
        <v>1461</v>
      </c>
      <c r="D5628" s="2" t="s">
        <v>8</v>
      </c>
      <c r="E5628" s="1" t="s">
        <v>4398</v>
      </c>
      <c r="F5628" s="1" t="str">
        <f>VLOOKUP(B5628,[10]SHY!$C$5:$G$451,5,0)</f>
        <v>沈阳</v>
      </c>
      <c r="G5628" s="2" t="s">
        <v>7036</v>
      </c>
      <c r="H5628" s="2" t="s">
        <v>7032</v>
      </c>
      <c r="I5628" s="2" t="s">
        <v>10938</v>
      </c>
    </row>
    <row r="5629" spans="1:9" hidden="1" x14ac:dyDescent="0.2">
      <c r="A5629" s="2" t="s">
        <v>7032</v>
      </c>
      <c r="B5629" s="2">
        <v>86013452</v>
      </c>
      <c r="C5629" s="1" t="s">
        <v>7304</v>
      </c>
      <c r="D5629" s="2" t="s">
        <v>8</v>
      </c>
      <c r="E5629" s="1" t="s">
        <v>4398</v>
      </c>
      <c r="F5629" s="1" t="str">
        <f>VLOOKUP(B5629,[10]SHY!$C$5:$G$451,5,0)</f>
        <v>沈阳</v>
      </c>
      <c r="G5629" s="2" t="s">
        <v>7036</v>
      </c>
      <c r="H5629" s="2" t="s">
        <v>7032</v>
      </c>
      <c r="I5629" s="2" t="s">
        <v>10938</v>
      </c>
    </row>
    <row r="5630" spans="1:9" hidden="1" x14ac:dyDescent="0.2">
      <c r="A5630" s="2" t="s">
        <v>7032</v>
      </c>
      <c r="B5630" s="2">
        <v>86013459</v>
      </c>
      <c r="C5630" s="1" t="s">
        <v>7305</v>
      </c>
      <c r="D5630" s="2" t="s">
        <v>8</v>
      </c>
      <c r="E5630" s="1" t="s">
        <v>4398</v>
      </c>
      <c r="F5630" s="1" t="str">
        <f>VLOOKUP(B5630,[10]SHY!$C$5:$G$451,5,0)</f>
        <v>沈阳</v>
      </c>
      <c r="G5630" s="2" t="s">
        <v>7036</v>
      </c>
      <c r="H5630" s="2" t="s">
        <v>7032</v>
      </c>
      <c r="I5630" s="2" t="s">
        <v>10938</v>
      </c>
    </row>
    <row r="5631" spans="1:9" hidden="1" x14ac:dyDescent="0.2">
      <c r="A5631" s="2" t="s">
        <v>7032</v>
      </c>
      <c r="B5631" s="2">
        <v>86013463</v>
      </c>
      <c r="C5631" s="1" t="s">
        <v>7306</v>
      </c>
      <c r="D5631" s="2" t="s">
        <v>8</v>
      </c>
      <c r="E5631" s="1" t="s">
        <v>4398</v>
      </c>
      <c r="F5631" s="1" t="str">
        <f>VLOOKUP(B5631,[10]SHY!$C$5:$G$451,5,0)</f>
        <v>沈阳</v>
      </c>
      <c r="G5631" s="2" t="s">
        <v>7036</v>
      </c>
      <c r="H5631" s="2" t="s">
        <v>7032</v>
      </c>
      <c r="I5631" s="2" t="s">
        <v>10938</v>
      </c>
    </row>
    <row r="5632" spans="1:9" hidden="1" x14ac:dyDescent="0.2">
      <c r="A5632" s="2" t="s">
        <v>7032</v>
      </c>
      <c r="B5632" s="2">
        <v>86013480</v>
      </c>
      <c r="C5632" s="1" t="s">
        <v>7307</v>
      </c>
      <c r="D5632" s="2" t="s">
        <v>8</v>
      </c>
      <c r="E5632" s="1" t="s">
        <v>4398</v>
      </c>
      <c r="F5632" s="1" t="str">
        <f>VLOOKUP(B5632,[10]SHY!$C$5:$G$451,5,0)</f>
        <v>沈阳</v>
      </c>
      <c r="G5632" s="2" t="s">
        <v>7036</v>
      </c>
      <c r="H5632" s="2" t="s">
        <v>7032</v>
      </c>
      <c r="I5632" s="2" t="s">
        <v>10938</v>
      </c>
    </row>
    <row r="5633" spans="1:9" hidden="1" x14ac:dyDescent="0.2">
      <c r="A5633" s="2" t="s">
        <v>7032</v>
      </c>
      <c r="B5633" s="2">
        <v>86013482</v>
      </c>
      <c r="C5633" s="1" t="s">
        <v>7308</v>
      </c>
      <c r="D5633" s="2" t="s">
        <v>8</v>
      </c>
      <c r="E5633" s="1" t="s">
        <v>4398</v>
      </c>
      <c r="F5633" s="1" t="str">
        <f>VLOOKUP(B5633,[10]SHY!$C$5:$G$451,5,0)</f>
        <v>沈阳</v>
      </c>
      <c r="G5633" s="2" t="s">
        <v>7036</v>
      </c>
      <c r="H5633" s="2" t="s">
        <v>7032</v>
      </c>
      <c r="I5633" s="2" t="s">
        <v>10939</v>
      </c>
    </row>
    <row r="5634" spans="1:9" hidden="1" x14ac:dyDescent="0.2">
      <c r="A5634" s="2" t="s">
        <v>7032</v>
      </c>
      <c r="B5634" s="2">
        <v>86013488</v>
      </c>
      <c r="C5634" s="1" t="s">
        <v>7309</v>
      </c>
      <c r="D5634" s="2" t="s">
        <v>8</v>
      </c>
      <c r="E5634" s="1" t="s">
        <v>4398</v>
      </c>
      <c r="F5634" s="1" t="str">
        <f>VLOOKUP(B5634,[10]SHY!$C$5:$G$451,5,0)</f>
        <v>沈阳</v>
      </c>
      <c r="G5634" s="2" t="s">
        <v>7036</v>
      </c>
      <c r="H5634" s="2" t="s">
        <v>7032</v>
      </c>
      <c r="I5634" s="2" t="s">
        <v>10938</v>
      </c>
    </row>
    <row r="5635" spans="1:9" hidden="1" x14ac:dyDescent="0.2">
      <c r="A5635" s="2" t="s">
        <v>7032</v>
      </c>
      <c r="B5635" s="2">
        <v>86013502</v>
      </c>
      <c r="C5635" s="1" t="s">
        <v>7310</v>
      </c>
      <c r="D5635" s="2" t="s">
        <v>35</v>
      </c>
      <c r="E5635" s="1" t="s">
        <v>4398</v>
      </c>
      <c r="F5635" s="1" t="str">
        <f>VLOOKUP(B5635,[10]SHY!$C$5:$G$451,5,0)</f>
        <v>沈阳</v>
      </c>
      <c r="G5635" s="2" t="s">
        <v>7036</v>
      </c>
      <c r="H5635" s="2" t="s">
        <v>7032</v>
      </c>
      <c r="I5635" s="2" t="s">
        <v>10938</v>
      </c>
    </row>
    <row r="5636" spans="1:9" hidden="1" x14ac:dyDescent="0.2">
      <c r="A5636" s="2" t="s">
        <v>7032</v>
      </c>
      <c r="B5636" s="2">
        <v>86013503</v>
      </c>
      <c r="C5636" s="1" t="s">
        <v>7311</v>
      </c>
      <c r="D5636" s="2" t="s">
        <v>35</v>
      </c>
      <c r="E5636" s="1" t="s">
        <v>4398</v>
      </c>
      <c r="F5636" s="1" t="str">
        <f>VLOOKUP(B5636,[10]SHY!$C$5:$G$451,5,0)</f>
        <v>沈阳</v>
      </c>
      <c r="G5636" s="2" t="s">
        <v>7036</v>
      </c>
      <c r="H5636" s="2" t="s">
        <v>7032</v>
      </c>
      <c r="I5636" s="2" t="s">
        <v>10938</v>
      </c>
    </row>
    <row r="5637" spans="1:9" hidden="1" x14ac:dyDescent="0.2">
      <c r="A5637" s="2" t="s">
        <v>7032</v>
      </c>
      <c r="B5637" s="2">
        <v>86013509</v>
      </c>
      <c r="C5637" s="1" t="s">
        <v>7312</v>
      </c>
      <c r="D5637" s="2" t="s">
        <v>35</v>
      </c>
      <c r="E5637" s="1" t="s">
        <v>4398</v>
      </c>
      <c r="F5637" s="1" t="str">
        <f>VLOOKUP(B5637,[10]SHY!$C$5:$G$451,5,0)</f>
        <v>沈阳</v>
      </c>
      <c r="G5637" s="2" t="s">
        <v>7036</v>
      </c>
      <c r="H5637" s="2" t="s">
        <v>7032</v>
      </c>
      <c r="I5637" s="2" t="s">
        <v>10939</v>
      </c>
    </row>
    <row r="5638" spans="1:9" hidden="1" x14ac:dyDescent="0.2">
      <c r="A5638" s="2" t="s">
        <v>7032</v>
      </c>
      <c r="B5638" s="2">
        <v>86013512</v>
      </c>
      <c r="C5638" s="1" t="s">
        <v>7313</v>
      </c>
      <c r="D5638" s="2" t="s">
        <v>35</v>
      </c>
      <c r="E5638" s="1" t="s">
        <v>4398</v>
      </c>
      <c r="F5638" s="1" t="str">
        <f>VLOOKUP(B5638,[10]SHY!$C$5:$G$451,5,0)</f>
        <v>沈阳</v>
      </c>
      <c r="G5638" s="2" t="s">
        <v>7036</v>
      </c>
      <c r="H5638" s="2" t="s">
        <v>7032</v>
      </c>
      <c r="I5638" s="2" t="s">
        <v>10939</v>
      </c>
    </row>
    <row r="5639" spans="1:9" hidden="1" x14ac:dyDescent="0.2">
      <c r="A5639" s="2" t="s">
        <v>7032</v>
      </c>
      <c r="B5639" s="2">
        <v>86013520</v>
      </c>
      <c r="C5639" s="1" t="s">
        <v>7314</v>
      </c>
      <c r="D5639" s="2" t="s">
        <v>35</v>
      </c>
      <c r="E5639" s="1" t="s">
        <v>4398</v>
      </c>
      <c r="F5639" s="1" t="str">
        <f>VLOOKUP(B5639,[10]SHY!$C$5:$G$451,5,0)</f>
        <v>沈阳</v>
      </c>
      <c r="G5639" s="2" t="s">
        <v>7036</v>
      </c>
      <c r="H5639" s="2" t="s">
        <v>7032</v>
      </c>
      <c r="I5639" s="2" t="s">
        <v>10938</v>
      </c>
    </row>
    <row r="5640" spans="1:9" hidden="1" x14ac:dyDescent="0.2">
      <c r="A5640" s="2" t="s">
        <v>7032</v>
      </c>
      <c r="B5640" s="2">
        <v>86013521</v>
      </c>
      <c r="C5640" s="1" t="s">
        <v>7315</v>
      </c>
      <c r="D5640" s="2" t="s">
        <v>35</v>
      </c>
      <c r="E5640" s="1" t="s">
        <v>4398</v>
      </c>
      <c r="F5640" s="1" t="str">
        <f>VLOOKUP(B5640,[10]SHY!$C$5:$G$451,5,0)</f>
        <v>沈阳</v>
      </c>
      <c r="G5640" s="2" t="s">
        <v>7036</v>
      </c>
      <c r="H5640" s="2" t="s">
        <v>7032</v>
      </c>
      <c r="I5640" s="2" t="s">
        <v>10938</v>
      </c>
    </row>
    <row r="5641" spans="1:9" hidden="1" x14ac:dyDescent="0.2">
      <c r="A5641" s="2" t="s">
        <v>7032</v>
      </c>
      <c r="B5641" s="2">
        <v>86013522</v>
      </c>
      <c r="C5641" s="1" t="s">
        <v>7316</v>
      </c>
      <c r="D5641" s="2" t="s">
        <v>35</v>
      </c>
      <c r="E5641" s="1" t="s">
        <v>4398</v>
      </c>
      <c r="F5641" s="1" t="str">
        <f>VLOOKUP(B5641,[10]SHY!$C$5:$G$451,5,0)</f>
        <v>沈阳</v>
      </c>
      <c r="G5641" s="2" t="s">
        <v>7036</v>
      </c>
      <c r="H5641" s="2" t="s">
        <v>7032</v>
      </c>
      <c r="I5641" s="2" t="s">
        <v>10938</v>
      </c>
    </row>
    <row r="5642" spans="1:9" hidden="1" x14ac:dyDescent="0.2">
      <c r="A5642" s="2" t="s">
        <v>7032</v>
      </c>
      <c r="B5642" s="2">
        <v>86013523</v>
      </c>
      <c r="C5642" s="1" t="s">
        <v>7317</v>
      </c>
      <c r="D5642" s="2" t="s">
        <v>35</v>
      </c>
      <c r="E5642" s="1" t="s">
        <v>4398</v>
      </c>
      <c r="F5642" s="1" t="str">
        <f>VLOOKUP(B5642,[10]SHY!$C$5:$G$451,5,0)</f>
        <v>沈阳</v>
      </c>
      <c r="G5642" s="2" t="s">
        <v>7036</v>
      </c>
      <c r="H5642" s="2" t="s">
        <v>7032</v>
      </c>
      <c r="I5642" s="2" t="s">
        <v>10938</v>
      </c>
    </row>
    <row r="5643" spans="1:9" hidden="1" x14ac:dyDescent="0.2">
      <c r="A5643" s="2" t="s">
        <v>7032</v>
      </c>
      <c r="B5643" s="2">
        <v>86013527</v>
      </c>
      <c r="C5643" s="1" t="s">
        <v>7318</v>
      </c>
      <c r="D5643" s="2" t="s">
        <v>35</v>
      </c>
      <c r="E5643" s="1" t="s">
        <v>4398</v>
      </c>
      <c r="F5643" s="1" t="str">
        <f>VLOOKUP(B5643,[10]SHY!$C$5:$G$451,5,0)</f>
        <v>沈阳</v>
      </c>
      <c r="G5643" s="2" t="s">
        <v>7036</v>
      </c>
      <c r="H5643" s="2" t="s">
        <v>7032</v>
      </c>
      <c r="I5643" s="2" t="s">
        <v>10938</v>
      </c>
    </row>
    <row r="5644" spans="1:9" hidden="1" x14ac:dyDescent="0.2">
      <c r="A5644" s="2" t="s">
        <v>7032</v>
      </c>
      <c r="B5644" s="2">
        <v>86013532</v>
      </c>
      <c r="C5644" s="1" t="s">
        <v>7319</v>
      </c>
      <c r="D5644" s="2" t="s">
        <v>35</v>
      </c>
      <c r="E5644" s="1" t="s">
        <v>4398</v>
      </c>
      <c r="F5644" s="1" t="str">
        <f>VLOOKUP(B5644,[10]SHY!$C$5:$G$451,5,0)</f>
        <v>沈阳</v>
      </c>
      <c r="G5644" s="2" t="s">
        <v>7036</v>
      </c>
      <c r="H5644" s="2" t="s">
        <v>7032</v>
      </c>
      <c r="I5644" s="2" t="s">
        <v>10938</v>
      </c>
    </row>
    <row r="5645" spans="1:9" hidden="1" x14ac:dyDescent="0.2">
      <c r="A5645" s="2" t="s">
        <v>7032</v>
      </c>
      <c r="B5645" s="2">
        <v>86013538</v>
      </c>
      <c r="C5645" s="1" t="s">
        <v>7320</v>
      </c>
      <c r="D5645" s="2" t="s">
        <v>35</v>
      </c>
      <c r="E5645" s="1" t="s">
        <v>4398</v>
      </c>
      <c r="F5645" s="1" t="str">
        <f>VLOOKUP(B5645,[10]SHY!$C$5:$G$451,5,0)</f>
        <v>沈阳</v>
      </c>
      <c r="G5645" s="2" t="s">
        <v>7036</v>
      </c>
      <c r="H5645" s="2" t="s">
        <v>7032</v>
      </c>
      <c r="I5645" s="2" t="s">
        <v>10938</v>
      </c>
    </row>
    <row r="5646" spans="1:9" hidden="1" x14ac:dyDescent="0.2">
      <c r="A5646" s="2" t="s">
        <v>7032</v>
      </c>
      <c r="B5646" s="2">
        <v>86013543</v>
      </c>
      <c r="C5646" s="1" t="s">
        <v>6084</v>
      </c>
      <c r="D5646" s="2" t="s">
        <v>35</v>
      </c>
      <c r="E5646" s="1" t="s">
        <v>4398</v>
      </c>
      <c r="F5646" s="1" t="str">
        <f>VLOOKUP(B5646,[10]SHY!$C$5:$G$451,5,0)</f>
        <v>沈阳</v>
      </c>
      <c r="G5646" s="2" t="s">
        <v>7036</v>
      </c>
      <c r="H5646" s="2" t="s">
        <v>7032</v>
      </c>
      <c r="I5646" s="2" t="s">
        <v>10938</v>
      </c>
    </row>
    <row r="5647" spans="1:9" hidden="1" x14ac:dyDescent="0.2">
      <c r="A5647" s="2" t="s">
        <v>7032</v>
      </c>
      <c r="B5647" s="2">
        <v>86013544</v>
      </c>
      <c r="C5647" s="1" t="s">
        <v>7321</v>
      </c>
      <c r="D5647" s="2" t="s">
        <v>35</v>
      </c>
      <c r="E5647" s="1" t="s">
        <v>4398</v>
      </c>
      <c r="F5647" s="1" t="str">
        <f>VLOOKUP(B5647,[10]SHY!$C$5:$G$451,5,0)</f>
        <v>沈阳</v>
      </c>
      <c r="G5647" s="2" t="s">
        <v>7036</v>
      </c>
      <c r="H5647" s="2" t="s">
        <v>7032</v>
      </c>
      <c r="I5647" s="2" t="s">
        <v>10938</v>
      </c>
    </row>
    <row r="5648" spans="1:9" hidden="1" x14ac:dyDescent="0.2">
      <c r="A5648" s="2" t="s">
        <v>7032</v>
      </c>
      <c r="B5648" s="2">
        <v>86013549</v>
      </c>
      <c r="C5648" s="1" t="s">
        <v>7322</v>
      </c>
      <c r="D5648" s="2" t="s">
        <v>35</v>
      </c>
      <c r="E5648" s="1" t="s">
        <v>4398</v>
      </c>
      <c r="F5648" s="1" t="str">
        <f>VLOOKUP(B5648,[10]SHY!$C$5:$G$451,5,0)</f>
        <v>沈阳</v>
      </c>
      <c r="G5648" s="2" t="s">
        <v>7036</v>
      </c>
      <c r="H5648" s="2" t="s">
        <v>7032</v>
      </c>
      <c r="I5648" s="2" t="s">
        <v>10938</v>
      </c>
    </row>
    <row r="5649" spans="1:9" hidden="1" x14ac:dyDescent="0.2">
      <c r="A5649" s="2" t="s">
        <v>7032</v>
      </c>
      <c r="B5649" s="2">
        <v>86013552</v>
      </c>
      <c r="C5649" s="1" t="s">
        <v>7323</v>
      </c>
      <c r="D5649" s="2" t="s">
        <v>35</v>
      </c>
      <c r="E5649" s="1" t="s">
        <v>4398</v>
      </c>
      <c r="F5649" s="1" t="str">
        <f>VLOOKUP(B5649,[10]SHY!$C$5:$G$451,5,0)</f>
        <v>沈阳</v>
      </c>
      <c r="G5649" s="2" t="s">
        <v>7036</v>
      </c>
      <c r="H5649" s="2" t="s">
        <v>7032</v>
      </c>
      <c r="I5649" s="2" t="s">
        <v>10938</v>
      </c>
    </row>
    <row r="5650" spans="1:9" hidden="1" x14ac:dyDescent="0.2">
      <c r="A5650" s="2" t="s">
        <v>7032</v>
      </c>
      <c r="B5650" s="2">
        <v>86013565</v>
      </c>
      <c r="C5650" s="1" t="s">
        <v>7324</v>
      </c>
      <c r="D5650" s="2" t="s">
        <v>35</v>
      </c>
      <c r="E5650" s="1" t="s">
        <v>4398</v>
      </c>
      <c r="F5650" s="1" t="str">
        <f>VLOOKUP(B5650,[10]SHY!$C$5:$G$451,5,0)</f>
        <v>沈阳</v>
      </c>
      <c r="G5650" s="2" t="s">
        <v>7036</v>
      </c>
      <c r="H5650" s="2" t="s">
        <v>7032</v>
      </c>
      <c r="I5650" s="2" t="s">
        <v>10938</v>
      </c>
    </row>
    <row r="5651" spans="1:9" hidden="1" x14ac:dyDescent="0.2">
      <c r="A5651" s="2" t="s">
        <v>7032</v>
      </c>
      <c r="B5651" s="2">
        <v>86013569</v>
      </c>
      <c r="C5651" s="1" t="s">
        <v>7325</v>
      </c>
      <c r="D5651" s="2" t="s">
        <v>35</v>
      </c>
      <c r="E5651" s="1" t="s">
        <v>4398</v>
      </c>
      <c r="F5651" s="1" t="str">
        <f>VLOOKUP(B5651,[10]SHY!$C$5:$G$451,5,0)</f>
        <v>沈阳</v>
      </c>
      <c r="G5651" s="2" t="s">
        <v>7036</v>
      </c>
      <c r="H5651" s="2" t="s">
        <v>7032</v>
      </c>
      <c r="I5651" s="2" t="s">
        <v>10938</v>
      </c>
    </row>
    <row r="5652" spans="1:9" hidden="1" x14ac:dyDescent="0.2">
      <c r="A5652" s="2" t="s">
        <v>7032</v>
      </c>
      <c r="B5652" s="2">
        <v>86013570</v>
      </c>
      <c r="C5652" s="1" t="s">
        <v>7326</v>
      </c>
      <c r="D5652" s="2" t="s">
        <v>35</v>
      </c>
      <c r="E5652" s="1" t="s">
        <v>4398</v>
      </c>
      <c r="F5652" s="1" t="str">
        <f>VLOOKUP(B5652,[10]SHY!$C$5:$G$451,5,0)</f>
        <v>沈阳</v>
      </c>
      <c r="G5652" s="2" t="s">
        <v>7036</v>
      </c>
      <c r="H5652" s="2" t="s">
        <v>7032</v>
      </c>
      <c r="I5652" s="2" t="s">
        <v>10938</v>
      </c>
    </row>
    <row r="5653" spans="1:9" hidden="1" x14ac:dyDescent="0.2">
      <c r="A5653" s="2" t="s">
        <v>7032</v>
      </c>
      <c r="B5653" s="2">
        <v>86013571</v>
      </c>
      <c r="C5653" s="1" t="s">
        <v>7327</v>
      </c>
      <c r="D5653" s="2" t="s">
        <v>35</v>
      </c>
      <c r="E5653" s="1" t="s">
        <v>4398</v>
      </c>
      <c r="F5653" s="1" t="str">
        <f>VLOOKUP(B5653,[10]SHY!$C$5:$G$451,5,0)</f>
        <v>沈阳</v>
      </c>
      <c r="G5653" s="2" t="s">
        <v>7036</v>
      </c>
      <c r="H5653" s="2" t="s">
        <v>7032</v>
      </c>
      <c r="I5653" s="2" t="s">
        <v>10938</v>
      </c>
    </row>
    <row r="5654" spans="1:9" hidden="1" x14ac:dyDescent="0.2">
      <c r="A5654" s="2" t="s">
        <v>7032</v>
      </c>
      <c r="B5654" s="2">
        <v>86013572</v>
      </c>
      <c r="C5654" s="1" t="s">
        <v>7328</v>
      </c>
      <c r="D5654" s="2" t="s">
        <v>35</v>
      </c>
      <c r="E5654" s="1" t="s">
        <v>4398</v>
      </c>
      <c r="F5654" s="1" t="str">
        <f>VLOOKUP(B5654,[10]SHY!$C$5:$G$451,5,0)</f>
        <v>沈阳</v>
      </c>
      <c r="G5654" s="2" t="s">
        <v>7036</v>
      </c>
      <c r="H5654" s="2" t="s">
        <v>7032</v>
      </c>
      <c r="I5654" s="2" t="s">
        <v>10938</v>
      </c>
    </row>
    <row r="5655" spans="1:9" hidden="1" x14ac:dyDescent="0.2">
      <c r="A5655" s="2" t="s">
        <v>7032</v>
      </c>
      <c r="B5655" s="2">
        <v>86013574</v>
      </c>
      <c r="C5655" s="1" t="s">
        <v>7260</v>
      </c>
      <c r="D5655" s="2" t="s">
        <v>35</v>
      </c>
      <c r="E5655" s="1" t="s">
        <v>4398</v>
      </c>
      <c r="F5655" s="1" t="str">
        <f>VLOOKUP(B5655,[10]SHY!$C$5:$G$451,5,0)</f>
        <v>沈阳</v>
      </c>
      <c r="G5655" s="2" t="s">
        <v>7036</v>
      </c>
      <c r="H5655" s="2" t="s">
        <v>7032</v>
      </c>
      <c r="I5655" s="2" t="s">
        <v>10938</v>
      </c>
    </row>
    <row r="5656" spans="1:9" hidden="1" x14ac:dyDescent="0.2">
      <c r="A5656" s="2" t="s">
        <v>7032</v>
      </c>
      <c r="B5656" s="2">
        <v>86013575</v>
      </c>
      <c r="C5656" s="1" t="s">
        <v>7329</v>
      </c>
      <c r="D5656" s="2" t="s">
        <v>35</v>
      </c>
      <c r="E5656" s="1" t="s">
        <v>4398</v>
      </c>
      <c r="F5656" s="1" t="str">
        <f>VLOOKUP(B5656,[10]SHY!$C$5:$G$451,5,0)</f>
        <v>沈阳</v>
      </c>
      <c r="G5656" s="2" t="s">
        <v>7036</v>
      </c>
      <c r="H5656" s="2" t="s">
        <v>7032</v>
      </c>
      <c r="I5656" s="2" t="s">
        <v>10938</v>
      </c>
    </row>
    <row r="5657" spans="1:9" hidden="1" x14ac:dyDescent="0.2">
      <c r="A5657" s="2" t="s">
        <v>7032</v>
      </c>
      <c r="B5657" s="2">
        <v>86013580</v>
      </c>
      <c r="C5657" s="1" t="s">
        <v>7330</v>
      </c>
      <c r="D5657" s="2" t="s">
        <v>35</v>
      </c>
      <c r="E5657" s="1" t="s">
        <v>4398</v>
      </c>
      <c r="F5657" s="1" t="str">
        <f>VLOOKUP(B5657,[10]SHY!$C$5:$G$451,5,0)</f>
        <v>沈阳</v>
      </c>
      <c r="G5657" s="2" t="s">
        <v>7036</v>
      </c>
      <c r="H5657" s="2" t="s">
        <v>7032</v>
      </c>
      <c r="I5657" s="2" t="s">
        <v>10938</v>
      </c>
    </row>
    <row r="5658" spans="1:9" hidden="1" x14ac:dyDescent="0.2">
      <c r="A5658" s="2" t="s">
        <v>7032</v>
      </c>
      <c r="B5658" s="2">
        <v>86013584</v>
      </c>
      <c r="C5658" s="1" t="s">
        <v>7331</v>
      </c>
      <c r="D5658" s="2" t="s">
        <v>35</v>
      </c>
      <c r="E5658" s="1" t="s">
        <v>4398</v>
      </c>
      <c r="F5658" s="1" t="str">
        <f>VLOOKUP(B5658,[10]SHY!$C$5:$G$451,5,0)</f>
        <v>沈阳</v>
      </c>
      <c r="G5658" s="2" t="s">
        <v>7036</v>
      </c>
      <c r="H5658" s="2" t="s">
        <v>7032</v>
      </c>
      <c r="I5658" s="2" t="s">
        <v>10938</v>
      </c>
    </row>
    <row r="5659" spans="1:9" hidden="1" x14ac:dyDescent="0.2">
      <c r="A5659" s="2" t="s">
        <v>7032</v>
      </c>
      <c r="B5659" s="2">
        <v>86013587</v>
      </c>
      <c r="C5659" s="1" t="s">
        <v>7332</v>
      </c>
      <c r="D5659" s="2" t="s">
        <v>35</v>
      </c>
      <c r="E5659" s="1" t="s">
        <v>4398</v>
      </c>
      <c r="F5659" s="1" t="str">
        <f>VLOOKUP(B5659,[10]SHY!$C$5:$G$451,5,0)</f>
        <v>沈阳</v>
      </c>
      <c r="G5659" s="2" t="s">
        <v>7036</v>
      </c>
      <c r="H5659" s="2" t="s">
        <v>7032</v>
      </c>
      <c r="I5659" s="2" t="s">
        <v>10938</v>
      </c>
    </row>
    <row r="5660" spans="1:9" hidden="1" x14ac:dyDescent="0.2">
      <c r="A5660" s="2" t="s">
        <v>7032</v>
      </c>
      <c r="B5660" s="2">
        <v>86013591</v>
      </c>
      <c r="C5660" s="1" t="s">
        <v>7333</v>
      </c>
      <c r="D5660" s="2" t="s">
        <v>35</v>
      </c>
      <c r="E5660" s="1" t="s">
        <v>4398</v>
      </c>
      <c r="F5660" s="1" t="str">
        <f>VLOOKUP(B5660,[10]SHY!$C$5:$G$451,5,0)</f>
        <v>沈阳</v>
      </c>
      <c r="G5660" s="2" t="s">
        <v>7036</v>
      </c>
      <c r="H5660" s="2" t="s">
        <v>7032</v>
      </c>
      <c r="I5660" s="2" t="s">
        <v>10938</v>
      </c>
    </row>
    <row r="5661" spans="1:9" hidden="1" x14ac:dyDescent="0.2">
      <c r="A5661" s="2" t="s">
        <v>7032</v>
      </c>
      <c r="B5661" s="2">
        <v>86013595</v>
      </c>
      <c r="C5661" s="1" t="s">
        <v>7334</v>
      </c>
      <c r="D5661" s="2" t="s">
        <v>35</v>
      </c>
      <c r="E5661" s="1" t="s">
        <v>4398</v>
      </c>
      <c r="F5661" s="1" t="str">
        <f>VLOOKUP(B5661,[10]SHY!$C$5:$G$451,5,0)</f>
        <v>沈阳</v>
      </c>
      <c r="G5661" s="2" t="s">
        <v>7036</v>
      </c>
      <c r="H5661" s="2" t="s">
        <v>7032</v>
      </c>
      <c r="I5661" s="2" t="s">
        <v>10938</v>
      </c>
    </row>
    <row r="5662" spans="1:9" hidden="1" x14ac:dyDescent="0.2">
      <c r="A5662" s="2" t="s">
        <v>7032</v>
      </c>
      <c r="B5662" s="2">
        <v>86013701</v>
      </c>
      <c r="C5662" s="1" t="s">
        <v>7335</v>
      </c>
      <c r="D5662" s="2" t="s">
        <v>239</v>
      </c>
      <c r="E5662" s="1" t="s">
        <v>4398</v>
      </c>
      <c r="F5662" s="1" t="str">
        <f>VLOOKUP(B5662,[10]SHY!$C$5:$G$451,5,0)</f>
        <v>沈阳</v>
      </c>
      <c r="G5662" s="2" t="s">
        <v>7036</v>
      </c>
      <c r="H5662" s="2" t="s">
        <v>7032</v>
      </c>
      <c r="I5662" s="2" t="s">
        <v>10939</v>
      </c>
    </row>
    <row r="5663" spans="1:9" hidden="1" x14ac:dyDescent="0.2">
      <c r="A5663" s="2" t="s">
        <v>7032</v>
      </c>
      <c r="B5663" s="2">
        <v>86013702</v>
      </c>
      <c r="C5663" s="1" t="s">
        <v>7336</v>
      </c>
      <c r="D5663" s="2" t="s">
        <v>239</v>
      </c>
      <c r="E5663" s="1" t="s">
        <v>4398</v>
      </c>
      <c r="F5663" s="1" t="str">
        <f>VLOOKUP(B5663,[10]SHY!$C$5:$G$451,5,0)</f>
        <v>沈阳</v>
      </c>
      <c r="G5663" s="2" t="s">
        <v>7036</v>
      </c>
      <c r="H5663" s="2" t="s">
        <v>7032</v>
      </c>
      <c r="I5663" s="2" t="s">
        <v>10938</v>
      </c>
    </row>
    <row r="5664" spans="1:9" hidden="1" x14ac:dyDescent="0.2">
      <c r="A5664" s="2" t="s">
        <v>7032</v>
      </c>
      <c r="B5664" s="2">
        <v>86013703</v>
      </c>
      <c r="C5664" s="1" t="s">
        <v>7337</v>
      </c>
      <c r="D5664" s="2" t="s">
        <v>239</v>
      </c>
      <c r="E5664" s="1" t="s">
        <v>4398</v>
      </c>
      <c r="F5664" s="1" t="str">
        <f>VLOOKUP(B5664,[10]SHY!$C$5:$G$451,5,0)</f>
        <v>沈阳</v>
      </c>
      <c r="G5664" s="2" t="s">
        <v>7036</v>
      </c>
      <c r="H5664" s="2" t="s">
        <v>7032</v>
      </c>
      <c r="I5664" s="2" t="s">
        <v>10938</v>
      </c>
    </row>
    <row r="5665" spans="1:9" hidden="1" x14ac:dyDescent="0.2">
      <c r="A5665" s="2" t="s">
        <v>7032</v>
      </c>
      <c r="B5665" s="2">
        <v>86013704</v>
      </c>
      <c r="C5665" s="1" t="s">
        <v>7338</v>
      </c>
      <c r="D5665" s="2" t="s">
        <v>239</v>
      </c>
      <c r="E5665" s="1" t="s">
        <v>4398</v>
      </c>
      <c r="F5665" s="1" t="str">
        <f>VLOOKUP(B5665,[10]SHY!$C$5:$G$451,5,0)</f>
        <v>沈阳</v>
      </c>
      <c r="G5665" s="2" t="s">
        <v>7036</v>
      </c>
      <c r="H5665" s="2" t="s">
        <v>7032</v>
      </c>
      <c r="I5665" s="2" t="s">
        <v>10938</v>
      </c>
    </row>
    <row r="5666" spans="1:9" hidden="1" x14ac:dyDescent="0.2">
      <c r="A5666" s="2" t="s">
        <v>7032</v>
      </c>
      <c r="B5666" s="2">
        <v>86013705</v>
      </c>
      <c r="C5666" s="1" t="s">
        <v>7339</v>
      </c>
      <c r="D5666" s="2" t="s">
        <v>239</v>
      </c>
      <c r="E5666" s="1" t="s">
        <v>4398</v>
      </c>
      <c r="F5666" s="1" t="str">
        <f>VLOOKUP(B5666,[10]SHY!$C$5:$G$451,5,0)</f>
        <v>沈阳</v>
      </c>
      <c r="G5666" s="2" t="s">
        <v>7036</v>
      </c>
      <c r="H5666" s="2" t="s">
        <v>7032</v>
      </c>
      <c r="I5666" s="2" t="s">
        <v>10938</v>
      </c>
    </row>
    <row r="5667" spans="1:9" hidden="1" x14ac:dyDescent="0.2">
      <c r="A5667" s="2" t="s">
        <v>7032</v>
      </c>
      <c r="B5667" s="2">
        <v>86013855</v>
      </c>
      <c r="C5667" s="1" t="s">
        <v>7340</v>
      </c>
      <c r="D5667" s="2" t="s">
        <v>8</v>
      </c>
      <c r="E5667" s="1" t="s">
        <v>4398</v>
      </c>
      <c r="F5667" s="1" t="str">
        <f>VLOOKUP(B5667,[10]SHY!$C$5:$G$451,5,0)</f>
        <v>沈阳</v>
      </c>
      <c r="G5667" s="2" t="s">
        <v>7036</v>
      </c>
      <c r="H5667" s="2" t="s">
        <v>7032</v>
      </c>
      <c r="I5667" s="2" t="s">
        <v>10938</v>
      </c>
    </row>
    <row r="5668" spans="1:9" hidden="1" x14ac:dyDescent="0.2">
      <c r="A5668" s="2" t="s">
        <v>7032</v>
      </c>
      <c r="B5668" s="2">
        <v>86013863</v>
      </c>
      <c r="C5668" s="1" t="s">
        <v>7341</v>
      </c>
      <c r="D5668" s="2" t="s">
        <v>8</v>
      </c>
      <c r="E5668" s="1" t="s">
        <v>4398</v>
      </c>
      <c r="F5668" s="1" t="str">
        <f>VLOOKUP(B5668,[10]SHY!$C$5:$G$451,5,0)</f>
        <v>沈阳</v>
      </c>
      <c r="G5668" s="2" t="s">
        <v>7036</v>
      </c>
      <c r="H5668" s="2" t="s">
        <v>7032</v>
      </c>
      <c r="I5668" s="2" t="s">
        <v>10938</v>
      </c>
    </row>
    <row r="5669" spans="1:9" hidden="1" x14ac:dyDescent="0.2">
      <c r="A5669" s="2" t="s">
        <v>7032</v>
      </c>
      <c r="B5669" s="2">
        <v>86013115</v>
      </c>
      <c r="C5669" s="1" t="s">
        <v>7342</v>
      </c>
      <c r="D5669" s="2" t="s">
        <v>8</v>
      </c>
      <c r="E5669" s="1" t="s">
        <v>7051</v>
      </c>
      <c r="F5669" s="1" t="str">
        <f>VLOOKUP(B5669,[10]SHY!$C$5:$G$451,5,0)</f>
        <v>四平</v>
      </c>
      <c r="G5669" s="2" t="s">
        <v>4400</v>
      </c>
      <c r="H5669" s="2" t="s">
        <v>6537</v>
      </c>
      <c r="I5669" s="2" t="s">
        <v>10938</v>
      </c>
    </row>
    <row r="5670" spans="1:9" hidden="1" x14ac:dyDescent="0.2">
      <c r="A5670" s="2" t="s">
        <v>7032</v>
      </c>
      <c r="B5670" s="2">
        <v>86013206</v>
      </c>
      <c r="C5670" s="1" t="s">
        <v>7343</v>
      </c>
      <c r="D5670" s="2" t="s">
        <v>8</v>
      </c>
      <c r="E5670" s="1" t="s">
        <v>7051</v>
      </c>
      <c r="F5670" s="1" t="str">
        <f>VLOOKUP(B5670,[10]SHY!$C$5:$G$451,5,0)</f>
        <v>四平</v>
      </c>
      <c r="G5670" s="2" t="s">
        <v>4400</v>
      </c>
      <c r="H5670" s="2" t="s">
        <v>6537</v>
      </c>
      <c r="I5670" s="2" t="s">
        <v>10938</v>
      </c>
    </row>
    <row r="5671" spans="1:9" hidden="1" x14ac:dyDescent="0.2">
      <c r="A5671" s="2" t="s">
        <v>7032</v>
      </c>
      <c r="B5671" s="2">
        <v>86013248</v>
      </c>
      <c r="C5671" s="1" t="s">
        <v>7344</v>
      </c>
      <c r="D5671" s="2" t="s">
        <v>8</v>
      </c>
      <c r="E5671" s="1" t="s">
        <v>7051</v>
      </c>
      <c r="F5671" s="1" t="str">
        <f>VLOOKUP(B5671,[10]SHY!$C$5:$G$451,5,0)</f>
        <v>四平</v>
      </c>
      <c r="G5671" s="2" t="s">
        <v>4400</v>
      </c>
      <c r="H5671" s="2" t="s">
        <v>6537</v>
      </c>
      <c r="I5671" s="2" t="s">
        <v>10938</v>
      </c>
    </row>
    <row r="5672" spans="1:9" hidden="1" x14ac:dyDescent="0.2">
      <c r="A5672" s="2" t="s">
        <v>7032</v>
      </c>
      <c r="B5672" s="2">
        <v>86013547</v>
      </c>
      <c r="C5672" s="1" t="s">
        <v>7345</v>
      </c>
      <c r="D5672" s="2" t="s">
        <v>35</v>
      </c>
      <c r="E5672" s="1" t="s">
        <v>7051</v>
      </c>
      <c r="F5672" s="1" t="str">
        <f>VLOOKUP(B5672,[10]SHY!$C$5:$G$451,5,0)</f>
        <v>四平</v>
      </c>
      <c r="G5672" s="2" t="s">
        <v>4400</v>
      </c>
      <c r="H5672" s="2" t="s">
        <v>6537</v>
      </c>
      <c r="I5672" s="2" t="s">
        <v>10938</v>
      </c>
    </row>
    <row r="5673" spans="1:9" hidden="1" x14ac:dyDescent="0.2">
      <c r="A5673" s="2" t="s">
        <v>7032</v>
      </c>
      <c r="B5673" s="2">
        <v>80131008</v>
      </c>
      <c r="C5673" s="1" t="s">
        <v>7346</v>
      </c>
      <c r="D5673" s="2" t="s">
        <v>8</v>
      </c>
      <c r="E5673" s="1" t="s">
        <v>4398</v>
      </c>
      <c r="F5673" s="1" t="str">
        <f>VLOOKUP(B5673,[10]SHY!$C$5:$G$451,5,0)</f>
        <v>昌图</v>
      </c>
      <c r="G5673" s="2" t="s">
        <v>7036</v>
      </c>
      <c r="H5673" s="2" t="s">
        <v>10760</v>
      </c>
      <c r="I5673" s="2" t="s">
        <v>10938</v>
      </c>
    </row>
    <row r="5674" spans="1:9" hidden="1" x14ac:dyDescent="0.2">
      <c r="A5674" s="2" t="s">
        <v>7032</v>
      </c>
      <c r="B5674" s="2">
        <v>86013222</v>
      </c>
      <c r="C5674" s="1" t="s">
        <v>7347</v>
      </c>
      <c r="D5674" s="2" t="s">
        <v>8</v>
      </c>
      <c r="E5674" s="1" t="s">
        <v>4398</v>
      </c>
      <c r="F5674" s="1" t="str">
        <f>VLOOKUP(B5674,[10]SHY!$C$5:$G$451,5,0)</f>
        <v>铁岭</v>
      </c>
      <c r="G5674" s="2" t="s">
        <v>7036</v>
      </c>
      <c r="H5674" s="2" t="s">
        <v>7348</v>
      </c>
      <c r="I5674" s="2" t="s">
        <v>10938</v>
      </c>
    </row>
    <row r="5675" spans="1:9" hidden="1" x14ac:dyDescent="0.2">
      <c r="A5675" s="2" t="s">
        <v>7032</v>
      </c>
      <c r="B5675" s="2">
        <v>86013577</v>
      </c>
      <c r="C5675" s="1" t="s">
        <v>7349</v>
      </c>
      <c r="D5675" s="2" t="s">
        <v>35</v>
      </c>
      <c r="E5675" s="1" t="s">
        <v>4398</v>
      </c>
      <c r="F5675" s="1" t="str">
        <f>VLOOKUP(B5675,[10]SHY!$C$5:$G$451,5,0)</f>
        <v>铁岭</v>
      </c>
      <c r="G5675" s="2" t="s">
        <v>7036</v>
      </c>
      <c r="H5675" s="2" t="s">
        <v>7348</v>
      </c>
      <c r="I5675" s="2" t="s">
        <v>10938</v>
      </c>
    </row>
    <row r="5676" spans="1:9" hidden="1" x14ac:dyDescent="0.2">
      <c r="A5676" s="2" t="s">
        <v>7032</v>
      </c>
      <c r="B5676" s="2">
        <v>11821092</v>
      </c>
      <c r="C5676" s="1" t="s">
        <v>1378</v>
      </c>
      <c r="D5676" s="2" t="s">
        <v>8</v>
      </c>
      <c r="E5676" s="1" t="s">
        <v>7350</v>
      </c>
      <c r="F5676" s="1" t="str">
        <f>VLOOKUP(B5676,[10]SHY!$C$5:$G$451,5,0)</f>
        <v>通化</v>
      </c>
      <c r="G5676" s="2" t="s">
        <v>4400</v>
      </c>
      <c r="H5676" s="2" t="s">
        <v>7351</v>
      </c>
      <c r="I5676" s="2" t="s">
        <v>10938</v>
      </c>
    </row>
    <row r="5677" spans="1:9" hidden="1" x14ac:dyDescent="0.2">
      <c r="A5677" s="2" t="s">
        <v>7032</v>
      </c>
      <c r="B5677" s="2">
        <v>86013093</v>
      </c>
      <c r="C5677" s="1" t="s">
        <v>7352</v>
      </c>
      <c r="D5677" s="2" t="s">
        <v>8</v>
      </c>
      <c r="E5677" s="1" t="s">
        <v>7051</v>
      </c>
      <c r="F5677" s="1" t="str">
        <f>VLOOKUP(B5677,[10]SHY!$C$5:$G$451,5,0)</f>
        <v>通化</v>
      </c>
      <c r="G5677" s="2" t="s">
        <v>4400</v>
      </c>
      <c r="H5677" s="2" t="s">
        <v>7351</v>
      </c>
      <c r="I5677" s="2" t="s">
        <v>10938</v>
      </c>
    </row>
    <row r="5678" spans="1:9" hidden="1" x14ac:dyDescent="0.2">
      <c r="A5678" s="2" t="s">
        <v>7032</v>
      </c>
      <c r="B5678" s="2">
        <v>86013379</v>
      </c>
      <c r="C5678" s="1" t="s">
        <v>7353</v>
      </c>
      <c r="D5678" s="2" t="s">
        <v>8</v>
      </c>
      <c r="E5678" s="1" t="s">
        <v>7051</v>
      </c>
      <c r="F5678" s="1" t="str">
        <f>VLOOKUP(B5678,[10]SHY!$C$5:$G$451,5,0)</f>
        <v>通化</v>
      </c>
      <c r="G5678" s="2" t="s">
        <v>4400</v>
      </c>
      <c r="H5678" s="2" t="s">
        <v>7351</v>
      </c>
      <c r="I5678" s="2" t="s">
        <v>10938</v>
      </c>
    </row>
    <row r="5679" spans="1:9" hidden="1" x14ac:dyDescent="0.2">
      <c r="A5679" s="2" t="s">
        <v>7032</v>
      </c>
      <c r="B5679" s="2">
        <v>86013478</v>
      </c>
      <c r="C5679" s="1" t="s">
        <v>7354</v>
      </c>
      <c r="D5679" s="2" t="s">
        <v>8</v>
      </c>
      <c r="E5679" s="1" t="s">
        <v>7051</v>
      </c>
      <c r="F5679" s="1" t="str">
        <f>VLOOKUP(B5679,[10]SHY!$C$5:$G$451,5,0)</f>
        <v>通化</v>
      </c>
      <c r="G5679" s="2" t="s">
        <v>4400</v>
      </c>
      <c r="H5679" s="2" t="s">
        <v>7351</v>
      </c>
      <c r="I5679" s="2" t="s">
        <v>10938</v>
      </c>
    </row>
    <row r="5680" spans="1:9" hidden="1" x14ac:dyDescent="0.2">
      <c r="A5680" s="2" t="s">
        <v>7032</v>
      </c>
      <c r="B5680" s="2">
        <v>86013555</v>
      </c>
      <c r="C5680" s="1" t="s">
        <v>7355</v>
      </c>
      <c r="D5680" s="2" t="s">
        <v>35</v>
      </c>
      <c r="E5680" s="1" t="s">
        <v>7051</v>
      </c>
      <c r="F5680" s="1" t="str">
        <f>VLOOKUP(B5680,[10]SHY!$C$5:$G$451,5,0)</f>
        <v>通化</v>
      </c>
      <c r="G5680" s="2" t="s">
        <v>4400</v>
      </c>
      <c r="H5680" s="2" t="s">
        <v>7351</v>
      </c>
      <c r="I5680" s="2" t="s">
        <v>10938</v>
      </c>
    </row>
    <row r="5681" spans="1:9" hidden="1" x14ac:dyDescent="0.2">
      <c r="A5681" s="2" t="s">
        <v>7032</v>
      </c>
      <c r="B5681" s="2">
        <v>86013167</v>
      </c>
      <c r="C5681" s="1" t="s">
        <v>7356</v>
      </c>
      <c r="D5681" s="2" t="s">
        <v>8</v>
      </c>
      <c r="E5681" s="1" t="s">
        <v>7357</v>
      </c>
      <c r="F5681" s="1" t="str">
        <f>VLOOKUP(B5681,[10]SHY!$C$5:$G$451,5,0)</f>
        <v>通辽</v>
      </c>
      <c r="G5681" s="2" t="s">
        <v>40</v>
      </c>
      <c r="H5681" s="2" t="s">
        <v>7161</v>
      </c>
      <c r="I5681" s="2" t="s">
        <v>10938</v>
      </c>
    </row>
    <row r="5682" spans="1:9" hidden="1" x14ac:dyDescent="0.2">
      <c r="A5682" s="2" t="s">
        <v>7032</v>
      </c>
      <c r="B5682" s="2">
        <v>86013250</v>
      </c>
      <c r="C5682" s="1" t="s">
        <v>7358</v>
      </c>
      <c r="D5682" s="2" t="s">
        <v>8</v>
      </c>
      <c r="E5682" s="1" t="s">
        <v>7357</v>
      </c>
      <c r="F5682" s="1" t="str">
        <f>VLOOKUP(B5682,[10]SHY!$C$5:$G$451,5,0)</f>
        <v>通辽</v>
      </c>
      <c r="G5682" s="2" t="s">
        <v>40</v>
      </c>
      <c r="H5682" s="2" t="s">
        <v>7161</v>
      </c>
      <c r="I5682" s="2" t="s">
        <v>10938</v>
      </c>
    </row>
    <row r="5683" spans="1:9" hidden="1" x14ac:dyDescent="0.2">
      <c r="A5683" s="2" t="s">
        <v>7032</v>
      </c>
      <c r="B5683" s="2">
        <v>86013475</v>
      </c>
      <c r="C5683" s="1" t="s">
        <v>7359</v>
      </c>
      <c r="D5683" s="2" t="s">
        <v>8</v>
      </c>
      <c r="E5683" s="1" t="s">
        <v>7357</v>
      </c>
      <c r="F5683" s="1" t="str">
        <f>VLOOKUP(B5683,[10]SHY!$C$5:$G$451,5,0)</f>
        <v>通辽</v>
      </c>
      <c r="G5683" s="2" t="s">
        <v>40</v>
      </c>
      <c r="H5683" s="2" t="s">
        <v>7161</v>
      </c>
      <c r="I5683" s="2" t="s">
        <v>10938</v>
      </c>
    </row>
    <row r="5684" spans="1:9" hidden="1" x14ac:dyDescent="0.2">
      <c r="A5684" s="2" t="s">
        <v>7032</v>
      </c>
      <c r="B5684" s="2">
        <v>86013578</v>
      </c>
      <c r="C5684" s="1" t="s">
        <v>7360</v>
      </c>
      <c r="D5684" s="2" t="s">
        <v>35</v>
      </c>
      <c r="E5684" s="1" t="s">
        <v>7357</v>
      </c>
      <c r="F5684" s="1" t="str">
        <f>VLOOKUP(B5684,[10]SHY!$C$5:$G$451,5,0)</f>
        <v>通辽</v>
      </c>
      <c r="G5684" s="2" t="s">
        <v>40</v>
      </c>
      <c r="H5684" s="2" t="s">
        <v>7161</v>
      </c>
      <c r="I5684" s="2" t="s">
        <v>10938</v>
      </c>
    </row>
    <row r="5685" spans="1:9" hidden="1" x14ac:dyDescent="0.2">
      <c r="A5685" s="2" t="s">
        <v>7032</v>
      </c>
      <c r="B5685" s="2">
        <v>86014260</v>
      </c>
      <c r="C5685" s="1" t="s">
        <v>7361</v>
      </c>
      <c r="D5685" s="2" t="s">
        <v>8</v>
      </c>
      <c r="E5685" s="1" t="s">
        <v>7074</v>
      </c>
      <c r="F5685" s="1" t="str">
        <f>VLOOKUP(B5685,[10]SHY!$C$5:$G$451,5,0)</f>
        <v>瓦房店</v>
      </c>
      <c r="G5685" s="2" t="s">
        <v>7036</v>
      </c>
      <c r="H5685" s="2" t="s">
        <v>10771</v>
      </c>
      <c r="I5685" s="2" t="s">
        <v>10938</v>
      </c>
    </row>
    <row r="5686" spans="1:9" hidden="1" x14ac:dyDescent="0.2">
      <c r="A5686" s="2" t="s">
        <v>7032</v>
      </c>
      <c r="B5686" s="2">
        <v>86014274</v>
      </c>
      <c r="C5686" s="1" t="s">
        <v>7362</v>
      </c>
      <c r="D5686" s="2" t="s">
        <v>8</v>
      </c>
      <c r="E5686" s="1" t="s">
        <v>7074</v>
      </c>
      <c r="F5686" s="1" t="str">
        <f>VLOOKUP(B5686,[10]SHY!$C$5:$G$451,5,0)</f>
        <v>瓦房店</v>
      </c>
      <c r="G5686" s="2" t="s">
        <v>7036</v>
      </c>
      <c r="H5686" s="2" t="s">
        <v>10771</v>
      </c>
      <c r="I5686" s="2" t="s">
        <v>10938</v>
      </c>
    </row>
    <row r="5687" spans="1:9" hidden="1" x14ac:dyDescent="0.2">
      <c r="A5687" s="2" t="s">
        <v>7032</v>
      </c>
      <c r="B5687" s="2">
        <v>86013269</v>
      </c>
      <c r="C5687" s="1" t="s">
        <v>7363</v>
      </c>
      <c r="D5687" s="2" t="s">
        <v>8</v>
      </c>
      <c r="E5687" s="1" t="s">
        <v>4398</v>
      </c>
      <c r="F5687" s="1" t="str">
        <f>VLOOKUP(B5687,[10]SHY!$C$5:$G$451,5,0)</f>
        <v>小市</v>
      </c>
      <c r="G5687" s="2" t="s">
        <v>7036</v>
      </c>
      <c r="H5687" s="2" t="s">
        <v>10772</v>
      </c>
      <c r="I5687" s="2" t="s">
        <v>10938</v>
      </c>
    </row>
    <row r="5688" spans="1:9" hidden="1" x14ac:dyDescent="0.2">
      <c r="A5688" s="2" t="s">
        <v>7032</v>
      </c>
      <c r="B5688" s="2">
        <v>86013077</v>
      </c>
      <c r="C5688" s="1" t="s">
        <v>1352</v>
      </c>
      <c r="D5688" s="2" t="s">
        <v>8</v>
      </c>
      <c r="E5688" s="1" t="s">
        <v>4398</v>
      </c>
      <c r="F5688" s="1" t="str">
        <f>VLOOKUP(B5688,[10]SHY!$C$5:$G$451,5,0)</f>
        <v>营口</v>
      </c>
      <c r="G5688" s="2" t="s">
        <v>7036</v>
      </c>
      <c r="H5688" s="2" t="s">
        <v>7364</v>
      </c>
      <c r="I5688" s="2" t="s">
        <v>10938</v>
      </c>
    </row>
    <row r="5689" spans="1:9" hidden="1" x14ac:dyDescent="0.2">
      <c r="A5689" s="2" t="s">
        <v>7032</v>
      </c>
      <c r="B5689" s="2">
        <v>86013111</v>
      </c>
      <c r="C5689" s="1" t="s">
        <v>7365</v>
      </c>
      <c r="D5689" s="2" t="s">
        <v>8</v>
      </c>
      <c r="E5689" s="1" t="s">
        <v>4398</v>
      </c>
      <c r="F5689" s="1" t="str">
        <f>VLOOKUP(B5689,[10]SHY!$C$5:$G$451,5,0)</f>
        <v>营口</v>
      </c>
      <c r="G5689" s="2" t="s">
        <v>7036</v>
      </c>
      <c r="H5689" s="2" t="s">
        <v>7364</v>
      </c>
      <c r="I5689" s="2" t="s">
        <v>10938</v>
      </c>
    </row>
    <row r="5690" spans="1:9" hidden="1" x14ac:dyDescent="0.2">
      <c r="A5690" s="2" t="s">
        <v>7032</v>
      </c>
      <c r="B5690" s="2">
        <v>86013358</v>
      </c>
      <c r="C5690" s="1" t="s">
        <v>7366</v>
      </c>
      <c r="D5690" s="2" t="s">
        <v>8</v>
      </c>
      <c r="E5690" s="1" t="s">
        <v>4398</v>
      </c>
      <c r="F5690" s="1" t="str">
        <f>VLOOKUP(B5690,[10]SHY!$C$5:$G$451,5,0)</f>
        <v>营口</v>
      </c>
      <c r="G5690" s="2" t="s">
        <v>7036</v>
      </c>
      <c r="H5690" s="2" t="s">
        <v>7364</v>
      </c>
      <c r="I5690" s="2" t="s">
        <v>10938</v>
      </c>
    </row>
    <row r="5691" spans="1:9" hidden="1" x14ac:dyDescent="0.2">
      <c r="A5691" s="2" t="s">
        <v>7032</v>
      </c>
      <c r="B5691" s="2">
        <v>86013472</v>
      </c>
      <c r="C5691" s="1" t="s">
        <v>7367</v>
      </c>
      <c r="D5691" s="2" t="s">
        <v>8</v>
      </c>
      <c r="E5691" s="1" t="s">
        <v>4398</v>
      </c>
      <c r="F5691" s="1" t="str">
        <f>VLOOKUP(B5691,[10]SHY!$C$5:$G$451,5,0)</f>
        <v>营口</v>
      </c>
      <c r="G5691" s="2" t="s">
        <v>7036</v>
      </c>
      <c r="H5691" s="2" t="s">
        <v>7364</v>
      </c>
      <c r="I5691" s="2" t="s">
        <v>10939</v>
      </c>
    </row>
    <row r="5692" spans="1:9" hidden="1" x14ac:dyDescent="0.2">
      <c r="A5692" s="2" t="s">
        <v>7032</v>
      </c>
      <c r="B5692" s="2">
        <v>86013553</v>
      </c>
      <c r="C5692" s="1" t="s">
        <v>7368</v>
      </c>
      <c r="D5692" s="2" t="s">
        <v>35</v>
      </c>
      <c r="E5692" s="1" t="s">
        <v>4398</v>
      </c>
      <c r="F5692" s="1" t="str">
        <f>VLOOKUP(B5692,[10]SHY!$C$5:$G$451,5,0)</f>
        <v>营口</v>
      </c>
      <c r="G5692" s="2" t="s">
        <v>7036</v>
      </c>
      <c r="H5692" s="2" t="s">
        <v>7364</v>
      </c>
      <c r="I5692" s="2" t="s">
        <v>10938</v>
      </c>
    </row>
    <row r="5693" spans="1:9" hidden="1" x14ac:dyDescent="0.2">
      <c r="A5693" s="2" t="s">
        <v>7032</v>
      </c>
      <c r="B5693" s="2">
        <v>86013012</v>
      </c>
      <c r="C5693" s="1" t="s">
        <v>7369</v>
      </c>
      <c r="D5693" s="2" t="s">
        <v>8</v>
      </c>
      <c r="E5693" s="1" t="s">
        <v>7051</v>
      </c>
      <c r="F5693" s="1" t="str">
        <f>VLOOKUP(B5693,[10]SHY!$C$5:$G$451,5,0)</f>
        <v>长白山</v>
      </c>
      <c r="G5693" s="2" t="s">
        <v>4400</v>
      </c>
      <c r="H5693" s="2" t="s">
        <v>10736</v>
      </c>
      <c r="I5693" s="2" t="s">
        <v>10938</v>
      </c>
    </row>
    <row r="5694" spans="1:9" hidden="1" x14ac:dyDescent="0.2">
      <c r="A5694" s="2" t="s">
        <v>7032</v>
      </c>
      <c r="B5694" s="2">
        <v>86013567</v>
      </c>
      <c r="C5694" s="1" t="s">
        <v>7370</v>
      </c>
      <c r="D5694" s="2" t="s">
        <v>35</v>
      </c>
      <c r="E5694" s="1" t="s">
        <v>7051</v>
      </c>
      <c r="F5694" s="1" t="str">
        <f>VLOOKUP(B5694,[10]SHY!$C$5:$G$451,5,0)</f>
        <v>长白山</v>
      </c>
      <c r="G5694" s="2" t="s">
        <v>4400</v>
      </c>
      <c r="H5694" s="2" t="s">
        <v>10736</v>
      </c>
      <c r="I5694" s="2" t="s">
        <v>10938</v>
      </c>
    </row>
    <row r="5695" spans="1:9" hidden="1" x14ac:dyDescent="0.2">
      <c r="A5695" s="2" t="s">
        <v>7032</v>
      </c>
      <c r="B5695" s="2">
        <v>10476778</v>
      </c>
      <c r="C5695" s="1" t="s">
        <v>7371</v>
      </c>
      <c r="D5695" s="2" t="s">
        <v>8</v>
      </c>
      <c r="E5695" s="1" t="s">
        <v>7372</v>
      </c>
      <c r="F5695" s="1" t="str">
        <f>VLOOKUP(B5695,[10]SHY!$C$5:$G$451,5,0)</f>
        <v>长春</v>
      </c>
      <c r="G5695" s="2" t="s">
        <v>4400</v>
      </c>
      <c r="H5695" s="2" t="s">
        <v>7373</v>
      </c>
      <c r="I5695" s="2" t="s">
        <v>10938</v>
      </c>
    </row>
    <row r="5696" spans="1:9" hidden="1" x14ac:dyDescent="0.2">
      <c r="A5696" s="2" t="s">
        <v>7032</v>
      </c>
      <c r="B5696" s="2">
        <v>10997673</v>
      </c>
      <c r="C5696" s="1" t="s">
        <v>7374</v>
      </c>
      <c r="D5696" s="2" t="s">
        <v>8</v>
      </c>
      <c r="E5696" s="1" t="s">
        <v>7375</v>
      </c>
      <c r="F5696" s="1" t="str">
        <f>VLOOKUP(B5696,[10]SHY!$C$5:$G$451,5,0)</f>
        <v>长春</v>
      </c>
      <c r="G5696" s="2" t="s">
        <v>4400</v>
      </c>
      <c r="H5696" s="2" t="s">
        <v>7373</v>
      </c>
      <c r="I5696" s="2" t="s">
        <v>10938</v>
      </c>
    </row>
    <row r="5697" spans="1:9" hidden="1" x14ac:dyDescent="0.2">
      <c r="A5697" s="2" t="s">
        <v>7032</v>
      </c>
      <c r="B5697" s="2">
        <v>11559785</v>
      </c>
      <c r="C5697" s="1" t="s">
        <v>7376</v>
      </c>
      <c r="D5697" s="2" t="s">
        <v>8</v>
      </c>
      <c r="E5697" s="1" t="s">
        <v>7377</v>
      </c>
      <c r="F5697" s="1" t="str">
        <f>VLOOKUP(B5697,[10]SHY!$C$5:$G$451,5,0)</f>
        <v>长春</v>
      </c>
      <c r="G5697" s="2" t="s">
        <v>4400</v>
      </c>
      <c r="H5697" s="2" t="s">
        <v>7373</v>
      </c>
      <c r="I5697" s="2" t="s">
        <v>10938</v>
      </c>
    </row>
    <row r="5698" spans="1:9" hidden="1" x14ac:dyDescent="0.2">
      <c r="A5698" s="2" t="s">
        <v>7032</v>
      </c>
      <c r="B5698" s="2">
        <v>11999259</v>
      </c>
      <c r="C5698" s="1" t="s">
        <v>7378</v>
      </c>
      <c r="D5698" s="2" t="s">
        <v>8</v>
      </c>
      <c r="E5698" s="1" t="s">
        <v>7379</v>
      </c>
      <c r="F5698" s="1" t="str">
        <f>VLOOKUP(B5698,[10]SHY!$C$5:$G$451,5,0)</f>
        <v>长春</v>
      </c>
      <c r="G5698" s="2" t="s">
        <v>4400</v>
      </c>
      <c r="H5698" s="2" t="s">
        <v>7373</v>
      </c>
      <c r="I5698" s="2" t="s">
        <v>10938</v>
      </c>
    </row>
    <row r="5699" spans="1:9" hidden="1" x14ac:dyDescent="0.2">
      <c r="A5699" s="2" t="s">
        <v>7032</v>
      </c>
      <c r="B5699" s="2">
        <v>12228461</v>
      </c>
      <c r="C5699" s="1" t="s">
        <v>7380</v>
      </c>
      <c r="D5699" s="2" t="s">
        <v>8</v>
      </c>
      <c r="E5699" s="1" t="s">
        <v>7375</v>
      </c>
      <c r="F5699" s="1" t="str">
        <f>VLOOKUP(B5699,[10]SHY!$C$5:$G$451,5,0)</f>
        <v>长春</v>
      </c>
      <c r="G5699" s="2" t="s">
        <v>4400</v>
      </c>
      <c r="H5699" s="2" t="s">
        <v>7373</v>
      </c>
      <c r="I5699" s="2" t="s">
        <v>10938</v>
      </c>
    </row>
    <row r="5700" spans="1:9" hidden="1" x14ac:dyDescent="0.2">
      <c r="A5700" s="2" t="s">
        <v>7032</v>
      </c>
      <c r="B5700" s="2">
        <v>80131003</v>
      </c>
      <c r="C5700" s="1" t="s">
        <v>7381</v>
      </c>
      <c r="D5700" s="2" t="s">
        <v>8</v>
      </c>
      <c r="E5700" s="1" t="s">
        <v>7051</v>
      </c>
      <c r="F5700" s="1" t="str">
        <f>VLOOKUP(B5700,[10]SHY!$C$5:$G$451,5,0)</f>
        <v>长春</v>
      </c>
      <c r="G5700" s="2" t="s">
        <v>4400</v>
      </c>
      <c r="H5700" s="2" t="s">
        <v>7373</v>
      </c>
      <c r="I5700" s="2" t="s">
        <v>10938</v>
      </c>
    </row>
    <row r="5701" spans="1:9" hidden="1" x14ac:dyDescent="0.2">
      <c r="A5701" s="2" t="s">
        <v>7032</v>
      </c>
      <c r="B5701" s="2">
        <v>80131004</v>
      </c>
      <c r="C5701" s="1" t="s">
        <v>7382</v>
      </c>
      <c r="D5701" s="2" t="s">
        <v>8</v>
      </c>
      <c r="E5701" s="1" t="s">
        <v>7051</v>
      </c>
      <c r="F5701" s="1" t="str">
        <f>VLOOKUP(B5701,[10]SHY!$C$5:$G$451,5,0)</f>
        <v>长春</v>
      </c>
      <c r="G5701" s="2" t="s">
        <v>4400</v>
      </c>
      <c r="H5701" s="2" t="s">
        <v>7373</v>
      </c>
      <c r="I5701" s="2" t="s">
        <v>10938</v>
      </c>
    </row>
    <row r="5702" spans="1:9" hidden="1" x14ac:dyDescent="0.2">
      <c r="A5702" s="2" t="s">
        <v>7032</v>
      </c>
      <c r="B5702" s="2">
        <v>80131005</v>
      </c>
      <c r="C5702" s="1" t="s">
        <v>7383</v>
      </c>
      <c r="D5702" s="2" t="s">
        <v>8</v>
      </c>
      <c r="E5702" s="1" t="s">
        <v>7051</v>
      </c>
      <c r="F5702" s="1" t="str">
        <f>VLOOKUP(B5702,[10]SHY!$C$5:$G$451,5,0)</f>
        <v>长春</v>
      </c>
      <c r="G5702" s="2" t="s">
        <v>4400</v>
      </c>
      <c r="H5702" s="2" t="s">
        <v>7373</v>
      </c>
      <c r="I5702" s="2" t="s">
        <v>10938</v>
      </c>
    </row>
    <row r="5703" spans="1:9" hidden="1" x14ac:dyDescent="0.2">
      <c r="A5703" s="2" t="s">
        <v>7032</v>
      </c>
      <c r="B5703" s="2">
        <v>80131009</v>
      </c>
      <c r="C5703" s="1" t="s">
        <v>7384</v>
      </c>
      <c r="D5703" s="2" t="s">
        <v>8</v>
      </c>
      <c r="E5703" s="1" t="s">
        <v>7051</v>
      </c>
      <c r="F5703" s="1" t="str">
        <f>VLOOKUP(B5703,[10]SHY!$C$5:$G$451,5,0)</f>
        <v>长春</v>
      </c>
      <c r="G5703" s="2" t="s">
        <v>4400</v>
      </c>
      <c r="H5703" s="2" t="s">
        <v>7373</v>
      </c>
      <c r="I5703" s="2" t="s">
        <v>10938</v>
      </c>
    </row>
    <row r="5704" spans="1:9" hidden="1" x14ac:dyDescent="0.2">
      <c r="A5704" s="2" t="s">
        <v>7032</v>
      </c>
      <c r="B5704" s="2">
        <v>80131032</v>
      </c>
      <c r="C5704" s="1" t="s">
        <v>7385</v>
      </c>
      <c r="D5704" s="2" t="s">
        <v>8</v>
      </c>
      <c r="E5704" s="1" t="s">
        <v>7051</v>
      </c>
      <c r="F5704" s="1" t="str">
        <f>VLOOKUP(B5704,[10]SHY!$C$5:$G$451,5,0)</f>
        <v>长春</v>
      </c>
      <c r="G5704" s="2" t="s">
        <v>4400</v>
      </c>
      <c r="H5704" s="2" t="s">
        <v>7373</v>
      </c>
      <c r="I5704" s="2" t="s">
        <v>10938</v>
      </c>
    </row>
    <row r="5705" spans="1:9" hidden="1" x14ac:dyDescent="0.2">
      <c r="A5705" s="2" t="s">
        <v>7032</v>
      </c>
      <c r="B5705" s="2">
        <v>80131044</v>
      </c>
      <c r="C5705" s="1" t="s">
        <v>7386</v>
      </c>
      <c r="D5705" s="2" t="s">
        <v>8</v>
      </c>
      <c r="E5705" s="1" t="s">
        <v>7051</v>
      </c>
      <c r="F5705" s="1" t="str">
        <f>VLOOKUP(B5705,[10]SHY!$C$5:$G$451,5,0)</f>
        <v>长春</v>
      </c>
      <c r="G5705" s="2" t="s">
        <v>4400</v>
      </c>
      <c r="H5705" s="2" t="s">
        <v>7373</v>
      </c>
      <c r="I5705" s="2" t="s">
        <v>10938</v>
      </c>
    </row>
    <row r="5706" spans="1:9" hidden="1" x14ac:dyDescent="0.2">
      <c r="A5706" s="2" t="s">
        <v>7032</v>
      </c>
      <c r="B5706" s="2">
        <v>86013010</v>
      </c>
      <c r="C5706" s="1" t="s">
        <v>6011</v>
      </c>
      <c r="D5706" s="2" t="s">
        <v>8</v>
      </c>
      <c r="E5706" s="1" t="s">
        <v>7051</v>
      </c>
      <c r="F5706" s="1" t="str">
        <f>VLOOKUP(B5706,[10]SHY!$C$5:$G$451,5,0)</f>
        <v>长春</v>
      </c>
      <c r="G5706" s="2" t="s">
        <v>4400</v>
      </c>
      <c r="H5706" s="2" t="s">
        <v>7373</v>
      </c>
      <c r="I5706" s="2" t="s">
        <v>10938</v>
      </c>
    </row>
    <row r="5707" spans="1:9" hidden="1" x14ac:dyDescent="0.2">
      <c r="A5707" s="2" t="s">
        <v>7032</v>
      </c>
      <c r="B5707" s="2">
        <v>86013018</v>
      </c>
      <c r="C5707" s="1" t="s">
        <v>7387</v>
      </c>
      <c r="D5707" s="2" t="s">
        <v>8</v>
      </c>
      <c r="E5707" s="1" t="s">
        <v>7051</v>
      </c>
      <c r="F5707" s="1" t="str">
        <f>VLOOKUP(B5707,[10]SHY!$C$5:$G$451,5,0)</f>
        <v>长春</v>
      </c>
      <c r="G5707" s="2" t="s">
        <v>4400</v>
      </c>
      <c r="H5707" s="2" t="s">
        <v>7373</v>
      </c>
      <c r="I5707" s="2" t="s">
        <v>10938</v>
      </c>
    </row>
    <row r="5708" spans="1:9" hidden="1" x14ac:dyDescent="0.2">
      <c r="A5708" s="2" t="s">
        <v>7032</v>
      </c>
      <c r="B5708" s="2">
        <v>86013027</v>
      </c>
      <c r="C5708" s="1" t="s">
        <v>7388</v>
      </c>
      <c r="D5708" s="2" t="s">
        <v>8</v>
      </c>
      <c r="E5708" s="1" t="s">
        <v>7051</v>
      </c>
      <c r="F5708" s="1" t="str">
        <f>VLOOKUP(B5708,[10]SHY!$C$5:$G$451,5,0)</f>
        <v>长春</v>
      </c>
      <c r="G5708" s="2" t="s">
        <v>4400</v>
      </c>
      <c r="H5708" s="2" t="s">
        <v>7373</v>
      </c>
      <c r="I5708" s="2" t="s">
        <v>10939</v>
      </c>
    </row>
    <row r="5709" spans="1:9" hidden="1" x14ac:dyDescent="0.2">
      <c r="A5709" s="2" t="s">
        <v>7032</v>
      </c>
      <c r="B5709" s="2">
        <v>86013030</v>
      </c>
      <c r="C5709" s="1" t="s">
        <v>7389</v>
      </c>
      <c r="D5709" s="2" t="s">
        <v>8</v>
      </c>
      <c r="E5709" s="1" t="s">
        <v>7051</v>
      </c>
      <c r="F5709" s="1" t="str">
        <f>VLOOKUP(B5709,[10]SHY!$C$5:$G$451,5,0)</f>
        <v>长春</v>
      </c>
      <c r="G5709" s="2" t="s">
        <v>4400</v>
      </c>
      <c r="H5709" s="2" t="s">
        <v>7373</v>
      </c>
      <c r="I5709" s="2" t="s">
        <v>10939</v>
      </c>
    </row>
    <row r="5710" spans="1:9" hidden="1" x14ac:dyDescent="0.2">
      <c r="A5710" s="2" t="s">
        <v>7032</v>
      </c>
      <c r="B5710" s="2">
        <v>86013031</v>
      </c>
      <c r="C5710" s="1" t="s">
        <v>7390</v>
      </c>
      <c r="D5710" s="2" t="s">
        <v>8</v>
      </c>
      <c r="E5710" s="1" t="s">
        <v>7051</v>
      </c>
      <c r="F5710" s="1" t="str">
        <f>VLOOKUP(B5710,[10]SHY!$C$5:$G$451,5,0)</f>
        <v>长春</v>
      </c>
      <c r="G5710" s="2" t="s">
        <v>4400</v>
      </c>
      <c r="H5710" s="2" t="s">
        <v>7373</v>
      </c>
      <c r="I5710" s="2" t="s">
        <v>10938</v>
      </c>
    </row>
    <row r="5711" spans="1:9" hidden="1" x14ac:dyDescent="0.2">
      <c r="A5711" s="2" t="s">
        <v>7032</v>
      </c>
      <c r="B5711" s="2">
        <v>86013038</v>
      </c>
      <c r="C5711" s="1" t="s">
        <v>7391</v>
      </c>
      <c r="D5711" s="2" t="s">
        <v>8</v>
      </c>
      <c r="E5711" s="1" t="s">
        <v>7051</v>
      </c>
      <c r="F5711" s="1" t="str">
        <f>VLOOKUP(B5711,[10]SHY!$C$5:$G$451,5,0)</f>
        <v>长春</v>
      </c>
      <c r="G5711" s="2" t="s">
        <v>4400</v>
      </c>
      <c r="H5711" s="2" t="s">
        <v>7373</v>
      </c>
      <c r="I5711" s="2" t="s">
        <v>10938</v>
      </c>
    </row>
    <row r="5712" spans="1:9" hidden="1" x14ac:dyDescent="0.2">
      <c r="A5712" s="2" t="s">
        <v>7032</v>
      </c>
      <c r="B5712" s="2">
        <v>86013040</v>
      </c>
      <c r="C5712" s="1" t="s">
        <v>7392</v>
      </c>
      <c r="D5712" s="2" t="s">
        <v>8</v>
      </c>
      <c r="E5712" s="1" t="s">
        <v>7051</v>
      </c>
      <c r="F5712" s="1" t="str">
        <f>VLOOKUP(B5712,[10]SHY!$C$5:$G$451,5,0)</f>
        <v>长春</v>
      </c>
      <c r="G5712" s="2" t="s">
        <v>4400</v>
      </c>
      <c r="H5712" s="2" t="s">
        <v>7373</v>
      </c>
      <c r="I5712" s="2" t="s">
        <v>10938</v>
      </c>
    </row>
    <row r="5713" spans="1:9" hidden="1" x14ac:dyDescent="0.2">
      <c r="A5713" s="2" t="s">
        <v>7032</v>
      </c>
      <c r="B5713" s="2">
        <v>86013069</v>
      </c>
      <c r="C5713" s="1" t="s">
        <v>7393</v>
      </c>
      <c r="D5713" s="2" t="s">
        <v>8</v>
      </c>
      <c r="E5713" s="1" t="s">
        <v>7051</v>
      </c>
      <c r="F5713" s="1" t="str">
        <f>VLOOKUP(B5713,[10]SHY!$C$5:$G$451,5,0)</f>
        <v>长春</v>
      </c>
      <c r="G5713" s="2" t="s">
        <v>4400</v>
      </c>
      <c r="H5713" s="2" t="s">
        <v>7373</v>
      </c>
      <c r="I5713" s="2" t="s">
        <v>10938</v>
      </c>
    </row>
    <row r="5714" spans="1:9" hidden="1" x14ac:dyDescent="0.2">
      <c r="A5714" s="2" t="s">
        <v>7032</v>
      </c>
      <c r="B5714" s="2">
        <v>86013072</v>
      </c>
      <c r="C5714" s="1" t="s">
        <v>7394</v>
      </c>
      <c r="D5714" s="2" t="s">
        <v>8</v>
      </c>
      <c r="E5714" s="1" t="s">
        <v>7051</v>
      </c>
      <c r="F5714" s="1" t="str">
        <f>VLOOKUP(B5714,[10]SHY!$C$5:$G$451,5,0)</f>
        <v>长春</v>
      </c>
      <c r="G5714" s="2" t="s">
        <v>4400</v>
      </c>
      <c r="H5714" s="2" t="s">
        <v>7373</v>
      </c>
      <c r="I5714" s="2" t="s">
        <v>10938</v>
      </c>
    </row>
    <row r="5715" spans="1:9" hidden="1" x14ac:dyDescent="0.2">
      <c r="A5715" s="2" t="s">
        <v>7032</v>
      </c>
      <c r="B5715" s="2">
        <v>86013078</v>
      </c>
      <c r="C5715" s="1" t="s">
        <v>7395</v>
      </c>
      <c r="D5715" s="2" t="s">
        <v>8</v>
      </c>
      <c r="E5715" s="1" t="s">
        <v>7051</v>
      </c>
      <c r="F5715" s="1" t="str">
        <f>VLOOKUP(B5715,[10]SHY!$C$5:$G$451,5,0)</f>
        <v>长春</v>
      </c>
      <c r="G5715" s="2" t="s">
        <v>4400</v>
      </c>
      <c r="H5715" s="2" t="s">
        <v>7373</v>
      </c>
      <c r="I5715" s="2" t="s">
        <v>10938</v>
      </c>
    </row>
    <row r="5716" spans="1:9" hidden="1" x14ac:dyDescent="0.2">
      <c r="A5716" s="2" t="s">
        <v>7032</v>
      </c>
      <c r="B5716" s="2">
        <v>86013079</v>
      </c>
      <c r="C5716" s="1" t="s">
        <v>7396</v>
      </c>
      <c r="D5716" s="2" t="s">
        <v>8</v>
      </c>
      <c r="E5716" s="1" t="s">
        <v>7051</v>
      </c>
      <c r="F5716" s="1" t="str">
        <f>VLOOKUP(B5716,[10]SHY!$C$5:$G$451,5,0)</f>
        <v>长春</v>
      </c>
      <c r="G5716" s="2" t="s">
        <v>4400</v>
      </c>
      <c r="H5716" s="2" t="s">
        <v>7373</v>
      </c>
      <c r="I5716" s="2" t="s">
        <v>10939</v>
      </c>
    </row>
    <row r="5717" spans="1:9" hidden="1" x14ac:dyDescent="0.2">
      <c r="A5717" s="2" t="s">
        <v>7032</v>
      </c>
      <c r="B5717" s="2">
        <v>86013082</v>
      </c>
      <c r="C5717" s="1" t="s">
        <v>7397</v>
      </c>
      <c r="D5717" s="2" t="s">
        <v>8</v>
      </c>
      <c r="E5717" s="1" t="s">
        <v>7051</v>
      </c>
      <c r="F5717" s="1" t="str">
        <f>VLOOKUP(B5717,[10]SHY!$C$5:$G$451,5,0)</f>
        <v>长春</v>
      </c>
      <c r="G5717" s="2" t="s">
        <v>4400</v>
      </c>
      <c r="H5717" s="2" t="s">
        <v>7373</v>
      </c>
      <c r="I5717" s="2" t="s">
        <v>10938</v>
      </c>
    </row>
    <row r="5718" spans="1:9" hidden="1" x14ac:dyDescent="0.2">
      <c r="A5718" s="2" t="s">
        <v>7032</v>
      </c>
      <c r="B5718" s="2">
        <v>86013088</v>
      </c>
      <c r="C5718" s="1" t="s">
        <v>7398</v>
      </c>
      <c r="D5718" s="2" t="s">
        <v>8</v>
      </c>
      <c r="E5718" s="1" t="s">
        <v>7051</v>
      </c>
      <c r="F5718" s="1" t="str">
        <f>VLOOKUP(B5718,[10]SHY!$C$5:$G$451,5,0)</f>
        <v>长春</v>
      </c>
      <c r="G5718" s="2" t="s">
        <v>4400</v>
      </c>
      <c r="H5718" s="2" t="s">
        <v>7373</v>
      </c>
      <c r="I5718" s="2" t="s">
        <v>10938</v>
      </c>
    </row>
    <row r="5719" spans="1:9" hidden="1" x14ac:dyDescent="0.2">
      <c r="A5719" s="2" t="s">
        <v>7032</v>
      </c>
      <c r="B5719" s="2">
        <v>86013154</v>
      </c>
      <c r="C5719" s="1" t="s">
        <v>7399</v>
      </c>
      <c r="D5719" s="2" t="s">
        <v>8</v>
      </c>
      <c r="E5719" s="1" t="s">
        <v>7051</v>
      </c>
      <c r="F5719" s="1" t="str">
        <f>VLOOKUP(B5719,[10]SHY!$C$5:$G$451,5,0)</f>
        <v>长春</v>
      </c>
      <c r="G5719" s="2" t="s">
        <v>4400</v>
      </c>
      <c r="H5719" s="2" t="s">
        <v>7373</v>
      </c>
      <c r="I5719" s="2" t="s">
        <v>10938</v>
      </c>
    </row>
    <row r="5720" spans="1:9" hidden="1" x14ac:dyDescent="0.2">
      <c r="A5720" s="2" t="s">
        <v>7032</v>
      </c>
      <c r="B5720" s="2">
        <v>86013171</v>
      </c>
      <c r="C5720" s="1" t="s">
        <v>7400</v>
      </c>
      <c r="D5720" s="2" t="s">
        <v>8</v>
      </c>
      <c r="E5720" s="1" t="s">
        <v>7051</v>
      </c>
      <c r="F5720" s="1" t="str">
        <f>VLOOKUP(B5720,[10]SHY!$C$5:$G$451,5,0)</f>
        <v>长春</v>
      </c>
      <c r="G5720" s="2" t="s">
        <v>4400</v>
      </c>
      <c r="H5720" s="2" t="s">
        <v>7373</v>
      </c>
      <c r="I5720" s="2" t="s">
        <v>10938</v>
      </c>
    </row>
    <row r="5721" spans="1:9" hidden="1" x14ac:dyDescent="0.2">
      <c r="A5721" s="2" t="s">
        <v>7032</v>
      </c>
      <c r="B5721" s="2">
        <v>86013180</v>
      </c>
      <c r="C5721" s="1" t="s">
        <v>7401</v>
      </c>
      <c r="D5721" s="2" t="s">
        <v>8</v>
      </c>
      <c r="E5721" s="1" t="s">
        <v>7051</v>
      </c>
      <c r="F5721" s="1" t="str">
        <f>VLOOKUP(B5721,[10]SHY!$C$5:$G$451,5,0)</f>
        <v>长春</v>
      </c>
      <c r="G5721" s="2" t="s">
        <v>4400</v>
      </c>
      <c r="H5721" s="2" t="s">
        <v>7373</v>
      </c>
      <c r="I5721" s="2" t="s">
        <v>10938</v>
      </c>
    </row>
    <row r="5722" spans="1:9" hidden="1" x14ac:dyDescent="0.2">
      <c r="A5722" s="2" t="s">
        <v>7032</v>
      </c>
      <c r="B5722" s="2">
        <v>86013189</v>
      </c>
      <c r="C5722" s="1" t="s">
        <v>7402</v>
      </c>
      <c r="D5722" s="2" t="s">
        <v>8</v>
      </c>
      <c r="E5722" s="1" t="s">
        <v>7051</v>
      </c>
      <c r="F5722" s="1" t="str">
        <f>VLOOKUP(B5722,[10]SHY!$C$5:$G$451,5,0)</f>
        <v>长春</v>
      </c>
      <c r="G5722" s="2" t="s">
        <v>4400</v>
      </c>
      <c r="H5722" s="2" t="s">
        <v>7373</v>
      </c>
      <c r="I5722" s="2" t="s">
        <v>10938</v>
      </c>
    </row>
    <row r="5723" spans="1:9" hidden="1" x14ac:dyDescent="0.2">
      <c r="A5723" s="2" t="s">
        <v>7032</v>
      </c>
      <c r="B5723" s="2">
        <v>86013198</v>
      </c>
      <c r="C5723" s="1" t="s">
        <v>7403</v>
      </c>
      <c r="D5723" s="2" t="s">
        <v>8</v>
      </c>
      <c r="E5723" s="1" t="s">
        <v>7051</v>
      </c>
      <c r="F5723" s="1" t="str">
        <f>VLOOKUP(B5723,[10]SHY!$C$5:$G$451,5,0)</f>
        <v>长春</v>
      </c>
      <c r="G5723" s="2" t="s">
        <v>4400</v>
      </c>
      <c r="H5723" s="2" t="s">
        <v>7373</v>
      </c>
      <c r="I5723" s="2" t="s">
        <v>10938</v>
      </c>
    </row>
    <row r="5724" spans="1:9" hidden="1" x14ac:dyDescent="0.2">
      <c r="A5724" s="2" t="s">
        <v>7032</v>
      </c>
      <c r="B5724" s="2">
        <v>86013200</v>
      </c>
      <c r="C5724" s="1" t="s">
        <v>7404</v>
      </c>
      <c r="D5724" s="2" t="s">
        <v>8</v>
      </c>
      <c r="E5724" s="1" t="s">
        <v>7051</v>
      </c>
      <c r="F5724" s="1" t="str">
        <f>VLOOKUP(B5724,[10]SHY!$C$5:$G$451,5,0)</f>
        <v>长春</v>
      </c>
      <c r="G5724" s="2" t="s">
        <v>4400</v>
      </c>
      <c r="H5724" s="2" t="s">
        <v>7373</v>
      </c>
      <c r="I5724" s="2" t="s">
        <v>10938</v>
      </c>
    </row>
    <row r="5725" spans="1:9" hidden="1" x14ac:dyDescent="0.2">
      <c r="A5725" s="2" t="s">
        <v>7032</v>
      </c>
      <c r="B5725" s="2">
        <v>86013201</v>
      </c>
      <c r="C5725" s="1" t="s">
        <v>7405</v>
      </c>
      <c r="D5725" s="2" t="s">
        <v>8</v>
      </c>
      <c r="E5725" s="1" t="s">
        <v>7051</v>
      </c>
      <c r="F5725" s="1" t="str">
        <f>VLOOKUP(B5725,[10]SHY!$C$5:$G$451,5,0)</f>
        <v>长春</v>
      </c>
      <c r="G5725" s="2" t="s">
        <v>4400</v>
      </c>
      <c r="H5725" s="2" t="s">
        <v>7373</v>
      </c>
      <c r="I5725" s="2" t="s">
        <v>10938</v>
      </c>
    </row>
    <row r="5726" spans="1:9" hidden="1" x14ac:dyDescent="0.2">
      <c r="A5726" s="2" t="s">
        <v>7032</v>
      </c>
      <c r="B5726" s="2">
        <v>86013205</v>
      </c>
      <c r="C5726" s="1" t="s">
        <v>7406</v>
      </c>
      <c r="D5726" s="2" t="s">
        <v>8</v>
      </c>
      <c r="E5726" s="1" t="s">
        <v>7051</v>
      </c>
      <c r="F5726" s="1" t="str">
        <f>VLOOKUP(B5726,[10]SHY!$C$5:$G$451,5,0)</f>
        <v>长春</v>
      </c>
      <c r="G5726" s="2" t="s">
        <v>4400</v>
      </c>
      <c r="H5726" s="2" t="s">
        <v>7373</v>
      </c>
      <c r="I5726" s="2" t="s">
        <v>10938</v>
      </c>
    </row>
    <row r="5727" spans="1:9" hidden="1" x14ac:dyDescent="0.2">
      <c r="A5727" s="2" t="s">
        <v>7032</v>
      </c>
      <c r="B5727" s="2">
        <v>86013208</v>
      </c>
      <c r="C5727" s="1" t="s">
        <v>7407</v>
      </c>
      <c r="D5727" s="2" t="s">
        <v>8</v>
      </c>
      <c r="E5727" s="1" t="s">
        <v>7051</v>
      </c>
      <c r="F5727" s="1" t="str">
        <f>VLOOKUP(B5727,[10]SHY!$C$5:$G$451,5,0)</f>
        <v>长春</v>
      </c>
      <c r="G5727" s="2" t="s">
        <v>4400</v>
      </c>
      <c r="H5727" s="2" t="s">
        <v>7373</v>
      </c>
      <c r="I5727" s="2" t="s">
        <v>10938</v>
      </c>
    </row>
    <row r="5728" spans="1:9" hidden="1" x14ac:dyDescent="0.2">
      <c r="A5728" s="2" t="s">
        <v>7032</v>
      </c>
      <c r="B5728" s="2">
        <v>86013215</v>
      </c>
      <c r="C5728" s="1" t="s">
        <v>7408</v>
      </c>
      <c r="D5728" s="2" t="s">
        <v>8</v>
      </c>
      <c r="E5728" s="1" t="s">
        <v>7051</v>
      </c>
      <c r="F5728" s="1" t="str">
        <f>VLOOKUP(B5728,[10]SHY!$C$5:$G$451,5,0)</f>
        <v>长春</v>
      </c>
      <c r="G5728" s="2" t="s">
        <v>4400</v>
      </c>
      <c r="H5728" s="2" t="s">
        <v>7373</v>
      </c>
      <c r="I5728" s="2" t="s">
        <v>10938</v>
      </c>
    </row>
    <row r="5729" spans="1:9" hidden="1" x14ac:dyDescent="0.2">
      <c r="A5729" s="2" t="s">
        <v>7032</v>
      </c>
      <c r="B5729" s="2">
        <v>86013236</v>
      </c>
      <c r="C5729" s="1" t="s">
        <v>7409</v>
      </c>
      <c r="D5729" s="2" t="s">
        <v>8</v>
      </c>
      <c r="E5729" s="1" t="s">
        <v>7051</v>
      </c>
      <c r="F5729" s="1" t="str">
        <f>VLOOKUP(B5729,[10]SHY!$C$5:$G$451,5,0)</f>
        <v>长春</v>
      </c>
      <c r="G5729" s="2" t="s">
        <v>4400</v>
      </c>
      <c r="H5729" s="2" t="s">
        <v>7373</v>
      </c>
      <c r="I5729" s="2" t="s">
        <v>10938</v>
      </c>
    </row>
    <row r="5730" spans="1:9" hidden="1" x14ac:dyDescent="0.2">
      <c r="A5730" s="2" t="s">
        <v>7032</v>
      </c>
      <c r="B5730" s="2">
        <v>86013238</v>
      </c>
      <c r="C5730" s="1" t="s">
        <v>7410</v>
      </c>
      <c r="D5730" s="2" t="s">
        <v>8</v>
      </c>
      <c r="E5730" s="1" t="s">
        <v>7051</v>
      </c>
      <c r="F5730" s="1" t="str">
        <f>VLOOKUP(B5730,[10]SHY!$C$5:$G$451,5,0)</f>
        <v>长春</v>
      </c>
      <c r="G5730" s="2" t="s">
        <v>4400</v>
      </c>
      <c r="H5730" s="2" t="s">
        <v>7373</v>
      </c>
      <c r="I5730" s="2" t="s">
        <v>10938</v>
      </c>
    </row>
    <row r="5731" spans="1:9" hidden="1" x14ac:dyDescent="0.2">
      <c r="A5731" s="2" t="s">
        <v>7032</v>
      </c>
      <c r="B5731" s="2">
        <v>86013265</v>
      </c>
      <c r="C5731" s="1" t="s">
        <v>7411</v>
      </c>
      <c r="D5731" s="2" t="s">
        <v>8</v>
      </c>
      <c r="E5731" s="1" t="s">
        <v>7051</v>
      </c>
      <c r="F5731" s="1" t="str">
        <f>VLOOKUP(B5731,[10]SHY!$C$5:$G$451,5,0)</f>
        <v>长春</v>
      </c>
      <c r="G5731" s="2" t="s">
        <v>4400</v>
      </c>
      <c r="H5731" s="2" t="s">
        <v>7373</v>
      </c>
      <c r="I5731" s="2" t="s">
        <v>10938</v>
      </c>
    </row>
    <row r="5732" spans="1:9" hidden="1" x14ac:dyDescent="0.2">
      <c r="A5732" s="2" t="s">
        <v>7032</v>
      </c>
      <c r="B5732" s="2">
        <v>86013268</v>
      </c>
      <c r="C5732" s="1" t="s">
        <v>7412</v>
      </c>
      <c r="D5732" s="2" t="s">
        <v>8</v>
      </c>
      <c r="E5732" s="1" t="s">
        <v>7051</v>
      </c>
      <c r="F5732" s="1" t="str">
        <f>VLOOKUP(B5732,[10]SHY!$C$5:$G$451,5,0)</f>
        <v>长春</v>
      </c>
      <c r="G5732" s="2" t="s">
        <v>4400</v>
      </c>
      <c r="H5732" s="2" t="s">
        <v>7373</v>
      </c>
      <c r="I5732" s="2" t="s">
        <v>10938</v>
      </c>
    </row>
    <row r="5733" spans="1:9" hidden="1" x14ac:dyDescent="0.2">
      <c r="A5733" s="2" t="s">
        <v>7032</v>
      </c>
      <c r="B5733" s="2">
        <v>86013273</v>
      </c>
      <c r="C5733" s="1" t="s">
        <v>7413</v>
      </c>
      <c r="D5733" s="2" t="s">
        <v>8</v>
      </c>
      <c r="E5733" s="1" t="s">
        <v>7051</v>
      </c>
      <c r="F5733" s="1" t="str">
        <f>VLOOKUP(B5733,[10]SHY!$C$5:$G$451,5,0)</f>
        <v>长春</v>
      </c>
      <c r="G5733" s="2" t="s">
        <v>4400</v>
      </c>
      <c r="H5733" s="2" t="s">
        <v>7373</v>
      </c>
      <c r="I5733" s="2" t="s">
        <v>10938</v>
      </c>
    </row>
    <row r="5734" spans="1:9" hidden="1" x14ac:dyDescent="0.2">
      <c r="A5734" s="2" t="s">
        <v>7032</v>
      </c>
      <c r="B5734" s="2">
        <v>86013279</v>
      </c>
      <c r="C5734" s="1" t="s">
        <v>7414</v>
      </c>
      <c r="D5734" s="2" t="s">
        <v>8</v>
      </c>
      <c r="E5734" s="1" t="s">
        <v>7051</v>
      </c>
      <c r="F5734" s="1" t="str">
        <f>VLOOKUP(B5734,[10]SHY!$C$5:$G$451,5,0)</f>
        <v>长春</v>
      </c>
      <c r="G5734" s="2" t="s">
        <v>4400</v>
      </c>
      <c r="H5734" s="2" t="s">
        <v>7373</v>
      </c>
      <c r="I5734" s="2" t="s">
        <v>10938</v>
      </c>
    </row>
    <row r="5735" spans="1:9" hidden="1" x14ac:dyDescent="0.2">
      <c r="A5735" s="2" t="s">
        <v>7032</v>
      </c>
      <c r="B5735" s="2">
        <v>86013280</v>
      </c>
      <c r="C5735" s="1" t="s">
        <v>7415</v>
      </c>
      <c r="D5735" s="2" t="s">
        <v>8</v>
      </c>
      <c r="E5735" s="1" t="s">
        <v>7051</v>
      </c>
      <c r="F5735" s="1" t="str">
        <f>VLOOKUP(B5735,[10]SHY!$C$5:$G$451,5,0)</f>
        <v>长春</v>
      </c>
      <c r="G5735" s="2" t="s">
        <v>4400</v>
      </c>
      <c r="H5735" s="2" t="s">
        <v>7373</v>
      </c>
      <c r="I5735" s="2" t="s">
        <v>10938</v>
      </c>
    </row>
    <row r="5736" spans="1:9" hidden="1" x14ac:dyDescent="0.2">
      <c r="A5736" s="2" t="s">
        <v>7032</v>
      </c>
      <c r="B5736" s="2">
        <v>86013294</v>
      </c>
      <c r="C5736" s="1" t="s">
        <v>7416</v>
      </c>
      <c r="D5736" s="2" t="s">
        <v>8</v>
      </c>
      <c r="E5736" s="1" t="s">
        <v>7051</v>
      </c>
      <c r="F5736" s="1" t="str">
        <f>VLOOKUP(B5736,[10]SHY!$C$5:$G$451,5,0)</f>
        <v>长春</v>
      </c>
      <c r="G5736" s="2" t="s">
        <v>4400</v>
      </c>
      <c r="H5736" s="2" t="s">
        <v>7373</v>
      </c>
      <c r="I5736" s="2" t="s">
        <v>10938</v>
      </c>
    </row>
    <row r="5737" spans="1:9" hidden="1" x14ac:dyDescent="0.2">
      <c r="A5737" s="2" t="s">
        <v>7032</v>
      </c>
      <c r="B5737" s="2">
        <v>86013362</v>
      </c>
      <c r="C5737" s="1" t="s">
        <v>7417</v>
      </c>
      <c r="D5737" s="2" t="s">
        <v>8</v>
      </c>
      <c r="E5737" s="1" t="s">
        <v>7051</v>
      </c>
      <c r="F5737" s="1" t="str">
        <f>VLOOKUP(B5737,[10]SHY!$C$5:$G$451,5,0)</f>
        <v>长春</v>
      </c>
      <c r="G5737" s="2" t="s">
        <v>4400</v>
      </c>
      <c r="H5737" s="2" t="s">
        <v>7373</v>
      </c>
      <c r="I5737" s="2" t="s">
        <v>10938</v>
      </c>
    </row>
    <row r="5738" spans="1:9" hidden="1" x14ac:dyDescent="0.2">
      <c r="A5738" s="2" t="s">
        <v>7032</v>
      </c>
      <c r="B5738" s="2">
        <v>86013377</v>
      </c>
      <c r="C5738" s="1" t="s">
        <v>7418</v>
      </c>
      <c r="D5738" s="2" t="s">
        <v>8</v>
      </c>
      <c r="E5738" s="1" t="s">
        <v>7051</v>
      </c>
      <c r="F5738" s="1" t="str">
        <f>VLOOKUP(B5738,[10]SHY!$C$5:$G$451,5,0)</f>
        <v>长春</v>
      </c>
      <c r="G5738" s="2" t="s">
        <v>4400</v>
      </c>
      <c r="H5738" s="2" t="s">
        <v>7373</v>
      </c>
      <c r="I5738" s="2" t="s">
        <v>10938</v>
      </c>
    </row>
    <row r="5739" spans="1:9" hidden="1" x14ac:dyDescent="0.2">
      <c r="A5739" s="2" t="s">
        <v>7032</v>
      </c>
      <c r="B5739" s="2">
        <v>86013384</v>
      </c>
      <c r="C5739" s="1" t="s">
        <v>7419</v>
      </c>
      <c r="D5739" s="2" t="s">
        <v>8</v>
      </c>
      <c r="E5739" s="1" t="s">
        <v>7051</v>
      </c>
      <c r="F5739" s="1" t="str">
        <f>VLOOKUP(B5739,[10]SHY!$C$5:$G$451,5,0)</f>
        <v>长春</v>
      </c>
      <c r="G5739" s="2" t="s">
        <v>4400</v>
      </c>
      <c r="H5739" s="2" t="s">
        <v>7373</v>
      </c>
      <c r="I5739" s="2" t="s">
        <v>10938</v>
      </c>
    </row>
    <row r="5740" spans="1:9" hidden="1" x14ac:dyDescent="0.2">
      <c r="A5740" s="2" t="s">
        <v>7032</v>
      </c>
      <c r="B5740" s="2">
        <v>86013388</v>
      </c>
      <c r="C5740" s="1" t="s">
        <v>7420</v>
      </c>
      <c r="D5740" s="2" t="s">
        <v>8</v>
      </c>
      <c r="E5740" s="1" t="s">
        <v>7051</v>
      </c>
      <c r="F5740" s="1" t="str">
        <f>VLOOKUP(B5740,[10]SHY!$C$5:$G$451,5,0)</f>
        <v>长春</v>
      </c>
      <c r="G5740" s="2" t="s">
        <v>4400</v>
      </c>
      <c r="H5740" s="2" t="s">
        <v>7373</v>
      </c>
      <c r="I5740" s="2" t="s">
        <v>10938</v>
      </c>
    </row>
    <row r="5741" spans="1:9" hidden="1" x14ac:dyDescent="0.2">
      <c r="A5741" s="2" t="s">
        <v>7032</v>
      </c>
      <c r="B5741" s="2">
        <v>86013395</v>
      </c>
      <c r="C5741" s="1" t="s">
        <v>7421</v>
      </c>
      <c r="D5741" s="2" t="s">
        <v>8</v>
      </c>
      <c r="E5741" s="1" t="s">
        <v>7051</v>
      </c>
      <c r="F5741" s="1" t="str">
        <f>VLOOKUP(B5741,[10]SHY!$C$5:$G$451,5,0)</f>
        <v>长春</v>
      </c>
      <c r="G5741" s="2" t="s">
        <v>4400</v>
      </c>
      <c r="H5741" s="2" t="s">
        <v>7373</v>
      </c>
      <c r="I5741" s="2" t="s">
        <v>10939</v>
      </c>
    </row>
    <row r="5742" spans="1:9" hidden="1" x14ac:dyDescent="0.2">
      <c r="A5742" s="2" t="s">
        <v>7032</v>
      </c>
      <c r="B5742" s="2">
        <v>86013461</v>
      </c>
      <c r="C5742" s="1" t="s">
        <v>7422</v>
      </c>
      <c r="D5742" s="2" t="s">
        <v>8</v>
      </c>
      <c r="E5742" s="1" t="s">
        <v>7051</v>
      </c>
      <c r="F5742" s="1" t="str">
        <f>VLOOKUP(B5742,[10]SHY!$C$5:$G$451,5,0)</f>
        <v>长春</v>
      </c>
      <c r="G5742" s="2" t="s">
        <v>4400</v>
      </c>
      <c r="H5742" s="2" t="s">
        <v>7373</v>
      </c>
      <c r="I5742" s="2" t="s">
        <v>10938</v>
      </c>
    </row>
    <row r="5743" spans="1:9" hidden="1" x14ac:dyDescent="0.2">
      <c r="A5743" s="2" t="s">
        <v>7032</v>
      </c>
      <c r="B5743" s="2">
        <v>86013466</v>
      </c>
      <c r="C5743" s="1" t="s">
        <v>7423</v>
      </c>
      <c r="D5743" s="2" t="s">
        <v>8</v>
      </c>
      <c r="E5743" s="1" t="s">
        <v>7051</v>
      </c>
      <c r="F5743" s="1" t="str">
        <f>VLOOKUP(B5743,[10]SHY!$C$5:$G$451,5,0)</f>
        <v>长春</v>
      </c>
      <c r="G5743" s="2" t="s">
        <v>4400</v>
      </c>
      <c r="H5743" s="2" t="s">
        <v>7373</v>
      </c>
      <c r="I5743" s="2" t="s">
        <v>10938</v>
      </c>
    </row>
    <row r="5744" spans="1:9" hidden="1" x14ac:dyDescent="0.2">
      <c r="A5744" s="2" t="s">
        <v>7032</v>
      </c>
      <c r="B5744" s="2">
        <v>86013473</v>
      </c>
      <c r="C5744" s="1" t="s">
        <v>7424</v>
      </c>
      <c r="D5744" s="2" t="s">
        <v>8</v>
      </c>
      <c r="E5744" s="1" t="s">
        <v>7051</v>
      </c>
      <c r="F5744" s="1" t="str">
        <f>VLOOKUP(B5744,[10]SHY!$C$5:$G$451,5,0)</f>
        <v>长春</v>
      </c>
      <c r="G5744" s="2" t="s">
        <v>4400</v>
      </c>
      <c r="H5744" s="2" t="s">
        <v>7373</v>
      </c>
      <c r="I5744" s="2" t="s">
        <v>10938</v>
      </c>
    </row>
    <row r="5745" spans="1:9" hidden="1" x14ac:dyDescent="0.2">
      <c r="A5745" s="2" t="s">
        <v>7032</v>
      </c>
      <c r="B5745" s="2">
        <v>86013494</v>
      </c>
      <c r="C5745" s="1" t="s">
        <v>7425</v>
      </c>
      <c r="D5745" s="2" t="s">
        <v>8</v>
      </c>
      <c r="E5745" s="1" t="s">
        <v>7051</v>
      </c>
      <c r="F5745" s="1" t="str">
        <f>VLOOKUP(B5745,[10]SHY!$C$5:$G$451,5,0)</f>
        <v>长春</v>
      </c>
      <c r="G5745" s="2" t="s">
        <v>4400</v>
      </c>
      <c r="H5745" s="2" t="s">
        <v>7373</v>
      </c>
      <c r="I5745" s="2" t="s">
        <v>10938</v>
      </c>
    </row>
    <row r="5746" spans="1:9" hidden="1" x14ac:dyDescent="0.2">
      <c r="A5746" s="2" t="s">
        <v>7032</v>
      </c>
      <c r="B5746" s="2">
        <v>86013506</v>
      </c>
      <c r="C5746" s="1" t="s">
        <v>7426</v>
      </c>
      <c r="D5746" s="2" t="s">
        <v>35</v>
      </c>
      <c r="E5746" s="1" t="s">
        <v>7051</v>
      </c>
      <c r="F5746" s="1" t="str">
        <f>VLOOKUP(B5746,[10]SHY!$C$5:$G$451,5,0)</f>
        <v>长春</v>
      </c>
      <c r="G5746" s="2" t="s">
        <v>4400</v>
      </c>
      <c r="H5746" s="2" t="s">
        <v>7373</v>
      </c>
      <c r="I5746" s="2" t="s">
        <v>10938</v>
      </c>
    </row>
    <row r="5747" spans="1:9" hidden="1" x14ac:dyDescent="0.2">
      <c r="A5747" s="2" t="s">
        <v>7032</v>
      </c>
      <c r="B5747" s="2">
        <v>86013511</v>
      </c>
      <c r="C5747" s="1" t="s">
        <v>7427</v>
      </c>
      <c r="D5747" s="2" t="s">
        <v>35</v>
      </c>
      <c r="E5747" s="1" t="s">
        <v>7051</v>
      </c>
      <c r="F5747" s="1" t="str">
        <f>VLOOKUP(B5747,[10]SHY!$C$5:$G$451,5,0)</f>
        <v>长春</v>
      </c>
      <c r="G5747" s="2" t="s">
        <v>4400</v>
      </c>
      <c r="H5747" s="2" t="s">
        <v>7373</v>
      </c>
      <c r="I5747" s="2" t="s">
        <v>10938</v>
      </c>
    </row>
    <row r="5748" spans="1:9" hidden="1" x14ac:dyDescent="0.2">
      <c r="A5748" s="2" t="s">
        <v>7032</v>
      </c>
      <c r="B5748" s="2">
        <v>86013533</v>
      </c>
      <c r="C5748" s="1" t="s">
        <v>7428</v>
      </c>
      <c r="D5748" s="2" t="s">
        <v>35</v>
      </c>
      <c r="E5748" s="1" t="s">
        <v>7051</v>
      </c>
      <c r="F5748" s="1" t="str">
        <f>VLOOKUP(B5748,[10]SHY!$C$5:$G$451,5,0)</f>
        <v>长春</v>
      </c>
      <c r="G5748" s="2" t="s">
        <v>4400</v>
      </c>
      <c r="H5748" s="2" t="s">
        <v>7373</v>
      </c>
      <c r="I5748" s="2" t="s">
        <v>10938</v>
      </c>
    </row>
    <row r="5749" spans="1:9" hidden="1" x14ac:dyDescent="0.2">
      <c r="A5749" s="2" t="s">
        <v>7032</v>
      </c>
      <c r="B5749" s="2">
        <v>86013535</v>
      </c>
      <c r="C5749" s="1" t="s">
        <v>7429</v>
      </c>
      <c r="D5749" s="2" t="s">
        <v>35</v>
      </c>
      <c r="E5749" s="1" t="s">
        <v>7051</v>
      </c>
      <c r="F5749" s="1" t="str">
        <f>VLOOKUP(B5749,[10]SHY!$C$5:$G$451,5,0)</f>
        <v>长春</v>
      </c>
      <c r="G5749" s="2" t="s">
        <v>4400</v>
      </c>
      <c r="H5749" s="2" t="s">
        <v>7373</v>
      </c>
      <c r="I5749" s="2" t="s">
        <v>10938</v>
      </c>
    </row>
    <row r="5750" spans="1:9" hidden="1" x14ac:dyDescent="0.2">
      <c r="A5750" s="2" t="s">
        <v>7032</v>
      </c>
      <c r="B5750" s="2">
        <v>86013545</v>
      </c>
      <c r="C5750" s="1" t="s">
        <v>4581</v>
      </c>
      <c r="D5750" s="2" t="s">
        <v>35</v>
      </c>
      <c r="E5750" s="1" t="s">
        <v>7051</v>
      </c>
      <c r="F5750" s="1" t="str">
        <f>VLOOKUP(B5750,[10]SHY!$C$5:$G$451,5,0)</f>
        <v>长春</v>
      </c>
      <c r="G5750" s="2" t="s">
        <v>4400</v>
      </c>
      <c r="H5750" s="2" t="s">
        <v>7373</v>
      </c>
      <c r="I5750" s="2" t="s">
        <v>10938</v>
      </c>
    </row>
    <row r="5751" spans="1:9" hidden="1" x14ac:dyDescent="0.2">
      <c r="A5751" s="2" t="s">
        <v>7032</v>
      </c>
      <c r="B5751" s="2">
        <v>86013546</v>
      </c>
      <c r="C5751" s="1" t="s">
        <v>7430</v>
      </c>
      <c r="D5751" s="2" t="s">
        <v>35</v>
      </c>
      <c r="E5751" s="1" t="s">
        <v>7051</v>
      </c>
      <c r="F5751" s="1" t="str">
        <f>VLOOKUP(B5751,[10]SHY!$C$5:$G$451,5,0)</f>
        <v>长春</v>
      </c>
      <c r="G5751" s="2" t="s">
        <v>4400</v>
      </c>
      <c r="H5751" s="2" t="s">
        <v>7373</v>
      </c>
      <c r="I5751" s="2" t="s">
        <v>10938</v>
      </c>
    </row>
    <row r="5752" spans="1:9" hidden="1" x14ac:dyDescent="0.2">
      <c r="A5752" s="2" t="s">
        <v>7032</v>
      </c>
      <c r="B5752" s="2">
        <v>86013551</v>
      </c>
      <c r="C5752" s="1" t="s">
        <v>7431</v>
      </c>
      <c r="D5752" s="2" t="s">
        <v>35</v>
      </c>
      <c r="E5752" s="1" t="s">
        <v>7051</v>
      </c>
      <c r="F5752" s="1" t="str">
        <f>VLOOKUP(B5752,[10]SHY!$C$5:$G$451,5,0)</f>
        <v>长春</v>
      </c>
      <c r="G5752" s="2" t="s">
        <v>4400</v>
      </c>
      <c r="H5752" s="2" t="s">
        <v>7373</v>
      </c>
      <c r="I5752" s="2" t="s">
        <v>10938</v>
      </c>
    </row>
    <row r="5753" spans="1:9" hidden="1" x14ac:dyDescent="0.2">
      <c r="A5753" s="2" t="s">
        <v>7032</v>
      </c>
      <c r="B5753" s="2">
        <v>86013558</v>
      </c>
      <c r="C5753" s="1" t="s">
        <v>7432</v>
      </c>
      <c r="D5753" s="2" t="s">
        <v>35</v>
      </c>
      <c r="E5753" s="1" t="s">
        <v>7051</v>
      </c>
      <c r="F5753" s="1" t="str">
        <f>VLOOKUP(B5753,[10]SHY!$C$5:$G$451,5,0)</f>
        <v>长春</v>
      </c>
      <c r="G5753" s="2" t="s">
        <v>4400</v>
      </c>
      <c r="H5753" s="2" t="s">
        <v>7373</v>
      </c>
      <c r="I5753" s="2" t="s">
        <v>10938</v>
      </c>
    </row>
    <row r="5754" spans="1:9" hidden="1" x14ac:dyDescent="0.2">
      <c r="A5754" s="2" t="s">
        <v>7032</v>
      </c>
      <c r="B5754" s="2">
        <v>86013583</v>
      </c>
      <c r="C5754" s="1" t="s">
        <v>7433</v>
      </c>
      <c r="D5754" s="2" t="s">
        <v>35</v>
      </c>
      <c r="E5754" s="1" t="s">
        <v>7051</v>
      </c>
      <c r="F5754" s="1" t="str">
        <f>VLOOKUP(B5754,[10]SHY!$C$5:$G$451,5,0)</f>
        <v>长春</v>
      </c>
      <c r="G5754" s="2" t="s">
        <v>4400</v>
      </c>
      <c r="H5754" s="2" t="s">
        <v>7373</v>
      </c>
      <c r="I5754" s="2" t="s">
        <v>10938</v>
      </c>
    </row>
    <row r="5755" spans="1:9" hidden="1" x14ac:dyDescent="0.2">
      <c r="A5755" s="2" t="s">
        <v>7032</v>
      </c>
      <c r="B5755" s="2">
        <v>86013596</v>
      </c>
      <c r="C5755" s="1" t="s">
        <v>7434</v>
      </c>
      <c r="D5755" s="2" t="s">
        <v>35</v>
      </c>
      <c r="E5755" s="1" t="s">
        <v>7051</v>
      </c>
      <c r="F5755" s="1" t="str">
        <f>VLOOKUP(B5755,[10]SHY!$C$5:$G$451,5,0)</f>
        <v>长春</v>
      </c>
      <c r="G5755" s="2" t="s">
        <v>4400</v>
      </c>
      <c r="H5755" s="2" t="s">
        <v>7373</v>
      </c>
      <c r="I5755" s="2" t="s">
        <v>10938</v>
      </c>
    </row>
    <row r="5756" spans="1:9" hidden="1" x14ac:dyDescent="0.2">
      <c r="A5756" s="2" t="s">
        <v>7032</v>
      </c>
      <c r="B5756" s="2">
        <v>86013851</v>
      </c>
      <c r="C5756" s="1" t="s">
        <v>7435</v>
      </c>
      <c r="D5756" s="2" t="s">
        <v>8</v>
      </c>
      <c r="E5756" s="1" t="s">
        <v>7051</v>
      </c>
      <c r="F5756" s="1" t="str">
        <f>VLOOKUP(B5756,[10]SHY!$C$5:$G$451,5,0)</f>
        <v>长春</v>
      </c>
      <c r="G5756" s="2" t="s">
        <v>4400</v>
      </c>
      <c r="H5756" s="2" t="s">
        <v>7373</v>
      </c>
      <c r="I5756" s="2" t="s">
        <v>10938</v>
      </c>
    </row>
    <row r="5757" spans="1:9" hidden="1" x14ac:dyDescent="0.2">
      <c r="A5757" s="2" t="s">
        <v>7032</v>
      </c>
      <c r="B5757" s="2">
        <v>86013852</v>
      </c>
      <c r="C5757" s="1" t="s">
        <v>7436</v>
      </c>
      <c r="D5757" s="2" t="s">
        <v>8</v>
      </c>
      <c r="E5757" s="1" t="s">
        <v>7051</v>
      </c>
      <c r="F5757" s="1" t="str">
        <f>VLOOKUP(B5757,[10]SHY!$C$5:$G$451,5,0)</f>
        <v>长春</v>
      </c>
      <c r="G5757" s="2" t="s">
        <v>4400</v>
      </c>
      <c r="H5757" s="2" t="s">
        <v>7373</v>
      </c>
      <c r="I5757" s="2" t="s">
        <v>10938</v>
      </c>
    </row>
    <row r="5758" spans="1:9" hidden="1" x14ac:dyDescent="0.2">
      <c r="A5758" s="2" t="s">
        <v>7032</v>
      </c>
      <c r="B5758" s="2">
        <v>86013856</v>
      </c>
      <c r="C5758" s="1" t="s">
        <v>7437</v>
      </c>
      <c r="D5758" s="2" t="s">
        <v>8</v>
      </c>
      <c r="E5758" s="1" t="s">
        <v>7051</v>
      </c>
      <c r="F5758" s="1" t="str">
        <f>VLOOKUP(B5758,[10]SHY!$C$5:$G$451,5,0)</f>
        <v>长春</v>
      </c>
      <c r="G5758" s="2" t="s">
        <v>4400</v>
      </c>
      <c r="H5758" s="2" t="s">
        <v>7373</v>
      </c>
      <c r="I5758" s="2" t="s">
        <v>10938</v>
      </c>
    </row>
    <row r="5759" spans="1:9" hidden="1" x14ac:dyDescent="0.2">
      <c r="A5759" s="2" t="s">
        <v>7032</v>
      </c>
      <c r="B5759" s="2">
        <v>86013857</v>
      </c>
      <c r="C5759" s="1" t="s">
        <v>7438</v>
      </c>
      <c r="D5759" s="2" t="s">
        <v>8</v>
      </c>
      <c r="E5759" s="1" t="s">
        <v>7051</v>
      </c>
      <c r="F5759" s="1" t="str">
        <f>VLOOKUP(B5759,[10]SHY!$C$5:$G$451,5,0)</f>
        <v>长春</v>
      </c>
      <c r="G5759" s="2" t="s">
        <v>4400</v>
      </c>
      <c r="H5759" s="2" t="s">
        <v>7373</v>
      </c>
      <c r="I5759" s="2" t="s">
        <v>10938</v>
      </c>
    </row>
    <row r="5760" spans="1:9" hidden="1" x14ac:dyDescent="0.2">
      <c r="A5760" s="2" t="s">
        <v>7032</v>
      </c>
      <c r="B5760" s="2">
        <v>86014007</v>
      </c>
      <c r="C5760" s="1" t="s">
        <v>7439</v>
      </c>
      <c r="D5760" s="2" t="s">
        <v>8</v>
      </c>
      <c r="E5760" s="1" t="s">
        <v>7074</v>
      </c>
      <c r="F5760" s="1" t="str">
        <f>VLOOKUP(B5760,[10]SHY!$C$5:$G$451,5,0)</f>
        <v>庄河</v>
      </c>
      <c r="G5760" s="2" t="s">
        <v>7036</v>
      </c>
      <c r="H5760" s="2" t="s">
        <v>10771</v>
      </c>
      <c r="I5760" s="2" t="s">
        <v>10938</v>
      </c>
    </row>
    <row r="5761" spans="1:9" hidden="1" x14ac:dyDescent="0.2">
      <c r="A5761" s="2" t="s">
        <v>7032</v>
      </c>
      <c r="B5761" s="2">
        <v>86014160</v>
      </c>
      <c r="C5761" s="1" t="s">
        <v>7440</v>
      </c>
      <c r="D5761" s="2" t="s">
        <v>8</v>
      </c>
      <c r="E5761" s="1" t="s">
        <v>7074</v>
      </c>
      <c r="F5761" s="1" t="str">
        <f>VLOOKUP(B5761,[10]SHY!$C$5:$G$451,5,0)</f>
        <v>庄河</v>
      </c>
      <c r="G5761" s="2" t="s">
        <v>7036</v>
      </c>
      <c r="H5761" s="2" t="s">
        <v>10771</v>
      </c>
      <c r="I5761" s="2" t="s">
        <v>10938</v>
      </c>
    </row>
    <row r="5762" spans="1:9" hidden="1" x14ac:dyDescent="0.2">
      <c r="A5762" s="2" t="s">
        <v>7032</v>
      </c>
      <c r="B5762" s="2">
        <v>86014584</v>
      </c>
      <c r="C5762" s="1" t="s">
        <v>7441</v>
      </c>
      <c r="D5762" s="2" t="s">
        <v>35</v>
      </c>
      <c r="E5762" s="1" t="s">
        <v>7074</v>
      </c>
      <c r="F5762" s="1" t="str">
        <f>VLOOKUP(B5762,[10]SHY!$C$5:$G$451,5,0)</f>
        <v>庄河</v>
      </c>
      <c r="G5762" s="2" t="s">
        <v>7036</v>
      </c>
      <c r="H5762" s="2" t="s">
        <v>10771</v>
      </c>
      <c r="I5762" s="2" t="s">
        <v>10938</v>
      </c>
    </row>
    <row r="5763" spans="1:9" hidden="1" x14ac:dyDescent="0.2">
      <c r="A5763" s="2" t="s">
        <v>7032</v>
      </c>
      <c r="B5763" s="2">
        <v>80131502</v>
      </c>
      <c r="C5763" s="1" t="s">
        <v>7442</v>
      </c>
      <c r="D5763" s="2" t="s">
        <v>35</v>
      </c>
      <c r="E5763" s="1" t="s">
        <v>7051</v>
      </c>
      <c r="F5763" s="1" t="str">
        <f>VLOOKUP(B5763,[10]SHY!$C$5:$G$451,5,0)</f>
        <v>长春</v>
      </c>
      <c r="G5763" s="2" t="s">
        <v>4400</v>
      </c>
      <c r="H5763" s="2" t="s">
        <v>7373</v>
      </c>
      <c r="I5763" s="2" t="s">
        <v>10938</v>
      </c>
    </row>
    <row r="5764" spans="1:9" hidden="1" x14ac:dyDescent="0.2">
      <c r="A5764" s="2" t="s">
        <v>7032</v>
      </c>
      <c r="B5764" s="2">
        <v>80131504</v>
      </c>
      <c r="C5764" s="1" t="s">
        <v>7443</v>
      </c>
      <c r="D5764" s="2" t="s">
        <v>35</v>
      </c>
      <c r="E5764" s="1" t="s">
        <v>4398</v>
      </c>
      <c r="F5764" s="1" t="str">
        <f>VLOOKUP(B5764,[10]SHY!$C$5:$G$451,5,0)</f>
        <v>营口</v>
      </c>
      <c r="G5764" s="2" t="s">
        <v>7036</v>
      </c>
      <c r="H5764" s="2" t="s">
        <v>7364</v>
      </c>
      <c r="I5764" s="2" t="s">
        <v>10938</v>
      </c>
    </row>
    <row r="5765" spans="1:9" hidden="1" x14ac:dyDescent="0.2">
      <c r="A5765" s="2" t="s">
        <v>7032</v>
      </c>
      <c r="B5765" s="2">
        <v>86014018</v>
      </c>
      <c r="C5765" s="1" t="s">
        <v>7444</v>
      </c>
      <c r="D5765" s="2" t="s">
        <v>8</v>
      </c>
      <c r="E5765" s="1" t="s">
        <v>7074</v>
      </c>
      <c r="F5765" s="1" t="str">
        <f>VLOOKUP(B5765,[10]SHY!$C$5:$G$451,5,0)</f>
        <v>瓦房店</v>
      </c>
      <c r="G5765" s="2" t="s">
        <v>7036</v>
      </c>
      <c r="H5765" s="2" t="s">
        <v>10771</v>
      </c>
      <c r="I5765" s="2" t="s">
        <v>10938</v>
      </c>
    </row>
    <row r="5766" spans="1:9" hidden="1" x14ac:dyDescent="0.2">
      <c r="A5766" s="2" t="s">
        <v>7032</v>
      </c>
      <c r="B5766" s="2">
        <v>86014504</v>
      </c>
      <c r="C5766" s="1" t="s">
        <v>7445</v>
      </c>
      <c r="D5766" s="2" t="s">
        <v>35</v>
      </c>
      <c r="E5766" s="1" t="s">
        <v>7074</v>
      </c>
      <c r="F5766" s="1" t="str">
        <f>VLOOKUP(B5766,[10]SHY!$C$5:$G$451,5,0)</f>
        <v>大连</v>
      </c>
      <c r="G5766" s="2" t="s">
        <v>7036</v>
      </c>
      <c r="H5766" s="2" t="s">
        <v>7067</v>
      </c>
      <c r="I5766" s="2" t="s">
        <v>10938</v>
      </c>
    </row>
    <row r="5767" spans="1:9" hidden="1" x14ac:dyDescent="0.2">
      <c r="A5767" s="2" t="s">
        <v>7032</v>
      </c>
      <c r="B5767" s="2">
        <v>12545038</v>
      </c>
      <c r="C5767" s="1" t="s">
        <v>7446</v>
      </c>
      <c r="D5767" s="2" t="s">
        <v>8</v>
      </c>
      <c r="E5767" s="1" t="s">
        <v>7158</v>
      </c>
      <c r="F5767" s="1" t="str">
        <f>VLOOKUP(B5767,[10]SHY!$C$5:$G$451,5,0)</f>
        <v>营口</v>
      </c>
      <c r="G5767" s="2" t="s">
        <v>7036</v>
      </c>
      <c r="H5767" s="2" t="s">
        <v>7364</v>
      </c>
      <c r="I5767" s="2" t="s">
        <v>10938</v>
      </c>
    </row>
    <row r="5768" spans="1:9" hidden="1" x14ac:dyDescent="0.2">
      <c r="A5768" s="2" t="s">
        <v>7032</v>
      </c>
      <c r="B5768" s="2">
        <v>86014019</v>
      </c>
      <c r="C5768" s="1" t="s">
        <v>7447</v>
      </c>
      <c r="D5768" s="2" t="s">
        <v>8</v>
      </c>
      <c r="E5768" s="1" t="s">
        <v>7074</v>
      </c>
      <c r="F5768" s="1" t="str">
        <f>VLOOKUP(B5768,[10]SHY!$C$5:$G$451,5,0)</f>
        <v>大连</v>
      </c>
      <c r="G5768" s="2" t="s">
        <v>7036</v>
      </c>
      <c r="H5768" s="2" t="s">
        <v>7067</v>
      </c>
      <c r="I5768" s="2" t="s">
        <v>10938</v>
      </c>
    </row>
    <row r="5769" spans="1:9" hidden="1" x14ac:dyDescent="0.2">
      <c r="A5769" s="2" t="s">
        <v>7032</v>
      </c>
      <c r="B5769" s="2">
        <v>86014505</v>
      </c>
      <c r="C5769" s="1" t="s">
        <v>7448</v>
      </c>
      <c r="D5769" s="2" t="s">
        <v>35</v>
      </c>
      <c r="E5769" s="1" t="s">
        <v>7074</v>
      </c>
      <c r="F5769" s="1" t="str">
        <f>VLOOKUP(B5769,[10]SHY!$C$5:$G$451,5,0)</f>
        <v>大连</v>
      </c>
      <c r="G5769" s="2" t="s">
        <v>7036</v>
      </c>
      <c r="H5769" s="2" t="s">
        <v>7067</v>
      </c>
      <c r="I5769" s="2" t="s">
        <v>10938</v>
      </c>
    </row>
    <row r="5770" spans="1:9" hidden="1" x14ac:dyDescent="0.2">
      <c r="A5770" s="2" t="s">
        <v>7032</v>
      </c>
      <c r="B5770" s="2">
        <v>80131046</v>
      </c>
      <c r="C5770" s="1" t="s">
        <v>7449</v>
      </c>
      <c r="D5770" s="2" t="s">
        <v>8</v>
      </c>
      <c r="E5770" s="1" t="s">
        <v>4398</v>
      </c>
      <c r="F5770" s="1" t="str">
        <f>VLOOKUP(B5770,[10]SHY!$C$5:$G$451,5,0)</f>
        <v>沈阳</v>
      </c>
      <c r="G5770" s="2" t="s">
        <v>7036</v>
      </c>
      <c r="H5770" s="2" t="s">
        <v>7032</v>
      </c>
      <c r="I5770" s="2" t="s">
        <v>10938</v>
      </c>
    </row>
    <row r="5771" spans="1:9" hidden="1" x14ac:dyDescent="0.2">
      <c r="A5771" s="2" t="s">
        <v>7032</v>
      </c>
      <c r="B5771" s="2">
        <v>80131508</v>
      </c>
      <c r="C5771" s="1" t="s">
        <v>7450</v>
      </c>
      <c r="D5771" s="2" t="s">
        <v>35</v>
      </c>
      <c r="E5771" s="1" t="s">
        <v>4398</v>
      </c>
      <c r="F5771" s="1" t="str">
        <f>VLOOKUP(B5771,[10]SHY!$C$5:$G$451,5,0)</f>
        <v>沈阳</v>
      </c>
      <c r="G5771" s="2" t="s">
        <v>7036</v>
      </c>
      <c r="H5771" s="2" t="s">
        <v>7032</v>
      </c>
      <c r="I5771" s="2" t="s">
        <v>10938</v>
      </c>
    </row>
    <row r="5772" spans="1:9" hidden="1" x14ac:dyDescent="0.2">
      <c r="A5772" s="2" t="s">
        <v>7032</v>
      </c>
      <c r="B5772" s="2">
        <v>80131047</v>
      </c>
      <c r="C5772" s="1" t="s">
        <v>7451</v>
      </c>
      <c r="D5772" s="2" t="s">
        <v>8</v>
      </c>
      <c r="E5772" s="1" t="s">
        <v>4398</v>
      </c>
      <c r="F5772" s="1" t="str">
        <f>VLOOKUP(B5772,[10]SHY!$C$5:$G$451,5,0)</f>
        <v>沈阳</v>
      </c>
      <c r="G5772" s="2" t="s">
        <v>7036</v>
      </c>
      <c r="H5772" s="2" t="s">
        <v>7032</v>
      </c>
      <c r="I5772" s="2" t="s">
        <v>10938</v>
      </c>
    </row>
    <row r="5773" spans="1:9" hidden="1" x14ac:dyDescent="0.2">
      <c r="A5773" s="2" t="s">
        <v>7032</v>
      </c>
      <c r="B5773" s="2">
        <v>80131049</v>
      </c>
      <c r="C5773" s="1" t="s">
        <v>7452</v>
      </c>
      <c r="D5773" s="2" t="s">
        <v>8</v>
      </c>
      <c r="E5773" s="1" t="s">
        <v>4398</v>
      </c>
      <c r="F5773" s="1" t="str">
        <f>VLOOKUP(B5773,[10]SHY!$C$5:$G$451,5,0)</f>
        <v>沈阳</v>
      </c>
      <c r="G5773" s="2" t="s">
        <v>7036</v>
      </c>
      <c r="H5773" s="2" t="s">
        <v>7032</v>
      </c>
      <c r="I5773" s="2" t="s">
        <v>10938</v>
      </c>
    </row>
    <row r="5774" spans="1:9" hidden="1" x14ac:dyDescent="0.2">
      <c r="A5774" s="2" t="s">
        <v>7032</v>
      </c>
      <c r="B5774" s="2">
        <v>80131051</v>
      </c>
      <c r="C5774" s="1" t="s">
        <v>7453</v>
      </c>
      <c r="D5774" s="2" t="s">
        <v>8</v>
      </c>
      <c r="E5774" s="1" t="s">
        <v>4398</v>
      </c>
      <c r="F5774" s="1" t="str">
        <f>VLOOKUP(B5774,[10]SHY!$C$5:$G$451,5,0)</f>
        <v>沈阳</v>
      </c>
      <c r="G5774" s="2" t="s">
        <v>7036</v>
      </c>
      <c r="H5774" s="2" t="s">
        <v>7032</v>
      </c>
      <c r="I5774" s="2" t="s">
        <v>10938</v>
      </c>
    </row>
    <row r="5775" spans="1:9" hidden="1" x14ac:dyDescent="0.2">
      <c r="A5775" s="2" t="s">
        <v>7032</v>
      </c>
      <c r="B5775" s="2">
        <v>80131510</v>
      </c>
      <c r="C5775" s="1" t="s">
        <v>7454</v>
      </c>
      <c r="D5775" s="2" t="s">
        <v>35</v>
      </c>
      <c r="E5775" s="1" t="s">
        <v>4398</v>
      </c>
      <c r="F5775" s="1" t="str">
        <f>VLOOKUP(B5775,[10]SHY!$C$5:$G$451,5,0)</f>
        <v>沈阳</v>
      </c>
      <c r="G5775" s="2" t="s">
        <v>7036</v>
      </c>
      <c r="H5775" s="2" t="s">
        <v>7032</v>
      </c>
      <c r="I5775" s="2" t="s">
        <v>10938</v>
      </c>
    </row>
    <row r="5776" spans="1:9" hidden="1" x14ac:dyDescent="0.2">
      <c r="A5776" s="2" t="s">
        <v>7032</v>
      </c>
      <c r="B5776" s="2">
        <v>80131505</v>
      </c>
      <c r="C5776" s="1" t="s">
        <v>7455</v>
      </c>
      <c r="D5776" s="2" t="s">
        <v>35</v>
      </c>
      <c r="E5776" s="1" t="s">
        <v>7051</v>
      </c>
      <c r="F5776" s="1" t="str">
        <f>VLOOKUP(B5776,[10]SHY!$C$5:$G$451,5,0)</f>
        <v>长春</v>
      </c>
      <c r="G5776" s="2" t="s">
        <v>4400</v>
      </c>
      <c r="H5776" s="2" t="s">
        <v>7373</v>
      </c>
      <c r="I5776" s="2" t="s">
        <v>10938</v>
      </c>
    </row>
    <row r="5777" spans="1:9" hidden="1" x14ac:dyDescent="0.2">
      <c r="A5777" s="2" t="s">
        <v>7032</v>
      </c>
      <c r="B5777" s="2">
        <v>80131048</v>
      </c>
      <c r="C5777" s="1" t="s">
        <v>7456</v>
      </c>
      <c r="D5777" s="2" t="s">
        <v>8</v>
      </c>
      <c r="E5777" s="1" t="s">
        <v>4398</v>
      </c>
      <c r="F5777" s="1" t="str">
        <f>VLOOKUP(B5777,[10]SHY!$C$5:$G$451,5,0)</f>
        <v>辽阳佟二堡</v>
      </c>
      <c r="G5777" s="2" t="s">
        <v>7036</v>
      </c>
      <c r="H5777" s="2" t="s">
        <v>10766</v>
      </c>
      <c r="I5777" s="2" t="s">
        <v>10938</v>
      </c>
    </row>
    <row r="5778" spans="1:9" hidden="1" x14ac:dyDescent="0.2">
      <c r="A5778" s="2" t="s">
        <v>7032</v>
      </c>
      <c r="B5778" s="2">
        <v>86014702</v>
      </c>
      <c r="C5778" s="1" t="s">
        <v>7457</v>
      </c>
      <c r="D5778" s="2" t="s">
        <v>239</v>
      </c>
      <c r="E5778" s="1" t="s">
        <v>4398</v>
      </c>
      <c r="F5778" s="1" t="str">
        <f>VLOOKUP(B5778,[10]SHY!$C$5:$G$451,5,0)</f>
        <v>大连</v>
      </c>
      <c r="G5778" s="2" t="s">
        <v>7036</v>
      </c>
      <c r="H5778" s="2" t="s">
        <v>7067</v>
      </c>
      <c r="I5778" s="2" t="s">
        <v>10938</v>
      </c>
    </row>
    <row r="5779" spans="1:9" hidden="1" x14ac:dyDescent="0.2">
      <c r="A5779" s="2" t="s">
        <v>7032</v>
      </c>
      <c r="B5779" s="2">
        <v>80131056</v>
      </c>
      <c r="C5779" s="1" t="s">
        <v>7458</v>
      </c>
      <c r="D5779" s="2" t="s">
        <v>8</v>
      </c>
      <c r="E5779" s="1" t="s">
        <v>7051</v>
      </c>
      <c r="F5779" s="1" t="str">
        <f>VLOOKUP(B5779,[10]SHY!$C$5:$G$451,5,0)</f>
        <v>二道白河</v>
      </c>
      <c r="G5779" s="2" t="s">
        <v>4400</v>
      </c>
      <c r="H5779" s="2" t="s">
        <v>10736</v>
      </c>
      <c r="I5779" s="2" t="s">
        <v>10938</v>
      </c>
    </row>
    <row r="5780" spans="1:9" hidden="1" x14ac:dyDescent="0.2">
      <c r="A5780" s="2" t="s">
        <v>7032</v>
      </c>
      <c r="B5780" s="2">
        <v>80131050</v>
      </c>
      <c r="C5780" s="1" t="s">
        <v>7459</v>
      </c>
      <c r="D5780" s="2" t="s">
        <v>8</v>
      </c>
      <c r="E5780" s="1" t="s">
        <v>4398</v>
      </c>
      <c r="F5780" s="1" t="str">
        <f>VLOOKUP(B5780,[10]SHY!$C$5:$G$451,5,0)</f>
        <v>兴城</v>
      </c>
      <c r="G5780" s="2" t="s">
        <v>7036</v>
      </c>
      <c r="H5780" s="2" t="s">
        <v>10773</v>
      </c>
      <c r="I5780" s="2" t="s">
        <v>10938</v>
      </c>
    </row>
    <row r="5781" spans="1:9" hidden="1" x14ac:dyDescent="0.2">
      <c r="A5781" s="2" t="s">
        <v>7032</v>
      </c>
      <c r="B5781" s="2">
        <v>12616898</v>
      </c>
      <c r="C5781" s="1" t="s">
        <v>7460</v>
      </c>
      <c r="D5781" s="2" t="s">
        <v>8</v>
      </c>
      <c r="E5781" s="1" t="s">
        <v>7461</v>
      </c>
      <c r="F5781" s="1" t="str">
        <f>VLOOKUP(B5781,[10]SHY!$C$5:$G$451,5,0)</f>
        <v>沈阳</v>
      </c>
      <c r="G5781" s="2" t="s">
        <v>7036</v>
      </c>
      <c r="H5781" s="2" t="s">
        <v>7032</v>
      </c>
      <c r="I5781" s="2" t="s">
        <v>10938</v>
      </c>
    </row>
    <row r="5782" spans="1:9" hidden="1" x14ac:dyDescent="0.2">
      <c r="A5782" s="2" t="s">
        <v>7032</v>
      </c>
      <c r="B5782" s="2">
        <v>80131037</v>
      </c>
      <c r="C5782" s="1" t="s">
        <v>7462</v>
      </c>
      <c r="D5782" s="2" t="s">
        <v>8</v>
      </c>
      <c r="E5782" s="1" t="s">
        <v>7051</v>
      </c>
      <c r="F5782" s="1" t="str">
        <f>VLOOKUP(B5782,[10]SHY!$C$5:$G$451,5,0)</f>
        <v>吉林</v>
      </c>
      <c r="G5782" s="2" t="s">
        <v>4400</v>
      </c>
      <c r="H5782" s="2" t="s">
        <v>4400</v>
      </c>
      <c r="I5782" s="2" t="s">
        <v>10939</v>
      </c>
    </row>
    <row r="5783" spans="1:9" hidden="1" x14ac:dyDescent="0.2">
      <c r="A5783" s="2" t="s">
        <v>7032</v>
      </c>
      <c r="B5783" s="2">
        <v>80131055</v>
      </c>
      <c r="C5783" s="1" t="s">
        <v>7463</v>
      </c>
      <c r="D5783" s="2" t="s">
        <v>8</v>
      </c>
      <c r="E5783" s="1" t="s">
        <v>4398</v>
      </c>
      <c r="F5783" s="1" t="str">
        <f>VLOOKUP(B5783,[10]SHY!$C$5:$G$451,5,0)</f>
        <v>丹东</v>
      </c>
      <c r="G5783" s="2" t="s">
        <v>7036</v>
      </c>
      <c r="H5783" s="2" t="s">
        <v>7137</v>
      </c>
      <c r="I5783" s="2" t="s">
        <v>10938</v>
      </c>
    </row>
    <row r="5784" spans="1:9" hidden="1" x14ac:dyDescent="0.2">
      <c r="A5784" s="2" t="s">
        <v>7032</v>
      </c>
      <c r="B5784" s="2">
        <v>80131058</v>
      </c>
      <c r="C5784" s="1" t="s">
        <v>7464</v>
      </c>
      <c r="D5784" s="2" t="s">
        <v>8</v>
      </c>
      <c r="E5784" s="1" t="s">
        <v>7051</v>
      </c>
      <c r="F5784" s="1" t="str">
        <f>VLOOKUP(B5784,[10]SHY!$C$5:$G$451,5,0)</f>
        <v>长春</v>
      </c>
      <c r="G5784" s="2" t="s">
        <v>4400</v>
      </c>
      <c r="H5784" s="2" t="s">
        <v>7373</v>
      </c>
      <c r="I5784" s="2" t="s">
        <v>10938</v>
      </c>
    </row>
    <row r="5785" spans="1:9" hidden="1" x14ac:dyDescent="0.2">
      <c r="A5785" s="2" t="s">
        <v>7032</v>
      </c>
      <c r="B5785" s="2">
        <v>80131512</v>
      </c>
      <c r="C5785" s="1" t="s">
        <v>7465</v>
      </c>
      <c r="D5785" s="2" t="s">
        <v>35</v>
      </c>
      <c r="E5785" s="1" t="s">
        <v>4398</v>
      </c>
      <c r="F5785" s="1" t="str">
        <f>VLOOKUP(B5785,[10]SHY!$C$5:$G$451,5,0)</f>
        <v>沈阳</v>
      </c>
      <c r="G5785" s="2" t="s">
        <v>7036</v>
      </c>
      <c r="H5785" s="2" t="s">
        <v>7032</v>
      </c>
      <c r="I5785" s="2" t="s">
        <v>10938</v>
      </c>
    </row>
    <row r="5786" spans="1:9" hidden="1" x14ac:dyDescent="0.2">
      <c r="A5786" s="2" t="s">
        <v>7032</v>
      </c>
      <c r="B5786" s="2">
        <v>80131515</v>
      </c>
      <c r="C5786" s="1" t="s">
        <v>7466</v>
      </c>
      <c r="D5786" s="2" t="s">
        <v>35</v>
      </c>
      <c r="E5786" s="1" t="s">
        <v>4398</v>
      </c>
      <c r="F5786" s="1" t="str">
        <f>VLOOKUP(B5786,[10]SHY!$C$5:$G$451,5,0)</f>
        <v>沈阳</v>
      </c>
      <c r="G5786" s="2" t="s">
        <v>7036</v>
      </c>
      <c r="H5786" s="2" t="s">
        <v>7032</v>
      </c>
      <c r="I5786" s="2" t="s">
        <v>10938</v>
      </c>
    </row>
    <row r="5787" spans="1:9" hidden="1" x14ac:dyDescent="0.2">
      <c r="A5787" s="2" t="s">
        <v>7032</v>
      </c>
      <c r="B5787" s="2">
        <v>80131514</v>
      </c>
      <c r="C5787" s="1" t="s">
        <v>7467</v>
      </c>
      <c r="D5787" s="2" t="s">
        <v>35</v>
      </c>
      <c r="E5787" s="1" t="s">
        <v>4398</v>
      </c>
      <c r="F5787" s="1" t="str">
        <f>VLOOKUP(B5787,[10]SHY!$C$5:$G$451,5,0)</f>
        <v>沈阳</v>
      </c>
      <c r="G5787" s="2" t="s">
        <v>7036</v>
      </c>
      <c r="H5787" s="2" t="s">
        <v>7032</v>
      </c>
      <c r="I5787" s="2" t="s">
        <v>10938</v>
      </c>
    </row>
    <row r="5788" spans="1:9" hidden="1" x14ac:dyDescent="0.2">
      <c r="A5788" s="2" t="s">
        <v>7032</v>
      </c>
      <c r="B5788" s="2">
        <v>80131060</v>
      </c>
      <c r="C5788" s="1" t="s">
        <v>7468</v>
      </c>
      <c r="D5788" s="2" t="s">
        <v>8</v>
      </c>
      <c r="E5788" s="1" t="s">
        <v>7051</v>
      </c>
      <c r="F5788" s="1" t="str">
        <f>VLOOKUP(B5788,[10]SHY!$C$5:$G$451,5,0)</f>
        <v>伊通满族自治县</v>
      </c>
      <c r="G5788" s="2" t="s">
        <v>4400</v>
      </c>
      <c r="H5788" s="2" t="s">
        <v>10737</v>
      </c>
      <c r="I5788" s="2" t="s">
        <v>10938</v>
      </c>
    </row>
    <row r="5789" spans="1:9" hidden="1" x14ac:dyDescent="0.2">
      <c r="A5789" s="2" t="s">
        <v>7032</v>
      </c>
      <c r="B5789" s="2">
        <v>80131059</v>
      </c>
      <c r="C5789" s="1" t="s">
        <v>7469</v>
      </c>
      <c r="D5789" s="2" t="s">
        <v>8</v>
      </c>
      <c r="E5789" s="1" t="s">
        <v>7051</v>
      </c>
      <c r="F5789" s="1" t="str">
        <f>VLOOKUP(B5789,[10]SHY!$C$5:$G$451,5,0)</f>
        <v>吉林</v>
      </c>
      <c r="G5789" s="2" t="s">
        <v>4400</v>
      </c>
      <c r="H5789" s="2" t="s">
        <v>4400</v>
      </c>
      <c r="I5789" s="2" t="s">
        <v>10938</v>
      </c>
    </row>
    <row r="5790" spans="1:9" hidden="1" x14ac:dyDescent="0.2">
      <c r="A5790" s="2" t="s">
        <v>7032</v>
      </c>
      <c r="B5790" s="2">
        <v>86013711</v>
      </c>
      <c r="C5790" s="1" t="s">
        <v>7470</v>
      </c>
      <c r="D5790" s="2" t="s">
        <v>239</v>
      </c>
      <c r="E5790" s="1" t="s">
        <v>4398</v>
      </c>
      <c r="F5790" s="1" t="str">
        <f>VLOOKUP(B5790,[10]SHY!$C$5:$G$451,5,0)</f>
        <v>沈阳</v>
      </c>
      <c r="G5790" s="2" t="s">
        <v>7036</v>
      </c>
      <c r="H5790" s="2" t="s">
        <v>7032</v>
      </c>
      <c r="I5790" s="2" t="s">
        <v>10938</v>
      </c>
    </row>
    <row r="5791" spans="1:9" hidden="1" x14ac:dyDescent="0.2">
      <c r="A5791" s="2" t="s">
        <v>7032</v>
      </c>
      <c r="B5791" s="2">
        <v>86013710</v>
      </c>
      <c r="C5791" s="1" t="s">
        <v>7471</v>
      </c>
      <c r="D5791" s="2" t="s">
        <v>239</v>
      </c>
      <c r="E5791" s="1" t="s">
        <v>4398</v>
      </c>
      <c r="F5791" s="1" t="str">
        <f>VLOOKUP(B5791,[10]SHY!$C$5:$G$451,5,0)</f>
        <v>沈阳</v>
      </c>
      <c r="G5791" s="2" t="s">
        <v>7036</v>
      </c>
      <c r="H5791" s="2" t="s">
        <v>7032</v>
      </c>
      <c r="I5791" s="2" t="s">
        <v>10938</v>
      </c>
    </row>
    <row r="5792" spans="1:9" hidden="1" x14ac:dyDescent="0.2">
      <c r="A5792" s="2" t="s">
        <v>7032</v>
      </c>
      <c r="B5792" s="2">
        <v>86013709</v>
      </c>
      <c r="C5792" s="1" t="s">
        <v>7472</v>
      </c>
      <c r="D5792" s="2" t="s">
        <v>239</v>
      </c>
      <c r="E5792" s="1" t="s">
        <v>4398</v>
      </c>
      <c r="F5792" s="1" t="str">
        <f>VLOOKUP(B5792,[10]SHY!$C$5:$G$451,5,0)</f>
        <v>沈阳</v>
      </c>
      <c r="G5792" s="2" t="s">
        <v>7036</v>
      </c>
      <c r="H5792" s="2" t="s">
        <v>7032</v>
      </c>
      <c r="I5792" s="2" t="s">
        <v>10938</v>
      </c>
    </row>
    <row r="5793" spans="1:9" hidden="1" x14ac:dyDescent="0.2">
      <c r="A5793" s="2" t="s">
        <v>7032</v>
      </c>
      <c r="B5793" s="2">
        <v>80131516</v>
      </c>
      <c r="C5793" s="1" t="s">
        <v>7473</v>
      </c>
      <c r="D5793" s="2" t="s">
        <v>35</v>
      </c>
      <c r="E5793" s="1" t="s">
        <v>4398</v>
      </c>
      <c r="F5793" s="1" t="str">
        <f>VLOOKUP(B5793,[10]SHY!$C$5:$G$451,5,0)</f>
        <v>锦州</v>
      </c>
      <c r="G5793" s="2" t="s">
        <v>7036</v>
      </c>
      <c r="H5793" s="2" t="s">
        <v>7199</v>
      </c>
      <c r="I5793" s="2" t="s">
        <v>10938</v>
      </c>
    </row>
    <row r="5794" spans="1:9" hidden="1" x14ac:dyDescent="0.2">
      <c r="A5794" s="2" t="s">
        <v>7032</v>
      </c>
      <c r="B5794" s="2">
        <v>80131517</v>
      </c>
      <c r="C5794" s="1" t="s">
        <v>7474</v>
      </c>
      <c r="D5794" s="2" t="s">
        <v>35</v>
      </c>
      <c r="E5794" s="1" t="s">
        <v>7051</v>
      </c>
      <c r="F5794" s="1" t="str">
        <f>VLOOKUP(B5794,[10]SHY!$C$5:$G$451,5,0)</f>
        <v>长春</v>
      </c>
      <c r="G5794" s="2" t="s">
        <v>4400</v>
      </c>
      <c r="H5794" s="2" t="s">
        <v>7373</v>
      </c>
      <c r="I5794" s="2" t="s">
        <v>10939</v>
      </c>
    </row>
    <row r="5795" spans="1:9" hidden="1" x14ac:dyDescent="0.2">
      <c r="A5795" s="2" t="s">
        <v>7032</v>
      </c>
      <c r="B5795" s="2">
        <v>12662540</v>
      </c>
      <c r="C5795" s="1" t="s">
        <v>7475</v>
      </c>
      <c r="D5795" s="2" t="s">
        <v>8</v>
      </c>
      <c r="E5795" s="1" t="s">
        <v>7239</v>
      </c>
      <c r="F5795" s="1" t="str">
        <f>VLOOKUP(B5795,[10]SHY!$C$5:$G$451,5,0)</f>
        <v>沈阳</v>
      </c>
      <c r="G5795" s="2" t="s">
        <v>7036</v>
      </c>
      <c r="H5795" s="2" t="s">
        <v>7032</v>
      </c>
      <c r="I5795" s="2" t="s">
        <v>10938</v>
      </c>
    </row>
    <row r="5796" spans="1:9" hidden="1" x14ac:dyDescent="0.2">
      <c r="A5796" s="2" t="s">
        <v>7032</v>
      </c>
      <c r="B5796" s="2">
        <v>12663508</v>
      </c>
      <c r="C5796" s="1" t="s">
        <v>7476</v>
      </c>
      <c r="D5796" s="2" t="s">
        <v>8</v>
      </c>
      <c r="E5796" s="1" t="s">
        <v>7072</v>
      </c>
      <c r="F5796" s="1" t="str">
        <f>VLOOKUP(B5796,[10]SHY!$C$5:$G$451,5,0)</f>
        <v>大连</v>
      </c>
      <c r="G5796" s="2" t="s">
        <v>7036</v>
      </c>
      <c r="H5796" s="2" t="s">
        <v>7067</v>
      </c>
      <c r="I5796" s="2" t="s">
        <v>10938</v>
      </c>
    </row>
    <row r="5797" spans="1:9" hidden="1" x14ac:dyDescent="0.2">
      <c r="A5797" s="2" t="s">
        <v>7032</v>
      </c>
      <c r="B5797" s="2">
        <v>12665210</v>
      </c>
      <c r="C5797" s="1" t="s">
        <v>7477</v>
      </c>
      <c r="D5797" s="2" t="s">
        <v>8</v>
      </c>
      <c r="E5797" s="1" t="s">
        <v>7233</v>
      </c>
      <c r="F5797" s="1" t="str">
        <f>VLOOKUP(B5797,[10]SHY!$C$5:$G$451,5,0)</f>
        <v>沈阳</v>
      </c>
      <c r="G5797" s="2" t="s">
        <v>7036</v>
      </c>
      <c r="H5797" s="2" t="s">
        <v>7032</v>
      </c>
      <c r="I5797" s="2" t="s">
        <v>10938</v>
      </c>
    </row>
    <row r="5798" spans="1:9" hidden="1" x14ac:dyDescent="0.2">
      <c r="A5798" s="2" t="s">
        <v>7032</v>
      </c>
      <c r="B5798" s="2">
        <v>12665772</v>
      </c>
      <c r="C5798" s="1" t="s">
        <v>7478</v>
      </c>
      <c r="D5798" s="2" t="s">
        <v>35</v>
      </c>
      <c r="E5798" s="1" t="s">
        <v>7479</v>
      </c>
      <c r="F5798" s="1" t="str">
        <f>VLOOKUP(B5798,[10]SHY!$C$5:$G$451,5,0)</f>
        <v>沈阳</v>
      </c>
      <c r="G5798" s="2" t="s">
        <v>7036</v>
      </c>
      <c r="H5798" s="2" t="s">
        <v>7032</v>
      </c>
      <c r="I5798" s="2" t="s">
        <v>10938</v>
      </c>
    </row>
    <row r="5799" spans="1:9" hidden="1" x14ac:dyDescent="0.2">
      <c r="A5799" s="2" t="s">
        <v>7032</v>
      </c>
      <c r="B5799" s="2">
        <v>80131068</v>
      </c>
      <c r="C5799" s="1" t="s">
        <v>7480</v>
      </c>
      <c r="D5799" s="2" t="s">
        <v>8</v>
      </c>
      <c r="E5799" s="1" t="s">
        <v>7357</v>
      </c>
      <c r="F5799" s="1" t="str">
        <f>VLOOKUP(B5799,[10]SHY!$C$5:$G$451,5,0)</f>
        <v>通辽</v>
      </c>
      <c r="G5799" s="2" t="s">
        <v>40</v>
      </c>
      <c r="H5799" s="2" t="s">
        <v>7161</v>
      </c>
      <c r="I5799" s="2" t="s">
        <v>10938</v>
      </c>
    </row>
    <row r="5800" spans="1:9" hidden="1" x14ac:dyDescent="0.2">
      <c r="A5800" s="2" t="s">
        <v>7032</v>
      </c>
      <c r="B5800" s="2">
        <v>12714960</v>
      </c>
      <c r="C5800" s="1" t="s">
        <v>7141</v>
      </c>
      <c r="D5800" s="2" t="s">
        <v>8</v>
      </c>
      <c r="E5800" s="1" t="s">
        <v>4398</v>
      </c>
      <c r="F5800" s="1" t="str">
        <f>VLOOKUP(B5800,[10]SHY!$C$5:$G$451,5,0)</f>
        <v>丹东</v>
      </c>
      <c r="G5800" s="2" t="s">
        <v>7036</v>
      </c>
      <c r="H5800" s="2" t="s">
        <v>7137</v>
      </c>
      <c r="I5800" s="2" t="s">
        <v>10938</v>
      </c>
    </row>
    <row r="5801" spans="1:9" hidden="1" x14ac:dyDescent="0.2">
      <c r="A5801" s="2" t="s">
        <v>7032</v>
      </c>
      <c r="B5801" s="2">
        <v>80131067</v>
      </c>
      <c r="C5801" s="1" t="s">
        <v>7481</v>
      </c>
      <c r="D5801" s="2" t="s">
        <v>8</v>
      </c>
      <c r="E5801" s="1" t="s">
        <v>4398</v>
      </c>
      <c r="F5801" s="1" t="str">
        <f>VLOOKUP(B5801,[10]SHY!$C$5:$G$451,5,0)</f>
        <v>本溪</v>
      </c>
      <c r="G5801" s="2" t="s">
        <v>7036</v>
      </c>
      <c r="H5801" s="2" t="s">
        <v>7056</v>
      </c>
      <c r="I5801" s="2" t="s">
        <v>10938</v>
      </c>
    </row>
    <row r="5802" spans="1:9" hidden="1" x14ac:dyDescent="0.2">
      <c r="A5802" s="2" t="s">
        <v>7032</v>
      </c>
      <c r="B5802" s="2">
        <v>12723151</v>
      </c>
      <c r="C5802" s="1" t="s">
        <v>7482</v>
      </c>
      <c r="D5802" s="2" t="s">
        <v>8</v>
      </c>
      <c r="E5802" s="1" t="s">
        <v>7483</v>
      </c>
      <c r="F5802" s="1" t="str">
        <f>VLOOKUP(B5802,[10]SHY!$C$5:$G$451,5,0)</f>
        <v>长春</v>
      </c>
      <c r="G5802" s="2" t="s">
        <v>4400</v>
      </c>
      <c r="H5802" s="2" t="s">
        <v>7373</v>
      </c>
      <c r="I5802" s="2" t="s">
        <v>10938</v>
      </c>
    </row>
    <row r="5803" spans="1:9" hidden="1" x14ac:dyDescent="0.2">
      <c r="A5803" s="2" t="s">
        <v>7032</v>
      </c>
      <c r="B5803" s="2">
        <v>80131065</v>
      </c>
      <c r="C5803" s="1" t="s">
        <v>7484</v>
      </c>
      <c r="D5803" s="2" t="s">
        <v>8</v>
      </c>
      <c r="E5803" s="1" t="s">
        <v>4398</v>
      </c>
      <c r="F5803" s="1" t="str">
        <f>VLOOKUP(B5803,[10]SHY!$C$5:$G$451,5,0)</f>
        <v>营口</v>
      </c>
      <c r="G5803" s="2" t="s">
        <v>7036</v>
      </c>
      <c r="H5803" s="2" t="s">
        <v>7364</v>
      </c>
      <c r="I5803" s="2" t="s">
        <v>10938</v>
      </c>
    </row>
    <row r="5804" spans="1:9" hidden="1" x14ac:dyDescent="0.2">
      <c r="A5804" s="2" t="s">
        <v>7032</v>
      </c>
      <c r="B5804" s="2">
        <v>80131072</v>
      </c>
      <c r="C5804" s="1" t="s">
        <v>7485</v>
      </c>
      <c r="D5804" s="2" t="s">
        <v>8</v>
      </c>
      <c r="E5804" s="1" t="s">
        <v>7051</v>
      </c>
      <c r="F5804" s="1" t="str">
        <f>VLOOKUP(B5804,[10]SHY!$C$5:$G$451,5,0)</f>
        <v>四平</v>
      </c>
      <c r="G5804" s="2" t="s">
        <v>4400</v>
      </c>
      <c r="H5804" s="2" t="s">
        <v>6537</v>
      </c>
      <c r="I5804" s="2" t="s">
        <v>10938</v>
      </c>
    </row>
    <row r="5805" spans="1:9" hidden="1" x14ac:dyDescent="0.2">
      <c r="A5805" s="2" t="s">
        <v>7032</v>
      </c>
      <c r="B5805" s="2">
        <v>80131521</v>
      </c>
      <c r="C5805" s="1" t="s">
        <v>7486</v>
      </c>
      <c r="D5805" s="2" t="s">
        <v>35</v>
      </c>
      <c r="E5805" s="1" t="s">
        <v>7051</v>
      </c>
      <c r="F5805" s="1" t="str">
        <f>VLOOKUP(B5805,[10]SHY!$C$5:$G$451,5,0)</f>
        <v>四平</v>
      </c>
      <c r="G5805" s="2" t="s">
        <v>4400</v>
      </c>
      <c r="H5805" s="2" t="s">
        <v>6537</v>
      </c>
      <c r="I5805" s="2" t="s">
        <v>10938</v>
      </c>
    </row>
    <row r="5806" spans="1:9" hidden="1" x14ac:dyDescent="0.2">
      <c r="A5806" s="2" t="s">
        <v>7032</v>
      </c>
      <c r="B5806" s="2">
        <v>86014021</v>
      </c>
      <c r="C5806" s="1" t="s">
        <v>7487</v>
      </c>
      <c r="D5806" s="2" t="s">
        <v>8</v>
      </c>
      <c r="E5806" s="1" t="s">
        <v>7074</v>
      </c>
      <c r="F5806" s="1" t="str">
        <f>VLOOKUP(B5806,[10]SHY!$C$5:$G$451,5,0)</f>
        <v>大连</v>
      </c>
      <c r="G5806" s="2" t="s">
        <v>7036</v>
      </c>
      <c r="H5806" s="2" t="s">
        <v>7067</v>
      </c>
      <c r="I5806" s="2" t="s">
        <v>10938</v>
      </c>
    </row>
    <row r="5807" spans="1:9" hidden="1" x14ac:dyDescent="0.2">
      <c r="A5807" s="2" t="s">
        <v>7032</v>
      </c>
      <c r="B5807" s="2">
        <v>80131523</v>
      </c>
      <c r="C5807" s="1" t="s">
        <v>7488</v>
      </c>
      <c r="D5807" s="2" t="s">
        <v>35</v>
      </c>
      <c r="E5807" s="1" t="s">
        <v>4398</v>
      </c>
      <c r="F5807" s="1" t="str">
        <f>VLOOKUP(B5807,[10]SHY!$C$5:$G$451,5,0)</f>
        <v>沈阳</v>
      </c>
      <c r="G5807" s="2" t="s">
        <v>7036</v>
      </c>
      <c r="H5807" s="2" t="s">
        <v>7032</v>
      </c>
      <c r="I5807" s="2" t="s">
        <v>10938</v>
      </c>
    </row>
    <row r="5808" spans="1:9" hidden="1" x14ac:dyDescent="0.2">
      <c r="A5808" s="2" t="s">
        <v>7032</v>
      </c>
      <c r="B5808" s="2">
        <v>80131071</v>
      </c>
      <c r="C5808" s="1" t="s">
        <v>7489</v>
      </c>
      <c r="D5808" s="2" t="s">
        <v>8</v>
      </c>
      <c r="E5808" s="1" t="s">
        <v>7357</v>
      </c>
      <c r="F5808" s="1" t="str">
        <f>VLOOKUP(B5808,[10]SHY!$C$5:$G$451,5,0)</f>
        <v>通辽</v>
      </c>
      <c r="G5808" s="2" t="s">
        <v>40</v>
      </c>
      <c r="H5808" s="2" t="s">
        <v>7161</v>
      </c>
      <c r="I5808" s="2" t="s">
        <v>10938</v>
      </c>
    </row>
    <row r="5809" spans="1:9" hidden="1" x14ac:dyDescent="0.2">
      <c r="A5809" s="2" t="s">
        <v>7032</v>
      </c>
      <c r="B5809" s="2">
        <v>80131520</v>
      </c>
      <c r="C5809" s="1" t="s">
        <v>7490</v>
      </c>
      <c r="D5809" s="2" t="s">
        <v>35</v>
      </c>
      <c r="E5809" s="1" t="s">
        <v>7357</v>
      </c>
      <c r="F5809" s="1" t="str">
        <f>VLOOKUP(B5809,[10]SHY!$C$5:$G$451,5,0)</f>
        <v>通辽</v>
      </c>
      <c r="G5809" s="2" t="s">
        <v>40</v>
      </c>
      <c r="H5809" s="2" t="s">
        <v>7161</v>
      </c>
      <c r="I5809" s="2" t="s">
        <v>10938</v>
      </c>
    </row>
    <row r="5810" spans="1:9" hidden="1" x14ac:dyDescent="0.2">
      <c r="A5810" s="2" t="s">
        <v>7032</v>
      </c>
      <c r="B5810" s="2">
        <v>12791994</v>
      </c>
      <c r="C5810" s="1" t="s">
        <v>7491</v>
      </c>
      <c r="D5810" s="2" t="s">
        <v>8</v>
      </c>
      <c r="E5810" s="1" t="s">
        <v>7235</v>
      </c>
      <c r="F5810" s="1" t="str">
        <f>VLOOKUP(B5810,[10]SHY!$C$5:$G$451,5,0)</f>
        <v>沈阳</v>
      </c>
      <c r="G5810" s="2" t="s">
        <v>7036</v>
      </c>
      <c r="H5810" s="2" t="s">
        <v>7032</v>
      </c>
      <c r="I5810" s="2" t="s">
        <v>10938</v>
      </c>
    </row>
    <row r="5811" spans="1:9" hidden="1" x14ac:dyDescent="0.2">
      <c r="A5811" s="2" t="s">
        <v>7032</v>
      </c>
      <c r="B5811" s="2">
        <v>12788756</v>
      </c>
      <c r="C5811" s="1" t="s">
        <v>7492</v>
      </c>
      <c r="D5811" s="2" t="s">
        <v>8</v>
      </c>
      <c r="E5811" s="1" t="s">
        <v>7243</v>
      </c>
      <c r="F5811" s="1" t="str">
        <f>VLOOKUP(B5811,[10]SHY!$C$5:$G$451,5,0)</f>
        <v>沈阳</v>
      </c>
      <c r="G5811" s="2" t="s">
        <v>7036</v>
      </c>
      <c r="H5811" s="2" t="s">
        <v>7032</v>
      </c>
      <c r="I5811" s="2" t="s">
        <v>10938</v>
      </c>
    </row>
    <row r="5812" spans="1:9" hidden="1" x14ac:dyDescent="0.2">
      <c r="A5812" s="2" t="s">
        <v>7032</v>
      </c>
      <c r="B5812" s="2">
        <v>80131076</v>
      </c>
      <c r="C5812" s="1" t="s">
        <v>7493</v>
      </c>
      <c r="D5812" s="2" t="s">
        <v>8</v>
      </c>
      <c r="E5812" s="1" t="s">
        <v>4398</v>
      </c>
      <c r="F5812" s="1" t="str">
        <f>VLOOKUP(B5812,[10]SHY!$C$5:$G$451,5,0)</f>
        <v>盘锦</v>
      </c>
      <c r="G5812" s="2" t="s">
        <v>7036</v>
      </c>
      <c r="H5812" s="2" t="s">
        <v>7220</v>
      </c>
      <c r="I5812" s="2" t="s">
        <v>10938</v>
      </c>
    </row>
    <row r="5813" spans="1:9" hidden="1" x14ac:dyDescent="0.2">
      <c r="A5813" s="2" t="s">
        <v>7032</v>
      </c>
      <c r="B5813" s="2">
        <v>12787908</v>
      </c>
      <c r="C5813" s="1" t="s">
        <v>7494</v>
      </c>
      <c r="D5813" s="2" t="s">
        <v>8</v>
      </c>
      <c r="E5813" s="1" t="s">
        <v>7495</v>
      </c>
      <c r="F5813" s="1" t="str">
        <f>VLOOKUP(B5813,[10]SHY!$C$5:$G$451,5,0)</f>
        <v>大连</v>
      </c>
      <c r="G5813" s="2" t="s">
        <v>7036</v>
      </c>
      <c r="H5813" s="2" t="s">
        <v>7067</v>
      </c>
      <c r="I5813" s="2" t="s">
        <v>10938</v>
      </c>
    </row>
    <row r="5814" spans="1:9" hidden="1" x14ac:dyDescent="0.2">
      <c r="A5814" s="2" t="s">
        <v>7032</v>
      </c>
      <c r="B5814" s="2">
        <v>12820531</v>
      </c>
      <c r="C5814" s="1" t="s">
        <v>7496</v>
      </c>
      <c r="D5814" s="2" t="s">
        <v>8</v>
      </c>
      <c r="E5814" s="1" t="s">
        <v>7497</v>
      </c>
      <c r="F5814" s="1" t="str">
        <f>VLOOKUP(B5814,[10]SHY!$C$5:$G$451,5,0)</f>
        <v>大连</v>
      </c>
      <c r="G5814" s="2" t="s">
        <v>7036</v>
      </c>
      <c r="H5814" s="2" t="s">
        <v>7067</v>
      </c>
      <c r="I5814" s="2" t="s">
        <v>10938</v>
      </c>
    </row>
    <row r="5815" spans="1:9" hidden="1" x14ac:dyDescent="0.2">
      <c r="A5815" s="2" t="s">
        <v>7032</v>
      </c>
      <c r="B5815" s="2">
        <v>12820606</v>
      </c>
      <c r="C5815" s="1" t="s">
        <v>7498</v>
      </c>
      <c r="D5815" s="2" t="s">
        <v>8</v>
      </c>
      <c r="E5815" s="1" t="s">
        <v>7499</v>
      </c>
      <c r="F5815" s="1" t="str">
        <f>VLOOKUP(B5815,[10]SHY!$C$5:$G$451,5,0)</f>
        <v>大连</v>
      </c>
      <c r="G5815" s="2" t="s">
        <v>7036</v>
      </c>
      <c r="H5815" s="2" t="s">
        <v>7067</v>
      </c>
      <c r="I5815" s="2" t="s">
        <v>10938</v>
      </c>
    </row>
    <row r="5816" spans="1:9" hidden="1" x14ac:dyDescent="0.2">
      <c r="A5816" s="2" t="s">
        <v>7032</v>
      </c>
      <c r="B5816" s="2">
        <v>12834609</v>
      </c>
      <c r="C5816" s="1" t="s">
        <v>7500</v>
      </c>
      <c r="D5816" s="2" t="s">
        <v>8</v>
      </c>
      <c r="E5816" s="1" t="s">
        <v>7501</v>
      </c>
      <c r="F5816" s="1" t="str">
        <f>VLOOKUP(B5816,[10]SHY!$C$5:$G$451,5,0)</f>
        <v>鞍山</v>
      </c>
      <c r="G5816" s="2" t="s">
        <v>7036</v>
      </c>
      <c r="H5816" s="2" t="s">
        <v>7035</v>
      </c>
      <c r="I5816" s="2" t="s">
        <v>10938</v>
      </c>
    </row>
    <row r="5817" spans="1:9" hidden="1" x14ac:dyDescent="0.2">
      <c r="A5817" s="2" t="s">
        <v>7032</v>
      </c>
      <c r="B5817" s="2">
        <v>12834937</v>
      </c>
      <c r="C5817" s="1" t="s">
        <v>7502</v>
      </c>
      <c r="D5817" s="2" t="s">
        <v>8</v>
      </c>
      <c r="E5817" s="1" t="s">
        <v>7158</v>
      </c>
      <c r="F5817" s="1" t="str">
        <f>VLOOKUP(B5817,[10]SHY!$C$5:$G$451,5,0)</f>
        <v>阜新</v>
      </c>
      <c r="G5817" s="2" t="s">
        <v>7036</v>
      </c>
      <c r="H5817" s="2" t="s">
        <v>7159</v>
      </c>
      <c r="I5817" s="2" t="s">
        <v>10938</v>
      </c>
    </row>
    <row r="5818" spans="1:9" hidden="1" x14ac:dyDescent="0.2">
      <c r="A5818" s="2" t="s">
        <v>7032</v>
      </c>
      <c r="B5818" s="2">
        <v>80131073</v>
      </c>
      <c r="C5818" s="1" t="s">
        <v>7503</v>
      </c>
      <c r="D5818" s="2" t="s">
        <v>8</v>
      </c>
      <c r="E5818" s="1" t="s">
        <v>4398</v>
      </c>
      <c r="F5818" s="1" t="str">
        <f>VLOOKUP(B5818,[10]SHY!$C$5:$G$451,5,0)</f>
        <v>盘锦</v>
      </c>
      <c r="G5818" s="2" t="s">
        <v>7036</v>
      </c>
      <c r="H5818" s="2" t="s">
        <v>7220</v>
      </c>
      <c r="I5818" s="2" t="s">
        <v>10938</v>
      </c>
    </row>
    <row r="5819" spans="1:9" hidden="1" x14ac:dyDescent="0.2">
      <c r="A5819" s="2" t="s">
        <v>7032</v>
      </c>
      <c r="B5819" s="2">
        <v>80131057</v>
      </c>
      <c r="C5819" s="1" t="s">
        <v>7504</v>
      </c>
      <c r="D5819" s="2" t="s">
        <v>8</v>
      </c>
      <c r="E5819" s="1" t="s">
        <v>4398</v>
      </c>
      <c r="F5819" s="1" t="str">
        <f>VLOOKUP(B5819,[10]SHY!$C$5:$G$451,5,0)</f>
        <v>四平</v>
      </c>
      <c r="G5819" s="2" t="s">
        <v>4400</v>
      </c>
      <c r="H5819" s="2" t="s">
        <v>6537</v>
      </c>
      <c r="I5819" s="2" t="s">
        <v>10938</v>
      </c>
    </row>
    <row r="5820" spans="1:9" hidden="1" x14ac:dyDescent="0.2">
      <c r="A5820" s="2" t="s">
        <v>7032</v>
      </c>
      <c r="B5820" s="2">
        <v>80131522</v>
      </c>
      <c r="C5820" s="1" t="s">
        <v>7505</v>
      </c>
      <c r="D5820" s="2" t="s">
        <v>35</v>
      </c>
      <c r="E5820" s="1" t="s">
        <v>4398</v>
      </c>
      <c r="F5820" s="1" t="str">
        <f>VLOOKUP(B5820,[10]SHY!$C$5:$G$451,5,0)</f>
        <v>盘锦</v>
      </c>
      <c r="G5820" s="2" t="s">
        <v>7036</v>
      </c>
      <c r="H5820" s="2" t="s">
        <v>7220</v>
      </c>
      <c r="I5820" s="2" t="s">
        <v>10938</v>
      </c>
    </row>
    <row r="5821" spans="1:9" hidden="1" x14ac:dyDescent="0.2">
      <c r="A5821" s="2" t="s">
        <v>7506</v>
      </c>
      <c r="B5821" s="2">
        <v>11666146</v>
      </c>
      <c r="C5821" s="1" t="s">
        <v>7507</v>
      </c>
      <c r="D5821" s="2" t="s">
        <v>38</v>
      </c>
      <c r="E5821" s="1" t="s">
        <v>39</v>
      </c>
      <c r="F5821" s="1" t="str">
        <f>VLOOKUP(B5821,[11]SZH!$C$5:$G$522,5,0)</f>
        <v>如皋</v>
      </c>
      <c r="G5821" s="2" t="s">
        <v>5367</v>
      </c>
      <c r="H5821" s="2" t="s">
        <v>10629</v>
      </c>
      <c r="I5821" s="2" t="s">
        <v>10938</v>
      </c>
    </row>
    <row r="5822" spans="1:9" hidden="1" x14ac:dyDescent="0.2">
      <c r="A5822" s="2" t="s">
        <v>7506</v>
      </c>
      <c r="B5822" s="2">
        <v>11666148</v>
      </c>
      <c r="C5822" s="1" t="s">
        <v>7508</v>
      </c>
      <c r="D5822" s="2" t="s">
        <v>38</v>
      </c>
      <c r="E5822" s="1" t="s">
        <v>39</v>
      </c>
      <c r="F5822" s="1" t="str">
        <f>VLOOKUP(B5822,[11]SZH!$C$5:$G$522,5,0)</f>
        <v>苏州</v>
      </c>
      <c r="G5822" s="2" t="s">
        <v>5367</v>
      </c>
      <c r="H5822" s="2" t="s">
        <v>7506</v>
      </c>
      <c r="I5822" s="2" t="s">
        <v>10939</v>
      </c>
    </row>
    <row r="5823" spans="1:9" hidden="1" x14ac:dyDescent="0.2">
      <c r="A5823" s="2" t="s">
        <v>7506</v>
      </c>
      <c r="B5823" s="2">
        <v>11666151</v>
      </c>
      <c r="C5823" s="1" t="s">
        <v>7509</v>
      </c>
      <c r="D5823" s="2" t="s">
        <v>38</v>
      </c>
      <c r="E5823" s="1" t="s">
        <v>39</v>
      </c>
      <c r="F5823" s="1" t="str">
        <f>VLOOKUP(B5823,[11]SZH!$C$5:$G$522,5,0)</f>
        <v>宜兴</v>
      </c>
      <c r="G5823" s="2" t="s">
        <v>5367</v>
      </c>
      <c r="H5823" s="2" t="s">
        <v>10637</v>
      </c>
      <c r="I5823" s="2" t="s">
        <v>10939</v>
      </c>
    </row>
    <row r="5824" spans="1:9" hidden="1" x14ac:dyDescent="0.2">
      <c r="A5824" s="2" t="s">
        <v>7506</v>
      </c>
      <c r="B5824" s="2">
        <v>11666153</v>
      </c>
      <c r="C5824" s="1" t="s">
        <v>7510</v>
      </c>
      <c r="D5824" s="2" t="s">
        <v>38</v>
      </c>
      <c r="E5824" s="1" t="s">
        <v>39</v>
      </c>
      <c r="F5824" s="1" t="str">
        <f>VLOOKUP(B5824,[11]SZH!$C$5:$G$522,5,0)</f>
        <v>昆山</v>
      </c>
      <c r="G5824" s="2" t="s">
        <v>5367</v>
      </c>
      <c r="H5824" s="2" t="s">
        <v>10625</v>
      </c>
      <c r="I5824" s="2" t="s">
        <v>10939</v>
      </c>
    </row>
    <row r="5825" spans="1:9" hidden="1" x14ac:dyDescent="0.2">
      <c r="A5825" s="2" t="s">
        <v>7506</v>
      </c>
      <c r="B5825" s="2">
        <v>11666154</v>
      </c>
      <c r="C5825" s="1" t="s">
        <v>7511</v>
      </c>
      <c r="D5825" s="2" t="s">
        <v>38</v>
      </c>
      <c r="E5825" s="1" t="s">
        <v>39</v>
      </c>
      <c r="F5825" s="1" t="str">
        <f>VLOOKUP(B5825,[11]SZH!$C$5:$G$522,5,0)</f>
        <v>盐城</v>
      </c>
      <c r="G5825" s="2" t="s">
        <v>5367</v>
      </c>
      <c r="H5825" s="2" t="s">
        <v>7512</v>
      </c>
      <c r="I5825" s="2" t="s">
        <v>10938</v>
      </c>
    </row>
    <row r="5826" spans="1:9" hidden="1" x14ac:dyDescent="0.2">
      <c r="A5826" s="2" t="s">
        <v>7506</v>
      </c>
      <c r="B5826" s="2">
        <v>11666155</v>
      </c>
      <c r="C5826" s="1" t="s">
        <v>7513</v>
      </c>
      <c r="D5826" s="2" t="s">
        <v>38</v>
      </c>
      <c r="E5826" s="1" t="s">
        <v>39</v>
      </c>
      <c r="F5826" s="1" t="str">
        <f>VLOOKUP(B5826,[11]SZH!$C$5:$G$522,5,0)</f>
        <v>镇江</v>
      </c>
      <c r="G5826" s="2" t="s">
        <v>5367</v>
      </c>
      <c r="H5826" s="2" t="s">
        <v>7514</v>
      </c>
      <c r="I5826" s="2" t="s">
        <v>10939</v>
      </c>
    </row>
    <row r="5827" spans="1:9" hidden="1" x14ac:dyDescent="0.2">
      <c r="A5827" s="2" t="s">
        <v>7506</v>
      </c>
      <c r="B5827" s="2">
        <v>11666156</v>
      </c>
      <c r="C5827" s="1" t="s">
        <v>7515</v>
      </c>
      <c r="D5827" s="2" t="s">
        <v>38</v>
      </c>
      <c r="E5827" s="1" t="s">
        <v>39</v>
      </c>
      <c r="F5827" s="1" t="str">
        <f>VLOOKUP(B5827,[11]SZH!$C$5:$G$522,5,0)</f>
        <v>江阴</v>
      </c>
      <c r="G5827" s="2" t="s">
        <v>5367</v>
      </c>
      <c r="H5827" s="2" t="s">
        <v>10620</v>
      </c>
      <c r="I5827" s="2" t="s">
        <v>10938</v>
      </c>
    </row>
    <row r="5828" spans="1:9" hidden="1" x14ac:dyDescent="0.2">
      <c r="A5828" s="2" t="s">
        <v>7506</v>
      </c>
      <c r="B5828" s="2">
        <v>11666157</v>
      </c>
      <c r="C5828" s="1" t="s">
        <v>7516</v>
      </c>
      <c r="D5828" s="2" t="s">
        <v>38</v>
      </c>
      <c r="E5828" s="1" t="s">
        <v>39</v>
      </c>
      <c r="F5828" s="1" t="str">
        <f>VLOOKUP(B5828,[11]SZH!$C$5:$G$522,5,0)</f>
        <v>无锡</v>
      </c>
      <c r="G5828" s="2" t="s">
        <v>5367</v>
      </c>
      <c r="H5828" s="2" t="s">
        <v>7517</v>
      </c>
      <c r="I5828" s="2" t="s">
        <v>10938</v>
      </c>
    </row>
    <row r="5829" spans="1:9" hidden="1" x14ac:dyDescent="0.2">
      <c r="A5829" s="2" t="s">
        <v>7506</v>
      </c>
      <c r="B5829" s="2">
        <v>11666158</v>
      </c>
      <c r="C5829" s="1" t="s">
        <v>7518</v>
      </c>
      <c r="D5829" s="2" t="s">
        <v>38</v>
      </c>
      <c r="E5829" s="1" t="s">
        <v>39</v>
      </c>
      <c r="F5829" s="1" t="str">
        <f>VLOOKUP(B5829,[11]SZH!$C$5:$G$522,5,0)</f>
        <v>无锡</v>
      </c>
      <c r="G5829" s="2" t="s">
        <v>5367</v>
      </c>
      <c r="H5829" s="2" t="s">
        <v>7517</v>
      </c>
      <c r="I5829" s="2" t="s">
        <v>10938</v>
      </c>
    </row>
    <row r="5830" spans="1:9" hidden="1" x14ac:dyDescent="0.2">
      <c r="A5830" s="2" t="s">
        <v>7506</v>
      </c>
      <c r="B5830" s="2">
        <v>11666159</v>
      </c>
      <c r="C5830" s="1" t="s">
        <v>7519</v>
      </c>
      <c r="D5830" s="2" t="s">
        <v>38</v>
      </c>
      <c r="E5830" s="1" t="s">
        <v>39</v>
      </c>
      <c r="F5830" s="1" t="str">
        <f>VLOOKUP(B5830,[11]SZH!$C$5:$G$522,5,0)</f>
        <v>无锡</v>
      </c>
      <c r="G5830" s="2" t="s">
        <v>5367</v>
      </c>
      <c r="H5830" s="2" t="s">
        <v>7517</v>
      </c>
      <c r="I5830" s="2" t="s">
        <v>10938</v>
      </c>
    </row>
    <row r="5831" spans="1:9" hidden="1" x14ac:dyDescent="0.2">
      <c r="A5831" s="2" t="s">
        <v>7506</v>
      </c>
      <c r="B5831" s="2">
        <v>11666160</v>
      </c>
      <c r="C5831" s="1" t="s">
        <v>7520</v>
      </c>
      <c r="D5831" s="2" t="s">
        <v>38</v>
      </c>
      <c r="E5831" s="1" t="s">
        <v>39</v>
      </c>
      <c r="F5831" s="1" t="str">
        <f>VLOOKUP(B5831,[11]SZH!$C$5:$G$522,5,0)</f>
        <v>无锡</v>
      </c>
      <c r="G5831" s="2" t="s">
        <v>5367</v>
      </c>
      <c r="H5831" s="2" t="s">
        <v>7517</v>
      </c>
      <c r="I5831" s="2" t="s">
        <v>10938</v>
      </c>
    </row>
    <row r="5832" spans="1:9" hidden="1" x14ac:dyDescent="0.2">
      <c r="A5832" s="2" t="s">
        <v>7506</v>
      </c>
      <c r="B5832" s="2">
        <v>11666161</v>
      </c>
      <c r="C5832" s="1" t="s">
        <v>7521</v>
      </c>
      <c r="D5832" s="2" t="s">
        <v>38</v>
      </c>
      <c r="E5832" s="1" t="s">
        <v>39</v>
      </c>
      <c r="F5832" s="1" t="str">
        <f>VLOOKUP(B5832,[11]SZH!$C$5:$G$522,5,0)</f>
        <v>无锡</v>
      </c>
      <c r="G5832" s="2" t="s">
        <v>5367</v>
      </c>
      <c r="H5832" s="2" t="s">
        <v>7517</v>
      </c>
      <c r="I5832" s="2" t="s">
        <v>10938</v>
      </c>
    </row>
    <row r="5833" spans="1:9" hidden="1" x14ac:dyDescent="0.2">
      <c r="A5833" s="2" t="s">
        <v>7506</v>
      </c>
      <c r="B5833" s="2">
        <v>11666272</v>
      </c>
      <c r="C5833" s="1" t="s">
        <v>7522</v>
      </c>
      <c r="D5833" s="2" t="s">
        <v>38</v>
      </c>
      <c r="E5833" s="1" t="s">
        <v>39</v>
      </c>
      <c r="F5833" s="1" t="str">
        <f>VLOOKUP(B5833,[11]SZH!$C$5:$G$522,5,0)</f>
        <v>苏州</v>
      </c>
      <c r="G5833" s="2" t="s">
        <v>5367</v>
      </c>
      <c r="H5833" s="2" t="s">
        <v>7506</v>
      </c>
      <c r="I5833" s="2" t="s">
        <v>10938</v>
      </c>
    </row>
    <row r="5834" spans="1:9" hidden="1" x14ac:dyDescent="0.2">
      <c r="A5834" s="2" t="s">
        <v>7506</v>
      </c>
      <c r="B5834" s="2">
        <v>12599034</v>
      </c>
      <c r="C5834" s="1" t="s">
        <v>7523</v>
      </c>
      <c r="D5834" s="2" t="s">
        <v>8</v>
      </c>
      <c r="E5834" s="1" t="s">
        <v>7524</v>
      </c>
      <c r="F5834" s="1" t="str">
        <f>VLOOKUP(B5834,[11]SZH!$C$5:$G$522,5,0)</f>
        <v>无锡</v>
      </c>
      <c r="G5834" s="2" t="s">
        <v>5367</v>
      </c>
      <c r="H5834" s="2" t="s">
        <v>7517</v>
      </c>
      <c r="I5834" s="2" t="s">
        <v>10938</v>
      </c>
    </row>
    <row r="5835" spans="1:9" hidden="1" x14ac:dyDescent="0.2">
      <c r="A5835" s="2" t="s">
        <v>7506</v>
      </c>
      <c r="B5835" s="2">
        <v>12642716</v>
      </c>
      <c r="C5835" s="1" t="s">
        <v>7525</v>
      </c>
      <c r="D5835" s="2" t="s">
        <v>8</v>
      </c>
      <c r="E5835" s="1" t="s">
        <v>7526</v>
      </c>
      <c r="F5835" s="1" t="str">
        <f>VLOOKUP(B5835,[11]SZH!$C$5:$G$522,5,0)</f>
        <v>苏州</v>
      </c>
      <c r="G5835" s="2" t="s">
        <v>5367</v>
      </c>
      <c r="H5835" s="2" t="s">
        <v>7506</v>
      </c>
      <c r="I5835" s="2" t="s">
        <v>10938</v>
      </c>
    </row>
    <row r="5836" spans="1:9" hidden="1" x14ac:dyDescent="0.2">
      <c r="A5836" s="2" t="s">
        <v>7506</v>
      </c>
      <c r="B5836" s="2">
        <v>12650905</v>
      </c>
      <c r="C5836" s="1" t="s">
        <v>5575</v>
      </c>
      <c r="D5836" s="2" t="s">
        <v>35</v>
      </c>
      <c r="E5836" s="1" t="s">
        <v>7527</v>
      </c>
      <c r="F5836" s="1" t="str">
        <f>VLOOKUP(B5836,[11]SZH!$C$5:$G$522,5,0)</f>
        <v>无锡</v>
      </c>
      <c r="G5836" s="2" t="s">
        <v>5367</v>
      </c>
      <c r="H5836" s="2" t="s">
        <v>7517</v>
      </c>
      <c r="I5836" s="2" t="s">
        <v>10938</v>
      </c>
    </row>
    <row r="5837" spans="1:9" hidden="1" x14ac:dyDescent="0.2">
      <c r="A5837" s="2" t="s">
        <v>7506</v>
      </c>
      <c r="B5837" s="2">
        <v>12788199</v>
      </c>
      <c r="C5837" s="1" t="s">
        <v>7528</v>
      </c>
      <c r="D5837" s="2" t="s">
        <v>8</v>
      </c>
      <c r="E5837" s="1" t="s">
        <v>7529</v>
      </c>
      <c r="F5837" s="1" t="str">
        <f>VLOOKUP(B5837,[11]SZH!$C$5:$G$522,5,0)</f>
        <v>无锡</v>
      </c>
      <c r="G5837" s="2" t="s">
        <v>5367</v>
      </c>
      <c r="H5837" s="2" t="s">
        <v>7517</v>
      </c>
      <c r="I5837" s="2" t="s">
        <v>10938</v>
      </c>
    </row>
    <row r="5838" spans="1:9" hidden="1" x14ac:dyDescent="0.2">
      <c r="A5838" s="2" t="s">
        <v>7506</v>
      </c>
      <c r="B5838" s="2">
        <v>80181710</v>
      </c>
      <c r="C5838" s="1" t="s">
        <v>7530</v>
      </c>
      <c r="D5838" s="2" t="s">
        <v>239</v>
      </c>
      <c r="E5838" s="1" t="s">
        <v>7531</v>
      </c>
      <c r="F5838" s="1" t="str">
        <f>VLOOKUP(B5838,[11]SZH!$C$5:$G$522,5,0)</f>
        <v>苏州</v>
      </c>
      <c r="G5838" s="2" t="s">
        <v>5367</v>
      </c>
      <c r="H5838" s="2" t="s">
        <v>7506</v>
      </c>
      <c r="I5838" s="2" t="s">
        <v>10938</v>
      </c>
    </row>
    <row r="5839" spans="1:9" hidden="1" x14ac:dyDescent="0.2">
      <c r="A5839" s="2" t="s">
        <v>7506</v>
      </c>
      <c r="B5839" s="2">
        <v>80181716</v>
      </c>
      <c r="C5839" s="1" t="s">
        <v>7532</v>
      </c>
      <c r="D5839" s="2" t="s">
        <v>239</v>
      </c>
      <c r="E5839" s="1" t="s">
        <v>7531</v>
      </c>
      <c r="F5839" s="1" t="str">
        <f>VLOOKUP(B5839,[11]SZH!$C$5:$G$522,5,0)</f>
        <v>无锡</v>
      </c>
      <c r="G5839" s="2" t="s">
        <v>5367</v>
      </c>
      <c r="H5839" s="2" t="s">
        <v>7517</v>
      </c>
      <c r="I5839" s="2" t="s">
        <v>10938</v>
      </c>
    </row>
    <row r="5840" spans="1:9" hidden="1" x14ac:dyDescent="0.2">
      <c r="A5840" s="2" t="s">
        <v>7506</v>
      </c>
      <c r="B5840" s="2">
        <v>80181720</v>
      </c>
      <c r="C5840" s="1" t="s">
        <v>7533</v>
      </c>
      <c r="D5840" s="2" t="s">
        <v>239</v>
      </c>
      <c r="E5840" s="1" t="s">
        <v>7531</v>
      </c>
      <c r="F5840" s="1" t="str">
        <f>VLOOKUP(B5840,[11]SZH!$C$5:$G$522,5,0)</f>
        <v>镇江</v>
      </c>
      <c r="G5840" s="2" t="s">
        <v>5367</v>
      </c>
      <c r="H5840" s="2" t="s">
        <v>7514</v>
      </c>
      <c r="I5840" s="2" t="s">
        <v>10938</v>
      </c>
    </row>
    <row r="5841" spans="1:9" hidden="1" x14ac:dyDescent="0.2">
      <c r="A5841" s="2" t="s">
        <v>7506</v>
      </c>
      <c r="B5841" s="2">
        <v>80181747</v>
      </c>
      <c r="C5841" s="1" t="s">
        <v>7534</v>
      </c>
      <c r="D5841" s="2" t="s">
        <v>239</v>
      </c>
      <c r="E5841" s="1" t="s">
        <v>7531</v>
      </c>
      <c r="F5841" s="1" t="str">
        <f>VLOOKUP(B5841,[11]SZH!$C$5:$G$522,5,0)</f>
        <v>盐城</v>
      </c>
      <c r="G5841" s="2" t="s">
        <v>5367</v>
      </c>
      <c r="H5841" s="2" t="s">
        <v>7512</v>
      </c>
      <c r="I5841" s="2" t="s">
        <v>10938</v>
      </c>
    </row>
    <row r="5842" spans="1:9" hidden="1" x14ac:dyDescent="0.2">
      <c r="A5842" s="2" t="s">
        <v>7506</v>
      </c>
      <c r="B5842" s="2">
        <v>80181753</v>
      </c>
      <c r="C5842" s="1" t="s">
        <v>7535</v>
      </c>
      <c r="D5842" s="2" t="s">
        <v>239</v>
      </c>
      <c r="E5842" s="1" t="s">
        <v>7531</v>
      </c>
      <c r="F5842" s="1" t="str">
        <f>VLOOKUP(B5842,[11]SZH!$C$5:$G$522,5,0)</f>
        <v>常熟</v>
      </c>
      <c r="G5842" s="2" t="s">
        <v>5367</v>
      </c>
      <c r="H5842" s="2" t="s">
        <v>10608</v>
      </c>
      <c r="I5842" s="2" t="s">
        <v>10938</v>
      </c>
    </row>
    <row r="5843" spans="1:9" hidden="1" x14ac:dyDescent="0.2">
      <c r="A5843" s="2" t="s">
        <v>7506</v>
      </c>
      <c r="B5843" s="2">
        <v>80181764</v>
      </c>
      <c r="C5843" s="1" t="s">
        <v>7536</v>
      </c>
      <c r="D5843" s="2" t="s">
        <v>239</v>
      </c>
      <c r="E5843" s="1" t="s">
        <v>7531</v>
      </c>
      <c r="F5843" s="1" t="str">
        <f>VLOOKUP(B5843,[11]SZH!$C$5:$G$522,5,0)</f>
        <v>苏州</v>
      </c>
      <c r="G5843" s="2" t="s">
        <v>5367</v>
      </c>
      <c r="H5843" s="2" t="s">
        <v>7506</v>
      </c>
      <c r="I5843" s="2" t="s">
        <v>10938</v>
      </c>
    </row>
    <row r="5844" spans="1:9" hidden="1" x14ac:dyDescent="0.2">
      <c r="A5844" s="2" t="s">
        <v>7506</v>
      </c>
      <c r="B5844" s="2">
        <v>80181774</v>
      </c>
      <c r="C5844" s="1" t="s">
        <v>7537</v>
      </c>
      <c r="D5844" s="2" t="s">
        <v>239</v>
      </c>
      <c r="E5844" s="1" t="s">
        <v>7531</v>
      </c>
      <c r="F5844" s="1" t="str">
        <f>VLOOKUP(B5844,[11]SZH!$C$5:$G$522,5,0)</f>
        <v>南通</v>
      </c>
      <c r="G5844" s="2" t="s">
        <v>5367</v>
      </c>
      <c r="H5844" s="2" t="s">
        <v>7538</v>
      </c>
      <c r="I5844" s="2" t="s">
        <v>10938</v>
      </c>
    </row>
    <row r="5845" spans="1:9" hidden="1" x14ac:dyDescent="0.2">
      <c r="A5845" s="2" t="s">
        <v>7506</v>
      </c>
      <c r="B5845" s="2">
        <v>80181775</v>
      </c>
      <c r="C5845" s="1" t="s">
        <v>7539</v>
      </c>
      <c r="D5845" s="2" t="s">
        <v>239</v>
      </c>
      <c r="E5845" s="1" t="s">
        <v>7531</v>
      </c>
      <c r="F5845" s="1" t="str">
        <f>VLOOKUP(B5845,[11]SZH!$C$5:$G$522,5,0)</f>
        <v>无锡</v>
      </c>
      <c r="G5845" s="2" t="s">
        <v>5367</v>
      </c>
      <c r="H5845" s="2" t="s">
        <v>7517</v>
      </c>
      <c r="I5845" s="2" t="s">
        <v>10938</v>
      </c>
    </row>
    <row r="5846" spans="1:9" hidden="1" x14ac:dyDescent="0.2">
      <c r="A5846" s="2" t="s">
        <v>7506</v>
      </c>
      <c r="B5846" s="2">
        <v>80181780</v>
      </c>
      <c r="C5846" s="1" t="s">
        <v>7540</v>
      </c>
      <c r="D5846" s="2" t="s">
        <v>239</v>
      </c>
      <c r="E5846" s="1" t="s">
        <v>7531</v>
      </c>
      <c r="F5846" s="1" t="str">
        <f>VLOOKUP(B5846,[11]SZH!$C$5:$G$522,5,0)</f>
        <v>江阴</v>
      </c>
      <c r="G5846" s="2" t="s">
        <v>5367</v>
      </c>
      <c r="H5846" s="2" t="s">
        <v>10620</v>
      </c>
      <c r="I5846" s="2" t="s">
        <v>10938</v>
      </c>
    </row>
    <row r="5847" spans="1:9" hidden="1" x14ac:dyDescent="0.2">
      <c r="A5847" s="2" t="s">
        <v>7506</v>
      </c>
      <c r="B5847" s="2">
        <v>86007004</v>
      </c>
      <c r="C5847" s="1" t="s">
        <v>7541</v>
      </c>
      <c r="D5847" s="2" t="s">
        <v>8</v>
      </c>
      <c r="E5847" s="1" t="s">
        <v>7542</v>
      </c>
      <c r="F5847" s="1" t="str">
        <f>VLOOKUP(B5847,[11]SZH!$C$5:$G$522,5,0)</f>
        <v>南通</v>
      </c>
      <c r="G5847" s="2" t="s">
        <v>5367</v>
      </c>
      <c r="H5847" s="2" t="s">
        <v>7538</v>
      </c>
      <c r="I5847" s="2" t="s">
        <v>10938</v>
      </c>
    </row>
    <row r="5848" spans="1:9" hidden="1" x14ac:dyDescent="0.2">
      <c r="A5848" s="2" t="s">
        <v>7506</v>
      </c>
      <c r="B5848" s="2">
        <v>86007005</v>
      </c>
      <c r="C5848" s="1" t="s">
        <v>7543</v>
      </c>
      <c r="D5848" s="2" t="s">
        <v>8</v>
      </c>
      <c r="E5848" s="1" t="s">
        <v>7542</v>
      </c>
      <c r="F5848" s="1" t="str">
        <f>VLOOKUP(B5848,[11]SZH!$C$5:$G$522,5,0)</f>
        <v>昆山</v>
      </c>
      <c r="G5848" s="2" t="s">
        <v>5367</v>
      </c>
      <c r="H5848" s="2" t="s">
        <v>10625</v>
      </c>
      <c r="I5848" s="2" t="s">
        <v>10938</v>
      </c>
    </row>
    <row r="5849" spans="1:9" hidden="1" x14ac:dyDescent="0.2">
      <c r="A5849" s="2" t="s">
        <v>7506</v>
      </c>
      <c r="B5849" s="2">
        <v>12821658</v>
      </c>
      <c r="C5849" s="1" t="s">
        <v>7544</v>
      </c>
      <c r="D5849" s="2" t="s">
        <v>8</v>
      </c>
      <c r="E5849" s="1" t="s">
        <v>7545</v>
      </c>
      <c r="F5849" s="1" t="str">
        <f>VLOOKUP(B5849,[11]SZH!$C$5:$G$522,5,0)</f>
        <v>苏州</v>
      </c>
      <c r="G5849" s="2" t="s">
        <v>5367</v>
      </c>
      <c r="H5849" s="2" t="s">
        <v>7506</v>
      </c>
      <c r="I5849" s="2" t="s">
        <v>10938</v>
      </c>
    </row>
    <row r="5850" spans="1:9" hidden="1" x14ac:dyDescent="0.2">
      <c r="A5850" s="2" t="s">
        <v>7506</v>
      </c>
      <c r="B5850" s="2">
        <v>86007010</v>
      </c>
      <c r="C5850" s="1" t="s">
        <v>7546</v>
      </c>
      <c r="D5850" s="2" t="s">
        <v>8</v>
      </c>
      <c r="E5850" s="1" t="s">
        <v>7542</v>
      </c>
      <c r="F5850" s="1" t="str">
        <f>VLOOKUP(B5850,[11]SZH!$C$5:$G$522,5,0)</f>
        <v>南通</v>
      </c>
      <c r="G5850" s="2" t="s">
        <v>5367</v>
      </c>
      <c r="H5850" s="2" t="s">
        <v>7538</v>
      </c>
      <c r="I5850" s="2" t="s">
        <v>10938</v>
      </c>
    </row>
    <row r="5851" spans="1:9" hidden="1" x14ac:dyDescent="0.2">
      <c r="A5851" s="2" t="s">
        <v>7506</v>
      </c>
      <c r="B5851" s="2">
        <v>86007011</v>
      </c>
      <c r="C5851" s="1" t="s">
        <v>7547</v>
      </c>
      <c r="D5851" s="2" t="s">
        <v>8</v>
      </c>
      <c r="E5851" s="1" t="s">
        <v>7542</v>
      </c>
      <c r="F5851" s="1" t="str">
        <f>VLOOKUP(B5851,[11]SZH!$C$5:$G$522,5,0)</f>
        <v>太仓</v>
      </c>
      <c r="G5851" s="2" t="s">
        <v>5367</v>
      </c>
      <c r="H5851" s="2" t="s">
        <v>10608</v>
      </c>
      <c r="I5851" s="2" t="s">
        <v>10938</v>
      </c>
    </row>
    <row r="5852" spans="1:9" hidden="1" x14ac:dyDescent="0.2">
      <c r="A5852" s="2" t="s">
        <v>7506</v>
      </c>
      <c r="B5852" s="2">
        <v>86007014</v>
      </c>
      <c r="C5852" s="1" t="s">
        <v>7548</v>
      </c>
      <c r="D5852" s="2" t="s">
        <v>8</v>
      </c>
      <c r="E5852" s="1" t="s">
        <v>7542</v>
      </c>
      <c r="F5852" s="1" t="str">
        <f>VLOOKUP(B5852,[11]SZH!$C$5:$G$522,5,0)</f>
        <v>苏州</v>
      </c>
      <c r="G5852" s="2" t="s">
        <v>5367</v>
      </c>
      <c r="H5852" s="2" t="s">
        <v>7506</v>
      </c>
      <c r="I5852" s="2" t="s">
        <v>10938</v>
      </c>
    </row>
    <row r="5853" spans="1:9" hidden="1" x14ac:dyDescent="0.2">
      <c r="A5853" s="2" t="s">
        <v>7506</v>
      </c>
      <c r="B5853" s="2">
        <v>86007015</v>
      </c>
      <c r="C5853" s="1" t="s">
        <v>7549</v>
      </c>
      <c r="D5853" s="2" t="s">
        <v>8</v>
      </c>
      <c r="E5853" s="1" t="s">
        <v>7542</v>
      </c>
      <c r="F5853" s="1" t="str">
        <f>VLOOKUP(B5853,[11]SZH!$C$5:$G$522,5,0)</f>
        <v>常熟</v>
      </c>
      <c r="G5853" s="2" t="s">
        <v>5367</v>
      </c>
      <c r="H5853" s="2" t="s">
        <v>10608</v>
      </c>
      <c r="I5853" s="2" t="s">
        <v>10938</v>
      </c>
    </row>
    <row r="5854" spans="1:9" hidden="1" x14ac:dyDescent="0.2">
      <c r="A5854" s="2" t="s">
        <v>7506</v>
      </c>
      <c r="B5854" s="2">
        <v>86007016</v>
      </c>
      <c r="C5854" s="1" t="s">
        <v>7550</v>
      </c>
      <c r="D5854" s="2" t="s">
        <v>8</v>
      </c>
      <c r="E5854" s="1" t="s">
        <v>7542</v>
      </c>
      <c r="F5854" s="1" t="str">
        <f>VLOOKUP(B5854,[11]SZH!$C$5:$G$522,5,0)</f>
        <v>盐城</v>
      </c>
      <c r="G5854" s="2" t="s">
        <v>5367</v>
      </c>
      <c r="H5854" s="2" t="s">
        <v>7512</v>
      </c>
      <c r="I5854" s="2" t="s">
        <v>10938</v>
      </c>
    </row>
    <row r="5855" spans="1:9" hidden="1" x14ac:dyDescent="0.2">
      <c r="A5855" s="2" t="s">
        <v>7506</v>
      </c>
      <c r="B5855" s="2">
        <v>86007017</v>
      </c>
      <c r="C5855" s="1" t="s">
        <v>7551</v>
      </c>
      <c r="D5855" s="2" t="s">
        <v>8</v>
      </c>
      <c r="E5855" s="1" t="s">
        <v>7542</v>
      </c>
      <c r="F5855" s="1" t="str">
        <f>VLOOKUP(B5855,[11]SZH!$C$5:$G$522,5,0)</f>
        <v>苏州</v>
      </c>
      <c r="G5855" s="2" t="s">
        <v>5367</v>
      </c>
      <c r="H5855" s="2" t="s">
        <v>7506</v>
      </c>
      <c r="I5855" s="2" t="s">
        <v>10938</v>
      </c>
    </row>
    <row r="5856" spans="1:9" hidden="1" x14ac:dyDescent="0.2">
      <c r="A5856" s="2" t="s">
        <v>7506</v>
      </c>
      <c r="B5856" s="2">
        <v>86007018</v>
      </c>
      <c r="C5856" s="1" t="s">
        <v>7552</v>
      </c>
      <c r="D5856" s="2" t="s">
        <v>8</v>
      </c>
      <c r="E5856" s="1" t="s">
        <v>7542</v>
      </c>
      <c r="F5856" s="1" t="str">
        <f>VLOOKUP(B5856,[11]SZH!$C$5:$G$522,5,0)</f>
        <v>苏州</v>
      </c>
      <c r="G5856" s="2" t="s">
        <v>5367</v>
      </c>
      <c r="H5856" s="2" t="s">
        <v>7506</v>
      </c>
      <c r="I5856" s="2" t="s">
        <v>10938</v>
      </c>
    </row>
    <row r="5857" spans="1:9" hidden="1" x14ac:dyDescent="0.2">
      <c r="A5857" s="2" t="s">
        <v>7506</v>
      </c>
      <c r="B5857" s="2">
        <v>86007020</v>
      </c>
      <c r="C5857" s="1" t="s">
        <v>7553</v>
      </c>
      <c r="D5857" s="2" t="s">
        <v>8</v>
      </c>
      <c r="E5857" s="1" t="s">
        <v>7542</v>
      </c>
      <c r="F5857" s="1" t="str">
        <f>VLOOKUP(B5857,[11]SZH!$C$5:$G$522,5,0)</f>
        <v>苏州</v>
      </c>
      <c r="G5857" s="2" t="s">
        <v>5367</v>
      </c>
      <c r="H5857" s="2" t="s">
        <v>7506</v>
      </c>
      <c r="I5857" s="2" t="s">
        <v>10938</v>
      </c>
    </row>
    <row r="5858" spans="1:9" hidden="1" x14ac:dyDescent="0.2">
      <c r="A5858" s="2" t="s">
        <v>7506</v>
      </c>
      <c r="B5858" s="2">
        <v>86007021</v>
      </c>
      <c r="C5858" s="1" t="s">
        <v>7554</v>
      </c>
      <c r="D5858" s="2" t="s">
        <v>8</v>
      </c>
      <c r="E5858" s="1" t="s">
        <v>7542</v>
      </c>
      <c r="F5858" s="1" t="str">
        <f>VLOOKUP(B5858,[11]SZH!$C$5:$G$522,5,0)</f>
        <v>昆山</v>
      </c>
      <c r="G5858" s="2" t="s">
        <v>5367</v>
      </c>
      <c r="H5858" s="2" t="s">
        <v>10625</v>
      </c>
      <c r="I5858" s="2" t="s">
        <v>10938</v>
      </c>
    </row>
    <row r="5859" spans="1:9" hidden="1" x14ac:dyDescent="0.2">
      <c r="A5859" s="2" t="s">
        <v>7506</v>
      </c>
      <c r="B5859" s="2">
        <v>86007023</v>
      </c>
      <c r="C5859" s="1" t="s">
        <v>7555</v>
      </c>
      <c r="D5859" s="2" t="s">
        <v>8</v>
      </c>
      <c r="E5859" s="1" t="s">
        <v>7542</v>
      </c>
      <c r="F5859" s="1" t="str">
        <f>VLOOKUP(B5859,[11]SZH!$C$5:$G$522,5,0)</f>
        <v>南通</v>
      </c>
      <c r="G5859" s="2" t="s">
        <v>5367</v>
      </c>
      <c r="H5859" s="2" t="s">
        <v>7538</v>
      </c>
      <c r="I5859" s="2" t="s">
        <v>10938</v>
      </c>
    </row>
    <row r="5860" spans="1:9" hidden="1" x14ac:dyDescent="0.2">
      <c r="A5860" s="2" t="s">
        <v>7506</v>
      </c>
      <c r="B5860" s="2">
        <v>86007024</v>
      </c>
      <c r="C5860" s="1" t="s">
        <v>7556</v>
      </c>
      <c r="D5860" s="2" t="s">
        <v>8</v>
      </c>
      <c r="E5860" s="1" t="s">
        <v>7542</v>
      </c>
      <c r="F5860" s="1" t="str">
        <f>VLOOKUP(B5860,[11]SZH!$C$5:$G$522,5,0)</f>
        <v>海门</v>
      </c>
      <c r="G5860" s="2" t="s">
        <v>5367</v>
      </c>
      <c r="H5860" s="2" t="s">
        <v>10618</v>
      </c>
      <c r="I5860" s="2" t="s">
        <v>10938</v>
      </c>
    </row>
    <row r="5861" spans="1:9" hidden="1" x14ac:dyDescent="0.2">
      <c r="A5861" s="2" t="s">
        <v>7506</v>
      </c>
      <c r="B5861" s="2">
        <v>86007025</v>
      </c>
      <c r="C5861" s="1" t="s">
        <v>7557</v>
      </c>
      <c r="D5861" s="2" t="s">
        <v>8</v>
      </c>
      <c r="E5861" s="1" t="s">
        <v>7542</v>
      </c>
      <c r="F5861" s="1" t="str">
        <f>VLOOKUP(B5861,[11]SZH!$C$5:$G$522,5,0)</f>
        <v>苏州</v>
      </c>
      <c r="G5861" s="2" t="s">
        <v>5367</v>
      </c>
      <c r="H5861" s="2" t="s">
        <v>7506</v>
      </c>
      <c r="I5861" s="2" t="s">
        <v>10938</v>
      </c>
    </row>
    <row r="5862" spans="1:9" hidden="1" x14ac:dyDescent="0.2">
      <c r="A5862" s="2" t="s">
        <v>7506</v>
      </c>
      <c r="B5862" s="2">
        <v>86007026</v>
      </c>
      <c r="C5862" s="1" t="s">
        <v>7558</v>
      </c>
      <c r="D5862" s="2" t="s">
        <v>8</v>
      </c>
      <c r="E5862" s="1" t="s">
        <v>7542</v>
      </c>
      <c r="F5862" s="1" t="str">
        <f>VLOOKUP(B5862,[11]SZH!$C$5:$G$522,5,0)</f>
        <v>张家港</v>
      </c>
      <c r="G5862" s="2" t="s">
        <v>5367</v>
      </c>
      <c r="H5862" s="2" t="s">
        <v>10638</v>
      </c>
      <c r="I5862" s="2" t="s">
        <v>10938</v>
      </c>
    </row>
    <row r="5863" spans="1:9" hidden="1" x14ac:dyDescent="0.2">
      <c r="A5863" s="2" t="s">
        <v>7506</v>
      </c>
      <c r="B5863" s="2">
        <v>86007028</v>
      </c>
      <c r="C5863" s="1" t="s">
        <v>7559</v>
      </c>
      <c r="D5863" s="2" t="s">
        <v>8</v>
      </c>
      <c r="E5863" s="1" t="s">
        <v>7542</v>
      </c>
      <c r="F5863" s="1" t="str">
        <f>VLOOKUP(B5863,[11]SZH!$C$5:$G$522,5,0)</f>
        <v>盐城</v>
      </c>
      <c r="G5863" s="2" t="s">
        <v>5367</v>
      </c>
      <c r="H5863" s="2" t="s">
        <v>7512</v>
      </c>
      <c r="I5863" s="2" t="s">
        <v>10938</v>
      </c>
    </row>
    <row r="5864" spans="1:9" hidden="1" x14ac:dyDescent="0.2">
      <c r="A5864" s="2" t="s">
        <v>7506</v>
      </c>
      <c r="B5864" s="2">
        <v>86007029</v>
      </c>
      <c r="C5864" s="1" t="s">
        <v>7560</v>
      </c>
      <c r="D5864" s="2" t="s">
        <v>8</v>
      </c>
      <c r="E5864" s="1" t="s">
        <v>7542</v>
      </c>
      <c r="F5864" s="1" t="str">
        <f>VLOOKUP(B5864,[11]SZH!$C$5:$G$522,5,0)</f>
        <v>苏州</v>
      </c>
      <c r="G5864" s="2" t="s">
        <v>5367</v>
      </c>
      <c r="H5864" s="2" t="s">
        <v>7506</v>
      </c>
      <c r="I5864" s="2" t="s">
        <v>10938</v>
      </c>
    </row>
    <row r="5865" spans="1:9" hidden="1" x14ac:dyDescent="0.2">
      <c r="A5865" s="2" t="s">
        <v>7506</v>
      </c>
      <c r="B5865" s="2">
        <v>86007031</v>
      </c>
      <c r="C5865" s="1" t="s">
        <v>7561</v>
      </c>
      <c r="D5865" s="2" t="s">
        <v>8</v>
      </c>
      <c r="E5865" s="1" t="s">
        <v>7542</v>
      </c>
      <c r="F5865" s="1" t="str">
        <f>VLOOKUP(B5865,[11]SZH!$C$5:$G$522,5,0)</f>
        <v>东台</v>
      </c>
      <c r="G5865" s="2" t="s">
        <v>5367</v>
      </c>
      <c r="H5865" s="2" t="s">
        <v>10612</v>
      </c>
      <c r="I5865" s="2" t="s">
        <v>10938</v>
      </c>
    </row>
    <row r="5866" spans="1:9" hidden="1" x14ac:dyDescent="0.2">
      <c r="A5866" s="2" t="s">
        <v>7506</v>
      </c>
      <c r="B5866" s="2">
        <v>86007032</v>
      </c>
      <c r="C5866" s="1" t="s">
        <v>7562</v>
      </c>
      <c r="D5866" s="2" t="s">
        <v>8</v>
      </c>
      <c r="E5866" s="1" t="s">
        <v>7542</v>
      </c>
      <c r="F5866" s="1" t="str">
        <f>VLOOKUP(B5866,[11]SZH!$C$5:$G$522,5,0)</f>
        <v>昆山</v>
      </c>
      <c r="G5866" s="2" t="s">
        <v>5367</v>
      </c>
      <c r="H5866" s="2" t="s">
        <v>10625</v>
      </c>
      <c r="I5866" s="2" t="s">
        <v>10938</v>
      </c>
    </row>
    <row r="5867" spans="1:9" hidden="1" x14ac:dyDescent="0.2">
      <c r="A5867" s="2" t="s">
        <v>7506</v>
      </c>
      <c r="B5867" s="2">
        <v>86007033</v>
      </c>
      <c r="C5867" s="1" t="s">
        <v>7563</v>
      </c>
      <c r="D5867" s="2" t="s">
        <v>8</v>
      </c>
      <c r="E5867" s="1" t="s">
        <v>7542</v>
      </c>
      <c r="F5867" s="1" t="str">
        <f>VLOOKUP(B5867,[11]SZH!$C$5:$G$522,5,0)</f>
        <v>常熟</v>
      </c>
      <c r="G5867" s="2" t="s">
        <v>5367</v>
      </c>
      <c r="H5867" s="2" t="s">
        <v>10608</v>
      </c>
      <c r="I5867" s="2" t="s">
        <v>10938</v>
      </c>
    </row>
    <row r="5868" spans="1:9" hidden="1" x14ac:dyDescent="0.2">
      <c r="A5868" s="2" t="s">
        <v>7506</v>
      </c>
      <c r="B5868" s="2">
        <v>86007034</v>
      </c>
      <c r="C5868" s="1" t="s">
        <v>7564</v>
      </c>
      <c r="D5868" s="2" t="s">
        <v>8</v>
      </c>
      <c r="E5868" s="1" t="s">
        <v>7542</v>
      </c>
      <c r="F5868" s="1" t="str">
        <f>VLOOKUP(B5868,[11]SZH!$C$5:$G$522,5,0)</f>
        <v>盐城</v>
      </c>
      <c r="G5868" s="2" t="s">
        <v>5367</v>
      </c>
      <c r="H5868" s="2" t="s">
        <v>7512</v>
      </c>
      <c r="I5868" s="2" t="s">
        <v>10938</v>
      </c>
    </row>
    <row r="5869" spans="1:9" hidden="1" x14ac:dyDescent="0.2">
      <c r="A5869" s="2" t="s">
        <v>7506</v>
      </c>
      <c r="B5869" s="2">
        <v>86007035</v>
      </c>
      <c r="C5869" s="1" t="s">
        <v>7565</v>
      </c>
      <c r="D5869" s="2" t="s">
        <v>8</v>
      </c>
      <c r="E5869" s="1" t="s">
        <v>7542</v>
      </c>
      <c r="F5869" s="1" t="str">
        <f>VLOOKUP(B5869,[11]SZH!$C$5:$G$522,5,0)</f>
        <v>苏州</v>
      </c>
      <c r="G5869" s="2" t="s">
        <v>5367</v>
      </c>
      <c r="H5869" s="2" t="s">
        <v>7506</v>
      </c>
      <c r="I5869" s="2" t="s">
        <v>10938</v>
      </c>
    </row>
    <row r="5870" spans="1:9" hidden="1" x14ac:dyDescent="0.2">
      <c r="A5870" s="2" t="s">
        <v>7506</v>
      </c>
      <c r="B5870" s="2">
        <v>86007036</v>
      </c>
      <c r="C5870" s="1" t="s">
        <v>7566</v>
      </c>
      <c r="D5870" s="2" t="s">
        <v>8</v>
      </c>
      <c r="E5870" s="1" t="s">
        <v>7542</v>
      </c>
      <c r="F5870" s="1" t="str">
        <f>VLOOKUP(B5870,[11]SZH!$C$5:$G$522,5,0)</f>
        <v>南通</v>
      </c>
      <c r="G5870" s="2" t="s">
        <v>5367</v>
      </c>
      <c r="H5870" s="2" t="s">
        <v>7538</v>
      </c>
      <c r="I5870" s="2" t="s">
        <v>10938</v>
      </c>
    </row>
    <row r="5871" spans="1:9" hidden="1" x14ac:dyDescent="0.2">
      <c r="A5871" s="2" t="s">
        <v>7506</v>
      </c>
      <c r="B5871" s="2">
        <v>86007037</v>
      </c>
      <c r="C5871" s="1" t="s">
        <v>7567</v>
      </c>
      <c r="D5871" s="2" t="s">
        <v>8</v>
      </c>
      <c r="E5871" s="1" t="s">
        <v>7542</v>
      </c>
      <c r="F5871" s="1" t="str">
        <f>VLOOKUP(B5871,[11]SZH!$C$5:$G$522,5,0)</f>
        <v>苏州</v>
      </c>
      <c r="G5871" s="2" t="s">
        <v>5367</v>
      </c>
      <c r="H5871" s="2" t="s">
        <v>7506</v>
      </c>
      <c r="I5871" s="2" t="s">
        <v>10938</v>
      </c>
    </row>
    <row r="5872" spans="1:9" hidden="1" x14ac:dyDescent="0.2">
      <c r="A5872" s="2" t="s">
        <v>7506</v>
      </c>
      <c r="B5872" s="2">
        <v>86007038</v>
      </c>
      <c r="C5872" s="1" t="s">
        <v>7568</v>
      </c>
      <c r="D5872" s="2" t="s">
        <v>8</v>
      </c>
      <c r="E5872" s="1" t="s">
        <v>7542</v>
      </c>
      <c r="F5872" s="1" t="str">
        <f>VLOOKUP(B5872,[11]SZH!$C$5:$G$522,5,0)</f>
        <v>大丰</v>
      </c>
      <c r="G5872" s="2" t="s">
        <v>5367</v>
      </c>
      <c r="H5872" s="2" t="s">
        <v>10609</v>
      </c>
      <c r="I5872" s="2" t="s">
        <v>10938</v>
      </c>
    </row>
    <row r="5873" spans="1:9" hidden="1" x14ac:dyDescent="0.2">
      <c r="A5873" s="2" t="s">
        <v>7506</v>
      </c>
      <c r="B5873" s="2">
        <v>86007040</v>
      </c>
      <c r="C5873" s="1" t="s">
        <v>7569</v>
      </c>
      <c r="D5873" s="2" t="s">
        <v>8</v>
      </c>
      <c r="E5873" s="1" t="s">
        <v>7542</v>
      </c>
      <c r="F5873" s="1" t="str">
        <f>VLOOKUP(B5873,[11]SZH!$C$5:$G$522,5,0)</f>
        <v>苏州</v>
      </c>
      <c r="G5873" s="2" t="s">
        <v>5367</v>
      </c>
      <c r="H5873" s="2" t="s">
        <v>7506</v>
      </c>
      <c r="I5873" s="2" t="s">
        <v>10938</v>
      </c>
    </row>
    <row r="5874" spans="1:9" hidden="1" x14ac:dyDescent="0.2">
      <c r="A5874" s="2" t="s">
        <v>7506</v>
      </c>
      <c r="B5874" s="2">
        <v>86007041</v>
      </c>
      <c r="C5874" s="1" t="s">
        <v>7570</v>
      </c>
      <c r="D5874" s="2" t="s">
        <v>8</v>
      </c>
      <c r="E5874" s="1" t="s">
        <v>7542</v>
      </c>
      <c r="F5874" s="1" t="str">
        <f>VLOOKUP(B5874,[11]SZH!$C$5:$G$522,5,0)</f>
        <v>如东</v>
      </c>
      <c r="G5874" s="2" t="s">
        <v>5367</v>
      </c>
      <c r="H5874" s="2" t="s">
        <v>10629</v>
      </c>
      <c r="I5874" s="2" t="s">
        <v>10938</v>
      </c>
    </row>
    <row r="5875" spans="1:9" hidden="1" x14ac:dyDescent="0.2">
      <c r="A5875" s="2" t="s">
        <v>7506</v>
      </c>
      <c r="B5875" s="2">
        <v>86007042</v>
      </c>
      <c r="C5875" s="1" t="s">
        <v>7571</v>
      </c>
      <c r="D5875" s="2" t="s">
        <v>8</v>
      </c>
      <c r="E5875" s="1" t="s">
        <v>7542</v>
      </c>
      <c r="F5875" s="1" t="str">
        <f>VLOOKUP(B5875,[11]SZH!$C$5:$G$522,5,0)</f>
        <v>吴江</v>
      </c>
      <c r="G5875" s="2" t="s">
        <v>5367</v>
      </c>
      <c r="H5875" s="2" t="s">
        <v>10608</v>
      </c>
      <c r="I5875" s="2" t="s">
        <v>10938</v>
      </c>
    </row>
    <row r="5876" spans="1:9" hidden="1" x14ac:dyDescent="0.2">
      <c r="A5876" s="2" t="s">
        <v>7506</v>
      </c>
      <c r="B5876" s="2">
        <v>86007043</v>
      </c>
      <c r="C5876" s="1" t="s">
        <v>7525</v>
      </c>
      <c r="D5876" s="2" t="s">
        <v>8</v>
      </c>
      <c r="E5876" s="1" t="s">
        <v>7542</v>
      </c>
      <c r="F5876" s="1" t="str">
        <f>VLOOKUP(B5876,[11]SZH!$C$5:$G$522,5,0)</f>
        <v>苏州</v>
      </c>
      <c r="G5876" s="2" t="s">
        <v>5367</v>
      </c>
      <c r="H5876" s="2" t="s">
        <v>7506</v>
      </c>
      <c r="I5876" s="2" t="s">
        <v>10939</v>
      </c>
    </row>
    <row r="5877" spans="1:9" hidden="1" x14ac:dyDescent="0.2">
      <c r="A5877" s="2" t="s">
        <v>7506</v>
      </c>
      <c r="B5877" s="2">
        <v>86007044</v>
      </c>
      <c r="C5877" s="1" t="s">
        <v>7572</v>
      </c>
      <c r="D5877" s="2" t="s">
        <v>8</v>
      </c>
      <c r="E5877" s="1" t="s">
        <v>7542</v>
      </c>
      <c r="F5877" s="1" t="str">
        <f>VLOOKUP(B5877,[11]SZH!$C$5:$G$522,5,0)</f>
        <v>昆山</v>
      </c>
      <c r="G5877" s="2" t="s">
        <v>5367</v>
      </c>
      <c r="H5877" s="2" t="s">
        <v>10625</v>
      </c>
      <c r="I5877" s="2" t="s">
        <v>10938</v>
      </c>
    </row>
    <row r="5878" spans="1:9" hidden="1" x14ac:dyDescent="0.2">
      <c r="A5878" s="2" t="s">
        <v>7506</v>
      </c>
      <c r="B5878" s="2">
        <v>86007045</v>
      </c>
      <c r="C5878" s="1" t="s">
        <v>7573</v>
      </c>
      <c r="D5878" s="2" t="s">
        <v>8</v>
      </c>
      <c r="E5878" s="1" t="s">
        <v>7542</v>
      </c>
      <c r="F5878" s="1" t="str">
        <f>VLOOKUP(B5878,[11]SZH!$C$5:$G$522,5,0)</f>
        <v>海安县</v>
      </c>
      <c r="G5878" s="2" t="s">
        <v>5367</v>
      </c>
      <c r="H5878" s="2" t="s">
        <v>10617</v>
      </c>
      <c r="I5878" s="2" t="s">
        <v>10938</v>
      </c>
    </row>
    <row r="5879" spans="1:9" hidden="1" x14ac:dyDescent="0.2">
      <c r="A5879" s="2" t="s">
        <v>7506</v>
      </c>
      <c r="B5879" s="2">
        <v>86007046</v>
      </c>
      <c r="C5879" s="1" t="s">
        <v>7574</v>
      </c>
      <c r="D5879" s="2" t="s">
        <v>8</v>
      </c>
      <c r="E5879" s="1" t="s">
        <v>7542</v>
      </c>
      <c r="F5879" s="1" t="str">
        <f>VLOOKUP(B5879,[11]SZH!$C$5:$G$522,5,0)</f>
        <v>南通</v>
      </c>
      <c r="G5879" s="2" t="s">
        <v>5367</v>
      </c>
      <c r="H5879" s="2" t="s">
        <v>7538</v>
      </c>
      <c r="I5879" s="2" t="s">
        <v>10938</v>
      </c>
    </row>
    <row r="5880" spans="1:9" hidden="1" x14ac:dyDescent="0.2">
      <c r="A5880" s="2" t="s">
        <v>7506</v>
      </c>
      <c r="B5880" s="2">
        <v>86007048</v>
      </c>
      <c r="C5880" s="1" t="s">
        <v>7575</v>
      </c>
      <c r="D5880" s="2" t="s">
        <v>8</v>
      </c>
      <c r="E5880" s="1" t="s">
        <v>7542</v>
      </c>
      <c r="F5880" s="1" t="str">
        <f>VLOOKUP(B5880,[11]SZH!$C$5:$G$522,5,0)</f>
        <v>通州</v>
      </c>
      <c r="G5880" s="2" t="s">
        <v>5367</v>
      </c>
      <c r="H5880" s="2" t="s">
        <v>10632</v>
      </c>
      <c r="I5880" s="2" t="s">
        <v>10938</v>
      </c>
    </row>
    <row r="5881" spans="1:9" hidden="1" x14ac:dyDescent="0.2">
      <c r="A5881" s="2" t="s">
        <v>7506</v>
      </c>
      <c r="B5881" s="2">
        <v>86007049</v>
      </c>
      <c r="C5881" s="1" t="s">
        <v>7576</v>
      </c>
      <c r="D5881" s="2" t="s">
        <v>8</v>
      </c>
      <c r="E5881" s="1" t="s">
        <v>7542</v>
      </c>
      <c r="F5881" s="1" t="str">
        <f>VLOOKUP(B5881,[11]SZH!$C$5:$G$522,5,0)</f>
        <v>常熟</v>
      </c>
      <c r="G5881" s="2" t="s">
        <v>5367</v>
      </c>
      <c r="H5881" s="2" t="s">
        <v>10608</v>
      </c>
      <c r="I5881" s="2" t="s">
        <v>10938</v>
      </c>
    </row>
    <row r="5882" spans="1:9" hidden="1" x14ac:dyDescent="0.2">
      <c r="A5882" s="2" t="s">
        <v>7506</v>
      </c>
      <c r="B5882" s="2">
        <v>86007050</v>
      </c>
      <c r="C5882" s="1" t="s">
        <v>7577</v>
      </c>
      <c r="D5882" s="2" t="s">
        <v>8</v>
      </c>
      <c r="E5882" s="1" t="s">
        <v>7542</v>
      </c>
      <c r="F5882" s="1" t="str">
        <f>VLOOKUP(B5882,[11]SZH!$C$5:$G$522,5,0)</f>
        <v>吴江</v>
      </c>
      <c r="G5882" s="2" t="s">
        <v>5367</v>
      </c>
      <c r="H5882" s="2" t="s">
        <v>10608</v>
      </c>
      <c r="I5882" s="2" t="s">
        <v>10938</v>
      </c>
    </row>
    <row r="5883" spans="1:9" hidden="1" x14ac:dyDescent="0.2">
      <c r="A5883" s="2" t="s">
        <v>7506</v>
      </c>
      <c r="B5883" s="2">
        <v>86007051</v>
      </c>
      <c r="C5883" s="1" t="s">
        <v>7578</v>
      </c>
      <c r="D5883" s="2" t="s">
        <v>8</v>
      </c>
      <c r="E5883" s="1" t="s">
        <v>7542</v>
      </c>
      <c r="F5883" s="1" t="str">
        <f>VLOOKUP(B5883,[11]SZH!$C$5:$G$522,5,0)</f>
        <v>吴江</v>
      </c>
      <c r="G5883" s="2" t="s">
        <v>5367</v>
      </c>
      <c r="H5883" s="2" t="s">
        <v>10608</v>
      </c>
      <c r="I5883" s="2" t="s">
        <v>10938</v>
      </c>
    </row>
    <row r="5884" spans="1:9" hidden="1" x14ac:dyDescent="0.2">
      <c r="A5884" s="2" t="s">
        <v>7506</v>
      </c>
      <c r="B5884" s="2">
        <v>86007052</v>
      </c>
      <c r="C5884" s="1" t="s">
        <v>7579</v>
      </c>
      <c r="D5884" s="2" t="s">
        <v>8</v>
      </c>
      <c r="E5884" s="1" t="s">
        <v>7542</v>
      </c>
      <c r="F5884" s="1" t="str">
        <f>VLOOKUP(B5884,[11]SZH!$C$5:$G$522,5,0)</f>
        <v>建湖县</v>
      </c>
      <c r="G5884" s="2" t="s">
        <v>5367</v>
      </c>
      <c r="H5884" s="2" t="s">
        <v>10609</v>
      </c>
      <c r="I5884" s="2" t="s">
        <v>10938</v>
      </c>
    </row>
    <row r="5885" spans="1:9" hidden="1" x14ac:dyDescent="0.2">
      <c r="A5885" s="2" t="s">
        <v>7506</v>
      </c>
      <c r="B5885" s="2">
        <v>86007053</v>
      </c>
      <c r="C5885" s="1" t="s">
        <v>7580</v>
      </c>
      <c r="D5885" s="2" t="s">
        <v>8</v>
      </c>
      <c r="E5885" s="1" t="s">
        <v>7542</v>
      </c>
      <c r="F5885" s="1" t="str">
        <f>VLOOKUP(B5885,[11]SZH!$C$5:$G$522,5,0)</f>
        <v>苏州</v>
      </c>
      <c r="G5885" s="2" t="s">
        <v>5367</v>
      </c>
      <c r="H5885" s="2" t="s">
        <v>7506</v>
      </c>
      <c r="I5885" s="2" t="s">
        <v>10938</v>
      </c>
    </row>
    <row r="5886" spans="1:9" hidden="1" x14ac:dyDescent="0.2">
      <c r="A5886" s="2" t="s">
        <v>7506</v>
      </c>
      <c r="B5886" s="2">
        <v>86007055</v>
      </c>
      <c r="C5886" s="1" t="s">
        <v>7581</v>
      </c>
      <c r="D5886" s="2" t="s">
        <v>8</v>
      </c>
      <c r="E5886" s="1" t="s">
        <v>7542</v>
      </c>
      <c r="F5886" s="1" t="str">
        <f>VLOOKUP(B5886,[11]SZH!$C$5:$G$522,5,0)</f>
        <v>南通</v>
      </c>
      <c r="G5886" s="2" t="s">
        <v>5367</v>
      </c>
      <c r="H5886" s="2" t="s">
        <v>7538</v>
      </c>
      <c r="I5886" s="2" t="s">
        <v>10938</v>
      </c>
    </row>
    <row r="5887" spans="1:9" hidden="1" x14ac:dyDescent="0.2">
      <c r="A5887" s="2" t="s">
        <v>7506</v>
      </c>
      <c r="B5887" s="2">
        <v>86007056</v>
      </c>
      <c r="C5887" s="1" t="s">
        <v>7582</v>
      </c>
      <c r="D5887" s="2" t="s">
        <v>8</v>
      </c>
      <c r="E5887" s="1" t="s">
        <v>7542</v>
      </c>
      <c r="F5887" s="1" t="str">
        <f>VLOOKUP(B5887,[11]SZH!$C$5:$G$522,5,0)</f>
        <v>苏州</v>
      </c>
      <c r="G5887" s="2" t="s">
        <v>5367</v>
      </c>
      <c r="H5887" s="2" t="s">
        <v>7506</v>
      </c>
      <c r="I5887" s="2" t="s">
        <v>10938</v>
      </c>
    </row>
    <row r="5888" spans="1:9" hidden="1" x14ac:dyDescent="0.2">
      <c r="A5888" s="2" t="s">
        <v>7506</v>
      </c>
      <c r="B5888" s="2">
        <v>86007057</v>
      </c>
      <c r="C5888" s="1" t="s">
        <v>7583</v>
      </c>
      <c r="D5888" s="2" t="s">
        <v>8</v>
      </c>
      <c r="E5888" s="1" t="s">
        <v>7542</v>
      </c>
      <c r="F5888" s="1" t="str">
        <f>VLOOKUP(B5888,[11]SZH!$C$5:$G$522,5,0)</f>
        <v>张家港</v>
      </c>
      <c r="G5888" s="2" t="s">
        <v>5367</v>
      </c>
      <c r="H5888" s="2" t="s">
        <v>10638</v>
      </c>
      <c r="I5888" s="2" t="s">
        <v>10938</v>
      </c>
    </row>
    <row r="5889" spans="1:9" hidden="1" x14ac:dyDescent="0.2">
      <c r="A5889" s="2" t="s">
        <v>7506</v>
      </c>
      <c r="B5889" s="2">
        <v>86007058</v>
      </c>
      <c r="C5889" s="1" t="s">
        <v>7584</v>
      </c>
      <c r="D5889" s="2" t="s">
        <v>8</v>
      </c>
      <c r="E5889" s="1" t="s">
        <v>7542</v>
      </c>
      <c r="F5889" s="1" t="str">
        <f>VLOOKUP(B5889,[11]SZH!$C$5:$G$522,5,0)</f>
        <v>盐城</v>
      </c>
      <c r="G5889" s="2" t="s">
        <v>5367</v>
      </c>
      <c r="H5889" s="2" t="s">
        <v>7512</v>
      </c>
      <c r="I5889" s="2" t="s">
        <v>10938</v>
      </c>
    </row>
    <row r="5890" spans="1:9" hidden="1" x14ac:dyDescent="0.2">
      <c r="A5890" s="2" t="s">
        <v>7506</v>
      </c>
      <c r="B5890" s="2">
        <v>86007059</v>
      </c>
      <c r="C5890" s="1" t="s">
        <v>7585</v>
      </c>
      <c r="D5890" s="2" t="s">
        <v>8</v>
      </c>
      <c r="E5890" s="1" t="s">
        <v>7542</v>
      </c>
      <c r="F5890" s="1" t="str">
        <f>VLOOKUP(B5890,[11]SZH!$C$5:$G$522,5,0)</f>
        <v>张家港</v>
      </c>
      <c r="G5890" s="2" t="s">
        <v>5367</v>
      </c>
      <c r="H5890" s="2" t="s">
        <v>10638</v>
      </c>
      <c r="I5890" s="2" t="s">
        <v>10938</v>
      </c>
    </row>
    <row r="5891" spans="1:9" hidden="1" x14ac:dyDescent="0.2">
      <c r="A5891" s="2" t="s">
        <v>7506</v>
      </c>
      <c r="B5891" s="2">
        <v>86007060</v>
      </c>
      <c r="C5891" s="1" t="s">
        <v>7586</v>
      </c>
      <c r="D5891" s="2" t="s">
        <v>8</v>
      </c>
      <c r="E5891" s="1" t="s">
        <v>7542</v>
      </c>
      <c r="F5891" s="1" t="str">
        <f>VLOOKUP(B5891,[11]SZH!$C$5:$G$522,5,0)</f>
        <v>射阳县</v>
      </c>
      <c r="G5891" s="2" t="s">
        <v>5367</v>
      </c>
      <c r="H5891" s="2" t="s">
        <v>10609</v>
      </c>
      <c r="I5891" s="2" t="s">
        <v>10938</v>
      </c>
    </row>
    <row r="5892" spans="1:9" hidden="1" x14ac:dyDescent="0.2">
      <c r="A5892" s="2" t="s">
        <v>7506</v>
      </c>
      <c r="B5892" s="2">
        <v>86007061</v>
      </c>
      <c r="C5892" s="1" t="s">
        <v>7587</v>
      </c>
      <c r="D5892" s="2" t="s">
        <v>8</v>
      </c>
      <c r="E5892" s="1" t="s">
        <v>7542</v>
      </c>
      <c r="F5892" s="1" t="str">
        <f>VLOOKUP(B5892,[11]SZH!$C$5:$G$522,5,0)</f>
        <v>海门</v>
      </c>
      <c r="G5892" s="2" t="s">
        <v>5367</v>
      </c>
      <c r="H5892" s="2" t="s">
        <v>10618</v>
      </c>
      <c r="I5892" s="2" t="s">
        <v>10938</v>
      </c>
    </row>
    <row r="5893" spans="1:9" hidden="1" x14ac:dyDescent="0.2">
      <c r="A5893" s="2" t="s">
        <v>7506</v>
      </c>
      <c r="B5893" s="2">
        <v>86007062</v>
      </c>
      <c r="C5893" s="1" t="s">
        <v>7588</v>
      </c>
      <c r="D5893" s="2" t="s">
        <v>8</v>
      </c>
      <c r="E5893" s="1" t="s">
        <v>7542</v>
      </c>
      <c r="F5893" s="1" t="str">
        <f>VLOOKUP(B5893,[11]SZH!$C$5:$G$522,5,0)</f>
        <v>常熟</v>
      </c>
      <c r="G5893" s="2" t="s">
        <v>5367</v>
      </c>
      <c r="H5893" s="2" t="s">
        <v>10608</v>
      </c>
      <c r="I5893" s="2" t="s">
        <v>10938</v>
      </c>
    </row>
    <row r="5894" spans="1:9" hidden="1" x14ac:dyDescent="0.2">
      <c r="A5894" s="2" t="s">
        <v>7506</v>
      </c>
      <c r="B5894" s="2">
        <v>86007063</v>
      </c>
      <c r="C5894" s="1" t="s">
        <v>7589</v>
      </c>
      <c r="D5894" s="2" t="s">
        <v>8</v>
      </c>
      <c r="E5894" s="1" t="s">
        <v>7542</v>
      </c>
      <c r="F5894" s="1" t="str">
        <f>VLOOKUP(B5894,[11]SZH!$C$5:$G$522,5,0)</f>
        <v>如皋</v>
      </c>
      <c r="G5894" s="2" t="s">
        <v>5367</v>
      </c>
      <c r="H5894" s="2" t="s">
        <v>10629</v>
      </c>
      <c r="I5894" s="2" t="s">
        <v>10938</v>
      </c>
    </row>
    <row r="5895" spans="1:9" hidden="1" x14ac:dyDescent="0.2">
      <c r="A5895" s="2" t="s">
        <v>7506</v>
      </c>
      <c r="B5895" s="2">
        <v>86007064</v>
      </c>
      <c r="C5895" s="1" t="s">
        <v>7590</v>
      </c>
      <c r="D5895" s="2" t="s">
        <v>8</v>
      </c>
      <c r="E5895" s="1" t="s">
        <v>7542</v>
      </c>
      <c r="F5895" s="1" t="str">
        <f>VLOOKUP(B5895,[11]SZH!$C$5:$G$522,5,0)</f>
        <v>苏州</v>
      </c>
      <c r="G5895" s="2" t="s">
        <v>5367</v>
      </c>
      <c r="H5895" s="2" t="s">
        <v>7506</v>
      </c>
      <c r="I5895" s="2" t="s">
        <v>10938</v>
      </c>
    </row>
    <row r="5896" spans="1:9" hidden="1" x14ac:dyDescent="0.2">
      <c r="A5896" s="2" t="s">
        <v>7506</v>
      </c>
      <c r="B5896" s="2">
        <v>86007065</v>
      </c>
      <c r="C5896" s="1" t="s">
        <v>7591</v>
      </c>
      <c r="D5896" s="2" t="s">
        <v>8</v>
      </c>
      <c r="E5896" s="1" t="s">
        <v>7542</v>
      </c>
      <c r="F5896" s="1" t="str">
        <f>VLOOKUP(B5896,[11]SZH!$C$5:$G$522,5,0)</f>
        <v>苏州</v>
      </c>
      <c r="G5896" s="2" t="s">
        <v>5367</v>
      </c>
      <c r="H5896" s="2" t="s">
        <v>7506</v>
      </c>
      <c r="I5896" s="2" t="s">
        <v>10938</v>
      </c>
    </row>
    <row r="5897" spans="1:9" hidden="1" x14ac:dyDescent="0.2">
      <c r="A5897" s="2" t="s">
        <v>7506</v>
      </c>
      <c r="B5897" s="2">
        <v>86007066</v>
      </c>
      <c r="C5897" s="1" t="s">
        <v>7592</v>
      </c>
      <c r="D5897" s="2" t="s">
        <v>8</v>
      </c>
      <c r="E5897" s="1" t="s">
        <v>7542</v>
      </c>
      <c r="F5897" s="1" t="str">
        <f>VLOOKUP(B5897,[11]SZH!$C$5:$G$522,5,0)</f>
        <v>苏州</v>
      </c>
      <c r="G5897" s="2" t="s">
        <v>5367</v>
      </c>
      <c r="H5897" s="2" t="s">
        <v>7506</v>
      </c>
      <c r="I5897" s="2" t="s">
        <v>10938</v>
      </c>
    </row>
    <row r="5898" spans="1:9" hidden="1" x14ac:dyDescent="0.2">
      <c r="A5898" s="2" t="s">
        <v>7506</v>
      </c>
      <c r="B5898" s="2">
        <v>86007067</v>
      </c>
      <c r="C5898" s="1" t="s">
        <v>7593</v>
      </c>
      <c r="D5898" s="2" t="s">
        <v>8</v>
      </c>
      <c r="E5898" s="1" t="s">
        <v>7542</v>
      </c>
      <c r="F5898" s="1" t="str">
        <f>VLOOKUP(B5898,[11]SZH!$C$5:$G$522,5,0)</f>
        <v>苏州</v>
      </c>
      <c r="G5898" s="2" t="s">
        <v>5367</v>
      </c>
      <c r="H5898" s="2" t="s">
        <v>7506</v>
      </c>
      <c r="I5898" s="2" t="s">
        <v>10938</v>
      </c>
    </row>
    <row r="5899" spans="1:9" hidden="1" x14ac:dyDescent="0.2">
      <c r="A5899" s="2" t="s">
        <v>7506</v>
      </c>
      <c r="B5899" s="2">
        <v>86007069</v>
      </c>
      <c r="C5899" s="1" t="s">
        <v>7594</v>
      </c>
      <c r="D5899" s="2" t="s">
        <v>8</v>
      </c>
      <c r="E5899" s="1" t="s">
        <v>7542</v>
      </c>
      <c r="F5899" s="1" t="str">
        <f>VLOOKUP(B5899,[11]SZH!$C$5:$G$522,5,0)</f>
        <v>启东</v>
      </c>
      <c r="G5899" s="2" t="s">
        <v>5367</v>
      </c>
      <c r="H5899" s="2" t="s">
        <v>10628</v>
      </c>
      <c r="I5899" s="2" t="s">
        <v>10938</v>
      </c>
    </row>
    <row r="5900" spans="1:9" hidden="1" x14ac:dyDescent="0.2">
      <c r="A5900" s="2" t="s">
        <v>7506</v>
      </c>
      <c r="B5900" s="2">
        <v>86007070</v>
      </c>
      <c r="C5900" s="1" t="s">
        <v>7595</v>
      </c>
      <c r="D5900" s="2" t="s">
        <v>8</v>
      </c>
      <c r="E5900" s="1" t="s">
        <v>7542</v>
      </c>
      <c r="F5900" s="1" t="str">
        <f>VLOOKUP(B5900,[11]SZH!$C$5:$G$522,5,0)</f>
        <v>苏州</v>
      </c>
      <c r="G5900" s="2" t="s">
        <v>5367</v>
      </c>
      <c r="H5900" s="2" t="s">
        <v>7506</v>
      </c>
      <c r="I5900" s="2" t="s">
        <v>10938</v>
      </c>
    </row>
    <row r="5901" spans="1:9" hidden="1" x14ac:dyDescent="0.2">
      <c r="A5901" s="2" t="s">
        <v>7506</v>
      </c>
      <c r="B5901" s="2">
        <v>86007071</v>
      </c>
      <c r="C5901" s="1" t="s">
        <v>7596</v>
      </c>
      <c r="D5901" s="2" t="s">
        <v>8</v>
      </c>
      <c r="E5901" s="1" t="s">
        <v>7542</v>
      </c>
      <c r="F5901" s="1" t="str">
        <f>VLOOKUP(B5901,[11]SZH!$C$5:$G$522,5,0)</f>
        <v>阜宁县</v>
      </c>
      <c r="G5901" s="2" t="s">
        <v>5367</v>
      </c>
      <c r="H5901" s="2" t="s">
        <v>10612</v>
      </c>
      <c r="I5901" s="2" t="s">
        <v>10938</v>
      </c>
    </row>
    <row r="5902" spans="1:9" hidden="1" x14ac:dyDescent="0.2">
      <c r="A5902" s="2" t="s">
        <v>7506</v>
      </c>
      <c r="B5902" s="2">
        <v>86007072</v>
      </c>
      <c r="C5902" s="1" t="s">
        <v>7597</v>
      </c>
      <c r="D5902" s="2" t="s">
        <v>8</v>
      </c>
      <c r="E5902" s="1" t="s">
        <v>7542</v>
      </c>
      <c r="F5902" s="1" t="str">
        <f>VLOOKUP(B5902,[11]SZH!$C$5:$G$522,5,0)</f>
        <v>苏州</v>
      </c>
      <c r="G5902" s="2" t="s">
        <v>5367</v>
      </c>
      <c r="H5902" s="2" t="s">
        <v>7506</v>
      </c>
      <c r="I5902" s="2" t="s">
        <v>10938</v>
      </c>
    </row>
    <row r="5903" spans="1:9" hidden="1" x14ac:dyDescent="0.2">
      <c r="A5903" s="2" t="s">
        <v>7506</v>
      </c>
      <c r="B5903" s="2">
        <v>86007073</v>
      </c>
      <c r="C5903" s="1" t="s">
        <v>7598</v>
      </c>
      <c r="D5903" s="2" t="s">
        <v>8</v>
      </c>
      <c r="E5903" s="1" t="s">
        <v>7542</v>
      </c>
      <c r="F5903" s="1" t="str">
        <f>VLOOKUP(B5903,[11]SZH!$C$5:$G$522,5,0)</f>
        <v>盐城</v>
      </c>
      <c r="G5903" s="2" t="s">
        <v>5367</v>
      </c>
      <c r="H5903" s="2" t="s">
        <v>7512</v>
      </c>
      <c r="I5903" s="2" t="s">
        <v>10938</v>
      </c>
    </row>
    <row r="5904" spans="1:9" hidden="1" x14ac:dyDescent="0.2">
      <c r="A5904" s="2" t="s">
        <v>7506</v>
      </c>
      <c r="B5904" s="2">
        <v>86007074</v>
      </c>
      <c r="C5904" s="1" t="s">
        <v>7599</v>
      </c>
      <c r="D5904" s="2" t="s">
        <v>8</v>
      </c>
      <c r="E5904" s="1" t="s">
        <v>7542</v>
      </c>
      <c r="F5904" s="1" t="str">
        <f>VLOOKUP(B5904,[11]SZH!$C$5:$G$522,5,0)</f>
        <v>南通</v>
      </c>
      <c r="G5904" s="2" t="s">
        <v>5367</v>
      </c>
      <c r="H5904" s="2" t="s">
        <v>7538</v>
      </c>
      <c r="I5904" s="2" t="s">
        <v>10938</v>
      </c>
    </row>
    <row r="5905" spans="1:9" hidden="1" x14ac:dyDescent="0.2">
      <c r="A5905" s="2" t="s">
        <v>7506</v>
      </c>
      <c r="B5905" s="2">
        <v>86007075</v>
      </c>
      <c r="C5905" s="1" t="s">
        <v>7600</v>
      </c>
      <c r="D5905" s="2" t="s">
        <v>8</v>
      </c>
      <c r="E5905" s="1" t="s">
        <v>7542</v>
      </c>
      <c r="F5905" s="1" t="str">
        <f>VLOOKUP(B5905,[11]SZH!$C$5:$G$522,5,0)</f>
        <v>苏州</v>
      </c>
      <c r="G5905" s="2" t="s">
        <v>5367</v>
      </c>
      <c r="H5905" s="2" t="s">
        <v>7506</v>
      </c>
      <c r="I5905" s="2" t="s">
        <v>10938</v>
      </c>
    </row>
    <row r="5906" spans="1:9" hidden="1" x14ac:dyDescent="0.2">
      <c r="A5906" s="2" t="s">
        <v>7506</v>
      </c>
      <c r="B5906" s="2">
        <v>86007076</v>
      </c>
      <c r="C5906" s="1" t="s">
        <v>7601</v>
      </c>
      <c r="D5906" s="2" t="s">
        <v>8</v>
      </c>
      <c r="E5906" s="1" t="s">
        <v>7542</v>
      </c>
      <c r="F5906" s="1" t="str">
        <f>VLOOKUP(B5906,[11]SZH!$C$5:$G$522,5,0)</f>
        <v>通州</v>
      </c>
      <c r="G5906" s="2" t="s">
        <v>5367</v>
      </c>
      <c r="H5906" s="2" t="s">
        <v>10632</v>
      </c>
      <c r="I5906" s="2" t="s">
        <v>10938</v>
      </c>
    </row>
    <row r="5907" spans="1:9" hidden="1" x14ac:dyDescent="0.2">
      <c r="A5907" s="2" t="s">
        <v>7506</v>
      </c>
      <c r="B5907" s="2">
        <v>86007077</v>
      </c>
      <c r="C5907" s="1" t="s">
        <v>7602</v>
      </c>
      <c r="D5907" s="2" t="s">
        <v>8</v>
      </c>
      <c r="E5907" s="1" t="s">
        <v>7542</v>
      </c>
      <c r="F5907" s="1" t="str">
        <f>VLOOKUP(B5907,[11]SZH!$C$5:$G$522,5,0)</f>
        <v>昆山</v>
      </c>
      <c r="G5907" s="2" t="s">
        <v>5367</v>
      </c>
      <c r="H5907" s="2" t="s">
        <v>10625</v>
      </c>
      <c r="I5907" s="2" t="s">
        <v>10938</v>
      </c>
    </row>
    <row r="5908" spans="1:9" hidden="1" x14ac:dyDescent="0.2">
      <c r="A5908" s="2" t="s">
        <v>7506</v>
      </c>
      <c r="B5908" s="2">
        <v>86007078</v>
      </c>
      <c r="C5908" s="1" t="s">
        <v>7603</v>
      </c>
      <c r="D5908" s="2" t="s">
        <v>8</v>
      </c>
      <c r="E5908" s="1" t="s">
        <v>7542</v>
      </c>
      <c r="F5908" s="1" t="str">
        <f>VLOOKUP(B5908,[11]SZH!$C$5:$G$522,5,0)</f>
        <v>启东</v>
      </c>
      <c r="G5908" s="2" t="s">
        <v>5367</v>
      </c>
      <c r="H5908" s="2" t="s">
        <v>10628</v>
      </c>
      <c r="I5908" s="2" t="s">
        <v>10938</v>
      </c>
    </row>
    <row r="5909" spans="1:9" hidden="1" x14ac:dyDescent="0.2">
      <c r="A5909" s="2" t="s">
        <v>7506</v>
      </c>
      <c r="B5909" s="2">
        <v>86007079</v>
      </c>
      <c r="C5909" s="1" t="s">
        <v>7604</v>
      </c>
      <c r="D5909" s="2" t="s">
        <v>8</v>
      </c>
      <c r="E5909" s="1" t="s">
        <v>7542</v>
      </c>
      <c r="F5909" s="1" t="str">
        <f>VLOOKUP(B5909,[11]SZH!$C$5:$G$522,5,0)</f>
        <v>吴江</v>
      </c>
      <c r="G5909" s="2" t="s">
        <v>5367</v>
      </c>
      <c r="H5909" s="2" t="s">
        <v>10608</v>
      </c>
      <c r="I5909" s="2" t="s">
        <v>10938</v>
      </c>
    </row>
    <row r="5910" spans="1:9" hidden="1" x14ac:dyDescent="0.2">
      <c r="A5910" s="2" t="s">
        <v>7506</v>
      </c>
      <c r="B5910" s="2">
        <v>86007080</v>
      </c>
      <c r="C5910" s="1" t="s">
        <v>7605</v>
      </c>
      <c r="D5910" s="2" t="s">
        <v>8</v>
      </c>
      <c r="E5910" s="1" t="s">
        <v>7542</v>
      </c>
      <c r="F5910" s="1" t="str">
        <f>VLOOKUP(B5910,[11]SZH!$C$5:$G$522,5,0)</f>
        <v>常熟</v>
      </c>
      <c r="G5910" s="2" t="s">
        <v>5367</v>
      </c>
      <c r="H5910" s="2" t="s">
        <v>10608</v>
      </c>
      <c r="I5910" s="2" t="s">
        <v>10938</v>
      </c>
    </row>
    <row r="5911" spans="1:9" hidden="1" x14ac:dyDescent="0.2">
      <c r="A5911" s="2" t="s">
        <v>7506</v>
      </c>
      <c r="B5911" s="2">
        <v>86007081</v>
      </c>
      <c r="C5911" s="1" t="s">
        <v>7606</v>
      </c>
      <c r="D5911" s="2" t="s">
        <v>8</v>
      </c>
      <c r="E5911" s="1" t="s">
        <v>7542</v>
      </c>
      <c r="F5911" s="1" t="str">
        <f>VLOOKUP(B5911,[11]SZH!$C$5:$G$522,5,0)</f>
        <v>苏州</v>
      </c>
      <c r="G5911" s="2" t="s">
        <v>5367</v>
      </c>
      <c r="H5911" s="2" t="s">
        <v>7506</v>
      </c>
      <c r="I5911" s="2" t="s">
        <v>10938</v>
      </c>
    </row>
    <row r="5912" spans="1:9" hidden="1" x14ac:dyDescent="0.2">
      <c r="A5912" s="2" t="s">
        <v>7506</v>
      </c>
      <c r="B5912" s="2">
        <v>86007082</v>
      </c>
      <c r="C5912" s="1" t="s">
        <v>7607</v>
      </c>
      <c r="D5912" s="2" t="s">
        <v>8</v>
      </c>
      <c r="E5912" s="1" t="s">
        <v>7542</v>
      </c>
      <c r="F5912" s="1" t="str">
        <f>VLOOKUP(B5912,[11]SZH!$C$5:$G$522,5,0)</f>
        <v>如皋</v>
      </c>
      <c r="G5912" s="2" t="s">
        <v>5367</v>
      </c>
      <c r="H5912" s="2" t="s">
        <v>10629</v>
      </c>
      <c r="I5912" s="2" t="s">
        <v>10938</v>
      </c>
    </row>
    <row r="5913" spans="1:9" hidden="1" x14ac:dyDescent="0.2">
      <c r="A5913" s="2" t="s">
        <v>7506</v>
      </c>
      <c r="B5913" s="2">
        <v>86007083</v>
      </c>
      <c r="C5913" s="1" t="s">
        <v>7608</v>
      </c>
      <c r="D5913" s="2" t="s">
        <v>8</v>
      </c>
      <c r="E5913" s="1" t="s">
        <v>7542</v>
      </c>
      <c r="F5913" s="1" t="str">
        <f>VLOOKUP(B5913,[11]SZH!$C$5:$G$522,5,0)</f>
        <v>常熟</v>
      </c>
      <c r="G5913" s="2" t="s">
        <v>5367</v>
      </c>
      <c r="H5913" s="2" t="s">
        <v>10608</v>
      </c>
      <c r="I5913" s="2" t="s">
        <v>10938</v>
      </c>
    </row>
    <row r="5914" spans="1:9" hidden="1" x14ac:dyDescent="0.2">
      <c r="A5914" s="2" t="s">
        <v>7506</v>
      </c>
      <c r="B5914" s="2">
        <v>86007084</v>
      </c>
      <c r="C5914" s="1" t="s">
        <v>7609</v>
      </c>
      <c r="D5914" s="2" t="s">
        <v>8</v>
      </c>
      <c r="E5914" s="1" t="s">
        <v>7542</v>
      </c>
      <c r="F5914" s="1" t="str">
        <f>VLOOKUP(B5914,[11]SZH!$C$5:$G$522,5,0)</f>
        <v>通州</v>
      </c>
      <c r="G5914" s="2" t="s">
        <v>5367</v>
      </c>
      <c r="H5914" s="2" t="s">
        <v>10632</v>
      </c>
      <c r="I5914" s="2" t="s">
        <v>10938</v>
      </c>
    </row>
    <row r="5915" spans="1:9" hidden="1" x14ac:dyDescent="0.2">
      <c r="A5915" s="2" t="s">
        <v>7506</v>
      </c>
      <c r="B5915" s="2">
        <v>86007085</v>
      </c>
      <c r="C5915" s="1" t="s">
        <v>7610</v>
      </c>
      <c r="D5915" s="2" t="s">
        <v>8</v>
      </c>
      <c r="E5915" s="1" t="s">
        <v>7542</v>
      </c>
      <c r="F5915" s="1" t="str">
        <f>VLOOKUP(B5915,[11]SZH!$C$5:$G$522,5,0)</f>
        <v>苏州</v>
      </c>
      <c r="G5915" s="2" t="s">
        <v>5367</v>
      </c>
      <c r="H5915" s="2" t="s">
        <v>7506</v>
      </c>
      <c r="I5915" s="2" t="s">
        <v>10938</v>
      </c>
    </row>
    <row r="5916" spans="1:9" hidden="1" x14ac:dyDescent="0.2">
      <c r="A5916" s="2" t="s">
        <v>7506</v>
      </c>
      <c r="B5916" s="2">
        <v>86007086</v>
      </c>
      <c r="C5916" s="1" t="s">
        <v>7611</v>
      </c>
      <c r="D5916" s="2" t="s">
        <v>8</v>
      </c>
      <c r="E5916" s="1" t="s">
        <v>7542</v>
      </c>
      <c r="F5916" s="1" t="str">
        <f>VLOOKUP(B5916,[11]SZH!$C$5:$G$522,5,0)</f>
        <v>吴江</v>
      </c>
      <c r="G5916" s="2" t="s">
        <v>5367</v>
      </c>
      <c r="H5916" s="2" t="s">
        <v>10608</v>
      </c>
      <c r="I5916" s="2" t="s">
        <v>10938</v>
      </c>
    </row>
    <row r="5917" spans="1:9" hidden="1" x14ac:dyDescent="0.2">
      <c r="A5917" s="2" t="s">
        <v>7506</v>
      </c>
      <c r="B5917" s="2">
        <v>86007087</v>
      </c>
      <c r="C5917" s="1" t="s">
        <v>7612</v>
      </c>
      <c r="D5917" s="2" t="s">
        <v>8</v>
      </c>
      <c r="E5917" s="1" t="s">
        <v>7542</v>
      </c>
      <c r="F5917" s="1" t="str">
        <f>VLOOKUP(B5917,[11]SZH!$C$5:$G$522,5,0)</f>
        <v>海安县</v>
      </c>
      <c r="G5917" s="2" t="s">
        <v>5367</v>
      </c>
      <c r="H5917" s="2" t="s">
        <v>10617</v>
      </c>
      <c r="I5917" s="2" t="s">
        <v>10938</v>
      </c>
    </row>
    <row r="5918" spans="1:9" hidden="1" x14ac:dyDescent="0.2">
      <c r="A5918" s="2" t="s">
        <v>7506</v>
      </c>
      <c r="B5918" s="2">
        <v>86007088</v>
      </c>
      <c r="C5918" s="1" t="s">
        <v>7613</v>
      </c>
      <c r="D5918" s="2" t="s">
        <v>8</v>
      </c>
      <c r="E5918" s="1" t="s">
        <v>7542</v>
      </c>
      <c r="F5918" s="1" t="str">
        <f>VLOOKUP(B5918,[11]SZH!$C$5:$G$522,5,0)</f>
        <v>滨海县</v>
      </c>
      <c r="G5918" s="2" t="s">
        <v>5367</v>
      </c>
      <c r="H5918" s="2" t="s">
        <v>10606</v>
      </c>
      <c r="I5918" s="2" t="s">
        <v>10938</v>
      </c>
    </row>
    <row r="5919" spans="1:9" hidden="1" x14ac:dyDescent="0.2">
      <c r="A5919" s="2" t="s">
        <v>7506</v>
      </c>
      <c r="B5919" s="2">
        <v>86007089</v>
      </c>
      <c r="C5919" s="1" t="s">
        <v>7614</v>
      </c>
      <c r="D5919" s="2" t="s">
        <v>8</v>
      </c>
      <c r="E5919" s="1" t="s">
        <v>7542</v>
      </c>
      <c r="F5919" s="1" t="str">
        <f>VLOOKUP(B5919,[11]SZH!$C$5:$G$522,5,0)</f>
        <v>盐城</v>
      </c>
      <c r="G5919" s="2" t="s">
        <v>5367</v>
      </c>
      <c r="H5919" s="2" t="s">
        <v>7512</v>
      </c>
      <c r="I5919" s="2" t="s">
        <v>10938</v>
      </c>
    </row>
    <row r="5920" spans="1:9" hidden="1" x14ac:dyDescent="0.2">
      <c r="A5920" s="2" t="s">
        <v>7506</v>
      </c>
      <c r="B5920" s="2">
        <v>86007090</v>
      </c>
      <c r="C5920" s="1" t="s">
        <v>7615</v>
      </c>
      <c r="D5920" s="2" t="s">
        <v>8</v>
      </c>
      <c r="E5920" s="1" t="s">
        <v>7542</v>
      </c>
      <c r="F5920" s="1" t="str">
        <f>VLOOKUP(B5920,[11]SZH!$C$5:$G$522,5,0)</f>
        <v>太仓</v>
      </c>
      <c r="G5920" s="2" t="s">
        <v>5367</v>
      </c>
      <c r="H5920" s="2" t="s">
        <v>10608</v>
      </c>
      <c r="I5920" s="2" t="s">
        <v>10938</v>
      </c>
    </row>
    <row r="5921" spans="1:9" hidden="1" x14ac:dyDescent="0.2">
      <c r="A5921" s="2" t="s">
        <v>7506</v>
      </c>
      <c r="B5921" s="2">
        <v>86007091</v>
      </c>
      <c r="C5921" s="1" t="s">
        <v>7616</v>
      </c>
      <c r="D5921" s="2" t="s">
        <v>8</v>
      </c>
      <c r="E5921" s="1" t="s">
        <v>7542</v>
      </c>
      <c r="F5921" s="1" t="str">
        <f>VLOOKUP(B5921,[11]SZH!$C$5:$G$522,5,0)</f>
        <v>昆山</v>
      </c>
      <c r="G5921" s="2" t="s">
        <v>5367</v>
      </c>
      <c r="H5921" s="2" t="s">
        <v>10625</v>
      </c>
      <c r="I5921" s="2" t="s">
        <v>10938</v>
      </c>
    </row>
    <row r="5922" spans="1:9" hidden="1" x14ac:dyDescent="0.2">
      <c r="A5922" s="2" t="s">
        <v>7506</v>
      </c>
      <c r="B5922" s="2">
        <v>86007093</v>
      </c>
      <c r="C5922" s="1" t="s">
        <v>7617</v>
      </c>
      <c r="D5922" s="2" t="s">
        <v>8</v>
      </c>
      <c r="E5922" s="1" t="s">
        <v>7542</v>
      </c>
      <c r="F5922" s="1" t="str">
        <f>VLOOKUP(B5922,[11]SZH!$C$5:$G$522,5,0)</f>
        <v>张家港</v>
      </c>
      <c r="G5922" s="2" t="s">
        <v>5367</v>
      </c>
      <c r="H5922" s="2" t="s">
        <v>10638</v>
      </c>
      <c r="I5922" s="2" t="s">
        <v>10938</v>
      </c>
    </row>
    <row r="5923" spans="1:9" hidden="1" x14ac:dyDescent="0.2">
      <c r="A5923" s="2" t="s">
        <v>7506</v>
      </c>
      <c r="B5923" s="2">
        <v>86007094</v>
      </c>
      <c r="C5923" s="1" t="s">
        <v>7618</v>
      </c>
      <c r="D5923" s="2" t="s">
        <v>8</v>
      </c>
      <c r="E5923" s="1" t="s">
        <v>7542</v>
      </c>
      <c r="F5923" s="1" t="str">
        <f>VLOOKUP(B5923,[11]SZH!$C$5:$G$522,5,0)</f>
        <v>常熟</v>
      </c>
      <c r="G5923" s="2" t="s">
        <v>5367</v>
      </c>
      <c r="H5923" s="2" t="s">
        <v>10608</v>
      </c>
      <c r="I5923" s="2" t="s">
        <v>10938</v>
      </c>
    </row>
    <row r="5924" spans="1:9" hidden="1" x14ac:dyDescent="0.2">
      <c r="A5924" s="2" t="s">
        <v>7506</v>
      </c>
      <c r="B5924" s="2">
        <v>86007095</v>
      </c>
      <c r="C5924" s="1" t="s">
        <v>7619</v>
      </c>
      <c r="D5924" s="2" t="s">
        <v>8</v>
      </c>
      <c r="E5924" s="1" t="s">
        <v>7542</v>
      </c>
      <c r="F5924" s="1" t="str">
        <f>VLOOKUP(B5924,[11]SZH!$C$5:$G$522,5,0)</f>
        <v>吴江</v>
      </c>
      <c r="G5924" s="2" t="s">
        <v>5367</v>
      </c>
      <c r="H5924" s="2" t="s">
        <v>10608</v>
      </c>
      <c r="I5924" s="2" t="s">
        <v>10938</v>
      </c>
    </row>
    <row r="5925" spans="1:9" hidden="1" x14ac:dyDescent="0.2">
      <c r="A5925" s="2" t="s">
        <v>7506</v>
      </c>
      <c r="B5925" s="2">
        <v>86007096</v>
      </c>
      <c r="C5925" s="1" t="s">
        <v>7620</v>
      </c>
      <c r="D5925" s="2" t="s">
        <v>8</v>
      </c>
      <c r="E5925" s="1" t="s">
        <v>7542</v>
      </c>
      <c r="F5925" s="1" t="str">
        <f>VLOOKUP(B5925,[11]SZH!$C$5:$G$522,5,0)</f>
        <v>张家港</v>
      </c>
      <c r="G5925" s="2" t="s">
        <v>5367</v>
      </c>
      <c r="H5925" s="2" t="s">
        <v>10638</v>
      </c>
      <c r="I5925" s="2" t="s">
        <v>10938</v>
      </c>
    </row>
    <row r="5926" spans="1:9" hidden="1" x14ac:dyDescent="0.2">
      <c r="A5926" s="2" t="s">
        <v>7506</v>
      </c>
      <c r="B5926" s="2">
        <v>86007097</v>
      </c>
      <c r="C5926" s="1" t="s">
        <v>7621</v>
      </c>
      <c r="D5926" s="2" t="s">
        <v>8</v>
      </c>
      <c r="E5926" s="1" t="s">
        <v>7542</v>
      </c>
      <c r="F5926" s="1" t="str">
        <f>VLOOKUP(B5926,[11]SZH!$C$5:$G$522,5,0)</f>
        <v>太仓</v>
      </c>
      <c r="G5926" s="2" t="s">
        <v>5367</v>
      </c>
      <c r="H5926" s="2" t="s">
        <v>10608</v>
      </c>
      <c r="I5926" s="2" t="s">
        <v>10938</v>
      </c>
    </row>
    <row r="5927" spans="1:9" hidden="1" x14ac:dyDescent="0.2">
      <c r="A5927" s="2" t="s">
        <v>7506</v>
      </c>
      <c r="B5927" s="2">
        <v>86007100</v>
      </c>
      <c r="C5927" s="1" t="s">
        <v>7622</v>
      </c>
      <c r="D5927" s="2" t="s">
        <v>8</v>
      </c>
      <c r="E5927" s="1" t="s">
        <v>7542</v>
      </c>
      <c r="F5927" s="1" t="str">
        <f>VLOOKUP(B5927,[11]SZH!$C$5:$G$522,5,0)</f>
        <v>昆山</v>
      </c>
      <c r="G5927" s="2" t="s">
        <v>5367</v>
      </c>
      <c r="H5927" s="2" t="s">
        <v>10625</v>
      </c>
      <c r="I5927" s="2" t="s">
        <v>10938</v>
      </c>
    </row>
    <row r="5928" spans="1:9" hidden="1" x14ac:dyDescent="0.2">
      <c r="A5928" s="2" t="s">
        <v>7506</v>
      </c>
      <c r="B5928" s="2">
        <v>86007101</v>
      </c>
      <c r="C5928" s="1" t="s">
        <v>7623</v>
      </c>
      <c r="D5928" s="2" t="s">
        <v>8</v>
      </c>
      <c r="E5928" s="1" t="s">
        <v>7542</v>
      </c>
      <c r="F5928" s="1" t="str">
        <f>VLOOKUP(B5928,[11]SZH!$C$5:$G$522,5,0)</f>
        <v>太仓</v>
      </c>
      <c r="G5928" s="2" t="s">
        <v>5367</v>
      </c>
      <c r="H5928" s="2" t="s">
        <v>10608</v>
      </c>
      <c r="I5928" s="2" t="s">
        <v>10938</v>
      </c>
    </row>
    <row r="5929" spans="1:9" hidden="1" x14ac:dyDescent="0.2">
      <c r="A5929" s="2" t="s">
        <v>7506</v>
      </c>
      <c r="B5929" s="2">
        <v>86007102</v>
      </c>
      <c r="C5929" s="1" t="s">
        <v>7624</v>
      </c>
      <c r="D5929" s="2" t="s">
        <v>8</v>
      </c>
      <c r="E5929" s="1" t="s">
        <v>7542</v>
      </c>
      <c r="F5929" s="1" t="str">
        <f>VLOOKUP(B5929,[11]SZH!$C$5:$G$522,5,0)</f>
        <v>启东</v>
      </c>
      <c r="G5929" s="2" t="s">
        <v>5367</v>
      </c>
      <c r="H5929" s="2" t="s">
        <v>10628</v>
      </c>
      <c r="I5929" s="2" t="s">
        <v>10938</v>
      </c>
    </row>
    <row r="5930" spans="1:9" hidden="1" x14ac:dyDescent="0.2">
      <c r="A5930" s="2" t="s">
        <v>7506</v>
      </c>
      <c r="B5930" s="2">
        <v>86007103</v>
      </c>
      <c r="C5930" s="1" t="s">
        <v>7625</v>
      </c>
      <c r="D5930" s="2" t="s">
        <v>8</v>
      </c>
      <c r="E5930" s="1" t="s">
        <v>7542</v>
      </c>
      <c r="F5930" s="1" t="str">
        <f>VLOOKUP(B5930,[11]SZH!$C$5:$G$522,5,0)</f>
        <v>苏州</v>
      </c>
      <c r="G5930" s="2" t="s">
        <v>5367</v>
      </c>
      <c r="H5930" s="2" t="s">
        <v>7506</v>
      </c>
      <c r="I5930" s="2" t="s">
        <v>10938</v>
      </c>
    </row>
    <row r="5931" spans="1:9" hidden="1" x14ac:dyDescent="0.2">
      <c r="A5931" s="2" t="s">
        <v>7506</v>
      </c>
      <c r="B5931" s="2">
        <v>86007104</v>
      </c>
      <c r="C5931" s="1" t="s">
        <v>7626</v>
      </c>
      <c r="D5931" s="2" t="s">
        <v>8</v>
      </c>
      <c r="E5931" s="1" t="s">
        <v>7542</v>
      </c>
      <c r="F5931" s="1" t="str">
        <f>VLOOKUP(B5931,[11]SZH!$C$5:$G$522,5,0)</f>
        <v>苏州</v>
      </c>
      <c r="G5931" s="2" t="s">
        <v>5367</v>
      </c>
      <c r="H5931" s="2" t="s">
        <v>7506</v>
      </c>
      <c r="I5931" s="2" t="s">
        <v>10938</v>
      </c>
    </row>
    <row r="5932" spans="1:9" hidden="1" x14ac:dyDescent="0.2">
      <c r="A5932" s="2" t="s">
        <v>7506</v>
      </c>
      <c r="B5932" s="2">
        <v>86007105</v>
      </c>
      <c r="C5932" s="1" t="s">
        <v>7627</v>
      </c>
      <c r="D5932" s="2" t="s">
        <v>8</v>
      </c>
      <c r="E5932" s="1" t="s">
        <v>7542</v>
      </c>
      <c r="F5932" s="1" t="str">
        <f>VLOOKUP(B5932,[11]SZH!$C$5:$G$522,5,0)</f>
        <v>常熟</v>
      </c>
      <c r="G5932" s="2" t="s">
        <v>5367</v>
      </c>
      <c r="H5932" s="2" t="s">
        <v>10608</v>
      </c>
      <c r="I5932" s="2" t="s">
        <v>10938</v>
      </c>
    </row>
    <row r="5933" spans="1:9" hidden="1" x14ac:dyDescent="0.2">
      <c r="A5933" s="2" t="s">
        <v>7506</v>
      </c>
      <c r="B5933" s="2">
        <v>86007106</v>
      </c>
      <c r="C5933" s="1" t="s">
        <v>7628</v>
      </c>
      <c r="D5933" s="2" t="s">
        <v>8</v>
      </c>
      <c r="E5933" s="1" t="s">
        <v>7542</v>
      </c>
      <c r="F5933" s="1" t="str">
        <f>VLOOKUP(B5933,[11]SZH!$C$5:$G$522,5,0)</f>
        <v>海安县</v>
      </c>
      <c r="G5933" s="2" t="s">
        <v>5367</v>
      </c>
      <c r="H5933" s="2" t="s">
        <v>10617</v>
      </c>
      <c r="I5933" s="2" t="s">
        <v>10938</v>
      </c>
    </row>
    <row r="5934" spans="1:9" hidden="1" x14ac:dyDescent="0.2">
      <c r="A5934" s="2" t="s">
        <v>7506</v>
      </c>
      <c r="B5934" s="2">
        <v>86007107</v>
      </c>
      <c r="C5934" s="1" t="s">
        <v>7629</v>
      </c>
      <c r="D5934" s="2" t="s">
        <v>8</v>
      </c>
      <c r="E5934" s="1" t="s">
        <v>7542</v>
      </c>
      <c r="F5934" s="1" t="str">
        <f>VLOOKUP(B5934,[11]SZH!$C$5:$G$522,5,0)</f>
        <v>苏州</v>
      </c>
      <c r="G5934" s="2" t="s">
        <v>5367</v>
      </c>
      <c r="H5934" s="2" t="s">
        <v>7506</v>
      </c>
      <c r="I5934" s="2" t="s">
        <v>10938</v>
      </c>
    </row>
    <row r="5935" spans="1:9" hidden="1" x14ac:dyDescent="0.2">
      <c r="A5935" s="2" t="s">
        <v>7506</v>
      </c>
      <c r="B5935" s="2">
        <v>86007108</v>
      </c>
      <c r="C5935" s="1" t="s">
        <v>7630</v>
      </c>
      <c r="D5935" s="2" t="s">
        <v>8</v>
      </c>
      <c r="E5935" s="1" t="s">
        <v>7542</v>
      </c>
      <c r="F5935" s="1" t="str">
        <f>VLOOKUP(B5935,[11]SZH!$C$5:$G$522,5,0)</f>
        <v>苏州</v>
      </c>
      <c r="G5935" s="2" t="s">
        <v>5367</v>
      </c>
      <c r="H5935" s="2" t="s">
        <v>7506</v>
      </c>
      <c r="I5935" s="2" t="s">
        <v>10938</v>
      </c>
    </row>
    <row r="5936" spans="1:9" hidden="1" x14ac:dyDescent="0.2">
      <c r="A5936" s="2" t="s">
        <v>7506</v>
      </c>
      <c r="B5936" s="2">
        <v>86007109</v>
      </c>
      <c r="C5936" s="1" t="s">
        <v>7631</v>
      </c>
      <c r="D5936" s="2" t="s">
        <v>8</v>
      </c>
      <c r="E5936" s="1" t="s">
        <v>7542</v>
      </c>
      <c r="F5936" s="1" t="str">
        <f>VLOOKUP(B5936,[11]SZH!$C$5:$G$522,5,0)</f>
        <v>太仓</v>
      </c>
      <c r="G5936" s="2" t="s">
        <v>5367</v>
      </c>
      <c r="H5936" s="2" t="s">
        <v>10608</v>
      </c>
      <c r="I5936" s="2" t="s">
        <v>10938</v>
      </c>
    </row>
    <row r="5937" spans="1:9" hidden="1" x14ac:dyDescent="0.2">
      <c r="A5937" s="2" t="s">
        <v>7506</v>
      </c>
      <c r="B5937" s="2">
        <v>86007110</v>
      </c>
      <c r="C5937" s="1" t="s">
        <v>7632</v>
      </c>
      <c r="D5937" s="2" t="s">
        <v>8</v>
      </c>
      <c r="E5937" s="1" t="s">
        <v>7542</v>
      </c>
      <c r="F5937" s="1" t="str">
        <f>VLOOKUP(B5937,[11]SZH!$C$5:$G$522,5,0)</f>
        <v>常熟</v>
      </c>
      <c r="G5937" s="2" t="s">
        <v>5367</v>
      </c>
      <c r="H5937" s="2" t="s">
        <v>10608</v>
      </c>
      <c r="I5937" s="2" t="s">
        <v>10938</v>
      </c>
    </row>
    <row r="5938" spans="1:9" hidden="1" x14ac:dyDescent="0.2">
      <c r="A5938" s="2" t="s">
        <v>7506</v>
      </c>
      <c r="B5938" s="2">
        <v>86007111</v>
      </c>
      <c r="C5938" s="1" t="s">
        <v>7633</v>
      </c>
      <c r="D5938" s="2" t="s">
        <v>8</v>
      </c>
      <c r="E5938" s="1" t="s">
        <v>7542</v>
      </c>
      <c r="F5938" s="1" t="str">
        <f>VLOOKUP(B5938,[11]SZH!$C$5:$G$522,5,0)</f>
        <v>张家港</v>
      </c>
      <c r="G5938" s="2" t="s">
        <v>5367</v>
      </c>
      <c r="H5938" s="2" t="s">
        <v>10638</v>
      </c>
      <c r="I5938" s="2" t="s">
        <v>10939</v>
      </c>
    </row>
    <row r="5939" spans="1:9" hidden="1" x14ac:dyDescent="0.2">
      <c r="A5939" s="2" t="s">
        <v>7506</v>
      </c>
      <c r="B5939" s="2">
        <v>86007112</v>
      </c>
      <c r="C5939" s="1" t="s">
        <v>7634</v>
      </c>
      <c r="D5939" s="2" t="s">
        <v>8</v>
      </c>
      <c r="E5939" s="1" t="s">
        <v>7542</v>
      </c>
      <c r="F5939" s="1" t="str">
        <f>VLOOKUP(B5939,[11]SZH!$C$5:$G$522,5,0)</f>
        <v>如东</v>
      </c>
      <c r="G5939" s="2" t="s">
        <v>5367</v>
      </c>
      <c r="H5939" s="2" t="s">
        <v>10629</v>
      </c>
      <c r="I5939" s="2" t="s">
        <v>10938</v>
      </c>
    </row>
    <row r="5940" spans="1:9" hidden="1" x14ac:dyDescent="0.2">
      <c r="A5940" s="2" t="s">
        <v>7506</v>
      </c>
      <c r="B5940" s="2">
        <v>86007113</v>
      </c>
      <c r="C5940" s="1" t="s">
        <v>7635</v>
      </c>
      <c r="D5940" s="2" t="s">
        <v>8</v>
      </c>
      <c r="E5940" s="1" t="s">
        <v>7542</v>
      </c>
      <c r="F5940" s="1" t="str">
        <f>VLOOKUP(B5940,[11]SZH!$C$5:$G$522,5,0)</f>
        <v>苏州</v>
      </c>
      <c r="G5940" s="2" t="s">
        <v>5367</v>
      </c>
      <c r="H5940" s="2" t="s">
        <v>7506</v>
      </c>
      <c r="I5940" s="2" t="s">
        <v>10938</v>
      </c>
    </row>
    <row r="5941" spans="1:9" hidden="1" x14ac:dyDescent="0.2">
      <c r="A5941" s="2" t="s">
        <v>7506</v>
      </c>
      <c r="B5941" s="2">
        <v>86007114</v>
      </c>
      <c r="C5941" s="1" t="s">
        <v>7636</v>
      </c>
      <c r="D5941" s="2" t="s">
        <v>8</v>
      </c>
      <c r="E5941" s="1" t="s">
        <v>7542</v>
      </c>
      <c r="F5941" s="1" t="str">
        <f>VLOOKUP(B5941,[11]SZH!$C$5:$G$522,5,0)</f>
        <v>苏州</v>
      </c>
      <c r="G5941" s="2" t="s">
        <v>5367</v>
      </c>
      <c r="H5941" s="2" t="s">
        <v>7506</v>
      </c>
      <c r="I5941" s="2" t="s">
        <v>10938</v>
      </c>
    </row>
    <row r="5942" spans="1:9" hidden="1" x14ac:dyDescent="0.2">
      <c r="A5942" s="2" t="s">
        <v>7506</v>
      </c>
      <c r="B5942" s="2">
        <v>86007115</v>
      </c>
      <c r="C5942" s="1" t="s">
        <v>7637</v>
      </c>
      <c r="D5942" s="2" t="s">
        <v>8</v>
      </c>
      <c r="E5942" s="1" t="s">
        <v>7542</v>
      </c>
      <c r="F5942" s="1" t="str">
        <f>VLOOKUP(B5942,[11]SZH!$C$5:$G$522,5,0)</f>
        <v>苏州</v>
      </c>
      <c r="G5942" s="2" t="s">
        <v>5367</v>
      </c>
      <c r="H5942" s="2" t="s">
        <v>7506</v>
      </c>
      <c r="I5942" s="2" t="s">
        <v>10938</v>
      </c>
    </row>
    <row r="5943" spans="1:9" hidden="1" x14ac:dyDescent="0.2">
      <c r="A5943" s="2" t="s">
        <v>7506</v>
      </c>
      <c r="B5943" s="2">
        <v>86007116</v>
      </c>
      <c r="C5943" s="1" t="s">
        <v>7638</v>
      </c>
      <c r="D5943" s="2" t="s">
        <v>8</v>
      </c>
      <c r="E5943" s="1" t="s">
        <v>7542</v>
      </c>
      <c r="F5943" s="1" t="str">
        <f>VLOOKUP(B5943,[11]SZH!$C$5:$G$522,5,0)</f>
        <v>苏州</v>
      </c>
      <c r="G5943" s="2" t="s">
        <v>5367</v>
      </c>
      <c r="H5943" s="2" t="s">
        <v>7506</v>
      </c>
      <c r="I5943" s="2" t="s">
        <v>10938</v>
      </c>
    </row>
    <row r="5944" spans="1:9" hidden="1" x14ac:dyDescent="0.2">
      <c r="A5944" s="2" t="s">
        <v>7506</v>
      </c>
      <c r="B5944" s="2">
        <v>86007117</v>
      </c>
      <c r="C5944" s="1" t="s">
        <v>7639</v>
      </c>
      <c r="D5944" s="2" t="s">
        <v>8</v>
      </c>
      <c r="E5944" s="1" t="s">
        <v>7542</v>
      </c>
      <c r="F5944" s="1" t="str">
        <f>VLOOKUP(B5944,[11]SZH!$C$5:$G$522,5,0)</f>
        <v>苏州</v>
      </c>
      <c r="G5944" s="2" t="s">
        <v>5367</v>
      </c>
      <c r="H5944" s="2" t="s">
        <v>7506</v>
      </c>
      <c r="I5944" s="2" t="s">
        <v>10938</v>
      </c>
    </row>
    <row r="5945" spans="1:9" hidden="1" x14ac:dyDescent="0.2">
      <c r="A5945" s="2" t="s">
        <v>7506</v>
      </c>
      <c r="B5945" s="2">
        <v>86007118</v>
      </c>
      <c r="C5945" s="1" t="s">
        <v>7640</v>
      </c>
      <c r="D5945" s="2" t="s">
        <v>8</v>
      </c>
      <c r="E5945" s="1" t="s">
        <v>7542</v>
      </c>
      <c r="F5945" s="1" t="str">
        <f>VLOOKUP(B5945,[11]SZH!$C$5:$G$522,5,0)</f>
        <v>苏州</v>
      </c>
      <c r="G5945" s="2" t="s">
        <v>5367</v>
      </c>
      <c r="H5945" s="2" t="s">
        <v>7506</v>
      </c>
      <c r="I5945" s="2" t="s">
        <v>10938</v>
      </c>
    </row>
    <row r="5946" spans="1:9" hidden="1" x14ac:dyDescent="0.2">
      <c r="A5946" s="2" t="s">
        <v>7506</v>
      </c>
      <c r="B5946" s="2">
        <v>86007119</v>
      </c>
      <c r="C5946" s="1" t="s">
        <v>7641</v>
      </c>
      <c r="D5946" s="2" t="s">
        <v>8</v>
      </c>
      <c r="E5946" s="1" t="s">
        <v>7542</v>
      </c>
      <c r="F5946" s="1" t="str">
        <f>VLOOKUP(B5946,[11]SZH!$C$5:$G$522,5,0)</f>
        <v>海门</v>
      </c>
      <c r="G5946" s="2" t="s">
        <v>5367</v>
      </c>
      <c r="H5946" s="2" t="s">
        <v>10618</v>
      </c>
      <c r="I5946" s="2" t="s">
        <v>10938</v>
      </c>
    </row>
    <row r="5947" spans="1:9" hidden="1" x14ac:dyDescent="0.2">
      <c r="A5947" s="2" t="s">
        <v>7506</v>
      </c>
      <c r="B5947" s="2">
        <v>86007120</v>
      </c>
      <c r="C5947" s="1" t="s">
        <v>7642</v>
      </c>
      <c r="D5947" s="2" t="s">
        <v>8</v>
      </c>
      <c r="E5947" s="1" t="s">
        <v>7542</v>
      </c>
      <c r="F5947" s="1" t="str">
        <f>VLOOKUP(B5947,[11]SZH!$C$5:$G$522,5,0)</f>
        <v>建湖县</v>
      </c>
      <c r="G5947" s="2" t="s">
        <v>5367</v>
      </c>
      <c r="H5947" s="2" t="s">
        <v>10609</v>
      </c>
      <c r="I5947" s="2" t="s">
        <v>10938</v>
      </c>
    </row>
    <row r="5948" spans="1:9" hidden="1" x14ac:dyDescent="0.2">
      <c r="A5948" s="2" t="s">
        <v>7506</v>
      </c>
      <c r="B5948" s="2">
        <v>86007121</v>
      </c>
      <c r="C5948" s="1" t="s">
        <v>7643</v>
      </c>
      <c r="D5948" s="2" t="s">
        <v>8</v>
      </c>
      <c r="E5948" s="1" t="s">
        <v>7542</v>
      </c>
      <c r="F5948" s="1" t="str">
        <f>VLOOKUP(B5948,[11]SZH!$C$5:$G$522,5,0)</f>
        <v>张家港</v>
      </c>
      <c r="G5948" s="2" t="s">
        <v>5367</v>
      </c>
      <c r="H5948" s="2" t="s">
        <v>10638</v>
      </c>
      <c r="I5948" s="2" t="s">
        <v>10938</v>
      </c>
    </row>
    <row r="5949" spans="1:9" hidden="1" x14ac:dyDescent="0.2">
      <c r="A5949" s="2" t="s">
        <v>7506</v>
      </c>
      <c r="B5949" s="2">
        <v>86007122</v>
      </c>
      <c r="C5949" s="1" t="s">
        <v>7644</v>
      </c>
      <c r="D5949" s="2" t="s">
        <v>8</v>
      </c>
      <c r="E5949" s="1" t="s">
        <v>7542</v>
      </c>
      <c r="F5949" s="1" t="str">
        <f>VLOOKUP(B5949,[11]SZH!$C$5:$G$522,5,0)</f>
        <v>苏州</v>
      </c>
      <c r="G5949" s="2" t="s">
        <v>5367</v>
      </c>
      <c r="H5949" s="2" t="s">
        <v>7506</v>
      </c>
      <c r="I5949" s="2" t="s">
        <v>10938</v>
      </c>
    </row>
    <row r="5950" spans="1:9" hidden="1" x14ac:dyDescent="0.2">
      <c r="A5950" s="2" t="s">
        <v>7506</v>
      </c>
      <c r="B5950" s="2">
        <v>86007123</v>
      </c>
      <c r="C5950" s="1" t="s">
        <v>7645</v>
      </c>
      <c r="D5950" s="2" t="s">
        <v>8</v>
      </c>
      <c r="E5950" s="1" t="s">
        <v>7542</v>
      </c>
      <c r="F5950" s="1" t="str">
        <f>VLOOKUP(B5950,[11]SZH!$C$5:$G$522,5,0)</f>
        <v>张家港</v>
      </c>
      <c r="G5950" s="2" t="s">
        <v>5367</v>
      </c>
      <c r="H5950" s="2" t="s">
        <v>10638</v>
      </c>
      <c r="I5950" s="2" t="s">
        <v>10938</v>
      </c>
    </row>
    <row r="5951" spans="1:9" hidden="1" x14ac:dyDescent="0.2">
      <c r="A5951" s="2" t="s">
        <v>7506</v>
      </c>
      <c r="B5951" s="2">
        <v>86007124</v>
      </c>
      <c r="C5951" s="1" t="s">
        <v>7646</v>
      </c>
      <c r="D5951" s="2" t="s">
        <v>8</v>
      </c>
      <c r="E5951" s="1" t="s">
        <v>7542</v>
      </c>
      <c r="F5951" s="1" t="str">
        <f>VLOOKUP(B5951,[11]SZH!$C$5:$G$522,5,0)</f>
        <v>苏州</v>
      </c>
      <c r="G5951" s="2" t="s">
        <v>5367</v>
      </c>
      <c r="H5951" s="2" t="s">
        <v>7506</v>
      </c>
      <c r="I5951" s="2" t="s">
        <v>10938</v>
      </c>
    </row>
    <row r="5952" spans="1:9" hidden="1" x14ac:dyDescent="0.2">
      <c r="A5952" s="2" t="s">
        <v>7506</v>
      </c>
      <c r="B5952" s="2">
        <v>86007125</v>
      </c>
      <c r="C5952" s="1" t="s">
        <v>7647</v>
      </c>
      <c r="D5952" s="2" t="s">
        <v>8</v>
      </c>
      <c r="E5952" s="1" t="s">
        <v>7542</v>
      </c>
      <c r="F5952" s="1" t="str">
        <f>VLOOKUP(B5952,[11]SZH!$C$5:$G$522,5,0)</f>
        <v>苏州</v>
      </c>
      <c r="G5952" s="2" t="s">
        <v>5367</v>
      </c>
      <c r="H5952" s="2" t="s">
        <v>7506</v>
      </c>
      <c r="I5952" s="2" t="s">
        <v>10938</v>
      </c>
    </row>
    <row r="5953" spans="1:9" hidden="1" x14ac:dyDescent="0.2">
      <c r="A5953" s="2" t="s">
        <v>7506</v>
      </c>
      <c r="B5953" s="2">
        <v>86007126</v>
      </c>
      <c r="C5953" s="1" t="s">
        <v>7648</v>
      </c>
      <c r="D5953" s="2" t="s">
        <v>8</v>
      </c>
      <c r="E5953" s="1" t="s">
        <v>7542</v>
      </c>
      <c r="F5953" s="1" t="str">
        <f>VLOOKUP(B5953,[11]SZH!$C$5:$G$522,5,0)</f>
        <v>昆山</v>
      </c>
      <c r="G5953" s="2" t="s">
        <v>5367</v>
      </c>
      <c r="H5953" s="2" t="s">
        <v>10625</v>
      </c>
      <c r="I5953" s="2" t="s">
        <v>10938</v>
      </c>
    </row>
    <row r="5954" spans="1:9" hidden="1" x14ac:dyDescent="0.2">
      <c r="A5954" s="2" t="s">
        <v>7506</v>
      </c>
      <c r="B5954" s="2">
        <v>86007127</v>
      </c>
      <c r="C5954" s="1" t="s">
        <v>7649</v>
      </c>
      <c r="D5954" s="2" t="s">
        <v>8</v>
      </c>
      <c r="E5954" s="1" t="s">
        <v>7542</v>
      </c>
      <c r="F5954" s="1" t="str">
        <f>VLOOKUP(B5954,[11]SZH!$C$5:$G$522,5,0)</f>
        <v>苏州</v>
      </c>
      <c r="G5954" s="2" t="s">
        <v>5367</v>
      </c>
      <c r="H5954" s="2" t="s">
        <v>7506</v>
      </c>
      <c r="I5954" s="2" t="s">
        <v>10938</v>
      </c>
    </row>
    <row r="5955" spans="1:9" hidden="1" x14ac:dyDescent="0.2">
      <c r="A5955" s="2" t="s">
        <v>7506</v>
      </c>
      <c r="B5955" s="2">
        <v>86007128</v>
      </c>
      <c r="C5955" s="1" t="s">
        <v>7650</v>
      </c>
      <c r="D5955" s="2" t="s">
        <v>8</v>
      </c>
      <c r="E5955" s="1" t="s">
        <v>7542</v>
      </c>
      <c r="F5955" s="1" t="str">
        <f>VLOOKUP(B5955,[11]SZH!$C$5:$G$522,5,0)</f>
        <v>昆山</v>
      </c>
      <c r="G5955" s="2" t="s">
        <v>5367</v>
      </c>
      <c r="H5955" s="2" t="s">
        <v>10625</v>
      </c>
      <c r="I5955" s="2" t="s">
        <v>10938</v>
      </c>
    </row>
    <row r="5956" spans="1:9" hidden="1" x14ac:dyDescent="0.2">
      <c r="A5956" s="2" t="s">
        <v>7506</v>
      </c>
      <c r="B5956" s="2">
        <v>86007129</v>
      </c>
      <c r="C5956" s="1" t="s">
        <v>7651</v>
      </c>
      <c r="D5956" s="2" t="s">
        <v>8</v>
      </c>
      <c r="E5956" s="1" t="s">
        <v>7542</v>
      </c>
      <c r="F5956" s="1" t="str">
        <f>VLOOKUP(B5956,[11]SZH!$C$5:$G$522,5,0)</f>
        <v>苏州</v>
      </c>
      <c r="G5956" s="2" t="s">
        <v>5367</v>
      </c>
      <c r="H5956" s="2" t="s">
        <v>7506</v>
      </c>
      <c r="I5956" s="2" t="s">
        <v>10938</v>
      </c>
    </row>
    <row r="5957" spans="1:9" hidden="1" x14ac:dyDescent="0.2">
      <c r="A5957" s="2" t="s">
        <v>7506</v>
      </c>
      <c r="B5957" s="2">
        <v>86007130</v>
      </c>
      <c r="C5957" s="1" t="s">
        <v>7652</v>
      </c>
      <c r="D5957" s="2" t="s">
        <v>8</v>
      </c>
      <c r="E5957" s="1" t="s">
        <v>7542</v>
      </c>
      <c r="F5957" s="1" t="str">
        <f>VLOOKUP(B5957,[11]SZH!$C$5:$G$522,5,0)</f>
        <v>苏州</v>
      </c>
      <c r="G5957" s="2" t="s">
        <v>5367</v>
      </c>
      <c r="H5957" s="2" t="s">
        <v>7506</v>
      </c>
      <c r="I5957" s="2" t="s">
        <v>10938</v>
      </c>
    </row>
    <row r="5958" spans="1:9" hidden="1" x14ac:dyDescent="0.2">
      <c r="A5958" s="2" t="s">
        <v>7506</v>
      </c>
      <c r="B5958" s="2">
        <v>86007131</v>
      </c>
      <c r="C5958" s="1" t="s">
        <v>7653</v>
      </c>
      <c r="D5958" s="2" t="s">
        <v>8</v>
      </c>
      <c r="E5958" s="1" t="s">
        <v>7542</v>
      </c>
      <c r="F5958" s="1" t="str">
        <f>VLOOKUP(B5958,[11]SZH!$C$5:$G$522,5,0)</f>
        <v>大丰</v>
      </c>
      <c r="G5958" s="2" t="s">
        <v>5367</v>
      </c>
      <c r="H5958" s="2" t="s">
        <v>10609</v>
      </c>
      <c r="I5958" s="2" t="s">
        <v>10938</v>
      </c>
    </row>
    <row r="5959" spans="1:9" hidden="1" x14ac:dyDescent="0.2">
      <c r="A5959" s="2" t="s">
        <v>7506</v>
      </c>
      <c r="B5959" s="2">
        <v>86007132</v>
      </c>
      <c r="C5959" s="1" t="s">
        <v>7654</v>
      </c>
      <c r="D5959" s="2" t="s">
        <v>8</v>
      </c>
      <c r="E5959" s="1" t="s">
        <v>7542</v>
      </c>
      <c r="F5959" s="1" t="str">
        <f>VLOOKUP(B5959,[11]SZH!$C$5:$G$522,5,0)</f>
        <v>苏州</v>
      </c>
      <c r="G5959" s="2" t="s">
        <v>5367</v>
      </c>
      <c r="H5959" s="2" t="s">
        <v>7506</v>
      </c>
      <c r="I5959" s="2" t="s">
        <v>10938</v>
      </c>
    </row>
    <row r="5960" spans="1:9" hidden="1" x14ac:dyDescent="0.2">
      <c r="A5960" s="2" t="s">
        <v>7506</v>
      </c>
      <c r="B5960" s="2">
        <v>86007133</v>
      </c>
      <c r="C5960" s="1" t="s">
        <v>7655</v>
      </c>
      <c r="D5960" s="2" t="s">
        <v>8</v>
      </c>
      <c r="E5960" s="1" t="s">
        <v>7542</v>
      </c>
      <c r="F5960" s="1" t="str">
        <f>VLOOKUP(B5960,[11]SZH!$C$5:$G$522,5,0)</f>
        <v>南通</v>
      </c>
      <c r="G5960" s="2" t="s">
        <v>5367</v>
      </c>
      <c r="H5960" s="2" t="s">
        <v>7538</v>
      </c>
      <c r="I5960" s="2" t="s">
        <v>10938</v>
      </c>
    </row>
    <row r="5961" spans="1:9" hidden="1" x14ac:dyDescent="0.2">
      <c r="A5961" s="2" t="s">
        <v>7506</v>
      </c>
      <c r="B5961" s="2">
        <v>86007134</v>
      </c>
      <c r="C5961" s="1" t="s">
        <v>7656</v>
      </c>
      <c r="D5961" s="2" t="s">
        <v>8</v>
      </c>
      <c r="E5961" s="1" t="s">
        <v>7542</v>
      </c>
      <c r="F5961" s="1" t="str">
        <f>VLOOKUP(B5961,[11]SZH!$C$5:$G$522,5,0)</f>
        <v>海门</v>
      </c>
      <c r="G5961" s="2" t="s">
        <v>5367</v>
      </c>
      <c r="H5961" s="2" t="s">
        <v>10618</v>
      </c>
      <c r="I5961" s="2" t="s">
        <v>10938</v>
      </c>
    </row>
    <row r="5962" spans="1:9" hidden="1" x14ac:dyDescent="0.2">
      <c r="A5962" s="2" t="s">
        <v>7506</v>
      </c>
      <c r="B5962" s="2">
        <v>86007135</v>
      </c>
      <c r="C5962" s="1" t="s">
        <v>7657</v>
      </c>
      <c r="D5962" s="2" t="s">
        <v>8</v>
      </c>
      <c r="E5962" s="1" t="s">
        <v>7542</v>
      </c>
      <c r="F5962" s="1" t="str">
        <f>VLOOKUP(B5962,[11]SZH!$C$5:$G$522,5,0)</f>
        <v>张家港</v>
      </c>
      <c r="G5962" s="2" t="s">
        <v>5367</v>
      </c>
      <c r="H5962" s="2" t="s">
        <v>10638</v>
      </c>
      <c r="I5962" s="2" t="s">
        <v>10938</v>
      </c>
    </row>
    <row r="5963" spans="1:9" hidden="1" x14ac:dyDescent="0.2">
      <c r="A5963" s="2" t="s">
        <v>7506</v>
      </c>
      <c r="B5963" s="2">
        <v>86007136</v>
      </c>
      <c r="C5963" s="1" t="s">
        <v>7658</v>
      </c>
      <c r="D5963" s="2" t="s">
        <v>8</v>
      </c>
      <c r="E5963" s="1" t="s">
        <v>7542</v>
      </c>
      <c r="F5963" s="1" t="str">
        <f>VLOOKUP(B5963,[11]SZH!$C$5:$G$522,5,0)</f>
        <v>东台</v>
      </c>
      <c r="G5963" s="2" t="s">
        <v>5367</v>
      </c>
      <c r="H5963" s="2" t="s">
        <v>10612</v>
      </c>
      <c r="I5963" s="2" t="s">
        <v>10938</v>
      </c>
    </row>
    <row r="5964" spans="1:9" hidden="1" x14ac:dyDescent="0.2">
      <c r="A5964" s="2" t="s">
        <v>7506</v>
      </c>
      <c r="B5964" s="2">
        <v>86007137</v>
      </c>
      <c r="C5964" s="1" t="s">
        <v>7659</v>
      </c>
      <c r="D5964" s="2" t="s">
        <v>8</v>
      </c>
      <c r="E5964" s="1" t="s">
        <v>7542</v>
      </c>
      <c r="F5964" s="1" t="str">
        <f>VLOOKUP(B5964,[11]SZH!$C$5:$G$522,5,0)</f>
        <v>盐城</v>
      </c>
      <c r="G5964" s="2" t="s">
        <v>5367</v>
      </c>
      <c r="H5964" s="2" t="s">
        <v>7512</v>
      </c>
      <c r="I5964" s="2" t="s">
        <v>10938</v>
      </c>
    </row>
    <row r="5965" spans="1:9" hidden="1" x14ac:dyDescent="0.2">
      <c r="A5965" s="2" t="s">
        <v>7506</v>
      </c>
      <c r="B5965" s="2">
        <v>86007138</v>
      </c>
      <c r="C5965" s="1" t="s">
        <v>7660</v>
      </c>
      <c r="D5965" s="2" t="s">
        <v>8</v>
      </c>
      <c r="E5965" s="1" t="s">
        <v>7542</v>
      </c>
      <c r="F5965" s="1" t="str">
        <f>VLOOKUP(B5965,[11]SZH!$C$5:$G$522,5,0)</f>
        <v>苏州</v>
      </c>
      <c r="G5965" s="2" t="s">
        <v>5367</v>
      </c>
      <c r="H5965" s="2" t="s">
        <v>7506</v>
      </c>
      <c r="I5965" s="2" t="s">
        <v>10938</v>
      </c>
    </row>
    <row r="5966" spans="1:9" hidden="1" x14ac:dyDescent="0.2">
      <c r="A5966" s="2" t="s">
        <v>7506</v>
      </c>
      <c r="B5966" s="2">
        <v>86007139</v>
      </c>
      <c r="C5966" s="1" t="s">
        <v>7661</v>
      </c>
      <c r="D5966" s="2" t="s">
        <v>8</v>
      </c>
      <c r="E5966" s="1" t="s">
        <v>7542</v>
      </c>
      <c r="F5966" s="1" t="str">
        <f>VLOOKUP(B5966,[11]SZH!$C$5:$G$522,5,0)</f>
        <v>南通</v>
      </c>
      <c r="G5966" s="2" t="s">
        <v>5367</v>
      </c>
      <c r="H5966" s="2" t="s">
        <v>7538</v>
      </c>
      <c r="I5966" s="2" t="s">
        <v>10938</v>
      </c>
    </row>
    <row r="5967" spans="1:9" hidden="1" x14ac:dyDescent="0.2">
      <c r="A5967" s="2" t="s">
        <v>7506</v>
      </c>
      <c r="B5967" s="2">
        <v>86007140</v>
      </c>
      <c r="C5967" s="1" t="s">
        <v>7662</v>
      </c>
      <c r="D5967" s="2" t="s">
        <v>8</v>
      </c>
      <c r="E5967" s="1" t="s">
        <v>7542</v>
      </c>
      <c r="F5967" s="1" t="str">
        <f>VLOOKUP(B5967,[11]SZH!$C$5:$G$522,5,0)</f>
        <v>吴江</v>
      </c>
      <c r="G5967" s="2" t="s">
        <v>5367</v>
      </c>
      <c r="H5967" s="2" t="s">
        <v>10608</v>
      </c>
      <c r="I5967" s="2" t="s">
        <v>10938</v>
      </c>
    </row>
    <row r="5968" spans="1:9" hidden="1" x14ac:dyDescent="0.2">
      <c r="A5968" s="2" t="s">
        <v>7506</v>
      </c>
      <c r="B5968" s="2">
        <v>86007142</v>
      </c>
      <c r="C5968" s="1" t="s">
        <v>7663</v>
      </c>
      <c r="D5968" s="2" t="s">
        <v>8</v>
      </c>
      <c r="E5968" s="1" t="s">
        <v>7542</v>
      </c>
      <c r="F5968" s="1" t="str">
        <f>VLOOKUP(B5968,[11]SZH!$C$5:$G$522,5,0)</f>
        <v>苏州</v>
      </c>
      <c r="G5968" s="2" t="s">
        <v>5367</v>
      </c>
      <c r="H5968" s="2" t="s">
        <v>7506</v>
      </c>
      <c r="I5968" s="2" t="s">
        <v>10938</v>
      </c>
    </row>
    <row r="5969" spans="1:9" hidden="1" x14ac:dyDescent="0.2">
      <c r="A5969" s="2" t="s">
        <v>7506</v>
      </c>
      <c r="B5969" s="2">
        <v>86007143</v>
      </c>
      <c r="C5969" s="1" t="s">
        <v>7664</v>
      </c>
      <c r="D5969" s="2" t="s">
        <v>8</v>
      </c>
      <c r="E5969" s="1" t="s">
        <v>7542</v>
      </c>
      <c r="F5969" s="1" t="str">
        <f>VLOOKUP(B5969,[11]SZH!$C$5:$G$522,5,0)</f>
        <v>昆山</v>
      </c>
      <c r="G5969" s="2" t="s">
        <v>5367</v>
      </c>
      <c r="H5969" s="2" t="s">
        <v>10625</v>
      </c>
      <c r="I5969" s="2" t="s">
        <v>10938</v>
      </c>
    </row>
    <row r="5970" spans="1:9" hidden="1" x14ac:dyDescent="0.2">
      <c r="A5970" s="2" t="s">
        <v>7506</v>
      </c>
      <c r="B5970" s="2">
        <v>86007144</v>
      </c>
      <c r="C5970" s="1" t="s">
        <v>7665</v>
      </c>
      <c r="D5970" s="2" t="s">
        <v>8</v>
      </c>
      <c r="E5970" s="1" t="s">
        <v>7542</v>
      </c>
      <c r="F5970" s="1" t="str">
        <f>VLOOKUP(B5970,[11]SZH!$C$5:$G$522,5,0)</f>
        <v>苏州</v>
      </c>
      <c r="G5970" s="2" t="s">
        <v>5367</v>
      </c>
      <c r="H5970" s="2" t="s">
        <v>7506</v>
      </c>
      <c r="I5970" s="2" t="s">
        <v>10938</v>
      </c>
    </row>
    <row r="5971" spans="1:9" hidden="1" x14ac:dyDescent="0.2">
      <c r="A5971" s="2" t="s">
        <v>7506</v>
      </c>
      <c r="B5971" s="2">
        <v>86007145</v>
      </c>
      <c r="C5971" s="1" t="s">
        <v>7666</v>
      </c>
      <c r="D5971" s="2" t="s">
        <v>8</v>
      </c>
      <c r="E5971" s="1" t="s">
        <v>7542</v>
      </c>
      <c r="F5971" s="1" t="str">
        <f>VLOOKUP(B5971,[11]SZH!$C$5:$G$522,5,0)</f>
        <v>南通</v>
      </c>
      <c r="G5971" s="2" t="s">
        <v>5367</v>
      </c>
      <c r="H5971" s="2" t="s">
        <v>7538</v>
      </c>
      <c r="I5971" s="2" t="s">
        <v>10938</v>
      </c>
    </row>
    <row r="5972" spans="1:9" hidden="1" x14ac:dyDescent="0.2">
      <c r="A5972" s="2" t="s">
        <v>7506</v>
      </c>
      <c r="B5972" s="2">
        <v>86007146</v>
      </c>
      <c r="C5972" s="1" t="s">
        <v>7667</v>
      </c>
      <c r="D5972" s="2" t="s">
        <v>8</v>
      </c>
      <c r="E5972" s="1" t="s">
        <v>7542</v>
      </c>
      <c r="F5972" s="1" t="str">
        <f>VLOOKUP(B5972,[11]SZH!$C$5:$G$522,5,0)</f>
        <v>苏州</v>
      </c>
      <c r="G5972" s="2" t="s">
        <v>5367</v>
      </c>
      <c r="H5972" s="2" t="s">
        <v>7506</v>
      </c>
      <c r="I5972" s="2" t="s">
        <v>10938</v>
      </c>
    </row>
    <row r="5973" spans="1:9" hidden="1" x14ac:dyDescent="0.2">
      <c r="A5973" s="2" t="s">
        <v>7506</v>
      </c>
      <c r="B5973" s="2">
        <v>86007147</v>
      </c>
      <c r="C5973" s="1" t="s">
        <v>7668</v>
      </c>
      <c r="D5973" s="2" t="s">
        <v>8</v>
      </c>
      <c r="E5973" s="1" t="s">
        <v>7542</v>
      </c>
      <c r="F5973" s="1" t="str">
        <f>VLOOKUP(B5973,[11]SZH!$C$5:$G$522,5,0)</f>
        <v>苏州</v>
      </c>
      <c r="G5973" s="2" t="s">
        <v>5367</v>
      </c>
      <c r="H5973" s="2" t="s">
        <v>7506</v>
      </c>
      <c r="I5973" s="2" t="s">
        <v>10938</v>
      </c>
    </row>
    <row r="5974" spans="1:9" hidden="1" x14ac:dyDescent="0.2">
      <c r="A5974" s="2" t="s">
        <v>7506</v>
      </c>
      <c r="B5974" s="2">
        <v>86007148</v>
      </c>
      <c r="C5974" s="1" t="s">
        <v>7669</v>
      </c>
      <c r="D5974" s="2" t="s">
        <v>8</v>
      </c>
      <c r="E5974" s="1" t="s">
        <v>7542</v>
      </c>
      <c r="F5974" s="1" t="str">
        <f>VLOOKUP(B5974,[11]SZH!$C$5:$G$522,5,0)</f>
        <v>苏州</v>
      </c>
      <c r="G5974" s="2" t="s">
        <v>5367</v>
      </c>
      <c r="H5974" s="2" t="s">
        <v>7506</v>
      </c>
      <c r="I5974" s="2" t="s">
        <v>10938</v>
      </c>
    </row>
    <row r="5975" spans="1:9" hidden="1" x14ac:dyDescent="0.2">
      <c r="A5975" s="2" t="s">
        <v>7506</v>
      </c>
      <c r="B5975" s="2">
        <v>86007149</v>
      </c>
      <c r="C5975" s="1" t="s">
        <v>7670</v>
      </c>
      <c r="D5975" s="2" t="s">
        <v>8</v>
      </c>
      <c r="E5975" s="1" t="s">
        <v>7542</v>
      </c>
      <c r="F5975" s="1" t="str">
        <f>VLOOKUP(B5975,[11]SZH!$C$5:$G$522,5,0)</f>
        <v>盐城</v>
      </c>
      <c r="G5975" s="2" t="s">
        <v>5367</v>
      </c>
      <c r="H5975" s="2" t="s">
        <v>7512</v>
      </c>
      <c r="I5975" s="2" t="s">
        <v>10938</v>
      </c>
    </row>
    <row r="5976" spans="1:9" hidden="1" x14ac:dyDescent="0.2">
      <c r="A5976" s="2" t="s">
        <v>7506</v>
      </c>
      <c r="B5976" s="2">
        <v>86007150</v>
      </c>
      <c r="C5976" s="1" t="s">
        <v>7671</v>
      </c>
      <c r="D5976" s="2" t="s">
        <v>8</v>
      </c>
      <c r="E5976" s="1" t="s">
        <v>7542</v>
      </c>
      <c r="F5976" s="1" t="str">
        <f>VLOOKUP(B5976,[11]SZH!$C$5:$G$522,5,0)</f>
        <v>苏州</v>
      </c>
      <c r="G5976" s="2" t="s">
        <v>5367</v>
      </c>
      <c r="H5976" s="2" t="s">
        <v>7506</v>
      </c>
      <c r="I5976" s="2" t="s">
        <v>10938</v>
      </c>
    </row>
    <row r="5977" spans="1:9" hidden="1" x14ac:dyDescent="0.2">
      <c r="A5977" s="2" t="s">
        <v>7506</v>
      </c>
      <c r="B5977" s="2">
        <v>86007151</v>
      </c>
      <c r="C5977" s="1" t="s">
        <v>7672</v>
      </c>
      <c r="D5977" s="2" t="s">
        <v>8</v>
      </c>
      <c r="E5977" s="1" t="s">
        <v>7542</v>
      </c>
      <c r="F5977" s="1" t="str">
        <f>VLOOKUP(B5977,[11]SZH!$C$5:$G$522,5,0)</f>
        <v>昆山</v>
      </c>
      <c r="G5977" s="2" t="s">
        <v>5367</v>
      </c>
      <c r="H5977" s="2" t="s">
        <v>10625</v>
      </c>
      <c r="I5977" s="2" t="s">
        <v>10938</v>
      </c>
    </row>
    <row r="5978" spans="1:9" hidden="1" x14ac:dyDescent="0.2">
      <c r="A5978" s="2" t="s">
        <v>7506</v>
      </c>
      <c r="B5978" s="2">
        <v>86007152</v>
      </c>
      <c r="C5978" s="1" t="s">
        <v>7673</v>
      </c>
      <c r="D5978" s="2" t="s">
        <v>8</v>
      </c>
      <c r="E5978" s="1" t="s">
        <v>7542</v>
      </c>
      <c r="F5978" s="1" t="str">
        <f>VLOOKUP(B5978,[11]SZH!$C$5:$G$522,5,0)</f>
        <v>南通</v>
      </c>
      <c r="G5978" s="2" t="s">
        <v>5367</v>
      </c>
      <c r="H5978" s="2" t="s">
        <v>7538</v>
      </c>
      <c r="I5978" s="2" t="s">
        <v>10938</v>
      </c>
    </row>
    <row r="5979" spans="1:9" hidden="1" x14ac:dyDescent="0.2">
      <c r="A5979" s="2" t="s">
        <v>7506</v>
      </c>
      <c r="B5979" s="2">
        <v>86007153</v>
      </c>
      <c r="C5979" s="1" t="s">
        <v>7674</v>
      </c>
      <c r="D5979" s="2" t="s">
        <v>8</v>
      </c>
      <c r="E5979" s="1" t="s">
        <v>7542</v>
      </c>
      <c r="F5979" s="1" t="str">
        <f>VLOOKUP(B5979,[11]SZH!$C$5:$G$522,5,0)</f>
        <v>盐城</v>
      </c>
      <c r="G5979" s="2" t="s">
        <v>5367</v>
      </c>
      <c r="H5979" s="2" t="s">
        <v>7512</v>
      </c>
      <c r="I5979" s="2" t="s">
        <v>10938</v>
      </c>
    </row>
    <row r="5980" spans="1:9" hidden="1" x14ac:dyDescent="0.2">
      <c r="A5980" s="2" t="s">
        <v>7506</v>
      </c>
      <c r="B5980" s="2">
        <v>86007154</v>
      </c>
      <c r="C5980" s="1" t="s">
        <v>7675</v>
      </c>
      <c r="D5980" s="2" t="s">
        <v>8</v>
      </c>
      <c r="E5980" s="1" t="s">
        <v>7542</v>
      </c>
      <c r="F5980" s="1" t="str">
        <f>VLOOKUP(B5980,[11]SZH!$C$5:$G$522,5,0)</f>
        <v>苏州</v>
      </c>
      <c r="G5980" s="2" t="s">
        <v>5367</v>
      </c>
      <c r="H5980" s="2" t="s">
        <v>7506</v>
      </c>
      <c r="I5980" s="2" t="s">
        <v>10938</v>
      </c>
    </row>
    <row r="5981" spans="1:9" hidden="1" x14ac:dyDescent="0.2">
      <c r="A5981" s="2" t="s">
        <v>7506</v>
      </c>
      <c r="B5981" s="2">
        <v>86007155</v>
      </c>
      <c r="C5981" s="1" t="s">
        <v>7676</v>
      </c>
      <c r="D5981" s="2" t="s">
        <v>8</v>
      </c>
      <c r="E5981" s="1" t="s">
        <v>7542</v>
      </c>
      <c r="F5981" s="1" t="str">
        <f>VLOOKUP(B5981,[11]SZH!$C$5:$G$522,5,0)</f>
        <v>海安县</v>
      </c>
      <c r="G5981" s="2" t="s">
        <v>5367</v>
      </c>
      <c r="H5981" s="2" t="s">
        <v>10617</v>
      </c>
      <c r="I5981" s="2" t="s">
        <v>10938</v>
      </c>
    </row>
    <row r="5982" spans="1:9" hidden="1" x14ac:dyDescent="0.2">
      <c r="A5982" s="2" t="s">
        <v>7506</v>
      </c>
      <c r="B5982" s="2">
        <v>86007156</v>
      </c>
      <c r="C5982" s="1" t="s">
        <v>7677</v>
      </c>
      <c r="D5982" s="2" t="s">
        <v>8</v>
      </c>
      <c r="E5982" s="1" t="s">
        <v>7542</v>
      </c>
      <c r="F5982" s="1" t="str">
        <f>VLOOKUP(B5982,[11]SZH!$C$5:$G$522,5,0)</f>
        <v>吴江</v>
      </c>
      <c r="G5982" s="2" t="s">
        <v>5367</v>
      </c>
      <c r="H5982" s="2" t="s">
        <v>10608</v>
      </c>
      <c r="I5982" s="2" t="s">
        <v>10938</v>
      </c>
    </row>
    <row r="5983" spans="1:9" hidden="1" x14ac:dyDescent="0.2">
      <c r="A5983" s="2" t="s">
        <v>7506</v>
      </c>
      <c r="B5983" s="2">
        <v>86007157</v>
      </c>
      <c r="C5983" s="1" t="s">
        <v>7678</v>
      </c>
      <c r="D5983" s="2" t="s">
        <v>8</v>
      </c>
      <c r="E5983" s="1" t="s">
        <v>7542</v>
      </c>
      <c r="F5983" s="1" t="str">
        <f>VLOOKUP(B5983,[11]SZH!$C$5:$G$522,5,0)</f>
        <v>昆山</v>
      </c>
      <c r="G5983" s="2" t="s">
        <v>5367</v>
      </c>
      <c r="H5983" s="2" t="s">
        <v>10625</v>
      </c>
      <c r="I5983" s="2" t="s">
        <v>10938</v>
      </c>
    </row>
    <row r="5984" spans="1:9" hidden="1" x14ac:dyDescent="0.2">
      <c r="A5984" s="2" t="s">
        <v>7506</v>
      </c>
      <c r="B5984" s="2">
        <v>86007158</v>
      </c>
      <c r="C5984" s="1" t="s">
        <v>7679</v>
      </c>
      <c r="D5984" s="2" t="s">
        <v>8</v>
      </c>
      <c r="E5984" s="1" t="s">
        <v>7542</v>
      </c>
      <c r="F5984" s="1" t="str">
        <f>VLOOKUP(B5984,[11]SZH!$C$5:$G$522,5,0)</f>
        <v>射阳县</v>
      </c>
      <c r="G5984" s="2" t="s">
        <v>5367</v>
      </c>
      <c r="H5984" s="2" t="s">
        <v>10609</v>
      </c>
      <c r="I5984" s="2" t="s">
        <v>10938</v>
      </c>
    </row>
    <row r="5985" spans="1:9" hidden="1" x14ac:dyDescent="0.2">
      <c r="A5985" s="2" t="s">
        <v>7506</v>
      </c>
      <c r="B5985" s="2">
        <v>86007159</v>
      </c>
      <c r="C5985" s="1" t="s">
        <v>7680</v>
      </c>
      <c r="D5985" s="2" t="s">
        <v>8</v>
      </c>
      <c r="E5985" s="1" t="s">
        <v>7542</v>
      </c>
      <c r="F5985" s="1" t="str">
        <f>VLOOKUP(B5985,[11]SZH!$C$5:$G$522,5,0)</f>
        <v>苏州</v>
      </c>
      <c r="G5985" s="2" t="s">
        <v>5367</v>
      </c>
      <c r="H5985" s="2" t="s">
        <v>7506</v>
      </c>
      <c r="I5985" s="2" t="s">
        <v>10938</v>
      </c>
    </row>
    <row r="5986" spans="1:9" hidden="1" x14ac:dyDescent="0.2">
      <c r="A5986" s="2" t="s">
        <v>7506</v>
      </c>
      <c r="B5986" s="2">
        <v>86007160</v>
      </c>
      <c r="C5986" s="1" t="s">
        <v>7681</v>
      </c>
      <c r="D5986" s="2" t="s">
        <v>8</v>
      </c>
      <c r="E5986" s="1" t="s">
        <v>7542</v>
      </c>
      <c r="F5986" s="1" t="str">
        <f>VLOOKUP(B5986,[11]SZH!$C$5:$G$522,5,0)</f>
        <v>吴江</v>
      </c>
      <c r="G5986" s="2" t="s">
        <v>5367</v>
      </c>
      <c r="H5986" s="2" t="s">
        <v>10608</v>
      </c>
      <c r="I5986" s="2" t="s">
        <v>10938</v>
      </c>
    </row>
    <row r="5987" spans="1:9" hidden="1" x14ac:dyDescent="0.2">
      <c r="A5987" s="2" t="s">
        <v>7506</v>
      </c>
      <c r="B5987" s="2">
        <v>86007161</v>
      </c>
      <c r="C5987" s="1" t="s">
        <v>7682</v>
      </c>
      <c r="D5987" s="2" t="s">
        <v>8</v>
      </c>
      <c r="E5987" s="1" t="s">
        <v>7542</v>
      </c>
      <c r="F5987" s="1" t="str">
        <f>VLOOKUP(B5987,[11]SZH!$C$5:$G$522,5,0)</f>
        <v>吴江</v>
      </c>
      <c r="G5987" s="2" t="s">
        <v>5367</v>
      </c>
      <c r="H5987" s="2" t="s">
        <v>10608</v>
      </c>
      <c r="I5987" s="2" t="s">
        <v>10938</v>
      </c>
    </row>
    <row r="5988" spans="1:9" hidden="1" x14ac:dyDescent="0.2">
      <c r="A5988" s="2" t="s">
        <v>7506</v>
      </c>
      <c r="B5988" s="2">
        <v>86007162</v>
      </c>
      <c r="C5988" s="1" t="s">
        <v>7683</v>
      </c>
      <c r="D5988" s="2" t="s">
        <v>8</v>
      </c>
      <c r="E5988" s="1" t="s">
        <v>7542</v>
      </c>
      <c r="F5988" s="1" t="str">
        <f>VLOOKUP(B5988,[11]SZH!$C$5:$G$522,5,0)</f>
        <v>苏州</v>
      </c>
      <c r="G5988" s="2" t="s">
        <v>5367</v>
      </c>
      <c r="H5988" s="2" t="s">
        <v>7506</v>
      </c>
      <c r="I5988" s="2" t="s">
        <v>10938</v>
      </c>
    </row>
    <row r="5989" spans="1:9" hidden="1" x14ac:dyDescent="0.2">
      <c r="A5989" s="2" t="s">
        <v>7506</v>
      </c>
      <c r="B5989" s="2">
        <v>86007163</v>
      </c>
      <c r="C5989" s="1" t="s">
        <v>7684</v>
      </c>
      <c r="D5989" s="2" t="s">
        <v>8</v>
      </c>
      <c r="E5989" s="1" t="s">
        <v>7542</v>
      </c>
      <c r="F5989" s="1" t="str">
        <f>VLOOKUP(B5989,[11]SZH!$C$5:$G$522,5,0)</f>
        <v>苏州</v>
      </c>
      <c r="G5989" s="2" t="s">
        <v>5367</v>
      </c>
      <c r="H5989" s="2" t="s">
        <v>7506</v>
      </c>
      <c r="I5989" s="2" t="s">
        <v>10938</v>
      </c>
    </row>
    <row r="5990" spans="1:9" hidden="1" x14ac:dyDescent="0.2">
      <c r="A5990" s="2" t="s">
        <v>7506</v>
      </c>
      <c r="B5990" s="2">
        <v>86007164</v>
      </c>
      <c r="C5990" s="1" t="s">
        <v>7685</v>
      </c>
      <c r="D5990" s="2" t="s">
        <v>8</v>
      </c>
      <c r="E5990" s="1" t="s">
        <v>7542</v>
      </c>
      <c r="F5990" s="1" t="str">
        <f>VLOOKUP(B5990,[11]SZH!$C$5:$G$522,5,0)</f>
        <v>苏州</v>
      </c>
      <c r="G5990" s="2" t="s">
        <v>5367</v>
      </c>
      <c r="H5990" s="2" t="s">
        <v>7506</v>
      </c>
      <c r="I5990" s="2" t="s">
        <v>10938</v>
      </c>
    </row>
    <row r="5991" spans="1:9" hidden="1" x14ac:dyDescent="0.2">
      <c r="A5991" s="2" t="s">
        <v>7506</v>
      </c>
      <c r="B5991" s="2">
        <v>86007165</v>
      </c>
      <c r="C5991" s="1" t="s">
        <v>7686</v>
      </c>
      <c r="D5991" s="2" t="s">
        <v>8</v>
      </c>
      <c r="E5991" s="1" t="s">
        <v>7542</v>
      </c>
      <c r="F5991" s="1" t="str">
        <f>VLOOKUP(B5991,[11]SZH!$C$5:$G$522,5,0)</f>
        <v>昆山</v>
      </c>
      <c r="G5991" s="2" t="s">
        <v>5367</v>
      </c>
      <c r="H5991" s="2" t="s">
        <v>10625</v>
      </c>
      <c r="I5991" s="2" t="s">
        <v>10938</v>
      </c>
    </row>
    <row r="5992" spans="1:9" hidden="1" x14ac:dyDescent="0.2">
      <c r="A5992" s="2" t="s">
        <v>7506</v>
      </c>
      <c r="B5992" s="2">
        <v>86007166</v>
      </c>
      <c r="C5992" s="1" t="s">
        <v>7687</v>
      </c>
      <c r="D5992" s="2" t="s">
        <v>8</v>
      </c>
      <c r="E5992" s="1" t="s">
        <v>7542</v>
      </c>
      <c r="F5992" s="1" t="str">
        <f>VLOOKUP(B5992,[11]SZH!$C$5:$G$522,5,0)</f>
        <v>响水县</v>
      </c>
      <c r="G5992" s="2" t="s">
        <v>5367</v>
      </c>
      <c r="H5992" s="2" t="s">
        <v>10633</v>
      </c>
      <c r="I5992" s="2" t="s">
        <v>10938</v>
      </c>
    </row>
    <row r="5993" spans="1:9" hidden="1" x14ac:dyDescent="0.2">
      <c r="A5993" s="2" t="s">
        <v>7506</v>
      </c>
      <c r="B5993" s="2">
        <v>86007167</v>
      </c>
      <c r="C5993" s="1" t="s">
        <v>7688</v>
      </c>
      <c r="D5993" s="2" t="s">
        <v>8</v>
      </c>
      <c r="E5993" s="1" t="s">
        <v>7542</v>
      </c>
      <c r="F5993" s="1" t="str">
        <f>VLOOKUP(B5993,[11]SZH!$C$5:$G$522,5,0)</f>
        <v>苏州</v>
      </c>
      <c r="G5993" s="2" t="s">
        <v>5367</v>
      </c>
      <c r="H5993" s="2" t="s">
        <v>7506</v>
      </c>
      <c r="I5993" s="2" t="s">
        <v>10938</v>
      </c>
    </row>
    <row r="5994" spans="1:9" hidden="1" x14ac:dyDescent="0.2">
      <c r="A5994" s="2" t="s">
        <v>7506</v>
      </c>
      <c r="B5994" s="2">
        <v>86007168</v>
      </c>
      <c r="C5994" s="1" t="s">
        <v>7689</v>
      </c>
      <c r="D5994" s="2" t="s">
        <v>8</v>
      </c>
      <c r="E5994" s="1" t="s">
        <v>7542</v>
      </c>
      <c r="F5994" s="1" t="str">
        <f>VLOOKUP(B5994,[11]SZH!$C$5:$G$522,5,0)</f>
        <v>昆山</v>
      </c>
      <c r="G5994" s="2" t="s">
        <v>5367</v>
      </c>
      <c r="H5994" s="2" t="s">
        <v>10625</v>
      </c>
      <c r="I5994" s="2" t="s">
        <v>10938</v>
      </c>
    </row>
    <row r="5995" spans="1:9" hidden="1" x14ac:dyDescent="0.2">
      <c r="A5995" s="2" t="s">
        <v>7506</v>
      </c>
      <c r="B5995" s="2">
        <v>86007169</v>
      </c>
      <c r="C5995" s="1" t="s">
        <v>7690</v>
      </c>
      <c r="D5995" s="2" t="s">
        <v>8</v>
      </c>
      <c r="E5995" s="1" t="s">
        <v>7542</v>
      </c>
      <c r="F5995" s="1" t="str">
        <f>VLOOKUP(B5995,[11]SZH!$C$5:$G$522,5,0)</f>
        <v>苏州</v>
      </c>
      <c r="G5995" s="2" t="s">
        <v>5367</v>
      </c>
      <c r="H5995" s="2" t="s">
        <v>7506</v>
      </c>
      <c r="I5995" s="2" t="s">
        <v>10938</v>
      </c>
    </row>
    <row r="5996" spans="1:9" hidden="1" x14ac:dyDescent="0.2">
      <c r="A5996" s="2" t="s">
        <v>7506</v>
      </c>
      <c r="B5996" s="2">
        <v>86007170</v>
      </c>
      <c r="C5996" s="1" t="s">
        <v>7691</v>
      </c>
      <c r="D5996" s="2" t="s">
        <v>8</v>
      </c>
      <c r="E5996" s="1" t="s">
        <v>7542</v>
      </c>
      <c r="F5996" s="1" t="str">
        <f>VLOOKUP(B5996,[11]SZH!$C$5:$G$522,5,0)</f>
        <v>如皋</v>
      </c>
      <c r="G5996" s="2" t="s">
        <v>5367</v>
      </c>
      <c r="H5996" s="2" t="s">
        <v>10629</v>
      </c>
      <c r="I5996" s="2" t="s">
        <v>10938</v>
      </c>
    </row>
    <row r="5997" spans="1:9" hidden="1" x14ac:dyDescent="0.2">
      <c r="A5997" s="2" t="s">
        <v>7506</v>
      </c>
      <c r="B5997" s="2">
        <v>86007171</v>
      </c>
      <c r="C5997" s="1" t="s">
        <v>7692</v>
      </c>
      <c r="D5997" s="2" t="s">
        <v>8</v>
      </c>
      <c r="E5997" s="1" t="s">
        <v>7542</v>
      </c>
      <c r="F5997" s="1" t="str">
        <f>VLOOKUP(B5997,[11]SZH!$C$5:$G$522,5,0)</f>
        <v>苏州</v>
      </c>
      <c r="G5997" s="2" t="s">
        <v>5367</v>
      </c>
      <c r="H5997" s="2" t="s">
        <v>7506</v>
      </c>
      <c r="I5997" s="2" t="s">
        <v>10938</v>
      </c>
    </row>
    <row r="5998" spans="1:9" hidden="1" x14ac:dyDescent="0.2">
      <c r="A5998" s="2" t="s">
        <v>7506</v>
      </c>
      <c r="B5998" s="2">
        <v>86007172</v>
      </c>
      <c r="C5998" s="1" t="s">
        <v>7693</v>
      </c>
      <c r="D5998" s="2" t="s">
        <v>8</v>
      </c>
      <c r="E5998" s="1" t="s">
        <v>7542</v>
      </c>
      <c r="F5998" s="1" t="str">
        <f>VLOOKUP(B5998,[11]SZH!$C$5:$G$522,5,0)</f>
        <v>苏州</v>
      </c>
      <c r="G5998" s="2" t="s">
        <v>5367</v>
      </c>
      <c r="H5998" s="2" t="s">
        <v>7506</v>
      </c>
      <c r="I5998" s="2" t="s">
        <v>10938</v>
      </c>
    </row>
    <row r="5999" spans="1:9" hidden="1" x14ac:dyDescent="0.2">
      <c r="A5999" s="2" t="s">
        <v>7506</v>
      </c>
      <c r="B5999" s="2">
        <v>86007173</v>
      </c>
      <c r="C5999" s="1" t="s">
        <v>7694</v>
      </c>
      <c r="D5999" s="2" t="s">
        <v>8</v>
      </c>
      <c r="E5999" s="1" t="s">
        <v>7542</v>
      </c>
      <c r="F5999" s="1" t="str">
        <f>VLOOKUP(B5999,[11]SZH!$C$5:$G$522,5,0)</f>
        <v>吴江</v>
      </c>
      <c r="G5999" s="2" t="s">
        <v>5367</v>
      </c>
      <c r="H5999" s="2" t="s">
        <v>10608</v>
      </c>
      <c r="I5999" s="2" t="s">
        <v>10938</v>
      </c>
    </row>
    <row r="6000" spans="1:9" hidden="1" x14ac:dyDescent="0.2">
      <c r="A6000" s="2" t="s">
        <v>7506</v>
      </c>
      <c r="B6000" s="2">
        <v>86007174</v>
      </c>
      <c r="C6000" s="1" t="s">
        <v>7695</v>
      </c>
      <c r="D6000" s="2" t="s">
        <v>8</v>
      </c>
      <c r="E6000" s="1" t="s">
        <v>7542</v>
      </c>
      <c r="F6000" s="1" t="str">
        <f>VLOOKUP(B6000,[11]SZH!$C$5:$G$522,5,0)</f>
        <v>苏州</v>
      </c>
      <c r="G6000" s="2" t="s">
        <v>5367</v>
      </c>
      <c r="H6000" s="2" t="s">
        <v>7506</v>
      </c>
      <c r="I6000" s="2" t="s">
        <v>10938</v>
      </c>
    </row>
    <row r="6001" spans="1:9" hidden="1" x14ac:dyDescent="0.2">
      <c r="A6001" s="2" t="s">
        <v>7506</v>
      </c>
      <c r="B6001" s="2">
        <v>86007175</v>
      </c>
      <c r="C6001" s="1" t="s">
        <v>7696</v>
      </c>
      <c r="D6001" s="2" t="s">
        <v>8</v>
      </c>
      <c r="E6001" s="1" t="s">
        <v>7542</v>
      </c>
      <c r="F6001" s="1" t="str">
        <f>VLOOKUP(B6001,[11]SZH!$C$5:$G$522,5,0)</f>
        <v>海门</v>
      </c>
      <c r="G6001" s="2" t="s">
        <v>5367</v>
      </c>
      <c r="H6001" s="2" t="s">
        <v>10618</v>
      </c>
      <c r="I6001" s="2" t="s">
        <v>10938</v>
      </c>
    </row>
    <row r="6002" spans="1:9" hidden="1" x14ac:dyDescent="0.2">
      <c r="A6002" s="2" t="s">
        <v>7506</v>
      </c>
      <c r="B6002" s="2">
        <v>86007176</v>
      </c>
      <c r="C6002" s="1" t="s">
        <v>7697</v>
      </c>
      <c r="D6002" s="2" t="s">
        <v>8</v>
      </c>
      <c r="E6002" s="1" t="s">
        <v>7542</v>
      </c>
      <c r="F6002" s="1" t="str">
        <f>VLOOKUP(B6002,[11]SZH!$C$5:$G$522,5,0)</f>
        <v>苏州</v>
      </c>
      <c r="G6002" s="2" t="s">
        <v>5367</v>
      </c>
      <c r="H6002" s="2" t="s">
        <v>7506</v>
      </c>
      <c r="I6002" s="2" t="s">
        <v>10938</v>
      </c>
    </row>
    <row r="6003" spans="1:9" hidden="1" x14ac:dyDescent="0.2">
      <c r="A6003" s="2" t="s">
        <v>7506</v>
      </c>
      <c r="B6003" s="2">
        <v>86007177</v>
      </c>
      <c r="C6003" s="1" t="s">
        <v>7698</v>
      </c>
      <c r="D6003" s="2" t="s">
        <v>8</v>
      </c>
      <c r="E6003" s="1" t="s">
        <v>7542</v>
      </c>
      <c r="F6003" s="1" t="str">
        <f>VLOOKUP(B6003,[11]SZH!$C$5:$G$522,5,0)</f>
        <v>苏州</v>
      </c>
      <c r="G6003" s="2" t="s">
        <v>5367</v>
      </c>
      <c r="H6003" s="2" t="s">
        <v>7506</v>
      </c>
      <c r="I6003" s="2" t="s">
        <v>10938</v>
      </c>
    </row>
    <row r="6004" spans="1:9" hidden="1" x14ac:dyDescent="0.2">
      <c r="A6004" s="2" t="s">
        <v>7506</v>
      </c>
      <c r="B6004" s="2">
        <v>86007178</v>
      </c>
      <c r="C6004" s="1" t="s">
        <v>7699</v>
      </c>
      <c r="D6004" s="2" t="s">
        <v>8</v>
      </c>
      <c r="E6004" s="1" t="s">
        <v>7542</v>
      </c>
      <c r="F6004" s="1" t="str">
        <f>VLOOKUP(B6004,[11]SZH!$C$5:$G$522,5,0)</f>
        <v>张家港</v>
      </c>
      <c r="G6004" s="2" t="s">
        <v>5367</v>
      </c>
      <c r="H6004" s="2" t="s">
        <v>10638</v>
      </c>
      <c r="I6004" s="2" t="s">
        <v>10938</v>
      </c>
    </row>
    <row r="6005" spans="1:9" hidden="1" x14ac:dyDescent="0.2">
      <c r="A6005" s="2" t="s">
        <v>7506</v>
      </c>
      <c r="B6005" s="2">
        <v>86007179</v>
      </c>
      <c r="C6005" s="1" t="s">
        <v>7700</v>
      </c>
      <c r="D6005" s="2" t="s">
        <v>8</v>
      </c>
      <c r="E6005" s="1" t="s">
        <v>7542</v>
      </c>
      <c r="F6005" s="1" t="str">
        <f>VLOOKUP(B6005,[11]SZH!$C$5:$G$522,5,0)</f>
        <v>苏州</v>
      </c>
      <c r="G6005" s="2" t="s">
        <v>5367</v>
      </c>
      <c r="H6005" s="2" t="s">
        <v>7506</v>
      </c>
      <c r="I6005" s="2" t="s">
        <v>10938</v>
      </c>
    </row>
    <row r="6006" spans="1:9" hidden="1" x14ac:dyDescent="0.2">
      <c r="A6006" s="2" t="s">
        <v>7506</v>
      </c>
      <c r="B6006" s="2">
        <v>86007180</v>
      </c>
      <c r="C6006" s="1" t="s">
        <v>7701</v>
      </c>
      <c r="D6006" s="2" t="s">
        <v>8</v>
      </c>
      <c r="E6006" s="1" t="s">
        <v>7542</v>
      </c>
      <c r="F6006" s="1" t="str">
        <f>VLOOKUP(B6006,[11]SZH!$C$5:$G$522,5,0)</f>
        <v>昆山</v>
      </c>
      <c r="G6006" s="2" t="s">
        <v>5367</v>
      </c>
      <c r="H6006" s="2" t="s">
        <v>10625</v>
      </c>
      <c r="I6006" s="2" t="s">
        <v>10939</v>
      </c>
    </row>
    <row r="6007" spans="1:9" hidden="1" x14ac:dyDescent="0.2">
      <c r="A6007" s="2" t="s">
        <v>7506</v>
      </c>
      <c r="B6007" s="2">
        <v>86007181</v>
      </c>
      <c r="C6007" s="1" t="s">
        <v>7702</v>
      </c>
      <c r="D6007" s="2" t="s">
        <v>8</v>
      </c>
      <c r="E6007" s="1" t="s">
        <v>7542</v>
      </c>
      <c r="F6007" s="1" t="str">
        <f>VLOOKUP(B6007,[11]SZH!$C$5:$G$522,5,0)</f>
        <v>昆山</v>
      </c>
      <c r="G6007" s="2" t="s">
        <v>5367</v>
      </c>
      <c r="H6007" s="2" t="s">
        <v>10625</v>
      </c>
      <c r="I6007" s="2" t="s">
        <v>10939</v>
      </c>
    </row>
    <row r="6008" spans="1:9" hidden="1" x14ac:dyDescent="0.2">
      <c r="A6008" s="2" t="s">
        <v>7506</v>
      </c>
      <c r="B6008" s="2">
        <v>86007182</v>
      </c>
      <c r="C6008" s="1" t="s">
        <v>7703</v>
      </c>
      <c r="D6008" s="2" t="s">
        <v>8</v>
      </c>
      <c r="E6008" s="1" t="s">
        <v>7542</v>
      </c>
      <c r="F6008" s="1" t="str">
        <f>VLOOKUP(B6008,[11]SZH!$C$5:$G$522,5,0)</f>
        <v>张家港</v>
      </c>
      <c r="G6008" s="2" t="s">
        <v>5367</v>
      </c>
      <c r="H6008" s="2" t="s">
        <v>10638</v>
      </c>
      <c r="I6008" s="2" t="s">
        <v>10938</v>
      </c>
    </row>
    <row r="6009" spans="1:9" hidden="1" x14ac:dyDescent="0.2">
      <c r="A6009" s="2" t="s">
        <v>7506</v>
      </c>
      <c r="B6009" s="2">
        <v>86007183</v>
      </c>
      <c r="C6009" s="1" t="s">
        <v>7704</v>
      </c>
      <c r="D6009" s="2" t="s">
        <v>8</v>
      </c>
      <c r="E6009" s="1" t="s">
        <v>7542</v>
      </c>
      <c r="F6009" s="1" t="str">
        <f>VLOOKUP(B6009,[11]SZH!$C$5:$G$522,5,0)</f>
        <v>南通</v>
      </c>
      <c r="G6009" s="2" t="s">
        <v>5367</v>
      </c>
      <c r="H6009" s="2" t="s">
        <v>7538</v>
      </c>
      <c r="I6009" s="2" t="s">
        <v>10938</v>
      </c>
    </row>
    <row r="6010" spans="1:9" hidden="1" x14ac:dyDescent="0.2">
      <c r="A6010" s="2" t="s">
        <v>7506</v>
      </c>
      <c r="B6010" s="2">
        <v>86007184</v>
      </c>
      <c r="C6010" s="1" t="s">
        <v>7705</v>
      </c>
      <c r="D6010" s="2" t="s">
        <v>8</v>
      </c>
      <c r="E6010" s="1" t="s">
        <v>7542</v>
      </c>
      <c r="F6010" s="1" t="str">
        <f>VLOOKUP(B6010,[11]SZH!$C$5:$G$522,5,0)</f>
        <v>昆山</v>
      </c>
      <c r="G6010" s="2" t="s">
        <v>5367</v>
      </c>
      <c r="H6010" s="2" t="s">
        <v>10625</v>
      </c>
      <c r="I6010" s="2" t="s">
        <v>10938</v>
      </c>
    </row>
    <row r="6011" spans="1:9" hidden="1" x14ac:dyDescent="0.2">
      <c r="A6011" s="2" t="s">
        <v>7506</v>
      </c>
      <c r="B6011" s="2">
        <v>86007185</v>
      </c>
      <c r="C6011" s="1" t="s">
        <v>7706</v>
      </c>
      <c r="D6011" s="2" t="s">
        <v>8</v>
      </c>
      <c r="E6011" s="1" t="s">
        <v>7542</v>
      </c>
      <c r="F6011" s="1" t="str">
        <f>VLOOKUP(B6011,[11]SZH!$C$5:$G$522,5,0)</f>
        <v>太仓</v>
      </c>
      <c r="G6011" s="2" t="s">
        <v>5367</v>
      </c>
      <c r="H6011" s="2" t="s">
        <v>10608</v>
      </c>
      <c r="I6011" s="2" t="s">
        <v>10938</v>
      </c>
    </row>
    <row r="6012" spans="1:9" hidden="1" x14ac:dyDescent="0.2">
      <c r="A6012" s="2" t="s">
        <v>7506</v>
      </c>
      <c r="B6012" s="2">
        <v>86007186</v>
      </c>
      <c r="C6012" s="1" t="s">
        <v>7707</v>
      </c>
      <c r="D6012" s="2" t="s">
        <v>8</v>
      </c>
      <c r="E6012" s="1" t="s">
        <v>7542</v>
      </c>
      <c r="F6012" s="1" t="str">
        <f>VLOOKUP(B6012,[11]SZH!$C$5:$G$522,5,0)</f>
        <v>昆山</v>
      </c>
      <c r="G6012" s="2" t="s">
        <v>5367</v>
      </c>
      <c r="H6012" s="2" t="s">
        <v>10625</v>
      </c>
      <c r="I6012" s="2" t="s">
        <v>10938</v>
      </c>
    </row>
    <row r="6013" spans="1:9" hidden="1" x14ac:dyDescent="0.2">
      <c r="A6013" s="2" t="s">
        <v>7506</v>
      </c>
      <c r="B6013" s="2">
        <v>86007187</v>
      </c>
      <c r="C6013" s="1" t="s">
        <v>7708</v>
      </c>
      <c r="D6013" s="2" t="s">
        <v>8</v>
      </c>
      <c r="E6013" s="1" t="s">
        <v>7542</v>
      </c>
      <c r="F6013" s="1" t="str">
        <f>VLOOKUP(B6013,[11]SZH!$C$5:$G$522,5,0)</f>
        <v>太仓</v>
      </c>
      <c r="G6013" s="2" t="s">
        <v>5367</v>
      </c>
      <c r="H6013" s="2" t="s">
        <v>10608</v>
      </c>
      <c r="I6013" s="2" t="s">
        <v>10938</v>
      </c>
    </row>
    <row r="6014" spans="1:9" hidden="1" x14ac:dyDescent="0.2">
      <c r="A6014" s="2" t="s">
        <v>7506</v>
      </c>
      <c r="B6014" s="2">
        <v>86007188</v>
      </c>
      <c r="C6014" s="1" t="s">
        <v>7709</v>
      </c>
      <c r="D6014" s="2" t="s">
        <v>8</v>
      </c>
      <c r="E6014" s="1" t="s">
        <v>7542</v>
      </c>
      <c r="F6014" s="1" t="str">
        <f>VLOOKUP(B6014,[11]SZH!$C$5:$G$522,5,0)</f>
        <v>吴江</v>
      </c>
      <c r="G6014" s="2" t="s">
        <v>5367</v>
      </c>
      <c r="H6014" s="2" t="s">
        <v>10608</v>
      </c>
      <c r="I6014" s="2" t="s">
        <v>10938</v>
      </c>
    </row>
    <row r="6015" spans="1:9" hidden="1" x14ac:dyDescent="0.2">
      <c r="A6015" s="2" t="s">
        <v>7506</v>
      </c>
      <c r="B6015" s="2">
        <v>86007189</v>
      </c>
      <c r="C6015" s="1" t="s">
        <v>7710</v>
      </c>
      <c r="D6015" s="2" t="s">
        <v>8</v>
      </c>
      <c r="E6015" s="1" t="s">
        <v>7542</v>
      </c>
      <c r="F6015" s="1" t="str">
        <f>VLOOKUP(B6015,[11]SZH!$C$5:$G$522,5,0)</f>
        <v>苏州</v>
      </c>
      <c r="G6015" s="2" t="s">
        <v>5367</v>
      </c>
      <c r="H6015" s="2" t="s">
        <v>7506</v>
      </c>
      <c r="I6015" s="2" t="s">
        <v>10938</v>
      </c>
    </row>
    <row r="6016" spans="1:9" hidden="1" x14ac:dyDescent="0.2">
      <c r="A6016" s="2" t="s">
        <v>7506</v>
      </c>
      <c r="B6016" s="2">
        <v>86007190</v>
      </c>
      <c r="C6016" s="1" t="s">
        <v>7711</v>
      </c>
      <c r="D6016" s="2" t="s">
        <v>8</v>
      </c>
      <c r="E6016" s="1" t="s">
        <v>7542</v>
      </c>
      <c r="F6016" s="1" t="str">
        <f>VLOOKUP(B6016,[11]SZH!$C$5:$G$522,5,0)</f>
        <v>盐城</v>
      </c>
      <c r="G6016" s="2" t="s">
        <v>5367</v>
      </c>
      <c r="H6016" s="2" t="s">
        <v>7512</v>
      </c>
      <c r="I6016" s="2" t="s">
        <v>10938</v>
      </c>
    </row>
    <row r="6017" spans="1:9" hidden="1" x14ac:dyDescent="0.2">
      <c r="A6017" s="2" t="s">
        <v>7506</v>
      </c>
      <c r="B6017" s="2">
        <v>86007191</v>
      </c>
      <c r="C6017" s="1" t="s">
        <v>7712</v>
      </c>
      <c r="D6017" s="2" t="s">
        <v>8</v>
      </c>
      <c r="E6017" s="1" t="s">
        <v>7542</v>
      </c>
      <c r="F6017" s="1" t="str">
        <f>VLOOKUP(B6017,[11]SZH!$C$5:$G$522,5,0)</f>
        <v>苏州</v>
      </c>
      <c r="G6017" s="2" t="s">
        <v>5367</v>
      </c>
      <c r="H6017" s="2" t="s">
        <v>7506</v>
      </c>
      <c r="I6017" s="2" t="s">
        <v>10938</v>
      </c>
    </row>
    <row r="6018" spans="1:9" hidden="1" x14ac:dyDescent="0.2">
      <c r="A6018" s="2" t="s">
        <v>7506</v>
      </c>
      <c r="B6018" s="2">
        <v>86007192</v>
      </c>
      <c r="C6018" s="1" t="s">
        <v>7713</v>
      </c>
      <c r="D6018" s="2" t="s">
        <v>8</v>
      </c>
      <c r="E6018" s="1" t="s">
        <v>7542</v>
      </c>
      <c r="F6018" s="1" t="str">
        <f>VLOOKUP(B6018,[11]SZH!$C$5:$G$522,5,0)</f>
        <v>苏州</v>
      </c>
      <c r="G6018" s="2" t="s">
        <v>5367</v>
      </c>
      <c r="H6018" s="2" t="s">
        <v>7506</v>
      </c>
      <c r="I6018" s="2" t="s">
        <v>10938</v>
      </c>
    </row>
    <row r="6019" spans="1:9" hidden="1" x14ac:dyDescent="0.2">
      <c r="A6019" s="2" t="s">
        <v>7506</v>
      </c>
      <c r="B6019" s="2">
        <v>86007193</v>
      </c>
      <c r="C6019" s="1" t="s">
        <v>7714</v>
      </c>
      <c r="D6019" s="2" t="s">
        <v>8</v>
      </c>
      <c r="E6019" s="1" t="s">
        <v>7542</v>
      </c>
      <c r="F6019" s="1" t="str">
        <f>VLOOKUP(B6019,[11]SZH!$C$5:$G$522,5,0)</f>
        <v>苏州</v>
      </c>
      <c r="G6019" s="2" t="s">
        <v>5367</v>
      </c>
      <c r="H6019" s="2" t="s">
        <v>7506</v>
      </c>
      <c r="I6019" s="2" t="s">
        <v>10938</v>
      </c>
    </row>
    <row r="6020" spans="1:9" hidden="1" x14ac:dyDescent="0.2">
      <c r="A6020" s="2" t="s">
        <v>7506</v>
      </c>
      <c r="B6020" s="2">
        <v>86007194</v>
      </c>
      <c r="C6020" s="1" t="s">
        <v>7715</v>
      </c>
      <c r="D6020" s="2" t="s">
        <v>8</v>
      </c>
      <c r="E6020" s="1" t="s">
        <v>7542</v>
      </c>
      <c r="F6020" s="1" t="str">
        <f>VLOOKUP(B6020,[11]SZH!$C$5:$G$522,5,0)</f>
        <v>苏州</v>
      </c>
      <c r="G6020" s="2" t="s">
        <v>5367</v>
      </c>
      <c r="H6020" s="2" t="s">
        <v>7506</v>
      </c>
      <c r="I6020" s="2" t="s">
        <v>10938</v>
      </c>
    </row>
    <row r="6021" spans="1:9" hidden="1" x14ac:dyDescent="0.2">
      <c r="A6021" s="2" t="s">
        <v>7506</v>
      </c>
      <c r="B6021" s="2">
        <v>86007195</v>
      </c>
      <c r="C6021" s="1" t="s">
        <v>7716</v>
      </c>
      <c r="D6021" s="2" t="s">
        <v>8</v>
      </c>
      <c r="E6021" s="1" t="s">
        <v>7542</v>
      </c>
      <c r="F6021" s="1" t="str">
        <f>VLOOKUP(B6021,[11]SZH!$C$5:$G$522,5,0)</f>
        <v>昆山</v>
      </c>
      <c r="G6021" s="2" t="s">
        <v>5367</v>
      </c>
      <c r="H6021" s="2" t="s">
        <v>10625</v>
      </c>
      <c r="I6021" s="2" t="s">
        <v>10938</v>
      </c>
    </row>
    <row r="6022" spans="1:9" hidden="1" x14ac:dyDescent="0.2">
      <c r="A6022" s="2" t="s">
        <v>7506</v>
      </c>
      <c r="B6022" s="2">
        <v>86007196</v>
      </c>
      <c r="C6022" s="1" t="s">
        <v>7717</v>
      </c>
      <c r="D6022" s="2" t="s">
        <v>8</v>
      </c>
      <c r="E6022" s="1" t="s">
        <v>7542</v>
      </c>
      <c r="F6022" s="1" t="str">
        <f>VLOOKUP(B6022,[11]SZH!$C$5:$G$522,5,0)</f>
        <v>苏州</v>
      </c>
      <c r="G6022" s="2" t="s">
        <v>5367</v>
      </c>
      <c r="H6022" s="2" t="s">
        <v>7506</v>
      </c>
      <c r="I6022" s="2" t="s">
        <v>10938</v>
      </c>
    </row>
    <row r="6023" spans="1:9" hidden="1" x14ac:dyDescent="0.2">
      <c r="A6023" s="2" t="s">
        <v>7506</v>
      </c>
      <c r="B6023" s="2">
        <v>86007197</v>
      </c>
      <c r="C6023" s="1" t="s">
        <v>7718</v>
      </c>
      <c r="D6023" s="2" t="s">
        <v>8</v>
      </c>
      <c r="E6023" s="1" t="s">
        <v>7542</v>
      </c>
      <c r="F6023" s="1" t="str">
        <f>VLOOKUP(B6023,[11]SZH!$C$5:$G$522,5,0)</f>
        <v>苏州</v>
      </c>
      <c r="G6023" s="2" t="s">
        <v>5367</v>
      </c>
      <c r="H6023" s="2" t="s">
        <v>7506</v>
      </c>
      <c r="I6023" s="2" t="s">
        <v>10938</v>
      </c>
    </row>
    <row r="6024" spans="1:9" hidden="1" x14ac:dyDescent="0.2">
      <c r="A6024" s="2" t="s">
        <v>7506</v>
      </c>
      <c r="B6024" s="2">
        <v>86007198</v>
      </c>
      <c r="C6024" s="1" t="s">
        <v>7719</v>
      </c>
      <c r="D6024" s="2" t="s">
        <v>8</v>
      </c>
      <c r="E6024" s="1" t="s">
        <v>7542</v>
      </c>
      <c r="F6024" s="1" t="str">
        <f>VLOOKUP(B6024,[11]SZH!$C$5:$G$522,5,0)</f>
        <v>南通</v>
      </c>
      <c r="G6024" s="2" t="s">
        <v>5367</v>
      </c>
      <c r="H6024" s="2" t="s">
        <v>7538</v>
      </c>
      <c r="I6024" s="2" t="s">
        <v>10938</v>
      </c>
    </row>
    <row r="6025" spans="1:9" hidden="1" x14ac:dyDescent="0.2">
      <c r="A6025" s="2" t="s">
        <v>7506</v>
      </c>
      <c r="B6025" s="2">
        <v>86007199</v>
      </c>
      <c r="C6025" s="1" t="s">
        <v>7720</v>
      </c>
      <c r="D6025" s="2" t="s">
        <v>8</v>
      </c>
      <c r="E6025" s="1" t="s">
        <v>7542</v>
      </c>
      <c r="F6025" s="1" t="str">
        <f>VLOOKUP(B6025,[11]SZH!$C$5:$G$522,5,0)</f>
        <v>盐城</v>
      </c>
      <c r="G6025" s="2" t="s">
        <v>5367</v>
      </c>
      <c r="H6025" s="2" t="s">
        <v>7512</v>
      </c>
      <c r="I6025" s="2" t="s">
        <v>10938</v>
      </c>
    </row>
    <row r="6026" spans="1:9" hidden="1" x14ac:dyDescent="0.2">
      <c r="A6026" s="2" t="s">
        <v>7506</v>
      </c>
      <c r="B6026" s="2">
        <v>86007200</v>
      </c>
      <c r="C6026" s="1" t="s">
        <v>7721</v>
      </c>
      <c r="D6026" s="2" t="s">
        <v>8</v>
      </c>
      <c r="E6026" s="1" t="s">
        <v>7542</v>
      </c>
      <c r="F6026" s="1" t="str">
        <f>VLOOKUP(B6026,[11]SZH!$C$5:$G$522,5,0)</f>
        <v>昆山</v>
      </c>
      <c r="G6026" s="2" t="s">
        <v>5367</v>
      </c>
      <c r="H6026" s="2" t="s">
        <v>10625</v>
      </c>
      <c r="I6026" s="2" t="s">
        <v>10938</v>
      </c>
    </row>
    <row r="6027" spans="1:9" hidden="1" x14ac:dyDescent="0.2">
      <c r="A6027" s="2" t="s">
        <v>7506</v>
      </c>
      <c r="B6027" s="2">
        <v>86007201</v>
      </c>
      <c r="C6027" s="1" t="s">
        <v>7722</v>
      </c>
      <c r="D6027" s="2" t="s">
        <v>8</v>
      </c>
      <c r="E6027" s="1" t="s">
        <v>7542</v>
      </c>
      <c r="F6027" s="1" t="str">
        <f>VLOOKUP(B6027,[11]SZH!$C$5:$G$522,5,0)</f>
        <v>苏州</v>
      </c>
      <c r="G6027" s="2" t="s">
        <v>5367</v>
      </c>
      <c r="H6027" s="2" t="s">
        <v>7506</v>
      </c>
      <c r="I6027" s="2" t="s">
        <v>10938</v>
      </c>
    </row>
    <row r="6028" spans="1:9" hidden="1" x14ac:dyDescent="0.2">
      <c r="A6028" s="2" t="s">
        <v>7506</v>
      </c>
      <c r="B6028" s="2">
        <v>86007202</v>
      </c>
      <c r="C6028" s="1" t="s">
        <v>7723</v>
      </c>
      <c r="D6028" s="2" t="s">
        <v>8</v>
      </c>
      <c r="E6028" s="1" t="s">
        <v>7542</v>
      </c>
      <c r="F6028" s="1" t="str">
        <f>VLOOKUP(B6028,[11]SZH!$C$5:$G$522,5,0)</f>
        <v>张家港</v>
      </c>
      <c r="G6028" s="2" t="s">
        <v>5367</v>
      </c>
      <c r="H6028" s="2" t="s">
        <v>10638</v>
      </c>
      <c r="I6028" s="2" t="s">
        <v>10938</v>
      </c>
    </row>
    <row r="6029" spans="1:9" hidden="1" x14ac:dyDescent="0.2">
      <c r="A6029" s="2" t="s">
        <v>7506</v>
      </c>
      <c r="B6029" s="2">
        <v>86007203</v>
      </c>
      <c r="C6029" s="1" t="s">
        <v>7724</v>
      </c>
      <c r="D6029" s="2" t="s">
        <v>8</v>
      </c>
      <c r="E6029" s="1" t="s">
        <v>7542</v>
      </c>
      <c r="F6029" s="1" t="str">
        <f>VLOOKUP(B6029,[11]SZH!$C$5:$G$522,5,0)</f>
        <v>苏州</v>
      </c>
      <c r="G6029" s="2" t="s">
        <v>5367</v>
      </c>
      <c r="H6029" s="2" t="s">
        <v>7506</v>
      </c>
      <c r="I6029" s="2" t="s">
        <v>10938</v>
      </c>
    </row>
    <row r="6030" spans="1:9" hidden="1" x14ac:dyDescent="0.2">
      <c r="A6030" s="2" t="s">
        <v>7506</v>
      </c>
      <c r="B6030" s="2">
        <v>86007204</v>
      </c>
      <c r="C6030" s="1" t="s">
        <v>7725</v>
      </c>
      <c r="D6030" s="2" t="s">
        <v>8</v>
      </c>
      <c r="E6030" s="1" t="s">
        <v>7542</v>
      </c>
      <c r="F6030" s="1" t="str">
        <f>VLOOKUP(B6030,[11]SZH!$C$5:$G$522,5,0)</f>
        <v>苏州</v>
      </c>
      <c r="G6030" s="2" t="s">
        <v>5367</v>
      </c>
      <c r="H6030" s="2" t="s">
        <v>7506</v>
      </c>
      <c r="I6030" s="2" t="s">
        <v>10938</v>
      </c>
    </row>
    <row r="6031" spans="1:9" hidden="1" x14ac:dyDescent="0.2">
      <c r="A6031" s="2" t="s">
        <v>7506</v>
      </c>
      <c r="B6031" s="2">
        <v>86007205</v>
      </c>
      <c r="C6031" s="1" t="s">
        <v>7726</v>
      </c>
      <c r="D6031" s="2" t="s">
        <v>8</v>
      </c>
      <c r="E6031" s="1" t="s">
        <v>7542</v>
      </c>
      <c r="F6031" s="1" t="str">
        <f>VLOOKUP(B6031,[11]SZH!$C$5:$G$522,5,0)</f>
        <v>如皋</v>
      </c>
      <c r="G6031" s="2" t="s">
        <v>5367</v>
      </c>
      <c r="H6031" s="2" t="s">
        <v>10629</v>
      </c>
      <c r="I6031" s="2" t="s">
        <v>10938</v>
      </c>
    </row>
    <row r="6032" spans="1:9" hidden="1" x14ac:dyDescent="0.2">
      <c r="A6032" s="2" t="s">
        <v>7506</v>
      </c>
      <c r="B6032" s="2">
        <v>86007206</v>
      </c>
      <c r="C6032" s="1" t="s">
        <v>7727</v>
      </c>
      <c r="D6032" s="2" t="s">
        <v>8</v>
      </c>
      <c r="E6032" s="1" t="s">
        <v>7542</v>
      </c>
      <c r="F6032" s="1" t="str">
        <f>VLOOKUP(B6032,[11]SZH!$C$5:$G$522,5,0)</f>
        <v>苏州</v>
      </c>
      <c r="G6032" s="2" t="s">
        <v>5367</v>
      </c>
      <c r="H6032" s="2" t="s">
        <v>7506</v>
      </c>
      <c r="I6032" s="2" t="s">
        <v>10938</v>
      </c>
    </row>
    <row r="6033" spans="1:9" hidden="1" x14ac:dyDescent="0.2">
      <c r="A6033" s="2" t="s">
        <v>7506</v>
      </c>
      <c r="B6033" s="2">
        <v>86007207</v>
      </c>
      <c r="C6033" s="1" t="s">
        <v>7728</v>
      </c>
      <c r="D6033" s="2" t="s">
        <v>8</v>
      </c>
      <c r="E6033" s="1" t="s">
        <v>7542</v>
      </c>
      <c r="F6033" s="1" t="str">
        <f>VLOOKUP(B6033,[11]SZH!$C$5:$G$522,5,0)</f>
        <v>苏州</v>
      </c>
      <c r="G6033" s="2" t="s">
        <v>5367</v>
      </c>
      <c r="H6033" s="2" t="s">
        <v>7506</v>
      </c>
      <c r="I6033" s="2" t="s">
        <v>10938</v>
      </c>
    </row>
    <row r="6034" spans="1:9" hidden="1" x14ac:dyDescent="0.2">
      <c r="A6034" s="2" t="s">
        <v>7506</v>
      </c>
      <c r="B6034" s="2">
        <v>86007208</v>
      </c>
      <c r="C6034" s="1" t="s">
        <v>7729</v>
      </c>
      <c r="D6034" s="2" t="s">
        <v>8</v>
      </c>
      <c r="E6034" s="1" t="s">
        <v>7542</v>
      </c>
      <c r="F6034" s="1" t="str">
        <f>VLOOKUP(B6034,[11]SZH!$C$5:$G$522,5,0)</f>
        <v>射阳县</v>
      </c>
      <c r="G6034" s="2" t="s">
        <v>5367</v>
      </c>
      <c r="H6034" s="2" t="s">
        <v>10609</v>
      </c>
      <c r="I6034" s="2" t="s">
        <v>10938</v>
      </c>
    </row>
    <row r="6035" spans="1:9" hidden="1" x14ac:dyDescent="0.2">
      <c r="A6035" s="2" t="s">
        <v>7506</v>
      </c>
      <c r="B6035" s="2">
        <v>86007209</v>
      </c>
      <c r="C6035" s="1" t="s">
        <v>7730</v>
      </c>
      <c r="D6035" s="2" t="s">
        <v>8</v>
      </c>
      <c r="E6035" s="1" t="s">
        <v>7542</v>
      </c>
      <c r="F6035" s="1" t="str">
        <f>VLOOKUP(B6035,[11]SZH!$C$5:$G$522,5,0)</f>
        <v>苏州</v>
      </c>
      <c r="G6035" s="2" t="s">
        <v>5367</v>
      </c>
      <c r="H6035" s="2" t="s">
        <v>7506</v>
      </c>
      <c r="I6035" s="2" t="s">
        <v>10938</v>
      </c>
    </row>
    <row r="6036" spans="1:9" hidden="1" x14ac:dyDescent="0.2">
      <c r="A6036" s="2" t="s">
        <v>7506</v>
      </c>
      <c r="B6036" s="2">
        <v>86007210</v>
      </c>
      <c r="C6036" s="1" t="s">
        <v>7731</v>
      </c>
      <c r="D6036" s="2" t="s">
        <v>8</v>
      </c>
      <c r="E6036" s="1" t="s">
        <v>7542</v>
      </c>
      <c r="F6036" s="1" t="str">
        <f>VLOOKUP(B6036,[11]SZH!$C$5:$G$522,5,0)</f>
        <v>启东</v>
      </c>
      <c r="G6036" s="2" t="s">
        <v>5367</v>
      </c>
      <c r="H6036" s="2" t="s">
        <v>10628</v>
      </c>
      <c r="I6036" s="2" t="s">
        <v>10938</v>
      </c>
    </row>
    <row r="6037" spans="1:9" hidden="1" x14ac:dyDescent="0.2">
      <c r="A6037" s="2" t="s">
        <v>7506</v>
      </c>
      <c r="B6037" s="2">
        <v>86007211</v>
      </c>
      <c r="C6037" s="1" t="s">
        <v>7732</v>
      </c>
      <c r="D6037" s="2" t="s">
        <v>8</v>
      </c>
      <c r="E6037" s="1" t="s">
        <v>7542</v>
      </c>
      <c r="F6037" s="1" t="str">
        <f>VLOOKUP(B6037,[11]SZH!$C$5:$G$522,5,0)</f>
        <v>吴江</v>
      </c>
      <c r="G6037" s="2" t="s">
        <v>5367</v>
      </c>
      <c r="H6037" s="2" t="s">
        <v>10608</v>
      </c>
      <c r="I6037" s="2" t="s">
        <v>10938</v>
      </c>
    </row>
    <row r="6038" spans="1:9" hidden="1" x14ac:dyDescent="0.2">
      <c r="A6038" s="2" t="s">
        <v>7506</v>
      </c>
      <c r="B6038" s="2">
        <v>86007212</v>
      </c>
      <c r="C6038" s="1" t="s">
        <v>7733</v>
      </c>
      <c r="D6038" s="2" t="s">
        <v>8</v>
      </c>
      <c r="E6038" s="1" t="s">
        <v>7542</v>
      </c>
      <c r="F6038" s="1" t="str">
        <f>VLOOKUP(B6038,[11]SZH!$C$5:$G$522,5,0)</f>
        <v>滨海县</v>
      </c>
      <c r="G6038" s="2" t="s">
        <v>5367</v>
      </c>
      <c r="H6038" s="2" t="s">
        <v>10606</v>
      </c>
      <c r="I6038" s="2" t="s">
        <v>10938</v>
      </c>
    </row>
    <row r="6039" spans="1:9" hidden="1" x14ac:dyDescent="0.2">
      <c r="A6039" s="2" t="s">
        <v>7506</v>
      </c>
      <c r="B6039" s="2">
        <v>86007213</v>
      </c>
      <c r="C6039" s="1" t="s">
        <v>7734</v>
      </c>
      <c r="D6039" s="2" t="s">
        <v>8</v>
      </c>
      <c r="E6039" s="1" t="s">
        <v>7542</v>
      </c>
      <c r="F6039" s="1" t="str">
        <f>VLOOKUP(B6039,[11]SZH!$C$5:$G$522,5,0)</f>
        <v>昆山</v>
      </c>
      <c r="G6039" s="2" t="s">
        <v>5367</v>
      </c>
      <c r="H6039" s="2" t="s">
        <v>10625</v>
      </c>
      <c r="I6039" s="2" t="s">
        <v>10938</v>
      </c>
    </row>
    <row r="6040" spans="1:9" hidden="1" x14ac:dyDescent="0.2">
      <c r="A6040" s="2" t="s">
        <v>7506</v>
      </c>
      <c r="B6040" s="2">
        <v>86007214</v>
      </c>
      <c r="C6040" s="1" t="s">
        <v>7735</v>
      </c>
      <c r="D6040" s="2" t="s">
        <v>8</v>
      </c>
      <c r="E6040" s="1" t="s">
        <v>7542</v>
      </c>
      <c r="F6040" s="1" t="str">
        <f>VLOOKUP(B6040,[11]SZH!$C$5:$G$522,5,0)</f>
        <v>常熟</v>
      </c>
      <c r="G6040" s="2" t="s">
        <v>5367</v>
      </c>
      <c r="H6040" s="2" t="s">
        <v>10608</v>
      </c>
      <c r="I6040" s="2" t="s">
        <v>10938</v>
      </c>
    </row>
    <row r="6041" spans="1:9" hidden="1" x14ac:dyDescent="0.2">
      <c r="A6041" s="2" t="s">
        <v>7506</v>
      </c>
      <c r="B6041" s="2">
        <v>86007215</v>
      </c>
      <c r="C6041" s="1" t="s">
        <v>7736</v>
      </c>
      <c r="D6041" s="2" t="s">
        <v>8</v>
      </c>
      <c r="E6041" s="1" t="s">
        <v>7542</v>
      </c>
      <c r="F6041" s="1" t="str">
        <f>VLOOKUP(B6041,[11]SZH!$C$5:$G$522,5,0)</f>
        <v>射阳县</v>
      </c>
      <c r="G6041" s="2" t="s">
        <v>5367</v>
      </c>
      <c r="H6041" s="2" t="s">
        <v>10609</v>
      </c>
      <c r="I6041" s="2" t="s">
        <v>10938</v>
      </c>
    </row>
    <row r="6042" spans="1:9" hidden="1" x14ac:dyDescent="0.2">
      <c r="A6042" s="2" t="s">
        <v>7506</v>
      </c>
      <c r="B6042" s="2">
        <v>86007216</v>
      </c>
      <c r="C6042" s="1" t="s">
        <v>7737</v>
      </c>
      <c r="D6042" s="2" t="s">
        <v>8</v>
      </c>
      <c r="E6042" s="1" t="s">
        <v>7542</v>
      </c>
      <c r="F6042" s="1" t="str">
        <f>VLOOKUP(B6042,[11]SZH!$C$5:$G$522,5,0)</f>
        <v>苏州</v>
      </c>
      <c r="G6042" s="2" t="s">
        <v>5367</v>
      </c>
      <c r="H6042" s="2" t="s">
        <v>7506</v>
      </c>
      <c r="I6042" s="2" t="s">
        <v>10938</v>
      </c>
    </row>
    <row r="6043" spans="1:9" hidden="1" x14ac:dyDescent="0.2">
      <c r="A6043" s="2" t="s">
        <v>7506</v>
      </c>
      <c r="B6043" s="2">
        <v>86007217</v>
      </c>
      <c r="C6043" s="1" t="s">
        <v>7738</v>
      </c>
      <c r="D6043" s="2" t="s">
        <v>8</v>
      </c>
      <c r="E6043" s="1" t="s">
        <v>7542</v>
      </c>
      <c r="F6043" s="1" t="str">
        <f>VLOOKUP(B6043,[11]SZH!$C$5:$G$522,5,0)</f>
        <v>苏州</v>
      </c>
      <c r="G6043" s="2" t="s">
        <v>5367</v>
      </c>
      <c r="H6043" s="2" t="s">
        <v>7506</v>
      </c>
      <c r="I6043" s="2" t="s">
        <v>10938</v>
      </c>
    </row>
    <row r="6044" spans="1:9" hidden="1" x14ac:dyDescent="0.2">
      <c r="A6044" s="2" t="s">
        <v>7506</v>
      </c>
      <c r="B6044" s="2">
        <v>86007218</v>
      </c>
      <c r="C6044" s="1" t="s">
        <v>7739</v>
      </c>
      <c r="D6044" s="2" t="s">
        <v>8</v>
      </c>
      <c r="E6044" s="1" t="s">
        <v>7542</v>
      </c>
      <c r="F6044" s="1" t="str">
        <f>VLOOKUP(B6044,[11]SZH!$C$5:$G$522,5,0)</f>
        <v>南通</v>
      </c>
      <c r="G6044" s="2" t="s">
        <v>5367</v>
      </c>
      <c r="H6044" s="2" t="s">
        <v>7538</v>
      </c>
      <c r="I6044" s="2" t="s">
        <v>10938</v>
      </c>
    </row>
    <row r="6045" spans="1:9" hidden="1" x14ac:dyDescent="0.2">
      <c r="A6045" s="2" t="s">
        <v>7506</v>
      </c>
      <c r="B6045" s="2">
        <v>86007219</v>
      </c>
      <c r="C6045" s="1" t="s">
        <v>7740</v>
      </c>
      <c r="D6045" s="2" t="s">
        <v>8</v>
      </c>
      <c r="E6045" s="1" t="s">
        <v>7542</v>
      </c>
      <c r="F6045" s="1" t="str">
        <f>VLOOKUP(B6045,[11]SZH!$C$5:$G$522,5,0)</f>
        <v>苏州</v>
      </c>
      <c r="G6045" s="2" t="s">
        <v>5367</v>
      </c>
      <c r="H6045" s="2" t="s">
        <v>7506</v>
      </c>
      <c r="I6045" s="2" t="s">
        <v>10938</v>
      </c>
    </row>
    <row r="6046" spans="1:9" hidden="1" x14ac:dyDescent="0.2">
      <c r="A6046" s="2" t="s">
        <v>7506</v>
      </c>
      <c r="B6046" s="2">
        <v>86007220</v>
      </c>
      <c r="C6046" s="1" t="s">
        <v>7741</v>
      </c>
      <c r="D6046" s="2" t="s">
        <v>8</v>
      </c>
      <c r="E6046" s="1" t="s">
        <v>7542</v>
      </c>
      <c r="F6046" s="1" t="str">
        <f>VLOOKUP(B6046,[11]SZH!$C$5:$G$522,5,0)</f>
        <v>南通</v>
      </c>
      <c r="G6046" s="2" t="s">
        <v>5367</v>
      </c>
      <c r="H6046" s="2" t="s">
        <v>7538</v>
      </c>
      <c r="I6046" s="2" t="s">
        <v>10938</v>
      </c>
    </row>
    <row r="6047" spans="1:9" hidden="1" x14ac:dyDescent="0.2">
      <c r="A6047" s="2" t="s">
        <v>7506</v>
      </c>
      <c r="B6047" s="2">
        <v>86007221</v>
      </c>
      <c r="C6047" s="1" t="s">
        <v>7742</v>
      </c>
      <c r="D6047" s="2" t="s">
        <v>8</v>
      </c>
      <c r="E6047" s="1" t="s">
        <v>7542</v>
      </c>
      <c r="F6047" s="1" t="str">
        <f>VLOOKUP(B6047,[11]SZH!$C$5:$G$522,5,0)</f>
        <v>盐城</v>
      </c>
      <c r="G6047" s="2" t="s">
        <v>5367</v>
      </c>
      <c r="H6047" s="2" t="s">
        <v>7512</v>
      </c>
      <c r="I6047" s="2" t="s">
        <v>10938</v>
      </c>
    </row>
    <row r="6048" spans="1:9" hidden="1" x14ac:dyDescent="0.2">
      <c r="A6048" s="2" t="s">
        <v>7506</v>
      </c>
      <c r="B6048" s="2">
        <v>86007222</v>
      </c>
      <c r="C6048" s="1" t="s">
        <v>7743</v>
      </c>
      <c r="D6048" s="2" t="s">
        <v>8</v>
      </c>
      <c r="E6048" s="1" t="s">
        <v>7542</v>
      </c>
      <c r="F6048" s="1" t="str">
        <f>VLOOKUP(B6048,[11]SZH!$C$5:$G$522,5,0)</f>
        <v>阜宁县</v>
      </c>
      <c r="G6048" s="2" t="s">
        <v>5367</v>
      </c>
      <c r="H6048" s="2" t="s">
        <v>10612</v>
      </c>
      <c r="I6048" s="2" t="s">
        <v>10938</v>
      </c>
    </row>
    <row r="6049" spans="1:9" hidden="1" x14ac:dyDescent="0.2">
      <c r="A6049" s="2" t="s">
        <v>7506</v>
      </c>
      <c r="B6049" s="2">
        <v>86007223</v>
      </c>
      <c r="C6049" s="1" t="s">
        <v>7744</v>
      </c>
      <c r="D6049" s="2" t="s">
        <v>8</v>
      </c>
      <c r="E6049" s="1" t="s">
        <v>7542</v>
      </c>
      <c r="F6049" s="1" t="str">
        <f>VLOOKUP(B6049,[11]SZH!$C$5:$G$522,5,0)</f>
        <v>滨海县</v>
      </c>
      <c r="G6049" s="2" t="s">
        <v>5367</v>
      </c>
      <c r="H6049" s="2" t="s">
        <v>10606</v>
      </c>
      <c r="I6049" s="2" t="s">
        <v>10938</v>
      </c>
    </row>
    <row r="6050" spans="1:9" hidden="1" x14ac:dyDescent="0.2">
      <c r="A6050" s="2" t="s">
        <v>7506</v>
      </c>
      <c r="B6050" s="2">
        <v>86007224</v>
      </c>
      <c r="C6050" s="1" t="s">
        <v>7745</v>
      </c>
      <c r="D6050" s="2" t="s">
        <v>8</v>
      </c>
      <c r="E6050" s="1" t="s">
        <v>7542</v>
      </c>
      <c r="F6050" s="1" t="str">
        <f>VLOOKUP(B6050,[11]SZH!$C$5:$G$522,5,0)</f>
        <v>苏州</v>
      </c>
      <c r="G6050" s="2" t="s">
        <v>5367</v>
      </c>
      <c r="H6050" s="2" t="s">
        <v>7506</v>
      </c>
      <c r="I6050" s="2" t="s">
        <v>10938</v>
      </c>
    </row>
    <row r="6051" spans="1:9" hidden="1" x14ac:dyDescent="0.2">
      <c r="A6051" s="2" t="s">
        <v>7506</v>
      </c>
      <c r="B6051" s="2">
        <v>86007225</v>
      </c>
      <c r="C6051" s="1" t="s">
        <v>7746</v>
      </c>
      <c r="D6051" s="2" t="s">
        <v>8</v>
      </c>
      <c r="E6051" s="1" t="s">
        <v>7542</v>
      </c>
      <c r="F6051" s="1" t="str">
        <f>VLOOKUP(B6051,[11]SZH!$C$5:$G$522,5,0)</f>
        <v>南通</v>
      </c>
      <c r="G6051" s="2" t="s">
        <v>5367</v>
      </c>
      <c r="H6051" s="2" t="s">
        <v>7538</v>
      </c>
      <c r="I6051" s="2" t="s">
        <v>10938</v>
      </c>
    </row>
    <row r="6052" spans="1:9" hidden="1" x14ac:dyDescent="0.2">
      <c r="A6052" s="2" t="s">
        <v>7506</v>
      </c>
      <c r="B6052" s="2">
        <v>86007226</v>
      </c>
      <c r="C6052" s="1" t="s">
        <v>7747</v>
      </c>
      <c r="D6052" s="2" t="s">
        <v>8</v>
      </c>
      <c r="E6052" s="1" t="s">
        <v>7542</v>
      </c>
      <c r="F6052" s="1" t="str">
        <f>VLOOKUP(B6052,[11]SZH!$C$5:$G$522,5,0)</f>
        <v>苏州</v>
      </c>
      <c r="G6052" s="2" t="s">
        <v>5367</v>
      </c>
      <c r="H6052" s="2" t="s">
        <v>7506</v>
      </c>
      <c r="I6052" s="2" t="s">
        <v>10938</v>
      </c>
    </row>
    <row r="6053" spans="1:9" hidden="1" x14ac:dyDescent="0.2">
      <c r="A6053" s="2" t="s">
        <v>7506</v>
      </c>
      <c r="B6053" s="2">
        <v>86007227</v>
      </c>
      <c r="C6053" s="1" t="s">
        <v>7748</v>
      </c>
      <c r="D6053" s="2" t="s">
        <v>8</v>
      </c>
      <c r="E6053" s="1" t="s">
        <v>7542</v>
      </c>
      <c r="F6053" s="1" t="str">
        <f>VLOOKUP(B6053,[11]SZH!$C$5:$G$522,5,0)</f>
        <v>东台</v>
      </c>
      <c r="G6053" s="2" t="s">
        <v>5367</v>
      </c>
      <c r="H6053" s="2" t="s">
        <v>10612</v>
      </c>
      <c r="I6053" s="2" t="s">
        <v>10938</v>
      </c>
    </row>
    <row r="6054" spans="1:9" hidden="1" x14ac:dyDescent="0.2">
      <c r="A6054" s="2" t="s">
        <v>7506</v>
      </c>
      <c r="B6054" s="2">
        <v>86007228</v>
      </c>
      <c r="C6054" s="1" t="s">
        <v>7749</v>
      </c>
      <c r="D6054" s="2" t="s">
        <v>8</v>
      </c>
      <c r="E6054" s="1" t="s">
        <v>7542</v>
      </c>
      <c r="F6054" s="1" t="str">
        <f>VLOOKUP(B6054,[11]SZH!$C$5:$G$522,5,0)</f>
        <v>吴江</v>
      </c>
      <c r="G6054" s="2" t="s">
        <v>5367</v>
      </c>
      <c r="H6054" s="2" t="s">
        <v>10608</v>
      </c>
      <c r="I6054" s="2" t="s">
        <v>10938</v>
      </c>
    </row>
    <row r="6055" spans="1:9" hidden="1" x14ac:dyDescent="0.2">
      <c r="A6055" s="2" t="s">
        <v>7506</v>
      </c>
      <c r="B6055" s="2">
        <v>86007229</v>
      </c>
      <c r="C6055" s="1" t="s">
        <v>7750</v>
      </c>
      <c r="D6055" s="2" t="s">
        <v>8</v>
      </c>
      <c r="E6055" s="1" t="s">
        <v>7542</v>
      </c>
      <c r="F6055" s="1" t="str">
        <f>VLOOKUP(B6055,[11]SZH!$C$5:$G$522,5,0)</f>
        <v>苏州</v>
      </c>
      <c r="G6055" s="2" t="s">
        <v>5367</v>
      </c>
      <c r="H6055" s="2" t="s">
        <v>7506</v>
      </c>
      <c r="I6055" s="2" t="s">
        <v>10938</v>
      </c>
    </row>
    <row r="6056" spans="1:9" hidden="1" x14ac:dyDescent="0.2">
      <c r="A6056" s="2" t="s">
        <v>7506</v>
      </c>
      <c r="B6056" s="2">
        <v>86007230</v>
      </c>
      <c r="C6056" s="1" t="s">
        <v>7751</v>
      </c>
      <c r="D6056" s="2" t="s">
        <v>8</v>
      </c>
      <c r="E6056" s="1" t="s">
        <v>7542</v>
      </c>
      <c r="F6056" s="1" t="str">
        <f>VLOOKUP(B6056,[11]SZH!$C$5:$G$522,5,0)</f>
        <v>常熟</v>
      </c>
      <c r="G6056" s="2" t="s">
        <v>5367</v>
      </c>
      <c r="H6056" s="2" t="s">
        <v>10608</v>
      </c>
      <c r="I6056" s="2" t="s">
        <v>10938</v>
      </c>
    </row>
    <row r="6057" spans="1:9" hidden="1" x14ac:dyDescent="0.2">
      <c r="A6057" s="2" t="s">
        <v>7506</v>
      </c>
      <c r="B6057" s="2">
        <v>86007231</v>
      </c>
      <c r="C6057" s="1" t="s">
        <v>7752</v>
      </c>
      <c r="D6057" s="2" t="s">
        <v>8</v>
      </c>
      <c r="E6057" s="1" t="s">
        <v>7542</v>
      </c>
      <c r="F6057" s="1" t="str">
        <f>VLOOKUP(B6057,[11]SZH!$C$5:$G$522,5,0)</f>
        <v>吴江</v>
      </c>
      <c r="G6057" s="2" t="s">
        <v>5367</v>
      </c>
      <c r="H6057" s="2" t="s">
        <v>10608</v>
      </c>
      <c r="I6057" s="2" t="s">
        <v>10938</v>
      </c>
    </row>
    <row r="6058" spans="1:9" hidden="1" x14ac:dyDescent="0.2">
      <c r="A6058" s="2" t="s">
        <v>7506</v>
      </c>
      <c r="B6058" s="2">
        <v>86007232</v>
      </c>
      <c r="C6058" s="1" t="s">
        <v>7753</v>
      </c>
      <c r="D6058" s="2" t="s">
        <v>8</v>
      </c>
      <c r="E6058" s="1" t="s">
        <v>7542</v>
      </c>
      <c r="F6058" s="1" t="str">
        <f>VLOOKUP(B6058,[11]SZH!$C$5:$G$522,5,0)</f>
        <v>如东</v>
      </c>
      <c r="G6058" s="2" t="s">
        <v>5367</v>
      </c>
      <c r="H6058" s="2" t="s">
        <v>10629</v>
      </c>
      <c r="I6058" s="2" t="s">
        <v>10938</v>
      </c>
    </row>
    <row r="6059" spans="1:9" hidden="1" x14ac:dyDescent="0.2">
      <c r="A6059" s="2" t="s">
        <v>7506</v>
      </c>
      <c r="B6059" s="2">
        <v>86007233</v>
      </c>
      <c r="C6059" s="1" t="s">
        <v>7754</v>
      </c>
      <c r="D6059" s="2" t="s">
        <v>8</v>
      </c>
      <c r="E6059" s="1" t="s">
        <v>7542</v>
      </c>
      <c r="F6059" s="1" t="str">
        <f>VLOOKUP(B6059,[11]SZH!$C$5:$G$522,5,0)</f>
        <v>如皋</v>
      </c>
      <c r="G6059" s="2" t="s">
        <v>5367</v>
      </c>
      <c r="H6059" s="2" t="s">
        <v>10629</v>
      </c>
      <c r="I6059" s="2" t="s">
        <v>10938</v>
      </c>
    </row>
    <row r="6060" spans="1:9" hidden="1" x14ac:dyDescent="0.2">
      <c r="A6060" s="2" t="s">
        <v>7506</v>
      </c>
      <c r="B6060" s="2">
        <v>86007234</v>
      </c>
      <c r="C6060" s="1" t="s">
        <v>7755</v>
      </c>
      <c r="D6060" s="2" t="s">
        <v>8</v>
      </c>
      <c r="E6060" s="1" t="s">
        <v>7542</v>
      </c>
      <c r="F6060" s="1" t="str">
        <f>VLOOKUP(B6060,[11]SZH!$C$5:$G$522,5,0)</f>
        <v>苏州</v>
      </c>
      <c r="G6060" s="2" t="s">
        <v>5367</v>
      </c>
      <c r="H6060" s="2" t="s">
        <v>7506</v>
      </c>
      <c r="I6060" s="2" t="s">
        <v>10938</v>
      </c>
    </row>
    <row r="6061" spans="1:9" hidden="1" x14ac:dyDescent="0.2">
      <c r="A6061" s="2" t="s">
        <v>7506</v>
      </c>
      <c r="B6061" s="2">
        <v>86007235</v>
      </c>
      <c r="C6061" s="1" t="s">
        <v>7756</v>
      </c>
      <c r="D6061" s="2" t="s">
        <v>8</v>
      </c>
      <c r="E6061" s="1" t="s">
        <v>7542</v>
      </c>
      <c r="F6061" s="1" t="str">
        <f>VLOOKUP(B6061,[11]SZH!$C$5:$G$522,5,0)</f>
        <v>昆山</v>
      </c>
      <c r="G6061" s="2" t="s">
        <v>5367</v>
      </c>
      <c r="H6061" s="2" t="s">
        <v>10625</v>
      </c>
      <c r="I6061" s="2" t="s">
        <v>10938</v>
      </c>
    </row>
    <row r="6062" spans="1:9" hidden="1" x14ac:dyDescent="0.2">
      <c r="A6062" s="2" t="s">
        <v>7506</v>
      </c>
      <c r="B6062" s="2">
        <v>86007236</v>
      </c>
      <c r="C6062" s="1" t="s">
        <v>7757</v>
      </c>
      <c r="D6062" s="2" t="s">
        <v>8</v>
      </c>
      <c r="E6062" s="1" t="s">
        <v>7542</v>
      </c>
      <c r="F6062" s="1" t="str">
        <f>VLOOKUP(B6062,[11]SZH!$C$5:$G$522,5,0)</f>
        <v>苏州</v>
      </c>
      <c r="G6062" s="2" t="s">
        <v>5367</v>
      </c>
      <c r="H6062" s="2" t="s">
        <v>7506</v>
      </c>
      <c r="I6062" s="2" t="s">
        <v>10938</v>
      </c>
    </row>
    <row r="6063" spans="1:9" hidden="1" x14ac:dyDescent="0.2">
      <c r="A6063" s="2" t="s">
        <v>7506</v>
      </c>
      <c r="B6063" s="2">
        <v>86007237</v>
      </c>
      <c r="C6063" s="1" t="s">
        <v>7758</v>
      </c>
      <c r="D6063" s="2" t="s">
        <v>8</v>
      </c>
      <c r="E6063" s="1" t="s">
        <v>7542</v>
      </c>
      <c r="F6063" s="1" t="str">
        <f>VLOOKUP(B6063,[11]SZH!$C$5:$G$522,5,0)</f>
        <v>南通</v>
      </c>
      <c r="G6063" s="2" t="s">
        <v>5367</v>
      </c>
      <c r="H6063" s="2" t="s">
        <v>7538</v>
      </c>
      <c r="I6063" s="2" t="s">
        <v>10938</v>
      </c>
    </row>
    <row r="6064" spans="1:9" hidden="1" x14ac:dyDescent="0.2">
      <c r="A6064" s="2" t="s">
        <v>7506</v>
      </c>
      <c r="B6064" s="2">
        <v>86007238</v>
      </c>
      <c r="C6064" s="1" t="s">
        <v>7759</v>
      </c>
      <c r="D6064" s="2" t="s">
        <v>8</v>
      </c>
      <c r="E6064" s="1" t="s">
        <v>7542</v>
      </c>
      <c r="F6064" s="1" t="str">
        <f>VLOOKUP(B6064,[11]SZH!$C$5:$G$522,5,0)</f>
        <v>张家港</v>
      </c>
      <c r="G6064" s="2" t="s">
        <v>5367</v>
      </c>
      <c r="H6064" s="2" t="s">
        <v>10638</v>
      </c>
      <c r="I6064" s="2" t="s">
        <v>10938</v>
      </c>
    </row>
    <row r="6065" spans="1:9" hidden="1" x14ac:dyDescent="0.2">
      <c r="A6065" s="2" t="s">
        <v>7506</v>
      </c>
      <c r="B6065" s="2">
        <v>86007239</v>
      </c>
      <c r="C6065" s="1" t="s">
        <v>7760</v>
      </c>
      <c r="D6065" s="2" t="s">
        <v>8</v>
      </c>
      <c r="E6065" s="1" t="s">
        <v>7542</v>
      </c>
      <c r="F6065" s="1" t="str">
        <f>VLOOKUP(B6065,[11]SZH!$C$5:$G$522,5,0)</f>
        <v>南通</v>
      </c>
      <c r="G6065" s="2" t="s">
        <v>5367</v>
      </c>
      <c r="H6065" s="2" t="s">
        <v>7538</v>
      </c>
      <c r="I6065" s="2" t="s">
        <v>10938</v>
      </c>
    </row>
    <row r="6066" spans="1:9" hidden="1" x14ac:dyDescent="0.2">
      <c r="A6066" s="2" t="s">
        <v>7506</v>
      </c>
      <c r="B6066" s="2">
        <v>86007240</v>
      </c>
      <c r="C6066" s="1" t="s">
        <v>7761</v>
      </c>
      <c r="D6066" s="2" t="s">
        <v>8</v>
      </c>
      <c r="E6066" s="1" t="s">
        <v>7542</v>
      </c>
      <c r="F6066" s="1" t="str">
        <f>VLOOKUP(B6066,[11]SZH!$C$5:$G$522,5,0)</f>
        <v>苏州</v>
      </c>
      <c r="G6066" s="2" t="s">
        <v>5367</v>
      </c>
      <c r="H6066" s="2" t="s">
        <v>7506</v>
      </c>
      <c r="I6066" s="2" t="s">
        <v>10938</v>
      </c>
    </row>
    <row r="6067" spans="1:9" hidden="1" x14ac:dyDescent="0.2">
      <c r="A6067" s="2" t="s">
        <v>7506</v>
      </c>
      <c r="B6067" s="2">
        <v>86007241</v>
      </c>
      <c r="C6067" s="1" t="s">
        <v>7762</v>
      </c>
      <c r="D6067" s="2" t="s">
        <v>8</v>
      </c>
      <c r="E6067" s="1" t="s">
        <v>7542</v>
      </c>
      <c r="F6067" s="1" t="str">
        <f>VLOOKUP(B6067,[11]SZH!$C$5:$G$522,5,0)</f>
        <v>南通</v>
      </c>
      <c r="G6067" s="2" t="s">
        <v>5367</v>
      </c>
      <c r="H6067" s="2" t="s">
        <v>7538</v>
      </c>
      <c r="I6067" s="2" t="s">
        <v>10938</v>
      </c>
    </row>
    <row r="6068" spans="1:9" hidden="1" x14ac:dyDescent="0.2">
      <c r="A6068" s="2" t="s">
        <v>7506</v>
      </c>
      <c r="B6068" s="2">
        <v>86007242</v>
      </c>
      <c r="C6068" s="1" t="s">
        <v>7763</v>
      </c>
      <c r="D6068" s="2" t="s">
        <v>8</v>
      </c>
      <c r="E6068" s="1" t="s">
        <v>7542</v>
      </c>
      <c r="F6068" s="1" t="str">
        <f>VLOOKUP(B6068,[11]SZH!$C$5:$G$522,5,0)</f>
        <v>常熟</v>
      </c>
      <c r="G6068" s="2" t="s">
        <v>5367</v>
      </c>
      <c r="H6068" s="2" t="s">
        <v>10608</v>
      </c>
      <c r="I6068" s="2" t="s">
        <v>10938</v>
      </c>
    </row>
    <row r="6069" spans="1:9" hidden="1" x14ac:dyDescent="0.2">
      <c r="A6069" s="2" t="s">
        <v>7506</v>
      </c>
      <c r="B6069" s="2">
        <v>86007243</v>
      </c>
      <c r="C6069" s="1" t="s">
        <v>7764</v>
      </c>
      <c r="D6069" s="2" t="s">
        <v>8</v>
      </c>
      <c r="E6069" s="1" t="s">
        <v>7542</v>
      </c>
      <c r="F6069" s="1" t="str">
        <f>VLOOKUP(B6069,[11]SZH!$C$5:$G$522,5,0)</f>
        <v>昆山</v>
      </c>
      <c r="G6069" s="2" t="s">
        <v>5367</v>
      </c>
      <c r="H6069" s="2" t="s">
        <v>10625</v>
      </c>
      <c r="I6069" s="2" t="s">
        <v>10938</v>
      </c>
    </row>
    <row r="6070" spans="1:9" hidden="1" x14ac:dyDescent="0.2">
      <c r="A6070" s="2" t="s">
        <v>7506</v>
      </c>
      <c r="B6070" s="2">
        <v>86007245</v>
      </c>
      <c r="C6070" s="1" t="s">
        <v>7765</v>
      </c>
      <c r="D6070" s="2" t="s">
        <v>8</v>
      </c>
      <c r="E6070" s="1" t="s">
        <v>7542</v>
      </c>
      <c r="F6070" s="1" t="str">
        <f>VLOOKUP(B6070,[11]SZH!$C$5:$G$522,5,0)</f>
        <v>苏州</v>
      </c>
      <c r="G6070" s="2" t="s">
        <v>5367</v>
      </c>
      <c r="H6070" s="2" t="s">
        <v>7506</v>
      </c>
      <c r="I6070" s="2" t="s">
        <v>10938</v>
      </c>
    </row>
    <row r="6071" spans="1:9" hidden="1" x14ac:dyDescent="0.2">
      <c r="A6071" s="2" t="s">
        <v>7506</v>
      </c>
      <c r="B6071" s="2">
        <v>86007246</v>
      </c>
      <c r="C6071" s="1" t="s">
        <v>7766</v>
      </c>
      <c r="D6071" s="2" t="s">
        <v>8</v>
      </c>
      <c r="E6071" s="1" t="s">
        <v>7542</v>
      </c>
      <c r="F6071" s="1" t="str">
        <f>VLOOKUP(B6071,[11]SZH!$C$5:$G$522,5,0)</f>
        <v>苏州</v>
      </c>
      <c r="G6071" s="2" t="s">
        <v>5367</v>
      </c>
      <c r="H6071" s="2" t="s">
        <v>7506</v>
      </c>
      <c r="I6071" s="2" t="s">
        <v>10938</v>
      </c>
    </row>
    <row r="6072" spans="1:9" hidden="1" x14ac:dyDescent="0.2">
      <c r="A6072" s="2" t="s">
        <v>7506</v>
      </c>
      <c r="B6072" s="2">
        <v>86007301</v>
      </c>
      <c r="C6072" s="1" t="s">
        <v>7767</v>
      </c>
      <c r="D6072" s="2" t="s">
        <v>8</v>
      </c>
      <c r="E6072" s="1" t="s">
        <v>7542</v>
      </c>
      <c r="F6072" s="1" t="str">
        <f>VLOOKUP(B6072,[11]SZH!$C$5:$G$522,5,0)</f>
        <v>苏州</v>
      </c>
      <c r="G6072" s="2" t="s">
        <v>5367</v>
      </c>
      <c r="H6072" s="2" t="s">
        <v>7506</v>
      </c>
      <c r="I6072" s="2" t="s">
        <v>10938</v>
      </c>
    </row>
    <row r="6073" spans="1:9" hidden="1" x14ac:dyDescent="0.2">
      <c r="A6073" s="2" t="s">
        <v>7506</v>
      </c>
      <c r="B6073" s="2">
        <v>86007302</v>
      </c>
      <c r="C6073" s="1" t="s">
        <v>6690</v>
      </c>
      <c r="D6073" s="2" t="s">
        <v>8</v>
      </c>
      <c r="E6073" s="1" t="s">
        <v>7542</v>
      </c>
      <c r="F6073" s="1" t="str">
        <f>VLOOKUP(B6073,[11]SZH!$C$5:$G$522,5,0)</f>
        <v>苏州</v>
      </c>
      <c r="G6073" s="2" t="s">
        <v>5367</v>
      </c>
      <c r="H6073" s="2" t="s">
        <v>7506</v>
      </c>
      <c r="I6073" s="2" t="s">
        <v>10938</v>
      </c>
    </row>
    <row r="6074" spans="1:9" hidden="1" x14ac:dyDescent="0.2">
      <c r="A6074" s="2" t="s">
        <v>7506</v>
      </c>
      <c r="B6074" s="2">
        <v>86007303</v>
      </c>
      <c r="C6074" s="1" t="s">
        <v>7768</v>
      </c>
      <c r="D6074" s="2" t="s">
        <v>8</v>
      </c>
      <c r="E6074" s="1" t="s">
        <v>7542</v>
      </c>
      <c r="F6074" s="1" t="str">
        <f>VLOOKUP(B6074,[11]SZH!$C$5:$G$522,5,0)</f>
        <v>昆山</v>
      </c>
      <c r="G6074" s="2" t="s">
        <v>5367</v>
      </c>
      <c r="H6074" s="2" t="s">
        <v>10625</v>
      </c>
      <c r="I6074" s="2" t="s">
        <v>10939</v>
      </c>
    </row>
    <row r="6075" spans="1:9" hidden="1" x14ac:dyDescent="0.2">
      <c r="A6075" s="2" t="s">
        <v>7506</v>
      </c>
      <c r="B6075" s="2">
        <v>86007304</v>
      </c>
      <c r="C6075" s="1" t="s">
        <v>7769</v>
      </c>
      <c r="D6075" s="2" t="s">
        <v>8</v>
      </c>
      <c r="E6075" s="1" t="s">
        <v>7542</v>
      </c>
      <c r="F6075" s="1" t="str">
        <f>VLOOKUP(B6075,[11]SZH!$C$5:$G$522,5,0)</f>
        <v>常熟</v>
      </c>
      <c r="G6075" s="2" t="s">
        <v>5367</v>
      </c>
      <c r="H6075" s="2" t="s">
        <v>10608</v>
      </c>
      <c r="I6075" s="2" t="s">
        <v>10938</v>
      </c>
    </row>
    <row r="6076" spans="1:9" hidden="1" x14ac:dyDescent="0.2">
      <c r="A6076" s="2" t="s">
        <v>7506</v>
      </c>
      <c r="B6076" s="2">
        <v>86007305</v>
      </c>
      <c r="C6076" s="1" t="s">
        <v>7770</v>
      </c>
      <c r="D6076" s="2" t="s">
        <v>8</v>
      </c>
      <c r="E6076" s="1" t="s">
        <v>7542</v>
      </c>
      <c r="F6076" s="1" t="str">
        <f>VLOOKUP(B6076,[11]SZH!$C$5:$G$522,5,0)</f>
        <v>苏州</v>
      </c>
      <c r="G6076" s="2" t="s">
        <v>5367</v>
      </c>
      <c r="H6076" s="2" t="s">
        <v>7506</v>
      </c>
      <c r="I6076" s="2" t="s">
        <v>10938</v>
      </c>
    </row>
    <row r="6077" spans="1:9" hidden="1" x14ac:dyDescent="0.2">
      <c r="A6077" s="2" t="s">
        <v>7506</v>
      </c>
      <c r="B6077" s="2">
        <v>86007306</v>
      </c>
      <c r="C6077" s="1" t="s">
        <v>7771</v>
      </c>
      <c r="D6077" s="2" t="s">
        <v>8</v>
      </c>
      <c r="E6077" s="1" t="s">
        <v>7542</v>
      </c>
      <c r="F6077" s="1" t="str">
        <f>VLOOKUP(B6077,[11]SZH!$C$5:$G$522,5,0)</f>
        <v>太仓</v>
      </c>
      <c r="G6077" s="2" t="s">
        <v>5367</v>
      </c>
      <c r="H6077" s="2" t="s">
        <v>10608</v>
      </c>
      <c r="I6077" s="2" t="s">
        <v>10938</v>
      </c>
    </row>
    <row r="6078" spans="1:9" hidden="1" x14ac:dyDescent="0.2">
      <c r="A6078" s="2" t="s">
        <v>7506</v>
      </c>
      <c r="B6078" s="2">
        <v>86007851</v>
      </c>
      <c r="C6078" s="1" t="s">
        <v>7772</v>
      </c>
      <c r="D6078" s="2" t="s">
        <v>8</v>
      </c>
      <c r="E6078" s="1" t="s">
        <v>7542</v>
      </c>
      <c r="F6078" s="1" t="str">
        <f>VLOOKUP(B6078,[11]SZH!$C$5:$G$522,5,0)</f>
        <v>昆山</v>
      </c>
      <c r="G6078" s="2" t="s">
        <v>5367</v>
      </c>
      <c r="H6078" s="2" t="s">
        <v>10625</v>
      </c>
      <c r="I6078" s="2" t="s">
        <v>10938</v>
      </c>
    </row>
    <row r="6079" spans="1:9" hidden="1" x14ac:dyDescent="0.2">
      <c r="A6079" s="2" t="s">
        <v>7506</v>
      </c>
      <c r="B6079" s="2">
        <v>86007852</v>
      </c>
      <c r="C6079" s="1" t="s">
        <v>7773</v>
      </c>
      <c r="D6079" s="2" t="s">
        <v>8</v>
      </c>
      <c r="E6079" s="1" t="s">
        <v>7542</v>
      </c>
      <c r="F6079" s="1" t="str">
        <f>VLOOKUP(B6079,[11]SZH!$C$5:$G$522,5,0)</f>
        <v>常熟</v>
      </c>
      <c r="G6079" s="2" t="s">
        <v>5367</v>
      </c>
      <c r="H6079" s="2" t="s">
        <v>10608</v>
      </c>
      <c r="I6079" s="2" t="s">
        <v>10938</v>
      </c>
    </row>
    <row r="6080" spans="1:9" hidden="1" x14ac:dyDescent="0.2">
      <c r="A6080" s="2" t="s">
        <v>7506</v>
      </c>
      <c r="B6080" s="2">
        <v>86007853</v>
      </c>
      <c r="C6080" s="1" t="s">
        <v>7774</v>
      </c>
      <c r="D6080" s="2" t="s">
        <v>8</v>
      </c>
      <c r="E6080" s="1" t="s">
        <v>7542</v>
      </c>
      <c r="F6080" s="1" t="str">
        <f>VLOOKUP(B6080,[11]SZH!$C$5:$G$522,5,0)</f>
        <v>苏州</v>
      </c>
      <c r="G6080" s="2" t="s">
        <v>5367</v>
      </c>
      <c r="H6080" s="2" t="s">
        <v>7506</v>
      </c>
      <c r="I6080" s="2" t="s">
        <v>10938</v>
      </c>
    </row>
    <row r="6081" spans="1:9" hidden="1" x14ac:dyDescent="0.2">
      <c r="A6081" s="2" t="s">
        <v>7506</v>
      </c>
      <c r="B6081" s="2">
        <v>86007854</v>
      </c>
      <c r="C6081" s="1" t="s">
        <v>7775</v>
      </c>
      <c r="D6081" s="2" t="s">
        <v>8</v>
      </c>
      <c r="E6081" s="1" t="s">
        <v>7542</v>
      </c>
      <c r="F6081" s="1" t="str">
        <f>VLOOKUP(B6081,[11]SZH!$C$5:$G$522,5,0)</f>
        <v>苏州</v>
      </c>
      <c r="G6081" s="2" t="s">
        <v>5367</v>
      </c>
      <c r="H6081" s="2" t="s">
        <v>7506</v>
      </c>
      <c r="I6081" s="2" t="s">
        <v>10938</v>
      </c>
    </row>
    <row r="6082" spans="1:9" hidden="1" x14ac:dyDescent="0.2">
      <c r="A6082" s="2" t="s">
        <v>7506</v>
      </c>
      <c r="B6082" s="2">
        <v>86007855</v>
      </c>
      <c r="C6082" s="1" t="s">
        <v>7776</v>
      </c>
      <c r="D6082" s="2" t="s">
        <v>8</v>
      </c>
      <c r="E6082" s="1" t="s">
        <v>7542</v>
      </c>
      <c r="F6082" s="1" t="str">
        <f>VLOOKUP(B6082,[11]SZH!$C$5:$G$522,5,0)</f>
        <v>苏州</v>
      </c>
      <c r="G6082" s="2" t="s">
        <v>5367</v>
      </c>
      <c r="H6082" s="2" t="s">
        <v>7506</v>
      </c>
      <c r="I6082" s="2" t="s">
        <v>10938</v>
      </c>
    </row>
    <row r="6083" spans="1:9" hidden="1" x14ac:dyDescent="0.2">
      <c r="A6083" s="2" t="s">
        <v>7506</v>
      </c>
      <c r="B6083" s="2">
        <v>86007856</v>
      </c>
      <c r="C6083" s="1" t="s">
        <v>7777</v>
      </c>
      <c r="D6083" s="2" t="s">
        <v>8</v>
      </c>
      <c r="E6083" s="1" t="s">
        <v>7542</v>
      </c>
      <c r="F6083" s="1" t="str">
        <f>VLOOKUP(B6083,[11]SZH!$C$5:$G$522,5,0)</f>
        <v>太仓</v>
      </c>
      <c r="G6083" s="2" t="s">
        <v>5367</v>
      </c>
      <c r="H6083" s="2" t="s">
        <v>10608</v>
      </c>
      <c r="I6083" s="2" t="s">
        <v>10938</v>
      </c>
    </row>
    <row r="6084" spans="1:9" hidden="1" x14ac:dyDescent="0.2">
      <c r="A6084" s="2" t="s">
        <v>7506</v>
      </c>
      <c r="B6084" s="2">
        <v>86007857</v>
      </c>
      <c r="C6084" s="1" t="s">
        <v>7778</v>
      </c>
      <c r="D6084" s="2" t="s">
        <v>8</v>
      </c>
      <c r="E6084" s="1" t="s">
        <v>7542</v>
      </c>
      <c r="F6084" s="1" t="str">
        <f>VLOOKUP(B6084,[11]SZH!$C$5:$G$522,5,0)</f>
        <v>昆山</v>
      </c>
      <c r="G6084" s="2" t="s">
        <v>5367</v>
      </c>
      <c r="H6084" s="2" t="s">
        <v>10625</v>
      </c>
      <c r="I6084" s="2" t="s">
        <v>10938</v>
      </c>
    </row>
    <row r="6085" spans="1:9" hidden="1" x14ac:dyDescent="0.2">
      <c r="A6085" s="2" t="s">
        <v>7506</v>
      </c>
      <c r="B6085" s="2">
        <v>86007858</v>
      </c>
      <c r="C6085" s="1" t="s">
        <v>7779</v>
      </c>
      <c r="D6085" s="2" t="s">
        <v>8</v>
      </c>
      <c r="E6085" s="1" t="s">
        <v>7542</v>
      </c>
      <c r="F6085" s="1" t="str">
        <f>VLOOKUP(B6085,[11]SZH!$C$5:$G$522,5,0)</f>
        <v>张家港</v>
      </c>
      <c r="G6085" s="2" t="s">
        <v>5367</v>
      </c>
      <c r="H6085" s="2" t="s">
        <v>10638</v>
      </c>
      <c r="I6085" s="2" t="s">
        <v>10938</v>
      </c>
    </row>
    <row r="6086" spans="1:9" hidden="1" x14ac:dyDescent="0.2">
      <c r="A6086" s="2" t="s">
        <v>7506</v>
      </c>
      <c r="B6086" s="2">
        <v>86007859</v>
      </c>
      <c r="C6086" s="1" t="s">
        <v>7780</v>
      </c>
      <c r="D6086" s="2" t="s">
        <v>8</v>
      </c>
      <c r="E6086" s="1" t="s">
        <v>7542</v>
      </c>
      <c r="F6086" s="1" t="str">
        <f>VLOOKUP(B6086,[11]SZH!$C$5:$G$522,5,0)</f>
        <v>盐城</v>
      </c>
      <c r="G6086" s="2" t="s">
        <v>5367</v>
      </c>
      <c r="H6086" s="2" t="s">
        <v>7512</v>
      </c>
      <c r="I6086" s="2" t="s">
        <v>10938</v>
      </c>
    </row>
    <row r="6087" spans="1:9" hidden="1" x14ac:dyDescent="0.2">
      <c r="A6087" s="2" t="s">
        <v>7506</v>
      </c>
      <c r="B6087" s="2">
        <v>86007860</v>
      </c>
      <c r="C6087" s="1" t="s">
        <v>7781</v>
      </c>
      <c r="D6087" s="2" t="s">
        <v>8</v>
      </c>
      <c r="E6087" s="1" t="s">
        <v>7542</v>
      </c>
      <c r="F6087" s="1" t="str">
        <f>VLOOKUP(B6087,[11]SZH!$C$5:$G$522,5,0)</f>
        <v>苏州</v>
      </c>
      <c r="G6087" s="2" t="s">
        <v>5367</v>
      </c>
      <c r="H6087" s="2" t="s">
        <v>7506</v>
      </c>
      <c r="I6087" s="2" t="s">
        <v>10938</v>
      </c>
    </row>
    <row r="6088" spans="1:9" hidden="1" x14ac:dyDescent="0.2">
      <c r="A6088" s="2" t="s">
        <v>7506</v>
      </c>
      <c r="B6088" s="2">
        <v>86007861</v>
      </c>
      <c r="C6088" s="1" t="s">
        <v>7782</v>
      </c>
      <c r="D6088" s="2" t="s">
        <v>8</v>
      </c>
      <c r="E6088" s="1" t="s">
        <v>7542</v>
      </c>
      <c r="F6088" s="1" t="str">
        <f>VLOOKUP(B6088,[11]SZH!$C$5:$G$522,5,0)</f>
        <v>苏州</v>
      </c>
      <c r="G6088" s="2" t="s">
        <v>5367</v>
      </c>
      <c r="H6088" s="2" t="s">
        <v>7506</v>
      </c>
      <c r="I6088" s="2" t="s">
        <v>10938</v>
      </c>
    </row>
    <row r="6089" spans="1:9" hidden="1" x14ac:dyDescent="0.2">
      <c r="A6089" s="2" t="s">
        <v>7506</v>
      </c>
      <c r="B6089" s="2">
        <v>86007862</v>
      </c>
      <c r="C6089" s="1" t="s">
        <v>7783</v>
      </c>
      <c r="D6089" s="2" t="s">
        <v>8</v>
      </c>
      <c r="E6089" s="1" t="s">
        <v>7542</v>
      </c>
      <c r="F6089" s="1" t="str">
        <f>VLOOKUP(B6089,[11]SZH!$C$5:$G$522,5,0)</f>
        <v>张家港</v>
      </c>
      <c r="G6089" s="2" t="s">
        <v>5367</v>
      </c>
      <c r="H6089" s="2" t="s">
        <v>10638</v>
      </c>
      <c r="I6089" s="2" t="s">
        <v>10938</v>
      </c>
    </row>
    <row r="6090" spans="1:9" hidden="1" x14ac:dyDescent="0.2">
      <c r="A6090" s="2" t="s">
        <v>7506</v>
      </c>
      <c r="B6090" s="2">
        <v>86007863</v>
      </c>
      <c r="C6090" s="1" t="s">
        <v>7784</v>
      </c>
      <c r="D6090" s="2" t="s">
        <v>8</v>
      </c>
      <c r="E6090" s="1" t="s">
        <v>7542</v>
      </c>
      <c r="F6090" s="1" t="str">
        <f>VLOOKUP(B6090,[11]SZH!$C$5:$G$522,5,0)</f>
        <v>苏州</v>
      </c>
      <c r="G6090" s="2" t="s">
        <v>5367</v>
      </c>
      <c r="H6090" s="2" t="s">
        <v>7506</v>
      </c>
      <c r="I6090" s="2" t="s">
        <v>10938</v>
      </c>
    </row>
    <row r="6091" spans="1:9" hidden="1" x14ac:dyDescent="0.2">
      <c r="A6091" s="2" t="s">
        <v>7506</v>
      </c>
      <c r="B6091" s="2">
        <v>86008004</v>
      </c>
      <c r="C6091" s="1" t="s">
        <v>7785</v>
      </c>
      <c r="D6091" s="2" t="s">
        <v>8</v>
      </c>
      <c r="E6091" s="1" t="s">
        <v>7786</v>
      </c>
      <c r="F6091" s="1" t="str">
        <f>VLOOKUP(B6091,[11]SZH!$C$5:$G$522,5,0)</f>
        <v>镇江</v>
      </c>
      <c r="G6091" s="2" t="s">
        <v>5367</v>
      </c>
      <c r="H6091" s="2" t="s">
        <v>7514</v>
      </c>
      <c r="I6091" s="2" t="s">
        <v>10938</v>
      </c>
    </row>
    <row r="6092" spans="1:9" hidden="1" x14ac:dyDescent="0.2">
      <c r="A6092" s="2" t="s">
        <v>7506</v>
      </c>
      <c r="B6092" s="2">
        <v>86008007</v>
      </c>
      <c r="C6092" s="1" t="s">
        <v>7082</v>
      </c>
      <c r="D6092" s="2" t="s">
        <v>8</v>
      </c>
      <c r="E6092" s="1" t="s">
        <v>7786</v>
      </c>
      <c r="F6092" s="1" t="str">
        <f>VLOOKUP(B6092,[11]SZH!$C$5:$G$522,5,0)</f>
        <v>无锡</v>
      </c>
      <c r="G6092" s="2" t="s">
        <v>5367</v>
      </c>
      <c r="H6092" s="2" t="s">
        <v>7517</v>
      </c>
      <c r="I6092" s="2" t="s">
        <v>10938</v>
      </c>
    </row>
    <row r="6093" spans="1:9" hidden="1" x14ac:dyDescent="0.2">
      <c r="A6093" s="2" t="s">
        <v>7506</v>
      </c>
      <c r="B6093" s="2">
        <v>86008008</v>
      </c>
      <c r="C6093" s="1" t="s">
        <v>7787</v>
      </c>
      <c r="D6093" s="2" t="s">
        <v>8</v>
      </c>
      <c r="E6093" s="1" t="s">
        <v>7786</v>
      </c>
      <c r="F6093" s="1" t="str">
        <f>VLOOKUP(B6093,[11]SZH!$C$5:$G$522,5,0)</f>
        <v>宜兴</v>
      </c>
      <c r="G6093" s="2" t="s">
        <v>5367</v>
      </c>
      <c r="H6093" s="2" t="s">
        <v>10637</v>
      </c>
      <c r="I6093" s="2" t="s">
        <v>10938</v>
      </c>
    </row>
    <row r="6094" spans="1:9" hidden="1" x14ac:dyDescent="0.2">
      <c r="A6094" s="2" t="s">
        <v>7506</v>
      </c>
      <c r="B6094" s="2">
        <v>86008011</v>
      </c>
      <c r="C6094" s="1" t="s">
        <v>7788</v>
      </c>
      <c r="D6094" s="2" t="s">
        <v>8</v>
      </c>
      <c r="E6094" s="1" t="s">
        <v>7786</v>
      </c>
      <c r="F6094" s="1" t="str">
        <f>VLOOKUP(B6094,[11]SZH!$C$5:$G$522,5,0)</f>
        <v>丹阳</v>
      </c>
      <c r="G6094" s="2" t="s">
        <v>5367</v>
      </c>
      <c r="H6094" s="2" t="s">
        <v>10610</v>
      </c>
      <c r="I6094" s="2" t="s">
        <v>10938</v>
      </c>
    </row>
    <row r="6095" spans="1:9" hidden="1" x14ac:dyDescent="0.2">
      <c r="A6095" s="2" t="s">
        <v>7506</v>
      </c>
      <c r="B6095" s="2">
        <v>86008012</v>
      </c>
      <c r="C6095" s="1" t="s">
        <v>7789</v>
      </c>
      <c r="D6095" s="2" t="s">
        <v>8</v>
      </c>
      <c r="E6095" s="1" t="s">
        <v>7786</v>
      </c>
      <c r="F6095" s="1" t="str">
        <f>VLOOKUP(B6095,[11]SZH!$C$5:$G$522,5,0)</f>
        <v>泰兴</v>
      </c>
      <c r="G6095" s="2" t="s">
        <v>5367</v>
      </c>
      <c r="H6095" s="2" t="s">
        <v>10631</v>
      </c>
      <c r="I6095" s="2" t="s">
        <v>10938</v>
      </c>
    </row>
    <row r="6096" spans="1:9" hidden="1" x14ac:dyDescent="0.2">
      <c r="A6096" s="2" t="s">
        <v>7506</v>
      </c>
      <c r="B6096" s="2">
        <v>86008015</v>
      </c>
      <c r="C6096" s="1" t="s">
        <v>7790</v>
      </c>
      <c r="D6096" s="2" t="s">
        <v>8</v>
      </c>
      <c r="E6096" s="1" t="s">
        <v>7786</v>
      </c>
      <c r="F6096" s="1" t="str">
        <f>VLOOKUP(B6096,[11]SZH!$C$5:$G$522,5,0)</f>
        <v>无锡</v>
      </c>
      <c r="G6096" s="2" t="s">
        <v>5367</v>
      </c>
      <c r="H6096" s="2" t="s">
        <v>7517</v>
      </c>
      <c r="I6096" s="2" t="s">
        <v>10938</v>
      </c>
    </row>
    <row r="6097" spans="1:9" hidden="1" x14ac:dyDescent="0.2">
      <c r="A6097" s="2" t="s">
        <v>7506</v>
      </c>
      <c r="B6097" s="2">
        <v>86008016</v>
      </c>
      <c r="C6097" s="1" t="s">
        <v>4862</v>
      </c>
      <c r="D6097" s="2" t="s">
        <v>8</v>
      </c>
      <c r="E6097" s="1" t="s">
        <v>7786</v>
      </c>
      <c r="F6097" s="1" t="str">
        <f>VLOOKUP(B6097,[11]SZH!$C$5:$G$522,5,0)</f>
        <v>无锡</v>
      </c>
      <c r="G6097" s="2" t="s">
        <v>5367</v>
      </c>
      <c r="H6097" s="2" t="s">
        <v>7517</v>
      </c>
      <c r="I6097" s="2" t="s">
        <v>10938</v>
      </c>
    </row>
    <row r="6098" spans="1:9" hidden="1" x14ac:dyDescent="0.2">
      <c r="A6098" s="2" t="s">
        <v>7506</v>
      </c>
      <c r="B6098" s="2">
        <v>86008018</v>
      </c>
      <c r="C6098" s="1" t="s">
        <v>7791</v>
      </c>
      <c r="D6098" s="2" t="s">
        <v>8</v>
      </c>
      <c r="E6098" s="1" t="s">
        <v>7786</v>
      </c>
      <c r="F6098" s="1" t="str">
        <f>VLOOKUP(B6098,[11]SZH!$C$5:$G$522,5,0)</f>
        <v>泰州</v>
      </c>
      <c r="G6098" s="2" t="s">
        <v>5367</v>
      </c>
      <c r="H6098" s="2" t="s">
        <v>7792</v>
      </c>
      <c r="I6098" s="2" t="s">
        <v>10938</v>
      </c>
    </row>
    <row r="6099" spans="1:9" hidden="1" x14ac:dyDescent="0.2">
      <c r="A6099" s="2" t="s">
        <v>7506</v>
      </c>
      <c r="B6099" s="2">
        <v>86008019</v>
      </c>
      <c r="C6099" s="1" t="s">
        <v>7793</v>
      </c>
      <c r="D6099" s="2" t="s">
        <v>8</v>
      </c>
      <c r="E6099" s="1" t="s">
        <v>7786</v>
      </c>
      <c r="F6099" s="1" t="str">
        <f>VLOOKUP(B6099,[11]SZH!$C$5:$G$522,5,0)</f>
        <v>无锡</v>
      </c>
      <c r="G6099" s="2" t="s">
        <v>5367</v>
      </c>
      <c r="H6099" s="2" t="s">
        <v>7517</v>
      </c>
      <c r="I6099" s="2" t="s">
        <v>10938</v>
      </c>
    </row>
    <row r="6100" spans="1:9" hidden="1" x14ac:dyDescent="0.2">
      <c r="A6100" s="2" t="s">
        <v>7506</v>
      </c>
      <c r="B6100" s="2">
        <v>86008020</v>
      </c>
      <c r="C6100" s="1" t="s">
        <v>7794</v>
      </c>
      <c r="D6100" s="2" t="s">
        <v>8</v>
      </c>
      <c r="E6100" s="1" t="s">
        <v>7786</v>
      </c>
      <c r="F6100" s="1" t="str">
        <f>VLOOKUP(B6100,[11]SZH!$C$5:$G$522,5,0)</f>
        <v>宜兴</v>
      </c>
      <c r="G6100" s="2" t="s">
        <v>5367</v>
      </c>
      <c r="H6100" s="2" t="s">
        <v>10637</v>
      </c>
      <c r="I6100" s="2" t="s">
        <v>10938</v>
      </c>
    </row>
    <row r="6101" spans="1:9" hidden="1" x14ac:dyDescent="0.2">
      <c r="A6101" s="2" t="s">
        <v>7506</v>
      </c>
      <c r="B6101" s="2">
        <v>86008021</v>
      </c>
      <c r="C6101" s="1" t="s">
        <v>7795</v>
      </c>
      <c r="D6101" s="2" t="s">
        <v>8</v>
      </c>
      <c r="E6101" s="1" t="s">
        <v>7786</v>
      </c>
      <c r="F6101" s="1" t="str">
        <f>VLOOKUP(B6101,[11]SZH!$C$5:$G$522,5,0)</f>
        <v>兴化</v>
      </c>
      <c r="G6101" s="2" t="s">
        <v>5367</v>
      </c>
      <c r="H6101" s="2" t="s">
        <v>10634</v>
      </c>
      <c r="I6101" s="2" t="s">
        <v>10938</v>
      </c>
    </row>
    <row r="6102" spans="1:9" hidden="1" x14ac:dyDescent="0.2">
      <c r="A6102" s="2" t="s">
        <v>7506</v>
      </c>
      <c r="B6102" s="2">
        <v>86008024</v>
      </c>
      <c r="C6102" s="1" t="s">
        <v>7796</v>
      </c>
      <c r="D6102" s="2" t="s">
        <v>8</v>
      </c>
      <c r="E6102" s="1" t="s">
        <v>7786</v>
      </c>
      <c r="F6102" s="1" t="str">
        <f>VLOOKUP(B6102,[11]SZH!$C$5:$G$522,5,0)</f>
        <v>无锡</v>
      </c>
      <c r="G6102" s="2" t="s">
        <v>5367</v>
      </c>
      <c r="H6102" s="2" t="s">
        <v>7517</v>
      </c>
      <c r="I6102" s="2" t="s">
        <v>10938</v>
      </c>
    </row>
    <row r="6103" spans="1:9" hidden="1" x14ac:dyDescent="0.2">
      <c r="A6103" s="2" t="s">
        <v>7506</v>
      </c>
      <c r="B6103" s="2">
        <v>86008026</v>
      </c>
      <c r="C6103" s="1" t="s">
        <v>7044</v>
      </c>
      <c r="D6103" s="2" t="s">
        <v>8</v>
      </c>
      <c r="E6103" s="1" t="s">
        <v>7786</v>
      </c>
      <c r="F6103" s="1" t="str">
        <f>VLOOKUP(B6103,[11]SZH!$C$5:$G$522,5,0)</f>
        <v>无锡</v>
      </c>
      <c r="G6103" s="2" t="s">
        <v>5367</v>
      </c>
      <c r="H6103" s="2" t="s">
        <v>7517</v>
      </c>
      <c r="I6103" s="2" t="s">
        <v>10938</v>
      </c>
    </row>
    <row r="6104" spans="1:9" hidden="1" x14ac:dyDescent="0.2">
      <c r="A6104" s="2" t="s">
        <v>7506</v>
      </c>
      <c r="B6104" s="2">
        <v>86008027</v>
      </c>
      <c r="C6104" s="1" t="s">
        <v>7797</v>
      </c>
      <c r="D6104" s="2" t="s">
        <v>8</v>
      </c>
      <c r="E6104" s="1" t="s">
        <v>7786</v>
      </c>
      <c r="F6104" s="1" t="str">
        <f>VLOOKUP(B6104,[11]SZH!$C$5:$G$522,5,0)</f>
        <v>江阴</v>
      </c>
      <c r="G6104" s="2" t="s">
        <v>5367</v>
      </c>
      <c r="H6104" s="2" t="s">
        <v>10620</v>
      </c>
      <c r="I6104" s="2" t="s">
        <v>10938</v>
      </c>
    </row>
    <row r="6105" spans="1:9" hidden="1" x14ac:dyDescent="0.2">
      <c r="A6105" s="2" t="s">
        <v>7506</v>
      </c>
      <c r="B6105" s="2">
        <v>86008028</v>
      </c>
      <c r="C6105" s="1" t="s">
        <v>7798</v>
      </c>
      <c r="D6105" s="2" t="s">
        <v>8</v>
      </c>
      <c r="E6105" s="1" t="s">
        <v>7786</v>
      </c>
      <c r="F6105" s="1" t="str">
        <f>VLOOKUP(B6105,[11]SZH!$C$5:$G$522,5,0)</f>
        <v>无锡</v>
      </c>
      <c r="G6105" s="2" t="s">
        <v>5367</v>
      </c>
      <c r="H6105" s="2" t="s">
        <v>7517</v>
      </c>
      <c r="I6105" s="2" t="s">
        <v>10938</v>
      </c>
    </row>
    <row r="6106" spans="1:9" hidden="1" x14ac:dyDescent="0.2">
      <c r="A6106" s="2" t="s">
        <v>7506</v>
      </c>
      <c r="B6106" s="2">
        <v>86008029</v>
      </c>
      <c r="C6106" s="1" t="s">
        <v>4544</v>
      </c>
      <c r="D6106" s="2" t="s">
        <v>8</v>
      </c>
      <c r="E6106" s="1" t="s">
        <v>7786</v>
      </c>
      <c r="F6106" s="1" t="str">
        <f>VLOOKUP(B6106,[11]SZH!$C$5:$G$522,5,0)</f>
        <v>无锡</v>
      </c>
      <c r="G6106" s="2" t="s">
        <v>5367</v>
      </c>
      <c r="H6106" s="2" t="s">
        <v>7517</v>
      </c>
      <c r="I6106" s="2" t="s">
        <v>10938</v>
      </c>
    </row>
    <row r="6107" spans="1:9" hidden="1" x14ac:dyDescent="0.2">
      <c r="A6107" s="2" t="s">
        <v>7506</v>
      </c>
      <c r="B6107" s="2">
        <v>86008030</v>
      </c>
      <c r="C6107" s="1" t="s">
        <v>7799</v>
      </c>
      <c r="D6107" s="2" t="s">
        <v>8</v>
      </c>
      <c r="E6107" s="1" t="s">
        <v>7786</v>
      </c>
      <c r="F6107" s="1" t="str">
        <f>VLOOKUP(B6107,[11]SZH!$C$5:$G$522,5,0)</f>
        <v>泰州</v>
      </c>
      <c r="G6107" s="2" t="s">
        <v>5367</v>
      </c>
      <c r="H6107" s="2" t="s">
        <v>7792</v>
      </c>
      <c r="I6107" s="2" t="s">
        <v>10938</v>
      </c>
    </row>
    <row r="6108" spans="1:9" hidden="1" x14ac:dyDescent="0.2">
      <c r="A6108" s="2" t="s">
        <v>7506</v>
      </c>
      <c r="B6108" s="2">
        <v>86008031</v>
      </c>
      <c r="C6108" s="1" t="s">
        <v>7800</v>
      </c>
      <c r="D6108" s="2" t="s">
        <v>8</v>
      </c>
      <c r="E6108" s="1" t="s">
        <v>7786</v>
      </c>
      <c r="F6108" s="1" t="str">
        <f>VLOOKUP(B6108,[11]SZH!$C$5:$G$522,5,0)</f>
        <v>镇江</v>
      </c>
      <c r="G6108" s="2" t="s">
        <v>5367</v>
      </c>
      <c r="H6108" s="2" t="s">
        <v>7514</v>
      </c>
      <c r="I6108" s="2" t="s">
        <v>10938</v>
      </c>
    </row>
    <row r="6109" spans="1:9" hidden="1" x14ac:dyDescent="0.2">
      <c r="A6109" s="2" t="s">
        <v>7506</v>
      </c>
      <c r="B6109" s="2">
        <v>86008032</v>
      </c>
      <c r="C6109" s="1" t="s">
        <v>7801</v>
      </c>
      <c r="D6109" s="2" t="s">
        <v>8</v>
      </c>
      <c r="E6109" s="1" t="s">
        <v>7786</v>
      </c>
      <c r="F6109" s="1" t="str">
        <f>VLOOKUP(B6109,[11]SZH!$C$5:$G$522,5,0)</f>
        <v>无锡</v>
      </c>
      <c r="G6109" s="2" t="s">
        <v>5367</v>
      </c>
      <c r="H6109" s="2" t="s">
        <v>7517</v>
      </c>
      <c r="I6109" s="2" t="s">
        <v>10938</v>
      </c>
    </row>
    <row r="6110" spans="1:9" hidden="1" x14ac:dyDescent="0.2">
      <c r="A6110" s="2" t="s">
        <v>7506</v>
      </c>
      <c r="B6110" s="2">
        <v>86008033</v>
      </c>
      <c r="C6110" s="1" t="s">
        <v>7802</v>
      </c>
      <c r="D6110" s="2" t="s">
        <v>8</v>
      </c>
      <c r="E6110" s="1" t="s">
        <v>7786</v>
      </c>
      <c r="F6110" s="1" t="str">
        <f>VLOOKUP(B6110,[11]SZH!$C$5:$G$522,5,0)</f>
        <v>丹阳</v>
      </c>
      <c r="G6110" s="2" t="s">
        <v>5367</v>
      </c>
      <c r="H6110" s="2" t="s">
        <v>10610</v>
      </c>
      <c r="I6110" s="2" t="s">
        <v>10938</v>
      </c>
    </row>
    <row r="6111" spans="1:9" hidden="1" x14ac:dyDescent="0.2">
      <c r="A6111" s="2" t="s">
        <v>7506</v>
      </c>
      <c r="B6111" s="2">
        <v>86008034</v>
      </c>
      <c r="C6111" s="1" t="s">
        <v>7803</v>
      </c>
      <c r="D6111" s="2" t="s">
        <v>8</v>
      </c>
      <c r="E6111" s="1" t="s">
        <v>7786</v>
      </c>
      <c r="F6111" s="1" t="str">
        <f>VLOOKUP(B6111,[11]SZH!$C$5:$G$522,5,0)</f>
        <v>江阴</v>
      </c>
      <c r="G6111" s="2" t="s">
        <v>5367</v>
      </c>
      <c r="H6111" s="2" t="s">
        <v>10620</v>
      </c>
      <c r="I6111" s="2" t="s">
        <v>10938</v>
      </c>
    </row>
    <row r="6112" spans="1:9" hidden="1" x14ac:dyDescent="0.2">
      <c r="A6112" s="2" t="s">
        <v>7506</v>
      </c>
      <c r="B6112" s="2">
        <v>86008036</v>
      </c>
      <c r="C6112" s="1" t="s">
        <v>7804</v>
      </c>
      <c r="D6112" s="2" t="s">
        <v>8</v>
      </c>
      <c r="E6112" s="1" t="s">
        <v>7786</v>
      </c>
      <c r="F6112" s="1" t="str">
        <f>VLOOKUP(B6112,[11]SZH!$C$5:$G$522,5,0)</f>
        <v>句容</v>
      </c>
      <c r="G6112" s="2" t="s">
        <v>5367</v>
      </c>
      <c r="H6112" s="2" t="s">
        <v>10624</v>
      </c>
      <c r="I6112" s="2" t="s">
        <v>10938</v>
      </c>
    </row>
    <row r="6113" spans="1:9" hidden="1" x14ac:dyDescent="0.2">
      <c r="A6113" s="2" t="s">
        <v>7506</v>
      </c>
      <c r="B6113" s="2">
        <v>86008037</v>
      </c>
      <c r="C6113" s="1" t="s">
        <v>7805</v>
      </c>
      <c r="D6113" s="2" t="s">
        <v>8</v>
      </c>
      <c r="E6113" s="1" t="s">
        <v>7786</v>
      </c>
      <c r="F6113" s="1" t="str">
        <f>VLOOKUP(B6113,[11]SZH!$C$5:$G$522,5,0)</f>
        <v>扬中</v>
      </c>
      <c r="G6113" s="2" t="s">
        <v>5367</v>
      </c>
      <c r="H6113" s="2" t="s">
        <v>10635</v>
      </c>
      <c r="I6113" s="2" t="s">
        <v>10938</v>
      </c>
    </row>
    <row r="6114" spans="1:9" hidden="1" x14ac:dyDescent="0.2">
      <c r="A6114" s="2" t="s">
        <v>7506</v>
      </c>
      <c r="B6114" s="2">
        <v>86008038</v>
      </c>
      <c r="C6114" s="1" t="s">
        <v>7806</v>
      </c>
      <c r="D6114" s="2" t="s">
        <v>8</v>
      </c>
      <c r="E6114" s="1" t="s">
        <v>7786</v>
      </c>
      <c r="F6114" s="1" t="str">
        <f>VLOOKUP(B6114,[11]SZH!$C$5:$G$522,5,0)</f>
        <v>靖江</v>
      </c>
      <c r="G6114" s="2" t="s">
        <v>5367</v>
      </c>
      <c r="H6114" s="2" t="s">
        <v>10623</v>
      </c>
      <c r="I6114" s="2" t="s">
        <v>10938</v>
      </c>
    </row>
    <row r="6115" spans="1:9" hidden="1" x14ac:dyDescent="0.2">
      <c r="A6115" s="2" t="s">
        <v>7506</v>
      </c>
      <c r="B6115" s="2">
        <v>86008039</v>
      </c>
      <c r="C6115" s="1" t="s">
        <v>7807</v>
      </c>
      <c r="D6115" s="2" t="s">
        <v>8</v>
      </c>
      <c r="E6115" s="1" t="s">
        <v>7786</v>
      </c>
      <c r="F6115" s="1" t="str">
        <f>VLOOKUP(B6115,[11]SZH!$C$5:$G$522,5,0)</f>
        <v>无锡</v>
      </c>
      <c r="G6115" s="2" t="s">
        <v>5367</v>
      </c>
      <c r="H6115" s="2" t="s">
        <v>7517</v>
      </c>
      <c r="I6115" s="2" t="s">
        <v>10938</v>
      </c>
    </row>
    <row r="6116" spans="1:9" hidden="1" x14ac:dyDescent="0.2">
      <c r="A6116" s="2" t="s">
        <v>7506</v>
      </c>
      <c r="B6116" s="2">
        <v>86008040</v>
      </c>
      <c r="C6116" s="1" t="s">
        <v>7808</v>
      </c>
      <c r="D6116" s="2" t="s">
        <v>8</v>
      </c>
      <c r="E6116" s="1" t="s">
        <v>7786</v>
      </c>
      <c r="F6116" s="1" t="str">
        <f>VLOOKUP(B6116,[11]SZH!$C$5:$G$522,5,0)</f>
        <v>泰州</v>
      </c>
      <c r="G6116" s="2" t="s">
        <v>5367</v>
      </c>
      <c r="H6116" s="2" t="s">
        <v>7792</v>
      </c>
      <c r="I6116" s="2" t="s">
        <v>10938</v>
      </c>
    </row>
    <row r="6117" spans="1:9" hidden="1" x14ac:dyDescent="0.2">
      <c r="A6117" s="2" t="s">
        <v>7506</v>
      </c>
      <c r="B6117" s="2">
        <v>86008041</v>
      </c>
      <c r="C6117" s="1" t="s">
        <v>7809</v>
      </c>
      <c r="D6117" s="2" t="s">
        <v>8</v>
      </c>
      <c r="E6117" s="1" t="s">
        <v>7786</v>
      </c>
      <c r="F6117" s="1" t="str">
        <f>VLOOKUP(B6117,[11]SZH!$C$5:$G$522,5,0)</f>
        <v>无锡</v>
      </c>
      <c r="G6117" s="2" t="s">
        <v>5367</v>
      </c>
      <c r="H6117" s="2" t="s">
        <v>7517</v>
      </c>
      <c r="I6117" s="2" t="s">
        <v>10939</v>
      </c>
    </row>
    <row r="6118" spans="1:9" hidden="1" x14ac:dyDescent="0.2">
      <c r="A6118" s="2" t="s">
        <v>7506</v>
      </c>
      <c r="B6118" s="2">
        <v>86008042</v>
      </c>
      <c r="C6118" s="1" t="s">
        <v>7810</v>
      </c>
      <c r="D6118" s="2" t="s">
        <v>8</v>
      </c>
      <c r="E6118" s="1" t="s">
        <v>7786</v>
      </c>
      <c r="F6118" s="1" t="str">
        <f>VLOOKUP(B6118,[11]SZH!$C$5:$G$522,5,0)</f>
        <v>镇江</v>
      </c>
      <c r="G6118" s="2" t="s">
        <v>5367</v>
      </c>
      <c r="H6118" s="2" t="s">
        <v>7514</v>
      </c>
      <c r="I6118" s="2" t="s">
        <v>10938</v>
      </c>
    </row>
    <row r="6119" spans="1:9" hidden="1" x14ac:dyDescent="0.2">
      <c r="A6119" s="2" t="s">
        <v>7506</v>
      </c>
      <c r="B6119" s="2">
        <v>86008043</v>
      </c>
      <c r="C6119" s="1" t="s">
        <v>7811</v>
      </c>
      <c r="D6119" s="2" t="s">
        <v>8</v>
      </c>
      <c r="E6119" s="1" t="s">
        <v>7786</v>
      </c>
      <c r="F6119" s="1" t="str">
        <f>VLOOKUP(B6119,[11]SZH!$C$5:$G$522,5,0)</f>
        <v>江阴</v>
      </c>
      <c r="G6119" s="2" t="s">
        <v>5367</v>
      </c>
      <c r="H6119" s="2" t="s">
        <v>10620</v>
      </c>
      <c r="I6119" s="2" t="s">
        <v>10938</v>
      </c>
    </row>
    <row r="6120" spans="1:9" hidden="1" x14ac:dyDescent="0.2">
      <c r="A6120" s="2" t="s">
        <v>7506</v>
      </c>
      <c r="B6120" s="2">
        <v>86008044</v>
      </c>
      <c r="C6120" s="1" t="s">
        <v>7812</v>
      </c>
      <c r="D6120" s="2" t="s">
        <v>8</v>
      </c>
      <c r="E6120" s="1" t="s">
        <v>7786</v>
      </c>
      <c r="F6120" s="1" t="str">
        <f>VLOOKUP(B6120,[11]SZH!$C$5:$G$522,5,0)</f>
        <v>江阴</v>
      </c>
      <c r="G6120" s="2" t="s">
        <v>5367</v>
      </c>
      <c r="H6120" s="2" t="s">
        <v>10620</v>
      </c>
      <c r="I6120" s="2" t="s">
        <v>10938</v>
      </c>
    </row>
    <row r="6121" spans="1:9" hidden="1" x14ac:dyDescent="0.2">
      <c r="A6121" s="2" t="s">
        <v>7506</v>
      </c>
      <c r="B6121" s="2">
        <v>86008045</v>
      </c>
      <c r="C6121" s="1" t="s">
        <v>7813</v>
      </c>
      <c r="D6121" s="2" t="s">
        <v>8</v>
      </c>
      <c r="E6121" s="1" t="s">
        <v>7786</v>
      </c>
      <c r="F6121" s="1" t="str">
        <f>VLOOKUP(B6121,[11]SZH!$C$5:$G$522,5,0)</f>
        <v>宜兴</v>
      </c>
      <c r="G6121" s="2" t="s">
        <v>5367</v>
      </c>
      <c r="H6121" s="2" t="s">
        <v>10637</v>
      </c>
      <c r="I6121" s="2" t="s">
        <v>10938</v>
      </c>
    </row>
    <row r="6122" spans="1:9" hidden="1" x14ac:dyDescent="0.2">
      <c r="A6122" s="2" t="s">
        <v>7506</v>
      </c>
      <c r="B6122" s="2">
        <v>86008046</v>
      </c>
      <c r="C6122" s="1" t="s">
        <v>7814</v>
      </c>
      <c r="D6122" s="2" t="s">
        <v>8</v>
      </c>
      <c r="E6122" s="1" t="s">
        <v>7786</v>
      </c>
      <c r="F6122" s="1" t="str">
        <f>VLOOKUP(B6122,[11]SZH!$C$5:$G$522,5,0)</f>
        <v>江阴</v>
      </c>
      <c r="G6122" s="2" t="s">
        <v>5367</v>
      </c>
      <c r="H6122" s="2" t="s">
        <v>10620</v>
      </c>
      <c r="I6122" s="2" t="s">
        <v>10938</v>
      </c>
    </row>
    <row r="6123" spans="1:9" hidden="1" x14ac:dyDescent="0.2">
      <c r="A6123" s="2" t="s">
        <v>7506</v>
      </c>
      <c r="B6123" s="2">
        <v>86008047</v>
      </c>
      <c r="C6123" s="1" t="s">
        <v>7815</v>
      </c>
      <c r="D6123" s="2" t="s">
        <v>8</v>
      </c>
      <c r="E6123" s="1" t="s">
        <v>7786</v>
      </c>
      <c r="F6123" s="1" t="str">
        <f>VLOOKUP(B6123,[11]SZH!$C$5:$G$522,5,0)</f>
        <v>宜兴</v>
      </c>
      <c r="G6123" s="2" t="s">
        <v>5367</v>
      </c>
      <c r="H6123" s="2" t="s">
        <v>10637</v>
      </c>
      <c r="I6123" s="2" t="s">
        <v>10938</v>
      </c>
    </row>
    <row r="6124" spans="1:9" hidden="1" x14ac:dyDescent="0.2">
      <c r="A6124" s="2" t="s">
        <v>7506</v>
      </c>
      <c r="B6124" s="2">
        <v>86008049</v>
      </c>
      <c r="C6124" s="1" t="s">
        <v>7816</v>
      </c>
      <c r="D6124" s="2" t="s">
        <v>8</v>
      </c>
      <c r="E6124" s="1" t="s">
        <v>7786</v>
      </c>
      <c r="F6124" s="1" t="str">
        <f>VLOOKUP(B6124,[11]SZH!$C$5:$G$522,5,0)</f>
        <v>无锡</v>
      </c>
      <c r="G6124" s="2" t="s">
        <v>5367</v>
      </c>
      <c r="H6124" s="2" t="s">
        <v>7517</v>
      </c>
      <c r="I6124" s="2" t="s">
        <v>10938</v>
      </c>
    </row>
    <row r="6125" spans="1:9" hidden="1" x14ac:dyDescent="0.2">
      <c r="A6125" s="2" t="s">
        <v>7506</v>
      </c>
      <c r="B6125" s="2">
        <v>86008050</v>
      </c>
      <c r="C6125" s="1" t="s">
        <v>7817</v>
      </c>
      <c r="D6125" s="2" t="s">
        <v>8</v>
      </c>
      <c r="E6125" s="1" t="s">
        <v>7786</v>
      </c>
      <c r="F6125" s="1" t="str">
        <f>VLOOKUP(B6125,[11]SZH!$C$5:$G$522,5,0)</f>
        <v>宜兴</v>
      </c>
      <c r="G6125" s="2" t="s">
        <v>5367</v>
      </c>
      <c r="H6125" s="2" t="s">
        <v>10637</v>
      </c>
      <c r="I6125" s="2" t="s">
        <v>10938</v>
      </c>
    </row>
    <row r="6126" spans="1:9" hidden="1" x14ac:dyDescent="0.2">
      <c r="A6126" s="2" t="s">
        <v>7506</v>
      </c>
      <c r="B6126" s="2">
        <v>86008051</v>
      </c>
      <c r="C6126" s="1" t="s">
        <v>7818</v>
      </c>
      <c r="D6126" s="2" t="s">
        <v>8</v>
      </c>
      <c r="E6126" s="1" t="s">
        <v>7786</v>
      </c>
      <c r="F6126" s="1" t="str">
        <f>VLOOKUP(B6126,[11]SZH!$C$5:$G$522,5,0)</f>
        <v>无锡</v>
      </c>
      <c r="G6126" s="2" t="s">
        <v>5367</v>
      </c>
      <c r="H6126" s="2" t="s">
        <v>7517</v>
      </c>
      <c r="I6126" s="2" t="s">
        <v>10938</v>
      </c>
    </row>
    <row r="6127" spans="1:9" hidden="1" x14ac:dyDescent="0.2">
      <c r="A6127" s="2" t="s">
        <v>7506</v>
      </c>
      <c r="B6127" s="2">
        <v>86008052</v>
      </c>
      <c r="C6127" s="1" t="s">
        <v>7819</v>
      </c>
      <c r="D6127" s="2" t="s">
        <v>8</v>
      </c>
      <c r="E6127" s="1" t="s">
        <v>7786</v>
      </c>
      <c r="F6127" s="1" t="str">
        <f>VLOOKUP(B6127,[11]SZH!$C$5:$G$522,5,0)</f>
        <v>无锡</v>
      </c>
      <c r="G6127" s="2" t="s">
        <v>5367</v>
      </c>
      <c r="H6127" s="2" t="s">
        <v>7517</v>
      </c>
      <c r="I6127" s="2" t="s">
        <v>10939</v>
      </c>
    </row>
    <row r="6128" spans="1:9" hidden="1" x14ac:dyDescent="0.2">
      <c r="A6128" s="2" t="s">
        <v>7506</v>
      </c>
      <c r="B6128" s="2">
        <v>86008053</v>
      </c>
      <c r="C6128" s="1" t="s">
        <v>7820</v>
      </c>
      <c r="D6128" s="2" t="s">
        <v>8</v>
      </c>
      <c r="E6128" s="1" t="s">
        <v>7786</v>
      </c>
      <c r="F6128" s="1" t="str">
        <f>VLOOKUP(B6128,[11]SZH!$C$5:$G$522,5,0)</f>
        <v>泰兴</v>
      </c>
      <c r="G6128" s="2" t="s">
        <v>5367</v>
      </c>
      <c r="H6128" s="2" t="s">
        <v>10631</v>
      </c>
      <c r="I6128" s="2" t="s">
        <v>10938</v>
      </c>
    </row>
    <row r="6129" spans="1:9" hidden="1" x14ac:dyDescent="0.2">
      <c r="A6129" s="2" t="s">
        <v>7506</v>
      </c>
      <c r="B6129" s="2">
        <v>86008055</v>
      </c>
      <c r="C6129" s="1" t="s">
        <v>7821</v>
      </c>
      <c r="D6129" s="2" t="s">
        <v>8</v>
      </c>
      <c r="E6129" s="1" t="s">
        <v>7786</v>
      </c>
      <c r="F6129" s="1" t="str">
        <f>VLOOKUP(B6129,[11]SZH!$C$5:$G$522,5,0)</f>
        <v>镇江</v>
      </c>
      <c r="G6129" s="2" t="s">
        <v>5367</v>
      </c>
      <c r="H6129" s="2" t="s">
        <v>7514</v>
      </c>
      <c r="I6129" s="2" t="s">
        <v>10938</v>
      </c>
    </row>
    <row r="6130" spans="1:9" hidden="1" x14ac:dyDescent="0.2">
      <c r="A6130" s="2" t="s">
        <v>7506</v>
      </c>
      <c r="B6130" s="2">
        <v>86008056</v>
      </c>
      <c r="C6130" s="1" t="s">
        <v>7822</v>
      </c>
      <c r="D6130" s="2" t="s">
        <v>8</v>
      </c>
      <c r="E6130" s="1" t="s">
        <v>7786</v>
      </c>
      <c r="F6130" s="1" t="str">
        <f>VLOOKUP(B6130,[11]SZH!$C$5:$G$522,5,0)</f>
        <v>兴化</v>
      </c>
      <c r="G6130" s="2" t="s">
        <v>5367</v>
      </c>
      <c r="H6130" s="2" t="s">
        <v>10634</v>
      </c>
      <c r="I6130" s="2" t="s">
        <v>10938</v>
      </c>
    </row>
    <row r="6131" spans="1:9" hidden="1" x14ac:dyDescent="0.2">
      <c r="A6131" s="2" t="s">
        <v>7506</v>
      </c>
      <c r="B6131" s="2">
        <v>86008057</v>
      </c>
      <c r="C6131" s="1" t="s">
        <v>7823</v>
      </c>
      <c r="D6131" s="2" t="s">
        <v>8</v>
      </c>
      <c r="E6131" s="1" t="s">
        <v>7786</v>
      </c>
      <c r="F6131" s="1" t="str">
        <f>VLOOKUP(B6131,[11]SZH!$C$5:$G$522,5,0)</f>
        <v>泰州</v>
      </c>
      <c r="G6131" s="2" t="s">
        <v>5367</v>
      </c>
      <c r="H6131" s="2" t="s">
        <v>7792</v>
      </c>
      <c r="I6131" s="2" t="s">
        <v>10938</v>
      </c>
    </row>
    <row r="6132" spans="1:9" hidden="1" x14ac:dyDescent="0.2">
      <c r="A6132" s="2" t="s">
        <v>7506</v>
      </c>
      <c r="B6132" s="2">
        <v>86008058</v>
      </c>
      <c r="C6132" s="1" t="s">
        <v>7824</v>
      </c>
      <c r="D6132" s="2" t="s">
        <v>8</v>
      </c>
      <c r="E6132" s="1" t="s">
        <v>7786</v>
      </c>
      <c r="F6132" s="1" t="str">
        <f>VLOOKUP(B6132,[11]SZH!$C$5:$G$522,5,0)</f>
        <v>泰州</v>
      </c>
      <c r="G6132" s="2" t="s">
        <v>5367</v>
      </c>
      <c r="H6132" s="2" t="s">
        <v>7792</v>
      </c>
      <c r="I6132" s="2" t="s">
        <v>10938</v>
      </c>
    </row>
    <row r="6133" spans="1:9" hidden="1" x14ac:dyDescent="0.2">
      <c r="A6133" s="2" t="s">
        <v>7506</v>
      </c>
      <c r="B6133" s="2">
        <v>86008059</v>
      </c>
      <c r="C6133" s="1" t="s">
        <v>7825</v>
      </c>
      <c r="D6133" s="2" t="s">
        <v>8</v>
      </c>
      <c r="E6133" s="1" t="s">
        <v>7786</v>
      </c>
      <c r="F6133" s="1" t="str">
        <f>VLOOKUP(B6133,[11]SZH!$C$5:$G$522,5,0)</f>
        <v>无锡</v>
      </c>
      <c r="G6133" s="2" t="s">
        <v>5367</v>
      </c>
      <c r="H6133" s="2" t="s">
        <v>7517</v>
      </c>
      <c r="I6133" s="2" t="s">
        <v>10938</v>
      </c>
    </row>
    <row r="6134" spans="1:9" hidden="1" x14ac:dyDescent="0.2">
      <c r="A6134" s="2" t="s">
        <v>7506</v>
      </c>
      <c r="B6134" s="2">
        <v>86008060</v>
      </c>
      <c r="C6134" s="1" t="s">
        <v>5419</v>
      </c>
      <c r="D6134" s="2" t="s">
        <v>8</v>
      </c>
      <c r="E6134" s="1" t="s">
        <v>7786</v>
      </c>
      <c r="F6134" s="1" t="str">
        <f>VLOOKUP(B6134,[11]SZH!$C$5:$G$522,5,0)</f>
        <v>无锡</v>
      </c>
      <c r="G6134" s="2" t="s">
        <v>5367</v>
      </c>
      <c r="H6134" s="2" t="s">
        <v>7517</v>
      </c>
      <c r="I6134" s="2" t="s">
        <v>10938</v>
      </c>
    </row>
    <row r="6135" spans="1:9" hidden="1" x14ac:dyDescent="0.2">
      <c r="A6135" s="2" t="s">
        <v>7506</v>
      </c>
      <c r="B6135" s="2">
        <v>86008062</v>
      </c>
      <c r="C6135" s="1" t="s">
        <v>7826</v>
      </c>
      <c r="D6135" s="2" t="s">
        <v>8</v>
      </c>
      <c r="E6135" s="1" t="s">
        <v>7786</v>
      </c>
      <c r="F6135" s="1" t="str">
        <f>VLOOKUP(B6135,[11]SZH!$C$5:$G$522,5,0)</f>
        <v>姜堰</v>
      </c>
      <c r="G6135" s="2" t="s">
        <v>5367</v>
      </c>
      <c r="H6135" s="2" t="s">
        <v>10621</v>
      </c>
      <c r="I6135" s="2" t="s">
        <v>10938</v>
      </c>
    </row>
    <row r="6136" spans="1:9" hidden="1" x14ac:dyDescent="0.2">
      <c r="A6136" s="2" t="s">
        <v>7506</v>
      </c>
      <c r="B6136" s="2">
        <v>86008064</v>
      </c>
      <c r="C6136" s="1" t="s">
        <v>7827</v>
      </c>
      <c r="D6136" s="2" t="s">
        <v>8</v>
      </c>
      <c r="E6136" s="1" t="s">
        <v>7786</v>
      </c>
      <c r="F6136" s="1" t="str">
        <f>VLOOKUP(B6136,[11]SZH!$C$5:$G$522,5,0)</f>
        <v>句容</v>
      </c>
      <c r="G6136" s="2" t="s">
        <v>5367</v>
      </c>
      <c r="H6136" s="2" t="s">
        <v>10624</v>
      </c>
      <c r="I6136" s="2" t="s">
        <v>10938</v>
      </c>
    </row>
    <row r="6137" spans="1:9" hidden="1" x14ac:dyDescent="0.2">
      <c r="A6137" s="2" t="s">
        <v>7506</v>
      </c>
      <c r="B6137" s="2">
        <v>86008065</v>
      </c>
      <c r="C6137" s="1" t="s">
        <v>7828</v>
      </c>
      <c r="D6137" s="2" t="s">
        <v>8</v>
      </c>
      <c r="E6137" s="1" t="s">
        <v>7786</v>
      </c>
      <c r="F6137" s="1" t="str">
        <f>VLOOKUP(B6137,[11]SZH!$C$5:$G$522,5,0)</f>
        <v>无锡</v>
      </c>
      <c r="G6137" s="2" t="s">
        <v>5367</v>
      </c>
      <c r="H6137" s="2" t="s">
        <v>7517</v>
      </c>
      <c r="I6137" s="2" t="s">
        <v>10938</v>
      </c>
    </row>
    <row r="6138" spans="1:9" hidden="1" x14ac:dyDescent="0.2">
      <c r="A6138" s="2" t="s">
        <v>7506</v>
      </c>
      <c r="B6138" s="2">
        <v>86008066</v>
      </c>
      <c r="C6138" s="1" t="s">
        <v>7829</v>
      </c>
      <c r="D6138" s="2" t="s">
        <v>8</v>
      </c>
      <c r="E6138" s="1" t="s">
        <v>7786</v>
      </c>
      <c r="F6138" s="1" t="str">
        <f>VLOOKUP(B6138,[11]SZH!$C$5:$G$522,5,0)</f>
        <v>泰州</v>
      </c>
      <c r="G6138" s="2" t="s">
        <v>5367</v>
      </c>
      <c r="H6138" s="2" t="s">
        <v>7792</v>
      </c>
      <c r="I6138" s="2" t="s">
        <v>10938</v>
      </c>
    </row>
    <row r="6139" spans="1:9" hidden="1" x14ac:dyDescent="0.2">
      <c r="A6139" s="2" t="s">
        <v>7506</v>
      </c>
      <c r="B6139" s="2">
        <v>86008067</v>
      </c>
      <c r="C6139" s="1" t="s">
        <v>7830</v>
      </c>
      <c r="D6139" s="2" t="s">
        <v>8</v>
      </c>
      <c r="E6139" s="1" t="s">
        <v>7786</v>
      </c>
      <c r="F6139" s="1" t="str">
        <f>VLOOKUP(B6139,[11]SZH!$C$5:$G$522,5,0)</f>
        <v>镇江</v>
      </c>
      <c r="G6139" s="2" t="s">
        <v>5367</v>
      </c>
      <c r="H6139" s="2" t="s">
        <v>7514</v>
      </c>
      <c r="I6139" s="2" t="s">
        <v>10938</v>
      </c>
    </row>
    <row r="6140" spans="1:9" hidden="1" x14ac:dyDescent="0.2">
      <c r="A6140" s="2" t="s">
        <v>7506</v>
      </c>
      <c r="B6140" s="2">
        <v>86008068</v>
      </c>
      <c r="C6140" s="1" t="s">
        <v>7831</v>
      </c>
      <c r="D6140" s="2" t="s">
        <v>8</v>
      </c>
      <c r="E6140" s="1" t="s">
        <v>7786</v>
      </c>
      <c r="F6140" s="1" t="str">
        <f>VLOOKUP(B6140,[11]SZH!$C$5:$G$522,5,0)</f>
        <v>无锡</v>
      </c>
      <c r="G6140" s="2" t="s">
        <v>5367</v>
      </c>
      <c r="H6140" s="2" t="s">
        <v>7517</v>
      </c>
      <c r="I6140" s="2" t="s">
        <v>10938</v>
      </c>
    </row>
    <row r="6141" spans="1:9" hidden="1" x14ac:dyDescent="0.2">
      <c r="A6141" s="2" t="s">
        <v>7506</v>
      </c>
      <c r="B6141" s="2">
        <v>86008069</v>
      </c>
      <c r="C6141" s="1" t="s">
        <v>7832</v>
      </c>
      <c r="D6141" s="2" t="s">
        <v>8</v>
      </c>
      <c r="E6141" s="1" t="s">
        <v>7786</v>
      </c>
      <c r="F6141" s="1" t="str">
        <f>VLOOKUP(B6141,[11]SZH!$C$5:$G$522,5,0)</f>
        <v>无锡</v>
      </c>
      <c r="G6141" s="2" t="s">
        <v>5367</v>
      </c>
      <c r="H6141" s="2" t="s">
        <v>7517</v>
      </c>
      <c r="I6141" s="2" t="s">
        <v>10938</v>
      </c>
    </row>
    <row r="6142" spans="1:9" hidden="1" x14ac:dyDescent="0.2">
      <c r="A6142" s="2" t="s">
        <v>7506</v>
      </c>
      <c r="B6142" s="2">
        <v>86008070</v>
      </c>
      <c r="C6142" s="1" t="s">
        <v>6506</v>
      </c>
      <c r="D6142" s="2" t="s">
        <v>8</v>
      </c>
      <c r="E6142" s="1" t="s">
        <v>7786</v>
      </c>
      <c r="F6142" s="1" t="str">
        <f>VLOOKUP(B6142,[11]SZH!$C$5:$G$522,5,0)</f>
        <v>无锡</v>
      </c>
      <c r="G6142" s="2" t="s">
        <v>5367</v>
      </c>
      <c r="H6142" s="2" t="s">
        <v>7517</v>
      </c>
      <c r="I6142" s="2" t="s">
        <v>10938</v>
      </c>
    </row>
    <row r="6143" spans="1:9" hidden="1" x14ac:dyDescent="0.2">
      <c r="A6143" s="2" t="s">
        <v>7506</v>
      </c>
      <c r="B6143" s="2">
        <v>86008071</v>
      </c>
      <c r="C6143" s="1" t="s">
        <v>7833</v>
      </c>
      <c r="D6143" s="2" t="s">
        <v>8</v>
      </c>
      <c r="E6143" s="1" t="s">
        <v>7786</v>
      </c>
      <c r="F6143" s="1" t="str">
        <f>VLOOKUP(B6143,[11]SZH!$C$5:$G$522,5,0)</f>
        <v>宜兴</v>
      </c>
      <c r="G6143" s="2" t="s">
        <v>5367</v>
      </c>
      <c r="H6143" s="2" t="s">
        <v>10637</v>
      </c>
      <c r="I6143" s="2" t="s">
        <v>10938</v>
      </c>
    </row>
    <row r="6144" spans="1:9" hidden="1" x14ac:dyDescent="0.2">
      <c r="A6144" s="2" t="s">
        <v>7506</v>
      </c>
      <c r="B6144" s="2">
        <v>86008072</v>
      </c>
      <c r="C6144" s="1" t="s">
        <v>7834</v>
      </c>
      <c r="D6144" s="2" t="s">
        <v>8</v>
      </c>
      <c r="E6144" s="1" t="s">
        <v>7786</v>
      </c>
      <c r="F6144" s="1" t="str">
        <f>VLOOKUP(B6144,[11]SZH!$C$5:$G$522,5,0)</f>
        <v>无锡</v>
      </c>
      <c r="G6144" s="2" t="s">
        <v>5367</v>
      </c>
      <c r="H6144" s="2" t="s">
        <v>7517</v>
      </c>
      <c r="I6144" s="2" t="s">
        <v>10938</v>
      </c>
    </row>
    <row r="6145" spans="1:9" hidden="1" x14ac:dyDescent="0.2">
      <c r="A6145" s="2" t="s">
        <v>7506</v>
      </c>
      <c r="B6145" s="2">
        <v>86008073</v>
      </c>
      <c r="C6145" s="1" t="s">
        <v>7835</v>
      </c>
      <c r="D6145" s="2" t="s">
        <v>8</v>
      </c>
      <c r="E6145" s="1" t="s">
        <v>7786</v>
      </c>
      <c r="F6145" s="1" t="str">
        <f>VLOOKUP(B6145,[11]SZH!$C$5:$G$522,5,0)</f>
        <v>无锡</v>
      </c>
      <c r="G6145" s="2" t="s">
        <v>5367</v>
      </c>
      <c r="H6145" s="2" t="s">
        <v>7517</v>
      </c>
      <c r="I6145" s="2" t="s">
        <v>10939</v>
      </c>
    </row>
    <row r="6146" spans="1:9" hidden="1" x14ac:dyDescent="0.2">
      <c r="A6146" s="2" t="s">
        <v>7506</v>
      </c>
      <c r="B6146" s="2">
        <v>86008074</v>
      </c>
      <c r="C6146" s="1" t="s">
        <v>7836</v>
      </c>
      <c r="D6146" s="2" t="s">
        <v>8</v>
      </c>
      <c r="E6146" s="1" t="s">
        <v>7786</v>
      </c>
      <c r="F6146" s="1" t="str">
        <f>VLOOKUP(B6146,[11]SZH!$C$5:$G$522,5,0)</f>
        <v>无锡</v>
      </c>
      <c r="G6146" s="2" t="s">
        <v>5367</v>
      </c>
      <c r="H6146" s="2" t="s">
        <v>7517</v>
      </c>
      <c r="I6146" s="2" t="s">
        <v>10938</v>
      </c>
    </row>
    <row r="6147" spans="1:9" hidden="1" x14ac:dyDescent="0.2">
      <c r="A6147" s="2" t="s">
        <v>7506</v>
      </c>
      <c r="B6147" s="2">
        <v>86008075</v>
      </c>
      <c r="C6147" s="1" t="s">
        <v>7837</v>
      </c>
      <c r="D6147" s="2" t="s">
        <v>8</v>
      </c>
      <c r="E6147" s="1" t="s">
        <v>7786</v>
      </c>
      <c r="F6147" s="1" t="str">
        <f>VLOOKUP(B6147,[11]SZH!$C$5:$G$522,5,0)</f>
        <v>无锡</v>
      </c>
      <c r="G6147" s="2" t="s">
        <v>5367</v>
      </c>
      <c r="H6147" s="2" t="s">
        <v>7517</v>
      </c>
      <c r="I6147" s="2" t="s">
        <v>10938</v>
      </c>
    </row>
    <row r="6148" spans="1:9" hidden="1" x14ac:dyDescent="0.2">
      <c r="A6148" s="2" t="s">
        <v>7506</v>
      </c>
      <c r="B6148" s="2">
        <v>86008076</v>
      </c>
      <c r="C6148" s="1" t="s">
        <v>7838</v>
      </c>
      <c r="D6148" s="2" t="s">
        <v>8</v>
      </c>
      <c r="E6148" s="1" t="s">
        <v>7786</v>
      </c>
      <c r="F6148" s="1" t="str">
        <f>VLOOKUP(B6148,[11]SZH!$C$5:$G$522,5,0)</f>
        <v>宜兴</v>
      </c>
      <c r="G6148" s="2" t="s">
        <v>5367</v>
      </c>
      <c r="H6148" s="2" t="s">
        <v>10637</v>
      </c>
      <c r="I6148" s="2" t="s">
        <v>10938</v>
      </c>
    </row>
    <row r="6149" spans="1:9" hidden="1" x14ac:dyDescent="0.2">
      <c r="A6149" s="2" t="s">
        <v>7506</v>
      </c>
      <c r="B6149" s="2">
        <v>86008077</v>
      </c>
      <c r="C6149" s="1" t="s">
        <v>7839</v>
      </c>
      <c r="D6149" s="2" t="s">
        <v>8</v>
      </c>
      <c r="E6149" s="1" t="s">
        <v>7786</v>
      </c>
      <c r="F6149" s="1" t="str">
        <f>VLOOKUP(B6149,[11]SZH!$C$5:$G$522,5,0)</f>
        <v>无锡</v>
      </c>
      <c r="G6149" s="2" t="s">
        <v>5367</v>
      </c>
      <c r="H6149" s="2" t="s">
        <v>7517</v>
      </c>
      <c r="I6149" s="2" t="s">
        <v>10938</v>
      </c>
    </row>
    <row r="6150" spans="1:9" hidden="1" x14ac:dyDescent="0.2">
      <c r="A6150" s="2" t="s">
        <v>7506</v>
      </c>
      <c r="B6150" s="2">
        <v>86008078</v>
      </c>
      <c r="C6150" s="1" t="s">
        <v>7840</v>
      </c>
      <c r="D6150" s="2" t="s">
        <v>8</v>
      </c>
      <c r="E6150" s="1" t="s">
        <v>7786</v>
      </c>
      <c r="F6150" s="1" t="str">
        <f>VLOOKUP(B6150,[11]SZH!$C$5:$G$522,5,0)</f>
        <v>无锡</v>
      </c>
      <c r="G6150" s="2" t="s">
        <v>5367</v>
      </c>
      <c r="H6150" s="2" t="s">
        <v>7517</v>
      </c>
      <c r="I6150" s="2" t="s">
        <v>10938</v>
      </c>
    </row>
    <row r="6151" spans="1:9" hidden="1" x14ac:dyDescent="0.2">
      <c r="A6151" s="2" t="s">
        <v>7506</v>
      </c>
      <c r="B6151" s="2">
        <v>86008079</v>
      </c>
      <c r="C6151" s="1" t="s">
        <v>7841</v>
      </c>
      <c r="D6151" s="2" t="s">
        <v>8</v>
      </c>
      <c r="E6151" s="1" t="s">
        <v>7786</v>
      </c>
      <c r="F6151" s="1" t="str">
        <f>VLOOKUP(B6151,[11]SZH!$C$5:$G$522,5,0)</f>
        <v>无锡</v>
      </c>
      <c r="G6151" s="2" t="s">
        <v>5367</v>
      </c>
      <c r="H6151" s="2" t="s">
        <v>7517</v>
      </c>
      <c r="I6151" s="2" t="s">
        <v>10938</v>
      </c>
    </row>
    <row r="6152" spans="1:9" hidden="1" x14ac:dyDescent="0.2">
      <c r="A6152" s="2" t="s">
        <v>7506</v>
      </c>
      <c r="B6152" s="2">
        <v>86008080</v>
      </c>
      <c r="C6152" s="1" t="s">
        <v>7842</v>
      </c>
      <c r="D6152" s="2" t="s">
        <v>8</v>
      </c>
      <c r="E6152" s="1" t="s">
        <v>7786</v>
      </c>
      <c r="F6152" s="1" t="str">
        <f>VLOOKUP(B6152,[11]SZH!$C$5:$G$522,5,0)</f>
        <v>无锡</v>
      </c>
      <c r="G6152" s="2" t="s">
        <v>5367</v>
      </c>
      <c r="H6152" s="2" t="s">
        <v>7517</v>
      </c>
      <c r="I6152" s="2" t="s">
        <v>10938</v>
      </c>
    </row>
    <row r="6153" spans="1:9" hidden="1" x14ac:dyDescent="0.2">
      <c r="A6153" s="2" t="s">
        <v>7506</v>
      </c>
      <c r="B6153" s="2">
        <v>86008081</v>
      </c>
      <c r="C6153" s="1" t="s">
        <v>7843</v>
      </c>
      <c r="D6153" s="2" t="s">
        <v>8</v>
      </c>
      <c r="E6153" s="1" t="s">
        <v>7786</v>
      </c>
      <c r="F6153" s="1" t="str">
        <f>VLOOKUP(B6153,[11]SZH!$C$5:$G$522,5,0)</f>
        <v>靖江</v>
      </c>
      <c r="G6153" s="2" t="s">
        <v>5367</v>
      </c>
      <c r="H6153" s="2" t="s">
        <v>10623</v>
      </c>
      <c r="I6153" s="2" t="s">
        <v>10938</v>
      </c>
    </row>
    <row r="6154" spans="1:9" hidden="1" x14ac:dyDescent="0.2">
      <c r="A6154" s="2" t="s">
        <v>7506</v>
      </c>
      <c r="B6154" s="2">
        <v>86008082</v>
      </c>
      <c r="C6154" s="1" t="s">
        <v>7844</v>
      </c>
      <c r="D6154" s="2" t="s">
        <v>8</v>
      </c>
      <c r="E6154" s="1" t="s">
        <v>7786</v>
      </c>
      <c r="F6154" s="1" t="str">
        <f>VLOOKUP(B6154,[11]SZH!$C$5:$G$522,5,0)</f>
        <v>泰州</v>
      </c>
      <c r="G6154" s="2" t="s">
        <v>5367</v>
      </c>
      <c r="H6154" s="2" t="s">
        <v>7792</v>
      </c>
      <c r="I6154" s="2" t="s">
        <v>10938</v>
      </c>
    </row>
    <row r="6155" spans="1:9" hidden="1" x14ac:dyDescent="0.2">
      <c r="A6155" s="2" t="s">
        <v>7506</v>
      </c>
      <c r="B6155" s="2">
        <v>86008083</v>
      </c>
      <c r="C6155" s="1" t="s">
        <v>7845</v>
      </c>
      <c r="D6155" s="2" t="s">
        <v>8</v>
      </c>
      <c r="E6155" s="1" t="s">
        <v>7786</v>
      </c>
      <c r="F6155" s="1" t="str">
        <f>VLOOKUP(B6155,[11]SZH!$C$5:$G$522,5,0)</f>
        <v>无锡</v>
      </c>
      <c r="G6155" s="2" t="s">
        <v>5367</v>
      </c>
      <c r="H6155" s="2" t="s">
        <v>7517</v>
      </c>
      <c r="I6155" s="2" t="s">
        <v>10938</v>
      </c>
    </row>
    <row r="6156" spans="1:9" hidden="1" x14ac:dyDescent="0.2">
      <c r="A6156" s="2" t="s">
        <v>7506</v>
      </c>
      <c r="B6156" s="2">
        <v>86008084</v>
      </c>
      <c r="C6156" s="1" t="s">
        <v>7846</v>
      </c>
      <c r="D6156" s="2" t="s">
        <v>8</v>
      </c>
      <c r="E6156" s="1" t="s">
        <v>7786</v>
      </c>
      <c r="F6156" s="1" t="str">
        <f>VLOOKUP(B6156,[11]SZH!$C$5:$G$522,5,0)</f>
        <v>丹阳</v>
      </c>
      <c r="G6156" s="2" t="s">
        <v>5367</v>
      </c>
      <c r="H6156" s="2" t="s">
        <v>10610</v>
      </c>
      <c r="I6156" s="2" t="s">
        <v>10938</v>
      </c>
    </row>
    <row r="6157" spans="1:9" hidden="1" x14ac:dyDescent="0.2">
      <c r="A6157" s="2" t="s">
        <v>7506</v>
      </c>
      <c r="B6157" s="2">
        <v>86008085</v>
      </c>
      <c r="C6157" s="1" t="s">
        <v>7847</v>
      </c>
      <c r="D6157" s="2" t="s">
        <v>8</v>
      </c>
      <c r="E6157" s="1" t="s">
        <v>7786</v>
      </c>
      <c r="F6157" s="1" t="str">
        <f>VLOOKUP(B6157,[11]SZH!$C$5:$G$522,5,0)</f>
        <v>江阴</v>
      </c>
      <c r="G6157" s="2" t="s">
        <v>5367</v>
      </c>
      <c r="H6157" s="2" t="s">
        <v>10620</v>
      </c>
      <c r="I6157" s="2" t="s">
        <v>10938</v>
      </c>
    </row>
    <row r="6158" spans="1:9" hidden="1" x14ac:dyDescent="0.2">
      <c r="A6158" s="2" t="s">
        <v>7506</v>
      </c>
      <c r="B6158" s="2">
        <v>86008086</v>
      </c>
      <c r="C6158" s="1" t="s">
        <v>7848</v>
      </c>
      <c r="D6158" s="2" t="s">
        <v>8</v>
      </c>
      <c r="E6158" s="1" t="s">
        <v>7786</v>
      </c>
      <c r="F6158" s="1" t="str">
        <f>VLOOKUP(B6158,[11]SZH!$C$5:$G$522,5,0)</f>
        <v>江阴</v>
      </c>
      <c r="G6158" s="2" t="s">
        <v>5367</v>
      </c>
      <c r="H6158" s="2" t="s">
        <v>10620</v>
      </c>
      <c r="I6158" s="2" t="s">
        <v>10938</v>
      </c>
    </row>
    <row r="6159" spans="1:9" hidden="1" x14ac:dyDescent="0.2">
      <c r="A6159" s="2" t="s">
        <v>7506</v>
      </c>
      <c r="B6159" s="2">
        <v>86008087</v>
      </c>
      <c r="C6159" s="1" t="s">
        <v>7849</v>
      </c>
      <c r="D6159" s="2" t="s">
        <v>8</v>
      </c>
      <c r="E6159" s="1" t="s">
        <v>7786</v>
      </c>
      <c r="F6159" s="1" t="str">
        <f>VLOOKUP(B6159,[11]SZH!$C$5:$G$522,5,0)</f>
        <v>兴化</v>
      </c>
      <c r="G6159" s="2" t="s">
        <v>5367</v>
      </c>
      <c r="H6159" s="2" t="s">
        <v>10634</v>
      </c>
      <c r="I6159" s="2" t="s">
        <v>10938</v>
      </c>
    </row>
    <row r="6160" spans="1:9" hidden="1" x14ac:dyDescent="0.2">
      <c r="A6160" s="2" t="s">
        <v>7506</v>
      </c>
      <c r="B6160" s="2">
        <v>86008088</v>
      </c>
      <c r="C6160" s="1" t="s">
        <v>7850</v>
      </c>
      <c r="D6160" s="2" t="s">
        <v>8</v>
      </c>
      <c r="E6160" s="1" t="s">
        <v>7786</v>
      </c>
      <c r="F6160" s="1" t="str">
        <f>VLOOKUP(B6160,[11]SZH!$C$5:$G$522,5,0)</f>
        <v>江阴</v>
      </c>
      <c r="G6160" s="2" t="s">
        <v>5367</v>
      </c>
      <c r="H6160" s="2" t="s">
        <v>10620</v>
      </c>
      <c r="I6160" s="2" t="s">
        <v>10938</v>
      </c>
    </row>
    <row r="6161" spans="1:9" hidden="1" x14ac:dyDescent="0.2">
      <c r="A6161" s="2" t="s">
        <v>7506</v>
      </c>
      <c r="B6161" s="2">
        <v>86008089</v>
      </c>
      <c r="C6161" s="1" t="s">
        <v>7851</v>
      </c>
      <c r="D6161" s="2" t="s">
        <v>8</v>
      </c>
      <c r="E6161" s="1" t="s">
        <v>7786</v>
      </c>
      <c r="F6161" s="1" t="str">
        <f>VLOOKUP(B6161,[11]SZH!$C$5:$G$522,5,0)</f>
        <v>泰州</v>
      </c>
      <c r="G6161" s="2" t="s">
        <v>5367</v>
      </c>
      <c r="H6161" s="2" t="s">
        <v>7792</v>
      </c>
      <c r="I6161" s="2" t="s">
        <v>10938</v>
      </c>
    </row>
    <row r="6162" spans="1:9" hidden="1" x14ac:dyDescent="0.2">
      <c r="A6162" s="2" t="s">
        <v>7506</v>
      </c>
      <c r="B6162" s="2">
        <v>86008090</v>
      </c>
      <c r="C6162" s="1" t="s">
        <v>7852</v>
      </c>
      <c r="D6162" s="2" t="s">
        <v>8</v>
      </c>
      <c r="E6162" s="1" t="s">
        <v>7786</v>
      </c>
      <c r="F6162" s="1" t="str">
        <f>VLOOKUP(B6162,[11]SZH!$C$5:$G$522,5,0)</f>
        <v>无锡</v>
      </c>
      <c r="G6162" s="2" t="s">
        <v>5367</v>
      </c>
      <c r="H6162" s="2" t="s">
        <v>7517</v>
      </c>
      <c r="I6162" s="2" t="s">
        <v>10938</v>
      </c>
    </row>
    <row r="6163" spans="1:9" hidden="1" x14ac:dyDescent="0.2">
      <c r="A6163" s="2" t="s">
        <v>7506</v>
      </c>
      <c r="B6163" s="2">
        <v>86008091</v>
      </c>
      <c r="C6163" s="1" t="s">
        <v>7853</v>
      </c>
      <c r="D6163" s="2" t="s">
        <v>8</v>
      </c>
      <c r="E6163" s="1" t="s">
        <v>7786</v>
      </c>
      <c r="F6163" s="1" t="str">
        <f>VLOOKUP(B6163,[11]SZH!$C$5:$G$522,5,0)</f>
        <v>兴化</v>
      </c>
      <c r="G6163" s="2" t="s">
        <v>5367</v>
      </c>
      <c r="H6163" s="2" t="s">
        <v>10634</v>
      </c>
      <c r="I6163" s="2" t="s">
        <v>10938</v>
      </c>
    </row>
    <row r="6164" spans="1:9" hidden="1" x14ac:dyDescent="0.2">
      <c r="A6164" s="2" t="s">
        <v>7506</v>
      </c>
      <c r="B6164" s="2">
        <v>86008092</v>
      </c>
      <c r="C6164" s="1" t="s">
        <v>7854</v>
      </c>
      <c r="D6164" s="2" t="s">
        <v>8</v>
      </c>
      <c r="E6164" s="1" t="s">
        <v>7786</v>
      </c>
      <c r="F6164" s="1" t="str">
        <f>VLOOKUP(B6164,[11]SZH!$C$5:$G$522,5,0)</f>
        <v>无锡</v>
      </c>
      <c r="G6164" s="2" t="s">
        <v>5367</v>
      </c>
      <c r="H6164" s="2" t="s">
        <v>7517</v>
      </c>
      <c r="I6164" s="2" t="s">
        <v>10938</v>
      </c>
    </row>
    <row r="6165" spans="1:9" hidden="1" x14ac:dyDescent="0.2">
      <c r="A6165" s="2" t="s">
        <v>7506</v>
      </c>
      <c r="B6165" s="2">
        <v>86008093</v>
      </c>
      <c r="C6165" s="1" t="s">
        <v>7855</v>
      </c>
      <c r="D6165" s="2" t="s">
        <v>8</v>
      </c>
      <c r="E6165" s="1" t="s">
        <v>7786</v>
      </c>
      <c r="F6165" s="1" t="str">
        <f>VLOOKUP(B6165,[11]SZH!$C$5:$G$522,5,0)</f>
        <v>镇江</v>
      </c>
      <c r="G6165" s="2" t="s">
        <v>5367</v>
      </c>
      <c r="H6165" s="2" t="s">
        <v>7514</v>
      </c>
      <c r="I6165" s="2" t="s">
        <v>10938</v>
      </c>
    </row>
    <row r="6166" spans="1:9" hidden="1" x14ac:dyDescent="0.2">
      <c r="A6166" s="2" t="s">
        <v>7506</v>
      </c>
      <c r="B6166" s="2">
        <v>86008094</v>
      </c>
      <c r="C6166" s="1" t="s">
        <v>5374</v>
      </c>
      <c r="D6166" s="2" t="s">
        <v>8</v>
      </c>
      <c r="E6166" s="1" t="s">
        <v>7786</v>
      </c>
      <c r="F6166" s="1" t="str">
        <f>VLOOKUP(B6166,[11]SZH!$C$5:$G$522,5,0)</f>
        <v>无锡</v>
      </c>
      <c r="G6166" s="2" t="s">
        <v>5367</v>
      </c>
      <c r="H6166" s="2" t="s">
        <v>7517</v>
      </c>
      <c r="I6166" s="2" t="s">
        <v>10938</v>
      </c>
    </row>
    <row r="6167" spans="1:9" hidden="1" x14ac:dyDescent="0.2">
      <c r="A6167" s="2" t="s">
        <v>7506</v>
      </c>
      <c r="B6167" s="2">
        <v>86008095</v>
      </c>
      <c r="C6167" s="1" t="s">
        <v>7856</v>
      </c>
      <c r="D6167" s="2" t="s">
        <v>8</v>
      </c>
      <c r="E6167" s="1" t="s">
        <v>7786</v>
      </c>
      <c r="F6167" s="1" t="str">
        <f>VLOOKUP(B6167,[11]SZH!$C$5:$G$522,5,0)</f>
        <v>无锡</v>
      </c>
      <c r="G6167" s="2" t="s">
        <v>5367</v>
      </c>
      <c r="H6167" s="2" t="s">
        <v>7517</v>
      </c>
      <c r="I6167" s="2" t="s">
        <v>10938</v>
      </c>
    </row>
    <row r="6168" spans="1:9" hidden="1" x14ac:dyDescent="0.2">
      <c r="A6168" s="2" t="s">
        <v>7506</v>
      </c>
      <c r="B6168" s="2">
        <v>86008096</v>
      </c>
      <c r="C6168" s="1" t="s">
        <v>7857</v>
      </c>
      <c r="D6168" s="2" t="s">
        <v>8</v>
      </c>
      <c r="E6168" s="1" t="s">
        <v>7786</v>
      </c>
      <c r="F6168" s="1" t="str">
        <f>VLOOKUP(B6168,[11]SZH!$C$5:$G$522,5,0)</f>
        <v>无锡</v>
      </c>
      <c r="G6168" s="2" t="s">
        <v>5367</v>
      </c>
      <c r="H6168" s="2" t="s">
        <v>7517</v>
      </c>
      <c r="I6168" s="2" t="s">
        <v>10938</v>
      </c>
    </row>
    <row r="6169" spans="1:9" hidden="1" x14ac:dyDescent="0.2">
      <c r="A6169" s="2" t="s">
        <v>7506</v>
      </c>
      <c r="B6169" s="2">
        <v>86008097</v>
      </c>
      <c r="C6169" s="1" t="s">
        <v>7858</v>
      </c>
      <c r="D6169" s="2" t="s">
        <v>8</v>
      </c>
      <c r="E6169" s="1" t="s">
        <v>7786</v>
      </c>
      <c r="F6169" s="1" t="str">
        <f>VLOOKUP(B6169,[11]SZH!$C$5:$G$522,5,0)</f>
        <v>镇江</v>
      </c>
      <c r="G6169" s="2" t="s">
        <v>5367</v>
      </c>
      <c r="H6169" s="2" t="s">
        <v>7514</v>
      </c>
      <c r="I6169" s="2" t="s">
        <v>10938</v>
      </c>
    </row>
    <row r="6170" spans="1:9" hidden="1" x14ac:dyDescent="0.2">
      <c r="A6170" s="2" t="s">
        <v>7506</v>
      </c>
      <c r="B6170" s="2">
        <v>86008100</v>
      </c>
      <c r="C6170" s="1" t="s">
        <v>7859</v>
      </c>
      <c r="D6170" s="2" t="s">
        <v>8</v>
      </c>
      <c r="E6170" s="1" t="s">
        <v>7786</v>
      </c>
      <c r="F6170" s="1" t="str">
        <f>VLOOKUP(B6170,[11]SZH!$C$5:$G$522,5,0)</f>
        <v>句容</v>
      </c>
      <c r="G6170" s="2" t="s">
        <v>5367</v>
      </c>
      <c r="H6170" s="2" t="s">
        <v>10624</v>
      </c>
      <c r="I6170" s="2" t="s">
        <v>10938</v>
      </c>
    </row>
    <row r="6171" spans="1:9" hidden="1" x14ac:dyDescent="0.2">
      <c r="A6171" s="2" t="s">
        <v>7506</v>
      </c>
      <c r="B6171" s="2">
        <v>86008101</v>
      </c>
      <c r="C6171" s="1" t="s">
        <v>7860</v>
      </c>
      <c r="D6171" s="2" t="s">
        <v>8</v>
      </c>
      <c r="E6171" s="1" t="s">
        <v>7786</v>
      </c>
      <c r="F6171" s="1" t="str">
        <f>VLOOKUP(B6171,[11]SZH!$C$5:$G$522,5,0)</f>
        <v>无锡</v>
      </c>
      <c r="G6171" s="2" t="s">
        <v>5367</v>
      </c>
      <c r="H6171" s="2" t="s">
        <v>7517</v>
      </c>
      <c r="I6171" s="2" t="s">
        <v>10938</v>
      </c>
    </row>
    <row r="6172" spans="1:9" hidden="1" x14ac:dyDescent="0.2">
      <c r="A6172" s="2" t="s">
        <v>7506</v>
      </c>
      <c r="B6172" s="2">
        <v>86008102</v>
      </c>
      <c r="C6172" s="1" t="s">
        <v>7861</v>
      </c>
      <c r="D6172" s="2" t="s">
        <v>8</v>
      </c>
      <c r="E6172" s="1" t="s">
        <v>7786</v>
      </c>
      <c r="F6172" s="1" t="str">
        <f>VLOOKUP(B6172,[11]SZH!$C$5:$G$522,5,0)</f>
        <v>江阴</v>
      </c>
      <c r="G6172" s="2" t="s">
        <v>5367</v>
      </c>
      <c r="H6172" s="2" t="s">
        <v>10620</v>
      </c>
      <c r="I6172" s="2" t="s">
        <v>10938</v>
      </c>
    </row>
    <row r="6173" spans="1:9" hidden="1" x14ac:dyDescent="0.2">
      <c r="A6173" s="2" t="s">
        <v>7506</v>
      </c>
      <c r="B6173" s="2">
        <v>86008103</v>
      </c>
      <c r="C6173" s="1" t="s">
        <v>7862</v>
      </c>
      <c r="D6173" s="2" t="s">
        <v>8</v>
      </c>
      <c r="E6173" s="1" t="s">
        <v>7786</v>
      </c>
      <c r="F6173" s="1" t="str">
        <f>VLOOKUP(B6173,[11]SZH!$C$5:$G$522,5,0)</f>
        <v>兴化</v>
      </c>
      <c r="G6173" s="2" t="s">
        <v>5367</v>
      </c>
      <c r="H6173" s="2" t="s">
        <v>10634</v>
      </c>
      <c r="I6173" s="2" t="s">
        <v>10938</v>
      </c>
    </row>
    <row r="6174" spans="1:9" hidden="1" x14ac:dyDescent="0.2">
      <c r="A6174" s="2" t="s">
        <v>7506</v>
      </c>
      <c r="B6174" s="2">
        <v>86008104</v>
      </c>
      <c r="C6174" s="1" t="s">
        <v>7863</v>
      </c>
      <c r="D6174" s="2" t="s">
        <v>8</v>
      </c>
      <c r="E6174" s="1" t="s">
        <v>7786</v>
      </c>
      <c r="F6174" s="1" t="str">
        <f>VLOOKUP(B6174,[11]SZH!$C$5:$G$522,5,0)</f>
        <v>镇江</v>
      </c>
      <c r="G6174" s="2" t="s">
        <v>5367</v>
      </c>
      <c r="H6174" s="2" t="s">
        <v>7514</v>
      </c>
      <c r="I6174" s="2" t="s">
        <v>10938</v>
      </c>
    </row>
    <row r="6175" spans="1:9" hidden="1" x14ac:dyDescent="0.2">
      <c r="A6175" s="2" t="s">
        <v>7506</v>
      </c>
      <c r="B6175" s="2">
        <v>86008106</v>
      </c>
      <c r="C6175" s="1" t="s">
        <v>7864</v>
      </c>
      <c r="D6175" s="2" t="s">
        <v>8</v>
      </c>
      <c r="E6175" s="1" t="s">
        <v>7786</v>
      </c>
      <c r="F6175" s="1" t="str">
        <f>VLOOKUP(B6175,[11]SZH!$C$5:$G$522,5,0)</f>
        <v>江阴</v>
      </c>
      <c r="G6175" s="2" t="s">
        <v>5367</v>
      </c>
      <c r="H6175" s="2" t="s">
        <v>10620</v>
      </c>
      <c r="I6175" s="2" t="s">
        <v>10938</v>
      </c>
    </row>
    <row r="6176" spans="1:9" hidden="1" x14ac:dyDescent="0.2">
      <c r="A6176" s="2" t="s">
        <v>7506</v>
      </c>
      <c r="B6176" s="2">
        <v>86008107</v>
      </c>
      <c r="C6176" s="1" t="s">
        <v>7865</v>
      </c>
      <c r="D6176" s="2" t="s">
        <v>8</v>
      </c>
      <c r="E6176" s="1" t="s">
        <v>7786</v>
      </c>
      <c r="F6176" s="1" t="str">
        <f>VLOOKUP(B6176,[11]SZH!$C$5:$G$522,5,0)</f>
        <v>无锡</v>
      </c>
      <c r="G6176" s="2" t="s">
        <v>5367</v>
      </c>
      <c r="H6176" s="2" t="s">
        <v>7517</v>
      </c>
      <c r="I6176" s="2" t="s">
        <v>10938</v>
      </c>
    </row>
    <row r="6177" spans="1:9" hidden="1" x14ac:dyDescent="0.2">
      <c r="A6177" s="2" t="s">
        <v>7506</v>
      </c>
      <c r="B6177" s="2">
        <v>86008108</v>
      </c>
      <c r="C6177" s="1" t="s">
        <v>7866</v>
      </c>
      <c r="D6177" s="2" t="s">
        <v>8</v>
      </c>
      <c r="E6177" s="1" t="s">
        <v>7786</v>
      </c>
      <c r="F6177" s="1" t="str">
        <f>VLOOKUP(B6177,[11]SZH!$C$5:$G$522,5,0)</f>
        <v>无锡</v>
      </c>
      <c r="G6177" s="2" t="s">
        <v>5367</v>
      </c>
      <c r="H6177" s="2" t="s">
        <v>7517</v>
      </c>
      <c r="I6177" s="2" t="s">
        <v>10938</v>
      </c>
    </row>
    <row r="6178" spans="1:9" hidden="1" x14ac:dyDescent="0.2">
      <c r="A6178" s="2" t="s">
        <v>7506</v>
      </c>
      <c r="B6178" s="2">
        <v>86008109</v>
      </c>
      <c r="C6178" s="1" t="s">
        <v>7867</v>
      </c>
      <c r="D6178" s="2" t="s">
        <v>8</v>
      </c>
      <c r="E6178" s="1" t="s">
        <v>7786</v>
      </c>
      <c r="F6178" s="1" t="str">
        <f>VLOOKUP(B6178,[11]SZH!$C$5:$G$522,5,0)</f>
        <v>宜兴</v>
      </c>
      <c r="G6178" s="2" t="s">
        <v>5367</v>
      </c>
      <c r="H6178" s="2" t="s">
        <v>10637</v>
      </c>
      <c r="I6178" s="2" t="s">
        <v>10938</v>
      </c>
    </row>
    <row r="6179" spans="1:9" hidden="1" x14ac:dyDescent="0.2">
      <c r="A6179" s="2" t="s">
        <v>7506</v>
      </c>
      <c r="B6179" s="2">
        <v>86008110</v>
      </c>
      <c r="C6179" s="1" t="s">
        <v>7868</v>
      </c>
      <c r="D6179" s="2" t="s">
        <v>8</v>
      </c>
      <c r="E6179" s="1" t="s">
        <v>7786</v>
      </c>
      <c r="F6179" s="1" t="str">
        <f>VLOOKUP(B6179,[11]SZH!$C$5:$G$522,5,0)</f>
        <v>无锡</v>
      </c>
      <c r="G6179" s="2" t="s">
        <v>5367</v>
      </c>
      <c r="H6179" s="2" t="s">
        <v>7517</v>
      </c>
      <c r="I6179" s="2" t="s">
        <v>10938</v>
      </c>
    </row>
    <row r="6180" spans="1:9" hidden="1" x14ac:dyDescent="0.2">
      <c r="A6180" s="2" t="s">
        <v>7506</v>
      </c>
      <c r="B6180" s="2">
        <v>86008111</v>
      </c>
      <c r="C6180" s="1" t="s">
        <v>7869</v>
      </c>
      <c r="D6180" s="2" t="s">
        <v>8</v>
      </c>
      <c r="E6180" s="1" t="s">
        <v>7786</v>
      </c>
      <c r="F6180" s="1" t="str">
        <f>VLOOKUP(B6180,[11]SZH!$C$5:$G$522,5,0)</f>
        <v>镇江</v>
      </c>
      <c r="G6180" s="2" t="s">
        <v>5367</v>
      </c>
      <c r="H6180" s="2" t="s">
        <v>7514</v>
      </c>
      <c r="I6180" s="2" t="s">
        <v>10938</v>
      </c>
    </row>
    <row r="6181" spans="1:9" hidden="1" x14ac:dyDescent="0.2">
      <c r="A6181" s="2" t="s">
        <v>7506</v>
      </c>
      <c r="B6181" s="2">
        <v>86008112</v>
      </c>
      <c r="C6181" s="1" t="s">
        <v>7870</v>
      </c>
      <c r="D6181" s="2" t="s">
        <v>8</v>
      </c>
      <c r="E6181" s="1" t="s">
        <v>7786</v>
      </c>
      <c r="F6181" s="1" t="str">
        <f>VLOOKUP(B6181,[11]SZH!$C$5:$G$522,5,0)</f>
        <v>靖江</v>
      </c>
      <c r="G6181" s="2" t="s">
        <v>5367</v>
      </c>
      <c r="H6181" s="2" t="s">
        <v>10623</v>
      </c>
      <c r="I6181" s="2" t="s">
        <v>10938</v>
      </c>
    </row>
    <row r="6182" spans="1:9" hidden="1" x14ac:dyDescent="0.2">
      <c r="A6182" s="2" t="s">
        <v>7506</v>
      </c>
      <c r="B6182" s="2">
        <v>86008113</v>
      </c>
      <c r="C6182" s="1" t="s">
        <v>7871</v>
      </c>
      <c r="D6182" s="2" t="s">
        <v>8</v>
      </c>
      <c r="E6182" s="1" t="s">
        <v>7786</v>
      </c>
      <c r="F6182" s="1" t="str">
        <f>VLOOKUP(B6182,[11]SZH!$C$5:$G$522,5,0)</f>
        <v>泰州</v>
      </c>
      <c r="G6182" s="2" t="s">
        <v>5367</v>
      </c>
      <c r="H6182" s="2" t="s">
        <v>7792</v>
      </c>
      <c r="I6182" s="2" t="s">
        <v>10938</v>
      </c>
    </row>
    <row r="6183" spans="1:9" hidden="1" x14ac:dyDescent="0.2">
      <c r="A6183" s="2" t="s">
        <v>7506</v>
      </c>
      <c r="B6183" s="2">
        <v>86008115</v>
      </c>
      <c r="C6183" s="1" t="s">
        <v>7872</v>
      </c>
      <c r="D6183" s="2" t="s">
        <v>8</v>
      </c>
      <c r="E6183" s="1" t="s">
        <v>7786</v>
      </c>
      <c r="F6183" s="1" t="str">
        <f>VLOOKUP(B6183,[11]SZH!$C$5:$G$522,5,0)</f>
        <v>镇江</v>
      </c>
      <c r="G6183" s="2" t="s">
        <v>5367</v>
      </c>
      <c r="H6183" s="2" t="s">
        <v>7514</v>
      </c>
      <c r="I6183" s="2" t="s">
        <v>10938</v>
      </c>
    </row>
    <row r="6184" spans="1:9" hidden="1" x14ac:dyDescent="0.2">
      <c r="A6184" s="2" t="s">
        <v>7506</v>
      </c>
      <c r="B6184" s="2">
        <v>86008116</v>
      </c>
      <c r="C6184" s="1" t="s">
        <v>7873</v>
      </c>
      <c r="D6184" s="2" t="s">
        <v>8</v>
      </c>
      <c r="E6184" s="1" t="s">
        <v>7786</v>
      </c>
      <c r="F6184" s="1" t="str">
        <f>VLOOKUP(B6184,[11]SZH!$C$5:$G$522,5,0)</f>
        <v>无锡</v>
      </c>
      <c r="G6184" s="2" t="s">
        <v>5367</v>
      </c>
      <c r="H6184" s="2" t="s">
        <v>7517</v>
      </c>
      <c r="I6184" s="2" t="s">
        <v>10938</v>
      </c>
    </row>
    <row r="6185" spans="1:9" hidden="1" x14ac:dyDescent="0.2">
      <c r="A6185" s="2" t="s">
        <v>7506</v>
      </c>
      <c r="B6185" s="2">
        <v>86008117</v>
      </c>
      <c r="C6185" s="1" t="s">
        <v>7874</v>
      </c>
      <c r="D6185" s="2" t="s">
        <v>8</v>
      </c>
      <c r="E6185" s="1" t="s">
        <v>7786</v>
      </c>
      <c r="F6185" s="1" t="str">
        <f>VLOOKUP(B6185,[11]SZH!$C$5:$G$522,5,0)</f>
        <v>宜兴</v>
      </c>
      <c r="G6185" s="2" t="s">
        <v>5367</v>
      </c>
      <c r="H6185" s="2" t="s">
        <v>10637</v>
      </c>
      <c r="I6185" s="2" t="s">
        <v>10938</v>
      </c>
    </row>
    <row r="6186" spans="1:9" hidden="1" x14ac:dyDescent="0.2">
      <c r="A6186" s="2" t="s">
        <v>7506</v>
      </c>
      <c r="B6186" s="2">
        <v>86008118</v>
      </c>
      <c r="C6186" s="1" t="s">
        <v>7875</v>
      </c>
      <c r="D6186" s="2" t="s">
        <v>8</v>
      </c>
      <c r="E6186" s="1" t="s">
        <v>7786</v>
      </c>
      <c r="F6186" s="1" t="str">
        <f>VLOOKUP(B6186,[11]SZH!$C$5:$G$522,5,0)</f>
        <v>江阴</v>
      </c>
      <c r="G6186" s="2" t="s">
        <v>5367</v>
      </c>
      <c r="H6186" s="2" t="s">
        <v>10620</v>
      </c>
      <c r="I6186" s="2" t="s">
        <v>10938</v>
      </c>
    </row>
    <row r="6187" spans="1:9" hidden="1" x14ac:dyDescent="0.2">
      <c r="A6187" s="2" t="s">
        <v>7506</v>
      </c>
      <c r="B6187" s="2">
        <v>86008120</v>
      </c>
      <c r="C6187" s="1" t="s">
        <v>7876</v>
      </c>
      <c r="D6187" s="2" t="s">
        <v>8</v>
      </c>
      <c r="E6187" s="1" t="s">
        <v>7786</v>
      </c>
      <c r="F6187" s="1" t="str">
        <f>VLOOKUP(B6187,[11]SZH!$C$5:$G$522,5,0)</f>
        <v>镇江</v>
      </c>
      <c r="G6187" s="2" t="s">
        <v>5367</v>
      </c>
      <c r="H6187" s="2" t="s">
        <v>7514</v>
      </c>
      <c r="I6187" s="2" t="s">
        <v>10938</v>
      </c>
    </row>
    <row r="6188" spans="1:9" hidden="1" x14ac:dyDescent="0.2">
      <c r="A6188" s="2" t="s">
        <v>7506</v>
      </c>
      <c r="B6188" s="2">
        <v>86008121</v>
      </c>
      <c r="C6188" s="1" t="s">
        <v>7877</v>
      </c>
      <c r="D6188" s="2" t="s">
        <v>8</v>
      </c>
      <c r="E6188" s="1" t="s">
        <v>7786</v>
      </c>
      <c r="F6188" s="1" t="str">
        <f>VLOOKUP(B6188,[11]SZH!$C$5:$G$522,5,0)</f>
        <v>扬中</v>
      </c>
      <c r="G6188" s="2" t="s">
        <v>5367</v>
      </c>
      <c r="H6188" s="2" t="s">
        <v>10635</v>
      </c>
      <c r="I6188" s="2" t="s">
        <v>10938</v>
      </c>
    </row>
    <row r="6189" spans="1:9" hidden="1" x14ac:dyDescent="0.2">
      <c r="A6189" s="2" t="s">
        <v>7506</v>
      </c>
      <c r="B6189" s="2">
        <v>86008122</v>
      </c>
      <c r="C6189" s="1" t="s">
        <v>7878</v>
      </c>
      <c r="D6189" s="2" t="s">
        <v>8</v>
      </c>
      <c r="E6189" s="1" t="s">
        <v>7786</v>
      </c>
      <c r="F6189" s="1" t="str">
        <f>VLOOKUP(B6189,[11]SZH!$C$5:$G$522,5,0)</f>
        <v>泰兴</v>
      </c>
      <c r="G6189" s="2" t="s">
        <v>5367</v>
      </c>
      <c r="H6189" s="2" t="s">
        <v>10631</v>
      </c>
      <c r="I6189" s="2" t="s">
        <v>10938</v>
      </c>
    </row>
    <row r="6190" spans="1:9" hidden="1" x14ac:dyDescent="0.2">
      <c r="A6190" s="2" t="s">
        <v>7506</v>
      </c>
      <c r="B6190" s="2">
        <v>86008123</v>
      </c>
      <c r="C6190" s="1" t="s">
        <v>7879</v>
      </c>
      <c r="D6190" s="2" t="s">
        <v>8</v>
      </c>
      <c r="E6190" s="1" t="s">
        <v>7786</v>
      </c>
      <c r="F6190" s="1" t="str">
        <f>VLOOKUP(B6190,[11]SZH!$C$5:$G$522,5,0)</f>
        <v>姜堰</v>
      </c>
      <c r="G6190" s="2" t="s">
        <v>5367</v>
      </c>
      <c r="H6190" s="2" t="s">
        <v>10621</v>
      </c>
      <c r="I6190" s="2" t="s">
        <v>10938</v>
      </c>
    </row>
    <row r="6191" spans="1:9" hidden="1" x14ac:dyDescent="0.2">
      <c r="A6191" s="2" t="s">
        <v>7506</v>
      </c>
      <c r="B6191" s="2">
        <v>86008124</v>
      </c>
      <c r="C6191" s="1" t="s">
        <v>7880</v>
      </c>
      <c r="D6191" s="2" t="s">
        <v>8</v>
      </c>
      <c r="E6191" s="1" t="s">
        <v>7786</v>
      </c>
      <c r="F6191" s="1" t="str">
        <f>VLOOKUP(B6191,[11]SZH!$C$5:$G$522,5,0)</f>
        <v>江阴</v>
      </c>
      <c r="G6191" s="2" t="s">
        <v>5367</v>
      </c>
      <c r="H6191" s="2" t="s">
        <v>10620</v>
      </c>
      <c r="I6191" s="2" t="s">
        <v>10938</v>
      </c>
    </row>
    <row r="6192" spans="1:9" hidden="1" x14ac:dyDescent="0.2">
      <c r="A6192" s="2" t="s">
        <v>7506</v>
      </c>
      <c r="B6192" s="2">
        <v>86008125</v>
      </c>
      <c r="C6192" s="1" t="s">
        <v>7881</v>
      </c>
      <c r="D6192" s="2" t="s">
        <v>8</v>
      </c>
      <c r="E6192" s="1" t="s">
        <v>7786</v>
      </c>
      <c r="F6192" s="1" t="str">
        <f>VLOOKUP(B6192,[11]SZH!$C$5:$G$522,5,0)</f>
        <v>泰兴</v>
      </c>
      <c r="G6192" s="2" t="s">
        <v>5367</v>
      </c>
      <c r="H6192" s="2" t="s">
        <v>10631</v>
      </c>
      <c r="I6192" s="2" t="s">
        <v>10938</v>
      </c>
    </row>
    <row r="6193" spans="1:9" hidden="1" x14ac:dyDescent="0.2">
      <c r="A6193" s="2" t="s">
        <v>7506</v>
      </c>
      <c r="B6193" s="2">
        <v>86008126</v>
      </c>
      <c r="C6193" s="1" t="s">
        <v>7882</v>
      </c>
      <c r="D6193" s="2" t="s">
        <v>8</v>
      </c>
      <c r="E6193" s="1" t="s">
        <v>7786</v>
      </c>
      <c r="F6193" s="1" t="str">
        <f>VLOOKUP(B6193,[11]SZH!$C$5:$G$522,5,0)</f>
        <v>镇江</v>
      </c>
      <c r="G6193" s="2" t="s">
        <v>5367</v>
      </c>
      <c r="H6193" s="2" t="s">
        <v>7514</v>
      </c>
      <c r="I6193" s="2" t="s">
        <v>10938</v>
      </c>
    </row>
    <row r="6194" spans="1:9" hidden="1" x14ac:dyDescent="0.2">
      <c r="A6194" s="2" t="s">
        <v>7506</v>
      </c>
      <c r="B6194" s="2">
        <v>86008127</v>
      </c>
      <c r="C6194" s="1" t="s">
        <v>7883</v>
      </c>
      <c r="D6194" s="2" t="s">
        <v>8</v>
      </c>
      <c r="E6194" s="1" t="s">
        <v>7786</v>
      </c>
      <c r="F6194" s="1" t="str">
        <f>VLOOKUP(B6194,[11]SZH!$C$5:$G$522,5,0)</f>
        <v>泰州</v>
      </c>
      <c r="G6194" s="2" t="s">
        <v>5367</v>
      </c>
      <c r="H6194" s="2" t="s">
        <v>7792</v>
      </c>
      <c r="I6194" s="2" t="s">
        <v>10938</v>
      </c>
    </row>
    <row r="6195" spans="1:9" hidden="1" x14ac:dyDescent="0.2">
      <c r="A6195" s="2" t="s">
        <v>7506</v>
      </c>
      <c r="B6195" s="2">
        <v>86008128</v>
      </c>
      <c r="C6195" s="1" t="s">
        <v>7884</v>
      </c>
      <c r="D6195" s="2" t="s">
        <v>8</v>
      </c>
      <c r="E6195" s="1" t="s">
        <v>7786</v>
      </c>
      <c r="F6195" s="1" t="str">
        <f>VLOOKUP(B6195,[11]SZH!$C$5:$G$522,5,0)</f>
        <v>无锡</v>
      </c>
      <c r="G6195" s="2" t="s">
        <v>5367</v>
      </c>
      <c r="H6195" s="2" t="s">
        <v>7517</v>
      </c>
      <c r="I6195" s="2" t="s">
        <v>10938</v>
      </c>
    </row>
    <row r="6196" spans="1:9" hidden="1" x14ac:dyDescent="0.2">
      <c r="A6196" s="2" t="s">
        <v>7506</v>
      </c>
      <c r="B6196" s="2">
        <v>86008129</v>
      </c>
      <c r="C6196" s="1" t="s">
        <v>7885</v>
      </c>
      <c r="D6196" s="2" t="s">
        <v>8</v>
      </c>
      <c r="E6196" s="1" t="s">
        <v>7786</v>
      </c>
      <c r="F6196" s="1" t="str">
        <f>VLOOKUP(B6196,[11]SZH!$C$5:$G$522,5,0)</f>
        <v>江阴</v>
      </c>
      <c r="G6196" s="2" t="s">
        <v>5367</v>
      </c>
      <c r="H6196" s="2" t="s">
        <v>10620</v>
      </c>
      <c r="I6196" s="2" t="s">
        <v>10938</v>
      </c>
    </row>
    <row r="6197" spans="1:9" hidden="1" x14ac:dyDescent="0.2">
      <c r="A6197" s="2" t="s">
        <v>7506</v>
      </c>
      <c r="B6197" s="2">
        <v>86008130</v>
      </c>
      <c r="C6197" s="1" t="s">
        <v>7886</v>
      </c>
      <c r="D6197" s="2" t="s">
        <v>8</v>
      </c>
      <c r="E6197" s="1" t="s">
        <v>7786</v>
      </c>
      <c r="F6197" s="1" t="str">
        <f>VLOOKUP(B6197,[11]SZH!$C$5:$G$522,5,0)</f>
        <v>无锡</v>
      </c>
      <c r="G6197" s="2" t="s">
        <v>5367</v>
      </c>
      <c r="H6197" s="2" t="s">
        <v>7517</v>
      </c>
      <c r="I6197" s="2" t="s">
        <v>10938</v>
      </c>
    </row>
    <row r="6198" spans="1:9" hidden="1" x14ac:dyDescent="0.2">
      <c r="A6198" s="2" t="s">
        <v>7506</v>
      </c>
      <c r="B6198" s="2">
        <v>86008131</v>
      </c>
      <c r="C6198" s="1" t="s">
        <v>7887</v>
      </c>
      <c r="D6198" s="2" t="s">
        <v>8</v>
      </c>
      <c r="E6198" s="1" t="s">
        <v>7786</v>
      </c>
      <c r="F6198" s="1" t="str">
        <f>VLOOKUP(B6198,[11]SZH!$C$5:$G$522,5,0)</f>
        <v>宜兴</v>
      </c>
      <c r="G6198" s="2" t="s">
        <v>5367</v>
      </c>
      <c r="H6198" s="2" t="s">
        <v>10637</v>
      </c>
      <c r="I6198" s="2" t="s">
        <v>10938</v>
      </c>
    </row>
    <row r="6199" spans="1:9" hidden="1" x14ac:dyDescent="0.2">
      <c r="A6199" s="2" t="s">
        <v>7506</v>
      </c>
      <c r="B6199" s="2">
        <v>86008132</v>
      </c>
      <c r="C6199" s="1" t="s">
        <v>7888</v>
      </c>
      <c r="D6199" s="2" t="s">
        <v>8</v>
      </c>
      <c r="E6199" s="1" t="s">
        <v>7786</v>
      </c>
      <c r="F6199" s="1" t="str">
        <f>VLOOKUP(B6199,[11]SZH!$C$5:$G$522,5,0)</f>
        <v>无锡</v>
      </c>
      <c r="G6199" s="2" t="s">
        <v>5367</v>
      </c>
      <c r="H6199" s="2" t="s">
        <v>7517</v>
      </c>
      <c r="I6199" s="2" t="s">
        <v>10938</v>
      </c>
    </row>
    <row r="6200" spans="1:9" hidden="1" x14ac:dyDescent="0.2">
      <c r="A6200" s="2" t="s">
        <v>7506</v>
      </c>
      <c r="B6200" s="2">
        <v>86008133</v>
      </c>
      <c r="C6200" s="1" t="s">
        <v>7889</v>
      </c>
      <c r="D6200" s="2" t="s">
        <v>8</v>
      </c>
      <c r="E6200" s="1" t="s">
        <v>7786</v>
      </c>
      <c r="F6200" s="1" t="str">
        <f>VLOOKUP(B6200,[11]SZH!$C$5:$G$522,5,0)</f>
        <v>无锡</v>
      </c>
      <c r="G6200" s="2" t="s">
        <v>5367</v>
      </c>
      <c r="H6200" s="2" t="s">
        <v>7517</v>
      </c>
      <c r="I6200" s="2" t="s">
        <v>10938</v>
      </c>
    </row>
    <row r="6201" spans="1:9" hidden="1" x14ac:dyDescent="0.2">
      <c r="A6201" s="2" t="s">
        <v>7506</v>
      </c>
      <c r="B6201" s="2">
        <v>86008134</v>
      </c>
      <c r="C6201" s="1" t="s">
        <v>7890</v>
      </c>
      <c r="D6201" s="2" t="s">
        <v>8</v>
      </c>
      <c r="E6201" s="1" t="s">
        <v>7786</v>
      </c>
      <c r="F6201" s="1" t="str">
        <f>VLOOKUP(B6201,[11]SZH!$C$5:$G$522,5,0)</f>
        <v>无锡</v>
      </c>
      <c r="G6201" s="2" t="s">
        <v>5367</v>
      </c>
      <c r="H6201" s="2" t="s">
        <v>7517</v>
      </c>
      <c r="I6201" s="2" t="s">
        <v>10938</v>
      </c>
    </row>
    <row r="6202" spans="1:9" hidden="1" x14ac:dyDescent="0.2">
      <c r="A6202" s="2" t="s">
        <v>7506</v>
      </c>
      <c r="B6202" s="2">
        <v>86008135</v>
      </c>
      <c r="C6202" s="1" t="s">
        <v>7891</v>
      </c>
      <c r="D6202" s="2" t="s">
        <v>8</v>
      </c>
      <c r="E6202" s="1" t="s">
        <v>7786</v>
      </c>
      <c r="F6202" s="1" t="str">
        <f>VLOOKUP(B6202,[11]SZH!$C$5:$G$522,5,0)</f>
        <v>无锡</v>
      </c>
      <c r="G6202" s="2" t="s">
        <v>5367</v>
      </c>
      <c r="H6202" s="2" t="s">
        <v>7517</v>
      </c>
      <c r="I6202" s="2" t="s">
        <v>10938</v>
      </c>
    </row>
    <row r="6203" spans="1:9" hidden="1" x14ac:dyDescent="0.2">
      <c r="A6203" s="2" t="s">
        <v>7506</v>
      </c>
      <c r="B6203" s="2">
        <v>86008136</v>
      </c>
      <c r="C6203" s="1" t="s">
        <v>7892</v>
      </c>
      <c r="D6203" s="2" t="s">
        <v>8</v>
      </c>
      <c r="E6203" s="1" t="s">
        <v>7786</v>
      </c>
      <c r="F6203" s="1" t="str">
        <f>VLOOKUP(B6203,[11]SZH!$C$5:$G$522,5,0)</f>
        <v>无锡</v>
      </c>
      <c r="G6203" s="2" t="s">
        <v>5367</v>
      </c>
      <c r="H6203" s="2" t="s">
        <v>7517</v>
      </c>
      <c r="I6203" s="2" t="s">
        <v>10938</v>
      </c>
    </row>
    <row r="6204" spans="1:9" hidden="1" x14ac:dyDescent="0.2">
      <c r="A6204" s="2" t="s">
        <v>7506</v>
      </c>
      <c r="B6204" s="2">
        <v>86008137</v>
      </c>
      <c r="C6204" s="1" t="s">
        <v>7893</v>
      </c>
      <c r="D6204" s="2" t="s">
        <v>8</v>
      </c>
      <c r="E6204" s="1" t="s">
        <v>7786</v>
      </c>
      <c r="F6204" s="1" t="str">
        <f>VLOOKUP(B6204,[11]SZH!$C$5:$G$522,5,0)</f>
        <v>无锡</v>
      </c>
      <c r="G6204" s="2" t="s">
        <v>5367</v>
      </c>
      <c r="H6204" s="2" t="s">
        <v>7517</v>
      </c>
      <c r="I6204" s="2" t="s">
        <v>10938</v>
      </c>
    </row>
    <row r="6205" spans="1:9" hidden="1" x14ac:dyDescent="0.2">
      <c r="A6205" s="2" t="s">
        <v>7506</v>
      </c>
      <c r="B6205" s="2">
        <v>86008138</v>
      </c>
      <c r="C6205" s="1" t="s">
        <v>7894</v>
      </c>
      <c r="D6205" s="2" t="s">
        <v>8</v>
      </c>
      <c r="E6205" s="1" t="s">
        <v>7786</v>
      </c>
      <c r="F6205" s="1" t="str">
        <f>VLOOKUP(B6205,[11]SZH!$C$5:$G$522,5,0)</f>
        <v>丹阳</v>
      </c>
      <c r="G6205" s="2" t="s">
        <v>5367</v>
      </c>
      <c r="H6205" s="2" t="s">
        <v>10610</v>
      </c>
      <c r="I6205" s="2" t="s">
        <v>10938</v>
      </c>
    </row>
    <row r="6206" spans="1:9" hidden="1" x14ac:dyDescent="0.2">
      <c r="A6206" s="2" t="s">
        <v>7506</v>
      </c>
      <c r="B6206" s="2">
        <v>86008139</v>
      </c>
      <c r="C6206" s="1" t="s">
        <v>7895</v>
      </c>
      <c r="D6206" s="2" t="s">
        <v>8</v>
      </c>
      <c r="E6206" s="1" t="s">
        <v>7786</v>
      </c>
      <c r="F6206" s="1" t="str">
        <f>VLOOKUP(B6206,[11]SZH!$C$5:$G$522,5,0)</f>
        <v>扬中</v>
      </c>
      <c r="G6206" s="2" t="s">
        <v>5367</v>
      </c>
      <c r="H6206" s="2" t="s">
        <v>10635</v>
      </c>
      <c r="I6206" s="2" t="s">
        <v>10938</v>
      </c>
    </row>
    <row r="6207" spans="1:9" hidden="1" x14ac:dyDescent="0.2">
      <c r="A6207" s="2" t="s">
        <v>7506</v>
      </c>
      <c r="B6207" s="2">
        <v>86008140</v>
      </c>
      <c r="C6207" s="1" t="s">
        <v>7896</v>
      </c>
      <c r="D6207" s="2" t="s">
        <v>8</v>
      </c>
      <c r="E6207" s="1" t="s">
        <v>7786</v>
      </c>
      <c r="F6207" s="1" t="str">
        <f>VLOOKUP(B6207,[11]SZH!$C$5:$G$522,5,0)</f>
        <v>无锡</v>
      </c>
      <c r="G6207" s="2" t="s">
        <v>5367</v>
      </c>
      <c r="H6207" s="2" t="s">
        <v>7517</v>
      </c>
      <c r="I6207" s="2" t="s">
        <v>10938</v>
      </c>
    </row>
    <row r="6208" spans="1:9" hidden="1" x14ac:dyDescent="0.2">
      <c r="A6208" s="2" t="s">
        <v>7506</v>
      </c>
      <c r="B6208" s="2">
        <v>86008141</v>
      </c>
      <c r="C6208" s="1" t="s">
        <v>7897</v>
      </c>
      <c r="D6208" s="2" t="s">
        <v>8</v>
      </c>
      <c r="E6208" s="1" t="s">
        <v>7786</v>
      </c>
      <c r="F6208" s="1" t="str">
        <f>VLOOKUP(B6208,[11]SZH!$C$5:$G$522,5,0)</f>
        <v>无锡</v>
      </c>
      <c r="G6208" s="2" t="s">
        <v>5367</v>
      </c>
      <c r="H6208" s="2" t="s">
        <v>7517</v>
      </c>
      <c r="I6208" s="2" t="s">
        <v>10938</v>
      </c>
    </row>
    <row r="6209" spans="1:9" hidden="1" x14ac:dyDescent="0.2">
      <c r="A6209" s="2" t="s">
        <v>7506</v>
      </c>
      <c r="B6209" s="2">
        <v>86008142</v>
      </c>
      <c r="C6209" s="1" t="s">
        <v>7898</v>
      </c>
      <c r="D6209" s="2" t="s">
        <v>8</v>
      </c>
      <c r="E6209" s="1" t="s">
        <v>7786</v>
      </c>
      <c r="F6209" s="1" t="str">
        <f>VLOOKUP(B6209,[11]SZH!$C$5:$G$522,5,0)</f>
        <v>无锡</v>
      </c>
      <c r="G6209" s="2" t="s">
        <v>5367</v>
      </c>
      <c r="H6209" s="2" t="s">
        <v>7517</v>
      </c>
      <c r="I6209" s="2" t="s">
        <v>10938</v>
      </c>
    </row>
    <row r="6210" spans="1:9" hidden="1" x14ac:dyDescent="0.2">
      <c r="A6210" s="2" t="s">
        <v>7506</v>
      </c>
      <c r="B6210" s="2">
        <v>86008143</v>
      </c>
      <c r="C6210" s="1" t="s">
        <v>7899</v>
      </c>
      <c r="D6210" s="2" t="s">
        <v>8</v>
      </c>
      <c r="E6210" s="1" t="s">
        <v>7786</v>
      </c>
      <c r="F6210" s="1" t="str">
        <f>VLOOKUP(B6210,[11]SZH!$C$5:$G$522,5,0)</f>
        <v>兴化</v>
      </c>
      <c r="G6210" s="2" t="s">
        <v>5367</v>
      </c>
      <c r="H6210" s="2" t="s">
        <v>10634</v>
      </c>
      <c r="I6210" s="2" t="s">
        <v>10938</v>
      </c>
    </row>
    <row r="6211" spans="1:9" hidden="1" x14ac:dyDescent="0.2">
      <c r="A6211" s="2" t="s">
        <v>7506</v>
      </c>
      <c r="B6211" s="2">
        <v>86008144</v>
      </c>
      <c r="C6211" s="1" t="s">
        <v>7900</v>
      </c>
      <c r="D6211" s="2" t="s">
        <v>8</v>
      </c>
      <c r="E6211" s="1" t="s">
        <v>7786</v>
      </c>
      <c r="F6211" s="1" t="str">
        <f>VLOOKUP(B6211,[11]SZH!$C$5:$G$522,5,0)</f>
        <v>泰州</v>
      </c>
      <c r="G6211" s="2" t="s">
        <v>5367</v>
      </c>
      <c r="H6211" s="2" t="s">
        <v>7792</v>
      </c>
      <c r="I6211" s="2" t="s">
        <v>10938</v>
      </c>
    </row>
    <row r="6212" spans="1:9" hidden="1" x14ac:dyDescent="0.2">
      <c r="A6212" s="2" t="s">
        <v>7506</v>
      </c>
      <c r="B6212" s="2">
        <v>86008145</v>
      </c>
      <c r="C6212" s="1" t="s">
        <v>7901</v>
      </c>
      <c r="D6212" s="2" t="s">
        <v>8</v>
      </c>
      <c r="E6212" s="1" t="s">
        <v>7786</v>
      </c>
      <c r="F6212" s="1" t="str">
        <f>VLOOKUP(B6212,[11]SZH!$C$5:$G$522,5,0)</f>
        <v>无锡</v>
      </c>
      <c r="G6212" s="2" t="s">
        <v>5367</v>
      </c>
      <c r="H6212" s="2" t="s">
        <v>7517</v>
      </c>
      <c r="I6212" s="2" t="s">
        <v>10938</v>
      </c>
    </row>
    <row r="6213" spans="1:9" hidden="1" x14ac:dyDescent="0.2">
      <c r="A6213" s="2" t="s">
        <v>7506</v>
      </c>
      <c r="B6213" s="2">
        <v>86008146</v>
      </c>
      <c r="C6213" s="1" t="s">
        <v>7902</v>
      </c>
      <c r="D6213" s="2" t="s">
        <v>8</v>
      </c>
      <c r="E6213" s="1" t="s">
        <v>7786</v>
      </c>
      <c r="F6213" s="1" t="str">
        <f>VLOOKUP(B6213,[11]SZH!$C$5:$G$522,5,0)</f>
        <v>江阴</v>
      </c>
      <c r="G6213" s="2" t="s">
        <v>5367</v>
      </c>
      <c r="H6213" s="2" t="s">
        <v>10620</v>
      </c>
      <c r="I6213" s="2" t="s">
        <v>10938</v>
      </c>
    </row>
    <row r="6214" spans="1:9" hidden="1" x14ac:dyDescent="0.2">
      <c r="A6214" s="2" t="s">
        <v>7506</v>
      </c>
      <c r="B6214" s="2">
        <v>86008147</v>
      </c>
      <c r="C6214" s="1" t="s">
        <v>7903</v>
      </c>
      <c r="D6214" s="2" t="s">
        <v>8</v>
      </c>
      <c r="E6214" s="1" t="s">
        <v>7786</v>
      </c>
      <c r="F6214" s="1" t="str">
        <f>VLOOKUP(B6214,[11]SZH!$C$5:$G$522,5,0)</f>
        <v>靖江</v>
      </c>
      <c r="G6214" s="2" t="s">
        <v>5367</v>
      </c>
      <c r="H6214" s="2" t="s">
        <v>10623</v>
      </c>
      <c r="I6214" s="2" t="s">
        <v>10938</v>
      </c>
    </row>
    <row r="6215" spans="1:9" hidden="1" x14ac:dyDescent="0.2">
      <c r="A6215" s="2" t="s">
        <v>7506</v>
      </c>
      <c r="B6215" s="2">
        <v>86008148</v>
      </c>
      <c r="C6215" s="1" t="s">
        <v>7904</v>
      </c>
      <c r="D6215" s="2" t="s">
        <v>8</v>
      </c>
      <c r="E6215" s="1" t="s">
        <v>7786</v>
      </c>
      <c r="F6215" s="1" t="str">
        <f>VLOOKUP(B6215,[11]SZH!$C$5:$G$522,5,0)</f>
        <v>江阴</v>
      </c>
      <c r="G6215" s="2" t="s">
        <v>5367</v>
      </c>
      <c r="H6215" s="2" t="s">
        <v>10620</v>
      </c>
      <c r="I6215" s="2" t="s">
        <v>10938</v>
      </c>
    </row>
    <row r="6216" spans="1:9" hidden="1" x14ac:dyDescent="0.2">
      <c r="A6216" s="2" t="s">
        <v>7506</v>
      </c>
      <c r="B6216" s="2">
        <v>86008149</v>
      </c>
      <c r="C6216" s="1" t="s">
        <v>7905</v>
      </c>
      <c r="D6216" s="2" t="s">
        <v>8</v>
      </c>
      <c r="E6216" s="1" t="s">
        <v>7786</v>
      </c>
      <c r="F6216" s="1" t="str">
        <f>VLOOKUP(B6216,[11]SZH!$C$5:$G$522,5,0)</f>
        <v>无锡</v>
      </c>
      <c r="G6216" s="2" t="s">
        <v>5367</v>
      </c>
      <c r="H6216" s="2" t="s">
        <v>7517</v>
      </c>
      <c r="I6216" s="2" t="s">
        <v>10938</v>
      </c>
    </row>
    <row r="6217" spans="1:9" hidden="1" x14ac:dyDescent="0.2">
      <c r="A6217" s="2" t="s">
        <v>7506</v>
      </c>
      <c r="B6217" s="2">
        <v>86008150</v>
      </c>
      <c r="C6217" s="1" t="s">
        <v>7906</v>
      </c>
      <c r="D6217" s="2" t="s">
        <v>8</v>
      </c>
      <c r="E6217" s="1" t="s">
        <v>7786</v>
      </c>
      <c r="F6217" s="1" t="str">
        <f>VLOOKUP(B6217,[11]SZH!$C$5:$G$522,5,0)</f>
        <v>江阴</v>
      </c>
      <c r="G6217" s="2" t="s">
        <v>5367</v>
      </c>
      <c r="H6217" s="2" t="s">
        <v>10620</v>
      </c>
      <c r="I6217" s="2" t="s">
        <v>10938</v>
      </c>
    </row>
    <row r="6218" spans="1:9" hidden="1" x14ac:dyDescent="0.2">
      <c r="A6218" s="2" t="s">
        <v>7506</v>
      </c>
      <c r="B6218" s="2">
        <v>86008151</v>
      </c>
      <c r="C6218" s="1" t="s">
        <v>7907</v>
      </c>
      <c r="D6218" s="2" t="s">
        <v>8</v>
      </c>
      <c r="E6218" s="1" t="s">
        <v>7786</v>
      </c>
      <c r="F6218" s="1" t="str">
        <f>VLOOKUP(B6218,[11]SZH!$C$5:$G$522,5,0)</f>
        <v>无锡</v>
      </c>
      <c r="G6218" s="2" t="s">
        <v>5367</v>
      </c>
      <c r="H6218" s="2" t="s">
        <v>7517</v>
      </c>
      <c r="I6218" s="2" t="s">
        <v>10938</v>
      </c>
    </row>
    <row r="6219" spans="1:9" hidden="1" x14ac:dyDescent="0.2">
      <c r="A6219" s="2" t="s">
        <v>7506</v>
      </c>
      <c r="B6219" s="2">
        <v>86008152</v>
      </c>
      <c r="C6219" s="1" t="s">
        <v>7908</v>
      </c>
      <c r="D6219" s="2" t="s">
        <v>8</v>
      </c>
      <c r="E6219" s="1" t="s">
        <v>7786</v>
      </c>
      <c r="F6219" s="1" t="str">
        <f>VLOOKUP(B6219,[11]SZH!$C$5:$G$522,5,0)</f>
        <v>无锡</v>
      </c>
      <c r="G6219" s="2" t="s">
        <v>5367</v>
      </c>
      <c r="H6219" s="2" t="s">
        <v>7517</v>
      </c>
      <c r="I6219" s="2" t="s">
        <v>10938</v>
      </c>
    </row>
    <row r="6220" spans="1:9" hidden="1" x14ac:dyDescent="0.2">
      <c r="A6220" s="2" t="s">
        <v>7506</v>
      </c>
      <c r="B6220" s="2">
        <v>86008154</v>
      </c>
      <c r="C6220" s="1" t="s">
        <v>7909</v>
      </c>
      <c r="D6220" s="2" t="s">
        <v>8</v>
      </c>
      <c r="E6220" s="1" t="s">
        <v>7786</v>
      </c>
      <c r="F6220" s="1" t="str">
        <f>VLOOKUP(B6220,[11]SZH!$C$5:$G$522,5,0)</f>
        <v>无锡</v>
      </c>
      <c r="G6220" s="2" t="s">
        <v>5367</v>
      </c>
      <c r="H6220" s="2" t="s">
        <v>7517</v>
      </c>
      <c r="I6220" s="2" t="s">
        <v>10938</v>
      </c>
    </row>
    <row r="6221" spans="1:9" hidden="1" x14ac:dyDescent="0.2">
      <c r="A6221" s="2" t="s">
        <v>7506</v>
      </c>
      <c r="B6221" s="2">
        <v>86008155</v>
      </c>
      <c r="C6221" s="1" t="s">
        <v>7910</v>
      </c>
      <c r="D6221" s="2" t="s">
        <v>8</v>
      </c>
      <c r="E6221" s="1" t="s">
        <v>7786</v>
      </c>
      <c r="F6221" s="1" t="str">
        <f>VLOOKUP(B6221,[11]SZH!$C$5:$G$522,5,0)</f>
        <v>句容</v>
      </c>
      <c r="G6221" s="2" t="s">
        <v>5367</v>
      </c>
      <c r="H6221" s="2" t="s">
        <v>10624</v>
      </c>
      <c r="I6221" s="2" t="s">
        <v>10938</v>
      </c>
    </row>
    <row r="6222" spans="1:9" hidden="1" x14ac:dyDescent="0.2">
      <c r="A6222" s="2" t="s">
        <v>7506</v>
      </c>
      <c r="B6222" s="2">
        <v>86008156</v>
      </c>
      <c r="C6222" s="1" t="s">
        <v>7911</v>
      </c>
      <c r="D6222" s="2" t="s">
        <v>8</v>
      </c>
      <c r="E6222" s="1" t="s">
        <v>7786</v>
      </c>
      <c r="F6222" s="1" t="str">
        <f>VLOOKUP(B6222,[11]SZH!$C$5:$G$522,5,0)</f>
        <v>丹阳</v>
      </c>
      <c r="G6222" s="2" t="s">
        <v>5367</v>
      </c>
      <c r="H6222" s="2" t="s">
        <v>10610</v>
      </c>
      <c r="I6222" s="2" t="s">
        <v>10938</v>
      </c>
    </row>
    <row r="6223" spans="1:9" hidden="1" x14ac:dyDescent="0.2">
      <c r="A6223" s="2" t="s">
        <v>7506</v>
      </c>
      <c r="B6223" s="2">
        <v>86008159</v>
      </c>
      <c r="C6223" s="1" t="s">
        <v>7912</v>
      </c>
      <c r="D6223" s="2" t="s">
        <v>8</v>
      </c>
      <c r="E6223" s="1" t="s">
        <v>7786</v>
      </c>
      <c r="F6223" s="1" t="str">
        <f>VLOOKUP(B6223,[11]SZH!$C$5:$G$522,5,0)</f>
        <v>丹阳</v>
      </c>
      <c r="G6223" s="2" t="s">
        <v>5367</v>
      </c>
      <c r="H6223" s="2" t="s">
        <v>10610</v>
      </c>
      <c r="I6223" s="2" t="s">
        <v>10938</v>
      </c>
    </row>
    <row r="6224" spans="1:9" hidden="1" x14ac:dyDescent="0.2">
      <c r="A6224" s="2" t="s">
        <v>7506</v>
      </c>
      <c r="B6224" s="2">
        <v>86008160</v>
      </c>
      <c r="C6224" s="1" t="s">
        <v>7913</v>
      </c>
      <c r="D6224" s="2" t="s">
        <v>8</v>
      </c>
      <c r="E6224" s="1" t="s">
        <v>7786</v>
      </c>
      <c r="F6224" s="1" t="str">
        <f>VLOOKUP(B6224,[11]SZH!$C$5:$G$522,5,0)</f>
        <v>镇江</v>
      </c>
      <c r="G6224" s="2" t="s">
        <v>5367</v>
      </c>
      <c r="H6224" s="2" t="s">
        <v>7514</v>
      </c>
      <c r="I6224" s="2" t="s">
        <v>10938</v>
      </c>
    </row>
    <row r="6225" spans="1:9" hidden="1" x14ac:dyDescent="0.2">
      <c r="A6225" s="2" t="s">
        <v>7506</v>
      </c>
      <c r="B6225" s="2">
        <v>86008161</v>
      </c>
      <c r="C6225" s="1" t="s">
        <v>7914</v>
      </c>
      <c r="D6225" s="2" t="s">
        <v>8</v>
      </c>
      <c r="E6225" s="1" t="s">
        <v>7786</v>
      </c>
      <c r="F6225" s="1" t="str">
        <f>VLOOKUP(B6225,[11]SZH!$C$5:$G$522,5,0)</f>
        <v>江阴</v>
      </c>
      <c r="G6225" s="2" t="s">
        <v>5367</v>
      </c>
      <c r="H6225" s="2" t="s">
        <v>10620</v>
      </c>
      <c r="I6225" s="2" t="s">
        <v>10938</v>
      </c>
    </row>
    <row r="6226" spans="1:9" hidden="1" x14ac:dyDescent="0.2">
      <c r="A6226" s="2" t="s">
        <v>7506</v>
      </c>
      <c r="B6226" s="2">
        <v>86008162</v>
      </c>
      <c r="C6226" s="1" t="s">
        <v>7915</v>
      </c>
      <c r="D6226" s="2" t="s">
        <v>8</v>
      </c>
      <c r="E6226" s="1" t="s">
        <v>7786</v>
      </c>
      <c r="F6226" s="1" t="str">
        <f>VLOOKUP(B6226,[11]SZH!$C$5:$G$522,5,0)</f>
        <v>无锡</v>
      </c>
      <c r="G6226" s="2" t="s">
        <v>5367</v>
      </c>
      <c r="H6226" s="2" t="s">
        <v>7517</v>
      </c>
      <c r="I6226" s="2" t="s">
        <v>10938</v>
      </c>
    </row>
    <row r="6227" spans="1:9" hidden="1" x14ac:dyDescent="0.2">
      <c r="A6227" s="2" t="s">
        <v>7506</v>
      </c>
      <c r="B6227" s="2">
        <v>86008163</v>
      </c>
      <c r="C6227" s="1" t="s">
        <v>7916</v>
      </c>
      <c r="D6227" s="2" t="s">
        <v>8</v>
      </c>
      <c r="E6227" s="1" t="s">
        <v>7786</v>
      </c>
      <c r="F6227" s="1" t="str">
        <f>VLOOKUP(B6227,[11]SZH!$C$5:$G$522,5,0)</f>
        <v>无锡</v>
      </c>
      <c r="G6227" s="2" t="s">
        <v>5367</v>
      </c>
      <c r="H6227" s="2" t="s">
        <v>7517</v>
      </c>
      <c r="I6227" s="2" t="s">
        <v>10938</v>
      </c>
    </row>
    <row r="6228" spans="1:9" hidden="1" x14ac:dyDescent="0.2">
      <c r="A6228" s="2" t="s">
        <v>7506</v>
      </c>
      <c r="B6228" s="2">
        <v>86008301</v>
      </c>
      <c r="C6228" s="1" t="s">
        <v>7917</v>
      </c>
      <c r="D6228" s="2" t="s">
        <v>8</v>
      </c>
      <c r="E6228" s="1" t="s">
        <v>7786</v>
      </c>
      <c r="F6228" s="1" t="str">
        <f>VLOOKUP(B6228,[11]SZH!$C$5:$G$522,5,0)</f>
        <v>无锡</v>
      </c>
      <c r="G6228" s="2" t="s">
        <v>5367</v>
      </c>
      <c r="H6228" s="2" t="s">
        <v>7517</v>
      </c>
      <c r="I6228" s="2" t="s">
        <v>10938</v>
      </c>
    </row>
    <row r="6229" spans="1:9" hidden="1" x14ac:dyDescent="0.2">
      <c r="A6229" s="2" t="s">
        <v>7506</v>
      </c>
      <c r="B6229" s="2">
        <v>86008302</v>
      </c>
      <c r="C6229" s="1" t="s">
        <v>7918</v>
      </c>
      <c r="D6229" s="2" t="s">
        <v>8</v>
      </c>
      <c r="E6229" s="1" t="s">
        <v>7786</v>
      </c>
      <c r="F6229" s="1" t="str">
        <f>VLOOKUP(B6229,[11]SZH!$C$5:$G$522,5,0)</f>
        <v>镇江</v>
      </c>
      <c r="G6229" s="2" t="s">
        <v>5367</v>
      </c>
      <c r="H6229" s="2" t="s">
        <v>7514</v>
      </c>
      <c r="I6229" s="2" t="s">
        <v>10938</v>
      </c>
    </row>
    <row r="6230" spans="1:9" hidden="1" x14ac:dyDescent="0.2">
      <c r="A6230" s="2" t="s">
        <v>7506</v>
      </c>
      <c r="B6230" s="2">
        <v>86008303</v>
      </c>
      <c r="C6230" s="1" t="s">
        <v>7919</v>
      </c>
      <c r="D6230" s="2" t="s">
        <v>8</v>
      </c>
      <c r="E6230" s="1" t="s">
        <v>7786</v>
      </c>
      <c r="F6230" s="1" t="str">
        <f>VLOOKUP(B6230,[11]SZH!$C$5:$G$522,5,0)</f>
        <v>无锡</v>
      </c>
      <c r="G6230" s="2" t="s">
        <v>5367</v>
      </c>
      <c r="H6230" s="2" t="s">
        <v>7517</v>
      </c>
      <c r="I6230" s="2" t="s">
        <v>10938</v>
      </c>
    </row>
    <row r="6231" spans="1:9" hidden="1" x14ac:dyDescent="0.2">
      <c r="A6231" s="2" t="s">
        <v>7506</v>
      </c>
      <c r="B6231" s="2">
        <v>86008851</v>
      </c>
      <c r="C6231" s="1" t="s">
        <v>7920</v>
      </c>
      <c r="D6231" s="2" t="s">
        <v>8</v>
      </c>
      <c r="E6231" s="1" t="s">
        <v>7786</v>
      </c>
      <c r="F6231" s="1" t="str">
        <f>VLOOKUP(B6231,[11]SZH!$C$5:$G$522,5,0)</f>
        <v>无锡</v>
      </c>
      <c r="G6231" s="2" t="s">
        <v>5367</v>
      </c>
      <c r="H6231" s="2" t="s">
        <v>7517</v>
      </c>
      <c r="I6231" s="2" t="s">
        <v>10938</v>
      </c>
    </row>
    <row r="6232" spans="1:9" hidden="1" x14ac:dyDescent="0.2">
      <c r="A6232" s="2" t="s">
        <v>7506</v>
      </c>
      <c r="B6232" s="2">
        <v>86008852</v>
      </c>
      <c r="C6232" s="1" t="s">
        <v>7921</v>
      </c>
      <c r="D6232" s="2" t="s">
        <v>8</v>
      </c>
      <c r="E6232" s="1" t="s">
        <v>7786</v>
      </c>
      <c r="F6232" s="1" t="str">
        <f>VLOOKUP(B6232,[11]SZH!$C$5:$G$522,5,0)</f>
        <v>镇江</v>
      </c>
      <c r="G6232" s="2" t="s">
        <v>5367</v>
      </c>
      <c r="H6232" s="2" t="s">
        <v>7514</v>
      </c>
      <c r="I6232" s="2" t="s">
        <v>10938</v>
      </c>
    </row>
    <row r="6233" spans="1:9" hidden="1" x14ac:dyDescent="0.2">
      <c r="A6233" s="2" t="s">
        <v>7506</v>
      </c>
      <c r="B6233" s="2">
        <v>86008853</v>
      </c>
      <c r="C6233" s="1" t="s">
        <v>7922</v>
      </c>
      <c r="D6233" s="2" t="s">
        <v>8</v>
      </c>
      <c r="E6233" s="1" t="s">
        <v>7786</v>
      </c>
      <c r="F6233" s="1" t="str">
        <f>VLOOKUP(B6233,[11]SZH!$C$5:$G$522,5,0)</f>
        <v>无锡</v>
      </c>
      <c r="G6233" s="2" t="s">
        <v>5367</v>
      </c>
      <c r="H6233" s="2" t="s">
        <v>7517</v>
      </c>
      <c r="I6233" s="2" t="s">
        <v>10938</v>
      </c>
    </row>
    <row r="6234" spans="1:9" hidden="1" x14ac:dyDescent="0.2">
      <c r="A6234" s="2" t="s">
        <v>7506</v>
      </c>
      <c r="B6234" s="2">
        <v>86008854</v>
      </c>
      <c r="C6234" s="1" t="s">
        <v>7923</v>
      </c>
      <c r="D6234" s="2" t="s">
        <v>8</v>
      </c>
      <c r="E6234" s="1" t="s">
        <v>7786</v>
      </c>
      <c r="F6234" s="1" t="str">
        <f>VLOOKUP(B6234,[11]SZH!$C$5:$G$522,5,0)</f>
        <v>无锡</v>
      </c>
      <c r="G6234" s="2" t="s">
        <v>5367</v>
      </c>
      <c r="H6234" s="2" t="s">
        <v>7517</v>
      </c>
      <c r="I6234" s="2" t="s">
        <v>10938</v>
      </c>
    </row>
    <row r="6235" spans="1:9" hidden="1" x14ac:dyDescent="0.2">
      <c r="A6235" s="2" t="s">
        <v>7506</v>
      </c>
      <c r="B6235" s="2">
        <v>86008856</v>
      </c>
      <c r="C6235" s="1" t="s">
        <v>7924</v>
      </c>
      <c r="D6235" s="2" t="s">
        <v>8</v>
      </c>
      <c r="E6235" s="1" t="s">
        <v>7786</v>
      </c>
      <c r="F6235" s="1" t="str">
        <f>VLOOKUP(B6235,[11]SZH!$C$5:$G$522,5,0)</f>
        <v>泰州</v>
      </c>
      <c r="G6235" s="2" t="s">
        <v>5367</v>
      </c>
      <c r="H6235" s="2" t="s">
        <v>7792</v>
      </c>
      <c r="I6235" s="2" t="s">
        <v>10938</v>
      </c>
    </row>
    <row r="6236" spans="1:9" hidden="1" x14ac:dyDescent="0.2">
      <c r="A6236" s="2" t="s">
        <v>7506</v>
      </c>
      <c r="B6236" s="2">
        <v>86018009</v>
      </c>
      <c r="C6236" s="1" t="s">
        <v>7925</v>
      </c>
      <c r="D6236" s="2" t="s">
        <v>35</v>
      </c>
      <c r="E6236" s="1" t="s">
        <v>7531</v>
      </c>
      <c r="F6236" s="1" t="str">
        <f>VLOOKUP(B6236,[11]SZH!$C$5:$G$522,5,0)</f>
        <v>苏州</v>
      </c>
      <c r="G6236" s="2" t="s">
        <v>5367</v>
      </c>
      <c r="H6236" s="2" t="s">
        <v>7506</v>
      </c>
      <c r="I6236" s="2" t="s">
        <v>10938</v>
      </c>
    </row>
    <row r="6237" spans="1:9" hidden="1" x14ac:dyDescent="0.2">
      <c r="A6237" s="2" t="s">
        <v>7506</v>
      </c>
      <c r="B6237" s="2">
        <v>86018069</v>
      </c>
      <c r="C6237" s="1" t="s">
        <v>7926</v>
      </c>
      <c r="D6237" s="2" t="s">
        <v>35</v>
      </c>
      <c r="E6237" s="1" t="s">
        <v>7531</v>
      </c>
      <c r="F6237" s="1" t="str">
        <f>VLOOKUP(B6237,[11]SZH!$C$5:$G$522,5,0)</f>
        <v>苏州</v>
      </c>
      <c r="G6237" s="2" t="s">
        <v>5367</v>
      </c>
      <c r="H6237" s="2" t="s">
        <v>7506</v>
      </c>
      <c r="I6237" s="2" t="s">
        <v>10938</v>
      </c>
    </row>
    <row r="6238" spans="1:9" hidden="1" x14ac:dyDescent="0.2">
      <c r="A6238" s="2" t="s">
        <v>7506</v>
      </c>
      <c r="B6238" s="2">
        <v>86018070</v>
      </c>
      <c r="C6238" s="1" t="s">
        <v>7927</v>
      </c>
      <c r="D6238" s="2" t="s">
        <v>35</v>
      </c>
      <c r="E6238" s="1" t="s">
        <v>7531</v>
      </c>
      <c r="F6238" s="1" t="str">
        <f>VLOOKUP(B6238,[11]SZH!$C$5:$G$522,5,0)</f>
        <v>常熟</v>
      </c>
      <c r="G6238" s="2" t="s">
        <v>5367</v>
      </c>
      <c r="H6238" s="2" t="s">
        <v>10608</v>
      </c>
      <c r="I6238" s="2" t="s">
        <v>10938</v>
      </c>
    </row>
    <row r="6239" spans="1:9" hidden="1" x14ac:dyDescent="0.2">
      <c r="A6239" s="2" t="s">
        <v>7506</v>
      </c>
      <c r="B6239" s="2">
        <v>86018072</v>
      </c>
      <c r="C6239" s="1" t="s">
        <v>7928</v>
      </c>
      <c r="D6239" s="2" t="s">
        <v>35</v>
      </c>
      <c r="E6239" s="1" t="s">
        <v>7531</v>
      </c>
      <c r="F6239" s="1" t="str">
        <f>VLOOKUP(B6239,[11]SZH!$C$5:$G$522,5,0)</f>
        <v>苏州</v>
      </c>
      <c r="G6239" s="2" t="s">
        <v>5367</v>
      </c>
      <c r="H6239" s="2" t="s">
        <v>7506</v>
      </c>
      <c r="I6239" s="2" t="s">
        <v>10938</v>
      </c>
    </row>
    <row r="6240" spans="1:9" hidden="1" x14ac:dyDescent="0.2">
      <c r="A6240" s="2" t="s">
        <v>7506</v>
      </c>
      <c r="B6240" s="2">
        <v>86018084</v>
      </c>
      <c r="C6240" s="1" t="s">
        <v>7929</v>
      </c>
      <c r="D6240" s="2" t="s">
        <v>35</v>
      </c>
      <c r="E6240" s="1" t="s">
        <v>7531</v>
      </c>
      <c r="F6240" s="1" t="str">
        <f>VLOOKUP(B6240,[11]SZH!$C$5:$G$522,5,0)</f>
        <v>南通</v>
      </c>
      <c r="G6240" s="2" t="s">
        <v>5367</v>
      </c>
      <c r="H6240" s="2" t="s">
        <v>7538</v>
      </c>
      <c r="I6240" s="2" t="s">
        <v>10938</v>
      </c>
    </row>
    <row r="6241" spans="1:9" hidden="1" x14ac:dyDescent="0.2">
      <c r="A6241" s="2" t="s">
        <v>7506</v>
      </c>
      <c r="B6241" s="2">
        <v>86018094</v>
      </c>
      <c r="C6241" s="1" t="s">
        <v>7930</v>
      </c>
      <c r="D6241" s="2" t="s">
        <v>35</v>
      </c>
      <c r="E6241" s="1" t="s">
        <v>7531</v>
      </c>
      <c r="F6241" s="1" t="str">
        <f>VLOOKUP(B6241,[11]SZH!$C$5:$G$522,5,0)</f>
        <v>苏州</v>
      </c>
      <c r="G6241" s="2" t="s">
        <v>5367</v>
      </c>
      <c r="H6241" s="2" t="s">
        <v>7506</v>
      </c>
      <c r="I6241" s="2" t="s">
        <v>10938</v>
      </c>
    </row>
    <row r="6242" spans="1:9" hidden="1" x14ac:dyDescent="0.2">
      <c r="A6242" s="2" t="s">
        <v>7506</v>
      </c>
      <c r="B6242" s="2">
        <v>86018103</v>
      </c>
      <c r="C6242" s="1" t="s">
        <v>7595</v>
      </c>
      <c r="D6242" s="2" t="s">
        <v>35</v>
      </c>
      <c r="E6242" s="1" t="s">
        <v>7531</v>
      </c>
      <c r="F6242" s="1" t="str">
        <f>VLOOKUP(B6242,[11]SZH!$C$5:$G$522,5,0)</f>
        <v>苏州</v>
      </c>
      <c r="G6242" s="2" t="s">
        <v>5367</v>
      </c>
      <c r="H6242" s="2" t="s">
        <v>7506</v>
      </c>
      <c r="I6242" s="2" t="s">
        <v>10938</v>
      </c>
    </row>
    <row r="6243" spans="1:9" hidden="1" x14ac:dyDescent="0.2">
      <c r="A6243" s="2" t="s">
        <v>7506</v>
      </c>
      <c r="B6243" s="2">
        <v>86018115</v>
      </c>
      <c r="C6243" s="1" t="s">
        <v>7931</v>
      </c>
      <c r="D6243" s="2" t="s">
        <v>35</v>
      </c>
      <c r="E6243" s="1" t="s">
        <v>7531</v>
      </c>
      <c r="F6243" s="1" t="str">
        <f>VLOOKUP(B6243,[11]SZH!$C$5:$G$522,5,0)</f>
        <v>泰州</v>
      </c>
      <c r="G6243" s="2" t="s">
        <v>5367</v>
      </c>
      <c r="H6243" s="2" t="s">
        <v>7792</v>
      </c>
      <c r="I6243" s="2" t="s">
        <v>10938</v>
      </c>
    </row>
    <row r="6244" spans="1:9" hidden="1" x14ac:dyDescent="0.2">
      <c r="A6244" s="2" t="s">
        <v>7506</v>
      </c>
      <c r="B6244" s="2">
        <v>86018117</v>
      </c>
      <c r="C6244" s="1" t="s">
        <v>7932</v>
      </c>
      <c r="D6244" s="2" t="s">
        <v>35</v>
      </c>
      <c r="E6244" s="1" t="s">
        <v>7531</v>
      </c>
      <c r="F6244" s="1" t="str">
        <f>VLOOKUP(B6244,[11]SZH!$C$5:$G$522,5,0)</f>
        <v>无锡</v>
      </c>
      <c r="G6244" s="2" t="s">
        <v>5367</v>
      </c>
      <c r="H6244" s="2" t="s">
        <v>7517</v>
      </c>
      <c r="I6244" s="2" t="s">
        <v>10938</v>
      </c>
    </row>
    <row r="6245" spans="1:9" hidden="1" x14ac:dyDescent="0.2">
      <c r="A6245" s="2" t="s">
        <v>7506</v>
      </c>
      <c r="B6245" s="2">
        <v>86018121</v>
      </c>
      <c r="C6245" s="1" t="s">
        <v>7933</v>
      </c>
      <c r="D6245" s="2" t="s">
        <v>35</v>
      </c>
      <c r="E6245" s="1" t="s">
        <v>7531</v>
      </c>
      <c r="F6245" s="1" t="str">
        <f>VLOOKUP(B6245,[11]SZH!$C$5:$G$522,5,0)</f>
        <v>江阴</v>
      </c>
      <c r="G6245" s="2" t="s">
        <v>5367</v>
      </c>
      <c r="H6245" s="2" t="s">
        <v>10620</v>
      </c>
      <c r="I6245" s="2" t="s">
        <v>10938</v>
      </c>
    </row>
    <row r="6246" spans="1:9" hidden="1" x14ac:dyDescent="0.2">
      <c r="A6246" s="2" t="s">
        <v>7506</v>
      </c>
      <c r="B6246" s="2">
        <v>86018130</v>
      </c>
      <c r="C6246" s="1" t="s">
        <v>7815</v>
      </c>
      <c r="D6246" s="2" t="s">
        <v>35</v>
      </c>
      <c r="E6246" s="1" t="s">
        <v>7531</v>
      </c>
      <c r="F6246" s="1" t="str">
        <f>VLOOKUP(B6246,[11]SZH!$C$5:$G$522,5,0)</f>
        <v>宜兴</v>
      </c>
      <c r="G6246" s="2" t="s">
        <v>5367</v>
      </c>
      <c r="H6246" s="2" t="s">
        <v>10637</v>
      </c>
      <c r="I6246" s="2" t="s">
        <v>10938</v>
      </c>
    </row>
    <row r="6247" spans="1:9" hidden="1" x14ac:dyDescent="0.2">
      <c r="A6247" s="2" t="s">
        <v>7506</v>
      </c>
      <c r="B6247" s="2">
        <v>86018132</v>
      </c>
      <c r="C6247" s="1" t="s">
        <v>7934</v>
      </c>
      <c r="D6247" s="2" t="s">
        <v>35</v>
      </c>
      <c r="E6247" s="1" t="s">
        <v>7531</v>
      </c>
      <c r="F6247" s="1" t="str">
        <f>VLOOKUP(B6247,[11]SZH!$C$5:$G$522,5,0)</f>
        <v>昆山</v>
      </c>
      <c r="G6247" s="2" t="s">
        <v>5367</v>
      </c>
      <c r="H6247" s="2" t="s">
        <v>10625</v>
      </c>
      <c r="I6247" s="2" t="s">
        <v>10938</v>
      </c>
    </row>
    <row r="6248" spans="1:9" hidden="1" x14ac:dyDescent="0.2">
      <c r="A6248" s="2" t="s">
        <v>7506</v>
      </c>
      <c r="B6248" s="2">
        <v>86018135</v>
      </c>
      <c r="C6248" s="1" t="s">
        <v>7935</v>
      </c>
      <c r="D6248" s="2" t="s">
        <v>35</v>
      </c>
      <c r="E6248" s="1" t="s">
        <v>7531</v>
      </c>
      <c r="F6248" s="1" t="str">
        <f>VLOOKUP(B6248,[11]SZH!$C$5:$G$522,5,0)</f>
        <v>无锡</v>
      </c>
      <c r="G6248" s="2" t="s">
        <v>5367</v>
      </c>
      <c r="H6248" s="2" t="s">
        <v>7517</v>
      </c>
      <c r="I6248" s="2" t="s">
        <v>10938</v>
      </c>
    </row>
    <row r="6249" spans="1:9" hidden="1" x14ac:dyDescent="0.2">
      <c r="A6249" s="2" t="s">
        <v>7506</v>
      </c>
      <c r="B6249" s="2">
        <v>86018136</v>
      </c>
      <c r="C6249" s="1" t="s">
        <v>7621</v>
      </c>
      <c r="D6249" s="2" t="s">
        <v>35</v>
      </c>
      <c r="E6249" s="1" t="s">
        <v>7531</v>
      </c>
      <c r="F6249" s="1" t="str">
        <f>VLOOKUP(B6249,[11]SZH!$C$5:$G$522,5,0)</f>
        <v>太仓</v>
      </c>
      <c r="G6249" s="2" t="s">
        <v>5367</v>
      </c>
      <c r="H6249" s="2" t="s">
        <v>10608</v>
      </c>
      <c r="I6249" s="2" t="s">
        <v>10938</v>
      </c>
    </row>
    <row r="6250" spans="1:9" hidden="1" x14ac:dyDescent="0.2">
      <c r="A6250" s="2" t="s">
        <v>7506</v>
      </c>
      <c r="B6250" s="2">
        <v>86018140</v>
      </c>
      <c r="C6250" s="1" t="s">
        <v>7936</v>
      </c>
      <c r="D6250" s="2" t="s">
        <v>35</v>
      </c>
      <c r="E6250" s="1" t="s">
        <v>7531</v>
      </c>
      <c r="F6250" s="1" t="str">
        <f>VLOOKUP(B6250,[11]SZH!$C$5:$G$522,5,0)</f>
        <v>常熟</v>
      </c>
      <c r="G6250" s="2" t="s">
        <v>5367</v>
      </c>
      <c r="H6250" s="2" t="s">
        <v>10608</v>
      </c>
      <c r="I6250" s="2" t="s">
        <v>10938</v>
      </c>
    </row>
    <row r="6251" spans="1:9" hidden="1" x14ac:dyDescent="0.2">
      <c r="A6251" s="2" t="s">
        <v>7506</v>
      </c>
      <c r="B6251" s="2">
        <v>86018149</v>
      </c>
      <c r="C6251" s="1" t="s">
        <v>7937</v>
      </c>
      <c r="D6251" s="2" t="s">
        <v>35</v>
      </c>
      <c r="E6251" s="1" t="s">
        <v>7531</v>
      </c>
      <c r="F6251" s="1" t="str">
        <f>VLOOKUP(B6251,[11]SZH!$C$5:$G$522,5,0)</f>
        <v>无锡</v>
      </c>
      <c r="G6251" s="2" t="s">
        <v>5367</v>
      </c>
      <c r="H6251" s="2" t="s">
        <v>7517</v>
      </c>
      <c r="I6251" s="2" t="s">
        <v>10938</v>
      </c>
    </row>
    <row r="6252" spans="1:9" hidden="1" x14ac:dyDescent="0.2">
      <c r="A6252" s="2" t="s">
        <v>7506</v>
      </c>
      <c r="B6252" s="2">
        <v>86018153</v>
      </c>
      <c r="C6252" s="1" t="s">
        <v>7938</v>
      </c>
      <c r="D6252" s="2" t="s">
        <v>35</v>
      </c>
      <c r="E6252" s="1" t="s">
        <v>7531</v>
      </c>
      <c r="F6252" s="1" t="str">
        <f>VLOOKUP(B6252,[11]SZH!$C$5:$G$522,5,0)</f>
        <v>宜兴</v>
      </c>
      <c r="G6252" s="2" t="s">
        <v>5367</v>
      </c>
      <c r="H6252" s="2" t="s">
        <v>10637</v>
      </c>
      <c r="I6252" s="2" t="s">
        <v>10938</v>
      </c>
    </row>
    <row r="6253" spans="1:9" hidden="1" x14ac:dyDescent="0.2">
      <c r="A6253" s="2" t="s">
        <v>7506</v>
      </c>
      <c r="B6253" s="2">
        <v>86018154</v>
      </c>
      <c r="C6253" s="1" t="s">
        <v>7939</v>
      </c>
      <c r="D6253" s="2" t="s">
        <v>35</v>
      </c>
      <c r="E6253" s="1" t="s">
        <v>7531</v>
      </c>
      <c r="F6253" s="1" t="str">
        <f>VLOOKUP(B6253,[11]SZH!$C$5:$G$522,5,0)</f>
        <v>常熟</v>
      </c>
      <c r="G6253" s="2" t="s">
        <v>5367</v>
      </c>
      <c r="H6253" s="2" t="s">
        <v>10608</v>
      </c>
      <c r="I6253" s="2" t="s">
        <v>10938</v>
      </c>
    </row>
    <row r="6254" spans="1:9" hidden="1" x14ac:dyDescent="0.2">
      <c r="A6254" s="2" t="s">
        <v>7506</v>
      </c>
      <c r="B6254" s="2">
        <v>86018158</v>
      </c>
      <c r="C6254" s="1" t="s">
        <v>7622</v>
      </c>
      <c r="D6254" s="2" t="s">
        <v>35</v>
      </c>
      <c r="E6254" s="1" t="s">
        <v>7531</v>
      </c>
      <c r="F6254" s="1" t="str">
        <f>VLOOKUP(B6254,[11]SZH!$C$5:$G$522,5,0)</f>
        <v>昆山</v>
      </c>
      <c r="G6254" s="2" t="s">
        <v>5367</v>
      </c>
      <c r="H6254" s="2" t="s">
        <v>10625</v>
      </c>
      <c r="I6254" s="2" t="s">
        <v>10938</v>
      </c>
    </row>
    <row r="6255" spans="1:9" hidden="1" x14ac:dyDescent="0.2">
      <c r="A6255" s="2" t="s">
        <v>7506</v>
      </c>
      <c r="B6255" s="2">
        <v>86018159</v>
      </c>
      <c r="C6255" s="1" t="s">
        <v>7940</v>
      </c>
      <c r="D6255" s="2" t="s">
        <v>35</v>
      </c>
      <c r="E6255" s="1" t="s">
        <v>7531</v>
      </c>
      <c r="F6255" s="1" t="str">
        <f>VLOOKUP(B6255,[11]SZH!$C$5:$G$522,5,0)</f>
        <v>张家港</v>
      </c>
      <c r="G6255" s="2" t="s">
        <v>5367</v>
      </c>
      <c r="H6255" s="2" t="s">
        <v>10638</v>
      </c>
      <c r="I6255" s="2" t="s">
        <v>10938</v>
      </c>
    </row>
    <row r="6256" spans="1:9" hidden="1" x14ac:dyDescent="0.2">
      <c r="A6256" s="2" t="s">
        <v>7506</v>
      </c>
      <c r="B6256" s="2">
        <v>86018162</v>
      </c>
      <c r="C6256" s="1" t="s">
        <v>7941</v>
      </c>
      <c r="D6256" s="2" t="s">
        <v>35</v>
      </c>
      <c r="E6256" s="1" t="s">
        <v>7531</v>
      </c>
      <c r="F6256" s="1" t="str">
        <f>VLOOKUP(B6256,[11]SZH!$C$5:$G$522,5,0)</f>
        <v>无锡</v>
      </c>
      <c r="G6256" s="2" t="s">
        <v>5367</v>
      </c>
      <c r="H6256" s="2" t="s">
        <v>7517</v>
      </c>
      <c r="I6256" s="2" t="s">
        <v>10939</v>
      </c>
    </row>
    <row r="6257" spans="1:9" hidden="1" x14ac:dyDescent="0.2">
      <c r="A6257" s="2" t="s">
        <v>7506</v>
      </c>
      <c r="B6257" s="2">
        <v>86018164</v>
      </c>
      <c r="C6257" s="1" t="s">
        <v>7942</v>
      </c>
      <c r="D6257" s="2" t="s">
        <v>35</v>
      </c>
      <c r="E6257" s="1" t="s">
        <v>7531</v>
      </c>
      <c r="F6257" s="1" t="str">
        <f>VLOOKUP(B6257,[11]SZH!$C$5:$G$522,5,0)</f>
        <v>苏州</v>
      </c>
      <c r="G6257" s="2" t="s">
        <v>5367</v>
      </c>
      <c r="H6257" s="2" t="s">
        <v>7506</v>
      </c>
      <c r="I6257" s="2" t="s">
        <v>10938</v>
      </c>
    </row>
    <row r="6258" spans="1:9" hidden="1" x14ac:dyDescent="0.2">
      <c r="A6258" s="2" t="s">
        <v>7506</v>
      </c>
      <c r="B6258" s="2">
        <v>86018168</v>
      </c>
      <c r="C6258" s="1" t="s">
        <v>7943</v>
      </c>
      <c r="D6258" s="2" t="s">
        <v>35</v>
      </c>
      <c r="E6258" s="1" t="s">
        <v>7531</v>
      </c>
      <c r="F6258" s="1" t="str">
        <f>VLOOKUP(B6258,[11]SZH!$C$5:$G$522,5,0)</f>
        <v>盐城</v>
      </c>
      <c r="G6258" s="2" t="s">
        <v>5367</v>
      </c>
      <c r="H6258" s="2" t="s">
        <v>7512</v>
      </c>
      <c r="I6258" s="2" t="s">
        <v>10938</v>
      </c>
    </row>
    <row r="6259" spans="1:9" hidden="1" x14ac:dyDescent="0.2">
      <c r="A6259" s="2" t="s">
        <v>7506</v>
      </c>
      <c r="B6259" s="2">
        <v>86018170</v>
      </c>
      <c r="C6259" s="1" t="s">
        <v>7944</v>
      </c>
      <c r="D6259" s="2" t="s">
        <v>35</v>
      </c>
      <c r="E6259" s="1" t="s">
        <v>7531</v>
      </c>
      <c r="F6259" s="1" t="str">
        <f>VLOOKUP(B6259,[11]SZH!$C$5:$G$522,5,0)</f>
        <v>无锡</v>
      </c>
      <c r="G6259" s="2" t="s">
        <v>5367</v>
      </c>
      <c r="H6259" s="2" t="s">
        <v>7517</v>
      </c>
      <c r="I6259" s="2" t="s">
        <v>10938</v>
      </c>
    </row>
    <row r="6260" spans="1:9" hidden="1" x14ac:dyDescent="0.2">
      <c r="A6260" s="2" t="s">
        <v>7506</v>
      </c>
      <c r="B6260" s="2">
        <v>86018173</v>
      </c>
      <c r="C6260" s="1" t="s">
        <v>7843</v>
      </c>
      <c r="D6260" s="2" t="s">
        <v>35</v>
      </c>
      <c r="E6260" s="1" t="s">
        <v>7531</v>
      </c>
      <c r="F6260" s="1" t="str">
        <f>VLOOKUP(B6260,[11]SZH!$C$5:$G$522,5,0)</f>
        <v>靖江</v>
      </c>
      <c r="G6260" s="2" t="s">
        <v>5367</v>
      </c>
      <c r="H6260" s="2" t="s">
        <v>10623</v>
      </c>
      <c r="I6260" s="2" t="s">
        <v>10938</v>
      </c>
    </row>
    <row r="6261" spans="1:9" hidden="1" x14ac:dyDescent="0.2">
      <c r="A6261" s="2" t="s">
        <v>7506</v>
      </c>
      <c r="B6261" s="2">
        <v>86018175</v>
      </c>
      <c r="C6261" s="1" t="s">
        <v>7945</v>
      </c>
      <c r="D6261" s="2" t="s">
        <v>35</v>
      </c>
      <c r="E6261" s="1" t="s">
        <v>7531</v>
      </c>
      <c r="F6261" s="1" t="str">
        <f>VLOOKUP(B6261,[11]SZH!$C$5:$G$522,5,0)</f>
        <v>吴江</v>
      </c>
      <c r="G6261" s="2" t="s">
        <v>5367</v>
      </c>
      <c r="H6261" s="2" t="s">
        <v>10608</v>
      </c>
      <c r="I6261" s="2" t="s">
        <v>10938</v>
      </c>
    </row>
    <row r="6262" spans="1:9" hidden="1" x14ac:dyDescent="0.2">
      <c r="A6262" s="2" t="s">
        <v>7506</v>
      </c>
      <c r="B6262" s="2">
        <v>86018178</v>
      </c>
      <c r="C6262" s="1" t="s">
        <v>7946</v>
      </c>
      <c r="D6262" s="2" t="s">
        <v>35</v>
      </c>
      <c r="E6262" s="1" t="s">
        <v>7531</v>
      </c>
      <c r="F6262" s="1" t="str">
        <f>VLOOKUP(B6262,[11]SZH!$C$5:$G$522,5,0)</f>
        <v>苏州</v>
      </c>
      <c r="G6262" s="2" t="s">
        <v>5367</v>
      </c>
      <c r="H6262" s="2" t="s">
        <v>7506</v>
      </c>
      <c r="I6262" s="2" t="s">
        <v>10938</v>
      </c>
    </row>
    <row r="6263" spans="1:9" hidden="1" x14ac:dyDescent="0.2">
      <c r="A6263" s="2" t="s">
        <v>7506</v>
      </c>
      <c r="B6263" s="2">
        <v>86018185</v>
      </c>
      <c r="C6263" s="1" t="s">
        <v>7947</v>
      </c>
      <c r="D6263" s="2" t="s">
        <v>35</v>
      </c>
      <c r="E6263" s="1" t="s">
        <v>7531</v>
      </c>
      <c r="F6263" s="1" t="str">
        <f>VLOOKUP(B6263,[11]SZH!$C$5:$G$522,5,0)</f>
        <v>苏州</v>
      </c>
      <c r="G6263" s="2" t="s">
        <v>5367</v>
      </c>
      <c r="H6263" s="2" t="s">
        <v>7506</v>
      </c>
      <c r="I6263" s="2" t="s">
        <v>10938</v>
      </c>
    </row>
    <row r="6264" spans="1:9" hidden="1" x14ac:dyDescent="0.2">
      <c r="A6264" s="2" t="s">
        <v>7506</v>
      </c>
      <c r="B6264" s="2">
        <v>86018186</v>
      </c>
      <c r="C6264" s="1" t="s">
        <v>7948</v>
      </c>
      <c r="D6264" s="2" t="s">
        <v>35</v>
      </c>
      <c r="E6264" s="1" t="s">
        <v>7531</v>
      </c>
      <c r="F6264" s="1" t="str">
        <f>VLOOKUP(B6264,[11]SZH!$C$5:$G$522,5,0)</f>
        <v>镇江</v>
      </c>
      <c r="G6264" s="2" t="s">
        <v>5367</v>
      </c>
      <c r="H6264" s="2" t="s">
        <v>7514</v>
      </c>
      <c r="I6264" s="2" t="s">
        <v>10938</v>
      </c>
    </row>
    <row r="6265" spans="1:9" hidden="1" x14ac:dyDescent="0.2">
      <c r="A6265" s="2" t="s">
        <v>7506</v>
      </c>
      <c r="B6265" s="2">
        <v>86018195</v>
      </c>
      <c r="C6265" s="1" t="s">
        <v>7949</v>
      </c>
      <c r="D6265" s="2" t="s">
        <v>35</v>
      </c>
      <c r="E6265" s="1" t="s">
        <v>7531</v>
      </c>
      <c r="F6265" s="1" t="str">
        <f>VLOOKUP(B6265,[11]SZH!$C$5:$G$522,5,0)</f>
        <v>无锡</v>
      </c>
      <c r="G6265" s="2" t="s">
        <v>5367</v>
      </c>
      <c r="H6265" s="2" t="s">
        <v>7517</v>
      </c>
      <c r="I6265" s="2" t="s">
        <v>10938</v>
      </c>
    </row>
    <row r="6266" spans="1:9" hidden="1" x14ac:dyDescent="0.2">
      <c r="A6266" s="2" t="s">
        <v>7506</v>
      </c>
      <c r="B6266" s="2">
        <v>86018201</v>
      </c>
      <c r="C6266" s="1" t="s">
        <v>7950</v>
      </c>
      <c r="D6266" s="2" t="s">
        <v>35</v>
      </c>
      <c r="E6266" s="1" t="s">
        <v>7531</v>
      </c>
      <c r="F6266" s="1" t="str">
        <f>VLOOKUP(B6266,[11]SZH!$C$5:$G$522,5,0)</f>
        <v>如皋</v>
      </c>
      <c r="G6266" s="2" t="s">
        <v>5367</v>
      </c>
      <c r="H6266" s="2" t="s">
        <v>10629</v>
      </c>
      <c r="I6266" s="2" t="s">
        <v>10938</v>
      </c>
    </row>
    <row r="6267" spans="1:9" hidden="1" x14ac:dyDescent="0.2">
      <c r="A6267" s="2" t="s">
        <v>7506</v>
      </c>
      <c r="B6267" s="2">
        <v>86018211</v>
      </c>
      <c r="C6267" s="1" t="s">
        <v>7951</v>
      </c>
      <c r="D6267" s="2" t="s">
        <v>35</v>
      </c>
      <c r="E6267" s="1" t="s">
        <v>7531</v>
      </c>
      <c r="F6267" s="1" t="str">
        <f>VLOOKUP(B6267,[11]SZH!$C$5:$G$522,5,0)</f>
        <v>海门</v>
      </c>
      <c r="G6267" s="2" t="s">
        <v>5367</v>
      </c>
      <c r="H6267" s="2" t="s">
        <v>10618</v>
      </c>
      <c r="I6267" s="2" t="s">
        <v>10938</v>
      </c>
    </row>
    <row r="6268" spans="1:9" hidden="1" x14ac:dyDescent="0.2">
      <c r="A6268" s="2" t="s">
        <v>7506</v>
      </c>
      <c r="B6268" s="2">
        <v>86018212</v>
      </c>
      <c r="C6268" s="1" t="s">
        <v>7952</v>
      </c>
      <c r="D6268" s="2" t="s">
        <v>35</v>
      </c>
      <c r="E6268" s="1" t="s">
        <v>7531</v>
      </c>
      <c r="F6268" s="1" t="str">
        <f>VLOOKUP(B6268,[11]SZH!$C$5:$G$522,5,0)</f>
        <v>苏州</v>
      </c>
      <c r="G6268" s="2" t="s">
        <v>5367</v>
      </c>
      <c r="H6268" s="2" t="s">
        <v>7506</v>
      </c>
      <c r="I6268" s="2" t="s">
        <v>10938</v>
      </c>
    </row>
    <row r="6269" spans="1:9" hidden="1" x14ac:dyDescent="0.2">
      <c r="A6269" s="2" t="s">
        <v>7506</v>
      </c>
      <c r="B6269" s="2">
        <v>86018215</v>
      </c>
      <c r="C6269" s="1" t="s">
        <v>7953</v>
      </c>
      <c r="D6269" s="2" t="s">
        <v>35</v>
      </c>
      <c r="E6269" s="1" t="s">
        <v>7531</v>
      </c>
      <c r="F6269" s="1" t="str">
        <f>VLOOKUP(B6269,[11]SZH!$C$5:$G$522,5,0)</f>
        <v>无锡</v>
      </c>
      <c r="G6269" s="2" t="s">
        <v>5367</v>
      </c>
      <c r="H6269" s="2" t="s">
        <v>7517</v>
      </c>
      <c r="I6269" s="2" t="s">
        <v>10938</v>
      </c>
    </row>
    <row r="6270" spans="1:9" hidden="1" x14ac:dyDescent="0.2">
      <c r="A6270" s="2" t="s">
        <v>7506</v>
      </c>
      <c r="B6270" s="2">
        <v>86018220</v>
      </c>
      <c r="C6270" s="1" t="s">
        <v>7954</v>
      </c>
      <c r="D6270" s="2" t="s">
        <v>35</v>
      </c>
      <c r="E6270" s="1" t="s">
        <v>7531</v>
      </c>
      <c r="F6270" s="1" t="str">
        <f>VLOOKUP(B6270,[11]SZH!$C$5:$G$522,5,0)</f>
        <v>无锡</v>
      </c>
      <c r="G6270" s="2" t="s">
        <v>5367</v>
      </c>
      <c r="H6270" s="2" t="s">
        <v>7517</v>
      </c>
      <c r="I6270" s="2" t="s">
        <v>10939</v>
      </c>
    </row>
    <row r="6271" spans="1:9" hidden="1" x14ac:dyDescent="0.2">
      <c r="A6271" s="2" t="s">
        <v>7506</v>
      </c>
      <c r="B6271" s="2">
        <v>86018221</v>
      </c>
      <c r="C6271" s="1" t="s">
        <v>7955</v>
      </c>
      <c r="D6271" s="2" t="s">
        <v>35</v>
      </c>
      <c r="E6271" s="1" t="s">
        <v>7531</v>
      </c>
      <c r="F6271" s="1" t="str">
        <f>VLOOKUP(B6271,[11]SZH!$C$5:$G$522,5,0)</f>
        <v>无锡</v>
      </c>
      <c r="G6271" s="2" t="s">
        <v>5367</v>
      </c>
      <c r="H6271" s="2" t="s">
        <v>7517</v>
      </c>
      <c r="I6271" s="2" t="s">
        <v>10938</v>
      </c>
    </row>
    <row r="6272" spans="1:9" hidden="1" x14ac:dyDescent="0.2">
      <c r="A6272" s="2" t="s">
        <v>7506</v>
      </c>
      <c r="B6272" s="2">
        <v>86018222</v>
      </c>
      <c r="C6272" s="1" t="s">
        <v>7956</v>
      </c>
      <c r="D6272" s="2" t="s">
        <v>35</v>
      </c>
      <c r="E6272" s="1" t="s">
        <v>7531</v>
      </c>
      <c r="F6272" s="1" t="str">
        <f>VLOOKUP(B6272,[11]SZH!$C$5:$G$522,5,0)</f>
        <v>南通</v>
      </c>
      <c r="G6272" s="2" t="s">
        <v>5367</v>
      </c>
      <c r="H6272" s="2" t="s">
        <v>7538</v>
      </c>
      <c r="I6272" s="2" t="s">
        <v>10938</v>
      </c>
    </row>
    <row r="6273" spans="1:9" hidden="1" x14ac:dyDescent="0.2">
      <c r="A6273" s="2" t="s">
        <v>7506</v>
      </c>
      <c r="B6273" s="2">
        <v>86018225</v>
      </c>
      <c r="C6273" s="1" t="s">
        <v>7957</v>
      </c>
      <c r="D6273" s="2" t="s">
        <v>35</v>
      </c>
      <c r="E6273" s="1" t="s">
        <v>7531</v>
      </c>
      <c r="F6273" s="1" t="str">
        <f>VLOOKUP(B6273,[11]SZH!$C$5:$G$522,5,0)</f>
        <v>海安县</v>
      </c>
      <c r="G6273" s="2" t="s">
        <v>5367</v>
      </c>
      <c r="H6273" s="2" t="s">
        <v>10617</v>
      </c>
      <c r="I6273" s="2" t="s">
        <v>10938</v>
      </c>
    </row>
    <row r="6274" spans="1:9" hidden="1" x14ac:dyDescent="0.2">
      <c r="A6274" s="2" t="s">
        <v>7506</v>
      </c>
      <c r="B6274" s="2">
        <v>86018227</v>
      </c>
      <c r="C6274" s="1" t="s">
        <v>7958</v>
      </c>
      <c r="D6274" s="2" t="s">
        <v>35</v>
      </c>
      <c r="E6274" s="1" t="s">
        <v>7531</v>
      </c>
      <c r="F6274" s="1" t="str">
        <f>VLOOKUP(B6274,[11]SZH!$C$5:$G$522,5,0)</f>
        <v>如东</v>
      </c>
      <c r="G6274" s="2" t="s">
        <v>5367</v>
      </c>
      <c r="H6274" s="2" t="s">
        <v>10629</v>
      </c>
      <c r="I6274" s="2" t="s">
        <v>10938</v>
      </c>
    </row>
    <row r="6275" spans="1:9" hidden="1" x14ac:dyDescent="0.2">
      <c r="A6275" s="2" t="s">
        <v>7506</v>
      </c>
      <c r="B6275" s="2">
        <v>86018228</v>
      </c>
      <c r="C6275" s="1" t="s">
        <v>7959</v>
      </c>
      <c r="D6275" s="2" t="s">
        <v>35</v>
      </c>
      <c r="E6275" s="1" t="s">
        <v>7531</v>
      </c>
      <c r="F6275" s="1" t="str">
        <f>VLOOKUP(B6275,[11]SZH!$C$5:$G$522,5,0)</f>
        <v>泰州</v>
      </c>
      <c r="G6275" s="2" t="s">
        <v>5367</v>
      </c>
      <c r="H6275" s="2" t="s">
        <v>7792</v>
      </c>
      <c r="I6275" s="2" t="s">
        <v>10938</v>
      </c>
    </row>
    <row r="6276" spans="1:9" hidden="1" x14ac:dyDescent="0.2">
      <c r="A6276" s="2" t="s">
        <v>7506</v>
      </c>
      <c r="B6276" s="2">
        <v>86018230</v>
      </c>
      <c r="C6276" s="1" t="s">
        <v>7960</v>
      </c>
      <c r="D6276" s="2" t="s">
        <v>35</v>
      </c>
      <c r="E6276" s="1" t="s">
        <v>7531</v>
      </c>
      <c r="F6276" s="1" t="str">
        <f>VLOOKUP(B6276,[11]SZH!$C$5:$G$522,5,0)</f>
        <v>张家港</v>
      </c>
      <c r="G6276" s="2" t="s">
        <v>5367</v>
      </c>
      <c r="H6276" s="2" t="s">
        <v>10638</v>
      </c>
      <c r="I6276" s="2" t="s">
        <v>10938</v>
      </c>
    </row>
    <row r="6277" spans="1:9" hidden="1" x14ac:dyDescent="0.2">
      <c r="A6277" s="2" t="s">
        <v>7506</v>
      </c>
      <c r="B6277" s="2">
        <v>86018236</v>
      </c>
      <c r="C6277" s="1" t="s">
        <v>7961</v>
      </c>
      <c r="D6277" s="2" t="s">
        <v>35</v>
      </c>
      <c r="E6277" s="1" t="s">
        <v>7531</v>
      </c>
      <c r="F6277" s="1" t="str">
        <f>VLOOKUP(B6277,[11]SZH!$C$5:$G$522,5,0)</f>
        <v>无锡</v>
      </c>
      <c r="G6277" s="2" t="s">
        <v>5367</v>
      </c>
      <c r="H6277" s="2" t="s">
        <v>7517</v>
      </c>
      <c r="I6277" s="2" t="s">
        <v>10938</v>
      </c>
    </row>
    <row r="6278" spans="1:9" hidden="1" x14ac:dyDescent="0.2">
      <c r="A6278" s="2" t="s">
        <v>7506</v>
      </c>
      <c r="B6278" s="2">
        <v>86018246</v>
      </c>
      <c r="C6278" s="1" t="s">
        <v>7962</v>
      </c>
      <c r="D6278" s="2" t="s">
        <v>35</v>
      </c>
      <c r="E6278" s="1" t="s">
        <v>7531</v>
      </c>
      <c r="F6278" s="1" t="str">
        <f>VLOOKUP(B6278,[11]SZH!$C$5:$G$522,5,0)</f>
        <v>苏州</v>
      </c>
      <c r="G6278" s="2" t="s">
        <v>5367</v>
      </c>
      <c r="H6278" s="2" t="s">
        <v>7506</v>
      </c>
      <c r="I6278" s="2" t="s">
        <v>10938</v>
      </c>
    </row>
    <row r="6279" spans="1:9" hidden="1" x14ac:dyDescent="0.2">
      <c r="A6279" s="2" t="s">
        <v>7506</v>
      </c>
      <c r="B6279" s="2">
        <v>86018258</v>
      </c>
      <c r="C6279" s="1" t="s">
        <v>7963</v>
      </c>
      <c r="D6279" s="2" t="s">
        <v>35</v>
      </c>
      <c r="E6279" s="1" t="s">
        <v>7531</v>
      </c>
      <c r="F6279" s="1" t="str">
        <f>VLOOKUP(B6279,[11]SZH!$C$5:$G$522,5,0)</f>
        <v>苏州</v>
      </c>
      <c r="G6279" s="2" t="s">
        <v>5367</v>
      </c>
      <c r="H6279" s="2" t="s">
        <v>7506</v>
      </c>
      <c r="I6279" s="2" t="s">
        <v>10938</v>
      </c>
    </row>
    <row r="6280" spans="1:9" hidden="1" x14ac:dyDescent="0.2">
      <c r="A6280" s="2" t="s">
        <v>7506</v>
      </c>
      <c r="B6280" s="2">
        <v>86018272</v>
      </c>
      <c r="C6280" s="1" t="s">
        <v>7964</v>
      </c>
      <c r="D6280" s="2" t="s">
        <v>35</v>
      </c>
      <c r="E6280" s="1" t="s">
        <v>7531</v>
      </c>
      <c r="F6280" s="1" t="str">
        <f>VLOOKUP(B6280,[11]SZH!$C$5:$G$522,5,0)</f>
        <v>苏州</v>
      </c>
      <c r="G6280" s="2" t="s">
        <v>5367</v>
      </c>
      <c r="H6280" s="2" t="s">
        <v>7506</v>
      </c>
      <c r="I6280" s="2" t="s">
        <v>10938</v>
      </c>
    </row>
    <row r="6281" spans="1:9" hidden="1" x14ac:dyDescent="0.2">
      <c r="A6281" s="2" t="s">
        <v>7506</v>
      </c>
      <c r="B6281" s="2">
        <v>86018273</v>
      </c>
      <c r="C6281" s="1" t="s">
        <v>7965</v>
      </c>
      <c r="D6281" s="2" t="s">
        <v>35</v>
      </c>
      <c r="E6281" s="1" t="s">
        <v>7531</v>
      </c>
      <c r="F6281" s="1" t="str">
        <f>VLOOKUP(B6281,[11]SZH!$C$5:$G$522,5,0)</f>
        <v>江阴</v>
      </c>
      <c r="G6281" s="2" t="s">
        <v>5367</v>
      </c>
      <c r="H6281" s="2" t="s">
        <v>10620</v>
      </c>
      <c r="I6281" s="2" t="s">
        <v>10938</v>
      </c>
    </row>
    <row r="6282" spans="1:9" hidden="1" x14ac:dyDescent="0.2">
      <c r="A6282" s="2" t="s">
        <v>7506</v>
      </c>
      <c r="B6282" s="2">
        <v>86018278</v>
      </c>
      <c r="C6282" s="1" t="s">
        <v>7966</v>
      </c>
      <c r="D6282" s="2" t="s">
        <v>35</v>
      </c>
      <c r="E6282" s="1" t="s">
        <v>7531</v>
      </c>
      <c r="F6282" s="1" t="str">
        <f>VLOOKUP(B6282,[11]SZH!$C$5:$G$522,5,0)</f>
        <v>昆山</v>
      </c>
      <c r="G6282" s="2" t="s">
        <v>5367</v>
      </c>
      <c r="H6282" s="2" t="s">
        <v>10625</v>
      </c>
      <c r="I6282" s="2" t="s">
        <v>10938</v>
      </c>
    </row>
    <row r="6283" spans="1:9" hidden="1" x14ac:dyDescent="0.2">
      <c r="A6283" s="2" t="s">
        <v>7506</v>
      </c>
      <c r="B6283" s="2">
        <v>86018285</v>
      </c>
      <c r="C6283" s="1" t="s">
        <v>7967</v>
      </c>
      <c r="D6283" s="2" t="s">
        <v>35</v>
      </c>
      <c r="E6283" s="1" t="s">
        <v>7531</v>
      </c>
      <c r="F6283" s="1" t="str">
        <f>VLOOKUP(B6283,[11]SZH!$C$5:$G$522,5,0)</f>
        <v>太仓</v>
      </c>
      <c r="G6283" s="2" t="s">
        <v>5367</v>
      </c>
      <c r="H6283" s="2" t="s">
        <v>10608</v>
      </c>
      <c r="I6283" s="2" t="s">
        <v>10938</v>
      </c>
    </row>
    <row r="6284" spans="1:9" hidden="1" x14ac:dyDescent="0.2">
      <c r="A6284" s="2" t="s">
        <v>7506</v>
      </c>
      <c r="B6284" s="2">
        <v>86018286</v>
      </c>
      <c r="C6284" s="1" t="s">
        <v>7709</v>
      </c>
      <c r="D6284" s="2" t="s">
        <v>35</v>
      </c>
      <c r="E6284" s="1" t="s">
        <v>7531</v>
      </c>
      <c r="F6284" s="1" t="str">
        <f>VLOOKUP(B6284,[11]SZH!$C$5:$G$522,5,0)</f>
        <v>吴江</v>
      </c>
      <c r="G6284" s="2" t="s">
        <v>5367</v>
      </c>
      <c r="H6284" s="2" t="s">
        <v>10608</v>
      </c>
      <c r="I6284" s="2" t="s">
        <v>10938</v>
      </c>
    </row>
    <row r="6285" spans="1:9" hidden="1" x14ac:dyDescent="0.2">
      <c r="A6285" s="2" t="s">
        <v>7506</v>
      </c>
      <c r="B6285" s="2">
        <v>86018289</v>
      </c>
      <c r="C6285" s="1" t="s">
        <v>7968</v>
      </c>
      <c r="D6285" s="2" t="s">
        <v>35</v>
      </c>
      <c r="E6285" s="1" t="s">
        <v>7531</v>
      </c>
      <c r="F6285" s="1" t="str">
        <f>VLOOKUP(B6285,[11]SZH!$C$5:$G$522,5,0)</f>
        <v>苏州</v>
      </c>
      <c r="G6285" s="2" t="s">
        <v>5367</v>
      </c>
      <c r="H6285" s="2" t="s">
        <v>7506</v>
      </c>
      <c r="I6285" s="2" t="s">
        <v>10938</v>
      </c>
    </row>
    <row r="6286" spans="1:9" hidden="1" x14ac:dyDescent="0.2">
      <c r="A6286" s="2" t="s">
        <v>7506</v>
      </c>
      <c r="B6286" s="2">
        <v>86018293</v>
      </c>
      <c r="C6286" s="1" t="s">
        <v>7969</v>
      </c>
      <c r="D6286" s="2" t="s">
        <v>35</v>
      </c>
      <c r="E6286" s="1" t="s">
        <v>7531</v>
      </c>
      <c r="F6286" s="1" t="str">
        <f>VLOOKUP(B6286,[11]SZH!$C$5:$G$522,5,0)</f>
        <v>苏州</v>
      </c>
      <c r="G6286" s="2" t="s">
        <v>5367</v>
      </c>
      <c r="H6286" s="2" t="s">
        <v>7506</v>
      </c>
      <c r="I6286" s="2" t="s">
        <v>10938</v>
      </c>
    </row>
    <row r="6287" spans="1:9" hidden="1" x14ac:dyDescent="0.2">
      <c r="A6287" s="2" t="s">
        <v>7506</v>
      </c>
      <c r="B6287" s="2">
        <v>86018298</v>
      </c>
      <c r="C6287" s="1" t="s">
        <v>7970</v>
      </c>
      <c r="D6287" s="2" t="s">
        <v>35</v>
      </c>
      <c r="E6287" s="1" t="s">
        <v>7531</v>
      </c>
      <c r="F6287" s="1" t="str">
        <f>VLOOKUP(B6287,[11]SZH!$C$5:$G$522,5,0)</f>
        <v>兴化</v>
      </c>
      <c r="G6287" s="2" t="s">
        <v>5367</v>
      </c>
      <c r="H6287" s="2" t="s">
        <v>10634</v>
      </c>
      <c r="I6287" s="2" t="s">
        <v>10938</v>
      </c>
    </row>
    <row r="6288" spans="1:9" hidden="1" x14ac:dyDescent="0.2">
      <c r="A6288" s="2" t="s">
        <v>7506</v>
      </c>
      <c r="B6288" s="2">
        <v>86018353</v>
      </c>
      <c r="C6288" s="1" t="s">
        <v>7971</v>
      </c>
      <c r="D6288" s="2" t="s">
        <v>35</v>
      </c>
      <c r="E6288" s="1" t="s">
        <v>7531</v>
      </c>
      <c r="F6288" s="1" t="str">
        <f>VLOOKUP(B6288,[11]SZH!$C$5:$G$522,5,0)</f>
        <v>无锡</v>
      </c>
      <c r="G6288" s="2" t="s">
        <v>5367</v>
      </c>
      <c r="H6288" s="2" t="s">
        <v>7517</v>
      </c>
      <c r="I6288" s="2" t="s">
        <v>10938</v>
      </c>
    </row>
    <row r="6289" spans="1:9" hidden="1" x14ac:dyDescent="0.2">
      <c r="A6289" s="2" t="s">
        <v>7506</v>
      </c>
      <c r="B6289" s="2">
        <v>86018355</v>
      </c>
      <c r="C6289" s="1" t="s">
        <v>7972</v>
      </c>
      <c r="D6289" s="2" t="s">
        <v>35</v>
      </c>
      <c r="E6289" s="1" t="s">
        <v>7531</v>
      </c>
      <c r="F6289" s="1" t="str">
        <f>VLOOKUP(B6289,[11]SZH!$C$5:$G$522,5,0)</f>
        <v>镇江</v>
      </c>
      <c r="G6289" s="2" t="s">
        <v>5367</v>
      </c>
      <c r="H6289" s="2" t="s">
        <v>7514</v>
      </c>
      <c r="I6289" s="2" t="s">
        <v>10938</v>
      </c>
    </row>
    <row r="6290" spans="1:9" hidden="1" x14ac:dyDescent="0.2">
      <c r="A6290" s="2" t="s">
        <v>7506</v>
      </c>
      <c r="B6290" s="2">
        <v>86018357</v>
      </c>
      <c r="C6290" s="1" t="s">
        <v>7973</v>
      </c>
      <c r="D6290" s="2" t="s">
        <v>35</v>
      </c>
      <c r="E6290" s="1" t="s">
        <v>7531</v>
      </c>
      <c r="F6290" s="1" t="str">
        <f>VLOOKUP(B6290,[11]SZH!$C$5:$G$522,5,0)</f>
        <v>姜堰</v>
      </c>
      <c r="G6290" s="2" t="s">
        <v>5367</v>
      </c>
      <c r="H6290" s="2" t="s">
        <v>10621</v>
      </c>
      <c r="I6290" s="2" t="s">
        <v>10938</v>
      </c>
    </row>
    <row r="6291" spans="1:9" hidden="1" x14ac:dyDescent="0.2">
      <c r="A6291" s="2" t="s">
        <v>7506</v>
      </c>
      <c r="B6291" s="2">
        <v>86018358</v>
      </c>
      <c r="C6291" s="1" t="s">
        <v>7974</v>
      </c>
      <c r="D6291" s="2" t="s">
        <v>35</v>
      </c>
      <c r="E6291" s="1" t="s">
        <v>7531</v>
      </c>
      <c r="F6291" s="1" t="str">
        <f>VLOOKUP(B6291,[11]SZH!$C$5:$G$522,5,0)</f>
        <v>盐城</v>
      </c>
      <c r="G6291" s="2" t="s">
        <v>5367</v>
      </c>
      <c r="H6291" s="2" t="s">
        <v>7512</v>
      </c>
      <c r="I6291" s="2" t="s">
        <v>10938</v>
      </c>
    </row>
    <row r="6292" spans="1:9" hidden="1" x14ac:dyDescent="0.2">
      <c r="A6292" s="2" t="s">
        <v>7506</v>
      </c>
      <c r="B6292" s="2">
        <v>86018365</v>
      </c>
      <c r="C6292" s="1" t="s">
        <v>7888</v>
      </c>
      <c r="D6292" s="2" t="s">
        <v>35</v>
      </c>
      <c r="E6292" s="1" t="s">
        <v>7531</v>
      </c>
      <c r="F6292" s="1" t="str">
        <f>VLOOKUP(B6292,[11]SZH!$C$5:$G$522,5,0)</f>
        <v>无锡</v>
      </c>
      <c r="G6292" s="2" t="s">
        <v>5367</v>
      </c>
      <c r="H6292" s="2" t="s">
        <v>7517</v>
      </c>
      <c r="I6292" s="2" t="s">
        <v>10938</v>
      </c>
    </row>
    <row r="6293" spans="1:9" hidden="1" x14ac:dyDescent="0.2">
      <c r="A6293" s="2" t="s">
        <v>7506</v>
      </c>
      <c r="B6293" s="2">
        <v>86018368</v>
      </c>
      <c r="C6293" s="1" t="s">
        <v>7975</v>
      </c>
      <c r="D6293" s="2" t="s">
        <v>35</v>
      </c>
      <c r="E6293" s="1" t="s">
        <v>7531</v>
      </c>
      <c r="F6293" s="1" t="str">
        <f>VLOOKUP(B6293,[11]SZH!$C$5:$G$522,5,0)</f>
        <v>宜兴</v>
      </c>
      <c r="G6293" s="2" t="s">
        <v>5367</v>
      </c>
      <c r="H6293" s="2" t="s">
        <v>10637</v>
      </c>
      <c r="I6293" s="2" t="s">
        <v>10938</v>
      </c>
    </row>
    <row r="6294" spans="1:9" hidden="1" x14ac:dyDescent="0.2">
      <c r="A6294" s="2" t="s">
        <v>7506</v>
      </c>
      <c r="B6294" s="2">
        <v>86018371</v>
      </c>
      <c r="C6294" s="1" t="s">
        <v>7976</v>
      </c>
      <c r="D6294" s="2" t="s">
        <v>35</v>
      </c>
      <c r="E6294" s="1" t="s">
        <v>7531</v>
      </c>
      <c r="F6294" s="1" t="str">
        <f>VLOOKUP(B6294,[11]SZH!$C$5:$G$522,5,0)</f>
        <v>无锡</v>
      </c>
      <c r="G6294" s="2" t="s">
        <v>5367</v>
      </c>
      <c r="H6294" s="2" t="s">
        <v>7517</v>
      </c>
      <c r="I6294" s="2" t="s">
        <v>10938</v>
      </c>
    </row>
    <row r="6295" spans="1:9" hidden="1" x14ac:dyDescent="0.2">
      <c r="A6295" s="2" t="s">
        <v>7506</v>
      </c>
      <c r="B6295" s="2">
        <v>86018376</v>
      </c>
      <c r="C6295" s="1" t="s">
        <v>7893</v>
      </c>
      <c r="D6295" s="2" t="s">
        <v>35</v>
      </c>
      <c r="E6295" s="1" t="s">
        <v>7531</v>
      </c>
      <c r="F6295" s="1" t="str">
        <f>VLOOKUP(B6295,[11]SZH!$C$5:$G$522,5,0)</f>
        <v>无锡</v>
      </c>
      <c r="G6295" s="2" t="s">
        <v>5367</v>
      </c>
      <c r="H6295" s="2" t="s">
        <v>7517</v>
      </c>
      <c r="I6295" s="2" t="s">
        <v>10938</v>
      </c>
    </row>
    <row r="6296" spans="1:9" hidden="1" x14ac:dyDescent="0.2">
      <c r="A6296" s="2" t="s">
        <v>7506</v>
      </c>
      <c r="B6296" s="2">
        <v>86018380</v>
      </c>
      <c r="C6296" s="1" t="s">
        <v>7977</v>
      </c>
      <c r="D6296" s="2" t="s">
        <v>35</v>
      </c>
      <c r="E6296" s="1" t="s">
        <v>7531</v>
      </c>
      <c r="F6296" s="1" t="str">
        <f>VLOOKUP(B6296,[11]SZH!$C$5:$G$522,5,0)</f>
        <v>无锡</v>
      </c>
      <c r="G6296" s="2" t="s">
        <v>5367</v>
      </c>
      <c r="H6296" s="2" t="s">
        <v>7517</v>
      </c>
      <c r="I6296" s="2" t="s">
        <v>10938</v>
      </c>
    </row>
    <row r="6297" spans="1:9" hidden="1" x14ac:dyDescent="0.2">
      <c r="A6297" s="2" t="s">
        <v>7506</v>
      </c>
      <c r="B6297" s="2">
        <v>86018381</v>
      </c>
      <c r="C6297" s="1" t="s">
        <v>7978</v>
      </c>
      <c r="D6297" s="2" t="s">
        <v>35</v>
      </c>
      <c r="E6297" s="1" t="s">
        <v>7531</v>
      </c>
      <c r="F6297" s="1" t="str">
        <f>VLOOKUP(B6297,[11]SZH!$C$5:$G$522,5,0)</f>
        <v>通州</v>
      </c>
      <c r="G6297" s="2" t="s">
        <v>5367</v>
      </c>
      <c r="H6297" s="2" t="s">
        <v>10632</v>
      </c>
      <c r="I6297" s="2" t="s">
        <v>10938</v>
      </c>
    </row>
    <row r="6298" spans="1:9" hidden="1" x14ac:dyDescent="0.2">
      <c r="A6298" s="2" t="s">
        <v>7506</v>
      </c>
      <c r="B6298" s="2">
        <v>86018385</v>
      </c>
      <c r="C6298" s="1" t="s">
        <v>7895</v>
      </c>
      <c r="D6298" s="2" t="s">
        <v>35</v>
      </c>
      <c r="E6298" s="1" t="s">
        <v>7531</v>
      </c>
      <c r="F6298" s="1" t="str">
        <f>VLOOKUP(B6298,[11]SZH!$C$5:$G$522,5,0)</f>
        <v>扬中</v>
      </c>
      <c r="G6298" s="2" t="s">
        <v>5367</v>
      </c>
      <c r="H6298" s="2" t="s">
        <v>10635</v>
      </c>
      <c r="I6298" s="2" t="s">
        <v>10938</v>
      </c>
    </row>
    <row r="6299" spans="1:9" hidden="1" x14ac:dyDescent="0.2">
      <c r="A6299" s="2" t="s">
        <v>7506</v>
      </c>
      <c r="B6299" s="2">
        <v>86018401</v>
      </c>
      <c r="C6299" s="1" t="s">
        <v>7979</v>
      </c>
      <c r="D6299" s="2" t="s">
        <v>35</v>
      </c>
      <c r="E6299" s="1" t="s">
        <v>7531</v>
      </c>
      <c r="F6299" s="1" t="str">
        <f>VLOOKUP(B6299,[11]SZH!$C$5:$G$522,5,0)</f>
        <v>盐城</v>
      </c>
      <c r="G6299" s="2" t="s">
        <v>5367</v>
      </c>
      <c r="H6299" s="2" t="s">
        <v>7512</v>
      </c>
      <c r="I6299" s="2" t="s">
        <v>10938</v>
      </c>
    </row>
    <row r="6300" spans="1:9" hidden="1" x14ac:dyDescent="0.2">
      <c r="A6300" s="2" t="s">
        <v>7506</v>
      </c>
      <c r="B6300" s="2">
        <v>86018405</v>
      </c>
      <c r="C6300" s="1" t="s">
        <v>7980</v>
      </c>
      <c r="D6300" s="2" t="s">
        <v>35</v>
      </c>
      <c r="E6300" s="1" t="s">
        <v>7531</v>
      </c>
      <c r="F6300" s="1" t="str">
        <f>VLOOKUP(B6300,[11]SZH!$C$5:$G$522,5,0)</f>
        <v>苏州</v>
      </c>
      <c r="G6300" s="2" t="s">
        <v>5367</v>
      </c>
      <c r="H6300" s="2" t="s">
        <v>7506</v>
      </c>
      <c r="I6300" s="2" t="s">
        <v>10938</v>
      </c>
    </row>
    <row r="6301" spans="1:9" hidden="1" x14ac:dyDescent="0.2">
      <c r="A6301" s="2" t="s">
        <v>7506</v>
      </c>
      <c r="B6301" s="2">
        <v>86018407</v>
      </c>
      <c r="C6301" s="1" t="s">
        <v>7981</v>
      </c>
      <c r="D6301" s="2" t="s">
        <v>35</v>
      </c>
      <c r="E6301" s="1" t="s">
        <v>7531</v>
      </c>
      <c r="F6301" s="1" t="str">
        <f>VLOOKUP(B6301,[11]SZH!$C$5:$G$522,5,0)</f>
        <v>丹阳</v>
      </c>
      <c r="G6301" s="2" t="s">
        <v>5367</v>
      </c>
      <c r="H6301" s="2" t="s">
        <v>10610</v>
      </c>
      <c r="I6301" s="2" t="s">
        <v>10938</v>
      </c>
    </row>
    <row r="6302" spans="1:9" hidden="1" x14ac:dyDescent="0.2">
      <c r="A6302" s="2" t="s">
        <v>7506</v>
      </c>
      <c r="B6302" s="2">
        <v>86018414</v>
      </c>
      <c r="C6302" s="1" t="s">
        <v>7982</v>
      </c>
      <c r="D6302" s="2" t="s">
        <v>35</v>
      </c>
      <c r="E6302" s="1" t="s">
        <v>7531</v>
      </c>
      <c r="F6302" s="1" t="str">
        <f>VLOOKUP(B6302,[11]SZH!$C$5:$G$522,5,0)</f>
        <v>镇江</v>
      </c>
      <c r="G6302" s="2" t="s">
        <v>5367</v>
      </c>
      <c r="H6302" s="2" t="s">
        <v>7514</v>
      </c>
      <c r="I6302" s="2" t="s">
        <v>10938</v>
      </c>
    </row>
    <row r="6303" spans="1:9" hidden="1" x14ac:dyDescent="0.2">
      <c r="A6303" s="2" t="s">
        <v>7506</v>
      </c>
      <c r="B6303" s="2">
        <v>86018416</v>
      </c>
      <c r="C6303" s="1" t="s">
        <v>7983</v>
      </c>
      <c r="D6303" s="2" t="s">
        <v>35</v>
      </c>
      <c r="E6303" s="1" t="s">
        <v>7531</v>
      </c>
      <c r="F6303" s="1" t="str">
        <f>VLOOKUP(B6303,[11]SZH!$C$5:$G$522,5,0)</f>
        <v>张家港</v>
      </c>
      <c r="G6303" s="2" t="s">
        <v>5367</v>
      </c>
      <c r="H6303" s="2" t="s">
        <v>10638</v>
      </c>
      <c r="I6303" s="2" t="s">
        <v>10938</v>
      </c>
    </row>
    <row r="6304" spans="1:9" hidden="1" x14ac:dyDescent="0.2">
      <c r="A6304" s="2" t="s">
        <v>7506</v>
      </c>
      <c r="B6304" s="2">
        <v>86018423</v>
      </c>
      <c r="C6304" s="1" t="s">
        <v>7984</v>
      </c>
      <c r="D6304" s="2" t="s">
        <v>35</v>
      </c>
      <c r="E6304" s="1" t="s">
        <v>7531</v>
      </c>
      <c r="F6304" s="1" t="str">
        <f>VLOOKUP(B6304,[11]SZH!$C$5:$G$522,5,0)</f>
        <v>泰州</v>
      </c>
      <c r="G6304" s="2" t="s">
        <v>5367</v>
      </c>
      <c r="H6304" s="2" t="s">
        <v>7792</v>
      </c>
      <c r="I6304" s="2" t="s">
        <v>10938</v>
      </c>
    </row>
    <row r="6305" spans="1:9" hidden="1" x14ac:dyDescent="0.2">
      <c r="A6305" s="2" t="s">
        <v>7506</v>
      </c>
      <c r="B6305" s="2">
        <v>86018424</v>
      </c>
      <c r="C6305" s="1" t="s">
        <v>7985</v>
      </c>
      <c r="D6305" s="2" t="s">
        <v>35</v>
      </c>
      <c r="E6305" s="1" t="s">
        <v>7531</v>
      </c>
      <c r="F6305" s="1" t="str">
        <f>VLOOKUP(B6305,[11]SZH!$C$5:$G$522,5,0)</f>
        <v>宜兴</v>
      </c>
      <c r="G6305" s="2" t="s">
        <v>5367</v>
      </c>
      <c r="H6305" s="2" t="s">
        <v>10637</v>
      </c>
      <c r="I6305" s="2" t="s">
        <v>10938</v>
      </c>
    </row>
    <row r="6306" spans="1:9" hidden="1" x14ac:dyDescent="0.2">
      <c r="A6306" s="2" t="s">
        <v>7506</v>
      </c>
      <c r="B6306" s="2">
        <v>86018430</v>
      </c>
      <c r="C6306" s="1" t="s">
        <v>7986</v>
      </c>
      <c r="D6306" s="2" t="s">
        <v>35</v>
      </c>
      <c r="E6306" s="1" t="s">
        <v>7531</v>
      </c>
      <c r="F6306" s="1" t="str">
        <f>VLOOKUP(B6306,[11]SZH!$C$5:$G$522,5,0)</f>
        <v>启东</v>
      </c>
      <c r="G6306" s="2" t="s">
        <v>5367</v>
      </c>
      <c r="H6306" s="2" t="s">
        <v>10628</v>
      </c>
      <c r="I6306" s="2" t="s">
        <v>10938</v>
      </c>
    </row>
    <row r="6307" spans="1:9" hidden="1" x14ac:dyDescent="0.2">
      <c r="A6307" s="2" t="s">
        <v>7506</v>
      </c>
      <c r="B6307" s="2">
        <v>86018436</v>
      </c>
      <c r="C6307" s="1" t="s">
        <v>7987</v>
      </c>
      <c r="D6307" s="2" t="s">
        <v>35</v>
      </c>
      <c r="E6307" s="1" t="s">
        <v>7531</v>
      </c>
      <c r="F6307" s="1" t="str">
        <f>VLOOKUP(B6307,[11]SZH!$C$5:$G$522,5,0)</f>
        <v>南通</v>
      </c>
      <c r="G6307" s="2" t="s">
        <v>5367</v>
      </c>
      <c r="H6307" s="2" t="s">
        <v>7538</v>
      </c>
      <c r="I6307" s="2" t="s">
        <v>10938</v>
      </c>
    </row>
    <row r="6308" spans="1:9" hidden="1" x14ac:dyDescent="0.2">
      <c r="A6308" s="2" t="s">
        <v>7506</v>
      </c>
      <c r="B6308" s="2">
        <v>86018438</v>
      </c>
      <c r="C6308" s="1" t="s">
        <v>7761</v>
      </c>
      <c r="D6308" s="2" t="s">
        <v>35</v>
      </c>
      <c r="E6308" s="1" t="s">
        <v>7531</v>
      </c>
      <c r="F6308" s="1" t="str">
        <f>VLOOKUP(B6308,[11]SZH!$C$5:$G$522,5,0)</f>
        <v>苏州</v>
      </c>
      <c r="G6308" s="2" t="s">
        <v>5367</v>
      </c>
      <c r="H6308" s="2" t="s">
        <v>7506</v>
      </c>
      <c r="I6308" s="2" t="s">
        <v>10938</v>
      </c>
    </row>
    <row r="6309" spans="1:9" hidden="1" x14ac:dyDescent="0.2">
      <c r="A6309" s="2" t="s">
        <v>7506</v>
      </c>
      <c r="B6309" s="2">
        <v>86018439</v>
      </c>
      <c r="C6309" s="1" t="s">
        <v>7988</v>
      </c>
      <c r="D6309" s="2" t="s">
        <v>35</v>
      </c>
      <c r="E6309" s="1" t="s">
        <v>7531</v>
      </c>
      <c r="F6309" s="1" t="str">
        <f>VLOOKUP(B6309,[11]SZH!$C$5:$G$522,5,0)</f>
        <v>海门</v>
      </c>
      <c r="G6309" s="2" t="s">
        <v>5367</v>
      </c>
      <c r="H6309" s="2" t="s">
        <v>10618</v>
      </c>
      <c r="I6309" s="2" t="s">
        <v>10938</v>
      </c>
    </row>
    <row r="6310" spans="1:9" hidden="1" x14ac:dyDescent="0.2">
      <c r="A6310" s="2" t="s">
        <v>7506</v>
      </c>
      <c r="B6310" s="2">
        <v>86018440</v>
      </c>
      <c r="C6310" s="1" t="s">
        <v>7989</v>
      </c>
      <c r="D6310" s="2" t="s">
        <v>35</v>
      </c>
      <c r="E6310" s="1" t="s">
        <v>7531</v>
      </c>
      <c r="F6310" s="1" t="str">
        <f>VLOOKUP(B6310,[11]SZH!$C$5:$G$522,5,0)</f>
        <v>苏州</v>
      </c>
      <c r="G6310" s="2" t="s">
        <v>5367</v>
      </c>
      <c r="H6310" s="2" t="s">
        <v>7506</v>
      </c>
      <c r="I6310" s="2" t="s">
        <v>10938</v>
      </c>
    </row>
    <row r="6311" spans="1:9" hidden="1" x14ac:dyDescent="0.2">
      <c r="A6311" s="2" t="s">
        <v>7506</v>
      </c>
      <c r="B6311" s="2">
        <v>86018446</v>
      </c>
      <c r="C6311" s="1" t="s">
        <v>7990</v>
      </c>
      <c r="D6311" s="2" t="s">
        <v>35</v>
      </c>
      <c r="E6311" s="1" t="s">
        <v>7531</v>
      </c>
      <c r="F6311" s="1" t="str">
        <f>VLOOKUP(B6311,[11]SZH!$C$5:$G$522,5,0)</f>
        <v>昆山</v>
      </c>
      <c r="G6311" s="2" t="s">
        <v>5367</v>
      </c>
      <c r="H6311" s="2" t="s">
        <v>10625</v>
      </c>
      <c r="I6311" s="2" t="s">
        <v>10938</v>
      </c>
    </row>
    <row r="6312" spans="1:9" hidden="1" x14ac:dyDescent="0.2">
      <c r="A6312" s="2" t="s">
        <v>7506</v>
      </c>
      <c r="B6312" s="2">
        <v>86018471</v>
      </c>
      <c r="C6312" s="1" t="s">
        <v>7991</v>
      </c>
      <c r="D6312" s="2" t="s">
        <v>35</v>
      </c>
      <c r="E6312" s="1" t="s">
        <v>7531</v>
      </c>
      <c r="F6312" s="1" t="str">
        <f>VLOOKUP(B6312,[11]SZH!$C$5:$G$522,5,0)</f>
        <v>镇江</v>
      </c>
      <c r="G6312" s="2" t="s">
        <v>5367</v>
      </c>
      <c r="H6312" s="2" t="s">
        <v>7514</v>
      </c>
      <c r="I6312" s="2" t="s">
        <v>10938</v>
      </c>
    </row>
    <row r="6313" spans="1:9" hidden="1" x14ac:dyDescent="0.2">
      <c r="A6313" s="2" t="s">
        <v>7506</v>
      </c>
      <c r="B6313" s="2">
        <v>86018506</v>
      </c>
      <c r="C6313" s="1" t="s">
        <v>7992</v>
      </c>
      <c r="D6313" s="2" t="s">
        <v>35</v>
      </c>
      <c r="E6313" s="1" t="s">
        <v>7531</v>
      </c>
      <c r="F6313" s="1" t="str">
        <f>VLOOKUP(B6313,[11]SZH!$C$5:$G$522,5,0)</f>
        <v>大丰</v>
      </c>
      <c r="G6313" s="2" t="s">
        <v>5367</v>
      </c>
      <c r="H6313" s="2" t="s">
        <v>10609</v>
      </c>
      <c r="I6313" s="2" t="s">
        <v>10938</v>
      </c>
    </row>
    <row r="6314" spans="1:9" hidden="1" x14ac:dyDescent="0.2">
      <c r="A6314" s="2" t="s">
        <v>7506</v>
      </c>
      <c r="B6314" s="2">
        <v>86018544</v>
      </c>
      <c r="C6314" s="1" t="s">
        <v>7993</v>
      </c>
      <c r="D6314" s="2" t="s">
        <v>35</v>
      </c>
      <c r="E6314" s="1" t="s">
        <v>7531</v>
      </c>
      <c r="F6314" s="1" t="str">
        <f>VLOOKUP(B6314,[11]SZH!$C$5:$G$522,5,0)</f>
        <v>苏州</v>
      </c>
      <c r="G6314" s="2" t="s">
        <v>5367</v>
      </c>
      <c r="H6314" s="2" t="s">
        <v>7506</v>
      </c>
      <c r="I6314" s="2" t="s">
        <v>10938</v>
      </c>
    </row>
    <row r="6315" spans="1:9" hidden="1" x14ac:dyDescent="0.2">
      <c r="A6315" s="2" t="s">
        <v>7506</v>
      </c>
      <c r="B6315" s="2">
        <v>86018546</v>
      </c>
      <c r="C6315" s="1" t="s">
        <v>7994</v>
      </c>
      <c r="D6315" s="2" t="s">
        <v>35</v>
      </c>
      <c r="E6315" s="1" t="s">
        <v>7531</v>
      </c>
      <c r="F6315" s="1" t="str">
        <f>VLOOKUP(B6315,[11]SZH!$C$5:$G$522,5,0)</f>
        <v>苏州</v>
      </c>
      <c r="G6315" s="2" t="s">
        <v>5367</v>
      </c>
      <c r="H6315" s="2" t="s">
        <v>7506</v>
      </c>
      <c r="I6315" s="2" t="s">
        <v>10938</v>
      </c>
    </row>
    <row r="6316" spans="1:9" hidden="1" x14ac:dyDescent="0.2">
      <c r="A6316" s="2" t="s">
        <v>7506</v>
      </c>
      <c r="B6316" s="2">
        <v>86018552</v>
      </c>
      <c r="C6316" s="1" t="s">
        <v>7995</v>
      </c>
      <c r="D6316" s="2" t="s">
        <v>35</v>
      </c>
      <c r="E6316" s="1" t="s">
        <v>7531</v>
      </c>
      <c r="F6316" s="1" t="str">
        <f>VLOOKUP(B6316,[11]SZH!$C$5:$G$522,5,0)</f>
        <v>无锡</v>
      </c>
      <c r="G6316" s="2" t="s">
        <v>5367</v>
      </c>
      <c r="H6316" s="2" t="s">
        <v>7517</v>
      </c>
      <c r="I6316" s="2" t="s">
        <v>10938</v>
      </c>
    </row>
    <row r="6317" spans="1:9" hidden="1" x14ac:dyDescent="0.2">
      <c r="A6317" s="2" t="s">
        <v>7506</v>
      </c>
      <c r="B6317" s="2">
        <v>86018558</v>
      </c>
      <c r="C6317" s="1" t="s">
        <v>7996</v>
      </c>
      <c r="D6317" s="2" t="s">
        <v>35</v>
      </c>
      <c r="E6317" s="1" t="s">
        <v>7531</v>
      </c>
      <c r="F6317" s="1" t="str">
        <f>VLOOKUP(B6317,[11]SZH!$C$5:$G$522,5,0)</f>
        <v>靖江</v>
      </c>
      <c r="G6317" s="2" t="s">
        <v>5367</v>
      </c>
      <c r="H6317" s="2" t="s">
        <v>10623</v>
      </c>
      <c r="I6317" s="2" t="s">
        <v>10938</v>
      </c>
    </row>
    <row r="6318" spans="1:9" hidden="1" x14ac:dyDescent="0.2">
      <c r="A6318" s="2" t="s">
        <v>7506</v>
      </c>
      <c r="B6318" s="2">
        <v>86018562</v>
      </c>
      <c r="C6318" s="1" t="s">
        <v>7997</v>
      </c>
      <c r="D6318" s="2" t="s">
        <v>35</v>
      </c>
      <c r="E6318" s="1" t="s">
        <v>7531</v>
      </c>
      <c r="F6318" s="1" t="str">
        <f>VLOOKUP(B6318,[11]SZH!$C$5:$G$522,5,0)</f>
        <v>吴江</v>
      </c>
      <c r="G6318" s="2" t="s">
        <v>5367</v>
      </c>
      <c r="H6318" s="2" t="s">
        <v>10608</v>
      </c>
      <c r="I6318" s="2" t="s">
        <v>10938</v>
      </c>
    </row>
    <row r="6319" spans="1:9" hidden="1" x14ac:dyDescent="0.2">
      <c r="A6319" s="2" t="s">
        <v>7506</v>
      </c>
      <c r="B6319" s="2">
        <v>86018572</v>
      </c>
      <c r="C6319" s="1" t="s">
        <v>7998</v>
      </c>
      <c r="D6319" s="2" t="s">
        <v>35</v>
      </c>
      <c r="E6319" s="1" t="s">
        <v>7531</v>
      </c>
      <c r="F6319" s="1" t="str">
        <f>VLOOKUP(B6319,[11]SZH!$C$5:$G$522,5,0)</f>
        <v>盐城</v>
      </c>
      <c r="G6319" s="2" t="s">
        <v>5367</v>
      </c>
      <c r="H6319" s="2" t="s">
        <v>7512</v>
      </c>
      <c r="I6319" s="2" t="s">
        <v>10938</v>
      </c>
    </row>
    <row r="6320" spans="1:9" hidden="1" x14ac:dyDescent="0.2">
      <c r="A6320" s="2" t="s">
        <v>7506</v>
      </c>
      <c r="B6320" s="2">
        <v>86018574</v>
      </c>
      <c r="C6320" s="1" t="s">
        <v>7999</v>
      </c>
      <c r="D6320" s="2" t="s">
        <v>35</v>
      </c>
      <c r="E6320" s="1" t="s">
        <v>7531</v>
      </c>
      <c r="F6320" s="1" t="str">
        <f>VLOOKUP(B6320,[11]SZH!$C$5:$G$522,5,0)</f>
        <v>无锡</v>
      </c>
      <c r="G6320" s="2" t="s">
        <v>5367</v>
      </c>
      <c r="H6320" s="2" t="s">
        <v>7517</v>
      </c>
      <c r="I6320" s="2" t="s">
        <v>10938</v>
      </c>
    </row>
    <row r="6321" spans="1:9" hidden="1" x14ac:dyDescent="0.2">
      <c r="A6321" s="2" t="s">
        <v>7506</v>
      </c>
      <c r="B6321" s="2">
        <v>86018578</v>
      </c>
      <c r="C6321" s="1" t="s">
        <v>8000</v>
      </c>
      <c r="D6321" s="2" t="s">
        <v>35</v>
      </c>
      <c r="E6321" s="1" t="s">
        <v>7531</v>
      </c>
      <c r="F6321" s="1" t="str">
        <f>VLOOKUP(B6321,[11]SZH!$C$5:$G$522,5,0)</f>
        <v>南通</v>
      </c>
      <c r="G6321" s="2" t="s">
        <v>5367</v>
      </c>
      <c r="H6321" s="2" t="s">
        <v>7538</v>
      </c>
      <c r="I6321" s="2" t="s">
        <v>10938</v>
      </c>
    </row>
    <row r="6322" spans="1:9" hidden="1" x14ac:dyDescent="0.2">
      <c r="A6322" s="2" t="s">
        <v>7506</v>
      </c>
      <c r="B6322" s="2">
        <v>86018585</v>
      </c>
      <c r="C6322" s="1" t="s">
        <v>8001</v>
      </c>
      <c r="D6322" s="2" t="s">
        <v>35</v>
      </c>
      <c r="E6322" s="1" t="s">
        <v>7531</v>
      </c>
      <c r="F6322" s="1" t="str">
        <f>VLOOKUP(B6322,[11]SZH!$C$5:$G$522,5,0)</f>
        <v>苏州</v>
      </c>
      <c r="G6322" s="2" t="s">
        <v>5367</v>
      </c>
      <c r="H6322" s="2" t="s">
        <v>7506</v>
      </c>
      <c r="I6322" s="2" t="s">
        <v>10938</v>
      </c>
    </row>
    <row r="6323" spans="1:9" hidden="1" x14ac:dyDescent="0.2">
      <c r="A6323" s="2" t="s">
        <v>7506</v>
      </c>
      <c r="B6323" s="2">
        <v>86018586</v>
      </c>
      <c r="C6323" s="1" t="s">
        <v>8002</v>
      </c>
      <c r="D6323" s="2" t="s">
        <v>35</v>
      </c>
      <c r="E6323" s="1" t="s">
        <v>7531</v>
      </c>
      <c r="F6323" s="1" t="str">
        <f>VLOOKUP(B6323,[11]SZH!$C$5:$G$522,5,0)</f>
        <v>常熟</v>
      </c>
      <c r="G6323" s="2" t="s">
        <v>5367</v>
      </c>
      <c r="H6323" s="2" t="s">
        <v>10608</v>
      </c>
      <c r="I6323" s="2" t="s">
        <v>10938</v>
      </c>
    </row>
    <row r="6324" spans="1:9" hidden="1" x14ac:dyDescent="0.2">
      <c r="A6324" s="2" t="s">
        <v>7506</v>
      </c>
      <c r="B6324" s="2">
        <v>86018593</v>
      </c>
      <c r="C6324" s="1" t="s">
        <v>8003</v>
      </c>
      <c r="D6324" s="2" t="s">
        <v>35</v>
      </c>
      <c r="E6324" s="1" t="s">
        <v>7531</v>
      </c>
      <c r="F6324" s="1" t="str">
        <f>VLOOKUP(B6324,[11]SZH!$C$5:$G$522,5,0)</f>
        <v>昆山</v>
      </c>
      <c r="G6324" s="2" t="s">
        <v>5367</v>
      </c>
      <c r="H6324" s="2" t="s">
        <v>10625</v>
      </c>
      <c r="I6324" s="2" t="s">
        <v>10938</v>
      </c>
    </row>
    <row r="6325" spans="1:9" hidden="1" x14ac:dyDescent="0.2">
      <c r="A6325" s="2" t="s">
        <v>7506</v>
      </c>
      <c r="B6325" s="2">
        <v>86018598</v>
      </c>
      <c r="C6325" s="1" t="s">
        <v>7912</v>
      </c>
      <c r="D6325" s="2" t="s">
        <v>35</v>
      </c>
      <c r="E6325" s="1" t="s">
        <v>7531</v>
      </c>
      <c r="F6325" s="1" t="str">
        <f>VLOOKUP(B6325,[11]SZH!$C$5:$G$522,5,0)</f>
        <v>丹阳</v>
      </c>
      <c r="G6325" s="2" t="s">
        <v>5367</v>
      </c>
      <c r="H6325" s="2" t="s">
        <v>10610</v>
      </c>
      <c r="I6325" s="2" t="s">
        <v>10938</v>
      </c>
    </row>
    <row r="6326" spans="1:9" hidden="1" x14ac:dyDescent="0.2">
      <c r="A6326" s="2" t="s">
        <v>7506</v>
      </c>
      <c r="B6326" s="2">
        <v>86018734</v>
      </c>
      <c r="C6326" s="1" t="s">
        <v>8004</v>
      </c>
      <c r="D6326" s="2" t="s">
        <v>239</v>
      </c>
      <c r="E6326" s="1" t="s">
        <v>7531</v>
      </c>
      <c r="F6326" s="1" t="str">
        <f>VLOOKUP(B6326,[11]SZH!$C$5:$G$522,5,0)</f>
        <v>无锡</v>
      </c>
      <c r="G6326" s="2" t="s">
        <v>5367</v>
      </c>
      <c r="H6326" s="2" t="s">
        <v>7517</v>
      </c>
      <c r="I6326" s="2" t="s">
        <v>10938</v>
      </c>
    </row>
    <row r="6327" spans="1:9" hidden="1" x14ac:dyDescent="0.2">
      <c r="A6327" s="2" t="s">
        <v>7506</v>
      </c>
      <c r="B6327" s="2">
        <v>86018746</v>
      </c>
      <c r="C6327" s="1" t="s">
        <v>8005</v>
      </c>
      <c r="D6327" s="2" t="s">
        <v>239</v>
      </c>
      <c r="E6327" s="1" t="s">
        <v>7531</v>
      </c>
      <c r="F6327" s="1" t="str">
        <f>VLOOKUP(B6327,[11]SZH!$C$5:$G$522,5,0)</f>
        <v>无锡</v>
      </c>
      <c r="G6327" s="2" t="s">
        <v>5367</v>
      </c>
      <c r="H6327" s="2" t="s">
        <v>7517</v>
      </c>
      <c r="I6327" s="2" t="s">
        <v>10938</v>
      </c>
    </row>
    <row r="6328" spans="1:9" hidden="1" x14ac:dyDescent="0.2">
      <c r="A6328" s="2" t="s">
        <v>7506</v>
      </c>
      <c r="B6328" s="2">
        <v>86018747</v>
      </c>
      <c r="C6328" s="1" t="s">
        <v>8006</v>
      </c>
      <c r="D6328" s="2" t="s">
        <v>239</v>
      </c>
      <c r="E6328" s="1" t="s">
        <v>7531</v>
      </c>
      <c r="F6328" s="1" t="str">
        <f>VLOOKUP(B6328,[11]SZH!$C$5:$G$522,5,0)</f>
        <v>苏州</v>
      </c>
      <c r="G6328" s="2" t="s">
        <v>5367</v>
      </c>
      <c r="H6328" s="2" t="s">
        <v>7506</v>
      </c>
      <c r="I6328" s="2" t="s">
        <v>10938</v>
      </c>
    </row>
    <row r="6329" spans="1:9" hidden="1" x14ac:dyDescent="0.2">
      <c r="A6329" s="2" t="s">
        <v>7506</v>
      </c>
      <c r="B6329" s="2">
        <v>86018771</v>
      </c>
      <c r="C6329" s="1" t="s">
        <v>8007</v>
      </c>
      <c r="D6329" s="2" t="s">
        <v>239</v>
      </c>
      <c r="E6329" s="1" t="s">
        <v>7531</v>
      </c>
      <c r="F6329" s="1" t="str">
        <f>VLOOKUP(B6329,[11]SZH!$C$5:$G$522,5,0)</f>
        <v>无锡</v>
      </c>
      <c r="G6329" s="2" t="s">
        <v>5367</v>
      </c>
      <c r="H6329" s="2" t="s">
        <v>7517</v>
      </c>
      <c r="I6329" s="2" t="s">
        <v>10938</v>
      </c>
    </row>
    <row r="6330" spans="1:9" hidden="1" x14ac:dyDescent="0.2">
      <c r="A6330" s="2" t="s">
        <v>7506</v>
      </c>
      <c r="B6330" s="2">
        <v>86018780</v>
      </c>
      <c r="C6330" s="1" t="s">
        <v>8008</v>
      </c>
      <c r="D6330" s="2" t="s">
        <v>239</v>
      </c>
      <c r="E6330" s="1" t="s">
        <v>7531</v>
      </c>
      <c r="F6330" s="1" t="str">
        <f>VLOOKUP(B6330,[11]SZH!$C$5:$G$522,5,0)</f>
        <v>南通</v>
      </c>
      <c r="G6330" s="2" t="s">
        <v>5367</v>
      </c>
      <c r="H6330" s="2" t="s">
        <v>7538</v>
      </c>
      <c r="I6330" s="2" t="s">
        <v>10938</v>
      </c>
    </row>
    <row r="6331" spans="1:9" hidden="1" x14ac:dyDescent="0.2">
      <c r="A6331" s="2" t="s">
        <v>7506</v>
      </c>
      <c r="B6331" s="2">
        <v>86046923</v>
      </c>
      <c r="C6331" s="1" t="s">
        <v>8009</v>
      </c>
      <c r="D6331" s="2" t="s">
        <v>1215</v>
      </c>
      <c r="E6331" s="1" t="s">
        <v>8010</v>
      </c>
      <c r="F6331" s="1" t="str">
        <f>VLOOKUP(B6331,[11]SZH!$C$5:$G$522,5,0)</f>
        <v>苏州</v>
      </c>
      <c r="G6331" s="2" t="s">
        <v>5367</v>
      </c>
      <c r="H6331" s="2" t="s">
        <v>7506</v>
      </c>
      <c r="I6331" s="2" t="s">
        <v>10938</v>
      </c>
    </row>
    <row r="6332" spans="1:9" hidden="1" x14ac:dyDescent="0.2">
      <c r="A6332" s="2" t="s">
        <v>7506</v>
      </c>
      <c r="B6332" s="2">
        <v>86018475</v>
      </c>
      <c r="C6332" s="1" t="s">
        <v>8011</v>
      </c>
      <c r="D6332" s="2" t="s">
        <v>35</v>
      </c>
      <c r="E6332" s="1" t="s">
        <v>7531</v>
      </c>
      <c r="F6332" s="1" t="str">
        <f>VLOOKUP(B6332,[11]SZH!$C$5:$G$522,5,0)</f>
        <v>泰州</v>
      </c>
      <c r="G6332" s="2" t="s">
        <v>5367</v>
      </c>
      <c r="H6332" s="2" t="s">
        <v>7792</v>
      </c>
      <c r="I6332" s="2" t="s">
        <v>10938</v>
      </c>
    </row>
    <row r="6333" spans="1:9" hidden="1" x14ac:dyDescent="0.2">
      <c r="A6333" s="2" t="s">
        <v>7506</v>
      </c>
      <c r="B6333" s="2">
        <v>86007247</v>
      </c>
      <c r="C6333" s="1" t="s">
        <v>8012</v>
      </c>
      <c r="D6333" s="2" t="s">
        <v>8</v>
      </c>
      <c r="E6333" s="1" t="s">
        <v>7542</v>
      </c>
      <c r="F6333" s="1" t="str">
        <f>VLOOKUP(B6333,[11]SZH!$C$5:$G$522,5,0)</f>
        <v>南通</v>
      </c>
      <c r="G6333" s="2" t="s">
        <v>5367</v>
      </c>
      <c r="H6333" s="2" t="s">
        <v>7538</v>
      </c>
      <c r="I6333" s="2" t="s">
        <v>10938</v>
      </c>
    </row>
    <row r="6334" spans="1:9" hidden="1" x14ac:dyDescent="0.2">
      <c r="A6334" s="2" t="s">
        <v>7506</v>
      </c>
      <c r="B6334" s="2">
        <v>86007248</v>
      </c>
      <c r="C6334" s="1" t="s">
        <v>8013</v>
      </c>
      <c r="D6334" s="2" t="s">
        <v>8</v>
      </c>
      <c r="E6334" s="1" t="s">
        <v>7542</v>
      </c>
      <c r="F6334" s="1" t="str">
        <f>VLOOKUP(B6334,[11]SZH!$C$5:$G$522,5,0)</f>
        <v>南通</v>
      </c>
      <c r="G6334" s="2" t="s">
        <v>5367</v>
      </c>
      <c r="H6334" s="2" t="s">
        <v>7538</v>
      </c>
      <c r="I6334" s="2" t="s">
        <v>10938</v>
      </c>
    </row>
    <row r="6335" spans="1:9" hidden="1" x14ac:dyDescent="0.2">
      <c r="A6335" s="2" t="s">
        <v>7506</v>
      </c>
      <c r="B6335" s="2">
        <v>86007249</v>
      </c>
      <c r="C6335" s="1" t="s">
        <v>8014</v>
      </c>
      <c r="D6335" s="2" t="s">
        <v>8</v>
      </c>
      <c r="E6335" s="1" t="s">
        <v>7542</v>
      </c>
      <c r="F6335" s="1" t="str">
        <f>VLOOKUP(B6335,[11]SZH!$C$5:$G$522,5,0)</f>
        <v>常熟</v>
      </c>
      <c r="G6335" s="2" t="s">
        <v>5367</v>
      </c>
      <c r="H6335" s="2" t="s">
        <v>10608</v>
      </c>
      <c r="I6335" s="2" t="s">
        <v>10938</v>
      </c>
    </row>
    <row r="6336" spans="1:9" hidden="1" x14ac:dyDescent="0.2">
      <c r="A6336" s="2" t="s">
        <v>7506</v>
      </c>
      <c r="B6336" s="2">
        <v>86007250</v>
      </c>
      <c r="C6336" s="1" t="s">
        <v>8015</v>
      </c>
      <c r="D6336" s="2" t="s">
        <v>8</v>
      </c>
      <c r="E6336" s="1" t="s">
        <v>7542</v>
      </c>
      <c r="F6336" s="1" t="str">
        <f>VLOOKUP(B6336,[11]SZH!$C$5:$G$522,5,0)</f>
        <v>苏州</v>
      </c>
      <c r="G6336" s="2" t="s">
        <v>5367</v>
      </c>
      <c r="H6336" s="2" t="s">
        <v>7506</v>
      </c>
      <c r="I6336" s="2" t="s">
        <v>10938</v>
      </c>
    </row>
    <row r="6337" spans="1:9" hidden="1" x14ac:dyDescent="0.2">
      <c r="A6337" s="2" t="s">
        <v>7506</v>
      </c>
      <c r="B6337" s="2">
        <v>86007307</v>
      </c>
      <c r="C6337" s="1" t="s">
        <v>8016</v>
      </c>
      <c r="D6337" s="2" t="s">
        <v>8</v>
      </c>
      <c r="E6337" s="1" t="s">
        <v>7542</v>
      </c>
      <c r="F6337" s="1" t="str">
        <f>VLOOKUP(B6337,[11]SZH!$C$5:$G$522,5,0)</f>
        <v>苏州</v>
      </c>
      <c r="G6337" s="2" t="s">
        <v>5367</v>
      </c>
      <c r="H6337" s="2" t="s">
        <v>7506</v>
      </c>
      <c r="I6337" s="2" t="s">
        <v>10938</v>
      </c>
    </row>
    <row r="6338" spans="1:9" hidden="1" x14ac:dyDescent="0.2">
      <c r="A6338" s="2" t="s">
        <v>7506</v>
      </c>
      <c r="B6338" s="2">
        <v>86008165</v>
      </c>
      <c r="C6338" s="1" t="s">
        <v>8017</v>
      </c>
      <c r="D6338" s="2" t="s">
        <v>8</v>
      </c>
      <c r="E6338" s="1" t="s">
        <v>7786</v>
      </c>
      <c r="F6338" s="1" t="str">
        <f>VLOOKUP(B6338,[11]SZH!$C$5:$G$522,5,0)</f>
        <v>江阴</v>
      </c>
      <c r="G6338" s="2" t="s">
        <v>5367</v>
      </c>
      <c r="H6338" s="2" t="s">
        <v>10620</v>
      </c>
      <c r="I6338" s="2" t="s">
        <v>10938</v>
      </c>
    </row>
    <row r="6339" spans="1:9" hidden="1" x14ac:dyDescent="0.2">
      <c r="A6339" s="2" t="s">
        <v>8018</v>
      </c>
      <c r="B6339" s="2" t="s">
        <v>8019</v>
      </c>
      <c r="C6339" s="1" t="s">
        <v>8020</v>
      </c>
      <c r="D6339" s="2" t="s">
        <v>8</v>
      </c>
      <c r="E6339" s="1" t="s">
        <v>8021</v>
      </c>
      <c r="F6339" s="1" t="str">
        <f>VLOOKUP(B6339,[12]WHN!$C$5:$G$635,5,0)</f>
        <v>武汉</v>
      </c>
      <c r="G6339" s="2" t="s">
        <v>8022</v>
      </c>
      <c r="H6339" s="2" t="s">
        <v>8018</v>
      </c>
      <c r="I6339" s="2" t="s">
        <v>10938</v>
      </c>
    </row>
    <row r="6340" spans="1:9" hidden="1" x14ac:dyDescent="0.2">
      <c r="A6340" s="2" t="s">
        <v>8018</v>
      </c>
      <c r="B6340" s="2" t="s">
        <v>8023</v>
      </c>
      <c r="C6340" s="1" t="s">
        <v>8024</v>
      </c>
      <c r="D6340" s="2" t="s">
        <v>8</v>
      </c>
      <c r="E6340" s="1" t="s">
        <v>8021</v>
      </c>
      <c r="F6340" s="1" t="str">
        <f>VLOOKUP(B6340,[12]WHN!$C$5:$G$635,5,0)</f>
        <v>仙桃</v>
      </c>
      <c r="G6340" s="2" t="s">
        <v>8022</v>
      </c>
      <c r="H6340" s="2" t="s">
        <v>8025</v>
      </c>
      <c r="I6340" s="2" t="s">
        <v>10938</v>
      </c>
    </row>
    <row r="6341" spans="1:9" hidden="1" x14ac:dyDescent="0.2">
      <c r="A6341" s="2" t="s">
        <v>8018</v>
      </c>
      <c r="B6341" s="2" t="s">
        <v>8026</v>
      </c>
      <c r="C6341" s="1" t="s">
        <v>8027</v>
      </c>
      <c r="D6341" s="2" t="s">
        <v>8</v>
      </c>
      <c r="E6341" s="1" t="s">
        <v>8021</v>
      </c>
      <c r="F6341" s="1" t="str">
        <f>VLOOKUP(B6341,[12]WHN!$C$5:$G$635,5,0)</f>
        <v>武汉</v>
      </c>
      <c r="G6341" s="2" t="s">
        <v>8022</v>
      </c>
      <c r="H6341" s="2" t="s">
        <v>8018</v>
      </c>
      <c r="I6341" s="2" t="s">
        <v>10938</v>
      </c>
    </row>
    <row r="6342" spans="1:9" hidden="1" x14ac:dyDescent="0.2">
      <c r="A6342" s="2" t="s">
        <v>8018</v>
      </c>
      <c r="B6342" s="2" t="s">
        <v>8028</v>
      </c>
      <c r="C6342" s="1" t="s">
        <v>8029</v>
      </c>
      <c r="D6342" s="2" t="s">
        <v>8</v>
      </c>
      <c r="E6342" s="1" t="s">
        <v>8021</v>
      </c>
      <c r="F6342" s="1" t="str">
        <f>VLOOKUP(B6342,[12]WHN!$C$5:$G$635,5,0)</f>
        <v>恩施</v>
      </c>
      <c r="G6342" s="2" t="s">
        <v>8022</v>
      </c>
      <c r="H6342" s="2" t="s">
        <v>8030</v>
      </c>
      <c r="I6342" s="2" t="s">
        <v>10938</v>
      </c>
    </row>
    <row r="6343" spans="1:9" hidden="1" x14ac:dyDescent="0.2">
      <c r="A6343" s="2" t="s">
        <v>8018</v>
      </c>
      <c r="B6343" s="2" t="s">
        <v>8031</v>
      </c>
      <c r="C6343" s="1" t="s">
        <v>8032</v>
      </c>
      <c r="D6343" s="2" t="s">
        <v>8</v>
      </c>
      <c r="E6343" s="1" t="s">
        <v>8021</v>
      </c>
      <c r="F6343" s="1" t="str">
        <f>VLOOKUP(B6343,[12]WHN!$C$5:$G$635,5,0)</f>
        <v>武汉</v>
      </c>
      <c r="G6343" s="2" t="s">
        <v>8022</v>
      </c>
      <c r="H6343" s="2" t="s">
        <v>8018</v>
      </c>
      <c r="I6343" s="2" t="s">
        <v>10938</v>
      </c>
    </row>
    <row r="6344" spans="1:9" hidden="1" x14ac:dyDescent="0.2">
      <c r="A6344" s="2" t="s">
        <v>8018</v>
      </c>
      <c r="B6344" s="2" t="s">
        <v>8033</v>
      </c>
      <c r="C6344" s="1" t="s">
        <v>8034</v>
      </c>
      <c r="D6344" s="2" t="s">
        <v>8</v>
      </c>
      <c r="E6344" s="1" t="s">
        <v>8021</v>
      </c>
      <c r="F6344" s="1" t="str">
        <f>VLOOKUP(B6344,[12]WHN!$C$5:$G$635,5,0)</f>
        <v>宜昌</v>
      </c>
      <c r="G6344" s="2" t="s">
        <v>8022</v>
      </c>
      <c r="H6344" s="2" t="s">
        <v>8035</v>
      </c>
      <c r="I6344" s="2" t="s">
        <v>10938</v>
      </c>
    </row>
    <row r="6345" spans="1:9" hidden="1" x14ac:dyDescent="0.2">
      <c r="A6345" s="2" t="s">
        <v>8018</v>
      </c>
      <c r="B6345" s="2" t="s">
        <v>8036</v>
      </c>
      <c r="C6345" s="1" t="s">
        <v>8037</v>
      </c>
      <c r="D6345" s="2" t="s">
        <v>8</v>
      </c>
      <c r="E6345" s="1" t="s">
        <v>8021</v>
      </c>
      <c r="F6345" s="1" t="str">
        <f>VLOOKUP(B6345,[12]WHN!$C$5:$G$635,5,0)</f>
        <v>荆州</v>
      </c>
      <c r="G6345" s="2" t="s">
        <v>8022</v>
      </c>
      <c r="H6345" s="2" t="s">
        <v>8038</v>
      </c>
      <c r="I6345" s="2" t="s">
        <v>10938</v>
      </c>
    </row>
    <row r="6346" spans="1:9" hidden="1" x14ac:dyDescent="0.2">
      <c r="A6346" s="2" t="s">
        <v>8018</v>
      </c>
      <c r="B6346" s="2" t="s">
        <v>8039</v>
      </c>
      <c r="C6346" s="1" t="s">
        <v>8040</v>
      </c>
      <c r="D6346" s="2" t="s">
        <v>8</v>
      </c>
      <c r="E6346" s="1" t="s">
        <v>8021</v>
      </c>
      <c r="F6346" s="1" t="str">
        <f>VLOOKUP(B6346,[12]WHN!$C$5:$G$635,5,0)</f>
        <v>阳逻</v>
      </c>
      <c r="G6346" s="2" t="s">
        <v>8022</v>
      </c>
      <c r="H6346" s="2" t="s">
        <v>10693</v>
      </c>
      <c r="I6346" s="2" t="s">
        <v>10938</v>
      </c>
    </row>
    <row r="6347" spans="1:9" hidden="1" x14ac:dyDescent="0.2">
      <c r="A6347" s="2" t="s">
        <v>8018</v>
      </c>
      <c r="B6347" s="2" t="s">
        <v>8041</v>
      </c>
      <c r="C6347" s="1" t="s">
        <v>8042</v>
      </c>
      <c r="D6347" s="2" t="s">
        <v>8</v>
      </c>
      <c r="E6347" s="1" t="s">
        <v>8021</v>
      </c>
      <c r="F6347" s="1" t="str">
        <f>VLOOKUP(B6347,[12]WHN!$C$5:$G$635,5,0)</f>
        <v>枣阳</v>
      </c>
      <c r="G6347" s="2" t="s">
        <v>8022</v>
      </c>
      <c r="H6347" s="2" t="s">
        <v>10695</v>
      </c>
      <c r="I6347" s="2" t="s">
        <v>10938</v>
      </c>
    </row>
    <row r="6348" spans="1:9" hidden="1" x14ac:dyDescent="0.2">
      <c r="A6348" s="2" t="s">
        <v>8018</v>
      </c>
      <c r="B6348" s="2" t="s">
        <v>8043</v>
      </c>
      <c r="C6348" s="1" t="s">
        <v>8044</v>
      </c>
      <c r="D6348" s="2" t="s">
        <v>8</v>
      </c>
      <c r="E6348" s="1" t="s">
        <v>8021</v>
      </c>
      <c r="F6348" s="1" t="str">
        <f>VLOOKUP(B6348,[12]WHN!$C$5:$G$635,5,0)</f>
        <v>武汉</v>
      </c>
      <c r="G6348" s="2" t="s">
        <v>8022</v>
      </c>
      <c r="H6348" s="2" t="s">
        <v>8018</v>
      </c>
      <c r="I6348" s="2" t="s">
        <v>10938</v>
      </c>
    </row>
    <row r="6349" spans="1:9" hidden="1" x14ac:dyDescent="0.2">
      <c r="A6349" s="2" t="s">
        <v>8018</v>
      </c>
      <c r="B6349" s="2" t="s">
        <v>8045</v>
      </c>
      <c r="C6349" s="1" t="s">
        <v>8046</v>
      </c>
      <c r="D6349" s="2" t="s">
        <v>8</v>
      </c>
      <c r="E6349" s="1" t="s">
        <v>8021</v>
      </c>
      <c r="F6349" s="1" t="str">
        <f>VLOOKUP(B6349,[12]WHN!$C$5:$G$635,5,0)</f>
        <v>武汉</v>
      </c>
      <c r="G6349" s="2" t="s">
        <v>8022</v>
      </c>
      <c r="H6349" s="2" t="s">
        <v>8018</v>
      </c>
      <c r="I6349" s="2" t="s">
        <v>10938</v>
      </c>
    </row>
    <row r="6350" spans="1:9" hidden="1" x14ac:dyDescent="0.2">
      <c r="A6350" s="2" t="s">
        <v>8018</v>
      </c>
      <c r="B6350" s="2" t="s">
        <v>8047</v>
      </c>
      <c r="C6350" s="1" t="s">
        <v>8048</v>
      </c>
      <c r="D6350" s="2" t="s">
        <v>8</v>
      </c>
      <c r="E6350" s="1" t="s">
        <v>8021</v>
      </c>
      <c r="F6350" s="1" t="str">
        <f>VLOOKUP(B6350,[12]WHN!$C$5:$G$635,5,0)</f>
        <v>武汉</v>
      </c>
      <c r="G6350" s="2" t="s">
        <v>8022</v>
      </c>
      <c r="H6350" s="2" t="s">
        <v>8018</v>
      </c>
      <c r="I6350" s="2" t="s">
        <v>10938</v>
      </c>
    </row>
    <row r="6351" spans="1:9" hidden="1" x14ac:dyDescent="0.2">
      <c r="A6351" s="2" t="s">
        <v>8018</v>
      </c>
      <c r="B6351" s="2" t="s">
        <v>8049</v>
      </c>
      <c r="C6351" s="1" t="s">
        <v>8050</v>
      </c>
      <c r="D6351" s="2" t="s">
        <v>8</v>
      </c>
      <c r="E6351" s="1" t="s">
        <v>8021</v>
      </c>
      <c r="F6351" s="1" t="str">
        <f>VLOOKUP(B6351,[12]WHN!$C$5:$G$635,5,0)</f>
        <v>红安</v>
      </c>
      <c r="G6351" s="2" t="s">
        <v>8022</v>
      </c>
      <c r="H6351" s="2" t="s">
        <v>10684</v>
      </c>
      <c r="I6351" s="2" t="s">
        <v>10938</v>
      </c>
    </row>
    <row r="6352" spans="1:9" hidden="1" x14ac:dyDescent="0.2">
      <c r="A6352" s="2" t="s">
        <v>8018</v>
      </c>
      <c r="B6352" s="2" t="s">
        <v>8051</v>
      </c>
      <c r="C6352" s="1" t="s">
        <v>8052</v>
      </c>
      <c r="D6352" s="2" t="s">
        <v>8</v>
      </c>
      <c r="E6352" s="1" t="s">
        <v>8021</v>
      </c>
      <c r="F6352" s="1" t="str">
        <f>VLOOKUP(B6352,[12]WHN!$C$5:$G$635,5,0)</f>
        <v>武汉</v>
      </c>
      <c r="G6352" s="2" t="s">
        <v>8022</v>
      </c>
      <c r="H6352" s="2" t="s">
        <v>8018</v>
      </c>
      <c r="I6352" s="2" t="s">
        <v>10938</v>
      </c>
    </row>
    <row r="6353" spans="1:9" hidden="1" x14ac:dyDescent="0.2">
      <c r="A6353" s="2" t="s">
        <v>8018</v>
      </c>
      <c r="B6353" s="2" t="s">
        <v>8053</v>
      </c>
      <c r="C6353" s="1" t="s">
        <v>8054</v>
      </c>
      <c r="D6353" s="2" t="s">
        <v>8</v>
      </c>
      <c r="E6353" s="1" t="s">
        <v>8021</v>
      </c>
      <c r="F6353" s="1" t="str">
        <f>VLOOKUP(B6353,[12]WHN!$C$5:$G$635,5,0)</f>
        <v>武汉</v>
      </c>
      <c r="G6353" s="2" t="s">
        <v>8022</v>
      </c>
      <c r="H6353" s="2" t="s">
        <v>8018</v>
      </c>
      <c r="I6353" s="2" t="s">
        <v>10938</v>
      </c>
    </row>
    <row r="6354" spans="1:9" hidden="1" x14ac:dyDescent="0.2">
      <c r="A6354" s="2" t="s">
        <v>8018</v>
      </c>
      <c r="B6354" s="2" t="s">
        <v>8055</v>
      </c>
      <c r="C6354" s="1" t="s">
        <v>8056</v>
      </c>
      <c r="D6354" s="2" t="s">
        <v>8</v>
      </c>
      <c r="E6354" s="1" t="s">
        <v>8021</v>
      </c>
      <c r="F6354" s="1" t="str">
        <f>VLOOKUP(B6354,[12]WHN!$C$5:$G$635,5,0)</f>
        <v>武汉</v>
      </c>
      <c r="G6354" s="2" t="s">
        <v>8022</v>
      </c>
      <c r="H6354" s="2" t="s">
        <v>8018</v>
      </c>
      <c r="I6354" s="2" t="s">
        <v>10938</v>
      </c>
    </row>
    <row r="6355" spans="1:9" hidden="1" x14ac:dyDescent="0.2">
      <c r="A6355" s="2" t="s">
        <v>8018</v>
      </c>
      <c r="B6355" s="2" t="s">
        <v>8057</v>
      </c>
      <c r="C6355" s="1" t="s">
        <v>8058</v>
      </c>
      <c r="D6355" s="2" t="s">
        <v>8</v>
      </c>
      <c r="E6355" s="1" t="s">
        <v>8021</v>
      </c>
      <c r="F6355" s="1" t="str">
        <f>VLOOKUP(B6355,[12]WHN!$C$5:$G$635,5,0)</f>
        <v>武汉</v>
      </c>
      <c r="G6355" s="2" t="s">
        <v>8022</v>
      </c>
      <c r="H6355" s="2" t="s">
        <v>8018</v>
      </c>
      <c r="I6355" s="2" t="s">
        <v>10938</v>
      </c>
    </row>
    <row r="6356" spans="1:9" hidden="1" x14ac:dyDescent="0.2">
      <c r="A6356" s="2" t="s">
        <v>8018</v>
      </c>
      <c r="B6356" s="2" t="s">
        <v>8059</v>
      </c>
      <c r="C6356" s="1" t="s">
        <v>8060</v>
      </c>
      <c r="D6356" s="2" t="s">
        <v>8</v>
      </c>
      <c r="E6356" s="1" t="s">
        <v>8021</v>
      </c>
      <c r="F6356" s="1" t="str">
        <f>VLOOKUP(B6356,[12]WHN!$C$5:$G$635,5,0)</f>
        <v>武汉</v>
      </c>
      <c r="G6356" s="2" t="s">
        <v>8022</v>
      </c>
      <c r="H6356" s="2" t="s">
        <v>8018</v>
      </c>
      <c r="I6356" s="2" t="s">
        <v>10938</v>
      </c>
    </row>
    <row r="6357" spans="1:9" hidden="1" x14ac:dyDescent="0.2">
      <c r="A6357" s="2" t="s">
        <v>8018</v>
      </c>
      <c r="B6357" s="2" t="s">
        <v>8061</v>
      </c>
      <c r="C6357" s="1" t="s">
        <v>8062</v>
      </c>
      <c r="D6357" s="2" t="s">
        <v>8</v>
      </c>
      <c r="E6357" s="1" t="s">
        <v>8021</v>
      </c>
      <c r="F6357" s="1" t="str">
        <f>VLOOKUP(B6357,[12]WHN!$C$5:$G$635,5,0)</f>
        <v>通城</v>
      </c>
      <c r="G6357" s="2" t="s">
        <v>8022</v>
      </c>
      <c r="H6357" s="2" t="s">
        <v>10691</v>
      </c>
      <c r="I6357" s="2" t="s">
        <v>10938</v>
      </c>
    </row>
    <row r="6358" spans="1:9" hidden="1" x14ac:dyDescent="0.2">
      <c r="A6358" s="2" t="s">
        <v>8018</v>
      </c>
      <c r="B6358" s="2" t="s">
        <v>8063</v>
      </c>
      <c r="C6358" s="1" t="s">
        <v>8064</v>
      </c>
      <c r="D6358" s="2" t="s">
        <v>8</v>
      </c>
      <c r="E6358" s="1" t="s">
        <v>8021</v>
      </c>
      <c r="F6358" s="1" t="str">
        <f>VLOOKUP(B6358,[12]WHN!$C$5:$G$635,5,0)</f>
        <v>云梦</v>
      </c>
      <c r="G6358" s="2" t="s">
        <v>8022</v>
      </c>
      <c r="H6358" s="2" t="s">
        <v>10697</v>
      </c>
      <c r="I6358" s="2" t="s">
        <v>10938</v>
      </c>
    </row>
    <row r="6359" spans="1:9" hidden="1" x14ac:dyDescent="0.2">
      <c r="A6359" s="2" t="s">
        <v>8018</v>
      </c>
      <c r="B6359" s="2" t="s">
        <v>8065</v>
      </c>
      <c r="C6359" s="1" t="s">
        <v>8066</v>
      </c>
      <c r="D6359" s="2" t="s">
        <v>8</v>
      </c>
      <c r="E6359" s="1" t="s">
        <v>8021</v>
      </c>
      <c r="F6359" s="1" t="str">
        <f>VLOOKUP(B6359,[12]WHN!$C$5:$G$635,5,0)</f>
        <v>宜城</v>
      </c>
      <c r="G6359" s="2" t="s">
        <v>8022</v>
      </c>
      <c r="H6359" s="2" t="s">
        <v>10695</v>
      </c>
      <c r="I6359" s="2" t="s">
        <v>10938</v>
      </c>
    </row>
    <row r="6360" spans="1:9" hidden="1" x14ac:dyDescent="0.2">
      <c r="A6360" s="2" t="s">
        <v>8018</v>
      </c>
      <c r="B6360" s="2" t="s">
        <v>8067</v>
      </c>
      <c r="C6360" s="1" t="s">
        <v>8068</v>
      </c>
      <c r="D6360" s="2" t="s">
        <v>8</v>
      </c>
      <c r="E6360" s="1" t="s">
        <v>8021</v>
      </c>
      <c r="F6360" s="1" t="str">
        <f>VLOOKUP(B6360,[12]WHN!$C$5:$G$635,5,0)</f>
        <v>汉川</v>
      </c>
      <c r="G6360" s="2" t="s">
        <v>8022</v>
      </c>
      <c r="H6360" s="2" t="s">
        <v>10679</v>
      </c>
      <c r="I6360" s="2" t="s">
        <v>10938</v>
      </c>
    </row>
    <row r="6361" spans="1:9" hidden="1" x14ac:dyDescent="0.2">
      <c r="A6361" s="2" t="s">
        <v>8018</v>
      </c>
      <c r="B6361" s="2" t="s">
        <v>8069</v>
      </c>
      <c r="C6361" s="1" t="s">
        <v>8070</v>
      </c>
      <c r="D6361" s="2" t="s">
        <v>8</v>
      </c>
      <c r="E6361" s="1" t="s">
        <v>8021</v>
      </c>
      <c r="F6361" s="1" t="str">
        <f>VLOOKUP(B6361,[12]WHN!$C$5:$G$635,5,0)</f>
        <v>宜昌</v>
      </c>
      <c r="G6361" s="2" t="s">
        <v>8022</v>
      </c>
      <c r="H6361" s="2" t="s">
        <v>8035</v>
      </c>
      <c r="I6361" s="2" t="s">
        <v>10938</v>
      </c>
    </row>
    <row r="6362" spans="1:9" hidden="1" x14ac:dyDescent="0.2">
      <c r="A6362" s="2" t="s">
        <v>8018</v>
      </c>
      <c r="B6362" s="2" t="s">
        <v>8071</v>
      </c>
      <c r="C6362" s="1" t="s">
        <v>8072</v>
      </c>
      <c r="D6362" s="2" t="s">
        <v>8</v>
      </c>
      <c r="E6362" s="1" t="s">
        <v>8021</v>
      </c>
      <c r="F6362" s="1" t="str">
        <f>VLOOKUP(B6362,[12]WHN!$C$5:$G$635,5,0)</f>
        <v>蕲春</v>
      </c>
      <c r="G6362" s="2" t="s">
        <v>8022</v>
      </c>
      <c r="H6362" s="2" t="s">
        <v>10684</v>
      </c>
      <c r="I6362" s="2" t="s">
        <v>10938</v>
      </c>
    </row>
    <row r="6363" spans="1:9" hidden="1" x14ac:dyDescent="0.2">
      <c r="A6363" s="2" t="s">
        <v>8018</v>
      </c>
      <c r="B6363" s="2" t="s">
        <v>8073</v>
      </c>
      <c r="C6363" s="1" t="s">
        <v>8074</v>
      </c>
      <c r="D6363" s="2" t="s">
        <v>8</v>
      </c>
      <c r="E6363" s="1" t="s">
        <v>8021</v>
      </c>
      <c r="F6363" s="1" t="str">
        <f>VLOOKUP(B6363,[12]WHN!$C$5:$G$635,5,0)</f>
        <v>孝昌</v>
      </c>
      <c r="G6363" s="2" t="s">
        <v>8022</v>
      </c>
      <c r="H6363" s="2" t="s">
        <v>10679</v>
      </c>
      <c r="I6363" s="2" t="s">
        <v>10938</v>
      </c>
    </row>
    <row r="6364" spans="1:9" hidden="1" x14ac:dyDescent="0.2">
      <c r="A6364" s="2" t="s">
        <v>8018</v>
      </c>
      <c r="B6364" s="2" t="s">
        <v>8075</v>
      </c>
      <c r="C6364" s="1" t="s">
        <v>8076</v>
      </c>
      <c r="D6364" s="2" t="s">
        <v>8</v>
      </c>
      <c r="E6364" s="1" t="s">
        <v>8021</v>
      </c>
      <c r="F6364" s="1" t="str">
        <f>VLOOKUP(B6364,[12]WHN!$C$5:$G$635,5,0)</f>
        <v>武汉</v>
      </c>
      <c r="G6364" s="2" t="s">
        <v>8022</v>
      </c>
      <c r="H6364" s="2" t="s">
        <v>8018</v>
      </c>
      <c r="I6364" s="2" t="s">
        <v>10938</v>
      </c>
    </row>
    <row r="6365" spans="1:9" hidden="1" x14ac:dyDescent="0.2">
      <c r="A6365" s="2" t="s">
        <v>8018</v>
      </c>
      <c r="B6365" s="2" t="s">
        <v>8077</v>
      </c>
      <c r="C6365" s="1" t="s">
        <v>8078</v>
      </c>
      <c r="D6365" s="2" t="s">
        <v>8</v>
      </c>
      <c r="E6365" s="1" t="s">
        <v>8021</v>
      </c>
      <c r="F6365" s="1" t="str">
        <f>VLOOKUP(B6365,[12]WHN!$C$5:$G$635,5,0)</f>
        <v>宜昌</v>
      </c>
      <c r="G6365" s="2" t="s">
        <v>8022</v>
      </c>
      <c r="H6365" s="2" t="s">
        <v>8035</v>
      </c>
      <c r="I6365" s="2" t="s">
        <v>10938</v>
      </c>
    </row>
    <row r="6366" spans="1:9" hidden="1" x14ac:dyDescent="0.2">
      <c r="A6366" s="2" t="s">
        <v>8018</v>
      </c>
      <c r="B6366" s="2" t="s">
        <v>8079</v>
      </c>
      <c r="C6366" s="1" t="s">
        <v>8080</v>
      </c>
      <c r="D6366" s="2" t="s">
        <v>8</v>
      </c>
      <c r="E6366" s="1" t="s">
        <v>8021</v>
      </c>
      <c r="F6366" s="1" t="str">
        <f>VLOOKUP(B6366,[12]WHN!$C$5:$G$635,5,0)</f>
        <v>天门</v>
      </c>
      <c r="G6366" s="2" t="s">
        <v>8022</v>
      </c>
      <c r="H6366" s="2" t="s">
        <v>8081</v>
      </c>
      <c r="I6366" s="2" t="s">
        <v>10938</v>
      </c>
    </row>
    <row r="6367" spans="1:9" hidden="1" x14ac:dyDescent="0.2">
      <c r="A6367" s="2" t="s">
        <v>8018</v>
      </c>
      <c r="B6367" s="2" t="s">
        <v>8082</v>
      </c>
      <c r="C6367" s="1" t="s">
        <v>8083</v>
      </c>
      <c r="D6367" s="2" t="s">
        <v>8</v>
      </c>
      <c r="E6367" s="1" t="s">
        <v>8021</v>
      </c>
      <c r="F6367" s="1" t="str">
        <f>VLOOKUP(B6367,[12]WHN!$C$5:$G$635,5,0)</f>
        <v>黄石</v>
      </c>
      <c r="G6367" s="2" t="s">
        <v>8022</v>
      </c>
      <c r="H6367" s="2" t="s">
        <v>8084</v>
      </c>
      <c r="I6367" s="2" t="s">
        <v>10938</v>
      </c>
    </row>
    <row r="6368" spans="1:9" hidden="1" x14ac:dyDescent="0.2">
      <c r="A6368" s="2" t="s">
        <v>8018</v>
      </c>
      <c r="B6368" s="2" t="s">
        <v>8085</v>
      </c>
      <c r="C6368" s="1" t="s">
        <v>8086</v>
      </c>
      <c r="D6368" s="2" t="s">
        <v>8</v>
      </c>
      <c r="E6368" s="1" t="s">
        <v>8021</v>
      </c>
      <c r="F6368" s="1" t="str">
        <f>VLOOKUP(B6368,[12]WHN!$C$5:$G$635,5,0)</f>
        <v>武汉</v>
      </c>
      <c r="G6368" s="2" t="s">
        <v>8022</v>
      </c>
      <c r="H6368" s="2" t="s">
        <v>8018</v>
      </c>
      <c r="I6368" s="2" t="s">
        <v>10938</v>
      </c>
    </row>
    <row r="6369" spans="1:9" hidden="1" x14ac:dyDescent="0.2">
      <c r="A6369" s="2" t="s">
        <v>8018</v>
      </c>
      <c r="B6369" s="2" t="s">
        <v>8087</v>
      </c>
      <c r="C6369" s="1" t="s">
        <v>8088</v>
      </c>
      <c r="D6369" s="2" t="s">
        <v>8</v>
      </c>
      <c r="E6369" s="1" t="s">
        <v>8021</v>
      </c>
      <c r="F6369" s="1" t="str">
        <f>VLOOKUP(B6369,[12]WHN!$C$5:$G$635,5,0)</f>
        <v>武汉</v>
      </c>
      <c r="G6369" s="2" t="s">
        <v>8022</v>
      </c>
      <c r="H6369" s="2" t="s">
        <v>8018</v>
      </c>
      <c r="I6369" s="2" t="s">
        <v>10938</v>
      </c>
    </row>
    <row r="6370" spans="1:9" hidden="1" x14ac:dyDescent="0.2">
      <c r="A6370" s="2" t="s">
        <v>8018</v>
      </c>
      <c r="B6370" s="2" t="s">
        <v>8089</v>
      </c>
      <c r="C6370" s="1" t="s">
        <v>8090</v>
      </c>
      <c r="D6370" s="2" t="s">
        <v>8</v>
      </c>
      <c r="E6370" s="1" t="s">
        <v>8021</v>
      </c>
      <c r="F6370" s="1" t="str">
        <f>VLOOKUP(B6370,[12]WHN!$C$5:$G$635,5,0)</f>
        <v>通山</v>
      </c>
      <c r="G6370" s="2" t="s">
        <v>8022</v>
      </c>
      <c r="H6370" s="2" t="s">
        <v>10691</v>
      </c>
      <c r="I6370" s="2" t="s">
        <v>10938</v>
      </c>
    </row>
    <row r="6371" spans="1:9" hidden="1" x14ac:dyDescent="0.2">
      <c r="A6371" s="2" t="s">
        <v>8018</v>
      </c>
      <c r="B6371" s="2" t="s">
        <v>8091</v>
      </c>
      <c r="C6371" s="1" t="s">
        <v>8092</v>
      </c>
      <c r="D6371" s="2" t="s">
        <v>8</v>
      </c>
      <c r="E6371" s="1" t="s">
        <v>8021</v>
      </c>
      <c r="F6371" s="1" t="str">
        <f>VLOOKUP(B6371,[12]WHN!$C$5:$G$635,5,0)</f>
        <v>荆州</v>
      </c>
      <c r="G6371" s="2" t="s">
        <v>8022</v>
      </c>
      <c r="H6371" s="2" t="s">
        <v>8038</v>
      </c>
      <c r="I6371" s="2" t="s">
        <v>10938</v>
      </c>
    </row>
    <row r="6372" spans="1:9" hidden="1" x14ac:dyDescent="0.2">
      <c r="A6372" s="2" t="s">
        <v>8018</v>
      </c>
      <c r="B6372" s="2" t="s">
        <v>8093</v>
      </c>
      <c r="C6372" s="1" t="s">
        <v>8094</v>
      </c>
      <c r="D6372" s="2" t="s">
        <v>8</v>
      </c>
      <c r="E6372" s="1" t="s">
        <v>8021</v>
      </c>
      <c r="F6372" s="1" t="str">
        <f>VLOOKUP(B6372,[12]WHN!$C$5:$G$635,5,0)</f>
        <v>武穴</v>
      </c>
      <c r="G6372" s="2" t="s">
        <v>8022</v>
      </c>
      <c r="H6372" s="2" t="s">
        <v>10684</v>
      </c>
      <c r="I6372" s="2" t="s">
        <v>10938</v>
      </c>
    </row>
    <row r="6373" spans="1:9" hidden="1" x14ac:dyDescent="0.2">
      <c r="A6373" s="2" t="s">
        <v>8018</v>
      </c>
      <c r="B6373" s="2" t="s">
        <v>8095</v>
      </c>
      <c r="C6373" s="1" t="s">
        <v>8096</v>
      </c>
      <c r="D6373" s="2" t="s">
        <v>8</v>
      </c>
      <c r="E6373" s="1" t="s">
        <v>8021</v>
      </c>
      <c r="F6373" s="1" t="str">
        <f>VLOOKUP(B6373,[12]WHN!$C$5:$G$635,5,0)</f>
        <v>广水</v>
      </c>
      <c r="G6373" s="2" t="s">
        <v>8022</v>
      </c>
      <c r="H6373" s="2" t="s">
        <v>10683</v>
      </c>
      <c r="I6373" s="2" t="s">
        <v>10938</v>
      </c>
    </row>
    <row r="6374" spans="1:9" hidden="1" x14ac:dyDescent="0.2">
      <c r="A6374" s="2" t="s">
        <v>8018</v>
      </c>
      <c r="B6374" s="2" t="s">
        <v>8097</v>
      </c>
      <c r="C6374" s="1" t="s">
        <v>8098</v>
      </c>
      <c r="D6374" s="2" t="s">
        <v>8</v>
      </c>
      <c r="E6374" s="1" t="s">
        <v>8021</v>
      </c>
      <c r="F6374" s="1" t="str">
        <f>VLOOKUP(B6374,[12]WHN!$C$5:$G$635,5,0)</f>
        <v>武汉</v>
      </c>
      <c r="G6374" s="2" t="s">
        <v>8022</v>
      </c>
      <c r="H6374" s="2" t="s">
        <v>8018</v>
      </c>
      <c r="I6374" s="2" t="s">
        <v>10938</v>
      </c>
    </row>
    <row r="6375" spans="1:9" hidden="1" x14ac:dyDescent="0.2">
      <c r="A6375" s="2" t="s">
        <v>8018</v>
      </c>
      <c r="B6375" s="2" t="s">
        <v>8099</v>
      </c>
      <c r="C6375" s="1" t="s">
        <v>8100</v>
      </c>
      <c r="D6375" s="2" t="s">
        <v>8</v>
      </c>
      <c r="E6375" s="1" t="s">
        <v>8021</v>
      </c>
      <c r="F6375" s="1" t="str">
        <f>VLOOKUP(B6375,[12]WHN!$C$5:$G$635,5,0)</f>
        <v>襄樊</v>
      </c>
      <c r="G6375" s="2" t="s">
        <v>8022</v>
      </c>
      <c r="H6375" s="2" t="s">
        <v>8101</v>
      </c>
      <c r="I6375" s="2" t="s">
        <v>10938</v>
      </c>
    </row>
    <row r="6376" spans="1:9" hidden="1" x14ac:dyDescent="0.2">
      <c r="A6376" s="2" t="s">
        <v>8018</v>
      </c>
      <c r="B6376" s="2" t="s">
        <v>8102</v>
      </c>
      <c r="C6376" s="1" t="s">
        <v>8103</v>
      </c>
      <c r="D6376" s="2" t="s">
        <v>8</v>
      </c>
      <c r="E6376" s="1" t="s">
        <v>8021</v>
      </c>
      <c r="F6376" s="1" t="str">
        <f>VLOOKUP(B6376,[12]WHN!$C$5:$G$635,5,0)</f>
        <v>崇阳</v>
      </c>
      <c r="G6376" s="2" t="s">
        <v>8022</v>
      </c>
      <c r="H6376" s="2" t="s">
        <v>10677</v>
      </c>
      <c r="I6376" s="2" t="s">
        <v>10938</v>
      </c>
    </row>
    <row r="6377" spans="1:9" hidden="1" x14ac:dyDescent="0.2">
      <c r="A6377" s="2" t="s">
        <v>8018</v>
      </c>
      <c r="B6377" s="2" t="s">
        <v>8104</v>
      </c>
      <c r="C6377" s="1" t="s">
        <v>8105</v>
      </c>
      <c r="D6377" s="2" t="s">
        <v>8</v>
      </c>
      <c r="E6377" s="1" t="s">
        <v>8021</v>
      </c>
      <c r="F6377" s="1" t="str">
        <f>VLOOKUP(B6377,[12]WHN!$C$5:$G$635,5,0)</f>
        <v>武汉</v>
      </c>
      <c r="G6377" s="2" t="s">
        <v>8022</v>
      </c>
      <c r="H6377" s="2" t="s">
        <v>8018</v>
      </c>
      <c r="I6377" s="2" t="s">
        <v>10938</v>
      </c>
    </row>
    <row r="6378" spans="1:9" hidden="1" x14ac:dyDescent="0.2">
      <c r="A6378" s="2" t="s">
        <v>8018</v>
      </c>
      <c r="B6378" s="2" t="s">
        <v>8106</v>
      </c>
      <c r="C6378" s="1" t="s">
        <v>8107</v>
      </c>
      <c r="D6378" s="2" t="s">
        <v>8</v>
      </c>
      <c r="E6378" s="1" t="s">
        <v>8021</v>
      </c>
      <c r="F6378" s="1" t="str">
        <f>VLOOKUP(B6378,[12]WHN!$C$5:$G$635,5,0)</f>
        <v>武汉</v>
      </c>
      <c r="G6378" s="2" t="s">
        <v>8022</v>
      </c>
      <c r="H6378" s="2" t="s">
        <v>8018</v>
      </c>
      <c r="I6378" s="2" t="s">
        <v>10938</v>
      </c>
    </row>
    <row r="6379" spans="1:9" hidden="1" x14ac:dyDescent="0.2">
      <c r="A6379" s="2" t="s">
        <v>8018</v>
      </c>
      <c r="B6379" s="2" t="s">
        <v>8108</v>
      </c>
      <c r="C6379" s="1" t="s">
        <v>6403</v>
      </c>
      <c r="D6379" s="2" t="s">
        <v>8</v>
      </c>
      <c r="E6379" s="1" t="s">
        <v>8021</v>
      </c>
      <c r="F6379" s="1" t="str">
        <f>VLOOKUP(B6379,[12]WHN!$C$5:$G$635,5,0)</f>
        <v>武汉</v>
      </c>
      <c r="G6379" s="2" t="s">
        <v>8022</v>
      </c>
      <c r="H6379" s="2" t="s">
        <v>8018</v>
      </c>
      <c r="I6379" s="2" t="s">
        <v>10938</v>
      </c>
    </row>
    <row r="6380" spans="1:9" hidden="1" x14ac:dyDescent="0.2">
      <c r="A6380" s="2" t="s">
        <v>8018</v>
      </c>
      <c r="B6380" s="2" t="s">
        <v>8109</v>
      </c>
      <c r="C6380" s="1" t="s">
        <v>8110</v>
      </c>
      <c r="D6380" s="2" t="s">
        <v>8</v>
      </c>
      <c r="E6380" s="1" t="s">
        <v>8021</v>
      </c>
      <c r="F6380" s="1" t="str">
        <f>VLOOKUP(B6380,[12]WHN!$C$5:$G$635,5,0)</f>
        <v>阳新</v>
      </c>
      <c r="G6380" s="2" t="s">
        <v>8022</v>
      </c>
      <c r="H6380" s="2" t="s">
        <v>10694</v>
      </c>
      <c r="I6380" s="2" t="s">
        <v>10938</v>
      </c>
    </row>
    <row r="6381" spans="1:9" hidden="1" x14ac:dyDescent="0.2">
      <c r="A6381" s="2" t="s">
        <v>8018</v>
      </c>
      <c r="B6381" s="2" t="s">
        <v>8111</v>
      </c>
      <c r="C6381" s="1" t="s">
        <v>8112</v>
      </c>
      <c r="D6381" s="2" t="s">
        <v>8</v>
      </c>
      <c r="E6381" s="1" t="s">
        <v>8021</v>
      </c>
      <c r="F6381" s="1" t="str">
        <f>VLOOKUP(B6381,[12]WHN!$C$5:$G$635,5,0)</f>
        <v>仙桃</v>
      </c>
      <c r="G6381" s="2" t="s">
        <v>8022</v>
      </c>
      <c r="H6381" s="2" t="s">
        <v>8025</v>
      </c>
      <c r="I6381" s="2" t="s">
        <v>10938</v>
      </c>
    </row>
    <row r="6382" spans="1:9" hidden="1" x14ac:dyDescent="0.2">
      <c r="A6382" s="2" t="s">
        <v>8018</v>
      </c>
      <c r="B6382" s="2" t="s">
        <v>8113</v>
      </c>
      <c r="C6382" s="1" t="s">
        <v>8114</v>
      </c>
      <c r="D6382" s="2" t="s">
        <v>8</v>
      </c>
      <c r="E6382" s="1" t="s">
        <v>8021</v>
      </c>
      <c r="F6382" s="1" t="str">
        <f>VLOOKUP(B6382,[12]WHN!$C$5:$G$635,5,0)</f>
        <v>黄冈</v>
      </c>
      <c r="G6382" s="2" t="s">
        <v>8022</v>
      </c>
      <c r="H6382" s="2" t="s">
        <v>8115</v>
      </c>
      <c r="I6382" s="2" t="s">
        <v>10939</v>
      </c>
    </row>
    <row r="6383" spans="1:9" hidden="1" x14ac:dyDescent="0.2">
      <c r="A6383" s="2" t="s">
        <v>8018</v>
      </c>
      <c r="B6383" s="2" t="s">
        <v>8116</v>
      </c>
      <c r="C6383" s="1" t="s">
        <v>8117</v>
      </c>
      <c r="D6383" s="2" t="s">
        <v>8</v>
      </c>
      <c r="E6383" s="1" t="s">
        <v>8021</v>
      </c>
      <c r="F6383" s="1" t="str">
        <f>VLOOKUP(B6383,[12]WHN!$C$5:$G$635,5,0)</f>
        <v>秭归</v>
      </c>
      <c r="G6383" s="2" t="s">
        <v>8022</v>
      </c>
      <c r="H6383" s="2" t="s">
        <v>10696</v>
      </c>
      <c r="I6383" s="2" t="s">
        <v>10938</v>
      </c>
    </row>
    <row r="6384" spans="1:9" hidden="1" x14ac:dyDescent="0.2">
      <c r="A6384" s="2" t="s">
        <v>8018</v>
      </c>
      <c r="B6384" s="2" t="s">
        <v>8118</v>
      </c>
      <c r="C6384" s="1" t="s">
        <v>8119</v>
      </c>
      <c r="D6384" s="2" t="s">
        <v>8</v>
      </c>
      <c r="E6384" s="1" t="s">
        <v>8021</v>
      </c>
      <c r="F6384" s="1" t="str">
        <f>VLOOKUP(B6384,[12]WHN!$C$5:$G$635,5,0)</f>
        <v>仙桃</v>
      </c>
      <c r="G6384" s="2" t="s">
        <v>8022</v>
      </c>
      <c r="H6384" s="2" t="s">
        <v>8025</v>
      </c>
      <c r="I6384" s="2" t="s">
        <v>10938</v>
      </c>
    </row>
    <row r="6385" spans="1:9" hidden="1" x14ac:dyDescent="0.2">
      <c r="A6385" s="2" t="s">
        <v>8018</v>
      </c>
      <c r="B6385" s="2" t="s">
        <v>8120</v>
      </c>
      <c r="C6385" s="1" t="s">
        <v>8121</v>
      </c>
      <c r="D6385" s="2" t="s">
        <v>8</v>
      </c>
      <c r="E6385" s="1" t="s">
        <v>8021</v>
      </c>
      <c r="F6385" s="1" t="str">
        <f>VLOOKUP(B6385,[12]WHN!$C$5:$G$635,5,0)</f>
        <v>大冶</v>
      </c>
      <c r="G6385" s="2" t="s">
        <v>8022</v>
      </c>
      <c r="H6385" s="2" t="s">
        <v>10678</v>
      </c>
      <c r="I6385" s="2" t="s">
        <v>10938</v>
      </c>
    </row>
    <row r="6386" spans="1:9" hidden="1" x14ac:dyDescent="0.2">
      <c r="A6386" s="2" t="s">
        <v>8018</v>
      </c>
      <c r="B6386" s="2" t="s">
        <v>8122</v>
      </c>
      <c r="C6386" s="1" t="s">
        <v>8123</v>
      </c>
      <c r="D6386" s="2" t="s">
        <v>8</v>
      </c>
      <c r="E6386" s="1" t="s">
        <v>8021</v>
      </c>
      <c r="F6386" s="1" t="str">
        <f>VLOOKUP(B6386,[12]WHN!$C$5:$G$635,5,0)</f>
        <v>武汉</v>
      </c>
      <c r="G6386" s="2" t="s">
        <v>8022</v>
      </c>
      <c r="H6386" s="2" t="s">
        <v>8018</v>
      </c>
      <c r="I6386" s="2" t="s">
        <v>10938</v>
      </c>
    </row>
    <row r="6387" spans="1:9" hidden="1" x14ac:dyDescent="0.2">
      <c r="A6387" s="2" t="s">
        <v>8018</v>
      </c>
      <c r="B6387" s="2" t="s">
        <v>8124</v>
      </c>
      <c r="C6387" s="1" t="s">
        <v>8125</v>
      </c>
      <c r="D6387" s="2" t="s">
        <v>8</v>
      </c>
      <c r="E6387" s="1" t="s">
        <v>8021</v>
      </c>
      <c r="F6387" s="1" t="str">
        <f>VLOOKUP(B6387,[12]WHN!$C$5:$G$635,5,0)</f>
        <v>十堰</v>
      </c>
      <c r="G6387" s="2" t="s">
        <v>8022</v>
      </c>
      <c r="H6387" s="2" t="s">
        <v>8126</v>
      </c>
      <c r="I6387" s="2" t="s">
        <v>10938</v>
      </c>
    </row>
    <row r="6388" spans="1:9" hidden="1" x14ac:dyDescent="0.2">
      <c r="A6388" s="2" t="s">
        <v>8018</v>
      </c>
      <c r="B6388" s="2" t="s">
        <v>8127</v>
      </c>
      <c r="C6388" s="1" t="s">
        <v>8128</v>
      </c>
      <c r="D6388" s="2" t="s">
        <v>8</v>
      </c>
      <c r="E6388" s="1" t="s">
        <v>8021</v>
      </c>
      <c r="F6388" s="1" t="str">
        <f>VLOOKUP(B6388,[12]WHN!$C$5:$G$635,5,0)</f>
        <v>武汉</v>
      </c>
      <c r="G6388" s="2" t="s">
        <v>8022</v>
      </c>
      <c r="H6388" s="2" t="s">
        <v>8018</v>
      </c>
      <c r="I6388" s="2" t="s">
        <v>10938</v>
      </c>
    </row>
    <row r="6389" spans="1:9" hidden="1" x14ac:dyDescent="0.2">
      <c r="A6389" s="2" t="s">
        <v>8018</v>
      </c>
      <c r="B6389" s="2" t="s">
        <v>8129</v>
      </c>
      <c r="C6389" s="1" t="s">
        <v>8130</v>
      </c>
      <c r="D6389" s="2" t="s">
        <v>8</v>
      </c>
      <c r="E6389" s="1" t="s">
        <v>8021</v>
      </c>
      <c r="F6389" s="1" t="str">
        <f>VLOOKUP(B6389,[12]WHN!$C$5:$G$635,5,0)</f>
        <v>武汉</v>
      </c>
      <c r="G6389" s="2" t="s">
        <v>8022</v>
      </c>
      <c r="H6389" s="2" t="s">
        <v>8018</v>
      </c>
      <c r="I6389" s="2" t="s">
        <v>10938</v>
      </c>
    </row>
    <row r="6390" spans="1:9" hidden="1" x14ac:dyDescent="0.2">
      <c r="A6390" s="2" t="s">
        <v>8018</v>
      </c>
      <c r="B6390" s="2" t="s">
        <v>8131</v>
      </c>
      <c r="C6390" s="1" t="s">
        <v>8132</v>
      </c>
      <c r="D6390" s="2" t="s">
        <v>8</v>
      </c>
      <c r="E6390" s="1" t="s">
        <v>8021</v>
      </c>
      <c r="F6390" s="1" t="str">
        <f>VLOOKUP(B6390,[12]WHN!$C$5:$G$635,5,0)</f>
        <v>武汉</v>
      </c>
      <c r="G6390" s="2" t="s">
        <v>8022</v>
      </c>
      <c r="H6390" s="2" t="s">
        <v>8018</v>
      </c>
      <c r="I6390" s="2" t="s">
        <v>10938</v>
      </c>
    </row>
    <row r="6391" spans="1:9" hidden="1" x14ac:dyDescent="0.2">
      <c r="A6391" s="2" t="s">
        <v>8018</v>
      </c>
      <c r="B6391" s="2" t="s">
        <v>8133</v>
      </c>
      <c r="C6391" s="1" t="s">
        <v>8134</v>
      </c>
      <c r="D6391" s="2" t="s">
        <v>8</v>
      </c>
      <c r="E6391" s="1" t="s">
        <v>8021</v>
      </c>
      <c r="F6391" s="1" t="str">
        <f>VLOOKUP(B6391,[12]WHN!$C$5:$G$635,5,0)</f>
        <v>随州</v>
      </c>
      <c r="G6391" s="2" t="s">
        <v>8022</v>
      </c>
      <c r="H6391" s="2" t="s">
        <v>8135</v>
      </c>
      <c r="I6391" s="2" t="s">
        <v>10938</v>
      </c>
    </row>
    <row r="6392" spans="1:9" hidden="1" x14ac:dyDescent="0.2">
      <c r="A6392" s="2" t="s">
        <v>8018</v>
      </c>
      <c r="B6392" s="2" t="s">
        <v>8136</v>
      </c>
      <c r="C6392" s="1" t="s">
        <v>8137</v>
      </c>
      <c r="D6392" s="2" t="s">
        <v>8</v>
      </c>
      <c r="E6392" s="1" t="s">
        <v>8021</v>
      </c>
      <c r="F6392" s="1" t="str">
        <f>VLOOKUP(B6392,[12]WHN!$C$5:$G$635,5,0)</f>
        <v>武汉</v>
      </c>
      <c r="G6392" s="2" t="s">
        <v>8022</v>
      </c>
      <c r="H6392" s="2" t="s">
        <v>8018</v>
      </c>
      <c r="I6392" s="2" t="s">
        <v>10938</v>
      </c>
    </row>
    <row r="6393" spans="1:9" hidden="1" x14ac:dyDescent="0.2">
      <c r="A6393" s="2" t="s">
        <v>8018</v>
      </c>
      <c r="B6393" s="2" t="s">
        <v>8138</v>
      </c>
      <c r="C6393" s="1" t="s">
        <v>8139</v>
      </c>
      <c r="D6393" s="2" t="s">
        <v>8</v>
      </c>
      <c r="E6393" s="1" t="s">
        <v>8021</v>
      </c>
      <c r="F6393" s="1" t="str">
        <f>VLOOKUP(B6393,[12]WHN!$C$5:$G$635,5,0)</f>
        <v>黄石</v>
      </c>
      <c r="G6393" s="2" t="s">
        <v>8022</v>
      </c>
      <c r="H6393" s="2" t="s">
        <v>8084</v>
      </c>
      <c r="I6393" s="2" t="s">
        <v>10938</v>
      </c>
    </row>
    <row r="6394" spans="1:9" hidden="1" x14ac:dyDescent="0.2">
      <c r="A6394" s="2" t="s">
        <v>8018</v>
      </c>
      <c r="B6394" s="2" t="s">
        <v>8140</v>
      </c>
      <c r="C6394" s="1" t="s">
        <v>8141</v>
      </c>
      <c r="D6394" s="2" t="s">
        <v>8</v>
      </c>
      <c r="E6394" s="1" t="s">
        <v>8021</v>
      </c>
      <c r="F6394" s="1" t="str">
        <f>VLOOKUP(B6394,[12]WHN!$C$5:$G$635,5,0)</f>
        <v>襄樊</v>
      </c>
      <c r="G6394" s="2" t="s">
        <v>8022</v>
      </c>
      <c r="H6394" s="2" t="s">
        <v>8101</v>
      </c>
      <c r="I6394" s="2" t="s">
        <v>10938</v>
      </c>
    </row>
    <row r="6395" spans="1:9" hidden="1" x14ac:dyDescent="0.2">
      <c r="A6395" s="2" t="s">
        <v>8018</v>
      </c>
      <c r="B6395" s="2" t="s">
        <v>8142</v>
      </c>
      <c r="C6395" s="1" t="s">
        <v>8143</v>
      </c>
      <c r="D6395" s="2" t="s">
        <v>8</v>
      </c>
      <c r="E6395" s="1" t="s">
        <v>8021</v>
      </c>
      <c r="F6395" s="1" t="str">
        <f>VLOOKUP(B6395,[12]WHN!$C$5:$G$635,5,0)</f>
        <v>荆州</v>
      </c>
      <c r="G6395" s="2" t="s">
        <v>8022</v>
      </c>
      <c r="H6395" s="2" t="s">
        <v>8038</v>
      </c>
      <c r="I6395" s="2" t="s">
        <v>10938</v>
      </c>
    </row>
    <row r="6396" spans="1:9" hidden="1" x14ac:dyDescent="0.2">
      <c r="A6396" s="2" t="s">
        <v>8018</v>
      </c>
      <c r="B6396" s="2" t="s">
        <v>8144</v>
      </c>
      <c r="C6396" s="1" t="s">
        <v>8145</v>
      </c>
      <c r="D6396" s="2" t="s">
        <v>8</v>
      </c>
      <c r="E6396" s="1" t="s">
        <v>8021</v>
      </c>
      <c r="F6396" s="1" t="str">
        <f>VLOOKUP(B6396,[12]WHN!$C$5:$G$635,5,0)</f>
        <v>武汉</v>
      </c>
      <c r="G6396" s="2" t="s">
        <v>8022</v>
      </c>
      <c r="H6396" s="2" t="s">
        <v>8018</v>
      </c>
      <c r="I6396" s="2" t="s">
        <v>10938</v>
      </c>
    </row>
    <row r="6397" spans="1:9" hidden="1" x14ac:dyDescent="0.2">
      <c r="A6397" s="2" t="s">
        <v>8018</v>
      </c>
      <c r="B6397" s="2" t="s">
        <v>8146</v>
      </c>
      <c r="C6397" s="1" t="s">
        <v>8147</v>
      </c>
      <c r="D6397" s="2" t="s">
        <v>8</v>
      </c>
      <c r="E6397" s="1" t="s">
        <v>8021</v>
      </c>
      <c r="F6397" s="1" t="str">
        <f>VLOOKUP(B6397,[12]WHN!$C$5:$G$635,5,0)</f>
        <v>武汉</v>
      </c>
      <c r="G6397" s="2" t="s">
        <v>8022</v>
      </c>
      <c r="H6397" s="2" t="s">
        <v>8018</v>
      </c>
      <c r="I6397" s="2" t="s">
        <v>10938</v>
      </c>
    </row>
    <row r="6398" spans="1:9" hidden="1" x14ac:dyDescent="0.2">
      <c r="A6398" s="2" t="s">
        <v>8018</v>
      </c>
      <c r="B6398" s="2" t="s">
        <v>8148</v>
      </c>
      <c r="C6398" s="1" t="s">
        <v>8149</v>
      </c>
      <c r="D6398" s="2" t="s">
        <v>8</v>
      </c>
      <c r="E6398" s="1" t="s">
        <v>8021</v>
      </c>
      <c r="F6398" s="1" t="str">
        <f>VLOOKUP(B6398,[12]WHN!$C$5:$G$635,5,0)</f>
        <v>潜江</v>
      </c>
      <c r="G6398" s="2" t="s">
        <v>8022</v>
      </c>
      <c r="H6398" s="2" t="s">
        <v>8150</v>
      </c>
      <c r="I6398" s="2" t="s">
        <v>10938</v>
      </c>
    </row>
    <row r="6399" spans="1:9" hidden="1" x14ac:dyDescent="0.2">
      <c r="A6399" s="2" t="s">
        <v>8018</v>
      </c>
      <c r="B6399" s="2" t="s">
        <v>8151</v>
      </c>
      <c r="C6399" s="1" t="s">
        <v>8152</v>
      </c>
      <c r="D6399" s="2" t="s">
        <v>8</v>
      </c>
      <c r="E6399" s="1" t="s">
        <v>8021</v>
      </c>
      <c r="F6399" s="1" t="str">
        <f>VLOOKUP(B6399,[12]WHN!$C$5:$G$635,5,0)</f>
        <v>咸宁</v>
      </c>
      <c r="G6399" s="2" t="s">
        <v>8022</v>
      </c>
      <c r="H6399" s="2" t="s">
        <v>8153</v>
      </c>
      <c r="I6399" s="2" t="s">
        <v>10938</v>
      </c>
    </row>
    <row r="6400" spans="1:9" hidden="1" x14ac:dyDescent="0.2">
      <c r="A6400" s="2" t="s">
        <v>8018</v>
      </c>
      <c r="B6400" s="2" t="s">
        <v>8154</v>
      </c>
      <c r="C6400" s="1" t="s">
        <v>8155</v>
      </c>
      <c r="D6400" s="2" t="s">
        <v>8</v>
      </c>
      <c r="E6400" s="1" t="s">
        <v>8021</v>
      </c>
      <c r="F6400" s="1" t="str">
        <f>VLOOKUP(B6400,[12]WHN!$C$5:$G$635,5,0)</f>
        <v>武汉</v>
      </c>
      <c r="G6400" s="2" t="s">
        <v>8022</v>
      </c>
      <c r="H6400" s="2" t="s">
        <v>8018</v>
      </c>
      <c r="I6400" s="2" t="s">
        <v>10938</v>
      </c>
    </row>
    <row r="6401" spans="1:9" hidden="1" x14ac:dyDescent="0.2">
      <c r="A6401" s="2" t="s">
        <v>8018</v>
      </c>
      <c r="B6401" s="2" t="s">
        <v>8156</v>
      </c>
      <c r="C6401" s="1" t="s">
        <v>8157</v>
      </c>
      <c r="D6401" s="2" t="s">
        <v>8</v>
      </c>
      <c r="E6401" s="1" t="s">
        <v>8021</v>
      </c>
      <c r="F6401" s="1" t="str">
        <f>VLOOKUP(B6401,[12]WHN!$C$5:$G$635,5,0)</f>
        <v>武汉</v>
      </c>
      <c r="G6401" s="2" t="s">
        <v>8022</v>
      </c>
      <c r="H6401" s="2" t="s">
        <v>8018</v>
      </c>
      <c r="I6401" s="2" t="s">
        <v>10938</v>
      </c>
    </row>
    <row r="6402" spans="1:9" hidden="1" x14ac:dyDescent="0.2">
      <c r="A6402" s="2" t="s">
        <v>8018</v>
      </c>
      <c r="B6402" s="2" t="s">
        <v>8158</v>
      </c>
      <c r="C6402" s="1" t="s">
        <v>8159</v>
      </c>
      <c r="D6402" s="2" t="s">
        <v>8</v>
      </c>
      <c r="E6402" s="1" t="s">
        <v>8021</v>
      </c>
      <c r="F6402" s="1" t="str">
        <f>VLOOKUP(B6402,[12]WHN!$C$5:$G$635,5,0)</f>
        <v>武汉</v>
      </c>
      <c r="G6402" s="2" t="s">
        <v>8022</v>
      </c>
      <c r="H6402" s="2" t="s">
        <v>8018</v>
      </c>
      <c r="I6402" s="2" t="s">
        <v>10939</v>
      </c>
    </row>
    <row r="6403" spans="1:9" hidden="1" x14ac:dyDescent="0.2">
      <c r="A6403" s="2" t="s">
        <v>8018</v>
      </c>
      <c r="B6403" s="2" t="s">
        <v>8160</v>
      </c>
      <c r="C6403" s="1" t="s">
        <v>8161</v>
      </c>
      <c r="D6403" s="2" t="s">
        <v>8</v>
      </c>
      <c r="E6403" s="1" t="s">
        <v>8021</v>
      </c>
      <c r="F6403" s="1" t="str">
        <f>VLOOKUP(B6403,[12]WHN!$C$5:$G$635,5,0)</f>
        <v>武汉</v>
      </c>
      <c r="G6403" s="2" t="s">
        <v>8022</v>
      </c>
      <c r="H6403" s="2" t="s">
        <v>8018</v>
      </c>
      <c r="I6403" s="2" t="s">
        <v>10938</v>
      </c>
    </row>
    <row r="6404" spans="1:9" hidden="1" x14ac:dyDescent="0.2">
      <c r="A6404" s="2" t="s">
        <v>8018</v>
      </c>
      <c r="B6404" s="2" t="s">
        <v>8162</v>
      </c>
      <c r="C6404" s="1" t="s">
        <v>8163</v>
      </c>
      <c r="D6404" s="2" t="s">
        <v>8</v>
      </c>
      <c r="E6404" s="1" t="s">
        <v>8021</v>
      </c>
      <c r="F6404" s="1" t="str">
        <f>VLOOKUP(B6404,[12]WHN!$C$5:$G$635,5,0)</f>
        <v>武汉</v>
      </c>
      <c r="G6404" s="2" t="s">
        <v>8022</v>
      </c>
      <c r="H6404" s="2" t="s">
        <v>8018</v>
      </c>
      <c r="I6404" s="2" t="s">
        <v>10938</v>
      </c>
    </row>
    <row r="6405" spans="1:9" hidden="1" x14ac:dyDescent="0.2">
      <c r="A6405" s="2" t="s">
        <v>8018</v>
      </c>
      <c r="B6405" s="2" t="s">
        <v>8164</v>
      </c>
      <c r="C6405" s="1" t="s">
        <v>8165</v>
      </c>
      <c r="D6405" s="2" t="s">
        <v>8</v>
      </c>
      <c r="E6405" s="1" t="s">
        <v>8021</v>
      </c>
      <c r="F6405" s="1" t="str">
        <f>VLOOKUP(B6405,[12]WHN!$C$5:$G$635,5,0)</f>
        <v>武汉</v>
      </c>
      <c r="G6405" s="2" t="s">
        <v>8022</v>
      </c>
      <c r="H6405" s="2" t="s">
        <v>8018</v>
      </c>
      <c r="I6405" s="2" t="s">
        <v>10938</v>
      </c>
    </row>
    <row r="6406" spans="1:9" hidden="1" x14ac:dyDescent="0.2">
      <c r="A6406" s="2" t="s">
        <v>8018</v>
      </c>
      <c r="B6406" s="2" t="s">
        <v>8166</v>
      </c>
      <c r="C6406" s="1" t="s">
        <v>8167</v>
      </c>
      <c r="D6406" s="2" t="s">
        <v>8</v>
      </c>
      <c r="E6406" s="1" t="s">
        <v>8021</v>
      </c>
      <c r="F6406" s="1" t="str">
        <f>VLOOKUP(B6406,[12]WHN!$C$5:$G$635,5,0)</f>
        <v>武汉</v>
      </c>
      <c r="G6406" s="2" t="s">
        <v>8022</v>
      </c>
      <c r="H6406" s="2" t="s">
        <v>8018</v>
      </c>
      <c r="I6406" s="2" t="s">
        <v>10938</v>
      </c>
    </row>
    <row r="6407" spans="1:9" hidden="1" x14ac:dyDescent="0.2">
      <c r="A6407" s="2" t="s">
        <v>8018</v>
      </c>
      <c r="B6407" s="2" t="s">
        <v>8168</v>
      </c>
      <c r="C6407" s="1" t="s">
        <v>8169</v>
      </c>
      <c r="D6407" s="2" t="s">
        <v>8</v>
      </c>
      <c r="E6407" s="1" t="s">
        <v>8021</v>
      </c>
      <c r="F6407" s="1" t="str">
        <f>VLOOKUP(B6407,[12]WHN!$C$5:$G$635,5,0)</f>
        <v>咸宁</v>
      </c>
      <c r="G6407" s="2" t="s">
        <v>8022</v>
      </c>
      <c r="H6407" s="2" t="s">
        <v>8153</v>
      </c>
      <c r="I6407" s="2" t="s">
        <v>10938</v>
      </c>
    </row>
    <row r="6408" spans="1:9" hidden="1" x14ac:dyDescent="0.2">
      <c r="A6408" s="2" t="s">
        <v>8018</v>
      </c>
      <c r="B6408" s="2" t="s">
        <v>8170</v>
      </c>
      <c r="C6408" s="1" t="s">
        <v>8171</v>
      </c>
      <c r="D6408" s="2" t="s">
        <v>8</v>
      </c>
      <c r="E6408" s="1" t="s">
        <v>8021</v>
      </c>
      <c r="F6408" s="1" t="str">
        <f>VLOOKUP(B6408,[12]WHN!$C$5:$G$635,5,0)</f>
        <v>武汉</v>
      </c>
      <c r="G6408" s="2" t="s">
        <v>8022</v>
      </c>
      <c r="H6408" s="2" t="s">
        <v>8018</v>
      </c>
      <c r="I6408" s="2" t="s">
        <v>10939</v>
      </c>
    </row>
    <row r="6409" spans="1:9" hidden="1" x14ac:dyDescent="0.2">
      <c r="A6409" s="2" t="s">
        <v>8018</v>
      </c>
      <c r="B6409" s="2" t="s">
        <v>8172</v>
      </c>
      <c r="C6409" s="1" t="s">
        <v>8173</v>
      </c>
      <c r="D6409" s="2" t="s">
        <v>8</v>
      </c>
      <c r="E6409" s="1" t="s">
        <v>8021</v>
      </c>
      <c r="F6409" s="1" t="str">
        <f>VLOOKUP(B6409,[12]WHN!$C$5:$G$635,5,0)</f>
        <v>武汉</v>
      </c>
      <c r="G6409" s="2" t="s">
        <v>8022</v>
      </c>
      <c r="H6409" s="2" t="s">
        <v>8018</v>
      </c>
      <c r="I6409" s="2" t="s">
        <v>10938</v>
      </c>
    </row>
    <row r="6410" spans="1:9" hidden="1" x14ac:dyDescent="0.2">
      <c r="A6410" s="2" t="s">
        <v>8018</v>
      </c>
      <c r="B6410" s="2" t="s">
        <v>8174</v>
      </c>
      <c r="C6410" s="1" t="s">
        <v>8175</v>
      </c>
      <c r="D6410" s="2" t="s">
        <v>8</v>
      </c>
      <c r="E6410" s="1" t="s">
        <v>8021</v>
      </c>
      <c r="F6410" s="1" t="str">
        <f>VLOOKUP(B6410,[12]WHN!$C$5:$G$635,5,0)</f>
        <v>武汉</v>
      </c>
      <c r="G6410" s="2" t="s">
        <v>8022</v>
      </c>
      <c r="H6410" s="2" t="s">
        <v>8018</v>
      </c>
      <c r="I6410" s="2" t="s">
        <v>10938</v>
      </c>
    </row>
    <row r="6411" spans="1:9" hidden="1" x14ac:dyDescent="0.2">
      <c r="A6411" s="2" t="s">
        <v>8018</v>
      </c>
      <c r="B6411" s="2" t="s">
        <v>8176</v>
      </c>
      <c r="C6411" s="1" t="s">
        <v>8177</v>
      </c>
      <c r="D6411" s="2" t="s">
        <v>8</v>
      </c>
      <c r="E6411" s="1" t="s">
        <v>8021</v>
      </c>
      <c r="F6411" s="1" t="str">
        <f>VLOOKUP(B6411,[12]WHN!$C$5:$G$635,5,0)</f>
        <v>武汉</v>
      </c>
      <c r="G6411" s="2" t="s">
        <v>8022</v>
      </c>
      <c r="H6411" s="2" t="s">
        <v>8018</v>
      </c>
      <c r="I6411" s="2" t="s">
        <v>10938</v>
      </c>
    </row>
    <row r="6412" spans="1:9" hidden="1" x14ac:dyDescent="0.2">
      <c r="A6412" s="2" t="s">
        <v>8018</v>
      </c>
      <c r="B6412" s="2" t="s">
        <v>8178</v>
      </c>
      <c r="C6412" s="1" t="s">
        <v>8179</v>
      </c>
      <c r="D6412" s="2" t="s">
        <v>8</v>
      </c>
      <c r="E6412" s="1" t="s">
        <v>8021</v>
      </c>
      <c r="F6412" s="1" t="str">
        <f>VLOOKUP(B6412,[12]WHN!$C$5:$G$635,5,0)</f>
        <v>荆州</v>
      </c>
      <c r="G6412" s="2" t="s">
        <v>8022</v>
      </c>
      <c r="H6412" s="2" t="s">
        <v>8038</v>
      </c>
      <c r="I6412" s="2" t="s">
        <v>10938</v>
      </c>
    </row>
    <row r="6413" spans="1:9" hidden="1" x14ac:dyDescent="0.2">
      <c r="A6413" s="2" t="s">
        <v>8018</v>
      </c>
      <c r="B6413" s="2" t="s">
        <v>8180</v>
      </c>
      <c r="C6413" s="1" t="s">
        <v>8181</v>
      </c>
      <c r="D6413" s="2" t="s">
        <v>8</v>
      </c>
      <c r="E6413" s="1" t="s">
        <v>8021</v>
      </c>
      <c r="F6413" s="1" t="str">
        <f>VLOOKUP(B6413,[12]WHN!$C$5:$G$635,5,0)</f>
        <v>武汉</v>
      </c>
      <c r="G6413" s="2" t="s">
        <v>8022</v>
      </c>
      <c r="H6413" s="2" t="s">
        <v>8018</v>
      </c>
      <c r="I6413" s="2" t="s">
        <v>10938</v>
      </c>
    </row>
    <row r="6414" spans="1:9" hidden="1" x14ac:dyDescent="0.2">
      <c r="A6414" s="2" t="s">
        <v>8018</v>
      </c>
      <c r="B6414" s="2" t="s">
        <v>8182</v>
      </c>
      <c r="C6414" s="1" t="s">
        <v>8183</v>
      </c>
      <c r="D6414" s="2" t="s">
        <v>8</v>
      </c>
      <c r="E6414" s="1" t="s">
        <v>8021</v>
      </c>
      <c r="F6414" s="1" t="str">
        <f>VLOOKUP(B6414,[12]WHN!$C$5:$G$635,5,0)</f>
        <v>公安</v>
      </c>
      <c r="G6414" s="2" t="s">
        <v>8022</v>
      </c>
      <c r="H6414" s="2" t="s">
        <v>10681</v>
      </c>
      <c r="I6414" s="2" t="s">
        <v>10938</v>
      </c>
    </row>
    <row r="6415" spans="1:9" hidden="1" x14ac:dyDescent="0.2">
      <c r="A6415" s="2" t="s">
        <v>8018</v>
      </c>
      <c r="B6415" s="2" t="s">
        <v>8184</v>
      </c>
      <c r="C6415" s="1" t="s">
        <v>8185</v>
      </c>
      <c r="D6415" s="2" t="s">
        <v>8</v>
      </c>
      <c r="E6415" s="1" t="s">
        <v>8021</v>
      </c>
      <c r="F6415" s="1" t="str">
        <f>VLOOKUP(B6415,[12]WHN!$C$5:$G$635,5,0)</f>
        <v>武汉</v>
      </c>
      <c r="G6415" s="2" t="s">
        <v>8022</v>
      </c>
      <c r="H6415" s="2" t="s">
        <v>8018</v>
      </c>
      <c r="I6415" s="2" t="s">
        <v>10938</v>
      </c>
    </row>
    <row r="6416" spans="1:9" hidden="1" x14ac:dyDescent="0.2">
      <c r="A6416" s="2" t="s">
        <v>8018</v>
      </c>
      <c r="B6416" s="2" t="s">
        <v>8186</v>
      </c>
      <c r="C6416" s="1" t="s">
        <v>8187</v>
      </c>
      <c r="D6416" s="2" t="s">
        <v>8</v>
      </c>
      <c r="E6416" s="1" t="s">
        <v>8021</v>
      </c>
      <c r="F6416" s="1" t="str">
        <f>VLOOKUP(B6416,[12]WHN!$C$5:$G$635,5,0)</f>
        <v>武汉</v>
      </c>
      <c r="G6416" s="2" t="s">
        <v>8022</v>
      </c>
      <c r="H6416" s="2" t="s">
        <v>8018</v>
      </c>
      <c r="I6416" s="2" t="s">
        <v>10938</v>
      </c>
    </row>
    <row r="6417" spans="1:9" hidden="1" x14ac:dyDescent="0.2">
      <c r="A6417" s="2" t="s">
        <v>8018</v>
      </c>
      <c r="B6417" s="2" t="s">
        <v>8188</v>
      </c>
      <c r="C6417" s="1" t="s">
        <v>8189</v>
      </c>
      <c r="D6417" s="2" t="s">
        <v>8</v>
      </c>
      <c r="E6417" s="1" t="s">
        <v>8021</v>
      </c>
      <c r="F6417" s="1" t="str">
        <f>VLOOKUP(B6417,[12]WHN!$C$5:$G$635,5,0)</f>
        <v>十堰</v>
      </c>
      <c r="G6417" s="2" t="s">
        <v>8022</v>
      </c>
      <c r="H6417" s="2" t="s">
        <v>8126</v>
      </c>
      <c r="I6417" s="2" t="s">
        <v>10938</v>
      </c>
    </row>
    <row r="6418" spans="1:9" hidden="1" x14ac:dyDescent="0.2">
      <c r="A6418" s="2" t="s">
        <v>8018</v>
      </c>
      <c r="B6418" s="2" t="s">
        <v>8190</v>
      </c>
      <c r="C6418" s="1" t="s">
        <v>8191</v>
      </c>
      <c r="D6418" s="2" t="s">
        <v>8</v>
      </c>
      <c r="E6418" s="1" t="s">
        <v>8021</v>
      </c>
      <c r="F6418" s="1" t="str">
        <f>VLOOKUP(B6418,[12]WHN!$C$5:$G$635,5,0)</f>
        <v>十堰</v>
      </c>
      <c r="G6418" s="2" t="s">
        <v>8022</v>
      </c>
      <c r="H6418" s="2" t="s">
        <v>8126</v>
      </c>
      <c r="I6418" s="2" t="s">
        <v>10938</v>
      </c>
    </row>
    <row r="6419" spans="1:9" hidden="1" x14ac:dyDescent="0.2">
      <c r="A6419" s="2" t="s">
        <v>8018</v>
      </c>
      <c r="B6419" s="2" t="s">
        <v>8192</v>
      </c>
      <c r="C6419" s="1" t="s">
        <v>8193</v>
      </c>
      <c r="D6419" s="2" t="s">
        <v>8</v>
      </c>
      <c r="E6419" s="1" t="s">
        <v>8021</v>
      </c>
      <c r="F6419" s="1" t="str">
        <f>VLOOKUP(B6419,[12]WHN!$C$5:$G$635,5,0)</f>
        <v>武汉</v>
      </c>
      <c r="G6419" s="2" t="s">
        <v>8022</v>
      </c>
      <c r="H6419" s="2" t="s">
        <v>8018</v>
      </c>
      <c r="I6419" s="2" t="s">
        <v>10938</v>
      </c>
    </row>
    <row r="6420" spans="1:9" hidden="1" x14ac:dyDescent="0.2">
      <c r="A6420" s="2" t="s">
        <v>8018</v>
      </c>
      <c r="B6420" s="2" t="s">
        <v>8194</v>
      </c>
      <c r="C6420" s="1" t="s">
        <v>8195</v>
      </c>
      <c r="D6420" s="2" t="s">
        <v>8</v>
      </c>
      <c r="E6420" s="1" t="s">
        <v>8021</v>
      </c>
      <c r="F6420" s="1" t="str">
        <f>VLOOKUP(B6420,[12]WHN!$C$5:$G$635,5,0)</f>
        <v>黄石</v>
      </c>
      <c r="G6420" s="2" t="s">
        <v>8022</v>
      </c>
      <c r="H6420" s="2" t="s">
        <v>8084</v>
      </c>
      <c r="I6420" s="2" t="s">
        <v>10938</v>
      </c>
    </row>
    <row r="6421" spans="1:9" hidden="1" x14ac:dyDescent="0.2">
      <c r="A6421" s="2" t="s">
        <v>8018</v>
      </c>
      <c r="B6421" s="2" t="s">
        <v>8196</v>
      </c>
      <c r="C6421" s="1" t="s">
        <v>8197</v>
      </c>
      <c r="D6421" s="2" t="s">
        <v>8</v>
      </c>
      <c r="E6421" s="1" t="s">
        <v>8021</v>
      </c>
      <c r="F6421" s="1" t="str">
        <f>VLOOKUP(B6421,[12]WHN!$C$5:$G$635,5,0)</f>
        <v>黄冈</v>
      </c>
      <c r="G6421" s="2" t="s">
        <v>8022</v>
      </c>
      <c r="H6421" s="2" t="s">
        <v>8115</v>
      </c>
      <c r="I6421" s="2" t="s">
        <v>10939</v>
      </c>
    </row>
    <row r="6422" spans="1:9" hidden="1" x14ac:dyDescent="0.2">
      <c r="A6422" s="2" t="s">
        <v>8018</v>
      </c>
      <c r="B6422" s="2" t="s">
        <v>8198</v>
      </c>
      <c r="C6422" s="1" t="s">
        <v>8199</v>
      </c>
      <c r="D6422" s="2" t="s">
        <v>8</v>
      </c>
      <c r="E6422" s="1" t="s">
        <v>8021</v>
      </c>
      <c r="F6422" s="1" t="str">
        <f>VLOOKUP(B6422,[12]WHN!$C$5:$G$635,5,0)</f>
        <v>武汉</v>
      </c>
      <c r="G6422" s="2" t="s">
        <v>8022</v>
      </c>
      <c r="H6422" s="2" t="s">
        <v>8018</v>
      </c>
      <c r="I6422" s="2" t="s">
        <v>10938</v>
      </c>
    </row>
    <row r="6423" spans="1:9" hidden="1" x14ac:dyDescent="0.2">
      <c r="A6423" s="2" t="s">
        <v>8018</v>
      </c>
      <c r="B6423" s="2" t="s">
        <v>8200</v>
      </c>
      <c r="C6423" s="1" t="s">
        <v>8201</v>
      </c>
      <c r="D6423" s="2" t="s">
        <v>8</v>
      </c>
      <c r="E6423" s="1" t="s">
        <v>8021</v>
      </c>
      <c r="F6423" s="1" t="str">
        <f>VLOOKUP(B6423,[12]WHN!$C$5:$G$635,5,0)</f>
        <v>武汉</v>
      </c>
      <c r="G6423" s="2" t="s">
        <v>8022</v>
      </c>
      <c r="H6423" s="2" t="s">
        <v>8018</v>
      </c>
      <c r="I6423" s="2" t="s">
        <v>10938</v>
      </c>
    </row>
    <row r="6424" spans="1:9" hidden="1" x14ac:dyDescent="0.2">
      <c r="A6424" s="2" t="s">
        <v>8018</v>
      </c>
      <c r="B6424" s="2" t="s">
        <v>8202</v>
      </c>
      <c r="C6424" s="1" t="s">
        <v>8203</v>
      </c>
      <c r="D6424" s="2" t="s">
        <v>8</v>
      </c>
      <c r="E6424" s="1" t="s">
        <v>8021</v>
      </c>
      <c r="F6424" s="1" t="str">
        <f>VLOOKUP(B6424,[12]WHN!$C$5:$G$635,5,0)</f>
        <v>武汉</v>
      </c>
      <c r="G6424" s="2" t="s">
        <v>8022</v>
      </c>
      <c r="H6424" s="2" t="s">
        <v>8018</v>
      </c>
      <c r="I6424" s="2" t="s">
        <v>10938</v>
      </c>
    </row>
    <row r="6425" spans="1:9" hidden="1" x14ac:dyDescent="0.2">
      <c r="A6425" s="2" t="s">
        <v>8018</v>
      </c>
      <c r="B6425" s="2" t="s">
        <v>8204</v>
      </c>
      <c r="C6425" s="1" t="s">
        <v>8205</v>
      </c>
      <c r="D6425" s="2" t="s">
        <v>8</v>
      </c>
      <c r="E6425" s="1" t="s">
        <v>8021</v>
      </c>
      <c r="F6425" s="1" t="str">
        <f>VLOOKUP(B6425,[12]WHN!$C$5:$G$635,5,0)</f>
        <v>潜江</v>
      </c>
      <c r="G6425" s="2" t="s">
        <v>8022</v>
      </c>
      <c r="H6425" s="2" t="s">
        <v>8150</v>
      </c>
      <c r="I6425" s="2" t="s">
        <v>10938</v>
      </c>
    </row>
    <row r="6426" spans="1:9" hidden="1" x14ac:dyDescent="0.2">
      <c r="A6426" s="2" t="s">
        <v>8018</v>
      </c>
      <c r="B6426" s="2" t="s">
        <v>8206</v>
      </c>
      <c r="C6426" s="1" t="s">
        <v>8207</v>
      </c>
      <c r="D6426" s="2" t="s">
        <v>8</v>
      </c>
      <c r="E6426" s="1" t="s">
        <v>8021</v>
      </c>
      <c r="F6426" s="1" t="str">
        <f>VLOOKUP(B6426,[12]WHN!$C$5:$G$635,5,0)</f>
        <v>武汉</v>
      </c>
      <c r="G6426" s="2" t="s">
        <v>8022</v>
      </c>
      <c r="H6426" s="2" t="s">
        <v>8018</v>
      </c>
      <c r="I6426" s="2" t="s">
        <v>10938</v>
      </c>
    </row>
    <row r="6427" spans="1:9" hidden="1" x14ac:dyDescent="0.2">
      <c r="A6427" s="2" t="s">
        <v>8018</v>
      </c>
      <c r="B6427" s="2" t="s">
        <v>8208</v>
      </c>
      <c r="C6427" s="1" t="s">
        <v>8209</v>
      </c>
      <c r="D6427" s="2" t="s">
        <v>8</v>
      </c>
      <c r="E6427" s="1" t="s">
        <v>8021</v>
      </c>
      <c r="F6427" s="1" t="str">
        <f>VLOOKUP(B6427,[12]WHN!$C$5:$G$635,5,0)</f>
        <v>宜昌</v>
      </c>
      <c r="G6427" s="2" t="s">
        <v>8022</v>
      </c>
      <c r="H6427" s="2" t="s">
        <v>8035</v>
      </c>
      <c r="I6427" s="2" t="s">
        <v>10938</v>
      </c>
    </row>
    <row r="6428" spans="1:9" hidden="1" x14ac:dyDescent="0.2">
      <c r="A6428" s="2" t="s">
        <v>8018</v>
      </c>
      <c r="B6428" s="2" t="s">
        <v>8210</v>
      </c>
      <c r="C6428" s="1" t="s">
        <v>8211</v>
      </c>
      <c r="D6428" s="2" t="s">
        <v>8</v>
      </c>
      <c r="E6428" s="1" t="s">
        <v>8021</v>
      </c>
      <c r="F6428" s="1" t="str">
        <f>VLOOKUP(B6428,[12]WHN!$C$5:$G$635,5,0)</f>
        <v>武汉</v>
      </c>
      <c r="G6428" s="2" t="s">
        <v>8022</v>
      </c>
      <c r="H6428" s="2" t="s">
        <v>8018</v>
      </c>
      <c r="I6428" s="2" t="s">
        <v>10939</v>
      </c>
    </row>
    <row r="6429" spans="1:9" hidden="1" x14ac:dyDescent="0.2">
      <c r="A6429" s="2" t="s">
        <v>8018</v>
      </c>
      <c r="B6429" s="2" t="s">
        <v>8212</v>
      </c>
      <c r="C6429" s="1" t="s">
        <v>8213</v>
      </c>
      <c r="D6429" s="2" t="s">
        <v>8</v>
      </c>
      <c r="E6429" s="1" t="s">
        <v>8021</v>
      </c>
      <c r="F6429" s="1" t="str">
        <f>VLOOKUP(B6429,[12]WHN!$C$5:$G$635,5,0)</f>
        <v>黄冈</v>
      </c>
      <c r="G6429" s="2" t="s">
        <v>8022</v>
      </c>
      <c r="H6429" s="2" t="s">
        <v>8115</v>
      </c>
      <c r="I6429" s="2" t="s">
        <v>10939</v>
      </c>
    </row>
    <row r="6430" spans="1:9" hidden="1" x14ac:dyDescent="0.2">
      <c r="A6430" s="2" t="s">
        <v>8018</v>
      </c>
      <c r="B6430" s="2" t="s">
        <v>8214</v>
      </c>
      <c r="C6430" s="1" t="s">
        <v>8215</v>
      </c>
      <c r="D6430" s="2" t="s">
        <v>8</v>
      </c>
      <c r="E6430" s="1" t="s">
        <v>8021</v>
      </c>
      <c r="F6430" s="1" t="str">
        <f>VLOOKUP(B6430,[12]WHN!$C$5:$G$635,5,0)</f>
        <v>洪湖</v>
      </c>
      <c r="G6430" s="2" t="s">
        <v>8022</v>
      </c>
      <c r="H6430" s="2" t="s">
        <v>10685</v>
      </c>
      <c r="I6430" s="2" t="s">
        <v>10938</v>
      </c>
    </row>
    <row r="6431" spans="1:9" hidden="1" x14ac:dyDescent="0.2">
      <c r="A6431" s="2" t="s">
        <v>8018</v>
      </c>
      <c r="B6431" s="2" t="s">
        <v>8216</v>
      </c>
      <c r="C6431" s="1" t="s">
        <v>8217</v>
      </c>
      <c r="D6431" s="2" t="s">
        <v>8</v>
      </c>
      <c r="E6431" s="1" t="s">
        <v>8021</v>
      </c>
      <c r="F6431" s="1" t="str">
        <f>VLOOKUP(B6431,[12]WHN!$C$5:$G$635,5,0)</f>
        <v>武汉</v>
      </c>
      <c r="G6431" s="2" t="s">
        <v>8022</v>
      </c>
      <c r="H6431" s="2" t="s">
        <v>8018</v>
      </c>
      <c r="I6431" s="2" t="s">
        <v>10938</v>
      </c>
    </row>
    <row r="6432" spans="1:9" hidden="1" x14ac:dyDescent="0.2">
      <c r="A6432" s="2" t="s">
        <v>8018</v>
      </c>
      <c r="B6432" s="2" t="s">
        <v>8218</v>
      </c>
      <c r="C6432" s="1" t="s">
        <v>8219</v>
      </c>
      <c r="D6432" s="2" t="s">
        <v>8</v>
      </c>
      <c r="E6432" s="1" t="s">
        <v>8021</v>
      </c>
      <c r="F6432" s="1" t="str">
        <f>VLOOKUP(B6432,[12]WHN!$C$5:$G$635,5,0)</f>
        <v>襄樊</v>
      </c>
      <c r="G6432" s="2" t="s">
        <v>8022</v>
      </c>
      <c r="H6432" s="2" t="s">
        <v>8101</v>
      </c>
      <c r="I6432" s="2" t="s">
        <v>10938</v>
      </c>
    </row>
    <row r="6433" spans="1:9" hidden="1" x14ac:dyDescent="0.2">
      <c r="A6433" s="2" t="s">
        <v>8018</v>
      </c>
      <c r="B6433" s="2" t="s">
        <v>8220</v>
      </c>
      <c r="C6433" s="1" t="s">
        <v>8221</v>
      </c>
      <c r="D6433" s="2" t="s">
        <v>8</v>
      </c>
      <c r="E6433" s="1" t="s">
        <v>8021</v>
      </c>
      <c r="F6433" s="1" t="str">
        <f>VLOOKUP(B6433,[12]WHN!$C$5:$G$635,5,0)</f>
        <v>监利</v>
      </c>
      <c r="G6433" s="2" t="s">
        <v>8022</v>
      </c>
      <c r="H6433" s="2" t="s">
        <v>10685</v>
      </c>
      <c r="I6433" s="2" t="s">
        <v>10938</v>
      </c>
    </row>
    <row r="6434" spans="1:9" hidden="1" x14ac:dyDescent="0.2">
      <c r="A6434" s="2" t="s">
        <v>8018</v>
      </c>
      <c r="B6434" s="2" t="s">
        <v>8222</v>
      </c>
      <c r="C6434" s="1" t="s">
        <v>8223</v>
      </c>
      <c r="D6434" s="2" t="s">
        <v>8</v>
      </c>
      <c r="E6434" s="1" t="s">
        <v>8021</v>
      </c>
      <c r="F6434" s="1" t="str">
        <f>VLOOKUP(B6434,[12]WHN!$C$5:$G$635,5,0)</f>
        <v>武汉</v>
      </c>
      <c r="G6434" s="2" t="s">
        <v>8022</v>
      </c>
      <c r="H6434" s="2" t="s">
        <v>8018</v>
      </c>
      <c r="I6434" s="2" t="s">
        <v>10938</v>
      </c>
    </row>
    <row r="6435" spans="1:9" hidden="1" x14ac:dyDescent="0.2">
      <c r="A6435" s="2" t="s">
        <v>8018</v>
      </c>
      <c r="B6435" s="2" t="s">
        <v>8224</v>
      </c>
      <c r="C6435" s="1" t="s">
        <v>8225</v>
      </c>
      <c r="D6435" s="2" t="s">
        <v>8</v>
      </c>
      <c r="E6435" s="1" t="s">
        <v>8021</v>
      </c>
      <c r="F6435" s="1" t="str">
        <f>VLOOKUP(B6435,[12]WHN!$C$5:$G$635,5,0)</f>
        <v>恩施</v>
      </c>
      <c r="G6435" s="2" t="s">
        <v>8022</v>
      </c>
      <c r="H6435" s="2" t="s">
        <v>8030</v>
      </c>
      <c r="I6435" s="2" t="s">
        <v>10938</v>
      </c>
    </row>
    <row r="6436" spans="1:9" hidden="1" x14ac:dyDescent="0.2">
      <c r="A6436" s="2" t="s">
        <v>8018</v>
      </c>
      <c r="B6436" s="2" t="s">
        <v>8226</v>
      </c>
      <c r="C6436" s="1" t="s">
        <v>8227</v>
      </c>
      <c r="D6436" s="2" t="s">
        <v>8</v>
      </c>
      <c r="E6436" s="1" t="s">
        <v>8021</v>
      </c>
      <c r="F6436" s="1" t="str">
        <f>VLOOKUP(B6436,[12]WHN!$C$5:$G$635,5,0)</f>
        <v>武汉</v>
      </c>
      <c r="G6436" s="2" t="s">
        <v>8022</v>
      </c>
      <c r="H6436" s="2" t="s">
        <v>8018</v>
      </c>
      <c r="I6436" s="2" t="s">
        <v>10938</v>
      </c>
    </row>
    <row r="6437" spans="1:9" hidden="1" x14ac:dyDescent="0.2">
      <c r="A6437" s="2" t="s">
        <v>8018</v>
      </c>
      <c r="B6437" s="2" t="s">
        <v>8228</v>
      </c>
      <c r="C6437" s="1" t="s">
        <v>8229</v>
      </c>
      <c r="D6437" s="2" t="s">
        <v>8</v>
      </c>
      <c r="E6437" s="1" t="s">
        <v>8021</v>
      </c>
      <c r="F6437" s="1" t="str">
        <f>VLOOKUP(B6437,[12]WHN!$C$5:$G$635,5,0)</f>
        <v>武汉</v>
      </c>
      <c r="G6437" s="2" t="s">
        <v>8022</v>
      </c>
      <c r="H6437" s="2" t="s">
        <v>8018</v>
      </c>
      <c r="I6437" s="2" t="s">
        <v>10938</v>
      </c>
    </row>
    <row r="6438" spans="1:9" hidden="1" x14ac:dyDescent="0.2">
      <c r="A6438" s="2" t="s">
        <v>8018</v>
      </c>
      <c r="B6438" s="2" t="s">
        <v>8230</v>
      </c>
      <c r="C6438" s="1" t="s">
        <v>8231</v>
      </c>
      <c r="D6438" s="2" t="s">
        <v>8</v>
      </c>
      <c r="E6438" s="1" t="s">
        <v>8021</v>
      </c>
      <c r="F6438" s="1" t="str">
        <f>VLOOKUP(B6438,[12]WHN!$C$5:$G$635,5,0)</f>
        <v>武汉</v>
      </c>
      <c r="G6438" s="2" t="s">
        <v>8022</v>
      </c>
      <c r="H6438" s="2" t="s">
        <v>8018</v>
      </c>
      <c r="I6438" s="2" t="s">
        <v>10939</v>
      </c>
    </row>
    <row r="6439" spans="1:9" hidden="1" x14ac:dyDescent="0.2">
      <c r="A6439" s="2" t="s">
        <v>8018</v>
      </c>
      <c r="B6439" s="2" t="s">
        <v>8232</v>
      </c>
      <c r="C6439" s="1" t="s">
        <v>8233</v>
      </c>
      <c r="D6439" s="2" t="s">
        <v>8</v>
      </c>
      <c r="E6439" s="1" t="s">
        <v>8021</v>
      </c>
      <c r="F6439" s="1" t="str">
        <f>VLOOKUP(B6439,[12]WHN!$C$5:$G$635,5,0)</f>
        <v>石首</v>
      </c>
      <c r="G6439" s="2" t="s">
        <v>8022</v>
      </c>
      <c r="H6439" s="2" t="s">
        <v>10685</v>
      </c>
      <c r="I6439" s="2" t="s">
        <v>10938</v>
      </c>
    </row>
    <row r="6440" spans="1:9" hidden="1" x14ac:dyDescent="0.2">
      <c r="A6440" s="2" t="s">
        <v>8018</v>
      </c>
      <c r="B6440" s="2" t="s">
        <v>8234</v>
      </c>
      <c r="C6440" s="1" t="s">
        <v>8235</v>
      </c>
      <c r="D6440" s="2" t="s">
        <v>8</v>
      </c>
      <c r="E6440" s="1" t="s">
        <v>8021</v>
      </c>
      <c r="F6440" s="1" t="str">
        <f>VLOOKUP(B6440,[12]WHN!$C$5:$G$635,5,0)</f>
        <v>黄陂</v>
      </c>
      <c r="G6440" s="2" t="s">
        <v>8022</v>
      </c>
      <c r="H6440" s="2" t="s">
        <v>10686</v>
      </c>
      <c r="I6440" s="2" t="s">
        <v>10938</v>
      </c>
    </row>
    <row r="6441" spans="1:9" hidden="1" x14ac:dyDescent="0.2">
      <c r="A6441" s="2" t="s">
        <v>8018</v>
      </c>
      <c r="B6441" s="2" t="s">
        <v>8236</v>
      </c>
      <c r="C6441" s="1" t="s">
        <v>8237</v>
      </c>
      <c r="D6441" s="2" t="s">
        <v>8</v>
      </c>
      <c r="E6441" s="1" t="s">
        <v>8021</v>
      </c>
      <c r="F6441" s="1" t="str">
        <f>VLOOKUP(B6441,[12]WHN!$C$5:$G$635,5,0)</f>
        <v>武汉</v>
      </c>
      <c r="G6441" s="2" t="s">
        <v>8022</v>
      </c>
      <c r="H6441" s="2" t="s">
        <v>8018</v>
      </c>
      <c r="I6441" s="2" t="s">
        <v>10938</v>
      </c>
    </row>
    <row r="6442" spans="1:9" hidden="1" x14ac:dyDescent="0.2">
      <c r="A6442" s="2" t="s">
        <v>8018</v>
      </c>
      <c r="B6442" s="2" t="s">
        <v>8238</v>
      </c>
      <c r="C6442" s="1" t="s">
        <v>8239</v>
      </c>
      <c r="D6442" s="2" t="s">
        <v>8</v>
      </c>
      <c r="E6442" s="1" t="s">
        <v>8021</v>
      </c>
      <c r="F6442" s="1" t="str">
        <f>VLOOKUP(B6442,[12]WHN!$C$5:$G$635,5,0)</f>
        <v>襄樊</v>
      </c>
      <c r="G6442" s="2" t="s">
        <v>8022</v>
      </c>
      <c r="H6442" s="2" t="s">
        <v>8101</v>
      </c>
      <c r="I6442" s="2" t="s">
        <v>10938</v>
      </c>
    </row>
    <row r="6443" spans="1:9" hidden="1" x14ac:dyDescent="0.2">
      <c r="A6443" s="2" t="s">
        <v>8018</v>
      </c>
      <c r="B6443" s="2" t="s">
        <v>8240</v>
      </c>
      <c r="C6443" s="1" t="s">
        <v>8241</v>
      </c>
      <c r="D6443" s="2" t="s">
        <v>8</v>
      </c>
      <c r="E6443" s="1" t="s">
        <v>8021</v>
      </c>
      <c r="F6443" s="1" t="str">
        <f>VLOOKUP(B6443,[12]WHN!$C$5:$G$635,5,0)</f>
        <v>宜昌</v>
      </c>
      <c r="G6443" s="2" t="s">
        <v>8022</v>
      </c>
      <c r="H6443" s="2" t="s">
        <v>8035</v>
      </c>
      <c r="I6443" s="2" t="s">
        <v>10938</v>
      </c>
    </row>
    <row r="6444" spans="1:9" hidden="1" x14ac:dyDescent="0.2">
      <c r="A6444" s="2" t="s">
        <v>8018</v>
      </c>
      <c r="B6444" s="2" t="s">
        <v>8242</v>
      </c>
      <c r="C6444" s="1" t="s">
        <v>8243</v>
      </c>
      <c r="D6444" s="2" t="s">
        <v>8</v>
      </c>
      <c r="E6444" s="1" t="s">
        <v>8021</v>
      </c>
      <c r="F6444" s="1" t="str">
        <f>VLOOKUP(B6444,[12]WHN!$C$5:$G$635,5,0)</f>
        <v>天门</v>
      </c>
      <c r="G6444" s="2" t="s">
        <v>8022</v>
      </c>
      <c r="H6444" s="2" t="s">
        <v>8081</v>
      </c>
      <c r="I6444" s="2" t="s">
        <v>10938</v>
      </c>
    </row>
    <row r="6445" spans="1:9" hidden="1" x14ac:dyDescent="0.2">
      <c r="A6445" s="2" t="s">
        <v>8018</v>
      </c>
      <c r="B6445" s="2" t="s">
        <v>8244</v>
      </c>
      <c r="C6445" s="1" t="s">
        <v>8245</v>
      </c>
      <c r="D6445" s="2" t="s">
        <v>8</v>
      </c>
      <c r="E6445" s="1" t="s">
        <v>8021</v>
      </c>
      <c r="F6445" s="1" t="str">
        <f>VLOOKUP(B6445,[12]WHN!$C$5:$G$635,5,0)</f>
        <v>麻城</v>
      </c>
      <c r="G6445" s="2" t="s">
        <v>8022</v>
      </c>
      <c r="H6445" s="2" t="s">
        <v>10684</v>
      </c>
      <c r="I6445" s="2" t="s">
        <v>10938</v>
      </c>
    </row>
    <row r="6446" spans="1:9" hidden="1" x14ac:dyDescent="0.2">
      <c r="A6446" s="2" t="s">
        <v>8018</v>
      </c>
      <c r="B6446" s="2" t="s">
        <v>8246</v>
      </c>
      <c r="C6446" s="1" t="s">
        <v>8247</v>
      </c>
      <c r="D6446" s="2" t="s">
        <v>8</v>
      </c>
      <c r="E6446" s="1" t="s">
        <v>8021</v>
      </c>
      <c r="F6446" s="1" t="str">
        <f>VLOOKUP(B6446,[12]WHN!$C$5:$G$635,5,0)</f>
        <v>赤壁</v>
      </c>
      <c r="G6446" s="2" t="s">
        <v>8022</v>
      </c>
      <c r="H6446" s="2" t="s">
        <v>10676</v>
      </c>
      <c r="I6446" s="2" t="s">
        <v>10938</v>
      </c>
    </row>
    <row r="6447" spans="1:9" hidden="1" x14ac:dyDescent="0.2">
      <c r="A6447" s="2" t="s">
        <v>8018</v>
      </c>
      <c r="B6447" s="2" t="s">
        <v>8248</v>
      </c>
      <c r="C6447" s="1" t="s">
        <v>8249</v>
      </c>
      <c r="D6447" s="2" t="s">
        <v>8</v>
      </c>
      <c r="E6447" s="1" t="s">
        <v>8021</v>
      </c>
      <c r="F6447" s="1" t="str">
        <f>VLOOKUP(B6447,[12]WHN!$C$5:$G$635,5,0)</f>
        <v>枝江</v>
      </c>
      <c r="G6447" s="2" t="s">
        <v>8022</v>
      </c>
      <c r="H6447" s="2" t="s">
        <v>10696</v>
      </c>
      <c r="I6447" s="2" t="s">
        <v>10938</v>
      </c>
    </row>
    <row r="6448" spans="1:9" hidden="1" x14ac:dyDescent="0.2">
      <c r="A6448" s="2" t="s">
        <v>8018</v>
      </c>
      <c r="B6448" s="2" t="s">
        <v>8250</v>
      </c>
      <c r="C6448" s="1" t="s">
        <v>8251</v>
      </c>
      <c r="D6448" s="2" t="s">
        <v>8</v>
      </c>
      <c r="E6448" s="1" t="s">
        <v>8021</v>
      </c>
      <c r="F6448" s="1" t="str">
        <f>VLOOKUP(B6448,[12]WHN!$C$5:$G$635,5,0)</f>
        <v>宜昌</v>
      </c>
      <c r="G6448" s="2" t="s">
        <v>8022</v>
      </c>
      <c r="H6448" s="2" t="s">
        <v>8035</v>
      </c>
      <c r="I6448" s="2" t="s">
        <v>10938</v>
      </c>
    </row>
    <row r="6449" spans="1:9" hidden="1" x14ac:dyDescent="0.2">
      <c r="A6449" s="2" t="s">
        <v>8018</v>
      </c>
      <c r="B6449" s="2" t="s">
        <v>8252</v>
      </c>
      <c r="C6449" s="1" t="s">
        <v>8253</v>
      </c>
      <c r="D6449" s="2" t="s">
        <v>8</v>
      </c>
      <c r="E6449" s="1" t="s">
        <v>8021</v>
      </c>
      <c r="F6449" s="1" t="str">
        <f>VLOOKUP(B6449,[12]WHN!$C$5:$G$635,5,0)</f>
        <v>武汉</v>
      </c>
      <c r="G6449" s="2" t="s">
        <v>8022</v>
      </c>
      <c r="H6449" s="2" t="s">
        <v>8018</v>
      </c>
      <c r="I6449" s="2" t="s">
        <v>10938</v>
      </c>
    </row>
    <row r="6450" spans="1:9" hidden="1" x14ac:dyDescent="0.2">
      <c r="A6450" s="2" t="s">
        <v>8018</v>
      </c>
      <c r="B6450" s="2" t="s">
        <v>8254</v>
      </c>
      <c r="C6450" s="1" t="s">
        <v>8255</v>
      </c>
      <c r="D6450" s="2" t="s">
        <v>8</v>
      </c>
      <c r="E6450" s="1" t="s">
        <v>8021</v>
      </c>
      <c r="F6450" s="1" t="str">
        <f>VLOOKUP(B6450,[12]WHN!$C$5:$G$635,5,0)</f>
        <v>武汉</v>
      </c>
      <c r="G6450" s="2" t="s">
        <v>8022</v>
      </c>
      <c r="H6450" s="2" t="s">
        <v>8018</v>
      </c>
      <c r="I6450" s="2" t="s">
        <v>10938</v>
      </c>
    </row>
    <row r="6451" spans="1:9" hidden="1" x14ac:dyDescent="0.2">
      <c r="A6451" s="2" t="s">
        <v>8018</v>
      </c>
      <c r="B6451" s="2" t="s">
        <v>8256</v>
      </c>
      <c r="C6451" s="1" t="s">
        <v>8257</v>
      </c>
      <c r="D6451" s="2" t="s">
        <v>8</v>
      </c>
      <c r="E6451" s="1" t="s">
        <v>8021</v>
      </c>
      <c r="F6451" s="1" t="str">
        <f>VLOOKUP(B6451,[12]WHN!$C$5:$G$635,5,0)</f>
        <v>武汉</v>
      </c>
      <c r="G6451" s="2" t="s">
        <v>8022</v>
      </c>
      <c r="H6451" s="2" t="s">
        <v>8018</v>
      </c>
      <c r="I6451" s="2" t="s">
        <v>10938</v>
      </c>
    </row>
    <row r="6452" spans="1:9" hidden="1" x14ac:dyDescent="0.2">
      <c r="A6452" s="2" t="s">
        <v>8018</v>
      </c>
      <c r="B6452" s="2" t="s">
        <v>8258</v>
      </c>
      <c r="C6452" s="1" t="s">
        <v>8259</v>
      </c>
      <c r="D6452" s="2" t="s">
        <v>8</v>
      </c>
      <c r="E6452" s="1" t="s">
        <v>8021</v>
      </c>
      <c r="F6452" s="1" t="str">
        <f>VLOOKUP(B6452,[12]WHN!$C$5:$G$635,5,0)</f>
        <v>随州</v>
      </c>
      <c r="G6452" s="2" t="s">
        <v>8022</v>
      </c>
      <c r="H6452" s="2" t="s">
        <v>8135</v>
      </c>
      <c r="I6452" s="2" t="s">
        <v>10938</v>
      </c>
    </row>
    <row r="6453" spans="1:9" hidden="1" x14ac:dyDescent="0.2">
      <c r="A6453" s="2" t="s">
        <v>8018</v>
      </c>
      <c r="B6453" s="2" t="s">
        <v>8260</v>
      </c>
      <c r="C6453" s="1" t="s">
        <v>8261</v>
      </c>
      <c r="D6453" s="2" t="s">
        <v>8</v>
      </c>
      <c r="E6453" s="1" t="s">
        <v>8021</v>
      </c>
      <c r="F6453" s="1" t="str">
        <f>VLOOKUP(B6453,[12]WHN!$C$5:$G$635,5,0)</f>
        <v>武汉</v>
      </c>
      <c r="G6453" s="2" t="s">
        <v>8022</v>
      </c>
      <c r="H6453" s="2" t="s">
        <v>8018</v>
      </c>
      <c r="I6453" s="2" t="s">
        <v>10938</v>
      </c>
    </row>
    <row r="6454" spans="1:9" hidden="1" x14ac:dyDescent="0.2">
      <c r="A6454" s="2" t="s">
        <v>8018</v>
      </c>
      <c r="B6454" s="2" t="s">
        <v>8262</v>
      </c>
      <c r="C6454" s="1" t="s">
        <v>8263</v>
      </c>
      <c r="D6454" s="2" t="s">
        <v>8</v>
      </c>
      <c r="E6454" s="1" t="s">
        <v>8021</v>
      </c>
      <c r="F6454" s="1" t="str">
        <f>VLOOKUP(B6454,[12]WHN!$C$5:$G$635,5,0)</f>
        <v>武汉</v>
      </c>
      <c r="G6454" s="2" t="s">
        <v>8022</v>
      </c>
      <c r="H6454" s="2" t="s">
        <v>8018</v>
      </c>
      <c r="I6454" s="2" t="s">
        <v>10938</v>
      </c>
    </row>
    <row r="6455" spans="1:9" hidden="1" x14ac:dyDescent="0.2">
      <c r="A6455" s="2" t="s">
        <v>8018</v>
      </c>
      <c r="B6455" s="2" t="s">
        <v>8264</v>
      </c>
      <c r="C6455" s="1" t="s">
        <v>8265</v>
      </c>
      <c r="D6455" s="2" t="s">
        <v>8</v>
      </c>
      <c r="E6455" s="1" t="s">
        <v>8021</v>
      </c>
      <c r="F6455" s="1" t="str">
        <f>VLOOKUP(B6455,[12]WHN!$C$5:$G$635,5,0)</f>
        <v>宜昌</v>
      </c>
      <c r="G6455" s="2" t="s">
        <v>8022</v>
      </c>
      <c r="H6455" s="2" t="s">
        <v>8035</v>
      </c>
      <c r="I6455" s="2" t="s">
        <v>10939</v>
      </c>
    </row>
    <row r="6456" spans="1:9" hidden="1" x14ac:dyDescent="0.2">
      <c r="A6456" s="2" t="s">
        <v>8018</v>
      </c>
      <c r="B6456" s="2" t="s">
        <v>8266</v>
      </c>
      <c r="C6456" s="1" t="s">
        <v>8267</v>
      </c>
      <c r="D6456" s="2" t="s">
        <v>8</v>
      </c>
      <c r="E6456" s="1" t="s">
        <v>8021</v>
      </c>
      <c r="F6456" s="1" t="str">
        <f>VLOOKUP(B6456,[12]WHN!$C$5:$G$635,5,0)</f>
        <v>孝感</v>
      </c>
      <c r="G6456" s="2" t="s">
        <v>8022</v>
      </c>
      <c r="H6456" s="2" t="s">
        <v>8268</v>
      </c>
      <c r="I6456" s="2" t="s">
        <v>10938</v>
      </c>
    </row>
    <row r="6457" spans="1:9" hidden="1" x14ac:dyDescent="0.2">
      <c r="A6457" s="2" t="s">
        <v>8018</v>
      </c>
      <c r="B6457" s="2" t="s">
        <v>8269</v>
      </c>
      <c r="C6457" s="1" t="s">
        <v>8270</v>
      </c>
      <c r="D6457" s="2" t="s">
        <v>8</v>
      </c>
      <c r="E6457" s="1" t="s">
        <v>8021</v>
      </c>
      <c r="F6457" s="1" t="str">
        <f>VLOOKUP(B6457,[12]WHN!$C$5:$G$635,5,0)</f>
        <v>武汉</v>
      </c>
      <c r="G6457" s="2" t="s">
        <v>8022</v>
      </c>
      <c r="H6457" s="2" t="s">
        <v>8018</v>
      </c>
      <c r="I6457" s="2" t="s">
        <v>10938</v>
      </c>
    </row>
    <row r="6458" spans="1:9" hidden="1" x14ac:dyDescent="0.2">
      <c r="A6458" s="2" t="s">
        <v>8018</v>
      </c>
      <c r="B6458" s="2" t="s">
        <v>8271</v>
      </c>
      <c r="C6458" s="1" t="s">
        <v>8272</v>
      </c>
      <c r="D6458" s="2" t="s">
        <v>8</v>
      </c>
      <c r="E6458" s="1" t="s">
        <v>8021</v>
      </c>
      <c r="F6458" s="1" t="str">
        <f>VLOOKUP(B6458,[12]WHN!$C$5:$G$635,5,0)</f>
        <v>武汉</v>
      </c>
      <c r="G6458" s="2" t="s">
        <v>8022</v>
      </c>
      <c r="H6458" s="2" t="s">
        <v>8018</v>
      </c>
      <c r="I6458" s="2" t="s">
        <v>10938</v>
      </c>
    </row>
    <row r="6459" spans="1:9" hidden="1" x14ac:dyDescent="0.2">
      <c r="A6459" s="2" t="s">
        <v>8018</v>
      </c>
      <c r="B6459" s="2" t="s">
        <v>8273</v>
      </c>
      <c r="C6459" s="1" t="s">
        <v>8274</v>
      </c>
      <c r="D6459" s="2" t="s">
        <v>8</v>
      </c>
      <c r="E6459" s="1" t="s">
        <v>8021</v>
      </c>
      <c r="F6459" s="1" t="str">
        <f>VLOOKUP(B6459,[12]WHN!$C$5:$G$635,5,0)</f>
        <v>武汉</v>
      </c>
      <c r="G6459" s="2" t="s">
        <v>8022</v>
      </c>
      <c r="H6459" s="2" t="s">
        <v>8018</v>
      </c>
      <c r="I6459" s="2" t="s">
        <v>10938</v>
      </c>
    </row>
    <row r="6460" spans="1:9" hidden="1" x14ac:dyDescent="0.2">
      <c r="A6460" s="2" t="s">
        <v>8018</v>
      </c>
      <c r="B6460" s="2" t="s">
        <v>8275</v>
      </c>
      <c r="C6460" s="1" t="s">
        <v>8276</v>
      </c>
      <c r="D6460" s="2" t="s">
        <v>8</v>
      </c>
      <c r="E6460" s="1" t="s">
        <v>8021</v>
      </c>
      <c r="F6460" s="1" t="str">
        <f>VLOOKUP(B6460,[12]WHN!$C$5:$G$635,5,0)</f>
        <v>谷城</v>
      </c>
      <c r="G6460" s="2" t="s">
        <v>8022</v>
      </c>
      <c r="H6460" s="2" t="s">
        <v>10682</v>
      </c>
      <c r="I6460" s="2" t="s">
        <v>10938</v>
      </c>
    </row>
    <row r="6461" spans="1:9" hidden="1" x14ac:dyDescent="0.2">
      <c r="A6461" s="2" t="s">
        <v>8018</v>
      </c>
      <c r="B6461" s="2" t="s">
        <v>8277</v>
      </c>
      <c r="C6461" s="1" t="s">
        <v>8278</v>
      </c>
      <c r="D6461" s="2" t="s">
        <v>8</v>
      </c>
      <c r="E6461" s="1" t="s">
        <v>8021</v>
      </c>
      <c r="F6461" s="1" t="str">
        <f>VLOOKUP(B6461,[12]WHN!$C$5:$G$635,5,0)</f>
        <v>大冶</v>
      </c>
      <c r="G6461" s="2" t="s">
        <v>8022</v>
      </c>
      <c r="H6461" s="2" t="s">
        <v>10678</v>
      </c>
      <c r="I6461" s="2" t="s">
        <v>10938</v>
      </c>
    </row>
    <row r="6462" spans="1:9" hidden="1" x14ac:dyDescent="0.2">
      <c r="A6462" s="2" t="s">
        <v>8018</v>
      </c>
      <c r="B6462" s="2" t="s">
        <v>8279</v>
      </c>
      <c r="C6462" s="1" t="s">
        <v>8280</v>
      </c>
      <c r="D6462" s="2" t="s">
        <v>8</v>
      </c>
      <c r="E6462" s="1" t="s">
        <v>8021</v>
      </c>
      <c r="F6462" s="1" t="str">
        <f>VLOOKUP(B6462,[12]WHN!$C$5:$G$635,5,0)</f>
        <v>十堰</v>
      </c>
      <c r="G6462" s="2" t="s">
        <v>8022</v>
      </c>
      <c r="H6462" s="2" t="s">
        <v>8126</v>
      </c>
      <c r="I6462" s="2" t="s">
        <v>10938</v>
      </c>
    </row>
    <row r="6463" spans="1:9" hidden="1" x14ac:dyDescent="0.2">
      <c r="A6463" s="2" t="s">
        <v>8018</v>
      </c>
      <c r="B6463" s="2" t="s">
        <v>8281</v>
      </c>
      <c r="C6463" s="1" t="s">
        <v>8282</v>
      </c>
      <c r="D6463" s="2" t="s">
        <v>8</v>
      </c>
      <c r="E6463" s="1" t="s">
        <v>8021</v>
      </c>
      <c r="F6463" s="1" t="str">
        <f>VLOOKUP(B6463,[12]WHN!$C$5:$G$635,5,0)</f>
        <v>黄陂</v>
      </c>
      <c r="G6463" s="2" t="s">
        <v>8022</v>
      </c>
      <c r="H6463" s="2" t="s">
        <v>10686</v>
      </c>
      <c r="I6463" s="2" t="s">
        <v>10938</v>
      </c>
    </row>
    <row r="6464" spans="1:9" hidden="1" x14ac:dyDescent="0.2">
      <c r="A6464" s="2" t="s">
        <v>8018</v>
      </c>
      <c r="B6464" s="2" t="s">
        <v>8283</v>
      </c>
      <c r="C6464" s="1" t="s">
        <v>8284</v>
      </c>
      <c r="D6464" s="2" t="s">
        <v>8</v>
      </c>
      <c r="E6464" s="1" t="s">
        <v>8021</v>
      </c>
      <c r="F6464" s="1" t="str">
        <f>VLOOKUP(B6464,[12]WHN!$C$5:$G$635,5,0)</f>
        <v>武汉</v>
      </c>
      <c r="G6464" s="2" t="s">
        <v>8022</v>
      </c>
      <c r="H6464" s="2" t="s">
        <v>8018</v>
      </c>
      <c r="I6464" s="2" t="s">
        <v>10938</v>
      </c>
    </row>
    <row r="6465" spans="1:9" hidden="1" x14ac:dyDescent="0.2">
      <c r="A6465" s="2" t="s">
        <v>8018</v>
      </c>
      <c r="B6465" s="2" t="s">
        <v>8285</v>
      </c>
      <c r="C6465" s="1" t="s">
        <v>8286</v>
      </c>
      <c r="D6465" s="2" t="s">
        <v>8</v>
      </c>
      <c r="E6465" s="1" t="s">
        <v>8021</v>
      </c>
      <c r="F6465" s="1" t="str">
        <f>VLOOKUP(B6465,[12]WHN!$C$5:$G$635,5,0)</f>
        <v>宜昌</v>
      </c>
      <c r="G6465" s="2" t="s">
        <v>8022</v>
      </c>
      <c r="H6465" s="2" t="s">
        <v>8035</v>
      </c>
      <c r="I6465" s="2" t="s">
        <v>10938</v>
      </c>
    </row>
    <row r="6466" spans="1:9" hidden="1" x14ac:dyDescent="0.2">
      <c r="A6466" s="2" t="s">
        <v>8018</v>
      </c>
      <c r="B6466" s="2" t="s">
        <v>8287</v>
      </c>
      <c r="C6466" s="1" t="s">
        <v>8288</v>
      </c>
      <c r="D6466" s="2" t="s">
        <v>8</v>
      </c>
      <c r="E6466" s="1" t="s">
        <v>8021</v>
      </c>
      <c r="F6466" s="1" t="str">
        <f>VLOOKUP(B6466,[12]WHN!$C$5:$G$635,5,0)</f>
        <v>武汉</v>
      </c>
      <c r="G6466" s="2" t="s">
        <v>8022</v>
      </c>
      <c r="H6466" s="2" t="s">
        <v>8018</v>
      </c>
      <c r="I6466" s="2" t="s">
        <v>10938</v>
      </c>
    </row>
    <row r="6467" spans="1:9" hidden="1" x14ac:dyDescent="0.2">
      <c r="A6467" s="2" t="s">
        <v>8018</v>
      </c>
      <c r="B6467" s="2" t="s">
        <v>8289</v>
      </c>
      <c r="C6467" s="1" t="s">
        <v>8290</v>
      </c>
      <c r="D6467" s="2" t="s">
        <v>8</v>
      </c>
      <c r="E6467" s="1" t="s">
        <v>8021</v>
      </c>
      <c r="F6467" s="1" t="str">
        <f>VLOOKUP(B6467,[12]WHN!$C$5:$G$635,5,0)</f>
        <v>武汉</v>
      </c>
      <c r="G6467" s="2" t="s">
        <v>8022</v>
      </c>
      <c r="H6467" s="2" t="s">
        <v>8018</v>
      </c>
      <c r="I6467" s="2" t="s">
        <v>10938</v>
      </c>
    </row>
    <row r="6468" spans="1:9" hidden="1" x14ac:dyDescent="0.2">
      <c r="A6468" s="2" t="s">
        <v>8018</v>
      </c>
      <c r="B6468" s="2" t="s">
        <v>8291</v>
      </c>
      <c r="C6468" s="1" t="s">
        <v>8292</v>
      </c>
      <c r="D6468" s="2" t="s">
        <v>8</v>
      </c>
      <c r="E6468" s="1" t="s">
        <v>8021</v>
      </c>
      <c r="F6468" s="1" t="str">
        <f>VLOOKUP(B6468,[12]WHN!$C$5:$G$635,5,0)</f>
        <v>武汉</v>
      </c>
      <c r="G6468" s="2" t="s">
        <v>8022</v>
      </c>
      <c r="H6468" s="2" t="s">
        <v>8018</v>
      </c>
      <c r="I6468" s="2" t="s">
        <v>10938</v>
      </c>
    </row>
    <row r="6469" spans="1:9" hidden="1" x14ac:dyDescent="0.2">
      <c r="A6469" s="2" t="s">
        <v>8018</v>
      </c>
      <c r="B6469" s="2" t="s">
        <v>8293</v>
      </c>
      <c r="C6469" s="1" t="s">
        <v>8294</v>
      </c>
      <c r="D6469" s="2" t="s">
        <v>8</v>
      </c>
      <c r="E6469" s="1" t="s">
        <v>8021</v>
      </c>
      <c r="F6469" s="1" t="str">
        <f>VLOOKUP(B6469,[12]WHN!$C$5:$G$635,5,0)</f>
        <v>武汉</v>
      </c>
      <c r="G6469" s="2" t="s">
        <v>8022</v>
      </c>
      <c r="H6469" s="2" t="s">
        <v>8018</v>
      </c>
      <c r="I6469" s="2" t="s">
        <v>10938</v>
      </c>
    </row>
    <row r="6470" spans="1:9" hidden="1" x14ac:dyDescent="0.2">
      <c r="A6470" s="2" t="s">
        <v>8018</v>
      </c>
      <c r="B6470" s="2" t="s">
        <v>8295</v>
      </c>
      <c r="C6470" s="1" t="s">
        <v>8296</v>
      </c>
      <c r="D6470" s="2" t="s">
        <v>8</v>
      </c>
      <c r="E6470" s="1" t="s">
        <v>8021</v>
      </c>
      <c r="F6470" s="1" t="str">
        <f>VLOOKUP(B6470,[12]WHN!$C$5:$G$635,5,0)</f>
        <v>武汉</v>
      </c>
      <c r="G6470" s="2" t="s">
        <v>8022</v>
      </c>
      <c r="H6470" s="2" t="s">
        <v>8018</v>
      </c>
      <c r="I6470" s="2" t="s">
        <v>10938</v>
      </c>
    </row>
    <row r="6471" spans="1:9" hidden="1" x14ac:dyDescent="0.2">
      <c r="A6471" s="2" t="s">
        <v>8018</v>
      </c>
      <c r="B6471" s="2" t="s">
        <v>8297</v>
      </c>
      <c r="C6471" s="1" t="s">
        <v>8298</v>
      </c>
      <c r="D6471" s="2" t="s">
        <v>8</v>
      </c>
      <c r="E6471" s="1" t="s">
        <v>8021</v>
      </c>
      <c r="F6471" s="1" t="str">
        <f>VLOOKUP(B6471,[12]WHN!$C$5:$G$635,5,0)</f>
        <v>宜都</v>
      </c>
      <c r="G6471" s="2" t="s">
        <v>8022</v>
      </c>
      <c r="H6471" s="2" t="s">
        <v>10696</v>
      </c>
      <c r="I6471" s="2" t="s">
        <v>10938</v>
      </c>
    </row>
    <row r="6472" spans="1:9" hidden="1" x14ac:dyDescent="0.2">
      <c r="A6472" s="2" t="s">
        <v>8018</v>
      </c>
      <c r="B6472" s="2" t="s">
        <v>8299</v>
      </c>
      <c r="C6472" s="1" t="s">
        <v>8300</v>
      </c>
      <c r="D6472" s="2" t="s">
        <v>8</v>
      </c>
      <c r="E6472" s="1" t="s">
        <v>8021</v>
      </c>
      <c r="F6472" s="1" t="str">
        <f>VLOOKUP(B6472,[12]WHN!$C$5:$G$635,5,0)</f>
        <v>武汉</v>
      </c>
      <c r="G6472" s="2" t="s">
        <v>8022</v>
      </c>
      <c r="H6472" s="2" t="s">
        <v>8018</v>
      </c>
      <c r="I6472" s="2" t="s">
        <v>10938</v>
      </c>
    </row>
    <row r="6473" spans="1:9" hidden="1" x14ac:dyDescent="0.2">
      <c r="A6473" s="2" t="s">
        <v>8018</v>
      </c>
      <c r="B6473" s="2" t="s">
        <v>8301</v>
      </c>
      <c r="C6473" s="1" t="s">
        <v>8302</v>
      </c>
      <c r="D6473" s="2" t="s">
        <v>8</v>
      </c>
      <c r="E6473" s="1" t="s">
        <v>8021</v>
      </c>
      <c r="F6473" s="1" t="str">
        <f>VLOOKUP(B6473,[12]WHN!$C$5:$G$635,5,0)</f>
        <v>孝感</v>
      </c>
      <c r="G6473" s="2" t="s">
        <v>8022</v>
      </c>
      <c r="H6473" s="2" t="s">
        <v>8268</v>
      </c>
      <c r="I6473" s="2" t="s">
        <v>10939</v>
      </c>
    </row>
    <row r="6474" spans="1:9" hidden="1" x14ac:dyDescent="0.2">
      <c r="A6474" s="2" t="s">
        <v>8018</v>
      </c>
      <c r="B6474" s="2" t="s">
        <v>8303</v>
      </c>
      <c r="C6474" s="1" t="s">
        <v>8304</v>
      </c>
      <c r="D6474" s="2" t="s">
        <v>8</v>
      </c>
      <c r="E6474" s="1" t="s">
        <v>8021</v>
      </c>
      <c r="F6474" s="1" t="str">
        <f>VLOOKUP(B6474,[12]WHN!$C$5:$G$635,5,0)</f>
        <v>安陆</v>
      </c>
      <c r="G6474" s="2" t="s">
        <v>8022</v>
      </c>
      <c r="H6474" s="2" t="s">
        <v>10675</v>
      </c>
      <c r="I6474" s="2" t="s">
        <v>10938</v>
      </c>
    </row>
    <row r="6475" spans="1:9" hidden="1" x14ac:dyDescent="0.2">
      <c r="A6475" s="2" t="s">
        <v>8018</v>
      </c>
      <c r="B6475" s="2" t="s">
        <v>8305</v>
      </c>
      <c r="C6475" s="1" t="s">
        <v>8306</v>
      </c>
      <c r="D6475" s="2" t="s">
        <v>8</v>
      </c>
      <c r="E6475" s="1" t="s">
        <v>8021</v>
      </c>
      <c r="F6475" s="1" t="str">
        <f>VLOOKUP(B6475,[12]WHN!$C$5:$G$635,5,0)</f>
        <v>利川</v>
      </c>
      <c r="G6475" s="2" t="s">
        <v>8022</v>
      </c>
      <c r="H6475" s="2" t="s">
        <v>10688</v>
      </c>
      <c r="I6475" s="2" t="s">
        <v>10938</v>
      </c>
    </row>
    <row r="6476" spans="1:9" hidden="1" x14ac:dyDescent="0.2">
      <c r="A6476" s="2" t="s">
        <v>8018</v>
      </c>
      <c r="B6476" s="2" t="s">
        <v>8307</v>
      </c>
      <c r="C6476" s="1" t="s">
        <v>8308</v>
      </c>
      <c r="D6476" s="2" t="s">
        <v>8</v>
      </c>
      <c r="E6476" s="1" t="s">
        <v>8021</v>
      </c>
      <c r="F6476" s="1" t="str">
        <f>VLOOKUP(B6476,[12]WHN!$C$5:$G$635,5,0)</f>
        <v>武汉</v>
      </c>
      <c r="G6476" s="2" t="s">
        <v>8022</v>
      </c>
      <c r="H6476" s="2" t="s">
        <v>8018</v>
      </c>
      <c r="I6476" s="2" t="s">
        <v>10938</v>
      </c>
    </row>
    <row r="6477" spans="1:9" hidden="1" x14ac:dyDescent="0.2">
      <c r="A6477" s="2" t="s">
        <v>8018</v>
      </c>
      <c r="B6477" s="2" t="s">
        <v>8309</v>
      </c>
      <c r="C6477" s="1" t="s">
        <v>8310</v>
      </c>
      <c r="D6477" s="2" t="s">
        <v>8</v>
      </c>
      <c r="E6477" s="1" t="s">
        <v>8021</v>
      </c>
      <c r="F6477" s="1" t="str">
        <f>VLOOKUP(B6477,[12]WHN!$C$5:$G$635,5,0)</f>
        <v>京山</v>
      </c>
      <c r="G6477" s="2" t="s">
        <v>8022</v>
      </c>
      <c r="H6477" s="2" t="s">
        <v>10687</v>
      </c>
      <c r="I6477" s="2" t="s">
        <v>10938</v>
      </c>
    </row>
    <row r="6478" spans="1:9" hidden="1" x14ac:dyDescent="0.2">
      <c r="A6478" s="2" t="s">
        <v>8018</v>
      </c>
      <c r="B6478" s="2" t="s">
        <v>8311</v>
      </c>
      <c r="C6478" s="1" t="s">
        <v>8312</v>
      </c>
      <c r="D6478" s="2" t="s">
        <v>8</v>
      </c>
      <c r="E6478" s="1" t="s">
        <v>8021</v>
      </c>
      <c r="F6478" s="1" t="str">
        <f>VLOOKUP(B6478,[12]WHN!$C$5:$G$635,5,0)</f>
        <v>武汉</v>
      </c>
      <c r="G6478" s="2" t="s">
        <v>8022</v>
      </c>
      <c r="H6478" s="2" t="s">
        <v>8018</v>
      </c>
      <c r="I6478" s="2" t="s">
        <v>10938</v>
      </c>
    </row>
    <row r="6479" spans="1:9" hidden="1" x14ac:dyDescent="0.2">
      <c r="A6479" s="2" t="s">
        <v>8018</v>
      </c>
      <c r="B6479" s="2" t="s">
        <v>8313</v>
      </c>
      <c r="C6479" s="1" t="s">
        <v>8314</v>
      </c>
      <c r="D6479" s="2" t="s">
        <v>8</v>
      </c>
      <c r="E6479" s="1" t="s">
        <v>8021</v>
      </c>
      <c r="F6479" s="1" t="str">
        <f>VLOOKUP(B6479,[12]WHN!$C$5:$G$635,5,0)</f>
        <v>武汉</v>
      </c>
      <c r="G6479" s="2" t="s">
        <v>8022</v>
      </c>
      <c r="H6479" s="2" t="s">
        <v>8018</v>
      </c>
      <c r="I6479" s="2" t="s">
        <v>10938</v>
      </c>
    </row>
    <row r="6480" spans="1:9" hidden="1" x14ac:dyDescent="0.2">
      <c r="A6480" s="2" t="s">
        <v>8018</v>
      </c>
      <c r="B6480" s="2" t="s">
        <v>8315</v>
      </c>
      <c r="C6480" s="1" t="s">
        <v>8316</v>
      </c>
      <c r="D6480" s="2" t="s">
        <v>8</v>
      </c>
      <c r="E6480" s="1" t="s">
        <v>8021</v>
      </c>
      <c r="F6480" s="1" t="str">
        <f>VLOOKUP(B6480,[12]WHN!$C$5:$G$635,5,0)</f>
        <v>钟祥</v>
      </c>
      <c r="G6480" s="2" t="s">
        <v>8022</v>
      </c>
      <c r="H6480" s="2" t="s">
        <v>10698</v>
      </c>
      <c r="I6480" s="2" t="s">
        <v>10938</v>
      </c>
    </row>
    <row r="6481" spans="1:9" hidden="1" x14ac:dyDescent="0.2">
      <c r="A6481" s="2" t="s">
        <v>8018</v>
      </c>
      <c r="B6481" s="2" t="s">
        <v>8317</v>
      </c>
      <c r="C6481" s="1" t="s">
        <v>8318</v>
      </c>
      <c r="D6481" s="2" t="s">
        <v>8</v>
      </c>
      <c r="E6481" s="1" t="s">
        <v>8021</v>
      </c>
      <c r="F6481" s="1" t="str">
        <f>VLOOKUP(B6481,[12]WHN!$C$5:$G$635,5,0)</f>
        <v>宜昌</v>
      </c>
      <c r="G6481" s="2" t="s">
        <v>8022</v>
      </c>
      <c r="H6481" s="2" t="s">
        <v>8035</v>
      </c>
      <c r="I6481" s="2" t="s">
        <v>10938</v>
      </c>
    </row>
    <row r="6482" spans="1:9" hidden="1" x14ac:dyDescent="0.2">
      <c r="A6482" s="2" t="s">
        <v>8018</v>
      </c>
      <c r="B6482" s="2" t="s">
        <v>8319</v>
      </c>
      <c r="C6482" s="1" t="s">
        <v>8320</v>
      </c>
      <c r="D6482" s="2" t="s">
        <v>8</v>
      </c>
      <c r="E6482" s="1" t="s">
        <v>8021</v>
      </c>
      <c r="F6482" s="1" t="str">
        <f>VLOOKUP(B6482,[12]WHN!$C$5:$G$635,5,0)</f>
        <v>武汉</v>
      </c>
      <c r="G6482" s="2" t="s">
        <v>8022</v>
      </c>
      <c r="H6482" s="2" t="s">
        <v>8018</v>
      </c>
      <c r="I6482" s="2" t="s">
        <v>10938</v>
      </c>
    </row>
    <row r="6483" spans="1:9" hidden="1" x14ac:dyDescent="0.2">
      <c r="A6483" s="2" t="s">
        <v>8018</v>
      </c>
      <c r="B6483" s="2" t="s">
        <v>8321</v>
      </c>
      <c r="C6483" s="1" t="s">
        <v>8322</v>
      </c>
      <c r="D6483" s="2" t="s">
        <v>8</v>
      </c>
      <c r="E6483" s="1" t="s">
        <v>8021</v>
      </c>
      <c r="F6483" s="1" t="str">
        <f>VLOOKUP(B6483,[12]WHN!$C$5:$G$635,5,0)</f>
        <v>武汉</v>
      </c>
      <c r="G6483" s="2" t="s">
        <v>8022</v>
      </c>
      <c r="H6483" s="2" t="s">
        <v>8018</v>
      </c>
      <c r="I6483" s="2" t="s">
        <v>10938</v>
      </c>
    </row>
    <row r="6484" spans="1:9" hidden="1" x14ac:dyDescent="0.2">
      <c r="A6484" s="2" t="s">
        <v>8018</v>
      </c>
      <c r="B6484" s="2" t="s">
        <v>8323</v>
      </c>
      <c r="C6484" s="1" t="s">
        <v>8324</v>
      </c>
      <c r="D6484" s="2" t="s">
        <v>8</v>
      </c>
      <c r="E6484" s="1" t="s">
        <v>8021</v>
      </c>
      <c r="F6484" s="1" t="str">
        <f>VLOOKUP(B6484,[12]WHN!$C$5:$G$635,5,0)</f>
        <v>武汉</v>
      </c>
      <c r="G6484" s="2" t="s">
        <v>8022</v>
      </c>
      <c r="H6484" s="2" t="s">
        <v>8018</v>
      </c>
      <c r="I6484" s="2" t="s">
        <v>10938</v>
      </c>
    </row>
    <row r="6485" spans="1:9" hidden="1" x14ac:dyDescent="0.2">
      <c r="A6485" s="2" t="s">
        <v>8018</v>
      </c>
      <c r="B6485" s="2" t="s">
        <v>8325</v>
      </c>
      <c r="C6485" s="1" t="s">
        <v>8326</v>
      </c>
      <c r="D6485" s="2" t="s">
        <v>8</v>
      </c>
      <c r="E6485" s="1" t="s">
        <v>8021</v>
      </c>
      <c r="F6485" s="1" t="str">
        <f>VLOOKUP(B6485,[12]WHN!$C$5:$G$635,5,0)</f>
        <v>武汉</v>
      </c>
      <c r="G6485" s="2" t="s">
        <v>8022</v>
      </c>
      <c r="H6485" s="2" t="s">
        <v>8018</v>
      </c>
      <c r="I6485" s="2" t="s">
        <v>10938</v>
      </c>
    </row>
    <row r="6486" spans="1:9" hidden="1" x14ac:dyDescent="0.2">
      <c r="A6486" s="2" t="s">
        <v>8018</v>
      </c>
      <c r="B6486" s="2" t="s">
        <v>8327</v>
      </c>
      <c r="C6486" s="1" t="s">
        <v>8328</v>
      </c>
      <c r="D6486" s="2" t="s">
        <v>8</v>
      </c>
      <c r="E6486" s="1" t="s">
        <v>8329</v>
      </c>
      <c r="F6486" s="1" t="str">
        <f>VLOOKUP(B6486,[12]WHN!$C$5:$G$635,5,0)</f>
        <v>郴州</v>
      </c>
      <c r="G6486" s="2" t="s">
        <v>8331</v>
      </c>
      <c r="H6486" s="2" t="s">
        <v>8330</v>
      </c>
      <c r="I6486" s="2" t="s">
        <v>10938</v>
      </c>
    </row>
    <row r="6487" spans="1:9" hidden="1" x14ac:dyDescent="0.2">
      <c r="A6487" s="2" t="s">
        <v>8018</v>
      </c>
      <c r="B6487" s="2" t="s">
        <v>8332</v>
      </c>
      <c r="C6487" s="1" t="s">
        <v>8333</v>
      </c>
      <c r="D6487" s="2" t="s">
        <v>8</v>
      </c>
      <c r="E6487" s="1" t="s">
        <v>8334</v>
      </c>
      <c r="F6487" s="1" t="str">
        <f>VLOOKUP(B6487,[12]WHN!$C$5:$G$635,5,0)</f>
        <v>鄂州</v>
      </c>
      <c r="G6487" s="2" t="s">
        <v>8022</v>
      </c>
      <c r="H6487" s="2" t="s">
        <v>8335</v>
      </c>
      <c r="I6487" s="2" t="s">
        <v>10938</v>
      </c>
    </row>
    <row r="6488" spans="1:9" hidden="1" x14ac:dyDescent="0.2">
      <c r="A6488" s="2" t="s">
        <v>8018</v>
      </c>
      <c r="B6488" s="2" t="s">
        <v>8336</v>
      </c>
      <c r="C6488" s="1" t="s">
        <v>8337</v>
      </c>
      <c r="D6488" s="2" t="s">
        <v>8</v>
      </c>
      <c r="E6488" s="1" t="s">
        <v>8338</v>
      </c>
      <c r="F6488" s="1" t="str">
        <f>VLOOKUP(B6488,[12]WHN!$C$5:$G$635,5,0)</f>
        <v>丰城</v>
      </c>
      <c r="G6488" s="2" t="s">
        <v>8339</v>
      </c>
      <c r="H6488" s="2" t="s">
        <v>10743</v>
      </c>
      <c r="I6488" s="2" t="s">
        <v>10938</v>
      </c>
    </row>
    <row r="6489" spans="1:9" hidden="1" x14ac:dyDescent="0.2">
      <c r="A6489" s="2" t="s">
        <v>8018</v>
      </c>
      <c r="B6489" s="2" t="s">
        <v>8340</v>
      </c>
      <c r="C6489" s="1" t="s">
        <v>8341</v>
      </c>
      <c r="D6489" s="2" t="s">
        <v>8</v>
      </c>
      <c r="E6489" s="1" t="s">
        <v>8342</v>
      </c>
      <c r="F6489" s="1" t="str">
        <f>VLOOKUP(B6489,[12]WHN!$C$5:$G$635,5,0)</f>
        <v>长沙</v>
      </c>
      <c r="G6489" s="2" t="s">
        <v>8331</v>
      </c>
      <c r="H6489" s="2" t="s">
        <v>8343</v>
      </c>
      <c r="I6489" s="2" t="s">
        <v>10938</v>
      </c>
    </row>
    <row r="6490" spans="1:9" hidden="1" x14ac:dyDescent="0.2">
      <c r="A6490" s="2" t="s">
        <v>8018</v>
      </c>
      <c r="B6490" s="2" t="s">
        <v>8344</v>
      </c>
      <c r="C6490" s="1" t="s">
        <v>8345</v>
      </c>
      <c r="D6490" s="2" t="s">
        <v>8</v>
      </c>
      <c r="E6490" s="1" t="s">
        <v>8346</v>
      </c>
      <c r="F6490" s="1" t="str">
        <f>VLOOKUP(B6490,[12]WHN!$C$5:$G$635,5,0)</f>
        <v>南昌</v>
      </c>
      <c r="G6490" s="2" t="s">
        <v>8339</v>
      </c>
      <c r="H6490" s="2" t="s">
        <v>8347</v>
      </c>
      <c r="I6490" s="2" t="s">
        <v>10938</v>
      </c>
    </row>
    <row r="6491" spans="1:9" hidden="1" x14ac:dyDescent="0.2">
      <c r="A6491" s="2" t="s">
        <v>8018</v>
      </c>
      <c r="B6491" s="2" t="s">
        <v>8348</v>
      </c>
      <c r="C6491" s="1" t="s">
        <v>8349</v>
      </c>
      <c r="D6491" s="2" t="s">
        <v>8</v>
      </c>
      <c r="E6491" s="1" t="s">
        <v>8350</v>
      </c>
      <c r="F6491" s="1" t="str">
        <f>VLOOKUP(B6491,[12]WHN!$C$5:$G$635,5,0)</f>
        <v>武汉</v>
      </c>
      <c r="G6491" s="2" t="s">
        <v>8022</v>
      </c>
      <c r="H6491" s="2" t="s">
        <v>8018</v>
      </c>
      <c r="I6491" s="2" t="s">
        <v>10938</v>
      </c>
    </row>
    <row r="6492" spans="1:9" hidden="1" x14ac:dyDescent="0.2">
      <c r="A6492" s="2" t="s">
        <v>8018</v>
      </c>
      <c r="B6492" s="2" t="s">
        <v>8351</v>
      </c>
      <c r="C6492" s="1" t="s">
        <v>8352</v>
      </c>
      <c r="D6492" s="2" t="s">
        <v>8</v>
      </c>
      <c r="E6492" s="1" t="s">
        <v>8350</v>
      </c>
      <c r="F6492" s="1" t="str">
        <f>VLOOKUP(B6492,[12]WHN!$C$5:$G$635,5,0)</f>
        <v>荆门</v>
      </c>
      <c r="G6492" s="2" t="s">
        <v>8022</v>
      </c>
      <c r="H6492" s="2" t="s">
        <v>8353</v>
      </c>
      <c r="I6492" s="2" t="s">
        <v>10938</v>
      </c>
    </row>
    <row r="6493" spans="1:9" hidden="1" x14ac:dyDescent="0.2">
      <c r="A6493" s="2" t="s">
        <v>8018</v>
      </c>
      <c r="B6493" s="2" t="s">
        <v>8354</v>
      </c>
      <c r="C6493" s="1" t="s">
        <v>8355</v>
      </c>
      <c r="D6493" s="2" t="s">
        <v>8</v>
      </c>
      <c r="E6493" s="1" t="s">
        <v>8350</v>
      </c>
      <c r="F6493" s="1" t="str">
        <f>VLOOKUP(B6493,[12]WHN!$C$5:$G$635,5,0)</f>
        <v>荆州</v>
      </c>
      <c r="G6493" s="2" t="s">
        <v>8022</v>
      </c>
      <c r="H6493" s="2" t="s">
        <v>8038</v>
      </c>
      <c r="I6493" s="2" t="s">
        <v>10938</v>
      </c>
    </row>
    <row r="6494" spans="1:9" hidden="1" x14ac:dyDescent="0.2">
      <c r="A6494" s="2" t="s">
        <v>8018</v>
      </c>
      <c r="B6494" s="2" t="s">
        <v>8356</v>
      </c>
      <c r="C6494" s="1" t="s">
        <v>8357</v>
      </c>
      <c r="D6494" s="2" t="s">
        <v>8</v>
      </c>
      <c r="E6494" s="1" t="s">
        <v>8350</v>
      </c>
      <c r="F6494" s="1" t="str">
        <f>VLOOKUP(B6494,[12]WHN!$C$5:$G$635,5,0)</f>
        <v>荆州</v>
      </c>
      <c r="G6494" s="2" t="s">
        <v>8022</v>
      </c>
      <c r="H6494" s="2" t="s">
        <v>8038</v>
      </c>
      <c r="I6494" s="2" t="s">
        <v>10938</v>
      </c>
    </row>
    <row r="6495" spans="1:9" hidden="1" x14ac:dyDescent="0.2">
      <c r="A6495" s="2" t="s">
        <v>8018</v>
      </c>
      <c r="B6495" s="2" t="s">
        <v>8358</v>
      </c>
      <c r="C6495" s="1" t="s">
        <v>8359</v>
      </c>
      <c r="D6495" s="2" t="s">
        <v>8</v>
      </c>
      <c r="E6495" s="1" t="s">
        <v>8350</v>
      </c>
      <c r="F6495" s="1" t="str">
        <f>VLOOKUP(B6495,[12]WHN!$C$5:$G$635,5,0)</f>
        <v>当阳</v>
      </c>
      <c r="G6495" s="2" t="s">
        <v>8022</v>
      </c>
      <c r="H6495" s="2" t="s">
        <v>10680</v>
      </c>
      <c r="I6495" s="2" t="s">
        <v>10938</v>
      </c>
    </row>
    <row r="6496" spans="1:9" hidden="1" x14ac:dyDescent="0.2">
      <c r="A6496" s="2" t="s">
        <v>8018</v>
      </c>
      <c r="B6496" s="2" t="s">
        <v>8360</v>
      </c>
      <c r="C6496" s="1" t="s">
        <v>8361</v>
      </c>
      <c r="D6496" s="2" t="s">
        <v>8</v>
      </c>
      <c r="E6496" s="1" t="s">
        <v>8362</v>
      </c>
      <c r="F6496" s="1" t="str">
        <f>VLOOKUP(B6496,[12]WHN!$C$5:$G$635,5,0)</f>
        <v>景德镇</v>
      </c>
      <c r="G6496" s="2" t="s">
        <v>8339</v>
      </c>
      <c r="H6496" s="2" t="s">
        <v>8363</v>
      </c>
      <c r="I6496" s="2" t="s">
        <v>10938</v>
      </c>
    </row>
    <row r="6497" spans="1:9" hidden="1" x14ac:dyDescent="0.2">
      <c r="A6497" s="2" t="s">
        <v>8018</v>
      </c>
      <c r="B6497" s="2" t="s">
        <v>8364</v>
      </c>
      <c r="C6497" s="1" t="s">
        <v>8365</v>
      </c>
      <c r="D6497" s="2" t="s">
        <v>8</v>
      </c>
      <c r="E6497" s="1" t="s">
        <v>8362</v>
      </c>
      <c r="F6497" s="1" t="str">
        <f>VLOOKUP(B6497,[12]WHN!$C$5:$G$635,5,0)</f>
        <v>景德镇</v>
      </c>
      <c r="G6497" s="2" t="s">
        <v>8339</v>
      </c>
      <c r="H6497" s="2" t="s">
        <v>8363</v>
      </c>
      <c r="I6497" s="2" t="s">
        <v>10938</v>
      </c>
    </row>
    <row r="6498" spans="1:9" hidden="1" x14ac:dyDescent="0.2">
      <c r="A6498" s="2" t="s">
        <v>8018</v>
      </c>
      <c r="B6498" s="2" t="s">
        <v>8366</v>
      </c>
      <c r="C6498" s="1" t="s">
        <v>8367</v>
      </c>
      <c r="D6498" s="2" t="s">
        <v>8</v>
      </c>
      <c r="E6498" s="1" t="s">
        <v>8362</v>
      </c>
      <c r="F6498" s="1" t="str">
        <f>VLOOKUP(B6498,[12]WHN!$C$5:$G$635,5,0)</f>
        <v>南昌</v>
      </c>
      <c r="G6498" s="2" t="s">
        <v>8339</v>
      </c>
      <c r="H6498" s="2" t="s">
        <v>8347</v>
      </c>
      <c r="I6498" s="2" t="s">
        <v>10938</v>
      </c>
    </row>
    <row r="6499" spans="1:9" hidden="1" x14ac:dyDescent="0.2">
      <c r="A6499" s="2" t="s">
        <v>8018</v>
      </c>
      <c r="B6499" s="2" t="s">
        <v>8368</v>
      </c>
      <c r="C6499" s="1" t="s">
        <v>8369</v>
      </c>
      <c r="D6499" s="2" t="s">
        <v>8</v>
      </c>
      <c r="E6499" s="1" t="s">
        <v>8370</v>
      </c>
      <c r="F6499" s="1" t="str">
        <f>VLOOKUP(B6499,[12]WHN!$C$5:$G$635,5,0)</f>
        <v>南昌</v>
      </c>
      <c r="G6499" s="2" t="s">
        <v>8339</v>
      </c>
      <c r="H6499" s="2" t="s">
        <v>8347</v>
      </c>
      <c r="I6499" s="2" t="s">
        <v>10938</v>
      </c>
    </row>
    <row r="6500" spans="1:9" hidden="1" x14ac:dyDescent="0.2">
      <c r="A6500" s="2" t="s">
        <v>8018</v>
      </c>
      <c r="B6500" s="2" t="s">
        <v>8371</v>
      </c>
      <c r="C6500" s="1" t="s">
        <v>8372</v>
      </c>
      <c r="D6500" s="2" t="s">
        <v>8</v>
      </c>
      <c r="E6500" s="1" t="s">
        <v>8370</v>
      </c>
      <c r="F6500" s="1" t="str">
        <f>VLOOKUP(B6500,[12]WHN!$C$5:$G$635,5,0)</f>
        <v>南昌</v>
      </c>
      <c r="G6500" s="2" t="s">
        <v>8339</v>
      </c>
      <c r="H6500" s="2" t="s">
        <v>8347</v>
      </c>
      <c r="I6500" s="2" t="s">
        <v>10938</v>
      </c>
    </row>
    <row r="6501" spans="1:9" hidden="1" x14ac:dyDescent="0.2">
      <c r="A6501" s="2" t="s">
        <v>8018</v>
      </c>
      <c r="B6501" s="2" t="s">
        <v>8373</v>
      </c>
      <c r="C6501" s="1" t="s">
        <v>8374</v>
      </c>
      <c r="D6501" s="2" t="s">
        <v>8</v>
      </c>
      <c r="E6501" s="1" t="s">
        <v>8370</v>
      </c>
      <c r="F6501" s="1" t="str">
        <f>VLOOKUP(B6501,[12]WHN!$C$5:$G$635,5,0)</f>
        <v>南昌</v>
      </c>
      <c r="G6501" s="2" t="s">
        <v>8339</v>
      </c>
      <c r="H6501" s="2" t="s">
        <v>8347</v>
      </c>
      <c r="I6501" s="2" t="s">
        <v>10938</v>
      </c>
    </row>
    <row r="6502" spans="1:9" hidden="1" x14ac:dyDescent="0.2">
      <c r="A6502" s="2" t="s">
        <v>8018</v>
      </c>
      <c r="B6502" s="2" t="s">
        <v>8375</v>
      </c>
      <c r="C6502" s="1" t="s">
        <v>8376</v>
      </c>
      <c r="D6502" s="2" t="s">
        <v>8</v>
      </c>
      <c r="E6502" s="1" t="s">
        <v>8370</v>
      </c>
      <c r="F6502" s="1" t="str">
        <f>VLOOKUP(B6502,[12]WHN!$C$5:$G$635,5,0)</f>
        <v>九江</v>
      </c>
      <c r="G6502" s="2" t="s">
        <v>8339</v>
      </c>
      <c r="H6502" s="2" t="s">
        <v>8377</v>
      </c>
      <c r="I6502" s="2" t="s">
        <v>10938</v>
      </c>
    </row>
    <row r="6503" spans="1:9" hidden="1" x14ac:dyDescent="0.2">
      <c r="A6503" s="2" t="s">
        <v>8018</v>
      </c>
      <c r="B6503" s="2" t="s">
        <v>8378</v>
      </c>
      <c r="C6503" s="1" t="s">
        <v>8379</v>
      </c>
      <c r="D6503" s="2" t="s">
        <v>8</v>
      </c>
      <c r="E6503" s="1" t="s">
        <v>8370</v>
      </c>
      <c r="F6503" s="1" t="str">
        <f>VLOOKUP(B6503,[12]WHN!$C$5:$G$635,5,0)</f>
        <v>分宜</v>
      </c>
      <c r="G6503" s="2" t="s">
        <v>8339</v>
      </c>
      <c r="H6503" s="2" t="s">
        <v>10742</v>
      </c>
      <c r="I6503" s="2" t="s">
        <v>10938</v>
      </c>
    </row>
    <row r="6504" spans="1:9" hidden="1" x14ac:dyDescent="0.2">
      <c r="A6504" s="2" t="s">
        <v>8018</v>
      </c>
      <c r="B6504" s="2" t="s">
        <v>8380</v>
      </c>
      <c r="C6504" s="1" t="s">
        <v>8381</v>
      </c>
      <c r="D6504" s="2" t="s">
        <v>8</v>
      </c>
      <c r="E6504" s="1" t="s">
        <v>8370</v>
      </c>
      <c r="F6504" s="1" t="str">
        <f>VLOOKUP(B6504,[12]WHN!$C$5:$G$635,5,0)</f>
        <v>南昌</v>
      </c>
      <c r="G6504" s="2" t="s">
        <v>8339</v>
      </c>
      <c r="H6504" s="2" t="s">
        <v>8347</v>
      </c>
      <c r="I6504" s="2" t="s">
        <v>10938</v>
      </c>
    </row>
    <row r="6505" spans="1:9" hidden="1" x14ac:dyDescent="0.2">
      <c r="A6505" s="2" t="s">
        <v>8018</v>
      </c>
      <c r="B6505" s="2" t="s">
        <v>8382</v>
      </c>
      <c r="C6505" s="1" t="s">
        <v>8383</v>
      </c>
      <c r="D6505" s="2" t="s">
        <v>8</v>
      </c>
      <c r="E6505" s="1" t="s">
        <v>8370</v>
      </c>
      <c r="F6505" s="1" t="str">
        <f>VLOOKUP(B6505,[12]WHN!$C$5:$G$635,5,0)</f>
        <v>九江</v>
      </c>
      <c r="G6505" s="2" t="s">
        <v>8339</v>
      </c>
      <c r="H6505" s="2" t="s">
        <v>8377</v>
      </c>
      <c r="I6505" s="2" t="s">
        <v>10938</v>
      </c>
    </row>
    <row r="6506" spans="1:9" hidden="1" x14ac:dyDescent="0.2">
      <c r="A6506" s="2" t="s">
        <v>8018</v>
      </c>
      <c r="B6506" s="2" t="s">
        <v>8384</v>
      </c>
      <c r="C6506" s="1" t="s">
        <v>8385</v>
      </c>
      <c r="D6506" s="2" t="s">
        <v>8</v>
      </c>
      <c r="E6506" s="1" t="s">
        <v>8370</v>
      </c>
      <c r="F6506" s="1" t="str">
        <f>VLOOKUP(B6506,[12]WHN!$C$5:$G$635,5,0)</f>
        <v>婺源</v>
      </c>
      <c r="G6506" s="2" t="s">
        <v>8339</v>
      </c>
      <c r="H6506" s="2" t="s">
        <v>10750</v>
      </c>
      <c r="I6506" s="2" t="s">
        <v>10938</v>
      </c>
    </row>
    <row r="6507" spans="1:9" hidden="1" x14ac:dyDescent="0.2">
      <c r="A6507" s="2" t="s">
        <v>8018</v>
      </c>
      <c r="B6507" s="2" t="s">
        <v>8386</v>
      </c>
      <c r="C6507" s="1" t="s">
        <v>8387</v>
      </c>
      <c r="D6507" s="2" t="s">
        <v>8</v>
      </c>
      <c r="E6507" s="1" t="s">
        <v>8370</v>
      </c>
      <c r="F6507" s="1" t="str">
        <f>VLOOKUP(B6507,[12]WHN!$C$5:$G$635,5,0)</f>
        <v>南康</v>
      </c>
      <c r="G6507" s="2" t="s">
        <v>8339</v>
      </c>
      <c r="H6507" s="2" t="s">
        <v>10749</v>
      </c>
      <c r="I6507" s="2" t="s">
        <v>10938</v>
      </c>
    </row>
    <row r="6508" spans="1:9" hidden="1" x14ac:dyDescent="0.2">
      <c r="A6508" s="2" t="s">
        <v>8018</v>
      </c>
      <c r="B6508" s="2" t="s">
        <v>8388</v>
      </c>
      <c r="C6508" s="1" t="s">
        <v>8389</v>
      </c>
      <c r="D6508" s="2" t="s">
        <v>8</v>
      </c>
      <c r="E6508" s="1" t="s">
        <v>8370</v>
      </c>
      <c r="F6508" s="1" t="str">
        <f>VLOOKUP(B6508,[12]WHN!$C$5:$G$635,5,0)</f>
        <v>都昌</v>
      </c>
      <c r="G6508" s="2" t="s">
        <v>8339</v>
      </c>
      <c r="H6508" s="2" t="s">
        <v>10741</v>
      </c>
      <c r="I6508" s="2" t="s">
        <v>10938</v>
      </c>
    </row>
    <row r="6509" spans="1:9" hidden="1" x14ac:dyDescent="0.2">
      <c r="A6509" s="2" t="s">
        <v>8018</v>
      </c>
      <c r="B6509" s="2" t="s">
        <v>8390</v>
      </c>
      <c r="C6509" s="1" t="s">
        <v>8391</v>
      </c>
      <c r="D6509" s="2" t="s">
        <v>8</v>
      </c>
      <c r="E6509" s="1" t="s">
        <v>8370</v>
      </c>
      <c r="F6509" s="1" t="str">
        <f>VLOOKUP(B6509,[12]WHN!$C$5:$G$635,5,0)</f>
        <v>南昌</v>
      </c>
      <c r="G6509" s="2" t="s">
        <v>8339</v>
      </c>
      <c r="H6509" s="2" t="s">
        <v>8347</v>
      </c>
      <c r="I6509" s="2" t="s">
        <v>10938</v>
      </c>
    </row>
    <row r="6510" spans="1:9" hidden="1" x14ac:dyDescent="0.2">
      <c r="A6510" s="2" t="s">
        <v>8018</v>
      </c>
      <c r="B6510" s="2" t="s">
        <v>8392</v>
      </c>
      <c r="C6510" s="1" t="s">
        <v>8393</v>
      </c>
      <c r="D6510" s="2" t="s">
        <v>8</v>
      </c>
      <c r="E6510" s="1" t="s">
        <v>8370</v>
      </c>
      <c r="F6510" s="1" t="str">
        <f>VLOOKUP(B6510,[12]WHN!$C$5:$G$635,5,0)</f>
        <v>进贤</v>
      </c>
      <c r="G6510" s="2" t="s">
        <v>8339</v>
      </c>
      <c r="H6510" s="2" t="s">
        <v>10745</v>
      </c>
      <c r="I6510" s="2" t="s">
        <v>10938</v>
      </c>
    </row>
    <row r="6511" spans="1:9" hidden="1" x14ac:dyDescent="0.2">
      <c r="A6511" s="2" t="s">
        <v>8018</v>
      </c>
      <c r="B6511" s="2" t="s">
        <v>8395</v>
      </c>
      <c r="C6511" s="1" t="s">
        <v>8396</v>
      </c>
      <c r="D6511" s="2" t="s">
        <v>8</v>
      </c>
      <c r="E6511" s="1" t="s">
        <v>8370</v>
      </c>
      <c r="F6511" s="1" t="str">
        <f>VLOOKUP(B6511,[12]WHN!$C$5:$G$635,5,0)</f>
        <v>南昌</v>
      </c>
      <c r="G6511" s="2" t="s">
        <v>8339</v>
      </c>
      <c r="H6511" s="2" t="s">
        <v>8347</v>
      </c>
      <c r="I6511" s="2" t="s">
        <v>10938</v>
      </c>
    </row>
    <row r="6512" spans="1:9" hidden="1" x14ac:dyDescent="0.2">
      <c r="A6512" s="2" t="s">
        <v>8018</v>
      </c>
      <c r="B6512" s="2" t="s">
        <v>8397</v>
      </c>
      <c r="C6512" s="1" t="s">
        <v>8398</v>
      </c>
      <c r="D6512" s="2" t="s">
        <v>8</v>
      </c>
      <c r="E6512" s="1" t="s">
        <v>8370</v>
      </c>
      <c r="F6512" s="1" t="str">
        <f>VLOOKUP(B6512,[12]WHN!$C$5:$G$635,5,0)</f>
        <v>铅山</v>
      </c>
      <c r="G6512" s="2" t="s">
        <v>8339</v>
      </c>
      <c r="H6512" s="2" t="s">
        <v>10750</v>
      </c>
      <c r="I6512" s="2" t="s">
        <v>10938</v>
      </c>
    </row>
    <row r="6513" spans="1:9" hidden="1" x14ac:dyDescent="0.2">
      <c r="A6513" s="2" t="s">
        <v>8018</v>
      </c>
      <c r="B6513" s="2" t="s">
        <v>8399</v>
      </c>
      <c r="C6513" s="1" t="s">
        <v>8400</v>
      </c>
      <c r="D6513" s="2" t="s">
        <v>8</v>
      </c>
      <c r="E6513" s="1" t="s">
        <v>8370</v>
      </c>
      <c r="F6513" s="1" t="str">
        <f>VLOOKUP(B6513,[12]WHN!$C$5:$G$635,5,0)</f>
        <v>南昌</v>
      </c>
      <c r="G6513" s="2" t="s">
        <v>8339</v>
      </c>
      <c r="H6513" s="2" t="s">
        <v>8347</v>
      </c>
      <c r="I6513" s="2" t="s">
        <v>10938</v>
      </c>
    </row>
    <row r="6514" spans="1:9" hidden="1" x14ac:dyDescent="0.2">
      <c r="A6514" s="2" t="s">
        <v>8018</v>
      </c>
      <c r="B6514" s="2" t="s">
        <v>8401</v>
      </c>
      <c r="C6514" s="1" t="s">
        <v>8402</v>
      </c>
      <c r="D6514" s="2" t="s">
        <v>8</v>
      </c>
      <c r="E6514" s="1" t="s">
        <v>8370</v>
      </c>
      <c r="F6514" s="1" t="str">
        <f>VLOOKUP(B6514,[12]WHN!$C$5:$G$635,5,0)</f>
        <v>九江</v>
      </c>
      <c r="G6514" s="2" t="s">
        <v>8339</v>
      </c>
      <c r="H6514" s="2" t="s">
        <v>8377</v>
      </c>
      <c r="I6514" s="2" t="s">
        <v>10938</v>
      </c>
    </row>
    <row r="6515" spans="1:9" hidden="1" x14ac:dyDescent="0.2">
      <c r="A6515" s="2" t="s">
        <v>8018</v>
      </c>
      <c r="B6515" s="2" t="s">
        <v>8403</v>
      </c>
      <c r="C6515" s="1" t="s">
        <v>8404</v>
      </c>
      <c r="D6515" s="2" t="s">
        <v>8</v>
      </c>
      <c r="E6515" s="1" t="s">
        <v>8370</v>
      </c>
      <c r="F6515" s="1" t="str">
        <f>VLOOKUP(B6515,[12]WHN!$C$5:$G$635,5,0)</f>
        <v>南昌</v>
      </c>
      <c r="G6515" s="2" t="s">
        <v>8339</v>
      </c>
      <c r="H6515" s="2" t="s">
        <v>8347</v>
      </c>
      <c r="I6515" s="2" t="s">
        <v>10938</v>
      </c>
    </row>
    <row r="6516" spans="1:9" hidden="1" x14ac:dyDescent="0.2">
      <c r="A6516" s="2" t="s">
        <v>8018</v>
      </c>
      <c r="B6516" s="2" t="s">
        <v>8405</v>
      </c>
      <c r="C6516" s="1" t="s">
        <v>8406</v>
      </c>
      <c r="D6516" s="2" t="s">
        <v>8</v>
      </c>
      <c r="E6516" s="1" t="s">
        <v>8370</v>
      </c>
      <c r="F6516" s="1" t="str">
        <f>VLOOKUP(B6516,[12]WHN!$C$5:$G$635,5,0)</f>
        <v>抚州</v>
      </c>
      <c r="G6516" s="2" t="s">
        <v>8339</v>
      </c>
      <c r="H6516" s="2" t="s">
        <v>8407</v>
      </c>
      <c r="I6516" s="2" t="s">
        <v>10938</v>
      </c>
    </row>
    <row r="6517" spans="1:9" hidden="1" x14ac:dyDescent="0.2">
      <c r="A6517" s="2" t="s">
        <v>8018</v>
      </c>
      <c r="B6517" s="2" t="s">
        <v>8408</v>
      </c>
      <c r="C6517" s="1" t="s">
        <v>8409</v>
      </c>
      <c r="D6517" s="2" t="s">
        <v>8</v>
      </c>
      <c r="E6517" s="1" t="s">
        <v>8370</v>
      </c>
      <c r="F6517" s="1" t="str">
        <f>VLOOKUP(B6517,[12]WHN!$C$5:$G$635,5,0)</f>
        <v>修水</v>
      </c>
      <c r="G6517" s="2" t="s">
        <v>8339</v>
      </c>
      <c r="H6517" s="2" t="s">
        <v>10746</v>
      </c>
      <c r="I6517" s="2" t="s">
        <v>10938</v>
      </c>
    </row>
    <row r="6518" spans="1:9" hidden="1" x14ac:dyDescent="0.2">
      <c r="A6518" s="2" t="s">
        <v>8018</v>
      </c>
      <c r="B6518" s="2" t="s">
        <v>8410</v>
      </c>
      <c r="C6518" s="1" t="s">
        <v>8411</v>
      </c>
      <c r="D6518" s="2" t="s">
        <v>8</v>
      </c>
      <c r="E6518" s="1" t="s">
        <v>8370</v>
      </c>
      <c r="F6518" s="1" t="str">
        <f>VLOOKUP(B6518,[12]WHN!$C$5:$G$635,5,0)</f>
        <v>南昌</v>
      </c>
      <c r="G6518" s="2" t="s">
        <v>8339</v>
      </c>
      <c r="H6518" s="2" t="s">
        <v>8347</v>
      </c>
      <c r="I6518" s="2" t="s">
        <v>10938</v>
      </c>
    </row>
    <row r="6519" spans="1:9" hidden="1" x14ac:dyDescent="0.2">
      <c r="A6519" s="2" t="s">
        <v>8018</v>
      </c>
      <c r="B6519" s="2" t="s">
        <v>8412</v>
      </c>
      <c r="C6519" s="1" t="s">
        <v>8413</v>
      </c>
      <c r="D6519" s="2" t="s">
        <v>8</v>
      </c>
      <c r="E6519" s="1" t="s">
        <v>8370</v>
      </c>
      <c r="F6519" s="1" t="str">
        <f>VLOOKUP(B6519,[12]WHN!$C$5:$G$635,5,0)</f>
        <v>上饶</v>
      </c>
      <c r="G6519" s="2" t="s">
        <v>8339</v>
      </c>
      <c r="H6519" s="2" t="s">
        <v>8414</v>
      </c>
      <c r="I6519" s="2" t="s">
        <v>10938</v>
      </c>
    </row>
    <row r="6520" spans="1:9" hidden="1" x14ac:dyDescent="0.2">
      <c r="A6520" s="2" t="s">
        <v>8018</v>
      </c>
      <c r="B6520" s="2" t="s">
        <v>8415</v>
      </c>
      <c r="C6520" s="1" t="s">
        <v>8416</v>
      </c>
      <c r="D6520" s="2" t="s">
        <v>8</v>
      </c>
      <c r="E6520" s="1" t="s">
        <v>8370</v>
      </c>
      <c r="F6520" s="1" t="str">
        <f>VLOOKUP(B6520,[12]WHN!$C$5:$G$635,5,0)</f>
        <v>新余</v>
      </c>
      <c r="G6520" s="2" t="s">
        <v>8339</v>
      </c>
      <c r="H6520" s="2" t="s">
        <v>8417</v>
      </c>
      <c r="I6520" s="2" t="s">
        <v>10938</v>
      </c>
    </row>
    <row r="6521" spans="1:9" hidden="1" x14ac:dyDescent="0.2">
      <c r="A6521" s="2" t="s">
        <v>8018</v>
      </c>
      <c r="B6521" s="2" t="s">
        <v>8418</v>
      </c>
      <c r="C6521" s="1" t="s">
        <v>8419</v>
      </c>
      <c r="D6521" s="2" t="s">
        <v>8</v>
      </c>
      <c r="E6521" s="1" t="s">
        <v>8370</v>
      </c>
      <c r="F6521" s="1" t="str">
        <f>VLOOKUP(B6521,[12]WHN!$C$5:$G$635,5,0)</f>
        <v>南昌</v>
      </c>
      <c r="G6521" s="2" t="s">
        <v>8339</v>
      </c>
      <c r="H6521" s="2" t="s">
        <v>8347</v>
      </c>
      <c r="I6521" s="2" t="s">
        <v>10939</v>
      </c>
    </row>
    <row r="6522" spans="1:9" hidden="1" x14ac:dyDescent="0.2">
      <c r="A6522" s="2" t="s">
        <v>8018</v>
      </c>
      <c r="B6522" s="2" t="s">
        <v>8420</v>
      </c>
      <c r="C6522" s="1" t="s">
        <v>8421</v>
      </c>
      <c r="D6522" s="2" t="s">
        <v>8</v>
      </c>
      <c r="E6522" s="1" t="s">
        <v>8370</v>
      </c>
      <c r="F6522" s="1" t="str">
        <f>VLOOKUP(B6522,[12]WHN!$C$5:$G$635,5,0)</f>
        <v>南昌</v>
      </c>
      <c r="G6522" s="2" t="s">
        <v>8339</v>
      </c>
      <c r="H6522" s="2" t="s">
        <v>8347</v>
      </c>
      <c r="I6522" s="2" t="s">
        <v>10939</v>
      </c>
    </row>
    <row r="6523" spans="1:9" hidden="1" x14ac:dyDescent="0.2">
      <c r="A6523" s="2" t="s">
        <v>8018</v>
      </c>
      <c r="B6523" s="2" t="s">
        <v>8422</v>
      </c>
      <c r="C6523" s="1" t="s">
        <v>8423</v>
      </c>
      <c r="D6523" s="2" t="s">
        <v>8</v>
      </c>
      <c r="E6523" s="1" t="s">
        <v>8370</v>
      </c>
      <c r="F6523" s="1" t="str">
        <f>VLOOKUP(B6523,[12]WHN!$C$5:$G$635,5,0)</f>
        <v>宜春</v>
      </c>
      <c r="G6523" s="2" t="s">
        <v>8339</v>
      </c>
      <c r="H6523" s="2" t="s">
        <v>8424</v>
      </c>
      <c r="I6523" s="2" t="s">
        <v>10938</v>
      </c>
    </row>
    <row r="6524" spans="1:9" hidden="1" x14ac:dyDescent="0.2">
      <c r="A6524" s="2" t="s">
        <v>8018</v>
      </c>
      <c r="B6524" s="2" t="s">
        <v>8425</v>
      </c>
      <c r="C6524" s="1" t="s">
        <v>8426</v>
      </c>
      <c r="D6524" s="2" t="s">
        <v>8</v>
      </c>
      <c r="E6524" s="1" t="s">
        <v>8370</v>
      </c>
      <c r="F6524" s="1" t="str">
        <f>VLOOKUP(B6524,[12]WHN!$C$5:$G$635,5,0)</f>
        <v>南昌</v>
      </c>
      <c r="G6524" s="2" t="s">
        <v>8339</v>
      </c>
      <c r="H6524" s="2" t="s">
        <v>8347</v>
      </c>
      <c r="I6524" s="2" t="s">
        <v>10938</v>
      </c>
    </row>
    <row r="6525" spans="1:9" hidden="1" x14ac:dyDescent="0.2">
      <c r="A6525" s="2" t="s">
        <v>8018</v>
      </c>
      <c r="B6525" s="2" t="s">
        <v>8427</v>
      </c>
      <c r="C6525" s="1" t="s">
        <v>8428</v>
      </c>
      <c r="D6525" s="2" t="s">
        <v>8</v>
      </c>
      <c r="E6525" s="1" t="s">
        <v>8370</v>
      </c>
      <c r="F6525" s="1" t="str">
        <f>VLOOKUP(B6525,[12]WHN!$C$5:$G$635,5,0)</f>
        <v>南昌</v>
      </c>
      <c r="G6525" s="2" t="s">
        <v>8339</v>
      </c>
      <c r="H6525" s="2" t="s">
        <v>8347</v>
      </c>
      <c r="I6525" s="2" t="s">
        <v>10938</v>
      </c>
    </row>
    <row r="6526" spans="1:9" hidden="1" x14ac:dyDescent="0.2">
      <c r="A6526" s="2" t="s">
        <v>8018</v>
      </c>
      <c r="B6526" s="2" t="s">
        <v>8429</v>
      </c>
      <c r="C6526" s="1" t="s">
        <v>8430</v>
      </c>
      <c r="D6526" s="2" t="s">
        <v>8</v>
      </c>
      <c r="E6526" s="1" t="s">
        <v>8370</v>
      </c>
      <c r="F6526" s="1" t="str">
        <f>VLOOKUP(B6526,[12]WHN!$C$5:$G$635,5,0)</f>
        <v>萍乡</v>
      </c>
      <c r="G6526" s="2" t="s">
        <v>8339</v>
      </c>
      <c r="H6526" s="2" t="s">
        <v>8431</v>
      </c>
      <c r="I6526" s="2" t="s">
        <v>10938</v>
      </c>
    </row>
    <row r="6527" spans="1:9" hidden="1" x14ac:dyDescent="0.2">
      <c r="A6527" s="2" t="s">
        <v>8018</v>
      </c>
      <c r="B6527" s="2" t="s">
        <v>8432</v>
      </c>
      <c r="C6527" s="1" t="s">
        <v>8433</v>
      </c>
      <c r="D6527" s="2" t="s">
        <v>8</v>
      </c>
      <c r="E6527" s="1" t="s">
        <v>8370</v>
      </c>
      <c r="F6527" s="1" t="str">
        <f>VLOOKUP(B6527,[12]WHN!$C$5:$G$635,5,0)</f>
        <v>抚州</v>
      </c>
      <c r="G6527" s="2" t="s">
        <v>8339</v>
      </c>
      <c r="H6527" s="2" t="s">
        <v>8407</v>
      </c>
      <c r="I6527" s="2" t="s">
        <v>10938</v>
      </c>
    </row>
    <row r="6528" spans="1:9" hidden="1" x14ac:dyDescent="0.2">
      <c r="A6528" s="2" t="s">
        <v>8018</v>
      </c>
      <c r="B6528" s="2" t="s">
        <v>8434</v>
      </c>
      <c r="C6528" s="1" t="s">
        <v>8435</v>
      </c>
      <c r="D6528" s="2" t="s">
        <v>8</v>
      </c>
      <c r="E6528" s="1" t="s">
        <v>8370</v>
      </c>
      <c r="F6528" s="1" t="str">
        <f>VLOOKUP(B6528,[12]WHN!$C$5:$G$635,5,0)</f>
        <v>九江</v>
      </c>
      <c r="G6528" s="2" t="s">
        <v>8339</v>
      </c>
      <c r="H6528" s="2" t="s">
        <v>8377</v>
      </c>
      <c r="I6528" s="2" t="s">
        <v>10938</v>
      </c>
    </row>
    <row r="6529" spans="1:9" hidden="1" x14ac:dyDescent="0.2">
      <c r="A6529" s="2" t="s">
        <v>8018</v>
      </c>
      <c r="B6529" s="2" t="s">
        <v>8436</v>
      </c>
      <c r="C6529" s="1" t="s">
        <v>8437</v>
      </c>
      <c r="D6529" s="2" t="s">
        <v>8</v>
      </c>
      <c r="E6529" s="1" t="s">
        <v>8370</v>
      </c>
      <c r="F6529" s="1" t="str">
        <f>VLOOKUP(B6529,[12]WHN!$C$5:$G$635,5,0)</f>
        <v>南昌</v>
      </c>
      <c r="G6529" s="2" t="s">
        <v>8339</v>
      </c>
      <c r="H6529" s="2" t="s">
        <v>8347</v>
      </c>
      <c r="I6529" s="2" t="s">
        <v>10938</v>
      </c>
    </row>
    <row r="6530" spans="1:9" hidden="1" x14ac:dyDescent="0.2">
      <c r="A6530" s="2" t="s">
        <v>8018</v>
      </c>
      <c r="B6530" s="2" t="s">
        <v>8438</v>
      </c>
      <c r="C6530" s="1" t="s">
        <v>8439</v>
      </c>
      <c r="D6530" s="2" t="s">
        <v>8</v>
      </c>
      <c r="E6530" s="1" t="s">
        <v>8370</v>
      </c>
      <c r="F6530" s="1" t="str">
        <f>VLOOKUP(B6530,[12]WHN!$C$5:$G$635,5,0)</f>
        <v>南昌</v>
      </c>
      <c r="G6530" s="2" t="s">
        <v>8339</v>
      </c>
      <c r="H6530" s="2" t="s">
        <v>8347</v>
      </c>
      <c r="I6530" s="2" t="s">
        <v>10938</v>
      </c>
    </row>
    <row r="6531" spans="1:9" hidden="1" x14ac:dyDescent="0.2">
      <c r="A6531" s="2" t="s">
        <v>8018</v>
      </c>
      <c r="B6531" s="2" t="s">
        <v>8440</v>
      </c>
      <c r="C6531" s="1" t="s">
        <v>8441</v>
      </c>
      <c r="D6531" s="2" t="s">
        <v>8</v>
      </c>
      <c r="E6531" s="1" t="s">
        <v>8370</v>
      </c>
      <c r="F6531" s="1" t="str">
        <f>VLOOKUP(B6531,[12]WHN!$C$5:$G$635,5,0)</f>
        <v>吉安</v>
      </c>
      <c r="G6531" s="2" t="s">
        <v>8339</v>
      </c>
      <c r="H6531" s="2" t="s">
        <v>8442</v>
      </c>
      <c r="I6531" s="2" t="s">
        <v>10938</v>
      </c>
    </row>
    <row r="6532" spans="1:9" hidden="1" x14ac:dyDescent="0.2">
      <c r="A6532" s="2" t="s">
        <v>8018</v>
      </c>
      <c r="B6532" s="2" t="s">
        <v>8443</v>
      </c>
      <c r="C6532" s="1" t="s">
        <v>8444</v>
      </c>
      <c r="D6532" s="2" t="s">
        <v>8</v>
      </c>
      <c r="E6532" s="1" t="s">
        <v>8370</v>
      </c>
      <c r="F6532" s="1" t="str">
        <f>VLOOKUP(B6532,[12]WHN!$C$5:$G$635,5,0)</f>
        <v>景德镇</v>
      </c>
      <c r="G6532" s="2" t="s">
        <v>8339</v>
      </c>
      <c r="H6532" s="2" t="s">
        <v>8363</v>
      </c>
      <c r="I6532" s="2" t="s">
        <v>10938</v>
      </c>
    </row>
    <row r="6533" spans="1:9" hidden="1" x14ac:dyDescent="0.2">
      <c r="A6533" s="2" t="s">
        <v>8018</v>
      </c>
      <c r="B6533" s="2" t="s">
        <v>8445</v>
      </c>
      <c r="C6533" s="1" t="s">
        <v>8446</v>
      </c>
      <c r="D6533" s="2" t="s">
        <v>8</v>
      </c>
      <c r="E6533" s="1" t="s">
        <v>8370</v>
      </c>
      <c r="F6533" s="1" t="str">
        <f>VLOOKUP(B6533,[12]WHN!$C$5:$G$635,5,0)</f>
        <v>九江</v>
      </c>
      <c r="G6533" s="2" t="s">
        <v>8339</v>
      </c>
      <c r="H6533" s="2" t="s">
        <v>8377</v>
      </c>
      <c r="I6533" s="2" t="s">
        <v>10938</v>
      </c>
    </row>
    <row r="6534" spans="1:9" hidden="1" x14ac:dyDescent="0.2">
      <c r="A6534" s="2" t="s">
        <v>8018</v>
      </c>
      <c r="B6534" s="2" t="s">
        <v>8447</v>
      </c>
      <c r="C6534" s="1" t="s">
        <v>8448</v>
      </c>
      <c r="D6534" s="2" t="s">
        <v>8</v>
      </c>
      <c r="E6534" s="1" t="s">
        <v>8370</v>
      </c>
      <c r="F6534" s="1" t="str">
        <f>VLOOKUP(B6534,[12]WHN!$C$5:$G$635,5,0)</f>
        <v>鹰潭</v>
      </c>
      <c r="G6534" s="2" t="s">
        <v>8339</v>
      </c>
      <c r="H6534" s="2" t="s">
        <v>8449</v>
      </c>
      <c r="I6534" s="2" t="s">
        <v>10938</v>
      </c>
    </row>
    <row r="6535" spans="1:9" hidden="1" x14ac:dyDescent="0.2">
      <c r="A6535" s="2" t="s">
        <v>8018</v>
      </c>
      <c r="B6535" s="2" t="s">
        <v>8450</v>
      </c>
      <c r="C6535" s="1" t="s">
        <v>8451</v>
      </c>
      <c r="D6535" s="2" t="s">
        <v>8</v>
      </c>
      <c r="E6535" s="1" t="s">
        <v>8370</v>
      </c>
      <c r="F6535" s="1" t="str">
        <f>VLOOKUP(B6535,[12]WHN!$C$5:$G$635,5,0)</f>
        <v>抚州</v>
      </c>
      <c r="G6535" s="2" t="s">
        <v>8339</v>
      </c>
      <c r="H6535" s="2" t="s">
        <v>8407</v>
      </c>
      <c r="I6535" s="2" t="s">
        <v>10938</v>
      </c>
    </row>
    <row r="6536" spans="1:9" hidden="1" x14ac:dyDescent="0.2">
      <c r="A6536" s="2" t="s">
        <v>8018</v>
      </c>
      <c r="B6536" s="2" t="s">
        <v>8452</v>
      </c>
      <c r="C6536" s="1" t="s">
        <v>8453</v>
      </c>
      <c r="D6536" s="2" t="s">
        <v>8</v>
      </c>
      <c r="E6536" s="1" t="s">
        <v>8370</v>
      </c>
      <c r="F6536" s="1" t="str">
        <f>VLOOKUP(B6536,[12]WHN!$C$5:$G$635,5,0)</f>
        <v>赣州</v>
      </c>
      <c r="G6536" s="2" t="s">
        <v>8339</v>
      </c>
      <c r="H6536" s="2" t="s">
        <v>8454</v>
      </c>
      <c r="I6536" s="2" t="s">
        <v>10938</v>
      </c>
    </row>
    <row r="6537" spans="1:9" hidden="1" x14ac:dyDescent="0.2">
      <c r="A6537" s="2" t="s">
        <v>8018</v>
      </c>
      <c r="B6537" s="2" t="s">
        <v>8455</v>
      </c>
      <c r="C6537" s="1" t="s">
        <v>8456</v>
      </c>
      <c r="D6537" s="2" t="s">
        <v>8</v>
      </c>
      <c r="E6537" s="1" t="s">
        <v>8370</v>
      </c>
      <c r="F6537" s="1" t="str">
        <f>VLOOKUP(B6537,[12]WHN!$C$5:$G$635,5,0)</f>
        <v>广丰</v>
      </c>
      <c r="G6537" s="2" t="s">
        <v>8339</v>
      </c>
      <c r="H6537" s="2" t="s">
        <v>10744</v>
      </c>
      <c r="I6537" s="2" t="s">
        <v>10938</v>
      </c>
    </row>
    <row r="6538" spans="1:9" hidden="1" x14ac:dyDescent="0.2">
      <c r="A6538" s="2" t="s">
        <v>8018</v>
      </c>
      <c r="B6538" s="2" t="s">
        <v>8457</v>
      </c>
      <c r="C6538" s="1" t="s">
        <v>8458</v>
      </c>
      <c r="D6538" s="2" t="s">
        <v>8</v>
      </c>
      <c r="E6538" s="1" t="s">
        <v>8370</v>
      </c>
      <c r="F6538" s="1" t="str">
        <f>VLOOKUP(B6538,[12]WHN!$C$5:$G$635,5,0)</f>
        <v>萍乡</v>
      </c>
      <c r="G6538" s="2" t="s">
        <v>8339</v>
      </c>
      <c r="H6538" s="2" t="s">
        <v>8431</v>
      </c>
      <c r="I6538" s="2" t="s">
        <v>10938</v>
      </c>
    </row>
    <row r="6539" spans="1:9" hidden="1" x14ac:dyDescent="0.2">
      <c r="A6539" s="2" t="s">
        <v>8018</v>
      </c>
      <c r="B6539" s="2" t="s">
        <v>8459</v>
      </c>
      <c r="C6539" s="1" t="s">
        <v>8460</v>
      </c>
      <c r="D6539" s="2" t="s">
        <v>8</v>
      </c>
      <c r="E6539" s="1" t="s">
        <v>8370</v>
      </c>
      <c r="F6539" s="1" t="str">
        <f>VLOOKUP(B6539,[12]WHN!$C$5:$G$635,5,0)</f>
        <v>南昌</v>
      </c>
      <c r="G6539" s="2" t="s">
        <v>8339</v>
      </c>
      <c r="H6539" s="2" t="s">
        <v>8347</v>
      </c>
      <c r="I6539" s="2" t="s">
        <v>10938</v>
      </c>
    </row>
    <row r="6540" spans="1:9" hidden="1" x14ac:dyDescent="0.2">
      <c r="A6540" s="2" t="s">
        <v>8018</v>
      </c>
      <c r="B6540" s="2" t="s">
        <v>8461</v>
      </c>
      <c r="C6540" s="1" t="s">
        <v>8462</v>
      </c>
      <c r="D6540" s="2" t="s">
        <v>8</v>
      </c>
      <c r="E6540" s="1" t="s">
        <v>8370</v>
      </c>
      <c r="F6540" s="1" t="str">
        <f>VLOOKUP(B6540,[12]WHN!$C$5:$G$635,5,0)</f>
        <v>上饶</v>
      </c>
      <c r="G6540" s="2" t="s">
        <v>8339</v>
      </c>
      <c r="H6540" s="2" t="s">
        <v>8414</v>
      </c>
      <c r="I6540" s="2" t="s">
        <v>10938</v>
      </c>
    </row>
    <row r="6541" spans="1:9" hidden="1" x14ac:dyDescent="0.2">
      <c r="A6541" s="2" t="s">
        <v>8018</v>
      </c>
      <c r="B6541" s="2" t="s">
        <v>8463</v>
      </c>
      <c r="C6541" s="1" t="s">
        <v>8464</v>
      </c>
      <c r="D6541" s="2" t="s">
        <v>8</v>
      </c>
      <c r="E6541" s="1" t="s">
        <v>8370</v>
      </c>
      <c r="F6541" s="1" t="str">
        <f>VLOOKUP(B6541,[12]WHN!$C$5:$G$635,5,0)</f>
        <v>南昌</v>
      </c>
      <c r="G6541" s="2" t="s">
        <v>8339</v>
      </c>
      <c r="H6541" s="2" t="s">
        <v>8347</v>
      </c>
      <c r="I6541" s="2" t="s">
        <v>10938</v>
      </c>
    </row>
    <row r="6542" spans="1:9" hidden="1" x14ac:dyDescent="0.2">
      <c r="A6542" s="2" t="s">
        <v>8018</v>
      </c>
      <c r="B6542" s="2" t="s">
        <v>8465</v>
      </c>
      <c r="C6542" s="1" t="s">
        <v>8466</v>
      </c>
      <c r="D6542" s="2" t="s">
        <v>8</v>
      </c>
      <c r="E6542" s="1" t="s">
        <v>8370</v>
      </c>
      <c r="F6542" s="1" t="str">
        <f>VLOOKUP(B6542,[12]WHN!$C$5:$G$635,5,0)</f>
        <v>景德镇</v>
      </c>
      <c r="G6542" s="2" t="s">
        <v>8339</v>
      </c>
      <c r="H6542" s="2" t="s">
        <v>8363</v>
      </c>
      <c r="I6542" s="2" t="s">
        <v>10938</v>
      </c>
    </row>
    <row r="6543" spans="1:9" hidden="1" x14ac:dyDescent="0.2">
      <c r="A6543" s="2" t="s">
        <v>8018</v>
      </c>
      <c r="B6543" s="2" t="s">
        <v>8467</v>
      </c>
      <c r="C6543" s="1" t="s">
        <v>8468</v>
      </c>
      <c r="D6543" s="2" t="s">
        <v>8</v>
      </c>
      <c r="E6543" s="1" t="s">
        <v>8370</v>
      </c>
      <c r="F6543" s="1" t="str">
        <f>VLOOKUP(B6543,[12]WHN!$C$5:$G$635,5,0)</f>
        <v>赣州</v>
      </c>
      <c r="G6543" s="2" t="s">
        <v>8339</v>
      </c>
      <c r="H6543" s="2" t="s">
        <v>8454</v>
      </c>
      <c r="I6543" s="2" t="s">
        <v>10938</v>
      </c>
    </row>
    <row r="6544" spans="1:9" hidden="1" x14ac:dyDescent="0.2">
      <c r="A6544" s="2" t="s">
        <v>8018</v>
      </c>
      <c r="B6544" s="2" t="s">
        <v>8469</v>
      </c>
      <c r="C6544" s="1" t="s">
        <v>8470</v>
      </c>
      <c r="D6544" s="2" t="s">
        <v>8</v>
      </c>
      <c r="E6544" s="1" t="s">
        <v>8370</v>
      </c>
      <c r="F6544" s="1" t="str">
        <f>VLOOKUP(B6544,[12]WHN!$C$5:$G$635,5,0)</f>
        <v>南昌</v>
      </c>
      <c r="G6544" s="2" t="s">
        <v>8339</v>
      </c>
      <c r="H6544" s="2" t="s">
        <v>8347</v>
      </c>
      <c r="I6544" s="2" t="s">
        <v>10939</v>
      </c>
    </row>
    <row r="6545" spans="1:9" hidden="1" x14ac:dyDescent="0.2">
      <c r="A6545" s="2" t="s">
        <v>8018</v>
      </c>
      <c r="B6545" s="2" t="s">
        <v>8471</v>
      </c>
      <c r="C6545" s="1" t="s">
        <v>8472</v>
      </c>
      <c r="D6545" s="2" t="s">
        <v>8</v>
      </c>
      <c r="E6545" s="1" t="s">
        <v>8370</v>
      </c>
      <c r="F6545" s="1" t="str">
        <f>VLOOKUP(B6545,[12]WHN!$C$5:$G$635,5,0)</f>
        <v>南昌</v>
      </c>
      <c r="G6545" s="2" t="s">
        <v>8339</v>
      </c>
      <c r="H6545" s="2" t="s">
        <v>8347</v>
      </c>
      <c r="I6545" s="2" t="s">
        <v>10938</v>
      </c>
    </row>
    <row r="6546" spans="1:9" hidden="1" x14ac:dyDescent="0.2">
      <c r="A6546" s="2" t="s">
        <v>8018</v>
      </c>
      <c r="B6546" s="2" t="s">
        <v>8473</v>
      </c>
      <c r="C6546" s="1" t="s">
        <v>8474</v>
      </c>
      <c r="D6546" s="2" t="s">
        <v>8</v>
      </c>
      <c r="E6546" s="1" t="s">
        <v>8370</v>
      </c>
      <c r="F6546" s="1" t="str">
        <f>VLOOKUP(B6546,[12]WHN!$C$5:$G$635,5,0)</f>
        <v>高安</v>
      </c>
      <c r="G6546" s="2" t="s">
        <v>8339</v>
      </c>
      <c r="H6546" s="2" t="s">
        <v>10743</v>
      </c>
      <c r="I6546" s="2" t="s">
        <v>10938</v>
      </c>
    </row>
    <row r="6547" spans="1:9" hidden="1" x14ac:dyDescent="0.2">
      <c r="A6547" s="2" t="s">
        <v>8018</v>
      </c>
      <c r="B6547" s="2" t="s">
        <v>8475</v>
      </c>
      <c r="C6547" s="1" t="s">
        <v>8476</v>
      </c>
      <c r="D6547" s="2" t="s">
        <v>8</v>
      </c>
      <c r="E6547" s="1" t="s">
        <v>8370</v>
      </c>
      <c r="F6547" s="1" t="str">
        <f>VLOOKUP(B6547,[12]WHN!$C$5:$G$635,5,0)</f>
        <v>南昌</v>
      </c>
      <c r="G6547" s="2" t="s">
        <v>8339</v>
      </c>
      <c r="H6547" s="2" t="s">
        <v>8347</v>
      </c>
      <c r="I6547" s="2" t="s">
        <v>10938</v>
      </c>
    </row>
    <row r="6548" spans="1:9" hidden="1" x14ac:dyDescent="0.2">
      <c r="A6548" s="2" t="s">
        <v>8018</v>
      </c>
      <c r="B6548" s="2" t="s">
        <v>8477</v>
      </c>
      <c r="C6548" s="1" t="s">
        <v>8478</v>
      </c>
      <c r="D6548" s="2" t="s">
        <v>8</v>
      </c>
      <c r="E6548" s="1" t="s">
        <v>8370</v>
      </c>
      <c r="F6548" s="1" t="str">
        <f>VLOOKUP(B6548,[12]WHN!$C$5:$G$635,5,0)</f>
        <v>丰城</v>
      </c>
      <c r="G6548" s="2" t="s">
        <v>8339</v>
      </c>
      <c r="H6548" s="2" t="s">
        <v>10743</v>
      </c>
      <c r="I6548" s="2" t="s">
        <v>10938</v>
      </c>
    </row>
    <row r="6549" spans="1:9" hidden="1" x14ac:dyDescent="0.2">
      <c r="A6549" s="2" t="s">
        <v>8018</v>
      </c>
      <c r="B6549" s="2" t="s">
        <v>8479</v>
      </c>
      <c r="C6549" s="1" t="s">
        <v>8480</v>
      </c>
      <c r="D6549" s="2" t="s">
        <v>8</v>
      </c>
      <c r="E6549" s="1" t="s">
        <v>8370</v>
      </c>
      <c r="F6549" s="1" t="str">
        <f>VLOOKUP(B6549,[12]WHN!$C$5:$G$635,5,0)</f>
        <v>鄱阳</v>
      </c>
      <c r="G6549" s="2" t="s">
        <v>8339</v>
      </c>
      <c r="H6549" s="2" t="s">
        <v>10751</v>
      </c>
      <c r="I6549" s="2" t="s">
        <v>10938</v>
      </c>
    </row>
    <row r="6550" spans="1:9" hidden="1" x14ac:dyDescent="0.2">
      <c r="A6550" s="2" t="s">
        <v>8018</v>
      </c>
      <c r="B6550" s="2" t="s">
        <v>8481</v>
      </c>
      <c r="C6550" s="1" t="s">
        <v>8482</v>
      </c>
      <c r="D6550" s="2" t="s">
        <v>8</v>
      </c>
      <c r="E6550" s="1" t="s">
        <v>8370</v>
      </c>
      <c r="F6550" s="1" t="str">
        <f>VLOOKUP(B6550,[12]WHN!$C$5:$G$635,5,0)</f>
        <v>南昌</v>
      </c>
      <c r="G6550" s="2" t="s">
        <v>8339</v>
      </c>
      <c r="H6550" s="2" t="s">
        <v>8347</v>
      </c>
      <c r="I6550" s="2" t="s">
        <v>10939</v>
      </c>
    </row>
    <row r="6551" spans="1:9" hidden="1" x14ac:dyDescent="0.2">
      <c r="A6551" s="2" t="s">
        <v>8018</v>
      </c>
      <c r="B6551" s="2" t="s">
        <v>8483</v>
      </c>
      <c r="C6551" s="1" t="s">
        <v>8484</v>
      </c>
      <c r="D6551" s="2" t="s">
        <v>8</v>
      </c>
      <c r="E6551" s="1" t="s">
        <v>8370</v>
      </c>
      <c r="F6551" s="1" t="str">
        <f>VLOOKUP(B6551,[12]WHN!$C$5:$G$635,5,0)</f>
        <v>南昌</v>
      </c>
      <c r="G6551" s="2" t="s">
        <v>8339</v>
      </c>
      <c r="H6551" s="2" t="s">
        <v>8347</v>
      </c>
      <c r="I6551" s="2" t="s">
        <v>10938</v>
      </c>
    </row>
    <row r="6552" spans="1:9" hidden="1" x14ac:dyDescent="0.2">
      <c r="A6552" s="2" t="s">
        <v>8018</v>
      </c>
      <c r="B6552" s="2" t="s">
        <v>8485</v>
      </c>
      <c r="C6552" s="1" t="s">
        <v>8486</v>
      </c>
      <c r="D6552" s="2" t="s">
        <v>8</v>
      </c>
      <c r="E6552" s="1" t="s">
        <v>8370</v>
      </c>
      <c r="F6552" s="1" t="str">
        <f>VLOOKUP(B6552,[12]WHN!$C$5:$G$635,5,0)</f>
        <v>赣州</v>
      </c>
      <c r="G6552" s="2" t="s">
        <v>8339</v>
      </c>
      <c r="H6552" s="2" t="s">
        <v>8454</v>
      </c>
      <c r="I6552" s="2" t="s">
        <v>10938</v>
      </c>
    </row>
    <row r="6553" spans="1:9" hidden="1" x14ac:dyDescent="0.2">
      <c r="A6553" s="2" t="s">
        <v>8018</v>
      </c>
      <c r="B6553" s="2" t="s">
        <v>8487</v>
      </c>
      <c r="C6553" s="1" t="s">
        <v>8488</v>
      </c>
      <c r="D6553" s="2" t="s">
        <v>8</v>
      </c>
      <c r="E6553" s="1" t="s">
        <v>8370</v>
      </c>
      <c r="F6553" s="1" t="str">
        <f>VLOOKUP(B6553,[12]WHN!$C$5:$G$635,5,0)</f>
        <v>瑞昌</v>
      </c>
      <c r="G6553" s="2" t="s">
        <v>8339</v>
      </c>
      <c r="H6553" s="2" t="s">
        <v>10752</v>
      </c>
      <c r="I6553" s="2" t="s">
        <v>10938</v>
      </c>
    </row>
    <row r="6554" spans="1:9" hidden="1" x14ac:dyDescent="0.2">
      <c r="A6554" s="2" t="s">
        <v>8018</v>
      </c>
      <c r="B6554" s="2" t="s">
        <v>8489</v>
      </c>
      <c r="C6554" s="1" t="s">
        <v>8490</v>
      </c>
      <c r="D6554" s="2" t="s">
        <v>8</v>
      </c>
      <c r="E6554" s="1" t="s">
        <v>8370</v>
      </c>
      <c r="F6554" s="1" t="str">
        <f>VLOOKUP(B6554,[12]WHN!$C$5:$G$635,5,0)</f>
        <v>南昌</v>
      </c>
      <c r="G6554" s="2" t="s">
        <v>8339</v>
      </c>
      <c r="H6554" s="2" t="s">
        <v>8347</v>
      </c>
      <c r="I6554" s="2" t="s">
        <v>10938</v>
      </c>
    </row>
    <row r="6555" spans="1:9" hidden="1" x14ac:dyDescent="0.2">
      <c r="A6555" s="2" t="s">
        <v>8018</v>
      </c>
      <c r="B6555" s="2" t="s">
        <v>8491</v>
      </c>
      <c r="C6555" s="1" t="s">
        <v>8492</v>
      </c>
      <c r="D6555" s="2" t="s">
        <v>8</v>
      </c>
      <c r="E6555" s="1" t="s">
        <v>8370</v>
      </c>
      <c r="F6555" s="1" t="str">
        <f>VLOOKUP(B6555,[12]WHN!$C$5:$G$635,5,0)</f>
        <v>樟树</v>
      </c>
      <c r="G6555" s="2" t="s">
        <v>8339</v>
      </c>
      <c r="H6555" s="2" t="s">
        <v>10755</v>
      </c>
      <c r="I6555" s="2" t="s">
        <v>10938</v>
      </c>
    </row>
    <row r="6556" spans="1:9" hidden="1" x14ac:dyDescent="0.2">
      <c r="A6556" s="2" t="s">
        <v>8018</v>
      </c>
      <c r="B6556" s="2" t="s">
        <v>8493</v>
      </c>
      <c r="C6556" s="1" t="s">
        <v>8494</v>
      </c>
      <c r="D6556" s="2" t="s">
        <v>8</v>
      </c>
      <c r="E6556" s="1" t="s">
        <v>8370</v>
      </c>
      <c r="F6556" s="1" t="str">
        <f>VLOOKUP(B6556,[12]WHN!$C$5:$G$635,5,0)</f>
        <v>南昌</v>
      </c>
      <c r="G6556" s="2" t="s">
        <v>8339</v>
      </c>
      <c r="H6556" s="2" t="s">
        <v>8347</v>
      </c>
      <c r="I6556" s="2" t="s">
        <v>10938</v>
      </c>
    </row>
    <row r="6557" spans="1:9" hidden="1" x14ac:dyDescent="0.2">
      <c r="A6557" s="2" t="s">
        <v>8018</v>
      </c>
      <c r="B6557" s="2" t="s">
        <v>8495</v>
      </c>
      <c r="C6557" s="1" t="s">
        <v>8496</v>
      </c>
      <c r="D6557" s="2" t="s">
        <v>8</v>
      </c>
      <c r="E6557" s="1" t="s">
        <v>8370</v>
      </c>
      <c r="F6557" s="1" t="str">
        <f>VLOOKUP(B6557,[12]WHN!$C$5:$G$635,5,0)</f>
        <v>赣州</v>
      </c>
      <c r="G6557" s="2" t="s">
        <v>8339</v>
      </c>
      <c r="H6557" s="2" t="s">
        <v>8454</v>
      </c>
      <c r="I6557" s="2" t="s">
        <v>10938</v>
      </c>
    </row>
    <row r="6558" spans="1:9" hidden="1" x14ac:dyDescent="0.2">
      <c r="A6558" s="2" t="s">
        <v>8018</v>
      </c>
      <c r="B6558" s="2" t="s">
        <v>8497</v>
      </c>
      <c r="C6558" s="1" t="s">
        <v>8498</v>
      </c>
      <c r="D6558" s="2" t="s">
        <v>8</v>
      </c>
      <c r="E6558" s="1" t="s">
        <v>8370</v>
      </c>
      <c r="F6558" s="1" t="str">
        <f>VLOOKUP(B6558,[12]WHN!$C$5:$G$635,5,0)</f>
        <v>赣州</v>
      </c>
      <c r="G6558" s="2" t="s">
        <v>8339</v>
      </c>
      <c r="H6558" s="2" t="s">
        <v>8454</v>
      </c>
      <c r="I6558" s="2" t="s">
        <v>10938</v>
      </c>
    </row>
    <row r="6559" spans="1:9" hidden="1" x14ac:dyDescent="0.2">
      <c r="A6559" s="2" t="s">
        <v>8018</v>
      </c>
      <c r="B6559" s="2" t="s">
        <v>8499</v>
      </c>
      <c r="C6559" s="1" t="s">
        <v>8500</v>
      </c>
      <c r="D6559" s="2" t="s">
        <v>8</v>
      </c>
      <c r="E6559" s="1" t="s">
        <v>8370</v>
      </c>
      <c r="F6559" s="1" t="str">
        <f>VLOOKUP(B6559,[12]WHN!$C$5:$G$635,5,0)</f>
        <v>乐平</v>
      </c>
      <c r="G6559" s="2" t="s">
        <v>8339</v>
      </c>
      <c r="H6559" s="2" t="s">
        <v>10747</v>
      </c>
      <c r="I6559" s="2" t="s">
        <v>10938</v>
      </c>
    </row>
    <row r="6560" spans="1:9" hidden="1" x14ac:dyDescent="0.2">
      <c r="A6560" s="2" t="s">
        <v>8018</v>
      </c>
      <c r="B6560" s="2" t="s">
        <v>8501</v>
      </c>
      <c r="C6560" s="1" t="s">
        <v>8502</v>
      </c>
      <c r="D6560" s="2" t="s">
        <v>8</v>
      </c>
      <c r="E6560" s="1" t="s">
        <v>8370</v>
      </c>
      <c r="F6560" s="1" t="str">
        <f>VLOOKUP(B6560,[12]WHN!$C$5:$G$635,5,0)</f>
        <v>南昌</v>
      </c>
      <c r="G6560" s="2" t="s">
        <v>8339</v>
      </c>
      <c r="H6560" s="2" t="s">
        <v>8347</v>
      </c>
      <c r="I6560" s="2" t="s">
        <v>10938</v>
      </c>
    </row>
    <row r="6561" spans="1:9" hidden="1" x14ac:dyDescent="0.2">
      <c r="A6561" s="2" t="s">
        <v>8018</v>
      </c>
      <c r="B6561" s="2" t="s">
        <v>8503</v>
      </c>
      <c r="C6561" s="1" t="s">
        <v>8504</v>
      </c>
      <c r="D6561" s="2" t="s">
        <v>8</v>
      </c>
      <c r="E6561" s="1" t="s">
        <v>8370</v>
      </c>
      <c r="F6561" s="1" t="str">
        <f>VLOOKUP(B6561,[12]WHN!$C$5:$G$635,5,0)</f>
        <v>抚州</v>
      </c>
      <c r="G6561" s="2" t="s">
        <v>8339</v>
      </c>
      <c r="H6561" s="2" t="s">
        <v>8407</v>
      </c>
      <c r="I6561" s="2" t="s">
        <v>10938</v>
      </c>
    </row>
    <row r="6562" spans="1:9" hidden="1" x14ac:dyDescent="0.2">
      <c r="A6562" s="2" t="s">
        <v>8018</v>
      </c>
      <c r="B6562" s="2" t="s">
        <v>8505</v>
      </c>
      <c r="C6562" s="1" t="s">
        <v>8506</v>
      </c>
      <c r="D6562" s="2" t="s">
        <v>8</v>
      </c>
      <c r="E6562" s="1" t="s">
        <v>8370</v>
      </c>
      <c r="F6562" s="1" t="str">
        <f>VLOOKUP(B6562,[12]WHN!$C$5:$G$635,5,0)</f>
        <v>吉安</v>
      </c>
      <c r="G6562" s="2" t="s">
        <v>8339</v>
      </c>
      <c r="H6562" s="2" t="s">
        <v>8442</v>
      </c>
      <c r="I6562" s="2" t="s">
        <v>10938</v>
      </c>
    </row>
    <row r="6563" spans="1:9" hidden="1" x14ac:dyDescent="0.2">
      <c r="A6563" s="2" t="s">
        <v>8018</v>
      </c>
      <c r="B6563" s="2" t="s">
        <v>8507</v>
      </c>
      <c r="C6563" s="1" t="s">
        <v>8508</v>
      </c>
      <c r="D6563" s="2" t="s">
        <v>8</v>
      </c>
      <c r="E6563" s="1" t="s">
        <v>8370</v>
      </c>
      <c r="F6563" s="1" t="str">
        <f>VLOOKUP(B6563,[12]WHN!$C$5:$G$635,5,0)</f>
        <v>玉山</v>
      </c>
      <c r="G6563" s="2" t="s">
        <v>8339</v>
      </c>
      <c r="H6563" s="2" t="s">
        <v>10750</v>
      </c>
      <c r="I6563" s="2" t="s">
        <v>10938</v>
      </c>
    </row>
    <row r="6564" spans="1:9" hidden="1" x14ac:dyDescent="0.2">
      <c r="A6564" s="2" t="s">
        <v>8018</v>
      </c>
      <c r="B6564" s="2" t="s">
        <v>8509</v>
      </c>
      <c r="C6564" s="1" t="s">
        <v>8510</v>
      </c>
      <c r="D6564" s="2" t="s">
        <v>8</v>
      </c>
      <c r="E6564" s="1" t="s">
        <v>8370</v>
      </c>
      <c r="F6564" s="1" t="str">
        <f>VLOOKUP(B6564,[12]WHN!$C$5:$G$635,5,0)</f>
        <v>东乡</v>
      </c>
      <c r="G6564" s="2" t="s">
        <v>8339</v>
      </c>
      <c r="H6564" s="2" t="s">
        <v>10740</v>
      </c>
      <c r="I6564" s="2" t="s">
        <v>10938</v>
      </c>
    </row>
    <row r="6565" spans="1:9" hidden="1" x14ac:dyDescent="0.2">
      <c r="A6565" s="2" t="s">
        <v>8018</v>
      </c>
      <c r="B6565" s="2" t="s">
        <v>8511</v>
      </c>
      <c r="C6565" s="1" t="s">
        <v>8512</v>
      </c>
      <c r="D6565" s="2" t="s">
        <v>8</v>
      </c>
      <c r="E6565" s="1" t="s">
        <v>8370</v>
      </c>
      <c r="F6565" s="1" t="str">
        <f>VLOOKUP(B6565,[12]WHN!$C$5:$G$635,5,0)</f>
        <v>南昌</v>
      </c>
      <c r="G6565" s="2" t="s">
        <v>8339</v>
      </c>
      <c r="H6565" s="2" t="s">
        <v>8347</v>
      </c>
      <c r="I6565" s="2" t="s">
        <v>10938</v>
      </c>
    </row>
    <row r="6566" spans="1:9" hidden="1" x14ac:dyDescent="0.2">
      <c r="A6566" s="2" t="s">
        <v>8018</v>
      </c>
      <c r="B6566" s="2" t="s">
        <v>8513</v>
      </c>
      <c r="C6566" s="1" t="s">
        <v>8514</v>
      </c>
      <c r="D6566" s="2" t="s">
        <v>8</v>
      </c>
      <c r="E6566" s="1" t="s">
        <v>8370</v>
      </c>
      <c r="F6566" s="1" t="str">
        <f>VLOOKUP(B6566,[12]WHN!$C$5:$G$635,5,0)</f>
        <v>弋阳</v>
      </c>
      <c r="G6566" s="2" t="s">
        <v>8339</v>
      </c>
      <c r="H6566" s="2" t="s">
        <v>10754</v>
      </c>
      <c r="I6566" s="2" t="s">
        <v>10938</v>
      </c>
    </row>
    <row r="6567" spans="1:9" hidden="1" x14ac:dyDescent="0.2">
      <c r="A6567" s="2" t="s">
        <v>8018</v>
      </c>
      <c r="B6567" s="2" t="s">
        <v>8515</v>
      </c>
      <c r="C6567" s="1" t="s">
        <v>8516</v>
      </c>
      <c r="D6567" s="2" t="s">
        <v>8</v>
      </c>
      <c r="E6567" s="1" t="s">
        <v>8370</v>
      </c>
      <c r="F6567" s="1" t="str">
        <f>VLOOKUP(B6567,[12]WHN!$C$5:$G$635,5,0)</f>
        <v>新余</v>
      </c>
      <c r="G6567" s="2" t="s">
        <v>8339</v>
      </c>
      <c r="H6567" s="2" t="s">
        <v>8417</v>
      </c>
      <c r="I6567" s="2" t="s">
        <v>10938</v>
      </c>
    </row>
    <row r="6568" spans="1:9" hidden="1" x14ac:dyDescent="0.2">
      <c r="A6568" s="2" t="s">
        <v>8018</v>
      </c>
      <c r="B6568" s="2" t="s">
        <v>8517</v>
      </c>
      <c r="C6568" s="1" t="s">
        <v>8518</v>
      </c>
      <c r="D6568" s="2" t="s">
        <v>8</v>
      </c>
      <c r="E6568" s="1" t="s">
        <v>8370</v>
      </c>
      <c r="F6568" s="1" t="str">
        <f>VLOOKUP(B6568,[12]WHN!$C$5:$G$635,5,0)</f>
        <v>吉安</v>
      </c>
      <c r="G6568" s="2" t="s">
        <v>8339</v>
      </c>
      <c r="H6568" s="2" t="s">
        <v>8442</v>
      </c>
      <c r="I6568" s="2" t="s">
        <v>10938</v>
      </c>
    </row>
    <row r="6569" spans="1:9" hidden="1" x14ac:dyDescent="0.2">
      <c r="A6569" s="2" t="s">
        <v>8018</v>
      </c>
      <c r="B6569" s="2" t="s">
        <v>8519</v>
      </c>
      <c r="C6569" s="1" t="s">
        <v>8520</v>
      </c>
      <c r="D6569" s="2" t="s">
        <v>8</v>
      </c>
      <c r="E6569" s="1" t="s">
        <v>8370</v>
      </c>
      <c r="F6569" s="1" t="str">
        <f>VLOOKUP(B6569,[12]WHN!$C$5:$G$635,5,0)</f>
        <v>萍乡</v>
      </c>
      <c r="G6569" s="2" t="s">
        <v>8339</v>
      </c>
      <c r="H6569" s="2" t="s">
        <v>8431</v>
      </c>
      <c r="I6569" s="2" t="s">
        <v>10938</v>
      </c>
    </row>
    <row r="6570" spans="1:9" hidden="1" x14ac:dyDescent="0.2">
      <c r="A6570" s="2" t="s">
        <v>8018</v>
      </c>
      <c r="B6570" s="2" t="s">
        <v>8521</v>
      </c>
      <c r="C6570" s="1" t="s">
        <v>8522</v>
      </c>
      <c r="D6570" s="2" t="s">
        <v>8</v>
      </c>
      <c r="E6570" s="1" t="s">
        <v>8370</v>
      </c>
      <c r="F6570" s="1" t="str">
        <f>VLOOKUP(B6570,[12]WHN!$C$5:$G$635,5,0)</f>
        <v>南昌</v>
      </c>
      <c r="G6570" s="2" t="s">
        <v>8339</v>
      </c>
      <c r="H6570" s="2" t="s">
        <v>8347</v>
      </c>
      <c r="I6570" s="2" t="s">
        <v>10939</v>
      </c>
    </row>
    <row r="6571" spans="1:9" hidden="1" x14ac:dyDescent="0.2">
      <c r="A6571" s="2" t="s">
        <v>8018</v>
      </c>
      <c r="B6571" s="2" t="s">
        <v>8523</v>
      </c>
      <c r="C6571" s="1" t="s">
        <v>8524</v>
      </c>
      <c r="D6571" s="2" t="s">
        <v>8</v>
      </c>
      <c r="E6571" s="1" t="s">
        <v>8370</v>
      </c>
      <c r="F6571" s="1" t="str">
        <f>VLOOKUP(B6571,[12]WHN!$C$5:$G$635,5,0)</f>
        <v>南昌</v>
      </c>
      <c r="G6571" s="2" t="s">
        <v>8339</v>
      </c>
      <c r="H6571" s="2" t="s">
        <v>8347</v>
      </c>
      <c r="I6571" s="2" t="s">
        <v>10938</v>
      </c>
    </row>
    <row r="6572" spans="1:9" hidden="1" x14ac:dyDescent="0.2">
      <c r="A6572" s="2" t="s">
        <v>8018</v>
      </c>
      <c r="B6572" s="2" t="s">
        <v>8525</v>
      </c>
      <c r="C6572" s="1" t="s">
        <v>8526</v>
      </c>
      <c r="D6572" s="2" t="s">
        <v>8</v>
      </c>
      <c r="E6572" s="1" t="s">
        <v>8527</v>
      </c>
      <c r="F6572" s="1" t="str">
        <f>VLOOKUP(B6572,[12]WHN!$C$5:$G$635,5,0)</f>
        <v>宁乡</v>
      </c>
      <c r="G6572" s="2" t="s">
        <v>8331</v>
      </c>
      <c r="H6572" s="2" t="s">
        <v>10717</v>
      </c>
      <c r="I6572" s="2" t="s">
        <v>10938</v>
      </c>
    </row>
    <row r="6573" spans="1:9" hidden="1" x14ac:dyDescent="0.2">
      <c r="A6573" s="2" t="s">
        <v>8018</v>
      </c>
      <c r="B6573" s="2" t="s">
        <v>8528</v>
      </c>
      <c r="C6573" s="1" t="s">
        <v>8529</v>
      </c>
      <c r="D6573" s="2" t="s">
        <v>8</v>
      </c>
      <c r="E6573" s="1" t="s">
        <v>8530</v>
      </c>
      <c r="F6573" s="1" t="str">
        <f>VLOOKUP(B6573,[12]WHN!$C$5:$G$635,5,0)</f>
        <v>武汉</v>
      </c>
      <c r="G6573" s="2" t="s">
        <v>8022</v>
      </c>
      <c r="H6573" s="2" t="s">
        <v>8018</v>
      </c>
      <c r="I6573" s="2" t="s">
        <v>10939</v>
      </c>
    </row>
    <row r="6574" spans="1:9" hidden="1" x14ac:dyDescent="0.2">
      <c r="A6574" s="2" t="s">
        <v>8018</v>
      </c>
      <c r="B6574" s="2" t="s">
        <v>8531</v>
      </c>
      <c r="C6574" s="1" t="s">
        <v>8532</v>
      </c>
      <c r="D6574" s="2" t="s">
        <v>8</v>
      </c>
      <c r="E6574" s="1" t="s">
        <v>8533</v>
      </c>
      <c r="F6574" s="1" t="str">
        <f>VLOOKUP(B6574,[12]WHN!$C$5:$G$635,5,0)</f>
        <v>武汉</v>
      </c>
      <c r="G6574" s="2" t="s">
        <v>8022</v>
      </c>
      <c r="H6574" s="2" t="s">
        <v>8018</v>
      </c>
      <c r="I6574" s="2" t="s">
        <v>10938</v>
      </c>
    </row>
    <row r="6575" spans="1:9" hidden="1" x14ac:dyDescent="0.2">
      <c r="A6575" s="2" t="s">
        <v>8018</v>
      </c>
      <c r="B6575" s="2" t="s">
        <v>8534</v>
      </c>
      <c r="C6575" s="1" t="s">
        <v>8535</v>
      </c>
      <c r="D6575" s="2" t="s">
        <v>8</v>
      </c>
      <c r="E6575" s="1" t="s">
        <v>8536</v>
      </c>
      <c r="F6575" s="1" t="str">
        <f>VLOOKUP(B6575,[12]WHN!$C$5:$G$635,5,0)</f>
        <v>孝感</v>
      </c>
      <c r="G6575" s="2" t="s">
        <v>8022</v>
      </c>
      <c r="H6575" s="2" t="s">
        <v>8268</v>
      </c>
      <c r="I6575" s="2" t="s">
        <v>10938</v>
      </c>
    </row>
    <row r="6576" spans="1:9" hidden="1" x14ac:dyDescent="0.2">
      <c r="A6576" s="2" t="s">
        <v>8018</v>
      </c>
      <c r="B6576" s="2" t="s">
        <v>8537</v>
      </c>
      <c r="C6576" s="1" t="s">
        <v>8538</v>
      </c>
      <c r="D6576" s="2" t="s">
        <v>8</v>
      </c>
      <c r="E6576" s="1" t="s">
        <v>8539</v>
      </c>
      <c r="F6576" s="1" t="str">
        <f>VLOOKUP(B6576,[12]WHN!$C$5:$G$635,5,0)</f>
        <v>宁乡</v>
      </c>
      <c r="G6576" s="2" t="s">
        <v>8331</v>
      </c>
      <c r="H6576" s="2" t="s">
        <v>10717</v>
      </c>
      <c r="I6576" s="2" t="s">
        <v>10938</v>
      </c>
    </row>
    <row r="6577" spans="1:9" hidden="1" x14ac:dyDescent="0.2">
      <c r="A6577" s="2" t="s">
        <v>8018</v>
      </c>
      <c r="B6577" s="2" t="s">
        <v>8540</v>
      </c>
      <c r="C6577" s="1" t="s">
        <v>8541</v>
      </c>
      <c r="D6577" s="2" t="s">
        <v>8</v>
      </c>
      <c r="E6577" s="1" t="s">
        <v>8542</v>
      </c>
      <c r="F6577" s="1" t="str">
        <f>VLOOKUP(B6577,[12]WHN!$C$5:$G$635,5,0)</f>
        <v>长沙</v>
      </c>
      <c r="G6577" s="2" t="s">
        <v>8331</v>
      </c>
      <c r="H6577" s="2" t="s">
        <v>8343</v>
      </c>
      <c r="I6577" s="2" t="s">
        <v>10938</v>
      </c>
    </row>
    <row r="6578" spans="1:9" hidden="1" x14ac:dyDescent="0.2">
      <c r="A6578" s="2" t="s">
        <v>8018</v>
      </c>
      <c r="B6578" s="2" t="s">
        <v>8543</v>
      </c>
      <c r="C6578" s="1" t="s">
        <v>8544</v>
      </c>
      <c r="D6578" s="2" t="s">
        <v>8</v>
      </c>
      <c r="E6578" s="1" t="s">
        <v>8542</v>
      </c>
      <c r="F6578" s="1" t="str">
        <f>VLOOKUP(B6578,[12]WHN!$C$5:$G$635,5,0)</f>
        <v>慈利</v>
      </c>
      <c r="G6578" s="2" t="s">
        <v>8331</v>
      </c>
      <c r="H6578" s="2" t="s">
        <v>10701</v>
      </c>
      <c r="I6578" s="2" t="s">
        <v>10938</v>
      </c>
    </row>
    <row r="6579" spans="1:9" hidden="1" x14ac:dyDescent="0.2">
      <c r="A6579" s="2" t="s">
        <v>8018</v>
      </c>
      <c r="B6579" s="2" t="s">
        <v>8545</v>
      </c>
      <c r="C6579" s="1" t="s">
        <v>8546</v>
      </c>
      <c r="D6579" s="2" t="s">
        <v>8</v>
      </c>
      <c r="E6579" s="1" t="s">
        <v>8542</v>
      </c>
      <c r="F6579" s="1" t="str">
        <f>VLOOKUP(B6579,[12]WHN!$C$5:$G$635,5,0)</f>
        <v>长沙</v>
      </c>
      <c r="G6579" s="2" t="s">
        <v>8331</v>
      </c>
      <c r="H6579" s="2" t="s">
        <v>8343</v>
      </c>
      <c r="I6579" s="2" t="s">
        <v>10938</v>
      </c>
    </row>
    <row r="6580" spans="1:9" hidden="1" x14ac:dyDescent="0.2">
      <c r="A6580" s="2" t="s">
        <v>8018</v>
      </c>
      <c r="B6580" s="2" t="s">
        <v>8547</v>
      </c>
      <c r="C6580" s="1" t="s">
        <v>8548</v>
      </c>
      <c r="D6580" s="2" t="s">
        <v>8</v>
      </c>
      <c r="E6580" s="1" t="s">
        <v>8542</v>
      </c>
      <c r="F6580" s="1" t="str">
        <f>VLOOKUP(B6580,[12]WHN!$C$5:$G$635,5,0)</f>
        <v>长沙</v>
      </c>
      <c r="G6580" s="2" t="s">
        <v>8331</v>
      </c>
      <c r="H6580" s="2" t="s">
        <v>8343</v>
      </c>
      <c r="I6580" s="2" t="s">
        <v>10938</v>
      </c>
    </row>
    <row r="6581" spans="1:9" hidden="1" x14ac:dyDescent="0.2">
      <c r="A6581" s="2" t="s">
        <v>8018</v>
      </c>
      <c r="B6581" s="2" t="s">
        <v>8549</v>
      </c>
      <c r="C6581" s="1" t="s">
        <v>8550</v>
      </c>
      <c r="D6581" s="2" t="s">
        <v>8</v>
      </c>
      <c r="E6581" s="1" t="s">
        <v>8542</v>
      </c>
      <c r="F6581" s="1" t="str">
        <f>VLOOKUP(B6581,[12]WHN!$C$5:$G$635,5,0)</f>
        <v>株洲</v>
      </c>
      <c r="G6581" s="2" t="s">
        <v>8331</v>
      </c>
      <c r="H6581" s="2" t="s">
        <v>8551</v>
      </c>
      <c r="I6581" s="2" t="s">
        <v>10938</v>
      </c>
    </row>
    <row r="6582" spans="1:9" hidden="1" x14ac:dyDescent="0.2">
      <c r="A6582" s="2" t="s">
        <v>8018</v>
      </c>
      <c r="B6582" s="2" t="s">
        <v>8552</v>
      </c>
      <c r="C6582" s="1" t="s">
        <v>8553</v>
      </c>
      <c r="D6582" s="2" t="s">
        <v>8</v>
      </c>
      <c r="E6582" s="1" t="s">
        <v>8542</v>
      </c>
      <c r="F6582" s="1" t="str">
        <f>VLOOKUP(B6582,[12]WHN!$C$5:$G$635,5,0)</f>
        <v>洞口</v>
      </c>
      <c r="G6582" s="2" t="s">
        <v>8331</v>
      </c>
      <c r="H6582" s="2" t="s">
        <v>10704</v>
      </c>
      <c r="I6582" s="2" t="s">
        <v>10938</v>
      </c>
    </row>
    <row r="6583" spans="1:9" hidden="1" x14ac:dyDescent="0.2">
      <c r="A6583" s="2" t="s">
        <v>8018</v>
      </c>
      <c r="B6583" s="2" t="s">
        <v>8554</v>
      </c>
      <c r="C6583" s="1" t="s">
        <v>8555</v>
      </c>
      <c r="D6583" s="2" t="s">
        <v>8</v>
      </c>
      <c r="E6583" s="1" t="s">
        <v>8542</v>
      </c>
      <c r="F6583" s="1" t="str">
        <f>VLOOKUP(B6583,[12]WHN!$C$5:$G$635,5,0)</f>
        <v>新化</v>
      </c>
      <c r="G6583" s="2" t="s">
        <v>8331</v>
      </c>
      <c r="H6583" s="2" t="s">
        <v>10723</v>
      </c>
      <c r="I6583" s="2" t="s">
        <v>10938</v>
      </c>
    </row>
    <row r="6584" spans="1:9" hidden="1" x14ac:dyDescent="0.2">
      <c r="A6584" s="2" t="s">
        <v>8018</v>
      </c>
      <c r="B6584" s="2" t="s">
        <v>8556</v>
      </c>
      <c r="C6584" s="1" t="s">
        <v>8557</v>
      </c>
      <c r="D6584" s="2" t="s">
        <v>8</v>
      </c>
      <c r="E6584" s="1" t="s">
        <v>8542</v>
      </c>
      <c r="F6584" s="1" t="str">
        <f>VLOOKUP(B6584,[12]WHN!$C$5:$G$635,5,0)</f>
        <v>岳阳</v>
      </c>
      <c r="G6584" s="2" t="s">
        <v>8331</v>
      </c>
      <c r="H6584" s="2" t="s">
        <v>8558</v>
      </c>
      <c r="I6584" s="2" t="s">
        <v>10938</v>
      </c>
    </row>
    <row r="6585" spans="1:9" hidden="1" x14ac:dyDescent="0.2">
      <c r="A6585" s="2" t="s">
        <v>8018</v>
      </c>
      <c r="B6585" s="2" t="s">
        <v>8559</v>
      </c>
      <c r="C6585" s="1" t="s">
        <v>8560</v>
      </c>
      <c r="D6585" s="2" t="s">
        <v>8</v>
      </c>
      <c r="E6585" s="1" t="s">
        <v>8542</v>
      </c>
      <c r="F6585" s="1" t="str">
        <f>VLOOKUP(B6585,[12]WHN!$C$5:$G$635,5,0)</f>
        <v>衡阳</v>
      </c>
      <c r="G6585" s="2" t="s">
        <v>8331</v>
      </c>
      <c r="H6585" s="2" t="s">
        <v>8561</v>
      </c>
      <c r="I6585" s="2" t="s">
        <v>10938</v>
      </c>
    </row>
    <row r="6586" spans="1:9" hidden="1" x14ac:dyDescent="0.2">
      <c r="A6586" s="2" t="s">
        <v>8018</v>
      </c>
      <c r="B6586" s="2" t="s">
        <v>8562</v>
      </c>
      <c r="C6586" s="1" t="s">
        <v>8563</v>
      </c>
      <c r="D6586" s="2" t="s">
        <v>8</v>
      </c>
      <c r="E6586" s="1" t="s">
        <v>8542</v>
      </c>
      <c r="F6586" s="1" t="str">
        <f>VLOOKUP(B6586,[12]WHN!$C$5:$G$635,5,0)</f>
        <v>湘乡</v>
      </c>
      <c r="G6586" s="2" t="s">
        <v>8331</v>
      </c>
      <c r="H6586" s="2" t="s">
        <v>10722</v>
      </c>
      <c r="I6586" s="2" t="s">
        <v>10938</v>
      </c>
    </row>
    <row r="6587" spans="1:9" hidden="1" x14ac:dyDescent="0.2">
      <c r="A6587" s="2" t="s">
        <v>8018</v>
      </c>
      <c r="B6587" s="2" t="s">
        <v>8564</v>
      </c>
      <c r="C6587" s="1" t="s">
        <v>8565</v>
      </c>
      <c r="D6587" s="2" t="s">
        <v>8</v>
      </c>
      <c r="E6587" s="1" t="s">
        <v>8542</v>
      </c>
      <c r="F6587" s="1" t="str">
        <f>VLOOKUP(B6587,[12]WHN!$C$5:$G$635,5,0)</f>
        <v>常德</v>
      </c>
      <c r="G6587" s="2" t="s">
        <v>8331</v>
      </c>
      <c r="H6587" s="2" t="s">
        <v>8566</v>
      </c>
      <c r="I6587" s="2" t="s">
        <v>10938</v>
      </c>
    </row>
    <row r="6588" spans="1:9" hidden="1" x14ac:dyDescent="0.2">
      <c r="A6588" s="2" t="s">
        <v>8018</v>
      </c>
      <c r="B6588" s="2" t="s">
        <v>8567</v>
      </c>
      <c r="C6588" s="1" t="s">
        <v>8568</v>
      </c>
      <c r="D6588" s="2" t="s">
        <v>8</v>
      </c>
      <c r="E6588" s="1" t="s">
        <v>8542</v>
      </c>
      <c r="F6588" s="1" t="str">
        <f>VLOOKUP(B6588,[12]WHN!$C$5:$G$635,5,0)</f>
        <v>长沙</v>
      </c>
      <c r="G6588" s="2" t="s">
        <v>8331</v>
      </c>
      <c r="H6588" s="2" t="s">
        <v>8343</v>
      </c>
      <c r="I6588" s="2" t="s">
        <v>10938</v>
      </c>
    </row>
    <row r="6589" spans="1:9" hidden="1" x14ac:dyDescent="0.2">
      <c r="A6589" s="2" t="s">
        <v>8018</v>
      </c>
      <c r="B6589" s="2" t="s">
        <v>8569</v>
      </c>
      <c r="C6589" s="1" t="s">
        <v>8570</v>
      </c>
      <c r="D6589" s="2" t="s">
        <v>8</v>
      </c>
      <c r="E6589" s="1" t="s">
        <v>8542</v>
      </c>
      <c r="F6589" s="1" t="str">
        <f>VLOOKUP(B6589,[12]WHN!$C$5:$G$635,5,0)</f>
        <v>新化</v>
      </c>
      <c r="G6589" s="2" t="s">
        <v>8331</v>
      </c>
      <c r="H6589" s="2" t="s">
        <v>10723</v>
      </c>
      <c r="I6589" s="2" t="s">
        <v>10938</v>
      </c>
    </row>
    <row r="6590" spans="1:9" hidden="1" x14ac:dyDescent="0.2">
      <c r="A6590" s="2" t="s">
        <v>8018</v>
      </c>
      <c r="B6590" s="2" t="s">
        <v>8571</v>
      </c>
      <c r="C6590" s="1" t="s">
        <v>8572</v>
      </c>
      <c r="D6590" s="2" t="s">
        <v>8</v>
      </c>
      <c r="E6590" s="1" t="s">
        <v>8542</v>
      </c>
      <c r="F6590" s="1" t="str">
        <f>VLOOKUP(B6590,[12]WHN!$C$5:$G$635,5,0)</f>
        <v>耒阳</v>
      </c>
      <c r="G6590" s="2" t="s">
        <v>8331</v>
      </c>
      <c r="H6590" s="2" t="s">
        <v>10712</v>
      </c>
      <c r="I6590" s="2" t="s">
        <v>10938</v>
      </c>
    </row>
    <row r="6591" spans="1:9" hidden="1" x14ac:dyDescent="0.2">
      <c r="A6591" s="2" t="s">
        <v>8018</v>
      </c>
      <c r="B6591" s="2" t="s">
        <v>8573</v>
      </c>
      <c r="C6591" s="1" t="s">
        <v>8574</v>
      </c>
      <c r="D6591" s="2" t="s">
        <v>8</v>
      </c>
      <c r="E6591" s="1" t="s">
        <v>8542</v>
      </c>
      <c r="F6591" s="1" t="str">
        <f>VLOOKUP(B6591,[12]WHN!$C$5:$G$635,5,0)</f>
        <v>长沙</v>
      </c>
      <c r="G6591" s="2" t="s">
        <v>8331</v>
      </c>
      <c r="H6591" s="2" t="s">
        <v>8343</v>
      </c>
      <c r="I6591" s="2" t="s">
        <v>10938</v>
      </c>
    </row>
    <row r="6592" spans="1:9" hidden="1" x14ac:dyDescent="0.2">
      <c r="A6592" s="2" t="s">
        <v>8018</v>
      </c>
      <c r="B6592" s="2" t="s">
        <v>8575</v>
      </c>
      <c r="C6592" s="1" t="s">
        <v>8576</v>
      </c>
      <c r="D6592" s="2" t="s">
        <v>8</v>
      </c>
      <c r="E6592" s="1" t="s">
        <v>8542</v>
      </c>
      <c r="F6592" s="1" t="str">
        <f>VLOOKUP(B6592,[12]WHN!$C$5:$G$635,5,0)</f>
        <v>郴州</v>
      </c>
      <c r="G6592" s="2" t="s">
        <v>8331</v>
      </c>
      <c r="H6592" s="2" t="s">
        <v>8330</v>
      </c>
      <c r="I6592" s="2" t="s">
        <v>10938</v>
      </c>
    </row>
    <row r="6593" spans="1:9" hidden="1" x14ac:dyDescent="0.2">
      <c r="A6593" s="2" t="s">
        <v>8018</v>
      </c>
      <c r="B6593" s="2" t="s">
        <v>8577</v>
      </c>
      <c r="C6593" s="1" t="s">
        <v>8578</v>
      </c>
      <c r="D6593" s="2" t="s">
        <v>8</v>
      </c>
      <c r="E6593" s="1" t="s">
        <v>8542</v>
      </c>
      <c r="F6593" s="1" t="str">
        <f>VLOOKUP(B6593,[12]WHN!$C$5:$G$635,5,0)</f>
        <v>衡东</v>
      </c>
      <c r="G6593" s="2" t="s">
        <v>8331</v>
      </c>
      <c r="H6593" s="2" t="s">
        <v>10702</v>
      </c>
      <c r="I6593" s="2" t="s">
        <v>10938</v>
      </c>
    </row>
    <row r="6594" spans="1:9" hidden="1" x14ac:dyDescent="0.2">
      <c r="A6594" s="2" t="s">
        <v>8018</v>
      </c>
      <c r="B6594" s="2" t="s">
        <v>8579</v>
      </c>
      <c r="C6594" s="1" t="s">
        <v>8580</v>
      </c>
      <c r="D6594" s="2" t="s">
        <v>8</v>
      </c>
      <c r="E6594" s="1" t="s">
        <v>8542</v>
      </c>
      <c r="F6594" s="1" t="str">
        <f>VLOOKUP(B6594,[12]WHN!$C$5:$G$635,5,0)</f>
        <v>湘潭</v>
      </c>
      <c r="G6594" s="2" t="s">
        <v>8331</v>
      </c>
      <c r="H6594" s="2" t="s">
        <v>8581</v>
      </c>
      <c r="I6594" s="2" t="s">
        <v>10938</v>
      </c>
    </row>
    <row r="6595" spans="1:9" hidden="1" x14ac:dyDescent="0.2">
      <c r="A6595" s="2" t="s">
        <v>8018</v>
      </c>
      <c r="B6595" s="2" t="s">
        <v>8582</v>
      </c>
      <c r="C6595" s="1" t="s">
        <v>8583</v>
      </c>
      <c r="D6595" s="2" t="s">
        <v>8</v>
      </c>
      <c r="E6595" s="1" t="s">
        <v>8542</v>
      </c>
      <c r="F6595" s="1" t="str">
        <f>VLOOKUP(B6595,[12]WHN!$C$5:$G$635,5,0)</f>
        <v>长沙</v>
      </c>
      <c r="G6595" s="2" t="s">
        <v>8331</v>
      </c>
      <c r="H6595" s="2" t="s">
        <v>8343</v>
      </c>
      <c r="I6595" s="2" t="s">
        <v>10938</v>
      </c>
    </row>
    <row r="6596" spans="1:9" hidden="1" x14ac:dyDescent="0.2">
      <c r="A6596" s="2" t="s">
        <v>8018</v>
      </c>
      <c r="B6596" s="2" t="s">
        <v>8584</v>
      </c>
      <c r="C6596" s="1" t="s">
        <v>8585</v>
      </c>
      <c r="D6596" s="2" t="s">
        <v>8</v>
      </c>
      <c r="E6596" s="1" t="s">
        <v>8542</v>
      </c>
      <c r="F6596" s="1" t="str">
        <f>VLOOKUP(B6596,[12]WHN!$C$5:$G$635,5,0)</f>
        <v>长沙</v>
      </c>
      <c r="G6596" s="2" t="s">
        <v>8331</v>
      </c>
      <c r="H6596" s="2" t="s">
        <v>8343</v>
      </c>
      <c r="I6596" s="2" t="s">
        <v>10938</v>
      </c>
    </row>
    <row r="6597" spans="1:9" hidden="1" x14ac:dyDescent="0.2">
      <c r="A6597" s="2" t="s">
        <v>8018</v>
      </c>
      <c r="B6597" s="2" t="s">
        <v>8586</v>
      </c>
      <c r="C6597" s="1" t="s">
        <v>8587</v>
      </c>
      <c r="D6597" s="2" t="s">
        <v>8</v>
      </c>
      <c r="E6597" s="1" t="s">
        <v>8542</v>
      </c>
      <c r="F6597" s="1" t="str">
        <f>VLOOKUP(B6597,[12]WHN!$C$5:$G$635,5,0)</f>
        <v>安乡</v>
      </c>
      <c r="G6597" s="2" t="s">
        <v>8331</v>
      </c>
      <c r="H6597" s="2" t="s">
        <v>10699</v>
      </c>
      <c r="I6597" s="2" t="s">
        <v>10938</v>
      </c>
    </row>
    <row r="6598" spans="1:9" hidden="1" x14ac:dyDescent="0.2">
      <c r="A6598" s="2" t="s">
        <v>8018</v>
      </c>
      <c r="B6598" s="2" t="s">
        <v>8588</v>
      </c>
      <c r="C6598" s="1" t="s">
        <v>8589</v>
      </c>
      <c r="D6598" s="2" t="s">
        <v>8</v>
      </c>
      <c r="E6598" s="1" t="s">
        <v>8542</v>
      </c>
      <c r="F6598" s="1" t="str">
        <f>VLOOKUP(B6598,[12]WHN!$C$5:$G$635,5,0)</f>
        <v>衡阳</v>
      </c>
      <c r="G6598" s="2" t="s">
        <v>8331</v>
      </c>
      <c r="H6598" s="2" t="s">
        <v>8561</v>
      </c>
      <c r="I6598" s="2" t="s">
        <v>10938</v>
      </c>
    </row>
    <row r="6599" spans="1:9" hidden="1" x14ac:dyDescent="0.2">
      <c r="A6599" s="2" t="s">
        <v>8018</v>
      </c>
      <c r="B6599" s="2" t="s">
        <v>8590</v>
      </c>
      <c r="C6599" s="1" t="s">
        <v>8591</v>
      </c>
      <c r="D6599" s="2" t="s">
        <v>8</v>
      </c>
      <c r="E6599" s="1" t="s">
        <v>8542</v>
      </c>
      <c r="F6599" s="1" t="str">
        <f>VLOOKUP(B6599,[12]WHN!$C$5:$G$635,5,0)</f>
        <v>长沙</v>
      </c>
      <c r="G6599" s="2" t="s">
        <v>8331</v>
      </c>
      <c r="H6599" s="2" t="s">
        <v>8343</v>
      </c>
      <c r="I6599" s="2" t="s">
        <v>10938</v>
      </c>
    </row>
    <row r="6600" spans="1:9" hidden="1" x14ac:dyDescent="0.2">
      <c r="A6600" s="2" t="s">
        <v>8018</v>
      </c>
      <c r="B6600" s="2" t="s">
        <v>8592</v>
      </c>
      <c r="C6600" s="1" t="s">
        <v>8593</v>
      </c>
      <c r="D6600" s="2" t="s">
        <v>8</v>
      </c>
      <c r="E6600" s="1" t="s">
        <v>8542</v>
      </c>
      <c r="F6600" s="1" t="str">
        <f>VLOOKUP(B6600,[12]WHN!$C$5:$G$635,5,0)</f>
        <v>长沙</v>
      </c>
      <c r="G6600" s="2" t="s">
        <v>8331</v>
      </c>
      <c r="H6600" s="2" t="s">
        <v>8343</v>
      </c>
      <c r="I6600" s="2" t="s">
        <v>10939</v>
      </c>
    </row>
    <row r="6601" spans="1:9" hidden="1" x14ac:dyDescent="0.2">
      <c r="A6601" s="2" t="s">
        <v>8018</v>
      </c>
      <c r="B6601" s="2" t="s">
        <v>8594</v>
      </c>
      <c r="C6601" s="1" t="s">
        <v>8595</v>
      </c>
      <c r="D6601" s="2" t="s">
        <v>8</v>
      </c>
      <c r="E6601" s="1" t="s">
        <v>8542</v>
      </c>
      <c r="F6601" s="1" t="str">
        <f>VLOOKUP(B6601,[12]WHN!$C$5:$G$635,5,0)</f>
        <v>怀化</v>
      </c>
      <c r="G6601" s="2" t="s">
        <v>8331</v>
      </c>
      <c r="H6601" s="2" t="s">
        <v>8596</v>
      </c>
      <c r="I6601" s="2" t="s">
        <v>10938</v>
      </c>
    </row>
    <row r="6602" spans="1:9" hidden="1" x14ac:dyDescent="0.2">
      <c r="A6602" s="2" t="s">
        <v>8018</v>
      </c>
      <c r="B6602" s="2" t="s">
        <v>8597</v>
      </c>
      <c r="C6602" s="1" t="s">
        <v>8598</v>
      </c>
      <c r="D6602" s="2" t="s">
        <v>8</v>
      </c>
      <c r="E6602" s="1" t="s">
        <v>8542</v>
      </c>
      <c r="F6602" s="1" t="str">
        <f>VLOOKUP(B6602,[12]WHN!$C$5:$G$635,5,0)</f>
        <v>长沙</v>
      </c>
      <c r="G6602" s="2" t="s">
        <v>8331</v>
      </c>
      <c r="H6602" s="2" t="s">
        <v>8343</v>
      </c>
      <c r="I6602" s="2" t="s">
        <v>10938</v>
      </c>
    </row>
    <row r="6603" spans="1:9" hidden="1" x14ac:dyDescent="0.2">
      <c r="A6603" s="2" t="s">
        <v>8018</v>
      </c>
      <c r="B6603" s="2" t="s">
        <v>8599</v>
      </c>
      <c r="C6603" s="1" t="s">
        <v>8600</v>
      </c>
      <c r="D6603" s="2" t="s">
        <v>8</v>
      </c>
      <c r="E6603" s="1" t="s">
        <v>8542</v>
      </c>
      <c r="F6603" s="1" t="str">
        <f>VLOOKUP(B6603,[12]WHN!$C$5:$G$635,5,0)</f>
        <v>岳阳</v>
      </c>
      <c r="G6603" s="2" t="s">
        <v>8331</v>
      </c>
      <c r="H6603" s="2" t="s">
        <v>8558</v>
      </c>
      <c r="I6603" s="2" t="s">
        <v>10938</v>
      </c>
    </row>
    <row r="6604" spans="1:9" hidden="1" x14ac:dyDescent="0.2">
      <c r="A6604" s="2" t="s">
        <v>8018</v>
      </c>
      <c r="B6604" s="2" t="s">
        <v>8601</v>
      </c>
      <c r="C6604" s="1" t="s">
        <v>8602</v>
      </c>
      <c r="D6604" s="2" t="s">
        <v>8</v>
      </c>
      <c r="E6604" s="1" t="s">
        <v>8542</v>
      </c>
      <c r="F6604" s="1" t="str">
        <f>VLOOKUP(B6604,[12]WHN!$C$5:$G$635,5,0)</f>
        <v>长沙</v>
      </c>
      <c r="G6604" s="2" t="s">
        <v>8331</v>
      </c>
      <c r="H6604" s="2" t="s">
        <v>8343</v>
      </c>
      <c r="I6604" s="2" t="s">
        <v>10938</v>
      </c>
    </row>
    <row r="6605" spans="1:9" hidden="1" x14ac:dyDescent="0.2">
      <c r="A6605" s="2" t="s">
        <v>8018</v>
      </c>
      <c r="B6605" s="2" t="s">
        <v>8603</v>
      </c>
      <c r="C6605" s="1" t="s">
        <v>8604</v>
      </c>
      <c r="D6605" s="2" t="s">
        <v>8</v>
      </c>
      <c r="E6605" s="1" t="s">
        <v>8542</v>
      </c>
      <c r="F6605" s="1" t="str">
        <f>VLOOKUP(B6605,[12]WHN!$C$5:$G$635,5,0)</f>
        <v>益阳</v>
      </c>
      <c r="G6605" s="2" t="s">
        <v>8331</v>
      </c>
      <c r="H6605" s="2" t="s">
        <v>8605</v>
      </c>
      <c r="I6605" s="2" t="s">
        <v>10938</v>
      </c>
    </row>
    <row r="6606" spans="1:9" hidden="1" x14ac:dyDescent="0.2">
      <c r="A6606" s="2" t="s">
        <v>8018</v>
      </c>
      <c r="B6606" s="2" t="s">
        <v>8606</v>
      </c>
      <c r="C6606" s="1" t="s">
        <v>8607</v>
      </c>
      <c r="D6606" s="2" t="s">
        <v>8</v>
      </c>
      <c r="E6606" s="1" t="s">
        <v>8542</v>
      </c>
      <c r="F6606" s="1" t="str">
        <f>VLOOKUP(B6606,[12]WHN!$C$5:$G$635,5,0)</f>
        <v>湘潭</v>
      </c>
      <c r="G6606" s="2" t="s">
        <v>8331</v>
      </c>
      <c r="H6606" s="2" t="s">
        <v>8581</v>
      </c>
      <c r="I6606" s="2" t="s">
        <v>10938</v>
      </c>
    </row>
    <row r="6607" spans="1:9" hidden="1" x14ac:dyDescent="0.2">
      <c r="A6607" s="2" t="s">
        <v>8018</v>
      </c>
      <c r="B6607" s="2" t="s">
        <v>8608</v>
      </c>
      <c r="C6607" s="1" t="s">
        <v>8609</v>
      </c>
      <c r="D6607" s="2" t="s">
        <v>8</v>
      </c>
      <c r="E6607" s="1" t="s">
        <v>8542</v>
      </c>
      <c r="F6607" s="1" t="str">
        <f>VLOOKUP(B6607,[12]WHN!$C$5:$G$635,5,0)</f>
        <v>株洲</v>
      </c>
      <c r="G6607" s="2" t="s">
        <v>8331</v>
      </c>
      <c r="H6607" s="2" t="s">
        <v>8551</v>
      </c>
      <c r="I6607" s="2" t="s">
        <v>10938</v>
      </c>
    </row>
    <row r="6608" spans="1:9" hidden="1" x14ac:dyDescent="0.2">
      <c r="A6608" s="2" t="s">
        <v>8018</v>
      </c>
      <c r="B6608" s="2" t="s">
        <v>8610</v>
      </c>
      <c r="C6608" s="1" t="s">
        <v>8611</v>
      </c>
      <c r="D6608" s="2" t="s">
        <v>8</v>
      </c>
      <c r="E6608" s="1" t="s">
        <v>8542</v>
      </c>
      <c r="F6608" s="1" t="str">
        <f>VLOOKUP(B6608,[12]WHN!$C$5:$G$635,5,0)</f>
        <v>郴州</v>
      </c>
      <c r="G6608" s="2" t="s">
        <v>8331</v>
      </c>
      <c r="H6608" s="2" t="s">
        <v>8330</v>
      </c>
      <c r="I6608" s="2" t="s">
        <v>10938</v>
      </c>
    </row>
    <row r="6609" spans="1:9" hidden="1" x14ac:dyDescent="0.2">
      <c r="A6609" s="2" t="s">
        <v>8018</v>
      </c>
      <c r="B6609" s="2" t="s">
        <v>8612</v>
      </c>
      <c r="C6609" s="1" t="s">
        <v>8613</v>
      </c>
      <c r="D6609" s="2" t="s">
        <v>8</v>
      </c>
      <c r="E6609" s="1" t="s">
        <v>8542</v>
      </c>
      <c r="F6609" s="1" t="str">
        <f>VLOOKUP(B6609,[12]WHN!$C$5:$G$635,5,0)</f>
        <v>株洲</v>
      </c>
      <c r="G6609" s="2" t="s">
        <v>8331</v>
      </c>
      <c r="H6609" s="2" t="s">
        <v>8551</v>
      </c>
      <c r="I6609" s="2" t="s">
        <v>10938</v>
      </c>
    </row>
    <row r="6610" spans="1:9" hidden="1" x14ac:dyDescent="0.2">
      <c r="A6610" s="2" t="s">
        <v>8018</v>
      </c>
      <c r="B6610" s="2" t="s">
        <v>8614</v>
      </c>
      <c r="C6610" s="1" t="s">
        <v>8615</v>
      </c>
      <c r="D6610" s="2" t="s">
        <v>8</v>
      </c>
      <c r="E6610" s="1" t="s">
        <v>8542</v>
      </c>
      <c r="F6610" s="1" t="str">
        <f>VLOOKUP(B6610,[12]WHN!$C$5:$G$635,5,0)</f>
        <v>长沙</v>
      </c>
      <c r="G6610" s="2" t="s">
        <v>8331</v>
      </c>
      <c r="H6610" s="2" t="s">
        <v>8343</v>
      </c>
      <c r="I6610" s="2" t="s">
        <v>10938</v>
      </c>
    </row>
    <row r="6611" spans="1:9" hidden="1" x14ac:dyDescent="0.2">
      <c r="A6611" s="2" t="s">
        <v>8018</v>
      </c>
      <c r="B6611" s="2" t="s">
        <v>8616</v>
      </c>
      <c r="C6611" s="1" t="s">
        <v>8617</v>
      </c>
      <c r="D6611" s="2" t="s">
        <v>8</v>
      </c>
      <c r="E6611" s="1" t="s">
        <v>8542</v>
      </c>
      <c r="F6611" s="1" t="str">
        <f>VLOOKUP(B6611,[12]WHN!$C$5:$G$635,5,0)</f>
        <v>衡阳</v>
      </c>
      <c r="G6611" s="2" t="s">
        <v>8331</v>
      </c>
      <c r="H6611" s="2" t="s">
        <v>8561</v>
      </c>
      <c r="I6611" s="2" t="s">
        <v>10938</v>
      </c>
    </row>
    <row r="6612" spans="1:9" hidden="1" x14ac:dyDescent="0.2">
      <c r="A6612" s="2" t="s">
        <v>8018</v>
      </c>
      <c r="B6612" s="2" t="s">
        <v>8618</v>
      </c>
      <c r="C6612" s="1" t="s">
        <v>8619</v>
      </c>
      <c r="D6612" s="2" t="s">
        <v>8</v>
      </c>
      <c r="E6612" s="1" t="s">
        <v>8542</v>
      </c>
      <c r="F6612" s="1" t="str">
        <f>VLOOKUP(B6612,[12]WHN!$C$5:$G$635,5,0)</f>
        <v>衡阳</v>
      </c>
      <c r="G6612" s="2" t="s">
        <v>8331</v>
      </c>
      <c r="H6612" s="2" t="s">
        <v>8561</v>
      </c>
      <c r="I6612" s="2" t="s">
        <v>10938</v>
      </c>
    </row>
    <row r="6613" spans="1:9" hidden="1" x14ac:dyDescent="0.2">
      <c r="A6613" s="2" t="s">
        <v>8018</v>
      </c>
      <c r="B6613" s="2" t="s">
        <v>8620</v>
      </c>
      <c r="C6613" s="1" t="s">
        <v>8621</v>
      </c>
      <c r="D6613" s="2" t="s">
        <v>8</v>
      </c>
      <c r="E6613" s="1" t="s">
        <v>8542</v>
      </c>
      <c r="F6613" s="1" t="str">
        <f>VLOOKUP(B6613,[12]WHN!$C$5:$G$635,5,0)</f>
        <v>长沙</v>
      </c>
      <c r="G6613" s="2" t="s">
        <v>8331</v>
      </c>
      <c r="H6613" s="2" t="s">
        <v>8343</v>
      </c>
      <c r="I6613" s="2" t="s">
        <v>10938</v>
      </c>
    </row>
    <row r="6614" spans="1:9" hidden="1" x14ac:dyDescent="0.2">
      <c r="A6614" s="2" t="s">
        <v>8018</v>
      </c>
      <c r="B6614" s="2" t="s">
        <v>8622</v>
      </c>
      <c r="C6614" s="1" t="s">
        <v>8623</v>
      </c>
      <c r="D6614" s="2" t="s">
        <v>8</v>
      </c>
      <c r="E6614" s="1" t="s">
        <v>8542</v>
      </c>
      <c r="F6614" s="1" t="str">
        <f>VLOOKUP(B6614,[12]WHN!$C$5:$G$635,5,0)</f>
        <v>张家界</v>
      </c>
      <c r="G6614" s="2" t="s">
        <v>8331</v>
      </c>
      <c r="H6614" s="2" t="s">
        <v>8624</v>
      </c>
      <c r="I6614" s="2" t="s">
        <v>10938</v>
      </c>
    </row>
    <row r="6615" spans="1:9" hidden="1" x14ac:dyDescent="0.2">
      <c r="A6615" s="2" t="s">
        <v>8018</v>
      </c>
      <c r="B6615" s="2" t="s">
        <v>8625</v>
      </c>
      <c r="C6615" s="1" t="s">
        <v>8626</v>
      </c>
      <c r="D6615" s="2" t="s">
        <v>8</v>
      </c>
      <c r="E6615" s="1" t="s">
        <v>8542</v>
      </c>
      <c r="F6615" s="1" t="str">
        <f>VLOOKUP(B6615,[12]WHN!$C$5:$G$635,5,0)</f>
        <v>株洲</v>
      </c>
      <c r="G6615" s="2" t="s">
        <v>8331</v>
      </c>
      <c r="H6615" s="2" t="s">
        <v>8551</v>
      </c>
      <c r="I6615" s="2" t="s">
        <v>10938</v>
      </c>
    </row>
    <row r="6616" spans="1:9" hidden="1" x14ac:dyDescent="0.2">
      <c r="A6616" s="2" t="s">
        <v>8018</v>
      </c>
      <c r="B6616" s="2" t="s">
        <v>8627</v>
      </c>
      <c r="C6616" s="1" t="s">
        <v>8628</v>
      </c>
      <c r="D6616" s="2" t="s">
        <v>8</v>
      </c>
      <c r="E6616" s="1" t="s">
        <v>8542</v>
      </c>
      <c r="F6616" s="1" t="str">
        <f>VLOOKUP(B6616,[12]WHN!$C$5:$G$635,5,0)</f>
        <v>长沙</v>
      </c>
      <c r="G6616" s="2" t="s">
        <v>8331</v>
      </c>
      <c r="H6616" s="2" t="s">
        <v>8343</v>
      </c>
      <c r="I6616" s="2" t="s">
        <v>10938</v>
      </c>
    </row>
    <row r="6617" spans="1:9" hidden="1" x14ac:dyDescent="0.2">
      <c r="A6617" s="2" t="s">
        <v>8018</v>
      </c>
      <c r="B6617" s="2" t="s">
        <v>8629</v>
      </c>
      <c r="C6617" s="1" t="s">
        <v>8630</v>
      </c>
      <c r="D6617" s="2" t="s">
        <v>8</v>
      </c>
      <c r="E6617" s="1" t="s">
        <v>8542</v>
      </c>
      <c r="F6617" s="1" t="str">
        <f>VLOOKUP(B6617,[12]WHN!$C$5:$G$635,5,0)</f>
        <v>岳阳</v>
      </c>
      <c r="G6617" s="2" t="s">
        <v>8331</v>
      </c>
      <c r="H6617" s="2" t="s">
        <v>8558</v>
      </c>
      <c r="I6617" s="2" t="s">
        <v>10938</v>
      </c>
    </row>
    <row r="6618" spans="1:9" hidden="1" x14ac:dyDescent="0.2">
      <c r="A6618" s="2" t="s">
        <v>8018</v>
      </c>
      <c r="B6618" s="2" t="s">
        <v>8631</v>
      </c>
      <c r="C6618" s="1" t="s">
        <v>8632</v>
      </c>
      <c r="D6618" s="2" t="s">
        <v>8</v>
      </c>
      <c r="E6618" s="1" t="s">
        <v>8542</v>
      </c>
      <c r="F6618" s="1" t="str">
        <f>VLOOKUP(B6618,[12]WHN!$C$5:$G$635,5,0)</f>
        <v>长沙</v>
      </c>
      <c r="G6618" s="2" t="s">
        <v>8331</v>
      </c>
      <c r="H6618" s="2" t="s">
        <v>8343</v>
      </c>
      <c r="I6618" s="2" t="s">
        <v>10938</v>
      </c>
    </row>
    <row r="6619" spans="1:9" hidden="1" x14ac:dyDescent="0.2">
      <c r="A6619" s="2" t="s">
        <v>8018</v>
      </c>
      <c r="B6619" s="2" t="s">
        <v>8633</v>
      </c>
      <c r="C6619" s="1" t="s">
        <v>8634</v>
      </c>
      <c r="D6619" s="2" t="s">
        <v>8</v>
      </c>
      <c r="E6619" s="1" t="s">
        <v>8542</v>
      </c>
      <c r="F6619" s="1" t="str">
        <f>VLOOKUP(B6619,[12]WHN!$C$5:$G$635,5,0)</f>
        <v>长沙</v>
      </c>
      <c r="G6619" s="2" t="s">
        <v>8331</v>
      </c>
      <c r="H6619" s="2" t="s">
        <v>8343</v>
      </c>
      <c r="I6619" s="2" t="s">
        <v>10938</v>
      </c>
    </row>
    <row r="6620" spans="1:9" hidden="1" x14ac:dyDescent="0.2">
      <c r="A6620" s="2" t="s">
        <v>8018</v>
      </c>
      <c r="B6620" s="2" t="s">
        <v>8635</v>
      </c>
      <c r="C6620" s="1" t="s">
        <v>8636</v>
      </c>
      <c r="D6620" s="2" t="s">
        <v>8</v>
      </c>
      <c r="E6620" s="1" t="s">
        <v>8542</v>
      </c>
      <c r="F6620" s="1" t="str">
        <f>VLOOKUP(B6620,[12]WHN!$C$5:$G$635,5,0)</f>
        <v>永州</v>
      </c>
      <c r="G6620" s="2" t="s">
        <v>8331</v>
      </c>
      <c r="H6620" s="2" t="s">
        <v>8637</v>
      </c>
      <c r="I6620" s="2" t="s">
        <v>10939</v>
      </c>
    </row>
    <row r="6621" spans="1:9" hidden="1" x14ac:dyDescent="0.2">
      <c r="A6621" s="2" t="s">
        <v>8018</v>
      </c>
      <c r="B6621" s="2" t="s">
        <v>8638</v>
      </c>
      <c r="C6621" s="1" t="s">
        <v>8639</v>
      </c>
      <c r="D6621" s="2" t="s">
        <v>8</v>
      </c>
      <c r="E6621" s="1" t="s">
        <v>8542</v>
      </c>
      <c r="F6621" s="1" t="str">
        <f>VLOOKUP(B6621,[12]WHN!$C$5:$G$635,5,0)</f>
        <v>常德</v>
      </c>
      <c r="G6621" s="2" t="s">
        <v>8331</v>
      </c>
      <c r="H6621" s="2" t="s">
        <v>8566</v>
      </c>
      <c r="I6621" s="2" t="s">
        <v>10938</v>
      </c>
    </row>
    <row r="6622" spans="1:9" hidden="1" x14ac:dyDescent="0.2">
      <c r="A6622" s="2" t="s">
        <v>8018</v>
      </c>
      <c r="B6622" s="2" t="s">
        <v>8640</v>
      </c>
      <c r="C6622" s="1" t="s">
        <v>8641</v>
      </c>
      <c r="D6622" s="2" t="s">
        <v>8</v>
      </c>
      <c r="E6622" s="1" t="s">
        <v>8542</v>
      </c>
      <c r="F6622" s="1" t="str">
        <f>VLOOKUP(B6622,[12]WHN!$C$5:$G$635,5,0)</f>
        <v>邵阳</v>
      </c>
      <c r="G6622" s="2" t="s">
        <v>8331</v>
      </c>
      <c r="H6622" s="2" t="s">
        <v>8642</v>
      </c>
      <c r="I6622" s="2" t="s">
        <v>10938</v>
      </c>
    </row>
    <row r="6623" spans="1:9" hidden="1" x14ac:dyDescent="0.2">
      <c r="A6623" s="2" t="s">
        <v>8018</v>
      </c>
      <c r="B6623" s="2" t="s">
        <v>8643</v>
      </c>
      <c r="C6623" s="1" t="s">
        <v>8644</v>
      </c>
      <c r="D6623" s="2" t="s">
        <v>8</v>
      </c>
      <c r="E6623" s="1" t="s">
        <v>8542</v>
      </c>
      <c r="F6623" s="1" t="str">
        <f>VLOOKUP(B6623,[12]WHN!$C$5:$G$635,5,0)</f>
        <v>长沙</v>
      </c>
      <c r="G6623" s="2" t="s">
        <v>8331</v>
      </c>
      <c r="H6623" s="2" t="s">
        <v>8343</v>
      </c>
      <c r="I6623" s="2" t="s">
        <v>10938</v>
      </c>
    </row>
    <row r="6624" spans="1:9" hidden="1" x14ac:dyDescent="0.2">
      <c r="A6624" s="2" t="s">
        <v>8018</v>
      </c>
      <c r="B6624" s="2" t="s">
        <v>8645</v>
      </c>
      <c r="C6624" s="1" t="s">
        <v>8646</v>
      </c>
      <c r="D6624" s="2" t="s">
        <v>8</v>
      </c>
      <c r="E6624" s="1" t="s">
        <v>8542</v>
      </c>
      <c r="F6624" s="1" t="str">
        <f>VLOOKUP(B6624,[12]WHN!$C$5:$G$635,5,0)</f>
        <v>株洲</v>
      </c>
      <c r="G6624" s="2" t="s">
        <v>8331</v>
      </c>
      <c r="H6624" s="2" t="s">
        <v>8551</v>
      </c>
      <c r="I6624" s="2" t="s">
        <v>10938</v>
      </c>
    </row>
    <row r="6625" spans="1:9" hidden="1" x14ac:dyDescent="0.2">
      <c r="A6625" s="2" t="s">
        <v>8018</v>
      </c>
      <c r="B6625" s="2" t="s">
        <v>8647</v>
      </c>
      <c r="C6625" s="1" t="s">
        <v>8648</v>
      </c>
      <c r="D6625" s="2" t="s">
        <v>8</v>
      </c>
      <c r="E6625" s="1" t="s">
        <v>8542</v>
      </c>
      <c r="F6625" s="1" t="str">
        <f>VLOOKUP(B6625,[12]WHN!$C$5:$G$635,5,0)</f>
        <v>娄底</v>
      </c>
      <c r="G6625" s="2" t="s">
        <v>8331</v>
      </c>
      <c r="H6625" s="2" t="s">
        <v>8649</v>
      </c>
      <c r="I6625" s="2" t="s">
        <v>10938</v>
      </c>
    </row>
    <row r="6626" spans="1:9" hidden="1" x14ac:dyDescent="0.2">
      <c r="A6626" s="2" t="s">
        <v>8018</v>
      </c>
      <c r="B6626" s="2" t="s">
        <v>8650</v>
      </c>
      <c r="C6626" s="1" t="s">
        <v>8651</v>
      </c>
      <c r="D6626" s="2" t="s">
        <v>8</v>
      </c>
      <c r="E6626" s="1" t="s">
        <v>8542</v>
      </c>
      <c r="F6626" s="1" t="str">
        <f>VLOOKUP(B6626,[12]WHN!$C$5:$G$635,5,0)</f>
        <v>桂阳</v>
      </c>
      <c r="G6626" s="2" t="s">
        <v>8331</v>
      </c>
      <c r="H6626" s="2" t="s">
        <v>10707</v>
      </c>
      <c r="I6626" s="2" t="s">
        <v>10938</v>
      </c>
    </row>
    <row r="6627" spans="1:9" hidden="1" x14ac:dyDescent="0.2">
      <c r="A6627" s="2" t="s">
        <v>8018</v>
      </c>
      <c r="B6627" s="2" t="s">
        <v>8652</v>
      </c>
      <c r="C6627" s="1" t="s">
        <v>8653</v>
      </c>
      <c r="D6627" s="2" t="s">
        <v>8</v>
      </c>
      <c r="E6627" s="1" t="s">
        <v>8542</v>
      </c>
      <c r="F6627" s="1" t="str">
        <f>VLOOKUP(B6627,[12]WHN!$C$5:$G$635,5,0)</f>
        <v>怀化</v>
      </c>
      <c r="G6627" s="2" t="s">
        <v>8331</v>
      </c>
      <c r="H6627" s="2" t="s">
        <v>8596</v>
      </c>
      <c r="I6627" s="2" t="s">
        <v>10938</v>
      </c>
    </row>
    <row r="6628" spans="1:9" hidden="1" x14ac:dyDescent="0.2">
      <c r="A6628" s="2" t="s">
        <v>8018</v>
      </c>
      <c r="B6628" s="2" t="s">
        <v>8654</v>
      </c>
      <c r="C6628" s="1" t="s">
        <v>8655</v>
      </c>
      <c r="D6628" s="2" t="s">
        <v>8</v>
      </c>
      <c r="E6628" s="1" t="s">
        <v>8542</v>
      </c>
      <c r="F6628" s="1" t="str">
        <f>VLOOKUP(B6628,[12]WHN!$C$5:$G$635,5,0)</f>
        <v>怀化</v>
      </c>
      <c r="G6628" s="2" t="s">
        <v>8331</v>
      </c>
      <c r="H6628" s="2" t="s">
        <v>8596</v>
      </c>
      <c r="I6628" s="2" t="s">
        <v>10938</v>
      </c>
    </row>
    <row r="6629" spans="1:9" hidden="1" x14ac:dyDescent="0.2">
      <c r="A6629" s="2" t="s">
        <v>8018</v>
      </c>
      <c r="B6629" s="2" t="s">
        <v>8656</v>
      </c>
      <c r="C6629" s="1" t="s">
        <v>8657</v>
      </c>
      <c r="D6629" s="2" t="s">
        <v>8</v>
      </c>
      <c r="E6629" s="1" t="s">
        <v>8542</v>
      </c>
      <c r="F6629" s="1" t="str">
        <f>VLOOKUP(B6629,[12]WHN!$C$5:$G$635,5,0)</f>
        <v>衡阳</v>
      </c>
      <c r="G6629" s="2" t="s">
        <v>8331</v>
      </c>
      <c r="H6629" s="2" t="s">
        <v>8561</v>
      </c>
      <c r="I6629" s="2" t="s">
        <v>10938</v>
      </c>
    </row>
    <row r="6630" spans="1:9" hidden="1" x14ac:dyDescent="0.2">
      <c r="A6630" s="2" t="s">
        <v>8018</v>
      </c>
      <c r="B6630" s="2" t="s">
        <v>8658</v>
      </c>
      <c r="C6630" s="1" t="s">
        <v>8659</v>
      </c>
      <c r="D6630" s="2" t="s">
        <v>8</v>
      </c>
      <c r="E6630" s="1" t="s">
        <v>8542</v>
      </c>
      <c r="F6630" s="1" t="str">
        <f>VLOOKUP(B6630,[12]WHN!$C$5:$G$635,5,0)</f>
        <v>常德</v>
      </c>
      <c r="G6630" s="2" t="s">
        <v>8331</v>
      </c>
      <c r="H6630" s="2" t="s">
        <v>8566</v>
      </c>
      <c r="I6630" s="2" t="s">
        <v>10938</v>
      </c>
    </row>
    <row r="6631" spans="1:9" hidden="1" x14ac:dyDescent="0.2">
      <c r="A6631" s="2" t="s">
        <v>8018</v>
      </c>
      <c r="B6631" s="2" t="s">
        <v>8660</v>
      </c>
      <c r="C6631" s="1" t="s">
        <v>8661</v>
      </c>
      <c r="D6631" s="2" t="s">
        <v>8</v>
      </c>
      <c r="E6631" s="1" t="s">
        <v>8542</v>
      </c>
      <c r="F6631" s="1" t="str">
        <f>VLOOKUP(B6631,[12]WHN!$C$5:$G$635,5,0)</f>
        <v>吉首</v>
      </c>
      <c r="G6631" s="2" t="s">
        <v>8331</v>
      </c>
      <c r="H6631" s="2" t="s">
        <v>10710</v>
      </c>
      <c r="I6631" s="2" t="s">
        <v>10938</v>
      </c>
    </row>
    <row r="6632" spans="1:9" hidden="1" x14ac:dyDescent="0.2">
      <c r="A6632" s="2" t="s">
        <v>8018</v>
      </c>
      <c r="B6632" s="2" t="s">
        <v>8662</v>
      </c>
      <c r="C6632" s="1" t="s">
        <v>8663</v>
      </c>
      <c r="D6632" s="2" t="s">
        <v>8</v>
      </c>
      <c r="E6632" s="1" t="s">
        <v>8542</v>
      </c>
      <c r="F6632" s="1" t="str">
        <f>VLOOKUP(B6632,[12]WHN!$C$5:$G$635,5,0)</f>
        <v>衡阳</v>
      </c>
      <c r="G6632" s="2" t="s">
        <v>8331</v>
      </c>
      <c r="H6632" s="2" t="s">
        <v>8561</v>
      </c>
      <c r="I6632" s="2" t="s">
        <v>10938</v>
      </c>
    </row>
    <row r="6633" spans="1:9" hidden="1" x14ac:dyDescent="0.2">
      <c r="A6633" s="2" t="s">
        <v>8018</v>
      </c>
      <c r="B6633" s="2" t="s">
        <v>8664</v>
      </c>
      <c r="C6633" s="1" t="s">
        <v>8665</v>
      </c>
      <c r="D6633" s="2" t="s">
        <v>8</v>
      </c>
      <c r="E6633" s="1" t="s">
        <v>8542</v>
      </c>
      <c r="F6633" s="1" t="str">
        <f>VLOOKUP(B6633,[12]WHN!$C$5:$G$635,5,0)</f>
        <v>耒阳</v>
      </c>
      <c r="G6633" s="2" t="s">
        <v>8331</v>
      </c>
      <c r="H6633" s="2" t="s">
        <v>10712</v>
      </c>
      <c r="I6633" s="2" t="s">
        <v>10938</v>
      </c>
    </row>
    <row r="6634" spans="1:9" hidden="1" x14ac:dyDescent="0.2">
      <c r="A6634" s="2" t="s">
        <v>8018</v>
      </c>
      <c r="B6634" s="2" t="s">
        <v>8666</v>
      </c>
      <c r="C6634" s="1" t="s">
        <v>8667</v>
      </c>
      <c r="D6634" s="2" t="s">
        <v>8</v>
      </c>
      <c r="E6634" s="1" t="s">
        <v>8542</v>
      </c>
      <c r="F6634" s="1" t="str">
        <f>VLOOKUP(B6634,[12]WHN!$C$5:$G$635,5,0)</f>
        <v>郴州</v>
      </c>
      <c r="G6634" s="2" t="s">
        <v>8331</v>
      </c>
      <c r="H6634" s="2" t="s">
        <v>8330</v>
      </c>
      <c r="I6634" s="2" t="s">
        <v>10938</v>
      </c>
    </row>
    <row r="6635" spans="1:9" hidden="1" x14ac:dyDescent="0.2">
      <c r="A6635" s="2" t="s">
        <v>8018</v>
      </c>
      <c r="B6635" s="2" t="s">
        <v>8668</v>
      </c>
      <c r="C6635" s="1" t="s">
        <v>8669</v>
      </c>
      <c r="D6635" s="2" t="s">
        <v>8</v>
      </c>
      <c r="E6635" s="1" t="s">
        <v>8542</v>
      </c>
      <c r="F6635" s="1" t="str">
        <f>VLOOKUP(B6635,[12]WHN!$C$5:$G$635,5,0)</f>
        <v>长沙</v>
      </c>
      <c r="G6635" s="2" t="s">
        <v>8331</v>
      </c>
      <c r="H6635" s="2" t="s">
        <v>8343</v>
      </c>
      <c r="I6635" s="2" t="s">
        <v>10938</v>
      </c>
    </row>
    <row r="6636" spans="1:9" hidden="1" x14ac:dyDescent="0.2">
      <c r="A6636" s="2" t="s">
        <v>8018</v>
      </c>
      <c r="B6636" s="2" t="s">
        <v>8670</v>
      </c>
      <c r="C6636" s="1" t="s">
        <v>8671</v>
      </c>
      <c r="D6636" s="2" t="s">
        <v>8</v>
      </c>
      <c r="E6636" s="1" t="s">
        <v>8542</v>
      </c>
      <c r="F6636" s="1" t="str">
        <f>VLOOKUP(B6636,[12]WHN!$C$5:$G$635,5,0)</f>
        <v>长沙</v>
      </c>
      <c r="G6636" s="2" t="s">
        <v>8331</v>
      </c>
      <c r="H6636" s="2" t="s">
        <v>8343</v>
      </c>
      <c r="I6636" s="2" t="s">
        <v>10938</v>
      </c>
    </row>
    <row r="6637" spans="1:9" hidden="1" x14ac:dyDescent="0.2">
      <c r="A6637" s="2" t="s">
        <v>8018</v>
      </c>
      <c r="B6637" s="2" t="s">
        <v>8672</v>
      </c>
      <c r="C6637" s="1" t="s">
        <v>8673</v>
      </c>
      <c r="D6637" s="2" t="s">
        <v>8</v>
      </c>
      <c r="E6637" s="1" t="s">
        <v>8542</v>
      </c>
      <c r="F6637" s="1" t="str">
        <f>VLOOKUP(B6637,[12]WHN!$C$5:$G$635,5,0)</f>
        <v>长沙</v>
      </c>
      <c r="G6637" s="2" t="s">
        <v>8331</v>
      </c>
      <c r="H6637" s="2" t="s">
        <v>8343</v>
      </c>
      <c r="I6637" s="2" t="s">
        <v>10939</v>
      </c>
    </row>
    <row r="6638" spans="1:9" hidden="1" x14ac:dyDescent="0.2">
      <c r="A6638" s="2" t="s">
        <v>8018</v>
      </c>
      <c r="B6638" s="2" t="s">
        <v>8674</v>
      </c>
      <c r="C6638" s="1" t="s">
        <v>8675</v>
      </c>
      <c r="D6638" s="2" t="s">
        <v>8</v>
      </c>
      <c r="E6638" s="1" t="s">
        <v>8542</v>
      </c>
      <c r="F6638" s="1" t="str">
        <f>VLOOKUP(B6638,[12]WHN!$C$5:$G$635,5,0)</f>
        <v>常德</v>
      </c>
      <c r="G6638" s="2" t="s">
        <v>8331</v>
      </c>
      <c r="H6638" s="2" t="s">
        <v>8566</v>
      </c>
      <c r="I6638" s="2" t="s">
        <v>10938</v>
      </c>
    </row>
    <row r="6639" spans="1:9" hidden="1" x14ac:dyDescent="0.2">
      <c r="A6639" s="2" t="s">
        <v>8018</v>
      </c>
      <c r="B6639" s="2" t="s">
        <v>8676</v>
      </c>
      <c r="C6639" s="1" t="s">
        <v>8677</v>
      </c>
      <c r="D6639" s="2" t="s">
        <v>8</v>
      </c>
      <c r="E6639" s="1" t="s">
        <v>8542</v>
      </c>
      <c r="F6639" s="1" t="str">
        <f>VLOOKUP(B6639,[12]WHN!$C$5:$G$635,5,0)</f>
        <v>冷水江</v>
      </c>
      <c r="G6639" s="2" t="s">
        <v>8331</v>
      </c>
      <c r="H6639" s="2" t="s">
        <v>10713</v>
      </c>
      <c r="I6639" s="2" t="s">
        <v>10938</v>
      </c>
    </row>
    <row r="6640" spans="1:9" hidden="1" x14ac:dyDescent="0.2">
      <c r="A6640" s="2" t="s">
        <v>8018</v>
      </c>
      <c r="B6640" s="2" t="s">
        <v>8678</v>
      </c>
      <c r="C6640" s="1" t="s">
        <v>8679</v>
      </c>
      <c r="D6640" s="2" t="s">
        <v>8</v>
      </c>
      <c r="E6640" s="1" t="s">
        <v>8542</v>
      </c>
      <c r="F6640" s="1" t="str">
        <f>VLOOKUP(B6640,[12]WHN!$C$5:$G$635,5,0)</f>
        <v>益阳</v>
      </c>
      <c r="G6640" s="2" t="s">
        <v>8331</v>
      </c>
      <c r="H6640" s="2" t="s">
        <v>8605</v>
      </c>
      <c r="I6640" s="2" t="s">
        <v>10938</v>
      </c>
    </row>
    <row r="6641" spans="1:9" hidden="1" x14ac:dyDescent="0.2">
      <c r="A6641" s="2" t="s">
        <v>8018</v>
      </c>
      <c r="B6641" s="2" t="s">
        <v>8680</v>
      </c>
      <c r="C6641" s="1" t="s">
        <v>8681</v>
      </c>
      <c r="D6641" s="2" t="s">
        <v>8</v>
      </c>
      <c r="E6641" s="1" t="s">
        <v>8542</v>
      </c>
      <c r="F6641" s="1" t="str">
        <f>VLOOKUP(B6641,[12]WHN!$C$5:$G$635,5,0)</f>
        <v>浏阳</v>
      </c>
      <c r="G6641" s="2" t="s">
        <v>8331</v>
      </c>
      <c r="H6641" s="2" t="s">
        <v>10689</v>
      </c>
      <c r="I6641" s="2" t="s">
        <v>10938</v>
      </c>
    </row>
    <row r="6642" spans="1:9" hidden="1" x14ac:dyDescent="0.2">
      <c r="A6642" s="2" t="s">
        <v>8018</v>
      </c>
      <c r="B6642" s="2" t="s">
        <v>8682</v>
      </c>
      <c r="C6642" s="1" t="s">
        <v>8683</v>
      </c>
      <c r="D6642" s="2" t="s">
        <v>8</v>
      </c>
      <c r="E6642" s="1" t="s">
        <v>8542</v>
      </c>
      <c r="F6642" s="1" t="str">
        <f>VLOOKUP(B6642,[12]WHN!$C$5:$G$635,5,0)</f>
        <v>长沙</v>
      </c>
      <c r="G6642" s="2" t="s">
        <v>8331</v>
      </c>
      <c r="H6642" s="2" t="s">
        <v>8343</v>
      </c>
      <c r="I6642" s="2" t="s">
        <v>10938</v>
      </c>
    </row>
    <row r="6643" spans="1:9" hidden="1" x14ac:dyDescent="0.2">
      <c r="A6643" s="2" t="s">
        <v>8018</v>
      </c>
      <c r="B6643" s="2" t="s">
        <v>8684</v>
      </c>
      <c r="C6643" s="1" t="s">
        <v>8685</v>
      </c>
      <c r="D6643" s="2" t="s">
        <v>8</v>
      </c>
      <c r="E6643" s="1" t="s">
        <v>8542</v>
      </c>
      <c r="F6643" s="1" t="str">
        <f>VLOOKUP(B6643,[12]WHN!$C$5:$G$635,5,0)</f>
        <v>长沙</v>
      </c>
      <c r="G6643" s="2" t="s">
        <v>8331</v>
      </c>
      <c r="H6643" s="2" t="s">
        <v>8343</v>
      </c>
      <c r="I6643" s="2" t="s">
        <v>10938</v>
      </c>
    </row>
    <row r="6644" spans="1:9" hidden="1" x14ac:dyDescent="0.2">
      <c r="A6644" s="2" t="s">
        <v>8018</v>
      </c>
      <c r="B6644" s="2" t="s">
        <v>8686</v>
      </c>
      <c r="C6644" s="1" t="s">
        <v>8687</v>
      </c>
      <c r="D6644" s="2" t="s">
        <v>8</v>
      </c>
      <c r="E6644" s="1" t="s">
        <v>8542</v>
      </c>
      <c r="F6644" s="1" t="str">
        <f>VLOOKUP(B6644,[12]WHN!$C$5:$G$635,5,0)</f>
        <v>长沙</v>
      </c>
      <c r="G6644" s="2" t="s">
        <v>8331</v>
      </c>
      <c r="H6644" s="2" t="s">
        <v>8343</v>
      </c>
      <c r="I6644" s="2" t="s">
        <v>10938</v>
      </c>
    </row>
    <row r="6645" spans="1:9" hidden="1" x14ac:dyDescent="0.2">
      <c r="A6645" s="2" t="s">
        <v>8018</v>
      </c>
      <c r="B6645" s="2" t="s">
        <v>8688</v>
      </c>
      <c r="C6645" s="1" t="s">
        <v>8689</v>
      </c>
      <c r="D6645" s="2" t="s">
        <v>8</v>
      </c>
      <c r="E6645" s="1" t="s">
        <v>8542</v>
      </c>
      <c r="F6645" s="1" t="str">
        <f>VLOOKUP(B6645,[12]WHN!$C$5:$G$635,5,0)</f>
        <v>长沙</v>
      </c>
      <c r="G6645" s="2" t="s">
        <v>8331</v>
      </c>
      <c r="H6645" s="2" t="s">
        <v>8343</v>
      </c>
      <c r="I6645" s="2" t="s">
        <v>10938</v>
      </c>
    </row>
    <row r="6646" spans="1:9" hidden="1" x14ac:dyDescent="0.2">
      <c r="A6646" s="2" t="s">
        <v>8018</v>
      </c>
      <c r="B6646" s="2" t="s">
        <v>8690</v>
      </c>
      <c r="C6646" s="1" t="s">
        <v>8691</v>
      </c>
      <c r="D6646" s="2" t="s">
        <v>8</v>
      </c>
      <c r="E6646" s="1" t="s">
        <v>8542</v>
      </c>
      <c r="F6646" s="1" t="str">
        <f>VLOOKUP(B6646,[12]WHN!$C$5:$G$635,5,0)</f>
        <v>长沙</v>
      </c>
      <c r="G6646" s="2" t="s">
        <v>8331</v>
      </c>
      <c r="H6646" s="2" t="s">
        <v>8343</v>
      </c>
      <c r="I6646" s="2" t="s">
        <v>10938</v>
      </c>
    </row>
    <row r="6647" spans="1:9" hidden="1" x14ac:dyDescent="0.2">
      <c r="A6647" s="2" t="s">
        <v>8018</v>
      </c>
      <c r="B6647" s="2" t="s">
        <v>8692</v>
      </c>
      <c r="C6647" s="1" t="s">
        <v>8693</v>
      </c>
      <c r="D6647" s="2" t="s">
        <v>8</v>
      </c>
      <c r="E6647" s="1" t="s">
        <v>8542</v>
      </c>
      <c r="F6647" s="1" t="str">
        <f>VLOOKUP(B6647,[12]WHN!$C$5:$G$635,5,0)</f>
        <v>长沙</v>
      </c>
      <c r="G6647" s="2" t="s">
        <v>8331</v>
      </c>
      <c r="H6647" s="2" t="s">
        <v>8343</v>
      </c>
      <c r="I6647" s="2" t="s">
        <v>10938</v>
      </c>
    </row>
    <row r="6648" spans="1:9" hidden="1" x14ac:dyDescent="0.2">
      <c r="A6648" s="2" t="s">
        <v>8018</v>
      </c>
      <c r="B6648" s="2" t="s">
        <v>8694</v>
      </c>
      <c r="C6648" s="1" t="s">
        <v>8695</v>
      </c>
      <c r="D6648" s="2" t="s">
        <v>8</v>
      </c>
      <c r="E6648" s="1" t="s">
        <v>8542</v>
      </c>
      <c r="F6648" s="1" t="str">
        <f>VLOOKUP(B6648,[12]WHN!$C$5:$G$635,5,0)</f>
        <v>长沙</v>
      </c>
      <c r="G6648" s="2" t="s">
        <v>8331</v>
      </c>
      <c r="H6648" s="2" t="s">
        <v>8343</v>
      </c>
      <c r="I6648" s="2" t="s">
        <v>10938</v>
      </c>
    </row>
    <row r="6649" spans="1:9" hidden="1" x14ac:dyDescent="0.2">
      <c r="A6649" s="2" t="s">
        <v>8018</v>
      </c>
      <c r="B6649" s="2" t="s">
        <v>8696</v>
      </c>
      <c r="C6649" s="1" t="s">
        <v>8697</v>
      </c>
      <c r="D6649" s="2" t="s">
        <v>8</v>
      </c>
      <c r="E6649" s="1" t="s">
        <v>8542</v>
      </c>
      <c r="F6649" s="1" t="str">
        <f>VLOOKUP(B6649,[12]WHN!$C$5:$G$635,5,0)</f>
        <v>湘潭</v>
      </c>
      <c r="G6649" s="2" t="s">
        <v>8331</v>
      </c>
      <c r="H6649" s="2" t="s">
        <v>8581</v>
      </c>
      <c r="I6649" s="2" t="s">
        <v>10938</v>
      </c>
    </row>
    <row r="6650" spans="1:9" hidden="1" x14ac:dyDescent="0.2">
      <c r="A6650" s="2" t="s">
        <v>8018</v>
      </c>
      <c r="B6650" s="2" t="s">
        <v>8698</v>
      </c>
      <c r="C6650" s="1" t="s">
        <v>8699</v>
      </c>
      <c r="D6650" s="2" t="s">
        <v>8</v>
      </c>
      <c r="E6650" s="1" t="s">
        <v>8542</v>
      </c>
      <c r="F6650" s="1" t="str">
        <f>VLOOKUP(B6650,[12]WHN!$C$5:$G$635,5,0)</f>
        <v>浏阳</v>
      </c>
      <c r="G6650" s="2" t="s">
        <v>8331</v>
      </c>
      <c r="H6650" s="2" t="s">
        <v>10689</v>
      </c>
      <c r="I6650" s="2" t="s">
        <v>10938</v>
      </c>
    </row>
    <row r="6651" spans="1:9" hidden="1" x14ac:dyDescent="0.2">
      <c r="A6651" s="2" t="s">
        <v>8018</v>
      </c>
      <c r="B6651" s="2" t="s">
        <v>8700</v>
      </c>
      <c r="C6651" s="1" t="s">
        <v>8701</v>
      </c>
      <c r="D6651" s="2" t="s">
        <v>8</v>
      </c>
      <c r="E6651" s="1" t="s">
        <v>8542</v>
      </c>
      <c r="F6651" s="1" t="str">
        <f>VLOOKUP(B6651,[12]WHN!$C$5:$G$635,5,0)</f>
        <v>长沙</v>
      </c>
      <c r="G6651" s="2" t="s">
        <v>8331</v>
      </c>
      <c r="H6651" s="2" t="s">
        <v>8343</v>
      </c>
      <c r="I6651" s="2" t="s">
        <v>10938</v>
      </c>
    </row>
    <row r="6652" spans="1:9" hidden="1" x14ac:dyDescent="0.2">
      <c r="A6652" s="2" t="s">
        <v>8018</v>
      </c>
      <c r="B6652" s="2" t="s">
        <v>8702</v>
      </c>
      <c r="C6652" s="1" t="s">
        <v>8703</v>
      </c>
      <c r="D6652" s="2" t="s">
        <v>8</v>
      </c>
      <c r="E6652" s="1" t="s">
        <v>8542</v>
      </c>
      <c r="F6652" s="1" t="str">
        <f>VLOOKUP(B6652,[12]WHN!$C$5:$G$635,5,0)</f>
        <v>南县</v>
      </c>
      <c r="G6652" s="2" t="s">
        <v>8331</v>
      </c>
      <c r="H6652" s="2" t="s">
        <v>10716</v>
      </c>
      <c r="I6652" s="2" t="s">
        <v>10938</v>
      </c>
    </row>
    <row r="6653" spans="1:9" hidden="1" x14ac:dyDescent="0.2">
      <c r="A6653" s="2" t="s">
        <v>8018</v>
      </c>
      <c r="B6653" s="2" t="s">
        <v>8704</v>
      </c>
      <c r="C6653" s="1" t="s">
        <v>8705</v>
      </c>
      <c r="D6653" s="2" t="s">
        <v>8</v>
      </c>
      <c r="E6653" s="1" t="s">
        <v>8542</v>
      </c>
      <c r="F6653" s="1" t="str">
        <f>VLOOKUP(B6653,[12]WHN!$C$5:$G$635,5,0)</f>
        <v>衡阳</v>
      </c>
      <c r="G6653" s="2" t="s">
        <v>8331</v>
      </c>
      <c r="H6653" s="2" t="s">
        <v>8561</v>
      </c>
      <c r="I6653" s="2" t="s">
        <v>10938</v>
      </c>
    </row>
    <row r="6654" spans="1:9" hidden="1" x14ac:dyDescent="0.2">
      <c r="A6654" s="2" t="s">
        <v>8018</v>
      </c>
      <c r="B6654" s="2" t="s">
        <v>8706</v>
      </c>
      <c r="C6654" s="1" t="s">
        <v>8707</v>
      </c>
      <c r="D6654" s="2" t="s">
        <v>8</v>
      </c>
      <c r="E6654" s="1" t="s">
        <v>8542</v>
      </c>
      <c r="F6654" s="1" t="str">
        <f>VLOOKUP(B6654,[12]WHN!$C$5:$G$635,5,0)</f>
        <v>岳阳</v>
      </c>
      <c r="G6654" s="2" t="s">
        <v>8331</v>
      </c>
      <c r="H6654" s="2" t="s">
        <v>8558</v>
      </c>
      <c r="I6654" s="2" t="s">
        <v>10939</v>
      </c>
    </row>
    <row r="6655" spans="1:9" hidden="1" x14ac:dyDescent="0.2">
      <c r="A6655" s="2" t="s">
        <v>8018</v>
      </c>
      <c r="B6655" s="2" t="s">
        <v>8708</v>
      </c>
      <c r="C6655" s="1" t="s">
        <v>8709</v>
      </c>
      <c r="D6655" s="2" t="s">
        <v>8</v>
      </c>
      <c r="E6655" s="1" t="s">
        <v>8542</v>
      </c>
      <c r="F6655" s="1" t="str">
        <f>VLOOKUP(B6655,[12]WHN!$C$5:$G$635,5,0)</f>
        <v>益阳</v>
      </c>
      <c r="G6655" s="2" t="s">
        <v>8331</v>
      </c>
      <c r="H6655" s="2" t="s">
        <v>8605</v>
      </c>
      <c r="I6655" s="2" t="s">
        <v>10938</v>
      </c>
    </row>
    <row r="6656" spans="1:9" hidden="1" x14ac:dyDescent="0.2">
      <c r="A6656" s="2" t="s">
        <v>8018</v>
      </c>
      <c r="B6656" s="2" t="s">
        <v>8710</v>
      </c>
      <c r="C6656" s="1" t="s">
        <v>8711</v>
      </c>
      <c r="D6656" s="2" t="s">
        <v>8</v>
      </c>
      <c r="E6656" s="1" t="s">
        <v>8542</v>
      </c>
      <c r="F6656" s="1" t="str">
        <f>VLOOKUP(B6656,[12]WHN!$C$5:$G$635,5,0)</f>
        <v>怀化</v>
      </c>
      <c r="G6656" s="2" t="s">
        <v>8331</v>
      </c>
      <c r="H6656" s="2" t="s">
        <v>8596</v>
      </c>
      <c r="I6656" s="2" t="s">
        <v>10938</v>
      </c>
    </row>
    <row r="6657" spans="1:9" hidden="1" x14ac:dyDescent="0.2">
      <c r="A6657" s="2" t="s">
        <v>8018</v>
      </c>
      <c r="B6657" s="2" t="s">
        <v>8712</v>
      </c>
      <c r="C6657" s="1" t="s">
        <v>8713</v>
      </c>
      <c r="D6657" s="2" t="s">
        <v>8</v>
      </c>
      <c r="E6657" s="1" t="s">
        <v>8542</v>
      </c>
      <c r="F6657" s="1" t="str">
        <f>VLOOKUP(B6657,[12]WHN!$C$5:$G$635,5,0)</f>
        <v>长沙</v>
      </c>
      <c r="G6657" s="2" t="s">
        <v>8331</v>
      </c>
      <c r="H6657" s="2" t="s">
        <v>8343</v>
      </c>
      <c r="I6657" s="2" t="s">
        <v>10938</v>
      </c>
    </row>
    <row r="6658" spans="1:9" hidden="1" x14ac:dyDescent="0.2">
      <c r="A6658" s="2" t="s">
        <v>8018</v>
      </c>
      <c r="B6658" s="2" t="s">
        <v>8714</v>
      </c>
      <c r="C6658" s="1" t="s">
        <v>8715</v>
      </c>
      <c r="D6658" s="2" t="s">
        <v>8</v>
      </c>
      <c r="E6658" s="1" t="s">
        <v>8542</v>
      </c>
      <c r="F6658" s="1" t="str">
        <f>VLOOKUP(B6658,[12]WHN!$C$5:$G$635,5,0)</f>
        <v>冷水江</v>
      </c>
      <c r="G6658" s="2" t="s">
        <v>8331</v>
      </c>
      <c r="H6658" s="2" t="s">
        <v>10713</v>
      </c>
      <c r="I6658" s="2" t="s">
        <v>10938</v>
      </c>
    </row>
    <row r="6659" spans="1:9" hidden="1" x14ac:dyDescent="0.2">
      <c r="A6659" s="2" t="s">
        <v>8018</v>
      </c>
      <c r="B6659" s="2" t="s">
        <v>8716</v>
      </c>
      <c r="C6659" s="1" t="s">
        <v>8717</v>
      </c>
      <c r="D6659" s="2" t="s">
        <v>8</v>
      </c>
      <c r="E6659" s="1" t="s">
        <v>8542</v>
      </c>
      <c r="F6659" s="1" t="str">
        <f>VLOOKUP(B6659,[12]WHN!$C$5:$G$635,5,0)</f>
        <v>郴州</v>
      </c>
      <c r="G6659" s="2" t="s">
        <v>8331</v>
      </c>
      <c r="H6659" s="2" t="s">
        <v>8330</v>
      </c>
      <c r="I6659" s="2" t="s">
        <v>10938</v>
      </c>
    </row>
    <row r="6660" spans="1:9" hidden="1" x14ac:dyDescent="0.2">
      <c r="A6660" s="2" t="s">
        <v>8018</v>
      </c>
      <c r="B6660" s="2" t="s">
        <v>8718</v>
      </c>
      <c r="C6660" s="1" t="s">
        <v>8719</v>
      </c>
      <c r="D6660" s="2" t="s">
        <v>8</v>
      </c>
      <c r="E6660" s="1" t="s">
        <v>8542</v>
      </c>
      <c r="F6660" s="1" t="str">
        <f>VLOOKUP(B6660,[12]WHN!$C$5:$G$635,5,0)</f>
        <v>长沙</v>
      </c>
      <c r="G6660" s="2" t="s">
        <v>8331</v>
      </c>
      <c r="H6660" s="2" t="s">
        <v>8343</v>
      </c>
      <c r="I6660" s="2" t="s">
        <v>10938</v>
      </c>
    </row>
    <row r="6661" spans="1:9" hidden="1" x14ac:dyDescent="0.2">
      <c r="A6661" s="2" t="s">
        <v>8018</v>
      </c>
      <c r="B6661" s="2" t="s">
        <v>8720</v>
      </c>
      <c r="C6661" s="1" t="s">
        <v>8721</v>
      </c>
      <c r="D6661" s="2" t="s">
        <v>8</v>
      </c>
      <c r="E6661" s="1" t="s">
        <v>8542</v>
      </c>
      <c r="F6661" s="1" t="str">
        <f>VLOOKUP(B6661,[12]WHN!$C$5:$G$635,5,0)</f>
        <v>常德</v>
      </c>
      <c r="G6661" s="2" t="s">
        <v>8331</v>
      </c>
      <c r="H6661" s="2" t="s">
        <v>8566</v>
      </c>
      <c r="I6661" s="2" t="s">
        <v>10938</v>
      </c>
    </row>
    <row r="6662" spans="1:9" hidden="1" x14ac:dyDescent="0.2">
      <c r="A6662" s="2" t="s">
        <v>8018</v>
      </c>
      <c r="B6662" s="2" t="s">
        <v>8722</v>
      </c>
      <c r="C6662" s="1" t="s">
        <v>8723</v>
      </c>
      <c r="D6662" s="2" t="s">
        <v>8</v>
      </c>
      <c r="E6662" s="1" t="s">
        <v>8542</v>
      </c>
      <c r="F6662" s="1" t="str">
        <f>VLOOKUP(B6662,[12]WHN!$C$5:$G$635,5,0)</f>
        <v>永州</v>
      </c>
      <c r="G6662" s="2" t="s">
        <v>8331</v>
      </c>
      <c r="H6662" s="2" t="s">
        <v>8637</v>
      </c>
      <c r="I6662" s="2" t="s">
        <v>10938</v>
      </c>
    </row>
    <row r="6663" spans="1:9" hidden="1" x14ac:dyDescent="0.2">
      <c r="A6663" s="2" t="s">
        <v>8018</v>
      </c>
      <c r="B6663" s="2" t="s">
        <v>8724</v>
      </c>
      <c r="C6663" s="1" t="s">
        <v>8725</v>
      </c>
      <c r="D6663" s="2" t="s">
        <v>8</v>
      </c>
      <c r="E6663" s="1" t="s">
        <v>8542</v>
      </c>
      <c r="F6663" s="1" t="str">
        <f>VLOOKUP(B6663,[12]WHN!$C$5:$G$635,5,0)</f>
        <v>溆浦</v>
      </c>
      <c r="G6663" s="2" t="s">
        <v>8331</v>
      </c>
      <c r="H6663" s="2" t="s">
        <v>10725</v>
      </c>
      <c r="I6663" s="2" t="s">
        <v>10938</v>
      </c>
    </row>
    <row r="6664" spans="1:9" hidden="1" x14ac:dyDescent="0.2">
      <c r="A6664" s="2" t="s">
        <v>8018</v>
      </c>
      <c r="B6664" s="2" t="s">
        <v>8726</v>
      </c>
      <c r="C6664" s="1" t="s">
        <v>8727</v>
      </c>
      <c r="D6664" s="2" t="s">
        <v>8</v>
      </c>
      <c r="E6664" s="1" t="s">
        <v>8542</v>
      </c>
      <c r="F6664" s="1" t="str">
        <f>VLOOKUP(B6664,[12]WHN!$C$5:$G$635,5,0)</f>
        <v>桃江</v>
      </c>
      <c r="G6664" s="2" t="s">
        <v>8331</v>
      </c>
      <c r="H6664" s="2" t="s">
        <v>10716</v>
      </c>
      <c r="I6664" s="2" t="s">
        <v>10938</v>
      </c>
    </row>
    <row r="6665" spans="1:9" hidden="1" x14ac:dyDescent="0.2">
      <c r="A6665" s="2" t="s">
        <v>8018</v>
      </c>
      <c r="B6665" s="2" t="s">
        <v>8728</v>
      </c>
      <c r="C6665" s="1" t="s">
        <v>8729</v>
      </c>
      <c r="D6665" s="2" t="s">
        <v>8</v>
      </c>
      <c r="E6665" s="1" t="s">
        <v>8542</v>
      </c>
      <c r="F6665" s="1" t="str">
        <f>VLOOKUP(B6665,[12]WHN!$C$5:$G$635,5,0)</f>
        <v>沅陵</v>
      </c>
      <c r="G6665" s="2" t="s">
        <v>8331</v>
      </c>
      <c r="H6665" s="2" t="s">
        <v>10725</v>
      </c>
      <c r="I6665" s="2" t="s">
        <v>10939</v>
      </c>
    </row>
    <row r="6666" spans="1:9" hidden="1" x14ac:dyDescent="0.2">
      <c r="A6666" s="2" t="s">
        <v>8018</v>
      </c>
      <c r="B6666" s="2" t="s">
        <v>8730</v>
      </c>
      <c r="C6666" s="1" t="s">
        <v>8731</v>
      </c>
      <c r="D6666" s="2" t="s">
        <v>8</v>
      </c>
      <c r="E6666" s="1" t="s">
        <v>8542</v>
      </c>
      <c r="F6666" s="1" t="str">
        <f>VLOOKUP(B6666,[12]WHN!$C$5:$G$635,5,0)</f>
        <v>祁东</v>
      </c>
      <c r="G6666" s="2" t="s">
        <v>8331</v>
      </c>
      <c r="H6666" s="2" t="s">
        <v>10720</v>
      </c>
      <c r="I6666" s="2" t="s">
        <v>10938</v>
      </c>
    </row>
    <row r="6667" spans="1:9" hidden="1" x14ac:dyDescent="0.2">
      <c r="A6667" s="2" t="s">
        <v>8018</v>
      </c>
      <c r="B6667" s="2" t="s">
        <v>8732</v>
      </c>
      <c r="C6667" s="1" t="s">
        <v>8733</v>
      </c>
      <c r="D6667" s="2" t="s">
        <v>8</v>
      </c>
      <c r="E6667" s="1" t="s">
        <v>8542</v>
      </c>
      <c r="F6667" s="1" t="str">
        <f>VLOOKUP(B6667,[12]WHN!$C$5:$G$635,5,0)</f>
        <v>株洲</v>
      </c>
      <c r="G6667" s="2" t="s">
        <v>8331</v>
      </c>
      <c r="H6667" s="2" t="s">
        <v>8551</v>
      </c>
      <c r="I6667" s="2" t="s">
        <v>10938</v>
      </c>
    </row>
    <row r="6668" spans="1:9" hidden="1" x14ac:dyDescent="0.2">
      <c r="A6668" s="2" t="s">
        <v>8018</v>
      </c>
      <c r="B6668" s="2" t="s">
        <v>8734</v>
      </c>
      <c r="C6668" s="1" t="s">
        <v>8735</v>
      </c>
      <c r="D6668" s="2" t="s">
        <v>8</v>
      </c>
      <c r="E6668" s="1" t="s">
        <v>8542</v>
      </c>
      <c r="F6668" s="1" t="str">
        <f>VLOOKUP(B6668,[12]WHN!$C$5:$G$635,5,0)</f>
        <v>长沙</v>
      </c>
      <c r="G6668" s="2" t="s">
        <v>8331</v>
      </c>
      <c r="H6668" s="2" t="s">
        <v>8343</v>
      </c>
      <c r="I6668" s="2" t="s">
        <v>10938</v>
      </c>
    </row>
    <row r="6669" spans="1:9" hidden="1" x14ac:dyDescent="0.2">
      <c r="A6669" s="2" t="s">
        <v>8018</v>
      </c>
      <c r="B6669" s="2" t="s">
        <v>8736</v>
      </c>
      <c r="C6669" s="1" t="s">
        <v>8737</v>
      </c>
      <c r="D6669" s="2" t="s">
        <v>8</v>
      </c>
      <c r="E6669" s="1" t="s">
        <v>8542</v>
      </c>
      <c r="F6669" s="1" t="str">
        <f>VLOOKUP(B6669,[12]WHN!$C$5:$G$635,5,0)</f>
        <v>长沙</v>
      </c>
      <c r="G6669" s="2" t="s">
        <v>8331</v>
      </c>
      <c r="H6669" s="2" t="s">
        <v>8343</v>
      </c>
      <c r="I6669" s="2" t="s">
        <v>10938</v>
      </c>
    </row>
    <row r="6670" spans="1:9" hidden="1" x14ac:dyDescent="0.2">
      <c r="A6670" s="2" t="s">
        <v>8018</v>
      </c>
      <c r="B6670" s="2" t="s">
        <v>8738</v>
      </c>
      <c r="C6670" s="1" t="s">
        <v>8739</v>
      </c>
      <c r="D6670" s="2" t="s">
        <v>8</v>
      </c>
      <c r="E6670" s="1" t="s">
        <v>8542</v>
      </c>
      <c r="F6670" s="1" t="str">
        <f>VLOOKUP(B6670,[12]WHN!$C$5:$G$635,5,0)</f>
        <v>湘潭</v>
      </c>
      <c r="G6670" s="2" t="s">
        <v>8331</v>
      </c>
      <c r="H6670" s="2" t="s">
        <v>8581</v>
      </c>
      <c r="I6670" s="2" t="s">
        <v>10938</v>
      </c>
    </row>
    <row r="6671" spans="1:9" hidden="1" x14ac:dyDescent="0.2">
      <c r="A6671" s="2" t="s">
        <v>8018</v>
      </c>
      <c r="B6671" s="2" t="s">
        <v>8740</v>
      </c>
      <c r="C6671" s="1" t="s">
        <v>8741</v>
      </c>
      <c r="D6671" s="2" t="s">
        <v>8</v>
      </c>
      <c r="E6671" s="1" t="s">
        <v>8542</v>
      </c>
      <c r="F6671" s="1" t="str">
        <f>VLOOKUP(B6671,[12]WHN!$C$5:$G$635,5,0)</f>
        <v>衡阳</v>
      </c>
      <c r="G6671" s="2" t="s">
        <v>8331</v>
      </c>
      <c r="H6671" s="2" t="s">
        <v>8561</v>
      </c>
      <c r="I6671" s="2" t="s">
        <v>10938</v>
      </c>
    </row>
    <row r="6672" spans="1:9" hidden="1" x14ac:dyDescent="0.2">
      <c r="A6672" s="2" t="s">
        <v>8018</v>
      </c>
      <c r="B6672" s="2" t="s">
        <v>8742</v>
      </c>
      <c r="C6672" s="1" t="s">
        <v>8743</v>
      </c>
      <c r="D6672" s="2" t="s">
        <v>8</v>
      </c>
      <c r="E6672" s="1" t="s">
        <v>8542</v>
      </c>
      <c r="F6672" s="1" t="str">
        <f>VLOOKUP(B6672,[12]WHN!$C$5:$G$635,5,0)</f>
        <v>长沙</v>
      </c>
      <c r="G6672" s="2" t="s">
        <v>8331</v>
      </c>
      <c r="H6672" s="2" t="s">
        <v>8343</v>
      </c>
      <c r="I6672" s="2" t="s">
        <v>10938</v>
      </c>
    </row>
    <row r="6673" spans="1:9" hidden="1" x14ac:dyDescent="0.2">
      <c r="A6673" s="2" t="s">
        <v>8018</v>
      </c>
      <c r="B6673" s="2" t="s">
        <v>8744</v>
      </c>
      <c r="C6673" s="1" t="s">
        <v>8745</v>
      </c>
      <c r="D6673" s="2" t="s">
        <v>8</v>
      </c>
      <c r="E6673" s="1" t="s">
        <v>8542</v>
      </c>
      <c r="F6673" s="1" t="str">
        <f>VLOOKUP(B6673,[12]WHN!$C$5:$G$635,5,0)</f>
        <v>长沙</v>
      </c>
      <c r="G6673" s="2" t="s">
        <v>8331</v>
      </c>
      <c r="H6673" s="2" t="s">
        <v>8343</v>
      </c>
      <c r="I6673" s="2" t="s">
        <v>10938</v>
      </c>
    </row>
    <row r="6674" spans="1:9" hidden="1" x14ac:dyDescent="0.2">
      <c r="A6674" s="2" t="s">
        <v>8018</v>
      </c>
      <c r="B6674" s="2" t="s">
        <v>8746</v>
      </c>
      <c r="C6674" s="1" t="s">
        <v>8747</v>
      </c>
      <c r="D6674" s="2" t="s">
        <v>8</v>
      </c>
      <c r="E6674" s="1" t="s">
        <v>8542</v>
      </c>
      <c r="F6674" s="1" t="str">
        <f>VLOOKUP(B6674,[12]WHN!$C$5:$G$635,5,0)</f>
        <v>长沙</v>
      </c>
      <c r="G6674" s="2" t="s">
        <v>8331</v>
      </c>
      <c r="H6674" s="2" t="s">
        <v>8343</v>
      </c>
      <c r="I6674" s="2" t="s">
        <v>10938</v>
      </c>
    </row>
    <row r="6675" spans="1:9" hidden="1" x14ac:dyDescent="0.2">
      <c r="A6675" s="2" t="s">
        <v>8018</v>
      </c>
      <c r="B6675" s="2" t="s">
        <v>8748</v>
      </c>
      <c r="C6675" s="1" t="s">
        <v>8749</v>
      </c>
      <c r="D6675" s="2" t="s">
        <v>8</v>
      </c>
      <c r="E6675" s="1" t="s">
        <v>8542</v>
      </c>
      <c r="F6675" s="1" t="str">
        <f>VLOOKUP(B6675,[12]WHN!$C$5:$G$635,5,0)</f>
        <v>长沙</v>
      </c>
      <c r="G6675" s="2" t="s">
        <v>8331</v>
      </c>
      <c r="H6675" s="2" t="s">
        <v>8343</v>
      </c>
      <c r="I6675" s="2" t="s">
        <v>10938</v>
      </c>
    </row>
    <row r="6676" spans="1:9" hidden="1" x14ac:dyDescent="0.2">
      <c r="A6676" s="2" t="s">
        <v>8018</v>
      </c>
      <c r="B6676" s="2" t="s">
        <v>8750</v>
      </c>
      <c r="C6676" s="1" t="s">
        <v>8751</v>
      </c>
      <c r="D6676" s="2" t="s">
        <v>8</v>
      </c>
      <c r="E6676" s="1" t="s">
        <v>8542</v>
      </c>
      <c r="F6676" s="1" t="str">
        <f>VLOOKUP(B6676,[12]WHN!$C$5:$G$635,5,0)</f>
        <v>永兴</v>
      </c>
      <c r="G6676" s="2" t="s">
        <v>8331</v>
      </c>
      <c r="H6676" s="2" t="s">
        <v>10727</v>
      </c>
      <c r="I6676" s="2" t="s">
        <v>10938</v>
      </c>
    </row>
    <row r="6677" spans="1:9" hidden="1" x14ac:dyDescent="0.2">
      <c r="A6677" s="2" t="s">
        <v>8018</v>
      </c>
      <c r="B6677" s="2" t="s">
        <v>8752</v>
      </c>
      <c r="C6677" s="1" t="s">
        <v>8753</v>
      </c>
      <c r="D6677" s="2" t="s">
        <v>8</v>
      </c>
      <c r="E6677" s="1" t="s">
        <v>8542</v>
      </c>
      <c r="F6677" s="1" t="str">
        <f>VLOOKUP(B6677,[12]WHN!$C$5:$G$635,5,0)</f>
        <v>岳阳</v>
      </c>
      <c r="G6677" s="2" t="s">
        <v>8331</v>
      </c>
      <c r="H6677" s="2" t="s">
        <v>8558</v>
      </c>
      <c r="I6677" s="2" t="s">
        <v>10938</v>
      </c>
    </row>
    <row r="6678" spans="1:9" hidden="1" x14ac:dyDescent="0.2">
      <c r="A6678" s="2" t="s">
        <v>8018</v>
      </c>
      <c r="B6678" s="2" t="s">
        <v>8754</v>
      </c>
      <c r="C6678" s="1" t="s">
        <v>8755</v>
      </c>
      <c r="D6678" s="2" t="s">
        <v>8</v>
      </c>
      <c r="E6678" s="1" t="s">
        <v>8542</v>
      </c>
      <c r="F6678" s="1" t="str">
        <f>VLOOKUP(B6678,[12]WHN!$C$5:$G$635,5,0)</f>
        <v>长沙</v>
      </c>
      <c r="G6678" s="2" t="s">
        <v>8331</v>
      </c>
      <c r="H6678" s="2" t="s">
        <v>8343</v>
      </c>
      <c r="I6678" s="2" t="s">
        <v>10938</v>
      </c>
    </row>
    <row r="6679" spans="1:9" hidden="1" x14ac:dyDescent="0.2">
      <c r="A6679" s="2" t="s">
        <v>8018</v>
      </c>
      <c r="B6679" s="2" t="s">
        <v>8756</v>
      </c>
      <c r="C6679" s="1" t="s">
        <v>8757</v>
      </c>
      <c r="D6679" s="2" t="s">
        <v>8</v>
      </c>
      <c r="E6679" s="1" t="s">
        <v>8542</v>
      </c>
      <c r="F6679" s="1" t="str">
        <f>VLOOKUP(B6679,[12]WHN!$C$5:$G$635,5,0)</f>
        <v>靖州</v>
      </c>
      <c r="G6679" s="2" t="s">
        <v>8331</v>
      </c>
      <c r="H6679" s="2" t="s">
        <v>10711</v>
      </c>
      <c r="I6679" s="2" t="s">
        <v>10938</v>
      </c>
    </row>
    <row r="6680" spans="1:9" hidden="1" x14ac:dyDescent="0.2">
      <c r="A6680" s="2" t="s">
        <v>8018</v>
      </c>
      <c r="B6680" s="2" t="s">
        <v>8758</v>
      </c>
      <c r="C6680" s="1" t="s">
        <v>8759</v>
      </c>
      <c r="D6680" s="2" t="s">
        <v>8</v>
      </c>
      <c r="E6680" s="1" t="s">
        <v>8542</v>
      </c>
      <c r="F6680" s="1" t="str">
        <f>VLOOKUP(B6680,[12]WHN!$C$5:$G$635,5,0)</f>
        <v>长沙</v>
      </c>
      <c r="G6680" s="2" t="s">
        <v>8331</v>
      </c>
      <c r="H6680" s="2" t="s">
        <v>8343</v>
      </c>
      <c r="I6680" s="2" t="s">
        <v>10938</v>
      </c>
    </row>
    <row r="6681" spans="1:9" hidden="1" x14ac:dyDescent="0.2">
      <c r="A6681" s="2" t="s">
        <v>8018</v>
      </c>
      <c r="B6681" s="2" t="s">
        <v>8760</v>
      </c>
      <c r="C6681" s="1" t="s">
        <v>8761</v>
      </c>
      <c r="D6681" s="2" t="s">
        <v>8</v>
      </c>
      <c r="E6681" s="1" t="s">
        <v>8542</v>
      </c>
      <c r="F6681" s="1" t="str">
        <f>VLOOKUP(B6681,[12]WHN!$C$5:$G$635,5,0)</f>
        <v>娄底</v>
      </c>
      <c r="G6681" s="2" t="s">
        <v>8331</v>
      </c>
      <c r="H6681" s="2" t="s">
        <v>8649</v>
      </c>
      <c r="I6681" s="2" t="s">
        <v>10938</v>
      </c>
    </row>
    <row r="6682" spans="1:9" hidden="1" x14ac:dyDescent="0.2">
      <c r="A6682" s="2" t="s">
        <v>8018</v>
      </c>
      <c r="B6682" s="2" t="s">
        <v>8762</v>
      </c>
      <c r="C6682" s="1" t="s">
        <v>8763</v>
      </c>
      <c r="D6682" s="2" t="s">
        <v>8</v>
      </c>
      <c r="E6682" s="1" t="s">
        <v>8542</v>
      </c>
      <c r="F6682" s="1" t="str">
        <f>VLOOKUP(B6682,[12]WHN!$C$5:$G$635,5,0)</f>
        <v>常德</v>
      </c>
      <c r="G6682" s="2" t="s">
        <v>8331</v>
      </c>
      <c r="H6682" s="2" t="s">
        <v>8566</v>
      </c>
      <c r="I6682" s="2" t="s">
        <v>10938</v>
      </c>
    </row>
    <row r="6683" spans="1:9" hidden="1" x14ac:dyDescent="0.2">
      <c r="A6683" s="2" t="s">
        <v>8018</v>
      </c>
      <c r="B6683" s="2" t="s">
        <v>8764</v>
      </c>
      <c r="C6683" s="1" t="s">
        <v>8765</v>
      </c>
      <c r="D6683" s="2" t="s">
        <v>8</v>
      </c>
      <c r="E6683" s="1" t="s">
        <v>8542</v>
      </c>
      <c r="F6683" s="1" t="str">
        <f>VLOOKUP(B6683,[12]WHN!$C$5:$G$635,5,0)</f>
        <v>攸县</v>
      </c>
      <c r="G6683" s="2" t="s">
        <v>8331</v>
      </c>
      <c r="H6683" s="2" t="s">
        <v>10729</v>
      </c>
      <c r="I6683" s="2" t="s">
        <v>10938</v>
      </c>
    </row>
    <row r="6684" spans="1:9" hidden="1" x14ac:dyDescent="0.2">
      <c r="A6684" s="2" t="s">
        <v>8018</v>
      </c>
      <c r="B6684" s="2" t="s">
        <v>8766</v>
      </c>
      <c r="C6684" s="1" t="s">
        <v>8767</v>
      </c>
      <c r="D6684" s="2" t="s">
        <v>8</v>
      </c>
      <c r="E6684" s="1" t="s">
        <v>8542</v>
      </c>
      <c r="F6684" s="1" t="str">
        <f>VLOOKUP(B6684,[12]WHN!$C$5:$G$635,5,0)</f>
        <v>沅江</v>
      </c>
      <c r="G6684" s="2" t="s">
        <v>8331</v>
      </c>
      <c r="H6684" s="2" t="s">
        <v>10730</v>
      </c>
      <c r="I6684" s="2" t="s">
        <v>10938</v>
      </c>
    </row>
    <row r="6685" spans="1:9" hidden="1" x14ac:dyDescent="0.2">
      <c r="A6685" s="2" t="s">
        <v>8018</v>
      </c>
      <c r="B6685" s="2" t="s">
        <v>8768</v>
      </c>
      <c r="C6685" s="1" t="s">
        <v>8769</v>
      </c>
      <c r="D6685" s="2" t="s">
        <v>8</v>
      </c>
      <c r="E6685" s="1" t="s">
        <v>8542</v>
      </c>
      <c r="F6685" s="1" t="str">
        <f>VLOOKUP(B6685,[12]WHN!$C$5:$G$635,5,0)</f>
        <v>长沙</v>
      </c>
      <c r="G6685" s="2" t="s">
        <v>8331</v>
      </c>
      <c r="H6685" s="2" t="s">
        <v>8343</v>
      </c>
      <c r="I6685" s="2" t="s">
        <v>10938</v>
      </c>
    </row>
    <row r="6686" spans="1:9" hidden="1" x14ac:dyDescent="0.2">
      <c r="A6686" s="2" t="s">
        <v>8018</v>
      </c>
      <c r="B6686" s="2" t="s">
        <v>8770</v>
      </c>
      <c r="C6686" s="1" t="s">
        <v>8771</v>
      </c>
      <c r="D6686" s="2" t="s">
        <v>8</v>
      </c>
      <c r="E6686" s="1" t="s">
        <v>8542</v>
      </c>
      <c r="F6686" s="1" t="str">
        <f>VLOOKUP(B6686,[12]WHN!$C$5:$G$635,5,0)</f>
        <v>娄底</v>
      </c>
      <c r="G6686" s="2" t="s">
        <v>8331</v>
      </c>
      <c r="H6686" s="2" t="s">
        <v>8649</v>
      </c>
      <c r="I6686" s="2" t="s">
        <v>10938</v>
      </c>
    </row>
    <row r="6687" spans="1:9" hidden="1" x14ac:dyDescent="0.2">
      <c r="A6687" s="2" t="s">
        <v>8018</v>
      </c>
      <c r="B6687" s="2" t="s">
        <v>8772</v>
      </c>
      <c r="C6687" s="1" t="s">
        <v>8773</v>
      </c>
      <c r="D6687" s="2" t="s">
        <v>8</v>
      </c>
      <c r="E6687" s="1" t="s">
        <v>8542</v>
      </c>
      <c r="F6687" s="1" t="str">
        <f>VLOOKUP(B6687,[12]WHN!$C$5:$G$635,5,0)</f>
        <v>长沙</v>
      </c>
      <c r="G6687" s="2" t="s">
        <v>8331</v>
      </c>
      <c r="H6687" s="2" t="s">
        <v>8343</v>
      </c>
      <c r="I6687" s="2" t="s">
        <v>10938</v>
      </c>
    </row>
    <row r="6688" spans="1:9" hidden="1" x14ac:dyDescent="0.2">
      <c r="A6688" s="2" t="s">
        <v>8018</v>
      </c>
      <c r="B6688" s="2" t="s">
        <v>8774</v>
      </c>
      <c r="C6688" s="1" t="s">
        <v>8775</v>
      </c>
      <c r="D6688" s="2" t="s">
        <v>8</v>
      </c>
      <c r="E6688" s="1" t="s">
        <v>8542</v>
      </c>
      <c r="F6688" s="1" t="str">
        <f>VLOOKUP(B6688,[12]WHN!$C$5:$G$635,5,0)</f>
        <v>临湘</v>
      </c>
      <c r="G6688" s="2" t="s">
        <v>8331</v>
      </c>
      <c r="H6688" s="2" t="s">
        <v>10709</v>
      </c>
      <c r="I6688" s="2" t="s">
        <v>10938</v>
      </c>
    </row>
    <row r="6689" spans="1:9" hidden="1" x14ac:dyDescent="0.2">
      <c r="A6689" s="2" t="s">
        <v>8018</v>
      </c>
      <c r="B6689" s="2" t="s">
        <v>8776</v>
      </c>
      <c r="C6689" s="1" t="s">
        <v>8777</v>
      </c>
      <c r="D6689" s="2" t="s">
        <v>8</v>
      </c>
      <c r="E6689" s="1" t="s">
        <v>8542</v>
      </c>
      <c r="F6689" s="1" t="str">
        <f>VLOOKUP(B6689,[12]WHN!$C$5:$G$635,5,0)</f>
        <v>宜章</v>
      </c>
      <c r="G6689" s="2" t="s">
        <v>8331</v>
      </c>
      <c r="H6689" s="2" t="s">
        <v>10726</v>
      </c>
      <c r="I6689" s="2" t="s">
        <v>10938</v>
      </c>
    </row>
    <row r="6690" spans="1:9" hidden="1" x14ac:dyDescent="0.2">
      <c r="A6690" s="2" t="s">
        <v>8018</v>
      </c>
      <c r="B6690" s="2" t="s">
        <v>8778</v>
      </c>
      <c r="C6690" s="1" t="s">
        <v>8779</v>
      </c>
      <c r="D6690" s="2" t="s">
        <v>8</v>
      </c>
      <c r="E6690" s="1" t="s">
        <v>8542</v>
      </c>
      <c r="F6690" s="1" t="str">
        <f>VLOOKUP(B6690,[12]WHN!$C$5:$G$635,5,0)</f>
        <v>岳阳</v>
      </c>
      <c r="G6690" s="2" t="s">
        <v>8331</v>
      </c>
      <c r="H6690" s="2" t="s">
        <v>8558</v>
      </c>
      <c r="I6690" s="2" t="s">
        <v>10938</v>
      </c>
    </row>
    <row r="6691" spans="1:9" hidden="1" x14ac:dyDescent="0.2">
      <c r="A6691" s="2" t="s">
        <v>8018</v>
      </c>
      <c r="B6691" s="2" t="s">
        <v>8780</v>
      </c>
      <c r="C6691" s="1" t="s">
        <v>8781</v>
      </c>
      <c r="D6691" s="2" t="s">
        <v>8</v>
      </c>
      <c r="E6691" s="1" t="s">
        <v>8542</v>
      </c>
      <c r="F6691" s="1" t="str">
        <f>VLOOKUP(B6691,[12]WHN!$C$5:$G$635,5,0)</f>
        <v>常宁</v>
      </c>
      <c r="G6691" s="2" t="s">
        <v>8331</v>
      </c>
      <c r="H6691" s="2" t="s">
        <v>10702</v>
      </c>
      <c r="I6691" s="2" t="s">
        <v>10938</v>
      </c>
    </row>
    <row r="6692" spans="1:9" hidden="1" x14ac:dyDescent="0.2">
      <c r="A6692" s="2" t="s">
        <v>8018</v>
      </c>
      <c r="B6692" s="2" t="s">
        <v>8782</v>
      </c>
      <c r="C6692" s="1" t="s">
        <v>8783</v>
      </c>
      <c r="D6692" s="2" t="s">
        <v>8</v>
      </c>
      <c r="E6692" s="1" t="s">
        <v>8542</v>
      </c>
      <c r="F6692" s="1" t="str">
        <f>VLOOKUP(B6692,[12]WHN!$C$5:$G$635,5,0)</f>
        <v>长沙</v>
      </c>
      <c r="G6692" s="2" t="s">
        <v>8331</v>
      </c>
      <c r="H6692" s="2" t="s">
        <v>8343</v>
      </c>
      <c r="I6692" s="2" t="s">
        <v>10938</v>
      </c>
    </row>
    <row r="6693" spans="1:9" hidden="1" x14ac:dyDescent="0.2">
      <c r="A6693" s="2" t="s">
        <v>8018</v>
      </c>
      <c r="B6693" s="2" t="s">
        <v>8784</v>
      </c>
      <c r="C6693" s="1" t="s">
        <v>8785</v>
      </c>
      <c r="D6693" s="2" t="s">
        <v>8</v>
      </c>
      <c r="E6693" s="1" t="s">
        <v>8542</v>
      </c>
      <c r="F6693" s="1" t="str">
        <f>VLOOKUP(B6693,[12]WHN!$C$5:$G$635,5,0)</f>
        <v>宁乡</v>
      </c>
      <c r="G6693" s="2" t="s">
        <v>8331</v>
      </c>
      <c r="H6693" s="2" t="s">
        <v>10717</v>
      </c>
      <c r="I6693" s="2" t="s">
        <v>10938</v>
      </c>
    </row>
    <row r="6694" spans="1:9" hidden="1" x14ac:dyDescent="0.2">
      <c r="A6694" s="2" t="s">
        <v>8018</v>
      </c>
      <c r="B6694" s="2" t="s">
        <v>8786</v>
      </c>
      <c r="C6694" s="1" t="s">
        <v>8787</v>
      </c>
      <c r="D6694" s="2" t="s">
        <v>8</v>
      </c>
      <c r="E6694" s="1" t="s">
        <v>8542</v>
      </c>
      <c r="F6694" s="1" t="str">
        <f>VLOOKUP(B6694,[12]WHN!$C$5:$G$635,5,0)</f>
        <v>邵阳</v>
      </c>
      <c r="G6694" s="2" t="s">
        <v>8331</v>
      </c>
      <c r="H6694" s="2" t="s">
        <v>8642</v>
      </c>
      <c r="I6694" s="2" t="s">
        <v>10938</v>
      </c>
    </row>
    <row r="6695" spans="1:9" hidden="1" x14ac:dyDescent="0.2">
      <c r="A6695" s="2" t="s">
        <v>8018</v>
      </c>
      <c r="B6695" s="2" t="s">
        <v>8788</v>
      </c>
      <c r="C6695" s="1" t="s">
        <v>8789</v>
      </c>
      <c r="D6695" s="2" t="s">
        <v>8</v>
      </c>
      <c r="E6695" s="1" t="s">
        <v>8542</v>
      </c>
      <c r="F6695" s="1" t="str">
        <f>VLOOKUP(B6695,[12]WHN!$C$5:$G$635,5,0)</f>
        <v>长沙</v>
      </c>
      <c r="G6695" s="2" t="s">
        <v>8331</v>
      </c>
      <c r="H6695" s="2" t="s">
        <v>8343</v>
      </c>
      <c r="I6695" s="2" t="s">
        <v>10938</v>
      </c>
    </row>
    <row r="6696" spans="1:9" hidden="1" x14ac:dyDescent="0.2">
      <c r="A6696" s="2" t="s">
        <v>8018</v>
      </c>
      <c r="B6696" s="2" t="s">
        <v>8790</v>
      </c>
      <c r="C6696" s="1" t="s">
        <v>8791</v>
      </c>
      <c r="D6696" s="2" t="s">
        <v>8</v>
      </c>
      <c r="E6696" s="1" t="s">
        <v>8542</v>
      </c>
      <c r="F6696" s="1" t="str">
        <f>VLOOKUP(B6696,[12]WHN!$C$5:$G$635,5,0)</f>
        <v>长沙</v>
      </c>
      <c r="G6696" s="2" t="s">
        <v>8331</v>
      </c>
      <c r="H6696" s="2" t="s">
        <v>8343</v>
      </c>
      <c r="I6696" s="2" t="s">
        <v>10938</v>
      </c>
    </row>
    <row r="6697" spans="1:9" hidden="1" x14ac:dyDescent="0.2">
      <c r="A6697" s="2" t="s">
        <v>8018</v>
      </c>
      <c r="B6697" s="2" t="s">
        <v>8792</v>
      </c>
      <c r="C6697" s="1" t="s">
        <v>8793</v>
      </c>
      <c r="D6697" s="2" t="s">
        <v>8</v>
      </c>
      <c r="E6697" s="1" t="s">
        <v>8542</v>
      </c>
      <c r="F6697" s="1" t="str">
        <f>VLOOKUP(B6697,[12]WHN!$C$5:$G$635,5,0)</f>
        <v>株洲</v>
      </c>
      <c r="G6697" s="2" t="s">
        <v>8331</v>
      </c>
      <c r="H6697" s="2" t="s">
        <v>8551</v>
      </c>
      <c r="I6697" s="2" t="s">
        <v>10938</v>
      </c>
    </row>
    <row r="6698" spans="1:9" hidden="1" x14ac:dyDescent="0.2">
      <c r="A6698" s="2" t="s">
        <v>8018</v>
      </c>
      <c r="B6698" s="2" t="s">
        <v>8794</v>
      </c>
      <c r="C6698" s="1" t="s">
        <v>8795</v>
      </c>
      <c r="D6698" s="2" t="s">
        <v>8</v>
      </c>
      <c r="E6698" s="1" t="s">
        <v>8542</v>
      </c>
      <c r="F6698" s="1" t="str">
        <f>VLOOKUP(B6698,[12]WHN!$C$5:$G$635,5,0)</f>
        <v>衡阳县</v>
      </c>
      <c r="G6698" s="2" t="s">
        <v>8331</v>
      </c>
      <c r="H6698" s="2" t="s">
        <v>10702</v>
      </c>
      <c r="I6698" s="2" t="s">
        <v>10938</v>
      </c>
    </row>
    <row r="6699" spans="1:9" hidden="1" x14ac:dyDescent="0.2">
      <c r="A6699" s="2" t="s">
        <v>8018</v>
      </c>
      <c r="B6699" s="2" t="s">
        <v>8796</v>
      </c>
      <c r="C6699" s="1" t="s">
        <v>8797</v>
      </c>
      <c r="D6699" s="2" t="s">
        <v>8</v>
      </c>
      <c r="E6699" s="1" t="s">
        <v>8542</v>
      </c>
      <c r="F6699" s="1" t="str">
        <f>VLOOKUP(B6699,[12]WHN!$C$5:$G$635,5,0)</f>
        <v>醴陵</v>
      </c>
      <c r="G6699" s="2" t="s">
        <v>8331</v>
      </c>
      <c r="H6699" s="2" t="s">
        <v>10714</v>
      </c>
      <c r="I6699" s="2" t="s">
        <v>10938</v>
      </c>
    </row>
    <row r="6700" spans="1:9" hidden="1" x14ac:dyDescent="0.2">
      <c r="A6700" s="2" t="s">
        <v>8018</v>
      </c>
      <c r="B6700" s="2" t="s">
        <v>8798</v>
      </c>
      <c r="C6700" s="1" t="s">
        <v>8799</v>
      </c>
      <c r="D6700" s="2" t="s">
        <v>8</v>
      </c>
      <c r="E6700" s="1" t="s">
        <v>8542</v>
      </c>
      <c r="F6700" s="1" t="str">
        <f>VLOOKUP(B6700,[12]WHN!$C$5:$G$635,5,0)</f>
        <v>道县</v>
      </c>
      <c r="G6700" s="2" t="s">
        <v>8331</v>
      </c>
      <c r="H6700" s="2" t="s">
        <v>10703</v>
      </c>
      <c r="I6700" s="2" t="s">
        <v>10938</v>
      </c>
    </row>
    <row r="6701" spans="1:9" hidden="1" x14ac:dyDescent="0.2">
      <c r="A6701" s="2" t="s">
        <v>8018</v>
      </c>
      <c r="B6701" s="2" t="s">
        <v>8800</v>
      </c>
      <c r="C6701" s="1" t="s">
        <v>8801</v>
      </c>
      <c r="D6701" s="2" t="s">
        <v>8</v>
      </c>
      <c r="E6701" s="1" t="s">
        <v>8542</v>
      </c>
      <c r="F6701" s="1" t="str">
        <f>VLOOKUP(B6701,[12]WHN!$C$5:$G$635,5,0)</f>
        <v>安化</v>
      </c>
      <c r="G6701" s="2" t="s">
        <v>8331</v>
      </c>
      <c r="H6701" s="2" t="s">
        <v>10700</v>
      </c>
      <c r="I6701" s="2" t="s">
        <v>10938</v>
      </c>
    </row>
    <row r="6702" spans="1:9" hidden="1" x14ac:dyDescent="0.2">
      <c r="A6702" s="2" t="s">
        <v>8018</v>
      </c>
      <c r="B6702" s="2" t="s">
        <v>8802</v>
      </c>
      <c r="C6702" s="1" t="s">
        <v>8803</v>
      </c>
      <c r="D6702" s="2" t="s">
        <v>8</v>
      </c>
      <c r="E6702" s="1" t="s">
        <v>8542</v>
      </c>
      <c r="F6702" s="1" t="str">
        <f>VLOOKUP(B6702,[12]WHN!$C$5:$G$635,5,0)</f>
        <v>岳阳</v>
      </c>
      <c r="G6702" s="2" t="s">
        <v>8331</v>
      </c>
      <c r="H6702" s="2" t="s">
        <v>8558</v>
      </c>
      <c r="I6702" s="2" t="s">
        <v>10938</v>
      </c>
    </row>
    <row r="6703" spans="1:9" hidden="1" x14ac:dyDescent="0.2">
      <c r="A6703" s="2" t="s">
        <v>8018</v>
      </c>
      <c r="B6703" s="2" t="s">
        <v>8804</v>
      </c>
      <c r="C6703" s="1" t="s">
        <v>8805</v>
      </c>
      <c r="D6703" s="2" t="s">
        <v>8</v>
      </c>
      <c r="E6703" s="1" t="s">
        <v>8542</v>
      </c>
      <c r="F6703" s="1" t="str">
        <f>VLOOKUP(B6703,[12]WHN!$C$5:$G$635,5,0)</f>
        <v>邵东</v>
      </c>
      <c r="G6703" s="2" t="s">
        <v>8331</v>
      </c>
      <c r="H6703" s="2" t="s">
        <v>10704</v>
      </c>
      <c r="I6703" s="2" t="s">
        <v>10938</v>
      </c>
    </row>
    <row r="6704" spans="1:9" hidden="1" x14ac:dyDescent="0.2">
      <c r="A6704" s="2" t="s">
        <v>8018</v>
      </c>
      <c r="B6704" s="2" t="s">
        <v>8806</v>
      </c>
      <c r="C6704" s="1" t="s">
        <v>8807</v>
      </c>
      <c r="D6704" s="2" t="s">
        <v>8</v>
      </c>
      <c r="E6704" s="1" t="s">
        <v>8542</v>
      </c>
      <c r="F6704" s="1" t="str">
        <f>VLOOKUP(B6704,[12]WHN!$C$5:$G$635,5,0)</f>
        <v>长沙</v>
      </c>
      <c r="G6704" s="2" t="s">
        <v>8331</v>
      </c>
      <c r="H6704" s="2" t="s">
        <v>8343</v>
      </c>
      <c r="I6704" s="2" t="s">
        <v>10938</v>
      </c>
    </row>
    <row r="6705" spans="1:9" hidden="1" x14ac:dyDescent="0.2">
      <c r="A6705" s="2" t="s">
        <v>8018</v>
      </c>
      <c r="B6705" s="2" t="s">
        <v>8808</v>
      </c>
      <c r="C6705" s="1" t="s">
        <v>8809</v>
      </c>
      <c r="D6705" s="2" t="s">
        <v>8</v>
      </c>
      <c r="E6705" s="1" t="s">
        <v>8542</v>
      </c>
      <c r="F6705" s="1" t="str">
        <f>VLOOKUP(B6705,[12]WHN!$C$5:$G$635,5,0)</f>
        <v>张家界</v>
      </c>
      <c r="G6705" s="2" t="s">
        <v>8331</v>
      </c>
      <c r="H6705" s="2" t="s">
        <v>8624</v>
      </c>
      <c r="I6705" s="2" t="s">
        <v>10938</v>
      </c>
    </row>
    <row r="6706" spans="1:9" hidden="1" x14ac:dyDescent="0.2">
      <c r="A6706" s="2" t="s">
        <v>8018</v>
      </c>
      <c r="B6706" s="2" t="s">
        <v>8810</v>
      </c>
      <c r="C6706" s="1" t="s">
        <v>8811</v>
      </c>
      <c r="D6706" s="2" t="s">
        <v>8</v>
      </c>
      <c r="E6706" s="1" t="s">
        <v>8542</v>
      </c>
      <c r="F6706" s="1" t="str">
        <f>VLOOKUP(B6706,[12]WHN!$C$5:$G$635,5,0)</f>
        <v>邵东</v>
      </c>
      <c r="G6706" s="2" t="s">
        <v>8331</v>
      </c>
      <c r="H6706" s="2" t="s">
        <v>10704</v>
      </c>
      <c r="I6706" s="2" t="s">
        <v>10938</v>
      </c>
    </row>
    <row r="6707" spans="1:9" hidden="1" x14ac:dyDescent="0.2">
      <c r="A6707" s="2" t="s">
        <v>8018</v>
      </c>
      <c r="B6707" s="2" t="s">
        <v>8812</v>
      </c>
      <c r="C6707" s="1" t="s">
        <v>8813</v>
      </c>
      <c r="D6707" s="2" t="s">
        <v>8</v>
      </c>
      <c r="E6707" s="1" t="s">
        <v>8542</v>
      </c>
      <c r="F6707" s="1" t="str">
        <f>VLOOKUP(B6707,[12]WHN!$C$5:$G$635,5,0)</f>
        <v>益阳</v>
      </c>
      <c r="G6707" s="2" t="s">
        <v>8331</v>
      </c>
      <c r="H6707" s="2" t="s">
        <v>8605</v>
      </c>
      <c r="I6707" s="2" t="s">
        <v>10938</v>
      </c>
    </row>
    <row r="6708" spans="1:9" hidden="1" x14ac:dyDescent="0.2">
      <c r="A6708" s="2" t="s">
        <v>8018</v>
      </c>
      <c r="B6708" s="2" t="s">
        <v>8814</v>
      </c>
      <c r="C6708" s="1" t="s">
        <v>8815</v>
      </c>
      <c r="D6708" s="2" t="s">
        <v>8</v>
      </c>
      <c r="E6708" s="1" t="s">
        <v>8542</v>
      </c>
      <c r="F6708" s="1" t="str">
        <f>VLOOKUP(B6708,[12]WHN!$C$5:$G$635,5,0)</f>
        <v>凤凰</v>
      </c>
      <c r="G6708" s="2" t="s">
        <v>8331</v>
      </c>
      <c r="H6708" s="2" t="s">
        <v>10706</v>
      </c>
      <c r="I6708" s="2" t="s">
        <v>10938</v>
      </c>
    </row>
    <row r="6709" spans="1:9" hidden="1" x14ac:dyDescent="0.2">
      <c r="A6709" s="2" t="s">
        <v>8018</v>
      </c>
      <c r="B6709" s="2" t="s">
        <v>8816</v>
      </c>
      <c r="C6709" s="1" t="s">
        <v>8817</v>
      </c>
      <c r="D6709" s="2" t="s">
        <v>8</v>
      </c>
      <c r="E6709" s="1" t="s">
        <v>8542</v>
      </c>
      <c r="F6709" s="1" t="str">
        <f>VLOOKUP(B6709,[12]WHN!$C$5:$G$635,5,0)</f>
        <v>怀化</v>
      </c>
      <c r="G6709" s="2" t="s">
        <v>8331</v>
      </c>
      <c r="H6709" s="2" t="s">
        <v>8596</v>
      </c>
      <c r="I6709" s="2" t="s">
        <v>10938</v>
      </c>
    </row>
    <row r="6710" spans="1:9" hidden="1" x14ac:dyDescent="0.2">
      <c r="A6710" s="2" t="s">
        <v>8018</v>
      </c>
      <c r="B6710" s="2" t="s">
        <v>8818</v>
      </c>
      <c r="C6710" s="1" t="s">
        <v>8819</v>
      </c>
      <c r="D6710" s="2" t="s">
        <v>8</v>
      </c>
      <c r="E6710" s="1" t="s">
        <v>8542</v>
      </c>
      <c r="F6710" s="1" t="str">
        <f>VLOOKUP(B6710,[12]WHN!$C$5:$G$635,5,0)</f>
        <v>华容</v>
      </c>
      <c r="G6710" s="2" t="s">
        <v>8331</v>
      </c>
      <c r="H6710" s="2" t="s">
        <v>10709</v>
      </c>
      <c r="I6710" s="2" t="s">
        <v>10938</v>
      </c>
    </row>
    <row r="6711" spans="1:9" hidden="1" x14ac:dyDescent="0.2">
      <c r="A6711" s="2" t="s">
        <v>8018</v>
      </c>
      <c r="B6711" s="2" t="s">
        <v>8820</v>
      </c>
      <c r="C6711" s="1" t="s">
        <v>8821</v>
      </c>
      <c r="D6711" s="2" t="s">
        <v>8</v>
      </c>
      <c r="E6711" s="1" t="s">
        <v>8542</v>
      </c>
      <c r="F6711" s="1" t="str">
        <f>VLOOKUP(B6711,[12]WHN!$C$5:$G$635,5,0)</f>
        <v>浏阳</v>
      </c>
      <c r="G6711" s="2" t="s">
        <v>8331</v>
      </c>
      <c r="H6711" s="2" t="s">
        <v>10689</v>
      </c>
      <c r="I6711" s="2" t="s">
        <v>10938</v>
      </c>
    </row>
    <row r="6712" spans="1:9" hidden="1" x14ac:dyDescent="0.2">
      <c r="A6712" s="2" t="s">
        <v>8018</v>
      </c>
      <c r="B6712" s="2" t="s">
        <v>8822</v>
      </c>
      <c r="C6712" s="1" t="s">
        <v>8823</v>
      </c>
      <c r="D6712" s="2" t="s">
        <v>8</v>
      </c>
      <c r="E6712" s="1" t="s">
        <v>8542</v>
      </c>
      <c r="F6712" s="1" t="str">
        <f>VLOOKUP(B6712,[12]WHN!$C$5:$G$635,5,0)</f>
        <v>株洲</v>
      </c>
      <c r="G6712" s="2" t="s">
        <v>8331</v>
      </c>
      <c r="H6712" s="2" t="s">
        <v>8551</v>
      </c>
      <c r="I6712" s="2" t="s">
        <v>10938</v>
      </c>
    </row>
    <row r="6713" spans="1:9" hidden="1" x14ac:dyDescent="0.2">
      <c r="A6713" s="2" t="s">
        <v>8018</v>
      </c>
      <c r="B6713" s="2" t="s">
        <v>8824</v>
      </c>
      <c r="C6713" s="1" t="s">
        <v>8825</v>
      </c>
      <c r="D6713" s="2" t="s">
        <v>8</v>
      </c>
      <c r="E6713" s="1" t="s">
        <v>8542</v>
      </c>
      <c r="F6713" s="1" t="str">
        <f>VLOOKUP(B6713,[12]WHN!$C$5:$G$635,5,0)</f>
        <v>岳阳</v>
      </c>
      <c r="G6713" s="2" t="s">
        <v>8331</v>
      </c>
      <c r="H6713" s="2" t="s">
        <v>8558</v>
      </c>
      <c r="I6713" s="2" t="s">
        <v>10938</v>
      </c>
    </row>
    <row r="6714" spans="1:9" hidden="1" x14ac:dyDescent="0.2">
      <c r="A6714" s="2" t="s">
        <v>8018</v>
      </c>
      <c r="B6714" s="2" t="s">
        <v>8826</v>
      </c>
      <c r="C6714" s="1" t="s">
        <v>8827</v>
      </c>
      <c r="D6714" s="2" t="s">
        <v>8</v>
      </c>
      <c r="E6714" s="1" t="s">
        <v>8542</v>
      </c>
      <c r="F6714" s="1" t="str">
        <f>VLOOKUP(B6714,[12]WHN!$C$5:$G$635,5,0)</f>
        <v>东安</v>
      </c>
      <c r="G6714" s="2" t="s">
        <v>8331</v>
      </c>
      <c r="H6714" s="2" t="s">
        <v>10703</v>
      </c>
      <c r="I6714" s="2" t="s">
        <v>10938</v>
      </c>
    </row>
    <row r="6715" spans="1:9" hidden="1" x14ac:dyDescent="0.2">
      <c r="A6715" s="2" t="s">
        <v>8018</v>
      </c>
      <c r="B6715" s="2" t="s">
        <v>8828</v>
      </c>
      <c r="C6715" s="1" t="s">
        <v>8829</v>
      </c>
      <c r="D6715" s="2" t="s">
        <v>8</v>
      </c>
      <c r="E6715" s="1" t="s">
        <v>8542</v>
      </c>
      <c r="F6715" s="1" t="str">
        <f>VLOOKUP(B6715,[12]WHN!$C$5:$G$635,5,0)</f>
        <v>澧县</v>
      </c>
      <c r="G6715" s="2" t="s">
        <v>8331</v>
      </c>
      <c r="H6715" s="2" t="s">
        <v>10715</v>
      </c>
      <c r="I6715" s="2" t="s">
        <v>10938</v>
      </c>
    </row>
    <row r="6716" spans="1:9" hidden="1" x14ac:dyDescent="0.2">
      <c r="A6716" s="2" t="s">
        <v>8018</v>
      </c>
      <c r="B6716" s="2" t="s">
        <v>8830</v>
      </c>
      <c r="C6716" s="1" t="s">
        <v>8831</v>
      </c>
      <c r="D6716" s="2" t="s">
        <v>8</v>
      </c>
      <c r="E6716" s="1" t="s">
        <v>8542</v>
      </c>
      <c r="F6716" s="1" t="str">
        <f>VLOOKUP(B6716,[12]WHN!$C$5:$G$635,5,0)</f>
        <v>长沙</v>
      </c>
      <c r="G6716" s="2" t="s">
        <v>8331</v>
      </c>
      <c r="H6716" s="2" t="s">
        <v>8343</v>
      </c>
      <c r="I6716" s="2" t="s">
        <v>10938</v>
      </c>
    </row>
    <row r="6717" spans="1:9" hidden="1" x14ac:dyDescent="0.2">
      <c r="A6717" s="2" t="s">
        <v>8018</v>
      </c>
      <c r="B6717" s="2" t="s">
        <v>8832</v>
      </c>
      <c r="C6717" s="1" t="s">
        <v>8833</v>
      </c>
      <c r="D6717" s="2" t="s">
        <v>8</v>
      </c>
      <c r="E6717" s="1" t="s">
        <v>8542</v>
      </c>
      <c r="F6717" s="1" t="str">
        <f>VLOOKUP(B6717,[12]WHN!$C$5:$G$635,5,0)</f>
        <v>长沙</v>
      </c>
      <c r="G6717" s="2" t="s">
        <v>8331</v>
      </c>
      <c r="H6717" s="2" t="s">
        <v>8343</v>
      </c>
      <c r="I6717" s="2" t="s">
        <v>10939</v>
      </c>
    </row>
    <row r="6718" spans="1:9" hidden="1" x14ac:dyDescent="0.2">
      <c r="A6718" s="2" t="s">
        <v>8018</v>
      </c>
      <c r="B6718" s="2" t="s">
        <v>8834</v>
      </c>
      <c r="C6718" s="1" t="s">
        <v>8835</v>
      </c>
      <c r="D6718" s="2" t="s">
        <v>8</v>
      </c>
      <c r="E6718" s="1" t="s">
        <v>8542</v>
      </c>
      <c r="F6718" s="1" t="str">
        <f>VLOOKUP(B6718,[12]WHN!$C$5:$G$635,5,0)</f>
        <v>株洲</v>
      </c>
      <c r="G6718" s="2" t="s">
        <v>8331</v>
      </c>
      <c r="H6718" s="2" t="s">
        <v>8551</v>
      </c>
      <c r="I6718" s="2" t="s">
        <v>10938</v>
      </c>
    </row>
    <row r="6719" spans="1:9" hidden="1" x14ac:dyDescent="0.2">
      <c r="A6719" s="2" t="s">
        <v>8018</v>
      </c>
      <c r="B6719" s="2" t="s">
        <v>8836</v>
      </c>
      <c r="C6719" s="1" t="s">
        <v>8837</v>
      </c>
      <c r="D6719" s="2" t="s">
        <v>8</v>
      </c>
      <c r="E6719" s="1" t="s">
        <v>8542</v>
      </c>
      <c r="F6719" s="1" t="str">
        <f>VLOOKUP(B6719,[12]WHN!$C$5:$G$635,5,0)</f>
        <v>长沙</v>
      </c>
      <c r="G6719" s="2" t="s">
        <v>8331</v>
      </c>
      <c r="H6719" s="2" t="s">
        <v>8343</v>
      </c>
      <c r="I6719" s="2" t="s">
        <v>10938</v>
      </c>
    </row>
    <row r="6720" spans="1:9" hidden="1" x14ac:dyDescent="0.2">
      <c r="A6720" s="2" t="s">
        <v>8018</v>
      </c>
      <c r="B6720" s="2" t="s">
        <v>8838</v>
      </c>
      <c r="C6720" s="1" t="s">
        <v>8839</v>
      </c>
      <c r="D6720" s="2" t="s">
        <v>8</v>
      </c>
      <c r="E6720" s="1" t="s">
        <v>8840</v>
      </c>
      <c r="F6720" s="1" t="str">
        <f>VLOOKUP(B6720,[12]WHN!$C$5:$G$635,5,0)</f>
        <v>长沙</v>
      </c>
      <c r="G6720" s="2" t="s">
        <v>8331</v>
      </c>
      <c r="H6720" s="2" t="s">
        <v>8343</v>
      </c>
      <c r="I6720" s="2" t="s">
        <v>10938</v>
      </c>
    </row>
    <row r="6721" spans="1:9" hidden="1" x14ac:dyDescent="0.2">
      <c r="A6721" s="2" t="s">
        <v>8018</v>
      </c>
      <c r="B6721" s="2" t="s">
        <v>8841</v>
      </c>
      <c r="C6721" s="1" t="s">
        <v>8842</v>
      </c>
      <c r="D6721" s="2" t="s">
        <v>8</v>
      </c>
      <c r="E6721" s="1" t="s">
        <v>8843</v>
      </c>
      <c r="F6721" s="1" t="str">
        <f>VLOOKUP(B6721,[12]WHN!$C$5:$G$635,5,0)</f>
        <v>长沙</v>
      </c>
      <c r="G6721" s="2" t="s">
        <v>8331</v>
      </c>
      <c r="H6721" s="2" t="s">
        <v>8343</v>
      </c>
      <c r="I6721" s="2" t="s">
        <v>10938</v>
      </c>
    </row>
    <row r="6722" spans="1:9" hidden="1" x14ac:dyDescent="0.2">
      <c r="A6722" s="2" t="s">
        <v>8018</v>
      </c>
      <c r="B6722" s="2" t="s">
        <v>8844</v>
      </c>
      <c r="C6722" s="1" t="s">
        <v>8845</v>
      </c>
      <c r="D6722" s="2" t="s">
        <v>8</v>
      </c>
      <c r="E6722" s="1" t="s">
        <v>8843</v>
      </c>
      <c r="F6722" s="1" t="str">
        <f>VLOOKUP(B6722,[12]WHN!$C$5:$G$635,5,0)</f>
        <v>长沙</v>
      </c>
      <c r="G6722" s="2" t="s">
        <v>8331</v>
      </c>
      <c r="H6722" s="2" t="s">
        <v>8343</v>
      </c>
      <c r="I6722" s="2" t="s">
        <v>10938</v>
      </c>
    </row>
    <row r="6723" spans="1:9" hidden="1" x14ac:dyDescent="0.2">
      <c r="A6723" s="2" t="s">
        <v>8018</v>
      </c>
      <c r="B6723" s="2" t="s">
        <v>8846</v>
      </c>
      <c r="C6723" s="1" t="s">
        <v>8847</v>
      </c>
      <c r="D6723" s="2" t="s">
        <v>8</v>
      </c>
      <c r="E6723" s="1" t="s">
        <v>8848</v>
      </c>
      <c r="F6723" s="1" t="str">
        <f>VLOOKUP(B6723,[12]WHN!$C$5:$G$635,5,0)</f>
        <v>长沙</v>
      </c>
      <c r="G6723" s="2" t="s">
        <v>8331</v>
      </c>
      <c r="H6723" s="2" t="s">
        <v>8343</v>
      </c>
      <c r="I6723" s="2" t="s">
        <v>10938</v>
      </c>
    </row>
    <row r="6724" spans="1:9" hidden="1" x14ac:dyDescent="0.2">
      <c r="A6724" s="2" t="s">
        <v>8018</v>
      </c>
      <c r="B6724" s="2" t="s">
        <v>8849</v>
      </c>
      <c r="C6724" s="1" t="s">
        <v>8850</v>
      </c>
      <c r="D6724" s="2" t="s">
        <v>8</v>
      </c>
      <c r="E6724" s="1" t="s">
        <v>8848</v>
      </c>
      <c r="F6724" s="1" t="str">
        <f>VLOOKUP(B6724,[12]WHN!$C$5:$G$635,5,0)</f>
        <v>邵阳</v>
      </c>
      <c r="G6724" s="2" t="s">
        <v>8331</v>
      </c>
      <c r="H6724" s="2" t="s">
        <v>8642</v>
      </c>
      <c r="I6724" s="2" t="s">
        <v>10938</v>
      </c>
    </row>
    <row r="6725" spans="1:9" hidden="1" x14ac:dyDescent="0.2">
      <c r="A6725" s="2" t="s">
        <v>8018</v>
      </c>
      <c r="B6725" s="2" t="s">
        <v>8851</v>
      </c>
      <c r="C6725" s="1" t="s">
        <v>8852</v>
      </c>
      <c r="D6725" s="2" t="s">
        <v>38</v>
      </c>
      <c r="E6725" s="1" t="s">
        <v>8853</v>
      </c>
      <c r="F6725" s="1" t="str">
        <f>VLOOKUP(B6725,[12]WHN!$C$5:$G$635,5,0)</f>
        <v>湖口</v>
      </c>
      <c r="G6725" s="2" t="s">
        <v>8339</v>
      </c>
      <c r="H6725" s="2" t="s">
        <v>10746</v>
      </c>
      <c r="I6725" s="2" t="s">
        <v>10939</v>
      </c>
    </row>
    <row r="6726" spans="1:9" hidden="1" x14ac:dyDescent="0.2">
      <c r="A6726" s="2" t="s">
        <v>8018</v>
      </c>
      <c r="B6726" s="2" t="s">
        <v>8854</v>
      </c>
      <c r="C6726" s="1" t="s">
        <v>8855</v>
      </c>
      <c r="D6726" s="2" t="s">
        <v>38</v>
      </c>
      <c r="E6726" s="1" t="s">
        <v>39</v>
      </c>
      <c r="F6726" s="1" t="str">
        <f>VLOOKUP(B6726,[12]WHN!$C$5:$G$635,5,0)</f>
        <v>武汉</v>
      </c>
      <c r="G6726" s="2" t="s">
        <v>8022</v>
      </c>
      <c r="H6726" s="2" t="s">
        <v>8018</v>
      </c>
      <c r="I6726" s="2" t="s">
        <v>10939</v>
      </c>
    </row>
    <row r="6727" spans="1:9" hidden="1" x14ac:dyDescent="0.2">
      <c r="A6727" s="2" t="s">
        <v>8018</v>
      </c>
      <c r="B6727" s="2" t="s">
        <v>8856</v>
      </c>
      <c r="C6727" s="1" t="s">
        <v>8857</v>
      </c>
      <c r="D6727" s="2" t="s">
        <v>38</v>
      </c>
      <c r="E6727" s="1" t="s">
        <v>8858</v>
      </c>
      <c r="F6727" s="1" t="str">
        <f>VLOOKUP(B6727,[12]WHN!$C$5:$G$635,5,0)</f>
        <v>上饶</v>
      </c>
      <c r="G6727" s="2" t="s">
        <v>8339</v>
      </c>
      <c r="H6727" s="2" t="s">
        <v>8414</v>
      </c>
      <c r="I6727" s="2" t="s">
        <v>10938</v>
      </c>
    </row>
    <row r="6728" spans="1:9" hidden="1" x14ac:dyDescent="0.2">
      <c r="A6728" s="2" t="s">
        <v>8018</v>
      </c>
      <c r="B6728" s="2" t="s">
        <v>8859</v>
      </c>
      <c r="C6728" s="1" t="s">
        <v>8860</v>
      </c>
      <c r="D6728" s="2" t="s">
        <v>38</v>
      </c>
      <c r="E6728" s="1" t="s">
        <v>8861</v>
      </c>
      <c r="F6728" s="1" t="str">
        <f>VLOOKUP(B6728,[12]WHN!$C$5:$G$635,5,0)</f>
        <v>武汉</v>
      </c>
      <c r="G6728" s="2" t="s">
        <v>8022</v>
      </c>
      <c r="H6728" s="2" t="s">
        <v>8018</v>
      </c>
      <c r="I6728" s="2" t="s">
        <v>10939</v>
      </c>
    </row>
    <row r="6729" spans="1:9" hidden="1" x14ac:dyDescent="0.2">
      <c r="A6729" s="2" t="s">
        <v>8018</v>
      </c>
      <c r="B6729" s="2" t="s">
        <v>8862</v>
      </c>
      <c r="C6729" s="1" t="s">
        <v>8863</v>
      </c>
      <c r="D6729" s="2" t="s">
        <v>38</v>
      </c>
      <c r="E6729" s="1" t="s">
        <v>8864</v>
      </c>
      <c r="F6729" s="1" t="str">
        <f>VLOOKUP(B6729,[12]WHN!$C$5:$G$635,5,0)</f>
        <v>武汉</v>
      </c>
      <c r="G6729" s="2" t="s">
        <v>8022</v>
      </c>
      <c r="H6729" s="2" t="s">
        <v>8018</v>
      </c>
      <c r="I6729" s="2" t="s">
        <v>10939</v>
      </c>
    </row>
    <row r="6730" spans="1:9" hidden="1" x14ac:dyDescent="0.2">
      <c r="A6730" s="2" t="s">
        <v>8018</v>
      </c>
      <c r="B6730" s="2" t="s">
        <v>8865</v>
      </c>
      <c r="C6730" s="1" t="s">
        <v>8866</v>
      </c>
      <c r="D6730" s="2" t="s">
        <v>38</v>
      </c>
      <c r="E6730" s="1" t="s">
        <v>8867</v>
      </c>
      <c r="F6730" s="1" t="str">
        <f>VLOOKUP(B6730,[12]WHN!$C$5:$G$635,5,0)</f>
        <v>岳阳</v>
      </c>
      <c r="G6730" s="2" t="s">
        <v>8331</v>
      </c>
      <c r="H6730" s="2" t="s">
        <v>8558</v>
      </c>
      <c r="I6730" s="2" t="s">
        <v>10938</v>
      </c>
    </row>
    <row r="6731" spans="1:9" hidden="1" x14ac:dyDescent="0.2">
      <c r="A6731" s="2" t="s">
        <v>8018</v>
      </c>
      <c r="B6731" s="2" t="s">
        <v>8868</v>
      </c>
      <c r="C6731" s="1" t="s">
        <v>8869</v>
      </c>
      <c r="D6731" s="2" t="s">
        <v>38</v>
      </c>
      <c r="E6731" s="1" t="s">
        <v>8870</v>
      </c>
      <c r="F6731" s="1" t="str">
        <f>VLOOKUP(B6731,[12]WHN!$C$5:$G$635,5,0)</f>
        <v>长沙</v>
      </c>
      <c r="G6731" s="2" t="s">
        <v>8331</v>
      </c>
      <c r="H6731" s="2" t="s">
        <v>8343</v>
      </c>
      <c r="I6731" s="2" t="s">
        <v>10938</v>
      </c>
    </row>
    <row r="6732" spans="1:9" hidden="1" x14ac:dyDescent="0.2">
      <c r="A6732" s="2" t="s">
        <v>8018</v>
      </c>
      <c r="B6732" s="2" t="s">
        <v>8871</v>
      </c>
      <c r="C6732" s="1" t="s">
        <v>8872</v>
      </c>
      <c r="D6732" s="2" t="s">
        <v>38</v>
      </c>
      <c r="E6732" s="1" t="s">
        <v>8873</v>
      </c>
      <c r="F6732" s="1" t="str">
        <f>VLOOKUP(B6732,[12]WHN!$C$5:$G$635,5,0)</f>
        <v>长沙</v>
      </c>
      <c r="G6732" s="2" t="s">
        <v>8331</v>
      </c>
      <c r="H6732" s="2" t="s">
        <v>8343</v>
      </c>
      <c r="I6732" s="2" t="s">
        <v>10938</v>
      </c>
    </row>
    <row r="6733" spans="1:9" hidden="1" x14ac:dyDescent="0.2">
      <c r="A6733" s="2" t="s">
        <v>8018</v>
      </c>
      <c r="B6733" s="2" t="s">
        <v>8874</v>
      </c>
      <c r="C6733" s="1" t="s">
        <v>8875</v>
      </c>
      <c r="D6733" s="2" t="s">
        <v>38</v>
      </c>
      <c r="E6733" s="1" t="s">
        <v>8876</v>
      </c>
      <c r="F6733" s="1" t="str">
        <f>VLOOKUP(B6733,[12]WHN!$C$5:$G$635,5,0)</f>
        <v>长沙</v>
      </c>
      <c r="G6733" s="2" t="s">
        <v>8331</v>
      </c>
      <c r="H6733" s="2" t="s">
        <v>8343</v>
      </c>
      <c r="I6733" s="2" t="s">
        <v>10938</v>
      </c>
    </row>
    <row r="6734" spans="1:9" hidden="1" x14ac:dyDescent="0.2">
      <c r="A6734" s="2" t="s">
        <v>8018</v>
      </c>
      <c r="B6734" s="2" t="s">
        <v>8877</v>
      </c>
      <c r="C6734" s="1" t="s">
        <v>8878</v>
      </c>
      <c r="D6734" s="2" t="s">
        <v>35</v>
      </c>
      <c r="E6734" s="1" t="s">
        <v>8021</v>
      </c>
      <c r="F6734" s="1" t="str">
        <f>VLOOKUP(B6734,[12]WHN!$C$5:$G$635,5,0)</f>
        <v>咸宁</v>
      </c>
      <c r="G6734" s="2" t="s">
        <v>8022</v>
      </c>
      <c r="H6734" s="2" t="s">
        <v>8153</v>
      </c>
      <c r="I6734" s="2" t="s">
        <v>10938</v>
      </c>
    </row>
    <row r="6735" spans="1:9" hidden="1" x14ac:dyDescent="0.2">
      <c r="A6735" s="2" t="s">
        <v>8018</v>
      </c>
      <c r="B6735" s="2" t="s">
        <v>8879</v>
      </c>
      <c r="C6735" s="1" t="s">
        <v>8880</v>
      </c>
      <c r="D6735" s="2" t="s">
        <v>35</v>
      </c>
      <c r="E6735" s="1" t="s">
        <v>8021</v>
      </c>
      <c r="F6735" s="1" t="str">
        <f>VLOOKUP(B6735,[12]WHN!$C$5:$G$635,5,0)</f>
        <v>武汉</v>
      </c>
      <c r="G6735" s="2" t="s">
        <v>8022</v>
      </c>
      <c r="H6735" s="2" t="s">
        <v>8018</v>
      </c>
      <c r="I6735" s="2" t="s">
        <v>10938</v>
      </c>
    </row>
    <row r="6736" spans="1:9" hidden="1" x14ac:dyDescent="0.2">
      <c r="A6736" s="2" t="s">
        <v>8018</v>
      </c>
      <c r="B6736" s="2" t="s">
        <v>8881</v>
      </c>
      <c r="C6736" s="1" t="s">
        <v>8882</v>
      </c>
      <c r="D6736" s="2" t="s">
        <v>35</v>
      </c>
      <c r="E6736" s="1" t="s">
        <v>8021</v>
      </c>
      <c r="F6736" s="1" t="str">
        <f>VLOOKUP(B6736,[12]WHN!$C$5:$G$635,5,0)</f>
        <v>景德镇</v>
      </c>
      <c r="G6736" s="2" t="s">
        <v>8339</v>
      </c>
      <c r="H6736" s="2" t="s">
        <v>8363</v>
      </c>
      <c r="I6736" s="2" t="s">
        <v>10938</v>
      </c>
    </row>
    <row r="6737" spans="1:9" hidden="1" x14ac:dyDescent="0.2">
      <c r="A6737" s="2" t="s">
        <v>8018</v>
      </c>
      <c r="B6737" s="2" t="s">
        <v>8883</v>
      </c>
      <c r="C6737" s="1" t="s">
        <v>8884</v>
      </c>
      <c r="D6737" s="2" t="s">
        <v>35</v>
      </c>
      <c r="E6737" s="1" t="s">
        <v>8021</v>
      </c>
      <c r="F6737" s="1" t="str">
        <f>VLOOKUP(B6737,[12]WHN!$C$5:$G$635,5,0)</f>
        <v>襄樊</v>
      </c>
      <c r="G6737" s="2" t="s">
        <v>8022</v>
      </c>
      <c r="H6737" s="2" t="s">
        <v>8101</v>
      </c>
      <c r="I6737" s="2" t="s">
        <v>10938</v>
      </c>
    </row>
    <row r="6738" spans="1:9" hidden="1" x14ac:dyDescent="0.2">
      <c r="A6738" s="2" t="s">
        <v>8018</v>
      </c>
      <c r="B6738" s="2" t="s">
        <v>8885</v>
      </c>
      <c r="C6738" s="1" t="s">
        <v>8886</v>
      </c>
      <c r="D6738" s="2" t="s">
        <v>35</v>
      </c>
      <c r="E6738" s="1" t="s">
        <v>8021</v>
      </c>
      <c r="F6738" s="1" t="str">
        <f>VLOOKUP(B6738,[12]WHN!$C$5:$G$635,5,0)</f>
        <v>武汉</v>
      </c>
      <c r="G6738" s="2" t="s">
        <v>8022</v>
      </c>
      <c r="H6738" s="2" t="s">
        <v>8018</v>
      </c>
      <c r="I6738" s="2" t="s">
        <v>10938</v>
      </c>
    </row>
    <row r="6739" spans="1:9" hidden="1" x14ac:dyDescent="0.2">
      <c r="A6739" s="2" t="s">
        <v>8018</v>
      </c>
      <c r="B6739" s="2" t="s">
        <v>8887</v>
      </c>
      <c r="C6739" s="1" t="s">
        <v>8888</v>
      </c>
      <c r="D6739" s="2" t="s">
        <v>35</v>
      </c>
      <c r="E6739" s="1" t="s">
        <v>8021</v>
      </c>
      <c r="F6739" s="1" t="str">
        <f>VLOOKUP(B6739,[12]WHN!$C$5:$G$635,5,0)</f>
        <v>鹰潭</v>
      </c>
      <c r="G6739" s="2" t="s">
        <v>8339</v>
      </c>
      <c r="H6739" s="2" t="s">
        <v>8449</v>
      </c>
      <c r="I6739" s="2" t="s">
        <v>10938</v>
      </c>
    </row>
    <row r="6740" spans="1:9" hidden="1" x14ac:dyDescent="0.2">
      <c r="A6740" s="2" t="s">
        <v>8018</v>
      </c>
      <c r="B6740" s="2" t="s">
        <v>8889</v>
      </c>
      <c r="C6740" s="1" t="s">
        <v>8890</v>
      </c>
      <c r="D6740" s="2" t="s">
        <v>35</v>
      </c>
      <c r="E6740" s="1" t="s">
        <v>8021</v>
      </c>
      <c r="F6740" s="1" t="str">
        <f>VLOOKUP(B6740,[12]WHN!$C$5:$G$635,5,0)</f>
        <v>上饶</v>
      </c>
      <c r="G6740" s="2" t="s">
        <v>8339</v>
      </c>
      <c r="H6740" s="2" t="s">
        <v>8414</v>
      </c>
      <c r="I6740" s="2" t="s">
        <v>10938</v>
      </c>
    </row>
    <row r="6741" spans="1:9" hidden="1" x14ac:dyDescent="0.2">
      <c r="A6741" s="2" t="s">
        <v>8018</v>
      </c>
      <c r="B6741" s="2" t="s">
        <v>8891</v>
      </c>
      <c r="C6741" s="1" t="s">
        <v>8892</v>
      </c>
      <c r="D6741" s="2" t="s">
        <v>35</v>
      </c>
      <c r="E6741" s="1" t="s">
        <v>8021</v>
      </c>
      <c r="F6741" s="1" t="str">
        <f>VLOOKUP(B6741,[12]WHN!$C$5:$G$635,5,0)</f>
        <v>武汉</v>
      </c>
      <c r="G6741" s="2" t="s">
        <v>8022</v>
      </c>
      <c r="H6741" s="2" t="s">
        <v>8018</v>
      </c>
      <c r="I6741" s="2" t="s">
        <v>10938</v>
      </c>
    </row>
    <row r="6742" spans="1:9" hidden="1" x14ac:dyDescent="0.2">
      <c r="A6742" s="2" t="s">
        <v>8018</v>
      </c>
      <c r="B6742" s="2" t="s">
        <v>8893</v>
      </c>
      <c r="C6742" s="1" t="s">
        <v>8894</v>
      </c>
      <c r="D6742" s="2" t="s">
        <v>35</v>
      </c>
      <c r="E6742" s="1" t="s">
        <v>8021</v>
      </c>
      <c r="F6742" s="1" t="str">
        <f>VLOOKUP(B6742,[12]WHN!$C$5:$G$635,5,0)</f>
        <v>宜昌</v>
      </c>
      <c r="G6742" s="2" t="s">
        <v>8022</v>
      </c>
      <c r="H6742" s="2" t="s">
        <v>8035</v>
      </c>
      <c r="I6742" s="2" t="s">
        <v>10938</v>
      </c>
    </row>
    <row r="6743" spans="1:9" hidden="1" x14ac:dyDescent="0.2">
      <c r="A6743" s="2" t="s">
        <v>8018</v>
      </c>
      <c r="B6743" s="2" t="s">
        <v>8895</v>
      </c>
      <c r="C6743" s="1" t="s">
        <v>1460</v>
      </c>
      <c r="D6743" s="2" t="s">
        <v>35</v>
      </c>
      <c r="E6743" s="1" t="s">
        <v>8021</v>
      </c>
      <c r="F6743" s="1" t="str">
        <f>VLOOKUP(B6743,[12]WHN!$C$5:$G$635,5,0)</f>
        <v>长沙</v>
      </c>
      <c r="G6743" s="2" t="s">
        <v>8331</v>
      </c>
      <c r="H6743" s="2" t="s">
        <v>8343</v>
      </c>
      <c r="I6743" s="2" t="s">
        <v>10938</v>
      </c>
    </row>
    <row r="6744" spans="1:9" hidden="1" x14ac:dyDescent="0.2">
      <c r="A6744" s="2" t="s">
        <v>8018</v>
      </c>
      <c r="B6744" s="2" t="s">
        <v>8896</v>
      </c>
      <c r="C6744" s="1" t="s">
        <v>8897</v>
      </c>
      <c r="D6744" s="2" t="s">
        <v>35</v>
      </c>
      <c r="E6744" s="1" t="s">
        <v>8021</v>
      </c>
      <c r="F6744" s="1" t="str">
        <f>VLOOKUP(B6744,[12]WHN!$C$5:$G$635,5,0)</f>
        <v>长沙</v>
      </c>
      <c r="G6744" s="2" t="s">
        <v>8331</v>
      </c>
      <c r="H6744" s="2" t="s">
        <v>8343</v>
      </c>
      <c r="I6744" s="2" t="s">
        <v>10938</v>
      </c>
    </row>
    <row r="6745" spans="1:9" hidden="1" x14ac:dyDescent="0.2">
      <c r="A6745" s="2" t="s">
        <v>8018</v>
      </c>
      <c r="B6745" s="2" t="s">
        <v>8898</v>
      </c>
      <c r="C6745" s="1" t="s">
        <v>8899</v>
      </c>
      <c r="D6745" s="2" t="s">
        <v>35</v>
      </c>
      <c r="E6745" s="1" t="s">
        <v>8021</v>
      </c>
      <c r="F6745" s="1" t="str">
        <f>VLOOKUP(B6745,[12]WHN!$C$5:$G$635,5,0)</f>
        <v>枣阳</v>
      </c>
      <c r="G6745" s="2" t="s">
        <v>8022</v>
      </c>
      <c r="H6745" s="2" t="s">
        <v>10695</v>
      </c>
      <c r="I6745" s="2" t="s">
        <v>10938</v>
      </c>
    </row>
    <row r="6746" spans="1:9" hidden="1" x14ac:dyDescent="0.2">
      <c r="A6746" s="2" t="s">
        <v>8018</v>
      </c>
      <c r="B6746" s="2" t="s">
        <v>8900</v>
      </c>
      <c r="C6746" s="1" t="s">
        <v>8901</v>
      </c>
      <c r="D6746" s="2" t="s">
        <v>35</v>
      </c>
      <c r="E6746" s="1" t="s">
        <v>8021</v>
      </c>
      <c r="F6746" s="1" t="str">
        <f>VLOOKUP(B6746,[12]WHN!$C$5:$G$635,5,0)</f>
        <v>荆州</v>
      </c>
      <c r="G6746" s="2" t="s">
        <v>8022</v>
      </c>
      <c r="H6746" s="2" t="s">
        <v>8038</v>
      </c>
      <c r="I6746" s="2" t="s">
        <v>10938</v>
      </c>
    </row>
    <row r="6747" spans="1:9" hidden="1" x14ac:dyDescent="0.2">
      <c r="A6747" s="2" t="s">
        <v>8018</v>
      </c>
      <c r="B6747" s="2" t="s">
        <v>8902</v>
      </c>
      <c r="C6747" s="1" t="s">
        <v>8903</v>
      </c>
      <c r="D6747" s="2" t="s">
        <v>35</v>
      </c>
      <c r="E6747" s="1" t="s">
        <v>8021</v>
      </c>
      <c r="F6747" s="1" t="str">
        <f>VLOOKUP(B6747,[12]WHN!$C$5:$G$635,5,0)</f>
        <v>武汉</v>
      </c>
      <c r="G6747" s="2" t="s">
        <v>8022</v>
      </c>
      <c r="H6747" s="2" t="s">
        <v>8018</v>
      </c>
      <c r="I6747" s="2" t="s">
        <v>10938</v>
      </c>
    </row>
    <row r="6748" spans="1:9" hidden="1" x14ac:dyDescent="0.2">
      <c r="A6748" s="2" t="s">
        <v>8018</v>
      </c>
      <c r="B6748" s="2" t="s">
        <v>8904</v>
      </c>
      <c r="C6748" s="1" t="s">
        <v>8905</v>
      </c>
      <c r="D6748" s="2" t="s">
        <v>35</v>
      </c>
      <c r="E6748" s="1" t="s">
        <v>8021</v>
      </c>
      <c r="F6748" s="1" t="str">
        <f>VLOOKUP(B6748,[12]WHN!$C$5:$G$635,5,0)</f>
        <v>长沙</v>
      </c>
      <c r="G6748" s="2" t="s">
        <v>8331</v>
      </c>
      <c r="H6748" s="2" t="s">
        <v>8343</v>
      </c>
      <c r="I6748" s="2" t="s">
        <v>10938</v>
      </c>
    </row>
    <row r="6749" spans="1:9" hidden="1" x14ac:dyDescent="0.2">
      <c r="A6749" s="2" t="s">
        <v>8018</v>
      </c>
      <c r="B6749" s="2" t="s">
        <v>8906</v>
      </c>
      <c r="C6749" s="1" t="s">
        <v>8907</v>
      </c>
      <c r="D6749" s="2" t="s">
        <v>35</v>
      </c>
      <c r="E6749" s="1" t="s">
        <v>8021</v>
      </c>
      <c r="F6749" s="1" t="str">
        <f>VLOOKUP(B6749,[12]WHN!$C$5:$G$635,5,0)</f>
        <v>南昌</v>
      </c>
      <c r="G6749" s="2" t="s">
        <v>8339</v>
      </c>
      <c r="H6749" s="2" t="s">
        <v>8347</v>
      </c>
      <c r="I6749" s="2" t="s">
        <v>10938</v>
      </c>
    </row>
    <row r="6750" spans="1:9" hidden="1" x14ac:dyDescent="0.2">
      <c r="A6750" s="2" t="s">
        <v>8018</v>
      </c>
      <c r="B6750" s="2" t="s">
        <v>8908</v>
      </c>
      <c r="C6750" s="1" t="s">
        <v>8909</v>
      </c>
      <c r="D6750" s="2" t="s">
        <v>35</v>
      </c>
      <c r="E6750" s="1" t="s">
        <v>8021</v>
      </c>
      <c r="F6750" s="1" t="str">
        <f>VLOOKUP(B6750,[12]WHN!$C$5:$G$635,5,0)</f>
        <v>武汉</v>
      </c>
      <c r="G6750" s="2" t="s">
        <v>8022</v>
      </c>
      <c r="H6750" s="2" t="s">
        <v>8018</v>
      </c>
      <c r="I6750" s="2" t="s">
        <v>10938</v>
      </c>
    </row>
    <row r="6751" spans="1:9" hidden="1" x14ac:dyDescent="0.2">
      <c r="A6751" s="2" t="s">
        <v>8018</v>
      </c>
      <c r="B6751" s="2" t="s">
        <v>8910</v>
      </c>
      <c r="C6751" s="1" t="s">
        <v>8911</v>
      </c>
      <c r="D6751" s="2" t="s">
        <v>35</v>
      </c>
      <c r="E6751" s="1" t="s">
        <v>8021</v>
      </c>
      <c r="F6751" s="1" t="str">
        <f>VLOOKUP(B6751,[12]WHN!$C$5:$G$635,5,0)</f>
        <v>耒阳</v>
      </c>
      <c r="G6751" s="2" t="s">
        <v>8331</v>
      </c>
      <c r="H6751" s="2" t="s">
        <v>10712</v>
      </c>
      <c r="I6751" s="2" t="s">
        <v>10938</v>
      </c>
    </row>
    <row r="6752" spans="1:9" hidden="1" x14ac:dyDescent="0.2">
      <c r="A6752" s="2" t="s">
        <v>8018</v>
      </c>
      <c r="B6752" s="2" t="s">
        <v>8912</v>
      </c>
      <c r="C6752" s="1" t="s">
        <v>8913</v>
      </c>
      <c r="D6752" s="2" t="s">
        <v>35</v>
      </c>
      <c r="E6752" s="1" t="s">
        <v>8021</v>
      </c>
      <c r="F6752" s="1" t="str">
        <f>VLOOKUP(B6752,[12]WHN!$C$5:$G$635,5,0)</f>
        <v>常德</v>
      </c>
      <c r="G6752" s="2" t="s">
        <v>8331</v>
      </c>
      <c r="H6752" s="2" t="s">
        <v>8566</v>
      </c>
      <c r="I6752" s="2" t="s">
        <v>10938</v>
      </c>
    </row>
    <row r="6753" spans="1:9" hidden="1" x14ac:dyDescent="0.2">
      <c r="A6753" s="2" t="s">
        <v>8018</v>
      </c>
      <c r="B6753" s="2" t="s">
        <v>8914</v>
      </c>
      <c r="C6753" s="1" t="s">
        <v>8915</v>
      </c>
      <c r="D6753" s="2" t="s">
        <v>35</v>
      </c>
      <c r="E6753" s="1" t="s">
        <v>8021</v>
      </c>
      <c r="F6753" s="1" t="str">
        <f>VLOOKUP(B6753,[12]WHN!$C$5:$G$635,5,0)</f>
        <v>孝感</v>
      </c>
      <c r="G6753" s="2" t="s">
        <v>8022</v>
      </c>
      <c r="H6753" s="2" t="s">
        <v>8268</v>
      </c>
      <c r="I6753" s="2" t="s">
        <v>10938</v>
      </c>
    </row>
    <row r="6754" spans="1:9" hidden="1" x14ac:dyDescent="0.2">
      <c r="A6754" s="2" t="s">
        <v>8018</v>
      </c>
      <c r="B6754" s="2" t="s">
        <v>8916</v>
      </c>
      <c r="C6754" s="1" t="s">
        <v>8917</v>
      </c>
      <c r="D6754" s="2" t="s">
        <v>35</v>
      </c>
      <c r="E6754" s="1" t="s">
        <v>8021</v>
      </c>
      <c r="F6754" s="1" t="str">
        <f>VLOOKUP(B6754,[12]WHN!$C$5:$G$635,5,0)</f>
        <v>武汉</v>
      </c>
      <c r="G6754" s="2" t="s">
        <v>8022</v>
      </c>
      <c r="H6754" s="2" t="s">
        <v>8018</v>
      </c>
      <c r="I6754" s="2" t="s">
        <v>10938</v>
      </c>
    </row>
    <row r="6755" spans="1:9" hidden="1" x14ac:dyDescent="0.2">
      <c r="A6755" s="2" t="s">
        <v>8018</v>
      </c>
      <c r="B6755" s="2" t="s">
        <v>8918</v>
      </c>
      <c r="C6755" s="1" t="s">
        <v>8919</v>
      </c>
      <c r="D6755" s="2" t="s">
        <v>35</v>
      </c>
      <c r="E6755" s="1" t="s">
        <v>8021</v>
      </c>
      <c r="F6755" s="1" t="str">
        <f>VLOOKUP(B6755,[12]WHN!$C$5:$G$635,5,0)</f>
        <v>武汉</v>
      </c>
      <c r="G6755" s="2" t="s">
        <v>8022</v>
      </c>
      <c r="H6755" s="2" t="s">
        <v>8018</v>
      </c>
      <c r="I6755" s="2" t="s">
        <v>10938</v>
      </c>
    </row>
    <row r="6756" spans="1:9" hidden="1" x14ac:dyDescent="0.2">
      <c r="A6756" s="2" t="s">
        <v>8018</v>
      </c>
      <c r="B6756" s="2" t="s">
        <v>8920</v>
      </c>
      <c r="C6756" s="1" t="s">
        <v>8921</v>
      </c>
      <c r="D6756" s="2" t="s">
        <v>35</v>
      </c>
      <c r="E6756" s="1" t="s">
        <v>8021</v>
      </c>
      <c r="F6756" s="1" t="str">
        <f>VLOOKUP(B6756,[12]WHN!$C$5:$G$635,5,0)</f>
        <v>宁乡</v>
      </c>
      <c r="G6756" s="2" t="s">
        <v>8331</v>
      </c>
      <c r="H6756" s="2" t="s">
        <v>10717</v>
      </c>
      <c r="I6756" s="2" t="s">
        <v>10938</v>
      </c>
    </row>
    <row r="6757" spans="1:9" hidden="1" x14ac:dyDescent="0.2">
      <c r="A6757" s="2" t="s">
        <v>8018</v>
      </c>
      <c r="B6757" s="2" t="s">
        <v>8922</v>
      </c>
      <c r="C6757" s="1" t="s">
        <v>8923</v>
      </c>
      <c r="D6757" s="2" t="s">
        <v>35</v>
      </c>
      <c r="E6757" s="1" t="s">
        <v>8021</v>
      </c>
      <c r="F6757" s="1" t="str">
        <f>VLOOKUP(B6757,[12]WHN!$C$5:$G$635,5,0)</f>
        <v>九江</v>
      </c>
      <c r="G6757" s="2" t="s">
        <v>8339</v>
      </c>
      <c r="H6757" s="2" t="s">
        <v>8377</v>
      </c>
      <c r="I6757" s="2" t="s">
        <v>10938</v>
      </c>
    </row>
    <row r="6758" spans="1:9" hidden="1" x14ac:dyDescent="0.2">
      <c r="A6758" s="2" t="s">
        <v>8018</v>
      </c>
      <c r="B6758" s="2" t="s">
        <v>8924</v>
      </c>
      <c r="C6758" s="1" t="s">
        <v>8925</v>
      </c>
      <c r="D6758" s="2" t="s">
        <v>35</v>
      </c>
      <c r="E6758" s="1" t="s">
        <v>8021</v>
      </c>
      <c r="F6758" s="1" t="str">
        <f>VLOOKUP(B6758,[12]WHN!$C$5:$G$635,5,0)</f>
        <v>南昌</v>
      </c>
      <c r="G6758" s="2" t="s">
        <v>8339</v>
      </c>
      <c r="H6758" s="2" t="s">
        <v>8347</v>
      </c>
      <c r="I6758" s="2" t="s">
        <v>10938</v>
      </c>
    </row>
    <row r="6759" spans="1:9" hidden="1" x14ac:dyDescent="0.2">
      <c r="A6759" s="2" t="s">
        <v>8018</v>
      </c>
      <c r="B6759" s="2" t="s">
        <v>8926</v>
      </c>
      <c r="C6759" s="1" t="s">
        <v>8927</v>
      </c>
      <c r="D6759" s="2" t="s">
        <v>35</v>
      </c>
      <c r="E6759" s="1" t="s">
        <v>8021</v>
      </c>
      <c r="F6759" s="1" t="str">
        <f>VLOOKUP(B6759,[12]WHN!$C$5:$G$635,5,0)</f>
        <v>长沙</v>
      </c>
      <c r="G6759" s="2" t="s">
        <v>8331</v>
      </c>
      <c r="H6759" s="2" t="s">
        <v>8343</v>
      </c>
      <c r="I6759" s="2" t="s">
        <v>10938</v>
      </c>
    </row>
    <row r="6760" spans="1:9" hidden="1" x14ac:dyDescent="0.2">
      <c r="A6760" s="2" t="s">
        <v>8018</v>
      </c>
      <c r="B6760" s="2" t="s">
        <v>8928</v>
      </c>
      <c r="C6760" s="1" t="s">
        <v>8929</v>
      </c>
      <c r="D6760" s="2" t="s">
        <v>35</v>
      </c>
      <c r="E6760" s="1" t="s">
        <v>8021</v>
      </c>
      <c r="F6760" s="1" t="str">
        <f>VLOOKUP(B6760,[12]WHN!$C$5:$G$635,5,0)</f>
        <v>武汉</v>
      </c>
      <c r="G6760" s="2" t="s">
        <v>8022</v>
      </c>
      <c r="H6760" s="2" t="s">
        <v>8018</v>
      </c>
      <c r="I6760" s="2" t="s">
        <v>10938</v>
      </c>
    </row>
    <row r="6761" spans="1:9" hidden="1" x14ac:dyDescent="0.2">
      <c r="A6761" s="2" t="s">
        <v>8018</v>
      </c>
      <c r="B6761" s="2" t="s">
        <v>8930</v>
      </c>
      <c r="C6761" s="1" t="s">
        <v>8931</v>
      </c>
      <c r="D6761" s="2" t="s">
        <v>35</v>
      </c>
      <c r="E6761" s="1" t="s">
        <v>8021</v>
      </c>
      <c r="F6761" s="1" t="str">
        <f>VLOOKUP(B6761,[12]WHN!$C$5:$G$635,5,0)</f>
        <v>南昌</v>
      </c>
      <c r="G6761" s="2" t="s">
        <v>8339</v>
      </c>
      <c r="H6761" s="2" t="s">
        <v>8347</v>
      </c>
      <c r="I6761" s="2" t="s">
        <v>10938</v>
      </c>
    </row>
    <row r="6762" spans="1:9" hidden="1" x14ac:dyDescent="0.2">
      <c r="A6762" s="2" t="s">
        <v>8018</v>
      </c>
      <c r="B6762" s="2" t="s">
        <v>8932</v>
      </c>
      <c r="C6762" s="1" t="s">
        <v>8933</v>
      </c>
      <c r="D6762" s="2" t="s">
        <v>35</v>
      </c>
      <c r="E6762" s="1" t="s">
        <v>8021</v>
      </c>
      <c r="F6762" s="1" t="str">
        <f>VLOOKUP(B6762,[12]WHN!$C$5:$G$635,5,0)</f>
        <v>武汉</v>
      </c>
      <c r="G6762" s="2" t="s">
        <v>8022</v>
      </c>
      <c r="H6762" s="2" t="s">
        <v>8018</v>
      </c>
      <c r="I6762" s="2" t="s">
        <v>10938</v>
      </c>
    </row>
    <row r="6763" spans="1:9" hidden="1" x14ac:dyDescent="0.2">
      <c r="A6763" s="2" t="s">
        <v>8018</v>
      </c>
      <c r="B6763" s="2" t="s">
        <v>8934</v>
      </c>
      <c r="C6763" s="1" t="s">
        <v>8935</v>
      </c>
      <c r="D6763" s="2" t="s">
        <v>35</v>
      </c>
      <c r="E6763" s="1" t="s">
        <v>8021</v>
      </c>
      <c r="F6763" s="1" t="str">
        <f>VLOOKUP(B6763,[12]WHN!$C$5:$G$635,5,0)</f>
        <v>武汉</v>
      </c>
      <c r="G6763" s="2" t="s">
        <v>8022</v>
      </c>
      <c r="H6763" s="2" t="s">
        <v>8018</v>
      </c>
      <c r="I6763" s="2" t="s">
        <v>10938</v>
      </c>
    </row>
    <row r="6764" spans="1:9" hidden="1" x14ac:dyDescent="0.2">
      <c r="A6764" s="2" t="s">
        <v>8018</v>
      </c>
      <c r="B6764" s="2" t="s">
        <v>8936</v>
      </c>
      <c r="C6764" s="1" t="s">
        <v>8937</v>
      </c>
      <c r="D6764" s="2" t="s">
        <v>35</v>
      </c>
      <c r="E6764" s="1" t="s">
        <v>8021</v>
      </c>
      <c r="F6764" s="1" t="str">
        <f>VLOOKUP(B6764,[12]WHN!$C$5:$G$635,5,0)</f>
        <v>长沙</v>
      </c>
      <c r="G6764" s="2" t="s">
        <v>8331</v>
      </c>
      <c r="H6764" s="2" t="s">
        <v>8343</v>
      </c>
      <c r="I6764" s="2" t="s">
        <v>10938</v>
      </c>
    </row>
    <row r="6765" spans="1:9" hidden="1" x14ac:dyDescent="0.2">
      <c r="A6765" s="2" t="s">
        <v>8018</v>
      </c>
      <c r="B6765" s="2" t="s">
        <v>8938</v>
      </c>
      <c r="C6765" s="1" t="s">
        <v>8939</v>
      </c>
      <c r="D6765" s="2" t="s">
        <v>35</v>
      </c>
      <c r="E6765" s="1" t="s">
        <v>8021</v>
      </c>
      <c r="F6765" s="1" t="str">
        <f>VLOOKUP(B6765,[12]WHN!$C$5:$G$635,5,0)</f>
        <v>武汉</v>
      </c>
      <c r="G6765" s="2" t="s">
        <v>8022</v>
      </c>
      <c r="H6765" s="2" t="s">
        <v>8018</v>
      </c>
      <c r="I6765" s="2" t="s">
        <v>10938</v>
      </c>
    </row>
    <row r="6766" spans="1:9" hidden="1" x14ac:dyDescent="0.2">
      <c r="A6766" s="2" t="s">
        <v>8018</v>
      </c>
      <c r="B6766" s="2" t="s">
        <v>8940</v>
      </c>
      <c r="C6766" s="1" t="s">
        <v>8941</v>
      </c>
      <c r="D6766" s="2" t="s">
        <v>35</v>
      </c>
      <c r="E6766" s="1" t="s">
        <v>8021</v>
      </c>
      <c r="F6766" s="1" t="str">
        <f>VLOOKUP(B6766,[12]WHN!$C$5:$G$635,5,0)</f>
        <v>株洲</v>
      </c>
      <c r="G6766" s="2" t="s">
        <v>8331</v>
      </c>
      <c r="H6766" s="2" t="s">
        <v>8551</v>
      </c>
      <c r="I6766" s="2" t="s">
        <v>10938</v>
      </c>
    </row>
    <row r="6767" spans="1:9" hidden="1" x14ac:dyDescent="0.2">
      <c r="A6767" s="2" t="s">
        <v>8018</v>
      </c>
      <c r="B6767" s="2" t="s">
        <v>8942</v>
      </c>
      <c r="C6767" s="1" t="s">
        <v>8943</v>
      </c>
      <c r="D6767" s="2" t="s">
        <v>35</v>
      </c>
      <c r="E6767" s="1" t="s">
        <v>8021</v>
      </c>
      <c r="F6767" s="1" t="str">
        <f>VLOOKUP(B6767,[12]WHN!$C$5:$G$635,5,0)</f>
        <v>宜昌</v>
      </c>
      <c r="G6767" s="2" t="s">
        <v>8022</v>
      </c>
      <c r="H6767" s="2" t="s">
        <v>8035</v>
      </c>
      <c r="I6767" s="2" t="s">
        <v>10938</v>
      </c>
    </row>
    <row r="6768" spans="1:9" hidden="1" x14ac:dyDescent="0.2">
      <c r="A6768" s="2" t="s">
        <v>8018</v>
      </c>
      <c r="B6768" s="2" t="s">
        <v>8944</v>
      </c>
      <c r="C6768" s="1" t="s">
        <v>8945</v>
      </c>
      <c r="D6768" s="2" t="s">
        <v>35</v>
      </c>
      <c r="E6768" s="1" t="s">
        <v>8021</v>
      </c>
      <c r="F6768" s="1" t="str">
        <f>VLOOKUP(B6768,[12]WHN!$C$5:$G$635,5,0)</f>
        <v>武汉</v>
      </c>
      <c r="G6768" s="2" t="s">
        <v>8022</v>
      </c>
      <c r="H6768" s="2" t="s">
        <v>8018</v>
      </c>
      <c r="I6768" s="2" t="s">
        <v>10938</v>
      </c>
    </row>
    <row r="6769" spans="1:9" hidden="1" x14ac:dyDescent="0.2">
      <c r="A6769" s="2" t="s">
        <v>8018</v>
      </c>
      <c r="B6769" s="2" t="s">
        <v>8946</v>
      </c>
      <c r="C6769" s="1" t="s">
        <v>8947</v>
      </c>
      <c r="D6769" s="2" t="s">
        <v>35</v>
      </c>
      <c r="E6769" s="1" t="s">
        <v>8021</v>
      </c>
      <c r="F6769" s="1" t="str">
        <f>VLOOKUP(B6769,[12]WHN!$C$5:$G$635,5,0)</f>
        <v>武汉</v>
      </c>
      <c r="G6769" s="2" t="s">
        <v>8022</v>
      </c>
      <c r="H6769" s="2" t="s">
        <v>8018</v>
      </c>
      <c r="I6769" s="2" t="s">
        <v>10938</v>
      </c>
    </row>
    <row r="6770" spans="1:9" hidden="1" x14ac:dyDescent="0.2">
      <c r="A6770" s="2" t="s">
        <v>8018</v>
      </c>
      <c r="B6770" s="2" t="s">
        <v>8948</v>
      </c>
      <c r="C6770" s="1" t="s">
        <v>8949</v>
      </c>
      <c r="D6770" s="2" t="s">
        <v>35</v>
      </c>
      <c r="E6770" s="1" t="s">
        <v>8021</v>
      </c>
      <c r="F6770" s="1" t="str">
        <f>VLOOKUP(B6770,[12]WHN!$C$5:$G$635,5,0)</f>
        <v>武汉</v>
      </c>
      <c r="G6770" s="2" t="s">
        <v>8022</v>
      </c>
      <c r="H6770" s="2" t="s">
        <v>8018</v>
      </c>
      <c r="I6770" s="2" t="s">
        <v>10938</v>
      </c>
    </row>
    <row r="6771" spans="1:9" hidden="1" x14ac:dyDescent="0.2">
      <c r="A6771" s="2" t="s">
        <v>8018</v>
      </c>
      <c r="B6771" s="2" t="s">
        <v>8950</v>
      </c>
      <c r="C6771" s="1" t="s">
        <v>8951</v>
      </c>
      <c r="D6771" s="2" t="s">
        <v>35</v>
      </c>
      <c r="E6771" s="1" t="s">
        <v>8021</v>
      </c>
      <c r="F6771" s="1" t="str">
        <f>VLOOKUP(B6771,[12]WHN!$C$5:$G$635,5,0)</f>
        <v>武汉</v>
      </c>
      <c r="G6771" s="2" t="s">
        <v>8022</v>
      </c>
      <c r="H6771" s="2" t="s">
        <v>8018</v>
      </c>
      <c r="I6771" s="2" t="s">
        <v>10938</v>
      </c>
    </row>
    <row r="6772" spans="1:9" hidden="1" x14ac:dyDescent="0.2">
      <c r="A6772" s="2" t="s">
        <v>8018</v>
      </c>
      <c r="B6772" s="2" t="s">
        <v>8952</v>
      </c>
      <c r="C6772" s="1" t="s">
        <v>8953</v>
      </c>
      <c r="D6772" s="2" t="s">
        <v>35</v>
      </c>
      <c r="E6772" s="1" t="s">
        <v>8021</v>
      </c>
      <c r="F6772" s="1" t="str">
        <f>VLOOKUP(B6772,[12]WHN!$C$5:$G$635,5,0)</f>
        <v>湘潭</v>
      </c>
      <c r="G6772" s="2" t="s">
        <v>8331</v>
      </c>
      <c r="H6772" s="2" t="s">
        <v>8581</v>
      </c>
      <c r="I6772" s="2" t="s">
        <v>10938</v>
      </c>
    </row>
    <row r="6773" spans="1:9" hidden="1" x14ac:dyDescent="0.2">
      <c r="A6773" s="2" t="s">
        <v>8018</v>
      </c>
      <c r="B6773" s="2" t="s">
        <v>8954</v>
      </c>
      <c r="C6773" s="1" t="s">
        <v>8955</v>
      </c>
      <c r="D6773" s="2" t="s">
        <v>35</v>
      </c>
      <c r="E6773" s="1" t="s">
        <v>8021</v>
      </c>
      <c r="F6773" s="1" t="str">
        <f>VLOOKUP(B6773,[12]WHN!$C$5:$G$635,5,0)</f>
        <v>长沙</v>
      </c>
      <c r="G6773" s="2" t="s">
        <v>8331</v>
      </c>
      <c r="H6773" s="2" t="s">
        <v>8343</v>
      </c>
      <c r="I6773" s="2" t="s">
        <v>10938</v>
      </c>
    </row>
    <row r="6774" spans="1:9" hidden="1" x14ac:dyDescent="0.2">
      <c r="A6774" s="2" t="s">
        <v>8018</v>
      </c>
      <c r="B6774" s="2" t="s">
        <v>8956</v>
      </c>
      <c r="C6774" s="1" t="s">
        <v>8957</v>
      </c>
      <c r="D6774" s="2" t="s">
        <v>35</v>
      </c>
      <c r="E6774" s="1" t="s">
        <v>8021</v>
      </c>
      <c r="F6774" s="1" t="str">
        <f>VLOOKUP(B6774,[12]WHN!$C$5:$G$635,5,0)</f>
        <v>长沙</v>
      </c>
      <c r="G6774" s="2" t="s">
        <v>8331</v>
      </c>
      <c r="H6774" s="2" t="s">
        <v>8343</v>
      </c>
      <c r="I6774" s="2" t="s">
        <v>10938</v>
      </c>
    </row>
    <row r="6775" spans="1:9" hidden="1" x14ac:dyDescent="0.2">
      <c r="A6775" s="2" t="s">
        <v>8018</v>
      </c>
      <c r="B6775" s="2" t="s">
        <v>8958</v>
      </c>
      <c r="C6775" s="1" t="s">
        <v>8959</v>
      </c>
      <c r="D6775" s="2" t="s">
        <v>35</v>
      </c>
      <c r="E6775" s="1" t="s">
        <v>8021</v>
      </c>
      <c r="F6775" s="1" t="str">
        <f>VLOOKUP(B6775,[12]WHN!$C$5:$G$635,5,0)</f>
        <v>武汉</v>
      </c>
      <c r="G6775" s="2" t="s">
        <v>8022</v>
      </c>
      <c r="H6775" s="2" t="s">
        <v>8018</v>
      </c>
      <c r="I6775" s="2" t="s">
        <v>10938</v>
      </c>
    </row>
    <row r="6776" spans="1:9" hidden="1" x14ac:dyDescent="0.2">
      <c r="A6776" s="2" t="s">
        <v>8018</v>
      </c>
      <c r="B6776" s="2" t="s">
        <v>8960</v>
      </c>
      <c r="C6776" s="1" t="s">
        <v>8961</v>
      </c>
      <c r="D6776" s="2" t="s">
        <v>35</v>
      </c>
      <c r="E6776" s="1" t="s">
        <v>8021</v>
      </c>
      <c r="F6776" s="1" t="str">
        <f>VLOOKUP(B6776,[12]WHN!$C$5:$G$635,5,0)</f>
        <v>武汉</v>
      </c>
      <c r="G6776" s="2" t="s">
        <v>8022</v>
      </c>
      <c r="H6776" s="2" t="s">
        <v>8018</v>
      </c>
      <c r="I6776" s="2" t="s">
        <v>10938</v>
      </c>
    </row>
    <row r="6777" spans="1:9" hidden="1" x14ac:dyDescent="0.2">
      <c r="A6777" s="2" t="s">
        <v>8018</v>
      </c>
      <c r="B6777" s="2" t="s">
        <v>8962</v>
      </c>
      <c r="C6777" s="1" t="s">
        <v>8963</v>
      </c>
      <c r="D6777" s="2" t="s">
        <v>35</v>
      </c>
      <c r="E6777" s="1" t="s">
        <v>8021</v>
      </c>
      <c r="F6777" s="1" t="str">
        <f>VLOOKUP(B6777,[12]WHN!$C$5:$G$635,5,0)</f>
        <v>荆州</v>
      </c>
      <c r="G6777" s="2" t="s">
        <v>8022</v>
      </c>
      <c r="H6777" s="2" t="s">
        <v>8038</v>
      </c>
      <c r="I6777" s="2" t="s">
        <v>10938</v>
      </c>
    </row>
    <row r="6778" spans="1:9" hidden="1" x14ac:dyDescent="0.2">
      <c r="A6778" s="2" t="s">
        <v>8018</v>
      </c>
      <c r="B6778" s="2" t="s">
        <v>8964</v>
      </c>
      <c r="C6778" s="1" t="s">
        <v>8965</v>
      </c>
      <c r="D6778" s="2" t="s">
        <v>35</v>
      </c>
      <c r="E6778" s="1" t="s">
        <v>8021</v>
      </c>
      <c r="F6778" s="1" t="str">
        <f>VLOOKUP(B6778,[12]WHN!$C$5:$G$635,5,0)</f>
        <v>武汉</v>
      </c>
      <c r="G6778" s="2" t="s">
        <v>8022</v>
      </c>
      <c r="H6778" s="2" t="s">
        <v>8018</v>
      </c>
      <c r="I6778" s="2" t="s">
        <v>10938</v>
      </c>
    </row>
    <row r="6779" spans="1:9" hidden="1" x14ac:dyDescent="0.2">
      <c r="A6779" s="2" t="s">
        <v>8018</v>
      </c>
      <c r="B6779" s="2" t="s">
        <v>8966</v>
      </c>
      <c r="C6779" s="1" t="s">
        <v>8967</v>
      </c>
      <c r="D6779" s="2" t="s">
        <v>35</v>
      </c>
      <c r="E6779" s="1" t="s">
        <v>8021</v>
      </c>
      <c r="F6779" s="1" t="str">
        <f>VLOOKUP(B6779,[12]WHN!$C$5:$G$635,5,0)</f>
        <v>武汉</v>
      </c>
      <c r="G6779" s="2" t="s">
        <v>8022</v>
      </c>
      <c r="H6779" s="2" t="s">
        <v>8018</v>
      </c>
      <c r="I6779" s="2" t="s">
        <v>10938</v>
      </c>
    </row>
    <row r="6780" spans="1:9" hidden="1" x14ac:dyDescent="0.2">
      <c r="A6780" s="2" t="s">
        <v>8018</v>
      </c>
      <c r="B6780" s="2" t="s">
        <v>8968</v>
      </c>
      <c r="C6780" s="1" t="s">
        <v>8969</v>
      </c>
      <c r="D6780" s="2" t="s">
        <v>35</v>
      </c>
      <c r="E6780" s="1" t="s">
        <v>8021</v>
      </c>
      <c r="F6780" s="1" t="str">
        <f>VLOOKUP(B6780,[12]WHN!$C$5:$G$635,5,0)</f>
        <v>南昌</v>
      </c>
      <c r="G6780" s="2" t="s">
        <v>8339</v>
      </c>
      <c r="H6780" s="2" t="s">
        <v>8347</v>
      </c>
      <c r="I6780" s="2" t="s">
        <v>10938</v>
      </c>
    </row>
    <row r="6781" spans="1:9" hidden="1" x14ac:dyDescent="0.2">
      <c r="A6781" s="2" t="s">
        <v>8018</v>
      </c>
      <c r="B6781" s="2" t="s">
        <v>8970</v>
      </c>
      <c r="C6781" s="1" t="s">
        <v>8971</v>
      </c>
      <c r="D6781" s="2" t="s">
        <v>35</v>
      </c>
      <c r="E6781" s="1" t="s">
        <v>8021</v>
      </c>
      <c r="F6781" s="1" t="str">
        <f>VLOOKUP(B6781,[12]WHN!$C$5:$G$635,5,0)</f>
        <v>武汉</v>
      </c>
      <c r="G6781" s="2" t="s">
        <v>8022</v>
      </c>
      <c r="H6781" s="2" t="s">
        <v>8018</v>
      </c>
      <c r="I6781" s="2" t="s">
        <v>10938</v>
      </c>
    </row>
    <row r="6782" spans="1:9" hidden="1" x14ac:dyDescent="0.2">
      <c r="A6782" s="2" t="s">
        <v>8018</v>
      </c>
      <c r="B6782" s="2" t="s">
        <v>8972</v>
      </c>
      <c r="C6782" s="1" t="s">
        <v>8973</v>
      </c>
      <c r="D6782" s="2" t="s">
        <v>35</v>
      </c>
      <c r="E6782" s="1" t="s">
        <v>8021</v>
      </c>
      <c r="F6782" s="1" t="str">
        <f>VLOOKUP(B6782,[12]WHN!$C$5:$G$635,5,0)</f>
        <v>长沙</v>
      </c>
      <c r="G6782" s="2" t="s">
        <v>8331</v>
      </c>
      <c r="H6782" s="2" t="s">
        <v>8343</v>
      </c>
      <c r="I6782" s="2" t="s">
        <v>10938</v>
      </c>
    </row>
    <row r="6783" spans="1:9" hidden="1" x14ac:dyDescent="0.2">
      <c r="A6783" s="2" t="s">
        <v>8018</v>
      </c>
      <c r="B6783" s="2" t="s">
        <v>8974</v>
      </c>
      <c r="C6783" s="1" t="s">
        <v>8975</v>
      </c>
      <c r="D6783" s="2" t="s">
        <v>35</v>
      </c>
      <c r="E6783" s="1" t="s">
        <v>8021</v>
      </c>
      <c r="F6783" s="1" t="str">
        <f>VLOOKUP(B6783,[12]WHN!$C$5:$G$635,5,0)</f>
        <v>武汉</v>
      </c>
      <c r="G6783" s="2" t="s">
        <v>8022</v>
      </c>
      <c r="H6783" s="2" t="s">
        <v>8018</v>
      </c>
      <c r="I6783" s="2" t="s">
        <v>10938</v>
      </c>
    </row>
    <row r="6784" spans="1:9" hidden="1" x14ac:dyDescent="0.2">
      <c r="A6784" s="2" t="s">
        <v>8018</v>
      </c>
      <c r="B6784" s="2" t="s">
        <v>8976</v>
      </c>
      <c r="C6784" s="1" t="s">
        <v>8977</v>
      </c>
      <c r="D6784" s="2" t="s">
        <v>35</v>
      </c>
      <c r="E6784" s="1" t="s">
        <v>8021</v>
      </c>
      <c r="F6784" s="1" t="str">
        <f>VLOOKUP(B6784,[12]WHN!$C$5:$G$635,5,0)</f>
        <v>长沙</v>
      </c>
      <c r="G6784" s="2" t="s">
        <v>8331</v>
      </c>
      <c r="H6784" s="2" t="s">
        <v>8343</v>
      </c>
      <c r="I6784" s="2" t="s">
        <v>10938</v>
      </c>
    </row>
    <row r="6785" spans="1:9" hidden="1" x14ac:dyDescent="0.2">
      <c r="A6785" s="2" t="s">
        <v>8018</v>
      </c>
      <c r="B6785" s="2" t="s">
        <v>8978</v>
      </c>
      <c r="C6785" s="1" t="s">
        <v>8979</v>
      </c>
      <c r="D6785" s="2" t="s">
        <v>35</v>
      </c>
      <c r="E6785" s="1" t="s">
        <v>8021</v>
      </c>
      <c r="F6785" s="1" t="str">
        <f>VLOOKUP(B6785,[12]WHN!$C$5:$G$635,5,0)</f>
        <v>武汉</v>
      </c>
      <c r="G6785" s="2" t="s">
        <v>8022</v>
      </c>
      <c r="H6785" s="2" t="s">
        <v>8018</v>
      </c>
      <c r="I6785" s="2" t="s">
        <v>10938</v>
      </c>
    </row>
    <row r="6786" spans="1:9" hidden="1" x14ac:dyDescent="0.2">
      <c r="A6786" s="2" t="s">
        <v>8018</v>
      </c>
      <c r="B6786" s="2" t="s">
        <v>8980</v>
      </c>
      <c r="C6786" s="1" t="s">
        <v>8981</v>
      </c>
      <c r="D6786" s="2" t="s">
        <v>35</v>
      </c>
      <c r="E6786" s="1" t="s">
        <v>8021</v>
      </c>
      <c r="F6786" s="1" t="str">
        <f>VLOOKUP(B6786,[12]WHN!$C$5:$G$635,5,0)</f>
        <v>武汉</v>
      </c>
      <c r="G6786" s="2" t="s">
        <v>8022</v>
      </c>
      <c r="H6786" s="2" t="s">
        <v>8018</v>
      </c>
      <c r="I6786" s="2" t="s">
        <v>10938</v>
      </c>
    </row>
    <row r="6787" spans="1:9" hidden="1" x14ac:dyDescent="0.2">
      <c r="A6787" s="2" t="s">
        <v>8018</v>
      </c>
      <c r="B6787" s="2" t="s">
        <v>8982</v>
      </c>
      <c r="C6787" s="1" t="s">
        <v>8983</v>
      </c>
      <c r="D6787" s="2" t="s">
        <v>35</v>
      </c>
      <c r="E6787" s="1" t="s">
        <v>8021</v>
      </c>
      <c r="F6787" s="1" t="str">
        <f>VLOOKUP(B6787,[12]WHN!$C$5:$G$635,5,0)</f>
        <v>赣州</v>
      </c>
      <c r="G6787" s="2" t="s">
        <v>8339</v>
      </c>
      <c r="H6787" s="2" t="s">
        <v>8454</v>
      </c>
      <c r="I6787" s="2" t="s">
        <v>10938</v>
      </c>
    </row>
    <row r="6788" spans="1:9" hidden="1" x14ac:dyDescent="0.2">
      <c r="A6788" s="2" t="s">
        <v>8018</v>
      </c>
      <c r="B6788" s="2" t="s">
        <v>8984</v>
      </c>
      <c r="C6788" s="1" t="s">
        <v>8985</v>
      </c>
      <c r="D6788" s="2" t="s">
        <v>35</v>
      </c>
      <c r="E6788" s="1" t="s">
        <v>8021</v>
      </c>
      <c r="F6788" s="1" t="str">
        <f>VLOOKUP(B6788,[12]WHN!$C$5:$G$635,5,0)</f>
        <v>长沙</v>
      </c>
      <c r="G6788" s="2" t="s">
        <v>8331</v>
      </c>
      <c r="H6788" s="2" t="s">
        <v>8343</v>
      </c>
      <c r="I6788" s="2" t="s">
        <v>10938</v>
      </c>
    </row>
    <row r="6789" spans="1:9" hidden="1" x14ac:dyDescent="0.2">
      <c r="A6789" s="2" t="s">
        <v>8018</v>
      </c>
      <c r="B6789" s="2" t="s">
        <v>8986</v>
      </c>
      <c r="C6789" s="1" t="s">
        <v>8987</v>
      </c>
      <c r="D6789" s="2" t="s">
        <v>35</v>
      </c>
      <c r="E6789" s="1" t="s">
        <v>8021</v>
      </c>
      <c r="F6789" s="1" t="str">
        <f>VLOOKUP(B6789,[12]WHN!$C$5:$G$635,5,0)</f>
        <v>娄底</v>
      </c>
      <c r="G6789" s="2" t="s">
        <v>8331</v>
      </c>
      <c r="H6789" s="2" t="s">
        <v>8649</v>
      </c>
      <c r="I6789" s="2" t="s">
        <v>10938</v>
      </c>
    </row>
    <row r="6790" spans="1:9" hidden="1" x14ac:dyDescent="0.2">
      <c r="A6790" s="2" t="s">
        <v>8018</v>
      </c>
      <c r="B6790" s="2" t="s">
        <v>8988</v>
      </c>
      <c r="C6790" s="1" t="s">
        <v>8989</v>
      </c>
      <c r="D6790" s="2" t="s">
        <v>35</v>
      </c>
      <c r="E6790" s="1" t="s">
        <v>8021</v>
      </c>
      <c r="F6790" s="1" t="str">
        <f>VLOOKUP(B6790,[12]WHN!$C$5:$G$635,5,0)</f>
        <v>黄陂</v>
      </c>
      <c r="G6790" s="2" t="s">
        <v>8022</v>
      </c>
      <c r="H6790" s="2" t="s">
        <v>10686</v>
      </c>
      <c r="I6790" s="2" t="s">
        <v>10938</v>
      </c>
    </row>
    <row r="6791" spans="1:9" hidden="1" x14ac:dyDescent="0.2">
      <c r="A6791" s="2" t="s">
        <v>8018</v>
      </c>
      <c r="B6791" s="2" t="s">
        <v>8990</v>
      </c>
      <c r="C6791" s="1" t="s">
        <v>8991</v>
      </c>
      <c r="D6791" s="2" t="s">
        <v>35</v>
      </c>
      <c r="E6791" s="1" t="s">
        <v>8021</v>
      </c>
      <c r="F6791" s="1" t="str">
        <f>VLOOKUP(B6791,[12]WHN!$C$5:$G$635,5,0)</f>
        <v>长沙</v>
      </c>
      <c r="G6791" s="2" t="s">
        <v>8331</v>
      </c>
      <c r="H6791" s="2" t="s">
        <v>8343</v>
      </c>
      <c r="I6791" s="2" t="s">
        <v>10938</v>
      </c>
    </row>
    <row r="6792" spans="1:9" hidden="1" x14ac:dyDescent="0.2">
      <c r="A6792" s="2" t="s">
        <v>8018</v>
      </c>
      <c r="B6792" s="2" t="s">
        <v>8992</v>
      </c>
      <c r="C6792" s="1" t="s">
        <v>8993</v>
      </c>
      <c r="D6792" s="2" t="s">
        <v>35</v>
      </c>
      <c r="E6792" s="1" t="s">
        <v>8021</v>
      </c>
      <c r="F6792" s="1" t="str">
        <f>VLOOKUP(B6792,[12]WHN!$C$5:$G$635,5,0)</f>
        <v>岳阳</v>
      </c>
      <c r="G6792" s="2" t="s">
        <v>8331</v>
      </c>
      <c r="H6792" s="2" t="s">
        <v>8558</v>
      </c>
      <c r="I6792" s="2" t="s">
        <v>10938</v>
      </c>
    </row>
    <row r="6793" spans="1:9" hidden="1" x14ac:dyDescent="0.2">
      <c r="A6793" s="2" t="s">
        <v>8018</v>
      </c>
      <c r="B6793" s="2" t="s">
        <v>8994</v>
      </c>
      <c r="C6793" s="1" t="s">
        <v>8995</v>
      </c>
      <c r="D6793" s="2" t="s">
        <v>35</v>
      </c>
      <c r="E6793" s="1" t="s">
        <v>8021</v>
      </c>
      <c r="F6793" s="1" t="str">
        <f>VLOOKUP(B6793,[12]WHN!$C$5:$G$635,5,0)</f>
        <v>宜昌</v>
      </c>
      <c r="G6793" s="2" t="s">
        <v>8022</v>
      </c>
      <c r="H6793" s="2" t="s">
        <v>8035</v>
      </c>
      <c r="I6793" s="2" t="s">
        <v>10938</v>
      </c>
    </row>
    <row r="6794" spans="1:9" hidden="1" x14ac:dyDescent="0.2">
      <c r="A6794" s="2" t="s">
        <v>8018</v>
      </c>
      <c r="B6794" s="2" t="s">
        <v>8996</v>
      </c>
      <c r="C6794" s="1" t="s">
        <v>8997</v>
      </c>
      <c r="D6794" s="2" t="s">
        <v>35</v>
      </c>
      <c r="E6794" s="1" t="s">
        <v>8021</v>
      </c>
      <c r="F6794" s="1" t="str">
        <f>VLOOKUP(B6794,[12]WHN!$C$5:$G$635,5,0)</f>
        <v>长沙</v>
      </c>
      <c r="G6794" s="2" t="s">
        <v>8331</v>
      </c>
      <c r="H6794" s="2" t="s">
        <v>8343</v>
      </c>
      <c r="I6794" s="2" t="s">
        <v>10939</v>
      </c>
    </row>
    <row r="6795" spans="1:9" hidden="1" x14ac:dyDescent="0.2">
      <c r="A6795" s="2" t="s">
        <v>8018</v>
      </c>
      <c r="B6795" s="2" t="s">
        <v>8998</v>
      </c>
      <c r="C6795" s="1" t="s">
        <v>8999</v>
      </c>
      <c r="D6795" s="2" t="s">
        <v>35</v>
      </c>
      <c r="E6795" s="1" t="s">
        <v>8021</v>
      </c>
      <c r="F6795" s="1" t="str">
        <f>VLOOKUP(B6795,[12]WHN!$C$5:$G$635,5,0)</f>
        <v>武汉</v>
      </c>
      <c r="G6795" s="2" t="s">
        <v>8022</v>
      </c>
      <c r="H6795" s="2" t="s">
        <v>8018</v>
      </c>
      <c r="I6795" s="2" t="s">
        <v>10939</v>
      </c>
    </row>
    <row r="6796" spans="1:9" hidden="1" x14ac:dyDescent="0.2">
      <c r="A6796" s="2" t="s">
        <v>8018</v>
      </c>
      <c r="B6796" s="2" t="s">
        <v>9000</v>
      </c>
      <c r="C6796" s="1" t="s">
        <v>9001</v>
      </c>
      <c r="D6796" s="2" t="s">
        <v>35</v>
      </c>
      <c r="E6796" s="1" t="s">
        <v>8021</v>
      </c>
      <c r="F6796" s="1" t="str">
        <f>VLOOKUP(B6796,[12]WHN!$C$5:$G$635,5,0)</f>
        <v>郴州</v>
      </c>
      <c r="G6796" s="2" t="s">
        <v>8331</v>
      </c>
      <c r="H6796" s="2" t="s">
        <v>8330</v>
      </c>
      <c r="I6796" s="2" t="s">
        <v>10938</v>
      </c>
    </row>
    <row r="6797" spans="1:9" hidden="1" x14ac:dyDescent="0.2">
      <c r="A6797" s="2" t="s">
        <v>8018</v>
      </c>
      <c r="B6797" s="2" t="s">
        <v>9002</v>
      </c>
      <c r="C6797" s="1" t="s">
        <v>9003</v>
      </c>
      <c r="D6797" s="2" t="s">
        <v>35</v>
      </c>
      <c r="E6797" s="1" t="s">
        <v>8021</v>
      </c>
      <c r="F6797" s="1" t="str">
        <f>VLOOKUP(B6797,[12]WHN!$C$5:$G$635,5,0)</f>
        <v>长沙</v>
      </c>
      <c r="G6797" s="2" t="s">
        <v>8331</v>
      </c>
      <c r="H6797" s="2" t="s">
        <v>8343</v>
      </c>
      <c r="I6797" s="2" t="s">
        <v>10938</v>
      </c>
    </row>
    <row r="6798" spans="1:9" hidden="1" x14ac:dyDescent="0.2">
      <c r="A6798" s="2" t="s">
        <v>8018</v>
      </c>
      <c r="B6798" s="2" t="s">
        <v>9004</v>
      </c>
      <c r="C6798" s="1" t="s">
        <v>9005</v>
      </c>
      <c r="D6798" s="2" t="s">
        <v>35</v>
      </c>
      <c r="E6798" s="1" t="s">
        <v>8021</v>
      </c>
      <c r="F6798" s="1" t="str">
        <f>VLOOKUP(B6798,[12]WHN!$C$5:$G$635,5,0)</f>
        <v>武汉</v>
      </c>
      <c r="G6798" s="2" t="s">
        <v>8022</v>
      </c>
      <c r="H6798" s="2" t="s">
        <v>8018</v>
      </c>
      <c r="I6798" s="2" t="s">
        <v>10938</v>
      </c>
    </row>
    <row r="6799" spans="1:9" hidden="1" x14ac:dyDescent="0.2">
      <c r="A6799" s="2" t="s">
        <v>8018</v>
      </c>
      <c r="B6799" s="2" t="s">
        <v>9006</v>
      </c>
      <c r="C6799" s="1" t="s">
        <v>9007</v>
      </c>
      <c r="D6799" s="2" t="s">
        <v>35</v>
      </c>
      <c r="E6799" s="1" t="s">
        <v>8021</v>
      </c>
      <c r="F6799" s="1" t="str">
        <f>VLOOKUP(B6799,[12]WHN!$C$5:$G$635,5,0)</f>
        <v>南昌</v>
      </c>
      <c r="G6799" s="2" t="s">
        <v>8339</v>
      </c>
      <c r="H6799" s="2" t="s">
        <v>8347</v>
      </c>
      <c r="I6799" s="2" t="s">
        <v>10938</v>
      </c>
    </row>
    <row r="6800" spans="1:9" hidden="1" x14ac:dyDescent="0.2">
      <c r="A6800" s="2" t="s">
        <v>8018</v>
      </c>
      <c r="B6800" s="2" t="s">
        <v>9008</v>
      </c>
      <c r="C6800" s="1" t="s">
        <v>9009</v>
      </c>
      <c r="D6800" s="2" t="s">
        <v>35</v>
      </c>
      <c r="E6800" s="1" t="s">
        <v>8021</v>
      </c>
      <c r="F6800" s="1" t="str">
        <f>VLOOKUP(B6800,[12]WHN!$C$5:$G$635,5,0)</f>
        <v>吉安</v>
      </c>
      <c r="G6800" s="2" t="s">
        <v>8339</v>
      </c>
      <c r="H6800" s="2" t="s">
        <v>8442</v>
      </c>
      <c r="I6800" s="2" t="s">
        <v>10938</v>
      </c>
    </row>
    <row r="6801" spans="1:9" hidden="1" x14ac:dyDescent="0.2">
      <c r="A6801" s="2" t="s">
        <v>8018</v>
      </c>
      <c r="B6801" s="2" t="s">
        <v>9010</v>
      </c>
      <c r="C6801" s="1" t="s">
        <v>9011</v>
      </c>
      <c r="D6801" s="2" t="s">
        <v>35</v>
      </c>
      <c r="E6801" s="1" t="s">
        <v>8021</v>
      </c>
      <c r="F6801" s="1" t="str">
        <f>VLOOKUP(B6801,[12]WHN!$C$5:$G$635,5,0)</f>
        <v>株洲</v>
      </c>
      <c r="G6801" s="2" t="s">
        <v>8331</v>
      </c>
      <c r="H6801" s="2" t="s">
        <v>8551</v>
      </c>
      <c r="I6801" s="2" t="s">
        <v>10938</v>
      </c>
    </row>
    <row r="6802" spans="1:9" hidden="1" x14ac:dyDescent="0.2">
      <c r="A6802" s="2" t="s">
        <v>8018</v>
      </c>
      <c r="B6802" s="2" t="s">
        <v>9012</v>
      </c>
      <c r="C6802" s="1" t="s">
        <v>9013</v>
      </c>
      <c r="D6802" s="2" t="s">
        <v>35</v>
      </c>
      <c r="E6802" s="1" t="s">
        <v>8021</v>
      </c>
      <c r="F6802" s="1" t="str">
        <f>VLOOKUP(B6802,[12]WHN!$C$5:$G$635,5,0)</f>
        <v>长沙</v>
      </c>
      <c r="G6802" s="2" t="s">
        <v>8331</v>
      </c>
      <c r="H6802" s="2" t="s">
        <v>8343</v>
      </c>
      <c r="I6802" s="2" t="s">
        <v>10938</v>
      </c>
    </row>
    <row r="6803" spans="1:9" hidden="1" x14ac:dyDescent="0.2">
      <c r="A6803" s="2" t="s">
        <v>8018</v>
      </c>
      <c r="B6803" s="2" t="s">
        <v>9014</v>
      </c>
      <c r="C6803" s="1" t="s">
        <v>9015</v>
      </c>
      <c r="D6803" s="2" t="s">
        <v>35</v>
      </c>
      <c r="E6803" s="1" t="s">
        <v>8021</v>
      </c>
      <c r="F6803" s="1" t="str">
        <f>VLOOKUP(B6803,[12]WHN!$C$5:$G$635,5,0)</f>
        <v>武汉</v>
      </c>
      <c r="G6803" s="2" t="s">
        <v>8022</v>
      </c>
      <c r="H6803" s="2" t="s">
        <v>8018</v>
      </c>
      <c r="I6803" s="2" t="s">
        <v>10938</v>
      </c>
    </row>
    <row r="6804" spans="1:9" hidden="1" x14ac:dyDescent="0.2">
      <c r="A6804" s="2" t="s">
        <v>8018</v>
      </c>
      <c r="B6804" s="2" t="s">
        <v>9016</v>
      </c>
      <c r="C6804" s="1" t="s">
        <v>9017</v>
      </c>
      <c r="D6804" s="2" t="s">
        <v>35</v>
      </c>
      <c r="E6804" s="1" t="s">
        <v>8021</v>
      </c>
      <c r="F6804" s="1" t="str">
        <f>VLOOKUP(B6804,[12]WHN!$C$5:$G$635,5,0)</f>
        <v>武汉</v>
      </c>
      <c r="G6804" s="2" t="s">
        <v>8022</v>
      </c>
      <c r="H6804" s="2" t="s">
        <v>8018</v>
      </c>
      <c r="I6804" s="2" t="s">
        <v>10938</v>
      </c>
    </row>
    <row r="6805" spans="1:9" hidden="1" x14ac:dyDescent="0.2">
      <c r="A6805" s="2" t="s">
        <v>8018</v>
      </c>
      <c r="B6805" s="2" t="s">
        <v>9018</v>
      </c>
      <c r="C6805" s="1" t="s">
        <v>9019</v>
      </c>
      <c r="D6805" s="2" t="s">
        <v>35</v>
      </c>
      <c r="E6805" s="1" t="s">
        <v>8021</v>
      </c>
      <c r="F6805" s="1" t="str">
        <f>VLOOKUP(B6805,[12]WHN!$C$5:$G$635,5,0)</f>
        <v>武汉</v>
      </c>
      <c r="G6805" s="2" t="s">
        <v>8022</v>
      </c>
      <c r="H6805" s="2" t="s">
        <v>8018</v>
      </c>
      <c r="I6805" s="2" t="s">
        <v>10938</v>
      </c>
    </row>
    <row r="6806" spans="1:9" hidden="1" x14ac:dyDescent="0.2">
      <c r="A6806" s="2" t="s">
        <v>8018</v>
      </c>
      <c r="B6806" s="2" t="s">
        <v>9020</v>
      </c>
      <c r="C6806" s="1" t="s">
        <v>9021</v>
      </c>
      <c r="D6806" s="2" t="s">
        <v>35</v>
      </c>
      <c r="E6806" s="1" t="s">
        <v>8021</v>
      </c>
      <c r="F6806" s="1" t="str">
        <f>VLOOKUP(B6806,[12]WHN!$C$5:$G$635,5,0)</f>
        <v>株洲</v>
      </c>
      <c r="G6806" s="2" t="s">
        <v>8331</v>
      </c>
      <c r="H6806" s="2" t="s">
        <v>8551</v>
      </c>
      <c r="I6806" s="2" t="s">
        <v>10938</v>
      </c>
    </row>
    <row r="6807" spans="1:9" hidden="1" x14ac:dyDescent="0.2">
      <c r="A6807" s="2" t="s">
        <v>8018</v>
      </c>
      <c r="B6807" s="2" t="s">
        <v>9022</v>
      </c>
      <c r="C6807" s="1" t="s">
        <v>9023</v>
      </c>
      <c r="D6807" s="2" t="s">
        <v>35</v>
      </c>
      <c r="E6807" s="1" t="s">
        <v>8021</v>
      </c>
      <c r="F6807" s="1" t="str">
        <f>VLOOKUP(B6807,[12]WHN!$C$5:$G$635,5,0)</f>
        <v>怀化</v>
      </c>
      <c r="G6807" s="2" t="s">
        <v>8331</v>
      </c>
      <c r="H6807" s="2" t="s">
        <v>8596</v>
      </c>
      <c r="I6807" s="2" t="s">
        <v>10938</v>
      </c>
    </row>
    <row r="6808" spans="1:9" hidden="1" x14ac:dyDescent="0.2">
      <c r="A6808" s="2" t="s">
        <v>8018</v>
      </c>
      <c r="B6808" s="2" t="s">
        <v>9024</v>
      </c>
      <c r="C6808" s="1" t="s">
        <v>9025</v>
      </c>
      <c r="D6808" s="2" t="s">
        <v>35</v>
      </c>
      <c r="E6808" s="1" t="s">
        <v>8021</v>
      </c>
      <c r="F6808" s="1" t="str">
        <f>VLOOKUP(B6808,[12]WHN!$C$5:$G$635,5,0)</f>
        <v>岳阳</v>
      </c>
      <c r="G6808" s="2" t="s">
        <v>8331</v>
      </c>
      <c r="H6808" s="2" t="s">
        <v>8558</v>
      </c>
      <c r="I6808" s="2" t="s">
        <v>10938</v>
      </c>
    </row>
    <row r="6809" spans="1:9" hidden="1" x14ac:dyDescent="0.2">
      <c r="A6809" s="2" t="s">
        <v>8018</v>
      </c>
      <c r="B6809" s="2" t="s">
        <v>9026</v>
      </c>
      <c r="C6809" s="1" t="s">
        <v>9027</v>
      </c>
      <c r="D6809" s="2" t="s">
        <v>35</v>
      </c>
      <c r="E6809" s="1" t="s">
        <v>8021</v>
      </c>
      <c r="F6809" s="1" t="str">
        <f>VLOOKUP(B6809,[12]WHN!$C$5:$G$635,5,0)</f>
        <v>长沙</v>
      </c>
      <c r="G6809" s="2" t="s">
        <v>8331</v>
      </c>
      <c r="H6809" s="2" t="s">
        <v>8343</v>
      </c>
      <c r="I6809" s="2" t="s">
        <v>10938</v>
      </c>
    </row>
    <row r="6810" spans="1:9" hidden="1" x14ac:dyDescent="0.2">
      <c r="A6810" s="2" t="s">
        <v>8018</v>
      </c>
      <c r="B6810" s="2" t="s">
        <v>9028</v>
      </c>
      <c r="C6810" s="1" t="s">
        <v>9029</v>
      </c>
      <c r="D6810" s="2" t="s">
        <v>35</v>
      </c>
      <c r="E6810" s="1" t="s">
        <v>8021</v>
      </c>
      <c r="F6810" s="1" t="str">
        <f>VLOOKUP(B6810,[12]WHN!$C$5:$G$635,5,0)</f>
        <v>新余</v>
      </c>
      <c r="G6810" s="2" t="s">
        <v>8339</v>
      </c>
      <c r="H6810" s="2" t="s">
        <v>8417</v>
      </c>
      <c r="I6810" s="2" t="s">
        <v>10938</v>
      </c>
    </row>
    <row r="6811" spans="1:9" hidden="1" x14ac:dyDescent="0.2">
      <c r="A6811" s="2" t="s">
        <v>8018</v>
      </c>
      <c r="B6811" s="2" t="s">
        <v>9030</v>
      </c>
      <c r="C6811" s="1" t="s">
        <v>9031</v>
      </c>
      <c r="D6811" s="2" t="s">
        <v>35</v>
      </c>
      <c r="E6811" s="1" t="s">
        <v>8021</v>
      </c>
      <c r="F6811" s="1" t="str">
        <f>VLOOKUP(B6811,[12]WHN!$C$5:$G$635,5,0)</f>
        <v>南昌</v>
      </c>
      <c r="G6811" s="2" t="s">
        <v>8339</v>
      </c>
      <c r="H6811" s="2" t="s">
        <v>8347</v>
      </c>
      <c r="I6811" s="2" t="s">
        <v>10938</v>
      </c>
    </row>
    <row r="6812" spans="1:9" hidden="1" x14ac:dyDescent="0.2">
      <c r="A6812" s="2" t="s">
        <v>8018</v>
      </c>
      <c r="B6812" s="2" t="s">
        <v>9032</v>
      </c>
      <c r="C6812" s="1" t="s">
        <v>9033</v>
      </c>
      <c r="D6812" s="2" t="s">
        <v>35</v>
      </c>
      <c r="E6812" s="1" t="s">
        <v>8021</v>
      </c>
      <c r="F6812" s="1" t="str">
        <f>VLOOKUP(B6812,[12]WHN!$C$5:$G$635,5,0)</f>
        <v>南昌</v>
      </c>
      <c r="G6812" s="2" t="s">
        <v>8339</v>
      </c>
      <c r="H6812" s="2" t="s">
        <v>8347</v>
      </c>
      <c r="I6812" s="2" t="s">
        <v>10938</v>
      </c>
    </row>
    <row r="6813" spans="1:9" hidden="1" x14ac:dyDescent="0.2">
      <c r="A6813" s="2" t="s">
        <v>8018</v>
      </c>
      <c r="B6813" s="2" t="s">
        <v>9034</v>
      </c>
      <c r="C6813" s="1" t="s">
        <v>9035</v>
      </c>
      <c r="D6813" s="2" t="s">
        <v>35</v>
      </c>
      <c r="E6813" s="1" t="s">
        <v>8021</v>
      </c>
      <c r="F6813" s="1" t="str">
        <f>VLOOKUP(B6813,[12]WHN!$C$5:$G$635,5,0)</f>
        <v>黄石</v>
      </c>
      <c r="G6813" s="2" t="s">
        <v>8022</v>
      </c>
      <c r="H6813" s="2" t="s">
        <v>8084</v>
      </c>
      <c r="I6813" s="2" t="s">
        <v>10938</v>
      </c>
    </row>
    <row r="6814" spans="1:9" hidden="1" x14ac:dyDescent="0.2">
      <c r="A6814" s="2" t="s">
        <v>8018</v>
      </c>
      <c r="B6814" s="2" t="s">
        <v>9036</v>
      </c>
      <c r="C6814" s="1" t="s">
        <v>9037</v>
      </c>
      <c r="D6814" s="2" t="s">
        <v>35</v>
      </c>
      <c r="E6814" s="1" t="s">
        <v>8021</v>
      </c>
      <c r="F6814" s="1" t="str">
        <f>VLOOKUP(B6814,[12]WHN!$C$5:$G$635,5,0)</f>
        <v>长沙</v>
      </c>
      <c r="G6814" s="2" t="s">
        <v>8331</v>
      </c>
      <c r="H6814" s="2" t="s">
        <v>8343</v>
      </c>
      <c r="I6814" s="2" t="s">
        <v>10938</v>
      </c>
    </row>
    <row r="6815" spans="1:9" hidden="1" x14ac:dyDescent="0.2">
      <c r="A6815" s="2" t="s">
        <v>8018</v>
      </c>
      <c r="B6815" s="2" t="s">
        <v>9038</v>
      </c>
      <c r="C6815" s="1" t="s">
        <v>9039</v>
      </c>
      <c r="D6815" s="2" t="s">
        <v>35</v>
      </c>
      <c r="E6815" s="1" t="s">
        <v>8021</v>
      </c>
      <c r="F6815" s="1" t="str">
        <f>VLOOKUP(B6815,[12]WHN!$C$5:$G$635,5,0)</f>
        <v>抚州</v>
      </c>
      <c r="G6815" s="2" t="s">
        <v>8339</v>
      </c>
      <c r="H6815" s="2" t="s">
        <v>8407</v>
      </c>
      <c r="I6815" s="2" t="s">
        <v>10938</v>
      </c>
    </row>
    <row r="6816" spans="1:9" hidden="1" x14ac:dyDescent="0.2">
      <c r="A6816" s="2" t="s">
        <v>8018</v>
      </c>
      <c r="B6816" s="2" t="s">
        <v>9040</v>
      </c>
      <c r="C6816" s="1" t="s">
        <v>9041</v>
      </c>
      <c r="D6816" s="2" t="s">
        <v>35</v>
      </c>
      <c r="E6816" s="1" t="s">
        <v>8021</v>
      </c>
      <c r="F6816" s="1" t="str">
        <f>VLOOKUP(B6816,[12]WHN!$C$5:$G$635,5,0)</f>
        <v>仙桃</v>
      </c>
      <c r="G6816" s="2" t="s">
        <v>8022</v>
      </c>
      <c r="H6816" s="2" t="s">
        <v>8025</v>
      </c>
      <c r="I6816" s="2" t="s">
        <v>10938</v>
      </c>
    </row>
    <row r="6817" spans="1:9" hidden="1" x14ac:dyDescent="0.2">
      <c r="A6817" s="2" t="s">
        <v>8018</v>
      </c>
      <c r="B6817" s="2" t="s">
        <v>9042</v>
      </c>
      <c r="C6817" s="1" t="s">
        <v>9043</v>
      </c>
      <c r="D6817" s="2" t="s">
        <v>35</v>
      </c>
      <c r="E6817" s="1" t="s">
        <v>8021</v>
      </c>
      <c r="F6817" s="1" t="str">
        <f>VLOOKUP(B6817,[12]WHN!$C$5:$G$635,5,0)</f>
        <v>株洲</v>
      </c>
      <c r="G6817" s="2" t="s">
        <v>8331</v>
      </c>
      <c r="H6817" s="2" t="s">
        <v>8551</v>
      </c>
      <c r="I6817" s="2" t="s">
        <v>10938</v>
      </c>
    </row>
    <row r="6818" spans="1:9" hidden="1" x14ac:dyDescent="0.2">
      <c r="A6818" s="2" t="s">
        <v>8018</v>
      </c>
      <c r="B6818" s="2" t="s">
        <v>9044</v>
      </c>
      <c r="C6818" s="1" t="s">
        <v>9045</v>
      </c>
      <c r="D6818" s="2" t="s">
        <v>35</v>
      </c>
      <c r="E6818" s="1" t="s">
        <v>8021</v>
      </c>
      <c r="F6818" s="1" t="str">
        <f>VLOOKUP(B6818,[12]WHN!$C$5:$G$635,5,0)</f>
        <v>宜昌</v>
      </c>
      <c r="G6818" s="2" t="s">
        <v>8022</v>
      </c>
      <c r="H6818" s="2" t="s">
        <v>8035</v>
      </c>
      <c r="I6818" s="2" t="s">
        <v>10938</v>
      </c>
    </row>
    <row r="6819" spans="1:9" hidden="1" x14ac:dyDescent="0.2">
      <c r="A6819" s="2" t="s">
        <v>8018</v>
      </c>
      <c r="B6819" s="2" t="s">
        <v>9046</v>
      </c>
      <c r="C6819" s="1" t="s">
        <v>9047</v>
      </c>
      <c r="D6819" s="2" t="s">
        <v>35</v>
      </c>
      <c r="E6819" s="1" t="s">
        <v>8021</v>
      </c>
      <c r="F6819" s="1" t="str">
        <f>VLOOKUP(B6819,[12]WHN!$C$5:$G$635,5,0)</f>
        <v>武汉</v>
      </c>
      <c r="G6819" s="2" t="s">
        <v>8022</v>
      </c>
      <c r="H6819" s="2" t="s">
        <v>8018</v>
      </c>
      <c r="I6819" s="2" t="s">
        <v>10938</v>
      </c>
    </row>
    <row r="6820" spans="1:9" hidden="1" x14ac:dyDescent="0.2">
      <c r="A6820" s="2" t="s">
        <v>8018</v>
      </c>
      <c r="B6820" s="2" t="s">
        <v>9048</v>
      </c>
      <c r="C6820" s="1" t="s">
        <v>9049</v>
      </c>
      <c r="D6820" s="2" t="s">
        <v>35</v>
      </c>
      <c r="E6820" s="1" t="s">
        <v>8021</v>
      </c>
      <c r="F6820" s="1" t="str">
        <f>VLOOKUP(B6820,[12]WHN!$C$5:$G$635,5,0)</f>
        <v>武汉</v>
      </c>
      <c r="G6820" s="2" t="s">
        <v>8022</v>
      </c>
      <c r="H6820" s="2" t="s">
        <v>8018</v>
      </c>
      <c r="I6820" s="2" t="s">
        <v>10938</v>
      </c>
    </row>
    <row r="6821" spans="1:9" hidden="1" x14ac:dyDescent="0.2">
      <c r="A6821" s="2" t="s">
        <v>8018</v>
      </c>
      <c r="B6821" s="2" t="s">
        <v>9050</v>
      </c>
      <c r="C6821" s="1" t="s">
        <v>9051</v>
      </c>
      <c r="D6821" s="2" t="s">
        <v>35</v>
      </c>
      <c r="E6821" s="1" t="s">
        <v>8021</v>
      </c>
      <c r="F6821" s="1" t="str">
        <f>VLOOKUP(B6821,[12]WHN!$C$5:$G$635,5,0)</f>
        <v>长沙</v>
      </c>
      <c r="G6821" s="2" t="s">
        <v>8331</v>
      </c>
      <c r="H6821" s="2" t="s">
        <v>8343</v>
      </c>
      <c r="I6821" s="2" t="s">
        <v>10938</v>
      </c>
    </row>
    <row r="6822" spans="1:9" hidden="1" x14ac:dyDescent="0.2">
      <c r="A6822" s="2" t="s">
        <v>8018</v>
      </c>
      <c r="B6822" s="2" t="s">
        <v>9052</v>
      </c>
      <c r="C6822" s="1" t="s">
        <v>9053</v>
      </c>
      <c r="D6822" s="2" t="s">
        <v>35</v>
      </c>
      <c r="E6822" s="1" t="s">
        <v>8021</v>
      </c>
      <c r="F6822" s="1" t="str">
        <f>VLOOKUP(B6822,[12]WHN!$C$5:$G$635,5,0)</f>
        <v>长沙</v>
      </c>
      <c r="G6822" s="2" t="s">
        <v>8331</v>
      </c>
      <c r="H6822" s="2" t="s">
        <v>8343</v>
      </c>
      <c r="I6822" s="2" t="s">
        <v>10938</v>
      </c>
    </row>
    <row r="6823" spans="1:9" hidden="1" x14ac:dyDescent="0.2">
      <c r="A6823" s="2" t="s">
        <v>8018</v>
      </c>
      <c r="B6823" s="2" t="s">
        <v>9054</v>
      </c>
      <c r="C6823" s="1" t="s">
        <v>9055</v>
      </c>
      <c r="D6823" s="2" t="s">
        <v>35</v>
      </c>
      <c r="E6823" s="1" t="s">
        <v>8021</v>
      </c>
      <c r="F6823" s="1" t="str">
        <f>VLOOKUP(B6823,[12]WHN!$C$5:$G$635,5,0)</f>
        <v>武汉</v>
      </c>
      <c r="G6823" s="2" t="s">
        <v>8022</v>
      </c>
      <c r="H6823" s="2" t="s">
        <v>8018</v>
      </c>
      <c r="I6823" s="2" t="s">
        <v>10938</v>
      </c>
    </row>
    <row r="6824" spans="1:9" hidden="1" x14ac:dyDescent="0.2">
      <c r="A6824" s="2" t="s">
        <v>8018</v>
      </c>
      <c r="B6824" s="2" t="s">
        <v>9056</v>
      </c>
      <c r="C6824" s="1" t="s">
        <v>9057</v>
      </c>
      <c r="D6824" s="2" t="s">
        <v>35</v>
      </c>
      <c r="E6824" s="1" t="s">
        <v>8021</v>
      </c>
      <c r="F6824" s="1" t="str">
        <f>VLOOKUP(B6824,[12]WHN!$C$5:$G$635,5,0)</f>
        <v>南昌</v>
      </c>
      <c r="G6824" s="2" t="s">
        <v>8339</v>
      </c>
      <c r="H6824" s="2" t="s">
        <v>8347</v>
      </c>
      <c r="I6824" s="2" t="s">
        <v>10938</v>
      </c>
    </row>
    <row r="6825" spans="1:9" hidden="1" x14ac:dyDescent="0.2">
      <c r="A6825" s="2" t="s">
        <v>8018</v>
      </c>
      <c r="B6825" s="2" t="s">
        <v>9058</v>
      </c>
      <c r="C6825" s="1" t="s">
        <v>9059</v>
      </c>
      <c r="D6825" s="2" t="s">
        <v>35</v>
      </c>
      <c r="E6825" s="1" t="s">
        <v>8021</v>
      </c>
      <c r="F6825" s="1" t="str">
        <f>VLOOKUP(B6825,[12]WHN!$C$5:$G$635,5,0)</f>
        <v>武汉</v>
      </c>
      <c r="G6825" s="2" t="s">
        <v>8022</v>
      </c>
      <c r="H6825" s="2" t="s">
        <v>8018</v>
      </c>
      <c r="I6825" s="2" t="s">
        <v>10938</v>
      </c>
    </row>
    <row r="6826" spans="1:9" hidden="1" x14ac:dyDescent="0.2">
      <c r="A6826" s="2" t="s">
        <v>8018</v>
      </c>
      <c r="B6826" s="2" t="s">
        <v>9060</v>
      </c>
      <c r="C6826" s="1" t="s">
        <v>9061</v>
      </c>
      <c r="D6826" s="2" t="s">
        <v>35</v>
      </c>
      <c r="E6826" s="1" t="s">
        <v>8021</v>
      </c>
      <c r="F6826" s="1" t="str">
        <f>VLOOKUP(B6826,[12]WHN!$C$5:$G$635,5,0)</f>
        <v>武汉</v>
      </c>
      <c r="G6826" s="2" t="s">
        <v>8022</v>
      </c>
      <c r="H6826" s="2" t="s">
        <v>8018</v>
      </c>
      <c r="I6826" s="2" t="s">
        <v>10938</v>
      </c>
    </row>
    <row r="6827" spans="1:9" hidden="1" x14ac:dyDescent="0.2">
      <c r="A6827" s="2" t="s">
        <v>8018</v>
      </c>
      <c r="B6827" s="2" t="s">
        <v>9062</v>
      </c>
      <c r="C6827" s="1" t="s">
        <v>9063</v>
      </c>
      <c r="D6827" s="2" t="s">
        <v>35</v>
      </c>
      <c r="E6827" s="1" t="s">
        <v>8021</v>
      </c>
      <c r="F6827" s="1" t="str">
        <f>VLOOKUP(B6827,[12]WHN!$C$5:$G$635,5,0)</f>
        <v>孝感</v>
      </c>
      <c r="G6827" s="2" t="s">
        <v>8022</v>
      </c>
      <c r="H6827" s="2" t="s">
        <v>8268</v>
      </c>
      <c r="I6827" s="2" t="s">
        <v>10938</v>
      </c>
    </row>
    <row r="6828" spans="1:9" hidden="1" x14ac:dyDescent="0.2">
      <c r="A6828" s="2" t="s">
        <v>8018</v>
      </c>
      <c r="B6828" s="2" t="s">
        <v>9064</v>
      </c>
      <c r="C6828" s="1" t="s">
        <v>9065</v>
      </c>
      <c r="D6828" s="2" t="s">
        <v>35</v>
      </c>
      <c r="E6828" s="1" t="s">
        <v>8021</v>
      </c>
      <c r="F6828" s="1" t="str">
        <f>VLOOKUP(B6828,[12]WHN!$C$5:$G$635,5,0)</f>
        <v>随州</v>
      </c>
      <c r="G6828" s="2" t="s">
        <v>8022</v>
      </c>
      <c r="H6828" s="2" t="s">
        <v>8135</v>
      </c>
      <c r="I6828" s="2" t="s">
        <v>10938</v>
      </c>
    </row>
    <row r="6829" spans="1:9" hidden="1" x14ac:dyDescent="0.2">
      <c r="A6829" s="2" t="s">
        <v>8018</v>
      </c>
      <c r="B6829" s="2" t="s">
        <v>9066</v>
      </c>
      <c r="C6829" s="1" t="s">
        <v>9067</v>
      </c>
      <c r="D6829" s="2" t="s">
        <v>35</v>
      </c>
      <c r="E6829" s="1" t="s">
        <v>8021</v>
      </c>
      <c r="F6829" s="1" t="str">
        <f>VLOOKUP(B6829,[12]WHN!$C$5:$G$635,5,0)</f>
        <v>永州</v>
      </c>
      <c r="G6829" s="2" t="s">
        <v>8331</v>
      </c>
      <c r="H6829" s="2" t="s">
        <v>8637</v>
      </c>
      <c r="I6829" s="2" t="s">
        <v>10938</v>
      </c>
    </row>
    <row r="6830" spans="1:9" hidden="1" x14ac:dyDescent="0.2">
      <c r="A6830" s="2" t="s">
        <v>8018</v>
      </c>
      <c r="B6830" s="2" t="s">
        <v>9068</v>
      </c>
      <c r="C6830" s="1" t="s">
        <v>9069</v>
      </c>
      <c r="D6830" s="2" t="s">
        <v>35</v>
      </c>
      <c r="E6830" s="1" t="s">
        <v>8021</v>
      </c>
      <c r="F6830" s="1" t="str">
        <f>VLOOKUP(B6830,[12]WHN!$C$5:$G$635,5,0)</f>
        <v>南昌</v>
      </c>
      <c r="G6830" s="2" t="s">
        <v>8339</v>
      </c>
      <c r="H6830" s="2" t="s">
        <v>8347</v>
      </c>
      <c r="I6830" s="2" t="s">
        <v>10938</v>
      </c>
    </row>
    <row r="6831" spans="1:9" hidden="1" x14ac:dyDescent="0.2">
      <c r="A6831" s="2" t="s">
        <v>8018</v>
      </c>
      <c r="B6831" s="2" t="s">
        <v>9070</v>
      </c>
      <c r="C6831" s="1" t="s">
        <v>9071</v>
      </c>
      <c r="D6831" s="2" t="s">
        <v>35</v>
      </c>
      <c r="E6831" s="1" t="s">
        <v>8021</v>
      </c>
      <c r="F6831" s="1" t="str">
        <f>VLOOKUP(B6831,[12]WHN!$C$5:$G$635,5,0)</f>
        <v>荆门</v>
      </c>
      <c r="G6831" s="2" t="s">
        <v>8022</v>
      </c>
      <c r="H6831" s="2" t="s">
        <v>8353</v>
      </c>
      <c r="I6831" s="2" t="s">
        <v>10938</v>
      </c>
    </row>
    <row r="6832" spans="1:9" hidden="1" x14ac:dyDescent="0.2">
      <c r="A6832" s="2" t="s">
        <v>8018</v>
      </c>
      <c r="B6832" s="2" t="s">
        <v>9072</v>
      </c>
      <c r="C6832" s="1" t="s">
        <v>9073</v>
      </c>
      <c r="D6832" s="2" t="s">
        <v>239</v>
      </c>
      <c r="E6832" s="1" t="s">
        <v>8021</v>
      </c>
      <c r="F6832" s="1" t="str">
        <f>VLOOKUP(B6832,[12]WHN!$C$5:$G$635,5,0)</f>
        <v>长沙</v>
      </c>
      <c r="G6832" s="2" t="s">
        <v>8331</v>
      </c>
      <c r="H6832" s="2" t="s">
        <v>8343</v>
      </c>
      <c r="I6832" s="2" t="s">
        <v>10938</v>
      </c>
    </row>
    <row r="6833" spans="1:9" hidden="1" x14ac:dyDescent="0.2">
      <c r="A6833" s="2" t="s">
        <v>8018</v>
      </c>
      <c r="B6833" s="2" t="s">
        <v>9074</v>
      </c>
      <c r="C6833" s="1" t="s">
        <v>9075</v>
      </c>
      <c r="D6833" s="2" t="s">
        <v>239</v>
      </c>
      <c r="E6833" s="1" t="s">
        <v>8021</v>
      </c>
      <c r="F6833" s="1" t="str">
        <f>VLOOKUP(B6833,[12]WHN!$C$5:$G$635,5,0)</f>
        <v>武汉</v>
      </c>
      <c r="G6833" s="2" t="s">
        <v>8022</v>
      </c>
      <c r="H6833" s="2" t="s">
        <v>8018</v>
      </c>
      <c r="I6833" s="2" t="s">
        <v>10938</v>
      </c>
    </row>
    <row r="6834" spans="1:9" hidden="1" x14ac:dyDescent="0.2">
      <c r="A6834" s="2" t="s">
        <v>8018</v>
      </c>
      <c r="B6834" s="2" t="s">
        <v>9076</v>
      </c>
      <c r="C6834" s="1" t="s">
        <v>9077</v>
      </c>
      <c r="D6834" s="2" t="s">
        <v>239</v>
      </c>
      <c r="E6834" s="1" t="s">
        <v>8021</v>
      </c>
      <c r="F6834" s="1" t="str">
        <f>VLOOKUP(B6834,[12]WHN!$C$5:$G$635,5,0)</f>
        <v>武汉</v>
      </c>
      <c r="G6834" s="2" t="s">
        <v>8022</v>
      </c>
      <c r="H6834" s="2" t="s">
        <v>8018</v>
      </c>
      <c r="I6834" s="2" t="s">
        <v>10938</v>
      </c>
    </row>
    <row r="6835" spans="1:9" hidden="1" x14ac:dyDescent="0.2">
      <c r="A6835" s="2" t="s">
        <v>8018</v>
      </c>
      <c r="B6835" s="2" t="s">
        <v>9078</v>
      </c>
      <c r="C6835" s="1" t="s">
        <v>9079</v>
      </c>
      <c r="D6835" s="2" t="s">
        <v>239</v>
      </c>
      <c r="E6835" s="1" t="s">
        <v>8021</v>
      </c>
      <c r="F6835" s="1" t="str">
        <f>VLOOKUP(B6835,[12]WHN!$C$5:$G$635,5,0)</f>
        <v>长沙</v>
      </c>
      <c r="G6835" s="2" t="s">
        <v>8331</v>
      </c>
      <c r="H6835" s="2" t="s">
        <v>8343</v>
      </c>
      <c r="I6835" s="2" t="s">
        <v>10938</v>
      </c>
    </row>
    <row r="6836" spans="1:9" hidden="1" x14ac:dyDescent="0.2">
      <c r="A6836" s="2" t="s">
        <v>8018</v>
      </c>
      <c r="B6836" s="2" t="s">
        <v>9080</v>
      </c>
      <c r="C6836" s="1" t="s">
        <v>9081</v>
      </c>
      <c r="D6836" s="2" t="s">
        <v>239</v>
      </c>
      <c r="E6836" s="1" t="s">
        <v>8021</v>
      </c>
      <c r="F6836" s="1" t="str">
        <f>VLOOKUP(B6836,[12]WHN!$C$5:$G$635,5,0)</f>
        <v>武汉</v>
      </c>
      <c r="G6836" s="2" t="s">
        <v>8022</v>
      </c>
      <c r="H6836" s="2" t="s">
        <v>8018</v>
      </c>
      <c r="I6836" s="2" t="s">
        <v>10938</v>
      </c>
    </row>
    <row r="6837" spans="1:9" hidden="1" x14ac:dyDescent="0.2">
      <c r="A6837" s="2" t="s">
        <v>8018</v>
      </c>
      <c r="B6837" s="2" t="s">
        <v>9082</v>
      </c>
      <c r="C6837" s="1" t="s">
        <v>9083</v>
      </c>
      <c r="D6837" s="2" t="s">
        <v>8</v>
      </c>
      <c r="E6837" s="1" t="s">
        <v>9084</v>
      </c>
      <c r="F6837" s="1" t="str">
        <f>VLOOKUP(B6837,[12]WHN!$C$5:$G$635,5,0)</f>
        <v>南昌</v>
      </c>
      <c r="G6837" s="2" t="s">
        <v>8339</v>
      </c>
      <c r="H6837" s="2" t="s">
        <v>8347</v>
      </c>
      <c r="I6837" s="2" t="s">
        <v>10938</v>
      </c>
    </row>
    <row r="6838" spans="1:9" hidden="1" x14ac:dyDescent="0.2">
      <c r="A6838" s="2" t="s">
        <v>8018</v>
      </c>
      <c r="B6838" s="2" t="s">
        <v>9085</v>
      </c>
      <c r="C6838" s="1" t="s">
        <v>9086</v>
      </c>
      <c r="D6838" s="2" t="s">
        <v>8</v>
      </c>
      <c r="E6838" s="1" t="s">
        <v>8021</v>
      </c>
      <c r="F6838" s="1" t="str">
        <f>VLOOKUP(B6838,[12]WHN!$C$5:$G$635,5,0)</f>
        <v>武汉</v>
      </c>
      <c r="G6838" s="2" t="s">
        <v>8022</v>
      </c>
      <c r="H6838" s="2" t="s">
        <v>8018</v>
      </c>
      <c r="I6838" s="2" t="s">
        <v>10938</v>
      </c>
    </row>
    <row r="6839" spans="1:9" hidden="1" x14ac:dyDescent="0.2">
      <c r="A6839" s="2" t="s">
        <v>8018</v>
      </c>
      <c r="B6839" s="2" t="s">
        <v>9087</v>
      </c>
      <c r="C6839" s="1" t="s">
        <v>9088</v>
      </c>
      <c r="D6839" s="2" t="s">
        <v>8</v>
      </c>
      <c r="E6839" s="1" t="s">
        <v>8021</v>
      </c>
      <c r="F6839" s="1" t="str">
        <f>VLOOKUP(B6839,[12]WHN!$C$5:$G$635,5,0)</f>
        <v>黄石</v>
      </c>
      <c r="G6839" s="2" t="s">
        <v>8022</v>
      </c>
      <c r="H6839" s="2" t="s">
        <v>8084</v>
      </c>
      <c r="I6839" s="2" t="s">
        <v>10938</v>
      </c>
    </row>
    <row r="6840" spans="1:9" hidden="1" x14ac:dyDescent="0.2">
      <c r="A6840" s="2" t="s">
        <v>8018</v>
      </c>
      <c r="B6840" s="2" t="s">
        <v>9089</v>
      </c>
      <c r="C6840" s="1" t="s">
        <v>9090</v>
      </c>
      <c r="D6840" s="2" t="s">
        <v>8</v>
      </c>
      <c r="E6840" s="1" t="s">
        <v>8021</v>
      </c>
      <c r="F6840" s="1" t="str">
        <f>VLOOKUP(B6840,[12]WHN!$C$5:$G$635,5,0)</f>
        <v>宜昌</v>
      </c>
      <c r="G6840" s="2" t="s">
        <v>8022</v>
      </c>
      <c r="H6840" s="2" t="s">
        <v>8035</v>
      </c>
      <c r="I6840" s="2" t="s">
        <v>10938</v>
      </c>
    </row>
    <row r="6841" spans="1:9" hidden="1" x14ac:dyDescent="0.2">
      <c r="A6841" s="2" t="s">
        <v>8018</v>
      </c>
      <c r="B6841" s="2" t="s">
        <v>9091</v>
      </c>
      <c r="C6841" s="1" t="s">
        <v>9092</v>
      </c>
      <c r="D6841" s="2" t="s">
        <v>8</v>
      </c>
      <c r="E6841" s="1" t="s">
        <v>8542</v>
      </c>
      <c r="F6841" s="1" t="str">
        <f>VLOOKUP(B6841,[12]WHN!$C$5:$G$635,5,0)</f>
        <v>衡阳</v>
      </c>
      <c r="G6841" s="2" t="s">
        <v>8331</v>
      </c>
      <c r="H6841" s="2" t="s">
        <v>8561</v>
      </c>
      <c r="I6841" s="2" t="s">
        <v>10938</v>
      </c>
    </row>
    <row r="6842" spans="1:9" hidden="1" x14ac:dyDescent="0.2">
      <c r="A6842" s="2" t="s">
        <v>8018</v>
      </c>
      <c r="B6842" s="2" t="s">
        <v>9093</v>
      </c>
      <c r="C6842" s="1" t="s">
        <v>9094</v>
      </c>
      <c r="D6842" s="2" t="s">
        <v>8</v>
      </c>
      <c r="E6842" s="1" t="s">
        <v>8542</v>
      </c>
      <c r="F6842" s="1" t="str">
        <f>VLOOKUP(B6842,[12]WHN!$C$5:$G$635,5,0)</f>
        <v>吉首</v>
      </c>
      <c r="G6842" s="2" t="s">
        <v>8331</v>
      </c>
      <c r="H6842" s="2" t="s">
        <v>10710</v>
      </c>
      <c r="I6842" s="2" t="s">
        <v>10938</v>
      </c>
    </row>
    <row r="6843" spans="1:9" hidden="1" x14ac:dyDescent="0.2">
      <c r="A6843" s="2" t="s">
        <v>8018</v>
      </c>
      <c r="B6843" s="2" t="s">
        <v>9095</v>
      </c>
      <c r="C6843" s="1" t="s">
        <v>9096</v>
      </c>
      <c r="D6843" s="2" t="s">
        <v>8</v>
      </c>
      <c r="E6843" s="1" t="s">
        <v>8542</v>
      </c>
      <c r="F6843" s="1" t="str">
        <f>VLOOKUP(B6843,[12]WHN!$C$5:$G$635,5,0)</f>
        <v>长沙</v>
      </c>
      <c r="G6843" s="2" t="s">
        <v>8331</v>
      </c>
      <c r="H6843" s="2" t="s">
        <v>8343</v>
      </c>
      <c r="I6843" s="2" t="s">
        <v>10938</v>
      </c>
    </row>
    <row r="6844" spans="1:9" hidden="1" x14ac:dyDescent="0.2">
      <c r="A6844" s="2" t="s">
        <v>8018</v>
      </c>
      <c r="B6844" s="2" t="s">
        <v>9097</v>
      </c>
      <c r="C6844" s="1" t="s">
        <v>9098</v>
      </c>
      <c r="D6844" s="2" t="s">
        <v>8</v>
      </c>
      <c r="E6844" s="1" t="s">
        <v>8542</v>
      </c>
      <c r="F6844" s="1" t="str">
        <f>VLOOKUP(B6844,[12]WHN!$C$5:$G$635,5,0)</f>
        <v>沅江</v>
      </c>
      <c r="G6844" s="2" t="s">
        <v>8331</v>
      </c>
      <c r="H6844" s="2" t="s">
        <v>10730</v>
      </c>
      <c r="I6844" s="2" t="s">
        <v>10938</v>
      </c>
    </row>
    <row r="6845" spans="1:9" hidden="1" x14ac:dyDescent="0.2">
      <c r="A6845" s="2" t="s">
        <v>8018</v>
      </c>
      <c r="B6845" s="2" t="s">
        <v>9099</v>
      </c>
      <c r="C6845" s="1" t="s">
        <v>9100</v>
      </c>
      <c r="D6845" s="2" t="s">
        <v>8</v>
      </c>
      <c r="E6845" s="1" t="s">
        <v>8542</v>
      </c>
      <c r="F6845" s="1" t="str">
        <f>VLOOKUP(B6845,[12]WHN!$C$5:$G$635,5,0)</f>
        <v>汉寿</v>
      </c>
      <c r="G6845" s="2" t="s">
        <v>8331</v>
      </c>
      <c r="H6845" s="2" t="s">
        <v>10708</v>
      </c>
      <c r="I6845" s="2" t="s">
        <v>10938</v>
      </c>
    </row>
    <row r="6846" spans="1:9" hidden="1" x14ac:dyDescent="0.2">
      <c r="A6846" s="2" t="s">
        <v>8018</v>
      </c>
      <c r="B6846" s="2" t="s">
        <v>9101</v>
      </c>
      <c r="C6846" s="1" t="s">
        <v>9102</v>
      </c>
      <c r="D6846" s="2" t="s">
        <v>8</v>
      </c>
      <c r="E6846" s="1" t="s">
        <v>8542</v>
      </c>
      <c r="F6846" s="1" t="str">
        <f>VLOOKUP(B6846,[12]WHN!$C$5:$G$635,5,0)</f>
        <v>张家界</v>
      </c>
      <c r="G6846" s="2" t="s">
        <v>8331</v>
      </c>
      <c r="H6846" s="2" t="s">
        <v>8624</v>
      </c>
      <c r="I6846" s="2" t="s">
        <v>10938</v>
      </c>
    </row>
    <row r="6847" spans="1:9" hidden="1" x14ac:dyDescent="0.2">
      <c r="A6847" s="2" t="s">
        <v>8018</v>
      </c>
      <c r="B6847" s="2" t="s">
        <v>9103</v>
      </c>
      <c r="C6847" s="1" t="s">
        <v>9104</v>
      </c>
      <c r="D6847" s="2" t="s">
        <v>8</v>
      </c>
      <c r="E6847" s="1" t="s">
        <v>8542</v>
      </c>
      <c r="F6847" s="1" t="str">
        <f>VLOOKUP(B6847,[12]WHN!$C$5:$G$635,5,0)</f>
        <v>株洲</v>
      </c>
      <c r="G6847" s="2" t="s">
        <v>8331</v>
      </c>
      <c r="H6847" s="2" t="s">
        <v>8551</v>
      </c>
      <c r="I6847" s="2" t="s">
        <v>10938</v>
      </c>
    </row>
    <row r="6848" spans="1:9" hidden="1" x14ac:dyDescent="0.2">
      <c r="A6848" s="2" t="s">
        <v>8018</v>
      </c>
      <c r="B6848" s="2" t="s">
        <v>9105</v>
      </c>
      <c r="C6848" s="1" t="s">
        <v>9106</v>
      </c>
      <c r="D6848" s="2" t="s">
        <v>8</v>
      </c>
      <c r="E6848" s="1" t="s">
        <v>8370</v>
      </c>
      <c r="F6848" s="1" t="str">
        <f>VLOOKUP(B6848,[12]WHN!$C$5:$G$635,5,0)</f>
        <v>九江</v>
      </c>
      <c r="G6848" s="2" t="s">
        <v>8339</v>
      </c>
      <c r="H6848" s="2" t="s">
        <v>8377</v>
      </c>
      <c r="I6848" s="2" t="s">
        <v>10938</v>
      </c>
    </row>
    <row r="6849" spans="1:9" hidden="1" x14ac:dyDescent="0.2">
      <c r="A6849" s="2" t="s">
        <v>8018</v>
      </c>
      <c r="B6849" s="2" t="s">
        <v>9107</v>
      </c>
      <c r="C6849" s="1" t="s">
        <v>8855</v>
      </c>
      <c r="D6849" s="2" t="s">
        <v>38</v>
      </c>
      <c r="E6849" s="1" t="s">
        <v>9108</v>
      </c>
      <c r="F6849" s="1" t="str">
        <f>VLOOKUP(B6849,[12]WHN!$C$5:$G$635,5,0)</f>
        <v>武汉</v>
      </c>
      <c r="G6849" s="2" t="s">
        <v>8022</v>
      </c>
      <c r="H6849" s="2" t="s">
        <v>8018</v>
      </c>
      <c r="I6849" s="2" t="s">
        <v>10938</v>
      </c>
    </row>
    <row r="6850" spans="1:9" hidden="1" x14ac:dyDescent="0.2">
      <c r="A6850" s="2" t="s">
        <v>8018</v>
      </c>
      <c r="B6850" s="2" t="s">
        <v>9109</v>
      </c>
      <c r="C6850" s="1" t="s">
        <v>8863</v>
      </c>
      <c r="D6850" s="2" t="s">
        <v>38</v>
      </c>
      <c r="E6850" s="1" t="s">
        <v>9110</v>
      </c>
      <c r="F6850" s="1" t="str">
        <f>VLOOKUP(B6850,[12]WHN!$C$5:$G$635,5,0)</f>
        <v>武汉</v>
      </c>
      <c r="G6850" s="2" t="s">
        <v>8022</v>
      </c>
      <c r="H6850" s="2" t="s">
        <v>8018</v>
      </c>
      <c r="I6850" s="2" t="s">
        <v>10938</v>
      </c>
    </row>
    <row r="6851" spans="1:9" hidden="1" x14ac:dyDescent="0.2">
      <c r="A6851" s="2" t="s">
        <v>8018</v>
      </c>
      <c r="B6851" s="2" t="s">
        <v>9111</v>
      </c>
      <c r="C6851" s="1" t="s">
        <v>8999</v>
      </c>
      <c r="D6851" s="2" t="s">
        <v>35</v>
      </c>
      <c r="E6851" s="1" t="s">
        <v>9112</v>
      </c>
      <c r="F6851" s="1" t="str">
        <f>VLOOKUP(B6851,[12]WHN!$C$5:$G$635,5,0)</f>
        <v>武汉</v>
      </c>
      <c r="G6851" s="2" t="s">
        <v>8022</v>
      </c>
      <c r="H6851" s="2" t="s">
        <v>8018</v>
      </c>
      <c r="I6851" s="2" t="s">
        <v>10938</v>
      </c>
    </row>
    <row r="6852" spans="1:9" hidden="1" x14ac:dyDescent="0.2">
      <c r="A6852" s="2" t="s">
        <v>8018</v>
      </c>
      <c r="B6852" s="2" t="s">
        <v>9113</v>
      </c>
      <c r="C6852" s="1" t="s">
        <v>9114</v>
      </c>
      <c r="D6852" s="2" t="s">
        <v>35</v>
      </c>
      <c r="E6852" s="1" t="s">
        <v>8021</v>
      </c>
      <c r="F6852" s="1" t="str">
        <f>VLOOKUP(B6852,[12]WHN!$C$5:$G$635,5,0)</f>
        <v>衡阳</v>
      </c>
      <c r="G6852" s="2" t="s">
        <v>8331</v>
      </c>
      <c r="H6852" s="2" t="s">
        <v>8561</v>
      </c>
      <c r="I6852" s="2" t="s">
        <v>10938</v>
      </c>
    </row>
    <row r="6853" spans="1:9" hidden="1" x14ac:dyDescent="0.2">
      <c r="A6853" s="2" t="s">
        <v>8018</v>
      </c>
      <c r="B6853" s="2" t="s">
        <v>9115</v>
      </c>
      <c r="C6853" s="1" t="s">
        <v>9116</v>
      </c>
      <c r="D6853" s="2" t="s">
        <v>35</v>
      </c>
      <c r="E6853" s="1" t="s">
        <v>8021</v>
      </c>
      <c r="F6853" s="1" t="str">
        <f>VLOOKUP(B6853,[12]WHN!$C$5:$G$635,5,0)</f>
        <v>吉首</v>
      </c>
      <c r="G6853" s="2" t="s">
        <v>8331</v>
      </c>
      <c r="H6853" s="2" t="s">
        <v>10710</v>
      </c>
      <c r="I6853" s="2" t="s">
        <v>10938</v>
      </c>
    </row>
    <row r="6854" spans="1:9" hidden="1" x14ac:dyDescent="0.2">
      <c r="A6854" s="2" t="s">
        <v>8018</v>
      </c>
      <c r="B6854" s="2" t="s">
        <v>9117</v>
      </c>
      <c r="C6854" s="1" t="s">
        <v>9118</v>
      </c>
      <c r="D6854" s="2" t="s">
        <v>35</v>
      </c>
      <c r="E6854" s="1" t="s">
        <v>8021</v>
      </c>
      <c r="F6854" s="1" t="str">
        <f>VLOOKUP(B6854,[12]WHN!$C$5:$G$635,5,0)</f>
        <v>长沙</v>
      </c>
      <c r="G6854" s="2" t="s">
        <v>8331</v>
      </c>
      <c r="H6854" s="2" t="s">
        <v>8343</v>
      </c>
      <c r="I6854" s="2" t="s">
        <v>10938</v>
      </c>
    </row>
    <row r="6855" spans="1:9" hidden="1" x14ac:dyDescent="0.2">
      <c r="A6855" s="2" t="s">
        <v>8018</v>
      </c>
      <c r="B6855" s="2" t="s">
        <v>9119</v>
      </c>
      <c r="C6855" s="1" t="s">
        <v>9120</v>
      </c>
      <c r="D6855" s="2" t="s">
        <v>35</v>
      </c>
      <c r="E6855" s="1" t="s">
        <v>8021</v>
      </c>
      <c r="F6855" s="1" t="str">
        <f>VLOOKUP(B6855,[12]WHN!$C$5:$G$635,5,0)</f>
        <v>武汉</v>
      </c>
      <c r="G6855" s="2" t="s">
        <v>8022</v>
      </c>
      <c r="H6855" s="2" t="s">
        <v>8018</v>
      </c>
      <c r="I6855" s="2" t="s">
        <v>10938</v>
      </c>
    </row>
    <row r="6856" spans="1:9" hidden="1" x14ac:dyDescent="0.2">
      <c r="A6856" s="2" t="s">
        <v>8018</v>
      </c>
      <c r="B6856" s="2" t="s">
        <v>9121</v>
      </c>
      <c r="C6856" s="1" t="s">
        <v>9122</v>
      </c>
      <c r="D6856" s="2" t="s">
        <v>35</v>
      </c>
      <c r="E6856" s="1" t="s">
        <v>8021</v>
      </c>
      <c r="F6856" s="1" t="str">
        <f>VLOOKUP(B6856,[12]WHN!$C$5:$G$635,5,0)</f>
        <v>沅江</v>
      </c>
      <c r="G6856" s="2" t="s">
        <v>8331</v>
      </c>
      <c r="H6856" s="2" t="s">
        <v>10730</v>
      </c>
      <c r="I6856" s="2" t="s">
        <v>10938</v>
      </c>
    </row>
    <row r="6857" spans="1:9" hidden="1" x14ac:dyDescent="0.2">
      <c r="A6857" s="2" t="s">
        <v>8018</v>
      </c>
      <c r="B6857" s="2" t="s">
        <v>9123</v>
      </c>
      <c r="C6857" s="1" t="s">
        <v>9124</v>
      </c>
      <c r="D6857" s="2" t="s">
        <v>35</v>
      </c>
      <c r="E6857" s="1" t="s">
        <v>8021</v>
      </c>
      <c r="F6857" s="1" t="str">
        <f>VLOOKUP(B6857,[12]WHN!$C$5:$G$635,5,0)</f>
        <v>长沙</v>
      </c>
      <c r="G6857" s="2" t="s">
        <v>8331</v>
      </c>
      <c r="H6857" s="2" t="s">
        <v>8343</v>
      </c>
      <c r="I6857" s="2" t="s">
        <v>10938</v>
      </c>
    </row>
    <row r="6858" spans="1:9" hidden="1" x14ac:dyDescent="0.2">
      <c r="A6858" s="2" t="s">
        <v>8018</v>
      </c>
      <c r="B6858" s="2" t="s">
        <v>9125</v>
      </c>
      <c r="C6858" s="1" t="s">
        <v>9126</v>
      </c>
      <c r="D6858" s="2" t="s">
        <v>35</v>
      </c>
      <c r="E6858" s="1" t="s">
        <v>8021</v>
      </c>
      <c r="F6858" s="1" t="str">
        <f>VLOOKUP(B6858,[12]WHN!$C$5:$G$635,5,0)</f>
        <v>黄石</v>
      </c>
      <c r="G6858" s="2" t="s">
        <v>8022</v>
      </c>
      <c r="H6858" s="2" t="s">
        <v>8084</v>
      </c>
      <c r="I6858" s="2" t="s">
        <v>10938</v>
      </c>
    </row>
    <row r="6859" spans="1:9" hidden="1" x14ac:dyDescent="0.2">
      <c r="A6859" s="2" t="s">
        <v>8018</v>
      </c>
      <c r="B6859" s="2" t="s">
        <v>9127</v>
      </c>
      <c r="C6859" s="1" t="s">
        <v>9128</v>
      </c>
      <c r="D6859" s="2" t="s">
        <v>35</v>
      </c>
      <c r="E6859" s="1" t="s">
        <v>8021</v>
      </c>
      <c r="F6859" s="1" t="str">
        <f>VLOOKUP(B6859,[12]WHN!$C$5:$G$635,5,0)</f>
        <v>九江</v>
      </c>
      <c r="G6859" s="2" t="s">
        <v>8339</v>
      </c>
      <c r="H6859" s="2" t="s">
        <v>8377</v>
      </c>
      <c r="I6859" s="2" t="s">
        <v>10938</v>
      </c>
    </row>
    <row r="6860" spans="1:9" hidden="1" x14ac:dyDescent="0.2">
      <c r="A6860" s="2" t="s">
        <v>8018</v>
      </c>
      <c r="B6860" s="2" t="s">
        <v>9129</v>
      </c>
      <c r="C6860" s="1" t="s">
        <v>9130</v>
      </c>
      <c r="D6860" s="2" t="s">
        <v>239</v>
      </c>
      <c r="E6860" s="1" t="s">
        <v>8021</v>
      </c>
      <c r="F6860" s="1" t="str">
        <f>VLOOKUP(B6860,[12]WHN!$C$5:$G$635,5,0)</f>
        <v>武汉</v>
      </c>
      <c r="G6860" s="2" t="s">
        <v>8022</v>
      </c>
      <c r="H6860" s="2" t="s">
        <v>8018</v>
      </c>
      <c r="I6860" s="2" t="s">
        <v>10938</v>
      </c>
    </row>
    <row r="6861" spans="1:9" hidden="1" x14ac:dyDescent="0.2">
      <c r="A6861" s="2" t="s">
        <v>8018</v>
      </c>
      <c r="B6861" s="2" t="s">
        <v>9131</v>
      </c>
      <c r="C6861" s="1" t="s">
        <v>9132</v>
      </c>
      <c r="D6861" s="2" t="s">
        <v>239</v>
      </c>
      <c r="E6861" s="1" t="s">
        <v>8021</v>
      </c>
      <c r="F6861" s="1" t="str">
        <f>VLOOKUP(B6861,[12]WHN!$C$5:$G$635,5,0)</f>
        <v>南昌</v>
      </c>
      <c r="G6861" s="2" t="s">
        <v>8339</v>
      </c>
      <c r="H6861" s="2" t="s">
        <v>8347</v>
      </c>
      <c r="I6861" s="2" t="s">
        <v>10938</v>
      </c>
    </row>
    <row r="6862" spans="1:9" hidden="1" x14ac:dyDescent="0.2">
      <c r="A6862" s="2" t="s">
        <v>8018</v>
      </c>
      <c r="B6862" s="2" t="s">
        <v>9133</v>
      </c>
      <c r="C6862" s="1" t="s">
        <v>8636</v>
      </c>
      <c r="D6862" s="2" t="s">
        <v>8</v>
      </c>
      <c r="E6862" s="1" t="s">
        <v>8329</v>
      </c>
      <c r="F6862" s="1" t="str">
        <f>VLOOKUP(B6862,[12]WHN!$C$5:$G$635,5,0)</f>
        <v>永州</v>
      </c>
      <c r="G6862" s="2" t="s">
        <v>8331</v>
      </c>
      <c r="H6862" s="2" t="s">
        <v>8637</v>
      </c>
      <c r="I6862" s="2" t="s">
        <v>10938</v>
      </c>
    </row>
    <row r="6863" spans="1:9" hidden="1" x14ac:dyDescent="0.2">
      <c r="A6863" s="2" t="s">
        <v>8018</v>
      </c>
      <c r="B6863" s="2" t="s">
        <v>9134</v>
      </c>
      <c r="C6863" s="1" t="s">
        <v>8529</v>
      </c>
      <c r="D6863" s="2" t="s">
        <v>8</v>
      </c>
      <c r="E6863" s="1" t="s">
        <v>9135</v>
      </c>
      <c r="F6863" s="1" t="str">
        <f>VLOOKUP(B6863,[12]WHN!$C$5:$G$635,5,0)</f>
        <v>武汉</v>
      </c>
      <c r="G6863" s="2" t="s">
        <v>8022</v>
      </c>
      <c r="H6863" s="2" t="s">
        <v>8018</v>
      </c>
      <c r="I6863" s="2" t="s">
        <v>10938</v>
      </c>
    </row>
    <row r="6864" spans="1:9" hidden="1" x14ac:dyDescent="0.2">
      <c r="A6864" s="2" t="s">
        <v>8018</v>
      </c>
      <c r="B6864" s="2" t="s">
        <v>9136</v>
      </c>
      <c r="C6864" s="1" t="s">
        <v>9137</v>
      </c>
      <c r="D6864" s="2" t="s">
        <v>8</v>
      </c>
      <c r="E6864" s="1" t="s">
        <v>9138</v>
      </c>
      <c r="F6864" s="1" t="str">
        <f>VLOOKUP(B6864,[12]WHN!$C$5:$G$635,5,0)</f>
        <v>南昌</v>
      </c>
      <c r="G6864" s="2" t="s">
        <v>8339</v>
      </c>
      <c r="H6864" s="2" t="s">
        <v>8347</v>
      </c>
      <c r="I6864" s="2" t="s">
        <v>10938</v>
      </c>
    </row>
    <row r="6865" spans="1:9" hidden="1" x14ac:dyDescent="0.2">
      <c r="A6865" s="2" t="s">
        <v>8018</v>
      </c>
      <c r="B6865" s="2" t="s">
        <v>9139</v>
      </c>
      <c r="C6865" s="1" t="s">
        <v>9140</v>
      </c>
      <c r="D6865" s="2" t="s">
        <v>35</v>
      </c>
      <c r="E6865" s="1" t="s">
        <v>8021</v>
      </c>
      <c r="F6865" s="1" t="str">
        <f>VLOOKUP(B6865,[12]WHN!$C$5:$G$635,5,0)</f>
        <v>鄂州</v>
      </c>
      <c r="G6865" s="2" t="s">
        <v>8022</v>
      </c>
      <c r="H6865" s="2" t="s">
        <v>8335</v>
      </c>
      <c r="I6865" s="2" t="s">
        <v>10938</v>
      </c>
    </row>
    <row r="6866" spans="1:9" hidden="1" x14ac:dyDescent="0.2">
      <c r="A6866" s="2" t="s">
        <v>8018</v>
      </c>
      <c r="B6866" s="2" t="s">
        <v>9141</v>
      </c>
      <c r="C6866" s="1" t="s">
        <v>9142</v>
      </c>
      <c r="D6866" s="2" t="s">
        <v>35</v>
      </c>
      <c r="E6866" s="1" t="s">
        <v>8021</v>
      </c>
      <c r="F6866" s="1" t="str">
        <f>VLOOKUP(B6866,[12]WHN!$C$5:$G$635,5,0)</f>
        <v>襄樊</v>
      </c>
      <c r="G6866" s="2" t="s">
        <v>8022</v>
      </c>
      <c r="H6866" s="2" t="s">
        <v>8101</v>
      </c>
      <c r="I6866" s="2" t="s">
        <v>10938</v>
      </c>
    </row>
    <row r="6867" spans="1:9" hidden="1" x14ac:dyDescent="0.2">
      <c r="A6867" s="2" t="s">
        <v>8018</v>
      </c>
      <c r="B6867" s="2" t="s">
        <v>9143</v>
      </c>
      <c r="C6867" s="1" t="s">
        <v>9144</v>
      </c>
      <c r="D6867" s="2" t="s">
        <v>35</v>
      </c>
      <c r="E6867" s="1" t="s">
        <v>8021</v>
      </c>
      <c r="F6867" s="1" t="str">
        <f>VLOOKUP(B6867,[12]WHN!$C$5:$G$635,5,0)</f>
        <v>武汉</v>
      </c>
      <c r="G6867" s="2" t="s">
        <v>8022</v>
      </c>
      <c r="H6867" s="2" t="s">
        <v>8018</v>
      </c>
      <c r="I6867" s="2" t="s">
        <v>10938</v>
      </c>
    </row>
    <row r="6868" spans="1:9" hidden="1" x14ac:dyDescent="0.2">
      <c r="A6868" s="2" t="s">
        <v>8018</v>
      </c>
      <c r="B6868" s="2" t="s">
        <v>9145</v>
      </c>
      <c r="C6868" s="1" t="s">
        <v>9146</v>
      </c>
      <c r="D6868" s="2" t="s">
        <v>35</v>
      </c>
      <c r="E6868" s="1" t="s">
        <v>8021</v>
      </c>
      <c r="F6868" s="1" t="str">
        <f>VLOOKUP(B6868,[12]WHN!$C$5:$G$635,5,0)</f>
        <v>衡阳</v>
      </c>
      <c r="G6868" s="2" t="s">
        <v>8022</v>
      </c>
      <c r="H6868" s="2" t="s">
        <v>8561</v>
      </c>
      <c r="I6868" s="2" t="s">
        <v>10938</v>
      </c>
    </row>
    <row r="6869" spans="1:9" hidden="1" x14ac:dyDescent="0.2">
      <c r="A6869" s="2" t="s">
        <v>8018</v>
      </c>
      <c r="B6869" s="2" t="s">
        <v>9147</v>
      </c>
      <c r="C6869" s="1" t="s">
        <v>9148</v>
      </c>
      <c r="D6869" s="2" t="s">
        <v>35</v>
      </c>
      <c r="E6869" s="1" t="s">
        <v>8021</v>
      </c>
      <c r="F6869" s="1" t="str">
        <f>VLOOKUP(B6869,[12]WHN!$C$5:$G$635,5,0)</f>
        <v>武汉</v>
      </c>
      <c r="G6869" s="2" t="s">
        <v>8022</v>
      </c>
      <c r="H6869" s="2" t="s">
        <v>8018</v>
      </c>
      <c r="I6869" s="2" t="s">
        <v>10938</v>
      </c>
    </row>
    <row r="6870" spans="1:9" hidden="1" x14ac:dyDescent="0.2">
      <c r="A6870" s="2" t="s">
        <v>8018</v>
      </c>
      <c r="B6870" s="2" t="s">
        <v>9149</v>
      </c>
      <c r="C6870" s="1" t="s">
        <v>9150</v>
      </c>
      <c r="D6870" s="2" t="s">
        <v>35</v>
      </c>
      <c r="E6870" s="1" t="s">
        <v>8021</v>
      </c>
      <c r="F6870" s="1" t="str">
        <f>VLOOKUP(B6870,[12]WHN!$C$5:$G$635,5,0)</f>
        <v>长沙</v>
      </c>
      <c r="G6870" s="2" t="s">
        <v>8331</v>
      </c>
      <c r="H6870" s="2" t="s">
        <v>8343</v>
      </c>
      <c r="I6870" s="2" t="s">
        <v>10938</v>
      </c>
    </row>
    <row r="6871" spans="1:9" hidden="1" x14ac:dyDescent="0.2">
      <c r="A6871" s="2" t="s">
        <v>8018</v>
      </c>
      <c r="B6871" s="2" t="s">
        <v>9151</v>
      </c>
      <c r="C6871" s="1" t="s">
        <v>9152</v>
      </c>
      <c r="D6871" s="2" t="s">
        <v>35</v>
      </c>
      <c r="E6871" s="1" t="s">
        <v>8021</v>
      </c>
      <c r="F6871" s="1" t="str">
        <f>VLOOKUP(B6871,[12]WHN!$C$5:$G$635,5,0)</f>
        <v>湘潭</v>
      </c>
      <c r="G6871" s="2" t="s">
        <v>8022</v>
      </c>
      <c r="H6871" s="2" t="s">
        <v>8581</v>
      </c>
      <c r="I6871" s="2" t="s">
        <v>10938</v>
      </c>
    </row>
    <row r="6872" spans="1:9" hidden="1" x14ac:dyDescent="0.2">
      <c r="A6872" s="2" t="s">
        <v>8018</v>
      </c>
      <c r="B6872" s="2" t="s">
        <v>9153</v>
      </c>
      <c r="C6872" s="1" t="s">
        <v>9154</v>
      </c>
      <c r="D6872" s="2" t="s">
        <v>35</v>
      </c>
      <c r="E6872" s="1" t="s">
        <v>8021</v>
      </c>
      <c r="F6872" s="1" t="str">
        <f>VLOOKUP(B6872,[12]WHN!$C$5:$G$635,5,0)</f>
        <v>浏阳</v>
      </c>
      <c r="G6872" s="2" t="s">
        <v>10738</v>
      </c>
      <c r="H6872" s="2" t="s">
        <v>10689</v>
      </c>
      <c r="I6872" s="2" t="s">
        <v>10938</v>
      </c>
    </row>
    <row r="6873" spans="1:9" hidden="1" x14ac:dyDescent="0.2">
      <c r="A6873" s="2" t="s">
        <v>8018</v>
      </c>
      <c r="B6873" s="2" t="s">
        <v>9155</v>
      </c>
      <c r="C6873" s="1" t="s">
        <v>9156</v>
      </c>
      <c r="D6873" s="2" t="s">
        <v>35</v>
      </c>
      <c r="E6873" s="1" t="s">
        <v>8021</v>
      </c>
      <c r="F6873" s="1" t="str">
        <f>VLOOKUP(B6873,[12]WHN!$C$5:$G$635,5,0)</f>
        <v>武汉</v>
      </c>
      <c r="G6873" s="2" t="s">
        <v>8022</v>
      </c>
      <c r="H6873" s="2" t="s">
        <v>8018</v>
      </c>
      <c r="I6873" s="2" t="s">
        <v>10938</v>
      </c>
    </row>
    <row r="6874" spans="1:9" hidden="1" x14ac:dyDescent="0.2">
      <c r="A6874" s="2" t="s">
        <v>8018</v>
      </c>
      <c r="B6874" s="2" t="s">
        <v>9157</v>
      </c>
      <c r="C6874" s="1" t="s">
        <v>9158</v>
      </c>
      <c r="D6874" s="2" t="s">
        <v>35</v>
      </c>
      <c r="E6874" s="1" t="s">
        <v>8021</v>
      </c>
      <c r="F6874" s="1" t="str">
        <f>VLOOKUP(B6874,[12]WHN!$C$5:$G$635,5,0)</f>
        <v>武汉</v>
      </c>
      <c r="G6874" s="2" t="s">
        <v>8022</v>
      </c>
      <c r="H6874" s="2" t="s">
        <v>8018</v>
      </c>
      <c r="I6874" s="2" t="s">
        <v>10938</v>
      </c>
    </row>
    <row r="6875" spans="1:9" hidden="1" x14ac:dyDescent="0.2">
      <c r="A6875" s="2" t="s">
        <v>8018</v>
      </c>
      <c r="B6875" s="2" t="s">
        <v>9159</v>
      </c>
      <c r="C6875" s="1" t="s">
        <v>9160</v>
      </c>
      <c r="D6875" s="2" t="s">
        <v>8</v>
      </c>
      <c r="E6875" s="1" t="s">
        <v>8021</v>
      </c>
      <c r="F6875" s="1" t="str">
        <f>VLOOKUP(B6875,[12]WHN!$C$5:$G$635,5,0)</f>
        <v>武汉</v>
      </c>
      <c r="G6875" s="2" t="s">
        <v>8022</v>
      </c>
      <c r="H6875" s="2" t="s">
        <v>8018</v>
      </c>
      <c r="I6875" s="2" t="s">
        <v>10938</v>
      </c>
    </row>
    <row r="6876" spans="1:9" hidden="1" x14ac:dyDescent="0.2">
      <c r="A6876" s="2" t="s">
        <v>8018</v>
      </c>
      <c r="B6876" s="2" t="s">
        <v>9161</v>
      </c>
      <c r="C6876" s="1" t="s">
        <v>9162</v>
      </c>
      <c r="D6876" s="2" t="s">
        <v>8</v>
      </c>
      <c r="E6876" s="1" t="s">
        <v>8021</v>
      </c>
      <c r="F6876" s="1" t="str">
        <f>VLOOKUP(B6876,[12]WHN!$C$5:$G$635,5,0)</f>
        <v>襄樊</v>
      </c>
      <c r="G6876" s="2" t="s">
        <v>8022</v>
      </c>
      <c r="H6876" s="2" t="s">
        <v>8101</v>
      </c>
      <c r="I6876" s="2" t="s">
        <v>10938</v>
      </c>
    </row>
    <row r="6877" spans="1:9" hidden="1" x14ac:dyDescent="0.2">
      <c r="A6877" s="2" t="s">
        <v>8018</v>
      </c>
      <c r="B6877" s="2" t="s">
        <v>9163</v>
      </c>
      <c r="C6877" s="1" t="s">
        <v>9164</v>
      </c>
      <c r="D6877" s="2" t="s">
        <v>8</v>
      </c>
      <c r="E6877" s="1" t="s">
        <v>8021</v>
      </c>
      <c r="F6877" s="1" t="str">
        <f>VLOOKUP(B6877,[12]WHN!$C$5:$G$635,5,0)</f>
        <v>新洲</v>
      </c>
      <c r="G6877" s="2" t="s">
        <v>8022</v>
      </c>
      <c r="H6877" s="2" t="s">
        <v>10692</v>
      </c>
      <c r="I6877" s="2" t="s">
        <v>10938</v>
      </c>
    </row>
    <row r="6878" spans="1:9" hidden="1" x14ac:dyDescent="0.2">
      <c r="A6878" s="2" t="s">
        <v>8018</v>
      </c>
      <c r="B6878" s="2" t="s">
        <v>9165</v>
      </c>
      <c r="C6878" s="1" t="s">
        <v>9166</v>
      </c>
      <c r="D6878" s="2" t="s">
        <v>8</v>
      </c>
      <c r="E6878" s="1" t="s">
        <v>8021</v>
      </c>
      <c r="F6878" s="1" t="str">
        <f>VLOOKUP(B6878,[12]WHN!$C$5:$G$635,5,0)</f>
        <v>武汉</v>
      </c>
      <c r="G6878" s="2" t="s">
        <v>8022</v>
      </c>
      <c r="H6878" s="2" t="s">
        <v>8018</v>
      </c>
      <c r="I6878" s="2" t="s">
        <v>10938</v>
      </c>
    </row>
    <row r="6879" spans="1:9" hidden="1" x14ac:dyDescent="0.2">
      <c r="A6879" s="2" t="s">
        <v>8018</v>
      </c>
      <c r="B6879" s="2" t="s">
        <v>9167</v>
      </c>
      <c r="C6879" s="1" t="s">
        <v>9168</v>
      </c>
      <c r="D6879" s="2" t="s">
        <v>8</v>
      </c>
      <c r="E6879" s="1" t="s">
        <v>8021</v>
      </c>
      <c r="F6879" s="1" t="str">
        <f>VLOOKUP(B6879,[12]WHN!$C$5:$G$635,5,0)</f>
        <v>武汉</v>
      </c>
      <c r="G6879" s="2" t="s">
        <v>8022</v>
      </c>
      <c r="H6879" s="2" t="s">
        <v>8018</v>
      </c>
      <c r="I6879" s="2" t="s">
        <v>10938</v>
      </c>
    </row>
    <row r="6880" spans="1:9" hidden="1" x14ac:dyDescent="0.2">
      <c r="A6880" s="2" t="s">
        <v>8018</v>
      </c>
      <c r="B6880" s="2" t="s">
        <v>9169</v>
      </c>
      <c r="C6880" s="1" t="s">
        <v>9170</v>
      </c>
      <c r="D6880" s="2" t="s">
        <v>8</v>
      </c>
      <c r="E6880" s="1" t="s">
        <v>8021</v>
      </c>
      <c r="F6880" s="1" t="str">
        <f>VLOOKUP(B6880,[12]WHN!$C$5:$G$635,5,0)</f>
        <v>恩施</v>
      </c>
      <c r="G6880" s="2" t="s">
        <v>8022</v>
      </c>
      <c r="H6880" s="2" t="s">
        <v>8030</v>
      </c>
      <c r="I6880" s="2" t="s">
        <v>10938</v>
      </c>
    </row>
    <row r="6881" spans="1:9" hidden="1" x14ac:dyDescent="0.2">
      <c r="A6881" s="2" t="s">
        <v>8018</v>
      </c>
      <c r="B6881" s="2" t="s">
        <v>9171</v>
      </c>
      <c r="C6881" s="1" t="s">
        <v>9172</v>
      </c>
      <c r="D6881" s="2" t="s">
        <v>8</v>
      </c>
      <c r="E6881" s="1" t="s">
        <v>8021</v>
      </c>
      <c r="F6881" s="1" t="str">
        <f>VLOOKUP(B6881,[12]WHN!$C$5:$G$635,5,0)</f>
        <v>武汉</v>
      </c>
      <c r="G6881" s="2" t="s">
        <v>8022</v>
      </c>
      <c r="H6881" s="2" t="s">
        <v>8018</v>
      </c>
      <c r="I6881" s="2" t="s">
        <v>10939</v>
      </c>
    </row>
    <row r="6882" spans="1:9" hidden="1" x14ac:dyDescent="0.2">
      <c r="A6882" s="2" t="s">
        <v>8018</v>
      </c>
      <c r="B6882" s="2" t="s">
        <v>9173</v>
      </c>
      <c r="C6882" s="1" t="s">
        <v>9174</v>
      </c>
      <c r="D6882" s="2" t="s">
        <v>8</v>
      </c>
      <c r="E6882" s="1" t="s">
        <v>8542</v>
      </c>
      <c r="F6882" s="1" t="str">
        <f>VLOOKUP(B6882,[12]WHN!$C$5:$G$635,5,0)</f>
        <v>湘阴</v>
      </c>
      <c r="G6882" s="2" t="s">
        <v>8331</v>
      </c>
      <c r="H6882" s="2" t="s">
        <v>10709</v>
      </c>
      <c r="I6882" s="2" t="s">
        <v>10938</v>
      </c>
    </row>
    <row r="6883" spans="1:9" hidden="1" x14ac:dyDescent="0.2">
      <c r="A6883" s="2" t="s">
        <v>8018</v>
      </c>
      <c r="B6883" s="2" t="s">
        <v>9175</v>
      </c>
      <c r="C6883" s="1" t="s">
        <v>9176</v>
      </c>
      <c r="D6883" s="2" t="s">
        <v>8</v>
      </c>
      <c r="E6883" s="1" t="s">
        <v>8542</v>
      </c>
      <c r="F6883" s="1" t="str">
        <f>VLOOKUP(B6883,[12]WHN!$C$5:$G$635,5,0)</f>
        <v>浏阳</v>
      </c>
      <c r="G6883" s="2" t="s">
        <v>8331</v>
      </c>
      <c r="H6883" s="2" t="s">
        <v>10689</v>
      </c>
      <c r="I6883" s="2" t="s">
        <v>10938</v>
      </c>
    </row>
    <row r="6884" spans="1:9" hidden="1" x14ac:dyDescent="0.2">
      <c r="A6884" s="2" t="s">
        <v>8018</v>
      </c>
      <c r="B6884" s="2" t="s">
        <v>9177</v>
      </c>
      <c r="C6884" s="1" t="s">
        <v>9178</v>
      </c>
      <c r="D6884" s="2" t="s">
        <v>8</v>
      </c>
      <c r="E6884" s="1" t="s">
        <v>8542</v>
      </c>
      <c r="F6884" s="1" t="str">
        <f>VLOOKUP(B6884,[12]WHN!$C$5:$G$635,5,0)</f>
        <v>湘潭</v>
      </c>
      <c r="G6884" s="2" t="s">
        <v>8331</v>
      </c>
      <c r="H6884" s="2" t="s">
        <v>8581</v>
      </c>
      <c r="I6884" s="2" t="s">
        <v>10938</v>
      </c>
    </row>
    <row r="6885" spans="1:9" hidden="1" x14ac:dyDescent="0.2">
      <c r="A6885" s="2" t="s">
        <v>8018</v>
      </c>
      <c r="B6885" s="2" t="s">
        <v>9179</v>
      </c>
      <c r="C6885" s="1" t="s">
        <v>9180</v>
      </c>
      <c r="D6885" s="2" t="s">
        <v>8</v>
      </c>
      <c r="E6885" s="1" t="s">
        <v>8370</v>
      </c>
      <c r="F6885" s="1" t="str">
        <f>VLOOKUP(B6885,[12]WHN!$C$5:$G$635,5,0)</f>
        <v>赣州</v>
      </c>
      <c r="G6885" s="2" t="s">
        <v>8339</v>
      </c>
      <c r="H6885" s="2" t="s">
        <v>8454</v>
      </c>
      <c r="I6885" s="2" t="s">
        <v>10938</v>
      </c>
    </row>
    <row r="6886" spans="1:9" hidden="1" x14ac:dyDescent="0.2">
      <c r="A6886" s="2" t="s">
        <v>8018</v>
      </c>
      <c r="B6886" s="2" t="s">
        <v>9181</v>
      </c>
      <c r="C6886" s="1" t="s">
        <v>9182</v>
      </c>
      <c r="D6886" s="2" t="s">
        <v>8</v>
      </c>
      <c r="E6886" s="1" t="s">
        <v>8370</v>
      </c>
      <c r="F6886" s="1" t="str">
        <f>VLOOKUP(B6886,[12]WHN!$C$5:$G$635,5,0)</f>
        <v>南昌</v>
      </c>
      <c r="G6886" s="2" t="s">
        <v>8339</v>
      </c>
      <c r="H6886" s="2" t="s">
        <v>8347</v>
      </c>
      <c r="I6886" s="2" t="s">
        <v>10938</v>
      </c>
    </row>
    <row r="6887" spans="1:9" hidden="1" x14ac:dyDescent="0.2">
      <c r="A6887" s="2" t="s">
        <v>8018</v>
      </c>
      <c r="B6887" s="2" t="s">
        <v>9183</v>
      </c>
      <c r="C6887" s="1" t="s">
        <v>9184</v>
      </c>
      <c r="D6887" s="2" t="s">
        <v>8</v>
      </c>
      <c r="E6887" s="1" t="s">
        <v>9185</v>
      </c>
      <c r="F6887" s="1" t="str">
        <f>VLOOKUP(B6887,[12]WHN!$C$5:$G$635,5,0)</f>
        <v>长沙</v>
      </c>
      <c r="G6887" s="2" t="s">
        <v>8331</v>
      </c>
      <c r="H6887" s="2" t="s">
        <v>8343</v>
      </c>
      <c r="I6887" s="2" t="s">
        <v>10938</v>
      </c>
    </row>
    <row r="6888" spans="1:9" hidden="1" x14ac:dyDescent="0.2">
      <c r="A6888" s="2" t="s">
        <v>8018</v>
      </c>
      <c r="B6888" s="2" t="s">
        <v>9186</v>
      </c>
      <c r="C6888" s="1" t="s">
        <v>9187</v>
      </c>
      <c r="D6888" s="2" t="s">
        <v>8</v>
      </c>
      <c r="E6888" s="1" t="s">
        <v>8362</v>
      </c>
      <c r="F6888" s="1" t="str">
        <f>VLOOKUP(B6888,[12]WHN!$C$5:$G$635,5,0)</f>
        <v>南昌</v>
      </c>
      <c r="G6888" s="2" t="s">
        <v>8339</v>
      </c>
      <c r="H6888" s="2" t="s">
        <v>8347</v>
      </c>
      <c r="I6888" s="2" t="s">
        <v>10938</v>
      </c>
    </row>
    <row r="6889" spans="1:9" hidden="1" x14ac:dyDescent="0.2">
      <c r="A6889" s="2" t="s">
        <v>8018</v>
      </c>
      <c r="B6889" s="2" t="s">
        <v>9188</v>
      </c>
      <c r="C6889" s="1" t="s">
        <v>9189</v>
      </c>
      <c r="D6889" s="2" t="s">
        <v>35</v>
      </c>
      <c r="E6889" s="1" t="s">
        <v>9190</v>
      </c>
      <c r="F6889" s="1" t="str">
        <f>VLOOKUP(B6889,[12]WHN!$C$5:$G$635,5,0)</f>
        <v>长沙</v>
      </c>
      <c r="G6889" s="2" t="s">
        <v>8331</v>
      </c>
      <c r="H6889" s="2" t="s">
        <v>8343</v>
      </c>
      <c r="I6889" s="2" t="s">
        <v>10938</v>
      </c>
    </row>
    <row r="6890" spans="1:9" hidden="1" x14ac:dyDescent="0.2">
      <c r="A6890" s="2" t="s">
        <v>8018</v>
      </c>
      <c r="B6890" s="2" t="s">
        <v>9191</v>
      </c>
      <c r="C6890" s="1" t="s">
        <v>9192</v>
      </c>
      <c r="D6890" s="2" t="s">
        <v>35</v>
      </c>
      <c r="E6890" s="1" t="s">
        <v>8021</v>
      </c>
      <c r="F6890" s="1" t="str">
        <f>VLOOKUP(B6890,[12]WHN!$C$5:$G$635,5,0)</f>
        <v>张家界</v>
      </c>
      <c r="G6890" s="2" t="s">
        <v>8331</v>
      </c>
      <c r="H6890" s="2" t="s">
        <v>8624</v>
      </c>
      <c r="I6890" s="2" t="s">
        <v>10938</v>
      </c>
    </row>
    <row r="6891" spans="1:9" hidden="1" x14ac:dyDescent="0.2">
      <c r="A6891" s="2" t="s">
        <v>8018</v>
      </c>
      <c r="B6891" s="2" t="s">
        <v>9193</v>
      </c>
      <c r="C6891" s="1" t="s">
        <v>9194</v>
      </c>
      <c r="D6891" s="2" t="s">
        <v>35</v>
      </c>
      <c r="E6891" s="1" t="s">
        <v>8021</v>
      </c>
      <c r="F6891" s="1" t="str">
        <f>VLOOKUP(B6891,[12]WHN!$C$5:$G$635,5,0)</f>
        <v>恩施</v>
      </c>
      <c r="G6891" s="2" t="s">
        <v>8022</v>
      </c>
      <c r="H6891" s="2" t="s">
        <v>8030</v>
      </c>
      <c r="I6891" s="2" t="s">
        <v>10938</v>
      </c>
    </row>
    <row r="6892" spans="1:9" hidden="1" x14ac:dyDescent="0.2">
      <c r="A6892" s="2" t="s">
        <v>8018</v>
      </c>
      <c r="B6892" s="2" t="s">
        <v>9195</v>
      </c>
      <c r="C6892" s="1" t="s">
        <v>9196</v>
      </c>
      <c r="D6892" s="2" t="s">
        <v>35</v>
      </c>
      <c r="E6892" s="1" t="s">
        <v>8021</v>
      </c>
      <c r="F6892" s="1" t="str">
        <f>VLOOKUP(B6892,[12]WHN!$C$5:$G$635,5,0)</f>
        <v>上饶</v>
      </c>
      <c r="G6892" s="2" t="s">
        <v>8339</v>
      </c>
      <c r="H6892" s="2" t="s">
        <v>8414</v>
      </c>
      <c r="I6892" s="2" t="s">
        <v>10938</v>
      </c>
    </row>
    <row r="6893" spans="1:9" hidden="1" x14ac:dyDescent="0.2">
      <c r="A6893" s="2" t="s">
        <v>8018</v>
      </c>
      <c r="B6893" s="2" t="s">
        <v>9197</v>
      </c>
      <c r="C6893" s="1" t="s">
        <v>9198</v>
      </c>
      <c r="D6893" s="2" t="s">
        <v>35</v>
      </c>
      <c r="E6893" s="1" t="s">
        <v>8021</v>
      </c>
      <c r="F6893" s="1" t="str">
        <f>VLOOKUP(B6893,[12]WHN!$C$5:$G$635,5,0)</f>
        <v>汉川</v>
      </c>
      <c r="G6893" s="2" t="s">
        <v>8022</v>
      </c>
      <c r="H6893" s="2" t="s">
        <v>10679</v>
      </c>
      <c r="I6893" s="2" t="s">
        <v>10938</v>
      </c>
    </row>
    <row r="6894" spans="1:9" hidden="1" x14ac:dyDescent="0.2">
      <c r="A6894" s="2" t="s">
        <v>8018</v>
      </c>
      <c r="B6894" s="2" t="s">
        <v>9199</v>
      </c>
      <c r="C6894" s="1" t="s">
        <v>9200</v>
      </c>
      <c r="D6894" s="2" t="s">
        <v>35</v>
      </c>
      <c r="E6894" s="1" t="s">
        <v>8021</v>
      </c>
      <c r="F6894" s="1" t="str">
        <f>VLOOKUP(B6894,[12]WHN!$C$5:$G$635,5,0)</f>
        <v>长沙</v>
      </c>
      <c r="G6894" s="2" t="s">
        <v>8331</v>
      </c>
      <c r="H6894" s="2" t="s">
        <v>8343</v>
      </c>
      <c r="I6894" s="2" t="s">
        <v>10938</v>
      </c>
    </row>
    <row r="6895" spans="1:9" hidden="1" x14ac:dyDescent="0.2">
      <c r="A6895" s="2" t="s">
        <v>8018</v>
      </c>
      <c r="B6895" s="2" t="s">
        <v>9201</v>
      </c>
      <c r="C6895" s="1" t="s">
        <v>9202</v>
      </c>
      <c r="D6895" s="2" t="s">
        <v>35</v>
      </c>
      <c r="E6895" s="1" t="s">
        <v>8021</v>
      </c>
      <c r="F6895" s="1" t="str">
        <f>VLOOKUP(B6895,[12]WHN!$C$5:$G$635,5,0)</f>
        <v>武汉</v>
      </c>
      <c r="G6895" s="2" t="s">
        <v>8022</v>
      </c>
      <c r="H6895" s="2" t="s">
        <v>8018</v>
      </c>
      <c r="I6895" s="2" t="s">
        <v>10938</v>
      </c>
    </row>
    <row r="6896" spans="1:9" hidden="1" x14ac:dyDescent="0.2">
      <c r="A6896" s="2" t="s">
        <v>8018</v>
      </c>
      <c r="B6896" s="2" t="s">
        <v>9203</v>
      </c>
      <c r="C6896" s="1" t="s">
        <v>9204</v>
      </c>
      <c r="D6896" s="2" t="s">
        <v>35</v>
      </c>
      <c r="E6896" s="1" t="s">
        <v>8021</v>
      </c>
      <c r="F6896" s="1" t="str">
        <f>VLOOKUP(B6896,[12]WHN!$C$5:$G$635,5,0)</f>
        <v>九江</v>
      </c>
      <c r="G6896" s="2" t="s">
        <v>8339</v>
      </c>
      <c r="H6896" s="2" t="s">
        <v>8377</v>
      </c>
      <c r="I6896" s="2" t="s">
        <v>10938</v>
      </c>
    </row>
    <row r="6897" spans="1:9" hidden="1" x14ac:dyDescent="0.2">
      <c r="A6897" s="2" t="s">
        <v>8018</v>
      </c>
      <c r="B6897" s="2" t="s">
        <v>9205</v>
      </c>
      <c r="C6897" s="1" t="s">
        <v>9206</v>
      </c>
      <c r="D6897" s="2" t="s">
        <v>35</v>
      </c>
      <c r="E6897" s="1" t="s">
        <v>8021</v>
      </c>
      <c r="F6897" s="1" t="str">
        <f>VLOOKUP(B6897,[12]WHN!$C$5:$G$635,5,0)</f>
        <v>南昌</v>
      </c>
      <c r="G6897" s="2" t="s">
        <v>8339</v>
      </c>
      <c r="H6897" s="2" t="s">
        <v>8347</v>
      </c>
      <c r="I6897" s="2" t="s">
        <v>10938</v>
      </c>
    </row>
    <row r="6898" spans="1:9" hidden="1" x14ac:dyDescent="0.2">
      <c r="A6898" s="2" t="s">
        <v>8018</v>
      </c>
      <c r="B6898" s="2" t="s">
        <v>9207</v>
      </c>
      <c r="C6898" s="1" t="s">
        <v>9208</v>
      </c>
      <c r="D6898" s="2" t="s">
        <v>35</v>
      </c>
      <c r="E6898" s="1" t="s">
        <v>8021</v>
      </c>
      <c r="F6898" s="1" t="str">
        <f>VLOOKUP(B6898,[12]WHN!$C$5:$G$635,5,0)</f>
        <v>武汉</v>
      </c>
      <c r="G6898" s="2" t="s">
        <v>8022</v>
      </c>
      <c r="H6898" s="2" t="s">
        <v>8018</v>
      </c>
      <c r="I6898" s="2" t="s">
        <v>10938</v>
      </c>
    </row>
    <row r="6899" spans="1:9" hidden="1" x14ac:dyDescent="0.2">
      <c r="A6899" s="2" t="s">
        <v>8018</v>
      </c>
      <c r="B6899" s="2" t="s">
        <v>9209</v>
      </c>
      <c r="C6899" s="1" t="s">
        <v>9210</v>
      </c>
      <c r="D6899" s="2" t="s">
        <v>35</v>
      </c>
      <c r="E6899" s="1" t="s">
        <v>8021</v>
      </c>
      <c r="F6899" s="1" t="str">
        <f>VLOOKUP(B6899,[12]WHN!$C$5:$G$635,5,0)</f>
        <v>长沙</v>
      </c>
      <c r="G6899" s="2" t="s">
        <v>8331</v>
      </c>
      <c r="H6899" s="2" t="s">
        <v>8343</v>
      </c>
      <c r="I6899" s="2" t="s">
        <v>10938</v>
      </c>
    </row>
    <row r="6900" spans="1:9" hidden="1" x14ac:dyDescent="0.2">
      <c r="A6900" s="2" t="s">
        <v>8018</v>
      </c>
      <c r="B6900" s="2" t="s">
        <v>9211</v>
      </c>
      <c r="C6900" s="1" t="s">
        <v>9212</v>
      </c>
      <c r="D6900" s="2" t="s">
        <v>8</v>
      </c>
      <c r="E6900" s="1" t="s">
        <v>8021</v>
      </c>
      <c r="F6900" s="1" t="str">
        <f>VLOOKUP(B6900,[12]WHN!$C$5:$G$635,5,0)</f>
        <v>大悟</v>
      </c>
      <c r="G6900" s="2" t="s">
        <v>8022</v>
      </c>
      <c r="H6900" s="2" t="s">
        <v>10679</v>
      </c>
      <c r="I6900" s="2" t="s">
        <v>10938</v>
      </c>
    </row>
    <row r="6901" spans="1:9" hidden="1" x14ac:dyDescent="0.2">
      <c r="A6901" s="2" t="s">
        <v>8018</v>
      </c>
      <c r="B6901" s="2" t="s">
        <v>9213</v>
      </c>
      <c r="C6901" s="1" t="s">
        <v>9214</v>
      </c>
      <c r="D6901" s="2" t="s">
        <v>8</v>
      </c>
      <c r="E6901" s="1" t="s">
        <v>8021</v>
      </c>
      <c r="F6901" s="1" t="str">
        <f>VLOOKUP(B6901,[12]WHN!$C$5:$G$635,5,0)</f>
        <v>沙阳</v>
      </c>
      <c r="G6901" s="2" t="s">
        <v>8022</v>
      </c>
      <c r="H6901" s="2" t="s">
        <v>10690</v>
      </c>
      <c r="I6901" s="2" t="s">
        <v>10938</v>
      </c>
    </row>
    <row r="6902" spans="1:9" hidden="1" x14ac:dyDescent="0.2">
      <c r="A6902" s="2" t="s">
        <v>8018</v>
      </c>
      <c r="B6902" s="2" t="s">
        <v>9215</v>
      </c>
      <c r="C6902" s="1" t="s">
        <v>9216</v>
      </c>
      <c r="D6902" s="2" t="s">
        <v>8</v>
      </c>
      <c r="E6902" s="1" t="s">
        <v>8021</v>
      </c>
      <c r="F6902" s="1" t="str">
        <f>VLOOKUP(B6902,[12]WHN!$C$5:$G$635,5,0)</f>
        <v>麻城</v>
      </c>
      <c r="G6902" s="2" t="s">
        <v>8022</v>
      </c>
      <c r="H6902" s="2" t="s">
        <v>10684</v>
      </c>
      <c r="I6902" s="2" t="s">
        <v>10938</v>
      </c>
    </row>
    <row r="6903" spans="1:9" hidden="1" x14ac:dyDescent="0.2">
      <c r="A6903" s="2" t="s">
        <v>8018</v>
      </c>
      <c r="B6903" s="2" t="s">
        <v>9217</v>
      </c>
      <c r="C6903" s="1" t="s">
        <v>9218</v>
      </c>
      <c r="D6903" s="2" t="s">
        <v>8</v>
      </c>
      <c r="E6903" s="1" t="s">
        <v>8021</v>
      </c>
      <c r="F6903" s="1" t="str">
        <f>VLOOKUP(B6903,[12]WHN!$C$5:$G$635,5,0)</f>
        <v>汉川</v>
      </c>
      <c r="G6903" s="2" t="s">
        <v>8022</v>
      </c>
      <c r="H6903" s="2" t="s">
        <v>10679</v>
      </c>
      <c r="I6903" s="2" t="s">
        <v>10938</v>
      </c>
    </row>
    <row r="6904" spans="1:9" hidden="1" x14ac:dyDescent="0.2">
      <c r="A6904" s="2" t="s">
        <v>8018</v>
      </c>
      <c r="B6904" s="2" t="s">
        <v>9219</v>
      </c>
      <c r="C6904" s="1" t="s">
        <v>9220</v>
      </c>
      <c r="D6904" s="2" t="s">
        <v>239</v>
      </c>
      <c r="E6904" s="1" t="s">
        <v>8021</v>
      </c>
      <c r="F6904" s="1" t="str">
        <f>VLOOKUP(B6904,[12]WHN!$C$5:$G$635,5,0)</f>
        <v>长沙</v>
      </c>
      <c r="G6904" s="2" t="s">
        <v>8331</v>
      </c>
      <c r="H6904" s="2" t="s">
        <v>8343</v>
      </c>
      <c r="I6904" s="2" t="s">
        <v>10938</v>
      </c>
    </row>
    <row r="6905" spans="1:9" hidden="1" x14ac:dyDescent="0.2">
      <c r="A6905" s="2" t="s">
        <v>8018</v>
      </c>
      <c r="B6905" s="2" t="s">
        <v>9221</v>
      </c>
      <c r="C6905" s="1" t="s">
        <v>9222</v>
      </c>
      <c r="D6905" s="2" t="s">
        <v>8</v>
      </c>
      <c r="E6905" s="1" t="s">
        <v>8542</v>
      </c>
      <c r="F6905" s="1" t="str">
        <f>VLOOKUP(B6905,[12]WHN!$C$5:$G$635,5,0)</f>
        <v>长沙</v>
      </c>
      <c r="G6905" s="2" t="s">
        <v>8331</v>
      </c>
      <c r="H6905" s="2" t="s">
        <v>8343</v>
      </c>
      <c r="I6905" s="2" t="s">
        <v>10938</v>
      </c>
    </row>
    <row r="6906" spans="1:9" hidden="1" x14ac:dyDescent="0.2">
      <c r="A6906" s="2" t="s">
        <v>8018</v>
      </c>
      <c r="B6906" s="2" t="s">
        <v>9223</v>
      </c>
      <c r="C6906" s="1" t="s">
        <v>9224</v>
      </c>
      <c r="D6906" s="2" t="s">
        <v>8</v>
      </c>
      <c r="E6906" s="1" t="s">
        <v>8542</v>
      </c>
      <c r="F6906" s="1" t="str">
        <f>VLOOKUP(B6906,[12]WHN!$C$5:$G$635,5,0)</f>
        <v>长沙</v>
      </c>
      <c r="G6906" s="2" t="s">
        <v>8331</v>
      </c>
      <c r="H6906" s="2" t="s">
        <v>8343</v>
      </c>
      <c r="I6906" s="2" t="s">
        <v>10938</v>
      </c>
    </row>
    <row r="6907" spans="1:9" hidden="1" x14ac:dyDescent="0.2">
      <c r="A6907" s="2" t="s">
        <v>8018</v>
      </c>
      <c r="B6907" s="2" t="s">
        <v>9225</v>
      </c>
      <c r="C6907" s="1" t="s">
        <v>9226</v>
      </c>
      <c r="D6907" s="2" t="s">
        <v>8</v>
      </c>
      <c r="E6907" s="1" t="s">
        <v>8542</v>
      </c>
      <c r="F6907" s="1" t="str">
        <f>VLOOKUP(B6907,[12]WHN!$C$5:$G$635,5,0)</f>
        <v>株洲</v>
      </c>
      <c r="G6907" s="2" t="s">
        <v>8331</v>
      </c>
      <c r="H6907" s="2" t="s">
        <v>8551</v>
      </c>
      <c r="I6907" s="2" t="s">
        <v>10938</v>
      </c>
    </row>
    <row r="6908" spans="1:9" hidden="1" x14ac:dyDescent="0.2">
      <c r="A6908" s="2" t="s">
        <v>8018</v>
      </c>
      <c r="B6908" s="2" t="s">
        <v>9227</v>
      </c>
      <c r="C6908" s="1" t="s">
        <v>9228</v>
      </c>
      <c r="D6908" s="2" t="s">
        <v>8</v>
      </c>
      <c r="E6908" s="1" t="s">
        <v>8542</v>
      </c>
      <c r="F6908" s="1" t="str">
        <f>VLOOKUP(B6908,[12]WHN!$C$5:$G$635,5,0)</f>
        <v>怀化</v>
      </c>
      <c r="G6908" s="2" t="s">
        <v>8331</v>
      </c>
      <c r="H6908" s="2" t="s">
        <v>8596</v>
      </c>
      <c r="I6908" s="2" t="s">
        <v>10938</v>
      </c>
    </row>
    <row r="6909" spans="1:9" hidden="1" x14ac:dyDescent="0.2">
      <c r="A6909" s="2" t="s">
        <v>8018</v>
      </c>
      <c r="B6909" s="2" t="s">
        <v>9229</v>
      </c>
      <c r="C6909" s="1" t="s">
        <v>9230</v>
      </c>
      <c r="D6909" s="2" t="s">
        <v>8</v>
      </c>
      <c r="E6909" s="1" t="s">
        <v>8542</v>
      </c>
      <c r="F6909" s="1" t="str">
        <f>VLOOKUP(B6909,[12]WHN!$C$5:$G$635,5,0)</f>
        <v>桃源</v>
      </c>
      <c r="G6909" s="2" t="s">
        <v>8331</v>
      </c>
      <c r="H6909" s="2" t="s">
        <v>10721</v>
      </c>
      <c r="I6909" s="2" t="s">
        <v>10938</v>
      </c>
    </row>
    <row r="6910" spans="1:9" hidden="1" x14ac:dyDescent="0.2">
      <c r="A6910" s="2" t="s">
        <v>8018</v>
      </c>
      <c r="B6910" s="2" t="s">
        <v>9231</v>
      </c>
      <c r="C6910" s="1" t="s">
        <v>9232</v>
      </c>
      <c r="D6910" s="2" t="s">
        <v>8</v>
      </c>
      <c r="E6910" s="1" t="s">
        <v>8542</v>
      </c>
      <c r="F6910" s="1" t="str">
        <f>VLOOKUP(B6910,[12]WHN!$C$5:$G$635,5,0)</f>
        <v>花垣</v>
      </c>
      <c r="G6910" s="2" t="s">
        <v>8331</v>
      </c>
      <c r="H6910" s="2" t="s">
        <v>10706</v>
      </c>
      <c r="I6910" s="2" t="s">
        <v>10938</v>
      </c>
    </row>
    <row r="6911" spans="1:9" hidden="1" x14ac:dyDescent="0.2">
      <c r="A6911" s="2" t="s">
        <v>8018</v>
      </c>
      <c r="B6911" s="2" t="s">
        <v>9233</v>
      </c>
      <c r="C6911" s="1" t="s">
        <v>9234</v>
      </c>
      <c r="D6911" s="2" t="s">
        <v>8</v>
      </c>
      <c r="E6911" s="1" t="s">
        <v>8370</v>
      </c>
      <c r="F6911" s="1" t="str">
        <f>VLOOKUP(B6911,[12]WHN!$C$5:$G$635,5,0)</f>
        <v>宜丰</v>
      </c>
      <c r="G6911" s="2" t="s">
        <v>8339</v>
      </c>
      <c r="H6911" s="2" t="s">
        <v>10753</v>
      </c>
      <c r="I6911" s="2" t="s">
        <v>10938</v>
      </c>
    </row>
    <row r="6912" spans="1:9" hidden="1" x14ac:dyDescent="0.2">
      <c r="A6912" s="2" t="s">
        <v>8018</v>
      </c>
      <c r="B6912" s="2" t="s">
        <v>9235</v>
      </c>
      <c r="C6912" s="1" t="s">
        <v>9236</v>
      </c>
      <c r="D6912" s="2" t="s">
        <v>8</v>
      </c>
      <c r="E6912" s="1" t="s">
        <v>8370</v>
      </c>
      <c r="F6912" s="1" t="str">
        <f>VLOOKUP(B6912,[12]WHN!$C$5:$G$635,5,0)</f>
        <v>上饶</v>
      </c>
      <c r="G6912" s="2" t="s">
        <v>8339</v>
      </c>
      <c r="H6912" s="2" t="s">
        <v>8414</v>
      </c>
      <c r="I6912" s="2" t="s">
        <v>10938</v>
      </c>
    </row>
    <row r="6913" spans="1:9" hidden="1" x14ac:dyDescent="0.2">
      <c r="A6913" s="2" t="s">
        <v>8018</v>
      </c>
      <c r="B6913" s="2" t="s">
        <v>9237</v>
      </c>
      <c r="C6913" s="1" t="s">
        <v>9238</v>
      </c>
      <c r="D6913" s="2" t="s">
        <v>35</v>
      </c>
      <c r="E6913" s="1" t="s">
        <v>8021</v>
      </c>
      <c r="F6913" s="1" t="str">
        <f>VLOOKUP(B6913,[12]WHN!$C$5:$G$635,5,0)</f>
        <v>郴州</v>
      </c>
      <c r="G6913" s="2" t="s">
        <v>8331</v>
      </c>
      <c r="H6913" s="2" t="s">
        <v>8330</v>
      </c>
      <c r="I6913" s="2" t="s">
        <v>10938</v>
      </c>
    </row>
    <row r="6914" spans="1:9" hidden="1" x14ac:dyDescent="0.2">
      <c r="A6914" s="2" t="s">
        <v>8018</v>
      </c>
      <c r="B6914" s="2" t="s">
        <v>9239</v>
      </c>
      <c r="C6914" s="1" t="s">
        <v>9240</v>
      </c>
      <c r="D6914" s="2" t="s">
        <v>35</v>
      </c>
      <c r="E6914" s="1" t="s">
        <v>8021</v>
      </c>
      <c r="F6914" s="1" t="str">
        <f>VLOOKUP(B6914,[12]WHN!$C$5:$G$635,5,0)</f>
        <v>常德</v>
      </c>
      <c r="G6914" s="2" t="s">
        <v>8331</v>
      </c>
      <c r="H6914" s="2" t="s">
        <v>8566</v>
      </c>
      <c r="I6914" s="2" t="s">
        <v>10938</v>
      </c>
    </row>
    <row r="6915" spans="1:9" hidden="1" x14ac:dyDescent="0.2">
      <c r="A6915" s="2" t="s">
        <v>8018</v>
      </c>
      <c r="B6915" s="2" t="s">
        <v>9241</v>
      </c>
      <c r="C6915" s="1" t="s">
        <v>9242</v>
      </c>
      <c r="D6915" s="2" t="s">
        <v>8</v>
      </c>
      <c r="E6915" s="1" t="s">
        <v>8021</v>
      </c>
      <c r="F6915" s="1" t="str">
        <f>VLOOKUP(B6915,[12]WHN!$C$5:$G$635,5,0)</f>
        <v>武汉</v>
      </c>
      <c r="G6915" s="2" t="s">
        <v>8022</v>
      </c>
      <c r="H6915" s="2" t="s">
        <v>8018</v>
      </c>
      <c r="I6915" s="2" t="s">
        <v>10938</v>
      </c>
    </row>
    <row r="6916" spans="1:9" hidden="1" x14ac:dyDescent="0.2">
      <c r="A6916" s="2" t="s">
        <v>8018</v>
      </c>
      <c r="B6916" s="2" t="s">
        <v>9243</v>
      </c>
      <c r="C6916" s="1" t="s">
        <v>9244</v>
      </c>
      <c r="D6916" s="2" t="s">
        <v>8</v>
      </c>
      <c r="E6916" s="1" t="s">
        <v>8021</v>
      </c>
      <c r="F6916" s="1" t="str">
        <f>VLOOKUP(B6916,[12]WHN!$C$5:$G$635,5,0)</f>
        <v>长阳</v>
      </c>
      <c r="G6916" s="2" t="s">
        <v>8022</v>
      </c>
      <c r="H6916" s="2" t="s">
        <v>10696</v>
      </c>
      <c r="I6916" s="2" t="s">
        <v>10938</v>
      </c>
    </row>
    <row r="6917" spans="1:9" hidden="1" x14ac:dyDescent="0.2">
      <c r="A6917" s="2" t="s">
        <v>8018</v>
      </c>
      <c r="B6917" s="2" t="s">
        <v>9245</v>
      </c>
      <c r="C6917" s="1" t="s">
        <v>9246</v>
      </c>
      <c r="D6917" s="2" t="s">
        <v>8</v>
      </c>
      <c r="E6917" s="1" t="s">
        <v>8021</v>
      </c>
      <c r="F6917" s="1" t="str">
        <f>VLOOKUP(B6917,[12]WHN!$C$5:$G$635,5,0)</f>
        <v>武汉</v>
      </c>
      <c r="G6917" s="2" t="s">
        <v>8022</v>
      </c>
      <c r="H6917" s="2" t="s">
        <v>8018</v>
      </c>
      <c r="I6917" s="2" t="s">
        <v>10938</v>
      </c>
    </row>
    <row r="6918" spans="1:9" hidden="1" x14ac:dyDescent="0.2">
      <c r="A6918" s="2" t="s">
        <v>8018</v>
      </c>
      <c r="B6918" s="2" t="s">
        <v>9247</v>
      </c>
      <c r="C6918" s="1" t="s">
        <v>9248</v>
      </c>
      <c r="D6918" s="2" t="s">
        <v>8</v>
      </c>
      <c r="E6918" s="1" t="s">
        <v>8370</v>
      </c>
      <c r="F6918" s="1" t="str">
        <f>VLOOKUP(B6918,[12]WHN!$C$5:$G$635,5,0)</f>
        <v>南昌</v>
      </c>
      <c r="G6918" s="2" t="s">
        <v>8339</v>
      </c>
      <c r="H6918" s="2" t="s">
        <v>8347</v>
      </c>
      <c r="I6918" s="2" t="s">
        <v>10938</v>
      </c>
    </row>
    <row r="6919" spans="1:9" hidden="1" x14ac:dyDescent="0.2">
      <c r="A6919" s="2" t="s">
        <v>8018</v>
      </c>
      <c r="B6919" s="2" t="s">
        <v>9249</v>
      </c>
      <c r="C6919" s="1" t="s">
        <v>9250</v>
      </c>
      <c r="D6919" s="2" t="s">
        <v>8</v>
      </c>
      <c r="E6919" s="1" t="s">
        <v>8370</v>
      </c>
      <c r="F6919" s="1" t="str">
        <f>VLOOKUP(B6919,[12]WHN!$C$5:$G$635,5,0)</f>
        <v>南昌</v>
      </c>
      <c r="G6919" s="2" t="s">
        <v>8339</v>
      </c>
      <c r="H6919" s="2" t="s">
        <v>8347</v>
      </c>
      <c r="I6919" s="2" t="s">
        <v>10938</v>
      </c>
    </row>
    <row r="6920" spans="1:9" hidden="1" x14ac:dyDescent="0.2">
      <c r="A6920" s="2" t="s">
        <v>8018</v>
      </c>
      <c r="B6920" s="2" t="s">
        <v>9251</v>
      </c>
      <c r="C6920" s="1" t="s">
        <v>9252</v>
      </c>
      <c r="D6920" s="2" t="s">
        <v>8</v>
      </c>
      <c r="E6920" s="1" t="s">
        <v>8542</v>
      </c>
      <c r="F6920" s="1" t="str">
        <f>VLOOKUP(B6920,[12]WHN!$C$5:$G$635,5,0)</f>
        <v>常德</v>
      </c>
      <c r="G6920" s="2" t="s">
        <v>8331</v>
      </c>
      <c r="H6920" s="2" t="s">
        <v>8566</v>
      </c>
      <c r="I6920" s="2" t="s">
        <v>10938</v>
      </c>
    </row>
    <row r="6921" spans="1:9" hidden="1" x14ac:dyDescent="0.2">
      <c r="A6921" s="2" t="s">
        <v>8018</v>
      </c>
      <c r="B6921" s="2" t="s">
        <v>9253</v>
      </c>
      <c r="C6921" s="1" t="s">
        <v>9254</v>
      </c>
      <c r="D6921" s="2" t="s">
        <v>8</v>
      </c>
      <c r="E6921" s="1" t="s">
        <v>8840</v>
      </c>
      <c r="F6921" s="1" t="str">
        <f>VLOOKUP(B6921,[12]WHN!$C$5:$G$635,5,0)</f>
        <v>长沙</v>
      </c>
      <c r="G6921" s="2" t="s">
        <v>8331</v>
      </c>
      <c r="H6921" s="2" t="s">
        <v>8343</v>
      </c>
      <c r="I6921" s="2" t="s">
        <v>10938</v>
      </c>
    </row>
    <row r="6922" spans="1:9" hidden="1" x14ac:dyDescent="0.2">
      <c r="A6922" s="2" t="s">
        <v>8018</v>
      </c>
      <c r="B6922" s="2" t="s">
        <v>9255</v>
      </c>
      <c r="C6922" s="1" t="s">
        <v>9256</v>
      </c>
      <c r="D6922" s="2" t="s">
        <v>8</v>
      </c>
      <c r="E6922" s="1" t="s">
        <v>8536</v>
      </c>
      <c r="F6922" s="1" t="str">
        <f>VLOOKUP(B6922,[12]WHN!$C$5:$G$635,5,0)</f>
        <v>孝感</v>
      </c>
      <c r="G6922" s="2" t="s">
        <v>8022</v>
      </c>
      <c r="H6922" s="2" t="s">
        <v>8268</v>
      </c>
      <c r="I6922" s="2" t="s">
        <v>10938</v>
      </c>
    </row>
    <row r="6923" spans="1:9" hidden="1" x14ac:dyDescent="0.2">
      <c r="A6923" s="2" t="s">
        <v>8018</v>
      </c>
      <c r="B6923" s="2" t="s">
        <v>9257</v>
      </c>
      <c r="C6923" s="1" t="s">
        <v>9258</v>
      </c>
      <c r="D6923" s="2" t="s">
        <v>35</v>
      </c>
      <c r="E6923" s="1" t="s">
        <v>8021</v>
      </c>
      <c r="F6923" s="1" t="str">
        <f>VLOOKUP(B6923,[12]WHN!$C$5:$G$635,5,0)</f>
        <v>武汉</v>
      </c>
      <c r="G6923" s="2" t="s">
        <v>8022</v>
      </c>
      <c r="H6923" s="2" t="s">
        <v>8018</v>
      </c>
      <c r="I6923" s="2" t="s">
        <v>10938</v>
      </c>
    </row>
    <row r="6924" spans="1:9" hidden="1" x14ac:dyDescent="0.2">
      <c r="A6924" s="2" t="s">
        <v>8018</v>
      </c>
      <c r="B6924" s="2" t="s">
        <v>9259</v>
      </c>
      <c r="C6924" s="1" t="s">
        <v>9260</v>
      </c>
      <c r="D6924" s="2" t="s">
        <v>239</v>
      </c>
      <c r="E6924" s="1" t="s">
        <v>8021</v>
      </c>
      <c r="F6924" s="1" t="str">
        <f>VLOOKUP(B6924,[12]WHN!$C$5:$G$635,5,0)</f>
        <v>武汉</v>
      </c>
      <c r="G6924" s="2" t="s">
        <v>8022</v>
      </c>
      <c r="H6924" s="2" t="s">
        <v>8018</v>
      </c>
      <c r="I6924" s="2" t="s">
        <v>10938</v>
      </c>
    </row>
    <row r="6925" spans="1:9" hidden="1" x14ac:dyDescent="0.2">
      <c r="A6925" s="2" t="s">
        <v>8018</v>
      </c>
      <c r="B6925" s="2" t="s">
        <v>9261</v>
      </c>
      <c r="C6925" s="1" t="s">
        <v>9262</v>
      </c>
      <c r="D6925" s="2" t="s">
        <v>8</v>
      </c>
      <c r="E6925" s="1" t="s">
        <v>8021</v>
      </c>
      <c r="F6925" s="1" t="str">
        <f>VLOOKUP(B6925,[12]WHN!$C$5:$G$635,5,0)</f>
        <v>安陆</v>
      </c>
      <c r="G6925" s="2" t="s">
        <v>8022</v>
      </c>
      <c r="H6925" s="2" t="s">
        <v>10675</v>
      </c>
      <c r="I6925" s="2" t="s">
        <v>10938</v>
      </c>
    </row>
    <row r="6926" spans="1:9" hidden="1" x14ac:dyDescent="0.2">
      <c r="A6926" s="2" t="s">
        <v>8018</v>
      </c>
      <c r="B6926" s="2" t="s">
        <v>9263</v>
      </c>
      <c r="C6926" s="1" t="s">
        <v>9264</v>
      </c>
      <c r="D6926" s="2" t="s">
        <v>8</v>
      </c>
      <c r="E6926" s="1" t="s">
        <v>8021</v>
      </c>
      <c r="F6926" s="1" t="str">
        <f>VLOOKUP(B6926,[12]WHN!$C$5:$G$635,5,0)</f>
        <v>浠水</v>
      </c>
      <c r="G6926" s="2" t="s">
        <v>8022</v>
      </c>
      <c r="H6926" s="2" t="s">
        <v>10684</v>
      </c>
      <c r="I6926" s="2" t="s">
        <v>10938</v>
      </c>
    </row>
    <row r="6927" spans="1:9" hidden="1" x14ac:dyDescent="0.2">
      <c r="A6927" s="2" t="s">
        <v>8018</v>
      </c>
      <c r="B6927" s="2" t="s">
        <v>9265</v>
      </c>
      <c r="C6927" s="1" t="s">
        <v>9266</v>
      </c>
      <c r="D6927" s="2" t="s">
        <v>239</v>
      </c>
      <c r="E6927" s="1" t="s">
        <v>8021</v>
      </c>
      <c r="F6927" s="1" t="str">
        <f>VLOOKUP(B6927,[12]WHN!$C$5:$G$635,5,0)</f>
        <v>武汉</v>
      </c>
      <c r="G6927" s="2" t="s">
        <v>8022</v>
      </c>
      <c r="H6927" s="2" t="s">
        <v>8018</v>
      </c>
      <c r="I6927" s="2" t="s">
        <v>10938</v>
      </c>
    </row>
    <row r="6928" spans="1:9" hidden="1" x14ac:dyDescent="0.2">
      <c r="A6928" s="2" t="s">
        <v>8018</v>
      </c>
      <c r="B6928" s="2" t="s">
        <v>9267</v>
      </c>
      <c r="C6928" s="1" t="s">
        <v>9268</v>
      </c>
      <c r="D6928" s="2" t="s">
        <v>8</v>
      </c>
      <c r="E6928" s="1" t="s">
        <v>8542</v>
      </c>
      <c r="F6928" s="1" t="str">
        <f>VLOOKUP(B6928,[12]WHN!$C$5:$G$635,5,0)</f>
        <v>湘潭</v>
      </c>
      <c r="G6928" s="2" t="s">
        <v>8331</v>
      </c>
      <c r="H6928" s="2" t="s">
        <v>8581</v>
      </c>
      <c r="I6928" s="2" t="s">
        <v>10938</v>
      </c>
    </row>
    <row r="6929" spans="1:9" hidden="1" x14ac:dyDescent="0.2">
      <c r="A6929" s="2" t="s">
        <v>8018</v>
      </c>
      <c r="B6929" s="2" t="s">
        <v>9269</v>
      </c>
      <c r="C6929" s="1" t="s">
        <v>9270</v>
      </c>
      <c r="D6929" s="2" t="s">
        <v>8</v>
      </c>
      <c r="E6929" s="1" t="s">
        <v>8370</v>
      </c>
      <c r="F6929" s="1" t="str">
        <f>VLOOKUP(B6929,[12]WHN!$C$5:$G$635,5,0)</f>
        <v>共青城</v>
      </c>
      <c r="G6929" s="2" t="s">
        <v>8339</v>
      </c>
      <c r="H6929" s="2" t="s">
        <v>10741</v>
      </c>
      <c r="I6929" s="2" t="s">
        <v>10938</v>
      </c>
    </row>
    <row r="6930" spans="1:9" hidden="1" x14ac:dyDescent="0.2">
      <c r="A6930" s="2" t="s">
        <v>8018</v>
      </c>
      <c r="B6930" s="2" t="s">
        <v>9271</v>
      </c>
      <c r="C6930" s="1" t="s">
        <v>9272</v>
      </c>
      <c r="D6930" s="2" t="s">
        <v>8</v>
      </c>
      <c r="E6930" s="1" t="s">
        <v>8370</v>
      </c>
      <c r="F6930" s="1" t="str">
        <f>VLOOKUP(B6930,[12]WHN!$C$5:$G$635,5,0)</f>
        <v>九江</v>
      </c>
      <c r="G6930" s="2" t="s">
        <v>8339</v>
      </c>
      <c r="H6930" s="2" t="s">
        <v>8377</v>
      </c>
      <c r="I6930" s="2" t="s">
        <v>10938</v>
      </c>
    </row>
    <row r="6931" spans="1:9" hidden="1" x14ac:dyDescent="0.2">
      <c r="A6931" s="2" t="s">
        <v>8018</v>
      </c>
      <c r="B6931" s="2" t="s">
        <v>9273</v>
      </c>
      <c r="C6931" s="1" t="s">
        <v>9274</v>
      </c>
      <c r="D6931" s="2" t="s">
        <v>35</v>
      </c>
      <c r="E6931" s="1" t="s">
        <v>8021</v>
      </c>
      <c r="F6931" s="1" t="str">
        <f>VLOOKUP(B6931,[12]WHN!$C$5:$G$635,5,0)</f>
        <v>荆门</v>
      </c>
      <c r="G6931" s="2" t="s">
        <v>8022</v>
      </c>
      <c r="H6931" s="2" t="s">
        <v>8353</v>
      </c>
      <c r="I6931" s="2" t="s">
        <v>10938</v>
      </c>
    </row>
    <row r="6932" spans="1:9" hidden="1" x14ac:dyDescent="0.2">
      <c r="A6932" s="2" t="s">
        <v>8018</v>
      </c>
      <c r="B6932" s="2" t="s">
        <v>9275</v>
      </c>
      <c r="C6932" s="1" t="s">
        <v>9276</v>
      </c>
      <c r="D6932" s="2" t="s">
        <v>35</v>
      </c>
      <c r="E6932" s="1" t="s">
        <v>8021</v>
      </c>
      <c r="F6932" s="1" t="str">
        <f>VLOOKUP(B6932,[12]WHN!$C$5:$G$635,5,0)</f>
        <v>湘潭</v>
      </c>
      <c r="G6932" s="2" t="s">
        <v>8331</v>
      </c>
      <c r="H6932" s="2" t="s">
        <v>8581</v>
      </c>
      <c r="I6932" s="2" t="s">
        <v>10938</v>
      </c>
    </row>
    <row r="6933" spans="1:9" hidden="1" x14ac:dyDescent="0.2">
      <c r="A6933" s="2" t="s">
        <v>8018</v>
      </c>
      <c r="B6933" s="2" t="s">
        <v>9277</v>
      </c>
      <c r="C6933" s="1" t="s">
        <v>9278</v>
      </c>
      <c r="D6933" s="2" t="s">
        <v>35</v>
      </c>
      <c r="E6933" s="1" t="s">
        <v>8021</v>
      </c>
      <c r="F6933" s="1" t="str">
        <f>VLOOKUP(B6933,[12]WHN!$C$5:$G$635,5,0)</f>
        <v>南昌</v>
      </c>
      <c r="G6933" s="2" t="s">
        <v>8339</v>
      </c>
      <c r="H6933" s="2" t="s">
        <v>8347</v>
      </c>
      <c r="I6933" s="2" t="s">
        <v>10938</v>
      </c>
    </row>
    <row r="6934" spans="1:9" hidden="1" x14ac:dyDescent="0.2">
      <c r="A6934" s="2" t="s">
        <v>8018</v>
      </c>
      <c r="B6934" s="2" t="s">
        <v>9279</v>
      </c>
      <c r="C6934" s="1" t="s">
        <v>9280</v>
      </c>
      <c r="D6934" s="2" t="s">
        <v>8</v>
      </c>
      <c r="E6934" s="1" t="s">
        <v>8542</v>
      </c>
      <c r="F6934" s="1" t="str">
        <f>VLOOKUP(B6934,[12]WHN!$C$5:$G$635,5,0)</f>
        <v>湘潭</v>
      </c>
      <c r="G6934" s="2" t="s">
        <v>8331</v>
      </c>
      <c r="H6934" s="2" t="s">
        <v>8581</v>
      </c>
      <c r="I6934" s="2" t="s">
        <v>10938</v>
      </c>
    </row>
    <row r="6935" spans="1:9" hidden="1" x14ac:dyDescent="0.2">
      <c r="A6935" s="2" t="s">
        <v>8018</v>
      </c>
      <c r="B6935" s="2" t="s">
        <v>9281</v>
      </c>
      <c r="C6935" s="1" t="s">
        <v>9282</v>
      </c>
      <c r="D6935" s="2" t="s">
        <v>8</v>
      </c>
      <c r="E6935" s="1" t="s">
        <v>8370</v>
      </c>
      <c r="F6935" s="1" t="str">
        <f>VLOOKUP(B6935,[12]WHN!$C$5:$G$635,5,0)</f>
        <v>南昌</v>
      </c>
      <c r="G6935" s="2" t="s">
        <v>8339</v>
      </c>
      <c r="H6935" s="2" t="s">
        <v>8347</v>
      </c>
      <c r="I6935" s="2" t="s">
        <v>10938</v>
      </c>
    </row>
    <row r="6936" spans="1:9" hidden="1" x14ac:dyDescent="0.2">
      <c r="A6936" s="2" t="s">
        <v>8018</v>
      </c>
      <c r="B6936" s="2" t="s">
        <v>9283</v>
      </c>
      <c r="C6936" s="1" t="s">
        <v>9284</v>
      </c>
      <c r="D6936" s="2" t="s">
        <v>35</v>
      </c>
      <c r="E6936" s="1" t="s">
        <v>8021</v>
      </c>
      <c r="F6936" s="1" t="str">
        <f>VLOOKUP(B6936,[12]WHN!$C$5:$G$635,5,0)</f>
        <v>襄阳</v>
      </c>
      <c r="G6936" s="2" t="s">
        <v>8022</v>
      </c>
      <c r="H6936" s="2" t="s">
        <v>9285</v>
      </c>
      <c r="I6936" s="2" t="s">
        <v>10938</v>
      </c>
    </row>
    <row r="6937" spans="1:9" hidden="1" x14ac:dyDescent="0.2">
      <c r="A6937" s="2" t="s">
        <v>8018</v>
      </c>
      <c r="B6937" s="2" t="s">
        <v>9286</v>
      </c>
      <c r="C6937" s="1" t="s">
        <v>9287</v>
      </c>
      <c r="D6937" s="2" t="s">
        <v>35</v>
      </c>
      <c r="E6937" s="1" t="s">
        <v>8021</v>
      </c>
      <c r="F6937" s="1" t="str">
        <f>VLOOKUP(B6937,[12]WHN!$C$5:$G$635,5,0)</f>
        <v>长沙</v>
      </c>
      <c r="G6937" s="2" t="s">
        <v>8331</v>
      </c>
      <c r="H6937" s="2" t="s">
        <v>8343</v>
      </c>
      <c r="I6937" s="2" t="s">
        <v>10938</v>
      </c>
    </row>
    <row r="6938" spans="1:9" hidden="1" x14ac:dyDescent="0.2">
      <c r="A6938" s="2" t="s">
        <v>8018</v>
      </c>
      <c r="B6938" s="2" t="s">
        <v>9288</v>
      </c>
      <c r="C6938" s="1" t="s">
        <v>9289</v>
      </c>
      <c r="D6938" s="2" t="s">
        <v>8</v>
      </c>
      <c r="E6938" s="1" t="s">
        <v>8021</v>
      </c>
      <c r="F6938" s="1" t="str">
        <f>VLOOKUP(B6938,[12]WHN!$C$5:$G$635,5,0)</f>
        <v>襄阳</v>
      </c>
      <c r="G6938" s="2" t="s">
        <v>8022</v>
      </c>
      <c r="H6938" s="2" t="s">
        <v>9285</v>
      </c>
      <c r="I6938" s="2" t="s">
        <v>10938</v>
      </c>
    </row>
    <row r="6939" spans="1:9" hidden="1" x14ac:dyDescent="0.2">
      <c r="A6939" s="2" t="s">
        <v>8018</v>
      </c>
      <c r="B6939" s="2" t="s">
        <v>9290</v>
      </c>
      <c r="C6939" s="1" t="s">
        <v>9291</v>
      </c>
      <c r="D6939" s="2" t="s">
        <v>8</v>
      </c>
      <c r="E6939" s="1" t="s">
        <v>8021</v>
      </c>
      <c r="F6939" s="1" t="str">
        <f>VLOOKUP(B6939,[12]WHN!$C$5:$G$635,5,0)</f>
        <v>荆门</v>
      </c>
      <c r="G6939" s="2" t="s">
        <v>8022</v>
      </c>
      <c r="H6939" s="2" t="s">
        <v>8353</v>
      </c>
      <c r="I6939" s="2" t="s">
        <v>10938</v>
      </c>
    </row>
    <row r="6940" spans="1:9" hidden="1" x14ac:dyDescent="0.2">
      <c r="A6940" s="2" t="s">
        <v>8018</v>
      </c>
      <c r="B6940" s="2" t="s">
        <v>9292</v>
      </c>
      <c r="C6940" s="1" t="s">
        <v>9293</v>
      </c>
      <c r="D6940" s="2" t="s">
        <v>8</v>
      </c>
      <c r="E6940" s="1" t="s">
        <v>8542</v>
      </c>
      <c r="F6940" s="1" t="str">
        <f>VLOOKUP(B6940,[12]WHN!$C$5:$G$635,5,0)</f>
        <v>长沙</v>
      </c>
      <c r="G6940" s="2" t="s">
        <v>8331</v>
      </c>
      <c r="H6940" s="2" t="s">
        <v>8343</v>
      </c>
      <c r="I6940" s="2" t="s">
        <v>10938</v>
      </c>
    </row>
    <row r="6941" spans="1:9" hidden="1" x14ac:dyDescent="0.2">
      <c r="A6941" s="2" t="s">
        <v>8018</v>
      </c>
      <c r="B6941" s="2" t="s">
        <v>9294</v>
      </c>
      <c r="C6941" s="1" t="s">
        <v>9295</v>
      </c>
      <c r="D6941" s="2" t="s">
        <v>8</v>
      </c>
      <c r="E6941" s="1" t="s">
        <v>8542</v>
      </c>
      <c r="F6941" s="1" t="str">
        <f>VLOOKUP(B6941,[12]WHN!$C$5:$G$635,5,0)</f>
        <v>长沙</v>
      </c>
      <c r="G6941" s="2" t="s">
        <v>8331</v>
      </c>
      <c r="H6941" s="2" t="s">
        <v>8343</v>
      </c>
      <c r="I6941" s="2" t="s">
        <v>10938</v>
      </c>
    </row>
    <row r="6942" spans="1:9" hidden="1" x14ac:dyDescent="0.2">
      <c r="A6942" s="2" t="s">
        <v>8018</v>
      </c>
      <c r="B6942" s="2" t="s">
        <v>9296</v>
      </c>
      <c r="C6942" s="1" t="s">
        <v>9297</v>
      </c>
      <c r="D6942" s="2" t="s">
        <v>8</v>
      </c>
      <c r="E6942" s="1" t="s">
        <v>8542</v>
      </c>
      <c r="F6942" s="1" t="str">
        <f>VLOOKUP(B6942,[12]WHN!$C$5:$G$635,5,0)</f>
        <v>长沙</v>
      </c>
      <c r="G6942" s="2" t="s">
        <v>8331</v>
      </c>
      <c r="H6942" s="2" t="s">
        <v>8343</v>
      </c>
      <c r="I6942" s="2" t="s">
        <v>10938</v>
      </c>
    </row>
    <row r="6943" spans="1:9" hidden="1" x14ac:dyDescent="0.2">
      <c r="A6943" s="2" t="s">
        <v>8018</v>
      </c>
      <c r="B6943" s="2" t="s">
        <v>9298</v>
      </c>
      <c r="C6943" s="1" t="s">
        <v>9299</v>
      </c>
      <c r="D6943" s="2" t="s">
        <v>8</v>
      </c>
      <c r="E6943" s="1" t="s">
        <v>9135</v>
      </c>
      <c r="F6943" s="1" t="str">
        <f>VLOOKUP(B6943,[12]WHN!$C$5:$G$635,5,0)</f>
        <v>武汉</v>
      </c>
      <c r="G6943" s="2" t="s">
        <v>8022</v>
      </c>
      <c r="H6943" s="2" t="s">
        <v>8018</v>
      </c>
      <c r="I6943" s="2" t="s">
        <v>10938</v>
      </c>
    </row>
    <row r="6944" spans="1:9" hidden="1" x14ac:dyDescent="0.2">
      <c r="A6944" s="2" t="s">
        <v>8018</v>
      </c>
      <c r="B6944" s="2" t="s">
        <v>9300</v>
      </c>
      <c r="C6944" s="1" t="s">
        <v>9301</v>
      </c>
      <c r="D6944" s="2" t="s">
        <v>8</v>
      </c>
      <c r="E6944" s="1" t="s">
        <v>8542</v>
      </c>
      <c r="F6944" s="1" t="str">
        <f>VLOOKUP(B6944,[12]WHN!$C$5:$G$635,5,0)</f>
        <v>长沙</v>
      </c>
      <c r="G6944" s="2" t="s">
        <v>8331</v>
      </c>
      <c r="H6944" s="2" t="s">
        <v>8343</v>
      </c>
      <c r="I6944" s="2" t="s">
        <v>10938</v>
      </c>
    </row>
    <row r="6945" spans="1:9" hidden="1" x14ac:dyDescent="0.2">
      <c r="A6945" s="2" t="s">
        <v>8018</v>
      </c>
      <c r="B6945" s="2" t="s">
        <v>9302</v>
      </c>
      <c r="C6945" s="1" t="s">
        <v>9303</v>
      </c>
      <c r="D6945" s="2" t="s">
        <v>8</v>
      </c>
      <c r="E6945" s="1" t="s">
        <v>8370</v>
      </c>
      <c r="F6945" s="1" t="str">
        <f>VLOOKUP(B6945,[12]WHN!$C$5:$G$635,5,0)</f>
        <v>余干</v>
      </c>
      <c r="G6945" s="2" t="s">
        <v>8339</v>
      </c>
      <c r="H6945" s="2" t="s">
        <v>10750</v>
      </c>
      <c r="I6945" s="2" t="s">
        <v>10938</v>
      </c>
    </row>
    <row r="6946" spans="1:9" hidden="1" x14ac:dyDescent="0.2">
      <c r="A6946" s="2" t="s">
        <v>8018</v>
      </c>
      <c r="B6946" s="2" t="s">
        <v>9304</v>
      </c>
      <c r="C6946" s="1" t="s">
        <v>9305</v>
      </c>
      <c r="D6946" s="2" t="s">
        <v>35</v>
      </c>
      <c r="E6946" s="1" t="s">
        <v>8021</v>
      </c>
      <c r="F6946" s="1" t="str">
        <f>VLOOKUP(B6946,[12]WHN!$C$5:$G$635,5,0)</f>
        <v>岳阳</v>
      </c>
      <c r="G6946" s="2" t="s">
        <v>8331</v>
      </c>
      <c r="H6946" s="2" t="s">
        <v>8558</v>
      </c>
      <c r="I6946" s="2" t="s">
        <v>10938</v>
      </c>
    </row>
    <row r="6947" spans="1:9" hidden="1" x14ac:dyDescent="0.2">
      <c r="A6947" s="2" t="s">
        <v>8018</v>
      </c>
      <c r="B6947" s="2" t="s">
        <v>9306</v>
      </c>
      <c r="C6947" s="1" t="s">
        <v>9307</v>
      </c>
      <c r="D6947" s="2" t="s">
        <v>8</v>
      </c>
      <c r="E6947" s="1" t="s">
        <v>8021</v>
      </c>
      <c r="F6947" s="1" t="str">
        <f>VLOOKUP(B6947,[12]WHN!$C$5:$G$635,5,0)</f>
        <v>十堰</v>
      </c>
      <c r="G6947" s="2" t="s">
        <v>8022</v>
      </c>
      <c r="H6947" s="2" t="s">
        <v>8126</v>
      </c>
      <c r="I6947" s="2" t="s">
        <v>10938</v>
      </c>
    </row>
    <row r="6948" spans="1:9" hidden="1" x14ac:dyDescent="0.2">
      <c r="A6948" s="2" t="s">
        <v>8018</v>
      </c>
      <c r="B6948" s="2" t="s">
        <v>9308</v>
      </c>
      <c r="C6948" s="1" t="s">
        <v>9309</v>
      </c>
      <c r="D6948" s="2" t="s">
        <v>239</v>
      </c>
      <c r="E6948" s="1" t="s">
        <v>8021</v>
      </c>
      <c r="F6948" s="1" t="str">
        <f>VLOOKUP(B6948,[12]WHN!$C$5:$G$635,5,0)</f>
        <v>长沙</v>
      </c>
      <c r="G6948" s="2" t="s">
        <v>8331</v>
      </c>
      <c r="H6948" s="2" t="s">
        <v>8343</v>
      </c>
      <c r="I6948" s="2" t="s">
        <v>10938</v>
      </c>
    </row>
    <row r="6949" spans="1:9" hidden="1" x14ac:dyDescent="0.2">
      <c r="A6949" s="2" t="s">
        <v>8018</v>
      </c>
      <c r="B6949" s="2" t="s">
        <v>9310</v>
      </c>
      <c r="C6949" s="1" t="s">
        <v>9311</v>
      </c>
      <c r="D6949" s="2" t="s">
        <v>8</v>
      </c>
      <c r="E6949" s="1" t="s">
        <v>8542</v>
      </c>
      <c r="F6949" s="1" t="str">
        <f>VLOOKUP(B6949,[12]WHN!$C$5:$G$635,5,0)</f>
        <v>长沙</v>
      </c>
      <c r="G6949" s="2" t="s">
        <v>8331</v>
      </c>
      <c r="H6949" s="2" t="s">
        <v>8343</v>
      </c>
      <c r="I6949" s="2" t="s">
        <v>10938</v>
      </c>
    </row>
    <row r="6950" spans="1:9" hidden="1" x14ac:dyDescent="0.2">
      <c r="A6950" s="2" t="s">
        <v>8018</v>
      </c>
      <c r="B6950" s="2" t="s">
        <v>9312</v>
      </c>
      <c r="C6950" s="1" t="s">
        <v>9313</v>
      </c>
      <c r="D6950" s="2" t="s">
        <v>8</v>
      </c>
      <c r="E6950" s="1" t="s">
        <v>8350</v>
      </c>
      <c r="F6950" s="1" t="str">
        <f>VLOOKUP(B6950,[12]WHN!$C$5:$G$635,5,0)</f>
        <v>荆门</v>
      </c>
      <c r="G6950" s="2" t="s">
        <v>8022</v>
      </c>
      <c r="H6950" s="2" t="s">
        <v>8353</v>
      </c>
      <c r="I6950" s="2" t="s">
        <v>10938</v>
      </c>
    </row>
    <row r="6951" spans="1:9" hidden="1" x14ac:dyDescent="0.2">
      <c r="A6951" s="2" t="s">
        <v>8018</v>
      </c>
      <c r="B6951" s="2" t="s">
        <v>9314</v>
      </c>
      <c r="C6951" s="1" t="s">
        <v>9315</v>
      </c>
      <c r="D6951" s="2" t="s">
        <v>8</v>
      </c>
      <c r="E6951" s="1" t="s">
        <v>9316</v>
      </c>
      <c r="F6951" s="1" t="str">
        <f>VLOOKUP(B6951,[12]WHN!$C$5:$G$635,5,0)</f>
        <v>武汉</v>
      </c>
      <c r="G6951" s="2" t="s">
        <v>8022</v>
      </c>
      <c r="H6951" s="2" t="s">
        <v>8018</v>
      </c>
      <c r="I6951" s="2" t="s">
        <v>10938</v>
      </c>
    </row>
    <row r="6952" spans="1:9" hidden="1" x14ac:dyDescent="0.2">
      <c r="A6952" s="2" t="s">
        <v>8018</v>
      </c>
      <c r="B6952" s="2" t="s">
        <v>9317</v>
      </c>
      <c r="C6952" s="1" t="s">
        <v>9318</v>
      </c>
      <c r="D6952" s="2" t="s">
        <v>8</v>
      </c>
      <c r="E6952" s="1" t="s">
        <v>9319</v>
      </c>
      <c r="F6952" s="1" t="str">
        <f>VLOOKUP(B6952,[12]WHN!$C$5:$G$635,5,0)</f>
        <v>岳阳</v>
      </c>
      <c r="G6952" s="2" t="s">
        <v>8331</v>
      </c>
      <c r="H6952" s="2" t="s">
        <v>8558</v>
      </c>
      <c r="I6952" s="2" t="s">
        <v>10938</v>
      </c>
    </row>
    <row r="6953" spans="1:9" hidden="1" x14ac:dyDescent="0.2">
      <c r="A6953" s="2" t="s">
        <v>8018</v>
      </c>
      <c r="B6953" s="2" t="s">
        <v>9320</v>
      </c>
      <c r="C6953" s="1" t="s">
        <v>9321</v>
      </c>
      <c r="D6953" s="2" t="s">
        <v>35</v>
      </c>
      <c r="E6953" s="1" t="s">
        <v>8021</v>
      </c>
      <c r="F6953" s="1" t="str">
        <f>VLOOKUP(B6953,[12]WHN!$C$5:$G$635,5,0)</f>
        <v>萍乡</v>
      </c>
      <c r="G6953" s="2" t="s">
        <v>8339</v>
      </c>
      <c r="H6953" s="2" t="s">
        <v>8431</v>
      </c>
      <c r="I6953" s="2" t="s">
        <v>10938</v>
      </c>
    </row>
    <row r="6954" spans="1:9" hidden="1" x14ac:dyDescent="0.2">
      <c r="A6954" s="2" t="s">
        <v>8018</v>
      </c>
      <c r="B6954" s="2" t="s">
        <v>9322</v>
      </c>
      <c r="C6954" s="1" t="s">
        <v>9323</v>
      </c>
      <c r="D6954" s="2" t="s">
        <v>35</v>
      </c>
      <c r="E6954" s="1" t="s">
        <v>8021</v>
      </c>
      <c r="F6954" s="1" t="str">
        <f>VLOOKUP(B6954,[12]WHN!$C$5:$G$635,5,0)</f>
        <v>武汉</v>
      </c>
      <c r="G6954" s="2" t="s">
        <v>8022</v>
      </c>
      <c r="H6954" s="2" t="s">
        <v>8018</v>
      </c>
      <c r="I6954" s="2" t="s">
        <v>10938</v>
      </c>
    </row>
    <row r="6955" spans="1:9" hidden="1" x14ac:dyDescent="0.2">
      <c r="A6955" s="2" t="s">
        <v>8018</v>
      </c>
      <c r="B6955" s="2" t="s">
        <v>9324</v>
      </c>
      <c r="C6955" s="1" t="s">
        <v>9325</v>
      </c>
      <c r="D6955" s="2" t="s">
        <v>8</v>
      </c>
      <c r="E6955" s="1" t="s">
        <v>8021</v>
      </c>
      <c r="F6955" s="1" t="str">
        <f>VLOOKUP(B6955,[12]WHN!$C$5:$G$635,5,0)</f>
        <v>武汉</v>
      </c>
      <c r="G6955" s="2" t="s">
        <v>8022</v>
      </c>
      <c r="H6955" s="2" t="s">
        <v>8018</v>
      </c>
      <c r="I6955" s="2" t="s">
        <v>10938</v>
      </c>
    </row>
    <row r="6956" spans="1:9" hidden="1" x14ac:dyDescent="0.2">
      <c r="A6956" s="2" t="s">
        <v>8018</v>
      </c>
      <c r="B6956" s="2" t="s">
        <v>9326</v>
      </c>
      <c r="C6956" s="1" t="s">
        <v>9327</v>
      </c>
      <c r="D6956" s="2" t="s">
        <v>8</v>
      </c>
      <c r="E6956" s="1" t="s">
        <v>8021</v>
      </c>
      <c r="F6956" s="1" t="str">
        <f>VLOOKUP(B6956,[12]WHN!$C$5:$G$635,5,0)</f>
        <v>武汉</v>
      </c>
      <c r="G6956" s="2" t="s">
        <v>8022</v>
      </c>
      <c r="H6956" s="2" t="s">
        <v>8018</v>
      </c>
      <c r="I6956" s="2" t="s">
        <v>10938</v>
      </c>
    </row>
    <row r="6957" spans="1:9" hidden="1" x14ac:dyDescent="0.2">
      <c r="A6957" s="2" t="s">
        <v>8018</v>
      </c>
      <c r="B6957" s="2" t="s">
        <v>9328</v>
      </c>
      <c r="C6957" s="1" t="s">
        <v>9329</v>
      </c>
      <c r="D6957" s="2" t="s">
        <v>8</v>
      </c>
      <c r="E6957" s="1" t="s">
        <v>8542</v>
      </c>
      <c r="F6957" s="1" t="str">
        <f>VLOOKUP(B6957,[12]WHN!$C$5:$G$635,5,0)</f>
        <v>郴州</v>
      </c>
      <c r="G6957" s="2" t="s">
        <v>8331</v>
      </c>
      <c r="H6957" s="2" t="s">
        <v>8330</v>
      </c>
      <c r="I6957" s="2" t="s">
        <v>10938</v>
      </c>
    </row>
    <row r="6958" spans="1:9" hidden="1" x14ac:dyDescent="0.2">
      <c r="A6958" s="2" t="s">
        <v>8018</v>
      </c>
      <c r="B6958" s="2" t="s">
        <v>9330</v>
      </c>
      <c r="C6958" s="1" t="s">
        <v>9331</v>
      </c>
      <c r="D6958" s="2" t="s">
        <v>8</v>
      </c>
      <c r="E6958" s="1" t="s">
        <v>8542</v>
      </c>
      <c r="F6958" s="1" t="str">
        <f>VLOOKUP(B6958,[12]WHN!$C$5:$G$635,5,0)</f>
        <v>新邵</v>
      </c>
      <c r="G6958" s="2" t="s">
        <v>8331</v>
      </c>
      <c r="H6958" s="2" t="s">
        <v>10724</v>
      </c>
      <c r="I6958" s="2" t="s">
        <v>10938</v>
      </c>
    </row>
    <row r="6959" spans="1:9" hidden="1" x14ac:dyDescent="0.2">
      <c r="A6959" s="2" t="s">
        <v>8018</v>
      </c>
      <c r="B6959" s="2" t="s">
        <v>9332</v>
      </c>
      <c r="C6959" s="1" t="s">
        <v>9333</v>
      </c>
      <c r="D6959" s="2" t="s">
        <v>8</v>
      </c>
      <c r="E6959" s="1" t="s">
        <v>8542</v>
      </c>
      <c r="F6959" s="1" t="str">
        <f>VLOOKUP(B6959,[12]WHN!$C$5:$G$635,5,0)</f>
        <v>永顺</v>
      </c>
      <c r="G6959" s="2" t="s">
        <v>8331</v>
      </c>
      <c r="H6959" s="2" t="s">
        <v>10728</v>
      </c>
      <c r="I6959" s="2" t="s">
        <v>10938</v>
      </c>
    </row>
    <row r="6960" spans="1:9" hidden="1" x14ac:dyDescent="0.2">
      <c r="A6960" s="2" t="s">
        <v>8018</v>
      </c>
      <c r="B6960" s="2" t="s">
        <v>9334</v>
      </c>
      <c r="C6960" s="1" t="s">
        <v>9335</v>
      </c>
      <c r="D6960" s="2" t="s">
        <v>8</v>
      </c>
      <c r="E6960" s="1" t="s">
        <v>8542</v>
      </c>
      <c r="F6960" s="1" t="str">
        <f>VLOOKUP(B6960,[12]WHN!$C$5:$G$635,5,0)</f>
        <v>韶山县</v>
      </c>
      <c r="G6960" s="2" t="s">
        <v>8331</v>
      </c>
      <c r="H6960" s="2" t="s">
        <v>10718</v>
      </c>
      <c r="I6960" s="2" t="s">
        <v>10938</v>
      </c>
    </row>
    <row r="6961" spans="1:9" hidden="1" x14ac:dyDescent="0.2">
      <c r="A6961" s="2" t="s">
        <v>8018</v>
      </c>
      <c r="B6961" s="2" t="s">
        <v>9336</v>
      </c>
      <c r="C6961" s="1" t="s">
        <v>9337</v>
      </c>
      <c r="D6961" s="2" t="s">
        <v>8</v>
      </c>
      <c r="E6961" s="1" t="s">
        <v>8542</v>
      </c>
      <c r="F6961" s="1" t="str">
        <f>VLOOKUP(B6961,[12]WHN!$C$5:$G$635,5,0)</f>
        <v>平江县</v>
      </c>
      <c r="G6961" s="2" t="s">
        <v>8331</v>
      </c>
      <c r="H6961" s="2" t="s">
        <v>10719</v>
      </c>
      <c r="I6961" s="2" t="s">
        <v>10938</v>
      </c>
    </row>
    <row r="6962" spans="1:9" hidden="1" x14ac:dyDescent="0.2">
      <c r="A6962" s="2" t="s">
        <v>8018</v>
      </c>
      <c r="B6962" s="2" t="s">
        <v>9338</v>
      </c>
      <c r="C6962" s="1" t="s">
        <v>9339</v>
      </c>
      <c r="D6962" s="2" t="s">
        <v>8</v>
      </c>
      <c r="E6962" s="1" t="s">
        <v>8542</v>
      </c>
      <c r="F6962" s="1" t="str">
        <f>VLOOKUP(B6962,[12]WHN!$C$5:$G$635,5,0)</f>
        <v>长沙</v>
      </c>
      <c r="G6962" s="2" t="s">
        <v>8331</v>
      </c>
      <c r="H6962" s="2" t="s">
        <v>8343</v>
      </c>
      <c r="I6962" s="2" t="s">
        <v>10938</v>
      </c>
    </row>
    <row r="6963" spans="1:9" hidden="1" x14ac:dyDescent="0.2">
      <c r="A6963" s="2" t="s">
        <v>8018</v>
      </c>
      <c r="B6963" s="2" t="s">
        <v>9340</v>
      </c>
      <c r="C6963" s="1" t="s">
        <v>9341</v>
      </c>
      <c r="D6963" s="2" t="s">
        <v>8</v>
      </c>
      <c r="E6963" s="1" t="s">
        <v>8370</v>
      </c>
      <c r="F6963" s="1" t="str">
        <f>VLOOKUP(B6963,[12]WHN!$C$5:$G$635,5,0)</f>
        <v>南丰</v>
      </c>
      <c r="G6963" s="2" t="s">
        <v>8339</v>
      </c>
      <c r="H6963" s="2" t="s">
        <v>10748</v>
      </c>
      <c r="I6963" s="2" t="s">
        <v>10938</v>
      </c>
    </row>
    <row r="6964" spans="1:9" hidden="1" x14ac:dyDescent="0.2">
      <c r="A6964" s="2" t="s">
        <v>8018</v>
      </c>
      <c r="B6964" s="2" t="s">
        <v>9342</v>
      </c>
      <c r="C6964" s="1" t="s">
        <v>9343</v>
      </c>
      <c r="D6964" s="2" t="s">
        <v>8</v>
      </c>
      <c r="E6964" s="1" t="s">
        <v>8370</v>
      </c>
      <c r="F6964" s="1" t="str">
        <f>VLOOKUP(B6964,[12]WHN!$C$5:$G$635,5,0)</f>
        <v>萍乡</v>
      </c>
      <c r="G6964" s="2" t="s">
        <v>8339</v>
      </c>
      <c r="H6964" s="2" t="s">
        <v>8431</v>
      </c>
      <c r="I6964" s="2" t="s">
        <v>10938</v>
      </c>
    </row>
    <row r="6965" spans="1:9" hidden="1" x14ac:dyDescent="0.2">
      <c r="A6965" s="2" t="s">
        <v>8018</v>
      </c>
      <c r="B6965" s="2" t="s">
        <v>9344</v>
      </c>
      <c r="C6965" s="1" t="s">
        <v>9345</v>
      </c>
      <c r="D6965" s="2" t="s">
        <v>38</v>
      </c>
      <c r="E6965" s="1" t="s">
        <v>9346</v>
      </c>
      <c r="F6965" s="1" t="str">
        <f>VLOOKUP(B6965,[12]WHN!$C$5:$G$635,5,0)</f>
        <v>长沙</v>
      </c>
      <c r="G6965" s="2" t="s">
        <v>8331</v>
      </c>
      <c r="H6965" s="2" t="s">
        <v>8343</v>
      </c>
      <c r="I6965" s="2" t="s">
        <v>10938</v>
      </c>
    </row>
    <row r="6966" spans="1:9" hidden="1" x14ac:dyDescent="0.2">
      <c r="A6966" s="2" t="s">
        <v>8018</v>
      </c>
      <c r="B6966" s="2" t="s">
        <v>9347</v>
      </c>
      <c r="C6966" s="1" t="s">
        <v>8114</v>
      </c>
      <c r="D6966" s="2" t="s">
        <v>8</v>
      </c>
      <c r="E6966" s="1" t="s">
        <v>9348</v>
      </c>
      <c r="F6966" s="1" t="str">
        <f>VLOOKUP(B6966,[12]WHN!$C$5:$G$635,5,0)</f>
        <v>黄冈</v>
      </c>
      <c r="G6966" s="2" t="s">
        <v>8022</v>
      </c>
      <c r="H6966" s="2" t="s">
        <v>8115</v>
      </c>
      <c r="I6966" s="2" t="s">
        <v>10938</v>
      </c>
    </row>
    <row r="6967" spans="1:9" hidden="1" x14ac:dyDescent="0.2">
      <c r="A6967" s="2" t="s">
        <v>8018</v>
      </c>
      <c r="B6967" s="2" t="s">
        <v>9349</v>
      </c>
      <c r="C6967" s="1" t="s">
        <v>9350</v>
      </c>
      <c r="D6967" s="2" t="s">
        <v>8</v>
      </c>
      <c r="E6967" s="1" t="s">
        <v>9348</v>
      </c>
      <c r="F6967" s="1" t="str">
        <f>VLOOKUP(B6967,[12]WHN!$C$5:$G$635,5,0)</f>
        <v>黄冈</v>
      </c>
      <c r="G6967" s="2" t="s">
        <v>8022</v>
      </c>
      <c r="H6967" s="2" t="s">
        <v>8115</v>
      </c>
      <c r="I6967" s="2" t="s">
        <v>10938</v>
      </c>
    </row>
    <row r="6968" spans="1:9" hidden="1" x14ac:dyDescent="0.2">
      <c r="A6968" s="2" t="s">
        <v>8018</v>
      </c>
      <c r="B6968" s="2" t="s">
        <v>9351</v>
      </c>
      <c r="C6968" s="1" t="s">
        <v>9352</v>
      </c>
      <c r="D6968" s="2" t="s">
        <v>8</v>
      </c>
      <c r="E6968" s="1" t="s">
        <v>9348</v>
      </c>
      <c r="F6968" s="1" t="str">
        <f>VLOOKUP(B6968,[12]WHN!$C$5:$G$635,5,0)</f>
        <v>黄冈</v>
      </c>
      <c r="G6968" s="2" t="s">
        <v>8022</v>
      </c>
      <c r="H6968" s="2" t="s">
        <v>8115</v>
      </c>
      <c r="I6968" s="2" t="s">
        <v>10938</v>
      </c>
    </row>
    <row r="6969" spans="1:9" hidden="1" x14ac:dyDescent="0.2">
      <c r="A6969" s="2" t="s">
        <v>8018</v>
      </c>
      <c r="B6969" s="2" t="s">
        <v>9353</v>
      </c>
      <c r="C6969" s="1" t="s">
        <v>9354</v>
      </c>
      <c r="D6969" s="2" t="s">
        <v>8</v>
      </c>
      <c r="E6969" s="1" t="s">
        <v>8370</v>
      </c>
      <c r="F6969" s="1" t="str">
        <f>VLOOKUP(B6969,[12]WHN!$C$5:$G$635,5,0)</f>
        <v>安福县</v>
      </c>
      <c r="G6969" s="2" t="s">
        <v>8339</v>
      </c>
      <c r="H6969" s="2" t="s">
        <v>10739</v>
      </c>
      <c r="I6969" s="2" t="s">
        <v>10938</v>
      </c>
    </row>
    <row r="6970" spans="1:9" hidden="1" x14ac:dyDescent="0.2">
      <c r="A6970" s="2" t="s">
        <v>9355</v>
      </c>
      <c r="B6970" s="2">
        <v>86032177</v>
      </c>
      <c r="C6970" s="1" t="s">
        <v>9356</v>
      </c>
      <c r="D6970" s="2" t="s">
        <v>8</v>
      </c>
      <c r="E6970" s="1" t="s">
        <v>9357</v>
      </c>
      <c r="F6970" s="1" t="str">
        <f>VLOOKUP(B6970,[13]XAN!$C$5:$G$297,5,0)</f>
        <v>天水</v>
      </c>
      <c r="G6970" s="2" t="s">
        <v>9359</v>
      </c>
      <c r="H6970" s="2" t="s">
        <v>9358</v>
      </c>
      <c r="I6970" s="2" t="s">
        <v>10938</v>
      </c>
    </row>
    <row r="6971" spans="1:9" hidden="1" x14ac:dyDescent="0.2">
      <c r="A6971" s="2" t="s">
        <v>9355</v>
      </c>
      <c r="B6971" s="2">
        <v>86032010</v>
      </c>
      <c r="C6971" s="1" t="s">
        <v>9360</v>
      </c>
      <c r="D6971" s="2" t="s">
        <v>8</v>
      </c>
      <c r="E6971" s="1" t="s">
        <v>9357</v>
      </c>
      <c r="F6971" s="1" t="str">
        <f>VLOOKUP(B6971,[13]XAN!$C$5:$G$297,5,0)</f>
        <v>天水</v>
      </c>
      <c r="G6971" s="2" t="s">
        <v>9359</v>
      </c>
      <c r="H6971" s="2" t="s">
        <v>9358</v>
      </c>
      <c r="I6971" s="2" t="s">
        <v>10938</v>
      </c>
    </row>
    <row r="6972" spans="1:9" hidden="1" x14ac:dyDescent="0.2">
      <c r="A6972" s="2" t="s">
        <v>9355</v>
      </c>
      <c r="B6972" s="2">
        <v>86032242</v>
      </c>
      <c r="C6972" s="1" t="s">
        <v>9361</v>
      </c>
      <c r="D6972" s="2" t="s">
        <v>8</v>
      </c>
      <c r="E6972" s="1" t="s">
        <v>9357</v>
      </c>
      <c r="F6972" s="1" t="str">
        <f>VLOOKUP(B6972,[13]XAN!$C$5:$G$297,5,0)</f>
        <v>平凉</v>
      </c>
      <c r="G6972" s="2" t="s">
        <v>9359</v>
      </c>
      <c r="H6972" s="2" t="s">
        <v>9362</v>
      </c>
      <c r="I6972" s="2" t="s">
        <v>10938</v>
      </c>
    </row>
    <row r="6973" spans="1:9" hidden="1" x14ac:dyDescent="0.2">
      <c r="A6973" s="2" t="s">
        <v>9355</v>
      </c>
      <c r="B6973" s="2">
        <v>86032120</v>
      </c>
      <c r="C6973" s="1" t="s">
        <v>9363</v>
      </c>
      <c r="D6973" s="2" t="s">
        <v>8</v>
      </c>
      <c r="E6973" s="1" t="s">
        <v>9357</v>
      </c>
      <c r="F6973" s="1" t="str">
        <f>VLOOKUP(B6973,[13]XAN!$C$5:$G$297,5,0)</f>
        <v>庆阳</v>
      </c>
      <c r="G6973" s="2" t="s">
        <v>9359</v>
      </c>
      <c r="H6973" s="2" t="s">
        <v>9363</v>
      </c>
      <c r="I6973" s="2" t="s">
        <v>10938</v>
      </c>
    </row>
    <row r="6974" spans="1:9" hidden="1" x14ac:dyDescent="0.2">
      <c r="A6974" s="2" t="s">
        <v>9355</v>
      </c>
      <c r="B6974" s="2">
        <v>86032222</v>
      </c>
      <c r="C6974" s="1" t="s">
        <v>9364</v>
      </c>
      <c r="D6974" s="2" t="s">
        <v>8</v>
      </c>
      <c r="E6974" s="1" t="s">
        <v>9357</v>
      </c>
      <c r="F6974" s="1" t="str">
        <f>VLOOKUP(B6974,[13]XAN!$C$5:$G$297,5,0)</f>
        <v>庆阳</v>
      </c>
      <c r="G6974" s="2" t="s">
        <v>9359</v>
      </c>
      <c r="H6974" s="2" t="s">
        <v>9363</v>
      </c>
      <c r="I6974" s="2" t="s">
        <v>10938</v>
      </c>
    </row>
    <row r="6975" spans="1:9" hidden="1" x14ac:dyDescent="0.2">
      <c r="A6975" s="2" t="s">
        <v>9355</v>
      </c>
      <c r="B6975" s="2">
        <v>80027021</v>
      </c>
      <c r="C6975" s="1" t="s">
        <v>9365</v>
      </c>
      <c r="D6975" s="2" t="s">
        <v>35</v>
      </c>
      <c r="E6975" s="1" t="s">
        <v>149</v>
      </c>
      <c r="F6975" s="1" t="str">
        <f>VLOOKUP(B6975,[13]XAN!$C$5:$G$297,5,0)</f>
        <v>庆阳</v>
      </c>
      <c r="G6975" s="2" t="s">
        <v>9359</v>
      </c>
      <c r="H6975" s="2" t="s">
        <v>9363</v>
      </c>
      <c r="I6975" s="2" t="s">
        <v>10938</v>
      </c>
    </row>
    <row r="6976" spans="1:9" hidden="1" x14ac:dyDescent="0.2">
      <c r="A6976" s="2" t="s">
        <v>9355</v>
      </c>
      <c r="B6976" s="2">
        <v>86032091</v>
      </c>
      <c r="C6976" s="1" t="s">
        <v>9366</v>
      </c>
      <c r="D6976" s="2" t="s">
        <v>8</v>
      </c>
      <c r="E6976" s="1" t="s">
        <v>9357</v>
      </c>
      <c r="F6976" s="1" t="str">
        <f>VLOOKUP(B6976,[13]XAN!$C$5:$G$297,5,0)</f>
        <v>白银</v>
      </c>
      <c r="G6976" s="2" t="s">
        <v>9359</v>
      </c>
      <c r="H6976" s="2" t="s">
        <v>9366</v>
      </c>
      <c r="I6976" s="2" t="s">
        <v>10938</v>
      </c>
    </row>
    <row r="6977" spans="1:9" hidden="1" x14ac:dyDescent="0.2">
      <c r="A6977" s="2" t="s">
        <v>9355</v>
      </c>
      <c r="B6977" s="2">
        <v>86032228</v>
      </c>
      <c r="C6977" s="1" t="s">
        <v>9367</v>
      </c>
      <c r="D6977" s="2" t="s">
        <v>8</v>
      </c>
      <c r="E6977" s="1" t="s">
        <v>9357</v>
      </c>
      <c r="F6977" s="1" t="str">
        <f>VLOOKUP(B6977,[13]XAN!$C$5:$G$297,5,0)</f>
        <v>武威</v>
      </c>
      <c r="G6977" s="2" t="s">
        <v>9359</v>
      </c>
      <c r="H6977" s="2" t="s">
        <v>9367</v>
      </c>
      <c r="I6977" s="2" t="s">
        <v>10938</v>
      </c>
    </row>
    <row r="6978" spans="1:9" hidden="1" x14ac:dyDescent="0.2">
      <c r="A6978" s="2" t="s">
        <v>9355</v>
      </c>
      <c r="B6978" s="2">
        <v>86032077</v>
      </c>
      <c r="C6978" s="1" t="s">
        <v>9368</v>
      </c>
      <c r="D6978" s="2" t="s">
        <v>8</v>
      </c>
      <c r="E6978" s="1" t="s">
        <v>9357</v>
      </c>
      <c r="F6978" s="1" t="str">
        <f>VLOOKUP(B6978,[13]XAN!$C$5:$G$297,5,0)</f>
        <v>金昌</v>
      </c>
      <c r="G6978" s="2" t="s">
        <v>9359</v>
      </c>
      <c r="H6978" s="2" t="s">
        <v>9369</v>
      </c>
      <c r="I6978" s="2" t="s">
        <v>10938</v>
      </c>
    </row>
    <row r="6979" spans="1:9" hidden="1" x14ac:dyDescent="0.2">
      <c r="A6979" s="2" t="s">
        <v>9355</v>
      </c>
      <c r="B6979" s="2">
        <v>86032233</v>
      </c>
      <c r="C6979" s="1" t="s">
        <v>9370</v>
      </c>
      <c r="D6979" s="2" t="s">
        <v>8</v>
      </c>
      <c r="E6979" s="1" t="s">
        <v>9357</v>
      </c>
      <c r="F6979" s="1" t="str">
        <f>VLOOKUP(B6979,[13]XAN!$C$5:$G$297,5,0)</f>
        <v>酒泉</v>
      </c>
      <c r="G6979" s="2" t="s">
        <v>9359</v>
      </c>
      <c r="H6979" s="2" t="s">
        <v>9371</v>
      </c>
      <c r="I6979" s="2" t="s">
        <v>10938</v>
      </c>
    </row>
    <row r="6980" spans="1:9" hidden="1" x14ac:dyDescent="0.2">
      <c r="A6980" s="2" t="s">
        <v>9355</v>
      </c>
      <c r="B6980" s="2">
        <v>80027028</v>
      </c>
      <c r="C6980" s="1" t="s">
        <v>9372</v>
      </c>
      <c r="D6980" s="2" t="s">
        <v>35</v>
      </c>
      <c r="E6980" s="1" t="s">
        <v>149</v>
      </c>
      <c r="F6980" s="1" t="str">
        <f>VLOOKUP(B6980,[13]XAN!$C$5:$G$297,5,0)</f>
        <v>酒泉</v>
      </c>
      <c r="G6980" s="2" t="s">
        <v>9359</v>
      </c>
      <c r="H6980" s="2" t="s">
        <v>9371</v>
      </c>
      <c r="I6980" s="2" t="s">
        <v>10938</v>
      </c>
    </row>
    <row r="6981" spans="1:9" hidden="1" x14ac:dyDescent="0.2">
      <c r="A6981" s="2" t="s">
        <v>9355</v>
      </c>
      <c r="B6981" s="2">
        <v>86032194</v>
      </c>
      <c r="C6981" s="1" t="s">
        <v>5370</v>
      </c>
      <c r="D6981" s="2" t="s">
        <v>8</v>
      </c>
      <c r="E6981" s="1" t="s">
        <v>9357</v>
      </c>
      <c r="F6981" s="1" t="str">
        <f>VLOOKUP(B6981,[13]XAN!$C$5:$G$297,5,0)</f>
        <v>嘉峪关</v>
      </c>
      <c r="G6981" s="2" t="s">
        <v>9359</v>
      </c>
      <c r="H6981" s="2" t="s">
        <v>9373</v>
      </c>
      <c r="I6981" s="2" t="s">
        <v>10938</v>
      </c>
    </row>
    <row r="6982" spans="1:9" hidden="1" x14ac:dyDescent="0.2">
      <c r="A6982" s="2" t="s">
        <v>9355</v>
      </c>
      <c r="B6982" s="2">
        <v>86032002</v>
      </c>
      <c r="C6982" s="1" t="s">
        <v>9374</v>
      </c>
      <c r="D6982" s="2" t="s">
        <v>8</v>
      </c>
      <c r="E6982" s="1" t="s">
        <v>9357</v>
      </c>
      <c r="F6982" s="1" t="str">
        <f>VLOOKUP(B6982,[13]XAN!$C$5:$G$297,5,0)</f>
        <v>兰州</v>
      </c>
      <c r="G6982" s="2" t="s">
        <v>9359</v>
      </c>
      <c r="H6982" s="2" t="s">
        <v>9375</v>
      </c>
      <c r="I6982" s="2" t="s">
        <v>10938</v>
      </c>
    </row>
    <row r="6983" spans="1:9" hidden="1" x14ac:dyDescent="0.2">
      <c r="A6983" s="2" t="s">
        <v>9355</v>
      </c>
      <c r="B6983" s="2">
        <v>86032006</v>
      </c>
      <c r="C6983" s="1" t="s">
        <v>9376</v>
      </c>
      <c r="D6983" s="2" t="s">
        <v>8</v>
      </c>
      <c r="E6983" s="1" t="s">
        <v>9357</v>
      </c>
      <c r="F6983" s="1" t="str">
        <f>VLOOKUP(B6983,[13]XAN!$C$5:$G$297,5,0)</f>
        <v>兰州</v>
      </c>
      <c r="G6983" s="2" t="s">
        <v>9359</v>
      </c>
      <c r="H6983" s="2" t="s">
        <v>9375</v>
      </c>
      <c r="I6983" s="2" t="s">
        <v>10938</v>
      </c>
    </row>
    <row r="6984" spans="1:9" hidden="1" x14ac:dyDescent="0.2">
      <c r="A6984" s="2" t="s">
        <v>9355</v>
      </c>
      <c r="B6984" s="2">
        <v>86032007</v>
      </c>
      <c r="C6984" s="1" t="s">
        <v>9377</v>
      </c>
      <c r="D6984" s="2" t="s">
        <v>8</v>
      </c>
      <c r="E6984" s="1" t="s">
        <v>9357</v>
      </c>
      <c r="F6984" s="1" t="str">
        <f>VLOOKUP(B6984,[13]XAN!$C$5:$G$297,5,0)</f>
        <v>兰州</v>
      </c>
      <c r="G6984" s="2" t="s">
        <v>9359</v>
      </c>
      <c r="H6984" s="2" t="s">
        <v>9375</v>
      </c>
      <c r="I6984" s="2" t="s">
        <v>10938</v>
      </c>
    </row>
    <row r="6985" spans="1:9" hidden="1" x14ac:dyDescent="0.2">
      <c r="A6985" s="2" t="s">
        <v>9355</v>
      </c>
      <c r="B6985" s="2">
        <v>86032019</v>
      </c>
      <c r="C6985" s="1" t="s">
        <v>8347</v>
      </c>
      <c r="D6985" s="2" t="s">
        <v>8</v>
      </c>
      <c r="E6985" s="1" t="s">
        <v>9357</v>
      </c>
      <c r="F6985" s="1" t="str">
        <f>VLOOKUP(B6985,[13]XAN!$C$5:$G$297,5,0)</f>
        <v>兰州</v>
      </c>
      <c r="G6985" s="2" t="s">
        <v>9359</v>
      </c>
      <c r="H6985" s="2" t="s">
        <v>9375</v>
      </c>
      <c r="I6985" s="2" t="s">
        <v>10938</v>
      </c>
    </row>
    <row r="6986" spans="1:9" hidden="1" x14ac:dyDescent="0.2">
      <c r="A6986" s="2" t="s">
        <v>9355</v>
      </c>
      <c r="B6986" s="2">
        <v>86032054</v>
      </c>
      <c r="C6986" s="1" t="s">
        <v>9378</v>
      </c>
      <c r="D6986" s="2" t="s">
        <v>8</v>
      </c>
      <c r="E6986" s="1" t="s">
        <v>9357</v>
      </c>
      <c r="F6986" s="1" t="str">
        <f>VLOOKUP(B6986,[13]XAN!$C$5:$G$297,5,0)</f>
        <v>兰州</v>
      </c>
      <c r="G6986" s="2" t="s">
        <v>9359</v>
      </c>
      <c r="H6986" s="2" t="s">
        <v>9375</v>
      </c>
      <c r="I6986" s="2" t="s">
        <v>10938</v>
      </c>
    </row>
    <row r="6987" spans="1:9" hidden="1" x14ac:dyDescent="0.2">
      <c r="A6987" s="2" t="s">
        <v>9355</v>
      </c>
      <c r="B6987" s="2">
        <v>86032065</v>
      </c>
      <c r="C6987" s="1" t="s">
        <v>5435</v>
      </c>
      <c r="D6987" s="2" t="s">
        <v>8</v>
      </c>
      <c r="E6987" s="1" t="s">
        <v>9357</v>
      </c>
      <c r="F6987" s="1" t="str">
        <f>VLOOKUP(B6987,[13]XAN!$C$5:$G$297,5,0)</f>
        <v>兰州</v>
      </c>
      <c r="G6987" s="2" t="s">
        <v>9359</v>
      </c>
      <c r="H6987" s="2" t="s">
        <v>9375</v>
      </c>
      <c r="I6987" s="2" t="s">
        <v>10938</v>
      </c>
    </row>
    <row r="6988" spans="1:9" hidden="1" x14ac:dyDescent="0.2">
      <c r="A6988" s="2" t="s">
        <v>9355</v>
      </c>
      <c r="B6988" s="2">
        <v>86032096</v>
      </c>
      <c r="C6988" s="1" t="s">
        <v>9379</v>
      </c>
      <c r="D6988" s="2" t="s">
        <v>8</v>
      </c>
      <c r="E6988" s="1" t="s">
        <v>9357</v>
      </c>
      <c r="F6988" s="1" t="str">
        <f>VLOOKUP(B6988,[13]XAN!$C$5:$G$297,5,0)</f>
        <v>兰州</v>
      </c>
      <c r="G6988" s="2" t="s">
        <v>9359</v>
      </c>
      <c r="H6988" s="2" t="s">
        <v>9375</v>
      </c>
      <c r="I6988" s="2" t="s">
        <v>10938</v>
      </c>
    </row>
    <row r="6989" spans="1:9" hidden="1" x14ac:dyDescent="0.2">
      <c r="A6989" s="2" t="s">
        <v>9355</v>
      </c>
      <c r="B6989" s="2">
        <v>86032117</v>
      </c>
      <c r="C6989" s="1" t="s">
        <v>9380</v>
      </c>
      <c r="D6989" s="2" t="s">
        <v>8</v>
      </c>
      <c r="E6989" s="1" t="s">
        <v>9357</v>
      </c>
      <c r="F6989" s="1" t="str">
        <f>VLOOKUP(B6989,[13]XAN!$C$5:$G$297,5,0)</f>
        <v>兰州</v>
      </c>
      <c r="G6989" s="2" t="s">
        <v>9359</v>
      </c>
      <c r="H6989" s="2" t="s">
        <v>9375</v>
      </c>
      <c r="I6989" s="2" t="s">
        <v>10938</v>
      </c>
    </row>
    <row r="6990" spans="1:9" hidden="1" x14ac:dyDescent="0.2">
      <c r="A6990" s="2" t="s">
        <v>9355</v>
      </c>
      <c r="B6990" s="2">
        <v>86032119</v>
      </c>
      <c r="C6990" s="1" t="s">
        <v>6579</v>
      </c>
      <c r="D6990" s="2" t="s">
        <v>8</v>
      </c>
      <c r="E6990" s="1" t="s">
        <v>9357</v>
      </c>
      <c r="F6990" s="1" t="str">
        <f>VLOOKUP(B6990,[13]XAN!$C$5:$G$297,5,0)</f>
        <v>兰州</v>
      </c>
      <c r="G6990" s="2" t="s">
        <v>9359</v>
      </c>
      <c r="H6990" s="2" t="s">
        <v>9375</v>
      </c>
      <c r="I6990" s="2" t="s">
        <v>10938</v>
      </c>
    </row>
    <row r="6991" spans="1:9" hidden="1" x14ac:dyDescent="0.2">
      <c r="A6991" s="2" t="s">
        <v>9355</v>
      </c>
      <c r="B6991" s="2">
        <v>86032136</v>
      </c>
      <c r="C6991" s="1" t="s">
        <v>9381</v>
      </c>
      <c r="D6991" s="2" t="s">
        <v>8</v>
      </c>
      <c r="E6991" s="1" t="s">
        <v>9357</v>
      </c>
      <c r="F6991" s="1" t="str">
        <f>VLOOKUP(B6991,[13]XAN!$C$5:$G$297,5,0)</f>
        <v>兰州</v>
      </c>
      <c r="G6991" s="2" t="s">
        <v>9359</v>
      </c>
      <c r="H6991" s="2" t="s">
        <v>9375</v>
      </c>
      <c r="I6991" s="2" t="s">
        <v>10938</v>
      </c>
    </row>
    <row r="6992" spans="1:9" hidden="1" x14ac:dyDescent="0.2">
      <c r="A6992" s="2" t="s">
        <v>9355</v>
      </c>
      <c r="B6992" s="2">
        <v>86032185</v>
      </c>
      <c r="C6992" s="1" t="s">
        <v>9382</v>
      </c>
      <c r="D6992" s="2" t="s">
        <v>8</v>
      </c>
      <c r="E6992" s="1" t="s">
        <v>9357</v>
      </c>
      <c r="F6992" s="1" t="str">
        <f>VLOOKUP(B6992,[13]XAN!$C$5:$G$297,5,0)</f>
        <v>兰州</v>
      </c>
      <c r="G6992" s="2" t="s">
        <v>9359</v>
      </c>
      <c r="H6992" s="2" t="s">
        <v>9375</v>
      </c>
      <c r="I6992" s="2" t="s">
        <v>10938</v>
      </c>
    </row>
    <row r="6993" spans="1:9" hidden="1" x14ac:dyDescent="0.2">
      <c r="A6993" s="2" t="s">
        <v>9355</v>
      </c>
      <c r="B6993" s="2">
        <v>86032854</v>
      </c>
      <c r="C6993" s="1" t="s">
        <v>9383</v>
      </c>
      <c r="D6993" s="2" t="s">
        <v>8</v>
      </c>
      <c r="E6993" s="1" t="s">
        <v>9357</v>
      </c>
      <c r="F6993" s="1" t="str">
        <f>VLOOKUP(B6993,[13]XAN!$C$5:$G$297,5,0)</f>
        <v>兰州</v>
      </c>
      <c r="G6993" s="2" t="s">
        <v>9359</v>
      </c>
      <c r="H6993" s="2" t="s">
        <v>9375</v>
      </c>
      <c r="I6993" s="2" t="s">
        <v>10938</v>
      </c>
    </row>
    <row r="6994" spans="1:9" hidden="1" x14ac:dyDescent="0.2">
      <c r="A6994" s="2" t="s">
        <v>9355</v>
      </c>
      <c r="B6994" s="2">
        <v>86032248</v>
      </c>
      <c r="C6994" s="1" t="s">
        <v>9384</v>
      </c>
      <c r="D6994" s="2" t="s">
        <v>8</v>
      </c>
      <c r="E6994" s="1" t="s">
        <v>9357</v>
      </c>
      <c r="F6994" s="1" t="str">
        <f>VLOOKUP(B6994,[13]XAN!$C$5:$G$297,5,0)</f>
        <v>兰州</v>
      </c>
      <c r="G6994" s="2" t="s">
        <v>9359</v>
      </c>
      <c r="H6994" s="2" t="s">
        <v>9375</v>
      </c>
      <c r="I6994" s="2" t="s">
        <v>10938</v>
      </c>
    </row>
    <row r="6995" spans="1:9" hidden="1" x14ac:dyDescent="0.2">
      <c r="A6995" s="2" t="s">
        <v>9355</v>
      </c>
      <c r="B6995" s="2">
        <v>86032252</v>
      </c>
      <c r="C6995" s="1" t="s">
        <v>9385</v>
      </c>
      <c r="D6995" s="2" t="s">
        <v>8</v>
      </c>
      <c r="E6995" s="1" t="s">
        <v>9357</v>
      </c>
      <c r="F6995" s="1" t="str">
        <f>VLOOKUP(B6995,[13]XAN!$C$5:$G$297,5,0)</f>
        <v>兰州</v>
      </c>
      <c r="G6995" s="2" t="s">
        <v>9359</v>
      </c>
      <c r="H6995" s="2" t="s">
        <v>9375</v>
      </c>
      <c r="I6995" s="2" t="s">
        <v>10938</v>
      </c>
    </row>
    <row r="6996" spans="1:9" hidden="1" x14ac:dyDescent="0.2">
      <c r="A6996" s="2" t="s">
        <v>9355</v>
      </c>
      <c r="B6996" s="2">
        <v>86032257</v>
      </c>
      <c r="C6996" s="1" t="s">
        <v>395</v>
      </c>
      <c r="D6996" s="2" t="s">
        <v>8</v>
      </c>
      <c r="E6996" s="1" t="s">
        <v>9357</v>
      </c>
      <c r="F6996" s="1" t="str">
        <f>VLOOKUP(B6996,[13]XAN!$C$5:$G$297,5,0)</f>
        <v>兰州</v>
      </c>
      <c r="G6996" s="2" t="s">
        <v>9359</v>
      </c>
      <c r="H6996" s="2" t="s">
        <v>9375</v>
      </c>
      <c r="I6996" s="2" t="s">
        <v>10938</v>
      </c>
    </row>
    <row r="6997" spans="1:9" hidden="1" x14ac:dyDescent="0.2">
      <c r="A6997" s="2" t="s">
        <v>9355</v>
      </c>
      <c r="B6997" s="2">
        <v>80027009</v>
      </c>
      <c r="C6997" s="1" t="s">
        <v>9386</v>
      </c>
      <c r="D6997" s="2" t="s">
        <v>35</v>
      </c>
      <c r="E6997" s="1" t="s">
        <v>149</v>
      </c>
      <c r="F6997" s="1" t="str">
        <f>VLOOKUP(B6997,[13]XAN!$C$5:$G$297,5,0)</f>
        <v>兰州</v>
      </c>
      <c r="G6997" s="2" t="s">
        <v>9359</v>
      </c>
      <c r="H6997" s="2" t="s">
        <v>9375</v>
      </c>
      <c r="I6997" s="2" t="s">
        <v>10938</v>
      </c>
    </row>
    <row r="6998" spans="1:9" hidden="1" x14ac:dyDescent="0.2">
      <c r="A6998" s="2" t="s">
        <v>9355</v>
      </c>
      <c r="B6998" s="2">
        <v>86002159</v>
      </c>
      <c r="C6998" s="1" t="s">
        <v>9387</v>
      </c>
      <c r="D6998" s="2" t="s">
        <v>35</v>
      </c>
      <c r="E6998" s="1" t="s">
        <v>149</v>
      </c>
      <c r="F6998" s="1" t="str">
        <f>VLOOKUP(B6998,[13]XAN!$C$5:$G$297,5,0)</f>
        <v>兰州</v>
      </c>
      <c r="G6998" s="2" t="s">
        <v>9359</v>
      </c>
      <c r="H6998" s="2" t="s">
        <v>9375</v>
      </c>
      <c r="I6998" s="2" t="s">
        <v>10939</v>
      </c>
    </row>
    <row r="6999" spans="1:9" hidden="1" x14ac:dyDescent="0.2">
      <c r="A6999" s="2" t="s">
        <v>9355</v>
      </c>
      <c r="B6999" s="2">
        <v>86002221</v>
      </c>
      <c r="C6999" s="1" t="s">
        <v>9388</v>
      </c>
      <c r="D6999" s="2" t="s">
        <v>35</v>
      </c>
      <c r="E6999" s="1" t="s">
        <v>149</v>
      </c>
      <c r="F6999" s="1" t="str">
        <f>VLOOKUP(B6999,[13]XAN!$C$5:$G$297,5,0)</f>
        <v>兰州</v>
      </c>
      <c r="G6999" s="2" t="s">
        <v>9359</v>
      </c>
      <c r="H6999" s="2" t="s">
        <v>9375</v>
      </c>
      <c r="I6999" s="2" t="s">
        <v>10938</v>
      </c>
    </row>
    <row r="7000" spans="1:9" hidden="1" x14ac:dyDescent="0.2">
      <c r="A7000" s="2" t="s">
        <v>9355</v>
      </c>
      <c r="B7000" s="2">
        <v>80027026</v>
      </c>
      <c r="C7000" s="1" t="s">
        <v>9389</v>
      </c>
      <c r="D7000" s="2" t="s">
        <v>35</v>
      </c>
      <c r="E7000" s="1" t="s">
        <v>149</v>
      </c>
      <c r="F7000" s="1" t="str">
        <f>VLOOKUP(B7000,[13]XAN!$C$5:$G$297,5,0)</f>
        <v>兰州</v>
      </c>
      <c r="G7000" s="2" t="s">
        <v>9359</v>
      </c>
      <c r="H7000" s="2" t="s">
        <v>9375</v>
      </c>
      <c r="I7000" s="2" t="s">
        <v>10938</v>
      </c>
    </row>
    <row r="7001" spans="1:9" hidden="1" x14ac:dyDescent="0.2">
      <c r="A7001" s="2" t="s">
        <v>9355</v>
      </c>
      <c r="B7001" s="2">
        <v>80027035</v>
      </c>
      <c r="C7001" s="1" t="s">
        <v>9390</v>
      </c>
      <c r="D7001" s="2" t="s">
        <v>35</v>
      </c>
      <c r="E7001" s="1" t="s">
        <v>149</v>
      </c>
      <c r="F7001" s="1" t="str">
        <f>VLOOKUP(B7001,[13]XAN!$C$5:$G$297,5,0)</f>
        <v>兰州</v>
      </c>
      <c r="G7001" s="2" t="s">
        <v>9359</v>
      </c>
      <c r="H7001" s="2" t="s">
        <v>9375</v>
      </c>
      <c r="I7001" s="2" t="s">
        <v>10938</v>
      </c>
    </row>
    <row r="7002" spans="1:9" hidden="1" x14ac:dyDescent="0.2">
      <c r="A7002" s="2" t="s">
        <v>9355</v>
      </c>
      <c r="B7002" s="2">
        <v>80027034</v>
      </c>
      <c r="C7002" s="1" t="s">
        <v>9391</v>
      </c>
      <c r="D7002" s="2" t="s">
        <v>35</v>
      </c>
      <c r="E7002" s="1" t="s">
        <v>149</v>
      </c>
      <c r="F7002" s="1" t="str">
        <f>VLOOKUP(B7002,[13]XAN!$C$5:$G$297,5,0)</f>
        <v>兰州</v>
      </c>
      <c r="G7002" s="2" t="s">
        <v>9359</v>
      </c>
      <c r="H7002" s="2" t="s">
        <v>9375</v>
      </c>
      <c r="I7002" s="2" t="s">
        <v>10938</v>
      </c>
    </row>
    <row r="7003" spans="1:9" hidden="1" x14ac:dyDescent="0.2">
      <c r="A7003" s="2" t="s">
        <v>9355</v>
      </c>
      <c r="B7003" s="2">
        <v>80027044</v>
      </c>
      <c r="C7003" s="1" t="s">
        <v>9392</v>
      </c>
      <c r="D7003" s="2" t="s">
        <v>35</v>
      </c>
      <c r="E7003" s="1" t="s">
        <v>149</v>
      </c>
      <c r="F7003" s="1" t="str">
        <f>VLOOKUP(B7003,[13]XAN!$C$5:$G$297,5,0)</f>
        <v>兰州</v>
      </c>
      <c r="G7003" s="2" t="s">
        <v>9359</v>
      </c>
      <c r="H7003" s="2" t="s">
        <v>9375</v>
      </c>
      <c r="I7003" s="2" t="s">
        <v>10938</v>
      </c>
    </row>
    <row r="7004" spans="1:9" hidden="1" x14ac:dyDescent="0.2">
      <c r="A7004" s="2" t="s">
        <v>9355</v>
      </c>
      <c r="B7004" s="2">
        <v>10637453</v>
      </c>
      <c r="C7004" s="1" t="s">
        <v>9393</v>
      </c>
      <c r="D7004" s="2" t="s">
        <v>8</v>
      </c>
      <c r="E7004" s="1" t="s">
        <v>9394</v>
      </c>
      <c r="F7004" s="1" t="str">
        <f>VLOOKUP(B7004,[13]XAN!$C$5:$G$297,5,0)</f>
        <v>兰州</v>
      </c>
      <c r="G7004" s="2" t="s">
        <v>9359</v>
      </c>
      <c r="H7004" s="2" t="s">
        <v>9375</v>
      </c>
      <c r="I7004" s="2" t="s">
        <v>10938</v>
      </c>
    </row>
    <row r="7005" spans="1:9" hidden="1" x14ac:dyDescent="0.2">
      <c r="A7005" s="2" t="s">
        <v>9355</v>
      </c>
      <c r="B7005" s="2">
        <v>86025205</v>
      </c>
      <c r="C7005" s="1" t="s">
        <v>9395</v>
      </c>
      <c r="D7005" s="2" t="s">
        <v>8</v>
      </c>
      <c r="E7005" s="1" t="s">
        <v>9396</v>
      </c>
      <c r="F7005" s="1" t="str">
        <f>VLOOKUP(B7005,[13]XAN!$C$5:$G$297,5,0)</f>
        <v>翼城</v>
      </c>
      <c r="G7005" s="2" t="s">
        <v>18</v>
      </c>
      <c r="H7005" s="2" t="s">
        <v>10842</v>
      </c>
      <c r="I7005" s="2" t="s">
        <v>10939</v>
      </c>
    </row>
    <row r="7006" spans="1:9" hidden="1" x14ac:dyDescent="0.2">
      <c r="A7006" s="2" t="s">
        <v>9355</v>
      </c>
      <c r="B7006" s="2">
        <v>86025035</v>
      </c>
      <c r="C7006" s="1" t="s">
        <v>9397</v>
      </c>
      <c r="D7006" s="2" t="s">
        <v>8</v>
      </c>
      <c r="E7006" s="1" t="s">
        <v>9396</v>
      </c>
      <c r="F7006" s="1" t="str">
        <f>VLOOKUP(B7006,[13]XAN!$C$5:$G$297,5,0)</f>
        <v>晋城</v>
      </c>
      <c r="G7006" s="2" t="s">
        <v>18</v>
      </c>
      <c r="H7006" s="2" t="s">
        <v>9398</v>
      </c>
      <c r="I7006" s="2" t="s">
        <v>10938</v>
      </c>
    </row>
    <row r="7007" spans="1:9" hidden="1" x14ac:dyDescent="0.2">
      <c r="A7007" s="2" t="s">
        <v>9355</v>
      </c>
      <c r="B7007" s="2">
        <v>86025186</v>
      </c>
      <c r="C7007" s="1" t="s">
        <v>6017</v>
      </c>
      <c r="D7007" s="2" t="s">
        <v>8</v>
      </c>
      <c r="E7007" s="1" t="s">
        <v>9396</v>
      </c>
      <c r="F7007" s="1" t="str">
        <f>VLOOKUP(B7007,[13]XAN!$C$5:$G$297,5,0)</f>
        <v>晋城</v>
      </c>
      <c r="G7007" s="2" t="s">
        <v>18</v>
      </c>
      <c r="H7007" s="2" t="s">
        <v>9398</v>
      </c>
      <c r="I7007" s="2" t="s">
        <v>10938</v>
      </c>
    </row>
    <row r="7008" spans="1:9" hidden="1" x14ac:dyDescent="0.2">
      <c r="A7008" s="2" t="s">
        <v>9355</v>
      </c>
      <c r="B7008" s="2">
        <v>86025092</v>
      </c>
      <c r="C7008" s="1" t="s">
        <v>9399</v>
      </c>
      <c r="D7008" s="2" t="s">
        <v>8</v>
      </c>
      <c r="E7008" s="1" t="s">
        <v>9396</v>
      </c>
      <c r="F7008" s="1" t="str">
        <f>VLOOKUP(B7008,[13]XAN!$C$5:$G$297,5,0)</f>
        <v>晋城</v>
      </c>
      <c r="G7008" s="2" t="s">
        <v>18</v>
      </c>
      <c r="H7008" s="2" t="s">
        <v>9398</v>
      </c>
      <c r="I7008" s="2" t="s">
        <v>10938</v>
      </c>
    </row>
    <row r="7009" spans="1:9" hidden="1" x14ac:dyDescent="0.2">
      <c r="A7009" s="2" t="s">
        <v>9355</v>
      </c>
      <c r="B7009" s="2">
        <v>80027006</v>
      </c>
      <c r="C7009" s="1" t="s">
        <v>9400</v>
      </c>
      <c r="D7009" s="2" t="s">
        <v>35</v>
      </c>
      <c r="E7009" s="1" t="s">
        <v>149</v>
      </c>
      <c r="F7009" s="1" t="str">
        <f>VLOOKUP(B7009,[13]XAN!$C$5:$G$297,5,0)</f>
        <v>晋城</v>
      </c>
      <c r="G7009" s="2" t="s">
        <v>18</v>
      </c>
      <c r="H7009" s="2" t="s">
        <v>9398</v>
      </c>
      <c r="I7009" s="2" t="s">
        <v>10938</v>
      </c>
    </row>
    <row r="7010" spans="1:9" hidden="1" x14ac:dyDescent="0.2">
      <c r="A7010" s="2" t="s">
        <v>9355</v>
      </c>
      <c r="B7010" s="2">
        <v>86025210</v>
      </c>
      <c r="C7010" s="1" t="s">
        <v>9401</v>
      </c>
      <c r="D7010" s="2" t="s">
        <v>8</v>
      </c>
      <c r="E7010" s="1" t="s">
        <v>9396</v>
      </c>
      <c r="F7010" s="1" t="str">
        <f>VLOOKUP(B7010,[13]XAN!$C$5:$G$297,5,0)</f>
        <v>高平</v>
      </c>
      <c r="G7010" s="2" t="s">
        <v>18</v>
      </c>
      <c r="H7010" s="2" t="s">
        <v>10836</v>
      </c>
      <c r="I7010" s="2" t="s">
        <v>10938</v>
      </c>
    </row>
    <row r="7011" spans="1:9" hidden="1" x14ac:dyDescent="0.2">
      <c r="A7011" s="2" t="s">
        <v>9355</v>
      </c>
      <c r="B7011" s="2">
        <v>86025084</v>
      </c>
      <c r="C7011" s="1" t="s">
        <v>9402</v>
      </c>
      <c r="D7011" s="2" t="s">
        <v>8</v>
      </c>
      <c r="E7011" s="1" t="s">
        <v>9396</v>
      </c>
      <c r="F7011" s="1" t="str">
        <f>VLOOKUP(B7011,[13]XAN!$C$5:$G$297,5,0)</f>
        <v>长治</v>
      </c>
      <c r="G7011" s="2" t="s">
        <v>18</v>
      </c>
      <c r="H7011" s="2" t="s">
        <v>9403</v>
      </c>
      <c r="I7011" s="2" t="s">
        <v>10938</v>
      </c>
    </row>
    <row r="7012" spans="1:9" hidden="1" x14ac:dyDescent="0.2">
      <c r="A7012" s="2" t="s">
        <v>9355</v>
      </c>
      <c r="B7012" s="2">
        <v>86025070</v>
      </c>
      <c r="C7012" s="1" t="s">
        <v>9404</v>
      </c>
      <c r="D7012" s="2" t="s">
        <v>8</v>
      </c>
      <c r="E7012" s="1" t="s">
        <v>9396</v>
      </c>
      <c r="F7012" s="1" t="str">
        <f>VLOOKUP(B7012,[13]XAN!$C$5:$G$297,5,0)</f>
        <v>长治</v>
      </c>
      <c r="G7012" s="2" t="s">
        <v>18</v>
      </c>
      <c r="H7012" s="2" t="s">
        <v>9403</v>
      </c>
      <c r="I7012" s="2" t="s">
        <v>10938</v>
      </c>
    </row>
    <row r="7013" spans="1:9" hidden="1" x14ac:dyDescent="0.2">
      <c r="A7013" s="2" t="s">
        <v>9355</v>
      </c>
      <c r="B7013" s="2">
        <v>86002105</v>
      </c>
      <c r="C7013" s="1" t="s">
        <v>9405</v>
      </c>
      <c r="D7013" s="2" t="s">
        <v>35</v>
      </c>
      <c r="E7013" s="1" t="s">
        <v>149</v>
      </c>
      <c r="F7013" s="1" t="str">
        <f>VLOOKUP(B7013,[13]XAN!$C$5:$G$297,5,0)</f>
        <v>长治</v>
      </c>
      <c r="G7013" s="2" t="s">
        <v>18</v>
      </c>
      <c r="H7013" s="2" t="s">
        <v>9403</v>
      </c>
      <c r="I7013" s="2" t="s">
        <v>10938</v>
      </c>
    </row>
    <row r="7014" spans="1:9" hidden="1" x14ac:dyDescent="0.2">
      <c r="A7014" s="2" t="s">
        <v>9355</v>
      </c>
      <c r="B7014" s="2">
        <v>86025144</v>
      </c>
      <c r="C7014" s="1" t="s">
        <v>9406</v>
      </c>
      <c r="D7014" s="2" t="s">
        <v>8</v>
      </c>
      <c r="E7014" s="1" t="s">
        <v>9396</v>
      </c>
      <c r="F7014" s="1" t="str">
        <f>VLOOKUP(B7014,[13]XAN!$C$5:$G$297,5,0)</f>
        <v>永济</v>
      </c>
      <c r="G7014" s="2" t="s">
        <v>18</v>
      </c>
      <c r="H7014" s="2" t="s">
        <v>10837</v>
      </c>
      <c r="I7014" s="2" t="s">
        <v>10938</v>
      </c>
    </row>
    <row r="7015" spans="1:9" hidden="1" x14ac:dyDescent="0.2">
      <c r="A7015" s="2" t="s">
        <v>9355</v>
      </c>
      <c r="B7015" s="2">
        <v>86002179</v>
      </c>
      <c r="C7015" s="1" t="s">
        <v>9407</v>
      </c>
      <c r="D7015" s="2" t="s">
        <v>35</v>
      </c>
      <c r="E7015" s="1" t="s">
        <v>149</v>
      </c>
      <c r="F7015" s="1" t="str">
        <f>VLOOKUP(B7015,[13]XAN!$C$5:$G$297,5,0)</f>
        <v>运城</v>
      </c>
      <c r="G7015" s="2" t="s">
        <v>18</v>
      </c>
      <c r="H7015" s="2" t="s">
        <v>9408</v>
      </c>
      <c r="I7015" s="2" t="s">
        <v>10938</v>
      </c>
    </row>
    <row r="7016" spans="1:9" hidden="1" x14ac:dyDescent="0.2">
      <c r="A7016" s="2" t="s">
        <v>9355</v>
      </c>
      <c r="B7016" s="2">
        <v>86025060</v>
      </c>
      <c r="C7016" s="1" t="s">
        <v>9409</v>
      </c>
      <c r="D7016" s="2" t="s">
        <v>8</v>
      </c>
      <c r="E7016" s="1" t="s">
        <v>9396</v>
      </c>
      <c r="F7016" s="1" t="str">
        <f>VLOOKUP(B7016,[13]XAN!$C$5:$G$297,5,0)</f>
        <v>运城</v>
      </c>
      <c r="G7016" s="2" t="s">
        <v>18</v>
      </c>
      <c r="H7016" s="2" t="s">
        <v>9408</v>
      </c>
      <c r="I7016" s="2" t="s">
        <v>10938</v>
      </c>
    </row>
    <row r="7017" spans="1:9" hidden="1" x14ac:dyDescent="0.2">
      <c r="A7017" s="2" t="s">
        <v>9355</v>
      </c>
      <c r="B7017" s="2">
        <v>86025157</v>
      </c>
      <c r="C7017" s="1" t="s">
        <v>9410</v>
      </c>
      <c r="D7017" s="2" t="s">
        <v>8</v>
      </c>
      <c r="E7017" s="1" t="s">
        <v>9396</v>
      </c>
      <c r="F7017" s="1" t="str">
        <f>VLOOKUP(B7017,[13]XAN!$C$5:$G$297,5,0)</f>
        <v>运城</v>
      </c>
      <c r="G7017" s="2" t="s">
        <v>18</v>
      </c>
      <c r="H7017" s="2" t="s">
        <v>9408</v>
      </c>
      <c r="I7017" s="2" t="s">
        <v>10938</v>
      </c>
    </row>
    <row r="7018" spans="1:9" hidden="1" x14ac:dyDescent="0.2">
      <c r="A7018" s="2" t="s">
        <v>9355</v>
      </c>
      <c r="B7018" s="2">
        <v>86025027</v>
      </c>
      <c r="C7018" s="1" t="s">
        <v>9411</v>
      </c>
      <c r="D7018" s="2" t="s">
        <v>8</v>
      </c>
      <c r="E7018" s="1" t="s">
        <v>9396</v>
      </c>
      <c r="F7018" s="1" t="str">
        <f>VLOOKUP(B7018,[13]XAN!$C$5:$G$297,5,0)</f>
        <v>运城</v>
      </c>
      <c r="G7018" s="2" t="s">
        <v>18</v>
      </c>
      <c r="H7018" s="2" t="s">
        <v>9408</v>
      </c>
      <c r="I7018" s="2" t="s">
        <v>10938</v>
      </c>
    </row>
    <row r="7019" spans="1:9" hidden="1" x14ac:dyDescent="0.2">
      <c r="A7019" s="2" t="s">
        <v>9355</v>
      </c>
      <c r="B7019" s="2">
        <v>86025140</v>
      </c>
      <c r="C7019" s="1" t="s">
        <v>9412</v>
      </c>
      <c r="D7019" s="2" t="s">
        <v>8</v>
      </c>
      <c r="E7019" s="1" t="s">
        <v>9396</v>
      </c>
      <c r="F7019" s="1" t="str">
        <f>VLOOKUP(B7019,[13]XAN!$C$5:$G$297,5,0)</f>
        <v>河津</v>
      </c>
      <c r="G7019" s="2" t="s">
        <v>18</v>
      </c>
      <c r="H7019" s="2" t="s">
        <v>10837</v>
      </c>
      <c r="I7019" s="2" t="s">
        <v>10938</v>
      </c>
    </row>
    <row r="7020" spans="1:9" hidden="1" x14ac:dyDescent="0.2">
      <c r="A7020" s="2" t="s">
        <v>9355</v>
      </c>
      <c r="B7020" s="2">
        <v>86025073</v>
      </c>
      <c r="C7020" s="1" t="s">
        <v>9413</v>
      </c>
      <c r="D7020" s="2" t="s">
        <v>8</v>
      </c>
      <c r="E7020" s="1" t="s">
        <v>9396</v>
      </c>
      <c r="F7020" s="1" t="str">
        <f>VLOOKUP(B7020,[13]XAN!$C$5:$G$297,5,0)</f>
        <v>侯马</v>
      </c>
      <c r="G7020" s="2" t="s">
        <v>18</v>
      </c>
      <c r="H7020" s="2" t="s">
        <v>10838</v>
      </c>
      <c r="I7020" s="2" t="s">
        <v>10938</v>
      </c>
    </row>
    <row r="7021" spans="1:9" hidden="1" x14ac:dyDescent="0.2">
      <c r="A7021" s="2" t="s">
        <v>9355</v>
      </c>
      <c r="B7021" s="2">
        <v>86025151</v>
      </c>
      <c r="C7021" s="1" t="s">
        <v>9414</v>
      </c>
      <c r="D7021" s="2" t="s">
        <v>8</v>
      </c>
      <c r="E7021" s="1" t="s">
        <v>9396</v>
      </c>
      <c r="F7021" s="1" t="str">
        <f>VLOOKUP(B7021,[13]XAN!$C$5:$G$297,5,0)</f>
        <v>临汾</v>
      </c>
      <c r="G7021" s="2" t="s">
        <v>18</v>
      </c>
      <c r="H7021" s="2" t="s">
        <v>6562</v>
      </c>
      <c r="I7021" s="2" t="s">
        <v>10938</v>
      </c>
    </row>
    <row r="7022" spans="1:9" hidden="1" x14ac:dyDescent="0.2">
      <c r="A7022" s="2" t="s">
        <v>9355</v>
      </c>
      <c r="B7022" s="2">
        <v>86025116</v>
      </c>
      <c r="C7022" s="1" t="s">
        <v>9415</v>
      </c>
      <c r="D7022" s="2" t="s">
        <v>8</v>
      </c>
      <c r="E7022" s="1" t="s">
        <v>9396</v>
      </c>
      <c r="F7022" s="1" t="str">
        <f>VLOOKUP(B7022,[13]XAN!$C$5:$G$297,5,0)</f>
        <v>临汾</v>
      </c>
      <c r="G7022" s="2" t="s">
        <v>18</v>
      </c>
      <c r="H7022" s="2" t="s">
        <v>6562</v>
      </c>
      <c r="I7022" s="2" t="s">
        <v>10938</v>
      </c>
    </row>
    <row r="7023" spans="1:9" hidden="1" x14ac:dyDescent="0.2">
      <c r="A7023" s="2" t="s">
        <v>9355</v>
      </c>
      <c r="B7023" s="2">
        <v>86025168</v>
      </c>
      <c r="C7023" s="1" t="s">
        <v>9416</v>
      </c>
      <c r="D7023" s="2" t="s">
        <v>8</v>
      </c>
      <c r="E7023" s="1" t="s">
        <v>9396</v>
      </c>
      <c r="F7023" s="1" t="str">
        <f>VLOOKUP(B7023,[13]XAN!$C$5:$G$297,5,0)</f>
        <v>临汾</v>
      </c>
      <c r="G7023" s="2" t="s">
        <v>18</v>
      </c>
      <c r="H7023" s="2" t="s">
        <v>6562</v>
      </c>
      <c r="I7023" s="2" t="s">
        <v>10939</v>
      </c>
    </row>
    <row r="7024" spans="1:9" hidden="1" x14ac:dyDescent="0.2">
      <c r="A7024" s="2" t="s">
        <v>9355</v>
      </c>
      <c r="B7024" s="2">
        <v>86025251</v>
      </c>
      <c r="C7024" s="1" t="s">
        <v>9417</v>
      </c>
      <c r="D7024" s="2" t="s">
        <v>8</v>
      </c>
      <c r="E7024" s="1" t="s">
        <v>9396</v>
      </c>
      <c r="F7024" s="1" t="str">
        <f>VLOOKUP(B7024,[13]XAN!$C$5:$G$297,5,0)</f>
        <v>临汾</v>
      </c>
      <c r="G7024" s="2" t="s">
        <v>18</v>
      </c>
      <c r="H7024" s="2" t="s">
        <v>6562</v>
      </c>
      <c r="I7024" s="2" t="s">
        <v>10938</v>
      </c>
    </row>
    <row r="7025" spans="1:9" hidden="1" x14ac:dyDescent="0.2">
      <c r="A7025" s="2" t="s">
        <v>9355</v>
      </c>
      <c r="B7025" s="2">
        <v>86025139</v>
      </c>
      <c r="C7025" s="1" t="s">
        <v>9418</v>
      </c>
      <c r="D7025" s="2" t="s">
        <v>8</v>
      </c>
      <c r="E7025" s="1" t="s">
        <v>9396</v>
      </c>
      <c r="F7025" s="1" t="str">
        <f>VLOOKUP(B7025,[13]XAN!$C$5:$G$297,5,0)</f>
        <v>洪洞</v>
      </c>
      <c r="G7025" s="2" t="s">
        <v>18</v>
      </c>
      <c r="H7025" s="2" t="s">
        <v>10838</v>
      </c>
      <c r="I7025" s="2" t="s">
        <v>10938</v>
      </c>
    </row>
    <row r="7026" spans="1:9" hidden="1" x14ac:dyDescent="0.2">
      <c r="A7026" s="2" t="s">
        <v>9355</v>
      </c>
      <c r="B7026" s="2">
        <v>86039005</v>
      </c>
      <c r="C7026" s="1" t="s">
        <v>9419</v>
      </c>
      <c r="D7026" s="2" t="s">
        <v>8</v>
      </c>
      <c r="E7026" s="1" t="s">
        <v>9420</v>
      </c>
      <c r="F7026" s="1" t="str">
        <f>VLOOKUP(B7026,[13]XAN!$C$5:$G$297,5,0)</f>
        <v>西宁</v>
      </c>
      <c r="G7026" s="2" t="s">
        <v>9422</v>
      </c>
      <c r="H7026" s="2" t="s">
        <v>9421</v>
      </c>
      <c r="I7026" s="2" t="s">
        <v>10938</v>
      </c>
    </row>
    <row r="7027" spans="1:9" hidden="1" x14ac:dyDescent="0.2">
      <c r="A7027" s="2" t="s">
        <v>9355</v>
      </c>
      <c r="B7027" s="2">
        <v>86039184</v>
      </c>
      <c r="C7027" s="1" t="s">
        <v>9423</v>
      </c>
      <c r="D7027" s="2" t="s">
        <v>8</v>
      </c>
      <c r="E7027" s="1" t="s">
        <v>9420</v>
      </c>
      <c r="F7027" s="1" t="str">
        <f>VLOOKUP(B7027,[13]XAN!$C$5:$G$297,5,0)</f>
        <v>西宁</v>
      </c>
      <c r="G7027" s="2" t="s">
        <v>9422</v>
      </c>
      <c r="H7027" s="2" t="s">
        <v>9421</v>
      </c>
      <c r="I7027" s="2" t="s">
        <v>10938</v>
      </c>
    </row>
    <row r="7028" spans="1:9" hidden="1" x14ac:dyDescent="0.2">
      <c r="A7028" s="2" t="s">
        <v>9355</v>
      </c>
      <c r="B7028" s="2">
        <v>86039127</v>
      </c>
      <c r="C7028" s="1" t="s">
        <v>9424</v>
      </c>
      <c r="D7028" s="2" t="s">
        <v>8</v>
      </c>
      <c r="E7028" s="1" t="s">
        <v>9420</v>
      </c>
      <c r="F7028" s="1" t="str">
        <f>VLOOKUP(B7028,[13]XAN!$C$5:$G$297,5,0)</f>
        <v>西宁</v>
      </c>
      <c r="G7028" s="2" t="s">
        <v>9422</v>
      </c>
      <c r="H7028" s="2" t="s">
        <v>9421</v>
      </c>
      <c r="I7028" s="2" t="s">
        <v>10938</v>
      </c>
    </row>
    <row r="7029" spans="1:9" hidden="1" x14ac:dyDescent="0.2">
      <c r="A7029" s="2" t="s">
        <v>9355</v>
      </c>
      <c r="B7029" s="2">
        <v>86039203</v>
      </c>
      <c r="C7029" s="1" t="s">
        <v>9425</v>
      </c>
      <c r="D7029" s="2" t="s">
        <v>8</v>
      </c>
      <c r="E7029" s="1" t="s">
        <v>9420</v>
      </c>
      <c r="F7029" s="1" t="str">
        <f>VLOOKUP(B7029,[13]XAN!$C$5:$G$297,5,0)</f>
        <v>西宁</v>
      </c>
      <c r="G7029" s="2" t="s">
        <v>9422</v>
      </c>
      <c r="H7029" s="2" t="s">
        <v>9421</v>
      </c>
      <c r="I7029" s="2" t="s">
        <v>10938</v>
      </c>
    </row>
    <row r="7030" spans="1:9" hidden="1" x14ac:dyDescent="0.2">
      <c r="A7030" s="2" t="s">
        <v>9355</v>
      </c>
      <c r="B7030" s="2">
        <v>86039190</v>
      </c>
      <c r="C7030" s="1" t="s">
        <v>9426</v>
      </c>
      <c r="D7030" s="2" t="s">
        <v>8</v>
      </c>
      <c r="E7030" s="1" t="s">
        <v>9420</v>
      </c>
      <c r="F7030" s="1" t="str">
        <f>VLOOKUP(B7030,[13]XAN!$C$5:$G$297,5,0)</f>
        <v>西宁</v>
      </c>
      <c r="G7030" s="2" t="s">
        <v>9422</v>
      </c>
      <c r="H7030" s="2" t="s">
        <v>9421</v>
      </c>
      <c r="I7030" s="2" t="s">
        <v>10938</v>
      </c>
    </row>
    <row r="7031" spans="1:9" hidden="1" x14ac:dyDescent="0.2">
      <c r="A7031" s="2" t="s">
        <v>9355</v>
      </c>
      <c r="B7031" s="2">
        <v>86039201</v>
      </c>
      <c r="C7031" s="1" t="s">
        <v>9427</v>
      </c>
      <c r="D7031" s="2" t="s">
        <v>8</v>
      </c>
      <c r="E7031" s="1" t="s">
        <v>9420</v>
      </c>
      <c r="F7031" s="1" t="str">
        <f>VLOOKUP(B7031,[13]XAN!$C$5:$G$297,5,0)</f>
        <v>西宁</v>
      </c>
      <c r="G7031" s="2" t="s">
        <v>9422</v>
      </c>
      <c r="H7031" s="2" t="s">
        <v>9421</v>
      </c>
      <c r="I7031" s="2" t="s">
        <v>10938</v>
      </c>
    </row>
    <row r="7032" spans="1:9" hidden="1" x14ac:dyDescent="0.2">
      <c r="A7032" s="2" t="s">
        <v>9355</v>
      </c>
      <c r="B7032" s="2">
        <v>86002238</v>
      </c>
      <c r="C7032" s="1" t="s">
        <v>9428</v>
      </c>
      <c r="D7032" s="2" t="s">
        <v>35</v>
      </c>
      <c r="E7032" s="1" t="s">
        <v>149</v>
      </c>
      <c r="F7032" s="1" t="str">
        <f>VLOOKUP(B7032,[13]XAN!$C$5:$G$297,5,0)</f>
        <v>西宁</v>
      </c>
      <c r="G7032" s="2" t="s">
        <v>9422</v>
      </c>
      <c r="H7032" s="2" t="s">
        <v>9421</v>
      </c>
      <c r="I7032" s="2" t="s">
        <v>10938</v>
      </c>
    </row>
    <row r="7033" spans="1:9" hidden="1" x14ac:dyDescent="0.2">
      <c r="A7033" s="2" t="s">
        <v>9355</v>
      </c>
      <c r="B7033" s="2">
        <v>80027005</v>
      </c>
      <c r="C7033" s="1" t="s">
        <v>9429</v>
      </c>
      <c r="D7033" s="2" t="s">
        <v>35</v>
      </c>
      <c r="E7033" s="1" t="s">
        <v>149</v>
      </c>
      <c r="F7033" s="1" t="str">
        <f>VLOOKUP(B7033,[13]XAN!$C$5:$G$297,5,0)</f>
        <v>西宁</v>
      </c>
      <c r="G7033" s="2" t="s">
        <v>9422</v>
      </c>
      <c r="H7033" s="2" t="s">
        <v>9421</v>
      </c>
      <c r="I7033" s="2" t="s">
        <v>10938</v>
      </c>
    </row>
    <row r="7034" spans="1:9" hidden="1" x14ac:dyDescent="0.2">
      <c r="A7034" s="2" t="s">
        <v>9355</v>
      </c>
      <c r="B7034" s="2">
        <v>80027008</v>
      </c>
      <c r="C7034" s="1" t="s">
        <v>9430</v>
      </c>
      <c r="D7034" s="2" t="s">
        <v>35</v>
      </c>
      <c r="E7034" s="1" t="s">
        <v>149</v>
      </c>
      <c r="F7034" s="1" t="str">
        <f>VLOOKUP(B7034,[13]XAN!$C$5:$G$297,5,0)</f>
        <v>西宁</v>
      </c>
      <c r="G7034" s="2" t="s">
        <v>9422</v>
      </c>
      <c r="H7034" s="2" t="s">
        <v>9421</v>
      </c>
      <c r="I7034" s="2" t="s">
        <v>10938</v>
      </c>
    </row>
    <row r="7035" spans="1:9" hidden="1" x14ac:dyDescent="0.2">
      <c r="A7035" s="2" t="s">
        <v>9355</v>
      </c>
      <c r="B7035" s="2">
        <v>86039171</v>
      </c>
      <c r="C7035" s="1" t="s">
        <v>5419</v>
      </c>
      <c r="D7035" s="2" t="s">
        <v>8</v>
      </c>
      <c r="E7035" s="1" t="s">
        <v>9420</v>
      </c>
      <c r="F7035" s="1" t="str">
        <f>VLOOKUP(B7035,[13]XAN!$C$5:$G$297,5,0)</f>
        <v>石嘴山</v>
      </c>
      <c r="G7035" s="2" t="s">
        <v>9432</v>
      </c>
      <c r="H7035" s="2" t="s">
        <v>9431</v>
      </c>
      <c r="I7035" s="2" t="s">
        <v>10939</v>
      </c>
    </row>
    <row r="7036" spans="1:9" hidden="1" x14ac:dyDescent="0.2">
      <c r="A7036" s="2" t="s">
        <v>9355</v>
      </c>
      <c r="B7036" s="2">
        <v>86039029</v>
      </c>
      <c r="C7036" s="1" t="s">
        <v>9433</v>
      </c>
      <c r="D7036" s="2" t="s">
        <v>8</v>
      </c>
      <c r="E7036" s="1" t="s">
        <v>9420</v>
      </c>
      <c r="F7036" s="1" t="str">
        <f>VLOOKUP(B7036,[13]XAN!$C$5:$G$297,5,0)</f>
        <v>石嘴山</v>
      </c>
      <c r="G7036" s="2" t="s">
        <v>9432</v>
      </c>
      <c r="H7036" s="2" t="s">
        <v>9431</v>
      </c>
      <c r="I7036" s="2" t="s">
        <v>10938</v>
      </c>
    </row>
    <row r="7037" spans="1:9" hidden="1" x14ac:dyDescent="0.2">
      <c r="A7037" s="2" t="s">
        <v>9355</v>
      </c>
      <c r="B7037" s="2">
        <v>86039163</v>
      </c>
      <c r="C7037" s="1" t="s">
        <v>9434</v>
      </c>
      <c r="D7037" s="2" t="s">
        <v>8</v>
      </c>
      <c r="E7037" s="1" t="s">
        <v>9420</v>
      </c>
      <c r="F7037" s="1" t="str">
        <f>VLOOKUP(B7037,[13]XAN!$C$5:$G$297,5,0)</f>
        <v>银川</v>
      </c>
      <c r="G7037" s="2" t="s">
        <v>9432</v>
      </c>
      <c r="H7037" s="2" t="s">
        <v>9435</v>
      </c>
      <c r="I7037" s="2" t="s">
        <v>10938</v>
      </c>
    </row>
    <row r="7038" spans="1:9" hidden="1" x14ac:dyDescent="0.2">
      <c r="A7038" s="2" t="s">
        <v>9355</v>
      </c>
      <c r="B7038" s="2">
        <v>86039166</v>
      </c>
      <c r="C7038" s="1" t="s">
        <v>9436</v>
      </c>
      <c r="D7038" s="2" t="s">
        <v>8</v>
      </c>
      <c r="E7038" s="1" t="s">
        <v>9420</v>
      </c>
      <c r="F7038" s="1" t="str">
        <f>VLOOKUP(B7038,[13]XAN!$C$5:$G$297,5,0)</f>
        <v>银川</v>
      </c>
      <c r="G7038" s="2" t="s">
        <v>9432</v>
      </c>
      <c r="H7038" s="2" t="s">
        <v>9435</v>
      </c>
      <c r="I7038" s="2" t="s">
        <v>10938</v>
      </c>
    </row>
    <row r="7039" spans="1:9" hidden="1" x14ac:dyDescent="0.2">
      <c r="A7039" s="2" t="s">
        <v>9355</v>
      </c>
      <c r="B7039" s="2">
        <v>86039211</v>
      </c>
      <c r="C7039" s="1" t="s">
        <v>5435</v>
      </c>
      <c r="D7039" s="2" t="s">
        <v>8</v>
      </c>
      <c r="E7039" s="1" t="s">
        <v>9420</v>
      </c>
      <c r="F7039" s="1" t="str">
        <f>VLOOKUP(B7039,[13]XAN!$C$5:$G$297,5,0)</f>
        <v>银川</v>
      </c>
      <c r="G7039" s="2" t="s">
        <v>9432</v>
      </c>
      <c r="H7039" s="2" t="s">
        <v>9435</v>
      </c>
      <c r="I7039" s="2" t="s">
        <v>10938</v>
      </c>
    </row>
    <row r="7040" spans="1:9" hidden="1" x14ac:dyDescent="0.2">
      <c r="A7040" s="2" t="s">
        <v>9355</v>
      </c>
      <c r="B7040" s="2">
        <v>86039231</v>
      </c>
      <c r="C7040" s="1" t="s">
        <v>9437</v>
      </c>
      <c r="D7040" s="2" t="s">
        <v>8</v>
      </c>
      <c r="E7040" s="1" t="s">
        <v>9420</v>
      </c>
      <c r="F7040" s="1" t="str">
        <f>VLOOKUP(B7040,[13]XAN!$C$5:$G$297,5,0)</f>
        <v>银川</v>
      </c>
      <c r="G7040" s="2" t="s">
        <v>9432</v>
      </c>
      <c r="H7040" s="2" t="s">
        <v>9435</v>
      </c>
      <c r="I7040" s="2" t="s">
        <v>10938</v>
      </c>
    </row>
    <row r="7041" spans="1:9" hidden="1" x14ac:dyDescent="0.2">
      <c r="A7041" s="2" t="s">
        <v>9355</v>
      </c>
      <c r="B7041" s="2">
        <v>86039037</v>
      </c>
      <c r="C7041" s="1" t="s">
        <v>9438</v>
      </c>
      <c r="D7041" s="2" t="s">
        <v>8</v>
      </c>
      <c r="E7041" s="1" t="s">
        <v>9420</v>
      </c>
      <c r="F7041" s="1" t="str">
        <f>VLOOKUP(B7041,[13]XAN!$C$5:$G$297,5,0)</f>
        <v>银川</v>
      </c>
      <c r="G7041" s="2" t="s">
        <v>9432</v>
      </c>
      <c r="H7041" s="2" t="s">
        <v>9435</v>
      </c>
      <c r="I7041" s="2" t="s">
        <v>10938</v>
      </c>
    </row>
    <row r="7042" spans="1:9" hidden="1" x14ac:dyDescent="0.2">
      <c r="A7042" s="2" t="s">
        <v>9355</v>
      </c>
      <c r="B7042" s="2">
        <v>86039154</v>
      </c>
      <c r="C7042" s="1" t="s">
        <v>9439</v>
      </c>
      <c r="D7042" s="2" t="s">
        <v>8</v>
      </c>
      <c r="E7042" s="1" t="s">
        <v>9420</v>
      </c>
      <c r="F7042" s="1" t="str">
        <f>VLOOKUP(B7042,[13]XAN!$C$5:$G$297,5,0)</f>
        <v>银川</v>
      </c>
      <c r="G7042" s="2" t="s">
        <v>9432</v>
      </c>
      <c r="H7042" s="2" t="s">
        <v>9435</v>
      </c>
      <c r="I7042" s="2" t="s">
        <v>10938</v>
      </c>
    </row>
    <row r="7043" spans="1:9" hidden="1" x14ac:dyDescent="0.2">
      <c r="A7043" s="2" t="s">
        <v>9355</v>
      </c>
      <c r="B7043" s="2">
        <v>86039129</v>
      </c>
      <c r="C7043" s="1" t="s">
        <v>9440</v>
      </c>
      <c r="D7043" s="2" t="s">
        <v>8</v>
      </c>
      <c r="E7043" s="1" t="s">
        <v>9420</v>
      </c>
      <c r="F7043" s="1" t="str">
        <f>VLOOKUP(B7043,[13]XAN!$C$5:$G$297,5,0)</f>
        <v>银川</v>
      </c>
      <c r="G7043" s="2" t="s">
        <v>9432</v>
      </c>
      <c r="H7043" s="2" t="s">
        <v>9435</v>
      </c>
      <c r="I7043" s="2" t="s">
        <v>10938</v>
      </c>
    </row>
    <row r="7044" spans="1:9" hidden="1" x14ac:dyDescent="0.2">
      <c r="A7044" s="2" t="s">
        <v>9355</v>
      </c>
      <c r="B7044" s="2">
        <v>86039149</v>
      </c>
      <c r="C7044" s="1" t="s">
        <v>9441</v>
      </c>
      <c r="D7044" s="2" t="s">
        <v>8</v>
      </c>
      <c r="E7044" s="1" t="s">
        <v>9420</v>
      </c>
      <c r="F7044" s="1" t="str">
        <f>VLOOKUP(B7044,[13]XAN!$C$5:$G$297,5,0)</f>
        <v>银川</v>
      </c>
      <c r="G7044" s="2" t="s">
        <v>9432</v>
      </c>
      <c r="H7044" s="2" t="s">
        <v>9435</v>
      </c>
      <c r="I7044" s="2" t="s">
        <v>10938</v>
      </c>
    </row>
    <row r="7045" spans="1:9" hidden="1" x14ac:dyDescent="0.2">
      <c r="A7045" s="2" t="s">
        <v>9355</v>
      </c>
      <c r="B7045" s="2">
        <v>86039239</v>
      </c>
      <c r="C7045" s="1" t="s">
        <v>9442</v>
      </c>
      <c r="D7045" s="2" t="s">
        <v>8</v>
      </c>
      <c r="E7045" s="1" t="s">
        <v>9420</v>
      </c>
      <c r="F7045" s="1" t="str">
        <f>VLOOKUP(B7045,[13]XAN!$C$5:$G$297,5,0)</f>
        <v>银川</v>
      </c>
      <c r="G7045" s="2" t="s">
        <v>9432</v>
      </c>
      <c r="H7045" s="2" t="s">
        <v>9435</v>
      </c>
      <c r="I7045" s="2" t="s">
        <v>10938</v>
      </c>
    </row>
    <row r="7046" spans="1:9" hidden="1" x14ac:dyDescent="0.2">
      <c r="A7046" s="2" t="s">
        <v>9355</v>
      </c>
      <c r="B7046" s="2">
        <v>86039137</v>
      </c>
      <c r="C7046" s="1" t="s">
        <v>7307</v>
      </c>
      <c r="D7046" s="2" t="s">
        <v>8</v>
      </c>
      <c r="E7046" s="1" t="s">
        <v>9420</v>
      </c>
      <c r="F7046" s="1" t="str">
        <f>VLOOKUP(B7046,[13]XAN!$C$5:$G$297,5,0)</f>
        <v>银川</v>
      </c>
      <c r="G7046" s="2" t="s">
        <v>9432</v>
      </c>
      <c r="H7046" s="2" t="s">
        <v>9435</v>
      </c>
      <c r="I7046" s="2" t="s">
        <v>10938</v>
      </c>
    </row>
    <row r="7047" spans="1:9" hidden="1" x14ac:dyDescent="0.2">
      <c r="A7047" s="2" t="s">
        <v>9355</v>
      </c>
      <c r="B7047" s="2">
        <v>86039237</v>
      </c>
      <c r="C7047" s="1" t="s">
        <v>9443</v>
      </c>
      <c r="D7047" s="2" t="s">
        <v>8</v>
      </c>
      <c r="E7047" s="1" t="s">
        <v>9420</v>
      </c>
      <c r="F7047" s="1" t="str">
        <f>VLOOKUP(B7047,[13]XAN!$C$5:$G$297,5,0)</f>
        <v>银川</v>
      </c>
      <c r="G7047" s="2" t="s">
        <v>9432</v>
      </c>
      <c r="H7047" s="2" t="s">
        <v>9435</v>
      </c>
      <c r="I7047" s="2" t="s">
        <v>10938</v>
      </c>
    </row>
    <row r="7048" spans="1:9" hidden="1" x14ac:dyDescent="0.2">
      <c r="A7048" s="2" t="s">
        <v>9355</v>
      </c>
      <c r="B7048" s="2">
        <v>86002143</v>
      </c>
      <c r="C7048" s="1" t="s">
        <v>9444</v>
      </c>
      <c r="D7048" s="2" t="s">
        <v>35</v>
      </c>
      <c r="E7048" s="1" t="s">
        <v>149</v>
      </c>
      <c r="F7048" s="1" t="str">
        <f>VLOOKUP(B7048,[13]XAN!$C$5:$G$297,5,0)</f>
        <v>银川</v>
      </c>
      <c r="G7048" s="2" t="s">
        <v>9432</v>
      </c>
      <c r="H7048" s="2" t="s">
        <v>9435</v>
      </c>
      <c r="I7048" s="2" t="s">
        <v>10938</v>
      </c>
    </row>
    <row r="7049" spans="1:9" hidden="1" x14ac:dyDescent="0.2">
      <c r="A7049" s="2" t="s">
        <v>9355</v>
      </c>
      <c r="B7049" s="2">
        <v>86002190</v>
      </c>
      <c r="C7049" s="1" t="s">
        <v>9445</v>
      </c>
      <c r="D7049" s="2" t="s">
        <v>35</v>
      </c>
      <c r="E7049" s="1" t="s">
        <v>149</v>
      </c>
      <c r="F7049" s="1" t="str">
        <f>VLOOKUP(B7049,[13]XAN!$C$5:$G$297,5,0)</f>
        <v>银川</v>
      </c>
      <c r="G7049" s="2" t="s">
        <v>9432</v>
      </c>
      <c r="H7049" s="2" t="s">
        <v>9435</v>
      </c>
      <c r="I7049" s="2" t="s">
        <v>10938</v>
      </c>
    </row>
    <row r="7050" spans="1:9" hidden="1" x14ac:dyDescent="0.2">
      <c r="A7050" s="2" t="s">
        <v>9355</v>
      </c>
      <c r="B7050" s="2">
        <v>80027029</v>
      </c>
      <c r="C7050" s="1" t="s">
        <v>9446</v>
      </c>
      <c r="D7050" s="2" t="s">
        <v>35</v>
      </c>
      <c r="E7050" s="1" t="s">
        <v>149</v>
      </c>
      <c r="F7050" s="1" t="str">
        <f>VLOOKUP(B7050,[13]XAN!$C$5:$G$297,5,0)</f>
        <v>银川</v>
      </c>
      <c r="G7050" s="2" t="s">
        <v>9432</v>
      </c>
      <c r="H7050" s="2" t="s">
        <v>9435</v>
      </c>
      <c r="I7050" s="2" t="s">
        <v>10938</v>
      </c>
    </row>
    <row r="7051" spans="1:9" hidden="1" x14ac:dyDescent="0.2">
      <c r="A7051" s="2" t="s">
        <v>9355</v>
      </c>
      <c r="B7051" s="2">
        <v>80027032</v>
      </c>
      <c r="C7051" s="1" t="s">
        <v>9447</v>
      </c>
      <c r="D7051" s="2" t="s">
        <v>35</v>
      </c>
      <c r="E7051" s="1" t="s">
        <v>149</v>
      </c>
      <c r="F7051" s="1" t="str">
        <f>VLOOKUP(B7051,[13]XAN!$C$5:$G$297,5,0)</f>
        <v>银川</v>
      </c>
      <c r="G7051" s="2" t="s">
        <v>9432</v>
      </c>
      <c r="H7051" s="2" t="s">
        <v>9435</v>
      </c>
      <c r="I7051" s="2" t="s">
        <v>10938</v>
      </c>
    </row>
    <row r="7052" spans="1:9" hidden="1" x14ac:dyDescent="0.2">
      <c r="A7052" s="2" t="s">
        <v>9355</v>
      </c>
      <c r="B7052" s="2">
        <v>86039093</v>
      </c>
      <c r="C7052" s="1" t="s">
        <v>9448</v>
      </c>
      <c r="D7052" s="2" t="s">
        <v>8</v>
      </c>
      <c r="E7052" s="1" t="s">
        <v>9420</v>
      </c>
      <c r="F7052" s="1" t="str">
        <f>VLOOKUP(B7052,[13]XAN!$C$5:$G$297,5,0)</f>
        <v>铜川</v>
      </c>
      <c r="G7052" s="2" t="s">
        <v>9450</v>
      </c>
      <c r="H7052" s="2" t="s">
        <v>9449</v>
      </c>
      <c r="I7052" s="2" t="s">
        <v>10938</v>
      </c>
    </row>
    <row r="7053" spans="1:9" hidden="1" x14ac:dyDescent="0.2">
      <c r="A7053" s="2" t="s">
        <v>9355</v>
      </c>
      <c r="B7053" s="2">
        <v>86039189</v>
      </c>
      <c r="C7053" s="1" t="s">
        <v>9451</v>
      </c>
      <c r="D7053" s="2" t="s">
        <v>8</v>
      </c>
      <c r="E7053" s="1" t="s">
        <v>9420</v>
      </c>
      <c r="F7053" s="1" t="str">
        <f>VLOOKUP(B7053,[13]XAN!$C$5:$G$297,5,0)</f>
        <v>杨凌</v>
      </c>
      <c r="G7053" s="2" t="s">
        <v>9450</v>
      </c>
      <c r="H7053" s="2" t="s">
        <v>10844</v>
      </c>
      <c r="I7053" s="2" t="s">
        <v>10938</v>
      </c>
    </row>
    <row r="7054" spans="1:9" hidden="1" x14ac:dyDescent="0.2">
      <c r="A7054" s="2" t="s">
        <v>9355</v>
      </c>
      <c r="B7054" s="2">
        <v>86039169</v>
      </c>
      <c r="C7054" s="1" t="s">
        <v>9452</v>
      </c>
      <c r="D7054" s="2" t="s">
        <v>8</v>
      </c>
      <c r="E7054" s="1" t="s">
        <v>9420</v>
      </c>
      <c r="F7054" s="1" t="str">
        <f>VLOOKUP(B7054,[13]XAN!$C$5:$G$297,5,0)</f>
        <v>宝鸡</v>
      </c>
      <c r="G7054" s="2" t="s">
        <v>9450</v>
      </c>
      <c r="H7054" s="2" t="s">
        <v>9453</v>
      </c>
      <c r="I7054" s="2" t="s">
        <v>10938</v>
      </c>
    </row>
    <row r="7055" spans="1:9" hidden="1" x14ac:dyDescent="0.2">
      <c r="A7055" s="2" t="s">
        <v>9355</v>
      </c>
      <c r="B7055" s="2">
        <v>86039153</v>
      </c>
      <c r="C7055" s="1" t="s">
        <v>9454</v>
      </c>
      <c r="D7055" s="2" t="s">
        <v>8</v>
      </c>
      <c r="E7055" s="1" t="s">
        <v>9420</v>
      </c>
      <c r="F7055" s="1" t="str">
        <f>VLOOKUP(B7055,[13]XAN!$C$5:$G$297,5,0)</f>
        <v>宝鸡</v>
      </c>
      <c r="G7055" s="2" t="s">
        <v>9450</v>
      </c>
      <c r="H7055" s="2" t="s">
        <v>9453</v>
      </c>
      <c r="I7055" s="2" t="s">
        <v>10938</v>
      </c>
    </row>
    <row r="7056" spans="1:9" hidden="1" x14ac:dyDescent="0.2">
      <c r="A7056" s="2" t="s">
        <v>9355</v>
      </c>
      <c r="B7056" s="2">
        <v>86039102</v>
      </c>
      <c r="C7056" s="1" t="s">
        <v>6216</v>
      </c>
      <c r="D7056" s="2" t="s">
        <v>8</v>
      </c>
      <c r="E7056" s="1" t="s">
        <v>9420</v>
      </c>
      <c r="F7056" s="1" t="str">
        <f>VLOOKUP(B7056,[13]XAN!$C$5:$G$297,5,0)</f>
        <v>宝鸡</v>
      </c>
      <c r="G7056" s="2" t="s">
        <v>9450</v>
      </c>
      <c r="H7056" s="2" t="s">
        <v>9453</v>
      </c>
      <c r="I7056" s="2" t="s">
        <v>10938</v>
      </c>
    </row>
    <row r="7057" spans="1:9" hidden="1" x14ac:dyDescent="0.2">
      <c r="A7057" s="2" t="s">
        <v>9355</v>
      </c>
      <c r="B7057" s="2">
        <v>86039112</v>
      </c>
      <c r="C7057" s="1" t="s">
        <v>9455</v>
      </c>
      <c r="D7057" s="2" t="s">
        <v>8</v>
      </c>
      <c r="E7057" s="1" t="s">
        <v>9420</v>
      </c>
      <c r="F7057" s="1" t="str">
        <f>VLOOKUP(B7057,[13]XAN!$C$5:$G$297,5,0)</f>
        <v>宝鸡</v>
      </c>
      <c r="G7057" s="2" t="s">
        <v>9450</v>
      </c>
      <c r="H7057" s="2" t="s">
        <v>9453</v>
      </c>
      <c r="I7057" s="2" t="s">
        <v>10938</v>
      </c>
    </row>
    <row r="7058" spans="1:9" hidden="1" x14ac:dyDescent="0.2">
      <c r="A7058" s="2" t="s">
        <v>9355</v>
      </c>
      <c r="B7058" s="2">
        <v>80027027</v>
      </c>
      <c r="C7058" s="1" t="s">
        <v>9456</v>
      </c>
      <c r="D7058" s="2" t="s">
        <v>35</v>
      </c>
      <c r="E7058" s="1" t="s">
        <v>149</v>
      </c>
      <c r="F7058" s="1" t="str">
        <f>VLOOKUP(B7058,[13]XAN!$C$5:$G$297,5,0)</f>
        <v>宝鸡</v>
      </c>
      <c r="G7058" s="2" t="s">
        <v>9450</v>
      </c>
      <c r="H7058" s="2" t="s">
        <v>9453</v>
      </c>
      <c r="I7058" s="2" t="s">
        <v>10938</v>
      </c>
    </row>
    <row r="7059" spans="1:9" hidden="1" x14ac:dyDescent="0.2">
      <c r="A7059" s="2" t="s">
        <v>9355</v>
      </c>
      <c r="B7059" s="2">
        <v>80027012</v>
      </c>
      <c r="C7059" s="1" t="s">
        <v>9457</v>
      </c>
      <c r="D7059" s="2" t="s">
        <v>35</v>
      </c>
      <c r="E7059" s="1" t="s">
        <v>149</v>
      </c>
      <c r="F7059" s="1" t="str">
        <f>VLOOKUP(B7059,[13]XAN!$C$5:$G$297,5,0)</f>
        <v>宝鸡</v>
      </c>
      <c r="G7059" s="2" t="s">
        <v>9450</v>
      </c>
      <c r="H7059" s="2" t="s">
        <v>9453</v>
      </c>
      <c r="I7059" s="2" t="s">
        <v>10938</v>
      </c>
    </row>
    <row r="7060" spans="1:9" hidden="1" x14ac:dyDescent="0.2">
      <c r="A7060" s="2" t="s">
        <v>9355</v>
      </c>
      <c r="B7060" s="2">
        <v>86039221</v>
      </c>
      <c r="C7060" s="1" t="s">
        <v>9458</v>
      </c>
      <c r="D7060" s="2" t="s">
        <v>8</v>
      </c>
      <c r="E7060" s="1" t="s">
        <v>9420</v>
      </c>
      <c r="F7060" s="1" t="str">
        <f>VLOOKUP(B7060,[13]XAN!$C$5:$G$297,5,0)</f>
        <v>渭南</v>
      </c>
      <c r="G7060" s="2" t="s">
        <v>9450</v>
      </c>
      <c r="H7060" s="2" t="s">
        <v>9459</v>
      </c>
      <c r="I7060" s="2" t="s">
        <v>10938</v>
      </c>
    </row>
    <row r="7061" spans="1:9" hidden="1" x14ac:dyDescent="0.2">
      <c r="A7061" s="2" t="s">
        <v>9355</v>
      </c>
      <c r="B7061" s="2">
        <v>80027018</v>
      </c>
      <c r="C7061" s="1" t="s">
        <v>9460</v>
      </c>
      <c r="D7061" s="2" t="s">
        <v>35</v>
      </c>
      <c r="E7061" s="1" t="s">
        <v>149</v>
      </c>
      <c r="F7061" s="1" t="str">
        <f>VLOOKUP(B7061,[13]XAN!$C$5:$G$297,5,0)</f>
        <v>渭南</v>
      </c>
      <c r="G7061" s="2" t="s">
        <v>9450</v>
      </c>
      <c r="H7061" s="2" t="s">
        <v>9459</v>
      </c>
      <c r="I7061" s="2" t="s">
        <v>10938</v>
      </c>
    </row>
    <row r="7062" spans="1:9" hidden="1" x14ac:dyDescent="0.2">
      <c r="A7062" s="2" t="s">
        <v>9355</v>
      </c>
      <c r="B7062" s="2">
        <v>86039141</v>
      </c>
      <c r="C7062" s="1" t="s">
        <v>9461</v>
      </c>
      <c r="D7062" s="2" t="s">
        <v>8</v>
      </c>
      <c r="E7062" s="1" t="s">
        <v>9420</v>
      </c>
      <c r="F7062" s="1" t="str">
        <f>VLOOKUP(B7062,[13]XAN!$C$5:$G$297,5,0)</f>
        <v>蒲城</v>
      </c>
      <c r="G7062" s="2" t="s">
        <v>9450</v>
      </c>
      <c r="H7062" s="2" t="s">
        <v>10845</v>
      </c>
      <c r="I7062" s="2" t="s">
        <v>10938</v>
      </c>
    </row>
    <row r="7063" spans="1:9" hidden="1" x14ac:dyDescent="0.2">
      <c r="A7063" s="2" t="s">
        <v>9355</v>
      </c>
      <c r="B7063" s="2">
        <v>86039150</v>
      </c>
      <c r="C7063" s="1" t="s">
        <v>9462</v>
      </c>
      <c r="D7063" s="2" t="s">
        <v>8</v>
      </c>
      <c r="E7063" s="1" t="s">
        <v>9420</v>
      </c>
      <c r="F7063" s="1" t="str">
        <f>VLOOKUP(B7063,[13]XAN!$C$5:$G$297,5,0)</f>
        <v>澄城</v>
      </c>
      <c r="G7063" s="2" t="s">
        <v>9450</v>
      </c>
      <c r="H7063" s="2" t="s">
        <v>10845</v>
      </c>
      <c r="I7063" s="2" t="s">
        <v>10938</v>
      </c>
    </row>
    <row r="7064" spans="1:9" hidden="1" x14ac:dyDescent="0.2">
      <c r="A7064" s="2" t="s">
        <v>9355</v>
      </c>
      <c r="B7064" s="2">
        <v>86039134</v>
      </c>
      <c r="C7064" s="1" t="s">
        <v>6184</v>
      </c>
      <c r="D7064" s="2" t="s">
        <v>8</v>
      </c>
      <c r="E7064" s="1" t="s">
        <v>9420</v>
      </c>
      <c r="F7064" s="1" t="str">
        <f>VLOOKUP(B7064,[13]XAN!$C$5:$G$297,5,0)</f>
        <v>韩城</v>
      </c>
      <c r="G7064" s="2" t="s">
        <v>9450</v>
      </c>
      <c r="H7064" s="2" t="s">
        <v>10845</v>
      </c>
      <c r="I7064" s="2" t="s">
        <v>10938</v>
      </c>
    </row>
    <row r="7065" spans="1:9" hidden="1" x14ac:dyDescent="0.2">
      <c r="A7065" s="2" t="s">
        <v>9355</v>
      </c>
      <c r="B7065" s="2">
        <v>86039249</v>
      </c>
      <c r="C7065" s="1" t="s">
        <v>9463</v>
      </c>
      <c r="D7065" s="2" t="s">
        <v>8</v>
      </c>
      <c r="E7065" s="1" t="s">
        <v>9420</v>
      </c>
      <c r="F7065" s="1" t="str">
        <f>VLOOKUP(B7065,[13]XAN!$C$5:$G$297,5,0)</f>
        <v>华县</v>
      </c>
      <c r="G7065" s="2" t="s">
        <v>9450</v>
      </c>
      <c r="H7065" s="2" t="s">
        <v>10845</v>
      </c>
      <c r="I7065" s="2" t="s">
        <v>10938</v>
      </c>
    </row>
    <row r="7066" spans="1:9" hidden="1" x14ac:dyDescent="0.2">
      <c r="A7066" s="2" t="s">
        <v>9355</v>
      </c>
      <c r="B7066" s="2">
        <v>86039143</v>
      </c>
      <c r="C7066" s="1" t="s">
        <v>9464</v>
      </c>
      <c r="D7066" s="2" t="s">
        <v>8</v>
      </c>
      <c r="E7066" s="1" t="s">
        <v>9420</v>
      </c>
      <c r="F7066" s="1" t="str">
        <f>VLOOKUP(B7066,[13]XAN!$C$5:$G$297,5,0)</f>
        <v>商洛</v>
      </c>
      <c r="G7066" s="2" t="s">
        <v>9450</v>
      </c>
      <c r="H7066" s="2" t="s">
        <v>9465</v>
      </c>
      <c r="I7066" s="2" t="s">
        <v>10938</v>
      </c>
    </row>
    <row r="7067" spans="1:9" hidden="1" x14ac:dyDescent="0.2">
      <c r="A7067" s="2" t="s">
        <v>9355</v>
      </c>
      <c r="B7067" s="2">
        <v>86039138</v>
      </c>
      <c r="C7067" s="1" t="s">
        <v>9466</v>
      </c>
      <c r="D7067" s="2" t="s">
        <v>8</v>
      </c>
      <c r="E7067" s="1" t="s">
        <v>9420</v>
      </c>
      <c r="F7067" s="1" t="str">
        <f>VLOOKUP(B7067,[13]XAN!$C$5:$G$297,5,0)</f>
        <v>汉中</v>
      </c>
      <c r="G7067" s="2" t="s">
        <v>9450</v>
      </c>
      <c r="H7067" s="2" t="s">
        <v>5372</v>
      </c>
      <c r="I7067" s="2" t="s">
        <v>10938</v>
      </c>
    </row>
    <row r="7068" spans="1:9" hidden="1" x14ac:dyDescent="0.2">
      <c r="A7068" s="2" t="s">
        <v>9355</v>
      </c>
      <c r="B7068" s="2">
        <v>86039240</v>
      </c>
      <c r="C7068" s="1" t="s">
        <v>9467</v>
      </c>
      <c r="D7068" s="2" t="s">
        <v>8</v>
      </c>
      <c r="E7068" s="1" t="s">
        <v>9420</v>
      </c>
      <c r="F7068" s="1" t="str">
        <f>VLOOKUP(B7068,[13]XAN!$C$5:$G$297,5,0)</f>
        <v>安康</v>
      </c>
      <c r="G7068" s="2" t="s">
        <v>9450</v>
      </c>
      <c r="H7068" s="2" t="s">
        <v>9468</v>
      </c>
      <c r="I7068" s="2" t="s">
        <v>10938</v>
      </c>
    </row>
    <row r="7069" spans="1:9" hidden="1" x14ac:dyDescent="0.2">
      <c r="A7069" s="2" t="s">
        <v>9355</v>
      </c>
      <c r="B7069" s="2">
        <v>86039180</v>
      </c>
      <c r="C7069" s="1" t="s">
        <v>9469</v>
      </c>
      <c r="D7069" s="2" t="s">
        <v>8</v>
      </c>
      <c r="E7069" s="1" t="s">
        <v>9420</v>
      </c>
      <c r="F7069" s="1" t="str">
        <f>VLOOKUP(B7069,[13]XAN!$C$5:$G$297,5,0)</f>
        <v>靖边</v>
      </c>
      <c r="G7069" s="2" t="s">
        <v>9450</v>
      </c>
      <c r="H7069" s="2" t="s">
        <v>10846</v>
      </c>
      <c r="I7069" s="2" t="s">
        <v>10939</v>
      </c>
    </row>
    <row r="7070" spans="1:9" hidden="1" x14ac:dyDescent="0.2">
      <c r="A7070" s="2" t="s">
        <v>9355</v>
      </c>
      <c r="B7070" s="2">
        <v>86039258</v>
      </c>
      <c r="C7070" s="1" t="s">
        <v>5370</v>
      </c>
      <c r="D7070" s="2" t="s">
        <v>8</v>
      </c>
      <c r="E7070" s="1" t="s">
        <v>9420</v>
      </c>
      <c r="F7070" s="1" t="str">
        <f>VLOOKUP(B7070,[13]XAN!$C$5:$G$297,5,0)</f>
        <v>定边</v>
      </c>
      <c r="G7070" s="2" t="s">
        <v>9450</v>
      </c>
      <c r="H7070" s="2" t="s">
        <v>10846</v>
      </c>
      <c r="I7070" s="2" t="s">
        <v>10939</v>
      </c>
    </row>
    <row r="7071" spans="1:9" hidden="1" x14ac:dyDescent="0.2">
      <c r="A7071" s="2" t="s">
        <v>9355</v>
      </c>
      <c r="B7071" s="2">
        <v>86002226</v>
      </c>
      <c r="C7071" s="1" t="s">
        <v>9470</v>
      </c>
      <c r="D7071" s="2" t="s">
        <v>35</v>
      </c>
      <c r="E7071" s="1" t="s">
        <v>149</v>
      </c>
      <c r="F7071" s="1" t="str">
        <f>VLOOKUP(B7071,[13]XAN!$C$5:$G$297,5,0)</f>
        <v>榆林</v>
      </c>
      <c r="G7071" s="2" t="s">
        <v>9450</v>
      </c>
      <c r="H7071" s="2" t="s">
        <v>9471</v>
      </c>
      <c r="I7071" s="2" t="s">
        <v>10938</v>
      </c>
    </row>
    <row r="7072" spans="1:9" hidden="1" x14ac:dyDescent="0.2">
      <c r="A7072" s="2" t="s">
        <v>9355</v>
      </c>
      <c r="B7072" s="2">
        <v>86039033</v>
      </c>
      <c r="C7072" s="1" t="s">
        <v>9472</v>
      </c>
      <c r="D7072" s="2" t="s">
        <v>8</v>
      </c>
      <c r="E7072" s="1" t="s">
        <v>9420</v>
      </c>
      <c r="F7072" s="1" t="str">
        <f>VLOOKUP(B7072,[13]XAN!$C$5:$G$297,5,0)</f>
        <v>榆林</v>
      </c>
      <c r="G7072" s="2" t="s">
        <v>9450</v>
      </c>
      <c r="H7072" s="2" t="s">
        <v>9471</v>
      </c>
      <c r="I7072" s="2" t="s">
        <v>10938</v>
      </c>
    </row>
    <row r="7073" spans="1:9" hidden="1" x14ac:dyDescent="0.2">
      <c r="A7073" s="2" t="s">
        <v>9355</v>
      </c>
      <c r="B7073" s="2">
        <v>86039109</v>
      </c>
      <c r="C7073" s="1" t="s">
        <v>9473</v>
      </c>
      <c r="D7073" s="2" t="s">
        <v>8</v>
      </c>
      <c r="E7073" s="1" t="s">
        <v>9420</v>
      </c>
      <c r="F7073" s="1" t="str">
        <f>VLOOKUP(B7073,[13]XAN!$C$5:$G$297,5,0)</f>
        <v>榆林</v>
      </c>
      <c r="G7073" s="2" t="s">
        <v>9450</v>
      </c>
      <c r="H7073" s="2" t="s">
        <v>9471</v>
      </c>
      <c r="I7073" s="2" t="s">
        <v>10938</v>
      </c>
    </row>
    <row r="7074" spans="1:9" hidden="1" x14ac:dyDescent="0.2">
      <c r="A7074" s="2" t="s">
        <v>9355</v>
      </c>
      <c r="B7074" s="2">
        <v>86039207</v>
      </c>
      <c r="C7074" s="1" t="s">
        <v>9474</v>
      </c>
      <c r="D7074" s="2" t="s">
        <v>8</v>
      </c>
      <c r="E7074" s="1" t="s">
        <v>9420</v>
      </c>
      <c r="F7074" s="1" t="str">
        <f>VLOOKUP(B7074,[13]XAN!$C$5:$G$297,5,0)</f>
        <v>榆林</v>
      </c>
      <c r="G7074" s="2" t="s">
        <v>9450</v>
      </c>
      <c r="H7074" s="2" t="s">
        <v>9471</v>
      </c>
      <c r="I7074" s="2" t="s">
        <v>10938</v>
      </c>
    </row>
    <row r="7075" spans="1:9" hidden="1" x14ac:dyDescent="0.2">
      <c r="A7075" s="2" t="s">
        <v>9355</v>
      </c>
      <c r="B7075" s="2">
        <v>86039124</v>
      </c>
      <c r="C7075" s="1" t="s">
        <v>5417</v>
      </c>
      <c r="D7075" s="2" t="s">
        <v>8</v>
      </c>
      <c r="E7075" s="1" t="s">
        <v>9420</v>
      </c>
      <c r="F7075" s="1" t="str">
        <f>VLOOKUP(B7075,[13]XAN!$C$5:$G$297,5,0)</f>
        <v>榆林</v>
      </c>
      <c r="G7075" s="2" t="s">
        <v>9450</v>
      </c>
      <c r="H7075" s="2" t="s">
        <v>9471</v>
      </c>
      <c r="I7075" s="2" t="s">
        <v>10938</v>
      </c>
    </row>
    <row r="7076" spans="1:9" hidden="1" x14ac:dyDescent="0.2">
      <c r="A7076" s="2" t="s">
        <v>9355</v>
      </c>
      <c r="B7076" s="2">
        <v>86039225</v>
      </c>
      <c r="C7076" s="1" t="s">
        <v>9475</v>
      </c>
      <c r="D7076" s="2" t="s">
        <v>8</v>
      </c>
      <c r="E7076" s="1" t="s">
        <v>9420</v>
      </c>
      <c r="F7076" s="1" t="str">
        <f>VLOOKUP(B7076,[13]XAN!$C$5:$G$297,5,0)</f>
        <v>榆林</v>
      </c>
      <c r="G7076" s="2" t="s">
        <v>9450</v>
      </c>
      <c r="H7076" s="2" t="s">
        <v>9471</v>
      </c>
      <c r="I7076" s="2" t="s">
        <v>10938</v>
      </c>
    </row>
    <row r="7077" spans="1:9" hidden="1" x14ac:dyDescent="0.2">
      <c r="A7077" s="2" t="s">
        <v>9355</v>
      </c>
      <c r="B7077" s="2">
        <v>86039125</v>
      </c>
      <c r="C7077" s="1" t="s">
        <v>9476</v>
      </c>
      <c r="D7077" s="2" t="s">
        <v>8</v>
      </c>
      <c r="E7077" s="1" t="s">
        <v>9420</v>
      </c>
      <c r="F7077" s="1" t="str">
        <f>VLOOKUP(B7077,[13]XAN!$C$5:$G$297,5,0)</f>
        <v>神木</v>
      </c>
      <c r="G7077" s="2" t="s">
        <v>9450</v>
      </c>
      <c r="H7077" s="2" t="s">
        <v>10846</v>
      </c>
      <c r="I7077" s="2" t="s">
        <v>10938</v>
      </c>
    </row>
    <row r="7078" spans="1:9" hidden="1" x14ac:dyDescent="0.2">
      <c r="A7078" s="2" t="s">
        <v>9355</v>
      </c>
      <c r="B7078" s="2">
        <v>86039174</v>
      </c>
      <c r="C7078" s="1" t="s">
        <v>9477</v>
      </c>
      <c r="D7078" s="2" t="s">
        <v>8</v>
      </c>
      <c r="E7078" s="1" t="s">
        <v>9420</v>
      </c>
      <c r="F7078" s="1" t="str">
        <f>VLOOKUP(B7078,[13]XAN!$C$5:$G$297,5,0)</f>
        <v>府谷</v>
      </c>
      <c r="G7078" s="2" t="s">
        <v>9450</v>
      </c>
      <c r="H7078" s="2" t="s">
        <v>10846</v>
      </c>
      <c r="I7078" s="2" t="s">
        <v>10938</v>
      </c>
    </row>
    <row r="7079" spans="1:9" hidden="1" x14ac:dyDescent="0.2">
      <c r="A7079" s="2" t="s">
        <v>9355</v>
      </c>
      <c r="B7079" s="2">
        <v>86039162</v>
      </c>
      <c r="C7079" s="1" t="s">
        <v>9478</v>
      </c>
      <c r="D7079" s="2" t="s">
        <v>8</v>
      </c>
      <c r="E7079" s="1" t="s">
        <v>9420</v>
      </c>
      <c r="F7079" s="1" t="str">
        <f>VLOOKUP(B7079,[13]XAN!$C$5:$G$297,5,0)</f>
        <v>延安</v>
      </c>
      <c r="G7079" s="2" t="s">
        <v>9450</v>
      </c>
      <c r="H7079" s="2" t="s">
        <v>6009</v>
      </c>
      <c r="I7079" s="2" t="s">
        <v>10938</v>
      </c>
    </row>
    <row r="7080" spans="1:9" hidden="1" x14ac:dyDescent="0.2">
      <c r="A7080" s="2" t="s">
        <v>9355</v>
      </c>
      <c r="B7080" s="2">
        <v>86039121</v>
      </c>
      <c r="C7080" s="1" t="s">
        <v>9479</v>
      </c>
      <c r="D7080" s="2" t="s">
        <v>8</v>
      </c>
      <c r="E7080" s="1" t="s">
        <v>9420</v>
      </c>
      <c r="F7080" s="1" t="str">
        <f>VLOOKUP(B7080,[13]XAN!$C$5:$G$297,5,0)</f>
        <v>延安</v>
      </c>
      <c r="G7080" s="2" t="s">
        <v>9450</v>
      </c>
      <c r="H7080" s="2" t="s">
        <v>6009</v>
      </c>
      <c r="I7080" s="2" t="s">
        <v>10939</v>
      </c>
    </row>
    <row r="7081" spans="1:9" hidden="1" x14ac:dyDescent="0.2">
      <c r="A7081" s="2" t="s">
        <v>9355</v>
      </c>
      <c r="B7081" s="2">
        <v>86039179</v>
      </c>
      <c r="C7081" s="1" t="s">
        <v>6547</v>
      </c>
      <c r="D7081" s="2" t="s">
        <v>8</v>
      </c>
      <c r="E7081" s="1" t="s">
        <v>9420</v>
      </c>
      <c r="F7081" s="1" t="str">
        <f>VLOOKUP(B7081,[13]XAN!$C$5:$G$297,5,0)</f>
        <v>延安</v>
      </c>
      <c r="G7081" s="2" t="s">
        <v>9450</v>
      </c>
      <c r="H7081" s="2" t="s">
        <v>6009</v>
      </c>
      <c r="I7081" s="2" t="s">
        <v>10938</v>
      </c>
    </row>
    <row r="7082" spans="1:9" hidden="1" x14ac:dyDescent="0.2">
      <c r="A7082" s="2" t="s">
        <v>9355</v>
      </c>
      <c r="B7082" s="2">
        <v>86039250</v>
      </c>
      <c r="C7082" s="1" t="s">
        <v>9480</v>
      </c>
      <c r="D7082" s="2" t="s">
        <v>8</v>
      </c>
      <c r="E7082" s="1" t="s">
        <v>9420</v>
      </c>
      <c r="F7082" s="1" t="str">
        <f>VLOOKUP(B7082,[13]XAN!$C$5:$G$297,5,0)</f>
        <v>延安</v>
      </c>
      <c r="G7082" s="2" t="s">
        <v>9450</v>
      </c>
      <c r="H7082" s="2" t="s">
        <v>6009</v>
      </c>
      <c r="I7082" s="2" t="s">
        <v>10938</v>
      </c>
    </row>
    <row r="7083" spans="1:9" hidden="1" x14ac:dyDescent="0.2">
      <c r="A7083" s="2" t="s">
        <v>9355</v>
      </c>
      <c r="B7083" s="2">
        <v>86039238</v>
      </c>
      <c r="C7083" s="1" t="s">
        <v>9481</v>
      </c>
      <c r="D7083" s="2" t="s">
        <v>8</v>
      </c>
      <c r="E7083" s="1" t="s">
        <v>9420</v>
      </c>
      <c r="F7083" s="1" t="str">
        <f>VLOOKUP(B7083,[13]XAN!$C$5:$G$297,5,0)</f>
        <v>延安</v>
      </c>
      <c r="G7083" s="2" t="s">
        <v>9450</v>
      </c>
      <c r="H7083" s="2" t="s">
        <v>6009</v>
      </c>
      <c r="I7083" s="2" t="s">
        <v>10938</v>
      </c>
    </row>
    <row r="7084" spans="1:9" hidden="1" x14ac:dyDescent="0.2">
      <c r="A7084" s="2" t="s">
        <v>9355</v>
      </c>
      <c r="B7084" s="2">
        <v>80027007</v>
      </c>
      <c r="C7084" s="1" t="s">
        <v>9482</v>
      </c>
      <c r="D7084" s="2" t="s">
        <v>35</v>
      </c>
      <c r="E7084" s="1" t="s">
        <v>149</v>
      </c>
      <c r="F7084" s="1" t="str">
        <f>VLOOKUP(B7084,[13]XAN!$C$5:$G$297,5,0)</f>
        <v>延安</v>
      </c>
      <c r="G7084" s="2" t="s">
        <v>9450</v>
      </c>
      <c r="H7084" s="2" t="s">
        <v>6009</v>
      </c>
      <c r="I7084" s="2" t="s">
        <v>10938</v>
      </c>
    </row>
    <row r="7085" spans="1:9" hidden="1" x14ac:dyDescent="0.2">
      <c r="A7085" s="2" t="s">
        <v>9355</v>
      </c>
      <c r="B7085" s="2">
        <v>86002208</v>
      </c>
      <c r="C7085" s="1" t="s">
        <v>9483</v>
      </c>
      <c r="D7085" s="2" t="s">
        <v>35</v>
      </c>
      <c r="E7085" s="1" t="s">
        <v>149</v>
      </c>
      <c r="F7085" s="1" t="str">
        <f>VLOOKUP(B7085,[13]XAN!$C$5:$G$297,5,0)</f>
        <v>延安</v>
      </c>
      <c r="G7085" s="2" t="s">
        <v>9450</v>
      </c>
      <c r="H7085" s="2" t="s">
        <v>6009</v>
      </c>
      <c r="I7085" s="2" t="s">
        <v>10938</v>
      </c>
    </row>
    <row r="7086" spans="1:9" hidden="1" x14ac:dyDescent="0.2">
      <c r="A7086" s="2" t="s">
        <v>9355</v>
      </c>
      <c r="B7086" s="2">
        <v>86039219</v>
      </c>
      <c r="C7086" s="1" t="s">
        <v>9484</v>
      </c>
      <c r="D7086" s="2" t="s">
        <v>8</v>
      </c>
      <c r="E7086" s="1" t="s">
        <v>9420</v>
      </c>
      <c r="F7086" s="1" t="str">
        <f>VLOOKUP(B7086,[13]XAN!$C$5:$G$297,5,0)</f>
        <v>绥德</v>
      </c>
      <c r="G7086" s="2" t="s">
        <v>9450</v>
      </c>
      <c r="H7086" s="2" t="s">
        <v>10846</v>
      </c>
      <c r="I7086" s="2" t="s">
        <v>10938</v>
      </c>
    </row>
    <row r="7087" spans="1:9" hidden="1" x14ac:dyDescent="0.2">
      <c r="A7087" s="2" t="s">
        <v>9355</v>
      </c>
      <c r="B7087" s="2">
        <v>86039188</v>
      </c>
      <c r="C7087" s="1" t="s">
        <v>9485</v>
      </c>
      <c r="D7087" s="2" t="s">
        <v>8</v>
      </c>
      <c r="E7087" s="1" t="s">
        <v>9420</v>
      </c>
      <c r="F7087" s="1" t="str">
        <f>VLOOKUP(B7087,[13]XAN!$C$5:$G$297,5,0)</f>
        <v>咸阳</v>
      </c>
      <c r="G7087" s="2" t="s">
        <v>9450</v>
      </c>
      <c r="H7087" s="2" t="s">
        <v>9486</v>
      </c>
      <c r="I7087" s="2" t="s">
        <v>10938</v>
      </c>
    </row>
    <row r="7088" spans="1:9" hidden="1" x14ac:dyDescent="0.2">
      <c r="A7088" s="2" t="s">
        <v>9355</v>
      </c>
      <c r="B7088" s="2">
        <v>86039034</v>
      </c>
      <c r="C7088" s="1" t="s">
        <v>9487</v>
      </c>
      <c r="D7088" s="2" t="s">
        <v>8</v>
      </c>
      <c r="E7088" s="1" t="s">
        <v>9420</v>
      </c>
      <c r="F7088" s="1" t="str">
        <f>VLOOKUP(B7088,[13]XAN!$C$5:$G$297,5,0)</f>
        <v>咸阳</v>
      </c>
      <c r="G7088" s="2" t="s">
        <v>9450</v>
      </c>
      <c r="H7088" s="2" t="s">
        <v>9486</v>
      </c>
      <c r="I7088" s="2" t="s">
        <v>10938</v>
      </c>
    </row>
    <row r="7089" spans="1:9" hidden="1" x14ac:dyDescent="0.2">
      <c r="A7089" s="2" t="s">
        <v>9355</v>
      </c>
      <c r="B7089" s="2">
        <v>86039066</v>
      </c>
      <c r="C7089" s="1" t="s">
        <v>6026</v>
      </c>
      <c r="D7089" s="2" t="s">
        <v>8</v>
      </c>
      <c r="E7089" s="1" t="s">
        <v>9420</v>
      </c>
      <c r="F7089" s="1" t="str">
        <f>VLOOKUP(B7089,[13]XAN!$C$5:$G$297,5,0)</f>
        <v>咸阳</v>
      </c>
      <c r="G7089" s="2" t="s">
        <v>9450</v>
      </c>
      <c r="H7089" s="2" t="s">
        <v>9486</v>
      </c>
      <c r="I7089" s="2" t="s">
        <v>10938</v>
      </c>
    </row>
    <row r="7090" spans="1:9" hidden="1" x14ac:dyDescent="0.2">
      <c r="A7090" s="2" t="s">
        <v>9355</v>
      </c>
      <c r="B7090" s="2">
        <v>86039215</v>
      </c>
      <c r="C7090" s="1" t="s">
        <v>9488</v>
      </c>
      <c r="D7090" s="2" t="s">
        <v>8</v>
      </c>
      <c r="E7090" s="1" t="s">
        <v>9420</v>
      </c>
      <c r="F7090" s="1" t="str">
        <f>VLOOKUP(B7090,[13]XAN!$C$5:$G$297,5,0)</f>
        <v>咸阳</v>
      </c>
      <c r="G7090" s="2" t="s">
        <v>9450</v>
      </c>
      <c r="H7090" s="2" t="s">
        <v>9486</v>
      </c>
      <c r="I7090" s="2" t="s">
        <v>10939</v>
      </c>
    </row>
    <row r="7091" spans="1:9" hidden="1" x14ac:dyDescent="0.2">
      <c r="A7091" s="2" t="s">
        <v>9355</v>
      </c>
      <c r="B7091" s="2">
        <v>86039856</v>
      </c>
      <c r="C7091" s="1" t="s">
        <v>9489</v>
      </c>
      <c r="D7091" s="2" t="s">
        <v>8</v>
      </c>
      <c r="E7091" s="1" t="s">
        <v>9420</v>
      </c>
      <c r="F7091" s="1" t="str">
        <f>VLOOKUP(B7091,[13]XAN!$C$5:$G$297,5,0)</f>
        <v>咸阳</v>
      </c>
      <c r="G7091" s="2" t="s">
        <v>9450</v>
      </c>
      <c r="H7091" s="2" t="s">
        <v>9486</v>
      </c>
      <c r="I7091" s="2" t="s">
        <v>10938</v>
      </c>
    </row>
    <row r="7092" spans="1:9" hidden="1" x14ac:dyDescent="0.2">
      <c r="A7092" s="2" t="s">
        <v>9355</v>
      </c>
      <c r="B7092" s="2">
        <v>80027001</v>
      </c>
      <c r="C7092" s="1" t="s">
        <v>9490</v>
      </c>
      <c r="D7092" s="2" t="s">
        <v>35</v>
      </c>
      <c r="E7092" s="1" t="s">
        <v>149</v>
      </c>
      <c r="F7092" s="1" t="str">
        <f>VLOOKUP(B7092,[13]XAN!$C$5:$G$297,5,0)</f>
        <v>咸阳</v>
      </c>
      <c r="G7092" s="2" t="s">
        <v>9450</v>
      </c>
      <c r="H7092" s="2" t="s">
        <v>9486</v>
      </c>
      <c r="I7092" s="2" t="s">
        <v>10938</v>
      </c>
    </row>
    <row r="7093" spans="1:9" hidden="1" x14ac:dyDescent="0.2">
      <c r="A7093" s="2" t="s">
        <v>9355</v>
      </c>
      <c r="B7093" s="2">
        <v>80027038</v>
      </c>
      <c r="C7093" s="1" t="s">
        <v>9491</v>
      </c>
      <c r="D7093" s="2" t="s">
        <v>35</v>
      </c>
      <c r="E7093" s="1" t="s">
        <v>149</v>
      </c>
      <c r="F7093" s="1" t="str">
        <f>VLOOKUP(B7093,[13]XAN!$C$5:$G$297,5,0)</f>
        <v>咸阳</v>
      </c>
      <c r="G7093" s="2" t="s">
        <v>9450</v>
      </c>
      <c r="H7093" s="2" t="s">
        <v>9486</v>
      </c>
      <c r="I7093" s="2" t="s">
        <v>10938</v>
      </c>
    </row>
    <row r="7094" spans="1:9" hidden="1" x14ac:dyDescent="0.2">
      <c r="A7094" s="2" t="s">
        <v>9355</v>
      </c>
      <c r="B7094" s="2">
        <v>86039012</v>
      </c>
      <c r="C7094" s="1" t="s">
        <v>9492</v>
      </c>
      <c r="D7094" s="2" t="s">
        <v>8</v>
      </c>
      <c r="E7094" s="1" t="s">
        <v>9420</v>
      </c>
      <c r="F7094" s="1" t="str">
        <f>VLOOKUP(B7094,[13]XAN!$C$5:$G$297,5,0)</f>
        <v>西安</v>
      </c>
      <c r="G7094" s="2" t="s">
        <v>9450</v>
      </c>
      <c r="H7094" s="2" t="s">
        <v>9493</v>
      </c>
      <c r="I7094" s="2" t="s">
        <v>10938</v>
      </c>
    </row>
    <row r="7095" spans="1:9" hidden="1" x14ac:dyDescent="0.2">
      <c r="A7095" s="2" t="s">
        <v>9355</v>
      </c>
      <c r="B7095" s="2">
        <v>86039016</v>
      </c>
      <c r="C7095" s="1" t="s">
        <v>9494</v>
      </c>
      <c r="D7095" s="2" t="s">
        <v>8</v>
      </c>
      <c r="E7095" s="1" t="s">
        <v>9420</v>
      </c>
      <c r="F7095" s="1" t="str">
        <f>VLOOKUP(B7095,[13]XAN!$C$5:$G$297,5,0)</f>
        <v>西安</v>
      </c>
      <c r="G7095" s="2" t="s">
        <v>9450</v>
      </c>
      <c r="H7095" s="2" t="s">
        <v>9493</v>
      </c>
      <c r="I7095" s="2" t="s">
        <v>10939</v>
      </c>
    </row>
    <row r="7096" spans="1:9" hidden="1" x14ac:dyDescent="0.2">
      <c r="A7096" s="2" t="s">
        <v>9355</v>
      </c>
      <c r="B7096" s="2">
        <v>86039024</v>
      </c>
      <c r="C7096" s="1" t="s">
        <v>9495</v>
      </c>
      <c r="D7096" s="2" t="s">
        <v>8</v>
      </c>
      <c r="E7096" s="1" t="s">
        <v>9420</v>
      </c>
      <c r="F7096" s="1" t="str">
        <f>VLOOKUP(B7096,[13]XAN!$C$5:$G$297,5,0)</f>
        <v>西安</v>
      </c>
      <c r="G7096" s="2" t="s">
        <v>9450</v>
      </c>
      <c r="H7096" s="2" t="s">
        <v>9493</v>
      </c>
      <c r="I7096" s="2" t="s">
        <v>10939</v>
      </c>
    </row>
    <row r="7097" spans="1:9" hidden="1" x14ac:dyDescent="0.2">
      <c r="A7097" s="2" t="s">
        <v>9355</v>
      </c>
      <c r="B7097" s="2">
        <v>86039028</v>
      </c>
      <c r="C7097" s="1" t="s">
        <v>9496</v>
      </c>
      <c r="D7097" s="2" t="s">
        <v>8</v>
      </c>
      <c r="E7097" s="1" t="s">
        <v>9420</v>
      </c>
      <c r="F7097" s="1" t="str">
        <f>VLOOKUP(B7097,[13]XAN!$C$5:$G$297,5,0)</f>
        <v>西安</v>
      </c>
      <c r="G7097" s="2" t="s">
        <v>9450</v>
      </c>
      <c r="H7097" s="2" t="s">
        <v>9493</v>
      </c>
      <c r="I7097" s="2" t="s">
        <v>10938</v>
      </c>
    </row>
    <row r="7098" spans="1:9" hidden="1" x14ac:dyDescent="0.2">
      <c r="A7098" s="2" t="s">
        <v>9355</v>
      </c>
      <c r="B7098" s="2">
        <v>86039044</v>
      </c>
      <c r="C7098" s="1" t="s">
        <v>9497</v>
      </c>
      <c r="D7098" s="2" t="s">
        <v>8</v>
      </c>
      <c r="E7098" s="1" t="s">
        <v>9420</v>
      </c>
      <c r="F7098" s="1" t="str">
        <f>VLOOKUP(B7098,[13]XAN!$C$5:$G$297,5,0)</f>
        <v>西安</v>
      </c>
      <c r="G7098" s="2" t="s">
        <v>9450</v>
      </c>
      <c r="H7098" s="2" t="s">
        <v>9493</v>
      </c>
      <c r="I7098" s="2" t="s">
        <v>10938</v>
      </c>
    </row>
    <row r="7099" spans="1:9" hidden="1" x14ac:dyDescent="0.2">
      <c r="A7099" s="2" t="s">
        <v>9355</v>
      </c>
      <c r="B7099" s="2">
        <v>86039049</v>
      </c>
      <c r="C7099" s="1" t="s">
        <v>9498</v>
      </c>
      <c r="D7099" s="2" t="s">
        <v>8</v>
      </c>
      <c r="E7099" s="1" t="s">
        <v>9420</v>
      </c>
      <c r="F7099" s="1" t="str">
        <f>VLOOKUP(B7099,[13]XAN!$C$5:$G$297,5,0)</f>
        <v>西安</v>
      </c>
      <c r="G7099" s="2" t="s">
        <v>9450</v>
      </c>
      <c r="H7099" s="2" t="s">
        <v>9493</v>
      </c>
      <c r="I7099" s="2" t="s">
        <v>10938</v>
      </c>
    </row>
    <row r="7100" spans="1:9" hidden="1" x14ac:dyDescent="0.2">
      <c r="A7100" s="2" t="s">
        <v>9355</v>
      </c>
      <c r="B7100" s="2">
        <v>86039055</v>
      </c>
      <c r="C7100" s="1" t="s">
        <v>9499</v>
      </c>
      <c r="D7100" s="2" t="s">
        <v>8</v>
      </c>
      <c r="E7100" s="1" t="s">
        <v>9420</v>
      </c>
      <c r="F7100" s="1" t="str">
        <f>VLOOKUP(B7100,[13]XAN!$C$5:$G$297,5,0)</f>
        <v>西安</v>
      </c>
      <c r="G7100" s="2" t="s">
        <v>9450</v>
      </c>
      <c r="H7100" s="2" t="s">
        <v>9493</v>
      </c>
      <c r="I7100" s="2" t="s">
        <v>10938</v>
      </c>
    </row>
    <row r="7101" spans="1:9" hidden="1" x14ac:dyDescent="0.2">
      <c r="A7101" s="2" t="s">
        <v>9355</v>
      </c>
      <c r="B7101" s="2">
        <v>86039071</v>
      </c>
      <c r="C7101" s="1" t="s">
        <v>9500</v>
      </c>
      <c r="D7101" s="2" t="s">
        <v>8</v>
      </c>
      <c r="E7101" s="1" t="s">
        <v>9420</v>
      </c>
      <c r="F7101" s="1" t="str">
        <f>VLOOKUP(B7101,[13]XAN!$C$5:$G$297,5,0)</f>
        <v>西安</v>
      </c>
      <c r="G7101" s="2" t="s">
        <v>9450</v>
      </c>
      <c r="H7101" s="2" t="s">
        <v>9493</v>
      </c>
      <c r="I7101" s="2" t="s">
        <v>10938</v>
      </c>
    </row>
    <row r="7102" spans="1:9" hidden="1" x14ac:dyDescent="0.2">
      <c r="A7102" s="2" t="s">
        <v>9355</v>
      </c>
      <c r="B7102" s="2">
        <v>86039081</v>
      </c>
      <c r="C7102" s="1" t="s">
        <v>9501</v>
      </c>
      <c r="D7102" s="2" t="s">
        <v>8</v>
      </c>
      <c r="E7102" s="1" t="s">
        <v>9420</v>
      </c>
      <c r="F7102" s="1" t="str">
        <f>VLOOKUP(B7102,[13]XAN!$C$5:$G$297,5,0)</f>
        <v>西安</v>
      </c>
      <c r="G7102" s="2" t="s">
        <v>9450</v>
      </c>
      <c r="H7102" s="2" t="s">
        <v>9493</v>
      </c>
      <c r="I7102" s="2" t="s">
        <v>10938</v>
      </c>
    </row>
    <row r="7103" spans="1:9" hidden="1" x14ac:dyDescent="0.2">
      <c r="A7103" s="2" t="s">
        <v>9355</v>
      </c>
      <c r="B7103" s="2">
        <v>86039089</v>
      </c>
      <c r="C7103" s="1" t="s">
        <v>5945</v>
      </c>
      <c r="D7103" s="2" t="s">
        <v>8</v>
      </c>
      <c r="E7103" s="1" t="s">
        <v>9420</v>
      </c>
      <c r="F7103" s="1" t="str">
        <f>VLOOKUP(B7103,[13]XAN!$C$5:$G$297,5,0)</f>
        <v>西安</v>
      </c>
      <c r="G7103" s="2" t="s">
        <v>9450</v>
      </c>
      <c r="H7103" s="2" t="s">
        <v>9493</v>
      </c>
      <c r="I7103" s="2" t="s">
        <v>10938</v>
      </c>
    </row>
    <row r="7104" spans="1:9" hidden="1" x14ac:dyDescent="0.2">
      <c r="A7104" s="2" t="s">
        <v>9355</v>
      </c>
      <c r="B7104" s="2">
        <v>86039100</v>
      </c>
      <c r="C7104" s="1" t="s">
        <v>9502</v>
      </c>
      <c r="D7104" s="2" t="s">
        <v>8</v>
      </c>
      <c r="E7104" s="1" t="s">
        <v>9420</v>
      </c>
      <c r="F7104" s="1" t="str">
        <f>VLOOKUP(B7104,[13]XAN!$C$5:$G$297,5,0)</f>
        <v>西安</v>
      </c>
      <c r="G7104" s="2" t="s">
        <v>9450</v>
      </c>
      <c r="H7104" s="2" t="s">
        <v>9493</v>
      </c>
      <c r="I7104" s="2" t="s">
        <v>10938</v>
      </c>
    </row>
    <row r="7105" spans="1:9" hidden="1" x14ac:dyDescent="0.2">
      <c r="A7105" s="2" t="s">
        <v>9355</v>
      </c>
      <c r="B7105" s="2">
        <v>86039103</v>
      </c>
      <c r="C7105" s="1" t="s">
        <v>9503</v>
      </c>
      <c r="D7105" s="2" t="s">
        <v>8</v>
      </c>
      <c r="E7105" s="1" t="s">
        <v>9420</v>
      </c>
      <c r="F7105" s="1" t="str">
        <f>VLOOKUP(B7105,[13]XAN!$C$5:$G$297,5,0)</f>
        <v>西安</v>
      </c>
      <c r="G7105" s="2" t="s">
        <v>9450</v>
      </c>
      <c r="H7105" s="2" t="s">
        <v>9493</v>
      </c>
      <c r="I7105" s="2" t="s">
        <v>10938</v>
      </c>
    </row>
    <row r="7106" spans="1:9" hidden="1" x14ac:dyDescent="0.2">
      <c r="A7106" s="2" t="s">
        <v>9355</v>
      </c>
      <c r="B7106" s="2">
        <v>86039243</v>
      </c>
      <c r="C7106" s="1" t="s">
        <v>9504</v>
      </c>
      <c r="D7106" s="2" t="s">
        <v>8</v>
      </c>
      <c r="E7106" s="1" t="s">
        <v>9420</v>
      </c>
      <c r="F7106" s="1" t="str">
        <f>VLOOKUP(B7106,[13]XAN!$C$5:$G$297,5,0)</f>
        <v>西安</v>
      </c>
      <c r="G7106" s="2" t="s">
        <v>9450</v>
      </c>
      <c r="H7106" s="2" t="s">
        <v>9493</v>
      </c>
      <c r="I7106" s="2" t="s">
        <v>10938</v>
      </c>
    </row>
    <row r="7107" spans="1:9" hidden="1" x14ac:dyDescent="0.2">
      <c r="A7107" s="2" t="s">
        <v>9355</v>
      </c>
      <c r="B7107" s="2">
        <v>86039104</v>
      </c>
      <c r="C7107" s="1" t="s">
        <v>9505</v>
      </c>
      <c r="D7107" s="2" t="s">
        <v>8</v>
      </c>
      <c r="E7107" s="1" t="s">
        <v>9420</v>
      </c>
      <c r="F7107" s="1" t="str">
        <f>VLOOKUP(B7107,[13]XAN!$C$5:$G$297,5,0)</f>
        <v>西安</v>
      </c>
      <c r="G7107" s="2" t="s">
        <v>9450</v>
      </c>
      <c r="H7107" s="2" t="s">
        <v>9493</v>
      </c>
      <c r="I7107" s="2" t="s">
        <v>10938</v>
      </c>
    </row>
    <row r="7108" spans="1:9" hidden="1" x14ac:dyDescent="0.2">
      <c r="A7108" s="2" t="s">
        <v>9355</v>
      </c>
      <c r="B7108" s="2">
        <v>86039108</v>
      </c>
      <c r="C7108" s="1" t="s">
        <v>7306</v>
      </c>
      <c r="D7108" s="2" t="s">
        <v>8</v>
      </c>
      <c r="E7108" s="1" t="s">
        <v>9420</v>
      </c>
      <c r="F7108" s="1" t="str">
        <f>VLOOKUP(B7108,[13]XAN!$C$5:$G$297,5,0)</f>
        <v>西安</v>
      </c>
      <c r="G7108" s="2" t="s">
        <v>9450</v>
      </c>
      <c r="H7108" s="2" t="s">
        <v>9493</v>
      </c>
      <c r="I7108" s="2" t="s">
        <v>10938</v>
      </c>
    </row>
    <row r="7109" spans="1:9" hidden="1" x14ac:dyDescent="0.2">
      <c r="A7109" s="2" t="s">
        <v>9355</v>
      </c>
      <c r="B7109" s="2">
        <v>86039110</v>
      </c>
      <c r="C7109" s="1" t="s">
        <v>9506</v>
      </c>
      <c r="D7109" s="2" t="s">
        <v>8</v>
      </c>
      <c r="E7109" s="1" t="s">
        <v>9420</v>
      </c>
      <c r="F7109" s="1" t="str">
        <f>VLOOKUP(B7109,[13]XAN!$C$5:$G$297,5,0)</f>
        <v>西安</v>
      </c>
      <c r="G7109" s="2" t="s">
        <v>9450</v>
      </c>
      <c r="H7109" s="2" t="s">
        <v>9493</v>
      </c>
      <c r="I7109" s="2" t="s">
        <v>10938</v>
      </c>
    </row>
    <row r="7110" spans="1:9" hidden="1" x14ac:dyDescent="0.2">
      <c r="A7110" s="2" t="s">
        <v>9355</v>
      </c>
      <c r="B7110" s="2">
        <v>86039113</v>
      </c>
      <c r="C7110" s="1" t="s">
        <v>9507</v>
      </c>
      <c r="D7110" s="2" t="s">
        <v>8</v>
      </c>
      <c r="E7110" s="1" t="s">
        <v>9420</v>
      </c>
      <c r="F7110" s="1" t="str">
        <f>VLOOKUP(B7110,[13]XAN!$C$5:$G$297,5,0)</f>
        <v>西安</v>
      </c>
      <c r="G7110" s="2" t="s">
        <v>9450</v>
      </c>
      <c r="H7110" s="2" t="s">
        <v>9493</v>
      </c>
      <c r="I7110" s="2" t="s">
        <v>10938</v>
      </c>
    </row>
    <row r="7111" spans="1:9" hidden="1" x14ac:dyDescent="0.2">
      <c r="A7111" s="2" t="s">
        <v>9355</v>
      </c>
      <c r="B7111" s="2">
        <v>86039115</v>
      </c>
      <c r="C7111" s="1" t="s">
        <v>9508</v>
      </c>
      <c r="D7111" s="2" t="s">
        <v>8</v>
      </c>
      <c r="E7111" s="1" t="s">
        <v>9420</v>
      </c>
      <c r="F7111" s="1" t="str">
        <f>VLOOKUP(B7111,[13]XAN!$C$5:$G$297,5,0)</f>
        <v>西安</v>
      </c>
      <c r="G7111" s="2" t="s">
        <v>9450</v>
      </c>
      <c r="H7111" s="2" t="s">
        <v>9493</v>
      </c>
      <c r="I7111" s="2" t="s">
        <v>10938</v>
      </c>
    </row>
    <row r="7112" spans="1:9" hidden="1" x14ac:dyDescent="0.2">
      <c r="A7112" s="2" t="s">
        <v>9355</v>
      </c>
      <c r="B7112" s="2">
        <v>86039122</v>
      </c>
      <c r="C7112" s="1" t="s">
        <v>5053</v>
      </c>
      <c r="D7112" s="2" t="s">
        <v>8</v>
      </c>
      <c r="E7112" s="1" t="s">
        <v>9420</v>
      </c>
      <c r="F7112" s="1" t="str">
        <f>VLOOKUP(B7112,[13]XAN!$C$5:$G$297,5,0)</f>
        <v>西安</v>
      </c>
      <c r="G7112" s="2" t="s">
        <v>9450</v>
      </c>
      <c r="H7112" s="2" t="s">
        <v>9493</v>
      </c>
      <c r="I7112" s="2" t="s">
        <v>10938</v>
      </c>
    </row>
    <row r="7113" spans="1:9" hidden="1" x14ac:dyDescent="0.2">
      <c r="A7113" s="2" t="s">
        <v>9355</v>
      </c>
      <c r="B7113" s="2">
        <v>86039123</v>
      </c>
      <c r="C7113" s="1" t="s">
        <v>9509</v>
      </c>
      <c r="D7113" s="2" t="s">
        <v>8</v>
      </c>
      <c r="E7113" s="1" t="s">
        <v>9420</v>
      </c>
      <c r="F7113" s="1" t="str">
        <f>VLOOKUP(B7113,[13]XAN!$C$5:$G$297,5,0)</f>
        <v>西安</v>
      </c>
      <c r="G7113" s="2" t="s">
        <v>9450</v>
      </c>
      <c r="H7113" s="2" t="s">
        <v>9493</v>
      </c>
      <c r="I7113" s="2" t="s">
        <v>10938</v>
      </c>
    </row>
    <row r="7114" spans="1:9" hidden="1" x14ac:dyDescent="0.2">
      <c r="A7114" s="2" t="s">
        <v>9355</v>
      </c>
      <c r="B7114" s="2">
        <v>86039126</v>
      </c>
      <c r="C7114" s="1" t="s">
        <v>9510</v>
      </c>
      <c r="D7114" s="2" t="s">
        <v>8</v>
      </c>
      <c r="E7114" s="1" t="s">
        <v>9420</v>
      </c>
      <c r="F7114" s="1" t="str">
        <f>VLOOKUP(B7114,[13]XAN!$C$5:$G$297,5,0)</f>
        <v>西安</v>
      </c>
      <c r="G7114" s="2" t="s">
        <v>9450</v>
      </c>
      <c r="H7114" s="2" t="s">
        <v>9493</v>
      </c>
      <c r="I7114" s="2" t="s">
        <v>10938</v>
      </c>
    </row>
    <row r="7115" spans="1:9" hidden="1" x14ac:dyDescent="0.2">
      <c r="A7115" s="2" t="s">
        <v>9355</v>
      </c>
      <c r="B7115" s="2">
        <v>86039130</v>
      </c>
      <c r="C7115" s="1" t="s">
        <v>9511</v>
      </c>
      <c r="D7115" s="2" t="s">
        <v>8</v>
      </c>
      <c r="E7115" s="1" t="s">
        <v>9420</v>
      </c>
      <c r="F7115" s="1" t="str">
        <f>VLOOKUP(B7115,[13]XAN!$C$5:$G$297,5,0)</f>
        <v>西安</v>
      </c>
      <c r="G7115" s="2" t="s">
        <v>9450</v>
      </c>
      <c r="H7115" s="2" t="s">
        <v>9493</v>
      </c>
      <c r="I7115" s="2" t="s">
        <v>10938</v>
      </c>
    </row>
    <row r="7116" spans="1:9" hidden="1" x14ac:dyDescent="0.2">
      <c r="A7116" s="2" t="s">
        <v>9355</v>
      </c>
      <c r="B7116" s="2">
        <v>86039145</v>
      </c>
      <c r="C7116" s="1" t="s">
        <v>9512</v>
      </c>
      <c r="D7116" s="2" t="s">
        <v>8</v>
      </c>
      <c r="E7116" s="1" t="s">
        <v>9420</v>
      </c>
      <c r="F7116" s="1" t="str">
        <f>VLOOKUP(B7116,[13]XAN!$C$5:$G$297,5,0)</f>
        <v>西安</v>
      </c>
      <c r="G7116" s="2" t="s">
        <v>9450</v>
      </c>
      <c r="H7116" s="2" t="s">
        <v>9493</v>
      </c>
      <c r="I7116" s="2" t="s">
        <v>10938</v>
      </c>
    </row>
    <row r="7117" spans="1:9" hidden="1" x14ac:dyDescent="0.2">
      <c r="A7117" s="2" t="s">
        <v>9355</v>
      </c>
      <c r="B7117" s="2">
        <v>86039156</v>
      </c>
      <c r="C7117" s="1" t="s">
        <v>9513</v>
      </c>
      <c r="D7117" s="2" t="s">
        <v>8</v>
      </c>
      <c r="E7117" s="1" t="s">
        <v>9420</v>
      </c>
      <c r="F7117" s="1" t="str">
        <f>VLOOKUP(B7117,[13]XAN!$C$5:$G$297,5,0)</f>
        <v>西安</v>
      </c>
      <c r="G7117" s="2" t="s">
        <v>9450</v>
      </c>
      <c r="H7117" s="2" t="s">
        <v>9493</v>
      </c>
      <c r="I7117" s="2" t="s">
        <v>10938</v>
      </c>
    </row>
    <row r="7118" spans="1:9" hidden="1" x14ac:dyDescent="0.2">
      <c r="A7118" s="2" t="s">
        <v>9355</v>
      </c>
      <c r="B7118" s="2">
        <v>86039158</v>
      </c>
      <c r="C7118" s="1" t="s">
        <v>9514</v>
      </c>
      <c r="D7118" s="2" t="s">
        <v>8</v>
      </c>
      <c r="E7118" s="1" t="s">
        <v>9420</v>
      </c>
      <c r="F7118" s="1" t="str">
        <f>VLOOKUP(B7118,[13]XAN!$C$5:$G$297,5,0)</f>
        <v>西安</v>
      </c>
      <c r="G7118" s="2" t="s">
        <v>9450</v>
      </c>
      <c r="H7118" s="2" t="s">
        <v>9493</v>
      </c>
      <c r="I7118" s="2" t="s">
        <v>10938</v>
      </c>
    </row>
    <row r="7119" spans="1:9" hidden="1" x14ac:dyDescent="0.2">
      <c r="A7119" s="2" t="s">
        <v>9355</v>
      </c>
      <c r="B7119" s="2">
        <v>86039164</v>
      </c>
      <c r="C7119" s="1" t="s">
        <v>5412</v>
      </c>
      <c r="D7119" s="2" t="s">
        <v>8</v>
      </c>
      <c r="E7119" s="1" t="s">
        <v>9420</v>
      </c>
      <c r="F7119" s="1" t="str">
        <f>VLOOKUP(B7119,[13]XAN!$C$5:$G$297,5,0)</f>
        <v>西安</v>
      </c>
      <c r="G7119" s="2" t="s">
        <v>9450</v>
      </c>
      <c r="H7119" s="2" t="s">
        <v>9493</v>
      </c>
      <c r="I7119" s="2" t="s">
        <v>10938</v>
      </c>
    </row>
    <row r="7120" spans="1:9" hidden="1" x14ac:dyDescent="0.2">
      <c r="A7120" s="2" t="s">
        <v>9355</v>
      </c>
      <c r="B7120" s="2">
        <v>86039165</v>
      </c>
      <c r="C7120" s="1" t="s">
        <v>9515</v>
      </c>
      <c r="D7120" s="2" t="s">
        <v>8</v>
      </c>
      <c r="E7120" s="1" t="s">
        <v>9420</v>
      </c>
      <c r="F7120" s="1" t="str">
        <f>VLOOKUP(B7120,[13]XAN!$C$5:$G$297,5,0)</f>
        <v>西安</v>
      </c>
      <c r="G7120" s="2" t="s">
        <v>9450</v>
      </c>
      <c r="H7120" s="2" t="s">
        <v>9493</v>
      </c>
      <c r="I7120" s="2" t="s">
        <v>10938</v>
      </c>
    </row>
    <row r="7121" spans="1:9" hidden="1" x14ac:dyDescent="0.2">
      <c r="A7121" s="2" t="s">
        <v>9355</v>
      </c>
      <c r="B7121" s="2">
        <v>86039170</v>
      </c>
      <c r="C7121" s="1" t="s">
        <v>9516</v>
      </c>
      <c r="D7121" s="2" t="s">
        <v>8</v>
      </c>
      <c r="E7121" s="1" t="s">
        <v>9420</v>
      </c>
      <c r="F7121" s="1" t="str">
        <f>VLOOKUP(B7121,[13]XAN!$C$5:$G$297,5,0)</f>
        <v>西安</v>
      </c>
      <c r="G7121" s="2" t="s">
        <v>9450</v>
      </c>
      <c r="H7121" s="2" t="s">
        <v>9493</v>
      </c>
      <c r="I7121" s="2" t="s">
        <v>10938</v>
      </c>
    </row>
    <row r="7122" spans="1:9" hidden="1" x14ac:dyDescent="0.2">
      <c r="A7122" s="2" t="s">
        <v>9355</v>
      </c>
      <c r="B7122" s="2">
        <v>86039175</v>
      </c>
      <c r="C7122" s="1" t="s">
        <v>9517</v>
      </c>
      <c r="D7122" s="2" t="s">
        <v>8</v>
      </c>
      <c r="E7122" s="1" t="s">
        <v>9420</v>
      </c>
      <c r="F7122" s="1" t="str">
        <f>VLOOKUP(B7122,[13]XAN!$C$5:$G$297,5,0)</f>
        <v>西安</v>
      </c>
      <c r="G7122" s="2" t="s">
        <v>9450</v>
      </c>
      <c r="H7122" s="2" t="s">
        <v>9493</v>
      </c>
      <c r="I7122" s="2" t="s">
        <v>10938</v>
      </c>
    </row>
    <row r="7123" spans="1:9" hidden="1" x14ac:dyDescent="0.2">
      <c r="A7123" s="2" t="s">
        <v>9355</v>
      </c>
      <c r="B7123" s="2">
        <v>86039176</v>
      </c>
      <c r="C7123" s="1" t="s">
        <v>9518</v>
      </c>
      <c r="D7123" s="2" t="s">
        <v>8</v>
      </c>
      <c r="E7123" s="1" t="s">
        <v>9420</v>
      </c>
      <c r="F7123" s="1" t="str">
        <f>VLOOKUP(B7123,[13]XAN!$C$5:$G$297,5,0)</f>
        <v>西安</v>
      </c>
      <c r="G7123" s="2" t="s">
        <v>9450</v>
      </c>
      <c r="H7123" s="2" t="s">
        <v>9493</v>
      </c>
      <c r="I7123" s="2" t="s">
        <v>10938</v>
      </c>
    </row>
    <row r="7124" spans="1:9" hidden="1" x14ac:dyDescent="0.2">
      <c r="A7124" s="2" t="s">
        <v>9355</v>
      </c>
      <c r="B7124" s="2">
        <v>86039178</v>
      </c>
      <c r="C7124" s="1" t="s">
        <v>6890</v>
      </c>
      <c r="D7124" s="2" t="s">
        <v>8</v>
      </c>
      <c r="E7124" s="1" t="s">
        <v>9420</v>
      </c>
      <c r="F7124" s="1" t="str">
        <f>VLOOKUP(B7124,[13]XAN!$C$5:$G$297,5,0)</f>
        <v>西安</v>
      </c>
      <c r="G7124" s="2" t="s">
        <v>9450</v>
      </c>
      <c r="H7124" s="2" t="s">
        <v>9493</v>
      </c>
      <c r="I7124" s="2" t="s">
        <v>10938</v>
      </c>
    </row>
    <row r="7125" spans="1:9" hidden="1" x14ac:dyDescent="0.2">
      <c r="A7125" s="2" t="s">
        <v>9355</v>
      </c>
      <c r="B7125" s="2">
        <v>86039187</v>
      </c>
      <c r="C7125" s="1" t="s">
        <v>6829</v>
      </c>
      <c r="D7125" s="2" t="s">
        <v>8</v>
      </c>
      <c r="E7125" s="1" t="s">
        <v>9420</v>
      </c>
      <c r="F7125" s="1" t="str">
        <f>VLOOKUP(B7125,[13]XAN!$C$5:$G$297,5,0)</f>
        <v>西安</v>
      </c>
      <c r="G7125" s="2" t="s">
        <v>9450</v>
      </c>
      <c r="H7125" s="2" t="s">
        <v>9493</v>
      </c>
      <c r="I7125" s="2" t="s">
        <v>10938</v>
      </c>
    </row>
    <row r="7126" spans="1:9" hidden="1" x14ac:dyDescent="0.2">
      <c r="A7126" s="2" t="s">
        <v>9355</v>
      </c>
      <c r="B7126" s="2">
        <v>86039191</v>
      </c>
      <c r="C7126" s="1" t="s">
        <v>9519</v>
      </c>
      <c r="D7126" s="2" t="s">
        <v>8</v>
      </c>
      <c r="E7126" s="1" t="s">
        <v>9420</v>
      </c>
      <c r="F7126" s="1" t="str">
        <f>VLOOKUP(B7126,[13]XAN!$C$5:$G$297,5,0)</f>
        <v>西安</v>
      </c>
      <c r="G7126" s="2" t="s">
        <v>9450</v>
      </c>
      <c r="H7126" s="2" t="s">
        <v>9493</v>
      </c>
      <c r="I7126" s="2" t="s">
        <v>10938</v>
      </c>
    </row>
    <row r="7127" spans="1:9" hidden="1" x14ac:dyDescent="0.2">
      <c r="A7127" s="2" t="s">
        <v>9355</v>
      </c>
      <c r="B7127" s="2">
        <v>86039195</v>
      </c>
      <c r="C7127" s="1" t="s">
        <v>9520</v>
      </c>
      <c r="D7127" s="2" t="s">
        <v>8</v>
      </c>
      <c r="E7127" s="1" t="s">
        <v>9420</v>
      </c>
      <c r="F7127" s="1" t="str">
        <f>VLOOKUP(B7127,[13]XAN!$C$5:$G$297,5,0)</f>
        <v>西安</v>
      </c>
      <c r="G7127" s="2" t="s">
        <v>9450</v>
      </c>
      <c r="H7127" s="2" t="s">
        <v>9493</v>
      </c>
      <c r="I7127" s="2" t="s">
        <v>10938</v>
      </c>
    </row>
    <row r="7128" spans="1:9" hidden="1" x14ac:dyDescent="0.2">
      <c r="A7128" s="2" t="s">
        <v>9355</v>
      </c>
      <c r="B7128" s="2">
        <v>86039197</v>
      </c>
      <c r="C7128" s="1" t="s">
        <v>9521</v>
      </c>
      <c r="D7128" s="2" t="s">
        <v>8</v>
      </c>
      <c r="E7128" s="1" t="s">
        <v>9420</v>
      </c>
      <c r="F7128" s="1" t="str">
        <f>VLOOKUP(B7128,[13]XAN!$C$5:$G$297,5,0)</f>
        <v>西安</v>
      </c>
      <c r="G7128" s="2" t="s">
        <v>9450</v>
      </c>
      <c r="H7128" s="2" t="s">
        <v>9493</v>
      </c>
      <c r="I7128" s="2" t="s">
        <v>10938</v>
      </c>
    </row>
    <row r="7129" spans="1:9" hidden="1" x14ac:dyDescent="0.2">
      <c r="A7129" s="2" t="s">
        <v>9355</v>
      </c>
      <c r="B7129" s="2">
        <v>86039198</v>
      </c>
      <c r="C7129" s="1" t="s">
        <v>9522</v>
      </c>
      <c r="D7129" s="2" t="s">
        <v>8</v>
      </c>
      <c r="E7129" s="1" t="s">
        <v>9420</v>
      </c>
      <c r="F7129" s="1" t="str">
        <f>VLOOKUP(B7129,[13]XAN!$C$5:$G$297,5,0)</f>
        <v>西安</v>
      </c>
      <c r="G7129" s="2" t="s">
        <v>9450</v>
      </c>
      <c r="H7129" s="2" t="s">
        <v>9493</v>
      </c>
      <c r="I7129" s="2" t="s">
        <v>10938</v>
      </c>
    </row>
    <row r="7130" spans="1:9" hidden="1" x14ac:dyDescent="0.2">
      <c r="A7130" s="2" t="s">
        <v>9355</v>
      </c>
      <c r="B7130" s="2">
        <v>86039199</v>
      </c>
      <c r="C7130" s="1" t="s">
        <v>9523</v>
      </c>
      <c r="D7130" s="2" t="s">
        <v>8</v>
      </c>
      <c r="E7130" s="1" t="s">
        <v>9420</v>
      </c>
      <c r="F7130" s="1" t="str">
        <f>VLOOKUP(B7130,[13]XAN!$C$5:$G$297,5,0)</f>
        <v>西安</v>
      </c>
      <c r="G7130" s="2" t="s">
        <v>9450</v>
      </c>
      <c r="H7130" s="2" t="s">
        <v>9493</v>
      </c>
      <c r="I7130" s="2" t="s">
        <v>10938</v>
      </c>
    </row>
    <row r="7131" spans="1:9" hidden="1" x14ac:dyDescent="0.2">
      <c r="A7131" s="2" t="s">
        <v>9355</v>
      </c>
      <c r="B7131" s="2">
        <v>86039202</v>
      </c>
      <c r="C7131" s="1" t="s">
        <v>6774</v>
      </c>
      <c r="D7131" s="2" t="s">
        <v>8</v>
      </c>
      <c r="E7131" s="1" t="s">
        <v>9420</v>
      </c>
      <c r="F7131" s="1" t="str">
        <f>VLOOKUP(B7131,[13]XAN!$C$5:$G$297,5,0)</f>
        <v>西安</v>
      </c>
      <c r="G7131" s="2" t="s">
        <v>9450</v>
      </c>
      <c r="H7131" s="2" t="s">
        <v>9493</v>
      </c>
      <c r="I7131" s="2" t="s">
        <v>10938</v>
      </c>
    </row>
    <row r="7132" spans="1:9" hidden="1" x14ac:dyDescent="0.2">
      <c r="A7132" s="2" t="s">
        <v>9355</v>
      </c>
      <c r="B7132" s="2">
        <v>86039206</v>
      </c>
      <c r="C7132" s="1" t="s">
        <v>9524</v>
      </c>
      <c r="D7132" s="2" t="s">
        <v>8</v>
      </c>
      <c r="E7132" s="1" t="s">
        <v>9420</v>
      </c>
      <c r="F7132" s="1" t="str">
        <f>VLOOKUP(B7132,[13]XAN!$C$5:$G$297,5,0)</f>
        <v>西安</v>
      </c>
      <c r="G7132" s="2" t="s">
        <v>9450</v>
      </c>
      <c r="H7132" s="2" t="s">
        <v>9493</v>
      </c>
      <c r="I7132" s="2" t="s">
        <v>10938</v>
      </c>
    </row>
    <row r="7133" spans="1:9" hidden="1" x14ac:dyDescent="0.2">
      <c r="A7133" s="2" t="s">
        <v>9355</v>
      </c>
      <c r="B7133" s="2">
        <v>86039209</v>
      </c>
      <c r="C7133" s="1" t="s">
        <v>9525</v>
      </c>
      <c r="D7133" s="2" t="s">
        <v>8</v>
      </c>
      <c r="E7133" s="1" t="s">
        <v>9420</v>
      </c>
      <c r="F7133" s="1" t="str">
        <f>VLOOKUP(B7133,[13]XAN!$C$5:$G$297,5,0)</f>
        <v>西安</v>
      </c>
      <c r="G7133" s="2" t="s">
        <v>9450</v>
      </c>
      <c r="H7133" s="2" t="s">
        <v>9493</v>
      </c>
      <c r="I7133" s="2" t="s">
        <v>10938</v>
      </c>
    </row>
    <row r="7134" spans="1:9" hidden="1" x14ac:dyDescent="0.2">
      <c r="A7134" s="2" t="s">
        <v>9355</v>
      </c>
      <c r="B7134" s="2">
        <v>86039213</v>
      </c>
      <c r="C7134" s="1" t="s">
        <v>9526</v>
      </c>
      <c r="D7134" s="2" t="s">
        <v>8</v>
      </c>
      <c r="E7134" s="1" t="s">
        <v>9420</v>
      </c>
      <c r="F7134" s="1" t="str">
        <f>VLOOKUP(B7134,[13]XAN!$C$5:$G$297,5,0)</f>
        <v>西安</v>
      </c>
      <c r="G7134" s="2" t="s">
        <v>9450</v>
      </c>
      <c r="H7134" s="2" t="s">
        <v>9493</v>
      </c>
      <c r="I7134" s="2" t="s">
        <v>10938</v>
      </c>
    </row>
    <row r="7135" spans="1:9" hidden="1" x14ac:dyDescent="0.2">
      <c r="A7135" s="2" t="s">
        <v>9355</v>
      </c>
      <c r="B7135" s="2">
        <v>86039216</v>
      </c>
      <c r="C7135" s="1" t="s">
        <v>9527</v>
      </c>
      <c r="D7135" s="2" t="s">
        <v>8</v>
      </c>
      <c r="E7135" s="1" t="s">
        <v>9420</v>
      </c>
      <c r="F7135" s="1" t="str">
        <f>VLOOKUP(B7135,[13]XAN!$C$5:$G$297,5,0)</f>
        <v>西安</v>
      </c>
      <c r="G7135" s="2" t="s">
        <v>9450</v>
      </c>
      <c r="H7135" s="2" t="s">
        <v>9493</v>
      </c>
      <c r="I7135" s="2" t="s">
        <v>10938</v>
      </c>
    </row>
    <row r="7136" spans="1:9" hidden="1" x14ac:dyDescent="0.2">
      <c r="A7136" s="2" t="s">
        <v>9355</v>
      </c>
      <c r="B7136" s="2">
        <v>86039220</v>
      </c>
      <c r="C7136" s="1" t="s">
        <v>9528</v>
      </c>
      <c r="D7136" s="2" t="s">
        <v>8</v>
      </c>
      <c r="E7136" s="1" t="s">
        <v>9420</v>
      </c>
      <c r="F7136" s="1" t="str">
        <f>VLOOKUP(B7136,[13]XAN!$C$5:$G$297,5,0)</f>
        <v>西安</v>
      </c>
      <c r="G7136" s="2" t="s">
        <v>9450</v>
      </c>
      <c r="H7136" s="2" t="s">
        <v>9493</v>
      </c>
      <c r="I7136" s="2" t="s">
        <v>10938</v>
      </c>
    </row>
    <row r="7137" spans="1:9" hidden="1" x14ac:dyDescent="0.2">
      <c r="A7137" s="2" t="s">
        <v>9355</v>
      </c>
      <c r="B7137" s="2">
        <v>86039223</v>
      </c>
      <c r="C7137" s="1" t="s">
        <v>9529</v>
      </c>
      <c r="D7137" s="2" t="s">
        <v>8</v>
      </c>
      <c r="E7137" s="1" t="s">
        <v>9420</v>
      </c>
      <c r="F7137" s="1" t="str">
        <f>VLOOKUP(B7137,[13]XAN!$C$5:$G$297,5,0)</f>
        <v>西安</v>
      </c>
      <c r="G7137" s="2" t="s">
        <v>9450</v>
      </c>
      <c r="H7137" s="2" t="s">
        <v>9493</v>
      </c>
      <c r="I7137" s="2" t="s">
        <v>10938</v>
      </c>
    </row>
    <row r="7138" spans="1:9" hidden="1" x14ac:dyDescent="0.2">
      <c r="A7138" s="2" t="s">
        <v>9355</v>
      </c>
      <c r="B7138" s="2">
        <v>86039226</v>
      </c>
      <c r="C7138" s="1" t="s">
        <v>9530</v>
      </c>
      <c r="D7138" s="2" t="s">
        <v>8</v>
      </c>
      <c r="E7138" s="1" t="s">
        <v>9420</v>
      </c>
      <c r="F7138" s="1" t="str">
        <f>VLOOKUP(B7138,[13]XAN!$C$5:$G$297,5,0)</f>
        <v>西安</v>
      </c>
      <c r="G7138" s="2" t="s">
        <v>9450</v>
      </c>
      <c r="H7138" s="2" t="s">
        <v>9493</v>
      </c>
      <c r="I7138" s="2" t="s">
        <v>10938</v>
      </c>
    </row>
    <row r="7139" spans="1:9" hidden="1" x14ac:dyDescent="0.2">
      <c r="A7139" s="2" t="s">
        <v>9355</v>
      </c>
      <c r="B7139" s="2">
        <v>86039229</v>
      </c>
      <c r="C7139" s="1" t="s">
        <v>8153</v>
      </c>
      <c r="D7139" s="2" t="s">
        <v>8</v>
      </c>
      <c r="E7139" s="1" t="s">
        <v>9420</v>
      </c>
      <c r="F7139" s="1" t="str">
        <f>VLOOKUP(B7139,[13]XAN!$C$5:$G$297,5,0)</f>
        <v>西安</v>
      </c>
      <c r="G7139" s="2" t="s">
        <v>9450</v>
      </c>
      <c r="H7139" s="2" t="s">
        <v>9493</v>
      </c>
      <c r="I7139" s="2" t="s">
        <v>10938</v>
      </c>
    </row>
    <row r="7140" spans="1:9" hidden="1" x14ac:dyDescent="0.2">
      <c r="A7140" s="2" t="s">
        <v>9355</v>
      </c>
      <c r="B7140" s="2">
        <v>86039244</v>
      </c>
      <c r="C7140" s="1" t="s">
        <v>9531</v>
      </c>
      <c r="D7140" s="2" t="s">
        <v>8</v>
      </c>
      <c r="E7140" s="1" t="s">
        <v>9420</v>
      </c>
      <c r="F7140" s="1" t="str">
        <f>VLOOKUP(B7140,[13]XAN!$C$5:$G$297,5,0)</f>
        <v>西安</v>
      </c>
      <c r="G7140" s="2" t="s">
        <v>9450</v>
      </c>
      <c r="H7140" s="2" t="s">
        <v>9493</v>
      </c>
      <c r="I7140" s="2" t="s">
        <v>10938</v>
      </c>
    </row>
    <row r="7141" spans="1:9" hidden="1" x14ac:dyDescent="0.2">
      <c r="A7141" s="2" t="s">
        <v>9355</v>
      </c>
      <c r="B7141" s="2">
        <v>86039247</v>
      </c>
      <c r="C7141" s="1" t="s">
        <v>9532</v>
      </c>
      <c r="D7141" s="2" t="s">
        <v>8</v>
      </c>
      <c r="E7141" s="1" t="s">
        <v>9420</v>
      </c>
      <c r="F7141" s="1" t="str">
        <f>VLOOKUP(B7141,[13]XAN!$C$5:$G$297,5,0)</f>
        <v>西安</v>
      </c>
      <c r="G7141" s="2" t="s">
        <v>9450</v>
      </c>
      <c r="H7141" s="2" t="s">
        <v>9493</v>
      </c>
      <c r="I7141" s="2" t="s">
        <v>10938</v>
      </c>
    </row>
    <row r="7142" spans="1:9" hidden="1" x14ac:dyDescent="0.2">
      <c r="A7142" s="2" t="s">
        <v>9355</v>
      </c>
      <c r="B7142" s="2">
        <v>86039255</v>
      </c>
      <c r="C7142" s="1" t="s">
        <v>9533</v>
      </c>
      <c r="D7142" s="2" t="s">
        <v>8</v>
      </c>
      <c r="E7142" s="1" t="s">
        <v>9420</v>
      </c>
      <c r="F7142" s="1" t="str">
        <f>VLOOKUP(B7142,[13]XAN!$C$5:$G$297,5,0)</f>
        <v>西安</v>
      </c>
      <c r="G7142" s="2" t="s">
        <v>9450</v>
      </c>
      <c r="H7142" s="2" t="s">
        <v>9493</v>
      </c>
      <c r="I7142" s="2" t="s">
        <v>10938</v>
      </c>
    </row>
    <row r="7143" spans="1:9" hidden="1" x14ac:dyDescent="0.2">
      <c r="A7143" s="2" t="s">
        <v>9355</v>
      </c>
      <c r="B7143" s="2">
        <v>86039851</v>
      </c>
      <c r="C7143" s="1" t="s">
        <v>9534</v>
      </c>
      <c r="D7143" s="2" t="s">
        <v>8</v>
      </c>
      <c r="E7143" s="1" t="s">
        <v>9420</v>
      </c>
      <c r="F7143" s="1" t="str">
        <f>VLOOKUP(B7143,[13]XAN!$C$5:$G$297,5,0)</f>
        <v>西安</v>
      </c>
      <c r="G7143" s="2" t="s">
        <v>9450</v>
      </c>
      <c r="H7143" s="2" t="s">
        <v>9493</v>
      </c>
      <c r="I7143" s="2" t="s">
        <v>10938</v>
      </c>
    </row>
    <row r="7144" spans="1:9" hidden="1" x14ac:dyDescent="0.2">
      <c r="A7144" s="2" t="s">
        <v>9355</v>
      </c>
      <c r="B7144" s="2">
        <v>86039855</v>
      </c>
      <c r="C7144" s="1" t="s">
        <v>9535</v>
      </c>
      <c r="D7144" s="2" t="s">
        <v>8</v>
      </c>
      <c r="E7144" s="1" t="s">
        <v>9420</v>
      </c>
      <c r="F7144" s="1" t="str">
        <f>VLOOKUP(B7144,[13]XAN!$C$5:$G$297,5,0)</f>
        <v>西安</v>
      </c>
      <c r="G7144" s="2" t="s">
        <v>9450</v>
      </c>
      <c r="H7144" s="2" t="s">
        <v>9493</v>
      </c>
      <c r="I7144" s="2" t="s">
        <v>10938</v>
      </c>
    </row>
    <row r="7145" spans="1:9" hidden="1" x14ac:dyDescent="0.2">
      <c r="A7145" s="2" t="s">
        <v>9355</v>
      </c>
      <c r="B7145" s="2">
        <v>86039857</v>
      </c>
      <c r="C7145" s="1" t="s">
        <v>9536</v>
      </c>
      <c r="D7145" s="2" t="s">
        <v>8</v>
      </c>
      <c r="E7145" s="1" t="s">
        <v>9420</v>
      </c>
      <c r="F7145" s="1" t="str">
        <f>VLOOKUP(B7145,[13]XAN!$C$5:$G$297,5,0)</f>
        <v>西安</v>
      </c>
      <c r="G7145" s="2" t="s">
        <v>9450</v>
      </c>
      <c r="H7145" s="2" t="s">
        <v>9493</v>
      </c>
      <c r="I7145" s="2" t="s">
        <v>10938</v>
      </c>
    </row>
    <row r="7146" spans="1:9" hidden="1" x14ac:dyDescent="0.2">
      <c r="A7146" s="2" t="s">
        <v>9355</v>
      </c>
      <c r="B7146" s="2">
        <v>86039245</v>
      </c>
      <c r="C7146" s="1" t="s">
        <v>9537</v>
      </c>
      <c r="D7146" s="2" t="s">
        <v>8</v>
      </c>
      <c r="E7146" s="1" t="s">
        <v>9420</v>
      </c>
      <c r="F7146" s="1" t="str">
        <f>VLOOKUP(B7146,[13]XAN!$C$5:$G$297,5,0)</f>
        <v>西安</v>
      </c>
      <c r="G7146" s="2" t="s">
        <v>9450</v>
      </c>
      <c r="H7146" s="2" t="s">
        <v>9493</v>
      </c>
      <c r="I7146" s="2" t="s">
        <v>10938</v>
      </c>
    </row>
    <row r="7147" spans="1:9" hidden="1" x14ac:dyDescent="0.2">
      <c r="A7147" s="2" t="s">
        <v>9355</v>
      </c>
      <c r="B7147" s="2">
        <v>86039246</v>
      </c>
      <c r="C7147" s="1" t="s">
        <v>9538</v>
      </c>
      <c r="D7147" s="2" t="s">
        <v>8</v>
      </c>
      <c r="E7147" s="1" t="s">
        <v>9420</v>
      </c>
      <c r="F7147" s="1" t="str">
        <f>VLOOKUP(B7147,[13]XAN!$C$5:$G$297,5,0)</f>
        <v>西安</v>
      </c>
      <c r="G7147" s="2" t="s">
        <v>9450</v>
      </c>
      <c r="H7147" s="2" t="s">
        <v>9493</v>
      </c>
      <c r="I7147" s="2" t="s">
        <v>10938</v>
      </c>
    </row>
    <row r="7148" spans="1:9" hidden="1" x14ac:dyDescent="0.2">
      <c r="A7148" s="2" t="s">
        <v>9355</v>
      </c>
      <c r="B7148" s="2">
        <v>86039256</v>
      </c>
      <c r="C7148" s="1" t="s">
        <v>9539</v>
      </c>
      <c r="D7148" s="2" t="s">
        <v>8</v>
      </c>
      <c r="E7148" s="1" t="s">
        <v>9420</v>
      </c>
      <c r="F7148" s="1" t="str">
        <f>VLOOKUP(B7148,[13]XAN!$C$5:$G$297,5,0)</f>
        <v>西安</v>
      </c>
      <c r="G7148" s="2" t="s">
        <v>9450</v>
      </c>
      <c r="H7148" s="2" t="s">
        <v>9493</v>
      </c>
      <c r="I7148" s="2" t="s">
        <v>10938</v>
      </c>
    </row>
    <row r="7149" spans="1:9" hidden="1" x14ac:dyDescent="0.2">
      <c r="A7149" s="2" t="s">
        <v>9355</v>
      </c>
      <c r="B7149" s="2">
        <v>80027004</v>
      </c>
      <c r="C7149" s="1" t="s">
        <v>9540</v>
      </c>
      <c r="D7149" s="2" t="s">
        <v>35</v>
      </c>
      <c r="E7149" s="1" t="s">
        <v>149</v>
      </c>
      <c r="F7149" s="1" t="str">
        <f>VLOOKUP(B7149,[13]XAN!$C$5:$G$297,5,0)</f>
        <v>西安</v>
      </c>
      <c r="G7149" s="2" t="s">
        <v>9450</v>
      </c>
      <c r="H7149" s="2" t="s">
        <v>9493</v>
      </c>
      <c r="I7149" s="2" t="s">
        <v>10938</v>
      </c>
    </row>
    <row r="7150" spans="1:9" hidden="1" x14ac:dyDescent="0.2">
      <c r="A7150" s="2" t="s">
        <v>9355</v>
      </c>
      <c r="B7150" s="2">
        <v>86002102</v>
      </c>
      <c r="C7150" s="1" t="s">
        <v>9541</v>
      </c>
      <c r="D7150" s="2" t="s">
        <v>35</v>
      </c>
      <c r="E7150" s="1" t="s">
        <v>149</v>
      </c>
      <c r="F7150" s="1" t="str">
        <f>VLOOKUP(B7150,[13]XAN!$C$5:$G$297,5,0)</f>
        <v>西安</v>
      </c>
      <c r="G7150" s="2" t="s">
        <v>9450</v>
      </c>
      <c r="H7150" s="2" t="s">
        <v>9493</v>
      </c>
      <c r="I7150" s="2" t="s">
        <v>10938</v>
      </c>
    </row>
    <row r="7151" spans="1:9" hidden="1" x14ac:dyDescent="0.2">
      <c r="A7151" s="2" t="s">
        <v>9355</v>
      </c>
      <c r="B7151" s="2">
        <v>86002057</v>
      </c>
      <c r="C7151" s="1" t="s">
        <v>9542</v>
      </c>
      <c r="D7151" s="2" t="s">
        <v>35</v>
      </c>
      <c r="E7151" s="1" t="s">
        <v>149</v>
      </c>
      <c r="F7151" s="1" t="str">
        <f>VLOOKUP(B7151,[13]XAN!$C$5:$G$297,5,0)</f>
        <v>西安</v>
      </c>
      <c r="G7151" s="2" t="s">
        <v>9450</v>
      </c>
      <c r="H7151" s="2" t="s">
        <v>9493</v>
      </c>
      <c r="I7151" s="2" t="s">
        <v>10938</v>
      </c>
    </row>
    <row r="7152" spans="1:9" hidden="1" x14ac:dyDescent="0.2">
      <c r="A7152" s="2" t="s">
        <v>9355</v>
      </c>
      <c r="B7152" s="2">
        <v>86002743</v>
      </c>
      <c r="C7152" s="1" t="s">
        <v>9543</v>
      </c>
      <c r="D7152" s="2" t="s">
        <v>239</v>
      </c>
      <c r="E7152" s="1" t="s">
        <v>149</v>
      </c>
      <c r="F7152" s="1" t="str">
        <f>VLOOKUP(B7152,[13]XAN!$C$5:$G$297,5,0)</f>
        <v>西安</v>
      </c>
      <c r="G7152" s="2" t="s">
        <v>9450</v>
      </c>
      <c r="H7152" s="2" t="s">
        <v>9493</v>
      </c>
      <c r="I7152" s="2" t="s">
        <v>10938</v>
      </c>
    </row>
    <row r="7153" spans="1:9" hidden="1" x14ac:dyDescent="0.2">
      <c r="A7153" s="2" t="s">
        <v>9355</v>
      </c>
      <c r="B7153" s="2">
        <v>80027702</v>
      </c>
      <c r="C7153" s="1" t="s">
        <v>9544</v>
      </c>
      <c r="D7153" s="2" t="s">
        <v>239</v>
      </c>
      <c r="E7153" s="1" t="s">
        <v>149</v>
      </c>
      <c r="F7153" s="1" t="str">
        <f>VLOOKUP(B7153,[13]XAN!$C$5:$G$297,5,0)</f>
        <v>西安</v>
      </c>
      <c r="G7153" s="2" t="s">
        <v>9450</v>
      </c>
      <c r="H7153" s="2" t="s">
        <v>9493</v>
      </c>
      <c r="I7153" s="2" t="s">
        <v>10938</v>
      </c>
    </row>
    <row r="7154" spans="1:9" hidden="1" x14ac:dyDescent="0.2">
      <c r="A7154" s="2" t="s">
        <v>9355</v>
      </c>
      <c r="B7154" s="2">
        <v>80027703</v>
      </c>
      <c r="C7154" s="1" t="s">
        <v>9545</v>
      </c>
      <c r="D7154" s="2" t="s">
        <v>239</v>
      </c>
      <c r="E7154" s="1" t="s">
        <v>149</v>
      </c>
      <c r="F7154" s="1" t="str">
        <f>VLOOKUP(B7154,[13]XAN!$C$5:$G$297,5,0)</f>
        <v>西安</v>
      </c>
      <c r="G7154" s="2" t="s">
        <v>9450</v>
      </c>
      <c r="H7154" s="2" t="s">
        <v>9493</v>
      </c>
      <c r="I7154" s="2" t="s">
        <v>10938</v>
      </c>
    </row>
    <row r="7155" spans="1:9" hidden="1" x14ac:dyDescent="0.2">
      <c r="A7155" s="2" t="s">
        <v>9355</v>
      </c>
      <c r="B7155" s="2">
        <v>80027033</v>
      </c>
      <c r="C7155" s="1" t="s">
        <v>9546</v>
      </c>
      <c r="D7155" s="2" t="s">
        <v>35</v>
      </c>
      <c r="E7155" s="1" t="s">
        <v>149</v>
      </c>
      <c r="F7155" s="1" t="str">
        <f>VLOOKUP(B7155,[13]XAN!$C$5:$G$297,5,0)</f>
        <v>西安</v>
      </c>
      <c r="G7155" s="2" t="s">
        <v>9450</v>
      </c>
      <c r="H7155" s="2" t="s">
        <v>9493</v>
      </c>
      <c r="I7155" s="2" t="s">
        <v>10938</v>
      </c>
    </row>
    <row r="7156" spans="1:9" hidden="1" x14ac:dyDescent="0.2">
      <c r="A7156" s="2" t="s">
        <v>9355</v>
      </c>
      <c r="B7156" s="2">
        <v>80027036</v>
      </c>
      <c r="C7156" s="1" t="s">
        <v>6378</v>
      </c>
      <c r="D7156" s="2" t="s">
        <v>35</v>
      </c>
      <c r="E7156" s="1" t="s">
        <v>149</v>
      </c>
      <c r="F7156" s="1" t="str">
        <f>VLOOKUP(B7156,[13]XAN!$C$5:$G$297,5,0)</f>
        <v>西安</v>
      </c>
      <c r="G7156" s="2" t="s">
        <v>9450</v>
      </c>
      <c r="H7156" s="2" t="s">
        <v>9493</v>
      </c>
      <c r="I7156" s="2" t="s">
        <v>10938</v>
      </c>
    </row>
    <row r="7157" spans="1:9" hidden="1" x14ac:dyDescent="0.2">
      <c r="A7157" s="2" t="s">
        <v>9355</v>
      </c>
      <c r="B7157" s="2">
        <v>80027023</v>
      </c>
      <c r="C7157" s="1" t="s">
        <v>9547</v>
      </c>
      <c r="D7157" s="2" t="s">
        <v>35</v>
      </c>
      <c r="E7157" s="1" t="s">
        <v>149</v>
      </c>
      <c r="F7157" s="1" t="str">
        <f>VLOOKUP(B7157,[13]XAN!$C$5:$G$297,5,0)</f>
        <v>西安</v>
      </c>
      <c r="G7157" s="2" t="s">
        <v>9450</v>
      </c>
      <c r="H7157" s="2" t="s">
        <v>9493</v>
      </c>
      <c r="I7157" s="2" t="s">
        <v>10938</v>
      </c>
    </row>
    <row r="7158" spans="1:9" hidden="1" x14ac:dyDescent="0.2">
      <c r="A7158" s="2" t="s">
        <v>9355</v>
      </c>
      <c r="B7158" s="2">
        <v>86002235</v>
      </c>
      <c r="C7158" s="1" t="s">
        <v>9548</v>
      </c>
      <c r="D7158" s="2" t="s">
        <v>35</v>
      </c>
      <c r="E7158" s="1" t="s">
        <v>149</v>
      </c>
      <c r="F7158" s="1" t="str">
        <f>VLOOKUP(B7158,[13]XAN!$C$5:$G$297,5,0)</f>
        <v>西安</v>
      </c>
      <c r="G7158" s="2" t="s">
        <v>9450</v>
      </c>
      <c r="H7158" s="2" t="s">
        <v>9493</v>
      </c>
      <c r="I7158" s="2" t="s">
        <v>10938</v>
      </c>
    </row>
    <row r="7159" spans="1:9" hidden="1" x14ac:dyDescent="0.2">
      <c r="A7159" s="2" t="s">
        <v>9355</v>
      </c>
      <c r="B7159" s="2">
        <v>86002741</v>
      </c>
      <c r="C7159" s="1" t="s">
        <v>9549</v>
      </c>
      <c r="D7159" s="2" t="s">
        <v>239</v>
      </c>
      <c r="E7159" s="1" t="s">
        <v>149</v>
      </c>
      <c r="F7159" s="1" t="str">
        <f>VLOOKUP(B7159,[13]XAN!$C$5:$G$297,5,0)</f>
        <v>西安</v>
      </c>
      <c r="G7159" s="2" t="s">
        <v>9450</v>
      </c>
      <c r="H7159" s="2" t="s">
        <v>9493</v>
      </c>
      <c r="I7159" s="2" t="s">
        <v>10938</v>
      </c>
    </row>
    <row r="7160" spans="1:9" hidden="1" x14ac:dyDescent="0.2">
      <c r="A7160" s="2" t="s">
        <v>9355</v>
      </c>
      <c r="B7160" s="2">
        <v>80027705</v>
      </c>
      <c r="C7160" s="1" t="s">
        <v>9550</v>
      </c>
      <c r="D7160" s="2" t="s">
        <v>239</v>
      </c>
      <c r="E7160" s="1" t="s">
        <v>149</v>
      </c>
      <c r="F7160" s="1" t="str">
        <f>VLOOKUP(B7160,[13]XAN!$C$5:$G$297,5,0)</f>
        <v>西安</v>
      </c>
      <c r="G7160" s="2" t="s">
        <v>9450</v>
      </c>
      <c r="H7160" s="2" t="s">
        <v>9493</v>
      </c>
      <c r="I7160" s="2" t="s">
        <v>10938</v>
      </c>
    </row>
    <row r="7161" spans="1:9" hidden="1" x14ac:dyDescent="0.2">
      <c r="A7161" s="2" t="s">
        <v>9355</v>
      </c>
      <c r="B7161" s="2">
        <v>86002089</v>
      </c>
      <c r="C7161" s="1" t="s">
        <v>9551</v>
      </c>
      <c r="D7161" s="2" t="s">
        <v>35</v>
      </c>
      <c r="E7161" s="1" t="s">
        <v>149</v>
      </c>
      <c r="F7161" s="1" t="str">
        <f>VLOOKUP(B7161,[13]XAN!$C$5:$G$297,5,0)</f>
        <v>西安</v>
      </c>
      <c r="G7161" s="2" t="s">
        <v>9450</v>
      </c>
      <c r="H7161" s="2" t="s">
        <v>9493</v>
      </c>
      <c r="I7161" s="2" t="s">
        <v>10938</v>
      </c>
    </row>
    <row r="7162" spans="1:9" hidden="1" x14ac:dyDescent="0.2">
      <c r="A7162" s="2" t="s">
        <v>9355</v>
      </c>
      <c r="B7162" s="2">
        <v>86002100</v>
      </c>
      <c r="C7162" s="1" t="s">
        <v>9552</v>
      </c>
      <c r="D7162" s="2" t="s">
        <v>35</v>
      </c>
      <c r="E7162" s="1" t="s">
        <v>149</v>
      </c>
      <c r="F7162" s="1" t="str">
        <f>VLOOKUP(B7162,[13]XAN!$C$5:$G$297,5,0)</f>
        <v>西安</v>
      </c>
      <c r="G7162" s="2" t="s">
        <v>9450</v>
      </c>
      <c r="H7162" s="2" t="s">
        <v>9493</v>
      </c>
      <c r="I7162" s="2" t="s">
        <v>10938</v>
      </c>
    </row>
    <row r="7163" spans="1:9" hidden="1" x14ac:dyDescent="0.2">
      <c r="A7163" s="2" t="s">
        <v>9355</v>
      </c>
      <c r="B7163" s="2">
        <v>80027020</v>
      </c>
      <c r="C7163" s="1" t="s">
        <v>9553</v>
      </c>
      <c r="D7163" s="2" t="s">
        <v>35</v>
      </c>
      <c r="E7163" s="1" t="s">
        <v>149</v>
      </c>
      <c r="F7163" s="1" t="str">
        <f>VLOOKUP(B7163,[13]XAN!$C$5:$G$297,5,0)</f>
        <v>西安</v>
      </c>
      <c r="G7163" s="2" t="s">
        <v>9450</v>
      </c>
      <c r="H7163" s="2" t="s">
        <v>9493</v>
      </c>
      <c r="I7163" s="2" t="s">
        <v>10938</v>
      </c>
    </row>
    <row r="7164" spans="1:9" hidden="1" x14ac:dyDescent="0.2">
      <c r="A7164" s="2" t="s">
        <v>9355</v>
      </c>
      <c r="B7164" s="2">
        <v>86002081</v>
      </c>
      <c r="C7164" s="1" t="s">
        <v>9554</v>
      </c>
      <c r="D7164" s="2" t="s">
        <v>35</v>
      </c>
      <c r="E7164" s="1" t="s">
        <v>149</v>
      </c>
      <c r="F7164" s="1" t="str">
        <f>VLOOKUP(B7164,[13]XAN!$C$5:$G$297,5,0)</f>
        <v>西安</v>
      </c>
      <c r="G7164" s="2" t="s">
        <v>9450</v>
      </c>
      <c r="H7164" s="2" t="s">
        <v>9493</v>
      </c>
      <c r="I7164" s="2" t="s">
        <v>10938</v>
      </c>
    </row>
    <row r="7165" spans="1:9" hidden="1" x14ac:dyDescent="0.2">
      <c r="A7165" s="2" t="s">
        <v>9355</v>
      </c>
      <c r="B7165" s="2">
        <v>80027002</v>
      </c>
      <c r="C7165" s="1" t="s">
        <v>9555</v>
      </c>
      <c r="D7165" s="2" t="s">
        <v>35</v>
      </c>
      <c r="E7165" s="1" t="s">
        <v>149</v>
      </c>
      <c r="F7165" s="1" t="str">
        <f>VLOOKUP(B7165,[13]XAN!$C$5:$G$297,5,0)</f>
        <v>西安</v>
      </c>
      <c r="G7165" s="2" t="s">
        <v>9450</v>
      </c>
      <c r="H7165" s="2" t="s">
        <v>9493</v>
      </c>
      <c r="I7165" s="2" t="s">
        <v>10939</v>
      </c>
    </row>
    <row r="7166" spans="1:9" hidden="1" x14ac:dyDescent="0.2">
      <c r="A7166" s="2" t="s">
        <v>9355</v>
      </c>
      <c r="B7166" s="2">
        <v>86002067</v>
      </c>
      <c r="C7166" s="1" t="s">
        <v>9556</v>
      </c>
      <c r="D7166" s="2" t="s">
        <v>35</v>
      </c>
      <c r="E7166" s="1" t="s">
        <v>149</v>
      </c>
      <c r="F7166" s="1" t="str">
        <f>VLOOKUP(B7166,[13]XAN!$C$5:$G$297,5,0)</f>
        <v>西安</v>
      </c>
      <c r="G7166" s="2" t="s">
        <v>9450</v>
      </c>
      <c r="H7166" s="2" t="s">
        <v>9493</v>
      </c>
      <c r="I7166" s="2" t="s">
        <v>10938</v>
      </c>
    </row>
    <row r="7167" spans="1:9" hidden="1" x14ac:dyDescent="0.2">
      <c r="A7167" s="2" t="s">
        <v>9355</v>
      </c>
      <c r="B7167" s="2">
        <v>86002215</v>
      </c>
      <c r="C7167" s="1" t="s">
        <v>9557</v>
      </c>
      <c r="D7167" s="2" t="s">
        <v>35</v>
      </c>
      <c r="E7167" s="1" t="s">
        <v>149</v>
      </c>
      <c r="F7167" s="1" t="str">
        <f>VLOOKUP(B7167,[13]XAN!$C$5:$G$297,5,0)</f>
        <v>西安</v>
      </c>
      <c r="G7167" s="2" t="s">
        <v>9450</v>
      </c>
      <c r="H7167" s="2" t="s">
        <v>9493</v>
      </c>
      <c r="I7167" s="2" t="s">
        <v>10938</v>
      </c>
    </row>
    <row r="7168" spans="1:9" hidden="1" x14ac:dyDescent="0.2">
      <c r="A7168" s="2" t="s">
        <v>9355</v>
      </c>
      <c r="B7168" s="2">
        <v>86002136</v>
      </c>
      <c r="C7168" s="1" t="s">
        <v>9558</v>
      </c>
      <c r="D7168" s="2" t="s">
        <v>35</v>
      </c>
      <c r="E7168" s="1" t="s">
        <v>149</v>
      </c>
      <c r="F7168" s="1" t="str">
        <f>VLOOKUP(B7168,[13]XAN!$C$5:$G$297,5,0)</f>
        <v>西安</v>
      </c>
      <c r="G7168" s="2" t="s">
        <v>9450</v>
      </c>
      <c r="H7168" s="2" t="s">
        <v>9493</v>
      </c>
      <c r="I7168" s="2" t="s">
        <v>10938</v>
      </c>
    </row>
    <row r="7169" spans="1:9" hidden="1" x14ac:dyDescent="0.2">
      <c r="A7169" s="2" t="s">
        <v>9355</v>
      </c>
      <c r="B7169" s="2">
        <v>86002052</v>
      </c>
      <c r="C7169" s="1" t="s">
        <v>9559</v>
      </c>
      <c r="D7169" s="2" t="s">
        <v>35</v>
      </c>
      <c r="E7169" s="1" t="s">
        <v>149</v>
      </c>
      <c r="F7169" s="1" t="str">
        <f>VLOOKUP(B7169,[13]XAN!$C$5:$G$297,5,0)</f>
        <v>西安</v>
      </c>
      <c r="G7169" s="2" t="s">
        <v>9450</v>
      </c>
      <c r="H7169" s="2" t="s">
        <v>9493</v>
      </c>
      <c r="I7169" s="2" t="s">
        <v>10939</v>
      </c>
    </row>
    <row r="7170" spans="1:9" hidden="1" x14ac:dyDescent="0.2">
      <c r="A7170" s="2" t="s">
        <v>9355</v>
      </c>
      <c r="B7170" s="2">
        <v>80027010</v>
      </c>
      <c r="C7170" s="1" t="s">
        <v>9560</v>
      </c>
      <c r="D7170" s="2" t="s">
        <v>35</v>
      </c>
      <c r="E7170" s="1" t="s">
        <v>149</v>
      </c>
      <c r="F7170" s="1" t="str">
        <f>VLOOKUP(B7170,[13]XAN!$C$5:$G$297,5,0)</f>
        <v>西安</v>
      </c>
      <c r="G7170" s="2" t="s">
        <v>9450</v>
      </c>
      <c r="H7170" s="2" t="s">
        <v>9493</v>
      </c>
      <c r="I7170" s="2" t="s">
        <v>10939</v>
      </c>
    </row>
    <row r="7171" spans="1:9" hidden="1" x14ac:dyDescent="0.2">
      <c r="A7171" s="2" t="s">
        <v>9355</v>
      </c>
      <c r="B7171" s="2">
        <v>80027019</v>
      </c>
      <c r="C7171" s="1" t="s">
        <v>9561</v>
      </c>
      <c r="D7171" s="2" t="s">
        <v>35</v>
      </c>
      <c r="E7171" s="1" t="s">
        <v>149</v>
      </c>
      <c r="F7171" s="1" t="str">
        <f>VLOOKUP(B7171,[13]XAN!$C$5:$G$297,5,0)</f>
        <v>西安</v>
      </c>
      <c r="G7171" s="2" t="s">
        <v>9450</v>
      </c>
      <c r="H7171" s="2" t="s">
        <v>9493</v>
      </c>
      <c r="I7171" s="2" t="s">
        <v>10938</v>
      </c>
    </row>
    <row r="7172" spans="1:9" hidden="1" x14ac:dyDescent="0.2">
      <c r="A7172" s="2" t="s">
        <v>9355</v>
      </c>
      <c r="B7172" s="2">
        <v>80027017</v>
      </c>
      <c r="C7172" s="1" t="s">
        <v>9562</v>
      </c>
      <c r="D7172" s="2" t="s">
        <v>35</v>
      </c>
      <c r="E7172" s="1" t="s">
        <v>149</v>
      </c>
      <c r="F7172" s="1" t="str">
        <f>VLOOKUP(B7172,[13]XAN!$C$5:$G$297,5,0)</f>
        <v>西安</v>
      </c>
      <c r="G7172" s="2" t="s">
        <v>9450</v>
      </c>
      <c r="H7172" s="2" t="s">
        <v>9493</v>
      </c>
      <c r="I7172" s="2" t="s">
        <v>10938</v>
      </c>
    </row>
    <row r="7173" spans="1:9" hidden="1" x14ac:dyDescent="0.2">
      <c r="A7173" s="2" t="s">
        <v>9355</v>
      </c>
      <c r="B7173" s="2">
        <v>80027024</v>
      </c>
      <c r="C7173" s="1" t="s">
        <v>9563</v>
      </c>
      <c r="D7173" s="2" t="s">
        <v>35</v>
      </c>
      <c r="E7173" s="1" t="s">
        <v>149</v>
      </c>
      <c r="F7173" s="1" t="str">
        <f>VLOOKUP(B7173,[13]XAN!$C$5:$G$297,5,0)</f>
        <v>西安</v>
      </c>
      <c r="G7173" s="2" t="s">
        <v>9450</v>
      </c>
      <c r="H7173" s="2" t="s">
        <v>9493</v>
      </c>
      <c r="I7173" s="2" t="s">
        <v>10938</v>
      </c>
    </row>
    <row r="7174" spans="1:9" hidden="1" x14ac:dyDescent="0.2">
      <c r="A7174" s="2" t="s">
        <v>9355</v>
      </c>
      <c r="B7174" s="2">
        <v>80027015</v>
      </c>
      <c r="C7174" s="1" t="s">
        <v>9564</v>
      </c>
      <c r="D7174" s="2" t="s">
        <v>35</v>
      </c>
      <c r="E7174" s="1" t="s">
        <v>149</v>
      </c>
      <c r="F7174" s="1" t="str">
        <f>VLOOKUP(B7174,[13]XAN!$C$5:$G$297,5,0)</f>
        <v>西安</v>
      </c>
      <c r="G7174" s="2" t="s">
        <v>9450</v>
      </c>
      <c r="H7174" s="2" t="s">
        <v>9493</v>
      </c>
      <c r="I7174" s="2" t="s">
        <v>10938</v>
      </c>
    </row>
    <row r="7175" spans="1:9" hidden="1" x14ac:dyDescent="0.2">
      <c r="A7175" s="2" t="s">
        <v>9355</v>
      </c>
      <c r="B7175" s="2">
        <v>80027041</v>
      </c>
      <c r="C7175" s="1" t="s">
        <v>9565</v>
      </c>
      <c r="D7175" s="2" t="s">
        <v>35</v>
      </c>
      <c r="E7175" s="1" t="s">
        <v>149</v>
      </c>
      <c r="F7175" s="1" t="str">
        <f>VLOOKUP(B7175,[13]XAN!$C$5:$G$297,5,0)</f>
        <v>西安</v>
      </c>
      <c r="G7175" s="2" t="s">
        <v>9450</v>
      </c>
      <c r="H7175" s="2" t="s">
        <v>9493</v>
      </c>
      <c r="I7175" s="2" t="s">
        <v>10938</v>
      </c>
    </row>
    <row r="7176" spans="1:9" hidden="1" x14ac:dyDescent="0.2">
      <c r="A7176" s="2" t="s">
        <v>9355</v>
      </c>
      <c r="B7176" s="2">
        <v>80027042</v>
      </c>
      <c r="C7176" s="1" t="s">
        <v>9566</v>
      </c>
      <c r="D7176" s="2" t="s">
        <v>35</v>
      </c>
      <c r="E7176" s="1" t="s">
        <v>149</v>
      </c>
      <c r="F7176" s="1" t="str">
        <f>VLOOKUP(B7176,[13]XAN!$C$5:$G$297,5,0)</f>
        <v>西安</v>
      </c>
      <c r="G7176" s="2" t="s">
        <v>9450</v>
      </c>
      <c r="H7176" s="2" t="s">
        <v>9493</v>
      </c>
      <c r="I7176" s="2" t="s">
        <v>10938</v>
      </c>
    </row>
    <row r="7177" spans="1:9" hidden="1" x14ac:dyDescent="0.2">
      <c r="A7177" s="2" t="s">
        <v>9355</v>
      </c>
      <c r="B7177" s="2">
        <v>80027045</v>
      </c>
      <c r="C7177" s="1" t="s">
        <v>9567</v>
      </c>
      <c r="D7177" s="2" t="s">
        <v>35</v>
      </c>
      <c r="E7177" s="1" t="s">
        <v>149</v>
      </c>
      <c r="F7177" s="1" t="str">
        <f>VLOOKUP(B7177,[13]XAN!$C$5:$G$297,5,0)</f>
        <v>西安</v>
      </c>
      <c r="G7177" s="2" t="s">
        <v>9450</v>
      </c>
      <c r="H7177" s="2" t="s">
        <v>9493</v>
      </c>
      <c r="I7177" s="2" t="s">
        <v>10938</v>
      </c>
    </row>
    <row r="7178" spans="1:9" hidden="1" x14ac:dyDescent="0.2">
      <c r="A7178" s="2" t="s">
        <v>9355</v>
      </c>
      <c r="B7178" s="2">
        <v>80027037</v>
      </c>
      <c r="C7178" s="1" t="s">
        <v>6105</v>
      </c>
      <c r="D7178" s="2" t="s">
        <v>35</v>
      </c>
      <c r="E7178" s="1" t="s">
        <v>149</v>
      </c>
      <c r="F7178" s="1" t="str">
        <f>VLOOKUP(B7178,[13]XAN!$C$5:$G$297,5,0)</f>
        <v>西安</v>
      </c>
      <c r="G7178" s="2" t="s">
        <v>9450</v>
      </c>
      <c r="H7178" s="2" t="s">
        <v>9493</v>
      </c>
      <c r="I7178" s="2" t="s">
        <v>10938</v>
      </c>
    </row>
    <row r="7179" spans="1:9" hidden="1" x14ac:dyDescent="0.2">
      <c r="A7179" s="2" t="s">
        <v>9355</v>
      </c>
      <c r="B7179" s="2">
        <v>76201078</v>
      </c>
      <c r="C7179" s="1" t="s">
        <v>9568</v>
      </c>
      <c r="D7179" s="2" t="s">
        <v>38</v>
      </c>
      <c r="E7179" s="1" t="s">
        <v>39</v>
      </c>
      <c r="F7179" s="1" t="str">
        <f>VLOOKUP(B7179,[13]XAN!$C$5:$G$297,5,0)</f>
        <v>天水</v>
      </c>
      <c r="G7179" s="2" t="s">
        <v>9359</v>
      </c>
      <c r="H7179" s="2" t="s">
        <v>9358</v>
      </c>
      <c r="I7179" s="2" t="s">
        <v>10938</v>
      </c>
    </row>
    <row r="7180" spans="1:9" hidden="1" x14ac:dyDescent="0.2">
      <c r="A7180" s="2" t="s">
        <v>9355</v>
      </c>
      <c r="B7180" s="2">
        <v>11666099</v>
      </c>
      <c r="C7180" s="1" t="s">
        <v>9569</v>
      </c>
      <c r="D7180" s="2" t="s">
        <v>38</v>
      </c>
      <c r="E7180" s="1" t="s">
        <v>39</v>
      </c>
      <c r="F7180" s="1" t="str">
        <f>VLOOKUP(B7180,[13]XAN!$C$5:$G$297,5,0)</f>
        <v>天水</v>
      </c>
      <c r="G7180" s="2" t="s">
        <v>9359</v>
      </c>
      <c r="H7180" s="2" t="s">
        <v>9358</v>
      </c>
      <c r="I7180" s="2" t="s">
        <v>10938</v>
      </c>
    </row>
    <row r="7181" spans="1:9" hidden="1" x14ac:dyDescent="0.2">
      <c r="A7181" s="2" t="s">
        <v>9355</v>
      </c>
      <c r="B7181" s="2">
        <v>11666257</v>
      </c>
      <c r="C7181" s="1" t="s">
        <v>9570</v>
      </c>
      <c r="D7181" s="2" t="s">
        <v>38</v>
      </c>
      <c r="E7181" s="1" t="s">
        <v>39</v>
      </c>
      <c r="F7181" s="1" t="str">
        <f>VLOOKUP(B7181,[13]XAN!$C$5:$G$297,5,0)</f>
        <v>临汾</v>
      </c>
      <c r="G7181" s="2" t="s">
        <v>18</v>
      </c>
      <c r="H7181" s="2" t="s">
        <v>6562</v>
      </c>
      <c r="I7181" s="2" t="s">
        <v>10938</v>
      </c>
    </row>
    <row r="7182" spans="1:9" hidden="1" x14ac:dyDescent="0.2">
      <c r="A7182" s="2" t="s">
        <v>9355</v>
      </c>
      <c r="B7182" s="2">
        <v>11666263</v>
      </c>
      <c r="C7182" s="1" t="s">
        <v>9571</v>
      </c>
      <c r="D7182" s="2" t="s">
        <v>38</v>
      </c>
      <c r="E7182" s="1" t="s">
        <v>39</v>
      </c>
      <c r="F7182" s="1" t="str">
        <f>VLOOKUP(B7182,[13]XAN!$C$5:$G$297,5,0)</f>
        <v>运城</v>
      </c>
      <c r="G7182" s="2" t="s">
        <v>18</v>
      </c>
      <c r="H7182" s="2" t="s">
        <v>9408</v>
      </c>
      <c r="I7182" s="2" t="s">
        <v>10938</v>
      </c>
    </row>
    <row r="7183" spans="1:9" hidden="1" x14ac:dyDescent="0.2">
      <c r="A7183" s="2" t="s">
        <v>9355</v>
      </c>
      <c r="B7183" s="2">
        <v>11666374</v>
      </c>
      <c r="C7183" s="1" t="s">
        <v>9572</v>
      </c>
      <c r="D7183" s="2" t="s">
        <v>38</v>
      </c>
      <c r="E7183" s="1" t="s">
        <v>39</v>
      </c>
      <c r="F7183" s="1" t="str">
        <f>VLOOKUP(B7183,[13]XAN!$C$5:$G$297,5,0)</f>
        <v>宝鸡</v>
      </c>
      <c r="G7183" s="2" t="s">
        <v>9450</v>
      </c>
      <c r="H7183" s="2" t="s">
        <v>9453</v>
      </c>
      <c r="I7183" s="2" t="s">
        <v>10938</v>
      </c>
    </row>
    <row r="7184" spans="1:9" hidden="1" x14ac:dyDescent="0.2">
      <c r="A7184" s="2" t="s">
        <v>9355</v>
      </c>
      <c r="B7184" s="2">
        <v>76201062</v>
      </c>
      <c r="C7184" s="1" t="s">
        <v>9573</v>
      </c>
      <c r="D7184" s="2" t="s">
        <v>38</v>
      </c>
      <c r="E7184" s="1" t="s">
        <v>39</v>
      </c>
      <c r="F7184" s="1" t="str">
        <f>VLOOKUP(B7184,[13]XAN!$C$5:$G$297,5,0)</f>
        <v>西安</v>
      </c>
      <c r="G7184" s="2" t="s">
        <v>9450</v>
      </c>
      <c r="H7184" s="2" t="s">
        <v>9493</v>
      </c>
      <c r="I7184" s="2" t="s">
        <v>10938</v>
      </c>
    </row>
    <row r="7185" spans="1:9" hidden="1" x14ac:dyDescent="0.2">
      <c r="A7185" s="2" t="s">
        <v>9355</v>
      </c>
      <c r="B7185" s="2">
        <v>11666292</v>
      </c>
      <c r="C7185" s="1" t="s">
        <v>9574</v>
      </c>
      <c r="D7185" s="2" t="s">
        <v>38</v>
      </c>
      <c r="E7185" s="1" t="s">
        <v>39</v>
      </c>
      <c r="F7185" s="1" t="str">
        <f>VLOOKUP(B7185,[13]XAN!$C$5:$G$297,5,0)</f>
        <v>西安</v>
      </c>
      <c r="G7185" s="2" t="s">
        <v>9450</v>
      </c>
      <c r="H7185" s="2" t="s">
        <v>9493</v>
      </c>
      <c r="I7185" s="2" t="s">
        <v>10938</v>
      </c>
    </row>
    <row r="7186" spans="1:9" hidden="1" x14ac:dyDescent="0.2">
      <c r="A7186" s="2" t="s">
        <v>9355</v>
      </c>
      <c r="B7186" s="2">
        <v>11666094</v>
      </c>
      <c r="C7186" s="1" t="s">
        <v>9575</v>
      </c>
      <c r="D7186" s="2" t="s">
        <v>38</v>
      </c>
      <c r="E7186" s="1" t="s">
        <v>39</v>
      </c>
      <c r="F7186" s="1" t="str">
        <f>VLOOKUP(B7186,[13]XAN!$C$5:$G$297,5,0)</f>
        <v>西安</v>
      </c>
      <c r="G7186" s="2" t="s">
        <v>9450</v>
      </c>
      <c r="H7186" s="2" t="s">
        <v>9493</v>
      </c>
      <c r="I7186" s="2" t="s">
        <v>10938</v>
      </c>
    </row>
    <row r="7187" spans="1:9" hidden="1" x14ac:dyDescent="0.2">
      <c r="A7187" s="2" t="s">
        <v>9355</v>
      </c>
      <c r="B7187" s="2">
        <v>11666086</v>
      </c>
      <c r="C7187" s="1" t="s">
        <v>9576</v>
      </c>
      <c r="D7187" s="2" t="s">
        <v>38</v>
      </c>
      <c r="E7187" s="1" t="s">
        <v>39</v>
      </c>
      <c r="F7187" s="1" t="str">
        <f>VLOOKUP(B7187,[13]XAN!$C$5:$G$297,5,0)</f>
        <v>彬县</v>
      </c>
      <c r="G7187" s="2" t="s">
        <v>9450</v>
      </c>
      <c r="H7187" s="2" t="s">
        <v>10847</v>
      </c>
      <c r="I7187" s="2" t="s">
        <v>10938</v>
      </c>
    </row>
    <row r="7188" spans="1:9" hidden="1" x14ac:dyDescent="0.2">
      <c r="A7188" s="2" t="s">
        <v>9355</v>
      </c>
      <c r="B7188" s="2">
        <v>11666088</v>
      </c>
      <c r="C7188" s="1" t="s">
        <v>9577</v>
      </c>
      <c r="D7188" s="2" t="s">
        <v>38</v>
      </c>
      <c r="E7188" s="1" t="s">
        <v>39</v>
      </c>
      <c r="F7188" s="1" t="str">
        <f>VLOOKUP(B7188,[13]XAN!$C$5:$G$297,5,0)</f>
        <v>杨凌</v>
      </c>
      <c r="G7188" s="2" t="s">
        <v>9450</v>
      </c>
      <c r="H7188" s="2" t="s">
        <v>10844</v>
      </c>
      <c r="I7188" s="2" t="s">
        <v>10938</v>
      </c>
    </row>
    <row r="7189" spans="1:9" hidden="1" x14ac:dyDescent="0.2">
      <c r="A7189" s="2" t="s">
        <v>9355</v>
      </c>
      <c r="B7189" s="2">
        <v>11666085</v>
      </c>
      <c r="C7189" s="1" t="s">
        <v>9578</v>
      </c>
      <c r="D7189" s="2" t="s">
        <v>38</v>
      </c>
      <c r="E7189" s="1" t="s">
        <v>39</v>
      </c>
      <c r="F7189" s="1" t="str">
        <f>VLOOKUP(B7189,[13]XAN!$C$5:$G$297,5,0)</f>
        <v>延安</v>
      </c>
      <c r="G7189" s="2" t="s">
        <v>9450</v>
      </c>
      <c r="H7189" s="2" t="s">
        <v>6009</v>
      </c>
      <c r="I7189" s="2" t="s">
        <v>10938</v>
      </c>
    </row>
    <row r="7190" spans="1:9" hidden="1" x14ac:dyDescent="0.2">
      <c r="A7190" s="2" t="s">
        <v>9355</v>
      </c>
      <c r="B7190" s="2">
        <v>11666078</v>
      </c>
      <c r="C7190" s="1" t="s">
        <v>9579</v>
      </c>
      <c r="D7190" s="2" t="s">
        <v>38</v>
      </c>
      <c r="E7190" s="1" t="s">
        <v>39</v>
      </c>
      <c r="F7190" s="1" t="str">
        <f>VLOOKUP(B7190,[13]XAN!$C$5:$G$297,5,0)</f>
        <v>延安</v>
      </c>
      <c r="G7190" s="2" t="s">
        <v>9450</v>
      </c>
      <c r="H7190" s="2" t="s">
        <v>6009</v>
      </c>
      <c r="I7190" s="2" t="s">
        <v>10938</v>
      </c>
    </row>
    <row r="7191" spans="1:9" hidden="1" x14ac:dyDescent="0.2">
      <c r="A7191" s="2" t="s">
        <v>9355</v>
      </c>
      <c r="B7191" s="2">
        <v>11666265</v>
      </c>
      <c r="C7191" s="1" t="s">
        <v>9580</v>
      </c>
      <c r="D7191" s="2" t="s">
        <v>38</v>
      </c>
      <c r="E7191" s="1" t="s">
        <v>39</v>
      </c>
      <c r="F7191" s="1" t="str">
        <f>VLOOKUP(B7191,[13]XAN!$C$5:$G$297,5,0)</f>
        <v>延安</v>
      </c>
      <c r="G7191" s="2" t="s">
        <v>9450</v>
      </c>
      <c r="H7191" s="2" t="s">
        <v>6009</v>
      </c>
      <c r="I7191" s="2" t="s">
        <v>10938</v>
      </c>
    </row>
    <row r="7192" spans="1:9" hidden="1" x14ac:dyDescent="0.2">
      <c r="A7192" s="2" t="s">
        <v>9355</v>
      </c>
      <c r="B7192" s="2">
        <v>11666264</v>
      </c>
      <c r="C7192" s="1" t="s">
        <v>9581</v>
      </c>
      <c r="D7192" s="2" t="s">
        <v>38</v>
      </c>
      <c r="E7192" s="1" t="s">
        <v>39</v>
      </c>
      <c r="F7192" s="1" t="str">
        <f>VLOOKUP(B7192,[13]XAN!$C$5:$G$297,5,0)</f>
        <v>延安</v>
      </c>
      <c r="G7192" s="2" t="s">
        <v>9450</v>
      </c>
      <c r="H7192" s="2" t="s">
        <v>6009</v>
      </c>
      <c r="I7192" s="2" t="s">
        <v>10938</v>
      </c>
    </row>
    <row r="7193" spans="1:9" hidden="1" x14ac:dyDescent="0.2">
      <c r="A7193" s="2" t="s">
        <v>9355</v>
      </c>
      <c r="B7193" s="2">
        <v>11666091</v>
      </c>
      <c r="C7193" s="1" t="s">
        <v>9471</v>
      </c>
      <c r="D7193" s="2" t="s">
        <v>38</v>
      </c>
      <c r="E7193" s="1" t="s">
        <v>39</v>
      </c>
      <c r="F7193" s="1" t="str">
        <f>VLOOKUP(B7193,[13]XAN!$C$5:$G$297,5,0)</f>
        <v>榆林</v>
      </c>
      <c r="G7193" s="2" t="s">
        <v>9450</v>
      </c>
      <c r="H7193" s="2" t="s">
        <v>9471</v>
      </c>
      <c r="I7193" s="2" t="s">
        <v>10938</v>
      </c>
    </row>
    <row r="7194" spans="1:9" hidden="1" x14ac:dyDescent="0.2">
      <c r="A7194" s="2" t="s">
        <v>9355</v>
      </c>
      <c r="B7194" s="2">
        <v>11666079</v>
      </c>
      <c r="C7194" s="1" t="s">
        <v>9582</v>
      </c>
      <c r="D7194" s="2" t="s">
        <v>38</v>
      </c>
      <c r="E7194" s="1" t="s">
        <v>39</v>
      </c>
      <c r="F7194" s="1" t="str">
        <f>VLOOKUP(B7194,[13]XAN!$C$5:$G$297,5,0)</f>
        <v>宝鸡</v>
      </c>
      <c r="G7194" s="2" t="s">
        <v>9450</v>
      </c>
      <c r="H7194" s="2" t="s">
        <v>9453</v>
      </c>
      <c r="I7194" s="2" t="s">
        <v>10938</v>
      </c>
    </row>
    <row r="7195" spans="1:9" hidden="1" x14ac:dyDescent="0.2">
      <c r="A7195" s="2" t="s">
        <v>9355</v>
      </c>
      <c r="B7195" s="2">
        <v>11666288</v>
      </c>
      <c r="C7195" s="1" t="s">
        <v>9583</v>
      </c>
      <c r="D7195" s="2" t="s">
        <v>38</v>
      </c>
      <c r="E7195" s="1" t="s">
        <v>39</v>
      </c>
      <c r="F7195" s="1" t="str">
        <f>VLOOKUP(B7195,[13]XAN!$C$5:$G$297,5,0)</f>
        <v>咸阳</v>
      </c>
      <c r="G7195" s="2" t="s">
        <v>9450</v>
      </c>
      <c r="H7195" s="2" t="s">
        <v>9486</v>
      </c>
      <c r="I7195" s="2" t="s">
        <v>10938</v>
      </c>
    </row>
    <row r="7196" spans="1:9" hidden="1" x14ac:dyDescent="0.2">
      <c r="A7196" s="2" t="s">
        <v>9355</v>
      </c>
      <c r="B7196" s="2">
        <v>86032087</v>
      </c>
      <c r="C7196" s="1" t="s">
        <v>9584</v>
      </c>
      <c r="D7196" s="2" t="s">
        <v>8</v>
      </c>
      <c r="E7196" s="1" t="s">
        <v>9357</v>
      </c>
      <c r="F7196" s="1" t="str">
        <f>VLOOKUP(B7196,[13]XAN!$C$5:$G$297,5,0)</f>
        <v>张掖</v>
      </c>
      <c r="G7196" s="2" t="s">
        <v>9359</v>
      </c>
      <c r="H7196" s="2" t="s">
        <v>9585</v>
      </c>
      <c r="I7196" s="2" t="s">
        <v>10938</v>
      </c>
    </row>
    <row r="7197" spans="1:9" hidden="1" x14ac:dyDescent="0.2">
      <c r="A7197" s="2" t="s">
        <v>9355</v>
      </c>
      <c r="B7197" s="2">
        <v>86025088</v>
      </c>
      <c r="C7197" s="1" t="s">
        <v>6606</v>
      </c>
      <c r="D7197" s="2" t="s">
        <v>8</v>
      </c>
      <c r="E7197" s="1" t="s">
        <v>9396</v>
      </c>
      <c r="F7197" s="1" t="str">
        <f>VLOOKUP(B7197,[13]XAN!$C$5:$G$297,5,0)</f>
        <v>长治</v>
      </c>
      <c r="G7197" s="2" t="s">
        <v>18</v>
      </c>
      <c r="H7197" s="2" t="s">
        <v>9403</v>
      </c>
      <c r="I7197" s="2" t="s">
        <v>10938</v>
      </c>
    </row>
    <row r="7198" spans="1:9" hidden="1" x14ac:dyDescent="0.2">
      <c r="A7198" s="2" t="s">
        <v>9355</v>
      </c>
      <c r="B7198" s="2">
        <v>11666300</v>
      </c>
      <c r="C7198" s="1" t="s">
        <v>9586</v>
      </c>
      <c r="D7198" s="2" t="s">
        <v>38</v>
      </c>
      <c r="E7198" s="1" t="s">
        <v>39</v>
      </c>
      <c r="F7198" s="1" t="str">
        <f>VLOOKUP(B7198,[13]XAN!$C$5:$G$297,5,0)</f>
        <v>西安</v>
      </c>
      <c r="G7198" s="2" t="s">
        <v>9450</v>
      </c>
      <c r="H7198" s="2" t="s">
        <v>9493</v>
      </c>
      <c r="I7198" s="2" t="s">
        <v>10938</v>
      </c>
    </row>
    <row r="7199" spans="1:9" hidden="1" x14ac:dyDescent="0.2">
      <c r="A7199" s="2" t="s">
        <v>9355</v>
      </c>
      <c r="B7199" s="2">
        <v>86039261</v>
      </c>
      <c r="C7199" s="1" t="s">
        <v>9587</v>
      </c>
      <c r="D7199" s="2" t="s">
        <v>8</v>
      </c>
      <c r="E7199" s="1" t="s">
        <v>9420</v>
      </c>
      <c r="F7199" s="1" t="str">
        <f>VLOOKUP(B7199,[13]XAN!$C$5:$G$297,5,0)</f>
        <v>西安</v>
      </c>
      <c r="G7199" s="2" t="s">
        <v>9450</v>
      </c>
      <c r="H7199" s="2" t="s">
        <v>9493</v>
      </c>
      <c r="I7199" s="2" t="s">
        <v>10938</v>
      </c>
    </row>
    <row r="7200" spans="1:9" hidden="1" x14ac:dyDescent="0.2">
      <c r="A7200" s="2" t="s">
        <v>9355</v>
      </c>
      <c r="B7200" s="2">
        <v>86039262</v>
      </c>
      <c r="C7200" s="1" t="s">
        <v>9588</v>
      </c>
      <c r="D7200" s="2" t="s">
        <v>8</v>
      </c>
      <c r="E7200" s="1" t="s">
        <v>9420</v>
      </c>
      <c r="F7200" s="1" t="str">
        <f>VLOOKUP(B7200,[13]XAN!$C$5:$G$297,5,0)</f>
        <v>蓝田</v>
      </c>
      <c r="G7200" s="2" t="s">
        <v>9450</v>
      </c>
      <c r="H7200" s="2" t="s">
        <v>10848</v>
      </c>
      <c r="I7200" s="2" t="s">
        <v>10938</v>
      </c>
    </row>
    <row r="7201" spans="1:9" hidden="1" x14ac:dyDescent="0.2">
      <c r="A7201" s="2" t="s">
        <v>9355</v>
      </c>
      <c r="B7201" s="2">
        <v>80027043</v>
      </c>
      <c r="C7201" s="1" t="s">
        <v>9589</v>
      </c>
      <c r="D7201" s="2" t="s">
        <v>35</v>
      </c>
      <c r="E7201" s="1" t="s">
        <v>149</v>
      </c>
      <c r="F7201" s="1" t="str">
        <f>VLOOKUP(B7201,[13]XAN!$C$5:$G$297,5,0)</f>
        <v>咸阳</v>
      </c>
      <c r="G7201" s="2" t="s">
        <v>9450</v>
      </c>
      <c r="H7201" s="2" t="s">
        <v>9486</v>
      </c>
      <c r="I7201" s="2" t="s">
        <v>10938</v>
      </c>
    </row>
    <row r="7202" spans="1:9" hidden="1" x14ac:dyDescent="0.2">
      <c r="A7202" s="2" t="s">
        <v>9355</v>
      </c>
      <c r="B7202" s="2">
        <v>12502692</v>
      </c>
      <c r="C7202" s="1" t="s">
        <v>9590</v>
      </c>
      <c r="D7202" s="2" t="s">
        <v>8</v>
      </c>
      <c r="E7202" s="1" t="s">
        <v>9591</v>
      </c>
      <c r="F7202" s="1" t="str">
        <f>VLOOKUP(B7202,[13]XAN!$C$5:$G$297,5,0)</f>
        <v>西安</v>
      </c>
      <c r="G7202" s="2" t="s">
        <v>9450</v>
      </c>
      <c r="H7202" s="2" t="s">
        <v>9493</v>
      </c>
      <c r="I7202" s="2" t="s">
        <v>10938</v>
      </c>
    </row>
    <row r="7203" spans="1:9" hidden="1" x14ac:dyDescent="0.2">
      <c r="A7203" s="2" t="s">
        <v>9355</v>
      </c>
      <c r="B7203" s="2">
        <v>12764073</v>
      </c>
      <c r="C7203" s="1" t="s">
        <v>9592</v>
      </c>
      <c r="D7203" s="2" t="s">
        <v>8</v>
      </c>
      <c r="E7203" s="1" t="s">
        <v>9591</v>
      </c>
      <c r="F7203" s="1" t="str">
        <f>VLOOKUP(B7203,[13]XAN!$C$5:$G$297,5,0)</f>
        <v>西安</v>
      </c>
      <c r="G7203" s="2" t="s">
        <v>9450</v>
      </c>
      <c r="H7203" s="2" t="s">
        <v>9493</v>
      </c>
      <c r="I7203" s="2" t="s">
        <v>10938</v>
      </c>
    </row>
    <row r="7204" spans="1:9" hidden="1" x14ac:dyDescent="0.2">
      <c r="A7204" s="2" t="s">
        <v>9355</v>
      </c>
      <c r="B7204" s="2">
        <v>12502705</v>
      </c>
      <c r="C7204" s="1" t="s">
        <v>9593</v>
      </c>
      <c r="D7204" s="2" t="s">
        <v>8</v>
      </c>
      <c r="E7204" s="1" t="s">
        <v>9591</v>
      </c>
      <c r="F7204" s="1" t="str">
        <f>VLOOKUP(B7204,[13]XAN!$C$5:$G$297,5,0)</f>
        <v>阎良</v>
      </c>
      <c r="G7204" s="2" t="s">
        <v>9450</v>
      </c>
      <c r="H7204" s="2" t="s">
        <v>10848</v>
      </c>
      <c r="I7204" s="2" t="s">
        <v>10938</v>
      </c>
    </row>
    <row r="7205" spans="1:9" hidden="1" x14ac:dyDescent="0.2">
      <c r="A7205" s="2" t="s">
        <v>9355</v>
      </c>
      <c r="B7205" s="2">
        <v>80027046</v>
      </c>
      <c r="C7205" s="1" t="s">
        <v>9594</v>
      </c>
      <c r="D7205" s="2" t="s">
        <v>35</v>
      </c>
      <c r="E7205" s="1" t="s">
        <v>149</v>
      </c>
      <c r="F7205" s="1" t="str">
        <f>VLOOKUP(B7205,[13]XAN!$C$5:$G$297,5,0)</f>
        <v>西安</v>
      </c>
      <c r="G7205" s="2" t="s">
        <v>9450</v>
      </c>
      <c r="H7205" s="2" t="s">
        <v>9493</v>
      </c>
      <c r="I7205" s="2" t="s">
        <v>10938</v>
      </c>
    </row>
    <row r="7206" spans="1:9" hidden="1" x14ac:dyDescent="0.2">
      <c r="A7206" s="2" t="s">
        <v>9355</v>
      </c>
      <c r="B7206" s="2">
        <v>80027706</v>
      </c>
      <c r="C7206" s="1" t="s">
        <v>9595</v>
      </c>
      <c r="D7206" s="2" t="s">
        <v>239</v>
      </c>
      <c r="E7206" s="1" t="s">
        <v>149</v>
      </c>
      <c r="F7206" s="1" t="str">
        <f>VLOOKUP(B7206,[13]XAN!$C$5:$G$297,5,0)</f>
        <v>西安</v>
      </c>
      <c r="G7206" s="2" t="s">
        <v>9450</v>
      </c>
      <c r="H7206" s="2" t="s">
        <v>9493</v>
      </c>
      <c r="I7206" s="2" t="s">
        <v>10938</v>
      </c>
    </row>
    <row r="7207" spans="1:9" hidden="1" x14ac:dyDescent="0.2">
      <c r="A7207" s="2" t="s">
        <v>9355</v>
      </c>
      <c r="B7207" s="2">
        <v>86039267</v>
      </c>
      <c r="C7207" s="1" t="s">
        <v>9596</v>
      </c>
      <c r="D7207" s="2" t="s">
        <v>8</v>
      </c>
      <c r="E7207" s="1" t="s">
        <v>9420</v>
      </c>
      <c r="F7207" s="1" t="str">
        <f>VLOOKUP(B7207,[13]XAN!$C$5:$G$297,5,0)</f>
        <v>西宁</v>
      </c>
      <c r="G7207" s="2" t="s">
        <v>9422</v>
      </c>
      <c r="H7207" s="2" t="s">
        <v>9421</v>
      </c>
      <c r="I7207" s="2" t="s">
        <v>10938</v>
      </c>
    </row>
    <row r="7208" spans="1:9" hidden="1" x14ac:dyDescent="0.2">
      <c r="A7208" s="2" t="s">
        <v>9355</v>
      </c>
      <c r="B7208" s="2">
        <v>86039265</v>
      </c>
      <c r="C7208" s="1" t="s">
        <v>9597</v>
      </c>
      <c r="D7208" s="2" t="s">
        <v>8</v>
      </c>
      <c r="E7208" s="1" t="s">
        <v>9420</v>
      </c>
      <c r="F7208" s="1" t="str">
        <f>VLOOKUP(B7208,[13]XAN!$C$5:$G$297,5,0)</f>
        <v>渭南</v>
      </c>
      <c r="G7208" s="2" t="s">
        <v>9450</v>
      </c>
      <c r="H7208" s="2" t="s">
        <v>9459</v>
      </c>
      <c r="I7208" s="2" t="s">
        <v>10938</v>
      </c>
    </row>
    <row r="7209" spans="1:9" hidden="1" x14ac:dyDescent="0.2">
      <c r="A7209" s="2" t="s">
        <v>9355</v>
      </c>
      <c r="B7209" s="2">
        <v>12581884</v>
      </c>
      <c r="C7209" s="1" t="s">
        <v>9598</v>
      </c>
      <c r="D7209" s="2" t="s">
        <v>8</v>
      </c>
      <c r="E7209" s="1" t="s">
        <v>9591</v>
      </c>
      <c r="F7209" s="1" t="str">
        <f>VLOOKUP(B7209,[13]XAN!$C$5:$G$297,5,0)</f>
        <v>渭南</v>
      </c>
      <c r="G7209" s="2" t="s">
        <v>9450</v>
      </c>
      <c r="H7209" s="2" t="s">
        <v>9459</v>
      </c>
      <c r="I7209" s="2" t="s">
        <v>10938</v>
      </c>
    </row>
    <row r="7210" spans="1:9" hidden="1" x14ac:dyDescent="0.2">
      <c r="A7210" s="2" t="s">
        <v>9355</v>
      </c>
      <c r="B7210" s="2">
        <v>12600336</v>
      </c>
      <c r="C7210" s="1" t="s">
        <v>9599</v>
      </c>
      <c r="D7210" s="2" t="s">
        <v>8</v>
      </c>
      <c r="E7210" s="1" t="s">
        <v>9591</v>
      </c>
      <c r="F7210" s="1" t="str">
        <f>VLOOKUP(B7210,[13]XAN!$C$5:$G$297,5,0)</f>
        <v>西安</v>
      </c>
      <c r="G7210" s="2" t="s">
        <v>9450</v>
      </c>
      <c r="H7210" s="2" t="s">
        <v>9493</v>
      </c>
      <c r="I7210" s="2" t="s">
        <v>10938</v>
      </c>
    </row>
    <row r="7211" spans="1:9" hidden="1" x14ac:dyDescent="0.2">
      <c r="A7211" s="2" t="s">
        <v>9355</v>
      </c>
      <c r="B7211" s="2">
        <v>80027047</v>
      </c>
      <c r="C7211" s="1" t="s">
        <v>9600</v>
      </c>
      <c r="D7211" s="2" t="s">
        <v>35</v>
      </c>
      <c r="E7211" s="1" t="s">
        <v>149</v>
      </c>
      <c r="F7211" s="1" t="str">
        <f>VLOOKUP(B7211,[13]XAN!$C$5:$G$297,5,0)</f>
        <v>西安</v>
      </c>
      <c r="G7211" s="2" t="s">
        <v>9450</v>
      </c>
      <c r="H7211" s="2" t="s">
        <v>9493</v>
      </c>
      <c r="I7211" s="2" t="s">
        <v>10938</v>
      </c>
    </row>
    <row r="7212" spans="1:9" hidden="1" x14ac:dyDescent="0.2">
      <c r="A7212" s="2" t="s">
        <v>9355</v>
      </c>
      <c r="B7212" s="2">
        <v>12612167</v>
      </c>
      <c r="C7212" s="1" t="s">
        <v>9601</v>
      </c>
      <c r="D7212" s="2" t="s">
        <v>8</v>
      </c>
      <c r="E7212" s="1" t="s">
        <v>9591</v>
      </c>
      <c r="F7212" s="1" t="str">
        <f>VLOOKUP(B7212,[13]XAN!$C$5:$G$297,5,0)</f>
        <v>西安</v>
      </c>
      <c r="G7212" s="2" t="s">
        <v>9450</v>
      </c>
      <c r="H7212" s="2" t="s">
        <v>9493</v>
      </c>
      <c r="I7212" s="2" t="s">
        <v>10938</v>
      </c>
    </row>
    <row r="7213" spans="1:9" hidden="1" x14ac:dyDescent="0.2">
      <c r="A7213" s="2" t="s">
        <v>9355</v>
      </c>
      <c r="B7213" s="2">
        <v>12612190</v>
      </c>
      <c r="C7213" s="1" t="s">
        <v>9602</v>
      </c>
      <c r="D7213" s="2" t="s">
        <v>8</v>
      </c>
      <c r="E7213" s="1" t="s">
        <v>9591</v>
      </c>
      <c r="F7213" s="1" t="str">
        <f>VLOOKUP(B7213,[13]XAN!$C$5:$G$297,5,0)</f>
        <v>西安</v>
      </c>
      <c r="G7213" s="2" t="s">
        <v>9450</v>
      </c>
      <c r="H7213" s="2" t="s">
        <v>9493</v>
      </c>
      <c r="I7213" s="2" t="s">
        <v>10938</v>
      </c>
    </row>
    <row r="7214" spans="1:9" hidden="1" x14ac:dyDescent="0.2">
      <c r="A7214" s="2" t="s">
        <v>9355</v>
      </c>
      <c r="B7214" s="2">
        <v>12615346</v>
      </c>
      <c r="C7214" s="1" t="s">
        <v>9603</v>
      </c>
      <c r="D7214" s="2" t="s">
        <v>8</v>
      </c>
      <c r="E7214" s="1" t="s">
        <v>9591</v>
      </c>
      <c r="F7214" s="1" t="str">
        <f>VLOOKUP(B7214,[13]XAN!$C$5:$G$297,5,0)</f>
        <v>西安</v>
      </c>
      <c r="G7214" s="2" t="s">
        <v>9450</v>
      </c>
      <c r="H7214" s="2" t="s">
        <v>9493</v>
      </c>
      <c r="I7214" s="2" t="s">
        <v>10938</v>
      </c>
    </row>
    <row r="7215" spans="1:9" hidden="1" x14ac:dyDescent="0.2">
      <c r="A7215" s="2" t="s">
        <v>9355</v>
      </c>
      <c r="B7215" s="2">
        <v>80027053</v>
      </c>
      <c r="C7215" s="1" t="s">
        <v>9604</v>
      </c>
      <c r="D7215" s="2" t="s">
        <v>35</v>
      </c>
      <c r="E7215" s="1" t="s">
        <v>149</v>
      </c>
      <c r="F7215" s="1" t="str">
        <f>VLOOKUP(B7215,[13]XAN!$C$5:$G$297,5,0)</f>
        <v>兰州</v>
      </c>
      <c r="G7215" s="2" t="s">
        <v>9359</v>
      </c>
      <c r="H7215" s="2" t="s">
        <v>9375</v>
      </c>
      <c r="I7215" s="2" t="s">
        <v>10938</v>
      </c>
    </row>
    <row r="7216" spans="1:9" hidden="1" x14ac:dyDescent="0.2">
      <c r="A7216" s="2" t="s">
        <v>9355</v>
      </c>
      <c r="B7216" s="2">
        <v>12612125</v>
      </c>
      <c r="C7216" s="1" t="s">
        <v>9605</v>
      </c>
      <c r="D7216" s="2" t="s">
        <v>8</v>
      </c>
      <c r="E7216" s="1" t="s">
        <v>9606</v>
      </c>
      <c r="F7216" s="1" t="str">
        <f>VLOOKUP(B7216,[13]XAN!$C$5:$G$297,5,0)</f>
        <v>安康</v>
      </c>
      <c r="G7216" s="2" t="s">
        <v>9450</v>
      </c>
      <c r="H7216" s="2" t="s">
        <v>9468</v>
      </c>
      <c r="I7216" s="2" t="s">
        <v>10938</v>
      </c>
    </row>
    <row r="7217" spans="1:9" hidden="1" x14ac:dyDescent="0.2">
      <c r="A7217" s="2" t="s">
        <v>9355</v>
      </c>
      <c r="B7217" s="2">
        <v>12612141</v>
      </c>
      <c r="C7217" s="1" t="s">
        <v>9607</v>
      </c>
      <c r="D7217" s="2" t="s">
        <v>8</v>
      </c>
      <c r="E7217" s="1" t="s">
        <v>9606</v>
      </c>
      <c r="F7217" s="1" t="str">
        <f>VLOOKUP(B7217,[13]XAN!$C$5:$G$297,5,0)</f>
        <v>咸阳</v>
      </c>
      <c r="G7217" s="2" t="s">
        <v>9450</v>
      </c>
      <c r="H7217" s="2" t="s">
        <v>9486</v>
      </c>
      <c r="I7217" s="2" t="s">
        <v>10938</v>
      </c>
    </row>
    <row r="7218" spans="1:9" hidden="1" x14ac:dyDescent="0.2">
      <c r="A7218" s="2" t="s">
        <v>9355</v>
      </c>
      <c r="B7218" s="2">
        <v>12617396</v>
      </c>
      <c r="C7218" s="1" t="s">
        <v>9608</v>
      </c>
      <c r="D7218" s="2" t="s">
        <v>8</v>
      </c>
      <c r="E7218" s="1" t="s">
        <v>9606</v>
      </c>
      <c r="F7218" s="1" t="str">
        <f>VLOOKUP(B7218,[13]XAN!$C$5:$G$297,5,0)</f>
        <v>宝鸡</v>
      </c>
      <c r="G7218" s="2" t="s">
        <v>9450</v>
      </c>
      <c r="H7218" s="2" t="s">
        <v>9453</v>
      </c>
      <c r="I7218" s="2" t="s">
        <v>10938</v>
      </c>
    </row>
    <row r="7219" spans="1:9" hidden="1" x14ac:dyDescent="0.2">
      <c r="A7219" s="2" t="s">
        <v>9355</v>
      </c>
      <c r="B7219" s="2">
        <v>12617654</v>
      </c>
      <c r="C7219" s="1" t="s">
        <v>9609</v>
      </c>
      <c r="D7219" s="2" t="s">
        <v>8</v>
      </c>
      <c r="E7219" s="1" t="s">
        <v>9606</v>
      </c>
      <c r="F7219" s="1" t="str">
        <f>VLOOKUP(B7219,[13]XAN!$C$5:$G$297,5,0)</f>
        <v>汉中</v>
      </c>
      <c r="G7219" s="2" t="s">
        <v>9450</v>
      </c>
      <c r="H7219" s="2" t="s">
        <v>5372</v>
      </c>
      <c r="I7219" s="2" t="s">
        <v>10938</v>
      </c>
    </row>
    <row r="7220" spans="1:9" hidden="1" x14ac:dyDescent="0.2">
      <c r="A7220" s="2" t="s">
        <v>9355</v>
      </c>
      <c r="B7220" s="2">
        <v>12618044</v>
      </c>
      <c r="C7220" s="1" t="s">
        <v>9610</v>
      </c>
      <c r="D7220" s="2" t="s">
        <v>8</v>
      </c>
      <c r="E7220" s="1" t="s">
        <v>9606</v>
      </c>
      <c r="F7220" s="1" t="str">
        <f>VLOOKUP(B7220,[13]XAN!$C$5:$G$297,5,0)</f>
        <v>延安</v>
      </c>
      <c r="G7220" s="2" t="s">
        <v>9450</v>
      </c>
      <c r="H7220" s="2" t="s">
        <v>6009</v>
      </c>
      <c r="I7220" s="2" t="s">
        <v>10938</v>
      </c>
    </row>
    <row r="7221" spans="1:9" hidden="1" x14ac:dyDescent="0.2">
      <c r="A7221" s="2" t="s">
        <v>9355</v>
      </c>
      <c r="B7221" s="2">
        <v>80027052</v>
      </c>
      <c r="C7221" s="1" t="s">
        <v>9611</v>
      </c>
      <c r="D7221" s="2" t="s">
        <v>35</v>
      </c>
      <c r="E7221" s="1" t="s">
        <v>149</v>
      </c>
      <c r="F7221" s="1" t="str">
        <f>VLOOKUP(B7221,[13]XAN!$C$5:$G$297,5,0)</f>
        <v>西安</v>
      </c>
      <c r="G7221" s="2" t="s">
        <v>9450</v>
      </c>
      <c r="H7221" s="2" t="s">
        <v>9493</v>
      </c>
      <c r="I7221" s="2" t="s">
        <v>10938</v>
      </c>
    </row>
    <row r="7222" spans="1:9" hidden="1" x14ac:dyDescent="0.2">
      <c r="A7222" s="2" t="s">
        <v>9355</v>
      </c>
      <c r="B7222" s="2">
        <v>80027054</v>
      </c>
      <c r="C7222" s="1" t="s">
        <v>9612</v>
      </c>
      <c r="D7222" s="2" t="s">
        <v>35</v>
      </c>
      <c r="E7222" s="1" t="s">
        <v>149</v>
      </c>
      <c r="F7222" s="1" t="str">
        <f>VLOOKUP(B7222,[13]XAN!$C$5:$G$297,5,0)</f>
        <v>安康</v>
      </c>
      <c r="G7222" s="2" t="s">
        <v>9450</v>
      </c>
      <c r="H7222" s="2" t="s">
        <v>9468</v>
      </c>
      <c r="I7222" s="2" t="s">
        <v>10938</v>
      </c>
    </row>
    <row r="7223" spans="1:9" hidden="1" x14ac:dyDescent="0.2">
      <c r="A7223" s="2" t="s">
        <v>9355</v>
      </c>
      <c r="B7223" s="2">
        <v>86039263</v>
      </c>
      <c r="C7223" s="1" t="s">
        <v>9613</v>
      </c>
      <c r="D7223" s="2" t="s">
        <v>8</v>
      </c>
      <c r="E7223" s="1" t="s">
        <v>9420</v>
      </c>
      <c r="F7223" s="1" t="str">
        <f>VLOOKUP(B7223,[13]XAN!$C$5:$G$297,5,0)</f>
        <v>西安</v>
      </c>
      <c r="G7223" s="2" t="s">
        <v>9450</v>
      </c>
      <c r="H7223" s="2" t="s">
        <v>9493</v>
      </c>
      <c r="I7223" s="2" t="s">
        <v>10938</v>
      </c>
    </row>
    <row r="7224" spans="1:9" hidden="1" x14ac:dyDescent="0.2">
      <c r="A7224" s="2" t="s">
        <v>9355</v>
      </c>
      <c r="B7224" s="2">
        <v>11666318</v>
      </c>
      <c r="C7224" s="1" t="s">
        <v>9614</v>
      </c>
      <c r="D7224" s="2" t="s">
        <v>38</v>
      </c>
      <c r="E7224" s="1" t="s">
        <v>39</v>
      </c>
      <c r="F7224" s="1" t="str">
        <f>VLOOKUP(B7224,[13]XAN!$C$5:$G$297,5,0)</f>
        <v>榆林</v>
      </c>
      <c r="G7224" s="2" t="s">
        <v>9450</v>
      </c>
      <c r="H7224" s="2" t="s">
        <v>9471</v>
      </c>
      <c r="I7224" s="2" t="s">
        <v>10938</v>
      </c>
    </row>
    <row r="7225" spans="1:9" hidden="1" x14ac:dyDescent="0.2">
      <c r="A7225" s="2" t="s">
        <v>9355</v>
      </c>
      <c r="B7225" s="2">
        <v>86039269</v>
      </c>
      <c r="C7225" s="1" t="s">
        <v>9615</v>
      </c>
      <c r="D7225" s="2" t="s">
        <v>8</v>
      </c>
      <c r="E7225" s="1" t="s">
        <v>9420</v>
      </c>
      <c r="F7225" s="1" t="str">
        <f>VLOOKUP(B7225,[13]XAN!$C$5:$G$297,5,0)</f>
        <v>咸阳</v>
      </c>
      <c r="G7225" s="2" t="s">
        <v>9450</v>
      </c>
      <c r="H7225" s="2" t="s">
        <v>9486</v>
      </c>
      <c r="I7225" s="2" t="s">
        <v>10938</v>
      </c>
    </row>
    <row r="7226" spans="1:9" hidden="1" x14ac:dyDescent="0.2">
      <c r="A7226" s="2" t="s">
        <v>9355</v>
      </c>
      <c r="B7226" s="2">
        <v>86039273</v>
      </c>
      <c r="C7226" s="1" t="s">
        <v>9616</v>
      </c>
      <c r="D7226" s="2" t="s">
        <v>8</v>
      </c>
      <c r="E7226" s="1" t="s">
        <v>9420</v>
      </c>
      <c r="F7226" s="1" t="str">
        <f>VLOOKUP(B7226,[13]XAN!$C$5:$G$297,5,0)</f>
        <v>咸阳</v>
      </c>
      <c r="G7226" s="2" t="s">
        <v>9450</v>
      </c>
      <c r="H7226" s="2" t="s">
        <v>9486</v>
      </c>
      <c r="I7226" s="2" t="s">
        <v>10938</v>
      </c>
    </row>
    <row r="7227" spans="1:9" hidden="1" x14ac:dyDescent="0.2">
      <c r="A7227" s="2" t="s">
        <v>9355</v>
      </c>
      <c r="B7227" s="2">
        <v>86039270</v>
      </c>
      <c r="C7227" s="1" t="s">
        <v>9617</v>
      </c>
      <c r="D7227" s="2" t="s">
        <v>8</v>
      </c>
      <c r="E7227" s="1" t="s">
        <v>9420</v>
      </c>
      <c r="F7227" s="1" t="str">
        <f>VLOOKUP(B7227,[13]XAN!$C$5:$G$297,5,0)</f>
        <v>西安</v>
      </c>
      <c r="G7227" s="2" t="s">
        <v>9450</v>
      </c>
      <c r="H7227" s="2" t="s">
        <v>9493</v>
      </c>
      <c r="I7227" s="2" t="s">
        <v>10938</v>
      </c>
    </row>
    <row r="7228" spans="1:9" hidden="1" x14ac:dyDescent="0.2">
      <c r="A7228" s="2" t="s">
        <v>9355</v>
      </c>
      <c r="B7228" s="2">
        <v>11666329</v>
      </c>
      <c r="C7228" s="1" t="s">
        <v>9618</v>
      </c>
      <c r="D7228" s="2" t="s">
        <v>38</v>
      </c>
      <c r="E7228" s="1" t="s">
        <v>39</v>
      </c>
      <c r="F7228" s="1" t="str">
        <f>VLOOKUP(B7228,[13]XAN!$C$5:$G$297,5,0)</f>
        <v>榆林</v>
      </c>
      <c r="G7228" s="2" t="s">
        <v>9450</v>
      </c>
      <c r="H7228" s="2" t="s">
        <v>9471</v>
      </c>
      <c r="I7228" s="2" t="s">
        <v>10938</v>
      </c>
    </row>
    <row r="7229" spans="1:9" hidden="1" x14ac:dyDescent="0.2">
      <c r="A7229" s="2" t="s">
        <v>9355</v>
      </c>
      <c r="B7229" s="2">
        <v>80027049</v>
      </c>
      <c r="C7229" s="1" t="s">
        <v>9619</v>
      </c>
      <c r="D7229" s="2" t="s">
        <v>35</v>
      </c>
      <c r="E7229" s="1" t="s">
        <v>149</v>
      </c>
      <c r="F7229" s="1" t="str">
        <f>VLOOKUP(B7229,[13]XAN!$C$5:$G$297,5,0)</f>
        <v>咸阳</v>
      </c>
      <c r="G7229" s="2" t="s">
        <v>9450</v>
      </c>
      <c r="H7229" s="2" t="s">
        <v>9486</v>
      </c>
      <c r="I7229" s="2" t="s">
        <v>10938</v>
      </c>
    </row>
    <row r="7230" spans="1:9" hidden="1" x14ac:dyDescent="0.2">
      <c r="A7230" s="2" t="s">
        <v>9355</v>
      </c>
      <c r="B7230" s="2">
        <v>80027050</v>
      </c>
      <c r="C7230" s="1" t="s">
        <v>9620</v>
      </c>
      <c r="D7230" s="2" t="s">
        <v>35</v>
      </c>
      <c r="E7230" s="1" t="s">
        <v>149</v>
      </c>
      <c r="F7230" s="1" t="str">
        <f>VLOOKUP(B7230,[13]XAN!$C$5:$G$297,5,0)</f>
        <v>西安</v>
      </c>
      <c r="G7230" s="2" t="s">
        <v>9450</v>
      </c>
      <c r="H7230" s="2" t="s">
        <v>9493</v>
      </c>
      <c r="I7230" s="2" t="s">
        <v>10938</v>
      </c>
    </row>
    <row r="7231" spans="1:9" hidden="1" x14ac:dyDescent="0.2">
      <c r="A7231" s="2" t="s">
        <v>9355</v>
      </c>
      <c r="B7231" s="2">
        <v>86032271</v>
      </c>
      <c r="C7231" s="1" t="s">
        <v>9621</v>
      </c>
      <c r="D7231" s="2" t="s">
        <v>8</v>
      </c>
      <c r="E7231" s="1" t="s">
        <v>9357</v>
      </c>
      <c r="F7231" s="1" t="str">
        <f>VLOOKUP(B7231,[13]XAN!$C$5:$G$297,5,0)</f>
        <v>敦煌</v>
      </c>
      <c r="G7231" s="2" t="s">
        <v>9359</v>
      </c>
      <c r="H7231" s="2" t="s">
        <v>10570</v>
      </c>
      <c r="I7231" s="2" t="s">
        <v>10938</v>
      </c>
    </row>
    <row r="7232" spans="1:9" hidden="1" x14ac:dyDescent="0.2">
      <c r="A7232" s="2" t="s">
        <v>9355</v>
      </c>
      <c r="B7232" s="2">
        <v>86039264</v>
      </c>
      <c r="C7232" s="1" t="s">
        <v>9622</v>
      </c>
      <c r="D7232" s="2" t="s">
        <v>8</v>
      </c>
      <c r="E7232" s="1" t="s">
        <v>9420</v>
      </c>
      <c r="F7232" s="1" t="str">
        <f>VLOOKUP(B7232,[13]XAN!$C$5:$G$297,5,0)</f>
        <v>咸阳</v>
      </c>
      <c r="G7232" s="2" t="s">
        <v>9450</v>
      </c>
      <c r="H7232" s="2" t="s">
        <v>9486</v>
      </c>
      <c r="I7232" s="2" t="s">
        <v>10938</v>
      </c>
    </row>
    <row r="7233" spans="1:9" hidden="1" x14ac:dyDescent="0.2">
      <c r="A7233" s="2" t="s">
        <v>9355</v>
      </c>
      <c r="B7233" s="2">
        <v>86039272</v>
      </c>
      <c r="C7233" s="1" t="s">
        <v>9623</v>
      </c>
      <c r="D7233" s="2" t="s">
        <v>8</v>
      </c>
      <c r="E7233" s="1" t="s">
        <v>9420</v>
      </c>
      <c r="F7233" s="1" t="str">
        <f>VLOOKUP(B7233,[13]XAN!$C$5:$G$297,5,0)</f>
        <v>咸阳</v>
      </c>
      <c r="G7233" s="2" t="s">
        <v>9450</v>
      </c>
      <c r="H7233" s="2" t="s">
        <v>9486</v>
      </c>
      <c r="I7233" s="2" t="s">
        <v>10938</v>
      </c>
    </row>
    <row r="7234" spans="1:9" hidden="1" x14ac:dyDescent="0.2">
      <c r="A7234" s="2" t="s">
        <v>9355</v>
      </c>
      <c r="B7234" s="2">
        <v>80027056</v>
      </c>
      <c r="C7234" s="1" t="s">
        <v>9624</v>
      </c>
      <c r="D7234" s="2" t="s">
        <v>35</v>
      </c>
      <c r="E7234" s="1" t="s">
        <v>149</v>
      </c>
      <c r="F7234" s="1" t="str">
        <f>VLOOKUP(B7234,[13]XAN!$C$5:$G$297,5,0)</f>
        <v>石嘴山</v>
      </c>
      <c r="G7234" s="2" t="s">
        <v>9432</v>
      </c>
      <c r="H7234" s="2" t="s">
        <v>9431</v>
      </c>
      <c r="I7234" s="2" t="s">
        <v>10938</v>
      </c>
    </row>
    <row r="7235" spans="1:9" hidden="1" x14ac:dyDescent="0.2">
      <c r="A7235" s="2" t="s">
        <v>9355</v>
      </c>
      <c r="B7235" s="2">
        <v>80027059</v>
      </c>
      <c r="C7235" s="1" t="s">
        <v>6172</v>
      </c>
      <c r="D7235" s="2" t="s">
        <v>35</v>
      </c>
      <c r="E7235" s="1" t="s">
        <v>149</v>
      </c>
      <c r="F7235" s="1" t="str">
        <f>VLOOKUP(B7235,[13]XAN!$C$5:$G$297,5,0)</f>
        <v>西安</v>
      </c>
      <c r="G7235" s="2" t="s">
        <v>9450</v>
      </c>
      <c r="H7235" s="2" t="s">
        <v>9493</v>
      </c>
      <c r="I7235" s="2" t="s">
        <v>10938</v>
      </c>
    </row>
    <row r="7236" spans="1:9" hidden="1" x14ac:dyDescent="0.2">
      <c r="A7236" s="2" t="s">
        <v>9355</v>
      </c>
      <c r="B7236" s="2">
        <v>86039275</v>
      </c>
      <c r="C7236" s="1" t="s">
        <v>9625</v>
      </c>
      <c r="D7236" s="2" t="s">
        <v>8</v>
      </c>
      <c r="E7236" s="1" t="s">
        <v>9420</v>
      </c>
      <c r="F7236" s="1" t="str">
        <f>VLOOKUP(B7236,[13]XAN!$C$5:$G$297,5,0)</f>
        <v>西安</v>
      </c>
      <c r="G7236" s="2" t="s">
        <v>9450</v>
      </c>
      <c r="H7236" s="2" t="s">
        <v>9493</v>
      </c>
      <c r="I7236" s="2" t="s">
        <v>10938</v>
      </c>
    </row>
    <row r="7237" spans="1:9" hidden="1" x14ac:dyDescent="0.2">
      <c r="A7237" s="2" t="s">
        <v>9355</v>
      </c>
      <c r="B7237" s="2">
        <v>80027707</v>
      </c>
      <c r="C7237" s="1" t="s">
        <v>9626</v>
      </c>
      <c r="D7237" s="2" t="s">
        <v>239</v>
      </c>
      <c r="E7237" s="1" t="s">
        <v>149</v>
      </c>
      <c r="F7237" s="1" t="str">
        <f>VLOOKUP(B7237,[13]XAN!$C$5:$G$297,5,0)</f>
        <v>西安</v>
      </c>
      <c r="G7237" s="2" t="s">
        <v>9450</v>
      </c>
      <c r="H7237" s="2" t="s">
        <v>9493</v>
      </c>
      <c r="I7237" s="2" t="s">
        <v>10938</v>
      </c>
    </row>
    <row r="7238" spans="1:9" hidden="1" x14ac:dyDescent="0.2">
      <c r="A7238" s="2" t="s">
        <v>9355</v>
      </c>
      <c r="B7238" s="2">
        <v>80027060</v>
      </c>
      <c r="C7238" s="1" t="s">
        <v>9627</v>
      </c>
      <c r="D7238" s="2" t="s">
        <v>35</v>
      </c>
      <c r="E7238" s="1" t="s">
        <v>149</v>
      </c>
      <c r="F7238" s="1" t="str">
        <f>VLOOKUP(B7238,[13]XAN!$C$5:$G$297,5,0)</f>
        <v>西安</v>
      </c>
      <c r="G7238" s="2" t="s">
        <v>9450</v>
      </c>
      <c r="H7238" s="2" t="s">
        <v>9493</v>
      </c>
      <c r="I7238" s="2" t="s">
        <v>10938</v>
      </c>
    </row>
    <row r="7239" spans="1:9" hidden="1" x14ac:dyDescent="0.2">
      <c r="A7239" s="2" t="s">
        <v>9355</v>
      </c>
      <c r="B7239" s="2">
        <v>80027057</v>
      </c>
      <c r="C7239" s="1" t="s">
        <v>9628</v>
      </c>
      <c r="D7239" s="2" t="s">
        <v>35</v>
      </c>
      <c r="E7239" s="1" t="s">
        <v>149</v>
      </c>
      <c r="F7239" s="1" t="str">
        <f>VLOOKUP(B7239,[13]XAN!$C$5:$G$297,5,0)</f>
        <v>临汾</v>
      </c>
      <c r="G7239" s="2" t="s">
        <v>9450</v>
      </c>
      <c r="H7239" s="2" t="s">
        <v>6562</v>
      </c>
      <c r="I7239" s="2" t="s">
        <v>10938</v>
      </c>
    </row>
    <row r="7240" spans="1:9" hidden="1" x14ac:dyDescent="0.2">
      <c r="A7240" s="2" t="s">
        <v>9355</v>
      </c>
      <c r="B7240" s="2">
        <v>80027048</v>
      </c>
      <c r="C7240" s="1" t="s">
        <v>9629</v>
      </c>
      <c r="D7240" s="2" t="s">
        <v>35</v>
      </c>
      <c r="E7240" s="1" t="s">
        <v>149</v>
      </c>
      <c r="F7240" s="1" t="str">
        <f>VLOOKUP(B7240,[13]XAN!$C$5:$G$297,5,0)</f>
        <v>西安</v>
      </c>
      <c r="G7240" s="2" t="s">
        <v>9450</v>
      </c>
      <c r="H7240" s="2" t="s">
        <v>9493</v>
      </c>
      <c r="I7240" s="2" t="s">
        <v>10938</v>
      </c>
    </row>
    <row r="7241" spans="1:9" hidden="1" x14ac:dyDescent="0.2">
      <c r="A7241" s="2" t="s">
        <v>9355</v>
      </c>
      <c r="B7241" s="2">
        <v>86039266</v>
      </c>
      <c r="C7241" s="1" t="s">
        <v>9630</v>
      </c>
      <c r="D7241" s="2" t="s">
        <v>8</v>
      </c>
      <c r="E7241" s="1" t="s">
        <v>9420</v>
      </c>
      <c r="F7241" s="1" t="str">
        <f>VLOOKUP(B7241,[13]XAN!$C$5:$G$297,5,0)</f>
        <v>西安</v>
      </c>
      <c r="G7241" s="2" t="s">
        <v>9450</v>
      </c>
      <c r="H7241" s="2" t="s">
        <v>9493</v>
      </c>
      <c r="I7241" s="2" t="s">
        <v>10938</v>
      </c>
    </row>
    <row r="7242" spans="1:9" hidden="1" x14ac:dyDescent="0.2">
      <c r="A7242" s="2" t="s">
        <v>9355</v>
      </c>
      <c r="B7242" s="2">
        <v>12675479</v>
      </c>
      <c r="C7242" s="1" t="s">
        <v>9631</v>
      </c>
      <c r="D7242" s="2" t="s">
        <v>8</v>
      </c>
      <c r="E7242" s="1" t="s">
        <v>9632</v>
      </c>
      <c r="F7242" s="1" t="str">
        <f>VLOOKUP(B7242,[13]XAN!$C$5:$G$297,5,0)</f>
        <v>银川</v>
      </c>
      <c r="G7242" s="2" t="s">
        <v>9432</v>
      </c>
      <c r="H7242" s="2" t="s">
        <v>9435</v>
      </c>
      <c r="I7242" s="2" t="s">
        <v>10938</v>
      </c>
    </row>
    <row r="7243" spans="1:9" hidden="1" x14ac:dyDescent="0.2">
      <c r="A7243" s="2" t="s">
        <v>9493</v>
      </c>
      <c r="B7243" s="2">
        <v>12663295</v>
      </c>
      <c r="C7243" s="1" t="s">
        <v>9633</v>
      </c>
      <c r="D7243" s="2" t="s">
        <v>8</v>
      </c>
      <c r="E7243" s="1" t="s">
        <v>9634</v>
      </c>
      <c r="F7243" s="1" t="str">
        <f>VLOOKUP(B7243,[13]XAN!$C$5:$G$297,5,0)</f>
        <v>西藏</v>
      </c>
      <c r="G7243" s="2" t="s">
        <v>10757</v>
      </c>
      <c r="H7243" s="2" t="s">
        <v>10756</v>
      </c>
      <c r="I7243" s="2" t="s">
        <v>10938</v>
      </c>
    </row>
    <row r="7244" spans="1:9" hidden="1" x14ac:dyDescent="0.2">
      <c r="A7244" s="2" t="s">
        <v>9355</v>
      </c>
      <c r="B7244" s="2">
        <v>11666087</v>
      </c>
      <c r="C7244" s="1" t="s">
        <v>9637</v>
      </c>
      <c r="D7244" s="2" t="s">
        <v>38</v>
      </c>
      <c r="E7244" s="1" t="s">
        <v>39</v>
      </c>
      <c r="F7244" s="1" t="str">
        <f>VLOOKUP(B7244,[13]XAN!$C$5:$G$297,5,0)</f>
        <v>咸阳</v>
      </c>
      <c r="G7244" s="2" t="s">
        <v>9450</v>
      </c>
      <c r="H7244" s="2" t="s">
        <v>9486</v>
      </c>
      <c r="I7244" s="2" t="s">
        <v>10938</v>
      </c>
    </row>
    <row r="7245" spans="1:9" hidden="1" x14ac:dyDescent="0.2">
      <c r="A7245" s="2" t="s">
        <v>9355</v>
      </c>
      <c r="B7245" s="2">
        <v>11666089</v>
      </c>
      <c r="C7245" s="1" t="s">
        <v>9638</v>
      </c>
      <c r="D7245" s="2" t="s">
        <v>38</v>
      </c>
      <c r="E7245" s="1" t="s">
        <v>39</v>
      </c>
      <c r="F7245" s="1" t="str">
        <f>VLOOKUP(B7245,[13]XAN!$C$5:$G$297,5,0)</f>
        <v>咸阳</v>
      </c>
      <c r="G7245" s="2" t="s">
        <v>9450</v>
      </c>
      <c r="H7245" s="2" t="s">
        <v>9486</v>
      </c>
      <c r="I7245" s="2" t="s">
        <v>10938</v>
      </c>
    </row>
    <row r="7246" spans="1:9" hidden="1" x14ac:dyDescent="0.2">
      <c r="A7246" s="2" t="s">
        <v>9355</v>
      </c>
      <c r="B7246" s="2">
        <v>11666090</v>
      </c>
      <c r="C7246" s="1" t="s">
        <v>9639</v>
      </c>
      <c r="D7246" s="2" t="s">
        <v>38</v>
      </c>
      <c r="E7246" s="1" t="s">
        <v>39</v>
      </c>
      <c r="F7246" s="1" t="str">
        <f>VLOOKUP(B7246,[13]XAN!$C$5:$G$297,5,0)</f>
        <v>西安</v>
      </c>
      <c r="G7246" s="2" t="s">
        <v>9450</v>
      </c>
      <c r="H7246" s="2" t="s">
        <v>9493</v>
      </c>
      <c r="I7246" s="2" t="s">
        <v>10938</v>
      </c>
    </row>
    <row r="7247" spans="1:9" hidden="1" x14ac:dyDescent="0.2">
      <c r="A7247" s="2" t="s">
        <v>9355</v>
      </c>
      <c r="B7247" s="2">
        <v>11666084</v>
      </c>
      <c r="C7247" s="1" t="s">
        <v>9640</v>
      </c>
      <c r="D7247" s="2" t="s">
        <v>38</v>
      </c>
      <c r="E7247" s="1" t="s">
        <v>39</v>
      </c>
      <c r="F7247" s="1" t="str">
        <f>VLOOKUP(B7247,[13]XAN!$C$5:$G$297,5,0)</f>
        <v>渭南</v>
      </c>
      <c r="G7247" s="2" t="s">
        <v>9450</v>
      </c>
      <c r="H7247" s="2" t="s">
        <v>9459</v>
      </c>
      <c r="I7247" s="2" t="s">
        <v>10938</v>
      </c>
    </row>
    <row r="7248" spans="1:9" hidden="1" x14ac:dyDescent="0.2">
      <c r="A7248" s="2" t="s">
        <v>9355</v>
      </c>
      <c r="B7248" s="2">
        <v>80027063</v>
      </c>
      <c r="C7248" s="1" t="s">
        <v>9641</v>
      </c>
      <c r="D7248" s="2" t="s">
        <v>35</v>
      </c>
      <c r="E7248" s="1" t="s">
        <v>149</v>
      </c>
      <c r="F7248" s="1" t="str">
        <f>VLOOKUP(B7248,[13]XAN!$C$5:$G$297,5,0)</f>
        <v>西宁</v>
      </c>
      <c r="G7248" s="2" t="s">
        <v>9422</v>
      </c>
      <c r="H7248" s="2" t="s">
        <v>9421</v>
      </c>
      <c r="I7248" s="2" t="s">
        <v>10938</v>
      </c>
    </row>
    <row r="7249" spans="1:9" hidden="1" x14ac:dyDescent="0.2">
      <c r="A7249" s="2" t="s">
        <v>9355</v>
      </c>
      <c r="B7249" s="2">
        <v>86039279</v>
      </c>
      <c r="C7249" s="1" t="s">
        <v>9642</v>
      </c>
      <c r="D7249" s="2" t="s">
        <v>8</v>
      </c>
      <c r="E7249" s="1" t="s">
        <v>9420</v>
      </c>
      <c r="F7249" s="1" t="str">
        <f>VLOOKUP(B7249,[13]XAN!$C$5:$G$297,5,0)</f>
        <v>西宁</v>
      </c>
      <c r="G7249" s="2" t="s">
        <v>9422</v>
      </c>
      <c r="H7249" s="2" t="s">
        <v>9421</v>
      </c>
      <c r="I7249" s="2" t="s">
        <v>10938</v>
      </c>
    </row>
    <row r="7250" spans="1:9" hidden="1" x14ac:dyDescent="0.2">
      <c r="A7250" s="2" t="s">
        <v>9355</v>
      </c>
      <c r="B7250" s="2">
        <v>80027064</v>
      </c>
      <c r="C7250" s="1" t="s">
        <v>9643</v>
      </c>
      <c r="D7250" s="2" t="s">
        <v>35</v>
      </c>
      <c r="E7250" s="1" t="s">
        <v>149</v>
      </c>
      <c r="F7250" s="1" t="str">
        <f>VLOOKUP(B7250,[13]XAN!$C$5:$G$297,5,0)</f>
        <v>西宁</v>
      </c>
      <c r="G7250" s="2" t="s">
        <v>9422</v>
      </c>
      <c r="H7250" s="2" t="s">
        <v>9421</v>
      </c>
      <c r="I7250" s="2" t="s">
        <v>10938</v>
      </c>
    </row>
    <row r="7251" spans="1:9" hidden="1" x14ac:dyDescent="0.2">
      <c r="A7251" s="2" t="s">
        <v>9355</v>
      </c>
      <c r="B7251" s="2">
        <v>86039280</v>
      </c>
      <c r="C7251" s="1" t="s">
        <v>9644</v>
      </c>
      <c r="D7251" s="2" t="s">
        <v>8</v>
      </c>
      <c r="E7251" s="1" t="s">
        <v>9420</v>
      </c>
      <c r="F7251" s="1" t="str">
        <f>VLOOKUP(B7251,[13]XAN!$C$5:$G$297,5,0)</f>
        <v>西宁</v>
      </c>
      <c r="G7251" s="2" t="s">
        <v>9422</v>
      </c>
      <c r="H7251" s="2" t="s">
        <v>9421</v>
      </c>
      <c r="I7251" s="2" t="s">
        <v>10938</v>
      </c>
    </row>
    <row r="7252" spans="1:9" hidden="1" x14ac:dyDescent="0.2">
      <c r="A7252" s="2" t="s">
        <v>9355</v>
      </c>
      <c r="B7252" s="2">
        <v>80027709</v>
      </c>
      <c r="C7252" s="1" t="s">
        <v>9645</v>
      </c>
      <c r="D7252" s="2" t="s">
        <v>239</v>
      </c>
      <c r="E7252" s="1" t="s">
        <v>149</v>
      </c>
      <c r="F7252" s="1" t="str">
        <f>VLOOKUP(B7252,[13]XAN!$C$5:$G$297,5,0)</f>
        <v>西安</v>
      </c>
      <c r="G7252" s="2" t="s">
        <v>9450</v>
      </c>
      <c r="H7252" s="2" t="s">
        <v>9493</v>
      </c>
      <c r="I7252" s="2" t="s">
        <v>10938</v>
      </c>
    </row>
    <row r="7253" spans="1:9" hidden="1" x14ac:dyDescent="0.2">
      <c r="A7253" s="2" t="s">
        <v>9355</v>
      </c>
      <c r="B7253" s="2">
        <v>80027710</v>
      </c>
      <c r="C7253" s="1" t="s">
        <v>9646</v>
      </c>
      <c r="D7253" s="2" t="s">
        <v>239</v>
      </c>
      <c r="E7253" s="1" t="s">
        <v>149</v>
      </c>
      <c r="F7253" s="1" t="str">
        <f>VLOOKUP(B7253,[13]XAN!$C$5:$G$297,5,0)</f>
        <v>兰州</v>
      </c>
      <c r="G7253" s="2" t="s">
        <v>9359</v>
      </c>
      <c r="H7253" s="2" t="s">
        <v>9375</v>
      </c>
      <c r="I7253" s="2" t="s">
        <v>10938</v>
      </c>
    </row>
    <row r="7254" spans="1:9" hidden="1" x14ac:dyDescent="0.2">
      <c r="A7254" s="2" t="s">
        <v>9355</v>
      </c>
      <c r="B7254" s="2">
        <v>12838856</v>
      </c>
      <c r="C7254" s="1" t="s">
        <v>9488</v>
      </c>
      <c r="D7254" s="2" t="s">
        <v>8</v>
      </c>
      <c r="E7254" s="1" t="s">
        <v>9647</v>
      </c>
      <c r="F7254" s="1" t="str">
        <f>VLOOKUP(B7254,[13]XAN!$C$5:$G$297,5,0)</f>
        <v>咸阳</v>
      </c>
      <c r="G7254" s="2" t="s">
        <v>9450</v>
      </c>
      <c r="H7254" s="2" t="s">
        <v>9486</v>
      </c>
      <c r="I7254" s="2" t="s">
        <v>10938</v>
      </c>
    </row>
    <row r="7255" spans="1:9" hidden="1" x14ac:dyDescent="0.2">
      <c r="A7255" s="2" t="s">
        <v>9355</v>
      </c>
      <c r="B7255" s="2">
        <v>80027066</v>
      </c>
      <c r="C7255" s="1" t="s">
        <v>9648</v>
      </c>
      <c r="D7255" s="2" t="s">
        <v>35</v>
      </c>
      <c r="E7255" s="1" t="s">
        <v>149</v>
      </c>
      <c r="F7255" s="1" t="str">
        <f>VLOOKUP(B7255,[13]XAN!$C$5:$G$297,5,0)</f>
        <v>西安</v>
      </c>
      <c r="G7255" s="2" t="s">
        <v>9450</v>
      </c>
      <c r="H7255" s="2" t="s">
        <v>9493</v>
      </c>
      <c r="I7255" s="2" t="s">
        <v>10938</v>
      </c>
    </row>
    <row r="7256" spans="1:9" hidden="1" x14ac:dyDescent="0.2">
      <c r="A7256" s="2" t="s">
        <v>9355</v>
      </c>
      <c r="B7256" s="2">
        <v>86039281</v>
      </c>
      <c r="C7256" s="1" t="s">
        <v>9649</v>
      </c>
      <c r="D7256" s="2" t="s">
        <v>8</v>
      </c>
      <c r="E7256" s="1" t="s">
        <v>9420</v>
      </c>
      <c r="F7256" s="1" t="str">
        <f>VLOOKUP(B7256,[13]XAN!$C$5:$G$297,5,0)</f>
        <v>西安</v>
      </c>
      <c r="G7256" s="2" t="s">
        <v>9450</v>
      </c>
      <c r="H7256" s="2" t="s">
        <v>9493</v>
      </c>
      <c r="I7256" s="2" t="s">
        <v>10938</v>
      </c>
    </row>
    <row r="7257" spans="1:9" hidden="1" x14ac:dyDescent="0.2">
      <c r="A7257" s="2" t="s">
        <v>9355</v>
      </c>
      <c r="B7257" s="2">
        <v>86032285</v>
      </c>
      <c r="C7257" s="1" t="s">
        <v>9650</v>
      </c>
      <c r="D7257" s="2" t="s">
        <v>8</v>
      </c>
      <c r="E7257" s="1" t="s">
        <v>9357</v>
      </c>
      <c r="F7257" s="1" t="str">
        <f>VLOOKUP(B7257,[13]XAN!$C$5:$G$297,5,0)</f>
        <v>定西</v>
      </c>
      <c r="G7257" s="2" t="s">
        <v>9359</v>
      </c>
      <c r="H7257" s="2" t="s">
        <v>9651</v>
      </c>
      <c r="I7257" s="2" t="s">
        <v>10938</v>
      </c>
    </row>
    <row r="7258" spans="1:9" hidden="1" x14ac:dyDescent="0.2">
      <c r="A7258" s="2" t="s">
        <v>9355</v>
      </c>
      <c r="B7258" s="2">
        <v>86039283</v>
      </c>
      <c r="C7258" s="1" t="s">
        <v>9652</v>
      </c>
      <c r="D7258" s="2" t="s">
        <v>8</v>
      </c>
      <c r="E7258" s="1" t="s">
        <v>9420</v>
      </c>
      <c r="F7258" s="1" t="str">
        <f>VLOOKUP(B7258,[13]XAN!$C$5:$G$297,5,0)</f>
        <v>西宁</v>
      </c>
      <c r="G7258" s="2" t="s">
        <v>9422</v>
      </c>
      <c r="H7258" s="2" t="s">
        <v>9421</v>
      </c>
      <c r="I7258" s="2" t="s">
        <v>10938</v>
      </c>
    </row>
    <row r="7259" spans="1:9" hidden="1" x14ac:dyDescent="0.2">
      <c r="A7259" s="2" t="s">
        <v>9355</v>
      </c>
      <c r="B7259" s="2">
        <v>11666372</v>
      </c>
      <c r="C7259" s="1" t="s">
        <v>9653</v>
      </c>
      <c r="D7259" s="2" t="s">
        <v>38</v>
      </c>
      <c r="E7259" s="1" t="s">
        <v>39</v>
      </c>
      <c r="F7259" s="1" t="str">
        <f>VLOOKUP(B7259,[13]XAN!$C$5:$G$297,5,0)</f>
        <v>西安</v>
      </c>
      <c r="G7259" s="2" t="s">
        <v>9450</v>
      </c>
      <c r="H7259" s="2" t="s">
        <v>9493</v>
      </c>
      <c r="I7259" s="2" t="s">
        <v>10938</v>
      </c>
    </row>
    <row r="7260" spans="1:9" hidden="1" x14ac:dyDescent="0.2">
      <c r="A7260" s="2" t="s">
        <v>9355</v>
      </c>
      <c r="B7260" s="2">
        <v>11666373</v>
      </c>
      <c r="C7260" s="1" t="s">
        <v>9654</v>
      </c>
      <c r="D7260" s="2" t="s">
        <v>38</v>
      </c>
      <c r="E7260" s="1" t="s">
        <v>39</v>
      </c>
      <c r="F7260" s="1" t="str">
        <f>VLOOKUP(B7260,[13]XAN!$C$5:$G$297,5,0)</f>
        <v>延安</v>
      </c>
      <c r="G7260" s="2" t="s">
        <v>9450</v>
      </c>
      <c r="H7260" s="2" t="s">
        <v>6009</v>
      </c>
      <c r="I7260" s="2" t="s">
        <v>10938</v>
      </c>
    </row>
    <row r="7261" spans="1:9" hidden="1" x14ac:dyDescent="0.2">
      <c r="A7261" s="2" t="s">
        <v>9355</v>
      </c>
      <c r="B7261" s="2">
        <v>11666376</v>
      </c>
      <c r="C7261" s="1" t="s">
        <v>9655</v>
      </c>
      <c r="D7261" s="2" t="s">
        <v>38</v>
      </c>
      <c r="E7261" s="1" t="s">
        <v>39</v>
      </c>
      <c r="F7261" s="1" t="str">
        <f>VLOOKUP(B7261,[13]XAN!$C$5:$G$297,5,0)</f>
        <v>西安</v>
      </c>
      <c r="G7261" s="2" t="s">
        <v>9450</v>
      </c>
      <c r="H7261" s="2" t="s">
        <v>9493</v>
      </c>
      <c r="I7261" s="2" t="s">
        <v>10938</v>
      </c>
    </row>
    <row r="7262" spans="1:9" hidden="1" x14ac:dyDescent="0.2">
      <c r="A7262" s="2" t="s">
        <v>9355</v>
      </c>
      <c r="B7262" s="2">
        <v>86039286</v>
      </c>
      <c r="C7262" s="1" t="s">
        <v>9656</v>
      </c>
      <c r="D7262" s="2" t="s">
        <v>8</v>
      </c>
      <c r="E7262" s="1" t="s">
        <v>9420</v>
      </c>
      <c r="F7262" s="1" t="str">
        <f>VLOOKUP(B7262,[13]XAN!$C$5:$G$297,5,0)</f>
        <v>银川</v>
      </c>
      <c r="G7262" s="2" t="s">
        <v>9432</v>
      </c>
      <c r="H7262" s="2" t="s">
        <v>9435</v>
      </c>
      <c r="I7262" s="2" t="s">
        <v>10938</v>
      </c>
    </row>
    <row r="7263" spans="1:9" hidden="1" x14ac:dyDescent="0.2">
      <c r="A7263" s="2" t="s">
        <v>9657</v>
      </c>
      <c r="B7263" s="2">
        <v>86033011</v>
      </c>
      <c r="C7263" s="1" t="s">
        <v>9658</v>
      </c>
      <c r="D7263" s="2" t="s">
        <v>8</v>
      </c>
      <c r="E7263" s="1" t="s">
        <v>9659</v>
      </c>
      <c r="F7263" s="1" t="str">
        <f>VLOOKUP(B7263,[14]XJG!$C$5:$G$42,5,0)</f>
        <v>库尔勒</v>
      </c>
      <c r="G7263" s="2" t="s">
        <v>9657</v>
      </c>
      <c r="H7263" s="2" t="s">
        <v>10862</v>
      </c>
      <c r="I7263" s="2" t="s">
        <v>10938</v>
      </c>
    </row>
    <row r="7264" spans="1:9" hidden="1" x14ac:dyDescent="0.2">
      <c r="A7264" s="2" t="s">
        <v>9657</v>
      </c>
      <c r="B7264" s="2">
        <v>86033043</v>
      </c>
      <c r="C7264" s="1" t="s">
        <v>9461</v>
      </c>
      <c r="D7264" s="2" t="s">
        <v>8</v>
      </c>
      <c r="E7264" s="1" t="s">
        <v>9659</v>
      </c>
      <c r="F7264" s="1" t="str">
        <f>VLOOKUP(B7264,[14]XJG!$C$5:$G$42,5,0)</f>
        <v>乌鲁木齐</v>
      </c>
      <c r="G7264" s="2" t="s">
        <v>9657</v>
      </c>
      <c r="H7264" s="2" t="s">
        <v>9660</v>
      </c>
      <c r="I7264" s="2" t="s">
        <v>10938</v>
      </c>
    </row>
    <row r="7265" spans="1:9" hidden="1" x14ac:dyDescent="0.2">
      <c r="A7265" s="2" t="s">
        <v>9657</v>
      </c>
      <c r="B7265" s="2">
        <v>86033083</v>
      </c>
      <c r="C7265" s="1" t="s">
        <v>9661</v>
      </c>
      <c r="D7265" s="2" t="s">
        <v>8</v>
      </c>
      <c r="E7265" s="1" t="s">
        <v>9659</v>
      </c>
      <c r="F7265" s="1" t="str">
        <f>VLOOKUP(B7265,[14]XJG!$C$5:$G$42,5,0)</f>
        <v>库尔勒</v>
      </c>
      <c r="G7265" s="2" t="s">
        <v>9657</v>
      </c>
      <c r="H7265" s="2" t="s">
        <v>10862</v>
      </c>
      <c r="I7265" s="2" t="s">
        <v>10938</v>
      </c>
    </row>
    <row r="7266" spans="1:9" hidden="1" x14ac:dyDescent="0.2">
      <c r="A7266" s="2" t="s">
        <v>9657</v>
      </c>
      <c r="B7266" s="2">
        <v>86033096</v>
      </c>
      <c r="C7266" s="1" t="s">
        <v>9662</v>
      </c>
      <c r="D7266" s="2" t="s">
        <v>8</v>
      </c>
      <c r="E7266" s="1" t="s">
        <v>9659</v>
      </c>
      <c r="F7266" s="1" t="str">
        <f>VLOOKUP(B7266,[14]XJG!$C$5:$G$42,5,0)</f>
        <v>库尔勒</v>
      </c>
      <c r="G7266" s="2" t="s">
        <v>9657</v>
      </c>
      <c r="H7266" s="2" t="s">
        <v>10862</v>
      </c>
      <c r="I7266" s="2" t="s">
        <v>10938</v>
      </c>
    </row>
    <row r="7267" spans="1:9" hidden="1" x14ac:dyDescent="0.2">
      <c r="A7267" s="2" t="s">
        <v>9657</v>
      </c>
      <c r="B7267" s="2">
        <v>86033094</v>
      </c>
      <c r="C7267" s="1" t="s">
        <v>9663</v>
      </c>
      <c r="D7267" s="2" t="s">
        <v>8</v>
      </c>
      <c r="E7267" s="1" t="s">
        <v>9659</v>
      </c>
      <c r="F7267" s="1" t="str">
        <f>VLOOKUP(B7267,[14]XJG!$C$5:$G$42,5,0)</f>
        <v>阿克苏</v>
      </c>
      <c r="G7267" s="2" t="s">
        <v>9657</v>
      </c>
      <c r="H7267" s="2" t="s">
        <v>9664</v>
      </c>
      <c r="I7267" s="2" t="s">
        <v>10938</v>
      </c>
    </row>
    <row r="7268" spans="1:9" hidden="1" x14ac:dyDescent="0.2">
      <c r="A7268" s="2" t="s">
        <v>9657</v>
      </c>
      <c r="B7268" s="2">
        <v>86033013</v>
      </c>
      <c r="C7268" s="1" t="s">
        <v>9665</v>
      </c>
      <c r="D7268" s="2" t="s">
        <v>8</v>
      </c>
      <c r="E7268" s="1" t="s">
        <v>9659</v>
      </c>
      <c r="F7268" s="1" t="str">
        <f>VLOOKUP(B7268,[14]XJG!$C$5:$G$42,5,0)</f>
        <v>乌鲁木齐</v>
      </c>
      <c r="G7268" s="2" t="s">
        <v>9657</v>
      </c>
      <c r="H7268" s="2" t="s">
        <v>9660</v>
      </c>
      <c r="I7268" s="2" t="s">
        <v>10938</v>
      </c>
    </row>
    <row r="7269" spans="1:9" hidden="1" x14ac:dyDescent="0.2">
      <c r="A7269" s="2" t="s">
        <v>9657</v>
      </c>
      <c r="B7269" s="2">
        <v>86033042</v>
      </c>
      <c r="C7269" s="1" t="s">
        <v>9666</v>
      </c>
      <c r="D7269" s="2" t="s">
        <v>8</v>
      </c>
      <c r="E7269" s="1" t="s">
        <v>9659</v>
      </c>
      <c r="F7269" s="1" t="str">
        <f>VLOOKUP(B7269,[14]XJG!$C$5:$G$42,5,0)</f>
        <v>乌鲁木齐</v>
      </c>
      <c r="G7269" s="2" t="s">
        <v>9657</v>
      </c>
      <c r="H7269" s="2" t="s">
        <v>9660</v>
      </c>
      <c r="I7269" s="2" t="s">
        <v>10938</v>
      </c>
    </row>
    <row r="7270" spans="1:9" hidden="1" x14ac:dyDescent="0.2">
      <c r="A7270" s="2" t="s">
        <v>9657</v>
      </c>
      <c r="B7270" s="2">
        <v>86033075</v>
      </c>
      <c r="C7270" s="1" t="s">
        <v>9667</v>
      </c>
      <c r="D7270" s="2" t="s">
        <v>8</v>
      </c>
      <c r="E7270" s="1" t="s">
        <v>9659</v>
      </c>
      <c r="F7270" s="1" t="str">
        <f>VLOOKUP(B7270,[14]XJG!$C$5:$G$42,5,0)</f>
        <v>石河子</v>
      </c>
      <c r="G7270" s="2" t="s">
        <v>9657</v>
      </c>
      <c r="H7270" s="2" t="s">
        <v>9668</v>
      </c>
      <c r="I7270" s="2" t="s">
        <v>10938</v>
      </c>
    </row>
    <row r="7271" spans="1:9" hidden="1" x14ac:dyDescent="0.2">
      <c r="A7271" s="2" t="s">
        <v>9657</v>
      </c>
      <c r="B7271" s="2">
        <v>86033089</v>
      </c>
      <c r="C7271" s="1" t="s">
        <v>9669</v>
      </c>
      <c r="D7271" s="2" t="s">
        <v>8</v>
      </c>
      <c r="E7271" s="1" t="s">
        <v>9659</v>
      </c>
      <c r="F7271" s="1" t="str">
        <f>VLOOKUP(B7271,[14]XJG!$C$5:$G$42,5,0)</f>
        <v>伊宁</v>
      </c>
      <c r="G7271" s="2" t="s">
        <v>9657</v>
      </c>
      <c r="H7271" s="2" t="s">
        <v>10865</v>
      </c>
      <c r="I7271" s="2" t="s">
        <v>10938</v>
      </c>
    </row>
    <row r="7272" spans="1:9" hidden="1" x14ac:dyDescent="0.2">
      <c r="A7272" s="2" t="s">
        <v>9657</v>
      </c>
      <c r="B7272" s="2">
        <v>86033092</v>
      </c>
      <c r="C7272" s="1" t="s">
        <v>9670</v>
      </c>
      <c r="D7272" s="2" t="s">
        <v>8</v>
      </c>
      <c r="E7272" s="1" t="s">
        <v>9659</v>
      </c>
      <c r="F7272" s="1" t="str">
        <f>VLOOKUP(B7272,[14]XJG!$C$5:$G$42,5,0)</f>
        <v>石河子</v>
      </c>
      <c r="G7272" s="2" t="s">
        <v>9657</v>
      </c>
      <c r="H7272" s="2" t="s">
        <v>9668</v>
      </c>
      <c r="I7272" s="2" t="s">
        <v>10938</v>
      </c>
    </row>
    <row r="7273" spans="1:9" hidden="1" x14ac:dyDescent="0.2">
      <c r="A7273" s="2" t="s">
        <v>9657</v>
      </c>
      <c r="B7273" s="2">
        <v>86033095</v>
      </c>
      <c r="C7273" s="1" t="s">
        <v>9671</v>
      </c>
      <c r="D7273" s="2" t="s">
        <v>8</v>
      </c>
      <c r="E7273" s="1" t="s">
        <v>9659</v>
      </c>
      <c r="F7273" s="1" t="str">
        <f>VLOOKUP(B7273,[14]XJG!$C$5:$G$42,5,0)</f>
        <v>博乐</v>
      </c>
      <c r="G7273" s="2" t="s">
        <v>9657</v>
      </c>
      <c r="H7273" s="2" t="s">
        <v>10861</v>
      </c>
      <c r="I7273" s="2" t="s">
        <v>10938</v>
      </c>
    </row>
    <row r="7274" spans="1:9" hidden="1" x14ac:dyDescent="0.2">
      <c r="A7274" s="2" t="s">
        <v>9657</v>
      </c>
      <c r="B7274" s="2">
        <v>86033097</v>
      </c>
      <c r="C7274" s="1" t="s">
        <v>9672</v>
      </c>
      <c r="D7274" s="2" t="s">
        <v>8</v>
      </c>
      <c r="E7274" s="1" t="s">
        <v>9659</v>
      </c>
      <c r="F7274" s="1" t="str">
        <f>VLOOKUP(B7274,[14]XJG!$C$5:$G$42,5,0)</f>
        <v>乌鲁木齐</v>
      </c>
      <c r="G7274" s="2" t="s">
        <v>9657</v>
      </c>
      <c r="H7274" s="2" t="s">
        <v>9660</v>
      </c>
      <c r="I7274" s="2" t="s">
        <v>10938</v>
      </c>
    </row>
    <row r="7275" spans="1:9" hidden="1" x14ac:dyDescent="0.2">
      <c r="A7275" s="2" t="s">
        <v>9657</v>
      </c>
      <c r="B7275" s="2">
        <v>86033051</v>
      </c>
      <c r="C7275" s="1" t="s">
        <v>9673</v>
      </c>
      <c r="D7275" s="2" t="s">
        <v>8</v>
      </c>
      <c r="E7275" s="1" t="s">
        <v>9659</v>
      </c>
      <c r="F7275" s="1" t="str">
        <f>VLOOKUP(B7275,[14]XJG!$C$5:$G$42,5,0)</f>
        <v>乌鲁木齐</v>
      </c>
      <c r="G7275" s="2" t="s">
        <v>9657</v>
      </c>
      <c r="H7275" s="2" t="s">
        <v>9660</v>
      </c>
      <c r="I7275" s="2" t="s">
        <v>10938</v>
      </c>
    </row>
    <row r="7276" spans="1:9" hidden="1" x14ac:dyDescent="0.2">
      <c r="A7276" s="2" t="s">
        <v>9657</v>
      </c>
      <c r="B7276" s="2">
        <v>86033047</v>
      </c>
      <c r="C7276" s="1" t="s">
        <v>9674</v>
      </c>
      <c r="D7276" s="2" t="s">
        <v>8</v>
      </c>
      <c r="E7276" s="1" t="s">
        <v>9659</v>
      </c>
      <c r="F7276" s="1" t="str">
        <f>VLOOKUP(B7276,[14]XJG!$C$5:$G$42,5,0)</f>
        <v>哈密</v>
      </c>
      <c r="G7276" s="2" t="s">
        <v>9657</v>
      </c>
      <c r="H7276" s="2" t="s">
        <v>6563</v>
      </c>
      <c r="I7276" s="2" t="s">
        <v>10938</v>
      </c>
    </row>
    <row r="7277" spans="1:9" hidden="1" x14ac:dyDescent="0.2">
      <c r="A7277" s="2" t="s">
        <v>9657</v>
      </c>
      <c r="B7277" s="2">
        <v>86033056</v>
      </c>
      <c r="C7277" s="1" t="s">
        <v>6281</v>
      </c>
      <c r="D7277" s="2" t="s">
        <v>8</v>
      </c>
      <c r="E7277" s="1" t="s">
        <v>9659</v>
      </c>
      <c r="F7277" s="1" t="str">
        <f>VLOOKUP(B7277,[14]XJG!$C$5:$G$42,5,0)</f>
        <v>乌鲁木齐</v>
      </c>
      <c r="G7277" s="2" t="s">
        <v>9657</v>
      </c>
      <c r="H7277" s="2" t="s">
        <v>9660</v>
      </c>
      <c r="I7277" s="2" t="s">
        <v>10938</v>
      </c>
    </row>
    <row r="7278" spans="1:9" hidden="1" x14ac:dyDescent="0.2">
      <c r="A7278" s="2" t="s">
        <v>9657</v>
      </c>
      <c r="B7278" s="2">
        <v>86033086</v>
      </c>
      <c r="C7278" s="1" t="s">
        <v>6595</v>
      </c>
      <c r="D7278" s="2" t="s">
        <v>8</v>
      </c>
      <c r="E7278" s="1" t="s">
        <v>9659</v>
      </c>
      <c r="F7278" s="1" t="str">
        <f>VLOOKUP(B7278,[14]XJG!$C$5:$G$42,5,0)</f>
        <v>独山子</v>
      </c>
      <c r="G7278" s="2" t="s">
        <v>9657</v>
      </c>
      <c r="H7278" s="2" t="s">
        <v>10863</v>
      </c>
      <c r="I7278" s="2" t="s">
        <v>10938</v>
      </c>
    </row>
    <row r="7279" spans="1:9" hidden="1" x14ac:dyDescent="0.2">
      <c r="A7279" s="2" t="s">
        <v>9657</v>
      </c>
      <c r="B7279" s="2">
        <v>86033057</v>
      </c>
      <c r="C7279" s="1" t="s">
        <v>9675</v>
      </c>
      <c r="D7279" s="2" t="s">
        <v>8</v>
      </c>
      <c r="E7279" s="1" t="s">
        <v>9659</v>
      </c>
      <c r="F7279" s="1" t="str">
        <f>VLOOKUP(B7279,[14]XJG!$C$5:$G$42,5,0)</f>
        <v>克拉玛依</v>
      </c>
      <c r="G7279" s="2" t="s">
        <v>9657</v>
      </c>
      <c r="H7279" s="2" t="s">
        <v>9676</v>
      </c>
      <c r="I7279" s="2" t="s">
        <v>10938</v>
      </c>
    </row>
    <row r="7280" spans="1:9" hidden="1" x14ac:dyDescent="0.2">
      <c r="A7280" s="2" t="s">
        <v>9657</v>
      </c>
      <c r="B7280" s="2">
        <v>86033023</v>
      </c>
      <c r="C7280" s="1" t="s">
        <v>9677</v>
      </c>
      <c r="D7280" s="2" t="s">
        <v>8</v>
      </c>
      <c r="E7280" s="1" t="s">
        <v>9659</v>
      </c>
      <c r="F7280" s="1" t="str">
        <f>VLOOKUP(B7280,[14]XJG!$C$5:$G$42,5,0)</f>
        <v>乌鲁木齐</v>
      </c>
      <c r="G7280" s="2" t="s">
        <v>9657</v>
      </c>
      <c r="H7280" s="2" t="s">
        <v>9660</v>
      </c>
      <c r="I7280" s="2" t="s">
        <v>10938</v>
      </c>
    </row>
    <row r="7281" spans="1:9" hidden="1" x14ac:dyDescent="0.2">
      <c r="A7281" s="2" t="s">
        <v>9657</v>
      </c>
      <c r="B7281" s="2">
        <v>86033046</v>
      </c>
      <c r="C7281" s="1" t="s">
        <v>9678</v>
      </c>
      <c r="D7281" s="2" t="s">
        <v>8</v>
      </c>
      <c r="E7281" s="1" t="s">
        <v>9659</v>
      </c>
      <c r="F7281" s="1" t="str">
        <f>VLOOKUP(B7281,[14]XJG!$C$5:$G$42,5,0)</f>
        <v>乌鲁木齐</v>
      </c>
      <c r="G7281" s="2" t="s">
        <v>9657</v>
      </c>
      <c r="H7281" s="2" t="s">
        <v>9660</v>
      </c>
      <c r="I7281" s="2" t="s">
        <v>10938</v>
      </c>
    </row>
    <row r="7282" spans="1:9" hidden="1" x14ac:dyDescent="0.2">
      <c r="A7282" s="2" t="s">
        <v>9657</v>
      </c>
      <c r="B7282" s="2">
        <v>86033069</v>
      </c>
      <c r="C7282" s="1" t="s">
        <v>9679</v>
      </c>
      <c r="D7282" s="2" t="s">
        <v>8</v>
      </c>
      <c r="E7282" s="1" t="s">
        <v>9659</v>
      </c>
      <c r="F7282" s="1" t="str">
        <f>VLOOKUP(B7282,[14]XJG!$C$5:$G$42,5,0)</f>
        <v>昌吉</v>
      </c>
      <c r="G7282" s="2" t="s">
        <v>9657</v>
      </c>
      <c r="H7282" s="2" t="s">
        <v>9680</v>
      </c>
      <c r="I7282" s="2" t="s">
        <v>10938</v>
      </c>
    </row>
    <row r="7283" spans="1:9" hidden="1" x14ac:dyDescent="0.2">
      <c r="A7283" s="2" t="s">
        <v>9657</v>
      </c>
      <c r="B7283" s="2">
        <v>86033101</v>
      </c>
      <c r="C7283" s="1" t="s">
        <v>9681</v>
      </c>
      <c r="D7283" s="2" t="s">
        <v>8</v>
      </c>
      <c r="E7283" s="1" t="s">
        <v>9659</v>
      </c>
      <c r="F7283" s="1" t="str">
        <f>VLOOKUP(B7283,[14]XJG!$C$5:$G$42,5,0)</f>
        <v>昌吉</v>
      </c>
      <c r="G7283" s="2" t="s">
        <v>9657</v>
      </c>
      <c r="H7283" s="2" t="s">
        <v>9680</v>
      </c>
      <c r="I7283" s="2" t="s">
        <v>10938</v>
      </c>
    </row>
    <row r="7284" spans="1:9" hidden="1" x14ac:dyDescent="0.2">
      <c r="A7284" s="2" t="s">
        <v>9657</v>
      </c>
      <c r="B7284" s="2">
        <v>86033085</v>
      </c>
      <c r="C7284" s="1" t="s">
        <v>5432</v>
      </c>
      <c r="D7284" s="2" t="s">
        <v>8</v>
      </c>
      <c r="E7284" s="1" t="s">
        <v>9659</v>
      </c>
      <c r="F7284" s="1" t="str">
        <f>VLOOKUP(B7284,[14]XJG!$C$5:$G$42,5,0)</f>
        <v>克拉玛依</v>
      </c>
      <c r="G7284" s="2" t="s">
        <v>9657</v>
      </c>
      <c r="H7284" s="2" t="s">
        <v>9676</v>
      </c>
      <c r="I7284" s="2" t="s">
        <v>10938</v>
      </c>
    </row>
    <row r="7285" spans="1:9" hidden="1" x14ac:dyDescent="0.2">
      <c r="A7285" s="2" t="s">
        <v>9657</v>
      </c>
      <c r="B7285" s="2">
        <v>86033093</v>
      </c>
      <c r="C7285" s="1" t="s">
        <v>9682</v>
      </c>
      <c r="D7285" s="2" t="s">
        <v>8</v>
      </c>
      <c r="E7285" s="1" t="s">
        <v>9659</v>
      </c>
      <c r="F7285" s="1" t="str">
        <f>VLOOKUP(B7285,[14]XJG!$C$5:$G$42,5,0)</f>
        <v>乌鲁木齐</v>
      </c>
      <c r="G7285" s="2" t="s">
        <v>9657</v>
      </c>
      <c r="H7285" s="2" t="s">
        <v>9660</v>
      </c>
      <c r="I7285" s="2" t="s">
        <v>10938</v>
      </c>
    </row>
    <row r="7286" spans="1:9" hidden="1" x14ac:dyDescent="0.2">
      <c r="A7286" s="2" t="s">
        <v>9657</v>
      </c>
      <c r="B7286" s="2">
        <v>86033100</v>
      </c>
      <c r="C7286" s="1" t="s">
        <v>9683</v>
      </c>
      <c r="D7286" s="2" t="s">
        <v>8</v>
      </c>
      <c r="E7286" s="1" t="s">
        <v>9659</v>
      </c>
      <c r="F7286" s="1" t="str">
        <f>VLOOKUP(B7286,[14]XJG!$C$5:$G$42,5,0)</f>
        <v>乌鲁木齐</v>
      </c>
      <c r="G7286" s="2" t="s">
        <v>9657</v>
      </c>
      <c r="H7286" s="2" t="s">
        <v>9660</v>
      </c>
      <c r="I7286" s="2" t="s">
        <v>10938</v>
      </c>
    </row>
    <row r="7287" spans="1:9" hidden="1" x14ac:dyDescent="0.2">
      <c r="A7287" s="2" t="s">
        <v>9657</v>
      </c>
      <c r="B7287" s="2">
        <v>86002102</v>
      </c>
      <c r="C7287" s="1" t="s">
        <v>9684</v>
      </c>
      <c r="D7287" s="2" t="s">
        <v>8</v>
      </c>
      <c r="E7287" s="1" t="s">
        <v>9659</v>
      </c>
      <c r="F7287" s="1" t="str">
        <f>VLOOKUP(B7287,[13]XAN!$C$5:$G$297,5,0)</f>
        <v>西安</v>
      </c>
      <c r="G7287" s="2" t="s">
        <v>9657</v>
      </c>
      <c r="H7287" s="2" t="s">
        <v>11717</v>
      </c>
      <c r="I7287" s="2" t="s">
        <v>10938</v>
      </c>
    </row>
    <row r="7288" spans="1:9" hidden="1" x14ac:dyDescent="0.2">
      <c r="A7288" s="2" t="s">
        <v>9657</v>
      </c>
      <c r="B7288" s="2">
        <v>11949391</v>
      </c>
      <c r="C7288" s="1" t="s">
        <v>9685</v>
      </c>
      <c r="D7288" s="2" t="s">
        <v>8</v>
      </c>
      <c r="E7288" s="1" t="s">
        <v>9686</v>
      </c>
      <c r="F7288" s="1" t="str">
        <f>VLOOKUP(B7288,[14]XJG!$C$5:$G$42,5,0)</f>
        <v>乌鲁木齐</v>
      </c>
      <c r="G7288" s="2" t="s">
        <v>9657</v>
      </c>
      <c r="H7288" s="2" t="s">
        <v>9660</v>
      </c>
      <c r="I7288" s="2" t="s">
        <v>10938</v>
      </c>
    </row>
    <row r="7289" spans="1:9" hidden="1" x14ac:dyDescent="0.2">
      <c r="A7289" s="2" t="s">
        <v>9657</v>
      </c>
      <c r="B7289" s="2">
        <v>12710392</v>
      </c>
      <c r="C7289" s="1" t="s">
        <v>9687</v>
      </c>
      <c r="D7289" s="2" t="s">
        <v>8</v>
      </c>
      <c r="E7289" s="1" t="s">
        <v>9688</v>
      </c>
      <c r="F7289" s="1" t="str">
        <f>VLOOKUP(B7289,[14]XJG!$C$5:$G$42,5,0)</f>
        <v>乌鲁木齐</v>
      </c>
      <c r="G7289" s="2" t="s">
        <v>9657</v>
      </c>
      <c r="H7289" s="2" t="s">
        <v>9660</v>
      </c>
      <c r="I7289" s="2" t="s">
        <v>10938</v>
      </c>
    </row>
    <row r="7290" spans="1:9" hidden="1" x14ac:dyDescent="0.2">
      <c r="A7290" s="2" t="s">
        <v>9657</v>
      </c>
      <c r="B7290" s="2">
        <v>12725602</v>
      </c>
      <c r="C7290" s="1" t="s">
        <v>9689</v>
      </c>
      <c r="D7290" s="2" t="s">
        <v>8</v>
      </c>
      <c r="E7290" s="1" t="s">
        <v>9690</v>
      </c>
      <c r="F7290" s="1" t="str">
        <f>VLOOKUP(B7290,[14]XJG!$C$5:$G$42,5,0)</f>
        <v>奎屯</v>
      </c>
      <c r="G7290" s="2" t="s">
        <v>9657</v>
      </c>
      <c r="H7290" s="2" t="s">
        <v>10865</v>
      </c>
      <c r="I7290" s="2" t="s">
        <v>10938</v>
      </c>
    </row>
    <row r="7291" spans="1:9" hidden="1" x14ac:dyDescent="0.2">
      <c r="A7291" s="19" t="s">
        <v>11718</v>
      </c>
      <c r="B7291" s="19">
        <v>86002248</v>
      </c>
      <c r="C7291" s="20" t="s">
        <v>9691</v>
      </c>
      <c r="D7291" s="19" t="s">
        <v>35</v>
      </c>
      <c r="E7291" s="20" t="s">
        <v>149</v>
      </c>
      <c r="F7291" s="20" t="e">
        <f>VLOOKUP(B7291,#REF!,5,0)</f>
        <v>#REF!</v>
      </c>
      <c r="G7291" s="19" t="s">
        <v>11718</v>
      </c>
      <c r="H7291" s="19" t="s">
        <v>11718</v>
      </c>
      <c r="I7291" s="19" t="s">
        <v>10938</v>
      </c>
    </row>
    <row r="7292" spans="1:9" hidden="1" x14ac:dyDescent="0.2">
      <c r="A7292" s="2" t="s">
        <v>9657</v>
      </c>
      <c r="B7292" s="2">
        <v>86002253</v>
      </c>
      <c r="C7292" s="1" t="s">
        <v>9692</v>
      </c>
      <c r="D7292" s="2" t="s">
        <v>35</v>
      </c>
      <c r="E7292" s="1" t="s">
        <v>149</v>
      </c>
      <c r="F7292" s="1" t="str">
        <f>VLOOKUP(B7292,[14]XJG!$C$5:$G$42,5,0)</f>
        <v>乌鲁木齐</v>
      </c>
      <c r="G7292" s="2" t="s">
        <v>9657</v>
      </c>
      <c r="H7292" s="2" t="s">
        <v>9660</v>
      </c>
      <c r="I7292" s="2" t="s">
        <v>10938</v>
      </c>
    </row>
    <row r="7293" spans="1:9" hidden="1" x14ac:dyDescent="0.2">
      <c r="A7293" s="2" t="s">
        <v>9657</v>
      </c>
      <c r="B7293" s="2">
        <v>86002257</v>
      </c>
      <c r="C7293" s="1" t="s">
        <v>9693</v>
      </c>
      <c r="D7293" s="2" t="s">
        <v>35</v>
      </c>
      <c r="E7293" s="1" t="s">
        <v>149</v>
      </c>
      <c r="F7293" s="1" t="str">
        <f>VLOOKUP(B7293,[14]XJG!$C$5:$G$42,5,0)</f>
        <v>库尔勒</v>
      </c>
      <c r="G7293" s="2" t="s">
        <v>9657</v>
      </c>
      <c r="H7293" s="2" t="s">
        <v>10862</v>
      </c>
      <c r="I7293" s="2" t="s">
        <v>10938</v>
      </c>
    </row>
    <row r="7294" spans="1:9" hidden="1" x14ac:dyDescent="0.2">
      <c r="A7294" s="2" t="s">
        <v>9657</v>
      </c>
      <c r="B7294" s="2">
        <v>86002265</v>
      </c>
      <c r="C7294" s="1" t="s">
        <v>9694</v>
      </c>
      <c r="D7294" s="2" t="s">
        <v>35</v>
      </c>
      <c r="E7294" s="1" t="s">
        <v>149</v>
      </c>
      <c r="F7294" s="1" t="str">
        <f>VLOOKUP(B7294,[14]XJG!$C$5:$G$42,5,0)</f>
        <v>库尔勒</v>
      </c>
      <c r="G7294" s="2" t="s">
        <v>9657</v>
      </c>
      <c r="H7294" s="2" t="s">
        <v>10862</v>
      </c>
      <c r="I7294" s="2" t="s">
        <v>10938</v>
      </c>
    </row>
    <row r="7295" spans="1:9" hidden="1" x14ac:dyDescent="0.2">
      <c r="A7295" s="2" t="s">
        <v>9657</v>
      </c>
      <c r="B7295" s="2">
        <v>86002101</v>
      </c>
      <c r="C7295" s="1" t="s">
        <v>9695</v>
      </c>
      <c r="D7295" s="2" t="s">
        <v>35</v>
      </c>
      <c r="E7295" s="1" t="s">
        <v>149</v>
      </c>
      <c r="F7295" s="1" t="str">
        <f>VLOOKUP(B7295,[14]XJG!$C$5:$G$42,5,0)</f>
        <v>乌鲁木齐</v>
      </c>
      <c r="G7295" s="2" t="s">
        <v>9657</v>
      </c>
      <c r="H7295" s="2" t="s">
        <v>9660</v>
      </c>
      <c r="I7295" s="2" t="s">
        <v>10938</v>
      </c>
    </row>
    <row r="7296" spans="1:9" hidden="1" x14ac:dyDescent="0.2">
      <c r="A7296" s="2" t="s">
        <v>9657</v>
      </c>
      <c r="B7296" s="2">
        <v>86002244</v>
      </c>
      <c r="C7296" s="1" t="s">
        <v>9696</v>
      </c>
      <c r="D7296" s="2" t="s">
        <v>35</v>
      </c>
      <c r="E7296" s="1" t="s">
        <v>149</v>
      </c>
      <c r="F7296" s="1" t="str">
        <f>VLOOKUP(B7296,[14]XJG!$C$5:$G$42,5,0)</f>
        <v>乌鲁木齐</v>
      </c>
      <c r="G7296" s="2" t="s">
        <v>9657</v>
      </c>
      <c r="H7296" s="2" t="s">
        <v>9660</v>
      </c>
      <c r="I7296" s="2" t="s">
        <v>10938</v>
      </c>
    </row>
    <row r="7297" spans="1:9" hidden="1" x14ac:dyDescent="0.2">
      <c r="A7297" s="2" t="s">
        <v>9657</v>
      </c>
      <c r="B7297" s="2">
        <v>86002255</v>
      </c>
      <c r="C7297" s="1" t="s">
        <v>9697</v>
      </c>
      <c r="D7297" s="2" t="s">
        <v>35</v>
      </c>
      <c r="E7297" s="1" t="s">
        <v>149</v>
      </c>
      <c r="F7297" s="1" t="str">
        <f>VLOOKUP(B7297,[14]XJG!$C$5:$G$42,5,0)</f>
        <v>克拉玛依</v>
      </c>
      <c r="G7297" s="2" t="s">
        <v>9657</v>
      </c>
      <c r="H7297" s="2" t="s">
        <v>9676</v>
      </c>
      <c r="I7297" s="2" t="s">
        <v>10938</v>
      </c>
    </row>
    <row r="7298" spans="1:9" hidden="1" x14ac:dyDescent="0.2">
      <c r="A7298" s="2" t="s">
        <v>9657</v>
      </c>
      <c r="B7298" s="2">
        <v>86002263</v>
      </c>
      <c r="C7298" s="1" t="s">
        <v>9698</v>
      </c>
      <c r="D7298" s="2" t="s">
        <v>35</v>
      </c>
      <c r="E7298" s="1" t="s">
        <v>149</v>
      </c>
      <c r="F7298" s="1" t="str">
        <f>VLOOKUP(B7298,[14]XJG!$C$5:$G$42,5,0)</f>
        <v>乌鲁木齐</v>
      </c>
      <c r="G7298" s="2" t="s">
        <v>9657</v>
      </c>
      <c r="H7298" s="2" t="s">
        <v>9660</v>
      </c>
      <c r="I7298" s="2" t="s">
        <v>10938</v>
      </c>
    </row>
    <row r="7299" spans="1:9" hidden="1" x14ac:dyDescent="0.2">
      <c r="A7299" s="2" t="s">
        <v>9657</v>
      </c>
      <c r="B7299" s="2">
        <v>86002291</v>
      </c>
      <c r="C7299" s="1" t="s">
        <v>9699</v>
      </c>
      <c r="D7299" s="2" t="s">
        <v>35</v>
      </c>
      <c r="E7299" s="1" t="s">
        <v>149</v>
      </c>
      <c r="F7299" s="1" t="str">
        <f>VLOOKUP(B7299,[14]XJG!$C$5:$G$42,5,0)</f>
        <v>石河子</v>
      </c>
      <c r="G7299" s="2" t="s">
        <v>9657</v>
      </c>
      <c r="H7299" s="2" t="s">
        <v>9668</v>
      </c>
      <c r="I7299" s="2" t="s">
        <v>10938</v>
      </c>
    </row>
    <row r="7300" spans="1:9" hidden="1" x14ac:dyDescent="0.2">
      <c r="A7300" s="2" t="s">
        <v>9657</v>
      </c>
      <c r="B7300" s="2">
        <v>86002292</v>
      </c>
      <c r="C7300" s="1" t="s">
        <v>6111</v>
      </c>
      <c r="D7300" s="2" t="s">
        <v>35</v>
      </c>
      <c r="E7300" s="1" t="s">
        <v>149</v>
      </c>
      <c r="F7300" s="1" t="str">
        <f>VLOOKUP(B7300,[14]XJG!$C$5:$G$42,5,0)</f>
        <v>乌鲁木齐</v>
      </c>
      <c r="G7300" s="2" t="s">
        <v>9657</v>
      </c>
      <c r="H7300" s="2" t="s">
        <v>9660</v>
      </c>
      <c r="I7300" s="2" t="s">
        <v>10938</v>
      </c>
    </row>
    <row r="7301" spans="1:9" hidden="1" x14ac:dyDescent="0.2">
      <c r="A7301" s="2" t="s">
        <v>9700</v>
      </c>
      <c r="B7301" s="2">
        <v>9515001</v>
      </c>
      <c r="C7301" s="1" t="s">
        <v>9701</v>
      </c>
      <c r="D7301" s="2" t="s">
        <v>8</v>
      </c>
      <c r="E7301" s="1" t="s">
        <v>9702</v>
      </c>
      <c r="F7301" s="1" t="str">
        <f>VLOOKUP(B7301,[15]XMN!$C$5:$G$313,5,0)</f>
        <v>福清</v>
      </c>
      <c r="G7301" s="2" t="s">
        <v>9703</v>
      </c>
      <c r="H7301" s="2" t="s">
        <v>10541</v>
      </c>
      <c r="I7301" s="2" t="s">
        <v>10938</v>
      </c>
    </row>
    <row r="7302" spans="1:9" hidden="1" x14ac:dyDescent="0.2">
      <c r="A7302" s="2" t="s">
        <v>9700</v>
      </c>
      <c r="B7302" s="2">
        <v>9515002</v>
      </c>
      <c r="C7302" s="1" t="s">
        <v>9704</v>
      </c>
      <c r="D7302" s="2" t="s">
        <v>8</v>
      </c>
      <c r="E7302" s="1" t="s">
        <v>9702</v>
      </c>
      <c r="F7302" s="1" t="str">
        <f>VLOOKUP(B7302,[15]XMN!$C$5:$G$313,5,0)</f>
        <v>福清</v>
      </c>
      <c r="G7302" s="2" t="s">
        <v>9703</v>
      </c>
      <c r="H7302" s="2" t="s">
        <v>10541</v>
      </c>
      <c r="I7302" s="2" t="s">
        <v>10938</v>
      </c>
    </row>
    <row r="7303" spans="1:9" hidden="1" x14ac:dyDescent="0.2">
      <c r="A7303" s="2" t="s">
        <v>9700</v>
      </c>
      <c r="B7303" s="2">
        <v>9522493</v>
      </c>
      <c r="C7303" s="1" t="s">
        <v>9705</v>
      </c>
      <c r="D7303" s="2" t="s">
        <v>8</v>
      </c>
      <c r="E7303" s="1" t="s">
        <v>9706</v>
      </c>
      <c r="F7303" s="1" t="str">
        <f>VLOOKUP(B7303,[15]XMN!$C$5:$G$313,5,0)</f>
        <v>龙岩</v>
      </c>
      <c r="G7303" s="2" t="s">
        <v>9703</v>
      </c>
      <c r="H7303" s="2" t="s">
        <v>9707</v>
      </c>
      <c r="I7303" s="2" t="s">
        <v>10938</v>
      </c>
    </row>
    <row r="7304" spans="1:9" hidden="1" x14ac:dyDescent="0.2">
      <c r="A7304" s="2" t="s">
        <v>9700</v>
      </c>
      <c r="B7304" s="2">
        <v>9617510</v>
      </c>
      <c r="C7304" s="1" t="s">
        <v>9708</v>
      </c>
      <c r="D7304" s="2" t="s">
        <v>8</v>
      </c>
      <c r="E7304" s="1" t="s">
        <v>9706</v>
      </c>
      <c r="F7304" s="1" t="str">
        <f>VLOOKUP(B7304,[15]XMN!$C$5:$G$313,5,0)</f>
        <v>安溪</v>
      </c>
      <c r="G7304" s="2" t="s">
        <v>9703</v>
      </c>
      <c r="H7304" s="2" t="s">
        <v>10538</v>
      </c>
      <c r="I7304" s="2" t="s">
        <v>10938</v>
      </c>
    </row>
    <row r="7305" spans="1:9" hidden="1" x14ac:dyDescent="0.2">
      <c r="A7305" s="2" t="s">
        <v>9700</v>
      </c>
      <c r="B7305" s="2">
        <v>9717078</v>
      </c>
      <c r="C7305" s="1" t="s">
        <v>9709</v>
      </c>
      <c r="D7305" s="2" t="s">
        <v>8</v>
      </c>
      <c r="E7305" s="1" t="s">
        <v>9702</v>
      </c>
      <c r="F7305" s="1" t="str">
        <f>VLOOKUP(B7305,[15]XMN!$C$5:$G$313,5,0)</f>
        <v>闽清</v>
      </c>
      <c r="G7305" s="2" t="s">
        <v>9703</v>
      </c>
      <c r="H7305" s="2" t="s">
        <v>10552</v>
      </c>
      <c r="I7305" s="2" t="s">
        <v>10938</v>
      </c>
    </row>
    <row r="7306" spans="1:9" hidden="1" x14ac:dyDescent="0.2">
      <c r="A7306" s="2" t="s">
        <v>9700</v>
      </c>
      <c r="B7306" s="2">
        <v>9861991</v>
      </c>
      <c r="C7306" s="1" t="s">
        <v>9710</v>
      </c>
      <c r="D7306" s="2" t="s">
        <v>8</v>
      </c>
      <c r="E7306" s="1" t="s">
        <v>9702</v>
      </c>
      <c r="F7306" s="1" t="str">
        <f>VLOOKUP(B7306,[15]XMN!$C$5:$G$313,5,0)</f>
        <v>福州</v>
      </c>
      <c r="G7306" s="2" t="s">
        <v>9703</v>
      </c>
      <c r="H7306" s="2" t="s">
        <v>6530</v>
      </c>
      <c r="I7306" s="2" t="s">
        <v>10938</v>
      </c>
    </row>
    <row r="7307" spans="1:9" hidden="1" x14ac:dyDescent="0.2">
      <c r="A7307" s="2" t="s">
        <v>9700</v>
      </c>
      <c r="B7307" s="2">
        <v>9880890</v>
      </c>
      <c r="C7307" s="1" t="s">
        <v>9711</v>
      </c>
      <c r="D7307" s="2" t="s">
        <v>8</v>
      </c>
      <c r="E7307" s="1" t="s">
        <v>9712</v>
      </c>
      <c r="F7307" s="1" t="str">
        <f>VLOOKUP(B7307,[15]XMN!$C$5:$G$313,5,0)</f>
        <v>马尾</v>
      </c>
      <c r="G7307" s="2" t="s">
        <v>9703</v>
      </c>
      <c r="H7307" s="2" t="s">
        <v>10550</v>
      </c>
      <c r="I7307" s="2" t="s">
        <v>10938</v>
      </c>
    </row>
    <row r="7308" spans="1:9" hidden="1" x14ac:dyDescent="0.2">
      <c r="A7308" s="2" t="s">
        <v>9700</v>
      </c>
      <c r="B7308" s="2">
        <v>9881677</v>
      </c>
      <c r="C7308" s="1" t="s">
        <v>9713</v>
      </c>
      <c r="D7308" s="2" t="s">
        <v>8</v>
      </c>
      <c r="E7308" s="1" t="s">
        <v>9706</v>
      </c>
      <c r="F7308" s="1" t="str">
        <f>VLOOKUP(B7308,[15]XMN!$C$5:$G$313,5,0)</f>
        <v>泉州</v>
      </c>
      <c r="G7308" s="2" t="s">
        <v>9703</v>
      </c>
      <c r="H7308" s="2" t="s">
        <v>9714</v>
      </c>
      <c r="I7308" s="2" t="s">
        <v>10938</v>
      </c>
    </row>
    <row r="7309" spans="1:9" hidden="1" x14ac:dyDescent="0.2">
      <c r="A7309" s="2" t="s">
        <v>9700</v>
      </c>
      <c r="B7309" s="2">
        <v>9918317</v>
      </c>
      <c r="C7309" s="1" t="s">
        <v>9715</v>
      </c>
      <c r="D7309" s="2" t="s">
        <v>8</v>
      </c>
      <c r="E7309" s="1" t="s">
        <v>9716</v>
      </c>
      <c r="F7309" s="1" t="str">
        <f>VLOOKUP(B7309,[15]XMN!$C$5:$G$313,5,0)</f>
        <v>厦门</v>
      </c>
      <c r="G7309" s="2" t="s">
        <v>9703</v>
      </c>
      <c r="H7309" s="2" t="s">
        <v>9700</v>
      </c>
      <c r="I7309" s="2" t="s">
        <v>10938</v>
      </c>
    </row>
    <row r="7310" spans="1:9" hidden="1" x14ac:dyDescent="0.2">
      <c r="A7310" s="2" t="s">
        <v>9700</v>
      </c>
      <c r="B7310" s="2">
        <v>9940032</v>
      </c>
      <c r="C7310" s="1" t="s">
        <v>9717</v>
      </c>
      <c r="D7310" s="2" t="s">
        <v>8</v>
      </c>
      <c r="E7310" s="1" t="s">
        <v>9718</v>
      </c>
      <c r="F7310" s="1" t="str">
        <f>VLOOKUP(B7310,[15]XMN!$C$5:$G$313,5,0)</f>
        <v>石狮</v>
      </c>
      <c r="G7310" s="2" t="s">
        <v>9703</v>
      </c>
      <c r="H7310" s="2" t="s">
        <v>10558</v>
      </c>
      <c r="I7310" s="2" t="s">
        <v>10938</v>
      </c>
    </row>
    <row r="7311" spans="1:9" hidden="1" x14ac:dyDescent="0.2">
      <c r="A7311" s="2" t="s">
        <v>9700</v>
      </c>
      <c r="B7311" s="2">
        <v>10043789</v>
      </c>
      <c r="C7311" s="1" t="s">
        <v>9719</v>
      </c>
      <c r="D7311" s="2" t="s">
        <v>8</v>
      </c>
      <c r="E7311" s="1" t="s">
        <v>9720</v>
      </c>
      <c r="F7311" s="1" t="str">
        <f>VLOOKUP(B7311,[15]XMN!$C$5:$G$313,5,0)</f>
        <v>杏林</v>
      </c>
      <c r="G7311" s="2" t="s">
        <v>9703</v>
      </c>
      <c r="H7311" s="2" t="s">
        <v>10563</v>
      </c>
      <c r="I7311" s="2" t="s">
        <v>10938</v>
      </c>
    </row>
    <row r="7312" spans="1:9" hidden="1" x14ac:dyDescent="0.2">
      <c r="A7312" s="2" t="s">
        <v>9700</v>
      </c>
      <c r="B7312" s="2">
        <v>10248014</v>
      </c>
      <c r="C7312" s="1" t="s">
        <v>9721</v>
      </c>
      <c r="D7312" s="2" t="s">
        <v>8</v>
      </c>
      <c r="E7312" s="1" t="s">
        <v>9706</v>
      </c>
      <c r="F7312" s="1" t="str">
        <f>VLOOKUP(B7312,[15]XMN!$C$5:$G$313,5,0)</f>
        <v>泉港</v>
      </c>
      <c r="G7312" s="2" t="s">
        <v>9703</v>
      </c>
      <c r="H7312" s="2" t="s">
        <v>10555</v>
      </c>
      <c r="I7312" s="2" t="s">
        <v>10939</v>
      </c>
    </row>
    <row r="7313" spans="1:9" hidden="1" x14ac:dyDescent="0.2">
      <c r="A7313" s="2" t="s">
        <v>9700</v>
      </c>
      <c r="B7313" s="2">
        <v>10361491</v>
      </c>
      <c r="C7313" s="1" t="s">
        <v>9722</v>
      </c>
      <c r="D7313" s="2" t="s">
        <v>8</v>
      </c>
      <c r="E7313" s="1" t="s">
        <v>9723</v>
      </c>
      <c r="F7313" s="1" t="str">
        <f>VLOOKUP(B7313,[15]XMN!$C$5:$G$313,5,0)</f>
        <v>晋江</v>
      </c>
      <c r="G7313" s="2" t="s">
        <v>9703</v>
      </c>
      <c r="H7313" s="2" t="s">
        <v>10546</v>
      </c>
      <c r="I7313" s="2" t="s">
        <v>10938</v>
      </c>
    </row>
    <row r="7314" spans="1:9" hidden="1" x14ac:dyDescent="0.2">
      <c r="A7314" s="2" t="s">
        <v>9700</v>
      </c>
      <c r="B7314" s="2">
        <v>10413746</v>
      </c>
      <c r="C7314" s="1" t="s">
        <v>9724</v>
      </c>
      <c r="D7314" s="2" t="s">
        <v>8</v>
      </c>
      <c r="E7314" s="1" t="s">
        <v>9702</v>
      </c>
      <c r="F7314" s="1" t="str">
        <f>VLOOKUP(B7314,[15]XMN!$C$5:$G$313,5,0)</f>
        <v>福州</v>
      </c>
      <c r="G7314" s="2" t="s">
        <v>9703</v>
      </c>
      <c r="H7314" s="2" t="s">
        <v>6530</v>
      </c>
      <c r="I7314" s="2" t="s">
        <v>10938</v>
      </c>
    </row>
    <row r="7315" spans="1:9" hidden="1" x14ac:dyDescent="0.2">
      <c r="A7315" s="2" t="s">
        <v>9700</v>
      </c>
      <c r="B7315" s="2">
        <v>10444685</v>
      </c>
      <c r="C7315" s="1" t="s">
        <v>9725</v>
      </c>
      <c r="D7315" s="2" t="s">
        <v>8</v>
      </c>
      <c r="E7315" s="1" t="s">
        <v>9726</v>
      </c>
      <c r="F7315" s="1" t="str">
        <f>VLOOKUP(B7315,[15]XMN!$C$5:$G$313,5,0)</f>
        <v>泉州</v>
      </c>
      <c r="G7315" s="2" t="s">
        <v>9703</v>
      </c>
      <c r="H7315" s="2" t="s">
        <v>9714</v>
      </c>
      <c r="I7315" s="2" t="s">
        <v>10938</v>
      </c>
    </row>
    <row r="7316" spans="1:9" hidden="1" x14ac:dyDescent="0.2">
      <c r="A7316" s="2" t="s">
        <v>9700</v>
      </c>
      <c r="B7316" s="2">
        <v>10449977</v>
      </c>
      <c r="C7316" s="1" t="s">
        <v>9727</v>
      </c>
      <c r="D7316" s="2" t="s">
        <v>8</v>
      </c>
      <c r="E7316" s="1" t="s">
        <v>9706</v>
      </c>
      <c r="F7316" s="1" t="str">
        <f>VLOOKUP(B7316,[15]XMN!$C$5:$G$313,5,0)</f>
        <v>泉州</v>
      </c>
      <c r="G7316" s="2" t="s">
        <v>9703</v>
      </c>
      <c r="H7316" s="2" t="s">
        <v>9714</v>
      </c>
      <c r="I7316" s="2" t="s">
        <v>10938</v>
      </c>
    </row>
    <row r="7317" spans="1:9" hidden="1" x14ac:dyDescent="0.2">
      <c r="A7317" s="2" t="s">
        <v>9700</v>
      </c>
      <c r="B7317" s="2">
        <v>10451989</v>
      </c>
      <c r="C7317" s="1" t="s">
        <v>9728</v>
      </c>
      <c r="D7317" s="2" t="s">
        <v>8</v>
      </c>
      <c r="E7317" s="1" t="s">
        <v>9718</v>
      </c>
      <c r="F7317" s="1" t="str">
        <f>VLOOKUP(B7317,[15]XMN!$C$5:$G$313,5,0)</f>
        <v>晋江</v>
      </c>
      <c r="G7317" s="2" t="s">
        <v>9703</v>
      </c>
      <c r="H7317" s="2" t="s">
        <v>10546</v>
      </c>
      <c r="I7317" s="2" t="s">
        <v>10938</v>
      </c>
    </row>
    <row r="7318" spans="1:9" hidden="1" x14ac:dyDescent="0.2">
      <c r="A7318" s="2" t="s">
        <v>9700</v>
      </c>
      <c r="B7318" s="2">
        <v>10581018</v>
      </c>
      <c r="C7318" s="1" t="s">
        <v>9729</v>
      </c>
      <c r="D7318" s="2" t="s">
        <v>8</v>
      </c>
      <c r="E7318" s="1" t="s">
        <v>9730</v>
      </c>
      <c r="F7318" s="1" t="str">
        <f>VLOOKUP(B7318,[15]XMN!$C$5:$G$313,5,0)</f>
        <v>厦门</v>
      </c>
      <c r="G7318" s="2" t="s">
        <v>9703</v>
      </c>
      <c r="H7318" s="2" t="s">
        <v>9700</v>
      </c>
      <c r="I7318" s="2" t="s">
        <v>10939</v>
      </c>
    </row>
    <row r="7319" spans="1:9" hidden="1" x14ac:dyDescent="0.2">
      <c r="A7319" s="2" t="s">
        <v>9700</v>
      </c>
      <c r="B7319" s="2">
        <v>10764711</v>
      </c>
      <c r="C7319" s="1" t="s">
        <v>9731</v>
      </c>
      <c r="D7319" s="2" t="s">
        <v>8</v>
      </c>
      <c r="E7319" s="1" t="s">
        <v>9706</v>
      </c>
      <c r="F7319" s="1" t="str">
        <f>VLOOKUP(B7319,[15]XMN!$C$5:$G$313,5,0)</f>
        <v>厦门</v>
      </c>
      <c r="G7319" s="2" t="s">
        <v>9703</v>
      </c>
      <c r="H7319" s="2" t="s">
        <v>9700</v>
      </c>
      <c r="I7319" s="2" t="s">
        <v>10938</v>
      </c>
    </row>
    <row r="7320" spans="1:9" hidden="1" x14ac:dyDescent="0.2">
      <c r="A7320" s="2" t="s">
        <v>9700</v>
      </c>
      <c r="B7320" s="2">
        <v>10855709</v>
      </c>
      <c r="C7320" s="1" t="s">
        <v>9732</v>
      </c>
      <c r="D7320" s="2" t="s">
        <v>8</v>
      </c>
      <c r="E7320" s="1" t="s">
        <v>9720</v>
      </c>
      <c r="F7320" s="1" t="str">
        <f>VLOOKUP(B7320,[15]XMN!$C$5:$G$313,5,0)</f>
        <v>厦门</v>
      </c>
      <c r="G7320" s="2" t="s">
        <v>9703</v>
      </c>
      <c r="H7320" s="2" t="s">
        <v>9700</v>
      </c>
      <c r="I7320" s="2" t="s">
        <v>10938</v>
      </c>
    </row>
    <row r="7321" spans="1:9" hidden="1" x14ac:dyDescent="0.2">
      <c r="A7321" s="2" t="s">
        <v>9700</v>
      </c>
      <c r="B7321" s="2">
        <v>10934297</v>
      </c>
      <c r="C7321" s="1" t="s">
        <v>9733</v>
      </c>
      <c r="D7321" s="2" t="s">
        <v>8</v>
      </c>
      <c r="E7321" s="1" t="s">
        <v>9716</v>
      </c>
      <c r="F7321" s="1" t="str">
        <f>VLOOKUP(B7321,[15]XMN!$C$5:$G$313,5,0)</f>
        <v>厦门</v>
      </c>
      <c r="G7321" s="2" t="s">
        <v>9703</v>
      </c>
      <c r="H7321" s="2" t="s">
        <v>9700</v>
      </c>
      <c r="I7321" s="2" t="s">
        <v>10938</v>
      </c>
    </row>
    <row r="7322" spans="1:9" hidden="1" x14ac:dyDescent="0.2">
      <c r="A7322" s="2" t="s">
        <v>9700</v>
      </c>
      <c r="B7322" s="2">
        <v>10961896</v>
      </c>
      <c r="C7322" s="1" t="s">
        <v>9734</v>
      </c>
      <c r="D7322" s="2" t="s">
        <v>8</v>
      </c>
      <c r="E7322" s="1" t="s">
        <v>9702</v>
      </c>
      <c r="F7322" s="1" t="str">
        <f>VLOOKUP(B7322,[15]XMN!$C$5:$G$313,5,0)</f>
        <v>沙县</v>
      </c>
      <c r="G7322" s="2" t="s">
        <v>9703</v>
      </c>
      <c r="H7322" s="2" t="s">
        <v>10556</v>
      </c>
      <c r="I7322" s="2" t="s">
        <v>10938</v>
      </c>
    </row>
    <row r="7323" spans="1:9" hidden="1" x14ac:dyDescent="0.2">
      <c r="A7323" s="2" t="s">
        <v>9700</v>
      </c>
      <c r="B7323" s="2">
        <v>11666140</v>
      </c>
      <c r="C7323" s="1" t="s">
        <v>9735</v>
      </c>
      <c r="D7323" s="2" t="s">
        <v>38</v>
      </c>
      <c r="E7323" s="1" t="s">
        <v>9736</v>
      </c>
      <c r="F7323" s="1" t="str">
        <f>VLOOKUP(B7323,[15]XMN!$C$5:$G$313,5,0)</f>
        <v>龙岩长汀</v>
      </c>
      <c r="G7323" s="2" t="s">
        <v>9703</v>
      </c>
      <c r="H7323" s="2" t="s">
        <v>10551</v>
      </c>
      <c r="I7323" s="2" t="s">
        <v>10939</v>
      </c>
    </row>
    <row r="7324" spans="1:9" hidden="1" x14ac:dyDescent="0.2">
      <c r="A7324" s="2" t="s">
        <v>9700</v>
      </c>
      <c r="B7324" s="2">
        <v>11666143</v>
      </c>
      <c r="C7324" s="1" t="s">
        <v>9737</v>
      </c>
      <c r="D7324" s="2" t="s">
        <v>38</v>
      </c>
      <c r="E7324" s="1" t="s">
        <v>9738</v>
      </c>
      <c r="F7324" s="1" t="str">
        <f>VLOOKUP(B7324,[15]XMN!$C$5:$G$313,5,0)</f>
        <v>漳州</v>
      </c>
      <c r="G7324" s="2" t="s">
        <v>9703</v>
      </c>
      <c r="H7324" s="2" t="s">
        <v>9739</v>
      </c>
      <c r="I7324" s="2" t="s">
        <v>10938</v>
      </c>
    </row>
    <row r="7325" spans="1:9" hidden="1" x14ac:dyDescent="0.2">
      <c r="A7325" s="2" t="s">
        <v>9700</v>
      </c>
      <c r="B7325" s="2">
        <v>11722728</v>
      </c>
      <c r="C7325" s="1" t="s">
        <v>8394</v>
      </c>
      <c r="D7325" s="2" t="s">
        <v>8</v>
      </c>
      <c r="E7325" s="1" t="s">
        <v>9740</v>
      </c>
      <c r="F7325" s="1" t="str">
        <f>VLOOKUP(B7325,[15]XMN!$C$5:$G$313,5,0)</f>
        <v>揭阳</v>
      </c>
      <c r="G7325" s="2" t="s">
        <v>1551</v>
      </c>
      <c r="H7325" s="2" t="s">
        <v>9741</v>
      </c>
      <c r="I7325" s="2" t="s">
        <v>10938</v>
      </c>
    </row>
    <row r="7326" spans="1:9" hidden="1" x14ac:dyDescent="0.2">
      <c r="A7326" s="2" t="s">
        <v>9700</v>
      </c>
      <c r="B7326" s="2">
        <v>12025940</v>
      </c>
      <c r="C7326" s="1" t="s">
        <v>9742</v>
      </c>
      <c r="D7326" s="2" t="s">
        <v>8</v>
      </c>
      <c r="E7326" s="1" t="s">
        <v>9706</v>
      </c>
      <c r="F7326" s="1" t="str">
        <f>VLOOKUP(B7326,[15]XMN!$C$5:$G$313,5,0)</f>
        <v>泉州</v>
      </c>
      <c r="G7326" s="2" t="s">
        <v>9703</v>
      </c>
      <c r="H7326" s="2" t="s">
        <v>9714</v>
      </c>
      <c r="I7326" s="2" t="s">
        <v>10938</v>
      </c>
    </row>
    <row r="7327" spans="1:9" hidden="1" x14ac:dyDescent="0.2">
      <c r="A7327" s="2" t="s">
        <v>9700</v>
      </c>
      <c r="B7327" s="2">
        <v>12025967</v>
      </c>
      <c r="C7327" s="1" t="s">
        <v>9743</v>
      </c>
      <c r="D7327" s="2" t="s">
        <v>8</v>
      </c>
      <c r="E7327" s="1" t="s">
        <v>9706</v>
      </c>
      <c r="F7327" s="1" t="str">
        <f>VLOOKUP(B7327,[15]XMN!$C$5:$G$313,5,0)</f>
        <v>龙岩</v>
      </c>
      <c r="G7327" s="2" t="s">
        <v>9703</v>
      </c>
      <c r="H7327" s="2" t="s">
        <v>9707</v>
      </c>
      <c r="I7327" s="2" t="s">
        <v>10938</v>
      </c>
    </row>
    <row r="7328" spans="1:9" hidden="1" x14ac:dyDescent="0.2">
      <c r="A7328" s="2" t="s">
        <v>9700</v>
      </c>
      <c r="B7328" s="2">
        <v>12168928</v>
      </c>
      <c r="C7328" s="1" t="s">
        <v>9744</v>
      </c>
      <c r="D7328" s="2" t="s">
        <v>8</v>
      </c>
      <c r="E7328" s="1" t="s">
        <v>9745</v>
      </c>
      <c r="F7328" s="1" t="str">
        <f>VLOOKUP(B7328,[15]XMN!$C$5:$G$313,5,0)</f>
        <v>安溪</v>
      </c>
      <c r="G7328" s="2" t="s">
        <v>9703</v>
      </c>
      <c r="H7328" s="2" t="s">
        <v>10538</v>
      </c>
      <c r="I7328" s="2" t="s">
        <v>10938</v>
      </c>
    </row>
    <row r="7329" spans="1:9" hidden="1" x14ac:dyDescent="0.2">
      <c r="A7329" s="2" t="s">
        <v>9700</v>
      </c>
      <c r="B7329" s="2">
        <v>12178777</v>
      </c>
      <c r="C7329" s="1" t="s">
        <v>9746</v>
      </c>
      <c r="D7329" s="2" t="s">
        <v>8</v>
      </c>
      <c r="E7329" s="1" t="s">
        <v>9726</v>
      </c>
      <c r="F7329" s="1" t="str">
        <f>VLOOKUP(B7329,[15]XMN!$C$5:$G$313,5,0)</f>
        <v>泉州</v>
      </c>
      <c r="G7329" s="2" t="s">
        <v>9703</v>
      </c>
      <c r="H7329" s="2" t="s">
        <v>9714</v>
      </c>
      <c r="I7329" s="2" t="s">
        <v>10938</v>
      </c>
    </row>
    <row r="7330" spans="1:9" hidden="1" x14ac:dyDescent="0.2">
      <c r="A7330" s="2" t="s">
        <v>9700</v>
      </c>
      <c r="B7330" s="2">
        <v>12499218</v>
      </c>
      <c r="C7330" s="1" t="s">
        <v>9747</v>
      </c>
      <c r="D7330" s="2" t="s">
        <v>8</v>
      </c>
      <c r="E7330" s="1" t="s">
        <v>9748</v>
      </c>
      <c r="F7330" s="1" t="str">
        <f>VLOOKUP(B7330,[15]XMN!$C$5:$G$313,5,0)</f>
        <v>石狮</v>
      </c>
      <c r="G7330" s="2" t="s">
        <v>9703</v>
      </c>
      <c r="H7330" s="2" t="s">
        <v>10558</v>
      </c>
      <c r="I7330" s="2" t="s">
        <v>10938</v>
      </c>
    </row>
    <row r="7331" spans="1:9" hidden="1" x14ac:dyDescent="0.2">
      <c r="A7331" s="2" t="s">
        <v>9700</v>
      </c>
      <c r="B7331" s="2">
        <v>12545104</v>
      </c>
      <c r="C7331" s="1" t="s">
        <v>9749</v>
      </c>
      <c r="D7331" s="2" t="s">
        <v>8</v>
      </c>
      <c r="E7331" s="1" t="s">
        <v>9730</v>
      </c>
      <c r="F7331" s="1" t="str">
        <f>VLOOKUP(B7331,[15]XMN!$C$5:$G$313,5,0)</f>
        <v xml:space="preserve">厦门 </v>
      </c>
      <c r="G7331" s="2" t="s">
        <v>9703</v>
      </c>
      <c r="H7331" s="2" t="s">
        <v>10557</v>
      </c>
      <c r="I7331" s="2" t="s">
        <v>10938</v>
      </c>
    </row>
    <row r="7332" spans="1:9" hidden="1" x14ac:dyDescent="0.2">
      <c r="A7332" s="2" t="s">
        <v>9700</v>
      </c>
      <c r="B7332" s="2">
        <v>76201049</v>
      </c>
      <c r="C7332" s="1" t="s">
        <v>9750</v>
      </c>
      <c r="D7332" s="2" t="s">
        <v>38</v>
      </c>
      <c r="E7332" s="1" t="s">
        <v>39</v>
      </c>
      <c r="F7332" s="1" t="str">
        <f>VLOOKUP(B7332,[15]XMN!$C$5:$G$313,5,0)</f>
        <v>厦门</v>
      </c>
      <c r="G7332" s="2" t="s">
        <v>9703</v>
      </c>
      <c r="H7332" s="2" t="s">
        <v>9700</v>
      </c>
      <c r="I7332" s="2" t="s">
        <v>10938</v>
      </c>
    </row>
    <row r="7333" spans="1:9" hidden="1" x14ac:dyDescent="0.2">
      <c r="A7333" s="2" t="s">
        <v>9700</v>
      </c>
      <c r="B7333" s="2">
        <v>76201050</v>
      </c>
      <c r="C7333" s="1" t="s">
        <v>9751</v>
      </c>
      <c r="D7333" s="2" t="s">
        <v>38</v>
      </c>
      <c r="E7333" s="1" t="s">
        <v>39</v>
      </c>
      <c r="F7333" s="1" t="str">
        <f>VLOOKUP(B7333,[15]XMN!$C$5:$G$313,5,0)</f>
        <v>厦门</v>
      </c>
      <c r="G7333" s="2" t="s">
        <v>9703</v>
      </c>
      <c r="H7333" s="2" t="s">
        <v>9700</v>
      </c>
      <c r="I7333" s="2" t="s">
        <v>10939</v>
      </c>
    </row>
    <row r="7334" spans="1:9" hidden="1" x14ac:dyDescent="0.2">
      <c r="A7334" s="2" t="s">
        <v>9700</v>
      </c>
      <c r="B7334" s="2">
        <v>76201073</v>
      </c>
      <c r="C7334" s="1" t="s">
        <v>9752</v>
      </c>
      <c r="D7334" s="2" t="s">
        <v>38</v>
      </c>
      <c r="E7334" s="1" t="s">
        <v>39</v>
      </c>
      <c r="F7334" s="1" t="str">
        <f>VLOOKUP(B7334,[15]XMN!$C$5:$G$313,5,0)</f>
        <v>福州</v>
      </c>
      <c r="G7334" s="2" t="s">
        <v>9703</v>
      </c>
      <c r="H7334" s="2" t="s">
        <v>6530</v>
      </c>
      <c r="I7334" s="2" t="s">
        <v>10938</v>
      </c>
    </row>
    <row r="7335" spans="1:9" hidden="1" x14ac:dyDescent="0.2">
      <c r="A7335" s="2" t="s">
        <v>9700</v>
      </c>
      <c r="B7335" s="2">
        <v>11666323</v>
      </c>
      <c r="C7335" s="1" t="s">
        <v>9753</v>
      </c>
      <c r="D7335" s="2" t="s">
        <v>38</v>
      </c>
      <c r="E7335" s="1" t="s">
        <v>9754</v>
      </c>
      <c r="F7335" s="1" t="str">
        <f>VLOOKUP(B7335,[15]XMN!$C$5:$G$313,5,0)</f>
        <v>晋江</v>
      </c>
      <c r="G7335" s="2" t="s">
        <v>9703</v>
      </c>
      <c r="H7335" s="2" t="s">
        <v>10546</v>
      </c>
      <c r="I7335" s="2" t="s">
        <v>10938</v>
      </c>
    </row>
    <row r="7336" spans="1:9" hidden="1" x14ac:dyDescent="0.2">
      <c r="A7336" s="2" t="s">
        <v>9700</v>
      </c>
      <c r="B7336" s="2">
        <v>11666310</v>
      </c>
      <c r="C7336" s="1" t="s">
        <v>9755</v>
      </c>
      <c r="D7336" s="2" t="s">
        <v>38</v>
      </c>
      <c r="E7336" s="1" t="s">
        <v>9756</v>
      </c>
      <c r="F7336" s="1" t="str">
        <f>VLOOKUP(B7336,[15]XMN!$C$5:$G$313,5,0)</f>
        <v>福州</v>
      </c>
      <c r="G7336" s="2" t="s">
        <v>9703</v>
      </c>
      <c r="H7336" s="2" t="s">
        <v>6530</v>
      </c>
      <c r="I7336" s="2" t="s">
        <v>10938</v>
      </c>
    </row>
    <row r="7337" spans="1:9" hidden="1" x14ac:dyDescent="0.2">
      <c r="A7337" s="2" t="s">
        <v>9700</v>
      </c>
      <c r="B7337" s="2">
        <v>11666301</v>
      </c>
      <c r="C7337" s="1" t="s">
        <v>9757</v>
      </c>
      <c r="D7337" s="2" t="s">
        <v>38</v>
      </c>
      <c r="E7337" s="1" t="s">
        <v>9758</v>
      </c>
      <c r="F7337" s="1" t="str">
        <f>VLOOKUP(B7337,[15]XMN!$C$5:$G$313,5,0)</f>
        <v>厦门</v>
      </c>
      <c r="G7337" s="2" t="s">
        <v>9703</v>
      </c>
      <c r="H7337" s="2" t="s">
        <v>9700</v>
      </c>
      <c r="I7337" s="2" t="s">
        <v>10938</v>
      </c>
    </row>
    <row r="7338" spans="1:9" hidden="1" x14ac:dyDescent="0.2">
      <c r="A7338" s="2" t="s">
        <v>9700</v>
      </c>
      <c r="B7338" s="2">
        <v>76327001</v>
      </c>
      <c r="C7338" s="1" t="s">
        <v>9759</v>
      </c>
      <c r="D7338" s="2" t="s">
        <v>38</v>
      </c>
      <c r="E7338" s="1" t="s">
        <v>9760</v>
      </c>
      <c r="F7338" s="1" t="str">
        <f>VLOOKUP(B7338,[15]XMN!$C$5:$G$313,5,0)</f>
        <v>福州</v>
      </c>
      <c r="G7338" s="2" t="s">
        <v>9703</v>
      </c>
      <c r="H7338" s="2" t="s">
        <v>6530</v>
      </c>
      <c r="I7338" s="2" t="s">
        <v>10939</v>
      </c>
    </row>
    <row r="7339" spans="1:9" hidden="1" x14ac:dyDescent="0.2">
      <c r="A7339" s="2" t="s">
        <v>9700</v>
      </c>
      <c r="B7339" s="2">
        <v>76329001</v>
      </c>
      <c r="C7339" s="1" t="s">
        <v>9761</v>
      </c>
      <c r="D7339" s="2" t="s">
        <v>38</v>
      </c>
      <c r="E7339" s="1" t="s">
        <v>9762</v>
      </c>
      <c r="F7339" s="1" t="str">
        <f>VLOOKUP(B7339,[15]XMN!$C$5:$G$313,5,0)</f>
        <v>厦门</v>
      </c>
      <c r="G7339" s="2" t="s">
        <v>9703</v>
      </c>
      <c r="H7339" s="2" t="s">
        <v>9700</v>
      </c>
      <c r="I7339" s="2" t="s">
        <v>10938</v>
      </c>
    </row>
    <row r="7340" spans="1:9" hidden="1" x14ac:dyDescent="0.2">
      <c r="A7340" s="2" t="s">
        <v>9700</v>
      </c>
      <c r="B7340" s="2">
        <v>86011001</v>
      </c>
      <c r="C7340" s="1" t="s">
        <v>9763</v>
      </c>
      <c r="D7340" s="2" t="s">
        <v>8</v>
      </c>
      <c r="E7340" s="1" t="s">
        <v>9764</v>
      </c>
      <c r="F7340" s="1" t="str">
        <f>VLOOKUP(B7340,[15]XMN!$C$5:$G$313,5,0)</f>
        <v>福州</v>
      </c>
      <c r="G7340" s="2" t="s">
        <v>9703</v>
      </c>
      <c r="H7340" s="2" t="s">
        <v>6530</v>
      </c>
      <c r="I7340" s="2" t="s">
        <v>10939</v>
      </c>
    </row>
    <row r="7341" spans="1:9" hidden="1" x14ac:dyDescent="0.2">
      <c r="A7341" s="2" t="s">
        <v>9700</v>
      </c>
      <c r="B7341" s="2">
        <v>86011006</v>
      </c>
      <c r="C7341" s="1" t="s">
        <v>9765</v>
      </c>
      <c r="D7341" s="2" t="s">
        <v>8</v>
      </c>
      <c r="E7341" s="1" t="s">
        <v>9764</v>
      </c>
      <c r="F7341" s="1" t="str">
        <f>VLOOKUP(B7341,[15]XMN!$C$5:$G$313,5,0)</f>
        <v>福州</v>
      </c>
      <c r="G7341" s="2" t="s">
        <v>9703</v>
      </c>
      <c r="H7341" s="2" t="s">
        <v>6530</v>
      </c>
      <c r="I7341" s="2" t="s">
        <v>10938</v>
      </c>
    </row>
    <row r="7342" spans="1:9" hidden="1" x14ac:dyDescent="0.2">
      <c r="A7342" s="2" t="s">
        <v>9700</v>
      </c>
      <c r="B7342" s="2">
        <v>86011010</v>
      </c>
      <c r="C7342" s="1" t="s">
        <v>9766</v>
      </c>
      <c r="D7342" s="2" t="s">
        <v>8</v>
      </c>
      <c r="E7342" s="1" t="s">
        <v>9764</v>
      </c>
      <c r="F7342" s="1" t="str">
        <f>VLOOKUP(B7342,[15]XMN!$C$5:$G$313,5,0)</f>
        <v>福州</v>
      </c>
      <c r="G7342" s="2" t="s">
        <v>9703</v>
      </c>
      <c r="H7342" s="2" t="s">
        <v>6530</v>
      </c>
      <c r="I7342" s="2" t="s">
        <v>10938</v>
      </c>
    </row>
    <row r="7343" spans="1:9" hidden="1" x14ac:dyDescent="0.2">
      <c r="A7343" s="2" t="s">
        <v>9700</v>
      </c>
      <c r="B7343" s="2">
        <v>86011013</v>
      </c>
      <c r="C7343" s="1" t="s">
        <v>9767</v>
      </c>
      <c r="D7343" s="2" t="s">
        <v>8</v>
      </c>
      <c r="E7343" s="1" t="s">
        <v>9764</v>
      </c>
      <c r="F7343" s="1" t="str">
        <f>VLOOKUP(B7343,[15]XMN!$C$5:$G$313,5,0)</f>
        <v>福州</v>
      </c>
      <c r="G7343" s="2" t="s">
        <v>9703</v>
      </c>
      <c r="H7343" s="2" t="s">
        <v>6530</v>
      </c>
      <c r="I7343" s="2" t="s">
        <v>10938</v>
      </c>
    </row>
    <row r="7344" spans="1:9" hidden="1" x14ac:dyDescent="0.2">
      <c r="A7344" s="2" t="s">
        <v>9700</v>
      </c>
      <c r="B7344" s="2">
        <v>86011018</v>
      </c>
      <c r="C7344" s="1" t="s">
        <v>9507</v>
      </c>
      <c r="D7344" s="2" t="s">
        <v>8</v>
      </c>
      <c r="E7344" s="1" t="s">
        <v>9764</v>
      </c>
      <c r="F7344" s="1" t="str">
        <f>VLOOKUP(B7344,[15]XMN!$C$5:$G$313,5,0)</f>
        <v>长乐</v>
      </c>
      <c r="G7344" s="2" t="s">
        <v>9703</v>
      </c>
      <c r="H7344" s="2" t="s">
        <v>10569</v>
      </c>
      <c r="I7344" s="2" t="s">
        <v>10938</v>
      </c>
    </row>
    <row r="7345" spans="1:9" hidden="1" x14ac:dyDescent="0.2">
      <c r="A7345" s="2" t="s">
        <v>9700</v>
      </c>
      <c r="B7345" s="2">
        <v>86011019</v>
      </c>
      <c r="C7345" s="1" t="s">
        <v>9768</v>
      </c>
      <c r="D7345" s="2" t="s">
        <v>8</v>
      </c>
      <c r="E7345" s="1" t="s">
        <v>9764</v>
      </c>
      <c r="F7345" s="1" t="str">
        <f>VLOOKUP(B7345,[15]XMN!$C$5:$G$313,5,0)</f>
        <v>南平</v>
      </c>
      <c r="G7345" s="2" t="s">
        <v>9703</v>
      </c>
      <c r="H7345" s="2" t="s">
        <v>9769</v>
      </c>
      <c r="I7345" s="2" t="s">
        <v>10938</v>
      </c>
    </row>
    <row r="7346" spans="1:9" hidden="1" x14ac:dyDescent="0.2">
      <c r="A7346" s="2" t="s">
        <v>9700</v>
      </c>
      <c r="B7346" s="2">
        <v>86011021</v>
      </c>
      <c r="C7346" s="1" t="s">
        <v>9770</v>
      </c>
      <c r="D7346" s="2" t="s">
        <v>8</v>
      </c>
      <c r="E7346" s="1" t="s">
        <v>9764</v>
      </c>
      <c r="F7346" s="1" t="str">
        <f>VLOOKUP(B7346,[15]XMN!$C$5:$G$313,5,0)</f>
        <v>仙游</v>
      </c>
      <c r="G7346" s="2" t="s">
        <v>9703</v>
      </c>
      <c r="H7346" s="2" t="s">
        <v>10561</v>
      </c>
      <c r="I7346" s="2" t="s">
        <v>10938</v>
      </c>
    </row>
    <row r="7347" spans="1:9" hidden="1" x14ac:dyDescent="0.2">
      <c r="A7347" s="2" t="s">
        <v>9700</v>
      </c>
      <c r="B7347" s="2">
        <v>86011022</v>
      </c>
      <c r="C7347" s="1" t="s">
        <v>9771</v>
      </c>
      <c r="D7347" s="2" t="s">
        <v>8</v>
      </c>
      <c r="E7347" s="1" t="s">
        <v>9764</v>
      </c>
      <c r="F7347" s="1" t="str">
        <f>VLOOKUP(B7347,[15]XMN!$C$5:$G$313,5,0)</f>
        <v>福州</v>
      </c>
      <c r="G7347" s="2" t="s">
        <v>9703</v>
      </c>
      <c r="H7347" s="2" t="s">
        <v>6530</v>
      </c>
      <c r="I7347" s="2" t="s">
        <v>10938</v>
      </c>
    </row>
    <row r="7348" spans="1:9" hidden="1" x14ac:dyDescent="0.2">
      <c r="A7348" s="2" t="s">
        <v>9700</v>
      </c>
      <c r="B7348" s="2">
        <v>86011025</v>
      </c>
      <c r="C7348" s="1" t="s">
        <v>6613</v>
      </c>
      <c r="D7348" s="2" t="s">
        <v>8</v>
      </c>
      <c r="E7348" s="1" t="s">
        <v>9764</v>
      </c>
      <c r="F7348" s="1" t="str">
        <f>VLOOKUP(B7348,[15]XMN!$C$5:$G$313,5,0)</f>
        <v>福鼎</v>
      </c>
      <c r="G7348" s="2" t="s">
        <v>9703</v>
      </c>
      <c r="H7348" s="2" t="s">
        <v>10542</v>
      </c>
      <c r="I7348" s="2" t="s">
        <v>10938</v>
      </c>
    </row>
    <row r="7349" spans="1:9" hidden="1" x14ac:dyDescent="0.2">
      <c r="A7349" s="2" t="s">
        <v>9700</v>
      </c>
      <c r="B7349" s="2">
        <v>86011026</v>
      </c>
      <c r="C7349" s="1" t="s">
        <v>5435</v>
      </c>
      <c r="D7349" s="2" t="s">
        <v>8</v>
      </c>
      <c r="E7349" s="1" t="s">
        <v>9764</v>
      </c>
      <c r="F7349" s="1" t="str">
        <f>VLOOKUP(B7349,[15]XMN!$C$5:$G$313,5,0)</f>
        <v>福州</v>
      </c>
      <c r="G7349" s="2" t="s">
        <v>9703</v>
      </c>
      <c r="H7349" s="2" t="s">
        <v>6530</v>
      </c>
      <c r="I7349" s="2" t="s">
        <v>10938</v>
      </c>
    </row>
    <row r="7350" spans="1:9" hidden="1" x14ac:dyDescent="0.2">
      <c r="A7350" s="2" t="s">
        <v>9700</v>
      </c>
      <c r="B7350" s="2">
        <v>86011028</v>
      </c>
      <c r="C7350" s="1" t="s">
        <v>9772</v>
      </c>
      <c r="D7350" s="2" t="s">
        <v>8</v>
      </c>
      <c r="E7350" s="1" t="s">
        <v>9764</v>
      </c>
      <c r="F7350" s="1" t="str">
        <f>VLOOKUP(B7350,[15]XMN!$C$5:$G$313,5,0)</f>
        <v>永安</v>
      </c>
      <c r="G7350" s="2" t="s">
        <v>9703</v>
      </c>
      <c r="H7350" s="2" t="s">
        <v>10565</v>
      </c>
      <c r="I7350" s="2" t="s">
        <v>10938</v>
      </c>
    </row>
    <row r="7351" spans="1:9" hidden="1" x14ac:dyDescent="0.2">
      <c r="A7351" s="2" t="s">
        <v>9700</v>
      </c>
      <c r="B7351" s="2">
        <v>86011030</v>
      </c>
      <c r="C7351" s="1" t="s">
        <v>9773</v>
      </c>
      <c r="D7351" s="2" t="s">
        <v>8</v>
      </c>
      <c r="E7351" s="1" t="s">
        <v>9764</v>
      </c>
      <c r="F7351" s="1" t="str">
        <f>VLOOKUP(B7351,[15]XMN!$C$5:$G$313,5,0)</f>
        <v>莆田</v>
      </c>
      <c r="G7351" s="2" t="s">
        <v>9703</v>
      </c>
      <c r="H7351" s="2" t="s">
        <v>9774</v>
      </c>
      <c r="I7351" s="2" t="s">
        <v>10938</v>
      </c>
    </row>
    <row r="7352" spans="1:9" hidden="1" x14ac:dyDescent="0.2">
      <c r="A7352" s="2" t="s">
        <v>9700</v>
      </c>
      <c r="B7352" s="2">
        <v>86011031</v>
      </c>
      <c r="C7352" s="1" t="s">
        <v>9775</v>
      </c>
      <c r="D7352" s="2" t="s">
        <v>8</v>
      </c>
      <c r="E7352" s="1" t="s">
        <v>9764</v>
      </c>
      <c r="F7352" s="1" t="str">
        <f>VLOOKUP(B7352,[15]XMN!$C$5:$G$313,5,0)</f>
        <v>福州</v>
      </c>
      <c r="G7352" s="2" t="s">
        <v>9703</v>
      </c>
      <c r="H7352" s="2" t="s">
        <v>6530</v>
      </c>
      <c r="I7352" s="2" t="s">
        <v>10938</v>
      </c>
    </row>
    <row r="7353" spans="1:9" hidden="1" x14ac:dyDescent="0.2">
      <c r="A7353" s="2" t="s">
        <v>9700</v>
      </c>
      <c r="B7353" s="2">
        <v>86011032</v>
      </c>
      <c r="C7353" s="1" t="s">
        <v>5575</v>
      </c>
      <c r="D7353" s="2" t="s">
        <v>8</v>
      </c>
      <c r="E7353" s="1" t="s">
        <v>9764</v>
      </c>
      <c r="F7353" s="1" t="str">
        <f>VLOOKUP(B7353,[15]XMN!$C$5:$G$313,5,0)</f>
        <v>福州</v>
      </c>
      <c r="G7353" s="2" t="s">
        <v>9703</v>
      </c>
      <c r="H7353" s="2" t="s">
        <v>6530</v>
      </c>
      <c r="I7353" s="2" t="s">
        <v>10938</v>
      </c>
    </row>
    <row r="7354" spans="1:9" hidden="1" x14ac:dyDescent="0.2">
      <c r="A7354" s="2" t="s">
        <v>9700</v>
      </c>
      <c r="B7354" s="2">
        <v>86011033</v>
      </c>
      <c r="C7354" s="1" t="s">
        <v>9776</v>
      </c>
      <c r="D7354" s="2" t="s">
        <v>8</v>
      </c>
      <c r="E7354" s="1" t="s">
        <v>9764</v>
      </c>
      <c r="F7354" s="1" t="str">
        <f>VLOOKUP(B7354,[15]XMN!$C$5:$G$313,5,0)</f>
        <v>涵江</v>
      </c>
      <c r="G7354" s="2" t="s">
        <v>9703</v>
      </c>
      <c r="H7354" s="2" t="s">
        <v>10543</v>
      </c>
      <c r="I7354" s="2" t="s">
        <v>10938</v>
      </c>
    </row>
    <row r="7355" spans="1:9" hidden="1" x14ac:dyDescent="0.2">
      <c r="A7355" s="2" t="s">
        <v>9700</v>
      </c>
      <c r="B7355" s="2">
        <v>86011035</v>
      </c>
      <c r="C7355" s="1" t="s">
        <v>9777</v>
      </c>
      <c r="D7355" s="2" t="s">
        <v>8</v>
      </c>
      <c r="E7355" s="1" t="s">
        <v>9764</v>
      </c>
      <c r="F7355" s="1" t="str">
        <f>VLOOKUP(B7355,[15]XMN!$C$5:$G$313,5,0)</f>
        <v>宁德</v>
      </c>
      <c r="G7355" s="2" t="s">
        <v>9703</v>
      </c>
      <c r="H7355" s="2" t="s">
        <v>9778</v>
      </c>
      <c r="I7355" s="2" t="s">
        <v>10939</v>
      </c>
    </row>
    <row r="7356" spans="1:9" hidden="1" x14ac:dyDescent="0.2">
      <c r="A7356" s="2" t="s">
        <v>9700</v>
      </c>
      <c r="B7356" s="2">
        <v>86011036</v>
      </c>
      <c r="C7356" s="1" t="s">
        <v>9779</v>
      </c>
      <c r="D7356" s="2" t="s">
        <v>8</v>
      </c>
      <c r="E7356" s="1" t="s">
        <v>9764</v>
      </c>
      <c r="F7356" s="1" t="str">
        <f>VLOOKUP(B7356,[15]XMN!$C$5:$G$313,5,0)</f>
        <v>莆田</v>
      </c>
      <c r="G7356" s="2" t="s">
        <v>9703</v>
      </c>
      <c r="H7356" s="2" t="s">
        <v>9774</v>
      </c>
      <c r="I7356" s="2" t="s">
        <v>10938</v>
      </c>
    </row>
    <row r="7357" spans="1:9" hidden="1" x14ac:dyDescent="0.2">
      <c r="A7357" s="2" t="s">
        <v>9700</v>
      </c>
      <c r="B7357" s="2">
        <v>86011037</v>
      </c>
      <c r="C7357" s="1" t="s">
        <v>9780</v>
      </c>
      <c r="D7357" s="2" t="s">
        <v>8</v>
      </c>
      <c r="E7357" s="1" t="s">
        <v>9764</v>
      </c>
      <c r="F7357" s="1" t="str">
        <f>VLOOKUP(B7357,[15]XMN!$C$5:$G$313,5,0)</f>
        <v>连江</v>
      </c>
      <c r="G7357" s="2" t="s">
        <v>9703</v>
      </c>
      <c r="H7357" s="2" t="s">
        <v>10550</v>
      </c>
      <c r="I7357" s="2" t="s">
        <v>10938</v>
      </c>
    </row>
    <row r="7358" spans="1:9" hidden="1" x14ac:dyDescent="0.2">
      <c r="A7358" s="2" t="s">
        <v>9700</v>
      </c>
      <c r="B7358" s="2">
        <v>86011038</v>
      </c>
      <c r="C7358" s="1" t="s">
        <v>5053</v>
      </c>
      <c r="D7358" s="2" t="s">
        <v>8</v>
      </c>
      <c r="E7358" s="1" t="s">
        <v>9764</v>
      </c>
      <c r="F7358" s="1" t="str">
        <f>VLOOKUP(B7358,[15]XMN!$C$5:$G$313,5,0)</f>
        <v>莆田</v>
      </c>
      <c r="G7358" s="2" t="s">
        <v>9703</v>
      </c>
      <c r="H7358" s="2" t="s">
        <v>9774</v>
      </c>
      <c r="I7358" s="2" t="s">
        <v>10938</v>
      </c>
    </row>
    <row r="7359" spans="1:9" hidden="1" x14ac:dyDescent="0.2">
      <c r="A7359" s="2" t="s">
        <v>9700</v>
      </c>
      <c r="B7359" s="2">
        <v>86011039</v>
      </c>
      <c r="C7359" s="1" t="s">
        <v>9781</v>
      </c>
      <c r="D7359" s="2" t="s">
        <v>8</v>
      </c>
      <c r="E7359" s="1" t="s">
        <v>9764</v>
      </c>
      <c r="F7359" s="1" t="str">
        <f>VLOOKUP(B7359,[15]XMN!$C$5:$G$313,5,0)</f>
        <v>长乐</v>
      </c>
      <c r="G7359" s="2" t="s">
        <v>9703</v>
      </c>
      <c r="H7359" s="2" t="s">
        <v>10569</v>
      </c>
      <c r="I7359" s="2" t="s">
        <v>10938</v>
      </c>
    </row>
    <row r="7360" spans="1:9" hidden="1" x14ac:dyDescent="0.2">
      <c r="A7360" s="2" t="s">
        <v>9700</v>
      </c>
      <c r="B7360" s="2">
        <v>86011040</v>
      </c>
      <c r="C7360" s="1" t="s">
        <v>9782</v>
      </c>
      <c r="D7360" s="2" t="s">
        <v>8</v>
      </c>
      <c r="E7360" s="1" t="s">
        <v>9764</v>
      </c>
      <c r="F7360" s="1" t="str">
        <f>VLOOKUP(B7360,[15]XMN!$C$5:$G$313,5,0)</f>
        <v>长乐</v>
      </c>
      <c r="G7360" s="2" t="s">
        <v>9703</v>
      </c>
      <c r="H7360" s="2" t="s">
        <v>10569</v>
      </c>
      <c r="I7360" s="2" t="s">
        <v>10938</v>
      </c>
    </row>
    <row r="7361" spans="1:9" hidden="1" x14ac:dyDescent="0.2">
      <c r="A7361" s="2" t="s">
        <v>9700</v>
      </c>
      <c r="B7361" s="2">
        <v>86011041</v>
      </c>
      <c r="C7361" s="1" t="s">
        <v>9783</v>
      </c>
      <c r="D7361" s="2" t="s">
        <v>8</v>
      </c>
      <c r="E7361" s="1" t="s">
        <v>9764</v>
      </c>
      <c r="F7361" s="1" t="str">
        <f>VLOOKUP(B7361,[15]XMN!$C$5:$G$313,5,0)</f>
        <v>莆田</v>
      </c>
      <c r="G7361" s="2" t="s">
        <v>9703</v>
      </c>
      <c r="H7361" s="2" t="s">
        <v>9774</v>
      </c>
      <c r="I7361" s="2" t="s">
        <v>10938</v>
      </c>
    </row>
    <row r="7362" spans="1:9" hidden="1" x14ac:dyDescent="0.2">
      <c r="A7362" s="2" t="s">
        <v>9700</v>
      </c>
      <c r="B7362" s="2">
        <v>86011042</v>
      </c>
      <c r="C7362" s="1" t="s">
        <v>9784</v>
      </c>
      <c r="D7362" s="2" t="s">
        <v>8</v>
      </c>
      <c r="E7362" s="1" t="s">
        <v>9764</v>
      </c>
      <c r="F7362" s="1" t="str">
        <f>VLOOKUP(B7362,[15]XMN!$C$5:$G$313,5,0)</f>
        <v>福州</v>
      </c>
      <c r="G7362" s="2" t="s">
        <v>9703</v>
      </c>
      <c r="H7362" s="2" t="s">
        <v>6530</v>
      </c>
      <c r="I7362" s="2" t="s">
        <v>10938</v>
      </c>
    </row>
    <row r="7363" spans="1:9" hidden="1" x14ac:dyDescent="0.2">
      <c r="A7363" s="2" t="s">
        <v>9700</v>
      </c>
      <c r="B7363" s="2">
        <v>86011043</v>
      </c>
      <c r="C7363" s="1" t="s">
        <v>9785</v>
      </c>
      <c r="D7363" s="2" t="s">
        <v>8</v>
      </c>
      <c r="E7363" s="1" t="s">
        <v>9764</v>
      </c>
      <c r="F7363" s="1" t="str">
        <f>VLOOKUP(B7363,[15]XMN!$C$5:$G$313,5,0)</f>
        <v>莆田</v>
      </c>
      <c r="G7363" s="2" t="s">
        <v>9703</v>
      </c>
      <c r="H7363" s="2" t="s">
        <v>9774</v>
      </c>
      <c r="I7363" s="2" t="s">
        <v>10938</v>
      </c>
    </row>
    <row r="7364" spans="1:9" hidden="1" x14ac:dyDescent="0.2">
      <c r="A7364" s="2" t="s">
        <v>9700</v>
      </c>
      <c r="B7364" s="2">
        <v>86011044</v>
      </c>
      <c r="C7364" s="1" t="s">
        <v>9786</v>
      </c>
      <c r="D7364" s="2" t="s">
        <v>8</v>
      </c>
      <c r="E7364" s="1" t="s">
        <v>9764</v>
      </c>
      <c r="F7364" s="1" t="str">
        <f>VLOOKUP(B7364,[15]XMN!$C$5:$G$313,5,0)</f>
        <v>莆田</v>
      </c>
      <c r="G7364" s="2" t="s">
        <v>9703</v>
      </c>
      <c r="H7364" s="2" t="s">
        <v>9774</v>
      </c>
      <c r="I7364" s="2" t="s">
        <v>10938</v>
      </c>
    </row>
    <row r="7365" spans="1:9" hidden="1" x14ac:dyDescent="0.2">
      <c r="A7365" s="2" t="s">
        <v>9700</v>
      </c>
      <c r="B7365" s="2">
        <v>86011045</v>
      </c>
      <c r="C7365" s="1" t="s">
        <v>9787</v>
      </c>
      <c r="D7365" s="2" t="s">
        <v>8</v>
      </c>
      <c r="E7365" s="1" t="s">
        <v>9764</v>
      </c>
      <c r="F7365" s="1" t="str">
        <f>VLOOKUP(B7365,[15]XMN!$C$5:$G$313,5,0)</f>
        <v>莆田</v>
      </c>
      <c r="G7365" s="2" t="s">
        <v>9703</v>
      </c>
      <c r="H7365" s="2" t="s">
        <v>9774</v>
      </c>
      <c r="I7365" s="2" t="s">
        <v>10938</v>
      </c>
    </row>
    <row r="7366" spans="1:9" hidden="1" x14ac:dyDescent="0.2">
      <c r="A7366" s="2" t="s">
        <v>9700</v>
      </c>
      <c r="B7366" s="2">
        <v>86011046</v>
      </c>
      <c r="C7366" s="1" t="s">
        <v>9684</v>
      </c>
      <c r="D7366" s="2" t="s">
        <v>8</v>
      </c>
      <c r="E7366" s="1" t="s">
        <v>9764</v>
      </c>
      <c r="F7366" s="1" t="str">
        <f>VLOOKUP(B7366,[15]XMN!$C$5:$G$313,5,0)</f>
        <v>福州</v>
      </c>
      <c r="G7366" s="2" t="s">
        <v>9703</v>
      </c>
      <c r="H7366" s="2" t="s">
        <v>6530</v>
      </c>
      <c r="I7366" s="2" t="s">
        <v>10938</v>
      </c>
    </row>
    <row r="7367" spans="1:9" hidden="1" x14ac:dyDescent="0.2">
      <c r="A7367" s="2" t="s">
        <v>9700</v>
      </c>
      <c r="B7367" s="2">
        <v>86011047</v>
      </c>
      <c r="C7367" s="1" t="s">
        <v>9788</v>
      </c>
      <c r="D7367" s="2" t="s">
        <v>8</v>
      </c>
      <c r="E7367" s="1" t="s">
        <v>9764</v>
      </c>
      <c r="F7367" s="1" t="str">
        <f>VLOOKUP(B7367,[15]XMN!$C$5:$G$313,5,0)</f>
        <v>长乐金峰</v>
      </c>
      <c r="G7367" s="2" t="s">
        <v>9703</v>
      </c>
      <c r="H7367" s="2" t="s">
        <v>10569</v>
      </c>
      <c r="I7367" s="2" t="s">
        <v>10938</v>
      </c>
    </row>
    <row r="7368" spans="1:9" hidden="1" x14ac:dyDescent="0.2">
      <c r="A7368" s="2" t="s">
        <v>9700</v>
      </c>
      <c r="B7368" s="2">
        <v>86011048</v>
      </c>
      <c r="C7368" s="1" t="s">
        <v>9789</v>
      </c>
      <c r="D7368" s="2" t="s">
        <v>8</v>
      </c>
      <c r="E7368" s="1" t="s">
        <v>9764</v>
      </c>
      <c r="F7368" s="1" t="str">
        <f>VLOOKUP(B7368,[15]XMN!$C$5:$G$313,5,0)</f>
        <v>福州</v>
      </c>
      <c r="G7368" s="2" t="s">
        <v>9703</v>
      </c>
      <c r="H7368" s="2" t="s">
        <v>6530</v>
      </c>
      <c r="I7368" s="2" t="s">
        <v>10939</v>
      </c>
    </row>
    <row r="7369" spans="1:9" hidden="1" x14ac:dyDescent="0.2">
      <c r="A7369" s="2" t="s">
        <v>9700</v>
      </c>
      <c r="B7369" s="2">
        <v>86011049</v>
      </c>
      <c r="C7369" s="1" t="s">
        <v>9790</v>
      </c>
      <c r="D7369" s="2" t="s">
        <v>8</v>
      </c>
      <c r="E7369" s="1" t="s">
        <v>9764</v>
      </c>
      <c r="F7369" s="1" t="str">
        <f>VLOOKUP(B7369,[15]XMN!$C$5:$G$313,5,0)</f>
        <v>昭武</v>
      </c>
      <c r="G7369" s="2" t="s">
        <v>9703</v>
      </c>
      <c r="H7369" s="2" t="s">
        <v>10569</v>
      </c>
      <c r="I7369" s="2" t="s">
        <v>10939</v>
      </c>
    </row>
    <row r="7370" spans="1:9" hidden="1" x14ac:dyDescent="0.2">
      <c r="A7370" s="2" t="s">
        <v>9700</v>
      </c>
      <c r="B7370" s="2">
        <v>86011050</v>
      </c>
      <c r="C7370" s="1" t="s">
        <v>9791</v>
      </c>
      <c r="D7370" s="2" t="s">
        <v>8</v>
      </c>
      <c r="E7370" s="1" t="s">
        <v>9764</v>
      </c>
      <c r="F7370" s="1" t="str">
        <f>VLOOKUP(B7370,[15]XMN!$C$5:$G$313,5,0)</f>
        <v>福州</v>
      </c>
      <c r="G7370" s="2" t="s">
        <v>9703</v>
      </c>
      <c r="H7370" s="2" t="s">
        <v>6530</v>
      </c>
      <c r="I7370" s="2" t="s">
        <v>10939</v>
      </c>
    </row>
    <row r="7371" spans="1:9" hidden="1" x14ac:dyDescent="0.2">
      <c r="A7371" s="2" t="s">
        <v>9700</v>
      </c>
      <c r="B7371" s="2">
        <v>86011051</v>
      </c>
      <c r="C7371" s="1" t="s">
        <v>9792</v>
      </c>
      <c r="D7371" s="2" t="s">
        <v>8</v>
      </c>
      <c r="E7371" s="1" t="s">
        <v>9764</v>
      </c>
      <c r="F7371" s="1" t="str">
        <f>VLOOKUP(B7371,[15]XMN!$C$5:$G$313,5,0)</f>
        <v>永安</v>
      </c>
      <c r="G7371" s="2" t="s">
        <v>9703</v>
      </c>
      <c r="H7371" s="2" t="s">
        <v>10565</v>
      </c>
      <c r="I7371" s="2" t="s">
        <v>10938</v>
      </c>
    </row>
    <row r="7372" spans="1:9" hidden="1" x14ac:dyDescent="0.2">
      <c r="A7372" s="2" t="s">
        <v>9700</v>
      </c>
      <c r="B7372" s="2">
        <v>86011052</v>
      </c>
      <c r="C7372" s="1" t="s">
        <v>9793</v>
      </c>
      <c r="D7372" s="2" t="s">
        <v>8</v>
      </c>
      <c r="E7372" s="1" t="s">
        <v>9764</v>
      </c>
      <c r="F7372" s="1" t="str">
        <f>VLOOKUP(B7372,[15]XMN!$C$5:$G$313,5,0)</f>
        <v>福州</v>
      </c>
      <c r="G7372" s="2" t="s">
        <v>9703</v>
      </c>
      <c r="H7372" s="2" t="s">
        <v>6530</v>
      </c>
      <c r="I7372" s="2" t="s">
        <v>10938</v>
      </c>
    </row>
    <row r="7373" spans="1:9" hidden="1" x14ac:dyDescent="0.2">
      <c r="A7373" s="2" t="s">
        <v>9700</v>
      </c>
      <c r="B7373" s="2">
        <v>86011053</v>
      </c>
      <c r="C7373" s="1" t="s">
        <v>9794</v>
      </c>
      <c r="D7373" s="2" t="s">
        <v>8</v>
      </c>
      <c r="E7373" s="1" t="s">
        <v>9764</v>
      </c>
      <c r="F7373" s="1" t="str">
        <f>VLOOKUP(B7373,[15]XMN!$C$5:$G$313,5,0)</f>
        <v>福州</v>
      </c>
      <c r="G7373" s="2" t="s">
        <v>9703</v>
      </c>
      <c r="H7373" s="2" t="s">
        <v>6530</v>
      </c>
      <c r="I7373" s="2" t="s">
        <v>10938</v>
      </c>
    </row>
    <row r="7374" spans="1:9" hidden="1" x14ac:dyDescent="0.2">
      <c r="A7374" s="2" t="s">
        <v>9700</v>
      </c>
      <c r="B7374" s="2">
        <v>86011054</v>
      </c>
      <c r="C7374" s="1" t="s">
        <v>9795</v>
      </c>
      <c r="D7374" s="2" t="s">
        <v>8</v>
      </c>
      <c r="E7374" s="1" t="s">
        <v>9764</v>
      </c>
      <c r="F7374" s="1" t="str">
        <f>VLOOKUP(B7374,[15]XMN!$C$5:$G$313,5,0)</f>
        <v>连江</v>
      </c>
      <c r="G7374" s="2" t="s">
        <v>9703</v>
      </c>
      <c r="H7374" s="2" t="s">
        <v>10550</v>
      </c>
      <c r="I7374" s="2" t="s">
        <v>10938</v>
      </c>
    </row>
    <row r="7375" spans="1:9" hidden="1" x14ac:dyDescent="0.2">
      <c r="A7375" s="2" t="s">
        <v>9700</v>
      </c>
      <c r="B7375" s="2">
        <v>86011056</v>
      </c>
      <c r="C7375" s="1" t="s">
        <v>9796</v>
      </c>
      <c r="D7375" s="2" t="s">
        <v>8</v>
      </c>
      <c r="E7375" s="1" t="s">
        <v>9764</v>
      </c>
      <c r="F7375" s="1" t="str">
        <f>VLOOKUP(B7375,[15]XMN!$C$5:$G$313,5,0)</f>
        <v>三明</v>
      </c>
      <c r="G7375" s="2" t="s">
        <v>9703</v>
      </c>
      <c r="H7375" s="2" t="s">
        <v>9797</v>
      </c>
      <c r="I7375" s="2" t="s">
        <v>10938</v>
      </c>
    </row>
    <row r="7376" spans="1:9" hidden="1" x14ac:dyDescent="0.2">
      <c r="A7376" s="2" t="s">
        <v>9700</v>
      </c>
      <c r="B7376" s="2">
        <v>86011057</v>
      </c>
      <c r="C7376" s="1" t="s">
        <v>6276</v>
      </c>
      <c r="D7376" s="2" t="s">
        <v>8</v>
      </c>
      <c r="E7376" s="1" t="s">
        <v>9764</v>
      </c>
      <c r="F7376" s="1" t="str">
        <f>VLOOKUP(B7376,[15]XMN!$C$5:$G$313,5,0)</f>
        <v>三明</v>
      </c>
      <c r="G7376" s="2" t="s">
        <v>9703</v>
      </c>
      <c r="H7376" s="2" t="s">
        <v>9797</v>
      </c>
      <c r="I7376" s="2" t="s">
        <v>10939</v>
      </c>
    </row>
    <row r="7377" spans="1:9" hidden="1" x14ac:dyDescent="0.2">
      <c r="A7377" s="2" t="s">
        <v>9700</v>
      </c>
      <c r="B7377" s="2">
        <v>86011058</v>
      </c>
      <c r="C7377" s="1" t="s">
        <v>9798</v>
      </c>
      <c r="D7377" s="2" t="s">
        <v>8</v>
      </c>
      <c r="E7377" s="1" t="s">
        <v>9764</v>
      </c>
      <c r="F7377" s="1" t="str">
        <f>VLOOKUP(B7377,[15]XMN!$C$5:$G$313,5,0)</f>
        <v>福州</v>
      </c>
      <c r="G7377" s="2" t="s">
        <v>9703</v>
      </c>
      <c r="H7377" s="2" t="s">
        <v>6530</v>
      </c>
      <c r="I7377" s="2" t="s">
        <v>10938</v>
      </c>
    </row>
    <row r="7378" spans="1:9" hidden="1" x14ac:dyDescent="0.2">
      <c r="A7378" s="2" t="s">
        <v>9700</v>
      </c>
      <c r="B7378" s="2">
        <v>86011060</v>
      </c>
      <c r="C7378" s="1" t="s">
        <v>9799</v>
      </c>
      <c r="D7378" s="2" t="s">
        <v>8</v>
      </c>
      <c r="E7378" s="1" t="s">
        <v>9764</v>
      </c>
      <c r="F7378" s="1" t="str">
        <f>VLOOKUP(B7378,[15]XMN!$C$5:$G$313,5,0)</f>
        <v>福州</v>
      </c>
      <c r="G7378" s="2" t="s">
        <v>9703</v>
      </c>
      <c r="H7378" s="2" t="s">
        <v>6530</v>
      </c>
      <c r="I7378" s="2" t="s">
        <v>10938</v>
      </c>
    </row>
    <row r="7379" spans="1:9" hidden="1" x14ac:dyDescent="0.2">
      <c r="A7379" s="2" t="s">
        <v>9700</v>
      </c>
      <c r="B7379" s="2">
        <v>86011061</v>
      </c>
      <c r="C7379" s="1" t="s">
        <v>9800</v>
      </c>
      <c r="D7379" s="2" t="s">
        <v>8</v>
      </c>
      <c r="E7379" s="1" t="s">
        <v>9764</v>
      </c>
      <c r="F7379" s="1" t="str">
        <f>VLOOKUP(B7379,[15]XMN!$C$5:$G$313,5,0)</f>
        <v>福州</v>
      </c>
      <c r="G7379" s="2" t="s">
        <v>9703</v>
      </c>
      <c r="H7379" s="2" t="s">
        <v>6530</v>
      </c>
      <c r="I7379" s="2" t="s">
        <v>10938</v>
      </c>
    </row>
    <row r="7380" spans="1:9" hidden="1" x14ac:dyDescent="0.2">
      <c r="A7380" s="2" t="s">
        <v>9700</v>
      </c>
      <c r="B7380" s="2">
        <v>86011062</v>
      </c>
      <c r="C7380" s="1" t="s">
        <v>9801</v>
      </c>
      <c r="D7380" s="2" t="s">
        <v>8</v>
      </c>
      <c r="E7380" s="1" t="s">
        <v>9764</v>
      </c>
      <c r="F7380" s="1" t="str">
        <f>VLOOKUP(B7380,[15]XMN!$C$5:$G$313,5,0)</f>
        <v>宁德</v>
      </c>
      <c r="G7380" s="2" t="s">
        <v>9703</v>
      </c>
      <c r="H7380" s="2" t="s">
        <v>9778</v>
      </c>
      <c r="I7380" s="2" t="s">
        <v>10938</v>
      </c>
    </row>
    <row r="7381" spans="1:9" hidden="1" x14ac:dyDescent="0.2">
      <c r="A7381" s="2" t="s">
        <v>9700</v>
      </c>
      <c r="B7381" s="2">
        <v>86011064</v>
      </c>
      <c r="C7381" s="1" t="s">
        <v>9802</v>
      </c>
      <c r="D7381" s="2" t="s">
        <v>8</v>
      </c>
      <c r="E7381" s="1" t="s">
        <v>9764</v>
      </c>
      <c r="F7381" s="1" t="str">
        <f>VLOOKUP(B7381,[15]XMN!$C$5:$G$313,5,0)</f>
        <v>莆田</v>
      </c>
      <c r="G7381" s="2" t="s">
        <v>9703</v>
      </c>
      <c r="H7381" s="2" t="s">
        <v>9774</v>
      </c>
      <c r="I7381" s="2" t="s">
        <v>10938</v>
      </c>
    </row>
    <row r="7382" spans="1:9" hidden="1" x14ac:dyDescent="0.2">
      <c r="A7382" s="2" t="s">
        <v>9700</v>
      </c>
      <c r="B7382" s="2">
        <v>86011065</v>
      </c>
      <c r="C7382" s="1" t="s">
        <v>9803</v>
      </c>
      <c r="D7382" s="2" t="s">
        <v>8</v>
      </c>
      <c r="E7382" s="1" t="s">
        <v>9764</v>
      </c>
      <c r="F7382" s="1" t="str">
        <f>VLOOKUP(B7382,[15]XMN!$C$5:$G$313,5,0)</f>
        <v>福州</v>
      </c>
      <c r="G7382" s="2" t="s">
        <v>9703</v>
      </c>
      <c r="H7382" s="2" t="s">
        <v>6530</v>
      </c>
      <c r="I7382" s="2" t="s">
        <v>10938</v>
      </c>
    </row>
    <row r="7383" spans="1:9" hidden="1" x14ac:dyDescent="0.2">
      <c r="A7383" s="2" t="s">
        <v>9700</v>
      </c>
      <c r="B7383" s="2">
        <v>86011066</v>
      </c>
      <c r="C7383" s="1" t="s">
        <v>9804</v>
      </c>
      <c r="D7383" s="2" t="s">
        <v>8</v>
      </c>
      <c r="E7383" s="1" t="s">
        <v>9764</v>
      </c>
      <c r="F7383" s="1" t="str">
        <f>VLOOKUP(B7383,[15]XMN!$C$5:$G$313,5,0)</f>
        <v>福鼎</v>
      </c>
      <c r="G7383" s="2" t="s">
        <v>9703</v>
      </c>
      <c r="H7383" s="2" t="s">
        <v>10542</v>
      </c>
      <c r="I7383" s="2" t="s">
        <v>10938</v>
      </c>
    </row>
    <row r="7384" spans="1:9" hidden="1" x14ac:dyDescent="0.2">
      <c r="A7384" s="2" t="s">
        <v>9700</v>
      </c>
      <c r="B7384" s="2">
        <v>86011067</v>
      </c>
      <c r="C7384" s="1" t="s">
        <v>9805</v>
      </c>
      <c r="D7384" s="2" t="s">
        <v>8</v>
      </c>
      <c r="E7384" s="1" t="s">
        <v>9764</v>
      </c>
      <c r="F7384" s="1" t="str">
        <f>VLOOKUP(B7384,[15]XMN!$C$5:$G$313,5,0)</f>
        <v>福州</v>
      </c>
      <c r="G7384" s="2" t="s">
        <v>9703</v>
      </c>
      <c r="H7384" s="2" t="s">
        <v>6530</v>
      </c>
      <c r="I7384" s="2" t="s">
        <v>10939</v>
      </c>
    </row>
    <row r="7385" spans="1:9" hidden="1" x14ac:dyDescent="0.2">
      <c r="A7385" s="2" t="s">
        <v>9700</v>
      </c>
      <c r="B7385" s="2">
        <v>86011068</v>
      </c>
      <c r="C7385" s="1" t="s">
        <v>9806</v>
      </c>
      <c r="D7385" s="2" t="s">
        <v>8</v>
      </c>
      <c r="E7385" s="1" t="s">
        <v>9764</v>
      </c>
      <c r="F7385" s="1" t="str">
        <f>VLOOKUP(B7385,[15]XMN!$C$5:$G$313,5,0)</f>
        <v>武夷山</v>
      </c>
      <c r="G7385" s="2" t="s">
        <v>9703</v>
      </c>
      <c r="H7385" s="2" t="s">
        <v>10559</v>
      </c>
      <c r="I7385" s="2" t="s">
        <v>10938</v>
      </c>
    </row>
    <row r="7386" spans="1:9" hidden="1" x14ac:dyDescent="0.2">
      <c r="A7386" s="2" t="s">
        <v>9700</v>
      </c>
      <c r="B7386" s="2">
        <v>86011069</v>
      </c>
      <c r="C7386" s="1" t="s">
        <v>9807</v>
      </c>
      <c r="D7386" s="2" t="s">
        <v>8</v>
      </c>
      <c r="E7386" s="1" t="s">
        <v>9764</v>
      </c>
      <c r="F7386" s="1" t="str">
        <f>VLOOKUP(B7386,[15]XMN!$C$5:$G$313,5,0)</f>
        <v>福州</v>
      </c>
      <c r="G7386" s="2" t="s">
        <v>9703</v>
      </c>
      <c r="H7386" s="2" t="s">
        <v>6530</v>
      </c>
      <c r="I7386" s="2" t="s">
        <v>10939</v>
      </c>
    </row>
    <row r="7387" spans="1:9" hidden="1" x14ac:dyDescent="0.2">
      <c r="A7387" s="2" t="s">
        <v>9700</v>
      </c>
      <c r="B7387" s="2">
        <v>86011070</v>
      </c>
      <c r="C7387" s="1" t="s">
        <v>9808</v>
      </c>
      <c r="D7387" s="2" t="s">
        <v>8</v>
      </c>
      <c r="E7387" s="1" t="s">
        <v>9764</v>
      </c>
      <c r="F7387" s="1" t="str">
        <f>VLOOKUP(B7387,[15]XMN!$C$5:$G$313,5,0)</f>
        <v>莆田</v>
      </c>
      <c r="G7387" s="2" t="s">
        <v>9703</v>
      </c>
      <c r="H7387" s="2" t="s">
        <v>9774</v>
      </c>
      <c r="I7387" s="2" t="s">
        <v>10938</v>
      </c>
    </row>
    <row r="7388" spans="1:9" hidden="1" x14ac:dyDescent="0.2">
      <c r="A7388" s="2" t="s">
        <v>9700</v>
      </c>
      <c r="B7388" s="2">
        <v>86011071</v>
      </c>
      <c r="C7388" s="1" t="s">
        <v>9809</v>
      </c>
      <c r="D7388" s="2" t="s">
        <v>8</v>
      </c>
      <c r="E7388" s="1" t="s">
        <v>9764</v>
      </c>
      <c r="F7388" s="1" t="str">
        <f>VLOOKUP(B7388,[15]XMN!$C$5:$G$313,5,0)</f>
        <v>建阳</v>
      </c>
      <c r="G7388" s="2" t="s">
        <v>9703</v>
      </c>
      <c r="H7388" s="2" t="s">
        <v>10548</v>
      </c>
      <c r="I7388" s="2" t="s">
        <v>10938</v>
      </c>
    </row>
    <row r="7389" spans="1:9" hidden="1" x14ac:dyDescent="0.2">
      <c r="A7389" s="2" t="s">
        <v>9700</v>
      </c>
      <c r="B7389" s="2">
        <v>86011073</v>
      </c>
      <c r="C7389" s="1" t="s">
        <v>9810</v>
      </c>
      <c r="D7389" s="2" t="s">
        <v>8</v>
      </c>
      <c r="E7389" s="1" t="s">
        <v>9764</v>
      </c>
      <c r="F7389" s="1" t="str">
        <f>VLOOKUP(B7389,[15]XMN!$C$5:$G$313,5,0)</f>
        <v>尤溪</v>
      </c>
      <c r="G7389" s="2" t="s">
        <v>9703</v>
      </c>
      <c r="H7389" s="2" t="s">
        <v>10566</v>
      </c>
      <c r="I7389" s="2" t="s">
        <v>10938</v>
      </c>
    </row>
    <row r="7390" spans="1:9" hidden="1" x14ac:dyDescent="0.2">
      <c r="A7390" s="2" t="s">
        <v>9700</v>
      </c>
      <c r="B7390" s="2">
        <v>86011075</v>
      </c>
      <c r="C7390" s="1" t="s">
        <v>9811</v>
      </c>
      <c r="D7390" s="2" t="s">
        <v>8</v>
      </c>
      <c r="E7390" s="1" t="s">
        <v>9764</v>
      </c>
      <c r="F7390" s="1" t="str">
        <f>VLOOKUP(B7390,[15]XMN!$C$5:$G$313,5,0)</f>
        <v>福清</v>
      </c>
      <c r="G7390" s="2" t="s">
        <v>9703</v>
      </c>
      <c r="H7390" s="2" t="s">
        <v>10541</v>
      </c>
      <c r="I7390" s="2" t="s">
        <v>10938</v>
      </c>
    </row>
    <row r="7391" spans="1:9" hidden="1" x14ac:dyDescent="0.2">
      <c r="A7391" s="2" t="s">
        <v>9700</v>
      </c>
      <c r="B7391" s="2">
        <v>86011076</v>
      </c>
      <c r="C7391" s="1" t="s">
        <v>9812</v>
      </c>
      <c r="D7391" s="2" t="s">
        <v>8</v>
      </c>
      <c r="E7391" s="1" t="s">
        <v>9764</v>
      </c>
      <c r="F7391" s="1" t="str">
        <f>VLOOKUP(B7391,[15]XMN!$C$5:$G$313,5,0)</f>
        <v>福州</v>
      </c>
      <c r="G7391" s="2" t="s">
        <v>9703</v>
      </c>
      <c r="H7391" s="2" t="s">
        <v>6530</v>
      </c>
      <c r="I7391" s="2" t="s">
        <v>10938</v>
      </c>
    </row>
    <row r="7392" spans="1:9" hidden="1" x14ac:dyDescent="0.2">
      <c r="A7392" s="2" t="s">
        <v>9700</v>
      </c>
      <c r="B7392" s="2">
        <v>86011077</v>
      </c>
      <c r="C7392" s="1" t="s">
        <v>9813</v>
      </c>
      <c r="D7392" s="2" t="s">
        <v>8</v>
      </c>
      <c r="E7392" s="1" t="s">
        <v>9764</v>
      </c>
      <c r="F7392" s="1" t="str">
        <f>VLOOKUP(B7392,[15]XMN!$C$5:$G$313,5,0)</f>
        <v>福清</v>
      </c>
      <c r="G7392" s="2" t="s">
        <v>9703</v>
      </c>
      <c r="H7392" s="2" t="s">
        <v>10541</v>
      </c>
      <c r="I7392" s="2" t="s">
        <v>10938</v>
      </c>
    </row>
    <row r="7393" spans="1:9" hidden="1" x14ac:dyDescent="0.2">
      <c r="A7393" s="2" t="s">
        <v>9700</v>
      </c>
      <c r="B7393" s="2">
        <v>86011078</v>
      </c>
      <c r="C7393" s="1" t="s">
        <v>9814</v>
      </c>
      <c r="D7393" s="2" t="s">
        <v>8</v>
      </c>
      <c r="E7393" s="1" t="s">
        <v>9764</v>
      </c>
      <c r="F7393" s="1" t="str">
        <f>VLOOKUP(B7393,[15]XMN!$C$5:$G$313,5,0)</f>
        <v>福州</v>
      </c>
      <c r="G7393" s="2" t="s">
        <v>9703</v>
      </c>
      <c r="H7393" s="2" t="s">
        <v>6530</v>
      </c>
      <c r="I7393" s="2" t="s">
        <v>10938</v>
      </c>
    </row>
    <row r="7394" spans="1:9" hidden="1" x14ac:dyDescent="0.2">
      <c r="A7394" s="2" t="s">
        <v>9700</v>
      </c>
      <c r="B7394" s="2">
        <v>86011079</v>
      </c>
      <c r="C7394" s="1" t="s">
        <v>9815</v>
      </c>
      <c r="D7394" s="2" t="s">
        <v>8</v>
      </c>
      <c r="E7394" s="1" t="s">
        <v>9764</v>
      </c>
      <c r="F7394" s="1" t="str">
        <f>VLOOKUP(B7394,[15]XMN!$C$5:$G$313,5,0)</f>
        <v>永安</v>
      </c>
      <c r="G7394" s="2" t="s">
        <v>9703</v>
      </c>
      <c r="H7394" s="2" t="s">
        <v>10565</v>
      </c>
      <c r="I7394" s="2" t="s">
        <v>10938</v>
      </c>
    </row>
    <row r="7395" spans="1:9" hidden="1" x14ac:dyDescent="0.2">
      <c r="A7395" s="2" t="s">
        <v>9700</v>
      </c>
      <c r="B7395" s="2">
        <v>86011080</v>
      </c>
      <c r="C7395" s="1" t="s">
        <v>9816</v>
      </c>
      <c r="D7395" s="2" t="s">
        <v>8</v>
      </c>
      <c r="E7395" s="1" t="s">
        <v>9764</v>
      </c>
      <c r="F7395" s="1" t="str">
        <f>VLOOKUP(B7395,[15]XMN!$C$5:$G$313,5,0)</f>
        <v>福州</v>
      </c>
      <c r="G7395" s="2" t="s">
        <v>9703</v>
      </c>
      <c r="H7395" s="2" t="s">
        <v>6530</v>
      </c>
      <c r="I7395" s="2" t="s">
        <v>10938</v>
      </c>
    </row>
    <row r="7396" spans="1:9" hidden="1" x14ac:dyDescent="0.2">
      <c r="A7396" s="2" t="s">
        <v>9700</v>
      </c>
      <c r="B7396" s="2">
        <v>86011081</v>
      </c>
      <c r="C7396" s="1" t="s">
        <v>9817</v>
      </c>
      <c r="D7396" s="2" t="s">
        <v>8</v>
      </c>
      <c r="E7396" s="1" t="s">
        <v>9764</v>
      </c>
      <c r="F7396" s="1" t="str">
        <f>VLOOKUP(B7396,[15]XMN!$C$5:$G$313,5,0)</f>
        <v>三明</v>
      </c>
      <c r="G7396" s="2" t="s">
        <v>9703</v>
      </c>
      <c r="H7396" s="2" t="s">
        <v>9797</v>
      </c>
      <c r="I7396" s="2" t="s">
        <v>10938</v>
      </c>
    </row>
    <row r="7397" spans="1:9" hidden="1" x14ac:dyDescent="0.2">
      <c r="A7397" s="2" t="s">
        <v>9700</v>
      </c>
      <c r="B7397" s="2">
        <v>86011301</v>
      </c>
      <c r="C7397" s="1" t="s">
        <v>9818</v>
      </c>
      <c r="D7397" s="2" t="s">
        <v>8</v>
      </c>
      <c r="E7397" s="1" t="s">
        <v>9764</v>
      </c>
      <c r="F7397" s="1" t="str">
        <f>VLOOKUP(B7397,[15]XMN!$C$5:$G$313,5,0)</f>
        <v>福州</v>
      </c>
      <c r="G7397" s="2" t="s">
        <v>9703</v>
      </c>
      <c r="H7397" s="2" t="s">
        <v>6530</v>
      </c>
      <c r="I7397" s="2" t="s">
        <v>10938</v>
      </c>
    </row>
    <row r="7398" spans="1:9" hidden="1" x14ac:dyDescent="0.2">
      <c r="A7398" s="2" t="s">
        <v>9700</v>
      </c>
      <c r="B7398" s="2">
        <v>86011302</v>
      </c>
      <c r="C7398" s="1" t="s">
        <v>9819</v>
      </c>
      <c r="D7398" s="2" t="s">
        <v>8</v>
      </c>
      <c r="E7398" s="1" t="s">
        <v>9764</v>
      </c>
      <c r="F7398" s="1" t="str">
        <f>VLOOKUP(B7398,[15]XMN!$C$5:$G$313,5,0)</f>
        <v>福州</v>
      </c>
      <c r="G7398" s="2" t="s">
        <v>9703</v>
      </c>
      <c r="H7398" s="2" t="s">
        <v>6530</v>
      </c>
      <c r="I7398" s="2" t="s">
        <v>10938</v>
      </c>
    </row>
    <row r="7399" spans="1:9" hidden="1" x14ac:dyDescent="0.2">
      <c r="A7399" s="2" t="s">
        <v>9700</v>
      </c>
      <c r="B7399" s="2">
        <v>86011502</v>
      </c>
      <c r="C7399" s="1" t="s">
        <v>6137</v>
      </c>
      <c r="D7399" s="2" t="s">
        <v>35</v>
      </c>
      <c r="E7399" s="1" t="s">
        <v>9764</v>
      </c>
      <c r="F7399" s="1" t="str">
        <f>VLOOKUP(B7399,[15]XMN!$C$5:$G$313,5,0)</f>
        <v xml:space="preserve">厦门 </v>
      </c>
      <c r="G7399" s="2" t="s">
        <v>9703</v>
      </c>
      <c r="H7399" s="2" t="s">
        <v>10557</v>
      </c>
      <c r="I7399" s="2" t="s">
        <v>10938</v>
      </c>
    </row>
    <row r="7400" spans="1:9" hidden="1" x14ac:dyDescent="0.2">
      <c r="A7400" s="2" t="s">
        <v>9700</v>
      </c>
      <c r="B7400" s="2">
        <v>86011504</v>
      </c>
      <c r="C7400" s="1" t="s">
        <v>9820</v>
      </c>
      <c r="D7400" s="2" t="s">
        <v>35</v>
      </c>
      <c r="E7400" s="1" t="s">
        <v>9764</v>
      </c>
      <c r="F7400" s="1" t="str">
        <f>VLOOKUP(B7400,[15]XMN!$C$5:$G$313,5,0)</f>
        <v>泉州</v>
      </c>
      <c r="G7400" s="2" t="s">
        <v>9703</v>
      </c>
      <c r="H7400" s="2" t="s">
        <v>9714</v>
      </c>
      <c r="I7400" s="2" t="s">
        <v>10938</v>
      </c>
    </row>
    <row r="7401" spans="1:9" hidden="1" x14ac:dyDescent="0.2">
      <c r="A7401" s="2" t="s">
        <v>9700</v>
      </c>
      <c r="B7401" s="2">
        <v>86011506</v>
      </c>
      <c r="C7401" s="1" t="s">
        <v>9821</v>
      </c>
      <c r="D7401" s="2" t="s">
        <v>35</v>
      </c>
      <c r="E7401" s="1" t="s">
        <v>9764</v>
      </c>
      <c r="F7401" s="1" t="str">
        <f>VLOOKUP(B7401,[15]XMN!$C$5:$G$313,5,0)</f>
        <v>福州</v>
      </c>
      <c r="G7401" s="2" t="s">
        <v>9703</v>
      </c>
      <c r="H7401" s="2" t="s">
        <v>6530</v>
      </c>
      <c r="I7401" s="2" t="s">
        <v>10938</v>
      </c>
    </row>
    <row r="7402" spans="1:9" hidden="1" x14ac:dyDescent="0.2">
      <c r="A7402" s="2" t="s">
        <v>9700</v>
      </c>
      <c r="B7402" s="2">
        <v>86011507</v>
      </c>
      <c r="C7402" s="1" t="s">
        <v>9822</v>
      </c>
      <c r="D7402" s="2" t="s">
        <v>35</v>
      </c>
      <c r="E7402" s="1" t="s">
        <v>9764</v>
      </c>
      <c r="F7402" s="1" t="str">
        <f>VLOOKUP(B7402,[15]XMN!$C$5:$G$313,5,0)</f>
        <v xml:space="preserve">厦门 </v>
      </c>
      <c r="G7402" s="2" t="s">
        <v>9703</v>
      </c>
      <c r="H7402" s="2" t="s">
        <v>10557</v>
      </c>
      <c r="I7402" s="2" t="s">
        <v>10938</v>
      </c>
    </row>
    <row r="7403" spans="1:9" hidden="1" x14ac:dyDescent="0.2">
      <c r="A7403" s="2" t="s">
        <v>9700</v>
      </c>
      <c r="B7403" s="2">
        <v>86011508</v>
      </c>
      <c r="C7403" s="1" t="s">
        <v>9823</v>
      </c>
      <c r="D7403" s="2" t="s">
        <v>35</v>
      </c>
      <c r="E7403" s="1" t="s">
        <v>9764</v>
      </c>
      <c r="F7403" s="1" t="str">
        <f>VLOOKUP(B7403,[15]XMN!$C$5:$G$313,5,0)</f>
        <v>泉州</v>
      </c>
      <c r="G7403" s="2" t="s">
        <v>9703</v>
      </c>
      <c r="H7403" s="2" t="s">
        <v>9714</v>
      </c>
      <c r="I7403" s="2" t="s">
        <v>10938</v>
      </c>
    </row>
    <row r="7404" spans="1:9" hidden="1" x14ac:dyDescent="0.2">
      <c r="A7404" s="2" t="s">
        <v>9700</v>
      </c>
      <c r="B7404" s="2">
        <v>86011510</v>
      </c>
      <c r="C7404" s="1" t="s">
        <v>9824</v>
      </c>
      <c r="D7404" s="2" t="s">
        <v>35</v>
      </c>
      <c r="E7404" s="1" t="s">
        <v>9764</v>
      </c>
      <c r="F7404" s="1" t="str">
        <f>VLOOKUP(B7404,[15]XMN!$C$5:$G$313,5,0)</f>
        <v>福州</v>
      </c>
      <c r="G7404" s="2" t="s">
        <v>9703</v>
      </c>
      <c r="H7404" s="2" t="s">
        <v>6530</v>
      </c>
      <c r="I7404" s="2" t="s">
        <v>10938</v>
      </c>
    </row>
    <row r="7405" spans="1:9" hidden="1" x14ac:dyDescent="0.2">
      <c r="A7405" s="2" t="s">
        <v>9700</v>
      </c>
      <c r="B7405" s="2">
        <v>86011511</v>
      </c>
      <c r="C7405" s="1" t="s">
        <v>9825</v>
      </c>
      <c r="D7405" s="2" t="s">
        <v>35</v>
      </c>
      <c r="E7405" s="1" t="s">
        <v>9764</v>
      </c>
      <c r="F7405" s="1" t="str">
        <f>VLOOKUP(B7405,[15]XMN!$C$5:$G$313,5,0)</f>
        <v xml:space="preserve">厦门 </v>
      </c>
      <c r="G7405" s="2" t="s">
        <v>9703</v>
      </c>
      <c r="H7405" s="2" t="s">
        <v>10557</v>
      </c>
      <c r="I7405" s="2" t="s">
        <v>10939</v>
      </c>
    </row>
    <row r="7406" spans="1:9" hidden="1" x14ac:dyDescent="0.2">
      <c r="A7406" s="2" t="s">
        <v>9700</v>
      </c>
      <c r="B7406" s="2">
        <v>86011512</v>
      </c>
      <c r="C7406" s="1" t="s">
        <v>9826</v>
      </c>
      <c r="D7406" s="2" t="s">
        <v>35</v>
      </c>
      <c r="E7406" s="1" t="s">
        <v>9764</v>
      </c>
      <c r="F7406" s="1" t="str">
        <f>VLOOKUP(B7406,[15]XMN!$C$5:$G$313,5,0)</f>
        <v xml:space="preserve">厦门 </v>
      </c>
      <c r="G7406" s="2" t="s">
        <v>9703</v>
      </c>
      <c r="H7406" s="2" t="s">
        <v>10557</v>
      </c>
      <c r="I7406" s="2" t="s">
        <v>10938</v>
      </c>
    </row>
    <row r="7407" spans="1:9" hidden="1" x14ac:dyDescent="0.2">
      <c r="A7407" s="2" t="s">
        <v>9700</v>
      </c>
      <c r="B7407" s="2">
        <v>86011513</v>
      </c>
      <c r="C7407" s="1" t="s">
        <v>9827</v>
      </c>
      <c r="D7407" s="2" t="s">
        <v>35</v>
      </c>
      <c r="E7407" s="1" t="s">
        <v>9764</v>
      </c>
      <c r="F7407" s="1" t="str">
        <f>VLOOKUP(B7407,[15]XMN!$C$5:$G$313,5,0)</f>
        <v>石狮</v>
      </c>
      <c r="G7407" s="2" t="s">
        <v>9703</v>
      </c>
      <c r="H7407" s="2" t="s">
        <v>10558</v>
      </c>
      <c r="I7407" s="2" t="s">
        <v>10938</v>
      </c>
    </row>
    <row r="7408" spans="1:9" hidden="1" x14ac:dyDescent="0.2">
      <c r="A7408" s="2" t="s">
        <v>9700</v>
      </c>
      <c r="B7408" s="2">
        <v>86011514</v>
      </c>
      <c r="C7408" s="1" t="s">
        <v>9828</v>
      </c>
      <c r="D7408" s="2" t="s">
        <v>35</v>
      </c>
      <c r="E7408" s="1" t="s">
        <v>9764</v>
      </c>
      <c r="F7408" s="1" t="str">
        <f>VLOOKUP(B7408,[15]XMN!$C$5:$G$313,5,0)</f>
        <v xml:space="preserve">厦门 </v>
      </c>
      <c r="G7408" s="2" t="s">
        <v>9703</v>
      </c>
      <c r="H7408" s="2" t="s">
        <v>10557</v>
      </c>
      <c r="I7408" s="2" t="s">
        <v>10938</v>
      </c>
    </row>
    <row r="7409" spans="1:9" hidden="1" x14ac:dyDescent="0.2">
      <c r="A7409" s="2" t="s">
        <v>9700</v>
      </c>
      <c r="B7409" s="2">
        <v>86011515</v>
      </c>
      <c r="C7409" s="1" t="s">
        <v>9829</v>
      </c>
      <c r="D7409" s="2" t="s">
        <v>35</v>
      </c>
      <c r="E7409" s="1" t="s">
        <v>9764</v>
      </c>
      <c r="F7409" s="1" t="str">
        <f>VLOOKUP(B7409,[15]XMN!$C$5:$G$313,5,0)</f>
        <v xml:space="preserve">厦门 </v>
      </c>
      <c r="G7409" s="2" t="s">
        <v>9703</v>
      </c>
      <c r="H7409" s="2" t="s">
        <v>10557</v>
      </c>
      <c r="I7409" s="2" t="s">
        <v>10938</v>
      </c>
    </row>
    <row r="7410" spans="1:9" hidden="1" x14ac:dyDescent="0.2">
      <c r="A7410" s="2" t="s">
        <v>9700</v>
      </c>
      <c r="B7410" s="2">
        <v>86011516</v>
      </c>
      <c r="C7410" s="1" t="s">
        <v>9830</v>
      </c>
      <c r="D7410" s="2" t="s">
        <v>35</v>
      </c>
      <c r="E7410" s="1" t="s">
        <v>9764</v>
      </c>
      <c r="F7410" s="1" t="str">
        <f>VLOOKUP(B7410,[15]XMN!$C$5:$G$313,5,0)</f>
        <v>福州</v>
      </c>
      <c r="G7410" s="2" t="s">
        <v>9703</v>
      </c>
      <c r="H7410" s="2" t="s">
        <v>6530</v>
      </c>
      <c r="I7410" s="2" t="s">
        <v>10938</v>
      </c>
    </row>
    <row r="7411" spans="1:9" hidden="1" x14ac:dyDescent="0.2">
      <c r="A7411" s="2" t="s">
        <v>9700</v>
      </c>
      <c r="B7411" s="2">
        <v>86011517</v>
      </c>
      <c r="C7411" s="1" t="s">
        <v>9831</v>
      </c>
      <c r="D7411" s="2" t="s">
        <v>35</v>
      </c>
      <c r="E7411" s="1" t="s">
        <v>9764</v>
      </c>
      <c r="F7411" s="1" t="str">
        <f>VLOOKUP(B7411,[15]XMN!$C$5:$G$313,5,0)</f>
        <v>莆田</v>
      </c>
      <c r="G7411" s="2" t="s">
        <v>9703</v>
      </c>
      <c r="H7411" s="2" t="s">
        <v>9774</v>
      </c>
      <c r="I7411" s="2" t="s">
        <v>10938</v>
      </c>
    </row>
    <row r="7412" spans="1:9" hidden="1" x14ac:dyDescent="0.2">
      <c r="A7412" s="2" t="s">
        <v>9700</v>
      </c>
      <c r="B7412" s="2">
        <v>86011518</v>
      </c>
      <c r="C7412" s="1" t="s">
        <v>9832</v>
      </c>
      <c r="D7412" s="2" t="s">
        <v>35</v>
      </c>
      <c r="E7412" s="1" t="s">
        <v>9764</v>
      </c>
      <c r="F7412" s="1" t="str">
        <f>VLOOKUP(B7412,[15]XMN!$C$5:$G$313,5,0)</f>
        <v>潮州</v>
      </c>
      <c r="G7412" s="2" t="s">
        <v>1551</v>
      </c>
      <c r="H7412" s="2" t="s">
        <v>9833</v>
      </c>
      <c r="I7412" s="2" t="s">
        <v>10938</v>
      </c>
    </row>
    <row r="7413" spans="1:9" hidden="1" x14ac:dyDescent="0.2">
      <c r="A7413" s="2" t="s">
        <v>9700</v>
      </c>
      <c r="B7413" s="2">
        <v>86011519</v>
      </c>
      <c r="C7413" s="1" t="s">
        <v>9834</v>
      </c>
      <c r="D7413" s="2" t="s">
        <v>35</v>
      </c>
      <c r="E7413" s="1" t="s">
        <v>9764</v>
      </c>
      <c r="F7413" s="1" t="str">
        <f>VLOOKUP(B7413,[15]XMN!$C$5:$G$313,5,0)</f>
        <v>晋江</v>
      </c>
      <c r="G7413" s="2" t="s">
        <v>9703</v>
      </c>
      <c r="H7413" s="2" t="s">
        <v>10546</v>
      </c>
      <c r="I7413" s="2" t="s">
        <v>10938</v>
      </c>
    </row>
    <row r="7414" spans="1:9" hidden="1" x14ac:dyDescent="0.2">
      <c r="A7414" s="2" t="s">
        <v>9700</v>
      </c>
      <c r="B7414" s="2">
        <v>86011520</v>
      </c>
      <c r="C7414" s="1" t="s">
        <v>9835</v>
      </c>
      <c r="D7414" s="2" t="s">
        <v>35</v>
      </c>
      <c r="E7414" s="1" t="s">
        <v>9764</v>
      </c>
      <c r="F7414" s="1" t="str">
        <f>VLOOKUP(B7414,[15]XMN!$C$5:$G$313,5,0)</f>
        <v>石狮</v>
      </c>
      <c r="G7414" s="2" t="s">
        <v>9703</v>
      </c>
      <c r="H7414" s="2" t="s">
        <v>10558</v>
      </c>
      <c r="I7414" s="2" t="s">
        <v>10938</v>
      </c>
    </row>
    <row r="7415" spans="1:9" hidden="1" x14ac:dyDescent="0.2">
      <c r="A7415" s="2" t="s">
        <v>9700</v>
      </c>
      <c r="B7415" s="2">
        <v>86011522</v>
      </c>
      <c r="C7415" s="1" t="s">
        <v>9836</v>
      </c>
      <c r="D7415" s="2" t="s">
        <v>35</v>
      </c>
      <c r="E7415" s="1" t="s">
        <v>9764</v>
      </c>
      <c r="F7415" s="1" t="str">
        <f>VLOOKUP(B7415,[15]XMN!$C$5:$G$313,5,0)</f>
        <v>福州</v>
      </c>
      <c r="G7415" s="2" t="s">
        <v>9703</v>
      </c>
      <c r="H7415" s="2" t="s">
        <v>6530</v>
      </c>
      <c r="I7415" s="2" t="s">
        <v>10938</v>
      </c>
    </row>
    <row r="7416" spans="1:9" hidden="1" x14ac:dyDescent="0.2">
      <c r="A7416" s="2" t="s">
        <v>9700</v>
      </c>
      <c r="B7416" s="2">
        <v>86011525</v>
      </c>
      <c r="C7416" s="1" t="s">
        <v>9837</v>
      </c>
      <c r="D7416" s="2" t="s">
        <v>35</v>
      </c>
      <c r="E7416" s="1" t="s">
        <v>9764</v>
      </c>
      <c r="F7416" s="1" t="str">
        <f>VLOOKUP(B7416,[15]XMN!$C$5:$G$313,5,0)</f>
        <v xml:space="preserve">厦门 </v>
      </c>
      <c r="G7416" s="2" t="s">
        <v>9703</v>
      </c>
      <c r="H7416" s="2" t="s">
        <v>10557</v>
      </c>
      <c r="I7416" s="2" t="s">
        <v>10938</v>
      </c>
    </row>
    <row r="7417" spans="1:9" hidden="1" x14ac:dyDescent="0.2">
      <c r="A7417" s="2" t="s">
        <v>9700</v>
      </c>
      <c r="B7417" s="2">
        <v>86011526</v>
      </c>
      <c r="C7417" s="1" t="s">
        <v>9838</v>
      </c>
      <c r="D7417" s="2" t="s">
        <v>35</v>
      </c>
      <c r="E7417" s="1" t="s">
        <v>9764</v>
      </c>
      <c r="F7417" s="1" t="str">
        <f>VLOOKUP(B7417,[15]XMN!$C$5:$G$313,5,0)</f>
        <v xml:space="preserve">厦门 </v>
      </c>
      <c r="G7417" s="2" t="s">
        <v>9703</v>
      </c>
      <c r="H7417" s="2" t="s">
        <v>10557</v>
      </c>
      <c r="I7417" s="2" t="s">
        <v>10938</v>
      </c>
    </row>
    <row r="7418" spans="1:9" hidden="1" x14ac:dyDescent="0.2">
      <c r="A7418" s="2" t="s">
        <v>9700</v>
      </c>
      <c r="B7418" s="2">
        <v>86011527</v>
      </c>
      <c r="C7418" s="1" t="s">
        <v>9839</v>
      </c>
      <c r="D7418" s="2" t="s">
        <v>35</v>
      </c>
      <c r="E7418" s="1" t="s">
        <v>9764</v>
      </c>
      <c r="F7418" s="1" t="str">
        <f>VLOOKUP(B7418,[15]XMN!$C$5:$G$313,5,0)</f>
        <v xml:space="preserve">厦门 </v>
      </c>
      <c r="G7418" s="2" t="s">
        <v>9703</v>
      </c>
      <c r="H7418" s="2" t="s">
        <v>10557</v>
      </c>
      <c r="I7418" s="2" t="s">
        <v>10938</v>
      </c>
    </row>
    <row r="7419" spans="1:9" hidden="1" x14ac:dyDescent="0.2">
      <c r="A7419" s="2" t="s">
        <v>9700</v>
      </c>
      <c r="B7419" s="2">
        <v>86011528</v>
      </c>
      <c r="C7419" s="1" t="s">
        <v>6111</v>
      </c>
      <c r="D7419" s="2" t="s">
        <v>35</v>
      </c>
      <c r="E7419" s="1" t="s">
        <v>9764</v>
      </c>
      <c r="F7419" s="1" t="str">
        <f>VLOOKUP(B7419,[15]XMN!$C$5:$G$313,5,0)</f>
        <v>福州</v>
      </c>
      <c r="G7419" s="2" t="s">
        <v>9703</v>
      </c>
      <c r="H7419" s="2" t="s">
        <v>6530</v>
      </c>
      <c r="I7419" s="2" t="s">
        <v>10938</v>
      </c>
    </row>
    <row r="7420" spans="1:9" hidden="1" x14ac:dyDescent="0.2">
      <c r="A7420" s="2" t="s">
        <v>9700</v>
      </c>
      <c r="B7420" s="2">
        <v>86011529</v>
      </c>
      <c r="C7420" s="1" t="s">
        <v>9840</v>
      </c>
      <c r="D7420" s="2" t="s">
        <v>35</v>
      </c>
      <c r="E7420" s="1" t="s">
        <v>9764</v>
      </c>
      <c r="F7420" s="1" t="str">
        <f>VLOOKUP(B7420,[15]XMN!$C$5:$G$313,5,0)</f>
        <v xml:space="preserve">厦门海沧 </v>
      </c>
      <c r="G7420" s="2" t="s">
        <v>9703</v>
      </c>
      <c r="H7420" s="2" t="s">
        <v>10557</v>
      </c>
      <c r="I7420" s="2" t="s">
        <v>10938</v>
      </c>
    </row>
    <row r="7421" spans="1:9" hidden="1" x14ac:dyDescent="0.2">
      <c r="A7421" s="2" t="s">
        <v>9700</v>
      </c>
      <c r="B7421" s="2">
        <v>86011530</v>
      </c>
      <c r="C7421" s="1" t="s">
        <v>9841</v>
      </c>
      <c r="D7421" s="2" t="s">
        <v>35</v>
      </c>
      <c r="E7421" s="1" t="s">
        <v>9764</v>
      </c>
      <c r="F7421" s="1" t="str">
        <f>VLOOKUP(B7421,[15]XMN!$C$5:$G$313,5,0)</f>
        <v xml:space="preserve">厦门 </v>
      </c>
      <c r="G7421" s="2" t="s">
        <v>9703</v>
      </c>
      <c r="H7421" s="2" t="s">
        <v>10557</v>
      </c>
      <c r="I7421" s="2" t="s">
        <v>10938</v>
      </c>
    </row>
    <row r="7422" spans="1:9" hidden="1" x14ac:dyDescent="0.2">
      <c r="A7422" s="2" t="s">
        <v>9700</v>
      </c>
      <c r="B7422" s="2">
        <v>86011531</v>
      </c>
      <c r="C7422" s="1" t="s">
        <v>9842</v>
      </c>
      <c r="D7422" s="2" t="s">
        <v>35</v>
      </c>
      <c r="E7422" s="1" t="s">
        <v>9764</v>
      </c>
      <c r="F7422" s="1" t="str">
        <f>VLOOKUP(B7422,[15]XMN!$C$5:$G$313,5,0)</f>
        <v xml:space="preserve">厦门 </v>
      </c>
      <c r="G7422" s="2" t="s">
        <v>9703</v>
      </c>
      <c r="H7422" s="2" t="s">
        <v>10557</v>
      </c>
      <c r="I7422" s="2" t="s">
        <v>10938</v>
      </c>
    </row>
    <row r="7423" spans="1:9" hidden="1" x14ac:dyDescent="0.2">
      <c r="A7423" s="2" t="s">
        <v>9700</v>
      </c>
      <c r="B7423" s="2">
        <v>86011532</v>
      </c>
      <c r="C7423" s="1" t="s">
        <v>9843</v>
      </c>
      <c r="D7423" s="2" t="s">
        <v>35</v>
      </c>
      <c r="E7423" s="1" t="s">
        <v>9764</v>
      </c>
      <c r="F7423" s="1" t="str">
        <f>VLOOKUP(B7423,[15]XMN!$C$5:$G$313,5,0)</f>
        <v>福州</v>
      </c>
      <c r="G7423" s="2" t="s">
        <v>9703</v>
      </c>
      <c r="H7423" s="2" t="s">
        <v>6530</v>
      </c>
      <c r="I7423" s="2" t="s">
        <v>10938</v>
      </c>
    </row>
    <row r="7424" spans="1:9" hidden="1" x14ac:dyDescent="0.2">
      <c r="A7424" s="2" t="s">
        <v>9700</v>
      </c>
      <c r="B7424" s="2">
        <v>86011533</v>
      </c>
      <c r="C7424" s="1" t="s">
        <v>9844</v>
      </c>
      <c r="D7424" s="2" t="s">
        <v>35</v>
      </c>
      <c r="E7424" s="1" t="s">
        <v>9764</v>
      </c>
      <c r="F7424" s="1" t="str">
        <f>VLOOKUP(B7424,[15]XMN!$C$5:$G$313,5,0)</f>
        <v>三明</v>
      </c>
      <c r="G7424" s="2" t="s">
        <v>9703</v>
      </c>
      <c r="H7424" s="2" t="s">
        <v>9797</v>
      </c>
      <c r="I7424" s="2" t="s">
        <v>10938</v>
      </c>
    </row>
    <row r="7425" spans="1:9" hidden="1" x14ac:dyDescent="0.2">
      <c r="A7425" s="2" t="s">
        <v>9700</v>
      </c>
      <c r="B7425" s="2">
        <v>86011534</v>
      </c>
      <c r="C7425" s="1" t="s">
        <v>9845</v>
      </c>
      <c r="D7425" s="2" t="s">
        <v>35</v>
      </c>
      <c r="E7425" s="1" t="s">
        <v>9764</v>
      </c>
      <c r="F7425" s="1" t="str">
        <f>VLOOKUP(B7425,[15]XMN!$C$5:$G$313,5,0)</f>
        <v>福州</v>
      </c>
      <c r="G7425" s="2" t="s">
        <v>9703</v>
      </c>
      <c r="H7425" s="2" t="s">
        <v>6530</v>
      </c>
      <c r="I7425" s="2" t="s">
        <v>10938</v>
      </c>
    </row>
    <row r="7426" spans="1:9" hidden="1" x14ac:dyDescent="0.2">
      <c r="A7426" s="2" t="s">
        <v>9700</v>
      </c>
      <c r="B7426" s="2">
        <v>86011536</v>
      </c>
      <c r="C7426" s="1" t="s">
        <v>9846</v>
      </c>
      <c r="D7426" s="2" t="s">
        <v>35</v>
      </c>
      <c r="E7426" s="1" t="s">
        <v>9764</v>
      </c>
      <c r="F7426" s="1" t="str">
        <f>VLOOKUP(B7426,[15]XMN!$C$5:$G$313,5,0)</f>
        <v>龙岩</v>
      </c>
      <c r="G7426" s="2" t="s">
        <v>9703</v>
      </c>
      <c r="H7426" s="2" t="s">
        <v>9707</v>
      </c>
      <c r="I7426" s="2" t="s">
        <v>10938</v>
      </c>
    </row>
    <row r="7427" spans="1:9" hidden="1" x14ac:dyDescent="0.2">
      <c r="A7427" s="2" t="s">
        <v>9700</v>
      </c>
      <c r="B7427" s="2">
        <v>86011537</v>
      </c>
      <c r="C7427" s="1" t="s">
        <v>9847</v>
      </c>
      <c r="D7427" s="2" t="s">
        <v>35</v>
      </c>
      <c r="E7427" s="1" t="s">
        <v>9764</v>
      </c>
      <c r="F7427" s="1" t="str">
        <f>VLOOKUP(B7427,[15]XMN!$C$5:$G$313,5,0)</f>
        <v>晋江</v>
      </c>
      <c r="G7427" s="2" t="s">
        <v>9703</v>
      </c>
      <c r="H7427" s="2" t="s">
        <v>10546</v>
      </c>
      <c r="I7427" s="2" t="s">
        <v>10938</v>
      </c>
    </row>
    <row r="7428" spans="1:9" hidden="1" x14ac:dyDescent="0.2">
      <c r="A7428" s="2" t="s">
        <v>9700</v>
      </c>
      <c r="B7428" s="2">
        <v>86011538</v>
      </c>
      <c r="C7428" s="1" t="s">
        <v>9848</v>
      </c>
      <c r="D7428" s="2" t="s">
        <v>35</v>
      </c>
      <c r="E7428" s="1" t="s">
        <v>9764</v>
      </c>
      <c r="F7428" s="1" t="str">
        <f>VLOOKUP(B7428,[15]XMN!$C$5:$G$313,5,0)</f>
        <v>福州</v>
      </c>
      <c r="G7428" s="2" t="s">
        <v>9703</v>
      </c>
      <c r="H7428" s="2" t="s">
        <v>6530</v>
      </c>
      <c r="I7428" s="2" t="s">
        <v>10938</v>
      </c>
    </row>
    <row r="7429" spans="1:9" hidden="1" x14ac:dyDescent="0.2">
      <c r="A7429" s="2" t="s">
        <v>9700</v>
      </c>
      <c r="B7429" s="2">
        <v>86011539</v>
      </c>
      <c r="C7429" s="1" t="s">
        <v>9849</v>
      </c>
      <c r="D7429" s="2" t="s">
        <v>35</v>
      </c>
      <c r="E7429" s="1" t="s">
        <v>9764</v>
      </c>
      <c r="F7429" s="1" t="str">
        <f>VLOOKUP(B7429,[15]XMN!$C$5:$G$313,5,0)</f>
        <v>宁德</v>
      </c>
      <c r="G7429" s="2" t="s">
        <v>9703</v>
      </c>
      <c r="H7429" s="2" t="s">
        <v>9778</v>
      </c>
      <c r="I7429" s="2" t="s">
        <v>10938</v>
      </c>
    </row>
    <row r="7430" spans="1:9" hidden="1" x14ac:dyDescent="0.2">
      <c r="A7430" s="2" t="s">
        <v>9700</v>
      </c>
      <c r="B7430" s="2">
        <v>86011540</v>
      </c>
      <c r="C7430" s="1" t="s">
        <v>9850</v>
      </c>
      <c r="D7430" s="2" t="s">
        <v>35</v>
      </c>
      <c r="E7430" s="1" t="s">
        <v>9764</v>
      </c>
      <c r="F7430" s="1" t="str">
        <f>VLOOKUP(B7430,[15]XMN!$C$5:$G$313,5,0)</f>
        <v>福州</v>
      </c>
      <c r="G7430" s="2" t="s">
        <v>9703</v>
      </c>
      <c r="H7430" s="2" t="s">
        <v>6530</v>
      </c>
      <c r="I7430" s="2" t="s">
        <v>10939</v>
      </c>
    </row>
    <row r="7431" spans="1:9" hidden="1" x14ac:dyDescent="0.2">
      <c r="A7431" s="2" t="s">
        <v>9700</v>
      </c>
      <c r="B7431" s="2">
        <v>86011541</v>
      </c>
      <c r="C7431" s="1" t="s">
        <v>9851</v>
      </c>
      <c r="D7431" s="2" t="s">
        <v>35</v>
      </c>
      <c r="E7431" s="1" t="s">
        <v>9764</v>
      </c>
      <c r="F7431" s="1" t="str">
        <f>VLOOKUP(B7431,[15]XMN!$C$5:$G$313,5,0)</f>
        <v>泉州</v>
      </c>
      <c r="G7431" s="2" t="s">
        <v>9703</v>
      </c>
      <c r="H7431" s="2" t="s">
        <v>9714</v>
      </c>
      <c r="I7431" s="2" t="s">
        <v>10938</v>
      </c>
    </row>
    <row r="7432" spans="1:9" hidden="1" x14ac:dyDescent="0.2">
      <c r="A7432" s="2" t="s">
        <v>9700</v>
      </c>
      <c r="B7432" s="2">
        <v>86011542</v>
      </c>
      <c r="C7432" s="1" t="s">
        <v>9852</v>
      </c>
      <c r="D7432" s="2" t="s">
        <v>35</v>
      </c>
      <c r="E7432" s="1" t="s">
        <v>9764</v>
      </c>
      <c r="F7432" s="1" t="str">
        <f>VLOOKUP(B7432,[15]XMN!$C$5:$G$313,5,0)</f>
        <v>莆田</v>
      </c>
      <c r="G7432" s="2" t="s">
        <v>9703</v>
      </c>
      <c r="H7432" s="2" t="s">
        <v>9774</v>
      </c>
      <c r="I7432" s="2" t="s">
        <v>10938</v>
      </c>
    </row>
    <row r="7433" spans="1:9" hidden="1" x14ac:dyDescent="0.2">
      <c r="A7433" s="2" t="s">
        <v>9700</v>
      </c>
      <c r="B7433" s="2">
        <v>86011543</v>
      </c>
      <c r="C7433" s="1" t="s">
        <v>9853</v>
      </c>
      <c r="D7433" s="2" t="s">
        <v>35</v>
      </c>
      <c r="E7433" s="1" t="s">
        <v>9764</v>
      </c>
      <c r="F7433" s="1" t="str">
        <f>VLOOKUP(B7433,[15]XMN!$C$5:$G$313,5,0)</f>
        <v>漳州</v>
      </c>
      <c r="G7433" s="2" t="s">
        <v>9703</v>
      </c>
      <c r="H7433" s="2" t="s">
        <v>9739</v>
      </c>
      <c r="I7433" s="2" t="s">
        <v>10938</v>
      </c>
    </row>
    <row r="7434" spans="1:9" hidden="1" x14ac:dyDescent="0.2">
      <c r="A7434" s="2" t="s">
        <v>9700</v>
      </c>
      <c r="B7434" s="2">
        <v>86011545</v>
      </c>
      <c r="C7434" s="1" t="s">
        <v>9854</v>
      </c>
      <c r="D7434" s="2" t="s">
        <v>35</v>
      </c>
      <c r="E7434" s="1" t="s">
        <v>9764</v>
      </c>
      <c r="F7434" s="1" t="str">
        <f>VLOOKUP(B7434,[15]XMN!$C$5:$G$313,5,0)</f>
        <v>翔安</v>
      </c>
      <c r="G7434" s="2" t="s">
        <v>9703</v>
      </c>
      <c r="H7434" s="2" t="s">
        <v>10557</v>
      </c>
      <c r="I7434" s="2" t="s">
        <v>10938</v>
      </c>
    </row>
    <row r="7435" spans="1:9" hidden="1" x14ac:dyDescent="0.2">
      <c r="A7435" s="2" t="s">
        <v>9700</v>
      </c>
      <c r="B7435" s="2">
        <v>86011546</v>
      </c>
      <c r="C7435" s="1" t="s">
        <v>9855</v>
      </c>
      <c r="D7435" s="2" t="s">
        <v>35</v>
      </c>
      <c r="E7435" s="1" t="s">
        <v>9764</v>
      </c>
      <c r="F7435" s="1" t="str">
        <f>VLOOKUP(B7435,[15]XMN!$C$5:$G$313,5,0)</f>
        <v>厦门</v>
      </c>
      <c r="G7435" s="2" t="s">
        <v>9703</v>
      </c>
      <c r="H7435" s="2" t="s">
        <v>9700</v>
      </c>
      <c r="I7435" s="2" t="s">
        <v>10938</v>
      </c>
    </row>
    <row r="7436" spans="1:9" hidden="1" x14ac:dyDescent="0.2">
      <c r="A7436" s="2" t="s">
        <v>9700</v>
      </c>
      <c r="B7436" s="2">
        <v>86011547</v>
      </c>
      <c r="C7436" s="1" t="s">
        <v>9856</v>
      </c>
      <c r="D7436" s="2" t="s">
        <v>35</v>
      </c>
      <c r="E7436" s="1" t="s">
        <v>9764</v>
      </c>
      <c r="F7436" s="1" t="str">
        <f>VLOOKUP(B7436,[15]XMN!$C$5:$G$313,5,0)</f>
        <v>福州</v>
      </c>
      <c r="G7436" s="2" t="s">
        <v>9703</v>
      </c>
      <c r="H7436" s="2" t="s">
        <v>6530</v>
      </c>
      <c r="I7436" s="2" t="s">
        <v>10939</v>
      </c>
    </row>
    <row r="7437" spans="1:9" hidden="1" x14ac:dyDescent="0.2">
      <c r="A7437" s="2" t="s">
        <v>9700</v>
      </c>
      <c r="B7437" s="2">
        <v>86011548</v>
      </c>
      <c r="C7437" s="1" t="s">
        <v>9857</v>
      </c>
      <c r="D7437" s="2" t="s">
        <v>35</v>
      </c>
      <c r="E7437" s="1" t="s">
        <v>9764</v>
      </c>
      <c r="F7437" s="1" t="str">
        <f>VLOOKUP(B7437,[15]XMN!$C$5:$G$313,5,0)</f>
        <v>集美</v>
      </c>
      <c r="G7437" s="2" t="s">
        <v>9703</v>
      </c>
      <c r="H7437" s="2" t="s">
        <v>10547</v>
      </c>
      <c r="I7437" s="2" t="s">
        <v>10938</v>
      </c>
    </row>
    <row r="7438" spans="1:9" hidden="1" x14ac:dyDescent="0.2">
      <c r="A7438" s="2" t="s">
        <v>9700</v>
      </c>
      <c r="B7438" s="2">
        <v>86011549</v>
      </c>
      <c r="C7438" s="1" t="s">
        <v>9858</v>
      </c>
      <c r="D7438" s="2" t="s">
        <v>35</v>
      </c>
      <c r="E7438" s="1" t="s">
        <v>9764</v>
      </c>
      <c r="F7438" s="1" t="str">
        <f>VLOOKUP(B7438,[15]XMN!$C$5:$G$313,5,0)</f>
        <v>潮阳</v>
      </c>
      <c r="G7438" s="2" t="s">
        <v>1551</v>
      </c>
      <c r="H7438" s="2" t="s">
        <v>10572</v>
      </c>
      <c r="I7438" s="2" t="s">
        <v>10938</v>
      </c>
    </row>
    <row r="7439" spans="1:9" hidden="1" x14ac:dyDescent="0.2">
      <c r="A7439" s="2" t="s">
        <v>9700</v>
      </c>
      <c r="B7439" s="2">
        <v>86011550</v>
      </c>
      <c r="C7439" s="1" t="s">
        <v>9859</v>
      </c>
      <c r="D7439" s="2" t="s">
        <v>35</v>
      </c>
      <c r="E7439" s="1" t="s">
        <v>9764</v>
      </c>
      <c r="F7439" s="1" t="str">
        <f>VLOOKUP(B7439,[15]XMN!$C$5:$G$313,5,0)</f>
        <v xml:space="preserve">厦门 </v>
      </c>
      <c r="G7439" s="2" t="s">
        <v>9703</v>
      </c>
      <c r="H7439" s="2" t="s">
        <v>10557</v>
      </c>
      <c r="I7439" s="2" t="s">
        <v>10938</v>
      </c>
    </row>
    <row r="7440" spans="1:9" hidden="1" x14ac:dyDescent="0.2">
      <c r="A7440" s="2" t="s">
        <v>9700</v>
      </c>
      <c r="B7440" s="2">
        <v>86011551</v>
      </c>
      <c r="C7440" s="1" t="s">
        <v>9860</v>
      </c>
      <c r="D7440" s="2" t="s">
        <v>35</v>
      </c>
      <c r="E7440" s="1" t="s">
        <v>9764</v>
      </c>
      <c r="F7440" s="1" t="str">
        <f>VLOOKUP(B7440,[15]XMN!$C$5:$G$313,5,0)</f>
        <v>福州</v>
      </c>
      <c r="G7440" s="2" t="s">
        <v>9703</v>
      </c>
      <c r="H7440" s="2" t="s">
        <v>6530</v>
      </c>
      <c r="I7440" s="2" t="s">
        <v>10938</v>
      </c>
    </row>
    <row r="7441" spans="1:9" hidden="1" x14ac:dyDescent="0.2">
      <c r="A7441" s="2" t="s">
        <v>9700</v>
      </c>
      <c r="B7441" s="2">
        <v>86011552</v>
      </c>
      <c r="C7441" s="1" t="s">
        <v>9861</v>
      </c>
      <c r="D7441" s="2" t="s">
        <v>35</v>
      </c>
      <c r="E7441" s="1" t="s">
        <v>9764</v>
      </c>
      <c r="F7441" s="1" t="str">
        <f>VLOOKUP(B7441,[15]XMN!$C$5:$G$313,5,0)</f>
        <v>晋江</v>
      </c>
      <c r="G7441" s="2" t="s">
        <v>9703</v>
      </c>
      <c r="H7441" s="2" t="s">
        <v>10546</v>
      </c>
      <c r="I7441" s="2" t="s">
        <v>10938</v>
      </c>
    </row>
    <row r="7442" spans="1:9" hidden="1" x14ac:dyDescent="0.2">
      <c r="A7442" s="2" t="s">
        <v>9700</v>
      </c>
      <c r="B7442" s="2">
        <v>86011553</v>
      </c>
      <c r="C7442" s="1" t="s">
        <v>9862</v>
      </c>
      <c r="D7442" s="2" t="s">
        <v>35</v>
      </c>
      <c r="E7442" s="1" t="s">
        <v>9764</v>
      </c>
      <c r="F7442" s="1" t="str">
        <f>VLOOKUP(B7442,[15]XMN!$C$5:$G$313,5,0)</f>
        <v>普宁</v>
      </c>
      <c r="G7442" s="2" t="s">
        <v>1551</v>
      </c>
      <c r="H7442" s="2" t="s">
        <v>10588</v>
      </c>
      <c r="I7442" s="2" t="s">
        <v>10938</v>
      </c>
    </row>
    <row r="7443" spans="1:9" hidden="1" x14ac:dyDescent="0.2">
      <c r="A7443" s="2" t="s">
        <v>9700</v>
      </c>
      <c r="B7443" s="2">
        <v>86011554</v>
      </c>
      <c r="C7443" s="1" t="s">
        <v>9863</v>
      </c>
      <c r="D7443" s="2" t="s">
        <v>35</v>
      </c>
      <c r="E7443" s="1" t="s">
        <v>9764</v>
      </c>
      <c r="F7443" s="1" t="str">
        <f>VLOOKUP(B7443,[15]XMN!$C$5:$G$313,5,0)</f>
        <v>晋江</v>
      </c>
      <c r="G7443" s="2" t="s">
        <v>9703</v>
      </c>
      <c r="H7443" s="2" t="s">
        <v>10546</v>
      </c>
      <c r="I7443" s="2" t="s">
        <v>10938</v>
      </c>
    </row>
    <row r="7444" spans="1:9" hidden="1" x14ac:dyDescent="0.2">
      <c r="A7444" s="2" t="s">
        <v>9700</v>
      </c>
      <c r="B7444" s="2">
        <v>86011555</v>
      </c>
      <c r="C7444" s="1" t="s">
        <v>9864</v>
      </c>
      <c r="D7444" s="2" t="s">
        <v>35</v>
      </c>
      <c r="E7444" s="1" t="s">
        <v>9764</v>
      </c>
      <c r="F7444" s="1" t="str">
        <f>VLOOKUP(B7444,[15]XMN!$C$5:$G$313,5,0)</f>
        <v>福州</v>
      </c>
      <c r="G7444" s="2" t="s">
        <v>9703</v>
      </c>
      <c r="H7444" s="2" t="s">
        <v>6530</v>
      </c>
      <c r="I7444" s="2" t="s">
        <v>10938</v>
      </c>
    </row>
    <row r="7445" spans="1:9" hidden="1" x14ac:dyDescent="0.2">
      <c r="A7445" s="2" t="s">
        <v>9700</v>
      </c>
      <c r="B7445" s="2">
        <v>86011556</v>
      </c>
      <c r="C7445" s="1" t="s">
        <v>9865</v>
      </c>
      <c r="D7445" s="2" t="s">
        <v>35</v>
      </c>
      <c r="E7445" s="1" t="s">
        <v>9764</v>
      </c>
      <c r="F7445" s="1" t="str">
        <f>VLOOKUP(B7445,[15]XMN!$C$5:$G$313,5,0)</f>
        <v>永安</v>
      </c>
      <c r="G7445" s="2" t="s">
        <v>9703</v>
      </c>
      <c r="H7445" s="2" t="s">
        <v>10565</v>
      </c>
      <c r="I7445" s="2" t="s">
        <v>10938</v>
      </c>
    </row>
    <row r="7446" spans="1:9" hidden="1" x14ac:dyDescent="0.2">
      <c r="A7446" s="2" t="s">
        <v>9700</v>
      </c>
      <c r="B7446" s="2">
        <v>86011557</v>
      </c>
      <c r="C7446" s="1" t="s">
        <v>9866</v>
      </c>
      <c r="D7446" s="2" t="s">
        <v>35</v>
      </c>
      <c r="E7446" s="1" t="s">
        <v>9764</v>
      </c>
      <c r="F7446" s="1" t="str">
        <f>VLOOKUP(B7446,[15]XMN!$C$5:$G$313,5,0)</f>
        <v>潮阳</v>
      </c>
      <c r="G7446" s="2" t="s">
        <v>1551</v>
      </c>
      <c r="H7446" s="2" t="s">
        <v>10572</v>
      </c>
      <c r="I7446" s="2" t="s">
        <v>10938</v>
      </c>
    </row>
    <row r="7447" spans="1:9" hidden="1" x14ac:dyDescent="0.2">
      <c r="A7447" s="2" t="s">
        <v>9700</v>
      </c>
      <c r="B7447" s="2">
        <v>86011558</v>
      </c>
      <c r="C7447" s="1" t="s">
        <v>9867</v>
      </c>
      <c r="D7447" s="2" t="s">
        <v>35</v>
      </c>
      <c r="E7447" s="1" t="s">
        <v>9764</v>
      </c>
      <c r="F7447" s="1" t="str">
        <f>VLOOKUP(B7447,[15]XMN!$C$5:$G$313,5,0)</f>
        <v>马尾</v>
      </c>
      <c r="G7447" s="2" t="s">
        <v>9703</v>
      </c>
      <c r="H7447" s="2" t="s">
        <v>10550</v>
      </c>
      <c r="I7447" s="2" t="s">
        <v>10938</v>
      </c>
    </row>
    <row r="7448" spans="1:9" hidden="1" x14ac:dyDescent="0.2">
      <c r="A7448" s="2" t="s">
        <v>9700</v>
      </c>
      <c r="B7448" s="2">
        <v>86011559</v>
      </c>
      <c r="C7448" s="1" t="s">
        <v>9868</v>
      </c>
      <c r="D7448" s="2" t="s">
        <v>35</v>
      </c>
      <c r="E7448" s="1" t="s">
        <v>9764</v>
      </c>
      <c r="F7448" s="1" t="str">
        <f>VLOOKUP(B7448,[15]XMN!$C$5:$G$313,5,0)</f>
        <v>泉州外围</v>
      </c>
      <c r="G7448" s="2" t="s">
        <v>9703</v>
      </c>
      <c r="H7448" s="2" t="s">
        <v>10555</v>
      </c>
      <c r="I7448" s="2" t="s">
        <v>10938</v>
      </c>
    </row>
    <row r="7449" spans="1:9" hidden="1" x14ac:dyDescent="0.2">
      <c r="A7449" s="2" t="s">
        <v>9700</v>
      </c>
      <c r="B7449" s="2">
        <v>86011560</v>
      </c>
      <c r="C7449" s="1" t="s">
        <v>9869</v>
      </c>
      <c r="D7449" s="2" t="s">
        <v>35</v>
      </c>
      <c r="E7449" s="1" t="s">
        <v>9764</v>
      </c>
      <c r="F7449" s="1" t="str">
        <f>VLOOKUP(B7449,[15]XMN!$C$5:$G$313,5,0)</f>
        <v>福鼎</v>
      </c>
      <c r="G7449" s="2" t="s">
        <v>9703</v>
      </c>
      <c r="H7449" s="2" t="s">
        <v>10542</v>
      </c>
      <c r="I7449" s="2" t="s">
        <v>10938</v>
      </c>
    </row>
    <row r="7450" spans="1:9" hidden="1" x14ac:dyDescent="0.2">
      <c r="A7450" s="2" t="s">
        <v>9700</v>
      </c>
      <c r="B7450" s="2">
        <v>86011561</v>
      </c>
      <c r="C7450" s="1" t="s">
        <v>9870</v>
      </c>
      <c r="D7450" s="2" t="s">
        <v>35</v>
      </c>
      <c r="E7450" s="1" t="s">
        <v>9764</v>
      </c>
      <c r="F7450" s="1" t="str">
        <f>VLOOKUP(B7450,[15]XMN!$C$5:$G$313,5,0)</f>
        <v xml:space="preserve">厦门 </v>
      </c>
      <c r="G7450" s="2" t="s">
        <v>9703</v>
      </c>
      <c r="H7450" s="2" t="s">
        <v>10557</v>
      </c>
      <c r="I7450" s="2" t="s">
        <v>10938</v>
      </c>
    </row>
    <row r="7451" spans="1:9" hidden="1" x14ac:dyDescent="0.2">
      <c r="A7451" s="2" t="s">
        <v>9700</v>
      </c>
      <c r="B7451" s="2">
        <v>86011562</v>
      </c>
      <c r="C7451" s="1" t="s">
        <v>9871</v>
      </c>
      <c r="D7451" s="2" t="s">
        <v>35</v>
      </c>
      <c r="E7451" s="1" t="s">
        <v>9764</v>
      </c>
      <c r="F7451" s="1" t="str">
        <f>VLOOKUP(B7451,[15]XMN!$C$5:$G$313,5,0)</f>
        <v>连江</v>
      </c>
      <c r="G7451" s="2" t="s">
        <v>9703</v>
      </c>
      <c r="H7451" s="2" t="s">
        <v>10550</v>
      </c>
      <c r="I7451" s="2" t="s">
        <v>10938</v>
      </c>
    </row>
    <row r="7452" spans="1:9" hidden="1" x14ac:dyDescent="0.2">
      <c r="A7452" s="2" t="s">
        <v>9700</v>
      </c>
      <c r="B7452" s="2">
        <v>86011563</v>
      </c>
      <c r="C7452" s="1" t="s">
        <v>9872</v>
      </c>
      <c r="D7452" s="2" t="s">
        <v>35</v>
      </c>
      <c r="E7452" s="1" t="s">
        <v>9764</v>
      </c>
      <c r="F7452" s="1" t="str">
        <f>VLOOKUP(B7452,[15]XMN!$C$5:$G$313,5,0)</f>
        <v>惠安</v>
      </c>
      <c r="G7452" s="2" t="s">
        <v>9703</v>
      </c>
      <c r="H7452" s="2" t="s">
        <v>10544</v>
      </c>
      <c r="I7452" s="2" t="s">
        <v>10938</v>
      </c>
    </row>
    <row r="7453" spans="1:9" hidden="1" x14ac:dyDescent="0.2">
      <c r="A7453" s="2" t="s">
        <v>9700</v>
      </c>
      <c r="B7453" s="2">
        <v>86011564</v>
      </c>
      <c r="C7453" s="1" t="s">
        <v>9873</v>
      </c>
      <c r="D7453" s="2" t="s">
        <v>35</v>
      </c>
      <c r="E7453" s="1" t="s">
        <v>9764</v>
      </c>
      <c r="F7453" s="1" t="str">
        <f>VLOOKUP(B7453,[15]XMN!$C$5:$G$313,5,0)</f>
        <v>龙岩</v>
      </c>
      <c r="G7453" s="2" t="s">
        <v>9703</v>
      </c>
      <c r="H7453" s="2" t="s">
        <v>9707</v>
      </c>
      <c r="I7453" s="2" t="s">
        <v>10938</v>
      </c>
    </row>
    <row r="7454" spans="1:9" hidden="1" x14ac:dyDescent="0.2">
      <c r="A7454" s="2" t="s">
        <v>9700</v>
      </c>
      <c r="B7454" s="2">
        <v>86011565</v>
      </c>
      <c r="C7454" s="1" t="s">
        <v>9874</v>
      </c>
      <c r="D7454" s="2" t="s">
        <v>35</v>
      </c>
      <c r="E7454" s="1" t="s">
        <v>9764</v>
      </c>
      <c r="F7454" s="1" t="str">
        <f>VLOOKUP(B7454,[15]XMN!$C$5:$G$313,5,0)</f>
        <v>杏林</v>
      </c>
      <c r="G7454" s="2" t="s">
        <v>9703</v>
      </c>
      <c r="H7454" s="2" t="s">
        <v>10563</v>
      </c>
      <c r="I7454" s="2" t="s">
        <v>10938</v>
      </c>
    </row>
    <row r="7455" spans="1:9" hidden="1" x14ac:dyDescent="0.2">
      <c r="A7455" s="2" t="s">
        <v>9700</v>
      </c>
      <c r="B7455" s="2">
        <v>86011566</v>
      </c>
      <c r="C7455" s="1" t="s">
        <v>9875</v>
      </c>
      <c r="D7455" s="2" t="s">
        <v>35</v>
      </c>
      <c r="E7455" s="1" t="s">
        <v>9764</v>
      </c>
      <c r="F7455" s="1" t="str">
        <f>VLOOKUP(B7455,[15]XMN!$C$5:$G$313,5,0)</f>
        <v>福清</v>
      </c>
      <c r="G7455" s="2" t="s">
        <v>9703</v>
      </c>
      <c r="H7455" s="2" t="s">
        <v>10541</v>
      </c>
      <c r="I7455" s="2" t="s">
        <v>10938</v>
      </c>
    </row>
    <row r="7456" spans="1:9" hidden="1" x14ac:dyDescent="0.2">
      <c r="A7456" s="2" t="s">
        <v>9700</v>
      </c>
      <c r="B7456" s="2">
        <v>86011567</v>
      </c>
      <c r="C7456" s="1" t="s">
        <v>9876</v>
      </c>
      <c r="D7456" s="2" t="s">
        <v>35</v>
      </c>
      <c r="E7456" s="1" t="s">
        <v>9764</v>
      </c>
      <c r="F7456" s="1" t="str">
        <f>VLOOKUP(B7456,[15]XMN!$C$5:$G$313,5,0)</f>
        <v>福州</v>
      </c>
      <c r="G7456" s="2" t="s">
        <v>9703</v>
      </c>
      <c r="H7456" s="2" t="s">
        <v>6530</v>
      </c>
      <c r="I7456" s="2" t="s">
        <v>10938</v>
      </c>
    </row>
    <row r="7457" spans="1:9" hidden="1" x14ac:dyDescent="0.2">
      <c r="A7457" s="2" t="s">
        <v>9700</v>
      </c>
      <c r="B7457" s="2">
        <v>86011701</v>
      </c>
      <c r="C7457" s="1" t="s">
        <v>9877</v>
      </c>
      <c r="D7457" s="2" t="s">
        <v>239</v>
      </c>
      <c r="E7457" s="1" t="s">
        <v>9764</v>
      </c>
      <c r="F7457" s="1" t="str">
        <f>VLOOKUP(B7457,[15]XMN!$C$5:$G$313,5,0)</f>
        <v>厦门</v>
      </c>
      <c r="G7457" s="2" t="s">
        <v>9703</v>
      </c>
      <c r="H7457" s="2" t="s">
        <v>9700</v>
      </c>
      <c r="I7457" s="2" t="s">
        <v>10938</v>
      </c>
    </row>
    <row r="7458" spans="1:9" hidden="1" x14ac:dyDescent="0.2">
      <c r="A7458" s="2" t="s">
        <v>9700</v>
      </c>
      <c r="B7458" s="2">
        <v>86011704</v>
      </c>
      <c r="C7458" s="1" t="s">
        <v>9878</v>
      </c>
      <c r="D7458" s="2" t="s">
        <v>239</v>
      </c>
      <c r="E7458" s="1" t="s">
        <v>9764</v>
      </c>
      <c r="F7458" s="1" t="str">
        <f>VLOOKUP(B7458,[15]XMN!$C$5:$G$313,5,0)</f>
        <v>厦门</v>
      </c>
      <c r="G7458" s="2" t="s">
        <v>9703</v>
      </c>
      <c r="H7458" s="2" t="s">
        <v>9700</v>
      </c>
      <c r="I7458" s="2" t="s">
        <v>10938</v>
      </c>
    </row>
    <row r="7459" spans="1:9" hidden="1" x14ac:dyDescent="0.2">
      <c r="A7459" s="2" t="s">
        <v>9700</v>
      </c>
      <c r="B7459" s="2">
        <v>86011705</v>
      </c>
      <c r="C7459" s="1" t="s">
        <v>9879</v>
      </c>
      <c r="D7459" s="2" t="s">
        <v>239</v>
      </c>
      <c r="E7459" s="1" t="s">
        <v>9764</v>
      </c>
      <c r="F7459" s="1" t="str">
        <f>VLOOKUP(B7459,[15]XMN!$C$5:$G$313,5,0)</f>
        <v>福州</v>
      </c>
      <c r="G7459" s="2" t="s">
        <v>9703</v>
      </c>
      <c r="H7459" s="2" t="s">
        <v>6530</v>
      </c>
      <c r="I7459" s="2" t="s">
        <v>10938</v>
      </c>
    </row>
    <row r="7460" spans="1:9" hidden="1" x14ac:dyDescent="0.2">
      <c r="A7460" s="2" t="s">
        <v>9700</v>
      </c>
      <c r="B7460" s="2">
        <v>86011706</v>
      </c>
      <c r="C7460" s="1" t="s">
        <v>9880</v>
      </c>
      <c r="D7460" s="2" t="s">
        <v>239</v>
      </c>
      <c r="E7460" s="1" t="s">
        <v>9764</v>
      </c>
      <c r="F7460" s="1" t="str">
        <f>VLOOKUP(B7460,[15]XMN!$C$5:$G$313,5,0)</f>
        <v>福州</v>
      </c>
      <c r="G7460" s="2" t="s">
        <v>9703</v>
      </c>
      <c r="H7460" s="2" t="s">
        <v>6530</v>
      </c>
      <c r="I7460" s="2" t="s">
        <v>10938</v>
      </c>
    </row>
    <row r="7461" spans="1:9" hidden="1" x14ac:dyDescent="0.2">
      <c r="A7461" s="2" t="s">
        <v>9700</v>
      </c>
      <c r="B7461" s="2">
        <v>86011707</v>
      </c>
      <c r="C7461" s="1" t="s">
        <v>9881</v>
      </c>
      <c r="D7461" s="2" t="s">
        <v>239</v>
      </c>
      <c r="E7461" s="1" t="s">
        <v>9764</v>
      </c>
      <c r="F7461" s="1" t="str">
        <f>VLOOKUP(B7461,[15]XMN!$C$5:$G$313,5,0)</f>
        <v>福州</v>
      </c>
      <c r="G7461" s="2" t="s">
        <v>9703</v>
      </c>
      <c r="H7461" s="2" t="s">
        <v>6530</v>
      </c>
      <c r="I7461" s="2" t="s">
        <v>10938</v>
      </c>
    </row>
    <row r="7462" spans="1:9" hidden="1" x14ac:dyDescent="0.2">
      <c r="A7462" s="2" t="s">
        <v>9700</v>
      </c>
      <c r="B7462" s="2">
        <v>86011708</v>
      </c>
      <c r="C7462" s="1" t="s">
        <v>9882</v>
      </c>
      <c r="D7462" s="2" t="s">
        <v>239</v>
      </c>
      <c r="E7462" s="1" t="s">
        <v>9764</v>
      </c>
      <c r="F7462" s="1" t="str">
        <f>VLOOKUP(B7462,[15]XMN!$C$5:$G$313,5,0)</f>
        <v>厦门</v>
      </c>
      <c r="G7462" s="2" t="s">
        <v>9703</v>
      </c>
      <c r="H7462" s="2" t="s">
        <v>9700</v>
      </c>
      <c r="I7462" s="2" t="s">
        <v>10938</v>
      </c>
    </row>
    <row r="7463" spans="1:9" hidden="1" x14ac:dyDescent="0.2">
      <c r="A7463" s="2" t="s">
        <v>9700</v>
      </c>
      <c r="B7463" s="2">
        <v>86011853</v>
      </c>
      <c r="C7463" s="1" t="s">
        <v>9883</v>
      </c>
      <c r="D7463" s="2" t="s">
        <v>8</v>
      </c>
      <c r="E7463" s="1" t="s">
        <v>9764</v>
      </c>
      <c r="F7463" s="1" t="str">
        <f>VLOOKUP(B7463,[15]XMN!$C$5:$G$313,5,0)</f>
        <v>莆田</v>
      </c>
      <c r="G7463" s="2" t="s">
        <v>9703</v>
      </c>
      <c r="H7463" s="2" t="s">
        <v>9774</v>
      </c>
      <c r="I7463" s="2" t="s">
        <v>10938</v>
      </c>
    </row>
    <row r="7464" spans="1:9" hidden="1" x14ac:dyDescent="0.2">
      <c r="A7464" s="2" t="s">
        <v>9700</v>
      </c>
      <c r="B7464" s="2">
        <v>86011854</v>
      </c>
      <c r="C7464" s="1" t="s">
        <v>9884</v>
      </c>
      <c r="D7464" s="2" t="s">
        <v>8</v>
      </c>
      <c r="E7464" s="1" t="s">
        <v>9764</v>
      </c>
      <c r="F7464" s="1" t="str">
        <f>VLOOKUP(B7464,[15]XMN!$C$5:$G$313,5,0)</f>
        <v>福清龙田</v>
      </c>
      <c r="G7464" s="2" t="s">
        <v>9703</v>
      </c>
      <c r="H7464" s="2" t="s">
        <v>10541</v>
      </c>
      <c r="I7464" s="2" t="s">
        <v>10938</v>
      </c>
    </row>
    <row r="7465" spans="1:9" hidden="1" x14ac:dyDescent="0.2">
      <c r="A7465" s="2" t="s">
        <v>9700</v>
      </c>
      <c r="B7465" s="2">
        <v>86017001</v>
      </c>
      <c r="C7465" s="1" t="s">
        <v>9885</v>
      </c>
      <c r="D7465" s="2" t="s">
        <v>8</v>
      </c>
      <c r="E7465" s="1" t="s">
        <v>9886</v>
      </c>
      <c r="F7465" s="1" t="str">
        <f>VLOOKUP(B7465,[15]XMN!$C$5:$G$313,5,0)</f>
        <v xml:space="preserve">厦门 </v>
      </c>
      <c r="G7465" s="2" t="s">
        <v>9703</v>
      </c>
      <c r="H7465" s="2" t="s">
        <v>10557</v>
      </c>
      <c r="I7465" s="2" t="s">
        <v>10938</v>
      </c>
    </row>
    <row r="7466" spans="1:9" hidden="1" x14ac:dyDescent="0.2">
      <c r="A7466" s="2" t="s">
        <v>9700</v>
      </c>
      <c r="B7466" s="2">
        <v>86017004</v>
      </c>
      <c r="C7466" s="1" t="s">
        <v>6202</v>
      </c>
      <c r="D7466" s="2" t="s">
        <v>8</v>
      </c>
      <c r="E7466" s="1" t="s">
        <v>9886</v>
      </c>
      <c r="F7466" s="1" t="str">
        <f>VLOOKUP(B7466,[15]XMN!$C$5:$G$313,5,0)</f>
        <v>汕头</v>
      </c>
      <c r="G7466" s="2" t="s">
        <v>1551</v>
      </c>
      <c r="H7466" s="2" t="s">
        <v>2973</v>
      </c>
      <c r="I7466" s="2" t="s">
        <v>10938</v>
      </c>
    </row>
    <row r="7467" spans="1:9" hidden="1" x14ac:dyDescent="0.2">
      <c r="A7467" s="2" t="s">
        <v>9700</v>
      </c>
      <c r="B7467" s="2">
        <v>86017007</v>
      </c>
      <c r="C7467" s="1" t="s">
        <v>1577</v>
      </c>
      <c r="D7467" s="2" t="s">
        <v>8</v>
      </c>
      <c r="E7467" s="1" t="s">
        <v>9886</v>
      </c>
      <c r="F7467" s="1" t="str">
        <f>VLOOKUP(B7467,[15]XMN!$C$5:$G$313,5,0)</f>
        <v>汕头</v>
      </c>
      <c r="G7467" s="2" t="s">
        <v>1551</v>
      </c>
      <c r="H7467" s="2" t="s">
        <v>2973</v>
      </c>
      <c r="I7467" s="2" t="s">
        <v>10938</v>
      </c>
    </row>
    <row r="7468" spans="1:9" hidden="1" x14ac:dyDescent="0.2">
      <c r="A7468" s="2" t="s">
        <v>9700</v>
      </c>
      <c r="B7468" s="2">
        <v>86017009</v>
      </c>
      <c r="C7468" s="1" t="s">
        <v>9887</v>
      </c>
      <c r="D7468" s="2" t="s">
        <v>8</v>
      </c>
      <c r="E7468" s="1" t="s">
        <v>9886</v>
      </c>
      <c r="F7468" s="1" t="str">
        <f>VLOOKUP(B7468,[15]XMN!$C$5:$G$313,5,0)</f>
        <v>潮州</v>
      </c>
      <c r="G7468" s="2" t="s">
        <v>1551</v>
      </c>
      <c r="H7468" s="2" t="s">
        <v>9833</v>
      </c>
      <c r="I7468" s="2" t="s">
        <v>10938</v>
      </c>
    </row>
    <row r="7469" spans="1:9" hidden="1" x14ac:dyDescent="0.2">
      <c r="A7469" s="2" t="s">
        <v>9700</v>
      </c>
      <c r="B7469" s="2">
        <v>86017011</v>
      </c>
      <c r="C7469" s="1" t="s">
        <v>9888</v>
      </c>
      <c r="D7469" s="2" t="s">
        <v>8</v>
      </c>
      <c r="E7469" s="1" t="s">
        <v>9886</v>
      </c>
      <c r="F7469" s="1" t="str">
        <f>VLOOKUP(B7469,[15]XMN!$C$5:$G$313,5,0)</f>
        <v>漳州</v>
      </c>
      <c r="G7469" s="2" t="s">
        <v>9703</v>
      </c>
      <c r="H7469" s="2" t="s">
        <v>9739</v>
      </c>
      <c r="I7469" s="2" t="s">
        <v>10938</v>
      </c>
    </row>
    <row r="7470" spans="1:9" hidden="1" x14ac:dyDescent="0.2">
      <c r="A7470" s="2" t="s">
        <v>9700</v>
      </c>
      <c r="B7470" s="2">
        <v>86017013</v>
      </c>
      <c r="C7470" s="1" t="s">
        <v>9889</v>
      </c>
      <c r="D7470" s="2" t="s">
        <v>8</v>
      </c>
      <c r="E7470" s="1" t="s">
        <v>9886</v>
      </c>
      <c r="F7470" s="1" t="str">
        <f>VLOOKUP(B7470,[15]XMN!$C$5:$G$313,5,0)</f>
        <v xml:space="preserve">厦门 </v>
      </c>
      <c r="G7470" s="2" t="s">
        <v>9703</v>
      </c>
      <c r="H7470" s="2" t="s">
        <v>10557</v>
      </c>
      <c r="I7470" s="2" t="s">
        <v>10938</v>
      </c>
    </row>
    <row r="7471" spans="1:9" hidden="1" x14ac:dyDescent="0.2">
      <c r="A7471" s="2" t="s">
        <v>9700</v>
      </c>
      <c r="B7471" s="2">
        <v>86017015</v>
      </c>
      <c r="C7471" s="1" t="s">
        <v>9890</v>
      </c>
      <c r="D7471" s="2" t="s">
        <v>8</v>
      </c>
      <c r="E7471" s="1" t="s">
        <v>9886</v>
      </c>
      <c r="F7471" s="1" t="str">
        <f>VLOOKUP(B7471,[15]XMN!$C$5:$G$313,5,0)</f>
        <v>厦门</v>
      </c>
      <c r="G7471" s="2" t="s">
        <v>9703</v>
      </c>
      <c r="H7471" s="2" t="s">
        <v>9700</v>
      </c>
      <c r="I7471" s="2" t="s">
        <v>10938</v>
      </c>
    </row>
    <row r="7472" spans="1:9" hidden="1" x14ac:dyDescent="0.2">
      <c r="A7472" s="2" t="s">
        <v>9700</v>
      </c>
      <c r="B7472" s="2">
        <v>86017016</v>
      </c>
      <c r="C7472" s="1" t="s">
        <v>9891</v>
      </c>
      <c r="D7472" s="2" t="s">
        <v>8</v>
      </c>
      <c r="E7472" s="1" t="s">
        <v>9886</v>
      </c>
      <c r="F7472" s="1" t="str">
        <f>VLOOKUP(B7472,[15]XMN!$C$5:$G$313,5,0)</f>
        <v xml:space="preserve">厦门 </v>
      </c>
      <c r="G7472" s="2" t="s">
        <v>9703</v>
      </c>
      <c r="H7472" s="2" t="s">
        <v>10557</v>
      </c>
      <c r="I7472" s="2" t="s">
        <v>10938</v>
      </c>
    </row>
    <row r="7473" spans="1:9" hidden="1" x14ac:dyDescent="0.2">
      <c r="A7473" s="2" t="s">
        <v>9700</v>
      </c>
      <c r="B7473" s="2">
        <v>86017018</v>
      </c>
      <c r="C7473" s="1" t="s">
        <v>9892</v>
      </c>
      <c r="D7473" s="2" t="s">
        <v>8</v>
      </c>
      <c r="E7473" s="1" t="s">
        <v>9886</v>
      </c>
      <c r="F7473" s="1" t="str">
        <f>VLOOKUP(B7473,[15]XMN!$C$5:$G$313,5,0)</f>
        <v>泉州</v>
      </c>
      <c r="G7473" s="2" t="s">
        <v>9703</v>
      </c>
      <c r="H7473" s="2" t="s">
        <v>9714</v>
      </c>
      <c r="I7473" s="2" t="s">
        <v>10938</v>
      </c>
    </row>
    <row r="7474" spans="1:9" hidden="1" x14ac:dyDescent="0.2">
      <c r="A7474" s="2" t="s">
        <v>9700</v>
      </c>
      <c r="B7474" s="2">
        <v>86017019</v>
      </c>
      <c r="C7474" s="1" t="s">
        <v>9893</v>
      </c>
      <c r="D7474" s="2" t="s">
        <v>8</v>
      </c>
      <c r="E7474" s="1" t="s">
        <v>9886</v>
      </c>
      <c r="F7474" s="1" t="str">
        <f>VLOOKUP(B7474,[15]XMN!$C$5:$G$313,5,0)</f>
        <v>同安</v>
      </c>
      <c r="G7474" s="2" t="s">
        <v>9703</v>
      </c>
      <c r="H7474" s="2" t="s">
        <v>10557</v>
      </c>
      <c r="I7474" s="2" t="s">
        <v>10938</v>
      </c>
    </row>
    <row r="7475" spans="1:9" hidden="1" x14ac:dyDescent="0.2">
      <c r="A7475" s="2" t="s">
        <v>9700</v>
      </c>
      <c r="B7475" s="2">
        <v>86017020</v>
      </c>
      <c r="C7475" s="1" t="s">
        <v>5419</v>
      </c>
      <c r="D7475" s="2" t="s">
        <v>8</v>
      </c>
      <c r="E7475" s="1" t="s">
        <v>9886</v>
      </c>
      <c r="F7475" s="1" t="str">
        <f>VLOOKUP(B7475,[15]XMN!$C$5:$G$313,5,0)</f>
        <v>晋江</v>
      </c>
      <c r="G7475" s="2" t="s">
        <v>9703</v>
      </c>
      <c r="H7475" s="2" t="s">
        <v>10546</v>
      </c>
      <c r="I7475" s="2" t="s">
        <v>10938</v>
      </c>
    </row>
    <row r="7476" spans="1:9" hidden="1" x14ac:dyDescent="0.2">
      <c r="A7476" s="2" t="s">
        <v>9700</v>
      </c>
      <c r="B7476" s="2">
        <v>86017021</v>
      </c>
      <c r="C7476" s="1" t="s">
        <v>9894</v>
      </c>
      <c r="D7476" s="2" t="s">
        <v>8</v>
      </c>
      <c r="E7476" s="1" t="s">
        <v>9886</v>
      </c>
      <c r="F7476" s="1" t="str">
        <f>VLOOKUP(B7476,[15]XMN!$C$5:$G$313,5,0)</f>
        <v xml:space="preserve">厦门 </v>
      </c>
      <c r="G7476" s="2" t="s">
        <v>9703</v>
      </c>
      <c r="H7476" s="2" t="s">
        <v>10557</v>
      </c>
      <c r="I7476" s="2" t="s">
        <v>10938</v>
      </c>
    </row>
    <row r="7477" spans="1:9" hidden="1" x14ac:dyDescent="0.2">
      <c r="A7477" s="2" t="s">
        <v>9700</v>
      </c>
      <c r="B7477" s="2">
        <v>86017023</v>
      </c>
      <c r="C7477" s="1" t="s">
        <v>9895</v>
      </c>
      <c r="D7477" s="2" t="s">
        <v>8</v>
      </c>
      <c r="E7477" s="1" t="s">
        <v>9886</v>
      </c>
      <c r="F7477" s="1" t="str">
        <f>VLOOKUP(B7477,[15]XMN!$C$5:$G$313,5,0)</f>
        <v>南安</v>
      </c>
      <c r="G7477" s="2" t="s">
        <v>9703</v>
      </c>
      <c r="H7477" s="2" t="s">
        <v>10546</v>
      </c>
      <c r="I7477" s="2" t="s">
        <v>10938</v>
      </c>
    </row>
    <row r="7478" spans="1:9" hidden="1" x14ac:dyDescent="0.2">
      <c r="A7478" s="2" t="s">
        <v>9700</v>
      </c>
      <c r="B7478" s="2">
        <v>86017024</v>
      </c>
      <c r="C7478" s="1" t="s">
        <v>9896</v>
      </c>
      <c r="D7478" s="2" t="s">
        <v>8</v>
      </c>
      <c r="E7478" s="1" t="s">
        <v>9886</v>
      </c>
      <c r="F7478" s="1" t="str">
        <f>VLOOKUP(B7478,[15]XMN!$C$5:$G$313,5,0)</f>
        <v xml:space="preserve">厦门 </v>
      </c>
      <c r="G7478" s="2" t="s">
        <v>9703</v>
      </c>
      <c r="H7478" s="2" t="s">
        <v>10557</v>
      </c>
      <c r="I7478" s="2" t="s">
        <v>10938</v>
      </c>
    </row>
    <row r="7479" spans="1:9" hidden="1" x14ac:dyDescent="0.2">
      <c r="A7479" s="2" t="s">
        <v>9700</v>
      </c>
      <c r="B7479" s="2">
        <v>86017026</v>
      </c>
      <c r="C7479" s="1" t="s">
        <v>9897</v>
      </c>
      <c r="D7479" s="2" t="s">
        <v>8</v>
      </c>
      <c r="E7479" s="1" t="s">
        <v>9886</v>
      </c>
      <c r="F7479" s="1" t="str">
        <f>VLOOKUP(B7479,[15]XMN!$C$5:$G$313,5,0)</f>
        <v>潮州</v>
      </c>
      <c r="G7479" s="2" t="s">
        <v>1551</v>
      </c>
      <c r="H7479" s="2" t="s">
        <v>9833</v>
      </c>
      <c r="I7479" s="2" t="s">
        <v>10938</v>
      </c>
    </row>
    <row r="7480" spans="1:9" hidden="1" x14ac:dyDescent="0.2">
      <c r="A7480" s="2" t="s">
        <v>9700</v>
      </c>
      <c r="B7480" s="2">
        <v>86017027</v>
      </c>
      <c r="C7480" s="1" t="s">
        <v>9898</v>
      </c>
      <c r="D7480" s="2" t="s">
        <v>8</v>
      </c>
      <c r="E7480" s="1" t="s">
        <v>9886</v>
      </c>
      <c r="F7480" s="1" t="str">
        <f>VLOOKUP(B7480,[15]XMN!$C$5:$G$313,5,0)</f>
        <v>石狮</v>
      </c>
      <c r="G7480" s="2" t="s">
        <v>9703</v>
      </c>
      <c r="H7480" s="2" t="s">
        <v>10558</v>
      </c>
      <c r="I7480" s="2" t="s">
        <v>10938</v>
      </c>
    </row>
    <row r="7481" spans="1:9" hidden="1" x14ac:dyDescent="0.2">
      <c r="A7481" s="2" t="s">
        <v>9700</v>
      </c>
      <c r="B7481" s="2">
        <v>86017029</v>
      </c>
      <c r="C7481" s="1" t="s">
        <v>9899</v>
      </c>
      <c r="D7481" s="2" t="s">
        <v>8</v>
      </c>
      <c r="E7481" s="1" t="s">
        <v>9886</v>
      </c>
      <c r="F7481" s="1" t="str">
        <f>VLOOKUP(B7481,[15]XMN!$C$5:$G$313,5,0)</f>
        <v>惠安</v>
      </c>
      <c r="G7481" s="2" t="s">
        <v>9703</v>
      </c>
      <c r="H7481" s="2" t="s">
        <v>10544</v>
      </c>
      <c r="I7481" s="2" t="s">
        <v>10938</v>
      </c>
    </row>
    <row r="7482" spans="1:9" hidden="1" x14ac:dyDescent="0.2">
      <c r="A7482" s="2" t="s">
        <v>9700</v>
      </c>
      <c r="B7482" s="2">
        <v>86017032</v>
      </c>
      <c r="C7482" s="1" t="s">
        <v>9900</v>
      </c>
      <c r="D7482" s="2" t="s">
        <v>8</v>
      </c>
      <c r="E7482" s="1" t="s">
        <v>9886</v>
      </c>
      <c r="F7482" s="1" t="str">
        <f>VLOOKUP(B7482,[15]XMN!$C$5:$G$313,5,0)</f>
        <v>普宁</v>
      </c>
      <c r="G7482" s="2" t="s">
        <v>1551</v>
      </c>
      <c r="H7482" s="2" t="s">
        <v>10588</v>
      </c>
      <c r="I7482" s="2" t="s">
        <v>10938</v>
      </c>
    </row>
    <row r="7483" spans="1:9" hidden="1" x14ac:dyDescent="0.2">
      <c r="A7483" s="2" t="s">
        <v>9700</v>
      </c>
      <c r="B7483" s="2">
        <v>86017034</v>
      </c>
      <c r="C7483" s="1" t="s">
        <v>9901</v>
      </c>
      <c r="D7483" s="2" t="s">
        <v>8</v>
      </c>
      <c r="E7483" s="1" t="s">
        <v>9886</v>
      </c>
      <c r="F7483" s="1" t="str">
        <f>VLOOKUP(B7483,[15]XMN!$C$5:$G$313,5,0)</f>
        <v xml:space="preserve">厦门 </v>
      </c>
      <c r="G7483" s="2" t="s">
        <v>9703</v>
      </c>
      <c r="H7483" s="2" t="s">
        <v>10557</v>
      </c>
      <c r="I7483" s="2" t="s">
        <v>10938</v>
      </c>
    </row>
    <row r="7484" spans="1:9" hidden="1" x14ac:dyDescent="0.2">
      <c r="A7484" s="2" t="s">
        <v>9700</v>
      </c>
      <c r="B7484" s="2">
        <v>86017036</v>
      </c>
      <c r="C7484" s="1" t="s">
        <v>9902</v>
      </c>
      <c r="D7484" s="2" t="s">
        <v>8</v>
      </c>
      <c r="E7484" s="1" t="s">
        <v>9886</v>
      </c>
      <c r="F7484" s="1" t="str">
        <f>VLOOKUP(B7484,[15]XMN!$C$5:$G$313,5,0)</f>
        <v>泉州</v>
      </c>
      <c r="G7484" s="2" t="s">
        <v>9703</v>
      </c>
      <c r="H7484" s="2" t="s">
        <v>9714</v>
      </c>
      <c r="I7484" s="2" t="s">
        <v>10938</v>
      </c>
    </row>
    <row r="7485" spans="1:9" hidden="1" x14ac:dyDescent="0.2">
      <c r="A7485" s="2" t="s">
        <v>9700</v>
      </c>
      <c r="B7485" s="2">
        <v>86017038</v>
      </c>
      <c r="C7485" s="1" t="s">
        <v>9903</v>
      </c>
      <c r="D7485" s="2" t="s">
        <v>8</v>
      </c>
      <c r="E7485" s="1" t="s">
        <v>9886</v>
      </c>
      <c r="F7485" s="1" t="str">
        <f>VLOOKUP(B7485,[15]XMN!$C$5:$G$313,5,0)</f>
        <v>厦门</v>
      </c>
      <c r="G7485" s="2" t="s">
        <v>9703</v>
      </c>
      <c r="H7485" s="2" t="s">
        <v>9700</v>
      </c>
      <c r="I7485" s="2" t="s">
        <v>10938</v>
      </c>
    </row>
    <row r="7486" spans="1:9" hidden="1" x14ac:dyDescent="0.2">
      <c r="A7486" s="2" t="s">
        <v>9700</v>
      </c>
      <c r="B7486" s="2">
        <v>86017039</v>
      </c>
      <c r="C7486" s="1" t="s">
        <v>9904</v>
      </c>
      <c r="D7486" s="2" t="s">
        <v>8</v>
      </c>
      <c r="E7486" s="1" t="s">
        <v>9886</v>
      </c>
      <c r="F7486" s="1" t="str">
        <f>VLOOKUP(B7486,[15]XMN!$C$5:$G$313,5,0)</f>
        <v>厦门</v>
      </c>
      <c r="G7486" s="2" t="s">
        <v>9703</v>
      </c>
      <c r="H7486" s="2" t="s">
        <v>9700</v>
      </c>
      <c r="I7486" s="2" t="s">
        <v>10938</v>
      </c>
    </row>
    <row r="7487" spans="1:9" hidden="1" x14ac:dyDescent="0.2">
      <c r="A7487" s="2" t="s">
        <v>9700</v>
      </c>
      <c r="B7487" s="2">
        <v>86017040</v>
      </c>
      <c r="C7487" s="1" t="s">
        <v>9905</v>
      </c>
      <c r="D7487" s="2" t="s">
        <v>8</v>
      </c>
      <c r="E7487" s="1" t="s">
        <v>9886</v>
      </c>
      <c r="F7487" s="1" t="str">
        <f>VLOOKUP(B7487,[15]XMN!$C$5:$G$313,5,0)</f>
        <v xml:space="preserve">厦门 </v>
      </c>
      <c r="G7487" s="2" t="s">
        <v>9703</v>
      </c>
      <c r="H7487" s="2" t="s">
        <v>10557</v>
      </c>
      <c r="I7487" s="2" t="s">
        <v>10939</v>
      </c>
    </row>
    <row r="7488" spans="1:9" hidden="1" x14ac:dyDescent="0.2">
      <c r="A7488" s="2" t="s">
        <v>9700</v>
      </c>
      <c r="B7488" s="2">
        <v>86017043</v>
      </c>
      <c r="C7488" s="1" t="s">
        <v>9906</v>
      </c>
      <c r="D7488" s="2" t="s">
        <v>8</v>
      </c>
      <c r="E7488" s="1" t="s">
        <v>9886</v>
      </c>
      <c r="F7488" s="1" t="str">
        <f>VLOOKUP(B7488,[15]XMN!$C$5:$G$313,5,0)</f>
        <v>揭阳</v>
      </c>
      <c r="G7488" s="2" t="s">
        <v>1551</v>
      </c>
      <c r="H7488" s="2" t="s">
        <v>9741</v>
      </c>
      <c r="I7488" s="2" t="s">
        <v>10938</v>
      </c>
    </row>
    <row r="7489" spans="1:9" hidden="1" x14ac:dyDescent="0.2">
      <c r="A7489" s="2" t="s">
        <v>9700</v>
      </c>
      <c r="B7489" s="2">
        <v>86017044</v>
      </c>
      <c r="C7489" s="1" t="s">
        <v>9907</v>
      </c>
      <c r="D7489" s="2" t="s">
        <v>8</v>
      </c>
      <c r="E7489" s="1" t="s">
        <v>9886</v>
      </c>
      <c r="F7489" s="1" t="str">
        <f>VLOOKUP(B7489,[15]XMN!$C$5:$G$313,5,0)</f>
        <v>晋江</v>
      </c>
      <c r="G7489" s="2" t="s">
        <v>9703</v>
      </c>
      <c r="H7489" s="2" t="s">
        <v>10546</v>
      </c>
      <c r="I7489" s="2" t="s">
        <v>10938</v>
      </c>
    </row>
    <row r="7490" spans="1:9" hidden="1" x14ac:dyDescent="0.2">
      <c r="A7490" s="2" t="s">
        <v>9700</v>
      </c>
      <c r="B7490" s="2">
        <v>86017045</v>
      </c>
      <c r="C7490" s="1" t="s">
        <v>9908</v>
      </c>
      <c r="D7490" s="2" t="s">
        <v>8</v>
      </c>
      <c r="E7490" s="1" t="s">
        <v>9886</v>
      </c>
      <c r="F7490" s="1" t="str">
        <f>VLOOKUP(B7490,[15]XMN!$C$5:$G$313,5,0)</f>
        <v>晋江</v>
      </c>
      <c r="G7490" s="2" t="s">
        <v>9703</v>
      </c>
      <c r="H7490" s="2" t="s">
        <v>10546</v>
      </c>
      <c r="I7490" s="2" t="s">
        <v>10938</v>
      </c>
    </row>
    <row r="7491" spans="1:9" hidden="1" x14ac:dyDescent="0.2">
      <c r="A7491" s="2" t="s">
        <v>9700</v>
      </c>
      <c r="B7491" s="2">
        <v>86017046</v>
      </c>
      <c r="C7491" s="1" t="s">
        <v>9909</v>
      </c>
      <c r="D7491" s="2" t="s">
        <v>8</v>
      </c>
      <c r="E7491" s="1" t="s">
        <v>9886</v>
      </c>
      <c r="F7491" s="1" t="str">
        <f>VLOOKUP(B7491,[15]XMN!$C$5:$G$313,5,0)</f>
        <v>漳州</v>
      </c>
      <c r="G7491" s="2" t="s">
        <v>9703</v>
      </c>
      <c r="H7491" s="2" t="s">
        <v>9739</v>
      </c>
      <c r="I7491" s="2" t="s">
        <v>10938</v>
      </c>
    </row>
    <row r="7492" spans="1:9" hidden="1" x14ac:dyDescent="0.2">
      <c r="A7492" s="2" t="s">
        <v>9700</v>
      </c>
      <c r="B7492" s="2">
        <v>86017049</v>
      </c>
      <c r="C7492" s="1" t="s">
        <v>9910</v>
      </c>
      <c r="D7492" s="2" t="s">
        <v>8</v>
      </c>
      <c r="E7492" s="1" t="s">
        <v>9886</v>
      </c>
      <c r="F7492" s="1" t="str">
        <f>VLOOKUP(B7492,[15]XMN!$C$5:$G$313,5,0)</f>
        <v>同安</v>
      </c>
      <c r="G7492" s="2" t="s">
        <v>9703</v>
      </c>
      <c r="H7492" s="2" t="s">
        <v>10557</v>
      </c>
      <c r="I7492" s="2" t="s">
        <v>10938</v>
      </c>
    </row>
    <row r="7493" spans="1:9" hidden="1" x14ac:dyDescent="0.2">
      <c r="A7493" s="2" t="s">
        <v>9700</v>
      </c>
      <c r="B7493" s="2">
        <v>86017050</v>
      </c>
      <c r="C7493" s="1" t="s">
        <v>9911</v>
      </c>
      <c r="D7493" s="2" t="s">
        <v>8</v>
      </c>
      <c r="E7493" s="1" t="s">
        <v>9886</v>
      </c>
      <c r="F7493" s="1" t="str">
        <f>VLOOKUP(B7493,[15]XMN!$C$5:$G$313,5,0)</f>
        <v>集美</v>
      </c>
      <c r="G7493" s="2" t="s">
        <v>9703</v>
      </c>
      <c r="H7493" s="2" t="s">
        <v>10547</v>
      </c>
      <c r="I7493" s="2" t="s">
        <v>10938</v>
      </c>
    </row>
    <row r="7494" spans="1:9" hidden="1" x14ac:dyDescent="0.2">
      <c r="A7494" s="2" t="s">
        <v>9700</v>
      </c>
      <c r="B7494" s="2">
        <v>86017051</v>
      </c>
      <c r="C7494" s="1" t="s">
        <v>9912</v>
      </c>
      <c r="D7494" s="2" t="s">
        <v>8</v>
      </c>
      <c r="E7494" s="1" t="s">
        <v>9886</v>
      </c>
      <c r="F7494" s="1" t="str">
        <f>VLOOKUP(B7494,[15]XMN!$C$5:$G$313,5,0)</f>
        <v>厦门</v>
      </c>
      <c r="G7494" s="2" t="s">
        <v>9703</v>
      </c>
      <c r="H7494" s="2" t="s">
        <v>9700</v>
      </c>
      <c r="I7494" s="2" t="s">
        <v>10938</v>
      </c>
    </row>
    <row r="7495" spans="1:9" hidden="1" x14ac:dyDescent="0.2">
      <c r="A7495" s="2" t="s">
        <v>9700</v>
      </c>
      <c r="B7495" s="2">
        <v>86017053</v>
      </c>
      <c r="C7495" s="1" t="s">
        <v>9913</v>
      </c>
      <c r="D7495" s="2" t="s">
        <v>8</v>
      </c>
      <c r="E7495" s="1" t="s">
        <v>9886</v>
      </c>
      <c r="F7495" s="1" t="str">
        <f>VLOOKUP(B7495,[15]XMN!$C$5:$G$313,5,0)</f>
        <v>杏林</v>
      </c>
      <c r="G7495" s="2" t="s">
        <v>9703</v>
      </c>
      <c r="H7495" s="2" t="s">
        <v>10563</v>
      </c>
      <c r="I7495" s="2" t="s">
        <v>10938</v>
      </c>
    </row>
    <row r="7496" spans="1:9" hidden="1" x14ac:dyDescent="0.2">
      <c r="A7496" s="2" t="s">
        <v>9700</v>
      </c>
      <c r="B7496" s="2">
        <v>86017056</v>
      </c>
      <c r="C7496" s="1" t="s">
        <v>9914</v>
      </c>
      <c r="D7496" s="2" t="s">
        <v>8</v>
      </c>
      <c r="E7496" s="1" t="s">
        <v>9886</v>
      </c>
      <c r="F7496" s="1" t="str">
        <f>VLOOKUP(B7496,[15]XMN!$C$5:$G$313,5,0)</f>
        <v>晋江</v>
      </c>
      <c r="G7496" s="2" t="s">
        <v>9703</v>
      </c>
      <c r="H7496" s="2" t="s">
        <v>10546</v>
      </c>
      <c r="I7496" s="2" t="s">
        <v>10939</v>
      </c>
    </row>
    <row r="7497" spans="1:9" hidden="1" x14ac:dyDescent="0.2">
      <c r="A7497" s="2" t="s">
        <v>9700</v>
      </c>
      <c r="B7497" s="2">
        <v>86017057</v>
      </c>
      <c r="C7497" s="1" t="s">
        <v>9915</v>
      </c>
      <c r="D7497" s="2" t="s">
        <v>8</v>
      </c>
      <c r="E7497" s="1" t="s">
        <v>9886</v>
      </c>
      <c r="F7497" s="1" t="str">
        <f>VLOOKUP(B7497,[15]XMN!$C$5:$G$313,5,0)</f>
        <v>晋江</v>
      </c>
      <c r="G7497" s="2" t="s">
        <v>9703</v>
      </c>
      <c r="H7497" s="2" t="s">
        <v>10546</v>
      </c>
      <c r="I7497" s="2" t="s">
        <v>10938</v>
      </c>
    </row>
    <row r="7498" spans="1:9" hidden="1" x14ac:dyDescent="0.2">
      <c r="A7498" s="2" t="s">
        <v>9700</v>
      </c>
      <c r="B7498" s="2">
        <v>86017059</v>
      </c>
      <c r="C7498" s="1" t="s">
        <v>9916</v>
      </c>
      <c r="D7498" s="2" t="s">
        <v>8</v>
      </c>
      <c r="E7498" s="1" t="s">
        <v>9886</v>
      </c>
      <c r="F7498" s="1" t="str">
        <f>VLOOKUP(B7498,[15]XMN!$C$5:$G$313,5,0)</f>
        <v>翔安</v>
      </c>
      <c r="G7498" s="2" t="s">
        <v>9703</v>
      </c>
      <c r="H7498" s="2" t="s">
        <v>10557</v>
      </c>
      <c r="I7498" s="2" t="s">
        <v>10938</v>
      </c>
    </row>
    <row r="7499" spans="1:9" hidden="1" x14ac:dyDescent="0.2">
      <c r="A7499" s="2" t="s">
        <v>9700</v>
      </c>
      <c r="B7499" s="2">
        <v>86017060</v>
      </c>
      <c r="C7499" s="1" t="s">
        <v>9917</v>
      </c>
      <c r="D7499" s="2" t="s">
        <v>8</v>
      </c>
      <c r="E7499" s="1" t="s">
        <v>9886</v>
      </c>
      <c r="F7499" s="1" t="str">
        <f>VLOOKUP(B7499,[15]XMN!$C$5:$G$313,5,0)</f>
        <v xml:space="preserve">厦门 </v>
      </c>
      <c r="G7499" s="2" t="s">
        <v>9703</v>
      </c>
      <c r="H7499" s="2" t="s">
        <v>10557</v>
      </c>
      <c r="I7499" s="2" t="s">
        <v>10938</v>
      </c>
    </row>
    <row r="7500" spans="1:9" hidden="1" x14ac:dyDescent="0.2">
      <c r="A7500" s="2" t="s">
        <v>9700</v>
      </c>
      <c r="B7500" s="2">
        <v>86017061</v>
      </c>
      <c r="C7500" s="1" t="s">
        <v>9918</v>
      </c>
      <c r="D7500" s="2" t="s">
        <v>8</v>
      </c>
      <c r="E7500" s="1" t="s">
        <v>9886</v>
      </c>
      <c r="F7500" s="1" t="str">
        <f>VLOOKUP(B7500,[15]XMN!$C$5:$G$313,5,0)</f>
        <v xml:space="preserve">厦门 </v>
      </c>
      <c r="G7500" s="2" t="s">
        <v>9703</v>
      </c>
      <c r="H7500" s="2" t="s">
        <v>10557</v>
      </c>
      <c r="I7500" s="2" t="s">
        <v>10938</v>
      </c>
    </row>
    <row r="7501" spans="1:9" hidden="1" x14ac:dyDescent="0.2">
      <c r="A7501" s="2" t="s">
        <v>9700</v>
      </c>
      <c r="B7501" s="2">
        <v>86017062</v>
      </c>
      <c r="C7501" s="1" t="s">
        <v>9919</v>
      </c>
      <c r="D7501" s="2" t="s">
        <v>8</v>
      </c>
      <c r="E7501" s="1" t="s">
        <v>9886</v>
      </c>
      <c r="F7501" s="1" t="str">
        <f>VLOOKUP(B7501,[15]XMN!$C$5:$G$313,5,0)</f>
        <v>漳浦</v>
      </c>
      <c r="G7501" s="2" t="s">
        <v>9703</v>
      </c>
      <c r="H7501" s="2" t="s">
        <v>10567</v>
      </c>
      <c r="I7501" s="2" t="s">
        <v>10938</v>
      </c>
    </row>
    <row r="7502" spans="1:9" hidden="1" x14ac:dyDescent="0.2">
      <c r="A7502" s="2" t="s">
        <v>9700</v>
      </c>
      <c r="B7502" s="2">
        <v>86017065</v>
      </c>
      <c r="C7502" s="1" t="s">
        <v>9920</v>
      </c>
      <c r="D7502" s="2" t="s">
        <v>8</v>
      </c>
      <c r="E7502" s="1" t="s">
        <v>9886</v>
      </c>
      <c r="F7502" s="1" t="str">
        <f>VLOOKUP(B7502,[15]XMN!$C$5:$G$313,5,0)</f>
        <v>德化</v>
      </c>
      <c r="G7502" s="2" t="s">
        <v>9703</v>
      </c>
      <c r="H7502" s="2" t="s">
        <v>10540</v>
      </c>
      <c r="I7502" s="2" t="s">
        <v>10938</v>
      </c>
    </row>
    <row r="7503" spans="1:9" hidden="1" x14ac:dyDescent="0.2">
      <c r="A7503" s="2" t="s">
        <v>9700</v>
      </c>
      <c r="B7503" s="2">
        <v>86017066</v>
      </c>
      <c r="C7503" s="1" t="s">
        <v>9921</v>
      </c>
      <c r="D7503" s="2" t="s">
        <v>8</v>
      </c>
      <c r="E7503" s="1" t="s">
        <v>9886</v>
      </c>
      <c r="F7503" s="1" t="str">
        <f>VLOOKUP(B7503,[15]XMN!$C$5:$G$313,5,0)</f>
        <v xml:space="preserve">厦门 </v>
      </c>
      <c r="G7503" s="2" t="s">
        <v>9703</v>
      </c>
      <c r="H7503" s="2" t="s">
        <v>10557</v>
      </c>
      <c r="I7503" s="2" t="s">
        <v>10938</v>
      </c>
    </row>
    <row r="7504" spans="1:9" hidden="1" x14ac:dyDescent="0.2">
      <c r="A7504" s="2" t="s">
        <v>9700</v>
      </c>
      <c r="B7504" s="2">
        <v>86017068</v>
      </c>
      <c r="C7504" s="1" t="s">
        <v>9922</v>
      </c>
      <c r="D7504" s="2" t="s">
        <v>8</v>
      </c>
      <c r="E7504" s="1" t="s">
        <v>9886</v>
      </c>
      <c r="F7504" s="1" t="str">
        <f>VLOOKUP(B7504,[15]XMN!$C$5:$G$313,5,0)</f>
        <v xml:space="preserve">厦门 </v>
      </c>
      <c r="G7504" s="2" t="s">
        <v>9703</v>
      </c>
      <c r="H7504" s="2" t="s">
        <v>10557</v>
      </c>
      <c r="I7504" s="2" t="s">
        <v>10938</v>
      </c>
    </row>
    <row r="7505" spans="1:9" hidden="1" x14ac:dyDescent="0.2">
      <c r="A7505" s="2" t="s">
        <v>9700</v>
      </c>
      <c r="B7505" s="2">
        <v>86017069</v>
      </c>
      <c r="C7505" s="1" t="s">
        <v>9923</v>
      </c>
      <c r="D7505" s="2" t="s">
        <v>8</v>
      </c>
      <c r="E7505" s="1" t="s">
        <v>9886</v>
      </c>
      <c r="F7505" s="1" t="str">
        <f>VLOOKUP(B7505,[15]XMN!$C$5:$G$313,5,0)</f>
        <v>厦门</v>
      </c>
      <c r="G7505" s="2" t="s">
        <v>9703</v>
      </c>
      <c r="H7505" s="2" t="s">
        <v>9700</v>
      </c>
      <c r="I7505" s="2" t="s">
        <v>10938</v>
      </c>
    </row>
    <row r="7506" spans="1:9" hidden="1" x14ac:dyDescent="0.2">
      <c r="A7506" s="2" t="s">
        <v>9700</v>
      </c>
      <c r="B7506" s="2">
        <v>86017070</v>
      </c>
      <c r="C7506" s="1" t="s">
        <v>9924</v>
      </c>
      <c r="D7506" s="2" t="s">
        <v>8</v>
      </c>
      <c r="E7506" s="1" t="s">
        <v>9886</v>
      </c>
      <c r="F7506" s="1" t="str">
        <f>VLOOKUP(B7506,[15]XMN!$C$5:$G$313,5,0)</f>
        <v>揭阳</v>
      </c>
      <c r="G7506" s="2" t="s">
        <v>1551</v>
      </c>
      <c r="H7506" s="2" t="s">
        <v>9741</v>
      </c>
      <c r="I7506" s="2" t="s">
        <v>10938</v>
      </c>
    </row>
    <row r="7507" spans="1:9" hidden="1" x14ac:dyDescent="0.2">
      <c r="A7507" s="2" t="s">
        <v>9700</v>
      </c>
      <c r="B7507" s="2">
        <v>86017071</v>
      </c>
      <c r="C7507" s="1" t="s">
        <v>9925</v>
      </c>
      <c r="D7507" s="2" t="s">
        <v>8</v>
      </c>
      <c r="E7507" s="1" t="s">
        <v>9886</v>
      </c>
      <c r="F7507" s="1" t="str">
        <f>VLOOKUP(B7507,[15]XMN!$C$5:$G$313,5,0)</f>
        <v>泉州</v>
      </c>
      <c r="G7507" s="2" t="s">
        <v>9703</v>
      </c>
      <c r="H7507" s="2" t="s">
        <v>9714</v>
      </c>
      <c r="I7507" s="2" t="s">
        <v>10938</v>
      </c>
    </row>
    <row r="7508" spans="1:9" hidden="1" x14ac:dyDescent="0.2">
      <c r="A7508" s="2" t="s">
        <v>9700</v>
      </c>
      <c r="B7508" s="2">
        <v>86017072</v>
      </c>
      <c r="C7508" s="1" t="s">
        <v>9926</v>
      </c>
      <c r="D7508" s="2" t="s">
        <v>8</v>
      </c>
      <c r="E7508" s="1" t="s">
        <v>9886</v>
      </c>
      <c r="F7508" s="1" t="str">
        <f>VLOOKUP(B7508,[15]XMN!$C$5:$G$313,5,0)</f>
        <v>惠安</v>
      </c>
      <c r="G7508" s="2" t="s">
        <v>9703</v>
      </c>
      <c r="H7508" s="2" t="s">
        <v>10544</v>
      </c>
      <c r="I7508" s="2" t="s">
        <v>10938</v>
      </c>
    </row>
    <row r="7509" spans="1:9" hidden="1" x14ac:dyDescent="0.2">
      <c r="A7509" s="2" t="s">
        <v>9700</v>
      </c>
      <c r="B7509" s="2">
        <v>86017073</v>
      </c>
      <c r="C7509" s="1" t="s">
        <v>9927</v>
      </c>
      <c r="D7509" s="2" t="s">
        <v>8</v>
      </c>
      <c r="E7509" s="1" t="s">
        <v>9886</v>
      </c>
      <c r="F7509" s="1" t="str">
        <f>VLOOKUP(B7509,[15]XMN!$C$5:$G$313,5,0)</f>
        <v>普宁</v>
      </c>
      <c r="G7509" s="2" t="s">
        <v>1551</v>
      </c>
      <c r="H7509" s="2" t="s">
        <v>10588</v>
      </c>
      <c r="I7509" s="2" t="s">
        <v>10938</v>
      </c>
    </row>
    <row r="7510" spans="1:9" hidden="1" x14ac:dyDescent="0.2">
      <c r="A7510" s="2" t="s">
        <v>9700</v>
      </c>
      <c r="B7510" s="2">
        <v>86017074</v>
      </c>
      <c r="C7510" s="1" t="s">
        <v>9928</v>
      </c>
      <c r="D7510" s="2" t="s">
        <v>8</v>
      </c>
      <c r="E7510" s="1" t="s">
        <v>9886</v>
      </c>
      <c r="F7510" s="1" t="str">
        <f>VLOOKUP(B7510,[15]XMN!$C$5:$G$313,5,0)</f>
        <v>潮阳</v>
      </c>
      <c r="G7510" s="2" t="s">
        <v>1551</v>
      </c>
      <c r="H7510" s="2" t="s">
        <v>10572</v>
      </c>
      <c r="I7510" s="2" t="s">
        <v>10938</v>
      </c>
    </row>
    <row r="7511" spans="1:9" hidden="1" x14ac:dyDescent="0.2">
      <c r="A7511" s="2" t="s">
        <v>9700</v>
      </c>
      <c r="B7511" s="2">
        <v>86017075</v>
      </c>
      <c r="C7511" s="1" t="s">
        <v>9929</v>
      </c>
      <c r="D7511" s="2" t="s">
        <v>8</v>
      </c>
      <c r="E7511" s="1" t="s">
        <v>9886</v>
      </c>
      <c r="F7511" s="1" t="str">
        <f>VLOOKUP(B7511,[15]XMN!$C$5:$G$313,5,0)</f>
        <v xml:space="preserve">厦门 </v>
      </c>
      <c r="G7511" s="2" t="s">
        <v>9703</v>
      </c>
      <c r="H7511" s="2" t="s">
        <v>10557</v>
      </c>
      <c r="I7511" s="2" t="s">
        <v>10938</v>
      </c>
    </row>
    <row r="7512" spans="1:9" hidden="1" x14ac:dyDescent="0.2">
      <c r="A7512" s="2" t="s">
        <v>9700</v>
      </c>
      <c r="B7512" s="2">
        <v>86017076</v>
      </c>
      <c r="C7512" s="1" t="s">
        <v>9930</v>
      </c>
      <c r="D7512" s="2" t="s">
        <v>8</v>
      </c>
      <c r="E7512" s="1" t="s">
        <v>9886</v>
      </c>
      <c r="F7512" s="1" t="str">
        <f>VLOOKUP(B7512,[15]XMN!$C$5:$G$313,5,0)</f>
        <v>厦门</v>
      </c>
      <c r="G7512" s="2" t="s">
        <v>9703</v>
      </c>
      <c r="H7512" s="2" t="s">
        <v>9700</v>
      </c>
      <c r="I7512" s="2" t="s">
        <v>10938</v>
      </c>
    </row>
    <row r="7513" spans="1:9" hidden="1" x14ac:dyDescent="0.2">
      <c r="A7513" s="2" t="s">
        <v>9700</v>
      </c>
      <c r="B7513" s="2">
        <v>86017078</v>
      </c>
      <c r="C7513" s="1" t="s">
        <v>9931</v>
      </c>
      <c r="D7513" s="2" t="s">
        <v>8</v>
      </c>
      <c r="E7513" s="1" t="s">
        <v>9886</v>
      </c>
      <c r="F7513" s="1" t="str">
        <f>VLOOKUP(B7513,[15]XMN!$C$5:$G$313,5,0)</f>
        <v>晋江</v>
      </c>
      <c r="G7513" s="2" t="s">
        <v>9703</v>
      </c>
      <c r="H7513" s="2" t="s">
        <v>10546</v>
      </c>
      <c r="I7513" s="2" t="s">
        <v>10938</v>
      </c>
    </row>
    <row r="7514" spans="1:9" hidden="1" x14ac:dyDescent="0.2">
      <c r="A7514" s="2" t="s">
        <v>9700</v>
      </c>
      <c r="B7514" s="2">
        <v>86017079</v>
      </c>
      <c r="C7514" s="1" t="s">
        <v>9932</v>
      </c>
      <c r="D7514" s="2" t="s">
        <v>8</v>
      </c>
      <c r="E7514" s="1" t="s">
        <v>9886</v>
      </c>
      <c r="F7514" s="1" t="str">
        <f>VLOOKUP(B7514,[15]XMN!$C$5:$G$313,5,0)</f>
        <v>石狮</v>
      </c>
      <c r="G7514" s="2" t="s">
        <v>9703</v>
      </c>
      <c r="H7514" s="2" t="s">
        <v>10558</v>
      </c>
      <c r="I7514" s="2" t="s">
        <v>10938</v>
      </c>
    </row>
    <row r="7515" spans="1:9" hidden="1" x14ac:dyDescent="0.2">
      <c r="A7515" s="2" t="s">
        <v>9700</v>
      </c>
      <c r="B7515" s="2">
        <v>86017080</v>
      </c>
      <c r="C7515" s="1" t="s">
        <v>9933</v>
      </c>
      <c r="D7515" s="2" t="s">
        <v>8</v>
      </c>
      <c r="E7515" s="1" t="s">
        <v>9886</v>
      </c>
      <c r="F7515" s="1" t="str">
        <f>VLOOKUP(B7515,[15]XMN!$C$5:$G$313,5,0)</f>
        <v>集美</v>
      </c>
      <c r="G7515" s="2" t="s">
        <v>9703</v>
      </c>
      <c r="H7515" s="2" t="s">
        <v>10547</v>
      </c>
      <c r="I7515" s="2" t="s">
        <v>10938</v>
      </c>
    </row>
    <row r="7516" spans="1:9" hidden="1" x14ac:dyDescent="0.2">
      <c r="A7516" s="2" t="s">
        <v>9700</v>
      </c>
      <c r="B7516" s="2">
        <v>86017082</v>
      </c>
      <c r="C7516" s="1" t="s">
        <v>9684</v>
      </c>
      <c r="D7516" s="2" t="s">
        <v>8</v>
      </c>
      <c r="E7516" s="1" t="s">
        <v>9886</v>
      </c>
      <c r="F7516" s="1" t="str">
        <f>VLOOKUP(B7516,[15]XMN!$C$5:$G$313,5,0)</f>
        <v xml:space="preserve">厦门 </v>
      </c>
      <c r="G7516" s="2" t="s">
        <v>9703</v>
      </c>
      <c r="H7516" s="2" t="s">
        <v>10557</v>
      </c>
      <c r="I7516" s="2" t="s">
        <v>10938</v>
      </c>
    </row>
    <row r="7517" spans="1:9" hidden="1" x14ac:dyDescent="0.2">
      <c r="A7517" s="2" t="s">
        <v>9700</v>
      </c>
      <c r="B7517" s="2">
        <v>86017083</v>
      </c>
      <c r="C7517" s="1" t="s">
        <v>9934</v>
      </c>
      <c r="D7517" s="2" t="s">
        <v>8</v>
      </c>
      <c r="E7517" s="1" t="s">
        <v>9886</v>
      </c>
      <c r="F7517" s="1" t="str">
        <f>VLOOKUP(B7517,[15]XMN!$C$5:$G$313,5,0)</f>
        <v>翔安</v>
      </c>
      <c r="G7517" s="2" t="s">
        <v>9703</v>
      </c>
      <c r="H7517" s="2" t="s">
        <v>10557</v>
      </c>
      <c r="I7517" s="2" t="s">
        <v>10938</v>
      </c>
    </row>
    <row r="7518" spans="1:9" hidden="1" x14ac:dyDescent="0.2">
      <c r="A7518" s="2" t="s">
        <v>9700</v>
      </c>
      <c r="B7518" s="2">
        <v>86017085</v>
      </c>
      <c r="C7518" s="1" t="s">
        <v>9935</v>
      </c>
      <c r="D7518" s="2" t="s">
        <v>8</v>
      </c>
      <c r="E7518" s="1" t="s">
        <v>9886</v>
      </c>
      <c r="F7518" s="1" t="str">
        <f>VLOOKUP(B7518,[15]XMN!$C$5:$G$313,5,0)</f>
        <v xml:space="preserve">厦门 </v>
      </c>
      <c r="G7518" s="2" t="s">
        <v>9703</v>
      </c>
      <c r="H7518" s="2" t="s">
        <v>10557</v>
      </c>
      <c r="I7518" s="2" t="s">
        <v>10938</v>
      </c>
    </row>
    <row r="7519" spans="1:9" hidden="1" x14ac:dyDescent="0.2">
      <c r="A7519" s="2" t="s">
        <v>9700</v>
      </c>
      <c r="B7519" s="2">
        <v>86017087</v>
      </c>
      <c r="C7519" s="1" t="s">
        <v>9936</v>
      </c>
      <c r="D7519" s="2" t="s">
        <v>8</v>
      </c>
      <c r="E7519" s="1" t="s">
        <v>9886</v>
      </c>
      <c r="F7519" s="1" t="str">
        <f>VLOOKUP(B7519,[15]XMN!$C$5:$G$313,5,0)</f>
        <v xml:space="preserve">厦门 </v>
      </c>
      <c r="G7519" s="2" t="s">
        <v>9703</v>
      </c>
      <c r="H7519" s="2" t="s">
        <v>10557</v>
      </c>
      <c r="I7519" s="2" t="s">
        <v>10938</v>
      </c>
    </row>
    <row r="7520" spans="1:9" hidden="1" x14ac:dyDescent="0.2">
      <c r="A7520" s="2" t="s">
        <v>9700</v>
      </c>
      <c r="B7520" s="2">
        <v>86017090</v>
      </c>
      <c r="C7520" s="1" t="s">
        <v>9937</v>
      </c>
      <c r="D7520" s="2" t="s">
        <v>8</v>
      </c>
      <c r="E7520" s="1" t="s">
        <v>9886</v>
      </c>
      <c r="F7520" s="1" t="str">
        <f>VLOOKUP(B7520,[15]XMN!$C$5:$G$313,5,0)</f>
        <v>南安</v>
      </c>
      <c r="G7520" s="2" t="s">
        <v>9703</v>
      </c>
      <c r="H7520" s="2" t="s">
        <v>10546</v>
      </c>
      <c r="I7520" s="2" t="s">
        <v>10938</v>
      </c>
    </row>
    <row r="7521" spans="1:9" hidden="1" x14ac:dyDescent="0.2">
      <c r="A7521" s="2" t="s">
        <v>9700</v>
      </c>
      <c r="B7521" s="2">
        <v>86017091</v>
      </c>
      <c r="C7521" s="1" t="s">
        <v>9938</v>
      </c>
      <c r="D7521" s="2" t="s">
        <v>8</v>
      </c>
      <c r="E7521" s="1" t="s">
        <v>9886</v>
      </c>
      <c r="F7521" s="1" t="str">
        <f>VLOOKUP(B7521,[15]XMN!$C$5:$G$313,5,0)</f>
        <v>龙岩</v>
      </c>
      <c r="G7521" s="2" t="s">
        <v>9703</v>
      </c>
      <c r="H7521" s="2" t="s">
        <v>9707</v>
      </c>
      <c r="I7521" s="2" t="s">
        <v>10938</v>
      </c>
    </row>
    <row r="7522" spans="1:9" hidden="1" x14ac:dyDescent="0.2">
      <c r="A7522" s="2" t="s">
        <v>9700</v>
      </c>
      <c r="B7522" s="2">
        <v>86017092</v>
      </c>
      <c r="C7522" s="1" t="s">
        <v>9939</v>
      </c>
      <c r="D7522" s="2" t="s">
        <v>8</v>
      </c>
      <c r="E7522" s="1" t="s">
        <v>9886</v>
      </c>
      <c r="F7522" s="1" t="str">
        <f>VLOOKUP(B7522,[15]XMN!$C$5:$G$313,5,0)</f>
        <v>潮安</v>
      </c>
      <c r="G7522" s="2" t="s">
        <v>1551</v>
      </c>
      <c r="H7522" s="2" t="s">
        <v>10573</v>
      </c>
      <c r="I7522" s="2" t="s">
        <v>10938</v>
      </c>
    </row>
    <row r="7523" spans="1:9" hidden="1" x14ac:dyDescent="0.2">
      <c r="A7523" s="2" t="s">
        <v>9700</v>
      </c>
      <c r="B7523" s="2">
        <v>86017093</v>
      </c>
      <c r="C7523" s="1" t="s">
        <v>9940</v>
      </c>
      <c r="D7523" s="2" t="s">
        <v>8</v>
      </c>
      <c r="E7523" s="1" t="s">
        <v>9886</v>
      </c>
      <c r="F7523" s="1" t="str">
        <f>VLOOKUP(B7523,[15]XMN!$C$5:$G$313,5,0)</f>
        <v>普宁</v>
      </c>
      <c r="G7523" s="2" t="s">
        <v>1551</v>
      </c>
      <c r="H7523" s="2" t="s">
        <v>10588</v>
      </c>
      <c r="I7523" s="2" t="s">
        <v>10938</v>
      </c>
    </row>
    <row r="7524" spans="1:9" hidden="1" x14ac:dyDescent="0.2">
      <c r="A7524" s="2" t="s">
        <v>9700</v>
      </c>
      <c r="B7524" s="2">
        <v>86017094</v>
      </c>
      <c r="C7524" s="1" t="s">
        <v>9941</v>
      </c>
      <c r="D7524" s="2" t="s">
        <v>8</v>
      </c>
      <c r="E7524" s="1" t="s">
        <v>9886</v>
      </c>
      <c r="F7524" s="1" t="str">
        <f>VLOOKUP(B7524,[15]XMN!$C$5:$G$313,5,0)</f>
        <v xml:space="preserve">厦门 </v>
      </c>
      <c r="G7524" s="2" t="s">
        <v>9703</v>
      </c>
      <c r="H7524" s="2" t="s">
        <v>10557</v>
      </c>
      <c r="I7524" s="2" t="s">
        <v>10939</v>
      </c>
    </row>
    <row r="7525" spans="1:9" hidden="1" x14ac:dyDescent="0.2">
      <c r="A7525" s="2" t="s">
        <v>9700</v>
      </c>
      <c r="B7525" s="2">
        <v>86017095</v>
      </c>
      <c r="C7525" s="1" t="s">
        <v>9942</v>
      </c>
      <c r="D7525" s="2" t="s">
        <v>8</v>
      </c>
      <c r="E7525" s="1" t="s">
        <v>9886</v>
      </c>
      <c r="F7525" s="1" t="str">
        <f>VLOOKUP(B7525,[15]XMN!$C$5:$G$313,5,0)</f>
        <v>新阳</v>
      </c>
      <c r="G7525" s="2" t="s">
        <v>10738</v>
      </c>
      <c r="H7525" s="2" t="s">
        <v>10564</v>
      </c>
      <c r="I7525" s="2" t="s">
        <v>10938</v>
      </c>
    </row>
    <row r="7526" spans="1:9" hidden="1" x14ac:dyDescent="0.2">
      <c r="A7526" s="2" t="s">
        <v>9700</v>
      </c>
      <c r="B7526" s="2">
        <v>86017096</v>
      </c>
      <c r="C7526" s="1" t="s">
        <v>9943</v>
      </c>
      <c r="D7526" s="2" t="s">
        <v>8</v>
      </c>
      <c r="E7526" s="1" t="s">
        <v>9886</v>
      </c>
      <c r="F7526" s="1" t="str">
        <f>VLOOKUP(B7526,[15]XMN!$C$5:$G$313,5,0)</f>
        <v>海沧</v>
      </c>
      <c r="G7526" s="2" t="s">
        <v>9703</v>
      </c>
      <c r="H7526" s="2" t="s">
        <v>10545</v>
      </c>
      <c r="I7526" s="2" t="s">
        <v>10938</v>
      </c>
    </row>
    <row r="7527" spans="1:9" hidden="1" x14ac:dyDescent="0.2">
      <c r="A7527" s="2" t="s">
        <v>9700</v>
      </c>
      <c r="B7527" s="2">
        <v>86017097</v>
      </c>
      <c r="C7527" s="1" t="s">
        <v>1211</v>
      </c>
      <c r="D7527" s="2" t="s">
        <v>8</v>
      </c>
      <c r="E7527" s="1" t="s">
        <v>9886</v>
      </c>
      <c r="F7527" s="1" t="str">
        <f>VLOOKUP(B7527,[15]XMN!$C$5:$G$313,5,0)</f>
        <v>漳浦</v>
      </c>
      <c r="G7527" s="2" t="s">
        <v>9703</v>
      </c>
      <c r="H7527" s="2" t="s">
        <v>10567</v>
      </c>
      <c r="I7527" s="2" t="s">
        <v>10938</v>
      </c>
    </row>
    <row r="7528" spans="1:9" hidden="1" x14ac:dyDescent="0.2">
      <c r="A7528" s="2" t="s">
        <v>9700</v>
      </c>
      <c r="B7528" s="2">
        <v>86017100</v>
      </c>
      <c r="C7528" s="1" t="s">
        <v>9944</v>
      </c>
      <c r="D7528" s="2" t="s">
        <v>8</v>
      </c>
      <c r="E7528" s="1" t="s">
        <v>9886</v>
      </c>
      <c r="F7528" s="1" t="str">
        <f>VLOOKUP(B7528,[15]XMN!$C$5:$G$313,5,0)</f>
        <v>普宁</v>
      </c>
      <c r="G7528" s="2" t="s">
        <v>1551</v>
      </c>
      <c r="H7528" s="2" t="s">
        <v>10588</v>
      </c>
      <c r="I7528" s="2" t="s">
        <v>10938</v>
      </c>
    </row>
    <row r="7529" spans="1:9" hidden="1" x14ac:dyDescent="0.2">
      <c r="A7529" s="2" t="s">
        <v>9700</v>
      </c>
      <c r="B7529" s="2">
        <v>86017101</v>
      </c>
      <c r="C7529" s="1" t="s">
        <v>9945</v>
      </c>
      <c r="D7529" s="2" t="s">
        <v>8</v>
      </c>
      <c r="E7529" s="1" t="s">
        <v>9886</v>
      </c>
      <c r="F7529" s="1" t="str">
        <f>VLOOKUP(B7529,[15]XMN!$C$5:$G$313,5,0)</f>
        <v>晋江</v>
      </c>
      <c r="G7529" s="2" t="s">
        <v>9703</v>
      </c>
      <c r="H7529" s="2" t="s">
        <v>10546</v>
      </c>
      <c r="I7529" s="2" t="s">
        <v>10938</v>
      </c>
    </row>
    <row r="7530" spans="1:9" hidden="1" x14ac:dyDescent="0.2">
      <c r="A7530" s="2" t="s">
        <v>9700</v>
      </c>
      <c r="B7530" s="2">
        <v>86017102</v>
      </c>
      <c r="C7530" s="1" t="s">
        <v>9946</v>
      </c>
      <c r="D7530" s="2" t="s">
        <v>8</v>
      </c>
      <c r="E7530" s="1" t="s">
        <v>9886</v>
      </c>
      <c r="F7530" s="1" t="str">
        <f>VLOOKUP(B7530,[15]XMN!$C$5:$G$313,5,0)</f>
        <v>泉州</v>
      </c>
      <c r="G7530" s="2" t="s">
        <v>9703</v>
      </c>
      <c r="H7530" s="2" t="s">
        <v>9714</v>
      </c>
      <c r="I7530" s="2" t="s">
        <v>10938</v>
      </c>
    </row>
    <row r="7531" spans="1:9" hidden="1" x14ac:dyDescent="0.2">
      <c r="A7531" s="2" t="s">
        <v>9700</v>
      </c>
      <c r="B7531" s="2">
        <v>86017103</v>
      </c>
      <c r="C7531" s="1" t="s">
        <v>9947</v>
      </c>
      <c r="D7531" s="2" t="s">
        <v>8</v>
      </c>
      <c r="E7531" s="1" t="s">
        <v>9886</v>
      </c>
      <c r="F7531" s="1" t="str">
        <f>VLOOKUP(B7531,[15]XMN!$C$5:$G$313,5,0)</f>
        <v>漳州</v>
      </c>
      <c r="G7531" s="2" t="s">
        <v>9703</v>
      </c>
      <c r="H7531" s="2" t="s">
        <v>9739</v>
      </c>
      <c r="I7531" s="2" t="s">
        <v>10938</v>
      </c>
    </row>
    <row r="7532" spans="1:9" hidden="1" x14ac:dyDescent="0.2">
      <c r="A7532" s="2" t="s">
        <v>9700</v>
      </c>
      <c r="B7532" s="2">
        <v>86017104</v>
      </c>
      <c r="C7532" s="1" t="s">
        <v>9948</v>
      </c>
      <c r="D7532" s="2" t="s">
        <v>8</v>
      </c>
      <c r="E7532" s="1" t="s">
        <v>9886</v>
      </c>
      <c r="F7532" s="1" t="str">
        <f>VLOOKUP(B7532,[15]XMN!$C$5:$G$313,5,0)</f>
        <v>泉州</v>
      </c>
      <c r="G7532" s="2" t="s">
        <v>9703</v>
      </c>
      <c r="H7532" s="2" t="s">
        <v>9714</v>
      </c>
      <c r="I7532" s="2" t="s">
        <v>10939</v>
      </c>
    </row>
    <row r="7533" spans="1:9" hidden="1" x14ac:dyDescent="0.2">
      <c r="A7533" s="2" t="s">
        <v>9700</v>
      </c>
      <c r="B7533" s="2">
        <v>86017105</v>
      </c>
      <c r="C7533" s="1" t="s">
        <v>9949</v>
      </c>
      <c r="D7533" s="2" t="s">
        <v>8</v>
      </c>
      <c r="E7533" s="1" t="s">
        <v>9886</v>
      </c>
      <c r="F7533" s="1" t="str">
        <f>VLOOKUP(B7533,[15]XMN!$C$5:$G$313,5,0)</f>
        <v>集美</v>
      </c>
      <c r="G7533" s="2" t="s">
        <v>9703</v>
      </c>
      <c r="H7533" s="2" t="s">
        <v>10547</v>
      </c>
      <c r="I7533" s="2" t="s">
        <v>10938</v>
      </c>
    </row>
    <row r="7534" spans="1:9" hidden="1" x14ac:dyDescent="0.2">
      <c r="A7534" s="2" t="s">
        <v>9700</v>
      </c>
      <c r="B7534" s="2">
        <v>86017106</v>
      </c>
      <c r="C7534" s="1" t="s">
        <v>9950</v>
      </c>
      <c r="D7534" s="2" t="s">
        <v>8</v>
      </c>
      <c r="E7534" s="1" t="s">
        <v>9886</v>
      </c>
      <c r="F7534" s="1" t="str">
        <f>VLOOKUP(B7534,[15]XMN!$C$5:$G$313,5,0)</f>
        <v>惠安</v>
      </c>
      <c r="G7534" s="2" t="s">
        <v>9703</v>
      </c>
      <c r="H7534" s="2" t="s">
        <v>10544</v>
      </c>
      <c r="I7534" s="2" t="s">
        <v>10938</v>
      </c>
    </row>
    <row r="7535" spans="1:9" hidden="1" x14ac:dyDescent="0.2">
      <c r="A7535" s="2" t="s">
        <v>9700</v>
      </c>
      <c r="B7535" s="2">
        <v>86017107</v>
      </c>
      <c r="C7535" s="1" t="s">
        <v>9951</v>
      </c>
      <c r="D7535" s="2" t="s">
        <v>8</v>
      </c>
      <c r="E7535" s="1" t="s">
        <v>9886</v>
      </c>
      <c r="F7535" s="1" t="str">
        <f>VLOOKUP(B7535,[15]XMN!$C$5:$G$313,5,0)</f>
        <v xml:space="preserve">厦门 </v>
      </c>
      <c r="G7535" s="2" t="s">
        <v>9703</v>
      </c>
      <c r="H7535" s="2" t="s">
        <v>10557</v>
      </c>
      <c r="I7535" s="2" t="s">
        <v>10938</v>
      </c>
    </row>
    <row r="7536" spans="1:9" hidden="1" x14ac:dyDescent="0.2">
      <c r="A7536" s="2" t="s">
        <v>9700</v>
      </c>
      <c r="B7536" s="2">
        <v>86017108</v>
      </c>
      <c r="C7536" s="1" t="s">
        <v>9952</v>
      </c>
      <c r="D7536" s="2" t="s">
        <v>8</v>
      </c>
      <c r="E7536" s="1" t="s">
        <v>9886</v>
      </c>
      <c r="F7536" s="1" t="str">
        <f>VLOOKUP(B7536,[15]XMN!$C$5:$G$313,5,0)</f>
        <v>揭阳</v>
      </c>
      <c r="G7536" s="2" t="s">
        <v>1551</v>
      </c>
      <c r="H7536" s="2" t="s">
        <v>9741</v>
      </c>
      <c r="I7536" s="2" t="s">
        <v>10938</v>
      </c>
    </row>
    <row r="7537" spans="1:9" hidden="1" x14ac:dyDescent="0.2">
      <c r="A7537" s="2" t="s">
        <v>9700</v>
      </c>
      <c r="B7537" s="2">
        <v>86017109</v>
      </c>
      <c r="C7537" s="1" t="s">
        <v>9953</v>
      </c>
      <c r="D7537" s="2" t="s">
        <v>8</v>
      </c>
      <c r="E7537" s="1" t="s">
        <v>9886</v>
      </c>
      <c r="F7537" s="1" t="str">
        <f>VLOOKUP(B7537,[15]XMN!$C$5:$G$313,5,0)</f>
        <v>海沧</v>
      </c>
      <c r="G7537" s="2" t="s">
        <v>9703</v>
      </c>
      <c r="H7537" s="2" t="s">
        <v>10545</v>
      </c>
      <c r="I7537" s="2" t="s">
        <v>10938</v>
      </c>
    </row>
    <row r="7538" spans="1:9" hidden="1" x14ac:dyDescent="0.2">
      <c r="A7538" s="2" t="s">
        <v>9700</v>
      </c>
      <c r="B7538" s="2">
        <v>86017110</v>
      </c>
      <c r="C7538" s="1" t="s">
        <v>9954</v>
      </c>
      <c r="D7538" s="2" t="s">
        <v>8</v>
      </c>
      <c r="E7538" s="1" t="s">
        <v>9886</v>
      </c>
      <c r="F7538" s="1" t="str">
        <f>VLOOKUP(B7538,[15]XMN!$C$5:$G$313,5,0)</f>
        <v>龙海</v>
      </c>
      <c r="G7538" s="2" t="s">
        <v>9703</v>
      </c>
      <c r="H7538" s="2" t="s">
        <v>10549</v>
      </c>
      <c r="I7538" s="2" t="s">
        <v>10938</v>
      </c>
    </row>
    <row r="7539" spans="1:9" hidden="1" x14ac:dyDescent="0.2">
      <c r="A7539" s="2" t="s">
        <v>9700</v>
      </c>
      <c r="B7539" s="2">
        <v>86017111</v>
      </c>
      <c r="C7539" s="1" t="s">
        <v>9955</v>
      </c>
      <c r="D7539" s="2" t="s">
        <v>8</v>
      </c>
      <c r="E7539" s="1" t="s">
        <v>9886</v>
      </c>
      <c r="F7539" s="1" t="str">
        <f>VLOOKUP(B7539,[15]XMN!$C$5:$G$313,5,0)</f>
        <v>晋江</v>
      </c>
      <c r="G7539" s="2" t="s">
        <v>9703</v>
      </c>
      <c r="H7539" s="2" t="s">
        <v>10546</v>
      </c>
      <c r="I7539" s="2" t="s">
        <v>10938</v>
      </c>
    </row>
    <row r="7540" spans="1:9" hidden="1" x14ac:dyDescent="0.2">
      <c r="A7540" s="2" t="s">
        <v>9700</v>
      </c>
      <c r="B7540" s="2">
        <v>86017112</v>
      </c>
      <c r="C7540" s="1" t="s">
        <v>9956</v>
      </c>
      <c r="D7540" s="2" t="s">
        <v>8</v>
      </c>
      <c r="E7540" s="1" t="s">
        <v>9886</v>
      </c>
      <c r="F7540" s="1" t="str">
        <f>VLOOKUP(B7540,[15]XMN!$C$5:$G$313,5,0)</f>
        <v>泉州</v>
      </c>
      <c r="G7540" s="2" t="s">
        <v>9703</v>
      </c>
      <c r="H7540" s="2" t="s">
        <v>9714</v>
      </c>
      <c r="I7540" s="2" t="s">
        <v>10938</v>
      </c>
    </row>
    <row r="7541" spans="1:9" hidden="1" x14ac:dyDescent="0.2">
      <c r="A7541" s="2" t="s">
        <v>9700</v>
      </c>
      <c r="B7541" s="2">
        <v>86017301</v>
      </c>
      <c r="C7541" s="1" t="s">
        <v>9957</v>
      </c>
      <c r="D7541" s="2" t="s">
        <v>8</v>
      </c>
      <c r="E7541" s="1" t="s">
        <v>9886</v>
      </c>
      <c r="F7541" s="1" t="str">
        <f>VLOOKUP(B7541,[15]XMN!$C$5:$G$313,5,0)</f>
        <v>泉州</v>
      </c>
      <c r="G7541" s="2" t="s">
        <v>9703</v>
      </c>
      <c r="H7541" s="2" t="s">
        <v>9714</v>
      </c>
      <c r="I7541" s="2" t="s">
        <v>10938</v>
      </c>
    </row>
    <row r="7542" spans="1:9" hidden="1" x14ac:dyDescent="0.2">
      <c r="A7542" s="2" t="s">
        <v>9700</v>
      </c>
      <c r="B7542" s="2">
        <v>86017113</v>
      </c>
      <c r="C7542" s="1" t="s">
        <v>9958</v>
      </c>
      <c r="D7542" s="2" t="s">
        <v>8</v>
      </c>
      <c r="E7542" s="1" t="s">
        <v>9886</v>
      </c>
      <c r="F7542" s="1" t="str">
        <f>VLOOKUP(B7542,[15]XMN!$C$5:$G$313,5,0)</f>
        <v xml:space="preserve">厦门 </v>
      </c>
      <c r="G7542" s="2" t="s">
        <v>9703</v>
      </c>
      <c r="H7542" s="2" t="s">
        <v>10557</v>
      </c>
      <c r="I7542" s="2" t="s">
        <v>10938</v>
      </c>
    </row>
    <row r="7543" spans="1:9" hidden="1" x14ac:dyDescent="0.2">
      <c r="A7543" s="2" t="s">
        <v>9700</v>
      </c>
      <c r="B7543" s="2">
        <v>86017114</v>
      </c>
      <c r="C7543" s="1" t="s">
        <v>9959</v>
      </c>
      <c r="D7543" s="2" t="s">
        <v>8</v>
      </c>
      <c r="E7543" s="1" t="s">
        <v>9886</v>
      </c>
      <c r="F7543" s="1" t="str">
        <f>VLOOKUP(B7543,[15]XMN!$C$5:$G$313,5,0)</f>
        <v>龙岩</v>
      </c>
      <c r="G7543" s="2" t="s">
        <v>9703</v>
      </c>
      <c r="H7543" s="2" t="s">
        <v>9707</v>
      </c>
      <c r="I7543" s="2" t="s">
        <v>10938</v>
      </c>
    </row>
    <row r="7544" spans="1:9" hidden="1" x14ac:dyDescent="0.2">
      <c r="A7544" s="2" t="s">
        <v>9700</v>
      </c>
      <c r="B7544" s="2">
        <v>86017117</v>
      </c>
      <c r="C7544" s="1" t="s">
        <v>9960</v>
      </c>
      <c r="D7544" s="2" t="s">
        <v>8</v>
      </c>
      <c r="E7544" s="1" t="s">
        <v>9886</v>
      </c>
      <c r="F7544" s="1" t="str">
        <f>VLOOKUP(B7544,[15]XMN!$C$5:$G$313,5,0)</f>
        <v>集美</v>
      </c>
      <c r="G7544" s="2" t="s">
        <v>9703</v>
      </c>
      <c r="H7544" s="2" t="s">
        <v>10547</v>
      </c>
      <c r="I7544" s="2" t="s">
        <v>10938</v>
      </c>
    </row>
    <row r="7545" spans="1:9" hidden="1" x14ac:dyDescent="0.2">
      <c r="A7545" s="2" t="s">
        <v>9700</v>
      </c>
      <c r="B7545" s="2">
        <v>86017851</v>
      </c>
      <c r="C7545" s="1" t="s">
        <v>9961</v>
      </c>
      <c r="D7545" s="2" t="s">
        <v>8</v>
      </c>
      <c r="E7545" s="1" t="s">
        <v>9886</v>
      </c>
      <c r="F7545" s="1" t="str">
        <f>VLOOKUP(B7545,[15]XMN!$C$5:$G$313,5,0)</f>
        <v xml:space="preserve">厦门 </v>
      </c>
      <c r="G7545" s="2" t="s">
        <v>9703</v>
      </c>
      <c r="H7545" s="2" t="s">
        <v>10557</v>
      </c>
      <c r="I7545" s="2" t="s">
        <v>10938</v>
      </c>
    </row>
    <row r="7546" spans="1:9" hidden="1" x14ac:dyDescent="0.2">
      <c r="A7546" s="2" t="s">
        <v>9700</v>
      </c>
      <c r="B7546" s="2">
        <v>86017852</v>
      </c>
      <c r="C7546" s="1" t="s">
        <v>9962</v>
      </c>
      <c r="D7546" s="2" t="s">
        <v>8</v>
      </c>
      <c r="E7546" s="1" t="s">
        <v>9886</v>
      </c>
      <c r="F7546" s="1" t="str">
        <f>VLOOKUP(B7546,[15]XMN!$C$5:$G$313,5,0)</f>
        <v xml:space="preserve">厦门 </v>
      </c>
      <c r="G7546" s="2" t="s">
        <v>9703</v>
      </c>
      <c r="H7546" s="2" t="s">
        <v>10557</v>
      </c>
      <c r="I7546" s="2" t="s">
        <v>10938</v>
      </c>
    </row>
    <row r="7547" spans="1:9" hidden="1" x14ac:dyDescent="0.2">
      <c r="A7547" s="2" t="s">
        <v>9700</v>
      </c>
      <c r="B7547" s="2">
        <v>86017853</v>
      </c>
      <c r="C7547" s="1" t="s">
        <v>9963</v>
      </c>
      <c r="D7547" s="2" t="s">
        <v>8</v>
      </c>
      <c r="E7547" s="1" t="s">
        <v>9886</v>
      </c>
      <c r="F7547" s="1" t="str">
        <f>VLOOKUP(B7547,[15]XMN!$C$5:$G$313,5,0)</f>
        <v>泉州</v>
      </c>
      <c r="G7547" s="2" t="s">
        <v>9703</v>
      </c>
      <c r="H7547" s="2" t="s">
        <v>9714</v>
      </c>
      <c r="I7547" s="2" t="s">
        <v>10938</v>
      </c>
    </row>
    <row r="7548" spans="1:9" hidden="1" x14ac:dyDescent="0.2">
      <c r="A7548" s="2" t="s">
        <v>9700</v>
      </c>
      <c r="B7548" s="2">
        <v>86017855</v>
      </c>
      <c r="C7548" s="1" t="s">
        <v>9964</v>
      </c>
      <c r="D7548" s="2" t="s">
        <v>8</v>
      </c>
      <c r="E7548" s="1" t="s">
        <v>9886</v>
      </c>
      <c r="F7548" s="1" t="str">
        <f>VLOOKUP(B7548,[15]XMN!$C$5:$G$313,5,0)</f>
        <v>漳州</v>
      </c>
      <c r="G7548" s="2" t="s">
        <v>9703</v>
      </c>
      <c r="H7548" s="2" t="s">
        <v>9739</v>
      </c>
      <c r="I7548" s="2" t="s">
        <v>10938</v>
      </c>
    </row>
    <row r="7549" spans="1:9" hidden="1" x14ac:dyDescent="0.2">
      <c r="A7549" s="2" t="s">
        <v>9700</v>
      </c>
      <c r="B7549" s="2">
        <v>86017857</v>
      </c>
      <c r="C7549" s="1" t="s">
        <v>9965</v>
      </c>
      <c r="D7549" s="2" t="s">
        <v>8</v>
      </c>
      <c r="E7549" s="1" t="s">
        <v>9886</v>
      </c>
      <c r="F7549" s="1" t="str">
        <f>VLOOKUP(B7549,[15]XMN!$C$5:$G$313,5,0)</f>
        <v>海沧</v>
      </c>
      <c r="G7549" s="2" t="s">
        <v>9703</v>
      </c>
      <c r="H7549" s="2" t="s">
        <v>10545</v>
      </c>
      <c r="I7549" s="2" t="s">
        <v>10938</v>
      </c>
    </row>
    <row r="7550" spans="1:9" hidden="1" x14ac:dyDescent="0.2">
      <c r="A7550" s="2" t="s">
        <v>9700</v>
      </c>
      <c r="B7550" s="2">
        <v>86017858</v>
      </c>
      <c r="C7550" s="1" t="s">
        <v>9966</v>
      </c>
      <c r="D7550" s="2" t="s">
        <v>8</v>
      </c>
      <c r="E7550" s="1" t="s">
        <v>9886</v>
      </c>
      <c r="F7550" s="1" t="str">
        <f>VLOOKUP(B7550,[15]XMN!$C$5:$G$313,5,0)</f>
        <v>泉州</v>
      </c>
      <c r="G7550" s="2" t="s">
        <v>9703</v>
      </c>
      <c r="H7550" s="2" t="s">
        <v>9714</v>
      </c>
      <c r="I7550" s="2" t="s">
        <v>10938</v>
      </c>
    </row>
    <row r="7551" spans="1:9" hidden="1" x14ac:dyDescent="0.2">
      <c r="A7551" s="2" t="s">
        <v>9700</v>
      </c>
      <c r="B7551" s="2">
        <v>86017859</v>
      </c>
      <c r="C7551" s="1" t="s">
        <v>9967</v>
      </c>
      <c r="D7551" s="2" t="s">
        <v>8</v>
      </c>
      <c r="E7551" s="1" t="s">
        <v>9886</v>
      </c>
      <c r="F7551" s="1" t="str">
        <f>VLOOKUP(B7551,[15]XMN!$C$5:$G$313,5,0)</f>
        <v>泉州</v>
      </c>
      <c r="G7551" s="2" t="s">
        <v>9703</v>
      </c>
      <c r="H7551" s="2" t="s">
        <v>9714</v>
      </c>
      <c r="I7551" s="2" t="s">
        <v>10938</v>
      </c>
    </row>
    <row r="7552" spans="1:9" hidden="1" x14ac:dyDescent="0.2">
      <c r="A7552" s="2" t="s">
        <v>9700</v>
      </c>
      <c r="B7552" s="2">
        <v>86017860</v>
      </c>
      <c r="C7552" s="1" t="s">
        <v>9968</v>
      </c>
      <c r="D7552" s="2" t="s">
        <v>8</v>
      </c>
      <c r="E7552" s="1" t="s">
        <v>9886</v>
      </c>
      <c r="F7552" s="1" t="str">
        <f>VLOOKUP(B7552,[15]XMN!$C$5:$G$313,5,0)</f>
        <v>角美</v>
      </c>
      <c r="G7552" s="2" t="s">
        <v>9703</v>
      </c>
      <c r="H7552" s="2" t="s">
        <v>10549</v>
      </c>
      <c r="I7552" s="2" t="s">
        <v>10938</v>
      </c>
    </row>
    <row r="7553" spans="1:9" hidden="1" x14ac:dyDescent="0.2">
      <c r="A7553" s="2" t="s">
        <v>9700</v>
      </c>
      <c r="B7553" s="2">
        <v>86017861</v>
      </c>
      <c r="C7553" s="1" t="s">
        <v>9969</v>
      </c>
      <c r="D7553" s="2" t="s">
        <v>8</v>
      </c>
      <c r="E7553" s="1" t="s">
        <v>9886</v>
      </c>
      <c r="F7553" s="1" t="str">
        <f>VLOOKUP(B7553,[15]XMN!$C$5:$G$313,5,0)</f>
        <v>晋江</v>
      </c>
      <c r="G7553" s="2" t="s">
        <v>9703</v>
      </c>
      <c r="H7553" s="2" t="s">
        <v>10546</v>
      </c>
      <c r="I7553" s="2" t="s">
        <v>10938</v>
      </c>
    </row>
    <row r="7554" spans="1:9" hidden="1" x14ac:dyDescent="0.2">
      <c r="A7554" s="2" t="s">
        <v>9700</v>
      </c>
      <c r="B7554" s="2">
        <v>86017862</v>
      </c>
      <c r="C7554" s="1" t="s">
        <v>9970</v>
      </c>
      <c r="D7554" s="2" t="s">
        <v>8</v>
      </c>
      <c r="E7554" s="1" t="s">
        <v>9886</v>
      </c>
      <c r="F7554" s="1" t="str">
        <f>VLOOKUP(B7554,[15]XMN!$C$5:$G$313,5,0)</f>
        <v>普宁</v>
      </c>
      <c r="G7554" s="2" t="s">
        <v>1551</v>
      </c>
      <c r="H7554" s="2" t="s">
        <v>10588</v>
      </c>
      <c r="I7554" s="2" t="s">
        <v>10938</v>
      </c>
    </row>
    <row r="7555" spans="1:9" hidden="1" x14ac:dyDescent="0.2">
      <c r="A7555" s="2" t="s">
        <v>9700</v>
      </c>
      <c r="B7555" s="2">
        <v>86017863</v>
      </c>
      <c r="C7555" s="1" t="s">
        <v>9971</v>
      </c>
      <c r="D7555" s="2" t="s">
        <v>8</v>
      </c>
      <c r="E7555" s="1" t="s">
        <v>9886</v>
      </c>
      <c r="F7555" s="1" t="str">
        <f>VLOOKUP(B7555,[15]XMN!$C$5:$G$313,5,0)</f>
        <v>普宁洪扬</v>
      </c>
      <c r="G7555" s="2" t="s">
        <v>1551</v>
      </c>
      <c r="H7555" s="2" t="s">
        <v>10588</v>
      </c>
      <c r="I7555" s="2" t="s">
        <v>10938</v>
      </c>
    </row>
    <row r="7556" spans="1:9" hidden="1" x14ac:dyDescent="0.2">
      <c r="A7556" s="2" t="s">
        <v>9700</v>
      </c>
      <c r="B7556" s="2">
        <v>86029001</v>
      </c>
      <c r="C7556" s="1" t="s">
        <v>9972</v>
      </c>
      <c r="D7556" s="2" t="s">
        <v>8</v>
      </c>
      <c r="E7556" s="1" t="s">
        <v>9973</v>
      </c>
      <c r="F7556" s="1" t="str">
        <f>VLOOKUP(B7556,[15]XMN!$C$5:$G$313,5,0)</f>
        <v>汕头</v>
      </c>
      <c r="G7556" s="2" t="s">
        <v>1551</v>
      </c>
      <c r="H7556" s="2" t="s">
        <v>2973</v>
      </c>
      <c r="I7556" s="2" t="s">
        <v>10938</v>
      </c>
    </row>
    <row r="7557" spans="1:9" hidden="1" x14ac:dyDescent="0.2">
      <c r="A7557" s="2" t="s">
        <v>9700</v>
      </c>
      <c r="B7557" s="2">
        <v>86029002</v>
      </c>
      <c r="C7557" s="1" t="s">
        <v>9974</v>
      </c>
      <c r="D7557" s="2" t="s">
        <v>8</v>
      </c>
      <c r="E7557" s="1" t="s">
        <v>9973</v>
      </c>
      <c r="F7557" s="1" t="str">
        <f>VLOOKUP(B7557,[15]XMN!$C$5:$G$313,5,0)</f>
        <v>汕头</v>
      </c>
      <c r="G7557" s="2" t="s">
        <v>1551</v>
      </c>
      <c r="H7557" s="2" t="s">
        <v>2973</v>
      </c>
      <c r="I7557" s="2" t="s">
        <v>10939</v>
      </c>
    </row>
    <row r="7558" spans="1:9" hidden="1" x14ac:dyDescent="0.2">
      <c r="A7558" s="2" t="s">
        <v>9700</v>
      </c>
      <c r="B7558" s="2">
        <v>86029003</v>
      </c>
      <c r="C7558" s="1" t="s">
        <v>9975</v>
      </c>
      <c r="D7558" s="2" t="s">
        <v>8</v>
      </c>
      <c r="E7558" s="1" t="s">
        <v>9973</v>
      </c>
      <c r="F7558" s="1" t="str">
        <f>VLOOKUP(B7558,[15]XMN!$C$5:$G$313,5,0)</f>
        <v>澄海</v>
      </c>
      <c r="G7558" s="2" t="s">
        <v>1551</v>
      </c>
      <c r="H7558" s="2" t="s">
        <v>10574</v>
      </c>
      <c r="I7558" s="2" t="s">
        <v>10938</v>
      </c>
    </row>
    <row r="7559" spans="1:9" hidden="1" x14ac:dyDescent="0.2">
      <c r="A7559" s="2" t="s">
        <v>9700</v>
      </c>
      <c r="B7559" s="2">
        <v>86029004</v>
      </c>
      <c r="C7559" s="1" t="s">
        <v>9976</v>
      </c>
      <c r="D7559" s="2" t="s">
        <v>8</v>
      </c>
      <c r="E7559" s="1" t="s">
        <v>9973</v>
      </c>
      <c r="F7559" s="1" t="str">
        <f>VLOOKUP(B7559,[15]XMN!$C$5:$G$313,5,0)</f>
        <v>汕头</v>
      </c>
      <c r="G7559" s="2" t="s">
        <v>1551</v>
      </c>
      <c r="H7559" s="2" t="s">
        <v>2973</v>
      </c>
      <c r="I7559" s="2" t="s">
        <v>10938</v>
      </c>
    </row>
    <row r="7560" spans="1:9" hidden="1" x14ac:dyDescent="0.2">
      <c r="A7560" s="2" t="s">
        <v>9700</v>
      </c>
      <c r="B7560" s="2">
        <v>86029005</v>
      </c>
      <c r="C7560" s="1" t="s">
        <v>6359</v>
      </c>
      <c r="D7560" s="2" t="s">
        <v>8</v>
      </c>
      <c r="E7560" s="1" t="s">
        <v>9973</v>
      </c>
      <c r="F7560" s="1" t="str">
        <f>VLOOKUP(B7560,[15]XMN!$C$5:$G$313,5,0)</f>
        <v>澄海</v>
      </c>
      <c r="G7560" s="2" t="s">
        <v>1551</v>
      </c>
      <c r="H7560" s="2" t="s">
        <v>10574</v>
      </c>
      <c r="I7560" s="2" t="s">
        <v>10938</v>
      </c>
    </row>
    <row r="7561" spans="1:9" hidden="1" x14ac:dyDescent="0.2">
      <c r="A7561" s="2" t="s">
        <v>9700</v>
      </c>
      <c r="B7561" s="2">
        <v>86029006</v>
      </c>
      <c r="C7561" s="1" t="s">
        <v>9977</v>
      </c>
      <c r="D7561" s="2" t="s">
        <v>8</v>
      </c>
      <c r="E7561" s="1" t="s">
        <v>9973</v>
      </c>
      <c r="F7561" s="1" t="str">
        <f>VLOOKUP(B7561,[15]XMN!$C$5:$G$313,5,0)</f>
        <v>汕头</v>
      </c>
      <c r="G7561" s="2" t="s">
        <v>1551</v>
      </c>
      <c r="H7561" s="2" t="s">
        <v>2973</v>
      </c>
      <c r="I7561" s="2" t="s">
        <v>10938</v>
      </c>
    </row>
    <row r="7562" spans="1:9" hidden="1" x14ac:dyDescent="0.2">
      <c r="A7562" s="2" t="s">
        <v>9700</v>
      </c>
      <c r="B7562" s="2">
        <v>86029007</v>
      </c>
      <c r="C7562" s="1" t="s">
        <v>9978</v>
      </c>
      <c r="D7562" s="2" t="s">
        <v>8</v>
      </c>
      <c r="E7562" s="1" t="s">
        <v>9973</v>
      </c>
      <c r="F7562" s="1" t="str">
        <f>VLOOKUP(B7562,[15]XMN!$C$5:$G$313,5,0)</f>
        <v>外砂</v>
      </c>
      <c r="G7562" s="2" t="s">
        <v>1551</v>
      </c>
      <c r="H7562" s="2" t="s">
        <v>10596</v>
      </c>
      <c r="I7562" s="2" t="s">
        <v>10938</v>
      </c>
    </row>
    <row r="7563" spans="1:9" hidden="1" x14ac:dyDescent="0.2">
      <c r="A7563" s="2" t="s">
        <v>9700</v>
      </c>
      <c r="B7563" s="2">
        <v>86029008</v>
      </c>
      <c r="C7563" s="1" t="s">
        <v>9979</v>
      </c>
      <c r="D7563" s="2" t="s">
        <v>8</v>
      </c>
      <c r="E7563" s="1" t="s">
        <v>9973</v>
      </c>
      <c r="F7563" s="1" t="str">
        <f>VLOOKUP(B7563,[15]XMN!$C$5:$G$313,5,0)</f>
        <v>潮阳</v>
      </c>
      <c r="G7563" s="2" t="s">
        <v>1551</v>
      </c>
      <c r="H7563" s="2" t="s">
        <v>10572</v>
      </c>
      <c r="I7563" s="2" t="s">
        <v>10939</v>
      </c>
    </row>
    <row r="7564" spans="1:9" hidden="1" x14ac:dyDescent="0.2">
      <c r="A7564" s="2" t="s">
        <v>9700</v>
      </c>
      <c r="B7564" s="2">
        <v>86029009</v>
      </c>
      <c r="C7564" s="1" t="s">
        <v>9980</v>
      </c>
      <c r="D7564" s="2" t="s">
        <v>8</v>
      </c>
      <c r="E7564" s="1" t="s">
        <v>9973</v>
      </c>
      <c r="F7564" s="1" t="str">
        <f>VLOOKUP(B7564,[15]XMN!$C$5:$G$313,5,0)</f>
        <v>谷饶</v>
      </c>
      <c r="G7564" s="2" t="s">
        <v>1551</v>
      </c>
      <c r="H7564" s="2" t="s">
        <v>10574</v>
      </c>
      <c r="I7564" s="2" t="s">
        <v>10938</v>
      </c>
    </row>
    <row r="7565" spans="1:9" hidden="1" x14ac:dyDescent="0.2">
      <c r="A7565" s="2" t="s">
        <v>9700</v>
      </c>
      <c r="B7565" s="2">
        <v>86029010</v>
      </c>
      <c r="C7565" s="1" t="s">
        <v>9981</v>
      </c>
      <c r="D7565" s="2" t="s">
        <v>8</v>
      </c>
      <c r="E7565" s="1" t="s">
        <v>9973</v>
      </c>
      <c r="F7565" s="1" t="str">
        <f>VLOOKUP(B7565,[15]XMN!$C$5:$G$313,5,0)</f>
        <v>汕头</v>
      </c>
      <c r="G7565" s="2" t="s">
        <v>1551</v>
      </c>
      <c r="H7565" s="2" t="s">
        <v>2973</v>
      </c>
      <c r="I7565" s="2" t="s">
        <v>10938</v>
      </c>
    </row>
    <row r="7566" spans="1:9" hidden="1" x14ac:dyDescent="0.2">
      <c r="A7566" s="2" t="s">
        <v>9700</v>
      </c>
      <c r="B7566" s="2">
        <v>86029851</v>
      </c>
      <c r="C7566" s="1" t="s">
        <v>9982</v>
      </c>
      <c r="D7566" s="2" t="s">
        <v>8</v>
      </c>
      <c r="E7566" s="1" t="s">
        <v>9973</v>
      </c>
      <c r="F7566" s="1" t="str">
        <f>VLOOKUP(B7566,[15]XMN!$C$5:$G$313,5,0)</f>
        <v>潮阳</v>
      </c>
      <c r="G7566" s="2" t="s">
        <v>1551</v>
      </c>
      <c r="H7566" s="2" t="s">
        <v>10572</v>
      </c>
      <c r="I7566" s="2" t="s">
        <v>10938</v>
      </c>
    </row>
    <row r="7567" spans="1:9" hidden="1" x14ac:dyDescent="0.2">
      <c r="A7567" s="2" t="s">
        <v>9700</v>
      </c>
      <c r="B7567" s="2">
        <v>86029852</v>
      </c>
      <c r="C7567" s="1" t="s">
        <v>9983</v>
      </c>
      <c r="D7567" s="2" t="s">
        <v>8</v>
      </c>
      <c r="E7567" s="1" t="s">
        <v>9973</v>
      </c>
      <c r="F7567" s="1" t="str">
        <f>VLOOKUP(B7567,[15]XMN!$C$5:$G$313,5,0)</f>
        <v>汕头</v>
      </c>
      <c r="G7567" s="2" t="s">
        <v>1551</v>
      </c>
      <c r="H7567" s="2" t="s">
        <v>2973</v>
      </c>
      <c r="I7567" s="2" t="s">
        <v>10938</v>
      </c>
    </row>
    <row r="7568" spans="1:9" hidden="1" x14ac:dyDescent="0.2">
      <c r="A7568" s="2" t="s">
        <v>9700</v>
      </c>
      <c r="B7568" s="2">
        <v>86011083</v>
      </c>
      <c r="C7568" s="1" t="s">
        <v>9984</v>
      </c>
      <c r="D7568" s="2" t="s">
        <v>8</v>
      </c>
      <c r="E7568" s="1" t="s">
        <v>9764</v>
      </c>
      <c r="F7568" s="1" t="str">
        <f>VLOOKUP(B7568,[15]XMN!$C$5:$G$313,5,0)</f>
        <v>罗源</v>
      </c>
      <c r="G7568" s="2" t="s">
        <v>9703</v>
      </c>
      <c r="H7568" s="2" t="s">
        <v>10552</v>
      </c>
      <c r="I7568" s="2" t="s">
        <v>10938</v>
      </c>
    </row>
    <row r="7569" spans="1:9" hidden="1" x14ac:dyDescent="0.2">
      <c r="A7569" s="2" t="s">
        <v>9700</v>
      </c>
      <c r="B7569" s="2">
        <v>86011570</v>
      </c>
      <c r="C7569" s="1" t="s">
        <v>9985</v>
      </c>
      <c r="D7569" s="2" t="s">
        <v>35</v>
      </c>
      <c r="E7569" s="1" t="s">
        <v>9764</v>
      </c>
      <c r="F7569" s="1" t="str">
        <f>VLOOKUP(B7569,[15]XMN!$C$5:$G$313,5,0)</f>
        <v>石狮</v>
      </c>
      <c r="G7569" s="2" t="s">
        <v>9703</v>
      </c>
      <c r="H7569" s="2" t="s">
        <v>10558</v>
      </c>
      <c r="I7569" s="2" t="s">
        <v>10938</v>
      </c>
    </row>
    <row r="7570" spans="1:9" hidden="1" x14ac:dyDescent="0.2">
      <c r="A7570" s="2" t="s">
        <v>9700</v>
      </c>
      <c r="B7570" s="2">
        <v>86011571</v>
      </c>
      <c r="C7570" s="1" t="s">
        <v>9986</v>
      </c>
      <c r="D7570" s="2" t="s">
        <v>35</v>
      </c>
      <c r="E7570" s="1" t="s">
        <v>9764</v>
      </c>
      <c r="F7570" s="1" t="str">
        <f>VLOOKUP(B7570,[15]XMN!$C$5:$G$313,5,0)</f>
        <v>福州</v>
      </c>
      <c r="G7570" s="2" t="s">
        <v>9703</v>
      </c>
      <c r="H7570" s="2" t="s">
        <v>6530</v>
      </c>
      <c r="I7570" s="2" t="s">
        <v>10938</v>
      </c>
    </row>
    <row r="7571" spans="1:9" hidden="1" x14ac:dyDescent="0.2">
      <c r="A7571" s="2" t="s">
        <v>9700</v>
      </c>
      <c r="B7571" s="2">
        <v>86011568</v>
      </c>
      <c r="C7571" s="1" t="s">
        <v>9987</v>
      </c>
      <c r="D7571" s="2" t="s">
        <v>35</v>
      </c>
      <c r="E7571" s="1" t="s">
        <v>9764</v>
      </c>
      <c r="F7571" s="1" t="str">
        <f>VLOOKUP(B7571,[15]XMN!$C$5:$G$313,5,0)</f>
        <v>揭阳</v>
      </c>
      <c r="G7571" s="2" t="s">
        <v>1551</v>
      </c>
      <c r="H7571" s="2" t="s">
        <v>9741</v>
      </c>
      <c r="I7571" s="2" t="s">
        <v>10938</v>
      </c>
    </row>
    <row r="7572" spans="1:9" hidden="1" x14ac:dyDescent="0.2">
      <c r="A7572" s="2" t="s">
        <v>9700</v>
      </c>
      <c r="B7572" s="2">
        <v>86011572</v>
      </c>
      <c r="C7572" s="1" t="s">
        <v>9988</v>
      </c>
      <c r="D7572" s="2" t="s">
        <v>35</v>
      </c>
      <c r="E7572" s="1" t="s">
        <v>9764</v>
      </c>
      <c r="F7572" s="1" t="str">
        <f>VLOOKUP(B7572,[15]XMN!$C$5:$G$313,5,0)</f>
        <v>汕头</v>
      </c>
      <c r="G7572" s="2" t="s">
        <v>1551</v>
      </c>
      <c r="H7572" s="2" t="s">
        <v>2973</v>
      </c>
      <c r="I7572" s="2" t="s">
        <v>10938</v>
      </c>
    </row>
    <row r="7573" spans="1:9" hidden="1" x14ac:dyDescent="0.2">
      <c r="A7573" s="2" t="s">
        <v>9700</v>
      </c>
      <c r="B7573" s="2">
        <v>12599293</v>
      </c>
      <c r="C7573" s="1" t="s">
        <v>9807</v>
      </c>
      <c r="D7573" s="2" t="s">
        <v>8</v>
      </c>
      <c r="E7573" s="1" t="s">
        <v>9706</v>
      </c>
      <c r="F7573" s="1" t="str">
        <f>VLOOKUP(B7573,[15]XMN!$C$5:$G$313,5,0)</f>
        <v>福州</v>
      </c>
      <c r="G7573" s="2" t="s">
        <v>9703</v>
      </c>
      <c r="H7573" s="2" t="s">
        <v>6530</v>
      </c>
      <c r="I7573" s="2" t="s">
        <v>10938</v>
      </c>
    </row>
    <row r="7574" spans="1:9" hidden="1" x14ac:dyDescent="0.2">
      <c r="A7574" s="2" t="s">
        <v>9700</v>
      </c>
      <c r="B7574" s="2">
        <v>86017118</v>
      </c>
      <c r="C7574" s="1" t="s">
        <v>9989</v>
      </c>
      <c r="D7574" s="2" t="s">
        <v>8</v>
      </c>
      <c r="E7574" s="1" t="s">
        <v>9886</v>
      </c>
      <c r="F7574" s="1" t="str">
        <f>VLOOKUP(B7574,[15]XMN!$C$5:$G$313,5,0)</f>
        <v>安海</v>
      </c>
      <c r="G7574" s="2" t="s">
        <v>9703</v>
      </c>
      <c r="H7574" s="2" t="s">
        <v>10539</v>
      </c>
      <c r="I7574" s="2" t="s">
        <v>10938</v>
      </c>
    </row>
    <row r="7575" spans="1:9" hidden="1" x14ac:dyDescent="0.2">
      <c r="A7575" s="2" t="s">
        <v>9700</v>
      </c>
      <c r="B7575" s="2">
        <v>86017302</v>
      </c>
      <c r="C7575" s="1" t="s">
        <v>9990</v>
      </c>
      <c r="D7575" s="2" t="s">
        <v>8</v>
      </c>
      <c r="E7575" s="1" t="s">
        <v>9886</v>
      </c>
      <c r="F7575" s="1" t="str">
        <f>VLOOKUP(B7575,[15]XMN!$C$5:$G$313,5,0)</f>
        <v>安海</v>
      </c>
      <c r="G7575" s="2" t="s">
        <v>9703</v>
      </c>
      <c r="H7575" s="2" t="s">
        <v>10539</v>
      </c>
      <c r="I7575" s="2" t="s">
        <v>10938</v>
      </c>
    </row>
    <row r="7576" spans="1:9" hidden="1" x14ac:dyDescent="0.2">
      <c r="A7576" s="2" t="s">
        <v>9700</v>
      </c>
      <c r="B7576" s="2">
        <v>86029011</v>
      </c>
      <c r="C7576" s="1" t="s">
        <v>9991</v>
      </c>
      <c r="D7576" s="2" t="s">
        <v>8</v>
      </c>
      <c r="E7576" s="1" t="s">
        <v>9973</v>
      </c>
      <c r="F7576" s="1" t="str">
        <f>VLOOKUP(B7576,[15]XMN!$C$5:$G$313,5,0)</f>
        <v>汕头</v>
      </c>
      <c r="G7576" s="2" t="s">
        <v>1551</v>
      </c>
      <c r="H7576" s="2" t="s">
        <v>2973</v>
      </c>
      <c r="I7576" s="2" t="s">
        <v>10938</v>
      </c>
    </row>
    <row r="7577" spans="1:9" hidden="1" x14ac:dyDescent="0.2">
      <c r="A7577" s="2" t="s">
        <v>9700</v>
      </c>
      <c r="B7577" s="2">
        <v>11666317</v>
      </c>
      <c r="C7577" s="1" t="s">
        <v>9992</v>
      </c>
      <c r="D7577" s="2" t="s">
        <v>38</v>
      </c>
      <c r="E7577" s="1" t="s">
        <v>9993</v>
      </c>
      <c r="F7577" s="1" t="str">
        <f>VLOOKUP(B7577,[15]XMN!$C$5:$G$313,5,0)</f>
        <v>莆田</v>
      </c>
      <c r="G7577" s="2" t="s">
        <v>9703</v>
      </c>
      <c r="H7577" s="2" t="s">
        <v>9774</v>
      </c>
      <c r="I7577" s="2" t="s">
        <v>10938</v>
      </c>
    </row>
    <row r="7578" spans="1:9" hidden="1" x14ac:dyDescent="0.2">
      <c r="A7578" s="2" t="s">
        <v>9700</v>
      </c>
      <c r="B7578" s="2">
        <v>11666331</v>
      </c>
      <c r="C7578" s="1" t="s">
        <v>9994</v>
      </c>
      <c r="D7578" s="2" t="s">
        <v>38</v>
      </c>
      <c r="E7578" s="1" t="s">
        <v>9995</v>
      </c>
      <c r="F7578" s="1" t="str">
        <f>VLOOKUP(B7578,[15]XMN!$C$5:$G$313,5,0)</f>
        <v>安溪</v>
      </c>
      <c r="G7578" s="2" t="s">
        <v>9703</v>
      </c>
      <c r="H7578" s="2" t="s">
        <v>10538</v>
      </c>
      <c r="I7578" s="2" t="s">
        <v>10938</v>
      </c>
    </row>
    <row r="7579" spans="1:9" hidden="1" x14ac:dyDescent="0.2">
      <c r="A7579" s="2" t="s">
        <v>9700</v>
      </c>
      <c r="B7579" s="2">
        <v>86011575</v>
      </c>
      <c r="C7579" s="1" t="s">
        <v>9996</v>
      </c>
      <c r="D7579" s="2" t="s">
        <v>35</v>
      </c>
      <c r="E7579" s="1" t="s">
        <v>9764</v>
      </c>
      <c r="F7579" s="1" t="str">
        <f>VLOOKUP(B7579,[15]XMN!$C$5:$G$313,5,0)</f>
        <v>汕头</v>
      </c>
      <c r="G7579" s="2" t="s">
        <v>1551</v>
      </c>
      <c r="H7579" s="2" t="s">
        <v>2973</v>
      </c>
      <c r="I7579" s="2" t="s">
        <v>10938</v>
      </c>
    </row>
    <row r="7580" spans="1:9" hidden="1" x14ac:dyDescent="0.2">
      <c r="A7580" s="2" t="s">
        <v>9700</v>
      </c>
      <c r="B7580" s="2">
        <v>12642785</v>
      </c>
      <c r="C7580" s="1" t="s">
        <v>9777</v>
      </c>
      <c r="D7580" s="2" t="s">
        <v>8</v>
      </c>
      <c r="E7580" s="1" t="s">
        <v>9997</v>
      </c>
      <c r="F7580" s="1" t="str">
        <f>VLOOKUP(B7580,[15]XMN!$C$5:$G$313,5,0)</f>
        <v>宁德</v>
      </c>
      <c r="G7580" s="2" t="s">
        <v>9703</v>
      </c>
      <c r="H7580" s="2" t="s">
        <v>9778</v>
      </c>
      <c r="I7580" s="2" t="s">
        <v>10938</v>
      </c>
    </row>
    <row r="7581" spans="1:9" hidden="1" x14ac:dyDescent="0.2">
      <c r="A7581" s="2" t="s">
        <v>9700</v>
      </c>
      <c r="B7581" s="2">
        <v>86011082</v>
      </c>
      <c r="C7581" s="1" t="s">
        <v>9998</v>
      </c>
      <c r="D7581" s="2" t="s">
        <v>8</v>
      </c>
      <c r="E7581" s="1" t="s">
        <v>9764</v>
      </c>
      <c r="F7581" s="1" t="str">
        <f>VLOOKUP(B7581,[15]XMN!$C$5:$G$313,5,0)</f>
        <v>仙游</v>
      </c>
      <c r="G7581" s="2" t="s">
        <v>9703</v>
      </c>
      <c r="H7581" s="2" t="s">
        <v>10561</v>
      </c>
      <c r="I7581" s="2" t="s">
        <v>10938</v>
      </c>
    </row>
    <row r="7582" spans="1:9" hidden="1" x14ac:dyDescent="0.2">
      <c r="A7582" s="2" t="s">
        <v>9700</v>
      </c>
      <c r="B7582" s="2">
        <v>86011084</v>
      </c>
      <c r="C7582" s="1" t="s">
        <v>9999</v>
      </c>
      <c r="D7582" s="2" t="s">
        <v>8</v>
      </c>
      <c r="E7582" s="1" t="s">
        <v>9764</v>
      </c>
      <c r="F7582" s="1" t="str">
        <f>VLOOKUP(B7582,[15]XMN!$C$5:$G$313,5,0)</f>
        <v>霞浦</v>
      </c>
      <c r="G7582" s="2" t="s">
        <v>9703</v>
      </c>
      <c r="H7582" s="2" t="s">
        <v>10562</v>
      </c>
      <c r="I7582" s="2" t="s">
        <v>10938</v>
      </c>
    </row>
    <row r="7583" spans="1:9" hidden="1" x14ac:dyDescent="0.2">
      <c r="A7583" s="2" t="s">
        <v>9700</v>
      </c>
      <c r="B7583" s="2">
        <v>12662049</v>
      </c>
      <c r="C7583" s="1" t="s">
        <v>10000</v>
      </c>
      <c r="D7583" s="2" t="s">
        <v>8</v>
      </c>
      <c r="E7583" s="1" t="s">
        <v>9702</v>
      </c>
      <c r="F7583" s="1" t="str">
        <f>VLOOKUP(B7583,[15]XMN!$C$5:$G$313,5,0)</f>
        <v>浦城</v>
      </c>
      <c r="G7583" s="2" t="s">
        <v>9703</v>
      </c>
      <c r="H7583" s="2" t="s">
        <v>10553</v>
      </c>
      <c r="I7583" s="2" t="s">
        <v>10938</v>
      </c>
    </row>
    <row r="7584" spans="1:9" hidden="1" x14ac:dyDescent="0.2">
      <c r="A7584" s="2" t="s">
        <v>9700</v>
      </c>
      <c r="B7584" s="2">
        <v>12662077</v>
      </c>
      <c r="C7584" s="1" t="s">
        <v>10001</v>
      </c>
      <c r="D7584" s="2" t="s">
        <v>8</v>
      </c>
      <c r="E7584" s="1" t="s">
        <v>9740</v>
      </c>
      <c r="F7584" s="1" t="str">
        <f>VLOOKUP(B7584,[15]XMN!$C$5:$G$313,5,0)</f>
        <v>普宁</v>
      </c>
      <c r="G7584" s="2" t="s">
        <v>9703</v>
      </c>
      <c r="H7584" s="2" t="s">
        <v>10554</v>
      </c>
      <c r="I7584" s="2" t="s">
        <v>10938</v>
      </c>
    </row>
    <row r="7585" spans="1:9" hidden="1" x14ac:dyDescent="0.2">
      <c r="A7585" s="2" t="s">
        <v>9700</v>
      </c>
      <c r="B7585" s="2">
        <v>86011573</v>
      </c>
      <c r="C7585" s="1" t="s">
        <v>10002</v>
      </c>
      <c r="D7585" s="2" t="s">
        <v>35</v>
      </c>
      <c r="E7585" s="1" t="s">
        <v>9764</v>
      </c>
      <c r="F7585" s="1" t="str">
        <f>VLOOKUP(B7585,[15]XMN!$C$5:$G$313,5,0)</f>
        <v>莆田</v>
      </c>
      <c r="G7585" s="2" t="s">
        <v>9703</v>
      </c>
      <c r="H7585" s="2" t="s">
        <v>9774</v>
      </c>
      <c r="I7585" s="2" t="s">
        <v>10938</v>
      </c>
    </row>
    <row r="7586" spans="1:9" hidden="1" x14ac:dyDescent="0.2">
      <c r="A7586" s="2" t="s">
        <v>9700</v>
      </c>
      <c r="B7586" s="2">
        <v>86011576</v>
      </c>
      <c r="C7586" s="1" t="s">
        <v>10003</v>
      </c>
      <c r="D7586" s="2" t="s">
        <v>35</v>
      </c>
      <c r="E7586" s="1" t="s">
        <v>9764</v>
      </c>
      <c r="F7586" s="1" t="str">
        <f>VLOOKUP(B7586,[15]XMN!$C$5:$G$313,5,0)</f>
        <v>同安</v>
      </c>
      <c r="G7586" s="2" t="s">
        <v>9703</v>
      </c>
      <c r="H7586" s="2" t="s">
        <v>10557</v>
      </c>
      <c r="I7586" s="2" t="s">
        <v>10938</v>
      </c>
    </row>
    <row r="7587" spans="1:9" hidden="1" x14ac:dyDescent="0.2">
      <c r="A7587" s="2" t="s">
        <v>9700</v>
      </c>
      <c r="B7587" s="2">
        <v>86011569</v>
      </c>
      <c r="C7587" s="1" t="s">
        <v>10004</v>
      </c>
      <c r="D7587" s="2" t="s">
        <v>35</v>
      </c>
      <c r="E7587" s="1" t="s">
        <v>9764</v>
      </c>
      <c r="F7587" s="1" t="str">
        <f>VLOOKUP(B7587,[15]XMN!$C$5:$G$313,5,0)</f>
        <v>长乐</v>
      </c>
      <c r="G7587" s="2" t="s">
        <v>9703</v>
      </c>
      <c r="H7587" s="2" t="s">
        <v>10569</v>
      </c>
      <c r="I7587" s="2" t="s">
        <v>10938</v>
      </c>
    </row>
    <row r="7588" spans="1:9" hidden="1" x14ac:dyDescent="0.2">
      <c r="A7588" s="2" t="s">
        <v>9700</v>
      </c>
      <c r="B7588" s="2">
        <v>12650942</v>
      </c>
      <c r="C7588" s="1" t="s">
        <v>10005</v>
      </c>
      <c r="D7588" s="2" t="s">
        <v>8</v>
      </c>
      <c r="E7588" s="1" t="s">
        <v>9720</v>
      </c>
      <c r="F7588" s="1" t="str">
        <f>VLOOKUP(B7588,[15]XMN!$C$5:$G$313,5,0)</f>
        <v>厦门</v>
      </c>
      <c r="G7588" s="2" t="s">
        <v>9703</v>
      </c>
      <c r="H7588" s="2" t="s">
        <v>9700</v>
      </c>
      <c r="I7588" s="2" t="s">
        <v>10938</v>
      </c>
    </row>
    <row r="7589" spans="1:9" hidden="1" x14ac:dyDescent="0.2">
      <c r="A7589" s="2" t="s">
        <v>9700</v>
      </c>
      <c r="B7589" s="2">
        <v>11666358</v>
      </c>
      <c r="C7589" s="1" t="s">
        <v>10006</v>
      </c>
      <c r="D7589" s="2" t="s">
        <v>38</v>
      </c>
      <c r="E7589" s="1" t="s">
        <v>10007</v>
      </c>
      <c r="F7589" s="1" t="str">
        <f>VLOOKUP(B7589,[15]XMN!$C$5:$G$313,5,0)</f>
        <v>莆田</v>
      </c>
      <c r="G7589" s="2" t="s">
        <v>9703</v>
      </c>
      <c r="H7589" s="2" t="s">
        <v>9774</v>
      </c>
      <c r="I7589" s="2" t="s">
        <v>10938</v>
      </c>
    </row>
    <row r="7590" spans="1:9" hidden="1" x14ac:dyDescent="0.2">
      <c r="A7590" s="2" t="s">
        <v>9700</v>
      </c>
      <c r="B7590" s="2">
        <v>12687251</v>
      </c>
      <c r="C7590" s="1" t="s">
        <v>9805</v>
      </c>
      <c r="D7590" s="2" t="s">
        <v>8</v>
      </c>
      <c r="E7590" s="1" t="s">
        <v>9702</v>
      </c>
      <c r="F7590" s="1" t="str">
        <f>VLOOKUP(B7590,[15]XMN!$C$5:$G$313,5,0)</f>
        <v>福州</v>
      </c>
      <c r="G7590" s="2" t="s">
        <v>9703</v>
      </c>
      <c r="H7590" s="2" t="s">
        <v>6530</v>
      </c>
      <c r="I7590" s="2" t="s">
        <v>10938</v>
      </c>
    </row>
    <row r="7591" spans="1:9" hidden="1" x14ac:dyDescent="0.2">
      <c r="A7591" s="2" t="s">
        <v>9700</v>
      </c>
      <c r="B7591" s="2">
        <v>12715019</v>
      </c>
      <c r="C7591" s="1" t="s">
        <v>9941</v>
      </c>
      <c r="D7591" s="2" t="s">
        <v>8</v>
      </c>
      <c r="E7591" s="1" t="s">
        <v>10008</v>
      </c>
      <c r="F7591" s="1" t="str">
        <f>VLOOKUP(B7591,[15]XMN!$C$5:$G$313,5,0)</f>
        <v xml:space="preserve">厦门 </v>
      </c>
      <c r="G7591" s="2" t="s">
        <v>9703</v>
      </c>
      <c r="H7591" s="2" t="s">
        <v>10557</v>
      </c>
      <c r="I7591" s="2" t="s">
        <v>10938</v>
      </c>
    </row>
    <row r="7592" spans="1:9" hidden="1" x14ac:dyDescent="0.2">
      <c r="A7592" s="2" t="s">
        <v>9700</v>
      </c>
      <c r="B7592" s="2">
        <v>86011087</v>
      </c>
      <c r="C7592" s="1" t="s">
        <v>10009</v>
      </c>
      <c r="D7592" s="2" t="s">
        <v>8</v>
      </c>
      <c r="E7592" s="1" t="s">
        <v>9764</v>
      </c>
      <c r="F7592" s="1" t="str">
        <f>VLOOKUP(B7592,[15]XMN!$C$5:$G$313,5,0)</f>
        <v>武夷山</v>
      </c>
      <c r="G7592" s="2" t="s">
        <v>9703</v>
      </c>
      <c r="H7592" s="2" t="s">
        <v>10560</v>
      </c>
      <c r="I7592" s="2" t="s">
        <v>10938</v>
      </c>
    </row>
    <row r="7593" spans="1:9" hidden="1" x14ac:dyDescent="0.2">
      <c r="A7593" s="2" t="s">
        <v>9700</v>
      </c>
      <c r="B7593" s="2">
        <v>86017116</v>
      </c>
      <c r="C7593" s="1" t="s">
        <v>10010</v>
      </c>
      <c r="D7593" s="2" t="s">
        <v>8</v>
      </c>
      <c r="E7593" s="1" t="s">
        <v>9886</v>
      </c>
      <c r="F7593" s="1" t="str">
        <f>VLOOKUP(B7593,[15]XMN!$C$5:$G$313,5,0)</f>
        <v>同安</v>
      </c>
      <c r="G7593" s="2" t="s">
        <v>9703</v>
      </c>
      <c r="H7593" s="2" t="s">
        <v>10557</v>
      </c>
      <c r="I7593" s="2" t="s">
        <v>10938</v>
      </c>
    </row>
    <row r="7594" spans="1:9" hidden="1" x14ac:dyDescent="0.2">
      <c r="A7594" s="2" t="s">
        <v>9700</v>
      </c>
      <c r="B7594" s="2">
        <v>12737147</v>
      </c>
      <c r="C7594" s="1" t="s">
        <v>10011</v>
      </c>
      <c r="D7594" s="2" t="s">
        <v>8</v>
      </c>
      <c r="E7594" s="1" t="s">
        <v>9718</v>
      </c>
      <c r="F7594" s="1" t="str">
        <f>VLOOKUP(B7594,[15]XMN!$C$5:$G$313,5,0)</f>
        <v>永春</v>
      </c>
      <c r="G7594" s="2" t="s">
        <v>9703</v>
      </c>
      <c r="H7594" s="2" t="s">
        <v>10568</v>
      </c>
      <c r="I7594" s="2" t="s">
        <v>10938</v>
      </c>
    </row>
    <row r="7595" spans="1:9" hidden="1" x14ac:dyDescent="0.2">
      <c r="A7595" s="2" t="s">
        <v>9700</v>
      </c>
      <c r="B7595" s="2">
        <v>86011574</v>
      </c>
      <c r="C7595" s="1" t="s">
        <v>10012</v>
      </c>
      <c r="D7595" s="2" t="s">
        <v>35</v>
      </c>
      <c r="E7595" s="1" t="s">
        <v>9764</v>
      </c>
      <c r="F7595" s="1" t="str">
        <f>VLOOKUP(B7595,[15]XMN!$C$5:$G$313,5,0)</f>
        <v>漳州</v>
      </c>
      <c r="G7595" s="2" t="s">
        <v>9703</v>
      </c>
      <c r="H7595" s="2" t="s">
        <v>9739</v>
      </c>
      <c r="I7595" s="2" t="s">
        <v>10938</v>
      </c>
    </row>
    <row r="7596" spans="1:9" hidden="1" x14ac:dyDescent="0.2">
      <c r="A7596" s="2" t="s">
        <v>9700</v>
      </c>
      <c r="B7596" s="2" t="s">
        <v>10013</v>
      </c>
      <c r="C7596" s="1" t="s">
        <v>10014</v>
      </c>
      <c r="D7596" s="2" t="s">
        <v>38</v>
      </c>
      <c r="E7596" s="1" t="s">
        <v>10015</v>
      </c>
      <c r="F7596" s="1" t="e">
        <f>VLOOKUP(B7596,[15]XMN!$C$5:$G$313,5,0)</f>
        <v>#N/A</v>
      </c>
      <c r="G7596" s="2" t="s">
        <v>9703</v>
      </c>
      <c r="H7596" s="2" t="s">
        <v>10547</v>
      </c>
      <c r="I7596" s="2" t="s">
        <v>10938</v>
      </c>
    </row>
    <row r="7597" spans="1:9" hidden="1" x14ac:dyDescent="0.2">
      <c r="A7597" s="2" t="s">
        <v>9700</v>
      </c>
      <c r="B7597" s="2">
        <v>86017119</v>
      </c>
      <c r="C7597" s="1" t="s">
        <v>10016</v>
      </c>
      <c r="D7597" s="2" t="s">
        <v>8</v>
      </c>
      <c r="E7597" s="1" t="s">
        <v>9886</v>
      </c>
      <c r="F7597" s="1" t="str">
        <f>VLOOKUP(B7597,[15]XMN!$C$5:$G$313,5,0)</f>
        <v>汕头</v>
      </c>
      <c r="G7597" s="2" t="s">
        <v>1551</v>
      </c>
      <c r="H7597" s="2" t="s">
        <v>2973</v>
      </c>
      <c r="I7597" s="2" t="s">
        <v>10938</v>
      </c>
    </row>
    <row r="7598" spans="1:9" hidden="1" x14ac:dyDescent="0.2">
      <c r="A7598" s="2" t="s">
        <v>9700</v>
      </c>
      <c r="B7598" s="2">
        <v>86011092</v>
      </c>
      <c r="C7598" s="1" t="s">
        <v>10017</v>
      </c>
      <c r="D7598" s="2" t="s">
        <v>8</v>
      </c>
      <c r="E7598" s="1" t="s">
        <v>9764</v>
      </c>
      <c r="F7598" s="1" t="str">
        <f>VLOOKUP(B7598,[15]XMN!$C$5:$G$313,5,0)</f>
        <v>建阳</v>
      </c>
      <c r="G7598" s="2" t="s">
        <v>9703</v>
      </c>
      <c r="H7598" s="2" t="s">
        <v>10548</v>
      </c>
      <c r="I7598" s="2" t="s">
        <v>10938</v>
      </c>
    </row>
    <row r="7599" spans="1:9" hidden="1" x14ac:dyDescent="0.2">
      <c r="A7599" s="2" t="s">
        <v>9700</v>
      </c>
      <c r="B7599" s="2">
        <v>86017121</v>
      </c>
      <c r="C7599" s="1" t="s">
        <v>10018</v>
      </c>
      <c r="D7599" s="2" t="s">
        <v>8</v>
      </c>
      <c r="E7599" s="1" t="s">
        <v>9886</v>
      </c>
      <c r="F7599" s="1" t="str">
        <f>VLOOKUP(B7599,[15]XMN!$C$5:$G$313,5,0)</f>
        <v>厦门</v>
      </c>
      <c r="G7599" s="2" t="s">
        <v>9703</v>
      </c>
      <c r="H7599" s="2" t="s">
        <v>9700</v>
      </c>
      <c r="I7599" s="2" t="s">
        <v>10938</v>
      </c>
    </row>
    <row r="7600" spans="1:9" hidden="1" x14ac:dyDescent="0.2">
      <c r="A7600" s="2" t="s">
        <v>9700</v>
      </c>
      <c r="B7600" s="2">
        <v>86029012</v>
      </c>
      <c r="C7600" s="1" t="s">
        <v>10019</v>
      </c>
      <c r="D7600" s="2" t="s">
        <v>8</v>
      </c>
      <c r="E7600" s="1" t="s">
        <v>9973</v>
      </c>
      <c r="F7600" s="1" t="str">
        <f>VLOOKUP(B7600,[15]XMN!$C$5:$G$313,5,0)</f>
        <v>潮阳</v>
      </c>
      <c r="G7600" s="2" t="s">
        <v>1551</v>
      </c>
      <c r="H7600" s="2" t="s">
        <v>10572</v>
      </c>
      <c r="I7600" s="2" t="s">
        <v>10938</v>
      </c>
    </row>
    <row r="7601" spans="1:9" hidden="1" x14ac:dyDescent="0.2">
      <c r="A7601" s="2" t="s">
        <v>9700</v>
      </c>
      <c r="B7601" s="2">
        <v>86011090</v>
      </c>
      <c r="C7601" s="1" t="s">
        <v>10020</v>
      </c>
      <c r="D7601" s="2" t="s">
        <v>8</v>
      </c>
      <c r="E7601" s="1" t="s">
        <v>9764</v>
      </c>
      <c r="F7601" s="1" t="str">
        <f>VLOOKUP(B7601,[15]XMN!$C$5:$G$313,5,0)</f>
        <v>福安</v>
      </c>
      <c r="G7601" s="2" t="s">
        <v>9703</v>
      </c>
      <c r="H7601" s="2" t="s">
        <v>10542</v>
      </c>
      <c r="I7601" s="2" t="s">
        <v>10938</v>
      </c>
    </row>
    <row r="7602" spans="1:9" hidden="1" x14ac:dyDescent="0.2">
      <c r="A7602" s="2" t="s">
        <v>9700</v>
      </c>
      <c r="B7602" s="2">
        <v>86011855</v>
      </c>
      <c r="C7602" s="1" t="s">
        <v>10021</v>
      </c>
      <c r="D7602" s="2" t="s">
        <v>8</v>
      </c>
      <c r="E7602" s="1" t="s">
        <v>9764</v>
      </c>
      <c r="F7602" s="1" t="str">
        <f>VLOOKUP(B7602,[15]XMN!$C$5:$G$313,5,0)</f>
        <v>仙游</v>
      </c>
      <c r="G7602" s="2" t="s">
        <v>9703</v>
      </c>
      <c r="H7602" s="2" t="s">
        <v>10561</v>
      </c>
      <c r="I7602" s="2" t="s">
        <v>10938</v>
      </c>
    </row>
    <row r="7603" spans="1:9" hidden="1" x14ac:dyDescent="0.2">
      <c r="A7603" s="2" t="s">
        <v>9700</v>
      </c>
      <c r="B7603" s="2">
        <v>86011709</v>
      </c>
      <c r="C7603" s="1" t="s">
        <v>10022</v>
      </c>
      <c r="D7603" s="2" t="s">
        <v>239</v>
      </c>
      <c r="E7603" s="1" t="s">
        <v>9764</v>
      </c>
      <c r="F7603" s="1" t="str">
        <f>VLOOKUP(B7603,[15]XMN!$C$5:$G$313,5,0)</f>
        <v>海沧</v>
      </c>
      <c r="G7603" s="2" t="s">
        <v>9703</v>
      </c>
      <c r="H7603" s="2" t="s">
        <v>10545</v>
      </c>
      <c r="I7603" s="2" t="s">
        <v>10938</v>
      </c>
    </row>
    <row r="7604" spans="1:9" hidden="1" x14ac:dyDescent="0.2">
      <c r="A7604" s="2" t="s">
        <v>9700</v>
      </c>
      <c r="B7604" s="2">
        <v>86017120</v>
      </c>
      <c r="C7604" s="1" t="s">
        <v>10023</v>
      </c>
      <c r="D7604" s="2" t="s">
        <v>8</v>
      </c>
      <c r="E7604" s="1" t="s">
        <v>9886</v>
      </c>
      <c r="F7604" s="1" t="str">
        <f>VLOOKUP(B7604,[15]XMN!$C$5:$G$313,5,0)</f>
        <v>厦门</v>
      </c>
      <c r="G7604" s="2" t="s">
        <v>9703</v>
      </c>
      <c r="H7604" s="2" t="s">
        <v>9700</v>
      </c>
      <c r="I7604" s="2" t="s">
        <v>10938</v>
      </c>
    </row>
    <row r="7605" spans="1:9" hidden="1" x14ac:dyDescent="0.2">
      <c r="A7605" s="2" t="s">
        <v>9700</v>
      </c>
      <c r="B7605" s="2">
        <v>86011578</v>
      </c>
      <c r="C7605" s="1" t="s">
        <v>10024</v>
      </c>
      <c r="D7605" s="2" t="s">
        <v>35</v>
      </c>
      <c r="E7605" s="1" t="s">
        <v>9764</v>
      </c>
      <c r="F7605" s="1" t="str">
        <f>VLOOKUP(B7605,[15]XMN!$C$5:$G$313,5,0)</f>
        <v>龙海</v>
      </c>
      <c r="G7605" s="2" t="s">
        <v>9703</v>
      </c>
      <c r="H7605" s="2" t="s">
        <v>10549</v>
      </c>
      <c r="I7605" s="2" t="s">
        <v>10938</v>
      </c>
    </row>
    <row r="7606" spans="1:9" hidden="1" x14ac:dyDescent="0.2">
      <c r="A7606" s="2" t="s">
        <v>9700</v>
      </c>
      <c r="B7606" s="2">
        <v>86011535</v>
      </c>
      <c r="C7606" s="1" t="s">
        <v>10025</v>
      </c>
      <c r="D7606" s="2" t="s">
        <v>35</v>
      </c>
      <c r="E7606" s="1" t="s">
        <v>9764</v>
      </c>
      <c r="F7606" s="1" t="str">
        <f>VLOOKUP(B7606,[15]XMN!$C$5:$G$313,5,0)</f>
        <v>闽侯</v>
      </c>
      <c r="G7606" s="2" t="s">
        <v>9703</v>
      </c>
      <c r="H7606" s="2" t="s">
        <v>10552</v>
      </c>
      <c r="I7606" s="2" t="s">
        <v>10938</v>
      </c>
    </row>
    <row r="7607" spans="1:9" hidden="1" x14ac:dyDescent="0.2">
      <c r="A7607" s="2" t="s">
        <v>9700</v>
      </c>
      <c r="B7607" s="2">
        <v>86011577</v>
      </c>
      <c r="C7607" s="1" t="s">
        <v>10026</v>
      </c>
      <c r="D7607" s="2" t="s">
        <v>35</v>
      </c>
      <c r="E7607" s="1" t="s">
        <v>9764</v>
      </c>
      <c r="F7607" s="1" t="str">
        <f>VLOOKUP(B7607,[15]XMN!$C$5:$G$313,5,0)</f>
        <v>澄海</v>
      </c>
      <c r="G7607" s="2" t="s">
        <v>1551</v>
      </c>
      <c r="H7607" s="2" t="s">
        <v>10574</v>
      </c>
      <c r="I7607" s="2" t="s">
        <v>10938</v>
      </c>
    </row>
    <row r="7608" spans="1:9" hidden="1" x14ac:dyDescent="0.2">
      <c r="A7608" s="2" t="s">
        <v>9700</v>
      </c>
      <c r="B7608" s="2">
        <v>12837927</v>
      </c>
      <c r="C7608" s="1" t="s">
        <v>10027</v>
      </c>
      <c r="D7608" s="2" t="s">
        <v>8</v>
      </c>
      <c r="E7608" s="1" t="s">
        <v>9706</v>
      </c>
      <c r="F7608" s="1" t="str">
        <f>VLOOKUP(B7608,[15]XMN!$C$5:$G$313,5,0)</f>
        <v>泉州</v>
      </c>
      <c r="G7608" s="2" t="s">
        <v>9703</v>
      </c>
      <c r="H7608" s="2" t="s">
        <v>9714</v>
      </c>
      <c r="I7608" s="2" t="s">
        <v>10938</v>
      </c>
    </row>
    <row r="7609" spans="1:9" hidden="1" x14ac:dyDescent="0.2">
      <c r="A7609" s="2" t="s">
        <v>9700</v>
      </c>
      <c r="B7609" s="2">
        <v>86011086</v>
      </c>
      <c r="C7609" s="1" t="s">
        <v>10028</v>
      </c>
      <c r="D7609" s="2" t="s">
        <v>8</v>
      </c>
      <c r="E7609" s="1" t="s">
        <v>9764</v>
      </c>
      <c r="F7609" s="1" t="str">
        <f>VLOOKUP(B7609,[15]XMN!$C$5:$G$313,5,0)</f>
        <v>莆田</v>
      </c>
      <c r="G7609" s="2" t="s">
        <v>9703</v>
      </c>
      <c r="H7609" s="2" t="s">
        <v>9774</v>
      </c>
      <c r="I7609" s="2" t="s">
        <v>10938</v>
      </c>
    </row>
    <row r="7610" spans="1:9" hidden="1" x14ac:dyDescent="0.2">
      <c r="A7610" s="2" t="s">
        <v>10029</v>
      </c>
      <c r="B7610" s="2">
        <v>9825908</v>
      </c>
      <c r="C7610" s="1" t="s">
        <v>10030</v>
      </c>
      <c r="D7610" s="2" t="s">
        <v>8</v>
      </c>
      <c r="E7610" s="1" t="s">
        <v>10031</v>
      </c>
      <c r="F7610" s="1" t="str">
        <f>VLOOKUP(B7610,[16]ZGZ!$C$3:$G$180,5,0)</f>
        <v>洛阳</v>
      </c>
      <c r="G7610" s="2" t="s">
        <v>10033</v>
      </c>
      <c r="H7610" s="2" t="s">
        <v>10032</v>
      </c>
      <c r="I7610" s="2" t="s">
        <v>10938</v>
      </c>
    </row>
    <row r="7611" spans="1:9" hidden="1" x14ac:dyDescent="0.2">
      <c r="A7611" s="2" t="s">
        <v>10029</v>
      </c>
      <c r="B7611" s="2">
        <v>11337222</v>
      </c>
      <c r="C7611" s="1" t="s">
        <v>10034</v>
      </c>
      <c r="D7611" s="2" t="s">
        <v>8</v>
      </c>
      <c r="E7611" s="1" t="s">
        <v>10035</v>
      </c>
      <c r="F7611" s="1" t="str">
        <f>VLOOKUP(B7611,[16]ZGZ!$C$3:$G$180,5,0)</f>
        <v>开封</v>
      </c>
      <c r="G7611" s="2" t="s">
        <v>10033</v>
      </c>
      <c r="H7611" s="2" t="s">
        <v>10036</v>
      </c>
      <c r="I7611" s="2" t="s">
        <v>10938</v>
      </c>
    </row>
    <row r="7612" spans="1:9" hidden="1" x14ac:dyDescent="0.2">
      <c r="A7612" s="2" t="s">
        <v>10029</v>
      </c>
      <c r="B7612" s="2">
        <v>12274209</v>
      </c>
      <c r="C7612" s="1" t="s">
        <v>10037</v>
      </c>
      <c r="D7612" s="2" t="s">
        <v>8</v>
      </c>
      <c r="E7612" s="1" t="s">
        <v>10038</v>
      </c>
      <c r="F7612" s="1" t="str">
        <f>VLOOKUP(B7612,[16]ZGZ!$C$3:$G$180,5,0)</f>
        <v>洛阳</v>
      </c>
      <c r="G7612" s="2" t="s">
        <v>10033</v>
      </c>
      <c r="H7612" s="2" t="s">
        <v>10032</v>
      </c>
      <c r="I7612" s="2" t="s">
        <v>10938</v>
      </c>
    </row>
    <row r="7613" spans="1:9" hidden="1" x14ac:dyDescent="0.2">
      <c r="A7613" s="2" t="s">
        <v>10029</v>
      </c>
      <c r="B7613" s="2">
        <v>11234029</v>
      </c>
      <c r="C7613" s="1" t="s">
        <v>10039</v>
      </c>
      <c r="D7613" s="2" t="s">
        <v>8</v>
      </c>
      <c r="E7613" s="1" t="s">
        <v>10040</v>
      </c>
      <c r="F7613" s="1" t="str">
        <f>VLOOKUP(B7613,[16]ZGZ!$C$3:$G$180,5,0)</f>
        <v>济源</v>
      </c>
      <c r="G7613" s="2" t="s">
        <v>10033</v>
      </c>
      <c r="H7613" s="2" t="s">
        <v>10661</v>
      </c>
      <c r="I7613" s="2" t="s">
        <v>10939</v>
      </c>
    </row>
    <row r="7614" spans="1:9" hidden="1" x14ac:dyDescent="0.2">
      <c r="A7614" s="2" t="s">
        <v>10029</v>
      </c>
      <c r="B7614" s="2">
        <v>9515119</v>
      </c>
      <c r="C7614" s="1" t="s">
        <v>9743</v>
      </c>
      <c r="D7614" s="2" t="s">
        <v>8</v>
      </c>
      <c r="E7614" s="1" t="s">
        <v>10041</v>
      </c>
      <c r="F7614" s="1" t="str">
        <f>VLOOKUP(B7614,[16]ZGZ!$C$3:$G$180,5,0)</f>
        <v>平顶山</v>
      </c>
      <c r="G7614" s="2" t="s">
        <v>10033</v>
      </c>
      <c r="H7614" s="2" t="s">
        <v>10042</v>
      </c>
      <c r="I7614" s="2" t="s">
        <v>10939</v>
      </c>
    </row>
    <row r="7615" spans="1:9" hidden="1" x14ac:dyDescent="0.2">
      <c r="A7615" s="2" t="s">
        <v>10029</v>
      </c>
      <c r="B7615" s="2">
        <v>10413239</v>
      </c>
      <c r="C7615" s="1" t="s">
        <v>10043</v>
      </c>
      <c r="D7615" s="2" t="s">
        <v>8</v>
      </c>
      <c r="E7615" s="1" t="s">
        <v>10041</v>
      </c>
      <c r="F7615" s="1" t="str">
        <f>VLOOKUP(B7615,[16]ZGZ!$C$3:$G$180,5,0)</f>
        <v>郑州</v>
      </c>
      <c r="G7615" s="2" t="s">
        <v>10033</v>
      </c>
      <c r="H7615" s="2" t="s">
        <v>10029</v>
      </c>
      <c r="I7615" s="2" t="s">
        <v>10938</v>
      </c>
    </row>
    <row r="7616" spans="1:9" hidden="1" x14ac:dyDescent="0.2">
      <c r="A7616" s="2" t="s">
        <v>10029</v>
      </c>
      <c r="B7616" s="2">
        <v>9749614</v>
      </c>
      <c r="C7616" s="1" t="s">
        <v>10044</v>
      </c>
      <c r="D7616" s="2" t="s">
        <v>8</v>
      </c>
      <c r="E7616" s="1" t="s">
        <v>10041</v>
      </c>
      <c r="F7616" s="1" t="str">
        <f>VLOOKUP(B7616,[16]ZGZ!$C$3:$G$180,5,0)</f>
        <v>平顶山</v>
      </c>
      <c r="G7616" s="2" t="s">
        <v>10033</v>
      </c>
      <c r="H7616" s="2" t="s">
        <v>10042</v>
      </c>
      <c r="I7616" s="2" t="s">
        <v>10938</v>
      </c>
    </row>
    <row r="7617" spans="1:9" hidden="1" x14ac:dyDescent="0.2">
      <c r="A7617" s="2" t="s">
        <v>10029</v>
      </c>
      <c r="B7617" s="2">
        <v>9666997</v>
      </c>
      <c r="C7617" s="1" t="s">
        <v>10045</v>
      </c>
      <c r="D7617" s="2" t="s">
        <v>8</v>
      </c>
      <c r="E7617" s="1" t="s">
        <v>10041</v>
      </c>
      <c r="F7617" s="1" t="str">
        <f>VLOOKUP(B7617,[16]ZGZ!$C$3:$G$180,5,0)</f>
        <v>平顶山</v>
      </c>
      <c r="G7617" s="2" t="s">
        <v>10033</v>
      </c>
      <c r="H7617" s="2" t="s">
        <v>10042</v>
      </c>
      <c r="I7617" s="2" t="s">
        <v>10938</v>
      </c>
    </row>
    <row r="7618" spans="1:9" hidden="1" x14ac:dyDescent="0.2">
      <c r="A7618" s="2" t="s">
        <v>10029</v>
      </c>
      <c r="B7618" s="2">
        <v>9583775</v>
      </c>
      <c r="C7618" s="1" t="s">
        <v>10046</v>
      </c>
      <c r="D7618" s="2" t="s">
        <v>8</v>
      </c>
      <c r="E7618" s="1" t="s">
        <v>10041</v>
      </c>
      <c r="F7618" s="1" t="str">
        <f>VLOOKUP(B7618,[16]ZGZ!$C$3:$G$180,5,0)</f>
        <v>南阳</v>
      </c>
      <c r="G7618" s="2" t="s">
        <v>10033</v>
      </c>
      <c r="H7618" s="2" t="s">
        <v>10047</v>
      </c>
      <c r="I7618" s="2" t="s">
        <v>10938</v>
      </c>
    </row>
    <row r="7619" spans="1:9" hidden="1" x14ac:dyDescent="0.2">
      <c r="A7619" s="2" t="s">
        <v>10029</v>
      </c>
      <c r="B7619" s="2">
        <v>9811740</v>
      </c>
      <c r="C7619" s="1" t="s">
        <v>5370</v>
      </c>
      <c r="D7619" s="2" t="s">
        <v>8</v>
      </c>
      <c r="E7619" s="1" t="s">
        <v>10041</v>
      </c>
      <c r="F7619" s="1" t="str">
        <f>VLOOKUP(B7619,[16]ZGZ!$C$3:$G$180,5,0)</f>
        <v>南阳</v>
      </c>
      <c r="G7619" s="2" t="s">
        <v>10033</v>
      </c>
      <c r="H7619" s="2" t="s">
        <v>10047</v>
      </c>
      <c r="I7619" s="2" t="s">
        <v>10938</v>
      </c>
    </row>
    <row r="7620" spans="1:9" hidden="1" x14ac:dyDescent="0.2">
      <c r="A7620" s="2" t="s">
        <v>10029</v>
      </c>
      <c r="B7620" s="2">
        <v>86024019</v>
      </c>
      <c r="C7620" s="1" t="s">
        <v>10048</v>
      </c>
      <c r="D7620" s="2" t="s">
        <v>8</v>
      </c>
      <c r="E7620" s="1" t="s">
        <v>10049</v>
      </c>
      <c r="F7620" s="1" t="str">
        <f>VLOOKUP(B7620,[16]ZGZ!$C$3:$G$180,5,0)</f>
        <v>郑州</v>
      </c>
      <c r="G7620" s="2" t="s">
        <v>10033</v>
      </c>
      <c r="H7620" s="2" t="s">
        <v>10029</v>
      </c>
      <c r="I7620" s="2" t="s">
        <v>10938</v>
      </c>
    </row>
    <row r="7621" spans="1:9" hidden="1" x14ac:dyDescent="0.2">
      <c r="A7621" s="2" t="s">
        <v>10029</v>
      </c>
      <c r="B7621" s="2">
        <v>86024062</v>
      </c>
      <c r="C7621" s="1" t="s">
        <v>10050</v>
      </c>
      <c r="D7621" s="2" t="s">
        <v>8</v>
      </c>
      <c r="E7621" s="1" t="s">
        <v>10049</v>
      </c>
      <c r="F7621" s="1" t="str">
        <f>VLOOKUP(B7621,[16]ZGZ!$C$3:$G$180,5,0)</f>
        <v>开封</v>
      </c>
      <c r="G7621" s="2" t="s">
        <v>10033</v>
      </c>
      <c r="H7621" s="2" t="s">
        <v>10036</v>
      </c>
      <c r="I7621" s="2" t="s">
        <v>10938</v>
      </c>
    </row>
    <row r="7622" spans="1:9" hidden="1" x14ac:dyDescent="0.2">
      <c r="A7622" s="2" t="s">
        <v>10029</v>
      </c>
      <c r="B7622" s="2">
        <v>86024070</v>
      </c>
      <c r="C7622" s="1" t="s">
        <v>9439</v>
      </c>
      <c r="D7622" s="2" t="s">
        <v>8</v>
      </c>
      <c r="E7622" s="1" t="s">
        <v>10049</v>
      </c>
      <c r="F7622" s="1" t="str">
        <f>VLOOKUP(B7622,[16]ZGZ!$C$3:$G$180,5,0)</f>
        <v>安阳</v>
      </c>
      <c r="G7622" s="2" t="s">
        <v>10033</v>
      </c>
      <c r="H7622" s="2" t="s">
        <v>10051</v>
      </c>
      <c r="I7622" s="2" t="s">
        <v>10938</v>
      </c>
    </row>
    <row r="7623" spans="1:9" hidden="1" x14ac:dyDescent="0.2">
      <c r="A7623" s="2" t="s">
        <v>10029</v>
      </c>
      <c r="B7623" s="2">
        <v>86024075</v>
      </c>
      <c r="C7623" s="1" t="s">
        <v>5432</v>
      </c>
      <c r="D7623" s="2" t="s">
        <v>8</v>
      </c>
      <c r="E7623" s="1" t="s">
        <v>10049</v>
      </c>
      <c r="F7623" s="1" t="str">
        <f>VLOOKUP(B7623,[16]ZGZ!$C$3:$G$180,5,0)</f>
        <v>濮阳</v>
      </c>
      <c r="G7623" s="2" t="s">
        <v>10033</v>
      </c>
      <c r="H7623" s="2" t="s">
        <v>10052</v>
      </c>
      <c r="I7623" s="2" t="s">
        <v>10938</v>
      </c>
    </row>
    <row r="7624" spans="1:9" hidden="1" x14ac:dyDescent="0.2">
      <c r="A7624" s="2" t="s">
        <v>10029</v>
      </c>
      <c r="B7624" s="2">
        <v>86024076</v>
      </c>
      <c r="C7624" s="1" t="s">
        <v>9374</v>
      </c>
      <c r="D7624" s="2" t="s">
        <v>8</v>
      </c>
      <c r="E7624" s="1" t="s">
        <v>10049</v>
      </c>
      <c r="F7624" s="1" t="str">
        <f>VLOOKUP(B7624,[16]ZGZ!$C$3:$G$180,5,0)</f>
        <v>焦作</v>
      </c>
      <c r="G7624" s="2" t="s">
        <v>10033</v>
      </c>
      <c r="H7624" s="2" t="s">
        <v>10053</v>
      </c>
      <c r="I7624" s="2" t="s">
        <v>10938</v>
      </c>
    </row>
    <row r="7625" spans="1:9" hidden="1" x14ac:dyDescent="0.2">
      <c r="A7625" s="2" t="s">
        <v>10029</v>
      </c>
      <c r="B7625" s="2">
        <v>86024080</v>
      </c>
      <c r="C7625" s="1" t="s">
        <v>10054</v>
      </c>
      <c r="D7625" s="2" t="s">
        <v>8</v>
      </c>
      <c r="E7625" s="1" t="s">
        <v>10049</v>
      </c>
      <c r="F7625" s="1" t="str">
        <f>VLOOKUP(B7625,[16]ZGZ!$C$3:$G$180,5,0)</f>
        <v>郑州</v>
      </c>
      <c r="G7625" s="2" t="s">
        <v>10033</v>
      </c>
      <c r="H7625" s="2" t="s">
        <v>10029</v>
      </c>
      <c r="I7625" s="2" t="s">
        <v>10938</v>
      </c>
    </row>
    <row r="7626" spans="1:9" hidden="1" x14ac:dyDescent="0.2">
      <c r="A7626" s="2" t="s">
        <v>10029</v>
      </c>
      <c r="B7626" s="2">
        <v>86024083</v>
      </c>
      <c r="C7626" s="1" t="s">
        <v>10055</v>
      </c>
      <c r="D7626" s="2" t="s">
        <v>8</v>
      </c>
      <c r="E7626" s="1" t="s">
        <v>10049</v>
      </c>
      <c r="F7626" s="1" t="str">
        <f>VLOOKUP(B7626,[16]ZGZ!$C$3:$G$180,5,0)</f>
        <v>洛阳</v>
      </c>
      <c r="G7626" s="2" t="s">
        <v>10033</v>
      </c>
      <c r="H7626" s="2" t="s">
        <v>10032</v>
      </c>
      <c r="I7626" s="2" t="s">
        <v>10939</v>
      </c>
    </row>
    <row r="7627" spans="1:9" hidden="1" x14ac:dyDescent="0.2">
      <c r="A7627" s="2" t="s">
        <v>10029</v>
      </c>
      <c r="B7627" s="2">
        <v>86024087</v>
      </c>
      <c r="C7627" s="1" t="s">
        <v>5430</v>
      </c>
      <c r="D7627" s="2" t="s">
        <v>8</v>
      </c>
      <c r="E7627" s="1" t="s">
        <v>10049</v>
      </c>
      <c r="F7627" s="1" t="str">
        <f>VLOOKUP(B7627,[16]ZGZ!$C$3:$G$180,5,0)</f>
        <v>郑州</v>
      </c>
      <c r="G7627" s="2" t="s">
        <v>10033</v>
      </c>
      <c r="H7627" s="2" t="s">
        <v>10029</v>
      </c>
      <c r="I7627" s="2" t="s">
        <v>10938</v>
      </c>
    </row>
    <row r="7628" spans="1:9" hidden="1" x14ac:dyDescent="0.2">
      <c r="A7628" s="2" t="s">
        <v>10029</v>
      </c>
      <c r="B7628" s="2">
        <v>86024092</v>
      </c>
      <c r="C7628" s="1" t="s">
        <v>6614</v>
      </c>
      <c r="D7628" s="2" t="s">
        <v>8</v>
      </c>
      <c r="E7628" s="1" t="s">
        <v>10049</v>
      </c>
      <c r="F7628" s="1" t="str">
        <f>VLOOKUP(B7628,[16]ZGZ!$C$3:$G$180,5,0)</f>
        <v>郑州</v>
      </c>
      <c r="G7628" s="2" t="s">
        <v>10033</v>
      </c>
      <c r="H7628" s="2" t="s">
        <v>10029</v>
      </c>
      <c r="I7628" s="2" t="s">
        <v>10938</v>
      </c>
    </row>
    <row r="7629" spans="1:9" hidden="1" x14ac:dyDescent="0.2">
      <c r="A7629" s="2" t="s">
        <v>10029</v>
      </c>
      <c r="B7629" s="2">
        <v>86024100</v>
      </c>
      <c r="C7629" s="1" t="s">
        <v>9918</v>
      </c>
      <c r="D7629" s="2" t="s">
        <v>8</v>
      </c>
      <c r="E7629" s="1" t="s">
        <v>10049</v>
      </c>
      <c r="F7629" s="1" t="str">
        <f>VLOOKUP(B7629,[16]ZGZ!$C$3:$G$180,5,0)</f>
        <v>郑州</v>
      </c>
      <c r="G7629" s="2" t="s">
        <v>10033</v>
      </c>
      <c r="H7629" s="2" t="s">
        <v>10029</v>
      </c>
      <c r="I7629" s="2" t="s">
        <v>10939</v>
      </c>
    </row>
    <row r="7630" spans="1:9" hidden="1" x14ac:dyDescent="0.2">
      <c r="A7630" s="2" t="s">
        <v>10029</v>
      </c>
      <c r="B7630" s="2">
        <v>86024101</v>
      </c>
      <c r="C7630" s="1" t="s">
        <v>5283</v>
      </c>
      <c r="D7630" s="2" t="s">
        <v>8</v>
      </c>
      <c r="E7630" s="1" t="s">
        <v>10049</v>
      </c>
      <c r="F7630" s="1" t="str">
        <f>VLOOKUP(B7630,[16]ZGZ!$C$3:$G$180,5,0)</f>
        <v>漯河</v>
      </c>
      <c r="G7630" s="2" t="s">
        <v>10033</v>
      </c>
      <c r="H7630" s="2" t="s">
        <v>10056</v>
      </c>
      <c r="I7630" s="2" t="s">
        <v>10938</v>
      </c>
    </row>
    <row r="7631" spans="1:9" hidden="1" x14ac:dyDescent="0.2">
      <c r="A7631" s="2" t="s">
        <v>10029</v>
      </c>
      <c r="B7631" s="2">
        <v>86024102</v>
      </c>
      <c r="C7631" s="1" t="s">
        <v>10057</v>
      </c>
      <c r="D7631" s="2" t="s">
        <v>8</v>
      </c>
      <c r="E7631" s="1" t="s">
        <v>10049</v>
      </c>
      <c r="F7631" s="1" t="str">
        <f>VLOOKUP(B7631,[16]ZGZ!$C$3:$G$180,5,0)</f>
        <v>新乡</v>
      </c>
      <c r="G7631" s="2" t="s">
        <v>10033</v>
      </c>
      <c r="H7631" s="2" t="s">
        <v>10058</v>
      </c>
      <c r="I7631" s="2" t="s">
        <v>10938</v>
      </c>
    </row>
    <row r="7632" spans="1:9" hidden="1" x14ac:dyDescent="0.2">
      <c r="A7632" s="2" t="s">
        <v>10029</v>
      </c>
      <c r="B7632" s="2">
        <v>86024105</v>
      </c>
      <c r="C7632" s="1" t="s">
        <v>10059</v>
      </c>
      <c r="D7632" s="2" t="s">
        <v>8</v>
      </c>
      <c r="E7632" s="1" t="s">
        <v>10049</v>
      </c>
      <c r="F7632" s="1" t="str">
        <f>VLOOKUP(B7632,[16]ZGZ!$C$3:$G$180,5,0)</f>
        <v>郑州</v>
      </c>
      <c r="G7632" s="2" t="s">
        <v>10033</v>
      </c>
      <c r="H7632" s="2" t="s">
        <v>10029</v>
      </c>
      <c r="I7632" s="2" t="s">
        <v>10938</v>
      </c>
    </row>
    <row r="7633" spans="1:9" hidden="1" x14ac:dyDescent="0.2">
      <c r="A7633" s="2" t="s">
        <v>10029</v>
      </c>
      <c r="B7633" s="2">
        <v>86024107</v>
      </c>
      <c r="C7633" s="1" t="s">
        <v>10060</v>
      </c>
      <c r="D7633" s="2" t="s">
        <v>8</v>
      </c>
      <c r="E7633" s="1" t="s">
        <v>10049</v>
      </c>
      <c r="F7633" s="1" t="str">
        <f>VLOOKUP(B7633,[16]ZGZ!$C$3:$G$180,5,0)</f>
        <v>信阳</v>
      </c>
      <c r="G7633" s="2" t="s">
        <v>10033</v>
      </c>
      <c r="H7633" s="2" t="s">
        <v>10061</v>
      </c>
      <c r="I7633" s="2" t="s">
        <v>10938</v>
      </c>
    </row>
    <row r="7634" spans="1:9" hidden="1" x14ac:dyDescent="0.2">
      <c r="A7634" s="2" t="s">
        <v>10029</v>
      </c>
      <c r="B7634" s="2">
        <v>86024113</v>
      </c>
      <c r="C7634" s="1" t="s">
        <v>10062</v>
      </c>
      <c r="D7634" s="2" t="s">
        <v>8</v>
      </c>
      <c r="E7634" s="1" t="s">
        <v>10049</v>
      </c>
      <c r="F7634" s="1" t="str">
        <f>VLOOKUP(B7634,[16]ZGZ!$C$3:$G$180,5,0)</f>
        <v>濮阳</v>
      </c>
      <c r="G7634" s="2" t="s">
        <v>10033</v>
      </c>
      <c r="H7634" s="2" t="s">
        <v>10052</v>
      </c>
      <c r="I7634" s="2" t="s">
        <v>10938</v>
      </c>
    </row>
    <row r="7635" spans="1:9" hidden="1" x14ac:dyDescent="0.2">
      <c r="A7635" s="2" t="s">
        <v>10029</v>
      </c>
      <c r="B7635" s="2">
        <v>86024114</v>
      </c>
      <c r="C7635" s="1" t="s">
        <v>1397</v>
      </c>
      <c r="D7635" s="2" t="s">
        <v>8</v>
      </c>
      <c r="E7635" s="1" t="s">
        <v>10049</v>
      </c>
      <c r="F7635" s="1" t="str">
        <f>VLOOKUP(B7635,[16]ZGZ!$C$3:$G$180,5,0)</f>
        <v>驻马店</v>
      </c>
      <c r="G7635" s="2" t="s">
        <v>10033</v>
      </c>
      <c r="H7635" s="2" t="s">
        <v>10063</v>
      </c>
      <c r="I7635" s="2" t="s">
        <v>10939</v>
      </c>
    </row>
    <row r="7636" spans="1:9" hidden="1" x14ac:dyDescent="0.2">
      <c r="A7636" s="2" t="s">
        <v>10029</v>
      </c>
      <c r="B7636" s="2">
        <v>86024128</v>
      </c>
      <c r="C7636" s="1" t="s">
        <v>10064</v>
      </c>
      <c r="D7636" s="2" t="s">
        <v>8</v>
      </c>
      <c r="E7636" s="1" t="s">
        <v>10049</v>
      </c>
      <c r="F7636" s="1" t="str">
        <f>VLOOKUP(B7636,[16]ZGZ!$C$3:$G$180,5,0)</f>
        <v>三门峡</v>
      </c>
      <c r="G7636" s="2" t="s">
        <v>10033</v>
      </c>
      <c r="H7636" s="2" t="s">
        <v>10065</v>
      </c>
      <c r="I7636" s="2" t="s">
        <v>10938</v>
      </c>
    </row>
    <row r="7637" spans="1:9" hidden="1" x14ac:dyDescent="0.2">
      <c r="A7637" s="2" t="s">
        <v>10029</v>
      </c>
      <c r="B7637" s="2">
        <v>86024130</v>
      </c>
      <c r="C7637" s="1" t="s">
        <v>10066</v>
      </c>
      <c r="D7637" s="2" t="s">
        <v>8</v>
      </c>
      <c r="E7637" s="1" t="s">
        <v>10049</v>
      </c>
      <c r="F7637" s="1" t="str">
        <f>VLOOKUP(B7637,[16]ZGZ!$C$3:$G$180,5,0)</f>
        <v>巩义</v>
      </c>
      <c r="G7637" s="2" t="s">
        <v>10033</v>
      </c>
      <c r="H7637" s="2" t="s">
        <v>10657</v>
      </c>
      <c r="I7637" s="2" t="s">
        <v>10938</v>
      </c>
    </row>
    <row r="7638" spans="1:9" hidden="1" x14ac:dyDescent="0.2">
      <c r="A7638" s="2" t="s">
        <v>10029</v>
      </c>
      <c r="B7638" s="2">
        <v>86024133</v>
      </c>
      <c r="C7638" s="1" t="s">
        <v>10067</v>
      </c>
      <c r="D7638" s="2" t="s">
        <v>8</v>
      </c>
      <c r="E7638" s="1" t="s">
        <v>10049</v>
      </c>
      <c r="F7638" s="1" t="str">
        <f>VLOOKUP(B7638,[16]ZGZ!$C$3:$G$180,5,0)</f>
        <v>周口</v>
      </c>
      <c r="G7638" s="2" t="s">
        <v>10033</v>
      </c>
      <c r="H7638" s="2" t="s">
        <v>10068</v>
      </c>
      <c r="I7638" s="2" t="s">
        <v>10938</v>
      </c>
    </row>
    <row r="7639" spans="1:9" hidden="1" x14ac:dyDescent="0.2">
      <c r="A7639" s="2" t="s">
        <v>10029</v>
      </c>
      <c r="B7639" s="2">
        <v>86024145</v>
      </c>
      <c r="C7639" s="1" t="s">
        <v>10069</v>
      </c>
      <c r="D7639" s="2" t="s">
        <v>8</v>
      </c>
      <c r="E7639" s="1" t="s">
        <v>10049</v>
      </c>
      <c r="F7639" s="1" t="str">
        <f>VLOOKUP(B7639,[16]ZGZ!$C$3:$G$180,5,0)</f>
        <v>新乡</v>
      </c>
      <c r="G7639" s="2" t="s">
        <v>10033</v>
      </c>
      <c r="H7639" s="2" t="s">
        <v>10058</v>
      </c>
      <c r="I7639" s="2" t="s">
        <v>10938</v>
      </c>
    </row>
    <row r="7640" spans="1:9" hidden="1" x14ac:dyDescent="0.2">
      <c r="A7640" s="2" t="s">
        <v>10029</v>
      </c>
      <c r="B7640" s="2">
        <v>86024155</v>
      </c>
      <c r="C7640" s="1" t="s">
        <v>10070</v>
      </c>
      <c r="D7640" s="2" t="s">
        <v>8</v>
      </c>
      <c r="E7640" s="1" t="s">
        <v>10049</v>
      </c>
      <c r="F7640" s="1" t="str">
        <f>VLOOKUP(B7640,[16]ZGZ!$C$3:$G$180,5,0)</f>
        <v>焦作</v>
      </c>
      <c r="G7640" s="2" t="s">
        <v>10033</v>
      </c>
      <c r="H7640" s="2" t="s">
        <v>10053</v>
      </c>
      <c r="I7640" s="2" t="s">
        <v>10938</v>
      </c>
    </row>
    <row r="7641" spans="1:9" hidden="1" x14ac:dyDescent="0.2">
      <c r="A7641" s="2" t="s">
        <v>10029</v>
      </c>
      <c r="B7641" s="2">
        <v>86024160</v>
      </c>
      <c r="C7641" s="1" t="s">
        <v>6622</v>
      </c>
      <c r="D7641" s="2" t="s">
        <v>8</v>
      </c>
      <c r="E7641" s="1" t="s">
        <v>10049</v>
      </c>
      <c r="F7641" s="1" t="str">
        <f>VLOOKUP(B7641,[16]ZGZ!$C$3:$G$180,5,0)</f>
        <v>商丘</v>
      </c>
      <c r="G7641" s="2" t="s">
        <v>10033</v>
      </c>
      <c r="H7641" s="2" t="s">
        <v>10071</v>
      </c>
      <c r="I7641" s="2" t="s">
        <v>10938</v>
      </c>
    </row>
    <row r="7642" spans="1:9" hidden="1" x14ac:dyDescent="0.2">
      <c r="A7642" s="2" t="s">
        <v>10029</v>
      </c>
      <c r="B7642" s="2">
        <v>86024166</v>
      </c>
      <c r="C7642" s="1" t="s">
        <v>9404</v>
      </c>
      <c r="D7642" s="2" t="s">
        <v>8</v>
      </c>
      <c r="E7642" s="1" t="s">
        <v>10049</v>
      </c>
      <c r="F7642" s="1" t="str">
        <f>VLOOKUP(B7642,[16]ZGZ!$C$3:$G$180,5,0)</f>
        <v>洛阳</v>
      </c>
      <c r="G7642" s="2" t="s">
        <v>10033</v>
      </c>
      <c r="H7642" s="2" t="s">
        <v>10032</v>
      </c>
      <c r="I7642" s="2" t="s">
        <v>10938</v>
      </c>
    </row>
    <row r="7643" spans="1:9" hidden="1" x14ac:dyDescent="0.2">
      <c r="A7643" s="2" t="s">
        <v>10029</v>
      </c>
      <c r="B7643" s="2">
        <v>86024177</v>
      </c>
      <c r="C7643" s="1" t="s">
        <v>10072</v>
      </c>
      <c r="D7643" s="2" t="s">
        <v>8</v>
      </c>
      <c r="E7643" s="1" t="s">
        <v>10049</v>
      </c>
      <c r="F7643" s="1" t="str">
        <f>VLOOKUP(B7643,[16]ZGZ!$C$3:$G$180,5,0)</f>
        <v>郑州</v>
      </c>
      <c r="G7643" s="2" t="s">
        <v>10033</v>
      </c>
      <c r="H7643" s="2" t="s">
        <v>10029</v>
      </c>
      <c r="I7643" s="2" t="s">
        <v>10938</v>
      </c>
    </row>
    <row r="7644" spans="1:9" hidden="1" x14ac:dyDescent="0.2">
      <c r="A7644" s="2" t="s">
        <v>10029</v>
      </c>
      <c r="B7644" s="2">
        <v>86024179</v>
      </c>
      <c r="C7644" s="1" t="s">
        <v>10073</v>
      </c>
      <c r="D7644" s="2" t="s">
        <v>8</v>
      </c>
      <c r="E7644" s="1" t="s">
        <v>10049</v>
      </c>
      <c r="F7644" s="1" t="str">
        <f>VLOOKUP(B7644,[16]ZGZ!$C$3:$G$180,5,0)</f>
        <v>焦作</v>
      </c>
      <c r="G7644" s="2" t="s">
        <v>10033</v>
      </c>
      <c r="H7644" s="2" t="s">
        <v>10053</v>
      </c>
      <c r="I7644" s="2" t="s">
        <v>10938</v>
      </c>
    </row>
    <row r="7645" spans="1:9" hidden="1" x14ac:dyDescent="0.2">
      <c r="A7645" s="2" t="s">
        <v>10029</v>
      </c>
      <c r="B7645" s="2">
        <v>86024180</v>
      </c>
      <c r="C7645" s="1" t="s">
        <v>10074</v>
      </c>
      <c r="D7645" s="2" t="s">
        <v>8</v>
      </c>
      <c r="E7645" s="1" t="s">
        <v>10049</v>
      </c>
      <c r="F7645" s="1" t="str">
        <f>VLOOKUP(B7645,[16]ZGZ!$C$3:$G$180,5,0)</f>
        <v>郑州</v>
      </c>
      <c r="G7645" s="2" t="s">
        <v>10033</v>
      </c>
      <c r="H7645" s="2" t="s">
        <v>10029</v>
      </c>
      <c r="I7645" s="2" t="s">
        <v>10938</v>
      </c>
    </row>
    <row r="7646" spans="1:9" hidden="1" x14ac:dyDescent="0.2">
      <c r="A7646" s="2" t="s">
        <v>10029</v>
      </c>
      <c r="B7646" s="2">
        <v>86024181</v>
      </c>
      <c r="C7646" s="1" t="s">
        <v>10075</v>
      </c>
      <c r="D7646" s="2" t="s">
        <v>8</v>
      </c>
      <c r="E7646" s="1" t="s">
        <v>10049</v>
      </c>
      <c r="F7646" s="1" t="str">
        <f>VLOOKUP(B7646,[16]ZGZ!$C$3:$G$180,5,0)</f>
        <v>郑州</v>
      </c>
      <c r="G7646" s="2" t="s">
        <v>10033</v>
      </c>
      <c r="H7646" s="2" t="s">
        <v>10029</v>
      </c>
      <c r="I7646" s="2" t="s">
        <v>10938</v>
      </c>
    </row>
    <row r="7647" spans="1:9" hidden="1" x14ac:dyDescent="0.2">
      <c r="A7647" s="2" t="s">
        <v>10029</v>
      </c>
      <c r="B7647" s="2">
        <v>86024184</v>
      </c>
      <c r="C7647" s="1" t="s">
        <v>10076</v>
      </c>
      <c r="D7647" s="2" t="s">
        <v>8</v>
      </c>
      <c r="E7647" s="1" t="s">
        <v>10049</v>
      </c>
      <c r="F7647" s="1" t="str">
        <f>VLOOKUP(B7647,[16]ZGZ!$C$3:$G$180,5,0)</f>
        <v>洛阳</v>
      </c>
      <c r="G7647" s="2" t="s">
        <v>10033</v>
      </c>
      <c r="H7647" s="2" t="s">
        <v>10032</v>
      </c>
      <c r="I7647" s="2" t="s">
        <v>10939</v>
      </c>
    </row>
    <row r="7648" spans="1:9" hidden="1" x14ac:dyDescent="0.2">
      <c r="A7648" s="2" t="s">
        <v>10029</v>
      </c>
      <c r="B7648" s="2">
        <v>86024187</v>
      </c>
      <c r="C7648" s="1" t="s">
        <v>9461</v>
      </c>
      <c r="D7648" s="2" t="s">
        <v>8</v>
      </c>
      <c r="E7648" s="1" t="s">
        <v>10049</v>
      </c>
      <c r="F7648" s="1" t="str">
        <f>VLOOKUP(B7648,[16]ZGZ!$C$3:$G$180,5,0)</f>
        <v>鹤壁</v>
      </c>
      <c r="G7648" s="2" t="s">
        <v>10033</v>
      </c>
      <c r="H7648" s="2" t="s">
        <v>10077</v>
      </c>
      <c r="I7648" s="2" t="s">
        <v>10938</v>
      </c>
    </row>
    <row r="7649" spans="1:9" hidden="1" x14ac:dyDescent="0.2">
      <c r="A7649" s="2" t="s">
        <v>10029</v>
      </c>
      <c r="B7649" s="2">
        <v>86024188</v>
      </c>
      <c r="C7649" s="1" t="s">
        <v>10078</v>
      </c>
      <c r="D7649" s="2" t="s">
        <v>8</v>
      </c>
      <c r="E7649" s="1" t="s">
        <v>10049</v>
      </c>
      <c r="F7649" s="1" t="str">
        <f>VLOOKUP(B7649,[16]ZGZ!$C$3:$G$180,5,0)</f>
        <v>许昌</v>
      </c>
      <c r="G7649" s="2" t="s">
        <v>10033</v>
      </c>
      <c r="H7649" s="2" t="s">
        <v>10079</v>
      </c>
      <c r="I7649" s="2" t="s">
        <v>10938</v>
      </c>
    </row>
    <row r="7650" spans="1:9" hidden="1" x14ac:dyDescent="0.2">
      <c r="A7650" s="2" t="s">
        <v>10029</v>
      </c>
      <c r="B7650" s="2">
        <v>86024192</v>
      </c>
      <c r="C7650" s="1" t="s">
        <v>10080</v>
      </c>
      <c r="D7650" s="2" t="s">
        <v>8</v>
      </c>
      <c r="E7650" s="1" t="s">
        <v>10049</v>
      </c>
      <c r="F7650" s="1" t="str">
        <f>VLOOKUP(B7650,[16]ZGZ!$C$3:$G$180,5,0)</f>
        <v>信阳</v>
      </c>
      <c r="G7650" s="2" t="s">
        <v>10033</v>
      </c>
      <c r="H7650" s="2" t="s">
        <v>10061</v>
      </c>
      <c r="I7650" s="2" t="s">
        <v>10938</v>
      </c>
    </row>
    <row r="7651" spans="1:9" hidden="1" x14ac:dyDescent="0.2">
      <c r="A7651" s="2" t="s">
        <v>10029</v>
      </c>
      <c r="B7651" s="2">
        <v>86024199</v>
      </c>
      <c r="C7651" s="1" t="s">
        <v>10081</v>
      </c>
      <c r="D7651" s="2" t="s">
        <v>8</v>
      </c>
      <c r="E7651" s="1" t="s">
        <v>10049</v>
      </c>
      <c r="F7651" s="1" t="str">
        <f>VLOOKUP(B7651,[16]ZGZ!$C$3:$G$180,5,0)</f>
        <v>信阳</v>
      </c>
      <c r="G7651" s="2" t="s">
        <v>10033</v>
      </c>
      <c r="H7651" s="2" t="s">
        <v>10061</v>
      </c>
      <c r="I7651" s="2" t="s">
        <v>10938</v>
      </c>
    </row>
    <row r="7652" spans="1:9" hidden="1" x14ac:dyDescent="0.2">
      <c r="A7652" s="2" t="s">
        <v>10029</v>
      </c>
      <c r="B7652" s="2">
        <v>86024200</v>
      </c>
      <c r="C7652" s="1" t="s">
        <v>10082</v>
      </c>
      <c r="D7652" s="2" t="s">
        <v>8</v>
      </c>
      <c r="E7652" s="1" t="s">
        <v>10049</v>
      </c>
      <c r="F7652" s="1" t="str">
        <f>VLOOKUP(B7652,[16]ZGZ!$C$3:$G$180,5,0)</f>
        <v>信阳</v>
      </c>
      <c r="G7652" s="2" t="s">
        <v>10033</v>
      </c>
      <c r="H7652" s="2" t="s">
        <v>10061</v>
      </c>
      <c r="I7652" s="2" t="s">
        <v>10938</v>
      </c>
    </row>
    <row r="7653" spans="1:9" hidden="1" x14ac:dyDescent="0.2">
      <c r="A7653" s="2" t="s">
        <v>10029</v>
      </c>
      <c r="B7653" s="2">
        <v>86024204</v>
      </c>
      <c r="C7653" s="1" t="s">
        <v>10083</v>
      </c>
      <c r="D7653" s="2" t="s">
        <v>8</v>
      </c>
      <c r="E7653" s="1" t="s">
        <v>10049</v>
      </c>
      <c r="F7653" s="1" t="str">
        <f>VLOOKUP(B7653,[16]ZGZ!$C$3:$G$180,5,0)</f>
        <v>郑州</v>
      </c>
      <c r="G7653" s="2" t="s">
        <v>10033</v>
      </c>
      <c r="H7653" s="2" t="s">
        <v>10029</v>
      </c>
      <c r="I7653" s="2" t="s">
        <v>10938</v>
      </c>
    </row>
    <row r="7654" spans="1:9" hidden="1" x14ac:dyDescent="0.2">
      <c r="A7654" s="2" t="s">
        <v>10029</v>
      </c>
      <c r="B7654" s="2">
        <v>86024207</v>
      </c>
      <c r="C7654" s="1" t="s">
        <v>10084</v>
      </c>
      <c r="D7654" s="2" t="s">
        <v>8</v>
      </c>
      <c r="E7654" s="1" t="s">
        <v>10049</v>
      </c>
      <c r="F7654" s="1" t="str">
        <f>VLOOKUP(B7654,[16]ZGZ!$C$3:$G$180,5,0)</f>
        <v>郑州</v>
      </c>
      <c r="G7654" s="2" t="s">
        <v>10033</v>
      </c>
      <c r="H7654" s="2" t="s">
        <v>10029</v>
      </c>
      <c r="I7654" s="2" t="s">
        <v>10938</v>
      </c>
    </row>
    <row r="7655" spans="1:9" hidden="1" x14ac:dyDescent="0.2">
      <c r="A7655" s="2" t="s">
        <v>10029</v>
      </c>
      <c r="B7655" s="2">
        <v>86024215</v>
      </c>
      <c r="C7655" s="1" t="s">
        <v>5435</v>
      </c>
      <c r="D7655" s="2" t="s">
        <v>8</v>
      </c>
      <c r="E7655" s="1" t="s">
        <v>10049</v>
      </c>
      <c r="F7655" s="1" t="str">
        <f>VLOOKUP(B7655,[16]ZGZ!$C$3:$G$180,5,0)</f>
        <v>郑州</v>
      </c>
      <c r="G7655" s="2" t="s">
        <v>10033</v>
      </c>
      <c r="H7655" s="2" t="s">
        <v>10029</v>
      </c>
      <c r="I7655" s="2" t="s">
        <v>10938</v>
      </c>
    </row>
    <row r="7656" spans="1:9" hidden="1" x14ac:dyDescent="0.2">
      <c r="A7656" s="2" t="s">
        <v>10029</v>
      </c>
      <c r="B7656" s="2">
        <v>86024219</v>
      </c>
      <c r="C7656" s="1" t="s">
        <v>10085</v>
      </c>
      <c r="D7656" s="2" t="s">
        <v>8</v>
      </c>
      <c r="E7656" s="1" t="s">
        <v>10049</v>
      </c>
      <c r="F7656" s="1" t="str">
        <f>VLOOKUP(B7656,[16]ZGZ!$C$3:$G$180,5,0)</f>
        <v>郑州</v>
      </c>
      <c r="G7656" s="2" t="s">
        <v>10033</v>
      </c>
      <c r="H7656" s="2" t="s">
        <v>10029</v>
      </c>
      <c r="I7656" s="2" t="s">
        <v>10938</v>
      </c>
    </row>
    <row r="7657" spans="1:9" hidden="1" x14ac:dyDescent="0.2">
      <c r="A7657" s="2" t="s">
        <v>10029</v>
      </c>
      <c r="B7657" s="2">
        <v>86024222</v>
      </c>
      <c r="C7657" s="1" t="s">
        <v>10086</v>
      </c>
      <c r="D7657" s="2" t="s">
        <v>8</v>
      </c>
      <c r="E7657" s="1" t="s">
        <v>10049</v>
      </c>
      <c r="F7657" s="1" t="str">
        <f>VLOOKUP(B7657,[16]ZGZ!$C$3:$G$180,5,0)</f>
        <v>许昌</v>
      </c>
      <c r="G7657" s="2" t="s">
        <v>10033</v>
      </c>
      <c r="H7657" s="2" t="s">
        <v>10079</v>
      </c>
      <c r="I7657" s="2" t="s">
        <v>10938</v>
      </c>
    </row>
    <row r="7658" spans="1:9" hidden="1" x14ac:dyDescent="0.2">
      <c r="A7658" s="2" t="s">
        <v>10029</v>
      </c>
      <c r="B7658" s="2">
        <v>86024231</v>
      </c>
      <c r="C7658" s="1" t="s">
        <v>10087</v>
      </c>
      <c r="D7658" s="2" t="s">
        <v>8</v>
      </c>
      <c r="E7658" s="1" t="s">
        <v>10049</v>
      </c>
      <c r="F7658" s="1" t="str">
        <f>VLOOKUP(B7658,[16]ZGZ!$C$3:$G$180,5,0)</f>
        <v>濮阳</v>
      </c>
      <c r="G7658" s="2" t="s">
        <v>10033</v>
      </c>
      <c r="H7658" s="2" t="s">
        <v>10052</v>
      </c>
      <c r="I7658" s="2" t="s">
        <v>10938</v>
      </c>
    </row>
    <row r="7659" spans="1:9" hidden="1" x14ac:dyDescent="0.2">
      <c r="A7659" s="2" t="s">
        <v>10029</v>
      </c>
      <c r="B7659" s="2">
        <v>86024239</v>
      </c>
      <c r="C7659" s="1" t="s">
        <v>10088</v>
      </c>
      <c r="D7659" s="2" t="s">
        <v>8</v>
      </c>
      <c r="E7659" s="1" t="s">
        <v>10049</v>
      </c>
      <c r="F7659" s="1" t="str">
        <f>VLOOKUP(B7659,[16]ZGZ!$C$3:$G$180,5,0)</f>
        <v>许昌</v>
      </c>
      <c r="G7659" s="2" t="s">
        <v>10033</v>
      </c>
      <c r="H7659" s="2" t="s">
        <v>10079</v>
      </c>
      <c r="I7659" s="2" t="s">
        <v>10938</v>
      </c>
    </row>
    <row r="7660" spans="1:9" hidden="1" x14ac:dyDescent="0.2">
      <c r="A7660" s="2" t="s">
        <v>10029</v>
      </c>
      <c r="B7660" s="2">
        <v>86024242</v>
      </c>
      <c r="C7660" s="1" t="s">
        <v>10089</v>
      </c>
      <c r="D7660" s="2" t="s">
        <v>8</v>
      </c>
      <c r="E7660" s="1" t="s">
        <v>10049</v>
      </c>
      <c r="F7660" s="1" t="str">
        <f>VLOOKUP(B7660,[16]ZGZ!$C$3:$G$180,5,0)</f>
        <v>南阳</v>
      </c>
      <c r="G7660" s="2" t="s">
        <v>10033</v>
      </c>
      <c r="H7660" s="2" t="s">
        <v>10047</v>
      </c>
      <c r="I7660" s="2" t="s">
        <v>10938</v>
      </c>
    </row>
    <row r="7661" spans="1:9" hidden="1" x14ac:dyDescent="0.2">
      <c r="A7661" s="2" t="s">
        <v>10029</v>
      </c>
      <c r="B7661" s="2">
        <v>86024259</v>
      </c>
      <c r="C7661" s="1" t="s">
        <v>10090</v>
      </c>
      <c r="D7661" s="2" t="s">
        <v>8</v>
      </c>
      <c r="E7661" s="1" t="s">
        <v>10049</v>
      </c>
      <c r="F7661" s="1" t="str">
        <f>VLOOKUP(B7661,[16]ZGZ!$C$3:$G$180,5,0)</f>
        <v>安阳</v>
      </c>
      <c r="G7661" s="2" t="s">
        <v>10033</v>
      </c>
      <c r="H7661" s="2" t="s">
        <v>10051</v>
      </c>
      <c r="I7661" s="2" t="s">
        <v>10938</v>
      </c>
    </row>
    <row r="7662" spans="1:9" hidden="1" x14ac:dyDescent="0.2">
      <c r="A7662" s="2" t="s">
        <v>10029</v>
      </c>
      <c r="B7662" s="2">
        <v>86024268</v>
      </c>
      <c r="C7662" s="1" t="s">
        <v>10091</v>
      </c>
      <c r="D7662" s="2" t="s">
        <v>8</v>
      </c>
      <c r="E7662" s="1" t="s">
        <v>10049</v>
      </c>
      <c r="F7662" s="1" t="str">
        <f>VLOOKUP(B7662,[16]ZGZ!$C$3:$G$180,5,0)</f>
        <v>新乡</v>
      </c>
      <c r="G7662" s="2" t="s">
        <v>10033</v>
      </c>
      <c r="H7662" s="2" t="s">
        <v>10058</v>
      </c>
      <c r="I7662" s="2" t="s">
        <v>10939</v>
      </c>
    </row>
    <row r="7663" spans="1:9" hidden="1" x14ac:dyDescent="0.2">
      <c r="A7663" s="2" t="s">
        <v>10029</v>
      </c>
      <c r="B7663" s="2">
        <v>86024279</v>
      </c>
      <c r="C7663" s="1" t="s">
        <v>10092</v>
      </c>
      <c r="D7663" s="2" t="s">
        <v>8</v>
      </c>
      <c r="E7663" s="1" t="s">
        <v>10049</v>
      </c>
      <c r="F7663" s="1" t="str">
        <f>VLOOKUP(B7663,[16]ZGZ!$C$3:$G$180,5,0)</f>
        <v>濮阳</v>
      </c>
      <c r="G7663" s="2" t="s">
        <v>10033</v>
      </c>
      <c r="H7663" s="2" t="s">
        <v>10052</v>
      </c>
      <c r="I7663" s="2" t="s">
        <v>10938</v>
      </c>
    </row>
    <row r="7664" spans="1:9" hidden="1" x14ac:dyDescent="0.2">
      <c r="A7664" s="2" t="s">
        <v>10029</v>
      </c>
      <c r="B7664" s="2">
        <v>86024280</v>
      </c>
      <c r="C7664" s="1" t="s">
        <v>10093</v>
      </c>
      <c r="D7664" s="2" t="s">
        <v>8</v>
      </c>
      <c r="E7664" s="1" t="s">
        <v>10049</v>
      </c>
      <c r="F7664" s="1" t="str">
        <f>VLOOKUP(B7664,[16]ZGZ!$C$3:$G$180,5,0)</f>
        <v>新郑</v>
      </c>
      <c r="G7664" s="2" t="s">
        <v>10033</v>
      </c>
      <c r="H7664" s="2" t="s">
        <v>10657</v>
      </c>
      <c r="I7664" s="2" t="s">
        <v>10938</v>
      </c>
    </row>
    <row r="7665" spans="1:9" hidden="1" x14ac:dyDescent="0.2">
      <c r="A7665" s="2" t="s">
        <v>10029</v>
      </c>
      <c r="B7665" s="2">
        <v>86024281</v>
      </c>
      <c r="C7665" s="1" t="s">
        <v>10094</v>
      </c>
      <c r="D7665" s="2" t="s">
        <v>8</v>
      </c>
      <c r="E7665" s="1" t="s">
        <v>10049</v>
      </c>
      <c r="F7665" s="1" t="str">
        <f>VLOOKUP(B7665,[16]ZGZ!$C$3:$G$180,5,0)</f>
        <v>郑州</v>
      </c>
      <c r="G7665" s="2" t="s">
        <v>10033</v>
      </c>
      <c r="H7665" s="2" t="s">
        <v>10029</v>
      </c>
      <c r="I7665" s="2" t="s">
        <v>10939</v>
      </c>
    </row>
    <row r="7666" spans="1:9" hidden="1" x14ac:dyDescent="0.2">
      <c r="A7666" s="2" t="s">
        <v>10029</v>
      </c>
      <c r="B7666" s="2">
        <v>86024289</v>
      </c>
      <c r="C7666" s="1" t="s">
        <v>10095</v>
      </c>
      <c r="D7666" s="2" t="s">
        <v>8</v>
      </c>
      <c r="E7666" s="1" t="s">
        <v>10049</v>
      </c>
      <c r="F7666" s="1" t="str">
        <f>VLOOKUP(B7666,[16]ZGZ!$C$3:$G$180,5,0)</f>
        <v>安阳</v>
      </c>
      <c r="G7666" s="2" t="s">
        <v>10033</v>
      </c>
      <c r="H7666" s="2" t="s">
        <v>10051</v>
      </c>
      <c r="I7666" s="2" t="s">
        <v>10938</v>
      </c>
    </row>
    <row r="7667" spans="1:9" hidden="1" x14ac:dyDescent="0.2">
      <c r="A7667" s="2" t="s">
        <v>10029</v>
      </c>
      <c r="B7667" s="2">
        <v>86024291</v>
      </c>
      <c r="C7667" s="1" t="s">
        <v>10096</v>
      </c>
      <c r="D7667" s="2" t="s">
        <v>8</v>
      </c>
      <c r="E7667" s="1" t="s">
        <v>10049</v>
      </c>
      <c r="F7667" s="1" t="str">
        <f>VLOOKUP(B7667,[16]ZGZ!$C$3:$G$180,5,0)</f>
        <v>郑州</v>
      </c>
      <c r="G7667" s="2" t="s">
        <v>10033</v>
      </c>
      <c r="H7667" s="2" t="s">
        <v>10029</v>
      </c>
      <c r="I7667" s="2" t="s">
        <v>10938</v>
      </c>
    </row>
    <row r="7668" spans="1:9" hidden="1" x14ac:dyDescent="0.2">
      <c r="A7668" s="2" t="s">
        <v>10029</v>
      </c>
      <c r="B7668" s="2">
        <v>86024299</v>
      </c>
      <c r="C7668" s="1" t="s">
        <v>10097</v>
      </c>
      <c r="D7668" s="2" t="s">
        <v>8</v>
      </c>
      <c r="E7668" s="1" t="s">
        <v>10049</v>
      </c>
      <c r="F7668" s="1" t="str">
        <f>VLOOKUP(B7668,[16]ZGZ!$C$3:$G$180,5,0)</f>
        <v>郑州</v>
      </c>
      <c r="G7668" s="2" t="s">
        <v>10033</v>
      </c>
      <c r="H7668" s="2" t="s">
        <v>10029</v>
      </c>
      <c r="I7668" s="2" t="s">
        <v>10938</v>
      </c>
    </row>
    <row r="7669" spans="1:9" hidden="1" x14ac:dyDescent="0.2">
      <c r="A7669" s="2" t="s">
        <v>10029</v>
      </c>
      <c r="B7669" s="2">
        <v>86024356</v>
      </c>
      <c r="C7669" s="1" t="s">
        <v>10098</v>
      </c>
      <c r="D7669" s="2" t="s">
        <v>8</v>
      </c>
      <c r="E7669" s="1" t="s">
        <v>10049</v>
      </c>
      <c r="F7669" s="1" t="str">
        <f>VLOOKUP(B7669,[16]ZGZ!$C$3:$G$180,5,0)</f>
        <v>开封</v>
      </c>
      <c r="G7669" s="2" t="s">
        <v>10033</v>
      </c>
      <c r="H7669" s="2" t="s">
        <v>10036</v>
      </c>
      <c r="I7669" s="2" t="s">
        <v>10938</v>
      </c>
    </row>
    <row r="7670" spans="1:9" hidden="1" x14ac:dyDescent="0.2">
      <c r="A7670" s="2" t="s">
        <v>10029</v>
      </c>
      <c r="B7670" s="2">
        <v>86024357</v>
      </c>
      <c r="C7670" s="1" t="s">
        <v>5435</v>
      </c>
      <c r="D7670" s="2" t="s">
        <v>8</v>
      </c>
      <c r="E7670" s="1" t="s">
        <v>10049</v>
      </c>
      <c r="F7670" s="1" t="str">
        <f>VLOOKUP(B7670,[16]ZGZ!$C$3:$G$180,5,0)</f>
        <v>洛阳</v>
      </c>
      <c r="G7670" s="2" t="s">
        <v>10033</v>
      </c>
      <c r="H7670" s="2" t="s">
        <v>10032</v>
      </c>
      <c r="I7670" s="2" t="s">
        <v>10938</v>
      </c>
    </row>
    <row r="7671" spans="1:9" hidden="1" x14ac:dyDescent="0.2">
      <c r="A7671" s="2" t="s">
        <v>10029</v>
      </c>
      <c r="B7671" s="2">
        <v>86024358</v>
      </c>
      <c r="C7671" s="1" t="s">
        <v>10099</v>
      </c>
      <c r="D7671" s="2" t="s">
        <v>8</v>
      </c>
      <c r="E7671" s="1" t="s">
        <v>10049</v>
      </c>
      <c r="F7671" s="1" t="str">
        <f>VLOOKUP(B7671,[16]ZGZ!$C$3:$G$180,5,0)</f>
        <v>辉县</v>
      </c>
      <c r="G7671" s="2" t="s">
        <v>10033</v>
      </c>
      <c r="H7671" s="2" t="s">
        <v>10658</v>
      </c>
      <c r="I7671" s="2" t="s">
        <v>10938</v>
      </c>
    </row>
    <row r="7672" spans="1:9" hidden="1" x14ac:dyDescent="0.2">
      <c r="A7672" s="2" t="s">
        <v>10029</v>
      </c>
      <c r="B7672" s="2">
        <v>86024359</v>
      </c>
      <c r="C7672" s="1" t="s">
        <v>10100</v>
      </c>
      <c r="D7672" s="2" t="s">
        <v>8</v>
      </c>
      <c r="E7672" s="1" t="s">
        <v>10049</v>
      </c>
      <c r="F7672" s="1" t="str">
        <f>VLOOKUP(B7672,[16]ZGZ!$C$3:$G$180,5,0)</f>
        <v>商丘</v>
      </c>
      <c r="G7672" s="2" t="s">
        <v>10033</v>
      </c>
      <c r="H7672" s="2" t="s">
        <v>10071</v>
      </c>
      <c r="I7672" s="2" t="s">
        <v>10939</v>
      </c>
    </row>
    <row r="7673" spans="1:9" hidden="1" x14ac:dyDescent="0.2">
      <c r="A7673" s="2" t="s">
        <v>10029</v>
      </c>
      <c r="B7673" s="2">
        <v>86024364</v>
      </c>
      <c r="C7673" s="1" t="s">
        <v>7135</v>
      </c>
      <c r="D7673" s="2" t="s">
        <v>8</v>
      </c>
      <c r="E7673" s="1" t="s">
        <v>10049</v>
      </c>
      <c r="F7673" s="1" t="str">
        <f>VLOOKUP(B7673,[16]ZGZ!$C$3:$G$180,5,0)</f>
        <v>郑州</v>
      </c>
      <c r="G7673" s="2" t="s">
        <v>10033</v>
      </c>
      <c r="H7673" s="2" t="s">
        <v>10029</v>
      </c>
      <c r="I7673" s="2" t="s">
        <v>10938</v>
      </c>
    </row>
    <row r="7674" spans="1:9" hidden="1" x14ac:dyDescent="0.2">
      <c r="A7674" s="2" t="s">
        <v>10029</v>
      </c>
      <c r="B7674" s="2">
        <v>86024368</v>
      </c>
      <c r="C7674" s="1" t="s">
        <v>10101</v>
      </c>
      <c r="D7674" s="2" t="s">
        <v>8</v>
      </c>
      <c r="E7674" s="1" t="s">
        <v>10049</v>
      </c>
      <c r="F7674" s="1" t="str">
        <f>VLOOKUP(B7674,[16]ZGZ!$C$3:$G$180,5,0)</f>
        <v>郑州</v>
      </c>
      <c r="G7674" s="2" t="s">
        <v>10033</v>
      </c>
      <c r="H7674" s="2" t="s">
        <v>10029</v>
      </c>
      <c r="I7674" s="2" t="s">
        <v>10938</v>
      </c>
    </row>
    <row r="7675" spans="1:9" hidden="1" x14ac:dyDescent="0.2">
      <c r="A7675" s="2" t="s">
        <v>10029</v>
      </c>
      <c r="B7675" s="2">
        <v>86024374</v>
      </c>
      <c r="C7675" s="1" t="s">
        <v>10102</v>
      </c>
      <c r="D7675" s="2" t="s">
        <v>8</v>
      </c>
      <c r="E7675" s="1" t="s">
        <v>10049</v>
      </c>
      <c r="F7675" s="1" t="str">
        <f>VLOOKUP(B7675,[16]ZGZ!$C$3:$G$180,5,0)</f>
        <v>驻马店</v>
      </c>
      <c r="G7675" s="2" t="s">
        <v>10033</v>
      </c>
      <c r="H7675" s="2" t="s">
        <v>10063</v>
      </c>
      <c r="I7675" s="2" t="s">
        <v>10938</v>
      </c>
    </row>
    <row r="7676" spans="1:9" hidden="1" x14ac:dyDescent="0.2">
      <c r="A7676" s="2" t="s">
        <v>10029</v>
      </c>
      <c r="B7676" s="2">
        <v>86024375</v>
      </c>
      <c r="C7676" s="1" t="s">
        <v>10103</v>
      </c>
      <c r="D7676" s="2" t="s">
        <v>8</v>
      </c>
      <c r="E7676" s="1" t="s">
        <v>10049</v>
      </c>
      <c r="F7676" s="1" t="str">
        <f>VLOOKUP(B7676,[16]ZGZ!$C$3:$G$180,5,0)</f>
        <v>信阳</v>
      </c>
      <c r="G7676" s="2" t="s">
        <v>10033</v>
      </c>
      <c r="H7676" s="2" t="s">
        <v>10061</v>
      </c>
      <c r="I7676" s="2" t="s">
        <v>10938</v>
      </c>
    </row>
    <row r="7677" spans="1:9" hidden="1" x14ac:dyDescent="0.2">
      <c r="A7677" s="2" t="s">
        <v>10029</v>
      </c>
      <c r="B7677" s="2">
        <v>86024382</v>
      </c>
      <c r="C7677" s="1" t="s">
        <v>10104</v>
      </c>
      <c r="D7677" s="2" t="s">
        <v>8</v>
      </c>
      <c r="E7677" s="1" t="s">
        <v>10049</v>
      </c>
      <c r="F7677" s="1" t="str">
        <f>VLOOKUP(B7677,[16]ZGZ!$C$3:$G$180,5,0)</f>
        <v>洛阳</v>
      </c>
      <c r="G7677" s="2" t="s">
        <v>10033</v>
      </c>
      <c r="H7677" s="2" t="s">
        <v>10032</v>
      </c>
      <c r="I7677" s="2" t="s">
        <v>10938</v>
      </c>
    </row>
    <row r="7678" spans="1:9" hidden="1" x14ac:dyDescent="0.2">
      <c r="A7678" s="2" t="s">
        <v>10029</v>
      </c>
      <c r="B7678" s="2">
        <v>86024384</v>
      </c>
      <c r="C7678" s="1" t="s">
        <v>10105</v>
      </c>
      <c r="D7678" s="2" t="s">
        <v>8</v>
      </c>
      <c r="E7678" s="1" t="s">
        <v>10049</v>
      </c>
      <c r="F7678" s="1" t="str">
        <f>VLOOKUP(B7678,[16]ZGZ!$C$3:$G$180,5,0)</f>
        <v>郑州</v>
      </c>
      <c r="G7678" s="2" t="s">
        <v>10033</v>
      </c>
      <c r="H7678" s="2" t="s">
        <v>10029</v>
      </c>
      <c r="I7678" s="2" t="s">
        <v>10938</v>
      </c>
    </row>
    <row r="7679" spans="1:9" hidden="1" x14ac:dyDescent="0.2">
      <c r="A7679" s="2" t="s">
        <v>10029</v>
      </c>
      <c r="B7679" s="2">
        <v>86024389</v>
      </c>
      <c r="C7679" s="1" t="s">
        <v>10106</v>
      </c>
      <c r="D7679" s="2" t="s">
        <v>8</v>
      </c>
      <c r="E7679" s="1" t="s">
        <v>10049</v>
      </c>
      <c r="F7679" s="1" t="str">
        <f>VLOOKUP(B7679,[16]ZGZ!$C$3:$G$180,5,0)</f>
        <v>郑州</v>
      </c>
      <c r="G7679" s="2" t="s">
        <v>10033</v>
      </c>
      <c r="H7679" s="2" t="s">
        <v>10029</v>
      </c>
      <c r="I7679" s="2" t="s">
        <v>10938</v>
      </c>
    </row>
    <row r="7680" spans="1:9" hidden="1" x14ac:dyDescent="0.2">
      <c r="A7680" s="2" t="s">
        <v>10029</v>
      </c>
      <c r="B7680" s="2">
        <v>86024396</v>
      </c>
      <c r="C7680" s="1" t="s">
        <v>10107</v>
      </c>
      <c r="D7680" s="2" t="s">
        <v>8</v>
      </c>
      <c r="E7680" s="1" t="s">
        <v>10049</v>
      </c>
      <c r="F7680" s="1" t="str">
        <f>VLOOKUP(B7680,[16]ZGZ!$C$3:$G$180,5,0)</f>
        <v>郑州</v>
      </c>
      <c r="G7680" s="2" t="s">
        <v>10033</v>
      </c>
      <c r="H7680" s="2" t="s">
        <v>10029</v>
      </c>
      <c r="I7680" s="2" t="s">
        <v>10938</v>
      </c>
    </row>
    <row r="7681" spans="1:9" hidden="1" x14ac:dyDescent="0.2">
      <c r="A7681" s="2" t="s">
        <v>10029</v>
      </c>
      <c r="B7681" s="2">
        <v>86024400</v>
      </c>
      <c r="C7681" s="1" t="s">
        <v>10108</v>
      </c>
      <c r="D7681" s="2" t="s">
        <v>8</v>
      </c>
      <c r="E7681" s="1" t="s">
        <v>10049</v>
      </c>
      <c r="F7681" s="1" t="str">
        <f>VLOOKUP(B7681,[16]ZGZ!$C$3:$G$180,5,0)</f>
        <v>洛阳</v>
      </c>
      <c r="G7681" s="2" t="s">
        <v>10033</v>
      </c>
      <c r="H7681" s="2" t="s">
        <v>10032</v>
      </c>
      <c r="I7681" s="2" t="s">
        <v>10938</v>
      </c>
    </row>
    <row r="7682" spans="1:9" hidden="1" x14ac:dyDescent="0.2">
      <c r="A7682" s="2" t="s">
        <v>10029</v>
      </c>
      <c r="B7682" s="2">
        <v>86024454</v>
      </c>
      <c r="C7682" s="1" t="s">
        <v>10109</v>
      </c>
      <c r="D7682" s="2" t="s">
        <v>8</v>
      </c>
      <c r="E7682" s="1" t="s">
        <v>10049</v>
      </c>
      <c r="F7682" s="1" t="str">
        <f>VLOOKUP(B7682,[16]ZGZ!$C$3:$G$180,5,0)</f>
        <v>原阳</v>
      </c>
      <c r="G7682" s="2" t="s">
        <v>10033</v>
      </c>
      <c r="H7682" s="2" t="s">
        <v>10658</v>
      </c>
      <c r="I7682" s="2" t="s">
        <v>10938</v>
      </c>
    </row>
    <row r="7683" spans="1:9" hidden="1" x14ac:dyDescent="0.2">
      <c r="A7683" s="2" t="s">
        <v>10029</v>
      </c>
      <c r="B7683" s="2">
        <v>86024455</v>
      </c>
      <c r="C7683" s="1" t="s">
        <v>10110</v>
      </c>
      <c r="D7683" s="2" t="s">
        <v>8</v>
      </c>
      <c r="E7683" s="1" t="s">
        <v>10049</v>
      </c>
      <c r="F7683" s="1" t="str">
        <f>VLOOKUP(B7683,[16]ZGZ!$C$3:$G$180,5,0)</f>
        <v>郑州</v>
      </c>
      <c r="G7683" s="2" t="s">
        <v>10033</v>
      </c>
      <c r="H7683" s="2" t="s">
        <v>10029</v>
      </c>
      <c r="I7683" s="2" t="s">
        <v>10938</v>
      </c>
    </row>
    <row r="7684" spans="1:9" hidden="1" x14ac:dyDescent="0.2">
      <c r="A7684" s="2" t="s">
        <v>10029</v>
      </c>
      <c r="B7684" s="2">
        <v>86024457</v>
      </c>
      <c r="C7684" s="1" t="s">
        <v>10111</v>
      </c>
      <c r="D7684" s="2" t="s">
        <v>8</v>
      </c>
      <c r="E7684" s="1" t="s">
        <v>10049</v>
      </c>
      <c r="F7684" s="1" t="str">
        <f>VLOOKUP(B7684,[16]ZGZ!$C$3:$G$180,5,0)</f>
        <v>郑州</v>
      </c>
      <c r="G7684" s="2" t="s">
        <v>10033</v>
      </c>
      <c r="H7684" s="2" t="s">
        <v>10029</v>
      </c>
      <c r="I7684" s="2" t="s">
        <v>10938</v>
      </c>
    </row>
    <row r="7685" spans="1:9" hidden="1" x14ac:dyDescent="0.2">
      <c r="A7685" s="2" t="s">
        <v>10029</v>
      </c>
      <c r="B7685" s="2">
        <v>86024458</v>
      </c>
      <c r="C7685" s="1" t="s">
        <v>10112</v>
      </c>
      <c r="D7685" s="2" t="s">
        <v>8</v>
      </c>
      <c r="E7685" s="1" t="s">
        <v>10049</v>
      </c>
      <c r="F7685" s="1" t="str">
        <f>VLOOKUP(B7685,[16]ZGZ!$C$3:$G$180,5,0)</f>
        <v>郑州</v>
      </c>
      <c r="G7685" s="2" t="s">
        <v>10033</v>
      </c>
      <c r="H7685" s="2" t="s">
        <v>10029</v>
      </c>
      <c r="I7685" s="2" t="s">
        <v>10938</v>
      </c>
    </row>
    <row r="7686" spans="1:9" hidden="1" x14ac:dyDescent="0.2">
      <c r="A7686" s="2" t="s">
        <v>10029</v>
      </c>
      <c r="B7686" s="2">
        <v>86024462</v>
      </c>
      <c r="C7686" s="1" t="s">
        <v>10113</v>
      </c>
      <c r="D7686" s="2" t="s">
        <v>8</v>
      </c>
      <c r="E7686" s="1" t="s">
        <v>10049</v>
      </c>
      <c r="F7686" s="1" t="str">
        <f>VLOOKUP(B7686,[16]ZGZ!$C$3:$G$180,5,0)</f>
        <v>郑州</v>
      </c>
      <c r="G7686" s="2" t="s">
        <v>10033</v>
      </c>
      <c r="H7686" s="2" t="s">
        <v>10029</v>
      </c>
      <c r="I7686" s="2" t="s">
        <v>10939</v>
      </c>
    </row>
    <row r="7687" spans="1:9" hidden="1" x14ac:dyDescent="0.2">
      <c r="A7687" s="2" t="s">
        <v>10029</v>
      </c>
      <c r="B7687" s="2">
        <v>86024464</v>
      </c>
      <c r="C7687" s="1" t="s">
        <v>10114</v>
      </c>
      <c r="D7687" s="2" t="s">
        <v>8</v>
      </c>
      <c r="E7687" s="1" t="s">
        <v>10049</v>
      </c>
      <c r="F7687" s="1" t="str">
        <f>VLOOKUP(B7687,[16]ZGZ!$C$3:$G$180,5,0)</f>
        <v>郑州</v>
      </c>
      <c r="G7687" s="2" t="s">
        <v>10033</v>
      </c>
      <c r="H7687" s="2" t="s">
        <v>10029</v>
      </c>
      <c r="I7687" s="2" t="s">
        <v>10938</v>
      </c>
    </row>
    <row r="7688" spans="1:9" hidden="1" x14ac:dyDescent="0.2">
      <c r="A7688" s="2" t="s">
        <v>10029</v>
      </c>
      <c r="B7688" s="2">
        <v>86024467</v>
      </c>
      <c r="C7688" s="1" t="s">
        <v>10115</v>
      </c>
      <c r="D7688" s="2" t="s">
        <v>8</v>
      </c>
      <c r="E7688" s="1" t="s">
        <v>10049</v>
      </c>
      <c r="F7688" s="1" t="str">
        <f>VLOOKUP(B7688,[16]ZGZ!$C$3:$G$180,5,0)</f>
        <v>濮阳</v>
      </c>
      <c r="G7688" s="2" t="s">
        <v>10033</v>
      </c>
      <c r="H7688" s="2" t="s">
        <v>10052</v>
      </c>
      <c r="I7688" s="2" t="s">
        <v>10938</v>
      </c>
    </row>
    <row r="7689" spans="1:9" hidden="1" x14ac:dyDescent="0.2">
      <c r="A7689" s="2" t="s">
        <v>10029</v>
      </c>
      <c r="B7689" s="2">
        <v>86024468</v>
      </c>
      <c r="C7689" s="1" t="s">
        <v>10116</v>
      </c>
      <c r="D7689" s="2" t="s">
        <v>8</v>
      </c>
      <c r="E7689" s="1" t="s">
        <v>10049</v>
      </c>
      <c r="F7689" s="1" t="str">
        <f>VLOOKUP(B7689,[16]ZGZ!$C$3:$G$180,5,0)</f>
        <v>郑州</v>
      </c>
      <c r="G7689" s="2" t="s">
        <v>10033</v>
      </c>
      <c r="H7689" s="2" t="s">
        <v>10029</v>
      </c>
      <c r="I7689" s="2" t="s">
        <v>10938</v>
      </c>
    </row>
    <row r="7690" spans="1:9" hidden="1" x14ac:dyDescent="0.2">
      <c r="A7690" s="2" t="s">
        <v>10029</v>
      </c>
      <c r="B7690" s="2">
        <v>86024469</v>
      </c>
      <c r="C7690" s="1" t="s">
        <v>10117</v>
      </c>
      <c r="D7690" s="2" t="s">
        <v>8</v>
      </c>
      <c r="E7690" s="1" t="s">
        <v>10049</v>
      </c>
      <c r="F7690" s="1" t="str">
        <f>VLOOKUP(B7690,[16]ZGZ!$C$3:$G$180,5,0)</f>
        <v>禹州</v>
      </c>
      <c r="G7690" s="2" t="s">
        <v>10033</v>
      </c>
      <c r="H7690" s="2" t="s">
        <v>10659</v>
      </c>
      <c r="I7690" s="2" t="s">
        <v>10938</v>
      </c>
    </row>
    <row r="7691" spans="1:9" hidden="1" x14ac:dyDescent="0.2">
      <c r="A7691" s="2" t="s">
        <v>10029</v>
      </c>
      <c r="B7691" s="2">
        <v>86024477</v>
      </c>
      <c r="C7691" s="1" t="s">
        <v>10118</v>
      </c>
      <c r="D7691" s="2" t="s">
        <v>8</v>
      </c>
      <c r="E7691" s="1" t="s">
        <v>10049</v>
      </c>
      <c r="F7691" s="1" t="str">
        <f>VLOOKUP(B7691,[16]ZGZ!$C$3:$G$180,5,0)</f>
        <v>开封</v>
      </c>
      <c r="G7691" s="2" t="s">
        <v>10033</v>
      </c>
      <c r="H7691" s="2" t="s">
        <v>10036</v>
      </c>
      <c r="I7691" s="2" t="s">
        <v>10938</v>
      </c>
    </row>
    <row r="7692" spans="1:9" hidden="1" x14ac:dyDescent="0.2">
      <c r="A7692" s="2" t="s">
        <v>10029</v>
      </c>
      <c r="B7692" s="2">
        <v>86024478</v>
      </c>
      <c r="C7692" s="1" t="s">
        <v>10119</v>
      </c>
      <c r="D7692" s="2" t="s">
        <v>8</v>
      </c>
      <c r="E7692" s="1" t="s">
        <v>10049</v>
      </c>
      <c r="F7692" s="1" t="str">
        <f>VLOOKUP(B7692,[16]ZGZ!$C$3:$G$180,5,0)</f>
        <v>开封</v>
      </c>
      <c r="G7692" s="2" t="s">
        <v>10033</v>
      </c>
      <c r="H7692" s="2" t="s">
        <v>10036</v>
      </c>
      <c r="I7692" s="2" t="s">
        <v>10938</v>
      </c>
    </row>
    <row r="7693" spans="1:9" hidden="1" x14ac:dyDescent="0.2">
      <c r="A7693" s="2" t="s">
        <v>10029</v>
      </c>
      <c r="B7693" s="2">
        <v>86024479</v>
      </c>
      <c r="C7693" s="1" t="s">
        <v>10120</v>
      </c>
      <c r="D7693" s="2" t="s">
        <v>8</v>
      </c>
      <c r="E7693" s="1" t="s">
        <v>10049</v>
      </c>
      <c r="F7693" s="1" t="str">
        <f>VLOOKUP(B7693,[16]ZGZ!$C$3:$G$180,5,0)</f>
        <v>郑州</v>
      </c>
      <c r="G7693" s="2" t="s">
        <v>10033</v>
      </c>
      <c r="H7693" s="2" t="s">
        <v>10029</v>
      </c>
      <c r="I7693" s="2" t="s">
        <v>10938</v>
      </c>
    </row>
    <row r="7694" spans="1:9" hidden="1" x14ac:dyDescent="0.2">
      <c r="A7694" s="2" t="s">
        <v>10029</v>
      </c>
      <c r="B7694" s="2">
        <v>86024480</v>
      </c>
      <c r="C7694" s="1" t="s">
        <v>10121</v>
      </c>
      <c r="D7694" s="2" t="s">
        <v>8</v>
      </c>
      <c r="E7694" s="1" t="s">
        <v>10049</v>
      </c>
      <c r="F7694" s="1" t="str">
        <f>VLOOKUP(B7694,[16]ZGZ!$C$3:$G$180,5,0)</f>
        <v>长葛</v>
      </c>
      <c r="G7694" s="2" t="s">
        <v>10033</v>
      </c>
      <c r="H7694" s="2" t="s">
        <v>10659</v>
      </c>
      <c r="I7694" s="2" t="s">
        <v>10938</v>
      </c>
    </row>
    <row r="7695" spans="1:9" hidden="1" x14ac:dyDescent="0.2">
      <c r="A7695" s="2" t="s">
        <v>10029</v>
      </c>
      <c r="B7695" s="2">
        <v>86024484</v>
      </c>
      <c r="C7695" s="1" t="s">
        <v>10122</v>
      </c>
      <c r="D7695" s="2" t="s">
        <v>8</v>
      </c>
      <c r="E7695" s="1" t="s">
        <v>10049</v>
      </c>
      <c r="F7695" s="1" t="str">
        <f>VLOOKUP(B7695,[16]ZGZ!$C$3:$G$180,5,0)</f>
        <v>郑州</v>
      </c>
      <c r="G7695" s="2" t="s">
        <v>10033</v>
      </c>
      <c r="H7695" s="2" t="s">
        <v>10029</v>
      </c>
      <c r="I7695" s="2" t="s">
        <v>10938</v>
      </c>
    </row>
    <row r="7696" spans="1:9" hidden="1" x14ac:dyDescent="0.2">
      <c r="A7696" s="2" t="s">
        <v>10029</v>
      </c>
      <c r="B7696" s="2">
        <v>86024493</v>
      </c>
      <c r="C7696" s="1" t="s">
        <v>10123</v>
      </c>
      <c r="D7696" s="2" t="s">
        <v>8</v>
      </c>
      <c r="E7696" s="1" t="s">
        <v>10049</v>
      </c>
      <c r="F7696" s="1" t="str">
        <f>VLOOKUP(B7696,[16]ZGZ!$C$3:$G$180,5,0)</f>
        <v>新乡</v>
      </c>
      <c r="G7696" s="2" t="s">
        <v>10033</v>
      </c>
      <c r="H7696" s="2" t="s">
        <v>10058</v>
      </c>
      <c r="I7696" s="2" t="s">
        <v>10938</v>
      </c>
    </row>
    <row r="7697" spans="1:9" hidden="1" x14ac:dyDescent="0.2">
      <c r="A7697" s="2" t="s">
        <v>10029</v>
      </c>
      <c r="B7697" s="2">
        <v>86024494</v>
      </c>
      <c r="C7697" s="1" t="s">
        <v>10124</v>
      </c>
      <c r="D7697" s="2" t="s">
        <v>8</v>
      </c>
      <c r="E7697" s="1" t="s">
        <v>10049</v>
      </c>
      <c r="F7697" s="1" t="str">
        <f>VLOOKUP(B7697,[16]ZGZ!$C$3:$G$180,5,0)</f>
        <v>郑州</v>
      </c>
      <c r="G7697" s="2" t="s">
        <v>10033</v>
      </c>
      <c r="H7697" s="2" t="s">
        <v>10029</v>
      </c>
      <c r="I7697" s="2" t="s">
        <v>10938</v>
      </c>
    </row>
    <row r="7698" spans="1:9" hidden="1" x14ac:dyDescent="0.2">
      <c r="A7698" s="2" t="s">
        <v>10029</v>
      </c>
      <c r="B7698" s="2">
        <v>86024495</v>
      </c>
      <c r="C7698" s="1" t="s">
        <v>10125</v>
      </c>
      <c r="D7698" s="2" t="s">
        <v>8</v>
      </c>
      <c r="E7698" s="1" t="s">
        <v>10049</v>
      </c>
      <c r="F7698" s="1" t="str">
        <f>VLOOKUP(B7698,[16]ZGZ!$C$3:$G$180,5,0)</f>
        <v>郑州</v>
      </c>
      <c r="G7698" s="2" t="s">
        <v>10033</v>
      </c>
      <c r="H7698" s="2" t="s">
        <v>10029</v>
      </c>
      <c r="I7698" s="2" t="s">
        <v>10938</v>
      </c>
    </row>
    <row r="7699" spans="1:9" hidden="1" x14ac:dyDescent="0.2">
      <c r="A7699" s="2" t="s">
        <v>10029</v>
      </c>
      <c r="B7699" s="2">
        <v>86024496</v>
      </c>
      <c r="C7699" s="1" t="s">
        <v>10126</v>
      </c>
      <c r="D7699" s="2" t="s">
        <v>8</v>
      </c>
      <c r="E7699" s="1" t="s">
        <v>10049</v>
      </c>
      <c r="F7699" s="1" t="str">
        <f>VLOOKUP(B7699,[16]ZGZ!$C$3:$G$180,5,0)</f>
        <v>郑州</v>
      </c>
      <c r="G7699" s="2" t="s">
        <v>10033</v>
      </c>
      <c r="H7699" s="2" t="s">
        <v>10029</v>
      </c>
      <c r="I7699" s="2" t="s">
        <v>10938</v>
      </c>
    </row>
    <row r="7700" spans="1:9" hidden="1" x14ac:dyDescent="0.2">
      <c r="A7700" s="2" t="s">
        <v>10029</v>
      </c>
      <c r="B7700" s="2">
        <v>80241001</v>
      </c>
      <c r="C7700" s="1" t="s">
        <v>10127</v>
      </c>
      <c r="D7700" s="2" t="s">
        <v>8</v>
      </c>
      <c r="E7700" s="1" t="s">
        <v>10049</v>
      </c>
      <c r="F7700" s="1" t="str">
        <f>VLOOKUP(B7700,[16]ZGZ!$C$3:$G$180,5,0)</f>
        <v>安阳</v>
      </c>
      <c r="G7700" s="2" t="s">
        <v>10033</v>
      </c>
      <c r="H7700" s="2" t="s">
        <v>10051</v>
      </c>
      <c r="I7700" s="2" t="s">
        <v>10939</v>
      </c>
    </row>
    <row r="7701" spans="1:9" hidden="1" x14ac:dyDescent="0.2">
      <c r="A7701" s="2" t="s">
        <v>10029</v>
      </c>
      <c r="B7701" s="2">
        <v>80241002</v>
      </c>
      <c r="C7701" s="1" t="s">
        <v>10128</v>
      </c>
      <c r="D7701" s="2" t="s">
        <v>8</v>
      </c>
      <c r="E7701" s="1" t="s">
        <v>10049</v>
      </c>
      <c r="F7701" s="1" t="str">
        <f>VLOOKUP(B7701,[16]ZGZ!$C$3:$G$180,5,0)</f>
        <v>新乡</v>
      </c>
      <c r="G7701" s="2" t="s">
        <v>10033</v>
      </c>
      <c r="H7701" s="2" t="s">
        <v>10058</v>
      </c>
      <c r="I7701" s="2" t="s">
        <v>10938</v>
      </c>
    </row>
    <row r="7702" spans="1:9" hidden="1" x14ac:dyDescent="0.2">
      <c r="A7702" s="2" t="s">
        <v>10029</v>
      </c>
      <c r="B7702" s="2">
        <v>80241003</v>
      </c>
      <c r="C7702" s="1" t="s">
        <v>6217</v>
      </c>
      <c r="D7702" s="2" t="s">
        <v>8</v>
      </c>
      <c r="E7702" s="1" t="s">
        <v>10049</v>
      </c>
      <c r="F7702" s="1" t="str">
        <f>VLOOKUP(B7702,[16]ZGZ!$C$3:$G$180,5,0)</f>
        <v>郑州</v>
      </c>
      <c r="G7702" s="2" t="s">
        <v>10033</v>
      </c>
      <c r="H7702" s="2" t="s">
        <v>10029</v>
      </c>
      <c r="I7702" s="2" t="s">
        <v>10938</v>
      </c>
    </row>
    <row r="7703" spans="1:9" hidden="1" x14ac:dyDescent="0.2">
      <c r="A7703" s="2" t="s">
        <v>10029</v>
      </c>
      <c r="B7703" s="2">
        <v>80241004</v>
      </c>
      <c r="C7703" s="1" t="s">
        <v>10129</v>
      </c>
      <c r="D7703" s="2" t="s">
        <v>8</v>
      </c>
      <c r="E7703" s="1" t="s">
        <v>10049</v>
      </c>
      <c r="F7703" s="1" t="str">
        <f>VLOOKUP(B7703,[16]ZGZ!$C$3:$G$180,5,0)</f>
        <v>郑州</v>
      </c>
      <c r="G7703" s="2" t="s">
        <v>10033</v>
      </c>
      <c r="H7703" s="2" t="s">
        <v>10029</v>
      </c>
      <c r="I7703" s="2" t="s">
        <v>10938</v>
      </c>
    </row>
    <row r="7704" spans="1:9" hidden="1" x14ac:dyDescent="0.2">
      <c r="A7704" s="2" t="s">
        <v>10029</v>
      </c>
      <c r="B7704" s="2">
        <v>80241005</v>
      </c>
      <c r="C7704" s="1" t="s">
        <v>10130</v>
      </c>
      <c r="D7704" s="2" t="s">
        <v>8</v>
      </c>
      <c r="E7704" s="1" t="s">
        <v>10049</v>
      </c>
      <c r="F7704" s="1" t="str">
        <f>VLOOKUP(B7704,[16]ZGZ!$C$3:$G$180,5,0)</f>
        <v>郑州</v>
      </c>
      <c r="G7704" s="2" t="s">
        <v>10033</v>
      </c>
      <c r="H7704" s="2" t="s">
        <v>10029</v>
      </c>
      <c r="I7704" s="2" t="s">
        <v>10938</v>
      </c>
    </row>
    <row r="7705" spans="1:9" hidden="1" x14ac:dyDescent="0.2">
      <c r="A7705" s="2" t="s">
        <v>10029</v>
      </c>
      <c r="B7705" s="2">
        <v>80241006</v>
      </c>
      <c r="C7705" s="1" t="s">
        <v>10131</v>
      </c>
      <c r="D7705" s="2" t="s">
        <v>8</v>
      </c>
      <c r="E7705" s="1" t="s">
        <v>10049</v>
      </c>
      <c r="F7705" s="1" t="str">
        <f>VLOOKUP(B7705,[16]ZGZ!$C$3:$G$180,5,0)</f>
        <v>郑州</v>
      </c>
      <c r="G7705" s="2" t="s">
        <v>10033</v>
      </c>
      <c r="H7705" s="2" t="s">
        <v>10029</v>
      </c>
      <c r="I7705" s="2" t="s">
        <v>10939</v>
      </c>
    </row>
    <row r="7706" spans="1:9" hidden="1" x14ac:dyDescent="0.2">
      <c r="A7706" s="2" t="s">
        <v>10029</v>
      </c>
      <c r="B7706" s="2">
        <v>80241008</v>
      </c>
      <c r="C7706" s="1" t="s">
        <v>10132</v>
      </c>
      <c r="D7706" s="2" t="s">
        <v>8</v>
      </c>
      <c r="E7706" s="1" t="s">
        <v>10049</v>
      </c>
      <c r="F7706" s="1" t="str">
        <f>VLOOKUP(B7706,[16]ZGZ!$C$3:$G$180,5,0)</f>
        <v>沁阳</v>
      </c>
      <c r="G7706" s="2" t="s">
        <v>10033</v>
      </c>
      <c r="H7706" s="2" t="s">
        <v>10660</v>
      </c>
      <c r="I7706" s="2" t="s">
        <v>10938</v>
      </c>
    </row>
    <row r="7707" spans="1:9" hidden="1" x14ac:dyDescent="0.2">
      <c r="A7707" s="2" t="s">
        <v>10029</v>
      </c>
      <c r="B7707" s="2">
        <v>80241009</v>
      </c>
      <c r="C7707" s="1" t="s">
        <v>10133</v>
      </c>
      <c r="D7707" s="2" t="s">
        <v>8</v>
      </c>
      <c r="E7707" s="1" t="s">
        <v>10049</v>
      </c>
      <c r="F7707" s="1" t="str">
        <f>VLOOKUP(B7707,[16]ZGZ!$C$3:$G$180,5,0)</f>
        <v>博爱</v>
      </c>
      <c r="G7707" s="2" t="s">
        <v>10033</v>
      </c>
      <c r="H7707" s="2" t="s">
        <v>10661</v>
      </c>
      <c r="I7707" s="2" t="s">
        <v>10938</v>
      </c>
    </row>
    <row r="7708" spans="1:9" hidden="1" x14ac:dyDescent="0.2">
      <c r="A7708" s="2" t="s">
        <v>10029</v>
      </c>
      <c r="B7708" s="2">
        <v>80241010</v>
      </c>
      <c r="C7708" s="1" t="s">
        <v>10134</v>
      </c>
      <c r="D7708" s="2" t="s">
        <v>8</v>
      </c>
      <c r="E7708" s="1" t="s">
        <v>10049</v>
      </c>
      <c r="F7708" s="1" t="str">
        <f>VLOOKUP(B7708,[16]ZGZ!$C$3:$G$180,5,0)</f>
        <v>汝州</v>
      </c>
      <c r="G7708" s="2" t="s">
        <v>10033</v>
      </c>
      <c r="H7708" s="2" t="s">
        <v>10662</v>
      </c>
      <c r="I7708" s="2" t="s">
        <v>10938</v>
      </c>
    </row>
    <row r="7709" spans="1:9" hidden="1" x14ac:dyDescent="0.2">
      <c r="A7709" s="2" t="s">
        <v>10029</v>
      </c>
      <c r="B7709" s="2">
        <v>86024852</v>
      </c>
      <c r="C7709" s="1" t="s">
        <v>10135</v>
      </c>
      <c r="D7709" s="2" t="s">
        <v>8</v>
      </c>
      <c r="E7709" s="1" t="s">
        <v>10049</v>
      </c>
      <c r="F7709" s="1" t="str">
        <f>VLOOKUP(B7709,[16]ZGZ!$C$3:$G$180,5,0)</f>
        <v>郑州</v>
      </c>
      <c r="G7709" s="2" t="s">
        <v>10033</v>
      </c>
      <c r="H7709" s="2" t="s">
        <v>10029</v>
      </c>
      <c r="I7709" s="2" t="s">
        <v>10938</v>
      </c>
    </row>
    <row r="7710" spans="1:9" hidden="1" x14ac:dyDescent="0.2">
      <c r="A7710" s="2" t="s">
        <v>10029</v>
      </c>
      <c r="B7710" s="2">
        <v>86024856</v>
      </c>
      <c r="C7710" s="1" t="s">
        <v>10136</v>
      </c>
      <c r="D7710" s="2" t="s">
        <v>8</v>
      </c>
      <c r="E7710" s="1" t="s">
        <v>10049</v>
      </c>
      <c r="F7710" s="1" t="str">
        <f>VLOOKUP(B7710,[16]ZGZ!$C$3:$G$180,5,0)</f>
        <v>郑州</v>
      </c>
      <c r="G7710" s="2" t="s">
        <v>10033</v>
      </c>
      <c r="H7710" s="2" t="s">
        <v>10029</v>
      </c>
      <c r="I7710" s="2" t="s">
        <v>10938</v>
      </c>
    </row>
    <row r="7711" spans="1:9" hidden="1" x14ac:dyDescent="0.2">
      <c r="A7711" s="2" t="s">
        <v>10029</v>
      </c>
      <c r="B7711" s="2">
        <v>80241011</v>
      </c>
      <c r="C7711" s="1" t="s">
        <v>10137</v>
      </c>
      <c r="D7711" s="2" t="s">
        <v>8</v>
      </c>
      <c r="E7711" s="1" t="s">
        <v>10049</v>
      </c>
      <c r="F7711" s="1" t="str">
        <f>VLOOKUP(B7711,[16]ZGZ!$C$3:$G$180,5,0)</f>
        <v>洛阳</v>
      </c>
      <c r="G7711" s="2" t="s">
        <v>10033</v>
      </c>
      <c r="H7711" s="2" t="s">
        <v>10032</v>
      </c>
      <c r="I7711" s="2" t="s">
        <v>10938</v>
      </c>
    </row>
    <row r="7712" spans="1:9" hidden="1" x14ac:dyDescent="0.2">
      <c r="A7712" s="2" t="s">
        <v>10029</v>
      </c>
      <c r="B7712" s="2">
        <v>80241012</v>
      </c>
      <c r="C7712" s="1" t="s">
        <v>6034</v>
      </c>
      <c r="D7712" s="2" t="s">
        <v>8</v>
      </c>
      <c r="E7712" s="1" t="s">
        <v>10049</v>
      </c>
      <c r="F7712" s="1" t="str">
        <f>VLOOKUP(B7712,[16]ZGZ!$C$3:$G$180,5,0)</f>
        <v>郑州</v>
      </c>
      <c r="G7712" s="2" t="s">
        <v>10033</v>
      </c>
      <c r="H7712" s="2" t="s">
        <v>10029</v>
      </c>
      <c r="I7712" s="2" t="s">
        <v>10938</v>
      </c>
    </row>
    <row r="7713" spans="1:9" hidden="1" x14ac:dyDescent="0.2">
      <c r="A7713" s="2" t="s">
        <v>10029</v>
      </c>
      <c r="B7713" s="2">
        <v>80241013</v>
      </c>
      <c r="C7713" s="1" t="s">
        <v>10138</v>
      </c>
      <c r="D7713" s="2" t="s">
        <v>8</v>
      </c>
      <c r="E7713" s="1" t="s">
        <v>10049</v>
      </c>
      <c r="F7713" s="1" t="str">
        <f>VLOOKUP(B7713,[16]ZGZ!$C$3:$G$180,5,0)</f>
        <v>邓州</v>
      </c>
      <c r="G7713" s="2" t="s">
        <v>10033</v>
      </c>
      <c r="H7713" s="2" t="s">
        <v>10663</v>
      </c>
      <c r="I7713" s="2" t="s">
        <v>10938</v>
      </c>
    </row>
    <row r="7714" spans="1:9" hidden="1" x14ac:dyDescent="0.2">
      <c r="A7714" s="2" t="s">
        <v>10029</v>
      </c>
      <c r="B7714" s="2">
        <v>80241014</v>
      </c>
      <c r="C7714" s="1" t="s">
        <v>10139</v>
      </c>
      <c r="D7714" s="2" t="s">
        <v>8</v>
      </c>
      <c r="E7714" s="1" t="s">
        <v>10049</v>
      </c>
      <c r="F7714" s="1" t="str">
        <f>VLOOKUP(B7714,[16]ZGZ!$C$3:$G$180,5,0)</f>
        <v>登封</v>
      </c>
      <c r="G7714" s="2" t="s">
        <v>10033</v>
      </c>
      <c r="H7714" s="2" t="s">
        <v>10664</v>
      </c>
      <c r="I7714" s="2" t="s">
        <v>10938</v>
      </c>
    </row>
    <row r="7715" spans="1:9" hidden="1" x14ac:dyDescent="0.2">
      <c r="A7715" s="2" t="s">
        <v>10029</v>
      </c>
      <c r="B7715" s="2">
        <v>80241015</v>
      </c>
      <c r="C7715" s="1" t="s">
        <v>10140</v>
      </c>
      <c r="D7715" s="2" t="s">
        <v>8</v>
      </c>
      <c r="E7715" s="1" t="s">
        <v>10049</v>
      </c>
      <c r="F7715" s="1" t="str">
        <f>VLOOKUP(B7715,[16]ZGZ!$C$3:$G$180,5,0)</f>
        <v>滑县</v>
      </c>
      <c r="G7715" s="2" t="s">
        <v>10033</v>
      </c>
      <c r="H7715" s="2" t="s">
        <v>10665</v>
      </c>
      <c r="I7715" s="2" t="s">
        <v>10938</v>
      </c>
    </row>
    <row r="7716" spans="1:9" hidden="1" x14ac:dyDescent="0.2">
      <c r="A7716" s="2" t="s">
        <v>10029</v>
      </c>
      <c r="B7716" s="2">
        <v>80241017</v>
      </c>
      <c r="C7716" s="1" t="s">
        <v>10141</v>
      </c>
      <c r="D7716" s="2" t="s">
        <v>8</v>
      </c>
      <c r="E7716" s="1" t="s">
        <v>10049</v>
      </c>
      <c r="F7716" s="1" t="str">
        <f>VLOOKUP(B7716,[16]ZGZ!$C$3:$G$180,5,0)</f>
        <v>郑州</v>
      </c>
      <c r="G7716" s="2" t="s">
        <v>10033</v>
      </c>
      <c r="H7716" s="2" t="s">
        <v>10029</v>
      </c>
      <c r="I7716" s="2" t="s">
        <v>10938</v>
      </c>
    </row>
    <row r="7717" spans="1:9" hidden="1" x14ac:dyDescent="0.2">
      <c r="A7717" s="2" t="s">
        <v>10029</v>
      </c>
      <c r="B7717" s="2">
        <v>80241018</v>
      </c>
      <c r="C7717" s="1" t="s">
        <v>10142</v>
      </c>
      <c r="D7717" s="2" t="s">
        <v>8</v>
      </c>
      <c r="E7717" s="1" t="s">
        <v>10049</v>
      </c>
      <c r="F7717" s="1" t="str">
        <f>VLOOKUP(B7717,[16]ZGZ!$C$3:$G$180,5,0)</f>
        <v>驻马店</v>
      </c>
      <c r="G7717" s="2" t="s">
        <v>10033</v>
      </c>
      <c r="H7717" s="2" t="s">
        <v>10063</v>
      </c>
      <c r="I7717" s="2" t="s">
        <v>10938</v>
      </c>
    </row>
    <row r="7718" spans="1:9" hidden="1" x14ac:dyDescent="0.2">
      <c r="A7718" s="2" t="s">
        <v>10029</v>
      </c>
      <c r="B7718" s="2">
        <v>80241019</v>
      </c>
      <c r="C7718" s="1" t="s">
        <v>10143</v>
      </c>
      <c r="D7718" s="2" t="s">
        <v>8</v>
      </c>
      <c r="E7718" s="1" t="s">
        <v>10049</v>
      </c>
      <c r="F7718" s="1" t="str">
        <f>VLOOKUP(B7718,[16]ZGZ!$C$3:$G$180,5,0)</f>
        <v>济源</v>
      </c>
      <c r="G7718" s="2" t="s">
        <v>10033</v>
      </c>
      <c r="H7718" s="2" t="s">
        <v>10666</v>
      </c>
      <c r="I7718" s="2" t="s">
        <v>10938</v>
      </c>
    </row>
    <row r="7719" spans="1:9" hidden="1" x14ac:dyDescent="0.2">
      <c r="A7719" s="2" t="s">
        <v>10029</v>
      </c>
      <c r="B7719" s="2">
        <v>80241020</v>
      </c>
      <c r="C7719" s="1" t="s">
        <v>10144</v>
      </c>
      <c r="D7719" s="2" t="s">
        <v>8</v>
      </c>
      <c r="E7719" s="1" t="s">
        <v>10049</v>
      </c>
      <c r="F7719" s="1" t="str">
        <f>VLOOKUP(B7719,[16]ZGZ!$C$3:$G$180,5,0)</f>
        <v>永城</v>
      </c>
      <c r="G7719" s="2" t="s">
        <v>10033</v>
      </c>
      <c r="H7719" s="2" t="s">
        <v>10667</v>
      </c>
      <c r="I7719" s="2" t="s">
        <v>10938</v>
      </c>
    </row>
    <row r="7720" spans="1:9" hidden="1" x14ac:dyDescent="0.2">
      <c r="A7720" s="2" t="s">
        <v>10029</v>
      </c>
      <c r="B7720" s="2">
        <v>10681485</v>
      </c>
      <c r="C7720" s="1" t="s">
        <v>10145</v>
      </c>
      <c r="D7720" s="2" t="s">
        <v>8</v>
      </c>
      <c r="E7720" s="1" t="s">
        <v>10146</v>
      </c>
      <c r="F7720" s="1" t="str">
        <f>VLOOKUP(B7720,[16]ZGZ!$C$3:$G$180,5,0)</f>
        <v>菏泽</v>
      </c>
      <c r="G7720" s="2" t="s">
        <v>5973</v>
      </c>
      <c r="H7720" s="2" t="s">
        <v>10147</v>
      </c>
      <c r="I7720" s="2" t="s">
        <v>10938</v>
      </c>
    </row>
    <row r="7721" spans="1:9" hidden="1" x14ac:dyDescent="0.2">
      <c r="A7721" s="2" t="s">
        <v>10029</v>
      </c>
      <c r="B7721" s="2">
        <v>86009492</v>
      </c>
      <c r="C7721" s="1" t="s">
        <v>10148</v>
      </c>
      <c r="D7721" s="2" t="s">
        <v>8</v>
      </c>
      <c r="E7721" s="1" t="s">
        <v>5972</v>
      </c>
      <c r="F7721" s="1" t="str">
        <f>VLOOKUP(B7721,[16]ZGZ!$C$3:$G$180,5,0)</f>
        <v>菏泽</v>
      </c>
      <c r="G7721" s="2" t="s">
        <v>5973</v>
      </c>
      <c r="H7721" s="2" t="s">
        <v>10147</v>
      </c>
      <c r="I7721" s="2" t="s">
        <v>10939</v>
      </c>
    </row>
    <row r="7722" spans="1:9" hidden="1" x14ac:dyDescent="0.2">
      <c r="A7722" s="2" t="s">
        <v>10029</v>
      </c>
      <c r="B7722" s="2">
        <v>86009176</v>
      </c>
      <c r="C7722" s="1" t="s">
        <v>10060</v>
      </c>
      <c r="D7722" s="2" t="s">
        <v>8</v>
      </c>
      <c r="E7722" s="1" t="s">
        <v>5972</v>
      </c>
      <c r="F7722" s="1" t="str">
        <f>VLOOKUP(B7722,[16]ZGZ!$C$3:$G$180,5,0)</f>
        <v>菏泽</v>
      </c>
      <c r="G7722" s="2" t="s">
        <v>5973</v>
      </c>
      <c r="H7722" s="2" t="s">
        <v>10147</v>
      </c>
      <c r="I7722" s="2" t="s">
        <v>10939</v>
      </c>
    </row>
    <row r="7723" spans="1:9" hidden="1" x14ac:dyDescent="0.2">
      <c r="A7723" s="2" t="s">
        <v>10029</v>
      </c>
      <c r="B7723" s="2">
        <v>86009139</v>
      </c>
      <c r="C7723" s="1" t="s">
        <v>10149</v>
      </c>
      <c r="D7723" s="2" t="s">
        <v>8</v>
      </c>
      <c r="E7723" s="1" t="s">
        <v>5972</v>
      </c>
      <c r="F7723" s="1" t="str">
        <f>VLOOKUP(B7723,[16]ZGZ!$C$3:$G$180,5,0)</f>
        <v>菏泽</v>
      </c>
      <c r="G7723" s="2" t="s">
        <v>5973</v>
      </c>
      <c r="H7723" s="2" t="s">
        <v>10147</v>
      </c>
      <c r="I7723" s="2" t="s">
        <v>10938</v>
      </c>
    </row>
    <row r="7724" spans="1:9" hidden="1" x14ac:dyDescent="0.2">
      <c r="A7724" s="2" t="s">
        <v>10029</v>
      </c>
      <c r="B7724" s="2">
        <v>80091045</v>
      </c>
      <c r="C7724" s="1" t="s">
        <v>10150</v>
      </c>
      <c r="D7724" s="2" t="s">
        <v>8</v>
      </c>
      <c r="E7724" s="1" t="s">
        <v>5972</v>
      </c>
      <c r="F7724" s="1" t="str">
        <f>VLOOKUP(B7724,[16]ZGZ!$C$3:$G$180,5,0)</f>
        <v>东明</v>
      </c>
      <c r="G7724" s="2" t="s">
        <v>5973</v>
      </c>
      <c r="H7724" s="2" t="s">
        <v>10799</v>
      </c>
      <c r="I7724" s="2" t="s">
        <v>10938</v>
      </c>
    </row>
    <row r="7725" spans="1:9" hidden="1" x14ac:dyDescent="0.2">
      <c r="A7725" s="2" t="s">
        <v>10029</v>
      </c>
      <c r="B7725" s="2">
        <v>80025058</v>
      </c>
      <c r="C7725" s="1" t="s">
        <v>10151</v>
      </c>
      <c r="D7725" s="2" t="s">
        <v>35</v>
      </c>
      <c r="E7725" s="1" t="s">
        <v>10152</v>
      </c>
      <c r="F7725" s="1" t="str">
        <f>VLOOKUP(B7725,[16]ZGZ!$C$3:$G$180,5,0)</f>
        <v>鹤壁</v>
      </c>
      <c r="G7725" s="2" t="s">
        <v>10033</v>
      </c>
      <c r="H7725" s="2" t="s">
        <v>10077</v>
      </c>
      <c r="I7725" s="2" t="s">
        <v>10938</v>
      </c>
    </row>
    <row r="7726" spans="1:9" hidden="1" x14ac:dyDescent="0.2">
      <c r="A7726" s="2" t="s">
        <v>10029</v>
      </c>
      <c r="B7726" s="2">
        <v>86002017</v>
      </c>
      <c r="C7726" s="1" t="s">
        <v>10153</v>
      </c>
      <c r="D7726" s="2" t="s">
        <v>35</v>
      </c>
      <c r="E7726" s="1" t="s">
        <v>10152</v>
      </c>
      <c r="F7726" s="1" t="str">
        <f>VLOOKUP(B7726,[16]ZGZ!$C$3:$G$180,5,0)</f>
        <v>郑州</v>
      </c>
      <c r="G7726" s="2" t="s">
        <v>10033</v>
      </c>
      <c r="H7726" s="2" t="s">
        <v>10029</v>
      </c>
      <c r="I7726" s="2" t="s">
        <v>10938</v>
      </c>
    </row>
    <row r="7727" spans="1:9" hidden="1" x14ac:dyDescent="0.2">
      <c r="A7727" s="2" t="s">
        <v>10029</v>
      </c>
      <c r="B7727" s="2">
        <v>86002083</v>
      </c>
      <c r="C7727" s="1" t="s">
        <v>10154</v>
      </c>
      <c r="D7727" s="2" t="s">
        <v>35</v>
      </c>
      <c r="E7727" s="1" t="s">
        <v>10152</v>
      </c>
      <c r="F7727" s="1" t="str">
        <f>VLOOKUP(B7727,[16]ZGZ!$C$3:$G$180,5,0)</f>
        <v>郑州</v>
      </c>
      <c r="G7727" s="2" t="s">
        <v>10033</v>
      </c>
      <c r="H7727" s="2" t="s">
        <v>10029</v>
      </c>
      <c r="I7727" s="2" t="s">
        <v>10938</v>
      </c>
    </row>
    <row r="7728" spans="1:9" hidden="1" x14ac:dyDescent="0.2">
      <c r="A7728" s="2" t="s">
        <v>10029</v>
      </c>
      <c r="B7728" s="2">
        <v>86002181</v>
      </c>
      <c r="C7728" s="1" t="s">
        <v>10155</v>
      </c>
      <c r="D7728" s="2" t="s">
        <v>35</v>
      </c>
      <c r="E7728" s="1" t="s">
        <v>10152</v>
      </c>
      <c r="F7728" s="1" t="str">
        <f>VLOOKUP(B7728,[16]ZGZ!$C$3:$G$180,5,0)</f>
        <v>郑州</v>
      </c>
      <c r="G7728" s="2" t="s">
        <v>10033</v>
      </c>
      <c r="H7728" s="2" t="s">
        <v>10029</v>
      </c>
      <c r="I7728" s="2" t="s">
        <v>10938</v>
      </c>
    </row>
    <row r="7729" spans="1:9" hidden="1" x14ac:dyDescent="0.2">
      <c r="A7729" s="2" t="s">
        <v>10029</v>
      </c>
      <c r="B7729" s="2">
        <v>80025026</v>
      </c>
      <c r="C7729" s="1" t="s">
        <v>10156</v>
      </c>
      <c r="D7729" s="2" t="s">
        <v>35</v>
      </c>
      <c r="E7729" s="1" t="s">
        <v>10152</v>
      </c>
      <c r="F7729" s="1" t="str">
        <f>VLOOKUP(B7729,[16]ZGZ!$C$3:$G$180,5,0)</f>
        <v>商丘</v>
      </c>
      <c r="G7729" s="2" t="s">
        <v>10033</v>
      </c>
      <c r="H7729" s="2" t="s">
        <v>10071</v>
      </c>
      <c r="I7729" s="2" t="s">
        <v>10938</v>
      </c>
    </row>
    <row r="7730" spans="1:9" hidden="1" x14ac:dyDescent="0.2">
      <c r="A7730" s="2" t="s">
        <v>10029</v>
      </c>
      <c r="B7730" s="2">
        <v>80025053</v>
      </c>
      <c r="C7730" s="1" t="s">
        <v>10157</v>
      </c>
      <c r="D7730" s="2" t="s">
        <v>35</v>
      </c>
      <c r="E7730" s="1" t="s">
        <v>10152</v>
      </c>
      <c r="F7730" s="1" t="str">
        <f>VLOOKUP(B7730,[16]ZGZ!$C$3:$G$180,5,0)</f>
        <v>南阳</v>
      </c>
      <c r="G7730" s="2" t="s">
        <v>10033</v>
      </c>
      <c r="H7730" s="2" t="s">
        <v>10047</v>
      </c>
      <c r="I7730" s="2" t="s">
        <v>10938</v>
      </c>
    </row>
    <row r="7731" spans="1:9" hidden="1" x14ac:dyDescent="0.2">
      <c r="A7731" s="2" t="s">
        <v>10029</v>
      </c>
      <c r="B7731" s="2">
        <v>80025068</v>
      </c>
      <c r="C7731" s="1" t="s">
        <v>10158</v>
      </c>
      <c r="D7731" s="2" t="s">
        <v>35</v>
      </c>
      <c r="E7731" s="1" t="s">
        <v>10152</v>
      </c>
      <c r="F7731" s="1" t="str">
        <f>VLOOKUP(B7731,[16]ZGZ!$C$3:$G$180,5,0)</f>
        <v>开封</v>
      </c>
      <c r="G7731" s="2" t="s">
        <v>10033</v>
      </c>
      <c r="H7731" s="2" t="s">
        <v>10036</v>
      </c>
      <c r="I7731" s="2" t="s">
        <v>10938</v>
      </c>
    </row>
    <row r="7732" spans="1:9" hidden="1" x14ac:dyDescent="0.2">
      <c r="A7732" s="2" t="s">
        <v>10029</v>
      </c>
      <c r="B7732" s="2">
        <v>86002205</v>
      </c>
      <c r="C7732" s="1" t="s">
        <v>10034</v>
      </c>
      <c r="D7732" s="2" t="s">
        <v>35</v>
      </c>
      <c r="E7732" s="1" t="s">
        <v>10152</v>
      </c>
      <c r="F7732" s="1" t="str">
        <f>VLOOKUP(B7732,[16]ZGZ!$C$3:$G$180,5,0)</f>
        <v>开封</v>
      </c>
      <c r="G7732" s="2" t="s">
        <v>10033</v>
      </c>
      <c r="H7732" s="2" t="s">
        <v>10036</v>
      </c>
      <c r="I7732" s="2" t="s">
        <v>10938</v>
      </c>
    </row>
    <row r="7733" spans="1:9" hidden="1" x14ac:dyDescent="0.2">
      <c r="A7733" s="2" t="s">
        <v>10029</v>
      </c>
      <c r="B7733" s="2">
        <v>80025003</v>
      </c>
      <c r="C7733" s="1" t="s">
        <v>10125</v>
      </c>
      <c r="D7733" s="2" t="s">
        <v>35</v>
      </c>
      <c r="E7733" s="1" t="s">
        <v>10152</v>
      </c>
      <c r="F7733" s="1" t="str">
        <f>VLOOKUP(B7733,[16]ZGZ!$C$3:$G$180,5,0)</f>
        <v>郑州</v>
      </c>
      <c r="G7733" s="2" t="s">
        <v>10033</v>
      </c>
      <c r="H7733" s="2" t="s">
        <v>10029</v>
      </c>
      <c r="I7733" s="2" t="s">
        <v>10938</v>
      </c>
    </row>
    <row r="7734" spans="1:9" hidden="1" x14ac:dyDescent="0.2">
      <c r="A7734" s="2" t="s">
        <v>10029</v>
      </c>
      <c r="B7734" s="2">
        <v>86002233</v>
      </c>
      <c r="C7734" s="1" t="s">
        <v>10159</v>
      </c>
      <c r="D7734" s="2" t="s">
        <v>35</v>
      </c>
      <c r="E7734" s="1" t="s">
        <v>10152</v>
      </c>
      <c r="F7734" s="1" t="str">
        <f>VLOOKUP(B7734,[16]ZGZ!$C$3:$G$180,5,0)</f>
        <v>郑州</v>
      </c>
      <c r="G7734" s="2" t="s">
        <v>10033</v>
      </c>
      <c r="H7734" s="2" t="s">
        <v>10029</v>
      </c>
      <c r="I7734" s="2" t="s">
        <v>10938</v>
      </c>
    </row>
    <row r="7735" spans="1:9" hidden="1" x14ac:dyDescent="0.2">
      <c r="A7735" s="2" t="s">
        <v>10029</v>
      </c>
      <c r="B7735" s="2">
        <v>80025051</v>
      </c>
      <c r="C7735" s="1" t="s">
        <v>6244</v>
      </c>
      <c r="D7735" s="2" t="s">
        <v>35</v>
      </c>
      <c r="E7735" s="1" t="s">
        <v>10152</v>
      </c>
      <c r="F7735" s="1" t="str">
        <f>VLOOKUP(B7735,[16]ZGZ!$C$3:$G$180,5,0)</f>
        <v>焦作</v>
      </c>
      <c r="G7735" s="2" t="s">
        <v>10033</v>
      </c>
      <c r="H7735" s="2" t="s">
        <v>10053</v>
      </c>
      <c r="I7735" s="2" t="s">
        <v>10938</v>
      </c>
    </row>
    <row r="7736" spans="1:9" hidden="1" x14ac:dyDescent="0.2">
      <c r="A7736" s="2" t="s">
        <v>10029</v>
      </c>
      <c r="B7736" s="2">
        <v>80025063</v>
      </c>
      <c r="C7736" s="1" t="s">
        <v>6843</v>
      </c>
      <c r="D7736" s="2" t="s">
        <v>35</v>
      </c>
      <c r="E7736" s="1" t="s">
        <v>10152</v>
      </c>
      <c r="F7736" s="1" t="str">
        <f>VLOOKUP(B7736,[16]ZGZ!$C$3:$G$180,5,0)</f>
        <v>焦作</v>
      </c>
      <c r="G7736" s="2" t="s">
        <v>10033</v>
      </c>
      <c r="H7736" s="2" t="s">
        <v>10053</v>
      </c>
      <c r="I7736" s="2" t="s">
        <v>10938</v>
      </c>
    </row>
    <row r="7737" spans="1:9" hidden="1" x14ac:dyDescent="0.2">
      <c r="A7737" s="2" t="s">
        <v>10029</v>
      </c>
      <c r="B7737" s="2">
        <v>80025024</v>
      </c>
      <c r="C7737" s="1" t="s">
        <v>10160</v>
      </c>
      <c r="D7737" s="2" t="s">
        <v>35</v>
      </c>
      <c r="E7737" s="1" t="s">
        <v>10152</v>
      </c>
      <c r="F7737" s="1" t="str">
        <f>VLOOKUP(B7737,[16]ZGZ!$C$3:$G$180,5,0)</f>
        <v>新乡</v>
      </c>
      <c r="G7737" s="2" t="s">
        <v>10033</v>
      </c>
      <c r="H7737" s="2" t="s">
        <v>10058</v>
      </c>
      <c r="I7737" s="2" t="s">
        <v>10938</v>
      </c>
    </row>
    <row r="7738" spans="1:9" hidden="1" x14ac:dyDescent="0.2">
      <c r="A7738" s="2" t="s">
        <v>10029</v>
      </c>
      <c r="B7738" s="2">
        <v>86002106</v>
      </c>
      <c r="C7738" s="1" t="s">
        <v>10075</v>
      </c>
      <c r="D7738" s="2" t="s">
        <v>35</v>
      </c>
      <c r="E7738" s="1" t="s">
        <v>10152</v>
      </c>
      <c r="F7738" s="1" t="str">
        <f>VLOOKUP(B7738,[16]ZGZ!$C$3:$G$180,5,0)</f>
        <v>郑州</v>
      </c>
      <c r="G7738" s="2" t="s">
        <v>10033</v>
      </c>
      <c r="H7738" s="2" t="s">
        <v>10029</v>
      </c>
      <c r="I7738" s="2" t="s">
        <v>10938</v>
      </c>
    </row>
    <row r="7739" spans="1:9" hidden="1" x14ac:dyDescent="0.2">
      <c r="A7739" s="2" t="s">
        <v>10029</v>
      </c>
      <c r="B7739" s="2">
        <v>86002171</v>
      </c>
      <c r="C7739" s="1" t="s">
        <v>10161</v>
      </c>
      <c r="D7739" s="2" t="s">
        <v>35</v>
      </c>
      <c r="E7739" s="1" t="s">
        <v>10152</v>
      </c>
      <c r="F7739" s="1" t="str">
        <f>VLOOKUP(B7739,[16]ZGZ!$C$3:$G$180,5,0)</f>
        <v>郑州</v>
      </c>
      <c r="G7739" s="2" t="s">
        <v>10033</v>
      </c>
      <c r="H7739" s="2" t="s">
        <v>10029</v>
      </c>
      <c r="I7739" s="2" t="s">
        <v>10938</v>
      </c>
    </row>
    <row r="7740" spans="1:9" hidden="1" x14ac:dyDescent="0.2">
      <c r="A7740" s="2" t="s">
        <v>10029</v>
      </c>
      <c r="B7740" s="2">
        <v>80025059</v>
      </c>
      <c r="C7740" s="1" t="s">
        <v>10162</v>
      </c>
      <c r="D7740" s="2" t="s">
        <v>35</v>
      </c>
      <c r="E7740" s="1" t="s">
        <v>10152</v>
      </c>
      <c r="F7740" s="1" t="str">
        <f>VLOOKUP(B7740,[16]ZGZ!$C$3:$G$180,5,0)</f>
        <v>濮阳</v>
      </c>
      <c r="G7740" s="2" t="s">
        <v>10033</v>
      </c>
      <c r="H7740" s="2" t="s">
        <v>10052</v>
      </c>
      <c r="I7740" s="2" t="s">
        <v>10938</v>
      </c>
    </row>
    <row r="7741" spans="1:9" hidden="1" x14ac:dyDescent="0.2">
      <c r="A7741" s="2" t="s">
        <v>10029</v>
      </c>
      <c r="B7741" s="2">
        <v>86002198</v>
      </c>
      <c r="C7741" s="1" t="s">
        <v>10105</v>
      </c>
      <c r="D7741" s="2" t="s">
        <v>35</v>
      </c>
      <c r="E7741" s="1" t="s">
        <v>10152</v>
      </c>
      <c r="F7741" s="1" t="str">
        <f>VLOOKUP(B7741,[16]ZGZ!$C$3:$G$180,5,0)</f>
        <v>郑州</v>
      </c>
      <c r="G7741" s="2" t="s">
        <v>10033</v>
      </c>
      <c r="H7741" s="2" t="s">
        <v>10029</v>
      </c>
      <c r="I7741" s="2" t="s">
        <v>10938</v>
      </c>
    </row>
    <row r="7742" spans="1:9" hidden="1" x14ac:dyDescent="0.2">
      <c r="A7742" s="2" t="s">
        <v>10029</v>
      </c>
      <c r="B7742" s="2">
        <v>86002196</v>
      </c>
      <c r="C7742" s="1" t="s">
        <v>1397</v>
      </c>
      <c r="D7742" s="2" t="s">
        <v>35</v>
      </c>
      <c r="E7742" s="1" t="s">
        <v>10152</v>
      </c>
      <c r="F7742" s="1" t="str">
        <f>VLOOKUP(B7742,[16]ZGZ!$C$3:$G$180,5,0)</f>
        <v>驻马店</v>
      </c>
      <c r="G7742" s="2" t="s">
        <v>10033</v>
      </c>
      <c r="H7742" s="2" t="s">
        <v>10063</v>
      </c>
      <c r="I7742" s="2" t="s">
        <v>10938</v>
      </c>
    </row>
    <row r="7743" spans="1:9" hidden="1" x14ac:dyDescent="0.2">
      <c r="A7743" s="2" t="s">
        <v>10029</v>
      </c>
      <c r="B7743" s="2">
        <v>86002213</v>
      </c>
      <c r="C7743" s="1" t="s">
        <v>10163</v>
      </c>
      <c r="D7743" s="2" t="s">
        <v>35</v>
      </c>
      <c r="E7743" s="1" t="s">
        <v>10152</v>
      </c>
      <c r="F7743" s="1" t="str">
        <f>VLOOKUP(B7743,[16]ZGZ!$C$3:$G$180,5,0)</f>
        <v>郑州</v>
      </c>
      <c r="G7743" s="2" t="s">
        <v>10033</v>
      </c>
      <c r="H7743" s="2" t="s">
        <v>10029</v>
      </c>
      <c r="I7743" s="2" t="s">
        <v>10938</v>
      </c>
    </row>
    <row r="7744" spans="1:9" hidden="1" x14ac:dyDescent="0.2">
      <c r="A7744" s="2" t="s">
        <v>10029</v>
      </c>
      <c r="B7744" s="2">
        <v>86002214</v>
      </c>
      <c r="C7744" s="1" t="s">
        <v>10106</v>
      </c>
      <c r="D7744" s="2" t="s">
        <v>35</v>
      </c>
      <c r="E7744" s="1" t="s">
        <v>10152</v>
      </c>
      <c r="F7744" s="1" t="str">
        <f>VLOOKUP(B7744,[16]ZGZ!$C$3:$G$180,5,0)</f>
        <v>郑州</v>
      </c>
      <c r="G7744" s="2" t="s">
        <v>10033</v>
      </c>
      <c r="H7744" s="2" t="s">
        <v>10029</v>
      </c>
      <c r="I7744" s="2" t="s">
        <v>10939</v>
      </c>
    </row>
    <row r="7745" spans="1:9" hidden="1" x14ac:dyDescent="0.2">
      <c r="A7745" s="2" t="s">
        <v>10029</v>
      </c>
      <c r="B7745" s="2">
        <v>80025012</v>
      </c>
      <c r="C7745" s="1" t="s">
        <v>10060</v>
      </c>
      <c r="D7745" s="2" t="s">
        <v>35</v>
      </c>
      <c r="E7745" s="1" t="s">
        <v>10152</v>
      </c>
      <c r="F7745" s="1" t="str">
        <f>VLOOKUP(B7745,[16]ZGZ!$C$3:$G$180,5,0)</f>
        <v>信阳</v>
      </c>
      <c r="G7745" s="2" t="s">
        <v>10033</v>
      </c>
      <c r="H7745" s="2" t="s">
        <v>10061</v>
      </c>
      <c r="I7745" s="2" t="s">
        <v>10938</v>
      </c>
    </row>
    <row r="7746" spans="1:9" hidden="1" x14ac:dyDescent="0.2">
      <c r="A7746" s="2" t="s">
        <v>10029</v>
      </c>
      <c r="B7746" s="2">
        <v>80025027</v>
      </c>
      <c r="C7746" s="1" t="s">
        <v>10164</v>
      </c>
      <c r="D7746" s="2" t="s">
        <v>35</v>
      </c>
      <c r="E7746" s="1" t="s">
        <v>10152</v>
      </c>
      <c r="F7746" s="1" t="str">
        <f>VLOOKUP(B7746,[16]ZGZ!$C$3:$G$180,5,0)</f>
        <v>洛阳</v>
      </c>
      <c r="G7746" s="2" t="s">
        <v>10033</v>
      </c>
      <c r="H7746" s="2" t="s">
        <v>10032</v>
      </c>
      <c r="I7746" s="2" t="s">
        <v>10938</v>
      </c>
    </row>
    <row r="7747" spans="1:9" hidden="1" x14ac:dyDescent="0.2">
      <c r="A7747" s="2" t="s">
        <v>10029</v>
      </c>
      <c r="B7747" s="2">
        <v>80025030</v>
      </c>
      <c r="C7747" s="1" t="s">
        <v>10165</v>
      </c>
      <c r="D7747" s="2" t="s">
        <v>35</v>
      </c>
      <c r="E7747" s="1" t="s">
        <v>10152</v>
      </c>
      <c r="F7747" s="1" t="str">
        <f>VLOOKUP(B7747,[16]ZGZ!$C$3:$G$180,5,0)</f>
        <v>洛阳</v>
      </c>
      <c r="G7747" s="2" t="s">
        <v>10033</v>
      </c>
      <c r="H7747" s="2" t="s">
        <v>10032</v>
      </c>
      <c r="I7747" s="2" t="s">
        <v>10938</v>
      </c>
    </row>
    <row r="7748" spans="1:9" hidden="1" x14ac:dyDescent="0.2">
      <c r="A7748" s="2" t="s">
        <v>10029</v>
      </c>
      <c r="B7748" s="2">
        <v>80025044</v>
      </c>
      <c r="C7748" s="1" t="s">
        <v>10166</v>
      </c>
      <c r="D7748" s="2" t="s">
        <v>35</v>
      </c>
      <c r="E7748" s="1" t="s">
        <v>10152</v>
      </c>
      <c r="F7748" s="1" t="str">
        <f>VLOOKUP(B7748,[16]ZGZ!$C$3:$G$180,5,0)</f>
        <v>平顶山</v>
      </c>
      <c r="G7748" s="2" t="s">
        <v>10033</v>
      </c>
      <c r="H7748" s="2" t="s">
        <v>10042</v>
      </c>
      <c r="I7748" s="2" t="s">
        <v>10938</v>
      </c>
    </row>
    <row r="7749" spans="1:9" hidden="1" x14ac:dyDescent="0.2">
      <c r="A7749" s="2" t="s">
        <v>10029</v>
      </c>
      <c r="B7749" s="2">
        <v>86002082</v>
      </c>
      <c r="C7749" s="1" t="s">
        <v>10167</v>
      </c>
      <c r="D7749" s="2" t="s">
        <v>35</v>
      </c>
      <c r="E7749" s="1" t="s">
        <v>10152</v>
      </c>
      <c r="F7749" s="1" t="str">
        <f>VLOOKUP(B7749,[16]ZGZ!$C$3:$G$180,5,0)</f>
        <v>洛阳</v>
      </c>
      <c r="G7749" s="2" t="s">
        <v>10033</v>
      </c>
      <c r="H7749" s="2" t="s">
        <v>10032</v>
      </c>
      <c r="I7749" s="2" t="s">
        <v>10938</v>
      </c>
    </row>
    <row r="7750" spans="1:9" hidden="1" x14ac:dyDescent="0.2">
      <c r="A7750" s="2" t="s">
        <v>10029</v>
      </c>
      <c r="B7750" s="2">
        <v>86002224</v>
      </c>
      <c r="C7750" s="1" t="s">
        <v>10108</v>
      </c>
      <c r="D7750" s="2" t="s">
        <v>35</v>
      </c>
      <c r="E7750" s="1" t="s">
        <v>10152</v>
      </c>
      <c r="F7750" s="1" t="str">
        <f>VLOOKUP(B7750,[16]ZGZ!$C$3:$G$180,5,0)</f>
        <v>洛阳</v>
      </c>
      <c r="G7750" s="2" t="s">
        <v>10033</v>
      </c>
      <c r="H7750" s="2" t="s">
        <v>10032</v>
      </c>
      <c r="I7750" s="2" t="s">
        <v>10938</v>
      </c>
    </row>
    <row r="7751" spans="1:9" hidden="1" x14ac:dyDescent="0.2">
      <c r="A7751" s="2" t="s">
        <v>10029</v>
      </c>
      <c r="B7751" s="2">
        <v>80025008</v>
      </c>
      <c r="C7751" s="1" t="s">
        <v>10129</v>
      </c>
      <c r="D7751" s="2" t="s">
        <v>35</v>
      </c>
      <c r="E7751" s="1" t="s">
        <v>10152</v>
      </c>
      <c r="F7751" s="1" t="str">
        <f>VLOOKUP(B7751,[16]ZGZ!$C$3:$G$180,5,0)</f>
        <v>郑州</v>
      </c>
      <c r="G7751" s="2" t="s">
        <v>10033</v>
      </c>
      <c r="H7751" s="2" t="s">
        <v>10029</v>
      </c>
      <c r="I7751" s="2" t="s">
        <v>10938</v>
      </c>
    </row>
    <row r="7752" spans="1:9" hidden="1" x14ac:dyDescent="0.2">
      <c r="A7752" s="2" t="s">
        <v>10029</v>
      </c>
      <c r="B7752" s="2">
        <v>80025014</v>
      </c>
      <c r="C7752" s="1" t="s">
        <v>10168</v>
      </c>
      <c r="D7752" s="2" t="s">
        <v>35</v>
      </c>
      <c r="E7752" s="1" t="s">
        <v>10152</v>
      </c>
      <c r="F7752" s="1" t="str">
        <f>VLOOKUP(B7752,[16]ZGZ!$C$3:$G$180,5,0)</f>
        <v>漯河</v>
      </c>
      <c r="G7752" s="2" t="s">
        <v>10033</v>
      </c>
      <c r="H7752" s="2" t="s">
        <v>10056</v>
      </c>
      <c r="I7752" s="2" t="s">
        <v>10938</v>
      </c>
    </row>
    <row r="7753" spans="1:9" hidden="1" x14ac:dyDescent="0.2">
      <c r="A7753" s="2" t="s">
        <v>10029</v>
      </c>
      <c r="B7753" s="2">
        <v>80025052</v>
      </c>
      <c r="C7753" s="1" t="s">
        <v>10059</v>
      </c>
      <c r="D7753" s="2" t="s">
        <v>35</v>
      </c>
      <c r="E7753" s="1" t="s">
        <v>10152</v>
      </c>
      <c r="F7753" s="1" t="str">
        <f>VLOOKUP(B7753,[16]ZGZ!$C$3:$G$180,5,0)</f>
        <v>郑州</v>
      </c>
      <c r="G7753" s="2" t="s">
        <v>10033</v>
      </c>
      <c r="H7753" s="2" t="s">
        <v>10029</v>
      </c>
      <c r="I7753" s="2" t="s">
        <v>10938</v>
      </c>
    </row>
    <row r="7754" spans="1:9" hidden="1" x14ac:dyDescent="0.2">
      <c r="A7754" s="2" t="s">
        <v>10029</v>
      </c>
      <c r="B7754" s="2">
        <v>86002130</v>
      </c>
      <c r="C7754" s="1" t="s">
        <v>336</v>
      </c>
      <c r="D7754" s="2" t="s">
        <v>35</v>
      </c>
      <c r="E7754" s="1" t="s">
        <v>10152</v>
      </c>
      <c r="F7754" s="1" t="str">
        <f>VLOOKUP(B7754,[16]ZGZ!$C$3:$G$180,5,0)</f>
        <v>郑州</v>
      </c>
      <c r="G7754" s="2" t="s">
        <v>10033</v>
      </c>
      <c r="H7754" s="2" t="s">
        <v>10029</v>
      </c>
      <c r="I7754" s="2" t="s">
        <v>10938</v>
      </c>
    </row>
    <row r="7755" spans="1:9" hidden="1" x14ac:dyDescent="0.2">
      <c r="A7755" s="2" t="s">
        <v>10029</v>
      </c>
      <c r="B7755" s="2">
        <v>86002204</v>
      </c>
      <c r="C7755" s="1" t="s">
        <v>10088</v>
      </c>
      <c r="D7755" s="2" t="s">
        <v>35</v>
      </c>
      <c r="E7755" s="1" t="s">
        <v>10152</v>
      </c>
      <c r="F7755" s="1" t="str">
        <f>VLOOKUP(B7755,[16]ZGZ!$C$3:$G$180,5,0)</f>
        <v>许昌</v>
      </c>
      <c r="G7755" s="2" t="s">
        <v>10033</v>
      </c>
      <c r="H7755" s="2" t="s">
        <v>10079</v>
      </c>
      <c r="I7755" s="2" t="s">
        <v>10938</v>
      </c>
    </row>
    <row r="7756" spans="1:9" hidden="1" x14ac:dyDescent="0.2">
      <c r="A7756" s="2" t="s">
        <v>10029</v>
      </c>
      <c r="B7756" s="2">
        <v>80025707</v>
      </c>
      <c r="C7756" s="1" t="s">
        <v>10072</v>
      </c>
      <c r="D7756" s="2" t="s">
        <v>239</v>
      </c>
      <c r="E7756" s="1" t="s">
        <v>10152</v>
      </c>
      <c r="F7756" s="1" t="str">
        <f>VLOOKUP(B7756,[16]ZGZ!$C$3:$G$180,5,0)</f>
        <v>郑州</v>
      </c>
      <c r="G7756" s="2" t="s">
        <v>10033</v>
      </c>
      <c r="H7756" s="2" t="s">
        <v>10029</v>
      </c>
      <c r="I7756" s="2" t="s">
        <v>10938</v>
      </c>
    </row>
    <row r="7757" spans="1:9" hidden="1" x14ac:dyDescent="0.2">
      <c r="A7757" s="2" t="s">
        <v>10029</v>
      </c>
      <c r="B7757" s="2">
        <v>80241022</v>
      </c>
      <c r="C7757" s="1" t="s">
        <v>10169</v>
      </c>
      <c r="D7757" s="2" t="s">
        <v>8</v>
      </c>
      <c r="E7757" s="1" t="s">
        <v>10049</v>
      </c>
      <c r="F7757" s="1" t="str">
        <f>VLOOKUP(B7757,[16]ZGZ!$C$3:$G$180,5,0)</f>
        <v>洛阳</v>
      </c>
      <c r="G7757" s="2" t="s">
        <v>10033</v>
      </c>
      <c r="H7757" s="2" t="s">
        <v>10032</v>
      </c>
      <c r="I7757" s="2" t="s">
        <v>10938</v>
      </c>
    </row>
    <row r="7758" spans="1:9" hidden="1" x14ac:dyDescent="0.2">
      <c r="A7758" s="2" t="s">
        <v>10029</v>
      </c>
      <c r="B7758" s="2">
        <v>80241026</v>
      </c>
      <c r="C7758" s="1" t="s">
        <v>10170</v>
      </c>
      <c r="D7758" s="2" t="s">
        <v>8</v>
      </c>
      <c r="E7758" s="1" t="s">
        <v>10049</v>
      </c>
      <c r="F7758" s="1" t="str">
        <f>VLOOKUP(B7758,[16]ZGZ!$C$3:$G$180,5,0)</f>
        <v>安阳</v>
      </c>
      <c r="G7758" s="2" t="s">
        <v>10033</v>
      </c>
      <c r="H7758" s="2" t="s">
        <v>10051</v>
      </c>
      <c r="I7758" s="2" t="s">
        <v>10938</v>
      </c>
    </row>
    <row r="7759" spans="1:9" hidden="1" x14ac:dyDescent="0.2">
      <c r="A7759" s="2" t="s">
        <v>10029</v>
      </c>
      <c r="B7759" s="2">
        <v>12580699</v>
      </c>
      <c r="C7759" s="1" t="s">
        <v>10106</v>
      </c>
      <c r="D7759" s="2" t="s">
        <v>35</v>
      </c>
      <c r="E7759" s="1" t="s">
        <v>10171</v>
      </c>
      <c r="F7759" s="1" t="str">
        <f>VLOOKUP(B7759,[16]ZGZ!$C$3:$G$180,5,0)</f>
        <v>郑州</v>
      </c>
      <c r="G7759" s="2" t="s">
        <v>10033</v>
      </c>
      <c r="H7759" s="2" t="s">
        <v>10029</v>
      </c>
      <c r="I7759" s="2" t="s">
        <v>10938</v>
      </c>
    </row>
    <row r="7760" spans="1:9" hidden="1" x14ac:dyDescent="0.2">
      <c r="A7760" s="2" t="s">
        <v>10029</v>
      </c>
      <c r="B7760" s="2">
        <v>80025083</v>
      </c>
      <c r="C7760" s="1" t="s">
        <v>10172</v>
      </c>
      <c r="D7760" s="2" t="s">
        <v>35</v>
      </c>
      <c r="E7760" s="1" t="s">
        <v>10152</v>
      </c>
      <c r="F7760" s="1" t="str">
        <f>VLOOKUP(B7760,[16]ZGZ!$C$3:$G$180,5,0)</f>
        <v>安阳</v>
      </c>
      <c r="G7760" s="2" t="s">
        <v>10033</v>
      </c>
      <c r="H7760" s="2" t="s">
        <v>10051</v>
      </c>
      <c r="I7760" s="2" t="s">
        <v>10938</v>
      </c>
    </row>
    <row r="7761" spans="1:9" hidden="1" x14ac:dyDescent="0.2">
      <c r="A7761" s="2" t="s">
        <v>10029</v>
      </c>
      <c r="B7761" s="2">
        <v>80025082</v>
      </c>
      <c r="C7761" s="1" t="s">
        <v>10173</v>
      </c>
      <c r="D7761" s="2" t="s">
        <v>35</v>
      </c>
      <c r="E7761" s="1" t="s">
        <v>10152</v>
      </c>
      <c r="F7761" s="1" t="str">
        <f>VLOOKUP(B7761,[16]ZGZ!$C$3:$G$180,5,0)</f>
        <v>濮阳</v>
      </c>
      <c r="G7761" s="2" t="s">
        <v>10033</v>
      </c>
      <c r="H7761" s="2" t="s">
        <v>10052</v>
      </c>
      <c r="I7761" s="2" t="s">
        <v>10938</v>
      </c>
    </row>
    <row r="7762" spans="1:9" hidden="1" x14ac:dyDescent="0.2">
      <c r="A7762" s="2" t="s">
        <v>10029</v>
      </c>
      <c r="B7762" s="2">
        <v>12204108</v>
      </c>
      <c r="C7762" s="1" t="s">
        <v>10174</v>
      </c>
      <c r="D7762" s="2" t="s">
        <v>8</v>
      </c>
      <c r="E7762" s="1" t="s">
        <v>10041</v>
      </c>
      <c r="F7762" s="1" t="str">
        <f>VLOOKUP(B7762,[16]ZGZ!$C$3:$G$180,5,0)</f>
        <v>郑州</v>
      </c>
      <c r="G7762" s="2" t="s">
        <v>10033</v>
      </c>
      <c r="H7762" s="2" t="s">
        <v>10029</v>
      </c>
      <c r="I7762" s="2" t="s">
        <v>10938</v>
      </c>
    </row>
    <row r="7763" spans="1:9" hidden="1" x14ac:dyDescent="0.2">
      <c r="A7763" s="2" t="s">
        <v>10029</v>
      </c>
      <c r="B7763" s="2">
        <v>80025076</v>
      </c>
      <c r="C7763" s="1" t="s">
        <v>10175</v>
      </c>
      <c r="D7763" s="2" t="s">
        <v>35</v>
      </c>
      <c r="E7763" s="1" t="s">
        <v>10152</v>
      </c>
      <c r="F7763" s="1" t="str">
        <f>VLOOKUP(B7763,[16]ZGZ!$C$3:$G$180,5,0)</f>
        <v>洛阳</v>
      </c>
      <c r="G7763" s="2" t="s">
        <v>10033</v>
      </c>
      <c r="H7763" s="2" t="s">
        <v>10032</v>
      </c>
      <c r="I7763" s="2" t="s">
        <v>10938</v>
      </c>
    </row>
    <row r="7764" spans="1:9" hidden="1" x14ac:dyDescent="0.2">
      <c r="A7764" s="2" t="s">
        <v>10029</v>
      </c>
      <c r="B7764" s="2">
        <v>80241025</v>
      </c>
      <c r="C7764" s="1" t="s">
        <v>10176</v>
      </c>
      <c r="D7764" s="2" t="s">
        <v>8</v>
      </c>
      <c r="E7764" s="1" t="s">
        <v>10049</v>
      </c>
      <c r="F7764" s="1" t="str">
        <f>VLOOKUP(B7764,[16]ZGZ!$C$3:$G$180,5,0)</f>
        <v>信阳</v>
      </c>
      <c r="G7764" s="2" t="s">
        <v>10033</v>
      </c>
      <c r="H7764" s="2" t="s">
        <v>10061</v>
      </c>
      <c r="I7764" s="2" t="s">
        <v>10938</v>
      </c>
    </row>
    <row r="7765" spans="1:9" hidden="1" x14ac:dyDescent="0.2">
      <c r="A7765" s="2" t="s">
        <v>10029</v>
      </c>
      <c r="B7765" s="2">
        <v>80241023</v>
      </c>
      <c r="C7765" s="1" t="s">
        <v>10177</v>
      </c>
      <c r="D7765" s="2" t="s">
        <v>8</v>
      </c>
      <c r="E7765" s="1" t="s">
        <v>10049</v>
      </c>
      <c r="F7765" s="1" t="str">
        <f>VLOOKUP(B7765,[16]ZGZ!$C$3:$G$180,5,0)</f>
        <v>郑州</v>
      </c>
      <c r="G7765" s="2" t="s">
        <v>10033</v>
      </c>
      <c r="H7765" s="2" t="s">
        <v>10029</v>
      </c>
      <c r="I7765" s="2" t="s">
        <v>10938</v>
      </c>
    </row>
    <row r="7766" spans="1:9" hidden="1" x14ac:dyDescent="0.2">
      <c r="A7766" s="2" t="s">
        <v>10029</v>
      </c>
      <c r="B7766" s="2">
        <v>80241024</v>
      </c>
      <c r="C7766" s="1" t="s">
        <v>10178</v>
      </c>
      <c r="D7766" s="2" t="s">
        <v>8</v>
      </c>
      <c r="E7766" s="1" t="s">
        <v>10049</v>
      </c>
      <c r="F7766" s="1" t="str">
        <f>VLOOKUP(B7766,[16]ZGZ!$C$3:$G$180,5,0)</f>
        <v>郑州</v>
      </c>
      <c r="G7766" s="2" t="s">
        <v>10033</v>
      </c>
      <c r="H7766" s="2" t="s">
        <v>10029</v>
      </c>
      <c r="I7766" s="2" t="s">
        <v>10938</v>
      </c>
    </row>
    <row r="7767" spans="1:9" hidden="1" x14ac:dyDescent="0.2">
      <c r="A7767" s="2" t="s">
        <v>10029</v>
      </c>
      <c r="B7767" s="2">
        <v>80241027</v>
      </c>
      <c r="C7767" s="1" t="s">
        <v>10179</v>
      </c>
      <c r="D7767" s="2" t="s">
        <v>8</v>
      </c>
      <c r="E7767" s="1" t="s">
        <v>10049</v>
      </c>
      <c r="F7767" s="1" t="str">
        <f>VLOOKUP(B7767,[16]ZGZ!$C$3:$G$180,5,0)</f>
        <v>洛阳</v>
      </c>
      <c r="G7767" s="2" t="s">
        <v>10033</v>
      </c>
      <c r="H7767" s="2" t="s">
        <v>10032</v>
      </c>
      <c r="I7767" s="2" t="s">
        <v>10938</v>
      </c>
    </row>
    <row r="7768" spans="1:9" hidden="1" x14ac:dyDescent="0.2">
      <c r="A7768" s="2" t="s">
        <v>10029</v>
      </c>
      <c r="B7768" s="2">
        <v>80241028</v>
      </c>
      <c r="C7768" s="1" t="s">
        <v>10180</v>
      </c>
      <c r="D7768" s="2" t="s">
        <v>8</v>
      </c>
      <c r="E7768" s="1" t="s">
        <v>10049</v>
      </c>
      <c r="F7768" s="1" t="str">
        <f>VLOOKUP(B7768,[16]ZGZ!$C$3:$G$180,5,0)</f>
        <v>信阳</v>
      </c>
      <c r="G7768" s="2" t="s">
        <v>10033</v>
      </c>
      <c r="H7768" s="2" t="s">
        <v>10061</v>
      </c>
      <c r="I7768" s="2" t="s">
        <v>10938</v>
      </c>
    </row>
    <row r="7769" spans="1:9" hidden="1" x14ac:dyDescent="0.2">
      <c r="A7769" s="2" t="s">
        <v>10029</v>
      </c>
      <c r="B7769" s="2">
        <v>80025089</v>
      </c>
      <c r="C7769" s="1" t="s">
        <v>10181</v>
      </c>
      <c r="D7769" s="2" t="s">
        <v>35</v>
      </c>
      <c r="E7769" s="1" t="s">
        <v>10152</v>
      </c>
      <c r="F7769" s="1" t="str">
        <f>VLOOKUP(B7769,[16]ZGZ!$C$3:$G$180,5,0)</f>
        <v>安阳</v>
      </c>
      <c r="G7769" s="2" t="s">
        <v>10033</v>
      </c>
      <c r="H7769" s="2" t="s">
        <v>10051</v>
      </c>
      <c r="I7769" s="2" t="s">
        <v>10938</v>
      </c>
    </row>
    <row r="7770" spans="1:9" hidden="1" x14ac:dyDescent="0.2">
      <c r="A7770" s="2" t="s">
        <v>10029</v>
      </c>
      <c r="B7770" s="2">
        <v>80025049</v>
      </c>
      <c r="C7770" s="1" t="s">
        <v>10182</v>
      </c>
      <c r="D7770" s="2" t="s">
        <v>35</v>
      </c>
      <c r="E7770" s="1" t="s">
        <v>10152</v>
      </c>
      <c r="F7770" s="1" t="str">
        <f>VLOOKUP(B7770,[16]ZGZ!$C$3:$G$180,5,0)</f>
        <v>洛阳</v>
      </c>
      <c r="G7770" s="2" t="s">
        <v>10033</v>
      </c>
      <c r="H7770" s="2" t="s">
        <v>10032</v>
      </c>
      <c r="I7770" s="2" t="s">
        <v>10938</v>
      </c>
    </row>
    <row r="7771" spans="1:9" hidden="1" x14ac:dyDescent="0.2">
      <c r="A7771" s="2" t="s">
        <v>10029</v>
      </c>
      <c r="B7771" s="2">
        <v>80025093</v>
      </c>
      <c r="C7771" s="1" t="s">
        <v>10183</v>
      </c>
      <c r="D7771" s="2" t="s">
        <v>35</v>
      </c>
      <c r="E7771" s="1" t="s">
        <v>10152</v>
      </c>
      <c r="F7771" s="1" t="str">
        <f>VLOOKUP(B7771,[16]ZGZ!$C$3:$G$180,5,0)</f>
        <v>南阳</v>
      </c>
      <c r="G7771" s="2" t="s">
        <v>10033</v>
      </c>
      <c r="H7771" s="2" t="s">
        <v>10047</v>
      </c>
      <c r="I7771" s="2" t="s">
        <v>10938</v>
      </c>
    </row>
    <row r="7772" spans="1:9" hidden="1" x14ac:dyDescent="0.2">
      <c r="A7772" s="2" t="s">
        <v>10029</v>
      </c>
      <c r="B7772" s="2">
        <v>80025097</v>
      </c>
      <c r="C7772" s="1" t="s">
        <v>10184</v>
      </c>
      <c r="D7772" s="2" t="s">
        <v>35</v>
      </c>
      <c r="E7772" s="1" t="s">
        <v>10152</v>
      </c>
      <c r="F7772" s="1" t="str">
        <f>VLOOKUP(B7772,[16]ZGZ!$C$3:$G$180,5,0)</f>
        <v>济源</v>
      </c>
      <c r="G7772" s="2" t="s">
        <v>10033</v>
      </c>
      <c r="H7772" s="2" t="s">
        <v>10666</v>
      </c>
      <c r="I7772" s="2" t="s">
        <v>10938</v>
      </c>
    </row>
    <row r="7773" spans="1:9" hidden="1" x14ac:dyDescent="0.2">
      <c r="A7773" s="2" t="s">
        <v>10029</v>
      </c>
      <c r="B7773" s="2">
        <v>80025098</v>
      </c>
      <c r="C7773" s="1" t="s">
        <v>10185</v>
      </c>
      <c r="D7773" s="2" t="s">
        <v>35</v>
      </c>
      <c r="E7773" s="1" t="s">
        <v>10152</v>
      </c>
      <c r="F7773" s="1" t="str">
        <f>VLOOKUP(B7773,[16]ZGZ!$C$3:$G$180,5,0)</f>
        <v>郑州</v>
      </c>
      <c r="G7773" s="2" t="s">
        <v>10033</v>
      </c>
      <c r="H7773" s="2" t="s">
        <v>10029</v>
      </c>
      <c r="I7773" s="2" t="s">
        <v>10938</v>
      </c>
    </row>
    <row r="7774" spans="1:9" hidden="1" x14ac:dyDescent="0.2">
      <c r="A7774" s="2" t="s">
        <v>10029</v>
      </c>
      <c r="B7774" s="2">
        <v>80025711</v>
      </c>
      <c r="C7774" s="1" t="s">
        <v>10186</v>
      </c>
      <c r="D7774" s="2" t="s">
        <v>239</v>
      </c>
      <c r="E7774" s="1" t="s">
        <v>10152</v>
      </c>
      <c r="F7774" s="1" t="str">
        <f>VLOOKUP(B7774,[16]ZGZ!$C$3:$G$180,5,0)</f>
        <v>郑州</v>
      </c>
      <c r="G7774" s="2" t="s">
        <v>10033</v>
      </c>
      <c r="H7774" s="2" t="s">
        <v>10029</v>
      </c>
      <c r="I7774" s="2" t="s">
        <v>10938</v>
      </c>
    </row>
    <row r="7775" spans="1:9" hidden="1" x14ac:dyDescent="0.2">
      <c r="A7775" s="2" t="s">
        <v>10029</v>
      </c>
      <c r="B7775" s="2">
        <v>12667344</v>
      </c>
      <c r="C7775" s="1" t="s">
        <v>10187</v>
      </c>
      <c r="D7775" s="2" t="s">
        <v>8</v>
      </c>
      <c r="E7775" s="1" t="s">
        <v>10146</v>
      </c>
      <c r="F7775" s="1" t="str">
        <f>VLOOKUP(B7775,[16]ZGZ!$C$3:$G$180,5,0)</f>
        <v>菏泽</v>
      </c>
      <c r="G7775" s="2" t="s">
        <v>5973</v>
      </c>
      <c r="H7775" s="2" t="s">
        <v>10147</v>
      </c>
      <c r="I7775" s="2" t="s">
        <v>10938</v>
      </c>
    </row>
    <row r="7776" spans="1:9" hidden="1" x14ac:dyDescent="0.2">
      <c r="A7776" s="2" t="s">
        <v>10029</v>
      </c>
      <c r="B7776" s="2">
        <v>80241016</v>
      </c>
      <c r="C7776" s="1" t="s">
        <v>10182</v>
      </c>
      <c r="D7776" s="2" t="s">
        <v>8</v>
      </c>
      <c r="E7776" s="1" t="s">
        <v>10049</v>
      </c>
      <c r="F7776" s="1" t="str">
        <f>VLOOKUP(B7776,[16]ZGZ!$C$3:$G$180,5,0)</f>
        <v>郑州</v>
      </c>
      <c r="G7776" s="2" t="s">
        <v>10033</v>
      </c>
      <c r="H7776" s="2" t="s">
        <v>10029</v>
      </c>
      <c r="I7776" s="2" t="s">
        <v>10938</v>
      </c>
    </row>
    <row r="7777" spans="1:9" hidden="1" x14ac:dyDescent="0.2">
      <c r="A7777" s="2" t="s">
        <v>10029</v>
      </c>
      <c r="B7777" s="2">
        <v>80025087</v>
      </c>
      <c r="C7777" s="1" t="s">
        <v>10188</v>
      </c>
      <c r="D7777" s="2" t="s">
        <v>35</v>
      </c>
      <c r="E7777" s="1" t="s">
        <v>10152</v>
      </c>
      <c r="F7777" s="1" t="str">
        <f>VLOOKUP(B7777,[16]ZGZ!$C$3:$G$180,5,0)</f>
        <v>郑州</v>
      </c>
      <c r="G7777" s="2" t="s">
        <v>10033</v>
      </c>
      <c r="H7777" s="2" t="s">
        <v>10029</v>
      </c>
      <c r="I7777" s="2" t="s">
        <v>10938</v>
      </c>
    </row>
    <row r="7778" spans="1:9" hidden="1" x14ac:dyDescent="0.2">
      <c r="A7778" s="2" t="s">
        <v>10029</v>
      </c>
      <c r="B7778" s="2">
        <v>80025709</v>
      </c>
      <c r="C7778" s="1" t="s">
        <v>10189</v>
      </c>
      <c r="D7778" s="2" t="s">
        <v>239</v>
      </c>
      <c r="E7778" s="1" t="s">
        <v>10152</v>
      </c>
      <c r="F7778" s="1" t="str">
        <f>VLOOKUP(B7778,[16]ZGZ!$C$3:$G$180,5,0)</f>
        <v>郑州</v>
      </c>
      <c r="G7778" s="2" t="s">
        <v>10033</v>
      </c>
      <c r="H7778" s="2" t="s">
        <v>10029</v>
      </c>
      <c r="I7778" s="2" t="s">
        <v>10938</v>
      </c>
    </row>
    <row r="7779" spans="1:9" hidden="1" x14ac:dyDescent="0.2">
      <c r="A7779" s="2" t="s">
        <v>10029</v>
      </c>
      <c r="B7779" s="2">
        <v>80025714</v>
      </c>
      <c r="C7779" s="1" t="s">
        <v>10190</v>
      </c>
      <c r="D7779" s="2" t="s">
        <v>239</v>
      </c>
      <c r="E7779" s="1" t="s">
        <v>10152</v>
      </c>
      <c r="F7779" s="1" t="str">
        <f>VLOOKUP(B7779,[16]ZGZ!$C$3:$G$180,5,0)</f>
        <v>郑州</v>
      </c>
      <c r="G7779" s="2" t="s">
        <v>10033</v>
      </c>
      <c r="H7779" s="2" t="s">
        <v>10029</v>
      </c>
      <c r="I7779" s="2" t="s">
        <v>10938</v>
      </c>
    </row>
    <row r="7780" spans="1:9" hidden="1" x14ac:dyDescent="0.2">
      <c r="A7780" s="2" t="s">
        <v>10029</v>
      </c>
      <c r="B7780" s="2">
        <v>12739394</v>
      </c>
      <c r="C7780" s="1" t="s">
        <v>10191</v>
      </c>
      <c r="D7780" s="2" t="s">
        <v>8</v>
      </c>
      <c r="E7780" s="1" t="s">
        <v>10192</v>
      </c>
      <c r="F7780" s="1" t="str">
        <f>VLOOKUP(B7780,[16]ZGZ!$C$3:$G$180,5,0)</f>
        <v>郑州</v>
      </c>
      <c r="G7780" s="2" t="s">
        <v>10033</v>
      </c>
      <c r="H7780" s="2" t="s">
        <v>10029</v>
      </c>
      <c r="I7780" s="2" t="s">
        <v>10938</v>
      </c>
    </row>
    <row r="7781" spans="1:9" hidden="1" x14ac:dyDescent="0.2">
      <c r="A7781" s="2" t="s">
        <v>10029</v>
      </c>
      <c r="B7781" s="2">
        <v>80241032</v>
      </c>
      <c r="C7781" s="1" t="s">
        <v>10193</v>
      </c>
      <c r="D7781" s="2" t="s">
        <v>8</v>
      </c>
      <c r="E7781" s="1" t="s">
        <v>10049</v>
      </c>
      <c r="F7781" s="1" t="str">
        <f>VLOOKUP(B7781,[16]ZGZ!$C$3:$G$180,5,0)</f>
        <v>驻马店</v>
      </c>
      <c r="G7781" s="2" t="s">
        <v>10033</v>
      </c>
      <c r="H7781" s="2" t="s">
        <v>10063</v>
      </c>
      <c r="I7781" s="2" t="s">
        <v>10938</v>
      </c>
    </row>
    <row r="7782" spans="1:9" hidden="1" x14ac:dyDescent="0.2">
      <c r="A7782" s="2" t="s">
        <v>10029</v>
      </c>
      <c r="B7782" s="2">
        <v>80241029</v>
      </c>
      <c r="C7782" s="1" t="s">
        <v>10162</v>
      </c>
      <c r="D7782" s="2" t="s">
        <v>8</v>
      </c>
      <c r="E7782" s="1" t="s">
        <v>10049</v>
      </c>
      <c r="F7782" s="1" t="str">
        <f>VLOOKUP(B7782,[16]ZGZ!$C$3:$G$180,5,0)</f>
        <v>开封</v>
      </c>
      <c r="G7782" s="2" t="s">
        <v>10033</v>
      </c>
      <c r="H7782" s="2" t="s">
        <v>10036</v>
      </c>
      <c r="I7782" s="2" t="s">
        <v>10938</v>
      </c>
    </row>
    <row r="7783" spans="1:9" hidden="1" x14ac:dyDescent="0.2">
      <c r="A7783" s="2" t="s">
        <v>10029</v>
      </c>
      <c r="B7783" s="2">
        <v>80241033</v>
      </c>
      <c r="C7783" s="1" t="s">
        <v>10194</v>
      </c>
      <c r="D7783" s="2" t="s">
        <v>8</v>
      </c>
      <c r="E7783" s="1" t="s">
        <v>10049</v>
      </c>
      <c r="F7783" s="1" t="str">
        <f>VLOOKUP(B7783,[16]ZGZ!$C$3:$G$180,5,0)</f>
        <v>洛阳</v>
      </c>
      <c r="G7783" s="2" t="s">
        <v>10033</v>
      </c>
      <c r="H7783" s="2" t="s">
        <v>10032</v>
      </c>
      <c r="I7783" s="2" t="s">
        <v>10938</v>
      </c>
    </row>
    <row r="7784" spans="1:9" hidden="1" x14ac:dyDescent="0.2">
      <c r="A7784" s="2" t="s">
        <v>10029</v>
      </c>
      <c r="B7784" s="2">
        <v>80025106</v>
      </c>
      <c r="C7784" s="1" t="s">
        <v>10195</v>
      </c>
      <c r="D7784" s="2" t="s">
        <v>35</v>
      </c>
      <c r="E7784" s="1" t="s">
        <v>10152</v>
      </c>
      <c r="F7784" s="1" t="str">
        <f>VLOOKUP(B7784,[16]ZGZ!$C$3:$G$180,5,0)</f>
        <v>郑州</v>
      </c>
      <c r="G7784" s="2" t="s">
        <v>10033</v>
      </c>
      <c r="H7784" s="2" t="s">
        <v>10029</v>
      </c>
      <c r="I7784" s="2" t="s">
        <v>10938</v>
      </c>
    </row>
    <row r="7785" spans="1:9" hidden="1" x14ac:dyDescent="0.2">
      <c r="A7785" s="2" t="s">
        <v>10029</v>
      </c>
      <c r="B7785" s="2">
        <v>80241034</v>
      </c>
      <c r="C7785" s="1" t="s">
        <v>10196</v>
      </c>
      <c r="D7785" s="2" t="s">
        <v>8</v>
      </c>
      <c r="E7785" s="1" t="s">
        <v>10049</v>
      </c>
      <c r="F7785" s="1" t="str">
        <f>VLOOKUP(B7785,[16]ZGZ!$C$3:$G$180,5,0)</f>
        <v>三门峡</v>
      </c>
      <c r="G7785" s="2" t="s">
        <v>10033</v>
      </c>
      <c r="H7785" s="2" t="s">
        <v>10065</v>
      </c>
      <c r="I7785" s="2" t="s">
        <v>10938</v>
      </c>
    </row>
    <row r="7786" spans="1:9" hidden="1" x14ac:dyDescent="0.2">
      <c r="A7786" s="2" t="s">
        <v>10029</v>
      </c>
      <c r="B7786" s="2">
        <v>80025100</v>
      </c>
      <c r="C7786" s="1" t="s">
        <v>10197</v>
      </c>
      <c r="D7786" s="2" t="s">
        <v>35</v>
      </c>
      <c r="E7786" s="1" t="s">
        <v>10152</v>
      </c>
      <c r="F7786" s="1" t="str">
        <f>VLOOKUP(B7786,[16]ZGZ!$C$3:$G$180,5,0)</f>
        <v>平顶山</v>
      </c>
      <c r="G7786" s="2" t="s">
        <v>10033</v>
      </c>
      <c r="H7786" s="2" t="s">
        <v>10042</v>
      </c>
      <c r="I7786" s="2" t="s">
        <v>10938</v>
      </c>
    </row>
    <row r="7787" spans="1:9" hidden="1" x14ac:dyDescent="0.2">
      <c r="A7787" s="2" t="s">
        <v>10029</v>
      </c>
      <c r="B7787" s="2">
        <v>80025109</v>
      </c>
      <c r="C7787" s="1" t="s">
        <v>10198</v>
      </c>
      <c r="D7787" s="2" t="s">
        <v>35</v>
      </c>
      <c r="E7787" s="1" t="s">
        <v>10152</v>
      </c>
      <c r="F7787" s="1" t="str">
        <f>VLOOKUP(B7787,[16]ZGZ!$C$3:$G$180,5,0)</f>
        <v>郑州</v>
      </c>
      <c r="G7787" s="2" t="s">
        <v>10033</v>
      </c>
      <c r="H7787" s="2" t="s">
        <v>10029</v>
      </c>
      <c r="I7787" s="2" t="s">
        <v>10938</v>
      </c>
    </row>
  </sheetData>
  <autoFilter ref="A1:I7787">
    <filterColumn colId="7">
      <filters>
        <filter val="上海"/>
      </filters>
    </filterColumn>
    <filterColumn colId="8">
      <filters>
        <filter val="Active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H22"/>
  <sheetViews>
    <sheetView workbookViewId="0">
      <selection activeCell="B5" sqref="B5:H22"/>
    </sheetView>
  </sheetViews>
  <sheetFormatPr baseColWidth="10" defaultColWidth="9" defaultRowHeight="14" x14ac:dyDescent="0.2"/>
  <cols>
    <col min="1" max="1" width="20.59765625" bestFit="1" customWidth="1"/>
    <col min="2" max="2" width="15.59765625" bestFit="1" customWidth="1"/>
    <col min="3" max="3" width="5.796875" bestFit="1" customWidth="1"/>
    <col min="4" max="4" width="4.796875" bestFit="1" customWidth="1"/>
    <col min="5" max="5" width="3.796875" bestFit="1" customWidth="1"/>
    <col min="6" max="7" width="5.796875" bestFit="1" customWidth="1"/>
    <col min="8" max="9" width="10.796875" bestFit="1" customWidth="1"/>
  </cols>
  <sheetData>
    <row r="1" spans="1:8" x14ac:dyDescent="0.2">
      <c r="A1" s="5" t="s">
        <v>10935</v>
      </c>
      <c r="B1" t="s">
        <v>10937</v>
      </c>
    </row>
    <row r="3" spans="1:8" x14ac:dyDescent="0.2">
      <c r="A3" s="5" t="s">
        <v>10203</v>
      </c>
      <c r="B3" s="5" t="s">
        <v>11748</v>
      </c>
    </row>
    <row r="4" spans="1:8" x14ac:dyDescent="0.2">
      <c r="A4" s="5" t="s">
        <v>10201</v>
      </c>
      <c r="B4" t="s">
        <v>1215</v>
      </c>
      <c r="C4" t="s">
        <v>8</v>
      </c>
      <c r="D4" t="s">
        <v>38</v>
      </c>
      <c r="E4" t="s">
        <v>1450</v>
      </c>
      <c r="F4" t="s">
        <v>35</v>
      </c>
      <c r="G4" t="s">
        <v>239</v>
      </c>
      <c r="H4" t="s">
        <v>10202</v>
      </c>
    </row>
    <row r="5" spans="1:8" x14ac:dyDescent="0.2">
      <c r="A5" s="15" t="s">
        <v>6</v>
      </c>
      <c r="B5" s="6">
        <v>1</v>
      </c>
      <c r="C5" s="6">
        <v>757</v>
      </c>
      <c r="D5" s="6">
        <v>50</v>
      </c>
      <c r="E5" s="6"/>
      <c r="F5" s="6">
        <v>269</v>
      </c>
      <c r="G5" s="6">
        <v>88</v>
      </c>
      <c r="H5" s="6">
        <v>1165</v>
      </c>
    </row>
    <row r="6" spans="1:8" x14ac:dyDescent="0.2">
      <c r="A6" s="15" t="s">
        <v>1217</v>
      </c>
      <c r="B6" s="6"/>
      <c r="C6" s="6">
        <v>129</v>
      </c>
      <c r="D6" s="6"/>
      <c r="E6" s="6">
        <v>10</v>
      </c>
      <c r="F6" s="6">
        <v>71</v>
      </c>
      <c r="G6" s="6">
        <v>11</v>
      </c>
      <c r="H6" s="6">
        <v>221</v>
      </c>
    </row>
    <row r="7" spans="1:8" x14ac:dyDescent="0.2">
      <c r="A7" s="15" t="s">
        <v>1542</v>
      </c>
      <c r="B7" s="6">
        <v>1</v>
      </c>
      <c r="C7" s="6">
        <v>848</v>
      </c>
      <c r="D7" s="6">
        <v>44</v>
      </c>
      <c r="E7" s="6"/>
      <c r="F7" s="6">
        <v>325</v>
      </c>
      <c r="G7" s="6">
        <v>59</v>
      </c>
      <c r="H7" s="6">
        <v>1277</v>
      </c>
    </row>
    <row r="8" spans="1:8" x14ac:dyDescent="0.2">
      <c r="A8" s="15" t="s">
        <v>4396</v>
      </c>
      <c r="B8" s="6"/>
      <c r="C8" s="6">
        <v>149</v>
      </c>
      <c r="D8" s="6">
        <v>3</v>
      </c>
      <c r="E8" s="6"/>
      <c r="F8" s="6">
        <v>37</v>
      </c>
      <c r="G8" s="6">
        <v>4</v>
      </c>
      <c r="H8" s="6">
        <v>193</v>
      </c>
    </row>
    <row r="9" spans="1:8" x14ac:dyDescent="0.2">
      <c r="A9" s="15" t="s">
        <v>4603</v>
      </c>
      <c r="B9" s="6"/>
      <c r="C9" s="6">
        <v>456</v>
      </c>
      <c r="D9" s="6">
        <v>8</v>
      </c>
      <c r="E9" s="6"/>
      <c r="F9" s="6">
        <v>156</v>
      </c>
      <c r="G9" s="6">
        <v>32</v>
      </c>
      <c r="H9" s="6">
        <v>652</v>
      </c>
    </row>
    <row r="10" spans="1:8" x14ac:dyDescent="0.2">
      <c r="A10" s="15" t="s">
        <v>5263</v>
      </c>
      <c r="B10" s="6"/>
      <c r="C10" s="6">
        <v>69</v>
      </c>
      <c r="D10" s="6">
        <v>1</v>
      </c>
      <c r="E10" s="6"/>
      <c r="F10" s="6">
        <v>19</v>
      </c>
      <c r="G10" s="6">
        <v>3</v>
      </c>
      <c r="H10" s="6">
        <v>92</v>
      </c>
    </row>
    <row r="11" spans="1:8" x14ac:dyDescent="0.2">
      <c r="A11" s="15" t="s">
        <v>5363</v>
      </c>
      <c r="B11" s="6">
        <v>2</v>
      </c>
      <c r="C11" s="6">
        <v>397</v>
      </c>
      <c r="D11" s="6">
        <v>6</v>
      </c>
      <c r="E11" s="6"/>
      <c r="F11" s="6">
        <v>122</v>
      </c>
      <c r="G11" s="6">
        <v>18</v>
      </c>
      <c r="H11" s="6">
        <v>545</v>
      </c>
    </row>
    <row r="12" spans="1:8" x14ac:dyDescent="0.2">
      <c r="A12" s="15" t="s">
        <v>5970</v>
      </c>
      <c r="B12" s="6"/>
      <c r="C12" s="6">
        <v>330</v>
      </c>
      <c r="D12" s="6">
        <v>13</v>
      </c>
      <c r="E12" s="6"/>
      <c r="F12" s="6">
        <v>100</v>
      </c>
      <c r="G12" s="6">
        <v>9</v>
      </c>
      <c r="H12" s="6">
        <v>452</v>
      </c>
    </row>
    <row r="13" spans="1:8" x14ac:dyDescent="0.2">
      <c r="A13" s="15" t="s">
        <v>9700</v>
      </c>
      <c r="B13" s="6"/>
      <c r="C13" s="6">
        <v>206</v>
      </c>
      <c r="D13" s="6">
        <v>12</v>
      </c>
      <c r="E13" s="6"/>
      <c r="F13" s="6">
        <v>67</v>
      </c>
      <c r="G13" s="6">
        <v>7</v>
      </c>
      <c r="H13" s="6">
        <v>292</v>
      </c>
    </row>
    <row r="14" spans="1:8" x14ac:dyDescent="0.2">
      <c r="A14" s="15" t="s">
        <v>6491</v>
      </c>
      <c r="B14" s="6">
        <v>10</v>
      </c>
      <c r="C14" s="6">
        <v>313</v>
      </c>
      <c r="D14" s="6">
        <v>17</v>
      </c>
      <c r="E14" s="6"/>
      <c r="F14" s="6">
        <v>100</v>
      </c>
      <c r="G14" s="6">
        <v>91</v>
      </c>
      <c r="H14" s="6">
        <v>531</v>
      </c>
    </row>
    <row r="15" spans="1:8" x14ac:dyDescent="0.2">
      <c r="A15" s="15" t="s">
        <v>7032</v>
      </c>
      <c r="B15" s="6"/>
      <c r="C15" s="6">
        <v>312</v>
      </c>
      <c r="D15" s="6"/>
      <c r="E15" s="6"/>
      <c r="F15" s="6">
        <v>96</v>
      </c>
      <c r="G15" s="6">
        <v>9</v>
      </c>
      <c r="H15" s="6">
        <v>417</v>
      </c>
    </row>
    <row r="16" spans="1:8" x14ac:dyDescent="0.2">
      <c r="A16" s="15" t="s">
        <v>7506</v>
      </c>
      <c r="B16" s="6">
        <v>1</v>
      </c>
      <c r="C16" s="6">
        <v>393</v>
      </c>
      <c r="D16" s="6">
        <v>9</v>
      </c>
      <c r="E16" s="6"/>
      <c r="F16" s="6">
        <v>90</v>
      </c>
      <c r="G16" s="6">
        <v>14</v>
      </c>
      <c r="H16" s="6">
        <v>507</v>
      </c>
    </row>
    <row r="17" spans="1:8" x14ac:dyDescent="0.2">
      <c r="A17" s="15" t="s">
        <v>8018</v>
      </c>
      <c r="B17" s="6"/>
      <c r="C17" s="6">
        <v>465</v>
      </c>
      <c r="D17" s="6">
        <v>9</v>
      </c>
      <c r="E17" s="6"/>
      <c r="F17" s="6">
        <v>144</v>
      </c>
      <c r="G17" s="6">
        <v>11</v>
      </c>
      <c r="H17" s="6">
        <v>629</v>
      </c>
    </row>
    <row r="18" spans="1:8" x14ac:dyDescent="0.2">
      <c r="A18" s="15" t="s">
        <v>9493</v>
      </c>
      <c r="B18" s="6"/>
      <c r="C18" s="6">
        <v>185</v>
      </c>
      <c r="D18" s="6">
        <v>29</v>
      </c>
      <c r="E18" s="6"/>
      <c r="F18" s="6">
        <v>68</v>
      </c>
      <c r="G18" s="6">
        <v>9</v>
      </c>
      <c r="H18" s="6">
        <v>291</v>
      </c>
    </row>
    <row r="19" spans="1:8" x14ac:dyDescent="0.2">
      <c r="A19" s="15" t="s">
        <v>9657</v>
      </c>
      <c r="B19" s="6"/>
      <c r="C19" s="6">
        <v>29</v>
      </c>
      <c r="D19" s="6"/>
      <c r="E19" s="6"/>
      <c r="F19" s="6">
        <v>10</v>
      </c>
      <c r="G19" s="6"/>
      <c r="H19" s="6">
        <v>39</v>
      </c>
    </row>
    <row r="20" spans="1:8" x14ac:dyDescent="0.2">
      <c r="A20" s="15" t="s">
        <v>10029</v>
      </c>
      <c r="B20" s="6"/>
      <c r="C20" s="6">
        <v>118</v>
      </c>
      <c r="D20" s="6"/>
      <c r="E20" s="6"/>
      <c r="F20" s="6">
        <v>45</v>
      </c>
      <c r="G20" s="6">
        <v>4</v>
      </c>
      <c r="H20" s="6">
        <v>167</v>
      </c>
    </row>
    <row r="21" spans="1:8" x14ac:dyDescent="0.2">
      <c r="A21" s="15" t="s">
        <v>1407</v>
      </c>
      <c r="B21" s="6"/>
      <c r="C21" s="6">
        <v>78</v>
      </c>
      <c r="D21" s="6"/>
      <c r="E21" s="6"/>
      <c r="F21" s="6"/>
      <c r="G21" s="6"/>
      <c r="H21" s="6">
        <v>78</v>
      </c>
    </row>
    <row r="22" spans="1:8" x14ac:dyDescent="0.2">
      <c r="A22" s="15" t="s">
        <v>10202</v>
      </c>
      <c r="B22" s="6">
        <v>15</v>
      </c>
      <c r="C22" s="6">
        <v>5234</v>
      </c>
      <c r="D22" s="6">
        <v>201</v>
      </c>
      <c r="E22" s="6">
        <v>10</v>
      </c>
      <c r="F22" s="6">
        <v>1719</v>
      </c>
      <c r="G22" s="6">
        <v>369</v>
      </c>
      <c r="H22" s="6">
        <v>7548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I532"/>
  <sheetViews>
    <sheetView workbookViewId="0">
      <selection activeCell="H31" sqref="H31"/>
    </sheetView>
  </sheetViews>
  <sheetFormatPr baseColWidth="10" defaultColWidth="9" defaultRowHeight="14" x14ac:dyDescent="0.2"/>
  <cols>
    <col min="1" max="1" width="9.3984375" customWidth="1"/>
    <col min="3" max="3" width="11.19921875" customWidth="1"/>
    <col min="6" max="9" width="11.19921875" customWidth="1"/>
  </cols>
  <sheetData>
    <row r="1" spans="1:9" x14ac:dyDescent="0.2">
      <c r="A1" t="s">
        <v>11752</v>
      </c>
      <c r="B1" t="s">
        <v>0</v>
      </c>
      <c r="C1" t="s">
        <v>1</v>
      </c>
      <c r="D1" t="s">
        <v>2</v>
      </c>
      <c r="E1" t="s">
        <v>3</v>
      </c>
      <c r="F1" t="s">
        <v>11753</v>
      </c>
      <c r="G1" t="s">
        <v>5</v>
      </c>
      <c r="H1" t="s">
        <v>4</v>
      </c>
      <c r="I1" t="s">
        <v>10935</v>
      </c>
    </row>
    <row r="2" spans="1:9" x14ac:dyDescent="0.2">
      <c r="A2" t="s">
        <v>6491</v>
      </c>
      <c r="B2">
        <v>86046002</v>
      </c>
      <c r="C2" t="s">
        <v>11390</v>
      </c>
      <c r="D2" t="s">
        <v>1215</v>
      </c>
      <c r="E2" t="s">
        <v>5958</v>
      </c>
      <c r="F2" t="s">
        <v>6491</v>
      </c>
      <c r="G2" t="s">
        <v>6491</v>
      </c>
      <c r="H2" t="s">
        <v>6491</v>
      </c>
      <c r="I2" t="s">
        <v>10937</v>
      </c>
    </row>
    <row r="3" spans="1:9" x14ac:dyDescent="0.2">
      <c r="A3" t="s">
        <v>6491</v>
      </c>
      <c r="B3">
        <v>86018479</v>
      </c>
      <c r="C3" t="s">
        <v>11389</v>
      </c>
      <c r="D3" t="s">
        <v>35</v>
      </c>
      <c r="E3" t="s">
        <v>4616</v>
      </c>
      <c r="F3" t="s">
        <v>6491</v>
      </c>
      <c r="G3" t="s">
        <v>6491</v>
      </c>
      <c r="H3" t="s">
        <v>6491</v>
      </c>
      <c r="I3" t="s">
        <v>10937</v>
      </c>
    </row>
    <row r="4" spans="1:9" x14ac:dyDescent="0.2">
      <c r="A4" t="s">
        <v>6491</v>
      </c>
      <c r="B4">
        <v>80031007</v>
      </c>
      <c r="C4" t="s">
        <v>11388</v>
      </c>
      <c r="D4" t="s">
        <v>8</v>
      </c>
      <c r="E4" t="s">
        <v>6493</v>
      </c>
      <c r="F4" t="s">
        <v>6491</v>
      </c>
      <c r="G4" t="s">
        <v>6491</v>
      </c>
      <c r="H4" t="s">
        <v>6491</v>
      </c>
      <c r="I4" t="s">
        <v>10937</v>
      </c>
    </row>
    <row r="5" spans="1:9" x14ac:dyDescent="0.2">
      <c r="A5" t="s">
        <v>6491</v>
      </c>
      <c r="B5">
        <v>80031005</v>
      </c>
      <c r="C5" t="s">
        <v>11387</v>
      </c>
      <c r="D5" t="s">
        <v>8</v>
      </c>
      <c r="E5" t="s">
        <v>6493</v>
      </c>
      <c r="F5" t="s">
        <v>6491</v>
      </c>
      <c r="G5" t="s">
        <v>6491</v>
      </c>
      <c r="H5" t="s">
        <v>6491</v>
      </c>
      <c r="I5" t="s">
        <v>10937</v>
      </c>
    </row>
    <row r="6" spans="1:9" x14ac:dyDescent="0.2">
      <c r="A6" t="s">
        <v>6491</v>
      </c>
      <c r="B6">
        <v>80031009</v>
      </c>
      <c r="C6" t="s">
        <v>6800</v>
      </c>
      <c r="D6" t="s">
        <v>8</v>
      </c>
      <c r="E6" t="s">
        <v>6493</v>
      </c>
      <c r="F6" t="s">
        <v>6491</v>
      </c>
      <c r="G6" t="s">
        <v>6491</v>
      </c>
      <c r="H6" t="s">
        <v>6491</v>
      </c>
      <c r="I6" t="s">
        <v>10937</v>
      </c>
    </row>
    <row r="7" spans="1:9" x14ac:dyDescent="0.2">
      <c r="A7" t="s">
        <v>6491</v>
      </c>
      <c r="B7">
        <v>80031008</v>
      </c>
      <c r="C7" t="s">
        <v>11386</v>
      </c>
      <c r="D7" t="s">
        <v>8</v>
      </c>
      <c r="E7" t="s">
        <v>6493</v>
      </c>
      <c r="F7" t="s">
        <v>6491</v>
      </c>
      <c r="G7" t="s">
        <v>6491</v>
      </c>
      <c r="H7" t="s">
        <v>6491</v>
      </c>
      <c r="I7" t="s">
        <v>10937</v>
      </c>
    </row>
    <row r="8" spans="1:9" x14ac:dyDescent="0.2">
      <c r="A8" t="s">
        <v>6491</v>
      </c>
      <c r="B8">
        <v>80181793</v>
      </c>
      <c r="C8" t="s">
        <v>11385</v>
      </c>
      <c r="D8" t="s">
        <v>239</v>
      </c>
      <c r="E8" t="s">
        <v>4616</v>
      </c>
      <c r="F8" t="s">
        <v>6491</v>
      </c>
      <c r="G8" t="s">
        <v>6491</v>
      </c>
      <c r="H8" t="s">
        <v>6491</v>
      </c>
      <c r="I8" t="s">
        <v>10937</v>
      </c>
    </row>
    <row r="9" spans="1:9" x14ac:dyDescent="0.2">
      <c r="A9" t="s">
        <v>6491</v>
      </c>
      <c r="B9">
        <v>80181790</v>
      </c>
      <c r="C9" t="s">
        <v>11384</v>
      </c>
      <c r="D9" t="s">
        <v>239</v>
      </c>
      <c r="E9" t="s">
        <v>4616</v>
      </c>
      <c r="F9" t="s">
        <v>6491</v>
      </c>
      <c r="G9" t="s">
        <v>6491</v>
      </c>
      <c r="H9" t="s">
        <v>6491</v>
      </c>
      <c r="I9" t="s">
        <v>10937</v>
      </c>
    </row>
    <row r="10" spans="1:9" x14ac:dyDescent="0.2">
      <c r="A10" t="s">
        <v>6491</v>
      </c>
      <c r="B10">
        <v>11666400</v>
      </c>
      <c r="C10" t="s">
        <v>11382</v>
      </c>
      <c r="D10" t="s">
        <v>38</v>
      </c>
      <c r="E10" t="s">
        <v>11383</v>
      </c>
      <c r="F10" t="s">
        <v>6491</v>
      </c>
      <c r="G10" t="s">
        <v>6491</v>
      </c>
      <c r="H10" t="s">
        <v>6491</v>
      </c>
      <c r="I10" t="s">
        <v>10937</v>
      </c>
    </row>
    <row r="11" spans="1:9" x14ac:dyDescent="0.2">
      <c r="A11" t="s">
        <v>6491</v>
      </c>
      <c r="B11">
        <v>11666397</v>
      </c>
      <c r="C11" t="s">
        <v>11380</v>
      </c>
      <c r="D11" t="s">
        <v>38</v>
      </c>
      <c r="E11" t="s">
        <v>11381</v>
      </c>
      <c r="F11" t="s">
        <v>6491</v>
      </c>
      <c r="G11" t="s">
        <v>6491</v>
      </c>
      <c r="H11" t="s">
        <v>6491</v>
      </c>
      <c r="I11" t="s">
        <v>10937</v>
      </c>
    </row>
    <row r="12" spans="1:9" x14ac:dyDescent="0.2">
      <c r="A12" t="s">
        <v>6491</v>
      </c>
      <c r="B12">
        <v>11666390</v>
      </c>
      <c r="C12" t="s">
        <v>11378</v>
      </c>
      <c r="D12" t="s">
        <v>38</v>
      </c>
      <c r="E12" t="s">
        <v>11379</v>
      </c>
      <c r="F12" t="s">
        <v>6491</v>
      </c>
      <c r="G12" t="s">
        <v>6491</v>
      </c>
      <c r="H12" t="s">
        <v>6491</v>
      </c>
      <c r="I12" t="s">
        <v>10937</v>
      </c>
    </row>
    <row r="13" spans="1:9" x14ac:dyDescent="0.2">
      <c r="A13" t="s">
        <v>6491</v>
      </c>
      <c r="B13">
        <v>80031010</v>
      </c>
      <c r="C13" t="s">
        <v>11377</v>
      </c>
      <c r="D13" t="s">
        <v>8</v>
      </c>
      <c r="E13" t="s">
        <v>6493</v>
      </c>
      <c r="F13" t="s">
        <v>6491</v>
      </c>
      <c r="G13" t="s">
        <v>6491</v>
      </c>
      <c r="H13" t="s">
        <v>6491</v>
      </c>
      <c r="I13" t="s">
        <v>10937</v>
      </c>
    </row>
    <row r="14" spans="1:9" x14ac:dyDescent="0.2">
      <c r="A14" t="s">
        <v>6491</v>
      </c>
      <c r="B14">
        <v>76201507</v>
      </c>
      <c r="C14" t="s">
        <v>11376</v>
      </c>
      <c r="D14" t="s">
        <v>38</v>
      </c>
      <c r="E14" t="s">
        <v>6905</v>
      </c>
      <c r="F14" t="s">
        <v>6491</v>
      </c>
      <c r="G14" t="s">
        <v>6491</v>
      </c>
      <c r="H14" t="s">
        <v>6491</v>
      </c>
      <c r="I14" t="s">
        <v>10937</v>
      </c>
    </row>
    <row r="15" spans="1:9" x14ac:dyDescent="0.2">
      <c r="A15" t="s">
        <v>6491</v>
      </c>
      <c r="B15">
        <v>80031006</v>
      </c>
      <c r="C15" t="s">
        <v>11375</v>
      </c>
      <c r="D15" t="s">
        <v>8</v>
      </c>
      <c r="E15" t="s">
        <v>6493</v>
      </c>
      <c r="F15" t="s">
        <v>6491</v>
      </c>
      <c r="G15" t="s">
        <v>6491</v>
      </c>
      <c r="H15" t="s">
        <v>6491</v>
      </c>
      <c r="I15" t="s">
        <v>10937</v>
      </c>
    </row>
    <row r="16" spans="1:9" x14ac:dyDescent="0.2">
      <c r="A16" t="s">
        <v>6491</v>
      </c>
      <c r="B16">
        <v>86018480</v>
      </c>
      <c r="C16" t="s">
        <v>11374</v>
      </c>
      <c r="D16" t="s">
        <v>35</v>
      </c>
      <c r="E16" t="s">
        <v>4616</v>
      </c>
      <c r="F16" t="s">
        <v>6491</v>
      </c>
      <c r="G16" t="s">
        <v>6491</v>
      </c>
      <c r="H16" t="s">
        <v>6491</v>
      </c>
      <c r="I16" t="s">
        <v>10937</v>
      </c>
    </row>
    <row r="17" spans="1:9" x14ac:dyDescent="0.2">
      <c r="A17" t="s">
        <v>6491</v>
      </c>
      <c r="B17">
        <v>80031003</v>
      </c>
      <c r="C17" t="s">
        <v>7030</v>
      </c>
      <c r="D17" t="s">
        <v>8</v>
      </c>
      <c r="E17" t="s">
        <v>6493</v>
      </c>
      <c r="F17" t="s">
        <v>6491</v>
      </c>
      <c r="G17" t="s">
        <v>6491</v>
      </c>
      <c r="H17" t="s">
        <v>6491</v>
      </c>
      <c r="I17" t="s">
        <v>10937</v>
      </c>
    </row>
    <row r="18" spans="1:9" x14ac:dyDescent="0.2">
      <c r="A18" t="s">
        <v>6491</v>
      </c>
      <c r="B18">
        <v>86018482</v>
      </c>
      <c r="C18" t="s">
        <v>7029</v>
      </c>
      <c r="D18" t="s">
        <v>35</v>
      </c>
      <c r="E18" t="s">
        <v>4616</v>
      </c>
      <c r="F18" t="s">
        <v>6491</v>
      </c>
      <c r="G18" t="s">
        <v>6491</v>
      </c>
      <c r="H18" t="s">
        <v>6491</v>
      </c>
      <c r="I18" t="s">
        <v>10937</v>
      </c>
    </row>
    <row r="19" spans="1:9" x14ac:dyDescent="0.2">
      <c r="A19" t="s">
        <v>6491</v>
      </c>
      <c r="B19">
        <v>86018473</v>
      </c>
      <c r="C19" t="s">
        <v>7028</v>
      </c>
      <c r="D19" t="s">
        <v>35</v>
      </c>
      <c r="E19" t="s">
        <v>4616</v>
      </c>
      <c r="F19" t="s">
        <v>6491</v>
      </c>
      <c r="G19" t="s">
        <v>6491</v>
      </c>
      <c r="H19" t="s">
        <v>6491</v>
      </c>
      <c r="I19" t="s">
        <v>10937</v>
      </c>
    </row>
    <row r="20" spans="1:9" x14ac:dyDescent="0.2">
      <c r="A20" t="s">
        <v>6491</v>
      </c>
      <c r="B20">
        <v>11666368</v>
      </c>
      <c r="C20" t="s">
        <v>7026</v>
      </c>
      <c r="D20" t="s">
        <v>38</v>
      </c>
      <c r="E20" t="s">
        <v>7027</v>
      </c>
      <c r="F20" t="s">
        <v>6491</v>
      </c>
      <c r="G20" t="s">
        <v>6491</v>
      </c>
      <c r="H20" t="s">
        <v>6491</v>
      </c>
      <c r="I20" t="s">
        <v>10937</v>
      </c>
    </row>
    <row r="21" spans="1:9" x14ac:dyDescent="0.2">
      <c r="A21" t="s">
        <v>6491</v>
      </c>
      <c r="B21">
        <v>80031004</v>
      </c>
      <c r="C21" t="s">
        <v>7025</v>
      </c>
      <c r="D21" t="s">
        <v>8</v>
      </c>
      <c r="E21" t="s">
        <v>6493</v>
      </c>
      <c r="F21" t="s">
        <v>6491</v>
      </c>
      <c r="G21" t="s">
        <v>6491</v>
      </c>
      <c r="H21" t="s">
        <v>6491</v>
      </c>
      <c r="I21" t="s">
        <v>10937</v>
      </c>
    </row>
    <row r="22" spans="1:9" x14ac:dyDescent="0.2">
      <c r="A22" t="s">
        <v>6491</v>
      </c>
      <c r="B22">
        <v>80181784</v>
      </c>
      <c r="C22" t="s">
        <v>7024</v>
      </c>
      <c r="D22" t="s">
        <v>239</v>
      </c>
      <c r="E22" t="s">
        <v>4616</v>
      </c>
      <c r="F22" t="s">
        <v>6491</v>
      </c>
      <c r="G22" t="s">
        <v>6491</v>
      </c>
      <c r="H22" t="s">
        <v>6491</v>
      </c>
      <c r="I22" t="s">
        <v>10937</v>
      </c>
    </row>
    <row r="23" spans="1:9" x14ac:dyDescent="0.2">
      <c r="A23" t="s">
        <v>6491</v>
      </c>
      <c r="B23">
        <v>80031002</v>
      </c>
      <c r="C23" t="s">
        <v>7023</v>
      </c>
      <c r="D23" t="s">
        <v>8</v>
      </c>
      <c r="E23" t="s">
        <v>6493</v>
      </c>
      <c r="F23" t="s">
        <v>6491</v>
      </c>
      <c r="G23" t="s">
        <v>6491</v>
      </c>
      <c r="H23" t="s">
        <v>6491</v>
      </c>
      <c r="I23" t="s">
        <v>10937</v>
      </c>
    </row>
    <row r="24" spans="1:9" x14ac:dyDescent="0.2">
      <c r="A24" t="s">
        <v>6491</v>
      </c>
      <c r="B24">
        <v>86018472</v>
      </c>
      <c r="C24" t="s">
        <v>7022</v>
      </c>
      <c r="D24" t="s">
        <v>35</v>
      </c>
      <c r="E24" t="s">
        <v>4616</v>
      </c>
      <c r="F24" t="s">
        <v>6491</v>
      </c>
      <c r="G24" t="s">
        <v>6491</v>
      </c>
      <c r="H24" t="s">
        <v>6491</v>
      </c>
      <c r="I24" t="s">
        <v>10937</v>
      </c>
    </row>
    <row r="25" spans="1:9" x14ac:dyDescent="0.2">
      <c r="A25" t="s">
        <v>6491</v>
      </c>
      <c r="B25">
        <v>86018456</v>
      </c>
      <c r="C25" t="s">
        <v>7021</v>
      </c>
      <c r="D25" t="s">
        <v>35</v>
      </c>
      <c r="E25" t="s">
        <v>4616</v>
      </c>
      <c r="F25" t="s">
        <v>6491</v>
      </c>
      <c r="G25" t="s">
        <v>6491</v>
      </c>
      <c r="H25" t="s">
        <v>6491</v>
      </c>
      <c r="I25" t="s">
        <v>10937</v>
      </c>
    </row>
    <row r="26" spans="1:9" x14ac:dyDescent="0.2">
      <c r="A26" t="s">
        <v>6491</v>
      </c>
      <c r="B26">
        <v>86018459</v>
      </c>
      <c r="C26" t="s">
        <v>7020</v>
      </c>
      <c r="D26" t="s">
        <v>35</v>
      </c>
      <c r="E26" t="s">
        <v>4616</v>
      </c>
      <c r="F26" t="s">
        <v>6491</v>
      </c>
      <c r="G26" t="s">
        <v>6491</v>
      </c>
      <c r="H26" t="s">
        <v>6491</v>
      </c>
      <c r="I26" t="s">
        <v>10937</v>
      </c>
    </row>
    <row r="27" spans="1:9" x14ac:dyDescent="0.2">
      <c r="A27" t="s">
        <v>6491</v>
      </c>
      <c r="B27">
        <v>11666360</v>
      </c>
      <c r="C27" t="s">
        <v>7019</v>
      </c>
      <c r="D27" t="s">
        <v>38</v>
      </c>
      <c r="E27" t="s">
        <v>6969</v>
      </c>
      <c r="F27" t="s">
        <v>6491</v>
      </c>
      <c r="G27" t="s">
        <v>6491</v>
      </c>
      <c r="H27" t="s">
        <v>6491</v>
      </c>
      <c r="I27" t="s">
        <v>10937</v>
      </c>
    </row>
    <row r="28" spans="1:9" x14ac:dyDescent="0.2">
      <c r="A28" t="s">
        <v>6491</v>
      </c>
      <c r="B28">
        <v>80181781</v>
      </c>
      <c r="C28" t="s">
        <v>7018</v>
      </c>
      <c r="D28" t="s">
        <v>239</v>
      </c>
      <c r="E28" t="s">
        <v>4616</v>
      </c>
      <c r="F28" t="s">
        <v>6491</v>
      </c>
      <c r="G28" t="s">
        <v>6491</v>
      </c>
      <c r="H28" t="s">
        <v>6491</v>
      </c>
      <c r="I28" t="s">
        <v>10937</v>
      </c>
    </row>
    <row r="29" spans="1:9" x14ac:dyDescent="0.2">
      <c r="A29" t="s">
        <v>6491</v>
      </c>
      <c r="B29">
        <v>80031001</v>
      </c>
      <c r="C29" t="s">
        <v>7017</v>
      </c>
      <c r="D29" t="s">
        <v>8</v>
      </c>
      <c r="E29" t="s">
        <v>6493</v>
      </c>
      <c r="F29" t="s">
        <v>6491</v>
      </c>
      <c r="G29" t="s">
        <v>6491</v>
      </c>
      <c r="H29" t="s">
        <v>6491</v>
      </c>
      <c r="I29" t="s">
        <v>10937</v>
      </c>
    </row>
    <row r="30" spans="1:9" x14ac:dyDescent="0.2">
      <c r="A30" t="s">
        <v>6491</v>
      </c>
      <c r="B30">
        <v>86003499</v>
      </c>
      <c r="C30" t="s">
        <v>7016</v>
      </c>
      <c r="D30" t="s">
        <v>8</v>
      </c>
      <c r="E30" t="s">
        <v>6493</v>
      </c>
      <c r="F30" t="s">
        <v>6491</v>
      </c>
      <c r="G30" t="s">
        <v>6491</v>
      </c>
      <c r="H30" t="s">
        <v>6491</v>
      </c>
      <c r="I30" t="s">
        <v>10937</v>
      </c>
    </row>
    <row r="31" spans="1:9" x14ac:dyDescent="0.2">
      <c r="A31" t="s">
        <v>6491</v>
      </c>
      <c r="B31">
        <v>80181777</v>
      </c>
      <c r="C31" t="s">
        <v>7015</v>
      </c>
      <c r="D31" t="s">
        <v>239</v>
      </c>
      <c r="E31" t="s">
        <v>4616</v>
      </c>
      <c r="F31" t="s">
        <v>6491</v>
      </c>
      <c r="G31" t="s">
        <v>6491</v>
      </c>
      <c r="H31" t="s">
        <v>6491</v>
      </c>
      <c r="I31" t="s">
        <v>10937</v>
      </c>
    </row>
    <row r="32" spans="1:9" x14ac:dyDescent="0.2">
      <c r="A32" t="s">
        <v>6491</v>
      </c>
      <c r="B32">
        <v>86003498</v>
      </c>
      <c r="C32" t="s">
        <v>7014</v>
      </c>
      <c r="D32" t="s">
        <v>8</v>
      </c>
      <c r="E32" t="s">
        <v>6493</v>
      </c>
      <c r="F32" t="s">
        <v>6491</v>
      </c>
      <c r="G32" t="s">
        <v>6491</v>
      </c>
      <c r="H32" t="s">
        <v>6491</v>
      </c>
      <c r="I32" t="s">
        <v>10937</v>
      </c>
    </row>
    <row r="33" spans="1:9" x14ac:dyDescent="0.2">
      <c r="A33" t="s">
        <v>6491</v>
      </c>
      <c r="B33">
        <v>86003497</v>
      </c>
      <c r="C33" t="s">
        <v>7013</v>
      </c>
      <c r="D33" t="s">
        <v>8</v>
      </c>
      <c r="E33" t="s">
        <v>6493</v>
      </c>
      <c r="F33" t="s">
        <v>6491</v>
      </c>
      <c r="G33" t="s">
        <v>6491</v>
      </c>
      <c r="H33" t="s">
        <v>6491</v>
      </c>
      <c r="I33" t="s">
        <v>10937</v>
      </c>
    </row>
    <row r="34" spans="1:9" x14ac:dyDescent="0.2">
      <c r="A34" t="s">
        <v>6491</v>
      </c>
      <c r="B34">
        <v>80181778</v>
      </c>
      <c r="C34" t="s">
        <v>7012</v>
      </c>
      <c r="D34" t="s">
        <v>239</v>
      </c>
      <c r="E34" t="s">
        <v>4616</v>
      </c>
      <c r="F34" t="s">
        <v>6491</v>
      </c>
      <c r="G34" t="s">
        <v>6491</v>
      </c>
      <c r="H34" t="s">
        <v>6491</v>
      </c>
      <c r="I34" t="s">
        <v>10937</v>
      </c>
    </row>
    <row r="35" spans="1:9" x14ac:dyDescent="0.2">
      <c r="A35" t="s">
        <v>6491</v>
      </c>
      <c r="B35">
        <v>86018453</v>
      </c>
      <c r="C35" t="s">
        <v>6671</v>
      </c>
      <c r="D35" t="s">
        <v>35</v>
      </c>
      <c r="E35" t="s">
        <v>4616</v>
      </c>
      <c r="F35" t="s">
        <v>6491</v>
      </c>
      <c r="G35" t="s">
        <v>6491</v>
      </c>
      <c r="H35" t="s">
        <v>6491</v>
      </c>
      <c r="I35" t="s">
        <v>10937</v>
      </c>
    </row>
    <row r="36" spans="1:9" x14ac:dyDescent="0.2">
      <c r="A36" t="s">
        <v>6491</v>
      </c>
      <c r="B36">
        <v>86018451</v>
      </c>
      <c r="C36" t="s">
        <v>7011</v>
      </c>
      <c r="D36" t="s">
        <v>35</v>
      </c>
      <c r="E36" t="s">
        <v>4616</v>
      </c>
      <c r="F36" t="s">
        <v>6491</v>
      </c>
      <c r="G36" t="s">
        <v>6491</v>
      </c>
      <c r="H36" t="s">
        <v>6491</v>
      </c>
      <c r="I36" t="s">
        <v>10937</v>
      </c>
    </row>
    <row r="37" spans="1:9" x14ac:dyDescent="0.2">
      <c r="A37" t="s">
        <v>6491</v>
      </c>
      <c r="B37">
        <v>86018418</v>
      </c>
      <c r="C37" t="s">
        <v>7010</v>
      </c>
      <c r="D37" t="s">
        <v>35</v>
      </c>
      <c r="E37" t="s">
        <v>4616</v>
      </c>
      <c r="F37" t="s">
        <v>6491</v>
      </c>
      <c r="G37" t="s">
        <v>6491</v>
      </c>
      <c r="H37" t="s">
        <v>6491</v>
      </c>
      <c r="I37" t="s">
        <v>10937</v>
      </c>
    </row>
    <row r="38" spans="1:9" x14ac:dyDescent="0.2">
      <c r="A38" t="s">
        <v>6491</v>
      </c>
      <c r="B38">
        <v>86018400</v>
      </c>
      <c r="C38" t="s">
        <v>7009</v>
      </c>
      <c r="D38" t="s">
        <v>35</v>
      </c>
      <c r="E38" t="s">
        <v>4616</v>
      </c>
      <c r="F38" t="s">
        <v>6491</v>
      </c>
      <c r="G38" t="s">
        <v>6491</v>
      </c>
      <c r="H38" t="s">
        <v>6491</v>
      </c>
      <c r="I38" t="s">
        <v>10937</v>
      </c>
    </row>
    <row r="39" spans="1:9" x14ac:dyDescent="0.2">
      <c r="A39" t="s">
        <v>6491</v>
      </c>
      <c r="B39">
        <v>80181773</v>
      </c>
      <c r="C39" t="s">
        <v>7008</v>
      </c>
      <c r="D39" t="s">
        <v>239</v>
      </c>
      <c r="E39" t="s">
        <v>4616</v>
      </c>
      <c r="F39" t="s">
        <v>6491</v>
      </c>
      <c r="G39" t="s">
        <v>6491</v>
      </c>
      <c r="H39" t="s">
        <v>6491</v>
      </c>
      <c r="I39" t="s">
        <v>10937</v>
      </c>
    </row>
    <row r="40" spans="1:9" x14ac:dyDescent="0.2">
      <c r="A40" t="s">
        <v>6491</v>
      </c>
      <c r="B40">
        <v>12629885</v>
      </c>
      <c r="C40" t="s">
        <v>7007</v>
      </c>
      <c r="D40" t="s">
        <v>35</v>
      </c>
      <c r="E40" t="s">
        <v>4616</v>
      </c>
      <c r="F40" t="s">
        <v>6491</v>
      </c>
      <c r="G40" t="s">
        <v>6491</v>
      </c>
      <c r="H40" t="s">
        <v>6491</v>
      </c>
      <c r="I40" t="s">
        <v>10937</v>
      </c>
    </row>
    <row r="41" spans="1:9" x14ac:dyDescent="0.2">
      <c r="A41" t="s">
        <v>6491</v>
      </c>
      <c r="B41">
        <v>86018450</v>
      </c>
      <c r="C41" t="s">
        <v>7006</v>
      </c>
      <c r="D41" t="s">
        <v>35</v>
      </c>
      <c r="E41" t="s">
        <v>4616</v>
      </c>
      <c r="F41" t="s">
        <v>6491</v>
      </c>
      <c r="G41" t="s">
        <v>6491</v>
      </c>
      <c r="H41" t="s">
        <v>6491</v>
      </c>
      <c r="I41" t="s">
        <v>10937</v>
      </c>
    </row>
    <row r="42" spans="1:9" x14ac:dyDescent="0.2">
      <c r="A42" t="s">
        <v>6491</v>
      </c>
      <c r="B42">
        <v>86018444</v>
      </c>
      <c r="C42" t="s">
        <v>7005</v>
      </c>
      <c r="D42" t="s">
        <v>35</v>
      </c>
      <c r="E42" t="s">
        <v>4616</v>
      </c>
      <c r="F42" t="s">
        <v>6491</v>
      </c>
      <c r="G42" t="s">
        <v>6491</v>
      </c>
      <c r="H42" t="s">
        <v>6491</v>
      </c>
      <c r="I42" t="s">
        <v>10937</v>
      </c>
    </row>
    <row r="43" spans="1:9" x14ac:dyDescent="0.2">
      <c r="A43" t="s">
        <v>6491</v>
      </c>
      <c r="B43">
        <v>86018404</v>
      </c>
      <c r="C43" t="s">
        <v>7004</v>
      </c>
      <c r="D43" t="s">
        <v>35</v>
      </c>
      <c r="E43" t="s">
        <v>4616</v>
      </c>
      <c r="F43" t="s">
        <v>6491</v>
      </c>
      <c r="G43" t="s">
        <v>6491</v>
      </c>
      <c r="H43" t="s">
        <v>6491</v>
      </c>
      <c r="I43" t="s">
        <v>10937</v>
      </c>
    </row>
    <row r="44" spans="1:9" x14ac:dyDescent="0.2">
      <c r="A44" t="s">
        <v>6491</v>
      </c>
      <c r="B44">
        <v>86018443</v>
      </c>
      <c r="C44" t="s">
        <v>7003</v>
      </c>
      <c r="D44" t="s">
        <v>35</v>
      </c>
      <c r="E44" t="s">
        <v>4616</v>
      </c>
      <c r="F44" t="s">
        <v>6491</v>
      </c>
      <c r="G44" t="s">
        <v>6491</v>
      </c>
      <c r="H44" t="s">
        <v>6491</v>
      </c>
      <c r="I44" t="s">
        <v>10937</v>
      </c>
    </row>
    <row r="45" spans="1:9" x14ac:dyDescent="0.2">
      <c r="A45" t="s">
        <v>6491</v>
      </c>
      <c r="B45">
        <v>86018445</v>
      </c>
      <c r="C45" t="s">
        <v>7002</v>
      </c>
      <c r="D45" t="s">
        <v>35</v>
      </c>
      <c r="E45" t="s">
        <v>4616</v>
      </c>
      <c r="F45" t="s">
        <v>6491</v>
      </c>
      <c r="G45" t="s">
        <v>6491</v>
      </c>
      <c r="H45" t="s">
        <v>6491</v>
      </c>
      <c r="I45" t="s">
        <v>10937</v>
      </c>
    </row>
    <row r="46" spans="1:9" x14ac:dyDescent="0.2">
      <c r="A46" t="s">
        <v>6491</v>
      </c>
      <c r="B46">
        <v>86018406</v>
      </c>
      <c r="C46" t="s">
        <v>7001</v>
      </c>
      <c r="D46" t="s">
        <v>35</v>
      </c>
      <c r="E46" t="s">
        <v>4616</v>
      </c>
      <c r="F46" t="s">
        <v>6491</v>
      </c>
      <c r="G46" t="s">
        <v>6491</v>
      </c>
      <c r="H46" t="s">
        <v>6491</v>
      </c>
      <c r="I46" t="s">
        <v>10937</v>
      </c>
    </row>
    <row r="47" spans="1:9" x14ac:dyDescent="0.2">
      <c r="A47" t="s">
        <v>6491</v>
      </c>
      <c r="B47">
        <v>86003496</v>
      </c>
      <c r="C47" t="s">
        <v>7000</v>
      </c>
      <c r="D47" t="s">
        <v>8</v>
      </c>
      <c r="E47" t="s">
        <v>6493</v>
      </c>
      <c r="F47" t="s">
        <v>6491</v>
      </c>
      <c r="G47" t="s">
        <v>6491</v>
      </c>
      <c r="H47" t="s">
        <v>6491</v>
      </c>
      <c r="I47" t="s">
        <v>10937</v>
      </c>
    </row>
    <row r="48" spans="1:9" x14ac:dyDescent="0.2">
      <c r="A48" t="s">
        <v>6491</v>
      </c>
      <c r="B48">
        <v>86003494</v>
      </c>
      <c r="C48" t="s">
        <v>6999</v>
      </c>
      <c r="D48" t="s">
        <v>8</v>
      </c>
      <c r="E48" t="s">
        <v>6493</v>
      </c>
      <c r="F48" t="s">
        <v>6491</v>
      </c>
      <c r="G48" t="s">
        <v>6491</v>
      </c>
      <c r="H48" t="s">
        <v>6491</v>
      </c>
      <c r="I48" t="s">
        <v>10937</v>
      </c>
    </row>
    <row r="49" spans="1:9" x14ac:dyDescent="0.2">
      <c r="A49" t="s">
        <v>6491</v>
      </c>
      <c r="B49">
        <v>86003488</v>
      </c>
      <c r="C49" t="s">
        <v>6998</v>
      </c>
      <c r="D49" t="s">
        <v>8</v>
      </c>
      <c r="E49" t="s">
        <v>6493</v>
      </c>
      <c r="F49" t="s">
        <v>6491</v>
      </c>
      <c r="G49" t="s">
        <v>6491</v>
      </c>
      <c r="H49" t="s">
        <v>6491</v>
      </c>
      <c r="I49" t="s">
        <v>10937</v>
      </c>
    </row>
    <row r="50" spans="1:9" x14ac:dyDescent="0.2">
      <c r="A50" t="s">
        <v>6491</v>
      </c>
      <c r="B50">
        <v>86003495</v>
      </c>
      <c r="C50" t="s">
        <v>6997</v>
      </c>
      <c r="D50" t="s">
        <v>8</v>
      </c>
      <c r="E50" t="s">
        <v>6493</v>
      </c>
      <c r="F50" t="s">
        <v>6491</v>
      </c>
      <c r="G50" t="s">
        <v>6491</v>
      </c>
      <c r="H50" t="s">
        <v>6491</v>
      </c>
      <c r="I50" t="s">
        <v>10937</v>
      </c>
    </row>
    <row r="51" spans="1:9" x14ac:dyDescent="0.2">
      <c r="A51" t="s">
        <v>6491</v>
      </c>
      <c r="B51">
        <v>86018584</v>
      </c>
      <c r="C51" t="s">
        <v>6996</v>
      </c>
      <c r="D51" t="s">
        <v>35</v>
      </c>
      <c r="E51" t="s">
        <v>4616</v>
      </c>
      <c r="F51" t="s">
        <v>6491</v>
      </c>
      <c r="G51" t="s">
        <v>6491</v>
      </c>
      <c r="H51" t="s">
        <v>6491</v>
      </c>
      <c r="I51" t="s">
        <v>10937</v>
      </c>
    </row>
    <row r="52" spans="1:9" x14ac:dyDescent="0.2">
      <c r="A52" t="s">
        <v>6491</v>
      </c>
      <c r="B52">
        <v>80181766</v>
      </c>
      <c r="C52" t="s">
        <v>6995</v>
      </c>
      <c r="D52" t="s">
        <v>239</v>
      </c>
      <c r="E52" t="s">
        <v>4616</v>
      </c>
      <c r="F52" t="s">
        <v>6491</v>
      </c>
      <c r="G52" t="s">
        <v>6491</v>
      </c>
      <c r="H52" t="s">
        <v>6491</v>
      </c>
      <c r="I52" t="s">
        <v>10937</v>
      </c>
    </row>
    <row r="53" spans="1:9" x14ac:dyDescent="0.2">
      <c r="A53" t="s">
        <v>6491</v>
      </c>
      <c r="B53">
        <v>86018428</v>
      </c>
      <c r="C53" t="s">
        <v>6994</v>
      </c>
      <c r="D53" t="s">
        <v>35</v>
      </c>
      <c r="E53" t="s">
        <v>4616</v>
      </c>
      <c r="F53" t="s">
        <v>6491</v>
      </c>
      <c r="G53" t="s">
        <v>6491</v>
      </c>
      <c r="H53" t="s">
        <v>6491</v>
      </c>
      <c r="I53" t="s">
        <v>10937</v>
      </c>
    </row>
    <row r="54" spans="1:9" x14ac:dyDescent="0.2">
      <c r="A54" t="s">
        <v>6491</v>
      </c>
      <c r="B54">
        <v>86018434</v>
      </c>
      <c r="C54" t="s">
        <v>6993</v>
      </c>
      <c r="D54" t="s">
        <v>35</v>
      </c>
      <c r="E54" t="s">
        <v>4616</v>
      </c>
      <c r="F54" t="s">
        <v>6491</v>
      </c>
      <c r="G54" t="s">
        <v>6491</v>
      </c>
      <c r="H54" t="s">
        <v>6491</v>
      </c>
      <c r="I54" t="s">
        <v>10937</v>
      </c>
    </row>
    <row r="55" spans="1:9" x14ac:dyDescent="0.2">
      <c r="A55" t="s">
        <v>6491</v>
      </c>
      <c r="B55">
        <v>11666327</v>
      </c>
      <c r="C55" t="s">
        <v>6991</v>
      </c>
      <c r="D55" t="s">
        <v>38</v>
      </c>
      <c r="E55" t="s">
        <v>6992</v>
      </c>
      <c r="F55" t="s">
        <v>6491</v>
      </c>
      <c r="G55" t="s">
        <v>6491</v>
      </c>
      <c r="H55" t="s">
        <v>6491</v>
      </c>
      <c r="I55" t="s">
        <v>10937</v>
      </c>
    </row>
    <row r="56" spans="1:9" x14ac:dyDescent="0.2">
      <c r="A56" t="s">
        <v>6491</v>
      </c>
      <c r="B56">
        <v>11666316</v>
      </c>
      <c r="C56" t="s">
        <v>6989</v>
      </c>
      <c r="D56" t="s">
        <v>38</v>
      </c>
      <c r="E56" t="s">
        <v>6990</v>
      </c>
      <c r="F56" t="s">
        <v>6491</v>
      </c>
      <c r="G56" t="s">
        <v>6491</v>
      </c>
      <c r="H56" t="s">
        <v>6491</v>
      </c>
      <c r="I56" t="s">
        <v>10937</v>
      </c>
    </row>
    <row r="57" spans="1:9" x14ac:dyDescent="0.2">
      <c r="A57" t="s">
        <v>6491</v>
      </c>
      <c r="B57">
        <v>86003492</v>
      </c>
      <c r="C57" t="s">
        <v>6988</v>
      </c>
      <c r="D57" t="s">
        <v>8</v>
      </c>
      <c r="E57" t="s">
        <v>6493</v>
      </c>
      <c r="F57" t="s">
        <v>6491</v>
      </c>
      <c r="G57" t="s">
        <v>6491</v>
      </c>
      <c r="H57" t="s">
        <v>6491</v>
      </c>
      <c r="I57" t="s">
        <v>10937</v>
      </c>
    </row>
    <row r="58" spans="1:9" x14ac:dyDescent="0.2">
      <c r="A58" t="s">
        <v>6491</v>
      </c>
      <c r="B58">
        <v>86003490</v>
      </c>
      <c r="C58" t="s">
        <v>6987</v>
      </c>
      <c r="D58" t="s">
        <v>8</v>
      </c>
      <c r="E58" t="s">
        <v>6493</v>
      </c>
      <c r="F58" t="s">
        <v>6491</v>
      </c>
      <c r="G58" t="s">
        <v>6491</v>
      </c>
      <c r="H58" t="s">
        <v>6491</v>
      </c>
      <c r="I58" t="s">
        <v>10937</v>
      </c>
    </row>
    <row r="59" spans="1:9" x14ac:dyDescent="0.2">
      <c r="A59" t="s">
        <v>6491</v>
      </c>
      <c r="B59">
        <v>11666308</v>
      </c>
      <c r="C59" t="s">
        <v>6986</v>
      </c>
      <c r="D59" t="s">
        <v>38</v>
      </c>
      <c r="E59" t="s">
        <v>6969</v>
      </c>
      <c r="F59" t="s">
        <v>6491</v>
      </c>
      <c r="G59" t="s">
        <v>6491</v>
      </c>
      <c r="H59" t="s">
        <v>6491</v>
      </c>
      <c r="I59" t="s">
        <v>10937</v>
      </c>
    </row>
    <row r="60" spans="1:9" x14ac:dyDescent="0.2">
      <c r="A60" t="s">
        <v>6491</v>
      </c>
      <c r="B60">
        <v>86003316</v>
      </c>
      <c r="C60" t="s">
        <v>6985</v>
      </c>
      <c r="D60" t="s">
        <v>8</v>
      </c>
      <c r="E60" t="s">
        <v>6493</v>
      </c>
      <c r="F60" t="s">
        <v>6491</v>
      </c>
      <c r="G60" t="s">
        <v>6491</v>
      </c>
      <c r="H60" t="s">
        <v>6491</v>
      </c>
      <c r="I60" t="s">
        <v>10937</v>
      </c>
    </row>
    <row r="61" spans="1:9" x14ac:dyDescent="0.2">
      <c r="A61" t="s">
        <v>6491</v>
      </c>
      <c r="B61">
        <v>12571790</v>
      </c>
      <c r="C61" t="s">
        <v>6983</v>
      </c>
      <c r="D61" t="s">
        <v>35</v>
      </c>
      <c r="E61" t="s">
        <v>6984</v>
      </c>
      <c r="F61" t="s">
        <v>6491</v>
      </c>
      <c r="G61" t="s">
        <v>6491</v>
      </c>
      <c r="H61" t="s">
        <v>6491</v>
      </c>
      <c r="I61" t="s">
        <v>10937</v>
      </c>
    </row>
    <row r="62" spans="1:9" x14ac:dyDescent="0.2">
      <c r="A62" t="s">
        <v>6491</v>
      </c>
      <c r="B62">
        <v>12571197</v>
      </c>
      <c r="C62" t="s">
        <v>6981</v>
      </c>
      <c r="D62" t="s">
        <v>35</v>
      </c>
      <c r="E62" t="s">
        <v>6982</v>
      </c>
      <c r="F62" t="s">
        <v>6491</v>
      </c>
      <c r="G62" t="s">
        <v>6491</v>
      </c>
      <c r="H62" t="s">
        <v>6491</v>
      </c>
      <c r="I62" t="s">
        <v>10937</v>
      </c>
    </row>
    <row r="63" spans="1:9" x14ac:dyDescent="0.2">
      <c r="A63" t="s">
        <v>6491</v>
      </c>
      <c r="B63">
        <v>86018403</v>
      </c>
      <c r="C63" t="s">
        <v>6777</v>
      </c>
      <c r="D63" t="s">
        <v>35</v>
      </c>
      <c r="E63" t="s">
        <v>4616</v>
      </c>
      <c r="F63" t="s">
        <v>6491</v>
      </c>
      <c r="G63" t="s">
        <v>6491</v>
      </c>
      <c r="H63" t="s">
        <v>6491</v>
      </c>
      <c r="I63" t="s">
        <v>10937</v>
      </c>
    </row>
    <row r="64" spans="1:9" x14ac:dyDescent="0.2">
      <c r="A64" t="s">
        <v>6491</v>
      </c>
      <c r="B64">
        <v>86018402</v>
      </c>
      <c r="C64" t="s">
        <v>6980</v>
      </c>
      <c r="D64" t="s">
        <v>35</v>
      </c>
      <c r="E64" t="s">
        <v>4616</v>
      </c>
      <c r="F64" t="s">
        <v>6491</v>
      </c>
      <c r="G64" t="s">
        <v>6491</v>
      </c>
      <c r="H64" t="s">
        <v>6491</v>
      </c>
      <c r="I64" t="s">
        <v>10937</v>
      </c>
    </row>
    <row r="65" spans="1:9" x14ac:dyDescent="0.2">
      <c r="A65" t="s">
        <v>6491</v>
      </c>
      <c r="B65">
        <v>80181763</v>
      </c>
      <c r="C65" t="s">
        <v>6979</v>
      </c>
      <c r="D65" t="s">
        <v>239</v>
      </c>
      <c r="E65" t="s">
        <v>4616</v>
      </c>
      <c r="F65" t="s">
        <v>6491</v>
      </c>
      <c r="G65" t="s">
        <v>6491</v>
      </c>
      <c r="H65" t="s">
        <v>6491</v>
      </c>
      <c r="I65" t="s">
        <v>10937</v>
      </c>
    </row>
    <row r="66" spans="1:9" x14ac:dyDescent="0.2">
      <c r="A66" t="s">
        <v>6491</v>
      </c>
      <c r="B66">
        <v>80181762</v>
      </c>
      <c r="C66" t="s">
        <v>6978</v>
      </c>
      <c r="D66" t="s">
        <v>239</v>
      </c>
      <c r="E66" t="s">
        <v>4616</v>
      </c>
      <c r="F66" t="s">
        <v>6491</v>
      </c>
      <c r="G66" t="s">
        <v>6491</v>
      </c>
      <c r="H66" t="s">
        <v>6491</v>
      </c>
      <c r="I66" t="s">
        <v>10937</v>
      </c>
    </row>
    <row r="67" spans="1:9" x14ac:dyDescent="0.2">
      <c r="A67" t="s">
        <v>6491</v>
      </c>
      <c r="B67">
        <v>80181759</v>
      </c>
      <c r="C67" t="s">
        <v>6977</v>
      </c>
      <c r="D67" t="s">
        <v>239</v>
      </c>
      <c r="E67" t="s">
        <v>4616</v>
      </c>
      <c r="F67" t="s">
        <v>6491</v>
      </c>
      <c r="G67" t="s">
        <v>6491</v>
      </c>
      <c r="H67" t="s">
        <v>6491</v>
      </c>
      <c r="I67" t="s">
        <v>10937</v>
      </c>
    </row>
    <row r="68" spans="1:9" x14ac:dyDescent="0.2">
      <c r="A68" t="s">
        <v>6491</v>
      </c>
      <c r="B68">
        <v>80181757</v>
      </c>
      <c r="C68" t="s">
        <v>6976</v>
      </c>
      <c r="D68" t="s">
        <v>239</v>
      </c>
      <c r="E68" t="s">
        <v>4616</v>
      </c>
      <c r="F68" t="s">
        <v>6491</v>
      </c>
      <c r="G68" t="s">
        <v>6491</v>
      </c>
      <c r="H68" t="s">
        <v>6491</v>
      </c>
      <c r="I68" t="s">
        <v>10937</v>
      </c>
    </row>
    <row r="69" spans="1:9" x14ac:dyDescent="0.2">
      <c r="A69" t="s">
        <v>6491</v>
      </c>
      <c r="B69">
        <v>80181756</v>
      </c>
      <c r="C69" t="s">
        <v>6975</v>
      </c>
      <c r="D69" t="s">
        <v>239</v>
      </c>
      <c r="E69" t="s">
        <v>4616</v>
      </c>
      <c r="F69" t="s">
        <v>6491</v>
      </c>
      <c r="G69" t="s">
        <v>6491</v>
      </c>
      <c r="H69" t="s">
        <v>6491</v>
      </c>
      <c r="I69" t="s">
        <v>10937</v>
      </c>
    </row>
    <row r="70" spans="1:9" x14ac:dyDescent="0.2">
      <c r="A70" t="s">
        <v>6491</v>
      </c>
      <c r="B70">
        <v>80181745</v>
      </c>
      <c r="C70" t="s">
        <v>6974</v>
      </c>
      <c r="D70" t="s">
        <v>239</v>
      </c>
      <c r="E70" t="s">
        <v>4616</v>
      </c>
      <c r="F70" t="s">
        <v>6491</v>
      </c>
      <c r="G70" t="s">
        <v>6491</v>
      </c>
      <c r="H70" t="s">
        <v>6491</v>
      </c>
      <c r="I70" t="s">
        <v>10937</v>
      </c>
    </row>
    <row r="71" spans="1:9" x14ac:dyDescent="0.2">
      <c r="A71" t="s">
        <v>6491</v>
      </c>
      <c r="B71">
        <v>86003491</v>
      </c>
      <c r="C71" t="s">
        <v>6973</v>
      </c>
      <c r="D71" t="s">
        <v>8</v>
      </c>
      <c r="E71" t="s">
        <v>6493</v>
      </c>
      <c r="F71" t="s">
        <v>6491</v>
      </c>
      <c r="G71" t="s">
        <v>6491</v>
      </c>
      <c r="H71" t="s">
        <v>6491</v>
      </c>
      <c r="I71" t="s">
        <v>10937</v>
      </c>
    </row>
    <row r="72" spans="1:9" x14ac:dyDescent="0.2">
      <c r="A72" t="s">
        <v>6491</v>
      </c>
      <c r="B72">
        <v>86003489</v>
      </c>
      <c r="C72" t="s">
        <v>6972</v>
      </c>
      <c r="D72" t="s">
        <v>8</v>
      </c>
      <c r="E72" t="s">
        <v>6493</v>
      </c>
      <c r="F72" t="s">
        <v>6491</v>
      </c>
      <c r="G72" t="s">
        <v>6491</v>
      </c>
      <c r="H72" t="s">
        <v>6491</v>
      </c>
      <c r="I72" t="s">
        <v>10937</v>
      </c>
    </row>
    <row r="73" spans="1:9" x14ac:dyDescent="0.2">
      <c r="A73" t="s">
        <v>6491</v>
      </c>
      <c r="B73">
        <v>86003486</v>
      </c>
      <c r="C73" t="s">
        <v>6971</v>
      </c>
      <c r="D73" t="s">
        <v>8</v>
      </c>
      <c r="E73" t="s">
        <v>6493</v>
      </c>
      <c r="F73" t="s">
        <v>6491</v>
      </c>
      <c r="G73" t="s">
        <v>6491</v>
      </c>
      <c r="H73" t="s">
        <v>6491</v>
      </c>
      <c r="I73" t="s">
        <v>10937</v>
      </c>
    </row>
    <row r="74" spans="1:9" x14ac:dyDescent="0.2">
      <c r="A74" t="s">
        <v>6491</v>
      </c>
      <c r="B74">
        <v>86003184</v>
      </c>
      <c r="C74" t="s">
        <v>6970</v>
      </c>
      <c r="D74" t="s">
        <v>8</v>
      </c>
      <c r="E74" t="s">
        <v>6493</v>
      </c>
      <c r="F74" t="s">
        <v>6491</v>
      </c>
      <c r="G74" t="s">
        <v>6491</v>
      </c>
      <c r="H74" t="s">
        <v>6491</v>
      </c>
      <c r="I74" t="s">
        <v>10937</v>
      </c>
    </row>
    <row r="75" spans="1:9" x14ac:dyDescent="0.2">
      <c r="A75" t="s">
        <v>6491</v>
      </c>
      <c r="B75">
        <v>11666309</v>
      </c>
      <c r="C75" t="s">
        <v>6968</v>
      </c>
      <c r="D75" t="s">
        <v>38</v>
      </c>
      <c r="E75" t="s">
        <v>6969</v>
      </c>
      <c r="F75" t="s">
        <v>6491</v>
      </c>
      <c r="G75" t="s">
        <v>6491</v>
      </c>
      <c r="H75" t="s">
        <v>6491</v>
      </c>
      <c r="I75" t="s">
        <v>10937</v>
      </c>
    </row>
    <row r="76" spans="1:9" x14ac:dyDescent="0.2">
      <c r="A76" t="s">
        <v>6491</v>
      </c>
      <c r="B76">
        <v>86003472</v>
      </c>
      <c r="C76" t="s">
        <v>6963</v>
      </c>
      <c r="D76" t="s">
        <v>8</v>
      </c>
      <c r="E76" t="s">
        <v>6493</v>
      </c>
      <c r="F76" t="s">
        <v>6491</v>
      </c>
      <c r="G76" t="s">
        <v>6491</v>
      </c>
      <c r="H76" t="s">
        <v>6491</v>
      </c>
      <c r="I76" t="s">
        <v>10937</v>
      </c>
    </row>
    <row r="77" spans="1:9" x14ac:dyDescent="0.2">
      <c r="A77" t="s">
        <v>6491</v>
      </c>
      <c r="B77">
        <v>80181752</v>
      </c>
      <c r="C77" t="s">
        <v>6962</v>
      </c>
      <c r="D77" t="s">
        <v>239</v>
      </c>
      <c r="E77" t="s">
        <v>4616</v>
      </c>
      <c r="F77" t="s">
        <v>6491</v>
      </c>
      <c r="G77" t="s">
        <v>6491</v>
      </c>
      <c r="H77" t="s">
        <v>6491</v>
      </c>
      <c r="I77" t="s">
        <v>10937</v>
      </c>
    </row>
    <row r="78" spans="1:9" x14ac:dyDescent="0.2">
      <c r="A78" t="s">
        <v>6491</v>
      </c>
      <c r="B78">
        <v>12387655</v>
      </c>
      <c r="C78" t="s">
        <v>6961</v>
      </c>
      <c r="D78" t="s">
        <v>35</v>
      </c>
      <c r="E78" t="s">
        <v>6901</v>
      </c>
      <c r="F78" t="s">
        <v>6491</v>
      </c>
      <c r="G78" t="s">
        <v>6491</v>
      </c>
      <c r="H78" t="s">
        <v>6491</v>
      </c>
      <c r="I78" t="s">
        <v>10937</v>
      </c>
    </row>
    <row r="79" spans="1:9" x14ac:dyDescent="0.2">
      <c r="A79" t="s">
        <v>6491</v>
      </c>
      <c r="B79">
        <v>86003487</v>
      </c>
      <c r="C79" t="s">
        <v>5280</v>
      </c>
      <c r="D79" t="s">
        <v>8</v>
      </c>
      <c r="E79" t="s">
        <v>6493</v>
      </c>
      <c r="F79" t="s">
        <v>6491</v>
      </c>
      <c r="G79" t="s">
        <v>6491</v>
      </c>
      <c r="H79" t="s">
        <v>6491</v>
      </c>
      <c r="I79" t="s">
        <v>10937</v>
      </c>
    </row>
    <row r="80" spans="1:9" x14ac:dyDescent="0.2">
      <c r="A80" t="s">
        <v>6491</v>
      </c>
      <c r="B80">
        <v>86003315</v>
      </c>
      <c r="C80" t="s">
        <v>6959</v>
      </c>
      <c r="D80" t="s">
        <v>8</v>
      </c>
      <c r="E80" t="s">
        <v>6493</v>
      </c>
      <c r="F80" t="s">
        <v>6491</v>
      </c>
      <c r="G80" t="s">
        <v>6491</v>
      </c>
      <c r="H80" t="s">
        <v>6491</v>
      </c>
      <c r="I80" t="s">
        <v>10937</v>
      </c>
    </row>
    <row r="81" spans="1:9" x14ac:dyDescent="0.2">
      <c r="A81" t="s">
        <v>6491</v>
      </c>
      <c r="B81">
        <v>86003314</v>
      </c>
      <c r="C81" t="s">
        <v>6958</v>
      </c>
      <c r="D81" t="s">
        <v>8</v>
      </c>
      <c r="E81" t="s">
        <v>6493</v>
      </c>
      <c r="F81" t="s">
        <v>6491</v>
      </c>
      <c r="G81" t="s">
        <v>6491</v>
      </c>
      <c r="H81" t="s">
        <v>6491</v>
      </c>
      <c r="I81" t="s">
        <v>10937</v>
      </c>
    </row>
    <row r="82" spans="1:9" x14ac:dyDescent="0.2">
      <c r="A82" t="s">
        <v>6491</v>
      </c>
      <c r="B82">
        <v>86018564</v>
      </c>
      <c r="C82" t="s">
        <v>6957</v>
      </c>
      <c r="D82" t="s">
        <v>35</v>
      </c>
      <c r="E82" t="s">
        <v>4616</v>
      </c>
      <c r="F82" t="s">
        <v>6491</v>
      </c>
      <c r="G82" t="s">
        <v>6491</v>
      </c>
      <c r="H82" t="s">
        <v>6491</v>
      </c>
      <c r="I82" t="s">
        <v>10937</v>
      </c>
    </row>
    <row r="83" spans="1:9" x14ac:dyDescent="0.2">
      <c r="A83" t="s">
        <v>6491</v>
      </c>
      <c r="B83">
        <v>86018555</v>
      </c>
      <c r="C83" t="s">
        <v>6956</v>
      </c>
      <c r="D83" t="s">
        <v>35</v>
      </c>
      <c r="E83" t="s">
        <v>4616</v>
      </c>
      <c r="F83" t="s">
        <v>6491</v>
      </c>
      <c r="G83" t="s">
        <v>6491</v>
      </c>
      <c r="H83" t="s">
        <v>6491</v>
      </c>
      <c r="I83" t="s">
        <v>10937</v>
      </c>
    </row>
    <row r="84" spans="1:9" x14ac:dyDescent="0.2">
      <c r="A84" t="s">
        <v>6491</v>
      </c>
      <c r="B84">
        <v>80181751</v>
      </c>
      <c r="C84" t="s">
        <v>6955</v>
      </c>
      <c r="D84" t="s">
        <v>239</v>
      </c>
      <c r="E84" t="s">
        <v>4616</v>
      </c>
      <c r="F84" t="s">
        <v>6491</v>
      </c>
      <c r="G84" t="s">
        <v>6491</v>
      </c>
      <c r="H84" t="s">
        <v>6491</v>
      </c>
      <c r="I84" t="s">
        <v>10937</v>
      </c>
    </row>
    <row r="85" spans="1:9" x14ac:dyDescent="0.2">
      <c r="A85" t="s">
        <v>6491</v>
      </c>
      <c r="B85">
        <v>80181746</v>
      </c>
      <c r="C85" t="s">
        <v>6954</v>
      </c>
      <c r="D85" t="s">
        <v>239</v>
      </c>
      <c r="E85" t="s">
        <v>4616</v>
      </c>
      <c r="F85" t="s">
        <v>6491</v>
      </c>
      <c r="G85" t="s">
        <v>6491</v>
      </c>
      <c r="H85" t="s">
        <v>6491</v>
      </c>
      <c r="I85" t="s">
        <v>10937</v>
      </c>
    </row>
    <row r="86" spans="1:9" x14ac:dyDescent="0.2">
      <c r="A86" t="s">
        <v>6491</v>
      </c>
      <c r="B86">
        <v>80181744</v>
      </c>
      <c r="C86" t="s">
        <v>6953</v>
      </c>
      <c r="D86" t="s">
        <v>239</v>
      </c>
      <c r="E86" t="s">
        <v>4616</v>
      </c>
      <c r="F86" t="s">
        <v>6491</v>
      </c>
      <c r="G86" t="s">
        <v>6491</v>
      </c>
      <c r="H86" t="s">
        <v>6491</v>
      </c>
      <c r="I86" t="s">
        <v>10937</v>
      </c>
    </row>
    <row r="87" spans="1:9" x14ac:dyDescent="0.2">
      <c r="A87" t="s">
        <v>6491</v>
      </c>
      <c r="B87">
        <v>80181741</v>
      </c>
      <c r="C87" t="s">
        <v>6952</v>
      </c>
      <c r="D87" t="s">
        <v>239</v>
      </c>
      <c r="E87" t="s">
        <v>4616</v>
      </c>
      <c r="F87" t="s">
        <v>6491</v>
      </c>
      <c r="G87" t="s">
        <v>6491</v>
      </c>
      <c r="H87" t="s">
        <v>6491</v>
      </c>
      <c r="I87" t="s">
        <v>10937</v>
      </c>
    </row>
    <row r="88" spans="1:9" x14ac:dyDescent="0.2">
      <c r="A88" t="s">
        <v>6491</v>
      </c>
      <c r="B88">
        <v>80181739</v>
      </c>
      <c r="C88" t="s">
        <v>6951</v>
      </c>
      <c r="D88" t="s">
        <v>239</v>
      </c>
      <c r="E88" t="s">
        <v>4616</v>
      </c>
      <c r="F88" t="s">
        <v>6491</v>
      </c>
      <c r="G88" t="s">
        <v>6491</v>
      </c>
      <c r="H88" t="s">
        <v>6491</v>
      </c>
      <c r="I88" t="s">
        <v>10937</v>
      </c>
    </row>
    <row r="89" spans="1:9" x14ac:dyDescent="0.2">
      <c r="A89" t="s">
        <v>6491</v>
      </c>
      <c r="B89">
        <v>86003485</v>
      </c>
      <c r="C89" t="s">
        <v>6950</v>
      </c>
      <c r="D89" t="s">
        <v>8</v>
      </c>
      <c r="E89" t="s">
        <v>6493</v>
      </c>
      <c r="F89" t="s">
        <v>6491</v>
      </c>
      <c r="G89" t="s">
        <v>6491</v>
      </c>
      <c r="H89" t="s">
        <v>6491</v>
      </c>
      <c r="I89" t="s">
        <v>10937</v>
      </c>
    </row>
    <row r="90" spans="1:9" x14ac:dyDescent="0.2">
      <c r="A90" t="s">
        <v>6491</v>
      </c>
      <c r="B90">
        <v>86003484</v>
      </c>
      <c r="C90" t="s">
        <v>6949</v>
      </c>
      <c r="D90" t="s">
        <v>8</v>
      </c>
      <c r="E90" t="s">
        <v>6493</v>
      </c>
      <c r="F90" t="s">
        <v>6491</v>
      </c>
      <c r="G90" t="s">
        <v>6491</v>
      </c>
      <c r="H90" t="s">
        <v>6491</v>
      </c>
      <c r="I90" t="s">
        <v>10937</v>
      </c>
    </row>
    <row r="91" spans="1:9" x14ac:dyDescent="0.2">
      <c r="A91" t="s">
        <v>6491</v>
      </c>
      <c r="B91">
        <v>86003482</v>
      </c>
      <c r="C91" t="s">
        <v>6948</v>
      </c>
      <c r="D91" t="s">
        <v>8</v>
      </c>
      <c r="E91" t="s">
        <v>6493</v>
      </c>
      <c r="F91" t="s">
        <v>6491</v>
      </c>
      <c r="G91" t="s">
        <v>6491</v>
      </c>
      <c r="H91" t="s">
        <v>6491</v>
      </c>
      <c r="I91" t="s">
        <v>10937</v>
      </c>
    </row>
    <row r="92" spans="1:9" x14ac:dyDescent="0.2">
      <c r="A92" t="s">
        <v>6491</v>
      </c>
      <c r="B92">
        <v>86003481</v>
      </c>
      <c r="C92" t="s">
        <v>6946</v>
      </c>
      <c r="D92" t="s">
        <v>8</v>
      </c>
      <c r="E92" t="s">
        <v>6493</v>
      </c>
      <c r="F92" t="s">
        <v>6491</v>
      </c>
      <c r="G92" t="s">
        <v>6491</v>
      </c>
      <c r="H92" t="s">
        <v>6491</v>
      </c>
      <c r="I92" t="s">
        <v>10937</v>
      </c>
    </row>
    <row r="93" spans="1:9" x14ac:dyDescent="0.2">
      <c r="A93" t="s">
        <v>6491</v>
      </c>
      <c r="B93">
        <v>86018573</v>
      </c>
      <c r="C93" t="s">
        <v>6945</v>
      </c>
      <c r="D93" t="s">
        <v>35</v>
      </c>
      <c r="E93" t="s">
        <v>4616</v>
      </c>
      <c r="F93" t="s">
        <v>6491</v>
      </c>
      <c r="G93" t="s">
        <v>6491</v>
      </c>
      <c r="H93" t="s">
        <v>6491</v>
      </c>
      <c r="I93" t="s">
        <v>10937</v>
      </c>
    </row>
    <row r="94" spans="1:9" x14ac:dyDescent="0.2">
      <c r="A94" t="s">
        <v>6491</v>
      </c>
      <c r="B94">
        <v>86018560</v>
      </c>
      <c r="C94" t="s">
        <v>6944</v>
      </c>
      <c r="D94" t="s">
        <v>35</v>
      </c>
      <c r="E94" t="s">
        <v>4616</v>
      </c>
      <c r="F94" t="s">
        <v>6491</v>
      </c>
      <c r="G94" t="s">
        <v>6491</v>
      </c>
      <c r="H94" t="s">
        <v>6491</v>
      </c>
      <c r="I94" t="s">
        <v>10937</v>
      </c>
    </row>
    <row r="95" spans="1:9" x14ac:dyDescent="0.2">
      <c r="A95" t="s">
        <v>6491</v>
      </c>
      <c r="B95">
        <v>80181740</v>
      </c>
      <c r="C95" t="s">
        <v>6943</v>
      </c>
      <c r="D95" t="s">
        <v>239</v>
      </c>
      <c r="E95" t="s">
        <v>4616</v>
      </c>
      <c r="F95" t="s">
        <v>6491</v>
      </c>
      <c r="G95" t="s">
        <v>6491</v>
      </c>
      <c r="H95" t="s">
        <v>6491</v>
      </c>
      <c r="I95" t="s">
        <v>10937</v>
      </c>
    </row>
    <row r="96" spans="1:9" x14ac:dyDescent="0.2">
      <c r="A96" t="s">
        <v>6491</v>
      </c>
      <c r="B96">
        <v>86003483</v>
      </c>
      <c r="C96" t="s">
        <v>6942</v>
      </c>
      <c r="D96" t="s">
        <v>8</v>
      </c>
      <c r="E96" t="s">
        <v>6493</v>
      </c>
      <c r="F96" t="s">
        <v>6491</v>
      </c>
      <c r="G96" t="s">
        <v>6491</v>
      </c>
      <c r="H96" t="s">
        <v>6491</v>
      </c>
      <c r="I96" t="s">
        <v>10937</v>
      </c>
    </row>
    <row r="97" spans="1:9" x14ac:dyDescent="0.2">
      <c r="A97" t="s">
        <v>6491</v>
      </c>
      <c r="B97">
        <v>80181735</v>
      </c>
      <c r="C97" t="s">
        <v>6941</v>
      </c>
      <c r="D97" t="s">
        <v>239</v>
      </c>
      <c r="E97" t="s">
        <v>4616</v>
      </c>
      <c r="F97" t="s">
        <v>6491</v>
      </c>
      <c r="G97" t="s">
        <v>6491</v>
      </c>
      <c r="H97" t="s">
        <v>6491</v>
      </c>
      <c r="I97" t="s">
        <v>10937</v>
      </c>
    </row>
    <row r="98" spans="1:9" x14ac:dyDescent="0.2">
      <c r="A98" t="s">
        <v>6491</v>
      </c>
      <c r="B98">
        <v>80181728</v>
      </c>
      <c r="C98" t="s">
        <v>6940</v>
      </c>
      <c r="D98" t="s">
        <v>239</v>
      </c>
      <c r="E98" t="s">
        <v>4616</v>
      </c>
      <c r="F98" t="s">
        <v>6491</v>
      </c>
      <c r="G98" t="s">
        <v>6491</v>
      </c>
      <c r="H98" t="s">
        <v>6491</v>
      </c>
      <c r="I98" t="s">
        <v>10937</v>
      </c>
    </row>
    <row r="99" spans="1:9" x14ac:dyDescent="0.2">
      <c r="A99" t="s">
        <v>6491</v>
      </c>
      <c r="B99">
        <v>80181725</v>
      </c>
      <c r="C99" t="s">
        <v>6939</v>
      </c>
      <c r="D99" t="s">
        <v>239</v>
      </c>
      <c r="E99" t="s">
        <v>4616</v>
      </c>
      <c r="F99" t="s">
        <v>6491</v>
      </c>
      <c r="G99" t="s">
        <v>6491</v>
      </c>
      <c r="H99" t="s">
        <v>6491</v>
      </c>
      <c r="I99" t="s">
        <v>10937</v>
      </c>
    </row>
    <row r="100" spans="1:9" x14ac:dyDescent="0.2">
      <c r="A100" t="s">
        <v>6491</v>
      </c>
      <c r="B100">
        <v>86003479</v>
      </c>
      <c r="C100" t="s">
        <v>6938</v>
      </c>
      <c r="D100" t="s">
        <v>8</v>
      </c>
      <c r="E100" t="s">
        <v>6493</v>
      </c>
      <c r="F100" t="s">
        <v>6491</v>
      </c>
      <c r="G100" t="s">
        <v>6491</v>
      </c>
      <c r="H100" t="s">
        <v>6491</v>
      </c>
      <c r="I100" t="s">
        <v>10937</v>
      </c>
    </row>
    <row r="101" spans="1:9" x14ac:dyDescent="0.2">
      <c r="A101" t="s">
        <v>6491</v>
      </c>
      <c r="B101">
        <v>86003478</v>
      </c>
      <c r="C101" t="s">
        <v>6937</v>
      </c>
      <c r="D101" t="s">
        <v>8</v>
      </c>
      <c r="E101" t="s">
        <v>6493</v>
      </c>
      <c r="F101" t="s">
        <v>6491</v>
      </c>
      <c r="G101" t="s">
        <v>6491</v>
      </c>
      <c r="H101" t="s">
        <v>6491</v>
      </c>
      <c r="I101" t="s">
        <v>10937</v>
      </c>
    </row>
    <row r="102" spans="1:9" x14ac:dyDescent="0.2">
      <c r="A102" t="s">
        <v>6491</v>
      </c>
      <c r="B102">
        <v>80181731</v>
      </c>
      <c r="C102" t="s">
        <v>6936</v>
      </c>
      <c r="D102" t="s">
        <v>239</v>
      </c>
      <c r="E102" t="s">
        <v>4616</v>
      </c>
      <c r="F102" t="s">
        <v>6491</v>
      </c>
      <c r="G102" t="s">
        <v>6491</v>
      </c>
      <c r="H102" t="s">
        <v>6491</v>
      </c>
      <c r="I102" t="s">
        <v>10937</v>
      </c>
    </row>
    <row r="103" spans="1:9" x14ac:dyDescent="0.2">
      <c r="A103" t="s">
        <v>6491</v>
      </c>
      <c r="B103">
        <v>80181729</v>
      </c>
      <c r="C103" t="s">
        <v>6935</v>
      </c>
      <c r="D103" t="s">
        <v>239</v>
      </c>
      <c r="E103" t="s">
        <v>4616</v>
      </c>
      <c r="F103" t="s">
        <v>6491</v>
      </c>
      <c r="G103" t="s">
        <v>6491</v>
      </c>
      <c r="H103" t="s">
        <v>6491</v>
      </c>
      <c r="I103" t="s">
        <v>10937</v>
      </c>
    </row>
    <row r="104" spans="1:9" x14ac:dyDescent="0.2">
      <c r="A104" t="s">
        <v>6491</v>
      </c>
      <c r="B104">
        <v>86003477</v>
      </c>
      <c r="C104" t="s">
        <v>6934</v>
      </c>
      <c r="D104" t="s">
        <v>8</v>
      </c>
      <c r="E104" t="s">
        <v>6493</v>
      </c>
      <c r="F104" t="s">
        <v>6491</v>
      </c>
      <c r="G104" t="s">
        <v>6491</v>
      </c>
      <c r="H104" t="s">
        <v>6491</v>
      </c>
      <c r="I104" t="s">
        <v>10937</v>
      </c>
    </row>
    <row r="105" spans="1:9" x14ac:dyDescent="0.2">
      <c r="A105" t="s">
        <v>6491</v>
      </c>
      <c r="B105">
        <v>86018547</v>
      </c>
      <c r="C105" t="s">
        <v>6933</v>
      </c>
      <c r="D105" t="s">
        <v>35</v>
      </c>
      <c r="E105" t="s">
        <v>4616</v>
      </c>
      <c r="F105" t="s">
        <v>6491</v>
      </c>
      <c r="G105" t="s">
        <v>6491</v>
      </c>
      <c r="H105" t="s">
        <v>6491</v>
      </c>
      <c r="I105" t="s">
        <v>10937</v>
      </c>
    </row>
    <row r="106" spans="1:9" x14ac:dyDescent="0.2">
      <c r="A106" t="s">
        <v>6491</v>
      </c>
      <c r="B106">
        <v>80181724</v>
      </c>
      <c r="C106" t="s">
        <v>6932</v>
      </c>
      <c r="D106" t="s">
        <v>239</v>
      </c>
      <c r="E106" t="s">
        <v>4616</v>
      </c>
      <c r="F106" t="s">
        <v>6491</v>
      </c>
      <c r="G106" t="s">
        <v>6491</v>
      </c>
      <c r="H106" t="s">
        <v>6491</v>
      </c>
      <c r="I106" t="s">
        <v>10937</v>
      </c>
    </row>
    <row r="107" spans="1:9" x14ac:dyDescent="0.2">
      <c r="A107" t="s">
        <v>6491</v>
      </c>
      <c r="B107">
        <v>80181707</v>
      </c>
      <c r="C107" t="s">
        <v>6931</v>
      </c>
      <c r="D107" t="s">
        <v>239</v>
      </c>
      <c r="E107" t="s">
        <v>4616</v>
      </c>
      <c r="F107" t="s">
        <v>6491</v>
      </c>
      <c r="G107" t="s">
        <v>6491</v>
      </c>
      <c r="H107" t="s">
        <v>6491</v>
      </c>
      <c r="I107" t="s">
        <v>10937</v>
      </c>
    </row>
    <row r="108" spans="1:9" x14ac:dyDescent="0.2">
      <c r="A108" t="s">
        <v>6491</v>
      </c>
      <c r="B108">
        <v>86003476</v>
      </c>
      <c r="C108" t="s">
        <v>6930</v>
      </c>
      <c r="D108" t="s">
        <v>8</v>
      </c>
      <c r="E108" t="s">
        <v>6493</v>
      </c>
      <c r="F108" t="s">
        <v>6491</v>
      </c>
      <c r="G108" t="s">
        <v>6491</v>
      </c>
      <c r="H108" t="s">
        <v>6491</v>
      </c>
      <c r="I108" t="s">
        <v>10937</v>
      </c>
    </row>
    <row r="109" spans="1:9" x14ac:dyDescent="0.2">
      <c r="A109" t="s">
        <v>6491</v>
      </c>
      <c r="B109">
        <v>86003475</v>
      </c>
      <c r="C109" t="s">
        <v>6929</v>
      </c>
      <c r="D109" t="s">
        <v>8</v>
      </c>
      <c r="E109" t="s">
        <v>6493</v>
      </c>
      <c r="F109" t="s">
        <v>6491</v>
      </c>
      <c r="G109" t="s">
        <v>6491</v>
      </c>
      <c r="H109" t="s">
        <v>6491</v>
      </c>
      <c r="I109" t="s">
        <v>10937</v>
      </c>
    </row>
    <row r="110" spans="1:9" x14ac:dyDescent="0.2">
      <c r="A110" t="s">
        <v>6491</v>
      </c>
      <c r="B110">
        <v>80181721</v>
      </c>
      <c r="C110" t="s">
        <v>6928</v>
      </c>
      <c r="D110" t="s">
        <v>239</v>
      </c>
      <c r="E110" t="s">
        <v>4616</v>
      </c>
      <c r="F110" t="s">
        <v>6491</v>
      </c>
      <c r="G110" t="s">
        <v>6491</v>
      </c>
      <c r="H110" t="s">
        <v>6491</v>
      </c>
      <c r="I110" t="s">
        <v>10937</v>
      </c>
    </row>
    <row r="111" spans="1:9" x14ac:dyDescent="0.2">
      <c r="A111" t="s">
        <v>6491</v>
      </c>
      <c r="B111">
        <v>80181718</v>
      </c>
      <c r="C111" t="s">
        <v>6927</v>
      </c>
      <c r="D111" t="s">
        <v>239</v>
      </c>
      <c r="E111" t="s">
        <v>4616</v>
      </c>
      <c r="F111" t="s">
        <v>6491</v>
      </c>
      <c r="G111" t="s">
        <v>6491</v>
      </c>
      <c r="H111" t="s">
        <v>6491</v>
      </c>
      <c r="I111" t="s">
        <v>10937</v>
      </c>
    </row>
    <row r="112" spans="1:9" x14ac:dyDescent="0.2">
      <c r="A112" t="s">
        <v>6491</v>
      </c>
      <c r="B112">
        <v>86003474</v>
      </c>
      <c r="C112" t="s">
        <v>6926</v>
      </c>
      <c r="D112" t="s">
        <v>8</v>
      </c>
      <c r="E112" t="s">
        <v>6493</v>
      </c>
      <c r="F112" t="s">
        <v>6491</v>
      </c>
      <c r="G112" t="s">
        <v>6491</v>
      </c>
      <c r="H112" t="s">
        <v>6491</v>
      </c>
      <c r="I112" t="s">
        <v>10937</v>
      </c>
    </row>
    <row r="113" spans="1:9" x14ac:dyDescent="0.2">
      <c r="A113" t="s">
        <v>6491</v>
      </c>
      <c r="B113">
        <v>80181719</v>
      </c>
      <c r="C113" t="s">
        <v>6925</v>
      </c>
      <c r="D113" t="s">
        <v>239</v>
      </c>
      <c r="E113" t="s">
        <v>4616</v>
      </c>
      <c r="F113" t="s">
        <v>6491</v>
      </c>
      <c r="G113" t="s">
        <v>6491</v>
      </c>
      <c r="H113" t="s">
        <v>6491</v>
      </c>
      <c r="I113" t="s">
        <v>10937</v>
      </c>
    </row>
    <row r="114" spans="1:9" x14ac:dyDescent="0.2">
      <c r="A114" t="s">
        <v>6491</v>
      </c>
      <c r="B114">
        <v>86003473</v>
      </c>
      <c r="C114" t="s">
        <v>6924</v>
      </c>
      <c r="D114" t="s">
        <v>8</v>
      </c>
      <c r="E114" t="s">
        <v>6493</v>
      </c>
      <c r="F114" t="s">
        <v>6491</v>
      </c>
      <c r="G114" t="s">
        <v>6491</v>
      </c>
      <c r="H114" t="s">
        <v>6491</v>
      </c>
      <c r="I114" t="s">
        <v>10937</v>
      </c>
    </row>
    <row r="115" spans="1:9" x14ac:dyDescent="0.2">
      <c r="A115" t="s">
        <v>6491</v>
      </c>
      <c r="B115">
        <v>86018507</v>
      </c>
      <c r="C115" t="s">
        <v>6923</v>
      </c>
      <c r="D115" t="s">
        <v>35</v>
      </c>
      <c r="E115" t="s">
        <v>4616</v>
      </c>
      <c r="F115" t="s">
        <v>6491</v>
      </c>
      <c r="G115" t="s">
        <v>6491</v>
      </c>
      <c r="H115" t="s">
        <v>6491</v>
      </c>
      <c r="I115" t="s">
        <v>10937</v>
      </c>
    </row>
    <row r="116" spans="1:9" x14ac:dyDescent="0.2">
      <c r="A116" t="s">
        <v>6491</v>
      </c>
      <c r="B116">
        <v>80181717</v>
      </c>
      <c r="C116" t="s">
        <v>6922</v>
      </c>
      <c r="D116" t="s">
        <v>239</v>
      </c>
      <c r="E116" t="s">
        <v>4616</v>
      </c>
      <c r="F116" t="s">
        <v>6491</v>
      </c>
      <c r="G116" t="s">
        <v>6491</v>
      </c>
      <c r="H116" t="s">
        <v>6491</v>
      </c>
      <c r="I116" t="s">
        <v>10937</v>
      </c>
    </row>
    <row r="117" spans="1:9" x14ac:dyDescent="0.2">
      <c r="A117" t="s">
        <v>6491</v>
      </c>
      <c r="B117">
        <v>80181715</v>
      </c>
      <c r="C117" t="s">
        <v>6921</v>
      </c>
      <c r="D117" t="s">
        <v>239</v>
      </c>
      <c r="E117" t="s">
        <v>4616</v>
      </c>
      <c r="F117" t="s">
        <v>6491</v>
      </c>
      <c r="G117" t="s">
        <v>6491</v>
      </c>
      <c r="H117" t="s">
        <v>6491</v>
      </c>
      <c r="I117" t="s">
        <v>10937</v>
      </c>
    </row>
    <row r="118" spans="1:9" x14ac:dyDescent="0.2">
      <c r="A118" t="s">
        <v>6491</v>
      </c>
      <c r="B118">
        <v>86003469</v>
      </c>
      <c r="C118" t="s">
        <v>6920</v>
      </c>
      <c r="D118" t="s">
        <v>8</v>
      </c>
      <c r="E118" t="s">
        <v>6493</v>
      </c>
      <c r="F118" t="s">
        <v>6491</v>
      </c>
      <c r="G118" t="s">
        <v>6491</v>
      </c>
      <c r="H118" t="s">
        <v>6491</v>
      </c>
      <c r="I118" t="s">
        <v>10937</v>
      </c>
    </row>
    <row r="119" spans="1:9" x14ac:dyDescent="0.2">
      <c r="A119" t="s">
        <v>6491</v>
      </c>
      <c r="B119">
        <v>76228001</v>
      </c>
      <c r="C119" t="s">
        <v>6913</v>
      </c>
      <c r="D119" t="s">
        <v>38</v>
      </c>
      <c r="E119" t="s">
        <v>6905</v>
      </c>
      <c r="F119" t="s">
        <v>6491</v>
      </c>
      <c r="G119" t="s">
        <v>6491</v>
      </c>
      <c r="H119" t="s">
        <v>6491</v>
      </c>
      <c r="I119" t="s">
        <v>10937</v>
      </c>
    </row>
    <row r="120" spans="1:9" x14ac:dyDescent="0.2">
      <c r="A120" t="s">
        <v>6491</v>
      </c>
      <c r="B120">
        <v>76227001</v>
      </c>
      <c r="C120" t="s">
        <v>6912</v>
      </c>
      <c r="D120" t="s">
        <v>38</v>
      </c>
      <c r="E120" t="s">
        <v>6905</v>
      </c>
      <c r="F120" t="s">
        <v>6491</v>
      </c>
      <c r="G120" t="s">
        <v>6491</v>
      </c>
      <c r="H120" t="s">
        <v>6491</v>
      </c>
      <c r="I120" t="s">
        <v>10937</v>
      </c>
    </row>
    <row r="121" spans="1:9" x14ac:dyDescent="0.2">
      <c r="A121" t="s">
        <v>6491</v>
      </c>
      <c r="B121">
        <v>76212001</v>
      </c>
      <c r="C121" t="s">
        <v>6910</v>
      </c>
      <c r="D121" t="s">
        <v>38</v>
      </c>
      <c r="E121" t="s">
        <v>6905</v>
      </c>
      <c r="F121" t="s">
        <v>6491</v>
      </c>
      <c r="G121" t="s">
        <v>6491</v>
      </c>
      <c r="H121" t="s">
        <v>6491</v>
      </c>
      <c r="I121" t="s">
        <v>10937</v>
      </c>
    </row>
    <row r="122" spans="1:9" x14ac:dyDescent="0.2">
      <c r="A122" t="s">
        <v>6491</v>
      </c>
      <c r="B122">
        <v>76208001</v>
      </c>
      <c r="C122" t="s">
        <v>6909</v>
      </c>
      <c r="D122" t="s">
        <v>38</v>
      </c>
      <c r="E122" t="s">
        <v>6905</v>
      </c>
      <c r="F122" t="s">
        <v>6491</v>
      </c>
      <c r="G122" t="s">
        <v>6491</v>
      </c>
      <c r="H122" t="s">
        <v>6491</v>
      </c>
      <c r="I122" t="s">
        <v>10937</v>
      </c>
    </row>
    <row r="123" spans="1:9" x14ac:dyDescent="0.2">
      <c r="A123" t="s">
        <v>6491</v>
      </c>
      <c r="B123">
        <v>76201092</v>
      </c>
      <c r="C123" t="s">
        <v>6908</v>
      </c>
      <c r="D123" t="s">
        <v>38</v>
      </c>
      <c r="E123" t="s">
        <v>6903</v>
      </c>
      <c r="F123" t="s">
        <v>6491</v>
      </c>
      <c r="G123" t="s">
        <v>6491</v>
      </c>
      <c r="H123" t="s">
        <v>6491</v>
      </c>
      <c r="I123" t="s">
        <v>10937</v>
      </c>
    </row>
    <row r="124" spans="1:9" x14ac:dyDescent="0.2">
      <c r="A124" t="s">
        <v>6491</v>
      </c>
      <c r="B124">
        <v>76201059</v>
      </c>
      <c r="C124" t="s">
        <v>6907</v>
      </c>
      <c r="D124" t="s">
        <v>38</v>
      </c>
      <c r="E124" t="s">
        <v>6903</v>
      </c>
      <c r="F124" t="s">
        <v>6491</v>
      </c>
      <c r="G124" t="s">
        <v>6491</v>
      </c>
      <c r="H124" t="s">
        <v>6491</v>
      </c>
      <c r="I124" t="s">
        <v>10937</v>
      </c>
    </row>
    <row r="125" spans="1:9" x14ac:dyDescent="0.2">
      <c r="A125" t="s">
        <v>6491</v>
      </c>
      <c r="B125">
        <v>76201056</v>
      </c>
      <c r="C125" t="s">
        <v>6904</v>
      </c>
      <c r="D125" t="s">
        <v>38</v>
      </c>
      <c r="E125" t="s">
        <v>6905</v>
      </c>
      <c r="F125" t="s">
        <v>6491</v>
      </c>
      <c r="G125" t="s">
        <v>6491</v>
      </c>
      <c r="H125" t="s">
        <v>6491</v>
      </c>
      <c r="I125" t="s">
        <v>10937</v>
      </c>
    </row>
    <row r="126" spans="1:9" x14ac:dyDescent="0.2">
      <c r="A126" t="s">
        <v>6491</v>
      </c>
      <c r="B126">
        <v>11020865</v>
      </c>
      <c r="C126" t="s">
        <v>6900</v>
      </c>
      <c r="D126" t="s">
        <v>35</v>
      </c>
      <c r="E126" t="s">
        <v>6901</v>
      </c>
      <c r="F126" t="s">
        <v>6491</v>
      </c>
      <c r="G126" t="s">
        <v>6491</v>
      </c>
      <c r="H126" t="s">
        <v>6491</v>
      </c>
      <c r="I126" t="s">
        <v>10937</v>
      </c>
    </row>
    <row r="127" spans="1:9" x14ac:dyDescent="0.2">
      <c r="A127" t="s">
        <v>6491</v>
      </c>
      <c r="B127">
        <v>86046935</v>
      </c>
      <c r="C127" t="s">
        <v>6899</v>
      </c>
      <c r="D127" t="s">
        <v>1215</v>
      </c>
      <c r="E127" t="s">
        <v>5958</v>
      </c>
      <c r="F127" t="s">
        <v>6491</v>
      </c>
      <c r="G127" t="s">
        <v>6491</v>
      </c>
      <c r="H127" t="s">
        <v>6491</v>
      </c>
      <c r="I127" t="s">
        <v>10937</v>
      </c>
    </row>
    <row r="128" spans="1:9" x14ac:dyDescent="0.2">
      <c r="A128" t="s">
        <v>6491</v>
      </c>
      <c r="B128">
        <v>86018933</v>
      </c>
      <c r="C128" t="s">
        <v>6898</v>
      </c>
      <c r="D128" t="s">
        <v>1215</v>
      </c>
      <c r="E128" t="s">
        <v>5958</v>
      </c>
      <c r="F128" t="s">
        <v>6491</v>
      </c>
      <c r="G128" t="s">
        <v>6491</v>
      </c>
      <c r="H128" t="s">
        <v>6491</v>
      </c>
      <c r="I128" t="s">
        <v>10937</v>
      </c>
    </row>
    <row r="129" spans="1:9" x14ac:dyDescent="0.2">
      <c r="A129" t="s">
        <v>6491</v>
      </c>
      <c r="B129">
        <v>86046928</v>
      </c>
      <c r="C129" t="s">
        <v>6896</v>
      </c>
      <c r="D129" t="s">
        <v>1215</v>
      </c>
      <c r="E129" t="s">
        <v>5958</v>
      </c>
      <c r="F129" t="s">
        <v>6491</v>
      </c>
      <c r="G129" t="s">
        <v>6491</v>
      </c>
      <c r="H129" t="s">
        <v>6491</v>
      </c>
      <c r="I129" t="s">
        <v>10937</v>
      </c>
    </row>
    <row r="130" spans="1:9" x14ac:dyDescent="0.2">
      <c r="A130" t="s">
        <v>6491</v>
      </c>
      <c r="B130">
        <v>86018921</v>
      </c>
      <c r="C130" t="s">
        <v>6891</v>
      </c>
      <c r="D130" t="s">
        <v>1215</v>
      </c>
      <c r="E130" t="s">
        <v>5958</v>
      </c>
      <c r="F130" t="s">
        <v>6491</v>
      </c>
      <c r="G130" t="s">
        <v>6491</v>
      </c>
      <c r="H130" t="s">
        <v>6491</v>
      </c>
      <c r="I130" t="s">
        <v>10937</v>
      </c>
    </row>
    <row r="131" spans="1:9" x14ac:dyDescent="0.2">
      <c r="A131" t="s">
        <v>6491</v>
      </c>
      <c r="B131">
        <v>86046919</v>
      </c>
      <c r="C131" t="s">
        <v>6889</v>
      </c>
      <c r="D131" t="s">
        <v>1215</v>
      </c>
      <c r="E131" t="s">
        <v>5958</v>
      </c>
      <c r="F131" t="s">
        <v>6491</v>
      </c>
      <c r="G131" t="s">
        <v>6491</v>
      </c>
      <c r="H131" t="s">
        <v>6491</v>
      </c>
      <c r="I131" t="s">
        <v>10937</v>
      </c>
    </row>
    <row r="132" spans="1:9" x14ac:dyDescent="0.2">
      <c r="A132" t="s">
        <v>6491</v>
      </c>
      <c r="B132">
        <v>86018918</v>
      </c>
      <c r="C132" t="s">
        <v>6888</v>
      </c>
      <c r="D132" t="s">
        <v>1215</v>
      </c>
      <c r="E132" t="s">
        <v>5958</v>
      </c>
      <c r="F132" t="s">
        <v>6491</v>
      </c>
      <c r="G132" t="s">
        <v>6491</v>
      </c>
      <c r="H132" t="s">
        <v>6491</v>
      </c>
      <c r="I132" t="s">
        <v>10937</v>
      </c>
    </row>
    <row r="133" spans="1:9" x14ac:dyDescent="0.2">
      <c r="A133" t="s">
        <v>6491</v>
      </c>
      <c r="B133">
        <v>86018915</v>
      </c>
      <c r="C133" t="s">
        <v>6887</v>
      </c>
      <c r="D133" t="s">
        <v>1215</v>
      </c>
      <c r="E133" t="s">
        <v>5958</v>
      </c>
      <c r="F133" t="s">
        <v>6491</v>
      </c>
      <c r="G133" t="s">
        <v>6491</v>
      </c>
      <c r="H133" t="s">
        <v>6491</v>
      </c>
      <c r="I133" t="s">
        <v>10937</v>
      </c>
    </row>
    <row r="134" spans="1:9" x14ac:dyDescent="0.2">
      <c r="A134" t="s">
        <v>6491</v>
      </c>
      <c r="B134">
        <v>86046909</v>
      </c>
      <c r="C134" t="s">
        <v>6885</v>
      </c>
      <c r="D134" t="s">
        <v>1215</v>
      </c>
      <c r="E134" t="s">
        <v>5958</v>
      </c>
      <c r="F134" t="s">
        <v>6491</v>
      </c>
      <c r="G134" t="s">
        <v>6491</v>
      </c>
      <c r="H134" t="s">
        <v>6491</v>
      </c>
      <c r="I134" t="s">
        <v>10937</v>
      </c>
    </row>
    <row r="135" spans="1:9" x14ac:dyDescent="0.2">
      <c r="A135" t="s">
        <v>6491</v>
      </c>
      <c r="B135">
        <v>86018908</v>
      </c>
      <c r="C135" t="s">
        <v>5945</v>
      </c>
      <c r="D135" t="s">
        <v>1215</v>
      </c>
      <c r="E135" t="s">
        <v>5958</v>
      </c>
      <c r="F135" t="s">
        <v>6491</v>
      </c>
      <c r="G135" t="s">
        <v>6491</v>
      </c>
      <c r="H135" t="s">
        <v>6491</v>
      </c>
      <c r="I135" t="s">
        <v>10937</v>
      </c>
    </row>
    <row r="136" spans="1:9" x14ac:dyDescent="0.2">
      <c r="A136" t="s">
        <v>6491</v>
      </c>
      <c r="B136">
        <v>80181714</v>
      </c>
      <c r="C136" t="s">
        <v>6884</v>
      </c>
      <c r="D136" t="s">
        <v>239</v>
      </c>
      <c r="E136" t="s">
        <v>4616</v>
      </c>
      <c r="F136" t="s">
        <v>6491</v>
      </c>
      <c r="G136" t="s">
        <v>6491</v>
      </c>
      <c r="H136" t="s">
        <v>6491</v>
      </c>
      <c r="I136" t="s">
        <v>10937</v>
      </c>
    </row>
    <row r="137" spans="1:9" x14ac:dyDescent="0.2">
      <c r="A137" t="s">
        <v>6491</v>
      </c>
      <c r="B137">
        <v>80181713</v>
      </c>
      <c r="C137" t="s">
        <v>6883</v>
      </c>
      <c r="D137" t="s">
        <v>239</v>
      </c>
      <c r="E137" t="s">
        <v>4616</v>
      </c>
      <c r="F137" t="s">
        <v>6491</v>
      </c>
      <c r="G137" t="s">
        <v>6491</v>
      </c>
      <c r="H137" t="s">
        <v>6491</v>
      </c>
      <c r="I137" t="s">
        <v>10937</v>
      </c>
    </row>
    <row r="138" spans="1:9" x14ac:dyDescent="0.2">
      <c r="A138" t="s">
        <v>6491</v>
      </c>
      <c r="B138">
        <v>80181712</v>
      </c>
      <c r="C138" t="s">
        <v>6882</v>
      </c>
      <c r="D138" t="s">
        <v>239</v>
      </c>
      <c r="E138" t="s">
        <v>4616</v>
      </c>
      <c r="F138" t="s">
        <v>6491</v>
      </c>
      <c r="G138" t="s">
        <v>6491</v>
      </c>
      <c r="H138" t="s">
        <v>6491</v>
      </c>
      <c r="I138" t="s">
        <v>10937</v>
      </c>
    </row>
    <row r="139" spans="1:9" x14ac:dyDescent="0.2">
      <c r="A139" t="s">
        <v>6491</v>
      </c>
      <c r="B139">
        <v>80181711</v>
      </c>
      <c r="C139" t="s">
        <v>6881</v>
      </c>
      <c r="D139" t="s">
        <v>239</v>
      </c>
      <c r="E139" t="s">
        <v>4616</v>
      </c>
      <c r="F139" t="s">
        <v>6491</v>
      </c>
      <c r="G139" t="s">
        <v>6491</v>
      </c>
      <c r="H139" t="s">
        <v>6491</v>
      </c>
      <c r="I139" t="s">
        <v>10937</v>
      </c>
    </row>
    <row r="140" spans="1:9" x14ac:dyDescent="0.2">
      <c r="A140" t="s">
        <v>6491</v>
      </c>
      <c r="B140">
        <v>80181709</v>
      </c>
      <c r="C140" t="s">
        <v>6880</v>
      </c>
      <c r="D140" t="s">
        <v>239</v>
      </c>
      <c r="E140" t="s">
        <v>4616</v>
      </c>
      <c r="F140" t="s">
        <v>6491</v>
      </c>
      <c r="G140" t="s">
        <v>6491</v>
      </c>
      <c r="H140" t="s">
        <v>6491</v>
      </c>
      <c r="I140" t="s">
        <v>10937</v>
      </c>
    </row>
    <row r="141" spans="1:9" x14ac:dyDescent="0.2">
      <c r="A141" t="s">
        <v>6491</v>
      </c>
      <c r="B141">
        <v>80181705</v>
      </c>
      <c r="C141" t="s">
        <v>6879</v>
      </c>
      <c r="D141" t="s">
        <v>239</v>
      </c>
      <c r="E141" t="s">
        <v>4616</v>
      </c>
      <c r="F141" t="s">
        <v>6491</v>
      </c>
      <c r="G141" t="s">
        <v>6491</v>
      </c>
      <c r="H141" t="s">
        <v>6491</v>
      </c>
      <c r="I141" t="s">
        <v>10937</v>
      </c>
    </row>
    <row r="142" spans="1:9" x14ac:dyDescent="0.2">
      <c r="A142" t="s">
        <v>6491</v>
      </c>
      <c r="B142">
        <v>80181704</v>
      </c>
      <c r="C142" t="s">
        <v>6878</v>
      </c>
      <c r="D142" t="s">
        <v>239</v>
      </c>
      <c r="E142" t="s">
        <v>4616</v>
      </c>
      <c r="F142" t="s">
        <v>6491</v>
      </c>
      <c r="G142" t="s">
        <v>6491</v>
      </c>
      <c r="H142" t="s">
        <v>6491</v>
      </c>
      <c r="I142" t="s">
        <v>10937</v>
      </c>
    </row>
    <row r="143" spans="1:9" x14ac:dyDescent="0.2">
      <c r="A143" t="s">
        <v>6491</v>
      </c>
      <c r="B143">
        <v>80181703</v>
      </c>
      <c r="C143" t="s">
        <v>6877</v>
      </c>
      <c r="D143" t="s">
        <v>239</v>
      </c>
      <c r="E143" t="s">
        <v>4616</v>
      </c>
      <c r="F143" t="s">
        <v>6491</v>
      </c>
      <c r="G143" t="s">
        <v>6491</v>
      </c>
      <c r="H143" t="s">
        <v>6491</v>
      </c>
      <c r="I143" t="s">
        <v>10937</v>
      </c>
    </row>
    <row r="144" spans="1:9" x14ac:dyDescent="0.2">
      <c r="A144" t="s">
        <v>6491</v>
      </c>
      <c r="B144">
        <v>80181701</v>
      </c>
      <c r="C144" t="s">
        <v>6876</v>
      </c>
      <c r="D144" t="s">
        <v>239</v>
      </c>
      <c r="E144" t="s">
        <v>4616</v>
      </c>
      <c r="F144" t="s">
        <v>6491</v>
      </c>
      <c r="G144" t="s">
        <v>6491</v>
      </c>
      <c r="H144" t="s">
        <v>6491</v>
      </c>
      <c r="I144" t="s">
        <v>10937</v>
      </c>
    </row>
    <row r="145" spans="1:9" x14ac:dyDescent="0.2">
      <c r="A145" t="s">
        <v>6491</v>
      </c>
      <c r="B145">
        <v>86018797</v>
      </c>
      <c r="C145" t="s">
        <v>6875</v>
      </c>
      <c r="D145" t="s">
        <v>239</v>
      </c>
      <c r="E145" t="s">
        <v>4616</v>
      </c>
      <c r="F145" t="s">
        <v>6491</v>
      </c>
      <c r="G145" t="s">
        <v>6491</v>
      </c>
      <c r="H145" t="s">
        <v>6491</v>
      </c>
      <c r="I145" t="s">
        <v>10937</v>
      </c>
    </row>
    <row r="146" spans="1:9" x14ac:dyDescent="0.2">
      <c r="A146" t="s">
        <v>6491</v>
      </c>
      <c r="B146">
        <v>86018796</v>
      </c>
      <c r="C146" t="s">
        <v>6874</v>
      </c>
      <c r="D146" t="s">
        <v>239</v>
      </c>
      <c r="E146" t="s">
        <v>4616</v>
      </c>
      <c r="F146" t="s">
        <v>6491</v>
      </c>
      <c r="G146" t="s">
        <v>6491</v>
      </c>
      <c r="H146" t="s">
        <v>6491</v>
      </c>
      <c r="I146" t="s">
        <v>10937</v>
      </c>
    </row>
    <row r="147" spans="1:9" x14ac:dyDescent="0.2">
      <c r="A147" t="s">
        <v>6491</v>
      </c>
      <c r="B147">
        <v>86018795</v>
      </c>
      <c r="C147" t="s">
        <v>6873</v>
      </c>
      <c r="D147" t="s">
        <v>239</v>
      </c>
      <c r="E147" t="s">
        <v>4616</v>
      </c>
      <c r="F147" t="s">
        <v>6491</v>
      </c>
      <c r="G147" t="s">
        <v>6491</v>
      </c>
      <c r="H147" t="s">
        <v>6491</v>
      </c>
      <c r="I147" t="s">
        <v>10937</v>
      </c>
    </row>
    <row r="148" spans="1:9" x14ac:dyDescent="0.2">
      <c r="A148" t="s">
        <v>6491</v>
      </c>
      <c r="B148">
        <v>86018793</v>
      </c>
      <c r="C148" t="s">
        <v>6871</v>
      </c>
      <c r="D148" t="s">
        <v>239</v>
      </c>
      <c r="E148" t="s">
        <v>4616</v>
      </c>
      <c r="F148" t="s">
        <v>6491</v>
      </c>
      <c r="G148" t="s">
        <v>6491</v>
      </c>
      <c r="H148" t="s">
        <v>6491</v>
      </c>
      <c r="I148" t="s">
        <v>10937</v>
      </c>
    </row>
    <row r="149" spans="1:9" x14ac:dyDescent="0.2">
      <c r="A149" t="s">
        <v>6491</v>
      </c>
      <c r="B149">
        <v>86018792</v>
      </c>
      <c r="C149" t="s">
        <v>6870</v>
      </c>
      <c r="D149" t="s">
        <v>239</v>
      </c>
      <c r="E149" t="s">
        <v>4616</v>
      </c>
      <c r="F149" t="s">
        <v>6491</v>
      </c>
      <c r="G149" t="s">
        <v>6491</v>
      </c>
      <c r="H149" t="s">
        <v>6491</v>
      </c>
      <c r="I149" t="s">
        <v>10937</v>
      </c>
    </row>
    <row r="150" spans="1:9" x14ac:dyDescent="0.2">
      <c r="A150" t="s">
        <v>6491</v>
      </c>
      <c r="B150">
        <v>86018791</v>
      </c>
      <c r="C150" t="s">
        <v>6869</v>
      </c>
      <c r="D150" t="s">
        <v>239</v>
      </c>
      <c r="E150" t="s">
        <v>4616</v>
      </c>
      <c r="F150" t="s">
        <v>6491</v>
      </c>
      <c r="G150" t="s">
        <v>6491</v>
      </c>
      <c r="H150" t="s">
        <v>6491</v>
      </c>
      <c r="I150" t="s">
        <v>10937</v>
      </c>
    </row>
    <row r="151" spans="1:9" x14ac:dyDescent="0.2">
      <c r="A151" t="s">
        <v>6491</v>
      </c>
      <c r="B151">
        <v>86018786</v>
      </c>
      <c r="C151" t="s">
        <v>6868</v>
      </c>
      <c r="D151" t="s">
        <v>239</v>
      </c>
      <c r="E151" t="s">
        <v>4616</v>
      </c>
      <c r="F151" t="s">
        <v>6491</v>
      </c>
      <c r="G151" t="s">
        <v>6491</v>
      </c>
      <c r="H151" t="s">
        <v>6491</v>
      </c>
      <c r="I151" t="s">
        <v>10937</v>
      </c>
    </row>
    <row r="152" spans="1:9" x14ac:dyDescent="0.2">
      <c r="A152" t="s">
        <v>6491</v>
      </c>
      <c r="B152">
        <v>86018785</v>
      </c>
      <c r="C152" t="s">
        <v>6867</v>
      </c>
      <c r="D152" t="s">
        <v>239</v>
      </c>
      <c r="E152" t="s">
        <v>4616</v>
      </c>
      <c r="F152" t="s">
        <v>6491</v>
      </c>
      <c r="G152" t="s">
        <v>6491</v>
      </c>
      <c r="H152" t="s">
        <v>6491</v>
      </c>
      <c r="I152" t="s">
        <v>10937</v>
      </c>
    </row>
    <row r="153" spans="1:9" x14ac:dyDescent="0.2">
      <c r="A153" t="s">
        <v>6491</v>
      </c>
      <c r="B153">
        <v>86018784</v>
      </c>
      <c r="C153" t="s">
        <v>6866</v>
      </c>
      <c r="D153" t="s">
        <v>239</v>
      </c>
      <c r="E153" t="s">
        <v>4616</v>
      </c>
      <c r="F153" t="s">
        <v>6491</v>
      </c>
      <c r="G153" t="s">
        <v>6491</v>
      </c>
      <c r="H153" t="s">
        <v>6491</v>
      </c>
      <c r="I153" t="s">
        <v>10937</v>
      </c>
    </row>
    <row r="154" spans="1:9" x14ac:dyDescent="0.2">
      <c r="A154" t="s">
        <v>6491</v>
      </c>
      <c r="B154">
        <v>86018782</v>
      </c>
      <c r="C154" t="s">
        <v>6865</v>
      </c>
      <c r="D154" t="s">
        <v>239</v>
      </c>
      <c r="E154" t="s">
        <v>4616</v>
      </c>
      <c r="F154" t="s">
        <v>6491</v>
      </c>
      <c r="G154" t="s">
        <v>6491</v>
      </c>
      <c r="H154" t="s">
        <v>6491</v>
      </c>
      <c r="I154" t="s">
        <v>10937</v>
      </c>
    </row>
    <row r="155" spans="1:9" x14ac:dyDescent="0.2">
      <c r="A155" t="s">
        <v>6491</v>
      </c>
      <c r="B155">
        <v>86018781</v>
      </c>
      <c r="C155" t="s">
        <v>6864</v>
      </c>
      <c r="D155" t="s">
        <v>239</v>
      </c>
      <c r="E155" t="s">
        <v>4616</v>
      </c>
      <c r="F155" t="s">
        <v>6491</v>
      </c>
      <c r="G155" t="s">
        <v>6491</v>
      </c>
      <c r="H155" t="s">
        <v>6491</v>
      </c>
      <c r="I155" t="s">
        <v>10937</v>
      </c>
    </row>
    <row r="156" spans="1:9" x14ac:dyDescent="0.2">
      <c r="A156" t="s">
        <v>6491</v>
      </c>
      <c r="B156">
        <v>86018779</v>
      </c>
      <c r="C156" t="s">
        <v>6863</v>
      </c>
      <c r="D156" t="s">
        <v>239</v>
      </c>
      <c r="E156" t="s">
        <v>4616</v>
      </c>
      <c r="F156" t="s">
        <v>6491</v>
      </c>
      <c r="G156" t="s">
        <v>6491</v>
      </c>
      <c r="H156" t="s">
        <v>6491</v>
      </c>
      <c r="I156" t="s">
        <v>10937</v>
      </c>
    </row>
    <row r="157" spans="1:9" x14ac:dyDescent="0.2">
      <c r="A157" t="s">
        <v>6491</v>
      </c>
      <c r="B157">
        <v>86018777</v>
      </c>
      <c r="C157" t="s">
        <v>6862</v>
      </c>
      <c r="D157" t="s">
        <v>239</v>
      </c>
      <c r="E157" t="s">
        <v>4616</v>
      </c>
      <c r="F157" t="s">
        <v>6491</v>
      </c>
      <c r="G157" t="s">
        <v>6491</v>
      </c>
      <c r="H157" t="s">
        <v>6491</v>
      </c>
      <c r="I157" t="s">
        <v>10937</v>
      </c>
    </row>
    <row r="158" spans="1:9" x14ac:dyDescent="0.2">
      <c r="A158" t="s">
        <v>6491</v>
      </c>
      <c r="B158">
        <v>86018776</v>
      </c>
      <c r="C158" t="s">
        <v>6861</v>
      </c>
      <c r="D158" t="s">
        <v>239</v>
      </c>
      <c r="E158" t="s">
        <v>4616</v>
      </c>
      <c r="F158" t="s">
        <v>6491</v>
      </c>
      <c r="G158" t="s">
        <v>6491</v>
      </c>
      <c r="H158" t="s">
        <v>6491</v>
      </c>
      <c r="I158" t="s">
        <v>10937</v>
      </c>
    </row>
    <row r="159" spans="1:9" x14ac:dyDescent="0.2">
      <c r="A159" t="s">
        <v>6491</v>
      </c>
      <c r="B159">
        <v>86018775</v>
      </c>
      <c r="C159" t="s">
        <v>6860</v>
      </c>
      <c r="D159" t="s">
        <v>239</v>
      </c>
      <c r="E159" t="s">
        <v>4616</v>
      </c>
      <c r="F159" t="s">
        <v>6491</v>
      </c>
      <c r="G159" t="s">
        <v>6491</v>
      </c>
      <c r="H159" t="s">
        <v>6491</v>
      </c>
      <c r="I159" t="s">
        <v>10937</v>
      </c>
    </row>
    <row r="160" spans="1:9" x14ac:dyDescent="0.2">
      <c r="A160" t="s">
        <v>6491</v>
      </c>
      <c r="B160">
        <v>86018774</v>
      </c>
      <c r="C160" t="s">
        <v>6859</v>
      </c>
      <c r="D160" t="s">
        <v>239</v>
      </c>
      <c r="E160" t="s">
        <v>4616</v>
      </c>
      <c r="F160" t="s">
        <v>6491</v>
      </c>
      <c r="G160" t="s">
        <v>6491</v>
      </c>
      <c r="H160" t="s">
        <v>6491</v>
      </c>
      <c r="I160" t="s">
        <v>10937</v>
      </c>
    </row>
    <row r="161" spans="1:9" x14ac:dyDescent="0.2">
      <c r="A161" t="s">
        <v>6491</v>
      </c>
      <c r="B161">
        <v>86018773</v>
      </c>
      <c r="C161" t="s">
        <v>6858</v>
      </c>
      <c r="D161" t="s">
        <v>239</v>
      </c>
      <c r="E161" t="s">
        <v>4616</v>
      </c>
      <c r="F161" t="s">
        <v>6491</v>
      </c>
      <c r="G161" t="s">
        <v>6491</v>
      </c>
      <c r="H161" t="s">
        <v>6491</v>
      </c>
      <c r="I161" t="s">
        <v>10937</v>
      </c>
    </row>
    <row r="162" spans="1:9" x14ac:dyDescent="0.2">
      <c r="A162" t="s">
        <v>6491</v>
      </c>
      <c r="B162">
        <v>86018768</v>
      </c>
      <c r="C162" t="s">
        <v>6654</v>
      </c>
      <c r="D162" t="s">
        <v>239</v>
      </c>
      <c r="E162" t="s">
        <v>4616</v>
      </c>
      <c r="F162" t="s">
        <v>6491</v>
      </c>
      <c r="G162" t="s">
        <v>6491</v>
      </c>
      <c r="H162" t="s">
        <v>6491</v>
      </c>
      <c r="I162" t="s">
        <v>10937</v>
      </c>
    </row>
    <row r="163" spans="1:9" x14ac:dyDescent="0.2">
      <c r="A163" t="s">
        <v>6491</v>
      </c>
      <c r="B163">
        <v>86018766</v>
      </c>
      <c r="C163" t="s">
        <v>6857</v>
      </c>
      <c r="D163" t="s">
        <v>239</v>
      </c>
      <c r="E163" t="s">
        <v>4616</v>
      </c>
      <c r="F163" t="s">
        <v>6491</v>
      </c>
      <c r="G163" t="s">
        <v>6491</v>
      </c>
      <c r="H163" t="s">
        <v>6491</v>
      </c>
      <c r="I163" t="s">
        <v>10937</v>
      </c>
    </row>
    <row r="164" spans="1:9" x14ac:dyDescent="0.2">
      <c r="A164" t="s">
        <v>6491</v>
      </c>
      <c r="B164">
        <v>86018765</v>
      </c>
      <c r="C164" t="s">
        <v>6856</v>
      </c>
      <c r="D164" t="s">
        <v>239</v>
      </c>
      <c r="E164" t="s">
        <v>4616</v>
      </c>
      <c r="F164" t="s">
        <v>6491</v>
      </c>
      <c r="G164" t="s">
        <v>6491</v>
      </c>
      <c r="H164" t="s">
        <v>6491</v>
      </c>
      <c r="I164" t="s">
        <v>10937</v>
      </c>
    </row>
    <row r="165" spans="1:9" x14ac:dyDescent="0.2">
      <c r="A165" t="s">
        <v>6491</v>
      </c>
      <c r="B165">
        <v>86018764</v>
      </c>
      <c r="C165" t="s">
        <v>6855</v>
      </c>
      <c r="D165" t="s">
        <v>239</v>
      </c>
      <c r="E165" t="s">
        <v>4616</v>
      </c>
      <c r="F165" t="s">
        <v>6491</v>
      </c>
      <c r="G165" t="s">
        <v>6491</v>
      </c>
      <c r="H165" t="s">
        <v>6491</v>
      </c>
      <c r="I165" t="s">
        <v>10937</v>
      </c>
    </row>
    <row r="166" spans="1:9" x14ac:dyDescent="0.2">
      <c r="A166" t="s">
        <v>6491</v>
      </c>
      <c r="B166">
        <v>86018763</v>
      </c>
      <c r="C166" t="s">
        <v>6854</v>
      </c>
      <c r="D166" t="s">
        <v>239</v>
      </c>
      <c r="E166" t="s">
        <v>4616</v>
      </c>
      <c r="F166" t="s">
        <v>6491</v>
      </c>
      <c r="G166" t="s">
        <v>6491</v>
      </c>
      <c r="H166" t="s">
        <v>6491</v>
      </c>
      <c r="I166" t="s">
        <v>10937</v>
      </c>
    </row>
    <row r="167" spans="1:9" x14ac:dyDescent="0.2">
      <c r="A167" t="s">
        <v>6491</v>
      </c>
      <c r="B167">
        <v>86018761</v>
      </c>
      <c r="C167" t="s">
        <v>6853</v>
      </c>
      <c r="D167" t="s">
        <v>239</v>
      </c>
      <c r="E167" t="s">
        <v>4616</v>
      </c>
      <c r="F167" t="s">
        <v>6491</v>
      </c>
      <c r="G167" t="s">
        <v>6491</v>
      </c>
      <c r="H167" t="s">
        <v>6491</v>
      </c>
      <c r="I167" t="s">
        <v>10937</v>
      </c>
    </row>
    <row r="168" spans="1:9" x14ac:dyDescent="0.2">
      <c r="A168" t="s">
        <v>6491</v>
      </c>
      <c r="B168">
        <v>86018760</v>
      </c>
      <c r="C168" t="s">
        <v>6852</v>
      </c>
      <c r="D168" t="s">
        <v>239</v>
      </c>
      <c r="E168" t="s">
        <v>4616</v>
      </c>
      <c r="F168" t="s">
        <v>6491</v>
      </c>
      <c r="G168" t="s">
        <v>6491</v>
      </c>
      <c r="H168" t="s">
        <v>6491</v>
      </c>
      <c r="I168" t="s">
        <v>10937</v>
      </c>
    </row>
    <row r="169" spans="1:9" x14ac:dyDescent="0.2">
      <c r="A169" t="s">
        <v>6491</v>
      </c>
      <c r="B169">
        <v>86018759</v>
      </c>
      <c r="C169" t="s">
        <v>6851</v>
      </c>
      <c r="D169" t="s">
        <v>239</v>
      </c>
      <c r="E169" t="s">
        <v>4616</v>
      </c>
      <c r="F169" t="s">
        <v>6491</v>
      </c>
      <c r="G169" t="s">
        <v>6491</v>
      </c>
      <c r="H169" t="s">
        <v>6491</v>
      </c>
      <c r="I169" t="s">
        <v>10937</v>
      </c>
    </row>
    <row r="170" spans="1:9" x14ac:dyDescent="0.2">
      <c r="A170" t="s">
        <v>6491</v>
      </c>
      <c r="B170">
        <v>86018758</v>
      </c>
      <c r="C170" t="s">
        <v>6850</v>
      </c>
      <c r="D170" t="s">
        <v>239</v>
      </c>
      <c r="E170" t="s">
        <v>4616</v>
      </c>
      <c r="F170" t="s">
        <v>6491</v>
      </c>
      <c r="G170" t="s">
        <v>6491</v>
      </c>
      <c r="H170" t="s">
        <v>6491</v>
      </c>
      <c r="I170" t="s">
        <v>10937</v>
      </c>
    </row>
    <row r="171" spans="1:9" x14ac:dyDescent="0.2">
      <c r="A171" t="s">
        <v>6491</v>
      </c>
      <c r="B171">
        <v>86018757</v>
      </c>
      <c r="C171" t="s">
        <v>6849</v>
      </c>
      <c r="D171" t="s">
        <v>239</v>
      </c>
      <c r="E171" t="s">
        <v>4616</v>
      </c>
      <c r="F171" t="s">
        <v>6491</v>
      </c>
      <c r="G171" t="s">
        <v>6491</v>
      </c>
      <c r="H171" t="s">
        <v>6491</v>
      </c>
      <c r="I171" t="s">
        <v>10937</v>
      </c>
    </row>
    <row r="172" spans="1:9" x14ac:dyDescent="0.2">
      <c r="A172" t="s">
        <v>6491</v>
      </c>
      <c r="B172">
        <v>86018756</v>
      </c>
      <c r="C172" t="s">
        <v>6848</v>
      </c>
      <c r="D172" t="s">
        <v>239</v>
      </c>
      <c r="E172" t="s">
        <v>4616</v>
      </c>
      <c r="F172" t="s">
        <v>6491</v>
      </c>
      <c r="G172" t="s">
        <v>6491</v>
      </c>
      <c r="H172" t="s">
        <v>6491</v>
      </c>
      <c r="I172" t="s">
        <v>10937</v>
      </c>
    </row>
    <row r="173" spans="1:9" x14ac:dyDescent="0.2">
      <c r="A173" t="s">
        <v>6491</v>
      </c>
      <c r="B173">
        <v>86018754</v>
      </c>
      <c r="C173" t="s">
        <v>6846</v>
      </c>
      <c r="D173" t="s">
        <v>239</v>
      </c>
      <c r="E173" t="s">
        <v>4616</v>
      </c>
      <c r="F173" t="s">
        <v>6491</v>
      </c>
      <c r="G173" t="s">
        <v>6491</v>
      </c>
      <c r="H173" t="s">
        <v>6491</v>
      </c>
      <c r="I173" t="s">
        <v>10937</v>
      </c>
    </row>
    <row r="174" spans="1:9" x14ac:dyDescent="0.2">
      <c r="A174" t="s">
        <v>6491</v>
      </c>
      <c r="B174">
        <v>86018753</v>
      </c>
      <c r="C174" t="s">
        <v>6845</v>
      </c>
      <c r="D174" t="s">
        <v>239</v>
      </c>
      <c r="E174" t="s">
        <v>4616</v>
      </c>
      <c r="F174" t="s">
        <v>6491</v>
      </c>
      <c r="G174" t="s">
        <v>6491</v>
      </c>
      <c r="H174" t="s">
        <v>6491</v>
      </c>
      <c r="I174" t="s">
        <v>10937</v>
      </c>
    </row>
    <row r="175" spans="1:9" x14ac:dyDescent="0.2">
      <c r="A175" t="s">
        <v>6491</v>
      </c>
      <c r="B175">
        <v>86018751</v>
      </c>
      <c r="C175" t="s">
        <v>6844</v>
      </c>
      <c r="D175" t="s">
        <v>239</v>
      </c>
      <c r="E175" t="s">
        <v>4616</v>
      </c>
      <c r="F175" t="s">
        <v>6491</v>
      </c>
      <c r="G175" t="s">
        <v>6491</v>
      </c>
      <c r="H175" t="s">
        <v>6491</v>
      </c>
      <c r="I175" t="s">
        <v>10937</v>
      </c>
    </row>
    <row r="176" spans="1:9" x14ac:dyDescent="0.2">
      <c r="A176" t="s">
        <v>6491</v>
      </c>
      <c r="B176">
        <v>86018750</v>
      </c>
      <c r="C176" t="s">
        <v>6843</v>
      </c>
      <c r="D176" t="s">
        <v>239</v>
      </c>
      <c r="E176" t="s">
        <v>4616</v>
      </c>
      <c r="F176" t="s">
        <v>6491</v>
      </c>
      <c r="G176" t="s">
        <v>6491</v>
      </c>
      <c r="H176" t="s">
        <v>6491</v>
      </c>
      <c r="I176" t="s">
        <v>10937</v>
      </c>
    </row>
    <row r="177" spans="1:9" x14ac:dyDescent="0.2">
      <c r="A177" t="s">
        <v>6491</v>
      </c>
      <c r="B177">
        <v>86018748</v>
      </c>
      <c r="C177" t="s">
        <v>6133</v>
      </c>
      <c r="D177" t="s">
        <v>239</v>
      </c>
      <c r="E177" t="s">
        <v>4616</v>
      </c>
      <c r="F177" t="s">
        <v>6491</v>
      </c>
      <c r="G177" t="s">
        <v>6491</v>
      </c>
      <c r="H177" t="s">
        <v>6491</v>
      </c>
      <c r="I177" t="s">
        <v>10937</v>
      </c>
    </row>
    <row r="178" spans="1:9" x14ac:dyDescent="0.2">
      <c r="A178" t="s">
        <v>6491</v>
      </c>
      <c r="B178">
        <v>86018745</v>
      </c>
      <c r="C178" t="s">
        <v>6842</v>
      </c>
      <c r="D178" t="s">
        <v>239</v>
      </c>
      <c r="E178" t="s">
        <v>4616</v>
      </c>
      <c r="F178" t="s">
        <v>6491</v>
      </c>
      <c r="G178" t="s">
        <v>6491</v>
      </c>
      <c r="H178" t="s">
        <v>6491</v>
      </c>
      <c r="I178" t="s">
        <v>10937</v>
      </c>
    </row>
    <row r="179" spans="1:9" x14ac:dyDescent="0.2">
      <c r="A179" t="s">
        <v>6491</v>
      </c>
      <c r="B179">
        <v>86018744</v>
      </c>
      <c r="C179" t="s">
        <v>6841</v>
      </c>
      <c r="D179" t="s">
        <v>239</v>
      </c>
      <c r="E179" t="s">
        <v>4616</v>
      </c>
      <c r="F179" t="s">
        <v>6491</v>
      </c>
      <c r="G179" t="s">
        <v>6491</v>
      </c>
      <c r="H179" t="s">
        <v>6491</v>
      </c>
      <c r="I179" t="s">
        <v>10937</v>
      </c>
    </row>
    <row r="180" spans="1:9" x14ac:dyDescent="0.2">
      <c r="A180" t="s">
        <v>6491</v>
      </c>
      <c r="B180">
        <v>86018742</v>
      </c>
      <c r="C180" t="s">
        <v>6309</v>
      </c>
      <c r="D180" t="s">
        <v>239</v>
      </c>
      <c r="E180" t="s">
        <v>4616</v>
      </c>
      <c r="F180" t="s">
        <v>6491</v>
      </c>
      <c r="G180" t="s">
        <v>6491</v>
      </c>
      <c r="H180" t="s">
        <v>6491</v>
      </c>
      <c r="I180" t="s">
        <v>10937</v>
      </c>
    </row>
    <row r="181" spans="1:9" x14ac:dyDescent="0.2">
      <c r="A181" t="s">
        <v>6491</v>
      </c>
      <c r="B181">
        <v>86018733</v>
      </c>
      <c r="C181" t="s">
        <v>6627</v>
      </c>
      <c r="D181" t="s">
        <v>239</v>
      </c>
      <c r="E181" t="s">
        <v>4616</v>
      </c>
      <c r="F181" t="s">
        <v>6491</v>
      </c>
      <c r="G181" t="s">
        <v>6491</v>
      </c>
      <c r="H181" t="s">
        <v>6491</v>
      </c>
      <c r="I181" t="s">
        <v>10937</v>
      </c>
    </row>
    <row r="182" spans="1:9" x14ac:dyDescent="0.2">
      <c r="A182" t="s">
        <v>6491</v>
      </c>
      <c r="B182">
        <v>86018732</v>
      </c>
      <c r="C182" t="s">
        <v>6839</v>
      </c>
      <c r="D182" t="s">
        <v>239</v>
      </c>
      <c r="E182" t="s">
        <v>4616</v>
      </c>
      <c r="F182" t="s">
        <v>6491</v>
      </c>
      <c r="G182" t="s">
        <v>6491</v>
      </c>
      <c r="H182" t="s">
        <v>6491</v>
      </c>
      <c r="I182" t="s">
        <v>10937</v>
      </c>
    </row>
    <row r="183" spans="1:9" x14ac:dyDescent="0.2">
      <c r="A183" t="s">
        <v>6491</v>
      </c>
      <c r="B183">
        <v>86018727</v>
      </c>
      <c r="C183" t="s">
        <v>6838</v>
      </c>
      <c r="D183" t="s">
        <v>239</v>
      </c>
      <c r="E183" t="s">
        <v>4616</v>
      </c>
      <c r="F183" t="s">
        <v>6491</v>
      </c>
      <c r="G183" t="s">
        <v>6491</v>
      </c>
      <c r="H183" t="s">
        <v>6491</v>
      </c>
      <c r="I183" t="s">
        <v>10937</v>
      </c>
    </row>
    <row r="184" spans="1:9" x14ac:dyDescent="0.2">
      <c r="A184" t="s">
        <v>6491</v>
      </c>
      <c r="B184">
        <v>86018725</v>
      </c>
      <c r="C184" t="s">
        <v>5409</v>
      </c>
      <c r="D184" t="s">
        <v>239</v>
      </c>
      <c r="E184" t="s">
        <v>4616</v>
      </c>
      <c r="F184" t="s">
        <v>6491</v>
      </c>
      <c r="G184" t="s">
        <v>6491</v>
      </c>
      <c r="H184" t="s">
        <v>6491</v>
      </c>
      <c r="I184" t="s">
        <v>10937</v>
      </c>
    </row>
    <row r="185" spans="1:9" x14ac:dyDescent="0.2">
      <c r="A185" t="s">
        <v>6491</v>
      </c>
      <c r="B185">
        <v>86018724</v>
      </c>
      <c r="C185" t="s">
        <v>4824</v>
      </c>
      <c r="D185" t="s">
        <v>239</v>
      </c>
      <c r="E185" t="s">
        <v>4616</v>
      </c>
      <c r="F185" t="s">
        <v>6491</v>
      </c>
      <c r="G185" t="s">
        <v>6491</v>
      </c>
      <c r="H185" t="s">
        <v>6491</v>
      </c>
      <c r="I185" t="s">
        <v>10937</v>
      </c>
    </row>
    <row r="186" spans="1:9" x14ac:dyDescent="0.2">
      <c r="A186" t="s">
        <v>6491</v>
      </c>
      <c r="B186">
        <v>86018723</v>
      </c>
      <c r="C186" t="s">
        <v>6837</v>
      </c>
      <c r="D186" t="s">
        <v>239</v>
      </c>
      <c r="E186" t="s">
        <v>4616</v>
      </c>
      <c r="F186" t="s">
        <v>6491</v>
      </c>
      <c r="G186" t="s">
        <v>6491</v>
      </c>
      <c r="H186" t="s">
        <v>6491</v>
      </c>
      <c r="I186" t="s">
        <v>10937</v>
      </c>
    </row>
    <row r="187" spans="1:9" x14ac:dyDescent="0.2">
      <c r="A187" t="s">
        <v>6491</v>
      </c>
      <c r="B187">
        <v>86018722</v>
      </c>
      <c r="C187" t="s">
        <v>6182</v>
      </c>
      <c r="D187" t="s">
        <v>239</v>
      </c>
      <c r="E187" t="s">
        <v>4616</v>
      </c>
      <c r="F187" t="s">
        <v>6491</v>
      </c>
      <c r="G187" t="s">
        <v>6491</v>
      </c>
      <c r="H187" t="s">
        <v>6491</v>
      </c>
      <c r="I187" t="s">
        <v>10937</v>
      </c>
    </row>
    <row r="188" spans="1:9" x14ac:dyDescent="0.2">
      <c r="A188" t="s">
        <v>6491</v>
      </c>
      <c r="B188">
        <v>86018719</v>
      </c>
      <c r="C188" t="s">
        <v>6836</v>
      </c>
      <c r="D188" t="s">
        <v>239</v>
      </c>
      <c r="E188" t="s">
        <v>4616</v>
      </c>
      <c r="F188" t="s">
        <v>6491</v>
      </c>
      <c r="G188" t="s">
        <v>6491</v>
      </c>
      <c r="H188" t="s">
        <v>6491</v>
      </c>
      <c r="I188" t="s">
        <v>10937</v>
      </c>
    </row>
    <row r="189" spans="1:9" x14ac:dyDescent="0.2">
      <c r="A189" t="s">
        <v>6491</v>
      </c>
      <c r="B189">
        <v>86018718</v>
      </c>
      <c r="C189" t="s">
        <v>6835</v>
      </c>
      <c r="D189" t="s">
        <v>239</v>
      </c>
      <c r="E189" t="s">
        <v>4616</v>
      </c>
      <c r="F189" t="s">
        <v>6491</v>
      </c>
      <c r="G189" t="s">
        <v>6491</v>
      </c>
      <c r="H189" t="s">
        <v>6491</v>
      </c>
      <c r="I189" t="s">
        <v>10937</v>
      </c>
    </row>
    <row r="190" spans="1:9" x14ac:dyDescent="0.2">
      <c r="A190" t="s">
        <v>6491</v>
      </c>
      <c r="B190">
        <v>86018715</v>
      </c>
      <c r="C190" t="s">
        <v>6833</v>
      </c>
      <c r="D190" t="s">
        <v>239</v>
      </c>
      <c r="E190" t="s">
        <v>4616</v>
      </c>
      <c r="F190" t="s">
        <v>6491</v>
      </c>
      <c r="G190" t="s">
        <v>6491</v>
      </c>
      <c r="H190" t="s">
        <v>6491</v>
      </c>
      <c r="I190" t="s">
        <v>10937</v>
      </c>
    </row>
    <row r="191" spans="1:9" x14ac:dyDescent="0.2">
      <c r="A191" t="s">
        <v>6491</v>
      </c>
      <c r="B191">
        <v>86018713</v>
      </c>
      <c r="C191" t="s">
        <v>6832</v>
      </c>
      <c r="D191" t="s">
        <v>239</v>
      </c>
      <c r="E191" t="s">
        <v>4616</v>
      </c>
      <c r="F191" t="s">
        <v>6491</v>
      </c>
      <c r="G191" t="s">
        <v>6491</v>
      </c>
      <c r="H191" t="s">
        <v>6491</v>
      </c>
      <c r="I191" t="s">
        <v>10937</v>
      </c>
    </row>
    <row r="192" spans="1:9" x14ac:dyDescent="0.2">
      <c r="A192" t="s">
        <v>6491</v>
      </c>
      <c r="B192">
        <v>86018711</v>
      </c>
      <c r="C192" t="s">
        <v>6831</v>
      </c>
      <c r="D192" t="s">
        <v>239</v>
      </c>
      <c r="E192" t="s">
        <v>4616</v>
      </c>
      <c r="F192" t="s">
        <v>6491</v>
      </c>
      <c r="G192" t="s">
        <v>6491</v>
      </c>
      <c r="H192" t="s">
        <v>6491</v>
      </c>
      <c r="I192" t="s">
        <v>10937</v>
      </c>
    </row>
    <row r="193" spans="1:9" x14ac:dyDescent="0.2">
      <c r="A193" t="s">
        <v>6491</v>
      </c>
      <c r="B193">
        <v>86018708</v>
      </c>
      <c r="C193" t="s">
        <v>6829</v>
      </c>
      <c r="D193" t="s">
        <v>239</v>
      </c>
      <c r="E193" t="s">
        <v>4616</v>
      </c>
      <c r="F193" t="s">
        <v>6491</v>
      </c>
      <c r="G193" t="s">
        <v>6491</v>
      </c>
      <c r="H193" t="s">
        <v>6491</v>
      </c>
      <c r="I193" t="s">
        <v>10937</v>
      </c>
    </row>
    <row r="194" spans="1:9" x14ac:dyDescent="0.2">
      <c r="A194" t="s">
        <v>6491</v>
      </c>
      <c r="B194">
        <v>86018505</v>
      </c>
      <c r="C194" t="s">
        <v>6827</v>
      </c>
      <c r="D194" t="s">
        <v>35</v>
      </c>
      <c r="E194" t="s">
        <v>4616</v>
      </c>
      <c r="F194" t="s">
        <v>6491</v>
      </c>
      <c r="G194" t="s">
        <v>6491</v>
      </c>
      <c r="H194" t="s">
        <v>6491</v>
      </c>
      <c r="I194" t="s">
        <v>10937</v>
      </c>
    </row>
    <row r="195" spans="1:9" x14ac:dyDescent="0.2">
      <c r="A195" t="s">
        <v>6491</v>
      </c>
      <c r="B195">
        <v>86018503</v>
      </c>
      <c r="C195" t="s">
        <v>6826</v>
      </c>
      <c r="D195" t="s">
        <v>35</v>
      </c>
      <c r="E195" t="s">
        <v>4616</v>
      </c>
      <c r="F195" t="s">
        <v>6491</v>
      </c>
      <c r="G195" t="s">
        <v>6491</v>
      </c>
      <c r="H195" t="s">
        <v>6491</v>
      </c>
      <c r="I195" t="s">
        <v>10937</v>
      </c>
    </row>
    <row r="196" spans="1:9" x14ac:dyDescent="0.2">
      <c r="A196" t="s">
        <v>6491</v>
      </c>
      <c r="B196">
        <v>86018384</v>
      </c>
      <c r="C196" t="s">
        <v>6825</v>
      </c>
      <c r="D196" t="s">
        <v>35</v>
      </c>
      <c r="E196" t="s">
        <v>4616</v>
      </c>
      <c r="F196" t="s">
        <v>6491</v>
      </c>
      <c r="G196" t="s">
        <v>6491</v>
      </c>
      <c r="H196" t="s">
        <v>6491</v>
      </c>
      <c r="I196" t="s">
        <v>10937</v>
      </c>
    </row>
    <row r="197" spans="1:9" x14ac:dyDescent="0.2">
      <c r="A197" t="s">
        <v>6491</v>
      </c>
      <c r="B197">
        <v>86018356</v>
      </c>
      <c r="C197" t="s">
        <v>6824</v>
      </c>
      <c r="D197" t="s">
        <v>35</v>
      </c>
      <c r="E197" t="s">
        <v>4616</v>
      </c>
      <c r="F197" t="s">
        <v>6491</v>
      </c>
      <c r="G197" t="s">
        <v>6491</v>
      </c>
      <c r="H197" t="s">
        <v>6491</v>
      </c>
      <c r="I197" t="s">
        <v>10937</v>
      </c>
    </row>
    <row r="198" spans="1:9" x14ac:dyDescent="0.2">
      <c r="A198" t="s">
        <v>6491</v>
      </c>
      <c r="B198">
        <v>86018354</v>
      </c>
      <c r="C198" t="s">
        <v>6823</v>
      </c>
      <c r="D198" t="s">
        <v>35</v>
      </c>
      <c r="E198" t="s">
        <v>4616</v>
      </c>
      <c r="F198" t="s">
        <v>6491</v>
      </c>
      <c r="G198" t="s">
        <v>6491</v>
      </c>
      <c r="H198" t="s">
        <v>6491</v>
      </c>
      <c r="I198" t="s">
        <v>10937</v>
      </c>
    </row>
    <row r="199" spans="1:9" x14ac:dyDescent="0.2">
      <c r="A199" t="s">
        <v>6491</v>
      </c>
      <c r="B199">
        <v>86018296</v>
      </c>
      <c r="C199" t="s">
        <v>6822</v>
      </c>
      <c r="D199" t="s">
        <v>35</v>
      </c>
      <c r="E199" t="s">
        <v>4616</v>
      </c>
      <c r="F199" t="s">
        <v>6491</v>
      </c>
      <c r="G199" t="s">
        <v>6491</v>
      </c>
      <c r="H199" t="s">
        <v>6491</v>
      </c>
      <c r="I199" t="s">
        <v>10937</v>
      </c>
    </row>
    <row r="200" spans="1:9" x14ac:dyDescent="0.2">
      <c r="A200" t="s">
        <v>6491</v>
      </c>
      <c r="B200">
        <v>86018291</v>
      </c>
      <c r="C200" t="s">
        <v>6821</v>
      </c>
      <c r="D200" t="s">
        <v>35</v>
      </c>
      <c r="E200" t="s">
        <v>4616</v>
      </c>
      <c r="F200" t="s">
        <v>6491</v>
      </c>
      <c r="G200" t="s">
        <v>6491</v>
      </c>
      <c r="H200" t="s">
        <v>6491</v>
      </c>
      <c r="I200" t="s">
        <v>10937</v>
      </c>
    </row>
    <row r="201" spans="1:9" x14ac:dyDescent="0.2">
      <c r="A201" t="s">
        <v>6491</v>
      </c>
      <c r="B201">
        <v>86018287</v>
      </c>
      <c r="C201" t="s">
        <v>6820</v>
      </c>
      <c r="D201" t="s">
        <v>35</v>
      </c>
      <c r="E201" t="s">
        <v>4616</v>
      </c>
      <c r="F201" t="s">
        <v>6491</v>
      </c>
      <c r="G201" t="s">
        <v>6491</v>
      </c>
      <c r="H201" t="s">
        <v>6491</v>
      </c>
      <c r="I201" t="s">
        <v>10937</v>
      </c>
    </row>
    <row r="202" spans="1:9" x14ac:dyDescent="0.2">
      <c r="A202" t="s">
        <v>6491</v>
      </c>
      <c r="B202">
        <v>86018275</v>
      </c>
      <c r="C202" t="s">
        <v>6819</v>
      </c>
      <c r="D202" t="s">
        <v>35</v>
      </c>
      <c r="E202" t="s">
        <v>4616</v>
      </c>
      <c r="F202" t="s">
        <v>6491</v>
      </c>
      <c r="G202" t="s">
        <v>6491</v>
      </c>
      <c r="H202" t="s">
        <v>6491</v>
      </c>
      <c r="I202" t="s">
        <v>10937</v>
      </c>
    </row>
    <row r="203" spans="1:9" x14ac:dyDescent="0.2">
      <c r="A203" t="s">
        <v>6491</v>
      </c>
      <c r="B203">
        <v>86018266</v>
      </c>
      <c r="C203" t="s">
        <v>6818</v>
      </c>
      <c r="D203" t="s">
        <v>35</v>
      </c>
      <c r="E203" t="s">
        <v>4616</v>
      </c>
      <c r="F203" t="s">
        <v>6491</v>
      </c>
      <c r="G203" t="s">
        <v>6491</v>
      </c>
      <c r="H203" t="s">
        <v>6491</v>
      </c>
      <c r="I203" t="s">
        <v>10937</v>
      </c>
    </row>
    <row r="204" spans="1:9" x14ac:dyDescent="0.2">
      <c r="A204" t="s">
        <v>6491</v>
      </c>
      <c r="B204">
        <v>86018257</v>
      </c>
      <c r="C204" t="s">
        <v>6817</v>
      </c>
      <c r="D204" t="s">
        <v>35</v>
      </c>
      <c r="E204" t="s">
        <v>4616</v>
      </c>
      <c r="F204" t="s">
        <v>6491</v>
      </c>
      <c r="G204" t="s">
        <v>6491</v>
      </c>
      <c r="H204" t="s">
        <v>6491</v>
      </c>
      <c r="I204" t="s">
        <v>10937</v>
      </c>
    </row>
    <row r="205" spans="1:9" x14ac:dyDescent="0.2">
      <c r="A205" t="s">
        <v>6491</v>
      </c>
      <c r="B205">
        <v>86018254</v>
      </c>
      <c r="C205" t="s">
        <v>6816</v>
      </c>
      <c r="D205" t="s">
        <v>35</v>
      </c>
      <c r="E205" t="s">
        <v>4616</v>
      </c>
      <c r="F205" t="s">
        <v>6491</v>
      </c>
      <c r="G205" t="s">
        <v>6491</v>
      </c>
      <c r="H205" t="s">
        <v>6491</v>
      </c>
      <c r="I205" t="s">
        <v>10937</v>
      </c>
    </row>
    <row r="206" spans="1:9" x14ac:dyDescent="0.2">
      <c r="A206" t="s">
        <v>6491</v>
      </c>
      <c r="B206">
        <v>86018253</v>
      </c>
      <c r="C206" t="s">
        <v>6518</v>
      </c>
      <c r="D206" t="s">
        <v>35</v>
      </c>
      <c r="E206" t="s">
        <v>4616</v>
      </c>
      <c r="F206" t="s">
        <v>6491</v>
      </c>
      <c r="G206" t="s">
        <v>6491</v>
      </c>
      <c r="H206" t="s">
        <v>6491</v>
      </c>
      <c r="I206" t="s">
        <v>10937</v>
      </c>
    </row>
    <row r="207" spans="1:9" x14ac:dyDescent="0.2">
      <c r="A207" t="s">
        <v>6491</v>
      </c>
      <c r="B207">
        <v>86018249</v>
      </c>
      <c r="C207" t="s">
        <v>6814</v>
      </c>
      <c r="D207" t="s">
        <v>35</v>
      </c>
      <c r="E207" t="s">
        <v>4616</v>
      </c>
      <c r="F207" t="s">
        <v>6491</v>
      </c>
      <c r="G207" t="s">
        <v>6491</v>
      </c>
      <c r="H207" t="s">
        <v>6491</v>
      </c>
      <c r="I207" t="s">
        <v>10937</v>
      </c>
    </row>
    <row r="208" spans="1:9" x14ac:dyDescent="0.2">
      <c r="A208" t="s">
        <v>6491</v>
      </c>
      <c r="B208">
        <v>86018232</v>
      </c>
      <c r="C208" t="s">
        <v>6813</v>
      </c>
      <c r="D208" t="s">
        <v>35</v>
      </c>
      <c r="E208" t="s">
        <v>4616</v>
      </c>
      <c r="F208" t="s">
        <v>6491</v>
      </c>
      <c r="G208" t="s">
        <v>6491</v>
      </c>
      <c r="H208" t="s">
        <v>6491</v>
      </c>
      <c r="I208" t="s">
        <v>10937</v>
      </c>
    </row>
    <row r="209" spans="1:9" x14ac:dyDescent="0.2">
      <c r="A209" t="s">
        <v>6491</v>
      </c>
      <c r="B209">
        <v>86018223</v>
      </c>
      <c r="C209" t="s">
        <v>6811</v>
      </c>
      <c r="D209" t="s">
        <v>35</v>
      </c>
      <c r="E209" t="s">
        <v>4616</v>
      </c>
      <c r="F209" t="s">
        <v>6491</v>
      </c>
      <c r="G209" t="s">
        <v>6491</v>
      </c>
      <c r="H209" t="s">
        <v>6491</v>
      </c>
      <c r="I209" t="s">
        <v>10937</v>
      </c>
    </row>
    <row r="210" spans="1:9" x14ac:dyDescent="0.2">
      <c r="A210" t="s">
        <v>6491</v>
      </c>
      <c r="B210">
        <v>86018218</v>
      </c>
      <c r="C210" t="s">
        <v>6809</v>
      </c>
      <c r="D210" t="s">
        <v>35</v>
      </c>
      <c r="E210" t="s">
        <v>4616</v>
      </c>
      <c r="F210" t="s">
        <v>6491</v>
      </c>
      <c r="G210" t="s">
        <v>6491</v>
      </c>
      <c r="H210" t="s">
        <v>6491</v>
      </c>
      <c r="I210" t="s">
        <v>10937</v>
      </c>
    </row>
    <row r="211" spans="1:9" x14ac:dyDescent="0.2">
      <c r="A211" t="s">
        <v>6491</v>
      </c>
      <c r="B211">
        <v>86018217</v>
      </c>
      <c r="C211" t="s">
        <v>6808</v>
      </c>
      <c r="D211" t="s">
        <v>35</v>
      </c>
      <c r="E211" t="s">
        <v>4616</v>
      </c>
      <c r="F211" t="s">
        <v>6491</v>
      </c>
      <c r="G211" t="s">
        <v>6491</v>
      </c>
      <c r="H211" t="s">
        <v>6491</v>
      </c>
      <c r="I211" t="s">
        <v>10937</v>
      </c>
    </row>
    <row r="212" spans="1:9" x14ac:dyDescent="0.2">
      <c r="A212" t="s">
        <v>6491</v>
      </c>
      <c r="B212">
        <v>86018202</v>
      </c>
      <c r="C212" t="s">
        <v>6807</v>
      </c>
      <c r="D212" t="s">
        <v>35</v>
      </c>
      <c r="E212" t="s">
        <v>4616</v>
      </c>
      <c r="F212" t="s">
        <v>6491</v>
      </c>
      <c r="G212" t="s">
        <v>6491</v>
      </c>
      <c r="H212" t="s">
        <v>6491</v>
      </c>
      <c r="I212" t="s">
        <v>10937</v>
      </c>
    </row>
    <row r="213" spans="1:9" x14ac:dyDescent="0.2">
      <c r="A213" t="s">
        <v>6491</v>
      </c>
      <c r="B213">
        <v>86018198</v>
      </c>
      <c r="C213" t="s">
        <v>6806</v>
      </c>
      <c r="D213" t="s">
        <v>35</v>
      </c>
      <c r="E213" t="s">
        <v>4616</v>
      </c>
      <c r="F213" t="s">
        <v>6491</v>
      </c>
      <c r="G213" t="s">
        <v>6491</v>
      </c>
      <c r="H213" t="s">
        <v>6491</v>
      </c>
      <c r="I213" t="s">
        <v>10937</v>
      </c>
    </row>
    <row r="214" spans="1:9" x14ac:dyDescent="0.2">
      <c r="A214" t="s">
        <v>6491</v>
      </c>
      <c r="B214">
        <v>86018196</v>
      </c>
      <c r="C214" t="s">
        <v>6805</v>
      </c>
      <c r="D214" t="s">
        <v>35</v>
      </c>
      <c r="E214" t="s">
        <v>4616</v>
      </c>
      <c r="F214" t="s">
        <v>6491</v>
      </c>
      <c r="G214" t="s">
        <v>6491</v>
      </c>
      <c r="H214" t="s">
        <v>6491</v>
      </c>
      <c r="I214" t="s">
        <v>10937</v>
      </c>
    </row>
    <row r="215" spans="1:9" x14ac:dyDescent="0.2">
      <c r="A215" t="s">
        <v>6491</v>
      </c>
      <c r="B215">
        <v>86018191</v>
      </c>
      <c r="C215" t="s">
        <v>6804</v>
      </c>
      <c r="D215" t="s">
        <v>35</v>
      </c>
      <c r="E215" t="s">
        <v>4616</v>
      </c>
      <c r="F215" t="s">
        <v>6491</v>
      </c>
      <c r="G215" t="s">
        <v>6491</v>
      </c>
      <c r="H215" t="s">
        <v>6491</v>
      </c>
      <c r="I215" t="s">
        <v>10937</v>
      </c>
    </row>
    <row r="216" spans="1:9" x14ac:dyDescent="0.2">
      <c r="A216" t="s">
        <v>6491</v>
      </c>
      <c r="B216">
        <v>86018187</v>
      </c>
      <c r="C216" t="s">
        <v>6803</v>
      </c>
      <c r="D216" t="s">
        <v>35</v>
      </c>
      <c r="E216" t="s">
        <v>4616</v>
      </c>
      <c r="F216" t="s">
        <v>6491</v>
      </c>
      <c r="G216" t="s">
        <v>6491</v>
      </c>
      <c r="H216" t="s">
        <v>6491</v>
      </c>
      <c r="I216" t="s">
        <v>10937</v>
      </c>
    </row>
    <row r="217" spans="1:9" x14ac:dyDescent="0.2">
      <c r="A217" t="s">
        <v>6491</v>
      </c>
      <c r="B217">
        <v>86018183</v>
      </c>
      <c r="C217" t="s">
        <v>6802</v>
      </c>
      <c r="D217" t="s">
        <v>35</v>
      </c>
      <c r="E217" t="s">
        <v>4616</v>
      </c>
      <c r="F217" t="s">
        <v>6491</v>
      </c>
      <c r="G217" t="s">
        <v>6491</v>
      </c>
      <c r="H217" t="s">
        <v>6491</v>
      </c>
      <c r="I217" t="s">
        <v>10937</v>
      </c>
    </row>
    <row r="218" spans="1:9" x14ac:dyDescent="0.2">
      <c r="A218" t="s">
        <v>6491</v>
      </c>
      <c r="B218">
        <v>86018180</v>
      </c>
      <c r="C218" t="s">
        <v>6801</v>
      </c>
      <c r="D218" t="s">
        <v>35</v>
      </c>
      <c r="E218" t="s">
        <v>4616</v>
      </c>
      <c r="F218" t="s">
        <v>6491</v>
      </c>
      <c r="G218" t="s">
        <v>6491</v>
      </c>
      <c r="H218" t="s">
        <v>6491</v>
      </c>
      <c r="I218" t="s">
        <v>10937</v>
      </c>
    </row>
    <row r="219" spans="1:9" x14ac:dyDescent="0.2">
      <c r="A219" t="s">
        <v>6491</v>
      </c>
      <c r="B219">
        <v>86018179</v>
      </c>
      <c r="C219" t="s">
        <v>6665</v>
      </c>
      <c r="D219" t="s">
        <v>35</v>
      </c>
      <c r="E219" t="s">
        <v>4616</v>
      </c>
      <c r="F219" t="s">
        <v>6491</v>
      </c>
      <c r="G219" t="s">
        <v>6491</v>
      </c>
      <c r="H219" t="s">
        <v>6491</v>
      </c>
      <c r="I219" t="s">
        <v>10937</v>
      </c>
    </row>
    <row r="220" spans="1:9" x14ac:dyDescent="0.2">
      <c r="A220" t="s">
        <v>6491</v>
      </c>
      <c r="B220">
        <v>86018177</v>
      </c>
      <c r="C220" t="s">
        <v>6800</v>
      </c>
      <c r="D220" t="s">
        <v>35</v>
      </c>
      <c r="E220" t="s">
        <v>4616</v>
      </c>
      <c r="F220" t="s">
        <v>6491</v>
      </c>
      <c r="G220" t="s">
        <v>6491</v>
      </c>
      <c r="H220" t="s">
        <v>6491</v>
      </c>
      <c r="I220" t="s">
        <v>10937</v>
      </c>
    </row>
    <row r="221" spans="1:9" x14ac:dyDescent="0.2">
      <c r="A221" t="s">
        <v>6491</v>
      </c>
      <c r="B221">
        <v>86018176</v>
      </c>
      <c r="C221" t="s">
        <v>6799</v>
      </c>
      <c r="D221" t="s">
        <v>35</v>
      </c>
      <c r="E221" t="s">
        <v>4616</v>
      </c>
      <c r="F221" t="s">
        <v>6491</v>
      </c>
      <c r="G221" t="s">
        <v>6491</v>
      </c>
      <c r="H221" t="s">
        <v>6491</v>
      </c>
      <c r="I221" t="s">
        <v>10937</v>
      </c>
    </row>
    <row r="222" spans="1:9" x14ac:dyDescent="0.2">
      <c r="A222" t="s">
        <v>6491</v>
      </c>
      <c r="B222">
        <v>86018169</v>
      </c>
      <c r="C222" t="s">
        <v>6798</v>
      </c>
      <c r="D222" t="s">
        <v>35</v>
      </c>
      <c r="E222" t="s">
        <v>4616</v>
      </c>
      <c r="F222" t="s">
        <v>6491</v>
      </c>
      <c r="G222" t="s">
        <v>6491</v>
      </c>
      <c r="H222" t="s">
        <v>6491</v>
      </c>
      <c r="I222" t="s">
        <v>10937</v>
      </c>
    </row>
    <row r="223" spans="1:9" x14ac:dyDescent="0.2">
      <c r="A223" t="s">
        <v>6491</v>
      </c>
      <c r="B223">
        <v>86018160</v>
      </c>
      <c r="C223" t="s">
        <v>6797</v>
      </c>
      <c r="D223" t="s">
        <v>35</v>
      </c>
      <c r="E223" t="s">
        <v>4616</v>
      </c>
      <c r="F223" t="s">
        <v>6491</v>
      </c>
      <c r="G223" t="s">
        <v>6491</v>
      </c>
      <c r="H223" t="s">
        <v>6491</v>
      </c>
      <c r="I223" t="s">
        <v>10937</v>
      </c>
    </row>
    <row r="224" spans="1:9" x14ac:dyDescent="0.2">
      <c r="A224" t="s">
        <v>6491</v>
      </c>
      <c r="B224">
        <v>86018156</v>
      </c>
      <c r="C224" t="s">
        <v>6796</v>
      </c>
      <c r="D224" t="s">
        <v>35</v>
      </c>
      <c r="E224" t="s">
        <v>4616</v>
      </c>
      <c r="F224" t="s">
        <v>6491</v>
      </c>
      <c r="G224" t="s">
        <v>6491</v>
      </c>
      <c r="H224" t="s">
        <v>6491</v>
      </c>
      <c r="I224" t="s">
        <v>10937</v>
      </c>
    </row>
    <row r="225" spans="1:9" x14ac:dyDescent="0.2">
      <c r="A225" t="s">
        <v>6491</v>
      </c>
      <c r="B225">
        <v>86018143</v>
      </c>
      <c r="C225" t="s">
        <v>6795</v>
      </c>
      <c r="D225" t="s">
        <v>35</v>
      </c>
      <c r="E225" t="s">
        <v>4616</v>
      </c>
      <c r="F225" t="s">
        <v>6491</v>
      </c>
      <c r="G225" t="s">
        <v>6491</v>
      </c>
      <c r="H225" t="s">
        <v>6491</v>
      </c>
      <c r="I225" t="s">
        <v>10937</v>
      </c>
    </row>
    <row r="226" spans="1:9" x14ac:dyDescent="0.2">
      <c r="A226" t="s">
        <v>6491</v>
      </c>
      <c r="B226">
        <v>86018141</v>
      </c>
      <c r="C226" t="s">
        <v>6577</v>
      </c>
      <c r="D226" t="s">
        <v>35</v>
      </c>
      <c r="E226" t="s">
        <v>4616</v>
      </c>
      <c r="F226" t="s">
        <v>6491</v>
      </c>
      <c r="G226" t="s">
        <v>6491</v>
      </c>
      <c r="H226" t="s">
        <v>6491</v>
      </c>
      <c r="I226" t="s">
        <v>10937</v>
      </c>
    </row>
    <row r="227" spans="1:9" x14ac:dyDescent="0.2">
      <c r="A227" t="s">
        <v>6491</v>
      </c>
      <c r="B227">
        <v>12599101</v>
      </c>
      <c r="C227" t="s">
        <v>6793</v>
      </c>
      <c r="D227" t="s">
        <v>35</v>
      </c>
      <c r="E227" t="s">
        <v>6794</v>
      </c>
      <c r="F227" t="s">
        <v>6491</v>
      </c>
      <c r="G227" t="s">
        <v>6491</v>
      </c>
      <c r="H227" t="s">
        <v>6491</v>
      </c>
      <c r="I227" t="s">
        <v>10937</v>
      </c>
    </row>
    <row r="228" spans="1:9" x14ac:dyDescent="0.2">
      <c r="A228" t="s">
        <v>6491</v>
      </c>
      <c r="B228">
        <v>86018129</v>
      </c>
      <c r="C228" t="s">
        <v>5429</v>
      </c>
      <c r="D228" t="s">
        <v>35</v>
      </c>
      <c r="E228" t="s">
        <v>4616</v>
      </c>
      <c r="F228" t="s">
        <v>6491</v>
      </c>
      <c r="G228" t="s">
        <v>6491</v>
      </c>
      <c r="H228" t="s">
        <v>6491</v>
      </c>
      <c r="I228" t="s">
        <v>10937</v>
      </c>
    </row>
    <row r="229" spans="1:9" x14ac:dyDescent="0.2">
      <c r="A229" t="s">
        <v>6491</v>
      </c>
      <c r="B229">
        <v>86018125</v>
      </c>
      <c r="C229" t="s">
        <v>6792</v>
      </c>
      <c r="D229" t="s">
        <v>35</v>
      </c>
      <c r="E229" t="s">
        <v>4616</v>
      </c>
      <c r="F229" t="s">
        <v>6491</v>
      </c>
      <c r="G229" t="s">
        <v>6491</v>
      </c>
      <c r="H229" t="s">
        <v>6491</v>
      </c>
      <c r="I229" t="s">
        <v>10937</v>
      </c>
    </row>
    <row r="230" spans="1:9" x14ac:dyDescent="0.2">
      <c r="A230" t="s">
        <v>6491</v>
      </c>
      <c r="B230">
        <v>86018124</v>
      </c>
      <c r="C230" t="s">
        <v>6791</v>
      </c>
      <c r="D230" t="s">
        <v>35</v>
      </c>
      <c r="E230" t="s">
        <v>4616</v>
      </c>
      <c r="F230" t="s">
        <v>6491</v>
      </c>
      <c r="G230" t="s">
        <v>6491</v>
      </c>
      <c r="H230" t="s">
        <v>6491</v>
      </c>
      <c r="I230" t="s">
        <v>10937</v>
      </c>
    </row>
    <row r="231" spans="1:9" x14ac:dyDescent="0.2">
      <c r="A231" t="s">
        <v>6491</v>
      </c>
      <c r="B231">
        <v>86018112</v>
      </c>
      <c r="C231" t="s">
        <v>6575</v>
      </c>
      <c r="D231" t="s">
        <v>35</v>
      </c>
      <c r="E231" t="s">
        <v>4616</v>
      </c>
      <c r="F231" t="s">
        <v>6491</v>
      </c>
      <c r="G231" t="s">
        <v>6491</v>
      </c>
      <c r="H231" t="s">
        <v>6491</v>
      </c>
      <c r="I231" t="s">
        <v>10937</v>
      </c>
    </row>
    <row r="232" spans="1:9" x14ac:dyDescent="0.2">
      <c r="A232" t="s">
        <v>6491</v>
      </c>
      <c r="B232">
        <v>86018110</v>
      </c>
      <c r="C232" t="s">
        <v>6790</v>
      </c>
      <c r="D232" t="s">
        <v>35</v>
      </c>
      <c r="E232" t="s">
        <v>4616</v>
      </c>
      <c r="F232" t="s">
        <v>6491</v>
      </c>
      <c r="G232" t="s">
        <v>6491</v>
      </c>
      <c r="H232" t="s">
        <v>6491</v>
      </c>
      <c r="I232" t="s">
        <v>10937</v>
      </c>
    </row>
    <row r="233" spans="1:9" x14ac:dyDescent="0.2">
      <c r="A233" t="s">
        <v>6491</v>
      </c>
      <c r="B233">
        <v>86018105</v>
      </c>
      <c r="C233" t="s">
        <v>6788</v>
      </c>
      <c r="D233" t="s">
        <v>35</v>
      </c>
      <c r="E233" t="s">
        <v>4616</v>
      </c>
      <c r="F233" t="s">
        <v>6491</v>
      </c>
      <c r="G233" t="s">
        <v>6491</v>
      </c>
      <c r="H233" t="s">
        <v>6491</v>
      </c>
      <c r="I233" t="s">
        <v>10937</v>
      </c>
    </row>
    <row r="234" spans="1:9" x14ac:dyDescent="0.2">
      <c r="A234" t="s">
        <v>6491</v>
      </c>
      <c r="B234">
        <v>86018102</v>
      </c>
      <c r="C234" t="s">
        <v>6787</v>
      </c>
      <c r="D234" t="s">
        <v>35</v>
      </c>
      <c r="E234" t="s">
        <v>4616</v>
      </c>
      <c r="F234" t="s">
        <v>6491</v>
      </c>
      <c r="G234" t="s">
        <v>6491</v>
      </c>
      <c r="H234" t="s">
        <v>6491</v>
      </c>
      <c r="I234" t="s">
        <v>10937</v>
      </c>
    </row>
    <row r="235" spans="1:9" x14ac:dyDescent="0.2">
      <c r="A235" t="s">
        <v>6491</v>
      </c>
      <c r="B235">
        <v>86018097</v>
      </c>
      <c r="C235" t="s">
        <v>6786</v>
      </c>
      <c r="D235" t="s">
        <v>35</v>
      </c>
      <c r="E235" t="s">
        <v>4616</v>
      </c>
      <c r="F235" t="s">
        <v>6491</v>
      </c>
      <c r="G235" t="s">
        <v>6491</v>
      </c>
      <c r="H235" t="s">
        <v>6491</v>
      </c>
      <c r="I235" t="s">
        <v>10937</v>
      </c>
    </row>
    <row r="236" spans="1:9" x14ac:dyDescent="0.2">
      <c r="A236" t="s">
        <v>6491</v>
      </c>
      <c r="B236">
        <v>86018096</v>
      </c>
      <c r="C236" t="s">
        <v>6785</v>
      </c>
      <c r="D236" t="s">
        <v>35</v>
      </c>
      <c r="E236" t="s">
        <v>4616</v>
      </c>
      <c r="F236" t="s">
        <v>6491</v>
      </c>
      <c r="G236" t="s">
        <v>6491</v>
      </c>
      <c r="H236" t="s">
        <v>6491</v>
      </c>
      <c r="I236" t="s">
        <v>10937</v>
      </c>
    </row>
    <row r="237" spans="1:9" x14ac:dyDescent="0.2">
      <c r="A237" t="s">
        <v>6491</v>
      </c>
      <c r="B237">
        <v>86018093</v>
      </c>
      <c r="C237" t="s">
        <v>6784</v>
      </c>
      <c r="D237" t="s">
        <v>35</v>
      </c>
      <c r="E237" t="s">
        <v>4616</v>
      </c>
      <c r="F237" t="s">
        <v>6491</v>
      </c>
      <c r="G237" t="s">
        <v>6491</v>
      </c>
      <c r="H237" t="s">
        <v>6491</v>
      </c>
      <c r="I237" t="s">
        <v>10937</v>
      </c>
    </row>
    <row r="238" spans="1:9" x14ac:dyDescent="0.2">
      <c r="A238" t="s">
        <v>6491</v>
      </c>
      <c r="B238">
        <v>86018091</v>
      </c>
      <c r="C238" t="s">
        <v>6783</v>
      </c>
      <c r="D238" t="s">
        <v>35</v>
      </c>
      <c r="E238" t="s">
        <v>4616</v>
      </c>
      <c r="F238" t="s">
        <v>6491</v>
      </c>
      <c r="G238" t="s">
        <v>6491</v>
      </c>
      <c r="H238" t="s">
        <v>6491</v>
      </c>
      <c r="I238" t="s">
        <v>10937</v>
      </c>
    </row>
    <row r="239" spans="1:9" x14ac:dyDescent="0.2">
      <c r="A239" t="s">
        <v>6491</v>
      </c>
      <c r="B239">
        <v>86018090</v>
      </c>
      <c r="C239" t="s">
        <v>6782</v>
      </c>
      <c r="D239" t="s">
        <v>35</v>
      </c>
      <c r="E239" t="s">
        <v>4616</v>
      </c>
      <c r="F239" t="s">
        <v>6491</v>
      </c>
      <c r="G239" t="s">
        <v>6491</v>
      </c>
      <c r="H239" t="s">
        <v>6491</v>
      </c>
      <c r="I239" t="s">
        <v>10937</v>
      </c>
    </row>
    <row r="240" spans="1:9" x14ac:dyDescent="0.2">
      <c r="A240" t="s">
        <v>6491</v>
      </c>
      <c r="B240">
        <v>86018082</v>
      </c>
      <c r="C240" t="s">
        <v>6781</v>
      </c>
      <c r="D240" t="s">
        <v>35</v>
      </c>
      <c r="E240" t="s">
        <v>4616</v>
      </c>
      <c r="F240" t="s">
        <v>6491</v>
      </c>
      <c r="G240" t="s">
        <v>6491</v>
      </c>
      <c r="H240" t="s">
        <v>6491</v>
      </c>
      <c r="I240" t="s">
        <v>10937</v>
      </c>
    </row>
    <row r="241" spans="1:9" x14ac:dyDescent="0.2">
      <c r="A241" t="s">
        <v>6491</v>
      </c>
      <c r="B241">
        <v>86018079</v>
      </c>
      <c r="C241" t="s">
        <v>6780</v>
      </c>
      <c r="D241" t="s">
        <v>35</v>
      </c>
      <c r="E241" t="s">
        <v>4616</v>
      </c>
      <c r="F241" t="s">
        <v>6491</v>
      </c>
      <c r="G241" t="s">
        <v>6491</v>
      </c>
      <c r="H241" t="s">
        <v>6491</v>
      </c>
      <c r="I241" t="s">
        <v>10937</v>
      </c>
    </row>
    <row r="242" spans="1:9" x14ac:dyDescent="0.2">
      <c r="A242" t="s">
        <v>6491</v>
      </c>
      <c r="B242">
        <v>86018075</v>
      </c>
      <c r="C242" t="s">
        <v>6779</v>
      </c>
      <c r="D242" t="s">
        <v>35</v>
      </c>
      <c r="E242" t="s">
        <v>4616</v>
      </c>
      <c r="F242" t="s">
        <v>6491</v>
      </c>
      <c r="G242" t="s">
        <v>6491</v>
      </c>
      <c r="H242" t="s">
        <v>6491</v>
      </c>
      <c r="I242" t="s">
        <v>10937</v>
      </c>
    </row>
    <row r="243" spans="1:9" x14ac:dyDescent="0.2">
      <c r="A243" t="s">
        <v>6491</v>
      </c>
      <c r="B243">
        <v>86018073</v>
      </c>
      <c r="C243" t="s">
        <v>6778</v>
      </c>
      <c r="D243" t="s">
        <v>35</v>
      </c>
      <c r="E243" t="s">
        <v>4616</v>
      </c>
      <c r="F243" t="s">
        <v>6491</v>
      </c>
      <c r="G243" t="s">
        <v>6491</v>
      </c>
      <c r="H243" t="s">
        <v>6491</v>
      </c>
      <c r="I243" t="s">
        <v>10937</v>
      </c>
    </row>
    <row r="244" spans="1:9" x14ac:dyDescent="0.2">
      <c r="A244" t="s">
        <v>6491</v>
      </c>
      <c r="B244">
        <v>86018062</v>
      </c>
      <c r="C244" t="s">
        <v>6776</v>
      </c>
      <c r="D244" t="s">
        <v>35</v>
      </c>
      <c r="E244" t="s">
        <v>4616</v>
      </c>
      <c r="F244" t="s">
        <v>6491</v>
      </c>
      <c r="G244" t="s">
        <v>6491</v>
      </c>
      <c r="H244" t="s">
        <v>6491</v>
      </c>
      <c r="I244" t="s">
        <v>10937</v>
      </c>
    </row>
    <row r="245" spans="1:9" x14ac:dyDescent="0.2">
      <c r="A245" t="s">
        <v>6491</v>
      </c>
      <c r="B245">
        <v>86018061</v>
      </c>
      <c r="C245" t="s">
        <v>6775</v>
      </c>
      <c r="D245" t="s">
        <v>35</v>
      </c>
      <c r="E245" t="s">
        <v>4616</v>
      </c>
      <c r="F245" t="s">
        <v>6491</v>
      </c>
      <c r="G245" t="s">
        <v>6491</v>
      </c>
      <c r="H245" t="s">
        <v>6491</v>
      </c>
      <c r="I245" t="s">
        <v>10937</v>
      </c>
    </row>
    <row r="246" spans="1:9" x14ac:dyDescent="0.2">
      <c r="A246" t="s">
        <v>6491</v>
      </c>
      <c r="B246">
        <v>86018060</v>
      </c>
      <c r="C246" t="s">
        <v>6503</v>
      </c>
      <c r="D246" t="s">
        <v>35</v>
      </c>
      <c r="E246" t="s">
        <v>4616</v>
      </c>
      <c r="F246" t="s">
        <v>6491</v>
      </c>
      <c r="G246" t="s">
        <v>6491</v>
      </c>
      <c r="H246" t="s">
        <v>6491</v>
      </c>
      <c r="I246" t="s">
        <v>10937</v>
      </c>
    </row>
    <row r="247" spans="1:9" x14ac:dyDescent="0.2">
      <c r="A247" t="s">
        <v>6491</v>
      </c>
      <c r="B247">
        <v>86018058</v>
      </c>
      <c r="C247" t="s">
        <v>6774</v>
      </c>
      <c r="D247" t="s">
        <v>35</v>
      </c>
      <c r="E247" t="s">
        <v>4616</v>
      </c>
      <c r="F247" t="s">
        <v>6491</v>
      </c>
      <c r="G247" t="s">
        <v>6491</v>
      </c>
      <c r="H247" t="s">
        <v>6491</v>
      </c>
      <c r="I247" t="s">
        <v>10937</v>
      </c>
    </row>
    <row r="248" spans="1:9" x14ac:dyDescent="0.2">
      <c r="A248" t="s">
        <v>6491</v>
      </c>
      <c r="B248">
        <v>86018057</v>
      </c>
      <c r="C248" t="s">
        <v>6564</v>
      </c>
      <c r="D248" t="s">
        <v>35</v>
      </c>
      <c r="E248" t="s">
        <v>4616</v>
      </c>
      <c r="F248" t="s">
        <v>6491</v>
      </c>
      <c r="G248" t="s">
        <v>6491</v>
      </c>
      <c r="H248" t="s">
        <v>6491</v>
      </c>
      <c r="I248" t="s">
        <v>10937</v>
      </c>
    </row>
    <row r="249" spans="1:9" x14ac:dyDescent="0.2">
      <c r="A249" t="s">
        <v>6491</v>
      </c>
      <c r="B249">
        <v>86018055</v>
      </c>
      <c r="C249" t="s">
        <v>6773</v>
      </c>
      <c r="D249" t="s">
        <v>35</v>
      </c>
      <c r="E249" t="s">
        <v>4616</v>
      </c>
      <c r="F249" t="s">
        <v>6491</v>
      </c>
      <c r="G249" t="s">
        <v>6491</v>
      </c>
      <c r="H249" t="s">
        <v>6491</v>
      </c>
      <c r="I249" t="s">
        <v>10937</v>
      </c>
    </row>
    <row r="250" spans="1:9" x14ac:dyDescent="0.2">
      <c r="A250" t="s">
        <v>6491</v>
      </c>
      <c r="B250">
        <v>86018049</v>
      </c>
      <c r="C250" t="s">
        <v>6772</v>
      </c>
      <c r="D250" t="s">
        <v>35</v>
      </c>
      <c r="E250" t="s">
        <v>4616</v>
      </c>
      <c r="F250" t="s">
        <v>6491</v>
      </c>
      <c r="G250" t="s">
        <v>6491</v>
      </c>
      <c r="H250" t="s">
        <v>6491</v>
      </c>
      <c r="I250" t="s">
        <v>10937</v>
      </c>
    </row>
    <row r="251" spans="1:9" x14ac:dyDescent="0.2">
      <c r="A251" t="s">
        <v>6491</v>
      </c>
      <c r="B251">
        <v>86018048</v>
      </c>
      <c r="C251" t="s">
        <v>6771</v>
      </c>
      <c r="D251" t="s">
        <v>35</v>
      </c>
      <c r="E251" t="s">
        <v>4616</v>
      </c>
      <c r="F251" t="s">
        <v>6491</v>
      </c>
      <c r="G251" t="s">
        <v>6491</v>
      </c>
      <c r="H251" t="s">
        <v>6491</v>
      </c>
      <c r="I251" t="s">
        <v>10937</v>
      </c>
    </row>
    <row r="252" spans="1:9" x14ac:dyDescent="0.2">
      <c r="A252" t="s">
        <v>6491</v>
      </c>
      <c r="B252">
        <v>86018040</v>
      </c>
      <c r="C252" t="s">
        <v>6667</v>
      </c>
      <c r="D252" t="s">
        <v>35</v>
      </c>
      <c r="E252" t="s">
        <v>4616</v>
      </c>
      <c r="F252" t="s">
        <v>6491</v>
      </c>
      <c r="G252" t="s">
        <v>6491</v>
      </c>
      <c r="H252" t="s">
        <v>6491</v>
      </c>
      <c r="I252" t="s">
        <v>10937</v>
      </c>
    </row>
    <row r="253" spans="1:9" x14ac:dyDescent="0.2">
      <c r="A253" t="s">
        <v>6491</v>
      </c>
      <c r="B253">
        <v>86018038</v>
      </c>
      <c r="C253" t="s">
        <v>6769</v>
      </c>
      <c r="D253" t="s">
        <v>35</v>
      </c>
      <c r="E253" t="s">
        <v>4616</v>
      </c>
      <c r="F253" t="s">
        <v>6491</v>
      </c>
      <c r="G253" t="s">
        <v>6491</v>
      </c>
      <c r="H253" t="s">
        <v>6491</v>
      </c>
      <c r="I253" t="s">
        <v>10937</v>
      </c>
    </row>
    <row r="254" spans="1:9" x14ac:dyDescent="0.2">
      <c r="A254" t="s">
        <v>6491</v>
      </c>
      <c r="B254">
        <v>86018032</v>
      </c>
      <c r="C254" t="s">
        <v>6768</v>
      </c>
      <c r="D254" t="s">
        <v>35</v>
      </c>
      <c r="E254" t="s">
        <v>4616</v>
      </c>
      <c r="F254" t="s">
        <v>6491</v>
      </c>
      <c r="G254" t="s">
        <v>6491</v>
      </c>
      <c r="H254" t="s">
        <v>6491</v>
      </c>
      <c r="I254" t="s">
        <v>10937</v>
      </c>
    </row>
    <row r="255" spans="1:9" x14ac:dyDescent="0.2">
      <c r="A255" t="s">
        <v>6491</v>
      </c>
      <c r="B255">
        <v>86018031</v>
      </c>
      <c r="C255" t="s">
        <v>6767</v>
      </c>
      <c r="D255" t="s">
        <v>35</v>
      </c>
      <c r="E255" t="s">
        <v>4616</v>
      </c>
      <c r="F255" t="s">
        <v>6491</v>
      </c>
      <c r="G255" t="s">
        <v>6491</v>
      </c>
      <c r="H255" t="s">
        <v>6491</v>
      </c>
      <c r="I255" t="s">
        <v>10937</v>
      </c>
    </row>
    <row r="256" spans="1:9" x14ac:dyDescent="0.2">
      <c r="A256" t="s">
        <v>6491</v>
      </c>
      <c r="B256">
        <v>86018021</v>
      </c>
      <c r="C256" t="s">
        <v>6765</v>
      </c>
      <c r="D256" t="s">
        <v>35</v>
      </c>
      <c r="E256" t="s">
        <v>4616</v>
      </c>
      <c r="F256" t="s">
        <v>6491</v>
      </c>
      <c r="G256" t="s">
        <v>6491</v>
      </c>
      <c r="H256" t="s">
        <v>6491</v>
      </c>
      <c r="I256" t="s">
        <v>10937</v>
      </c>
    </row>
    <row r="257" spans="1:9" x14ac:dyDescent="0.2">
      <c r="A257" t="s">
        <v>6491</v>
      </c>
      <c r="B257">
        <v>86018017</v>
      </c>
      <c r="C257" t="s">
        <v>6764</v>
      </c>
      <c r="D257" t="s">
        <v>35</v>
      </c>
      <c r="E257" t="s">
        <v>4616</v>
      </c>
      <c r="F257" t="s">
        <v>6491</v>
      </c>
      <c r="G257" t="s">
        <v>6491</v>
      </c>
      <c r="H257" t="s">
        <v>6491</v>
      </c>
      <c r="I257" t="s">
        <v>10937</v>
      </c>
    </row>
    <row r="258" spans="1:9" x14ac:dyDescent="0.2">
      <c r="A258" t="s">
        <v>6491</v>
      </c>
      <c r="B258">
        <v>86018015</v>
      </c>
      <c r="C258" t="s">
        <v>6763</v>
      </c>
      <c r="D258" t="s">
        <v>35</v>
      </c>
      <c r="E258" t="s">
        <v>4616</v>
      </c>
      <c r="F258" t="s">
        <v>6491</v>
      </c>
      <c r="G258" t="s">
        <v>6491</v>
      </c>
      <c r="H258" t="s">
        <v>6491</v>
      </c>
      <c r="I258" t="s">
        <v>10937</v>
      </c>
    </row>
    <row r="259" spans="1:9" x14ac:dyDescent="0.2">
      <c r="A259" t="s">
        <v>6491</v>
      </c>
      <c r="B259">
        <v>86018012</v>
      </c>
      <c r="C259" t="s">
        <v>6762</v>
      </c>
      <c r="D259" t="s">
        <v>35</v>
      </c>
      <c r="E259" t="s">
        <v>4616</v>
      </c>
      <c r="F259" t="s">
        <v>6491</v>
      </c>
      <c r="G259" t="s">
        <v>6491</v>
      </c>
      <c r="H259" t="s">
        <v>6491</v>
      </c>
      <c r="I259" t="s">
        <v>10937</v>
      </c>
    </row>
    <row r="260" spans="1:9" x14ac:dyDescent="0.2">
      <c r="A260" t="s">
        <v>6491</v>
      </c>
      <c r="B260">
        <v>86018005</v>
      </c>
      <c r="C260" t="s">
        <v>6761</v>
      </c>
      <c r="D260" t="s">
        <v>35</v>
      </c>
      <c r="E260" t="s">
        <v>4616</v>
      </c>
      <c r="F260" t="s">
        <v>6491</v>
      </c>
      <c r="G260" t="s">
        <v>6491</v>
      </c>
      <c r="H260" t="s">
        <v>6491</v>
      </c>
      <c r="I260" t="s">
        <v>10937</v>
      </c>
    </row>
    <row r="261" spans="1:9" x14ac:dyDescent="0.2">
      <c r="A261" t="s">
        <v>6491</v>
      </c>
      <c r="B261">
        <v>86003854</v>
      </c>
      <c r="C261" t="s">
        <v>6760</v>
      </c>
      <c r="D261" t="s">
        <v>8</v>
      </c>
      <c r="E261" t="s">
        <v>6493</v>
      </c>
      <c r="F261" t="s">
        <v>6491</v>
      </c>
      <c r="G261" t="s">
        <v>6491</v>
      </c>
      <c r="H261" t="s">
        <v>6491</v>
      </c>
      <c r="I261" t="s">
        <v>10937</v>
      </c>
    </row>
    <row r="262" spans="1:9" x14ac:dyDescent="0.2">
      <c r="A262" t="s">
        <v>6491</v>
      </c>
      <c r="B262">
        <v>86003853</v>
      </c>
      <c r="C262" t="s">
        <v>6759</v>
      </c>
      <c r="D262" t="s">
        <v>8</v>
      </c>
      <c r="E262" t="s">
        <v>6493</v>
      </c>
      <c r="F262" t="s">
        <v>6491</v>
      </c>
      <c r="G262" t="s">
        <v>6491</v>
      </c>
      <c r="H262" t="s">
        <v>6491</v>
      </c>
      <c r="I262" t="s">
        <v>10937</v>
      </c>
    </row>
    <row r="263" spans="1:9" x14ac:dyDescent="0.2">
      <c r="A263" t="s">
        <v>6491</v>
      </c>
      <c r="B263">
        <v>86003471</v>
      </c>
      <c r="C263" t="s">
        <v>6758</v>
      </c>
      <c r="D263" t="s">
        <v>8</v>
      </c>
      <c r="E263" t="s">
        <v>6493</v>
      </c>
      <c r="F263" t="s">
        <v>6491</v>
      </c>
      <c r="G263" t="s">
        <v>6491</v>
      </c>
      <c r="H263" t="s">
        <v>6491</v>
      </c>
      <c r="I263" t="s">
        <v>10937</v>
      </c>
    </row>
    <row r="264" spans="1:9" x14ac:dyDescent="0.2">
      <c r="A264" t="s">
        <v>6491</v>
      </c>
      <c r="B264">
        <v>86003470</v>
      </c>
      <c r="C264" t="s">
        <v>6575</v>
      </c>
      <c r="D264" t="s">
        <v>8</v>
      </c>
      <c r="E264" t="s">
        <v>6493</v>
      </c>
      <c r="F264" t="s">
        <v>6491</v>
      </c>
      <c r="G264" t="s">
        <v>6491</v>
      </c>
      <c r="H264" t="s">
        <v>6491</v>
      </c>
      <c r="I264" t="s">
        <v>10937</v>
      </c>
    </row>
    <row r="265" spans="1:9" x14ac:dyDescent="0.2">
      <c r="A265" t="s">
        <v>6491</v>
      </c>
      <c r="B265">
        <v>86003468</v>
      </c>
      <c r="C265" t="s">
        <v>6757</v>
      </c>
      <c r="D265" t="s">
        <v>8</v>
      </c>
      <c r="E265" t="s">
        <v>6493</v>
      </c>
      <c r="F265" t="s">
        <v>6491</v>
      </c>
      <c r="G265" t="s">
        <v>6491</v>
      </c>
      <c r="H265" t="s">
        <v>6491</v>
      </c>
      <c r="I265" t="s">
        <v>10937</v>
      </c>
    </row>
    <row r="266" spans="1:9" x14ac:dyDescent="0.2">
      <c r="A266" t="s">
        <v>6491</v>
      </c>
      <c r="B266">
        <v>86003467</v>
      </c>
      <c r="C266" t="s">
        <v>6756</v>
      </c>
      <c r="D266" t="s">
        <v>8</v>
      </c>
      <c r="E266" t="s">
        <v>6493</v>
      </c>
      <c r="F266" t="s">
        <v>6491</v>
      </c>
      <c r="G266" t="s">
        <v>6491</v>
      </c>
      <c r="H266" t="s">
        <v>6491</v>
      </c>
      <c r="I266" t="s">
        <v>10937</v>
      </c>
    </row>
    <row r="267" spans="1:9" x14ac:dyDescent="0.2">
      <c r="A267" t="s">
        <v>6491</v>
      </c>
      <c r="B267">
        <v>86003466</v>
      </c>
      <c r="C267" t="s">
        <v>6755</v>
      </c>
      <c r="D267" t="s">
        <v>8</v>
      </c>
      <c r="E267" t="s">
        <v>6493</v>
      </c>
      <c r="F267" t="s">
        <v>6491</v>
      </c>
      <c r="G267" t="s">
        <v>6491</v>
      </c>
      <c r="H267" t="s">
        <v>6491</v>
      </c>
      <c r="I267" t="s">
        <v>10937</v>
      </c>
    </row>
    <row r="268" spans="1:9" x14ac:dyDescent="0.2">
      <c r="A268" t="s">
        <v>6491</v>
      </c>
      <c r="B268">
        <v>86003465</v>
      </c>
      <c r="C268" t="s">
        <v>6754</v>
      </c>
      <c r="D268" t="s">
        <v>8</v>
      </c>
      <c r="E268" t="s">
        <v>6493</v>
      </c>
      <c r="F268" t="s">
        <v>6491</v>
      </c>
      <c r="G268" t="s">
        <v>6491</v>
      </c>
      <c r="H268" t="s">
        <v>6491</v>
      </c>
      <c r="I268" t="s">
        <v>10937</v>
      </c>
    </row>
    <row r="269" spans="1:9" x14ac:dyDescent="0.2">
      <c r="A269" t="s">
        <v>6491</v>
      </c>
      <c r="B269">
        <v>86003464</v>
      </c>
      <c r="C269" t="s">
        <v>6753</v>
      </c>
      <c r="D269" t="s">
        <v>8</v>
      </c>
      <c r="E269" t="s">
        <v>6493</v>
      </c>
      <c r="F269" t="s">
        <v>6491</v>
      </c>
      <c r="G269" t="s">
        <v>6491</v>
      </c>
      <c r="H269" t="s">
        <v>6491</v>
      </c>
      <c r="I269" t="s">
        <v>10937</v>
      </c>
    </row>
    <row r="270" spans="1:9" x14ac:dyDescent="0.2">
      <c r="A270" t="s">
        <v>6491</v>
      </c>
      <c r="B270">
        <v>86003463</v>
      </c>
      <c r="C270" t="s">
        <v>6752</v>
      </c>
      <c r="D270" t="s">
        <v>8</v>
      </c>
      <c r="E270" t="s">
        <v>6493</v>
      </c>
      <c r="F270" t="s">
        <v>6491</v>
      </c>
      <c r="G270" t="s">
        <v>6491</v>
      </c>
      <c r="H270" t="s">
        <v>6491</v>
      </c>
      <c r="I270" t="s">
        <v>10937</v>
      </c>
    </row>
    <row r="271" spans="1:9" x14ac:dyDescent="0.2">
      <c r="A271" t="s">
        <v>6491</v>
      </c>
      <c r="B271">
        <v>86003462</v>
      </c>
      <c r="C271" t="s">
        <v>6751</v>
      </c>
      <c r="D271" t="s">
        <v>8</v>
      </c>
      <c r="E271" t="s">
        <v>6493</v>
      </c>
      <c r="F271" t="s">
        <v>6491</v>
      </c>
      <c r="G271" t="s">
        <v>6491</v>
      </c>
      <c r="H271" t="s">
        <v>6491</v>
      </c>
      <c r="I271" t="s">
        <v>10937</v>
      </c>
    </row>
    <row r="272" spans="1:9" x14ac:dyDescent="0.2">
      <c r="A272" t="s">
        <v>6491</v>
      </c>
      <c r="B272">
        <v>86003461</v>
      </c>
      <c r="C272" t="s">
        <v>6750</v>
      </c>
      <c r="D272" t="s">
        <v>8</v>
      </c>
      <c r="E272" t="s">
        <v>6493</v>
      </c>
      <c r="F272" t="s">
        <v>6491</v>
      </c>
      <c r="G272" t="s">
        <v>6491</v>
      </c>
      <c r="H272" t="s">
        <v>6491</v>
      </c>
      <c r="I272" t="s">
        <v>10937</v>
      </c>
    </row>
    <row r="273" spans="1:9" x14ac:dyDescent="0.2">
      <c r="A273" t="s">
        <v>6491</v>
      </c>
      <c r="B273">
        <v>86003460</v>
      </c>
      <c r="C273" t="s">
        <v>6749</v>
      </c>
      <c r="D273" t="s">
        <v>8</v>
      </c>
      <c r="E273" t="s">
        <v>6493</v>
      </c>
      <c r="F273" t="s">
        <v>6491</v>
      </c>
      <c r="G273" t="s">
        <v>6491</v>
      </c>
      <c r="H273" t="s">
        <v>6491</v>
      </c>
      <c r="I273" t="s">
        <v>10937</v>
      </c>
    </row>
    <row r="274" spans="1:9" x14ac:dyDescent="0.2">
      <c r="A274" t="s">
        <v>6491</v>
      </c>
      <c r="B274">
        <v>86003459</v>
      </c>
      <c r="C274" t="s">
        <v>6748</v>
      </c>
      <c r="D274" t="s">
        <v>8</v>
      </c>
      <c r="E274" t="s">
        <v>6493</v>
      </c>
      <c r="F274" t="s">
        <v>6491</v>
      </c>
      <c r="G274" t="s">
        <v>6491</v>
      </c>
      <c r="H274" t="s">
        <v>6491</v>
      </c>
      <c r="I274" t="s">
        <v>10937</v>
      </c>
    </row>
    <row r="275" spans="1:9" x14ac:dyDescent="0.2">
      <c r="A275" t="s">
        <v>6491</v>
      </c>
      <c r="B275">
        <v>86003458</v>
      </c>
      <c r="C275" t="s">
        <v>6747</v>
      </c>
      <c r="D275" t="s">
        <v>8</v>
      </c>
      <c r="E275" t="s">
        <v>6493</v>
      </c>
      <c r="F275" t="s">
        <v>6491</v>
      </c>
      <c r="G275" t="s">
        <v>6491</v>
      </c>
      <c r="H275" t="s">
        <v>6491</v>
      </c>
      <c r="I275" t="s">
        <v>10937</v>
      </c>
    </row>
    <row r="276" spans="1:9" x14ac:dyDescent="0.2">
      <c r="A276" t="s">
        <v>6491</v>
      </c>
      <c r="B276">
        <v>86003457</v>
      </c>
      <c r="C276" t="s">
        <v>6746</v>
      </c>
      <c r="D276" t="s">
        <v>8</v>
      </c>
      <c r="E276" t="s">
        <v>6493</v>
      </c>
      <c r="F276" t="s">
        <v>6491</v>
      </c>
      <c r="G276" t="s">
        <v>6491</v>
      </c>
      <c r="H276" t="s">
        <v>6491</v>
      </c>
      <c r="I276" t="s">
        <v>10937</v>
      </c>
    </row>
    <row r="277" spans="1:9" x14ac:dyDescent="0.2">
      <c r="A277" t="s">
        <v>6491</v>
      </c>
      <c r="B277">
        <v>86003456</v>
      </c>
      <c r="C277" t="s">
        <v>6745</v>
      </c>
      <c r="D277" t="s">
        <v>8</v>
      </c>
      <c r="E277" t="s">
        <v>6493</v>
      </c>
      <c r="F277" t="s">
        <v>6491</v>
      </c>
      <c r="G277" t="s">
        <v>6491</v>
      </c>
      <c r="H277" t="s">
        <v>6491</v>
      </c>
      <c r="I277" t="s">
        <v>10937</v>
      </c>
    </row>
    <row r="278" spans="1:9" x14ac:dyDescent="0.2">
      <c r="A278" t="s">
        <v>6491</v>
      </c>
      <c r="B278">
        <v>86003455</v>
      </c>
      <c r="C278" t="s">
        <v>6744</v>
      </c>
      <c r="D278" t="s">
        <v>8</v>
      </c>
      <c r="E278" t="s">
        <v>6493</v>
      </c>
      <c r="F278" t="s">
        <v>6491</v>
      </c>
      <c r="G278" t="s">
        <v>6491</v>
      </c>
      <c r="H278" t="s">
        <v>6491</v>
      </c>
      <c r="I278" t="s">
        <v>10937</v>
      </c>
    </row>
    <row r="279" spans="1:9" x14ac:dyDescent="0.2">
      <c r="A279" t="s">
        <v>6491</v>
      </c>
      <c r="B279">
        <v>86003454</v>
      </c>
      <c r="C279" t="s">
        <v>6743</v>
      </c>
      <c r="D279" t="s">
        <v>8</v>
      </c>
      <c r="E279" t="s">
        <v>6493</v>
      </c>
      <c r="F279" t="s">
        <v>6491</v>
      </c>
      <c r="G279" t="s">
        <v>6491</v>
      </c>
      <c r="H279" t="s">
        <v>6491</v>
      </c>
      <c r="I279" t="s">
        <v>10937</v>
      </c>
    </row>
    <row r="280" spans="1:9" x14ac:dyDescent="0.2">
      <c r="A280" t="s">
        <v>6491</v>
      </c>
      <c r="B280">
        <v>86003453</v>
      </c>
      <c r="C280" t="s">
        <v>6742</v>
      </c>
      <c r="D280" t="s">
        <v>8</v>
      </c>
      <c r="E280" t="s">
        <v>6493</v>
      </c>
      <c r="F280" t="s">
        <v>6491</v>
      </c>
      <c r="G280" t="s">
        <v>6491</v>
      </c>
      <c r="H280" t="s">
        <v>6491</v>
      </c>
      <c r="I280" t="s">
        <v>10937</v>
      </c>
    </row>
    <row r="281" spans="1:9" x14ac:dyDescent="0.2">
      <c r="A281" t="s">
        <v>6491</v>
      </c>
      <c r="B281">
        <v>86003452</v>
      </c>
      <c r="C281" t="s">
        <v>6741</v>
      </c>
      <c r="D281" t="s">
        <v>8</v>
      </c>
      <c r="E281" t="s">
        <v>6493</v>
      </c>
      <c r="F281" t="s">
        <v>6491</v>
      </c>
      <c r="G281" t="s">
        <v>6491</v>
      </c>
      <c r="H281" t="s">
        <v>6491</v>
      </c>
      <c r="I281" t="s">
        <v>10937</v>
      </c>
    </row>
    <row r="282" spans="1:9" x14ac:dyDescent="0.2">
      <c r="A282" t="s">
        <v>6491</v>
      </c>
      <c r="B282">
        <v>86003451</v>
      </c>
      <c r="C282" t="s">
        <v>6740</v>
      </c>
      <c r="D282" t="s">
        <v>8</v>
      </c>
      <c r="E282" t="s">
        <v>6493</v>
      </c>
      <c r="F282" t="s">
        <v>6491</v>
      </c>
      <c r="G282" t="s">
        <v>6491</v>
      </c>
      <c r="H282" t="s">
        <v>6491</v>
      </c>
      <c r="I282" t="s">
        <v>10937</v>
      </c>
    </row>
    <row r="283" spans="1:9" x14ac:dyDescent="0.2">
      <c r="A283" t="s">
        <v>6491</v>
      </c>
      <c r="B283">
        <v>86003399</v>
      </c>
      <c r="C283" t="s">
        <v>6739</v>
      </c>
      <c r="D283" t="s">
        <v>8</v>
      </c>
      <c r="E283" t="s">
        <v>6493</v>
      </c>
      <c r="F283" t="s">
        <v>6491</v>
      </c>
      <c r="G283" t="s">
        <v>6491</v>
      </c>
      <c r="H283" t="s">
        <v>6491</v>
      </c>
      <c r="I283" t="s">
        <v>10937</v>
      </c>
    </row>
    <row r="284" spans="1:9" x14ac:dyDescent="0.2">
      <c r="A284" t="s">
        <v>6491</v>
      </c>
      <c r="B284">
        <v>86003398</v>
      </c>
      <c r="C284" t="s">
        <v>6738</v>
      </c>
      <c r="D284" t="s">
        <v>8</v>
      </c>
      <c r="E284" t="s">
        <v>6493</v>
      </c>
      <c r="F284" t="s">
        <v>6491</v>
      </c>
      <c r="G284" t="s">
        <v>6491</v>
      </c>
      <c r="H284" t="s">
        <v>6491</v>
      </c>
      <c r="I284" t="s">
        <v>10937</v>
      </c>
    </row>
    <row r="285" spans="1:9" x14ac:dyDescent="0.2">
      <c r="A285" t="s">
        <v>6491</v>
      </c>
      <c r="B285">
        <v>86003397</v>
      </c>
      <c r="C285" t="s">
        <v>6737</v>
      </c>
      <c r="D285" t="s">
        <v>8</v>
      </c>
      <c r="E285" t="s">
        <v>6493</v>
      </c>
      <c r="F285" t="s">
        <v>6491</v>
      </c>
      <c r="G285" t="s">
        <v>6491</v>
      </c>
      <c r="H285" t="s">
        <v>6491</v>
      </c>
      <c r="I285" t="s">
        <v>10937</v>
      </c>
    </row>
    <row r="286" spans="1:9" x14ac:dyDescent="0.2">
      <c r="A286" t="s">
        <v>6491</v>
      </c>
      <c r="B286">
        <v>86003396</v>
      </c>
      <c r="C286" t="s">
        <v>6736</v>
      </c>
      <c r="D286" t="s">
        <v>8</v>
      </c>
      <c r="E286" t="s">
        <v>6493</v>
      </c>
      <c r="F286" t="s">
        <v>6491</v>
      </c>
      <c r="G286" t="s">
        <v>6491</v>
      </c>
      <c r="H286" t="s">
        <v>6491</v>
      </c>
      <c r="I286" t="s">
        <v>10937</v>
      </c>
    </row>
    <row r="287" spans="1:9" x14ac:dyDescent="0.2">
      <c r="A287" t="s">
        <v>6491</v>
      </c>
      <c r="B287">
        <v>86003395</v>
      </c>
      <c r="C287" t="s">
        <v>6735</v>
      </c>
      <c r="D287" t="s">
        <v>8</v>
      </c>
      <c r="E287" t="s">
        <v>6493</v>
      </c>
      <c r="F287" t="s">
        <v>6491</v>
      </c>
      <c r="G287" t="s">
        <v>6491</v>
      </c>
      <c r="H287" t="s">
        <v>6491</v>
      </c>
      <c r="I287" t="s">
        <v>10937</v>
      </c>
    </row>
    <row r="288" spans="1:9" x14ac:dyDescent="0.2">
      <c r="A288" t="s">
        <v>6491</v>
      </c>
      <c r="B288">
        <v>86003394</v>
      </c>
      <c r="C288" t="s">
        <v>6734</v>
      </c>
      <c r="D288" t="s">
        <v>8</v>
      </c>
      <c r="E288" t="s">
        <v>6493</v>
      </c>
      <c r="F288" t="s">
        <v>6491</v>
      </c>
      <c r="G288" t="s">
        <v>6491</v>
      </c>
      <c r="H288" t="s">
        <v>6491</v>
      </c>
      <c r="I288" t="s">
        <v>10937</v>
      </c>
    </row>
    <row r="289" spans="1:9" x14ac:dyDescent="0.2">
      <c r="A289" t="s">
        <v>6491</v>
      </c>
      <c r="B289">
        <v>86003393</v>
      </c>
      <c r="C289" t="s">
        <v>6733</v>
      </c>
      <c r="D289" t="s">
        <v>8</v>
      </c>
      <c r="E289" t="s">
        <v>6493</v>
      </c>
      <c r="F289" t="s">
        <v>6491</v>
      </c>
      <c r="G289" t="s">
        <v>6491</v>
      </c>
      <c r="H289" t="s">
        <v>6491</v>
      </c>
      <c r="I289" t="s">
        <v>10937</v>
      </c>
    </row>
    <row r="290" spans="1:9" x14ac:dyDescent="0.2">
      <c r="A290" t="s">
        <v>6491</v>
      </c>
      <c r="B290">
        <v>86003391</v>
      </c>
      <c r="C290" t="s">
        <v>6732</v>
      </c>
      <c r="D290" t="s">
        <v>8</v>
      </c>
      <c r="E290" t="s">
        <v>6493</v>
      </c>
      <c r="F290" t="s">
        <v>6491</v>
      </c>
      <c r="G290" t="s">
        <v>6491</v>
      </c>
      <c r="H290" t="s">
        <v>6491</v>
      </c>
      <c r="I290" t="s">
        <v>10937</v>
      </c>
    </row>
    <row r="291" spans="1:9" x14ac:dyDescent="0.2">
      <c r="A291" t="s">
        <v>6491</v>
      </c>
      <c r="B291">
        <v>86003390</v>
      </c>
      <c r="C291" t="s">
        <v>6731</v>
      </c>
      <c r="D291" t="s">
        <v>8</v>
      </c>
      <c r="E291" t="s">
        <v>6493</v>
      </c>
      <c r="F291" t="s">
        <v>6491</v>
      </c>
      <c r="G291" t="s">
        <v>6491</v>
      </c>
      <c r="H291" t="s">
        <v>6491</v>
      </c>
      <c r="I291" t="s">
        <v>10937</v>
      </c>
    </row>
    <row r="292" spans="1:9" x14ac:dyDescent="0.2">
      <c r="A292" t="s">
        <v>6491</v>
      </c>
      <c r="B292">
        <v>86003389</v>
      </c>
      <c r="C292" t="s">
        <v>6730</v>
      </c>
      <c r="D292" t="s">
        <v>8</v>
      </c>
      <c r="E292" t="s">
        <v>6493</v>
      </c>
      <c r="F292" t="s">
        <v>6491</v>
      </c>
      <c r="G292" t="s">
        <v>6491</v>
      </c>
      <c r="H292" t="s">
        <v>6491</v>
      </c>
      <c r="I292" t="s">
        <v>10937</v>
      </c>
    </row>
    <row r="293" spans="1:9" x14ac:dyDescent="0.2">
      <c r="A293" t="s">
        <v>6491</v>
      </c>
      <c r="B293">
        <v>86003388</v>
      </c>
      <c r="C293" t="s">
        <v>6729</v>
      </c>
      <c r="D293" t="s">
        <v>8</v>
      </c>
      <c r="E293" t="s">
        <v>6493</v>
      </c>
      <c r="F293" t="s">
        <v>6491</v>
      </c>
      <c r="G293" t="s">
        <v>6491</v>
      </c>
      <c r="H293" t="s">
        <v>6491</v>
      </c>
      <c r="I293" t="s">
        <v>10937</v>
      </c>
    </row>
    <row r="294" spans="1:9" x14ac:dyDescent="0.2">
      <c r="A294" t="s">
        <v>6491</v>
      </c>
      <c r="B294">
        <v>86003387</v>
      </c>
      <c r="C294" t="s">
        <v>6728</v>
      </c>
      <c r="D294" t="s">
        <v>8</v>
      </c>
      <c r="E294" t="s">
        <v>6493</v>
      </c>
      <c r="F294" t="s">
        <v>6491</v>
      </c>
      <c r="G294" t="s">
        <v>6491</v>
      </c>
      <c r="H294" t="s">
        <v>6491</v>
      </c>
      <c r="I294" t="s">
        <v>10937</v>
      </c>
    </row>
    <row r="295" spans="1:9" x14ac:dyDescent="0.2">
      <c r="A295" t="s">
        <v>6491</v>
      </c>
      <c r="B295">
        <v>86003386</v>
      </c>
      <c r="C295" t="s">
        <v>6727</v>
      </c>
      <c r="D295" t="s">
        <v>8</v>
      </c>
      <c r="E295" t="s">
        <v>6493</v>
      </c>
      <c r="F295" t="s">
        <v>6491</v>
      </c>
      <c r="G295" t="s">
        <v>6491</v>
      </c>
      <c r="H295" t="s">
        <v>6491</v>
      </c>
      <c r="I295" t="s">
        <v>10937</v>
      </c>
    </row>
    <row r="296" spans="1:9" x14ac:dyDescent="0.2">
      <c r="A296" t="s">
        <v>6491</v>
      </c>
      <c r="B296">
        <v>86003385</v>
      </c>
      <c r="C296" t="s">
        <v>6726</v>
      </c>
      <c r="D296" t="s">
        <v>8</v>
      </c>
      <c r="E296" t="s">
        <v>6493</v>
      </c>
      <c r="F296" t="s">
        <v>6491</v>
      </c>
      <c r="G296" t="s">
        <v>6491</v>
      </c>
      <c r="H296" t="s">
        <v>6491</v>
      </c>
      <c r="I296" t="s">
        <v>10937</v>
      </c>
    </row>
    <row r="297" spans="1:9" x14ac:dyDescent="0.2">
      <c r="A297" t="s">
        <v>6491</v>
      </c>
      <c r="B297">
        <v>86003384</v>
      </c>
      <c r="C297" t="s">
        <v>6725</v>
      </c>
      <c r="D297" t="s">
        <v>8</v>
      </c>
      <c r="E297" t="s">
        <v>6493</v>
      </c>
      <c r="F297" t="s">
        <v>6491</v>
      </c>
      <c r="G297" t="s">
        <v>6491</v>
      </c>
      <c r="H297" t="s">
        <v>6491</v>
      </c>
      <c r="I297" t="s">
        <v>10937</v>
      </c>
    </row>
    <row r="298" spans="1:9" x14ac:dyDescent="0.2">
      <c r="A298" t="s">
        <v>6491</v>
      </c>
      <c r="B298">
        <v>86003383</v>
      </c>
      <c r="C298" t="s">
        <v>6724</v>
      </c>
      <c r="D298" t="s">
        <v>8</v>
      </c>
      <c r="E298" t="s">
        <v>6493</v>
      </c>
      <c r="F298" t="s">
        <v>6491</v>
      </c>
      <c r="G298" t="s">
        <v>6491</v>
      </c>
      <c r="H298" t="s">
        <v>6491</v>
      </c>
      <c r="I298" t="s">
        <v>10937</v>
      </c>
    </row>
    <row r="299" spans="1:9" x14ac:dyDescent="0.2">
      <c r="A299" t="s">
        <v>6491</v>
      </c>
      <c r="B299">
        <v>86003381</v>
      </c>
      <c r="C299" t="s">
        <v>6723</v>
      </c>
      <c r="D299" t="s">
        <v>8</v>
      </c>
      <c r="E299" t="s">
        <v>6493</v>
      </c>
      <c r="F299" t="s">
        <v>6491</v>
      </c>
      <c r="G299" t="s">
        <v>6491</v>
      </c>
      <c r="H299" t="s">
        <v>6491</v>
      </c>
      <c r="I299" t="s">
        <v>10937</v>
      </c>
    </row>
    <row r="300" spans="1:9" x14ac:dyDescent="0.2">
      <c r="A300" t="s">
        <v>6491</v>
      </c>
      <c r="B300">
        <v>86003380</v>
      </c>
      <c r="C300" t="s">
        <v>6722</v>
      </c>
      <c r="D300" t="s">
        <v>8</v>
      </c>
      <c r="E300" t="s">
        <v>6493</v>
      </c>
      <c r="F300" t="s">
        <v>6491</v>
      </c>
      <c r="G300" t="s">
        <v>6491</v>
      </c>
      <c r="H300" t="s">
        <v>6491</v>
      </c>
      <c r="I300" t="s">
        <v>10937</v>
      </c>
    </row>
    <row r="301" spans="1:9" x14ac:dyDescent="0.2">
      <c r="A301" t="s">
        <v>6491</v>
      </c>
      <c r="B301">
        <v>86003379</v>
      </c>
      <c r="C301" t="s">
        <v>6721</v>
      </c>
      <c r="D301" t="s">
        <v>8</v>
      </c>
      <c r="E301" t="s">
        <v>6493</v>
      </c>
      <c r="F301" t="s">
        <v>6491</v>
      </c>
      <c r="G301" t="s">
        <v>6491</v>
      </c>
      <c r="H301" t="s">
        <v>6491</v>
      </c>
      <c r="I301" t="s">
        <v>10937</v>
      </c>
    </row>
    <row r="302" spans="1:9" x14ac:dyDescent="0.2">
      <c r="A302" t="s">
        <v>6491</v>
      </c>
      <c r="B302">
        <v>86003377</v>
      </c>
      <c r="C302" t="s">
        <v>6720</v>
      </c>
      <c r="D302" t="s">
        <v>8</v>
      </c>
      <c r="E302" t="s">
        <v>6493</v>
      </c>
      <c r="F302" t="s">
        <v>6491</v>
      </c>
      <c r="G302" t="s">
        <v>6491</v>
      </c>
      <c r="H302" t="s">
        <v>6491</v>
      </c>
      <c r="I302" t="s">
        <v>10937</v>
      </c>
    </row>
    <row r="303" spans="1:9" x14ac:dyDescent="0.2">
      <c r="A303" t="s">
        <v>6491</v>
      </c>
      <c r="B303">
        <v>86003376</v>
      </c>
      <c r="C303" t="s">
        <v>6719</v>
      </c>
      <c r="D303" t="s">
        <v>8</v>
      </c>
      <c r="E303" t="s">
        <v>6493</v>
      </c>
      <c r="F303" t="s">
        <v>6491</v>
      </c>
      <c r="G303" t="s">
        <v>6491</v>
      </c>
      <c r="H303" t="s">
        <v>6491</v>
      </c>
      <c r="I303" t="s">
        <v>10937</v>
      </c>
    </row>
    <row r="304" spans="1:9" x14ac:dyDescent="0.2">
      <c r="A304" t="s">
        <v>6491</v>
      </c>
      <c r="B304">
        <v>86003374</v>
      </c>
      <c r="C304" t="s">
        <v>6718</v>
      </c>
      <c r="D304" t="s">
        <v>8</v>
      </c>
      <c r="E304" t="s">
        <v>6493</v>
      </c>
      <c r="F304" t="s">
        <v>6491</v>
      </c>
      <c r="G304" t="s">
        <v>6491</v>
      </c>
      <c r="H304" t="s">
        <v>6491</v>
      </c>
      <c r="I304" t="s">
        <v>10937</v>
      </c>
    </row>
    <row r="305" spans="1:9" x14ac:dyDescent="0.2">
      <c r="A305" t="s">
        <v>6491</v>
      </c>
      <c r="B305">
        <v>86003373</v>
      </c>
      <c r="C305" t="s">
        <v>6717</v>
      </c>
      <c r="D305" t="s">
        <v>8</v>
      </c>
      <c r="E305" t="s">
        <v>6493</v>
      </c>
      <c r="F305" t="s">
        <v>6491</v>
      </c>
      <c r="G305" t="s">
        <v>6491</v>
      </c>
      <c r="H305" t="s">
        <v>6491</v>
      </c>
      <c r="I305" t="s">
        <v>10937</v>
      </c>
    </row>
    <row r="306" spans="1:9" x14ac:dyDescent="0.2">
      <c r="A306" t="s">
        <v>6491</v>
      </c>
      <c r="B306">
        <v>86003372</v>
      </c>
      <c r="C306" t="s">
        <v>6716</v>
      </c>
      <c r="D306" t="s">
        <v>8</v>
      </c>
      <c r="E306" t="s">
        <v>6493</v>
      </c>
      <c r="F306" t="s">
        <v>6491</v>
      </c>
      <c r="G306" t="s">
        <v>6491</v>
      </c>
      <c r="H306" t="s">
        <v>6491</v>
      </c>
      <c r="I306" t="s">
        <v>10937</v>
      </c>
    </row>
    <row r="307" spans="1:9" x14ac:dyDescent="0.2">
      <c r="A307" t="s">
        <v>6491</v>
      </c>
      <c r="B307">
        <v>86003371</v>
      </c>
      <c r="C307" t="s">
        <v>6715</v>
      </c>
      <c r="D307" t="s">
        <v>8</v>
      </c>
      <c r="E307" t="s">
        <v>6493</v>
      </c>
      <c r="F307" t="s">
        <v>6491</v>
      </c>
      <c r="G307" t="s">
        <v>6491</v>
      </c>
      <c r="H307" t="s">
        <v>6491</v>
      </c>
      <c r="I307" t="s">
        <v>10937</v>
      </c>
    </row>
    <row r="308" spans="1:9" x14ac:dyDescent="0.2">
      <c r="A308" t="s">
        <v>6491</v>
      </c>
      <c r="B308">
        <v>86003370</v>
      </c>
      <c r="C308" t="s">
        <v>6714</v>
      </c>
      <c r="D308" t="s">
        <v>8</v>
      </c>
      <c r="E308" t="s">
        <v>6493</v>
      </c>
      <c r="F308" t="s">
        <v>6491</v>
      </c>
      <c r="G308" t="s">
        <v>6491</v>
      </c>
      <c r="H308" t="s">
        <v>6491</v>
      </c>
      <c r="I308" t="s">
        <v>10937</v>
      </c>
    </row>
    <row r="309" spans="1:9" x14ac:dyDescent="0.2">
      <c r="A309" t="s">
        <v>6491</v>
      </c>
      <c r="B309">
        <v>86003368</v>
      </c>
      <c r="C309" t="s">
        <v>6712</v>
      </c>
      <c r="D309" t="s">
        <v>8</v>
      </c>
      <c r="E309" t="s">
        <v>6493</v>
      </c>
      <c r="F309" t="s">
        <v>6491</v>
      </c>
      <c r="G309" t="s">
        <v>6491</v>
      </c>
      <c r="H309" t="s">
        <v>6491</v>
      </c>
      <c r="I309" t="s">
        <v>10937</v>
      </c>
    </row>
    <row r="310" spans="1:9" x14ac:dyDescent="0.2">
      <c r="A310" t="s">
        <v>6491</v>
      </c>
      <c r="B310">
        <v>86003367</v>
      </c>
      <c r="C310" t="s">
        <v>195</v>
      </c>
      <c r="D310" t="s">
        <v>8</v>
      </c>
      <c r="E310" t="s">
        <v>6493</v>
      </c>
      <c r="F310" t="s">
        <v>6491</v>
      </c>
      <c r="G310" t="s">
        <v>6491</v>
      </c>
      <c r="H310" t="s">
        <v>6491</v>
      </c>
      <c r="I310" t="s">
        <v>10937</v>
      </c>
    </row>
    <row r="311" spans="1:9" x14ac:dyDescent="0.2">
      <c r="A311" t="s">
        <v>6491</v>
      </c>
      <c r="B311">
        <v>86003366</v>
      </c>
      <c r="C311" t="s">
        <v>6711</v>
      </c>
      <c r="D311" t="s">
        <v>8</v>
      </c>
      <c r="E311" t="s">
        <v>6493</v>
      </c>
      <c r="F311" t="s">
        <v>6491</v>
      </c>
      <c r="G311" t="s">
        <v>6491</v>
      </c>
      <c r="H311" t="s">
        <v>6491</v>
      </c>
      <c r="I311" t="s">
        <v>10937</v>
      </c>
    </row>
    <row r="312" spans="1:9" x14ac:dyDescent="0.2">
      <c r="A312" t="s">
        <v>6491</v>
      </c>
      <c r="B312">
        <v>86003365</v>
      </c>
      <c r="C312" t="s">
        <v>6710</v>
      </c>
      <c r="D312" t="s">
        <v>8</v>
      </c>
      <c r="E312" t="s">
        <v>6493</v>
      </c>
      <c r="F312" t="s">
        <v>6491</v>
      </c>
      <c r="G312" t="s">
        <v>6491</v>
      </c>
      <c r="H312" t="s">
        <v>6491</v>
      </c>
      <c r="I312" t="s">
        <v>10937</v>
      </c>
    </row>
    <row r="313" spans="1:9" x14ac:dyDescent="0.2">
      <c r="A313" t="s">
        <v>6491</v>
      </c>
      <c r="B313">
        <v>86003363</v>
      </c>
      <c r="C313" t="s">
        <v>6708</v>
      </c>
      <c r="D313" t="s">
        <v>8</v>
      </c>
      <c r="E313" t="s">
        <v>6493</v>
      </c>
      <c r="F313" t="s">
        <v>6491</v>
      </c>
      <c r="G313" t="s">
        <v>6491</v>
      </c>
      <c r="H313" t="s">
        <v>6491</v>
      </c>
      <c r="I313" t="s">
        <v>10937</v>
      </c>
    </row>
    <row r="314" spans="1:9" x14ac:dyDescent="0.2">
      <c r="A314" t="s">
        <v>6491</v>
      </c>
      <c r="B314">
        <v>86003362</v>
      </c>
      <c r="C314" t="s">
        <v>6707</v>
      </c>
      <c r="D314" t="s">
        <v>8</v>
      </c>
      <c r="E314" t="s">
        <v>6493</v>
      </c>
      <c r="F314" t="s">
        <v>6491</v>
      </c>
      <c r="G314" t="s">
        <v>6491</v>
      </c>
      <c r="H314" t="s">
        <v>6491</v>
      </c>
      <c r="I314" t="s">
        <v>10937</v>
      </c>
    </row>
    <row r="315" spans="1:9" x14ac:dyDescent="0.2">
      <c r="A315" t="s">
        <v>6491</v>
      </c>
      <c r="B315">
        <v>86003361</v>
      </c>
      <c r="C315" t="s">
        <v>6706</v>
      </c>
      <c r="D315" t="s">
        <v>8</v>
      </c>
      <c r="E315" t="s">
        <v>6493</v>
      </c>
      <c r="F315" t="s">
        <v>6491</v>
      </c>
      <c r="G315" t="s">
        <v>6491</v>
      </c>
      <c r="H315" t="s">
        <v>6491</v>
      </c>
      <c r="I315" t="s">
        <v>10937</v>
      </c>
    </row>
    <row r="316" spans="1:9" x14ac:dyDescent="0.2">
      <c r="A316" t="s">
        <v>6491</v>
      </c>
      <c r="B316">
        <v>86003360</v>
      </c>
      <c r="C316" t="s">
        <v>6705</v>
      </c>
      <c r="D316" t="s">
        <v>8</v>
      </c>
      <c r="E316" t="s">
        <v>6493</v>
      </c>
      <c r="F316" t="s">
        <v>6491</v>
      </c>
      <c r="G316" t="s">
        <v>6491</v>
      </c>
      <c r="H316" t="s">
        <v>6491</v>
      </c>
      <c r="I316" t="s">
        <v>10937</v>
      </c>
    </row>
    <row r="317" spans="1:9" x14ac:dyDescent="0.2">
      <c r="A317" t="s">
        <v>6491</v>
      </c>
      <c r="B317">
        <v>86003358</v>
      </c>
      <c r="C317" t="s">
        <v>6704</v>
      </c>
      <c r="D317" t="s">
        <v>8</v>
      </c>
      <c r="E317" t="s">
        <v>6493</v>
      </c>
      <c r="F317" t="s">
        <v>6491</v>
      </c>
      <c r="G317" t="s">
        <v>6491</v>
      </c>
      <c r="H317" t="s">
        <v>6491</v>
      </c>
      <c r="I317" t="s">
        <v>10937</v>
      </c>
    </row>
    <row r="318" spans="1:9" x14ac:dyDescent="0.2">
      <c r="A318" t="s">
        <v>6491</v>
      </c>
      <c r="B318">
        <v>86003357</v>
      </c>
      <c r="C318" t="s">
        <v>6703</v>
      </c>
      <c r="D318" t="s">
        <v>8</v>
      </c>
      <c r="E318" t="s">
        <v>6493</v>
      </c>
      <c r="F318" t="s">
        <v>6491</v>
      </c>
      <c r="G318" t="s">
        <v>6491</v>
      </c>
      <c r="H318" t="s">
        <v>6491</v>
      </c>
      <c r="I318" t="s">
        <v>10937</v>
      </c>
    </row>
    <row r="319" spans="1:9" x14ac:dyDescent="0.2">
      <c r="A319" t="s">
        <v>6491</v>
      </c>
      <c r="B319">
        <v>86003356</v>
      </c>
      <c r="C319" t="s">
        <v>6702</v>
      </c>
      <c r="D319" t="s">
        <v>8</v>
      </c>
      <c r="E319" t="s">
        <v>6493</v>
      </c>
      <c r="F319" t="s">
        <v>6491</v>
      </c>
      <c r="G319" t="s">
        <v>6491</v>
      </c>
      <c r="H319" t="s">
        <v>6491</v>
      </c>
      <c r="I319" t="s">
        <v>10937</v>
      </c>
    </row>
    <row r="320" spans="1:9" x14ac:dyDescent="0.2">
      <c r="A320" t="s">
        <v>6491</v>
      </c>
      <c r="B320">
        <v>86003354</v>
      </c>
      <c r="C320" t="s">
        <v>6700</v>
      </c>
      <c r="D320" t="s">
        <v>8</v>
      </c>
      <c r="E320" t="s">
        <v>6493</v>
      </c>
      <c r="F320" t="s">
        <v>6491</v>
      </c>
      <c r="G320" t="s">
        <v>6491</v>
      </c>
      <c r="H320" t="s">
        <v>6491</v>
      </c>
      <c r="I320" t="s">
        <v>10937</v>
      </c>
    </row>
    <row r="321" spans="1:9" x14ac:dyDescent="0.2">
      <c r="A321" t="s">
        <v>6491</v>
      </c>
      <c r="B321">
        <v>86003353</v>
      </c>
      <c r="C321" t="s">
        <v>6699</v>
      </c>
      <c r="D321" t="s">
        <v>8</v>
      </c>
      <c r="E321" t="s">
        <v>6493</v>
      </c>
      <c r="F321" t="s">
        <v>6491</v>
      </c>
      <c r="G321" t="s">
        <v>6491</v>
      </c>
      <c r="H321" t="s">
        <v>6491</v>
      </c>
      <c r="I321" t="s">
        <v>10937</v>
      </c>
    </row>
    <row r="322" spans="1:9" x14ac:dyDescent="0.2">
      <c r="A322" t="s">
        <v>6491</v>
      </c>
      <c r="B322">
        <v>86003352</v>
      </c>
      <c r="C322" t="s">
        <v>354</v>
      </c>
      <c r="D322" t="s">
        <v>8</v>
      </c>
      <c r="E322" t="s">
        <v>6493</v>
      </c>
      <c r="F322" t="s">
        <v>6491</v>
      </c>
      <c r="G322" t="s">
        <v>6491</v>
      </c>
      <c r="H322" t="s">
        <v>6491</v>
      </c>
      <c r="I322" t="s">
        <v>10937</v>
      </c>
    </row>
    <row r="323" spans="1:9" x14ac:dyDescent="0.2">
      <c r="A323" t="s">
        <v>6491</v>
      </c>
      <c r="B323">
        <v>86003313</v>
      </c>
      <c r="C323" t="s">
        <v>6697</v>
      </c>
      <c r="D323" t="s">
        <v>8</v>
      </c>
      <c r="E323" t="s">
        <v>6493</v>
      </c>
      <c r="F323" t="s">
        <v>6491</v>
      </c>
      <c r="G323" t="s">
        <v>6491</v>
      </c>
      <c r="H323" t="s">
        <v>6491</v>
      </c>
      <c r="I323" t="s">
        <v>10937</v>
      </c>
    </row>
    <row r="324" spans="1:9" x14ac:dyDescent="0.2">
      <c r="A324" t="s">
        <v>6491</v>
      </c>
      <c r="B324">
        <v>86003312</v>
      </c>
      <c r="C324" t="s">
        <v>6696</v>
      </c>
      <c r="D324" t="s">
        <v>8</v>
      </c>
      <c r="E324" t="s">
        <v>6493</v>
      </c>
      <c r="F324" t="s">
        <v>6491</v>
      </c>
      <c r="G324" t="s">
        <v>6491</v>
      </c>
      <c r="H324" t="s">
        <v>6491</v>
      </c>
      <c r="I324" t="s">
        <v>10937</v>
      </c>
    </row>
    <row r="325" spans="1:9" x14ac:dyDescent="0.2">
      <c r="A325" t="s">
        <v>6491</v>
      </c>
      <c r="B325">
        <v>86003311</v>
      </c>
      <c r="C325" t="s">
        <v>6695</v>
      </c>
      <c r="D325" t="s">
        <v>8</v>
      </c>
      <c r="E325" t="s">
        <v>6493</v>
      </c>
      <c r="F325" t="s">
        <v>6491</v>
      </c>
      <c r="G325" t="s">
        <v>6491</v>
      </c>
      <c r="H325" t="s">
        <v>6491</v>
      </c>
      <c r="I325" t="s">
        <v>10937</v>
      </c>
    </row>
    <row r="326" spans="1:9" x14ac:dyDescent="0.2">
      <c r="A326" t="s">
        <v>6491</v>
      </c>
      <c r="B326">
        <v>86003309</v>
      </c>
      <c r="C326" t="s">
        <v>6693</v>
      </c>
      <c r="D326" t="s">
        <v>8</v>
      </c>
      <c r="E326" t="s">
        <v>6493</v>
      </c>
      <c r="F326" t="s">
        <v>6491</v>
      </c>
      <c r="G326" t="s">
        <v>6491</v>
      </c>
      <c r="H326" t="s">
        <v>6491</v>
      </c>
      <c r="I326" t="s">
        <v>10937</v>
      </c>
    </row>
    <row r="327" spans="1:9" x14ac:dyDescent="0.2">
      <c r="A327" t="s">
        <v>6491</v>
      </c>
      <c r="B327">
        <v>86003308</v>
      </c>
      <c r="C327" t="s">
        <v>6692</v>
      </c>
      <c r="D327" t="s">
        <v>8</v>
      </c>
      <c r="E327" t="s">
        <v>6493</v>
      </c>
      <c r="F327" t="s">
        <v>6491</v>
      </c>
      <c r="G327" t="s">
        <v>6491</v>
      </c>
      <c r="H327" t="s">
        <v>6491</v>
      </c>
      <c r="I327" t="s">
        <v>10937</v>
      </c>
    </row>
    <row r="328" spans="1:9" x14ac:dyDescent="0.2">
      <c r="A328" t="s">
        <v>6491</v>
      </c>
      <c r="B328">
        <v>86003307</v>
      </c>
      <c r="C328" t="s">
        <v>6691</v>
      </c>
      <c r="D328" t="s">
        <v>8</v>
      </c>
      <c r="E328" t="s">
        <v>6493</v>
      </c>
      <c r="F328" t="s">
        <v>6491</v>
      </c>
      <c r="G328" t="s">
        <v>6491</v>
      </c>
      <c r="H328" t="s">
        <v>6491</v>
      </c>
      <c r="I328" t="s">
        <v>10937</v>
      </c>
    </row>
    <row r="329" spans="1:9" x14ac:dyDescent="0.2">
      <c r="A329" t="s">
        <v>6491</v>
      </c>
      <c r="B329">
        <v>86003306</v>
      </c>
      <c r="C329" t="s">
        <v>6690</v>
      </c>
      <c r="D329" t="s">
        <v>8</v>
      </c>
      <c r="E329" t="s">
        <v>6493</v>
      </c>
      <c r="F329" t="s">
        <v>6491</v>
      </c>
      <c r="G329" t="s">
        <v>6491</v>
      </c>
      <c r="H329" t="s">
        <v>6491</v>
      </c>
      <c r="I329" t="s">
        <v>10937</v>
      </c>
    </row>
    <row r="330" spans="1:9" x14ac:dyDescent="0.2">
      <c r="A330" t="s">
        <v>6491</v>
      </c>
      <c r="B330">
        <v>86003305</v>
      </c>
      <c r="C330" t="s">
        <v>6689</v>
      </c>
      <c r="D330" t="s">
        <v>8</v>
      </c>
      <c r="E330" t="s">
        <v>6493</v>
      </c>
      <c r="F330" t="s">
        <v>6491</v>
      </c>
      <c r="G330" t="s">
        <v>6491</v>
      </c>
      <c r="H330" t="s">
        <v>6491</v>
      </c>
      <c r="I330" t="s">
        <v>10937</v>
      </c>
    </row>
    <row r="331" spans="1:9" x14ac:dyDescent="0.2">
      <c r="A331" t="s">
        <v>6491</v>
      </c>
      <c r="B331">
        <v>86003299</v>
      </c>
      <c r="C331" t="s">
        <v>6687</v>
      </c>
      <c r="D331" t="s">
        <v>8</v>
      </c>
      <c r="E331" t="s">
        <v>6493</v>
      </c>
      <c r="F331" t="s">
        <v>6491</v>
      </c>
      <c r="G331" t="s">
        <v>6491</v>
      </c>
      <c r="H331" t="s">
        <v>6491</v>
      </c>
      <c r="I331" t="s">
        <v>10937</v>
      </c>
    </row>
    <row r="332" spans="1:9" x14ac:dyDescent="0.2">
      <c r="A332" t="s">
        <v>6491</v>
      </c>
      <c r="B332">
        <v>86003298</v>
      </c>
      <c r="C332" t="s">
        <v>6686</v>
      </c>
      <c r="D332" t="s">
        <v>8</v>
      </c>
      <c r="E332" t="s">
        <v>6493</v>
      </c>
      <c r="F332" t="s">
        <v>6491</v>
      </c>
      <c r="G332" t="s">
        <v>6491</v>
      </c>
      <c r="H332" t="s">
        <v>6491</v>
      </c>
      <c r="I332" t="s">
        <v>10937</v>
      </c>
    </row>
    <row r="333" spans="1:9" x14ac:dyDescent="0.2">
      <c r="A333" t="s">
        <v>6491</v>
      </c>
      <c r="B333">
        <v>86003297</v>
      </c>
      <c r="C333" t="s">
        <v>6685</v>
      </c>
      <c r="D333" t="s">
        <v>8</v>
      </c>
      <c r="E333" t="s">
        <v>6493</v>
      </c>
      <c r="F333" t="s">
        <v>6491</v>
      </c>
      <c r="G333" t="s">
        <v>6491</v>
      </c>
      <c r="H333" t="s">
        <v>6491</v>
      </c>
      <c r="I333" t="s">
        <v>10937</v>
      </c>
    </row>
    <row r="334" spans="1:9" x14ac:dyDescent="0.2">
      <c r="A334" t="s">
        <v>6491</v>
      </c>
      <c r="B334">
        <v>86003296</v>
      </c>
      <c r="C334" t="s">
        <v>6684</v>
      </c>
      <c r="D334" t="s">
        <v>8</v>
      </c>
      <c r="E334" t="s">
        <v>6493</v>
      </c>
      <c r="F334" t="s">
        <v>6491</v>
      </c>
      <c r="G334" t="s">
        <v>6491</v>
      </c>
      <c r="H334" t="s">
        <v>6491</v>
      </c>
      <c r="I334" t="s">
        <v>10937</v>
      </c>
    </row>
    <row r="335" spans="1:9" x14ac:dyDescent="0.2">
      <c r="A335" t="s">
        <v>6491</v>
      </c>
      <c r="B335">
        <v>86003295</v>
      </c>
      <c r="C335" t="s">
        <v>6683</v>
      </c>
      <c r="D335" t="s">
        <v>8</v>
      </c>
      <c r="E335" t="s">
        <v>6493</v>
      </c>
      <c r="F335" t="s">
        <v>6491</v>
      </c>
      <c r="G335" t="s">
        <v>6491</v>
      </c>
      <c r="H335" t="s">
        <v>6491</v>
      </c>
      <c r="I335" t="s">
        <v>10937</v>
      </c>
    </row>
    <row r="336" spans="1:9" x14ac:dyDescent="0.2">
      <c r="A336" t="s">
        <v>6491</v>
      </c>
      <c r="B336">
        <v>86003294</v>
      </c>
      <c r="C336" t="s">
        <v>6682</v>
      </c>
      <c r="D336" t="s">
        <v>8</v>
      </c>
      <c r="E336" t="s">
        <v>6493</v>
      </c>
      <c r="F336" t="s">
        <v>6491</v>
      </c>
      <c r="G336" t="s">
        <v>6491</v>
      </c>
      <c r="H336" t="s">
        <v>6491</v>
      </c>
      <c r="I336" t="s">
        <v>10937</v>
      </c>
    </row>
    <row r="337" spans="1:9" x14ac:dyDescent="0.2">
      <c r="A337" t="s">
        <v>6491</v>
      </c>
      <c r="B337">
        <v>86003293</v>
      </c>
      <c r="C337" t="s">
        <v>6681</v>
      </c>
      <c r="D337" t="s">
        <v>8</v>
      </c>
      <c r="E337" t="s">
        <v>6493</v>
      </c>
      <c r="F337" t="s">
        <v>6491</v>
      </c>
      <c r="G337" t="s">
        <v>6491</v>
      </c>
      <c r="H337" t="s">
        <v>6491</v>
      </c>
      <c r="I337" t="s">
        <v>10937</v>
      </c>
    </row>
    <row r="338" spans="1:9" x14ac:dyDescent="0.2">
      <c r="A338" t="s">
        <v>6491</v>
      </c>
      <c r="B338">
        <v>86003292</v>
      </c>
      <c r="C338" t="s">
        <v>6680</v>
      </c>
      <c r="D338" t="s">
        <v>8</v>
      </c>
      <c r="E338" t="s">
        <v>6493</v>
      </c>
      <c r="F338" t="s">
        <v>6491</v>
      </c>
      <c r="G338" t="s">
        <v>6491</v>
      </c>
      <c r="H338" t="s">
        <v>6491</v>
      </c>
      <c r="I338" t="s">
        <v>10937</v>
      </c>
    </row>
    <row r="339" spans="1:9" x14ac:dyDescent="0.2">
      <c r="A339" t="s">
        <v>6491</v>
      </c>
      <c r="B339">
        <v>86003291</v>
      </c>
      <c r="C339" t="s">
        <v>6679</v>
      </c>
      <c r="D339" t="s">
        <v>8</v>
      </c>
      <c r="E339" t="s">
        <v>6493</v>
      </c>
      <c r="F339" t="s">
        <v>6491</v>
      </c>
      <c r="G339" t="s">
        <v>6491</v>
      </c>
      <c r="H339" t="s">
        <v>6491</v>
      </c>
      <c r="I339" t="s">
        <v>10937</v>
      </c>
    </row>
    <row r="340" spans="1:9" x14ac:dyDescent="0.2">
      <c r="A340" t="s">
        <v>6491</v>
      </c>
      <c r="B340">
        <v>86003290</v>
      </c>
      <c r="C340" t="s">
        <v>6678</v>
      </c>
      <c r="D340" t="s">
        <v>8</v>
      </c>
      <c r="E340" t="s">
        <v>6493</v>
      </c>
      <c r="F340" t="s">
        <v>6491</v>
      </c>
      <c r="G340" t="s">
        <v>6491</v>
      </c>
      <c r="H340" t="s">
        <v>6491</v>
      </c>
      <c r="I340" t="s">
        <v>10937</v>
      </c>
    </row>
    <row r="341" spans="1:9" x14ac:dyDescent="0.2">
      <c r="A341" t="s">
        <v>6491</v>
      </c>
      <c r="B341">
        <v>86003289</v>
      </c>
      <c r="C341" t="s">
        <v>6677</v>
      </c>
      <c r="D341" t="s">
        <v>8</v>
      </c>
      <c r="E341" t="s">
        <v>6493</v>
      </c>
      <c r="F341" t="s">
        <v>6491</v>
      </c>
      <c r="G341" t="s">
        <v>6491</v>
      </c>
      <c r="H341" t="s">
        <v>6491</v>
      </c>
      <c r="I341" t="s">
        <v>10937</v>
      </c>
    </row>
    <row r="342" spans="1:9" x14ac:dyDescent="0.2">
      <c r="A342" t="s">
        <v>6491</v>
      </c>
      <c r="B342">
        <v>86003287</v>
      </c>
      <c r="C342" t="s">
        <v>6675</v>
      </c>
      <c r="D342" t="s">
        <v>8</v>
      </c>
      <c r="E342" t="s">
        <v>6493</v>
      </c>
      <c r="F342" t="s">
        <v>6491</v>
      </c>
      <c r="G342" t="s">
        <v>6491</v>
      </c>
      <c r="H342" t="s">
        <v>6491</v>
      </c>
      <c r="I342" t="s">
        <v>10937</v>
      </c>
    </row>
    <row r="343" spans="1:9" x14ac:dyDescent="0.2">
      <c r="A343" t="s">
        <v>6491</v>
      </c>
      <c r="B343">
        <v>86003286</v>
      </c>
      <c r="C343" t="s">
        <v>6674</v>
      </c>
      <c r="D343" t="s">
        <v>8</v>
      </c>
      <c r="E343" t="s">
        <v>6493</v>
      </c>
      <c r="F343" t="s">
        <v>6491</v>
      </c>
      <c r="G343" t="s">
        <v>6491</v>
      </c>
      <c r="H343" t="s">
        <v>6491</v>
      </c>
      <c r="I343" t="s">
        <v>10937</v>
      </c>
    </row>
    <row r="344" spans="1:9" x14ac:dyDescent="0.2">
      <c r="A344" t="s">
        <v>6491</v>
      </c>
      <c r="B344">
        <v>86003285</v>
      </c>
      <c r="C344" t="s">
        <v>6673</v>
      </c>
      <c r="D344" t="s">
        <v>8</v>
      </c>
      <c r="E344" t="s">
        <v>6493</v>
      </c>
      <c r="F344" t="s">
        <v>6491</v>
      </c>
      <c r="G344" t="s">
        <v>6491</v>
      </c>
      <c r="H344" t="s">
        <v>6491</v>
      </c>
      <c r="I344" t="s">
        <v>10937</v>
      </c>
    </row>
    <row r="345" spans="1:9" x14ac:dyDescent="0.2">
      <c r="A345" t="s">
        <v>6491</v>
      </c>
      <c r="B345">
        <v>86003284</v>
      </c>
      <c r="C345" t="s">
        <v>6672</v>
      </c>
      <c r="D345" t="s">
        <v>8</v>
      </c>
      <c r="E345" t="s">
        <v>6493</v>
      </c>
      <c r="F345" t="s">
        <v>6491</v>
      </c>
      <c r="G345" t="s">
        <v>6491</v>
      </c>
      <c r="H345" t="s">
        <v>6491</v>
      </c>
      <c r="I345" t="s">
        <v>10937</v>
      </c>
    </row>
    <row r="346" spans="1:9" x14ac:dyDescent="0.2">
      <c r="A346" t="s">
        <v>6491</v>
      </c>
      <c r="B346">
        <v>86003283</v>
      </c>
      <c r="C346" t="s">
        <v>6671</v>
      </c>
      <c r="D346" t="s">
        <v>8</v>
      </c>
      <c r="E346" t="s">
        <v>6493</v>
      </c>
      <c r="F346" t="s">
        <v>6491</v>
      </c>
      <c r="G346" t="s">
        <v>6491</v>
      </c>
      <c r="H346" t="s">
        <v>6491</v>
      </c>
      <c r="I346" t="s">
        <v>10937</v>
      </c>
    </row>
    <row r="347" spans="1:9" x14ac:dyDescent="0.2">
      <c r="A347" t="s">
        <v>6491</v>
      </c>
      <c r="B347">
        <v>86003282</v>
      </c>
      <c r="C347" t="s">
        <v>6670</v>
      </c>
      <c r="D347" t="s">
        <v>8</v>
      </c>
      <c r="E347" t="s">
        <v>6493</v>
      </c>
      <c r="F347" t="s">
        <v>6491</v>
      </c>
      <c r="G347" t="s">
        <v>6491</v>
      </c>
      <c r="H347" t="s">
        <v>6491</v>
      </c>
      <c r="I347" t="s">
        <v>10937</v>
      </c>
    </row>
    <row r="348" spans="1:9" x14ac:dyDescent="0.2">
      <c r="A348" t="s">
        <v>6491</v>
      </c>
      <c r="B348">
        <v>86003281</v>
      </c>
      <c r="C348" t="s">
        <v>6669</v>
      </c>
      <c r="D348" t="s">
        <v>8</v>
      </c>
      <c r="E348" t="s">
        <v>6493</v>
      </c>
      <c r="F348" t="s">
        <v>6491</v>
      </c>
      <c r="G348" t="s">
        <v>6491</v>
      </c>
      <c r="H348" t="s">
        <v>6491</v>
      </c>
      <c r="I348" t="s">
        <v>10937</v>
      </c>
    </row>
    <row r="349" spans="1:9" x14ac:dyDescent="0.2">
      <c r="A349" t="s">
        <v>6491</v>
      </c>
      <c r="B349">
        <v>86003280</v>
      </c>
      <c r="C349" t="s">
        <v>6668</v>
      </c>
      <c r="D349" t="s">
        <v>8</v>
      </c>
      <c r="E349" t="s">
        <v>6493</v>
      </c>
      <c r="F349" t="s">
        <v>6491</v>
      </c>
      <c r="G349" t="s">
        <v>6491</v>
      </c>
      <c r="H349" t="s">
        <v>6491</v>
      </c>
      <c r="I349" t="s">
        <v>10937</v>
      </c>
    </row>
    <row r="350" spans="1:9" x14ac:dyDescent="0.2">
      <c r="A350" t="s">
        <v>6491</v>
      </c>
      <c r="B350">
        <v>86003279</v>
      </c>
      <c r="C350" t="s">
        <v>6667</v>
      </c>
      <c r="D350" t="s">
        <v>8</v>
      </c>
      <c r="E350" t="s">
        <v>6493</v>
      </c>
      <c r="F350" t="s">
        <v>6491</v>
      </c>
      <c r="G350" t="s">
        <v>6491</v>
      </c>
      <c r="H350" t="s">
        <v>6491</v>
      </c>
      <c r="I350" t="s">
        <v>10937</v>
      </c>
    </row>
    <row r="351" spans="1:9" x14ac:dyDescent="0.2">
      <c r="A351" t="s">
        <v>6491</v>
      </c>
      <c r="B351">
        <v>86003278</v>
      </c>
      <c r="C351" t="s">
        <v>6666</v>
      </c>
      <c r="D351" t="s">
        <v>8</v>
      </c>
      <c r="E351" t="s">
        <v>6493</v>
      </c>
      <c r="F351" t="s">
        <v>6491</v>
      </c>
      <c r="G351" t="s">
        <v>6491</v>
      </c>
      <c r="H351" t="s">
        <v>6491</v>
      </c>
      <c r="I351" t="s">
        <v>10937</v>
      </c>
    </row>
    <row r="352" spans="1:9" x14ac:dyDescent="0.2">
      <c r="A352" t="s">
        <v>6491</v>
      </c>
      <c r="B352">
        <v>86003277</v>
      </c>
      <c r="C352" t="s">
        <v>6665</v>
      </c>
      <c r="D352" t="s">
        <v>8</v>
      </c>
      <c r="E352" t="s">
        <v>6493</v>
      </c>
      <c r="F352" t="s">
        <v>6491</v>
      </c>
      <c r="G352" t="s">
        <v>6491</v>
      </c>
      <c r="H352" t="s">
        <v>6491</v>
      </c>
      <c r="I352" t="s">
        <v>10937</v>
      </c>
    </row>
    <row r="353" spans="1:9" x14ac:dyDescent="0.2">
      <c r="A353" t="s">
        <v>6491</v>
      </c>
      <c r="B353">
        <v>86003276</v>
      </c>
      <c r="C353" t="s">
        <v>6664</v>
      </c>
      <c r="D353" t="s">
        <v>8</v>
      </c>
      <c r="E353" t="s">
        <v>6493</v>
      </c>
      <c r="F353" t="s">
        <v>6491</v>
      </c>
      <c r="G353" t="s">
        <v>6491</v>
      </c>
      <c r="H353" t="s">
        <v>6491</v>
      </c>
      <c r="I353" t="s">
        <v>10937</v>
      </c>
    </row>
    <row r="354" spans="1:9" x14ac:dyDescent="0.2">
      <c r="A354" t="s">
        <v>6491</v>
      </c>
      <c r="B354">
        <v>86003274</v>
      </c>
      <c r="C354" t="s">
        <v>6663</v>
      </c>
      <c r="D354" t="s">
        <v>8</v>
      </c>
      <c r="E354" t="s">
        <v>6493</v>
      </c>
      <c r="F354" t="s">
        <v>6491</v>
      </c>
      <c r="G354" t="s">
        <v>6491</v>
      </c>
      <c r="H354" t="s">
        <v>6491</v>
      </c>
      <c r="I354" t="s">
        <v>10937</v>
      </c>
    </row>
    <row r="355" spans="1:9" x14ac:dyDescent="0.2">
      <c r="A355" t="s">
        <v>6491</v>
      </c>
      <c r="B355">
        <v>86003273</v>
      </c>
      <c r="C355" t="s">
        <v>6662</v>
      </c>
      <c r="D355" t="s">
        <v>8</v>
      </c>
      <c r="E355" t="s">
        <v>6493</v>
      </c>
      <c r="F355" t="s">
        <v>6491</v>
      </c>
      <c r="G355" t="s">
        <v>6491</v>
      </c>
      <c r="H355" t="s">
        <v>6491</v>
      </c>
      <c r="I355" t="s">
        <v>10937</v>
      </c>
    </row>
    <row r="356" spans="1:9" x14ac:dyDescent="0.2">
      <c r="A356" t="s">
        <v>6491</v>
      </c>
      <c r="B356">
        <v>86003272</v>
      </c>
      <c r="C356" t="s">
        <v>6661</v>
      </c>
      <c r="D356" t="s">
        <v>8</v>
      </c>
      <c r="E356" t="s">
        <v>6493</v>
      </c>
      <c r="F356" t="s">
        <v>6491</v>
      </c>
      <c r="G356" t="s">
        <v>6491</v>
      </c>
      <c r="H356" t="s">
        <v>6491</v>
      </c>
      <c r="I356" t="s">
        <v>10937</v>
      </c>
    </row>
    <row r="357" spans="1:9" x14ac:dyDescent="0.2">
      <c r="A357" t="s">
        <v>6491</v>
      </c>
      <c r="B357">
        <v>86003271</v>
      </c>
      <c r="C357" t="s">
        <v>6660</v>
      </c>
      <c r="D357" t="s">
        <v>8</v>
      </c>
      <c r="E357" t="s">
        <v>6493</v>
      </c>
      <c r="F357" t="s">
        <v>6491</v>
      </c>
      <c r="G357" t="s">
        <v>6491</v>
      </c>
      <c r="H357" t="s">
        <v>6491</v>
      </c>
      <c r="I357" t="s">
        <v>10937</v>
      </c>
    </row>
    <row r="358" spans="1:9" x14ac:dyDescent="0.2">
      <c r="A358" t="s">
        <v>6491</v>
      </c>
      <c r="B358">
        <v>86003269</v>
      </c>
      <c r="C358" t="s">
        <v>6658</v>
      </c>
      <c r="D358" t="s">
        <v>8</v>
      </c>
      <c r="E358" t="s">
        <v>6493</v>
      </c>
      <c r="F358" t="s">
        <v>6491</v>
      </c>
      <c r="G358" t="s">
        <v>6491</v>
      </c>
      <c r="H358" t="s">
        <v>6491</v>
      </c>
      <c r="I358" t="s">
        <v>10937</v>
      </c>
    </row>
    <row r="359" spans="1:9" x14ac:dyDescent="0.2">
      <c r="A359" t="s">
        <v>6491</v>
      </c>
      <c r="B359">
        <v>86003268</v>
      </c>
      <c r="C359" t="s">
        <v>6657</v>
      </c>
      <c r="D359" t="s">
        <v>8</v>
      </c>
      <c r="E359" t="s">
        <v>6493</v>
      </c>
      <c r="F359" t="s">
        <v>6491</v>
      </c>
      <c r="G359" t="s">
        <v>6491</v>
      </c>
      <c r="H359" t="s">
        <v>6491</v>
      </c>
      <c r="I359" t="s">
        <v>10937</v>
      </c>
    </row>
    <row r="360" spans="1:9" x14ac:dyDescent="0.2">
      <c r="A360" t="s">
        <v>6491</v>
      </c>
      <c r="B360">
        <v>86003267</v>
      </c>
      <c r="C360" t="s">
        <v>1546</v>
      </c>
      <c r="D360" t="s">
        <v>8</v>
      </c>
      <c r="E360" t="s">
        <v>6493</v>
      </c>
      <c r="F360" t="s">
        <v>6491</v>
      </c>
      <c r="G360" t="s">
        <v>6491</v>
      </c>
      <c r="H360" t="s">
        <v>6491</v>
      </c>
      <c r="I360" t="s">
        <v>10937</v>
      </c>
    </row>
    <row r="361" spans="1:9" x14ac:dyDescent="0.2">
      <c r="A361" t="s">
        <v>6491</v>
      </c>
      <c r="B361">
        <v>86003266</v>
      </c>
      <c r="C361" t="s">
        <v>6656</v>
      </c>
      <c r="D361" t="s">
        <v>8</v>
      </c>
      <c r="E361" t="s">
        <v>6493</v>
      </c>
      <c r="F361" t="s">
        <v>6491</v>
      </c>
      <c r="G361" t="s">
        <v>6491</v>
      </c>
      <c r="H361" t="s">
        <v>6491</v>
      </c>
      <c r="I361" t="s">
        <v>10937</v>
      </c>
    </row>
    <row r="362" spans="1:9" x14ac:dyDescent="0.2">
      <c r="A362" t="s">
        <v>6491</v>
      </c>
      <c r="B362">
        <v>86003265</v>
      </c>
      <c r="C362" t="s">
        <v>6655</v>
      </c>
      <c r="D362" t="s">
        <v>8</v>
      </c>
      <c r="E362" t="s">
        <v>6493</v>
      </c>
      <c r="F362" t="s">
        <v>6491</v>
      </c>
      <c r="G362" t="s">
        <v>6491</v>
      </c>
      <c r="H362" t="s">
        <v>6491</v>
      </c>
      <c r="I362" t="s">
        <v>10937</v>
      </c>
    </row>
    <row r="363" spans="1:9" x14ac:dyDescent="0.2">
      <c r="A363" t="s">
        <v>6491</v>
      </c>
      <c r="B363">
        <v>86003264</v>
      </c>
      <c r="C363" t="s">
        <v>6654</v>
      </c>
      <c r="D363" t="s">
        <v>8</v>
      </c>
      <c r="E363" t="s">
        <v>6493</v>
      </c>
      <c r="F363" t="s">
        <v>6491</v>
      </c>
      <c r="G363" t="s">
        <v>6491</v>
      </c>
      <c r="H363" t="s">
        <v>6491</v>
      </c>
      <c r="I363" t="s">
        <v>10937</v>
      </c>
    </row>
    <row r="364" spans="1:9" x14ac:dyDescent="0.2">
      <c r="A364" t="s">
        <v>6491</v>
      </c>
      <c r="B364">
        <v>86003263</v>
      </c>
      <c r="C364" t="s">
        <v>5367</v>
      </c>
      <c r="D364" t="s">
        <v>8</v>
      </c>
      <c r="E364" t="s">
        <v>6493</v>
      </c>
      <c r="F364" t="s">
        <v>6491</v>
      </c>
      <c r="G364" t="s">
        <v>6491</v>
      </c>
      <c r="H364" t="s">
        <v>6491</v>
      </c>
      <c r="I364" t="s">
        <v>10937</v>
      </c>
    </row>
    <row r="365" spans="1:9" x14ac:dyDescent="0.2">
      <c r="A365" t="s">
        <v>6491</v>
      </c>
      <c r="B365">
        <v>86003262</v>
      </c>
      <c r="C365" t="s">
        <v>6653</v>
      </c>
      <c r="D365" t="s">
        <v>8</v>
      </c>
      <c r="E365" t="s">
        <v>6493</v>
      </c>
      <c r="F365" t="s">
        <v>6491</v>
      </c>
      <c r="G365" t="s">
        <v>6491</v>
      </c>
      <c r="H365" t="s">
        <v>6491</v>
      </c>
      <c r="I365" t="s">
        <v>10937</v>
      </c>
    </row>
    <row r="366" spans="1:9" x14ac:dyDescent="0.2">
      <c r="A366" t="s">
        <v>6491</v>
      </c>
      <c r="B366">
        <v>86003261</v>
      </c>
      <c r="C366" t="s">
        <v>6652</v>
      </c>
      <c r="D366" t="s">
        <v>8</v>
      </c>
      <c r="E366" t="s">
        <v>6493</v>
      </c>
      <c r="F366" t="s">
        <v>6491</v>
      </c>
      <c r="G366" t="s">
        <v>6491</v>
      </c>
      <c r="H366" t="s">
        <v>6491</v>
      </c>
      <c r="I366" t="s">
        <v>10937</v>
      </c>
    </row>
    <row r="367" spans="1:9" x14ac:dyDescent="0.2">
      <c r="A367" t="s">
        <v>6491</v>
      </c>
      <c r="B367">
        <v>86003260</v>
      </c>
      <c r="C367" t="s">
        <v>1856</v>
      </c>
      <c r="D367" t="s">
        <v>8</v>
      </c>
      <c r="E367" t="s">
        <v>6493</v>
      </c>
      <c r="F367" t="s">
        <v>6491</v>
      </c>
      <c r="G367" t="s">
        <v>6491</v>
      </c>
      <c r="H367" t="s">
        <v>6491</v>
      </c>
      <c r="I367" t="s">
        <v>10937</v>
      </c>
    </row>
    <row r="368" spans="1:9" x14ac:dyDescent="0.2">
      <c r="A368" t="s">
        <v>6491</v>
      </c>
      <c r="B368">
        <v>86003259</v>
      </c>
      <c r="C368" t="s">
        <v>6651</v>
      </c>
      <c r="D368" t="s">
        <v>8</v>
      </c>
      <c r="E368" t="s">
        <v>6493</v>
      </c>
      <c r="F368" t="s">
        <v>6491</v>
      </c>
      <c r="G368" t="s">
        <v>6491</v>
      </c>
      <c r="H368" t="s">
        <v>6491</v>
      </c>
      <c r="I368" t="s">
        <v>10937</v>
      </c>
    </row>
    <row r="369" spans="1:9" x14ac:dyDescent="0.2">
      <c r="A369" t="s">
        <v>6491</v>
      </c>
      <c r="B369">
        <v>86003257</v>
      </c>
      <c r="C369" t="s">
        <v>6650</v>
      </c>
      <c r="D369" t="s">
        <v>8</v>
      </c>
      <c r="E369" t="s">
        <v>6493</v>
      </c>
      <c r="F369" t="s">
        <v>6491</v>
      </c>
      <c r="G369" t="s">
        <v>6491</v>
      </c>
      <c r="H369" t="s">
        <v>6491</v>
      </c>
      <c r="I369" t="s">
        <v>10937</v>
      </c>
    </row>
    <row r="370" spans="1:9" x14ac:dyDescent="0.2">
      <c r="A370" t="s">
        <v>6491</v>
      </c>
      <c r="B370">
        <v>86003256</v>
      </c>
      <c r="C370" t="s">
        <v>6649</v>
      </c>
      <c r="D370" t="s">
        <v>8</v>
      </c>
      <c r="E370" t="s">
        <v>6493</v>
      </c>
      <c r="F370" t="s">
        <v>6491</v>
      </c>
      <c r="G370" t="s">
        <v>6491</v>
      </c>
      <c r="H370" t="s">
        <v>6491</v>
      </c>
      <c r="I370" t="s">
        <v>10937</v>
      </c>
    </row>
    <row r="371" spans="1:9" x14ac:dyDescent="0.2">
      <c r="A371" t="s">
        <v>6491</v>
      </c>
      <c r="B371">
        <v>86003255</v>
      </c>
      <c r="C371" t="s">
        <v>6648</v>
      </c>
      <c r="D371" t="s">
        <v>8</v>
      </c>
      <c r="E371" t="s">
        <v>6493</v>
      </c>
      <c r="F371" t="s">
        <v>6491</v>
      </c>
      <c r="G371" t="s">
        <v>6491</v>
      </c>
      <c r="H371" t="s">
        <v>6491</v>
      </c>
      <c r="I371" t="s">
        <v>10937</v>
      </c>
    </row>
    <row r="372" spans="1:9" x14ac:dyDescent="0.2">
      <c r="A372" t="s">
        <v>6491</v>
      </c>
      <c r="B372">
        <v>86003254</v>
      </c>
      <c r="C372" t="s">
        <v>6647</v>
      </c>
      <c r="D372" t="s">
        <v>8</v>
      </c>
      <c r="E372" t="s">
        <v>6493</v>
      </c>
      <c r="F372" t="s">
        <v>6491</v>
      </c>
      <c r="G372" t="s">
        <v>6491</v>
      </c>
      <c r="H372" t="s">
        <v>6491</v>
      </c>
      <c r="I372" t="s">
        <v>10937</v>
      </c>
    </row>
    <row r="373" spans="1:9" x14ac:dyDescent="0.2">
      <c r="A373" t="s">
        <v>6491</v>
      </c>
      <c r="B373">
        <v>86003253</v>
      </c>
      <c r="C373" t="s">
        <v>6646</v>
      </c>
      <c r="D373" t="s">
        <v>8</v>
      </c>
      <c r="E373" t="s">
        <v>6493</v>
      </c>
      <c r="F373" t="s">
        <v>6491</v>
      </c>
      <c r="G373" t="s">
        <v>6491</v>
      </c>
      <c r="H373" t="s">
        <v>6491</v>
      </c>
      <c r="I373" t="s">
        <v>10937</v>
      </c>
    </row>
    <row r="374" spans="1:9" x14ac:dyDescent="0.2">
      <c r="A374" t="s">
        <v>6491</v>
      </c>
      <c r="B374">
        <v>86003252</v>
      </c>
      <c r="C374" t="s">
        <v>6645</v>
      </c>
      <c r="D374" t="s">
        <v>8</v>
      </c>
      <c r="E374" t="s">
        <v>6493</v>
      </c>
      <c r="F374" t="s">
        <v>6491</v>
      </c>
      <c r="G374" t="s">
        <v>6491</v>
      </c>
      <c r="H374" t="s">
        <v>6491</v>
      </c>
      <c r="I374" t="s">
        <v>10937</v>
      </c>
    </row>
    <row r="375" spans="1:9" x14ac:dyDescent="0.2">
      <c r="A375" t="s">
        <v>6491</v>
      </c>
      <c r="B375">
        <v>86003251</v>
      </c>
      <c r="C375" t="s">
        <v>6644</v>
      </c>
      <c r="D375" t="s">
        <v>8</v>
      </c>
      <c r="E375" t="s">
        <v>6493</v>
      </c>
      <c r="F375" t="s">
        <v>6491</v>
      </c>
      <c r="G375" t="s">
        <v>6491</v>
      </c>
      <c r="H375" t="s">
        <v>6491</v>
      </c>
      <c r="I375" t="s">
        <v>10937</v>
      </c>
    </row>
    <row r="376" spans="1:9" x14ac:dyDescent="0.2">
      <c r="A376" t="s">
        <v>6491</v>
      </c>
      <c r="B376">
        <v>86003250</v>
      </c>
      <c r="C376" t="s">
        <v>6643</v>
      </c>
      <c r="D376" t="s">
        <v>8</v>
      </c>
      <c r="E376" t="s">
        <v>6493</v>
      </c>
      <c r="F376" t="s">
        <v>6491</v>
      </c>
      <c r="G376" t="s">
        <v>6491</v>
      </c>
      <c r="H376" t="s">
        <v>6491</v>
      </c>
      <c r="I376" t="s">
        <v>10937</v>
      </c>
    </row>
    <row r="377" spans="1:9" x14ac:dyDescent="0.2">
      <c r="A377" t="s">
        <v>6491</v>
      </c>
      <c r="B377">
        <v>86003246</v>
      </c>
      <c r="C377" t="s">
        <v>6642</v>
      </c>
      <c r="D377" t="s">
        <v>8</v>
      </c>
      <c r="E377" t="s">
        <v>6493</v>
      </c>
      <c r="F377" t="s">
        <v>6491</v>
      </c>
      <c r="G377" t="s">
        <v>6491</v>
      </c>
      <c r="H377" t="s">
        <v>6491</v>
      </c>
      <c r="I377" t="s">
        <v>10937</v>
      </c>
    </row>
    <row r="378" spans="1:9" x14ac:dyDescent="0.2">
      <c r="A378" t="s">
        <v>6491</v>
      </c>
      <c r="B378">
        <v>86003245</v>
      </c>
      <c r="C378" t="s">
        <v>1770</v>
      </c>
      <c r="D378" t="s">
        <v>8</v>
      </c>
      <c r="E378" t="s">
        <v>6493</v>
      </c>
      <c r="F378" t="s">
        <v>6491</v>
      </c>
      <c r="G378" t="s">
        <v>6491</v>
      </c>
      <c r="H378" t="s">
        <v>6491</v>
      </c>
      <c r="I378" t="s">
        <v>10937</v>
      </c>
    </row>
    <row r="379" spans="1:9" x14ac:dyDescent="0.2">
      <c r="A379" t="s">
        <v>6491</v>
      </c>
      <c r="B379">
        <v>86003244</v>
      </c>
      <c r="C379" t="s">
        <v>6641</v>
      </c>
      <c r="D379" t="s">
        <v>8</v>
      </c>
      <c r="E379" t="s">
        <v>6493</v>
      </c>
      <c r="F379" t="s">
        <v>6491</v>
      </c>
      <c r="G379" t="s">
        <v>6491</v>
      </c>
      <c r="H379" t="s">
        <v>6491</v>
      </c>
      <c r="I379" t="s">
        <v>10937</v>
      </c>
    </row>
    <row r="380" spans="1:9" x14ac:dyDescent="0.2">
      <c r="A380" t="s">
        <v>6491</v>
      </c>
      <c r="B380">
        <v>86003243</v>
      </c>
      <c r="C380" t="s">
        <v>6640</v>
      </c>
      <c r="D380" t="s">
        <v>8</v>
      </c>
      <c r="E380" t="s">
        <v>6493</v>
      </c>
      <c r="F380" t="s">
        <v>6491</v>
      </c>
      <c r="G380" t="s">
        <v>6491</v>
      </c>
      <c r="H380" t="s">
        <v>6491</v>
      </c>
      <c r="I380" t="s">
        <v>10937</v>
      </c>
    </row>
    <row r="381" spans="1:9" x14ac:dyDescent="0.2">
      <c r="A381" t="s">
        <v>6491</v>
      </c>
      <c r="B381">
        <v>86003242</v>
      </c>
      <c r="C381" t="s">
        <v>6639</v>
      </c>
      <c r="D381" t="s">
        <v>8</v>
      </c>
      <c r="E381" t="s">
        <v>6493</v>
      </c>
      <c r="F381" t="s">
        <v>6491</v>
      </c>
      <c r="G381" t="s">
        <v>6491</v>
      </c>
      <c r="H381" t="s">
        <v>6491</v>
      </c>
      <c r="I381" t="s">
        <v>10937</v>
      </c>
    </row>
    <row r="382" spans="1:9" x14ac:dyDescent="0.2">
      <c r="A382" t="s">
        <v>6491</v>
      </c>
      <c r="B382">
        <v>86003241</v>
      </c>
      <c r="C382" t="s">
        <v>6638</v>
      </c>
      <c r="D382" t="s">
        <v>8</v>
      </c>
      <c r="E382" t="s">
        <v>6493</v>
      </c>
      <c r="F382" t="s">
        <v>6491</v>
      </c>
      <c r="G382" t="s">
        <v>6491</v>
      </c>
      <c r="H382" t="s">
        <v>6491</v>
      </c>
      <c r="I382" t="s">
        <v>10937</v>
      </c>
    </row>
    <row r="383" spans="1:9" x14ac:dyDescent="0.2">
      <c r="A383" t="s">
        <v>6491</v>
      </c>
      <c r="B383">
        <v>86003240</v>
      </c>
      <c r="C383" t="s">
        <v>6133</v>
      </c>
      <c r="D383" t="s">
        <v>8</v>
      </c>
      <c r="E383" t="s">
        <v>6493</v>
      </c>
      <c r="F383" t="s">
        <v>6491</v>
      </c>
      <c r="G383" t="s">
        <v>6491</v>
      </c>
      <c r="H383" t="s">
        <v>6491</v>
      </c>
      <c r="I383" t="s">
        <v>10937</v>
      </c>
    </row>
    <row r="384" spans="1:9" x14ac:dyDescent="0.2">
      <c r="A384" t="s">
        <v>6491</v>
      </c>
      <c r="B384">
        <v>86003239</v>
      </c>
      <c r="C384" t="s">
        <v>6637</v>
      </c>
      <c r="D384" t="s">
        <v>8</v>
      </c>
      <c r="E384" t="s">
        <v>6493</v>
      </c>
      <c r="F384" t="s">
        <v>6491</v>
      </c>
      <c r="G384" t="s">
        <v>6491</v>
      </c>
      <c r="H384" t="s">
        <v>6491</v>
      </c>
      <c r="I384" t="s">
        <v>10937</v>
      </c>
    </row>
    <row r="385" spans="1:9" x14ac:dyDescent="0.2">
      <c r="A385" t="s">
        <v>6491</v>
      </c>
      <c r="B385">
        <v>86003238</v>
      </c>
      <c r="C385" t="s">
        <v>5424</v>
      </c>
      <c r="D385" t="s">
        <v>8</v>
      </c>
      <c r="E385" t="s">
        <v>6493</v>
      </c>
      <c r="F385" t="s">
        <v>6491</v>
      </c>
      <c r="G385" t="s">
        <v>6491</v>
      </c>
      <c r="H385" t="s">
        <v>6491</v>
      </c>
      <c r="I385" t="s">
        <v>10937</v>
      </c>
    </row>
    <row r="386" spans="1:9" x14ac:dyDescent="0.2">
      <c r="A386" t="s">
        <v>6491</v>
      </c>
      <c r="B386">
        <v>86003237</v>
      </c>
      <c r="C386" t="s">
        <v>6636</v>
      </c>
      <c r="D386" t="s">
        <v>8</v>
      </c>
      <c r="E386" t="s">
        <v>6493</v>
      </c>
      <c r="F386" t="s">
        <v>6491</v>
      </c>
      <c r="G386" t="s">
        <v>6491</v>
      </c>
      <c r="H386" t="s">
        <v>6491</v>
      </c>
      <c r="I386" t="s">
        <v>10937</v>
      </c>
    </row>
    <row r="387" spans="1:9" x14ac:dyDescent="0.2">
      <c r="A387" t="s">
        <v>6491</v>
      </c>
      <c r="B387">
        <v>86003236</v>
      </c>
      <c r="C387" t="s">
        <v>6635</v>
      </c>
      <c r="D387" t="s">
        <v>8</v>
      </c>
      <c r="E387" t="s">
        <v>6493</v>
      </c>
      <c r="F387" t="s">
        <v>6491</v>
      </c>
      <c r="G387" t="s">
        <v>6491</v>
      </c>
      <c r="H387" t="s">
        <v>6491</v>
      </c>
      <c r="I387" t="s">
        <v>10937</v>
      </c>
    </row>
    <row r="388" spans="1:9" x14ac:dyDescent="0.2">
      <c r="A388" t="s">
        <v>6491</v>
      </c>
      <c r="B388">
        <v>86003235</v>
      </c>
      <c r="C388" t="s">
        <v>6634</v>
      </c>
      <c r="D388" t="s">
        <v>8</v>
      </c>
      <c r="E388" t="s">
        <v>6493</v>
      </c>
      <c r="F388" t="s">
        <v>6491</v>
      </c>
      <c r="G388" t="s">
        <v>6491</v>
      </c>
      <c r="H388" t="s">
        <v>6491</v>
      </c>
      <c r="I388" t="s">
        <v>10937</v>
      </c>
    </row>
    <row r="389" spans="1:9" x14ac:dyDescent="0.2">
      <c r="A389" t="s">
        <v>6491</v>
      </c>
      <c r="B389">
        <v>86003234</v>
      </c>
      <c r="C389" t="s">
        <v>515</v>
      </c>
      <c r="D389" t="s">
        <v>8</v>
      </c>
      <c r="E389" t="s">
        <v>6493</v>
      </c>
      <c r="F389" t="s">
        <v>6491</v>
      </c>
      <c r="G389" t="s">
        <v>6491</v>
      </c>
      <c r="H389" t="s">
        <v>6491</v>
      </c>
      <c r="I389" t="s">
        <v>10937</v>
      </c>
    </row>
    <row r="390" spans="1:9" x14ac:dyDescent="0.2">
      <c r="A390" t="s">
        <v>6491</v>
      </c>
      <c r="B390">
        <v>86003232</v>
      </c>
      <c r="C390" t="s">
        <v>6633</v>
      </c>
      <c r="D390" t="s">
        <v>8</v>
      </c>
      <c r="E390" t="s">
        <v>6493</v>
      </c>
      <c r="F390" t="s">
        <v>6491</v>
      </c>
      <c r="G390" t="s">
        <v>6491</v>
      </c>
      <c r="H390" t="s">
        <v>6491</v>
      </c>
      <c r="I390" t="s">
        <v>10937</v>
      </c>
    </row>
    <row r="391" spans="1:9" x14ac:dyDescent="0.2">
      <c r="A391" t="s">
        <v>6491</v>
      </c>
      <c r="B391">
        <v>86003231</v>
      </c>
      <c r="C391" t="s">
        <v>6632</v>
      </c>
      <c r="D391" t="s">
        <v>8</v>
      </c>
      <c r="E391" t="s">
        <v>6493</v>
      </c>
      <c r="F391" t="s">
        <v>6491</v>
      </c>
      <c r="G391" t="s">
        <v>6491</v>
      </c>
      <c r="H391" t="s">
        <v>6491</v>
      </c>
      <c r="I391" t="s">
        <v>10937</v>
      </c>
    </row>
    <row r="392" spans="1:9" x14ac:dyDescent="0.2">
      <c r="A392" t="s">
        <v>6491</v>
      </c>
      <c r="B392">
        <v>86003230</v>
      </c>
      <c r="C392" t="s">
        <v>6631</v>
      </c>
      <c r="D392" t="s">
        <v>8</v>
      </c>
      <c r="E392" t="s">
        <v>6493</v>
      </c>
      <c r="F392" t="s">
        <v>6491</v>
      </c>
      <c r="G392" t="s">
        <v>6491</v>
      </c>
      <c r="H392" t="s">
        <v>6491</v>
      </c>
      <c r="I392" t="s">
        <v>10937</v>
      </c>
    </row>
    <row r="393" spans="1:9" x14ac:dyDescent="0.2">
      <c r="A393" t="s">
        <v>6491</v>
      </c>
      <c r="B393">
        <v>86003229</v>
      </c>
      <c r="C393" t="s">
        <v>6630</v>
      </c>
      <c r="D393" t="s">
        <v>8</v>
      </c>
      <c r="E393" t="s">
        <v>6493</v>
      </c>
      <c r="F393" t="s">
        <v>6491</v>
      </c>
      <c r="G393" t="s">
        <v>6491</v>
      </c>
      <c r="H393" t="s">
        <v>6491</v>
      </c>
      <c r="I393" t="s">
        <v>10937</v>
      </c>
    </row>
    <row r="394" spans="1:9" x14ac:dyDescent="0.2">
      <c r="A394" t="s">
        <v>6491</v>
      </c>
      <c r="B394">
        <v>86003228</v>
      </c>
      <c r="C394" t="s">
        <v>6629</v>
      </c>
      <c r="D394" t="s">
        <v>8</v>
      </c>
      <c r="E394" t="s">
        <v>6493</v>
      </c>
      <c r="F394" t="s">
        <v>6491</v>
      </c>
      <c r="G394" t="s">
        <v>6491</v>
      </c>
      <c r="H394" t="s">
        <v>6491</v>
      </c>
      <c r="I394" t="s">
        <v>10937</v>
      </c>
    </row>
    <row r="395" spans="1:9" x14ac:dyDescent="0.2">
      <c r="A395" t="s">
        <v>6491</v>
      </c>
      <c r="B395">
        <v>86003227</v>
      </c>
      <c r="C395" t="s">
        <v>6628</v>
      </c>
      <c r="D395" t="s">
        <v>8</v>
      </c>
      <c r="E395" t="s">
        <v>6493</v>
      </c>
      <c r="F395" t="s">
        <v>6491</v>
      </c>
      <c r="G395" t="s">
        <v>6491</v>
      </c>
      <c r="H395" t="s">
        <v>6491</v>
      </c>
      <c r="I395" t="s">
        <v>10937</v>
      </c>
    </row>
    <row r="396" spans="1:9" x14ac:dyDescent="0.2">
      <c r="A396" t="s">
        <v>6491</v>
      </c>
      <c r="B396">
        <v>86003225</v>
      </c>
      <c r="C396" t="s">
        <v>6627</v>
      </c>
      <c r="D396" t="s">
        <v>8</v>
      </c>
      <c r="E396" t="s">
        <v>6493</v>
      </c>
      <c r="F396" t="s">
        <v>6491</v>
      </c>
      <c r="G396" t="s">
        <v>6491</v>
      </c>
      <c r="H396" t="s">
        <v>6491</v>
      </c>
      <c r="I396" t="s">
        <v>10937</v>
      </c>
    </row>
    <row r="397" spans="1:9" x14ac:dyDescent="0.2">
      <c r="A397" t="s">
        <v>6491</v>
      </c>
      <c r="B397">
        <v>86003224</v>
      </c>
      <c r="C397" t="s">
        <v>6626</v>
      </c>
      <c r="D397" t="s">
        <v>8</v>
      </c>
      <c r="E397" t="s">
        <v>6493</v>
      </c>
      <c r="F397" t="s">
        <v>6491</v>
      </c>
      <c r="G397" t="s">
        <v>6491</v>
      </c>
      <c r="H397" t="s">
        <v>6491</v>
      </c>
      <c r="I397" t="s">
        <v>10937</v>
      </c>
    </row>
    <row r="398" spans="1:9" x14ac:dyDescent="0.2">
      <c r="A398" t="s">
        <v>6491</v>
      </c>
      <c r="B398">
        <v>86003223</v>
      </c>
      <c r="C398" t="s">
        <v>6625</v>
      </c>
      <c r="D398" t="s">
        <v>8</v>
      </c>
      <c r="E398" t="s">
        <v>6493</v>
      </c>
      <c r="F398" t="s">
        <v>6491</v>
      </c>
      <c r="G398" t="s">
        <v>6491</v>
      </c>
      <c r="H398" t="s">
        <v>6491</v>
      </c>
      <c r="I398" t="s">
        <v>10937</v>
      </c>
    </row>
    <row r="399" spans="1:9" x14ac:dyDescent="0.2">
      <c r="A399" t="s">
        <v>6491</v>
      </c>
      <c r="B399">
        <v>86003221</v>
      </c>
      <c r="C399" t="s">
        <v>6623</v>
      </c>
      <c r="D399" t="s">
        <v>8</v>
      </c>
      <c r="E399" t="s">
        <v>6493</v>
      </c>
      <c r="F399" t="s">
        <v>6491</v>
      </c>
      <c r="G399" t="s">
        <v>6491</v>
      </c>
      <c r="H399" t="s">
        <v>6491</v>
      </c>
      <c r="I399" t="s">
        <v>10937</v>
      </c>
    </row>
    <row r="400" spans="1:9" x14ac:dyDescent="0.2">
      <c r="A400" t="s">
        <v>6491</v>
      </c>
      <c r="B400">
        <v>86003220</v>
      </c>
      <c r="C400" t="s">
        <v>343</v>
      </c>
      <c r="D400" t="s">
        <v>8</v>
      </c>
      <c r="E400" t="s">
        <v>6493</v>
      </c>
      <c r="F400" t="s">
        <v>6491</v>
      </c>
      <c r="G400" t="s">
        <v>6491</v>
      </c>
      <c r="H400" t="s">
        <v>6491</v>
      </c>
      <c r="I400" t="s">
        <v>10937</v>
      </c>
    </row>
    <row r="401" spans="1:9" x14ac:dyDescent="0.2">
      <c r="A401" t="s">
        <v>6491</v>
      </c>
      <c r="B401">
        <v>86003219</v>
      </c>
      <c r="C401" t="s">
        <v>6622</v>
      </c>
      <c r="D401" t="s">
        <v>8</v>
      </c>
      <c r="E401" t="s">
        <v>6493</v>
      </c>
      <c r="F401" t="s">
        <v>6491</v>
      </c>
      <c r="G401" t="s">
        <v>6491</v>
      </c>
      <c r="H401" t="s">
        <v>6491</v>
      </c>
      <c r="I401" t="s">
        <v>10937</v>
      </c>
    </row>
    <row r="402" spans="1:9" x14ac:dyDescent="0.2">
      <c r="A402" t="s">
        <v>6491</v>
      </c>
      <c r="B402">
        <v>86003217</v>
      </c>
      <c r="C402" t="s">
        <v>6621</v>
      </c>
      <c r="D402" t="s">
        <v>8</v>
      </c>
      <c r="E402" t="s">
        <v>6493</v>
      </c>
      <c r="F402" t="s">
        <v>6491</v>
      </c>
      <c r="G402" t="s">
        <v>6491</v>
      </c>
      <c r="H402" t="s">
        <v>6491</v>
      </c>
      <c r="I402" t="s">
        <v>10937</v>
      </c>
    </row>
    <row r="403" spans="1:9" x14ac:dyDescent="0.2">
      <c r="A403" t="s">
        <v>6491</v>
      </c>
      <c r="B403">
        <v>86003216</v>
      </c>
      <c r="C403" t="s">
        <v>6620</v>
      </c>
      <c r="D403" t="s">
        <v>8</v>
      </c>
      <c r="E403" t="s">
        <v>6493</v>
      </c>
      <c r="F403" t="s">
        <v>6491</v>
      </c>
      <c r="G403" t="s">
        <v>6491</v>
      </c>
      <c r="H403" t="s">
        <v>6491</v>
      </c>
      <c r="I403" t="s">
        <v>10937</v>
      </c>
    </row>
    <row r="404" spans="1:9" x14ac:dyDescent="0.2">
      <c r="A404" t="s">
        <v>6491</v>
      </c>
      <c r="B404">
        <v>86003215</v>
      </c>
      <c r="C404" t="s">
        <v>6619</v>
      </c>
      <c r="D404" t="s">
        <v>8</v>
      </c>
      <c r="E404" t="s">
        <v>6493</v>
      </c>
      <c r="F404" t="s">
        <v>6491</v>
      </c>
      <c r="G404" t="s">
        <v>6491</v>
      </c>
      <c r="H404" t="s">
        <v>6491</v>
      </c>
      <c r="I404" t="s">
        <v>10937</v>
      </c>
    </row>
    <row r="405" spans="1:9" x14ac:dyDescent="0.2">
      <c r="A405" t="s">
        <v>6491</v>
      </c>
      <c r="B405">
        <v>86003214</v>
      </c>
      <c r="C405" t="s">
        <v>6618</v>
      </c>
      <c r="D405" t="s">
        <v>8</v>
      </c>
      <c r="E405" t="s">
        <v>6493</v>
      </c>
      <c r="F405" t="s">
        <v>6491</v>
      </c>
      <c r="G405" t="s">
        <v>6491</v>
      </c>
      <c r="H405" t="s">
        <v>6491</v>
      </c>
      <c r="I405" t="s">
        <v>10937</v>
      </c>
    </row>
    <row r="406" spans="1:9" x14ac:dyDescent="0.2">
      <c r="A406" t="s">
        <v>6491</v>
      </c>
      <c r="B406">
        <v>86003213</v>
      </c>
      <c r="C406" t="s">
        <v>6617</v>
      </c>
      <c r="D406" t="s">
        <v>8</v>
      </c>
      <c r="E406" t="s">
        <v>6493</v>
      </c>
      <c r="F406" t="s">
        <v>6491</v>
      </c>
      <c r="G406" t="s">
        <v>6491</v>
      </c>
      <c r="H406" t="s">
        <v>6491</v>
      </c>
      <c r="I406" t="s">
        <v>10937</v>
      </c>
    </row>
    <row r="407" spans="1:9" x14ac:dyDescent="0.2">
      <c r="A407" t="s">
        <v>6491</v>
      </c>
      <c r="B407">
        <v>86003211</v>
      </c>
      <c r="C407" t="s">
        <v>6616</v>
      </c>
      <c r="D407" t="s">
        <v>8</v>
      </c>
      <c r="E407" t="s">
        <v>6493</v>
      </c>
      <c r="F407" t="s">
        <v>6491</v>
      </c>
      <c r="G407" t="s">
        <v>6491</v>
      </c>
      <c r="H407" t="s">
        <v>6491</v>
      </c>
      <c r="I407" t="s">
        <v>10937</v>
      </c>
    </row>
    <row r="408" spans="1:9" x14ac:dyDescent="0.2">
      <c r="A408" t="s">
        <v>6491</v>
      </c>
      <c r="B408">
        <v>86003209</v>
      </c>
      <c r="C408" t="s">
        <v>229</v>
      </c>
      <c r="D408" t="s">
        <v>8</v>
      </c>
      <c r="E408" t="s">
        <v>6493</v>
      </c>
      <c r="F408" t="s">
        <v>6491</v>
      </c>
      <c r="G408" t="s">
        <v>6491</v>
      </c>
      <c r="H408" t="s">
        <v>6491</v>
      </c>
      <c r="I408" t="s">
        <v>10937</v>
      </c>
    </row>
    <row r="409" spans="1:9" x14ac:dyDescent="0.2">
      <c r="A409" t="s">
        <v>6491</v>
      </c>
      <c r="B409">
        <v>86003208</v>
      </c>
      <c r="C409" t="s">
        <v>6614</v>
      </c>
      <c r="D409" t="s">
        <v>8</v>
      </c>
      <c r="E409" t="s">
        <v>6493</v>
      </c>
      <c r="F409" t="s">
        <v>6491</v>
      </c>
      <c r="G409" t="s">
        <v>6491</v>
      </c>
      <c r="H409" t="s">
        <v>6491</v>
      </c>
      <c r="I409" t="s">
        <v>10937</v>
      </c>
    </row>
    <row r="410" spans="1:9" x14ac:dyDescent="0.2">
      <c r="A410" t="s">
        <v>6491</v>
      </c>
      <c r="B410">
        <v>86003207</v>
      </c>
      <c r="C410" t="s">
        <v>6613</v>
      </c>
      <c r="D410" t="s">
        <v>8</v>
      </c>
      <c r="E410" t="s">
        <v>6493</v>
      </c>
      <c r="F410" t="s">
        <v>6491</v>
      </c>
      <c r="G410" t="s">
        <v>6491</v>
      </c>
      <c r="H410" t="s">
        <v>6491</v>
      </c>
      <c r="I410" t="s">
        <v>10937</v>
      </c>
    </row>
    <row r="411" spans="1:9" x14ac:dyDescent="0.2">
      <c r="A411" t="s">
        <v>6491</v>
      </c>
      <c r="B411">
        <v>86003206</v>
      </c>
      <c r="C411" t="s">
        <v>6612</v>
      </c>
      <c r="D411" t="s">
        <v>8</v>
      </c>
      <c r="E411" t="s">
        <v>6493</v>
      </c>
      <c r="F411" t="s">
        <v>6491</v>
      </c>
      <c r="G411" t="s">
        <v>6491</v>
      </c>
      <c r="H411" t="s">
        <v>6491</v>
      </c>
      <c r="I411" t="s">
        <v>10937</v>
      </c>
    </row>
    <row r="412" spans="1:9" x14ac:dyDescent="0.2">
      <c r="A412" t="s">
        <v>6491</v>
      </c>
      <c r="B412">
        <v>86003205</v>
      </c>
      <c r="C412" t="s">
        <v>5945</v>
      </c>
      <c r="D412" t="s">
        <v>8</v>
      </c>
      <c r="E412" t="s">
        <v>6493</v>
      </c>
      <c r="F412" t="s">
        <v>6491</v>
      </c>
      <c r="G412" t="s">
        <v>6491</v>
      </c>
      <c r="H412" t="s">
        <v>6491</v>
      </c>
      <c r="I412" t="s">
        <v>10937</v>
      </c>
    </row>
    <row r="413" spans="1:9" x14ac:dyDescent="0.2">
      <c r="A413" t="s">
        <v>6491</v>
      </c>
      <c r="B413">
        <v>86003204</v>
      </c>
      <c r="C413" t="s">
        <v>6611</v>
      </c>
      <c r="D413" t="s">
        <v>8</v>
      </c>
      <c r="E413" t="s">
        <v>6493</v>
      </c>
      <c r="F413" t="s">
        <v>6491</v>
      </c>
      <c r="G413" t="s">
        <v>6491</v>
      </c>
      <c r="H413" t="s">
        <v>6491</v>
      </c>
      <c r="I413" t="s">
        <v>10937</v>
      </c>
    </row>
    <row r="414" spans="1:9" x14ac:dyDescent="0.2">
      <c r="A414" t="s">
        <v>6491</v>
      </c>
      <c r="B414">
        <v>86003203</v>
      </c>
      <c r="C414" t="s">
        <v>6610</v>
      </c>
      <c r="D414" t="s">
        <v>8</v>
      </c>
      <c r="E414" t="s">
        <v>6493</v>
      </c>
      <c r="F414" t="s">
        <v>6491</v>
      </c>
      <c r="G414" t="s">
        <v>6491</v>
      </c>
      <c r="H414" t="s">
        <v>6491</v>
      </c>
      <c r="I414" t="s">
        <v>10937</v>
      </c>
    </row>
    <row r="415" spans="1:9" x14ac:dyDescent="0.2">
      <c r="A415" t="s">
        <v>6491</v>
      </c>
      <c r="B415">
        <v>86003201</v>
      </c>
      <c r="C415" t="s">
        <v>5430</v>
      </c>
      <c r="D415" t="s">
        <v>8</v>
      </c>
      <c r="E415" t="s">
        <v>6493</v>
      </c>
      <c r="F415" t="s">
        <v>6491</v>
      </c>
      <c r="G415" t="s">
        <v>6491</v>
      </c>
      <c r="H415" t="s">
        <v>6491</v>
      </c>
      <c r="I415" t="s">
        <v>10937</v>
      </c>
    </row>
    <row r="416" spans="1:9" x14ac:dyDescent="0.2">
      <c r="A416" t="s">
        <v>6491</v>
      </c>
      <c r="B416">
        <v>86003200</v>
      </c>
      <c r="C416" t="s">
        <v>6608</v>
      </c>
      <c r="D416" t="s">
        <v>8</v>
      </c>
      <c r="E416" t="s">
        <v>6493</v>
      </c>
      <c r="F416" t="s">
        <v>6491</v>
      </c>
      <c r="G416" t="s">
        <v>6491</v>
      </c>
      <c r="H416" t="s">
        <v>6491</v>
      </c>
      <c r="I416" t="s">
        <v>10937</v>
      </c>
    </row>
    <row r="417" spans="1:9" x14ac:dyDescent="0.2">
      <c r="A417" t="s">
        <v>6491</v>
      </c>
      <c r="B417">
        <v>86003197</v>
      </c>
      <c r="C417" t="s">
        <v>6607</v>
      </c>
      <c r="D417" t="s">
        <v>8</v>
      </c>
      <c r="E417" t="s">
        <v>6493</v>
      </c>
      <c r="F417" t="s">
        <v>6491</v>
      </c>
      <c r="G417" t="s">
        <v>6491</v>
      </c>
      <c r="H417" t="s">
        <v>6491</v>
      </c>
      <c r="I417" t="s">
        <v>10937</v>
      </c>
    </row>
    <row r="418" spans="1:9" x14ac:dyDescent="0.2">
      <c r="A418" t="s">
        <v>6491</v>
      </c>
      <c r="B418">
        <v>86003196</v>
      </c>
      <c r="C418" t="s">
        <v>6606</v>
      </c>
      <c r="D418" t="s">
        <v>8</v>
      </c>
      <c r="E418" t="s">
        <v>6493</v>
      </c>
      <c r="F418" t="s">
        <v>6491</v>
      </c>
      <c r="G418" t="s">
        <v>6491</v>
      </c>
      <c r="H418" t="s">
        <v>6491</v>
      </c>
      <c r="I418" t="s">
        <v>10937</v>
      </c>
    </row>
    <row r="419" spans="1:9" x14ac:dyDescent="0.2">
      <c r="A419" t="s">
        <v>6491</v>
      </c>
      <c r="B419">
        <v>86003195</v>
      </c>
      <c r="C419" t="s">
        <v>6605</v>
      </c>
      <c r="D419" t="s">
        <v>8</v>
      </c>
      <c r="E419" t="s">
        <v>6493</v>
      </c>
      <c r="F419" t="s">
        <v>6491</v>
      </c>
      <c r="G419" t="s">
        <v>6491</v>
      </c>
      <c r="H419" t="s">
        <v>6491</v>
      </c>
      <c r="I419" t="s">
        <v>10937</v>
      </c>
    </row>
    <row r="420" spans="1:9" x14ac:dyDescent="0.2">
      <c r="A420" t="s">
        <v>6491</v>
      </c>
      <c r="B420">
        <v>86003194</v>
      </c>
      <c r="C420" t="s">
        <v>6604</v>
      </c>
      <c r="D420" t="s">
        <v>8</v>
      </c>
      <c r="E420" t="s">
        <v>6493</v>
      </c>
      <c r="F420" t="s">
        <v>6491</v>
      </c>
      <c r="G420" t="s">
        <v>6491</v>
      </c>
      <c r="H420" t="s">
        <v>6491</v>
      </c>
      <c r="I420" t="s">
        <v>10937</v>
      </c>
    </row>
    <row r="421" spans="1:9" x14ac:dyDescent="0.2">
      <c r="A421" t="s">
        <v>6491</v>
      </c>
      <c r="B421">
        <v>86003193</v>
      </c>
      <c r="C421" t="s">
        <v>6603</v>
      </c>
      <c r="D421" t="s">
        <v>8</v>
      </c>
      <c r="E421" t="s">
        <v>6493</v>
      </c>
      <c r="F421" t="s">
        <v>6491</v>
      </c>
      <c r="G421" t="s">
        <v>6491</v>
      </c>
      <c r="H421" t="s">
        <v>6491</v>
      </c>
      <c r="I421" t="s">
        <v>10937</v>
      </c>
    </row>
    <row r="422" spans="1:9" x14ac:dyDescent="0.2">
      <c r="A422" t="s">
        <v>6491</v>
      </c>
      <c r="B422">
        <v>86003192</v>
      </c>
      <c r="C422" t="s">
        <v>6602</v>
      </c>
      <c r="D422" t="s">
        <v>8</v>
      </c>
      <c r="E422" t="s">
        <v>6493</v>
      </c>
      <c r="F422" t="s">
        <v>6491</v>
      </c>
      <c r="G422" t="s">
        <v>6491</v>
      </c>
      <c r="H422" t="s">
        <v>6491</v>
      </c>
      <c r="I422" t="s">
        <v>10937</v>
      </c>
    </row>
    <row r="423" spans="1:9" x14ac:dyDescent="0.2">
      <c r="A423" t="s">
        <v>6491</v>
      </c>
      <c r="B423">
        <v>86003190</v>
      </c>
      <c r="C423" t="s">
        <v>6601</v>
      </c>
      <c r="D423" t="s">
        <v>8</v>
      </c>
      <c r="E423" t="s">
        <v>6493</v>
      </c>
      <c r="F423" t="s">
        <v>6491</v>
      </c>
      <c r="G423" t="s">
        <v>6491</v>
      </c>
      <c r="H423" t="s">
        <v>6491</v>
      </c>
      <c r="I423" t="s">
        <v>10937</v>
      </c>
    </row>
    <row r="424" spans="1:9" x14ac:dyDescent="0.2">
      <c r="A424" t="s">
        <v>6491</v>
      </c>
      <c r="B424">
        <v>86003189</v>
      </c>
      <c r="C424" t="s">
        <v>6600</v>
      </c>
      <c r="D424" t="s">
        <v>8</v>
      </c>
      <c r="E424" t="s">
        <v>6493</v>
      </c>
      <c r="F424" t="s">
        <v>6491</v>
      </c>
      <c r="G424" t="s">
        <v>6491</v>
      </c>
      <c r="H424" t="s">
        <v>6491</v>
      </c>
      <c r="I424" t="s">
        <v>10937</v>
      </c>
    </row>
    <row r="425" spans="1:9" x14ac:dyDescent="0.2">
      <c r="A425" t="s">
        <v>6491</v>
      </c>
      <c r="B425">
        <v>86003187</v>
      </c>
      <c r="C425" t="s">
        <v>6599</v>
      </c>
      <c r="D425" t="s">
        <v>8</v>
      </c>
      <c r="E425" t="s">
        <v>6493</v>
      </c>
      <c r="F425" t="s">
        <v>6491</v>
      </c>
      <c r="G425" t="s">
        <v>6491</v>
      </c>
      <c r="H425" t="s">
        <v>6491</v>
      </c>
      <c r="I425" t="s">
        <v>10937</v>
      </c>
    </row>
    <row r="426" spans="1:9" x14ac:dyDescent="0.2">
      <c r="A426" t="s">
        <v>6491</v>
      </c>
      <c r="B426">
        <v>86003186</v>
      </c>
      <c r="C426" t="s">
        <v>6598</v>
      </c>
      <c r="D426" t="s">
        <v>8</v>
      </c>
      <c r="E426" t="s">
        <v>6493</v>
      </c>
      <c r="F426" t="s">
        <v>6491</v>
      </c>
      <c r="G426" t="s">
        <v>6491</v>
      </c>
      <c r="H426" t="s">
        <v>6491</v>
      </c>
      <c r="I426" t="s">
        <v>10937</v>
      </c>
    </row>
    <row r="427" spans="1:9" x14ac:dyDescent="0.2">
      <c r="A427" t="s">
        <v>6491</v>
      </c>
      <c r="B427">
        <v>86003183</v>
      </c>
      <c r="C427" t="s">
        <v>6597</v>
      </c>
      <c r="D427" t="s">
        <v>8</v>
      </c>
      <c r="E427" t="s">
        <v>6493</v>
      </c>
      <c r="F427" t="s">
        <v>6491</v>
      </c>
      <c r="G427" t="s">
        <v>6491</v>
      </c>
      <c r="H427" t="s">
        <v>6491</v>
      </c>
      <c r="I427" t="s">
        <v>10937</v>
      </c>
    </row>
    <row r="428" spans="1:9" x14ac:dyDescent="0.2">
      <c r="A428" t="s">
        <v>6491</v>
      </c>
      <c r="B428">
        <v>86003182</v>
      </c>
      <c r="C428" t="s">
        <v>6596</v>
      </c>
      <c r="D428" t="s">
        <v>8</v>
      </c>
      <c r="E428" t="s">
        <v>6493</v>
      </c>
      <c r="F428" t="s">
        <v>6491</v>
      </c>
      <c r="G428" t="s">
        <v>6491</v>
      </c>
      <c r="H428" t="s">
        <v>6491</v>
      </c>
      <c r="I428" t="s">
        <v>10937</v>
      </c>
    </row>
    <row r="429" spans="1:9" x14ac:dyDescent="0.2">
      <c r="A429" t="s">
        <v>6491</v>
      </c>
      <c r="B429">
        <v>86003181</v>
      </c>
      <c r="C429" t="s">
        <v>6595</v>
      </c>
      <c r="D429" t="s">
        <v>8</v>
      </c>
      <c r="E429" t="s">
        <v>6493</v>
      </c>
      <c r="F429" t="s">
        <v>6491</v>
      </c>
      <c r="G429" t="s">
        <v>6491</v>
      </c>
      <c r="H429" t="s">
        <v>6491</v>
      </c>
      <c r="I429" t="s">
        <v>10937</v>
      </c>
    </row>
    <row r="430" spans="1:9" x14ac:dyDescent="0.2">
      <c r="A430" t="s">
        <v>6491</v>
      </c>
      <c r="B430">
        <v>86003180</v>
      </c>
      <c r="C430" t="s">
        <v>6594</v>
      </c>
      <c r="D430" t="s">
        <v>8</v>
      </c>
      <c r="E430" t="s">
        <v>6493</v>
      </c>
      <c r="F430" t="s">
        <v>6491</v>
      </c>
      <c r="G430" t="s">
        <v>6491</v>
      </c>
      <c r="H430" t="s">
        <v>6491</v>
      </c>
      <c r="I430" t="s">
        <v>10937</v>
      </c>
    </row>
    <row r="431" spans="1:9" x14ac:dyDescent="0.2">
      <c r="A431" t="s">
        <v>6491</v>
      </c>
      <c r="B431">
        <v>86003179</v>
      </c>
      <c r="C431" t="s">
        <v>6593</v>
      </c>
      <c r="D431" t="s">
        <v>8</v>
      </c>
      <c r="E431" t="s">
        <v>6493</v>
      </c>
      <c r="F431" t="s">
        <v>6491</v>
      </c>
      <c r="G431" t="s">
        <v>6491</v>
      </c>
      <c r="H431" t="s">
        <v>6491</v>
      </c>
      <c r="I431" t="s">
        <v>10937</v>
      </c>
    </row>
    <row r="432" spans="1:9" x14ac:dyDescent="0.2">
      <c r="A432" t="s">
        <v>6491</v>
      </c>
      <c r="B432">
        <v>86003177</v>
      </c>
      <c r="C432" t="s">
        <v>6592</v>
      </c>
      <c r="D432" t="s">
        <v>8</v>
      </c>
      <c r="E432" t="s">
        <v>6493</v>
      </c>
      <c r="F432" t="s">
        <v>6491</v>
      </c>
      <c r="G432" t="s">
        <v>6491</v>
      </c>
      <c r="H432" t="s">
        <v>6491</v>
      </c>
      <c r="I432" t="s">
        <v>10937</v>
      </c>
    </row>
    <row r="433" spans="1:9" x14ac:dyDescent="0.2">
      <c r="A433" t="s">
        <v>6491</v>
      </c>
      <c r="B433">
        <v>86003176</v>
      </c>
      <c r="C433" t="s">
        <v>6591</v>
      </c>
      <c r="D433" t="s">
        <v>8</v>
      </c>
      <c r="E433" t="s">
        <v>6493</v>
      </c>
      <c r="F433" t="s">
        <v>6491</v>
      </c>
      <c r="G433" t="s">
        <v>6491</v>
      </c>
      <c r="H433" t="s">
        <v>6491</v>
      </c>
      <c r="I433" t="s">
        <v>10937</v>
      </c>
    </row>
    <row r="434" spans="1:9" x14ac:dyDescent="0.2">
      <c r="A434" t="s">
        <v>6491</v>
      </c>
      <c r="B434">
        <v>86003175</v>
      </c>
      <c r="C434" t="s">
        <v>6590</v>
      </c>
      <c r="D434" t="s">
        <v>8</v>
      </c>
      <c r="E434" t="s">
        <v>6493</v>
      </c>
      <c r="F434" t="s">
        <v>6491</v>
      </c>
      <c r="G434" t="s">
        <v>6491</v>
      </c>
      <c r="H434" t="s">
        <v>6491</v>
      </c>
      <c r="I434" t="s">
        <v>10937</v>
      </c>
    </row>
    <row r="435" spans="1:9" x14ac:dyDescent="0.2">
      <c r="A435" t="s">
        <v>6491</v>
      </c>
      <c r="B435">
        <v>86003174</v>
      </c>
      <c r="C435" t="s">
        <v>6589</v>
      </c>
      <c r="D435" t="s">
        <v>8</v>
      </c>
      <c r="E435" t="s">
        <v>6493</v>
      </c>
      <c r="F435" t="s">
        <v>6491</v>
      </c>
      <c r="G435" t="s">
        <v>6491</v>
      </c>
      <c r="H435" t="s">
        <v>6491</v>
      </c>
      <c r="I435" t="s">
        <v>10937</v>
      </c>
    </row>
    <row r="436" spans="1:9" x14ac:dyDescent="0.2">
      <c r="A436" t="s">
        <v>6491</v>
      </c>
      <c r="B436">
        <v>86003173</v>
      </c>
      <c r="C436" t="s">
        <v>6588</v>
      </c>
      <c r="D436" t="s">
        <v>8</v>
      </c>
      <c r="E436" t="s">
        <v>6493</v>
      </c>
      <c r="F436" t="s">
        <v>6491</v>
      </c>
      <c r="G436" t="s">
        <v>6491</v>
      </c>
      <c r="H436" t="s">
        <v>6491</v>
      </c>
      <c r="I436" t="s">
        <v>10937</v>
      </c>
    </row>
    <row r="437" spans="1:9" x14ac:dyDescent="0.2">
      <c r="A437" t="s">
        <v>6491</v>
      </c>
      <c r="B437">
        <v>86003172</v>
      </c>
      <c r="C437" t="s">
        <v>6587</v>
      </c>
      <c r="D437" t="s">
        <v>8</v>
      </c>
      <c r="E437" t="s">
        <v>6493</v>
      </c>
      <c r="F437" t="s">
        <v>6491</v>
      </c>
      <c r="G437" t="s">
        <v>6491</v>
      </c>
      <c r="H437" t="s">
        <v>6491</v>
      </c>
      <c r="I437" t="s">
        <v>10937</v>
      </c>
    </row>
    <row r="438" spans="1:9" x14ac:dyDescent="0.2">
      <c r="A438" t="s">
        <v>6491</v>
      </c>
      <c r="B438">
        <v>86003171</v>
      </c>
      <c r="C438" t="s">
        <v>6586</v>
      </c>
      <c r="D438" t="s">
        <v>8</v>
      </c>
      <c r="E438" t="s">
        <v>6493</v>
      </c>
      <c r="F438" t="s">
        <v>6491</v>
      </c>
      <c r="G438" t="s">
        <v>6491</v>
      </c>
      <c r="H438" t="s">
        <v>6491</v>
      </c>
      <c r="I438" t="s">
        <v>10937</v>
      </c>
    </row>
    <row r="439" spans="1:9" x14ac:dyDescent="0.2">
      <c r="A439" t="s">
        <v>6491</v>
      </c>
      <c r="B439">
        <v>86003170</v>
      </c>
      <c r="C439" t="s">
        <v>6585</v>
      </c>
      <c r="D439" t="s">
        <v>8</v>
      </c>
      <c r="E439" t="s">
        <v>6493</v>
      </c>
      <c r="F439" t="s">
        <v>6491</v>
      </c>
      <c r="G439" t="s">
        <v>6491</v>
      </c>
      <c r="H439" t="s">
        <v>6491</v>
      </c>
      <c r="I439" t="s">
        <v>10937</v>
      </c>
    </row>
    <row r="440" spans="1:9" x14ac:dyDescent="0.2">
      <c r="A440" t="s">
        <v>6491</v>
      </c>
      <c r="B440">
        <v>86003169</v>
      </c>
      <c r="C440" t="s">
        <v>6584</v>
      </c>
      <c r="D440" t="s">
        <v>8</v>
      </c>
      <c r="E440" t="s">
        <v>6493</v>
      </c>
      <c r="F440" t="s">
        <v>6491</v>
      </c>
      <c r="G440" t="s">
        <v>6491</v>
      </c>
      <c r="H440" t="s">
        <v>6491</v>
      </c>
      <c r="I440" t="s">
        <v>10937</v>
      </c>
    </row>
    <row r="441" spans="1:9" x14ac:dyDescent="0.2">
      <c r="A441" t="s">
        <v>6491</v>
      </c>
      <c r="B441">
        <v>86003168</v>
      </c>
      <c r="C441" t="s">
        <v>6583</v>
      </c>
      <c r="D441" t="s">
        <v>8</v>
      </c>
      <c r="E441" t="s">
        <v>6493</v>
      </c>
      <c r="F441" t="s">
        <v>6491</v>
      </c>
      <c r="G441" t="s">
        <v>6491</v>
      </c>
      <c r="H441" t="s">
        <v>6491</v>
      </c>
      <c r="I441" t="s">
        <v>10937</v>
      </c>
    </row>
    <row r="442" spans="1:9" x14ac:dyDescent="0.2">
      <c r="A442" t="s">
        <v>6491</v>
      </c>
      <c r="B442">
        <v>86003167</v>
      </c>
      <c r="C442" t="s">
        <v>6582</v>
      </c>
      <c r="D442" t="s">
        <v>8</v>
      </c>
      <c r="E442" t="s">
        <v>6493</v>
      </c>
      <c r="F442" t="s">
        <v>6491</v>
      </c>
      <c r="G442" t="s">
        <v>6491</v>
      </c>
      <c r="H442" t="s">
        <v>6491</v>
      </c>
      <c r="I442" t="s">
        <v>10937</v>
      </c>
    </row>
    <row r="443" spans="1:9" x14ac:dyDescent="0.2">
      <c r="A443" t="s">
        <v>6491</v>
      </c>
      <c r="B443">
        <v>86003165</v>
      </c>
      <c r="C443" t="s">
        <v>6581</v>
      </c>
      <c r="D443" t="s">
        <v>8</v>
      </c>
      <c r="E443" t="s">
        <v>6493</v>
      </c>
      <c r="F443" t="s">
        <v>6491</v>
      </c>
      <c r="G443" t="s">
        <v>6491</v>
      </c>
      <c r="H443" t="s">
        <v>6491</v>
      </c>
      <c r="I443" t="s">
        <v>10937</v>
      </c>
    </row>
    <row r="444" spans="1:9" x14ac:dyDescent="0.2">
      <c r="A444" t="s">
        <v>6491</v>
      </c>
      <c r="B444">
        <v>86003164</v>
      </c>
      <c r="C444" t="s">
        <v>6580</v>
      </c>
      <c r="D444" t="s">
        <v>8</v>
      </c>
      <c r="E444" t="s">
        <v>6493</v>
      </c>
      <c r="F444" t="s">
        <v>6491</v>
      </c>
      <c r="G444" t="s">
        <v>6491</v>
      </c>
      <c r="H444" t="s">
        <v>6491</v>
      </c>
      <c r="I444" t="s">
        <v>10937</v>
      </c>
    </row>
    <row r="445" spans="1:9" x14ac:dyDescent="0.2">
      <c r="A445" t="s">
        <v>6491</v>
      </c>
      <c r="B445">
        <v>86003163</v>
      </c>
      <c r="C445" t="s">
        <v>6579</v>
      </c>
      <c r="D445" t="s">
        <v>8</v>
      </c>
      <c r="E445" t="s">
        <v>6493</v>
      </c>
      <c r="F445" t="s">
        <v>6491</v>
      </c>
      <c r="G445" t="s">
        <v>6491</v>
      </c>
      <c r="H445" t="s">
        <v>6491</v>
      </c>
      <c r="I445" t="s">
        <v>10937</v>
      </c>
    </row>
    <row r="446" spans="1:9" x14ac:dyDescent="0.2">
      <c r="A446" t="s">
        <v>6491</v>
      </c>
      <c r="B446">
        <v>86003159</v>
      </c>
      <c r="C446" t="s">
        <v>6577</v>
      </c>
      <c r="D446" t="s">
        <v>8</v>
      </c>
      <c r="E446" t="s">
        <v>6493</v>
      </c>
      <c r="F446" t="s">
        <v>6491</v>
      </c>
      <c r="G446" t="s">
        <v>6491</v>
      </c>
      <c r="H446" t="s">
        <v>6491</v>
      </c>
      <c r="I446" t="s">
        <v>10937</v>
      </c>
    </row>
    <row r="447" spans="1:9" x14ac:dyDescent="0.2">
      <c r="A447" t="s">
        <v>6491</v>
      </c>
      <c r="B447">
        <v>86003158</v>
      </c>
      <c r="C447" t="s">
        <v>6576</v>
      </c>
      <c r="D447" t="s">
        <v>8</v>
      </c>
      <c r="E447" t="s">
        <v>6493</v>
      </c>
      <c r="F447" t="s">
        <v>6491</v>
      </c>
      <c r="G447" t="s">
        <v>6491</v>
      </c>
      <c r="H447" t="s">
        <v>6491</v>
      </c>
      <c r="I447" t="s">
        <v>10937</v>
      </c>
    </row>
    <row r="448" spans="1:9" x14ac:dyDescent="0.2">
      <c r="A448" t="s">
        <v>6491</v>
      </c>
      <c r="B448">
        <v>86003157</v>
      </c>
      <c r="C448" t="s">
        <v>6575</v>
      </c>
      <c r="D448" t="s">
        <v>8</v>
      </c>
      <c r="E448" t="s">
        <v>6493</v>
      </c>
      <c r="F448" t="s">
        <v>6491</v>
      </c>
      <c r="G448" t="s">
        <v>6491</v>
      </c>
      <c r="H448" t="s">
        <v>6491</v>
      </c>
      <c r="I448" t="s">
        <v>10937</v>
      </c>
    </row>
    <row r="449" spans="1:9" x14ac:dyDescent="0.2">
      <c r="A449" t="s">
        <v>6491</v>
      </c>
      <c r="B449">
        <v>86003154</v>
      </c>
      <c r="C449" t="s">
        <v>6573</v>
      </c>
      <c r="D449" t="s">
        <v>8</v>
      </c>
      <c r="E449" t="s">
        <v>6493</v>
      </c>
      <c r="F449" t="s">
        <v>6491</v>
      </c>
      <c r="G449" t="s">
        <v>6491</v>
      </c>
      <c r="H449" t="s">
        <v>6491</v>
      </c>
      <c r="I449" t="s">
        <v>10937</v>
      </c>
    </row>
    <row r="450" spans="1:9" x14ac:dyDescent="0.2">
      <c r="A450" t="s">
        <v>6491</v>
      </c>
      <c r="B450">
        <v>86003152</v>
      </c>
      <c r="C450" t="s">
        <v>6572</v>
      </c>
      <c r="D450" t="s">
        <v>8</v>
      </c>
      <c r="E450" t="s">
        <v>6493</v>
      </c>
      <c r="F450" t="s">
        <v>6491</v>
      </c>
      <c r="G450" t="s">
        <v>6491</v>
      </c>
      <c r="H450" t="s">
        <v>6491</v>
      </c>
      <c r="I450" t="s">
        <v>10937</v>
      </c>
    </row>
    <row r="451" spans="1:9" x14ac:dyDescent="0.2">
      <c r="A451" t="s">
        <v>6491</v>
      </c>
      <c r="B451">
        <v>86003151</v>
      </c>
      <c r="C451" t="s">
        <v>6571</v>
      </c>
      <c r="D451" t="s">
        <v>8</v>
      </c>
      <c r="E451" t="s">
        <v>6493</v>
      </c>
      <c r="F451" t="s">
        <v>6491</v>
      </c>
      <c r="G451" t="s">
        <v>6491</v>
      </c>
      <c r="H451" t="s">
        <v>6491</v>
      </c>
      <c r="I451" t="s">
        <v>10937</v>
      </c>
    </row>
    <row r="452" spans="1:9" x14ac:dyDescent="0.2">
      <c r="A452" t="s">
        <v>6491</v>
      </c>
      <c r="B452">
        <v>86003150</v>
      </c>
      <c r="C452" t="s">
        <v>6570</v>
      </c>
      <c r="D452" t="s">
        <v>8</v>
      </c>
      <c r="E452" t="s">
        <v>6493</v>
      </c>
      <c r="F452" t="s">
        <v>6491</v>
      </c>
      <c r="G452" t="s">
        <v>6491</v>
      </c>
      <c r="H452" t="s">
        <v>6491</v>
      </c>
      <c r="I452" t="s">
        <v>10937</v>
      </c>
    </row>
    <row r="453" spans="1:9" x14ac:dyDescent="0.2">
      <c r="A453" t="s">
        <v>6491</v>
      </c>
      <c r="B453">
        <v>86003149</v>
      </c>
      <c r="C453" t="s">
        <v>6569</v>
      </c>
      <c r="D453" t="s">
        <v>8</v>
      </c>
      <c r="E453" t="s">
        <v>6493</v>
      </c>
      <c r="F453" t="s">
        <v>6491</v>
      </c>
      <c r="G453" t="s">
        <v>6491</v>
      </c>
      <c r="H453" t="s">
        <v>6491</v>
      </c>
      <c r="I453" t="s">
        <v>10937</v>
      </c>
    </row>
    <row r="454" spans="1:9" x14ac:dyDescent="0.2">
      <c r="A454" t="s">
        <v>6491</v>
      </c>
      <c r="B454">
        <v>86003146</v>
      </c>
      <c r="C454" t="s">
        <v>346</v>
      </c>
      <c r="D454" t="s">
        <v>8</v>
      </c>
      <c r="E454" t="s">
        <v>6493</v>
      </c>
      <c r="F454" t="s">
        <v>6491</v>
      </c>
      <c r="G454" t="s">
        <v>6491</v>
      </c>
      <c r="H454" t="s">
        <v>6491</v>
      </c>
      <c r="I454" t="s">
        <v>10937</v>
      </c>
    </row>
    <row r="455" spans="1:9" x14ac:dyDescent="0.2">
      <c r="A455" t="s">
        <v>6491</v>
      </c>
      <c r="B455">
        <v>86003145</v>
      </c>
      <c r="C455" t="s">
        <v>6567</v>
      </c>
      <c r="D455" t="s">
        <v>8</v>
      </c>
      <c r="E455" t="s">
        <v>6493</v>
      </c>
      <c r="F455" t="s">
        <v>6491</v>
      </c>
      <c r="G455" t="s">
        <v>6491</v>
      </c>
      <c r="H455" t="s">
        <v>6491</v>
      </c>
      <c r="I455" t="s">
        <v>10937</v>
      </c>
    </row>
    <row r="456" spans="1:9" x14ac:dyDescent="0.2">
      <c r="A456" t="s">
        <v>6491</v>
      </c>
      <c r="B456">
        <v>86003144</v>
      </c>
      <c r="C456" t="s">
        <v>4493</v>
      </c>
      <c r="D456" t="s">
        <v>8</v>
      </c>
      <c r="E456" t="s">
        <v>6493</v>
      </c>
      <c r="F456" t="s">
        <v>6491</v>
      </c>
      <c r="G456" t="s">
        <v>6491</v>
      </c>
      <c r="H456" t="s">
        <v>6491</v>
      </c>
      <c r="I456" t="s">
        <v>10937</v>
      </c>
    </row>
    <row r="457" spans="1:9" x14ac:dyDescent="0.2">
      <c r="A457" t="s">
        <v>6491</v>
      </c>
      <c r="B457">
        <v>86003143</v>
      </c>
      <c r="C457" t="s">
        <v>6566</v>
      </c>
      <c r="D457" t="s">
        <v>8</v>
      </c>
      <c r="E457" t="s">
        <v>6493</v>
      </c>
      <c r="F457" t="s">
        <v>6491</v>
      </c>
      <c r="G457" t="s">
        <v>6491</v>
      </c>
      <c r="H457" t="s">
        <v>6491</v>
      </c>
      <c r="I457" t="s">
        <v>10937</v>
      </c>
    </row>
    <row r="458" spans="1:9" x14ac:dyDescent="0.2">
      <c r="A458" t="s">
        <v>6491</v>
      </c>
      <c r="B458">
        <v>86003141</v>
      </c>
      <c r="C458" t="s">
        <v>6565</v>
      </c>
      <c r="D458" t="s">
        <v>8</v>
      </c>
      <c r="E458" t="s">
        <v>6493</v>
      </c>
      <c r="F458" t="s">
        <v>6491</v>
      </c>
      <c r="G458" t="s">
        <v>6491</v>
      </c>
      <c r="H458" t="s">
        <v>6491</v>
      </c>
      <c r="I458" t="s">
        <v>10937</v>
      </c>
    </row>
    <row r="459" spans="1:9" x14ac:dyDescent="0.2">
      <c r="A459" t="s">
        <v>6491</v>
      </c>
      <c r="B459">
        <v>86003140</v>
      </c>
      <c r="C459" t="s">
        <v>6564</v>
      </c>
      <c r="D459" t="s">
        <v>8</v>
      </c>
      <c r="E459" t="s">
        <v>6493</v>
      </c>
      <c r="F459" t="s">
        <v>6491</v>
      </c>
      <c r="G459" t="s">
        <v>6491</v>
      </c>
      <c r="H459" t="s">
        <v>6491</v>
      </c>
      <c r="I459" t="s">
        <v>10937</v>
      </c>
    </row>
    <row r="460" spans="1:9" x14ac:dyDescent="0.2">
      <c r="A460" t="s">
        <v>6491</v>
      </c>
      <c r="B460">
        <v>86003139</v>
      </c>
      <c r="C460" t="s">
        <v>6563</v>
      </c>
      <c r="D460" t="s">
        <v>8</v>
      </c>
      <c r="E460" t="s">
        <v>6493</v>
      </c>
      <c r="F460" t="s">
        <v>6491</v>
      </c>
      <c r="G460" t="s">
        <v>6491</v>
      </c>
      <c r="H460" t="s">
        <v>6491</v>
      </c>
      <c r="I460" t="s">
        <v>10937</v>
      </c>
    </row>
    <row r="461" spans="1:9" x14ac:dyDescent="0.2">
      <c r="A461" t="s">
        <v>6491</v>
      </c>
      <c r="B461">
        <v>86003136</v>
      </c>
      <c r="C461" t="s">
        <v>6561</v>
      </c>
      <c r="D461" t="s">
        <v>8</v>
      </c>
      <c r="E461" t="s">
        <v>6493</v>
      </c>
      <c r="F461" t="s">
        <v>6491</v>
      </c>
      <c r="G461" t="s">
        <v>6491</v>
      </c>
      <c r="H461" t="s">
        <v>6491</v>
      </c>
      <c r="I461" t="s">
        <v>10937</v>
      </c>
    </row>
    <row r="462" spans="1:9" x14ac:dyDescent="0.2">
      <c r="A462" t="s">
        <v>6491</v>
      </c>
      <c r="B462">
        <v>86003134</v>
      </c>
      <c r="C462" t="s">
        <v>6560</v>
      </c>
      <c r="D462" t="s">
        <v>8</v>
      </c>
      <c r="E462" t="s">
        <v>6493</v>
      </c>
      <c r="F462" t="s">
        <v>6491</v>
      </c>
      <c r="G462" t="s">
        <v>6491</v>
      </c>
      <c r="H462" t="s">
        <v>6491</v>
      </c>
      <c r="I462" t="s">
        <v>10937</v>
      </c>
    </row>
    <row r="463" spans="1:9" x14ac:dyDescent="0.2">
      <c r="A463" t="s">
        <v>6491</v>
      </c>
      <c r="B463">
        <v>86003132</v>
      </c>
      <c r="C463" t="s">
        <v>6559</v>
      </c>
      <c r="D463" t="s">
        <v>8</v>
      </c>
      <c r="E463" t="s">
        <v>6493</v>
      </c>
      <c r="F463" t="s">
        <v>6491</v>
      </c>
      <c r="G463" t="s">
        <v>6491</v>
      </c>
      <c r="H463" t="s">
        <v>6491</v>
      </c>
      <c r="I463" t="s">
        <v>10937</v>
      </c>
    </row>
    <row r="464" spans="1:9" x14ac:dyDescent="0.2">
      <c r="A464" t="s">
        <v>6491</v>
      </c>
      <c r="B464">
        <v>86003131</v>
      </c>
      <c r="C464" t="s">
        <v>6558</v>
      </c>
      <c r="D464" t="s">
        <v>8</v>
      </c>
      <c r="E464" t="s">
        <v>6493</v>
      </c>
      <c r="F464" t="s">
        <v>6491</v>
      </c>
      <c r="G464" t="s">
        <v>6491</v>
      </c>
      <c r="H464" t="s">
        <v>6491</v>
      </c>
      <c r="I464" t="s">
        <v>10937</v>
      </c>
    </row>
    <row r="465" spans="1:9" x14ac:dyDescent="0.2">
      <c r="A465" t="s">
        <v>6491</v>
      </c>
      <c r="B465">
        <v>86003130</v>
      </c>
      <c r="C465" t="s">
        <v>6557</v>
      </c>
      <c r="D465" t="s">
        <v>8</v>
      </c>
      <c r="E465" t="s">
        <v>6493</v>
      </c>
      <c r="F465" t="s">
        <v>6491</v>
      </c>
      <c r="G465" t="s">
        <v>6491</v>
      </c>
      <c r="H465" t="s">
        <v>6491</v>
      </c>
      <c r="I465" t="s">
        <v>10937</v>
      </c>
    </row>
    <row r="466" spans="1:9" x14ac:dyDescent="0.2">
      <c r="A466" t="s">
        <v>6491</v>
      </c>
      <c r="B466">
        <v>86003128</v>
      </c>
      <c r="C466" t="s">
        <v>6556</v>
      </c>
      <c r="D466" t="s">
        <v>8</v>
      </c>
      <c r="E466" t="s">
        <v>6493</v>
      </c>
      <c r="F466" t="s">
        <v>6491</v>
      </c>
      <c r="G466" t="s">
        <v>6491</v>
      </c>
      <c r="H466" t="s">
        <v>6491</v>
      </c>
      <c r="I466" t="s">
        <v>10937</v>
      </c>
    </row>
    <row r="467" spans="1:9" x14ac:dyDescent="0.2">
      <c r="A467" t="s">
        <v>6491</v>
      </c>
      <c r="B467">
        <v>86003127</v>
      </c>
      <c r="C467" t="s">
        <v>6555</v>
      </c>
      <c r="D467" t="s">
        <v>8</v>
      </c>
      <c r="E467" t="s">
        <v>6493</v>
      </c>
      <c r="F467" t="s">
        <v>6491</v>
      </c>
      <c r="G467" t="s">
        <v>6491</v>
      </c>
      <c r="H467" t="s">
        <v>6491</v>
      </c>
      <c r="I467" t="s">
        <v>10937</v>
      </c>
    </row>
    <row r="468" spans="1:9" x14ac:dyDescent="0.2">
      <c r="A468" t="s">
        <v>6491</v>
      </c>
      <c r="B468">
        <v>86003126</v>
      </c>
      <c r="C468" t="s">
        <v>6554</v>
      </c>
      <c r="D468" t="s">
        <v>8</v>
      </c>
      <c r="E468" t="s">
        <v>6493</v>
      </c>
      <c r="F468" t="s">
        <v>6491</v>
      </c>
      <c r="G468" t="s">
        <v>6491</v>
      </c>
      <c r="H468" t="s">
        <v>6491</v>
      </c>
      <c r="I468" t="s">
        <v>10937</v>
      </c>
    </row>
    <row r="469" spans="1:9" x14ac:dyDescent="0.2">
      <c r="A469" t="s">
        <v>6491</v>
      </c>
      <c r="B469">
        <v>86003125</v>
      </c>
      <c r="C469" t="s">
        <v>6553</v>
      </c>
      <c r="D469" t="s">
        <v>8</v>
      </c>
      <c r="E469" t="s">
        <v>6493</v>
      </c>
      <c r="F469" t="s">
        <v>6491</v>
      </c>
      <c r="G469" t="s">
        <v>6491</v>
      </c>
      <c r="H469" t="s">
        <v>6491</v>
      </c>
      <c r="I469" t="s">
        <v>10937</v>
      </c>
    </row>
    <row r="470" spans="1:9" x14ac:dyDescent="0.2">
      <c r="A470" t="s">
        <v>6491</v>
      </c>
      <c r="B470">
        <v>86003124</v>
      </c>
      <c r="C470" t="s">
        <v>49</v>
      </c>
      <c r="D470" t="s">
        <v>8</v>
      </c>
      <c r="E470" t="s">
        <v>6493</v>
      </c>
      <c r="F470" t="s">
        <v>6491</v>
      </c>
      <c r="G470" t="s">
        <v>6491</v>
      </c>
      <c r="H470" t="s">
        <v>6491</v>
      </c>
      <c r="I470" t="s">
        <v>10937</v>
      </c>
    </row>
    <row r="471" spans="1:9" x14ac:dyDescent="0.2">
      <c r="A471" t="s">
        <v>6491</v>
      </c>
      <c r="B471">
        <v>86003121</v>
      </c>
      <c r="C471" t="s">
        <v>5427</v>
      </c>
      <c r="D471" t="s">
        <v>8</v>
      </c>
      <c r="E471" t="s">
        <v>6493</v>
      </c>
      <c r="F471" t="s">
        <v>6491</v>
      </c>
      <c r="G471" t="s">
        <v>6491</v>
      </c>
      <c r="H471" t="s">
        <v>6491</v>
      </c>
      <c r="I471" t="s">
        <v>10937</v>
      </c>
    </row>
    <row r="472" spans="1:9" x14ac:dyDescent="0.2">
      <c r="A472" t="s">
        <v>6491</v>
      </c>
      <c r="B472">
        <v>86003120</v>
      </c>
      <c r="C472" t="s">
        <v>6552</v>
      </c>
      <c r="D472" t="s">
        <v>8</v>
      </c>
      <c r="E472" t="s">
        <v>6493</v>
      </c>
      <c r="F472" t="s">
        <v>6491</v>
      </c>
      <c r="G472" t="s">
        <v>6491</v>
      </c>
      <c r="H472" t="s">
        <v>6491</v>
      </c>
      <c r="I472" t="s">
        <v>10937</v>
      </c>
    </row>
    <row r="473" spans="1:9" x14ac:dyDescent="0.2">
      <c r="A473" t="s">
        <v>6491</v>
      </c>
      <c r="B473">
        <v>86003119</v>
      </c>
      <c r="C473" t="s">
        <v>6551</v>
      </c>
      <c r="D473" t="s">
        <v>8</v>
      </c>
      <c r="E473" t="s">
        <v>6493</v>
      </c>
      <c r="F473" t="s">
        <v>6491</v>
      </c>
      <c r="G473" t="s">
        <v>6491</v>
      </c>
      <c r="H473" t="s">
        <v>6491</v>
      </c>
      <c r="I473" t="s">
        <v>10937</v>
      </c>
    </row>
    <row r="474" spans="1:9" x14ac:dyDescent="0.2">
      <c r="A474" t="s">
        <v>6491</v>
      </c>
      <c r="B474">
        <v>86003118</v>
      </c>
      <c r="C474" t="s">
        <v>6550</v>
      </c>
      <c r="D474" t="s">
        <v>8</v>
      </c>
      <c r="E474" t="s">
        <v>6493</v>
      </c>
      <c r="F474" t="s">
        <v>6491</v>
      </c>
      <c r="G474" t="s">
        <v>6491</v>
      </c>
      <c r="H474" t="s">
        <v>6491</v>
      </c>
      <c r="I474" t="s">
        <v>10937</v>
      </c>
    </row>
    <row r="475" spans="1:9" x14ac:dyDescent="0.2">
      <c r="A475" t="s">
        <v>6491</v>
      </c>
      <c r="B475">
        <v>86003117</v>
      </c>
      <c r="C475" t="s">
        <v>6549</v>
      </c>
      <c r="D475" t="s">
        <v>8</v>
      </c>
      <c r="E475" t="s">
        <v>6493</v>
      </c>
      <c r="F475" t="s">
        <v>6491</v>
      </c>
      <c r="G475" t="s">
        <v>6491</v>
      </c>
      <c r="H475" t="s">
        <v>6491</v>
      </c>
      <c r="I475" t="s">
        <v>10937</v>
      </c>
    </row>
    <row r="476" spans="1:9" x14ac:dyDescent="0.2">
      <c r="A476" t="s">
        <v>6491</v>
      </c>
      <c r="B476">
        <v>86003116</v>
      </c>
      <c r="C476" t="s">
        <v>6548</v>
      </c>
      <c r="D476" t="s">
        <v>8</v>
      </c>
      <c r="E476" t="s">
        <v>6493</v>
      </c>
      <c r="F476" t="s">
        <v>6491</v>
      </c>
      <c r="G476" t="s">
        <v>6491</v>
      </c>
      <c r="H476" t="s">
        <v>6491</v>
      </c>
      <c r="I476" t="s">
        <v>10937</v>
      </c>
    </row>
    <row r="477" spans="1:9" x14ac:dyDescent="0.2">
      <c r="A477" t="s">
        <v>6491</v>
      </c>
      <c r="B477">
        <v>86003114</v>
      </c>
      <c r="C477" t="s">
        <v>6142</v>
      </c>
      <c r="D477" t="s">
        <v>8</v>
      </c>
      <c r="E477" t="s">
        <v>6493</v>
      </c>
      <c r="F477" t="s">
        <v>6491</v>
      </c>
      <c r="G477" t="s">
        <v>6491</v>
      </c>
      <c r="H477" t="s">
        <v>6491</v>
      </c>
      <c r="I477" t="s">
        <v>10937</v>
      </c>
    </row>
    <row r="478" spans="1:9" x14ac:dyDescent="0.2">
      <c r="A478" t="s">
        <v>6491</v>
      </c>
      <c r="B478">
        <v>86003112</v>
      </c>
      <c r="C478" t="s">
        <v>6547</v>
      </c>
      <c r="D478" t="s">
        <v>8</v>
      </c>
      <c r="E478" t="s">
        <v>6493</v>
      </c>
      <c r="F478" t="s">
        <v>6491</v>
      </c>
      <c r="G478" t="s">
        <v>6491</v>
      </c>
      <c r="H478" t="s">
        <v>6491</v>
      </c>
      <c r="I478" t="s">
        <v>10937</v>
      </c>
    </row>
    <row r="479" spans="1:9" x14ac:dyDescent="0.2">
      <c r="A479" t="s">
        <v>6491</v>
      </c>
      <c r="B479">
        <v>86003111</v>
      </c>
      <c r="C479" t="s">
        <v>6546</v>
      </c>
      <c r="D479" t="s">
        <v>8</v>
      </c>
      <c r="E479" t="s">
        <v>6493</v>
      </c>
      <c r="F479" t="s">
        <v>6491</v>
      </c>
      <c r="G479" t="s">
        <v>6491</v>
      </c>
      <c r="H479" t="s">
        <v>6491</v>
      </c>
      <c r="I479" t="s">
        <v>10937</v>
      </c>
    </row>
    <row r="480" spans="1:9" x14ac:dyDescent="0.2">
      <c r="A480" t="s">
        <v>6491</v>
      </c>
      <c r="B480">
        <v>86003109</v>
      </c>
      <c r="C480" t="s">
        <v>6121</v>
      </c>
      <c r="D480" t="s">
        <v>8</v>
      </c>
      <c r="E480" t="s">
        <v>6493</v>
      </c>
      <c r="F480" t="s">
        <v>6491</v>
      </c>
      <c r="G480" t="s">
        <v>6491</v>
      </c>
      <c r="H480" t="s">
        <v>6491</v>
      </c>
      <c r="I480" t="s">
        <v>10937</v>
      </c>
    </row>
    <row r="481" spans="1:9" x14ac:dyDescent="0.2">
      <c r="A481" t="s">
        <v>6491</v>
      </c>
      <c r="B481">
        <v>86003107</v>
      </c>
      <c r="C481" t="s">
        <v>6545</v>
      </c>
      <c r="D481" t="s">
        <v>8</v>
      </c>
      <c r="E481" t="s">
        <v>6493</v>
      </c>
      <c r="F481" t="s">
        <v>6491</v>
      </c>
      <c r="G481" t="s">
        <v>6491</v>
      </c>
      <c r="H481" t="s">
        <v>6491</v>
      </c>
      <c r="I481" t="s">
        <v>10937</v>
      </c>
    </row>
    <row r="482" spans="1:9" x14ac:dyDescent="0.2">
      <c r="A482" t="s">
        <v>6491</v>
      </c>
      <c r="B482">
        <v>86003102</v>
      </c>
      <c r="C482" t="s">
        <v>6544</v>
      </c>
      <c r="D482" t="s">
        <v>8</v>
      </c>
      <c r="E482" t="s">
        <v>6493</v>
      </c>
      <c r="F482" t="s">
        <v>6491</v>
      </c>
      <c r="G482" t="s">
        <v>6491</v>
      </c>
      <c r="H482" t="s">
        <v>6491</v>
      </c>
      <c r="I482" t="s">
        <v>10937</v>
      </c>
    </row>
    <row r="483" spans="1:9" x14ac:dyDescent="0.2">
      <c r="A483" t="s">
        <v>6491</v>
      </c>
      <c r="B483">
        <v>86003101</v>
      </c>
      <c r="C483" t="s">
        <v>6543</v>
      </c>
      <c r="D483" t="s">
        <v>8</v>
      </c>
      <c r="E483" t="s">
        <v>6493</v>
      </c>
      <c r="F483" t="s">
        <v>6491</v>
      </c>
      <c r="G483" t="s">
        <v>6491</v>
      </c>
      <c r="H483" t="s">
        <v>6491</v>
      </c>
      <c r="I483" t="s">
        <v>10937</v>
      </c>
    </row>
    <row r="484" spans="1:9" x14ac:dyDescent="0.2">
      <c r="A484" t="s">
        <v>6491</v>
      </c>
      <c r="B484">
        <v>86003100</v>
      </c>
      <c r="C484" t="s">
        <v>6542</v>
      </c>
      <c r="D484" t="s">
        <v>8</v>
      </c>
      <c r="E484" t="s">
        <v>6493</v>
      </c>
      <c r="F484" t="s">
        <v>6491</v>
      </c>
      <c r="G484" t="s">
        <v>6491</v>
      </c>
      <c r="H484" t="s">
        <v>6491</v>
      </c>
      <c r="I484" t="s">
        <v>10937</v>
      </c>
    </row>
    <row r="485" spans="1:9" x14ac:dyDescent="0.2">
      <c r="A485" t="s">
        <v>6491</v>
      </c>
      <c r="B485">
        <v>86003096</v>
      </c>
      <c r="C485" t="s">
        <v>6541</v>
      </c>
      <c r="D485" t="s">
        <v>8</v>
      </c>
      <c r="E485" t="s">
        <v>6493</v>
      </c>
      <c r="F485" t="s">
        <v>6491</v>
      </c>
      <c r="G485" t="s">
        <v>6491</v>
      </c>
      <c r="H485" t="s">
        <v>6491</v>
      </c>
      <c r="I485" t="s">
        <v>10937</v>
      </c>
    </row>
    <row r="486" spans="1:9" x14ac:dyDescent="0.2">
      <c r="A486" t="s">
        <v>6491</v>
      </c>
      <c r="B486">
        <v>86003095</v>
      </c>
      <c r="C486" t="s">
        <v>6540</v>
      </c>
      <c r="D486" t="s">
        <v>8</v>
      </c>
      <c r="E486" t="s">
        <v>6493</v>
      </c>
      <c r="F486" t="s">
        <v>6491</v>
      </c>
      <c r="G486" t="s">
        <v>6491</v>
      </c>
      <c r="H486" t="s">
        <v>6491</v>
      </c>
      <c r="I486" t="s">
        <v>10937</v>
      </c>
    </row>
    <row r="487" spans="1:9" x14ac:dyDescent="0.2">
      <c r="A487" t="s">
        <v>6491</v>
      </c>
      <c r="B487">
        <v>86003093</v>
      </c>
      <c r="C487" t="s">
        <v>6539</v>
      </c>
      <c r="D487" t="s">
        <v>8</v>
      </c>
      <c r="E487" t="s">
        <v>6493</v>
      </c>
      <c r="F487" t="s">
        <v>6491</v>
      </c>
      <c r="G487" t="s">
        <v>6491</v>
      </c>
      <c r="H487" t="s">
        <v>6491</v>
      </c>
      <c r="I487" t="s">
        <v>10937</v>
      </c>
    </row>
    <row r="488" spans="1:9" x14ac:dyDescent="0.2">
      <c r="A488" t="s">
        <v>6491</v>
      </c>
      <c r="B488">
        <v>86003092</v>
      </c>
      <c r="C488" t="s">
        <v>6538</v>
      </c>
      <c r="D488" t="s">
        <v>8</v>
      </c>
      <c r="E488" t="s">
        <v>6493</v>
      </c>
      <c r="F488" t="s">
        <v>6491</v>
      </c>
      <c r="G488" t="s">
        <v>6491</v>
      </c>
      <c r="H488" t="s">
        <v>6491</v>
      </c>
      <c r="I488" t="s">
        <v>10937</v>
      </c>
    </row>
    <row r="489" spans="1:9" x14ac:dyDescent="0.2">
      <c r="A489" t="s">
        <v>6491</v>
      </c>
      <c r="B489">
        <v>86003090</v>
      </c>
      <c r="C489" t="s">
        <v>6537</v>
      </c>
      <c r="D489" t="s">
        <v>8</v>
      </c>
      <c r="E489" t="s">
        <v>6493</v>
      </c>
      <c r="F489" t="s">
        <v>6491</v>
      </c>
      <c r="G489" t="s">
        <v>6491</v>
      </c>
      <c r="H489" t="s">
        <v>6491</v>
      </c>
      <c r="I489" t="s">
        <v>10937</v>
      </c>
    </row>
    <row r="490" spans="1:9" x14ac:dyDescent="0.2">
      <c r="A490" t="s">
        <v>6491</v>
      </c>
      <c r="B490">
        <v>86003088</v>
      </c>
      <c r="C490" t="s">
        <v>6535</v>
      </c>
      <c r="D490" t="s">
        <v>8</v>
      </c>
      <c r="E490" t="s">
        <v>6493</v>
      </c>
      <c r="F490" t="s">
        <v>6491</v>
      </c>
      <c r="G490" t="s">
        <v>6491</v>
      </c>
      <c r="H490" t="s">
        <v>6491</v>
      </c>
      <c r="I490" t="s">
        <v>10937</v>
      </c>
    </row>
    <row r="491" spans="1:9" x14ac:dyDescent="0.2">
      <c r="A491" t="s">
        <v>6491</v>
      </c>
      <c r="B491">
        <v>86003085</v>
      </c>
      <c r="C491" t="s">
        <v>6534</v>
      </c>
      <c r="D491" t="s">
        <v>8</v>
      </c>
      <c r="E491" t="s">
        <v>6493</v>
      </c>
      <c r="F491" t="s">
        <v>6491</v>
      </c>
      <c r="G491" t="s">
        <v>6491</v>
      </c>
      <c r="H491" t="s">
        <v>6491</v>
      </c>
      <c r="I491" t="s">
        <v>10937</v>
      </c>
    </row>
    <row r="492" spans="1:9" x14ac:dyDescent="0.2">
      <c r="A492" t="s">
        <v>6491</v>
      </c>
      <c r="B492">
        <v>86003083</v>
      </c>
      <c r="C492" t="s">
        <v>6533</v>
      </c>
      <c r="D492" t="s">
        <v>8</v>
      </c>
      <c r="E492" t="s">
        <v>6493</v>
      </c>
      <c r="F492" t="s">
        <v>6491</v>
      </c>
      <c r="G492" t="s">
        <v>6491</v>
      </c>
      <c r="H492" t="s">
        <v>6491</v>
      </c>
      <c r="I492" t="s">
        <v>10937</v>
      </c>
    </row>
    <row r="493" spans="1:9" x14ac:dyDescent="0.2">
      <c r="A493" t="s">
        <v>6491</v>
      </c>
      <c r="B493">
        <v>86003082</v>
      </c>
      <c r="C493" t="s">
        <v>6532</v>
      </c>
      <c r="D493" t="s">
        <v>8</v>
      </c>
      <c r="E493" t="s">
        <v>6493</v>
      </c>
      <c r="F493" t="s">
        <v>6491</v>
      </c>
      <c r="G493" t="s">
        <v>6491</v>
      </c>
      <c r="H493" t="s">
        <v>6491</v>
      </c>
      <c r="I493" t="s">
        <v>10937</v>
      </c>
    </row>
    <row r="494" spans="1:9" x14ac:dyDescent="0.2">
      <c r="A494" t="s">
        <v>6491</v>
      </c>
      <c r="B494">
        <v>86003081</v>
      </c>
      <c r="C494" t="s">
        <v>4399</v>
      </c>
      <c r="D494" t="s">
        <v>8</v>
      </c>
      <c r="E494" t="s">
        <v>6493</v>
      </c>
      <c r="F494" t="s">
        <v>6491</v>
      </c>
      <c r="G494" t="s">
        <v>6491</v>
      </c>
      <c r="H494" t="s">
        <v>6491</v>
      </c>
      <c r="I494" t="s">
        <v>10937</v>
      </c>
    </row>
    <row r="495" spans="1:9" x14ac:dyDescent="0.2">
      <c r="A495" t="s">
        <v>6491</v>
      </c>
      <c r="B495">
        <v>86003080</v>
      </c>
      <c r="C495" t="s">
        <v>6531</v>
      </c>
      <c r="D495" t="s">
        <v>8</v>
      </c>
      <c r="E495" t="s">
        <v>6493</v>
      </c>
      <c r="F495" t="s">
        <v>6491</v>
      </c>
      <c r="G495" t="s">
        <v>6491</v>
      </c>
      <c r="H495" t="s">
        <v>6491</v>
      </c>
      <c r="I495" t="s">
        <v>10937</v>
      </c>
    </row>
    <row r="496" spans="1:9" x14ac:dyDescent="0.2">
      <c r="A496" t="s">
        <v>6491</v>
      </c>
      <c r="B496">
        <v>86003078</v>
      </c>
      <c r="C496" t="s">
        <v>6530</v>
      </c>
      <c r="D496" t="s">
        <v>8</v>
      </c>
      <c r="E496" t="s">
        <v>6493</v>
      </c>
      <c r="F496" t="s">
        <v>6491</v>
      </c>
      <c r="G496" t="s">
        <v>6491</v>
      </c>
      <c r="H496" t="s">
        <v>6491</v>
      </c>
      <c r="I496" t="s">
        <v>10937</v>
      </c>
    </row>
    <row r="497" spans="1:9" x14ac:dyDescent="0.2">
      <c r="A497" t="s">
        <v>6491</v>
      </c>
      <c r="B497">
        <v>86003077</v>
      </c>
      <c r="C497" t="s">
        <v>6529</v>
      </c>
      <c r="D497" t="s">
        <v>8</v>
      </c>
      <c r="E497" t="s">
        <v>6493</v>
      </c>
      <c r="F497" t="s">
        <v>6491</v>
      </c>
      <c r="G497" t="s">
        <v>6491</v>
      </c>
      <c r="H497" t="s">
        <v>6491</v>
      </c>
      <c r="I497" t="s">
        <v>10937</v>
      </c>
    </row>
    <row r="498" spans="1:9" x14ac:dyDescent="0.2">
      <c r="A498" t="s">
        <v>6491</v>
      </c>
      <c r="B498">
        <v>86003075</v>
      </c>
      <c r="C498" t="s">
        <v>6528</v>
      </c>
      <c r="D498" t="s">
        <v>8</v>
      </c>
      <c r="E498" t="s">
        <v>6493</v>
      </c>
      <c r="F498" t="s">
        <v>6491</v>
      </c>
      <c r="G498" t="s">
        <v>6491</v>
      </c>
      <c r="H498" t="s">
        <v>6491</v>
      </c>
      <c r="I498" t="s">
        <v>10937</v>
      </c>
    </row>
    <row r="499" spans="1:9" x14ac:dyDescent="0.2">
      <c r="A499" t="s">
        <v>6491</v>
      </c>
      <c r="B499">
        <v>86003074</v>
      </c>
      <c r="C499" t="s">
        <v>6527</v>
      </c>
      <c r="D499" t="s">
        <v>8</v>
      </c>
      <c r="E499" t="s">
        <v>6493</v>
      </c>
      <c r="F499" t="s">
        <v>6491</v>
      </c>
      <c r="G499" t="s">
        <v>6491</v>
      </c>
      <c r="H499" t="s">
        <v>6491</v>
      </c>
      <c r="I499" t="s">
        <v>10937</v>
      </c>
    </row>
    <row r="500" spans="1:9" x14ac:dyDescent="0.2">
      <c r="A500" t="s">
        <v>6491</v>
      </c>
      <c r="B500">
        <v>86003073</v>
      </c>
      <c r="C500" t="s">
        <v>6526</v>
      </c>
      <c r="D500" t="s">
        <v>8</v>
      </c>
      <c r="E500" t="s">
        <v>6493</v>
      </c>
      <c r="F500" t="s">
        <v>6491</v>
      </c>
      <c r="G500" t="s">
        <v>6491</v>
      </c>
      <c r="H500" t="s">
        <v>6491</v>
      </c>
      <c r="I500" t="s">
        <v>10937</v>
      </c>
    </row>
    <row r="501" spans="1:9" x14ac:dyDescent="0.2">
      <c r="A501" t="s">
        <v>6491</v>
      </c>
      <c r="B501">
        <v>86003072</v>
      </c>
      <c r="C501" t="s">
        <v>6525</v>
      </c>
      <c r="D501" t="s">
        <v>8</v>
      </c>
      <c r="E501" t="s">
        <v>6493</v>
      </c>
      <c r="F501" t="s">
        <v>6491</v>
      </c>
      <c r="G501" t="s">
        <v>6491</v>
      </c>
      <c r="H501" t="s">
        <v>6491</v>
      </c>
      <c r="I501" t="s">
        <v>10937</v>
      </c>
    </row>
    <row r="502" spans="1:9" x14ac:dyDescent="0.2">
      <c r="A502" t="s">
        <v>6491</v>
      </c>
      <c r="B502">
        <v>86003071</v>
      </c>
      <c r="C502" t="s">
        <v>6524</v>
      </c>
      <c r="D502" t="s">
        <v>8</v>
      </c>
      <c r="E502" t="s">
        <v>6493</v>
      </c>
      <c r="F502" t="s">
        <v>6491</v>
      </c>
      <c r="G502" t="s">
        <v>6491</v>
      </c>
      <c r="H502" t="s">
        <v>6491</v>
      </c>
      <c r="I502" t="s">
        <v>10937</v>
      </c>
    </row>
    <row r="503" spans="1:9" x14ac:dyDescent="0.2">
      <c r="A503" t="s">
        <v>6491</v>
      </c>
      <c r="B503">
        <v>86003069</v>
      </c>
      <c r="C503" t="s">
        <v>6523</v>
      </c>
      <c r="D503" t="s">
        <v>8</v>
      </c>
      <c r="E503" t="s">
        <v>6493</v>
      </c>
      <c r="F503" t="s">
        <v>6491</v>
      </c>
      <c r="G503" t="s">
        <v>6491</v>
      </c>
      <c r="H503" t="s">
        <v>6491</v>
      </c>
      <c r="I503" t="s">
        <v>10937</v>
      </c>
    </row>
    <row r="504" spans="1:9" x14ac:dyDescent="0.2">
      <c r="A504" t="s">
        <v>6491</v>
      </c>
      <c r="B504">
        <v>86003066</v>
      </c>
      <c r="C504" t="s">
        <v>6522</v>
      </c>
      <c r="D504" t="s">
        <v>8</v>
      </c>
      <c r="E504" t="s">
        <v>6493</v>
      </c>
      <c r="F504" t="s">
        <v>6491</v>
      </c>
      <c r="G504" t="s">
        <v>6491</v>
      </c>
      <c r="H504" t="s">
        <v>6491</v>
      </c>
      <c r="I504" t="s">
        <v>10937</v>
      </c>
    </row>
    <row r="505" spans="1:9" x14ac:dyDescent="0.2">
      <c r="A505" t="s">
        <v>6491</v>
      </c>
      <c r="B505">
        <v>86003064</v>
      </c>
      <c r="C505" t="s">
        <v>6520</v>
      </c>
      <c r="D505" t="s">
        <v>8</v>
      </c>
      <c r="E505" t="s">
        <v>6493</v>
      </c>
      <c r="F505" t="s">
        <v>6491</v>
      </c>
      <c r="G505" t="s">
        <v>6491</v>
      </c>
      <c r="H505" t="s">
        <v>6491</v>
      </c>
      <c r="I505" t="s">
        <v>10937</v>
      </c>
    </row>
    <row r="506" spans="1:9" x14ac:dyDescent="0.2">
      <c r="A506" t="s">
        <v>6491</v>
      </c>
      <c r="B506">
        <v>86003062</v>
      </c>
      <c r="C506" t="s">
        <v>6519</v>
      </c>
      <c r="D506" t="s">
        <v>8</v>
      </c>
      <c r="E506" t="s">
        <v>6493</v>
      </c>
      <c r="F506" t="s">
        <v>6491</v>
      </c>
      <c r="G506" t="s">
        <v>6491</v>
      </c>
      <c r="H506" t="s">
        <v>6491</v>
      </c>
      <c r="I506" t="s">
        <v>10937</v>
      </c>
    </row>
    <row r="507" spans="1:9" x14ac:dyDescent="0.2">
      <c r="A507" t="s">
        <v>6491</v>
      </c>
      <c r="B507">
        <v>86003061</v>
      </c>
      <c r="C507" t="s">
        <v>6518</v>
      </c>
      <c r="D507" t="s">
        <v>8</v>
      </c>
      <c r="E507" t="s">
        <v>6493</v>
      </c>
      <c r="F507" t="s">
        <v>6491</v>
      </c>
      <c r="G507" t="s">
        <v>6491</v>
      </c>
      <c r="H507" t="s">
        <v>6491</v>
      </c>
      <c r="I507" t="s">
        <v>10937</v>
      </c>
    </row>
    <row r="508" spans="1:9" x14ac:dyDescent="0.2">
      <c r="A508" t="s">
        <v>6491</v>
      </c>
      <c r="B508">
        <v>86003060</v>
      </c>
      <c r="C508" t="s">
        <v>6517</v>
      </c>
      <c r="D508" t="s">
        <v>8</v>
      </c>
      <c r="E508" t="s">
        <v>6493</v>
      </c>
      <c r="F508" t="s">
        <v>6491</v>
      </c>
      <c r="G508" t="s">
        <v>6491</v>
      </c>
      <c r="H508" t="s">
        <v>6491</v>
      </c>
      <c r="I508" t="s">
        <v>10937</v>
      </c>
    </row>
    <row r="509" spans="1:9" x14ac:dyDescent="0.2">
      <c r="A509" t="s">
        <v>6491</v>
      </c>
      <c r="B509">
        <v>86003056</v>
      </c>
      <c r="C509" t="s">
        <v>6122</v>
      </c>
      <c r="D509" t="s">
        <v>8</v>
      </c>
      <c r="E509" t="s">
        <v>6493</v>
      </c>
      <c r="F509" t="s">
        <v>6491</v>
      </c>
      <c r="G509" t="s">
        <v>6491</v>
      </c>
      <c r="H509" t="s">
        <v>6491</v>
      </c>
      <c r="I509" t="s">
        <v>10937</v>
      </c>
    </row>
    <row r="510" spans="1:9" x14ac:dyDescent="0.2">
      <c r="A510" t="s">
        <v>6491</v>
      </c>
      <c r="B510">
        <v>86003055</v>
      </c>
      <c r="C510" t="s">
        <v>6516</v>
      </c>
      <c r="D510" t="s">
        <v>8</v>
      </c>
      <c r="E510" t="s">
        <v>6493</v>
      </c>
      <c r="F510" t="s">
        <v>6491</v>
      </c>
      <c r="G510" t="s">
        <v>6491</v>
      </c>
      <c r="H510" t="s">
        <v>6491</v>
      </c>
      <c r="I510" t="s">
        <v>10937</v>
      </c>
    </row>
    <row r="511" spans="1:9" x14ac:dyDescent="0.2">
      <c r="A511" t="s">
        <v>6491</v>
      </c>
      <c r="B511">
        <v>86003053</v>
      </c>
      <c r="C511" t="s">
        <v>6515</v>
      </c>
      <c r="D511" t="s">
        <v>8</v>
      </c>
      <c r="E511" t="s">
        <v>6493</v>
      </c>
      <c r="F511" t="s">
        <v>6491</v>
      </c>
      <c r="G511" t="s">
        <v>6491</v>
      </c>
      <c r="H511" t="s">
        <v>6491</v>
      </c>
      <c r="I511" t="s">
        <v>10937</v>
      </c>
    </row>
    <row r="512" spans="1:9" x14ac:dyDescent="0.2">
      <c r="A512" t="s">
        <v>6491</v>
      </c>
      <c r="B512">
        <v>86003050</v>
      </c>
      <c r="C512" t="s">
        <v>6514</v>
      </c>
      <c r="D512" t="s">
        <v>8</v>
      </c>
      <c r="E512" t="s">
        <v>6493</v>
      </c>
      <c r="F512" t="s">
        <v>6491</v>
      </c>
      <c r="G512" t="s">
        <v>6491</v>
      </c>
      <c r="H512" t="s">
        <v>6491</v>
      </c>
      <c r="I512" t="s">
        <v>10937</v>
      </c>
    </row>
    <row r="513" spans="1:9" x14ac:dyDescent="0.2">
      <c r="A513" t="s">
        <v>6491</v>
      </c>
      <c r="B513">
        <v>86003048</v>
      </c>
      <c r="C513" t="s">
        <v>6513</v>
      </c>
      <c r="D513" t="s">
        <v>8</v>
      </c>
      <c r="E513" t="s">
        <v>6493</v>
      </c>
      <c r="F513" t="s">
        <v>6491</v>
      </c>
      <c r="G513" t="s">
        <v>6491</v>
      </c>
      <c r="H513" t="s">
        <v>6491</v>
      </c>
      <c r="I513" t="s">
        <v>10937</v>
      </c>
    </row>
    <row r="514" spans="1:9" x14ac:dyDescent="0.2">
      <c r="A514" t="s">
        <v>6491</v>
      </c>
      <c r="B514">
        <v>86003045</v>
      </c>
      <c r="C514" t="s">
        <v>6512</v>
      </c>
      <c r="D514" t="s">
        <v>8</v>
      </c>
      <c r="E514" t="s">
        <v>6493</v>
      </c>
      <c r="F514" t="s">
        <v>6491</v>
      </c>
      <c r="G514" t="s">
        <v>6491</v>
      </c>
      <c r="H514" t="s">
        <v>6491</v>
      </c>
      <c r="I514" t="s">
        <v>10937</v>
      </c>
    </row>
    <row r="515" spans="1:9" x14ac:dyDescent="0.2">
      <c r="A515" t="s">
        <v>6491</v>
      </c>
      <c r="B515">
        <v>86003043</v>
      </c>
      <c r="C515" t="s">
        <v>6511</v>
      </c>
      <c r="D515" t="s">
        <v>8</v>
      </c>
      <c r="E515" t="s">
        <v>6493</v>
      </c>
      <c r="F515" t="s">
        <v>6491</v>
      </c>
      <c r="G515" t="s">
        <v>6491</v>
      </c>
      <c r="H515" t="s">
        <v>6491</v>
      </c>
      <c r="I515" t="s">
        <v>10937</v>
      </c>
    </row>
    <row r="516" spans="1:9" x14ac:dyDescent="0.2">
      <c r="A516" t="s">
        <v>6491</v>
      </c>
      <c r="B516">
        <v>86003041</v>
      </c>
      <c r="C516" t="s">
        <v>6510</v>
      </c>
      <c r="D516" t="s">
        <v>8</v>
      </c>
      <c r="E516" t="s">
        <v>6493</v>
      </c>
      <c r="F516" t="s">
        <v>6491</v>
      </c>
      <c r="G516" t="s">
        <v>6491</v>
      </c>
      <c r="H516" t="s">
        <v>6491</v>
      </c>
      <c r="I516" t="s">
        <v>10937</v>
      </c>
    </row>
    <row r="517" spans="1:9" x14ac:dyDescent="0.2">
      <c r="A517" t="s">
        <v>6491</v>
      </c>
      <c r="B517">
        <v>86003040</v>
      </c>
      <c r="C517" t="s">
        <v>6509</v>
      </c>
      <c r="D517" t="s">
        <v>8</v>
      </c>
      <c r="E517" t="s">
        <v>6493</v>
      </c>
      <c r="F517" t="s">
        <v>6491</v>
      </c>
      <c r="G517" t="s">
        <v>6491</v>
      </c>
      <c r="H517" t="s">
        <v>6491</v>
      </c>
      <c r="I517" t="s">
        <v>10937</v>
      </c>
    </row>
    <row r="518" spans="1:9" x14ac:dyDescent="0.2">
      <c r="A518" t="s">
        <v>6491</v>
      </c>
      <c r="B518">
        <v>86003039</v>
      </c>
      <c r="C518" t="s">
        <v>6508</v>
      </c>
      <c r="D518" t="s">
        <v>8</v>
      </c>
      <c r="E518" t="s">
        <v>6493</v>
      </c>
      <c r="F518" t="s">
        <v>6491</v>
      </c>
      <c r="G518" t="s">
        <v>6491</v>
      </c>
      <c r="H518" t="s">
        <v>6491</v>
      </c>
      <c r="I518" t="s">
        <v>10937</v>
      </c>
    </row>
    <row r="519" spans="1:9" x14ac:dyDescent="0.2">
      <c r="A519" t="s">
        <v>6491</v>
      </c>
      <c r="B519">
        <v>86003038</v>
      </c>
      <c r="C519" t="s">
        <v>6507</v>
      </c>
      <c r="D519" t="s">
        <v>8</v>
      </c>
      <c r="E519" t="s">
        <v>6493</v>
      </c>
      <c r="F519" t="s">
        <v>6491</v>
      </c>
      <c r="G519" t="s">
        <v>6491</v>
      </c>
      <c r="H519" t="s">
        <v>6491</v>
      </c>
      <c r="I519" t="s">
        <v>10937</v>
      </c>
    </row>
    <row r="520" spans="1:9" x14ac:dyDescent="0.2">
      <c r="A520" t="s">
        <v>6491</v>
      </c>
      <c r="B520">
        <v>86003037</v>
      </c>
      <c r="C520" t="s">
        <v>6506</v>
      </c>
      <c r="D520" t="s">
        <v>8</v>
      </c>
      <c r="E520" t="s">
        <v>6493</v>
      </c>
      <c r="F520" t="s">
        <v>6491</v>
      </c>
      <c r="G520" t="s">
        <v>6491</v>
      </c>
      <c r="H520" t="s">
        <v>6491</v>
      </c>
      <c r="I520" t="s">
        <v>10937</v>
      </c>
    </row>
    <row r="521" spans="1:9" x14ac:dyDescent="0.2">
      <c r="A521" t="s">
        <v>6491</v>
      </c>
      <c r="B521">
        <v>86003035</v>
      </c>
      <c r="C521" t="s">
        <v>6505</v>
      </c>
      <c r="D521" t="s">
        <v>8</v>
      </c>
      <c r="E521" t="s">
        <v>6493</v>
      </c>
      <c r="F521" t="s">
        <v>6491</v>
      </c>
      <c r="G521" t="s">
        <v>6491</v>
      </c>
      <c r="H521" t="s">
        <v>6491</v>
      </c>
      <c r="I521" t="s">
        <v>10937</v>
      </c>
    </row>
    <row r="522" spans="1:9" x14ac:dyDescent="0.2">
      <c r="A522" t="s">
        <v>6491</v>
      </c>
      <c r="B522">
        <v>86003029</v>
      </c>
      <c r="C522" t="s">
        <v>6503</v>
      </c>
      <c r="D522" t="s">
        <v>8</v>
      </c>
      <c r="E522" t="s">
        <v>6493</v>
      </c>
      <c r="F522" t="s">
        <v>6491</v>
      </c>
      <c r="G522" t="s">
        <v>6491</v>
      </c>
      <c r="H522" t="s">
        <v>6491</v>
      </c>
      <c r="I522" t="s">
        <v>10937</v>
      </c>
    </row>
    <row r="523" spans="1:9" x14ac:dyDescent="0.2">
      <c r="A523" t="s">
        <v>6491</v>
      </c>
      <c r="B523">
        <v>86003027</v>
      </c>
      <c r="C523" t="s">
        <v>6502</v>
      </c>
      <c r="D523" t="s">
        <v>8</v>
      </c>
      <c r="E523" t="s">
        <v>6493</v>
      </c>
      <c r="F523" t="s">
        <v>6491</v>
      </c>
      <c r="G523" t="s">
        <v>6491</v>
      </c>
      <c r="H523" t="s">
        <v>6491</v>
      </c>
      <c r="I523" t="s">
        <v>10937</v>
      </c>
    </row>
    <row r="524" spans="1:9" x14ac:dyDescent="0.2">
      <c r="A524" t="s">
        <v>6491</v>
      </c>
      <c r="B524">
        <v>86003025</v>
      </c>
      <c r="C524" t="s">
        <v>6501</v>
      </c>
      <c r="D524" t="s">
        <v>8</v>
      </c>
      <c r="E524" t="s">
        <v>6493</v>
      </c>
      <c r="F524" t="s">
        <v>6491</v>
      </c>
      <c r="G524" t="s">
        <v>6491</v>
      </c>
      <c r="H524" t="s">
        <v>6491</v>
      </c>
      <c r="I524" t="s">
        <v>10937</v>
      </c>
    </row>
    <row r="525" spans="1:9" x14ac:dyDescent="0.2">
      <c r="A525" t="s">
        <v>6491</v>
      </c>
      <c r="B525">
        <v>86003022</v>
      </c>
      <c r="C525" t="s">
        <v>6500</v>
      </c>
      <c r="D525" t="s">
        <v>8</v>
      </c>
      <c r="E525" t="s">
        <v>6493</v>
      </c>
      <c r="F525" t="s">
        <v>6491</v>
      </c>
      <c r="G525" t="s">
        <v>6491</v>
      </c>
      <c r="H525" t="s">
        <v>6491</v>
      </c>
      <c r="I525" t="s">
        <v>10937</v>
      </c>
    </row>
    <row r="526" spans="1:9" x14ac:dyDescent="0.2">
      <c r="A526" t="s">
        <v>6491</v>
      </c>
      <c r="B526">
        <v>86003021</v>
      </c>
      <c r="C526" t="s">
        <v>6499</v>
      </c>
      <c r="D526" t="s">
        <v>8</v>
      </c>
      <c r="E526" t="s">
        <v>6493</v>
      </c>
      <c r="F526" t="s">
        <v>6491</v>
      </c>
      <c r="G526" t="s">
        <v>6491</v>
      </c>
      <c r="H526" t="s">
        <v>6491</v>
      </c>
      <c r="I526" t="s">
        <v>10937</v>
      </c>
    </row>
    <row r="527" spans="1:9" x14ac:dyDescent="0.2">
      <c r="A527" t="s">
        <v>6491</v>
      </c>
      <c r="B527">
        <v>86003020</v>
      </c>
      <c r="C527" t="s">
        <v>6498</v>
      </c>
      <c r="D527" t="s">
        <v>8</v>
      </c>
      <c r="E527" t="s">
        <v>6493</v>
      </c>
      <c r="F527" t="s">
        <v>6491</v>
      </c>
      <c r="G527" t="s">
        <v>6491</v>
      </c>
      <c r="H527" t="s">
        <v>6491</v>
      </c>
      <c r="I527" t="s">
        <v>10937</v>
      </c>
    </row>
    <row r="528" spans="1:9" x14ac:dyDescent="0.2">
      <c r="A528" t="s">
        <v>6491</v>
      </c>
      <c r="B528">
        <v>86003018</v>
      </c>
      <c r="C528" t="s">
        <v>6497</v>
      </c>
      <c r="D528" t="s">
        <v>8</v>
      </c>
      <c r="E528" t="s">
        <v>6493</v>
      </c>
      <c r="F528" t="s">
        <v>6491</v>
      </c>
      <c r="G528" t="s">
        <v>6491</v>
      </c>
      <c r="H528" t="s">
        <v>6491</v>
      </c>
      <c r="I528" t="s">
        <v>10937</v>
      </c>
    </row>
    <row r="529" spans="1:9" x14ac:dyDescent="0.2">
      <c r="A529" t="s">
        <v>6491</v>
      </c>
      <c r="B529">
        <v>86003017</v>
      </c>
      <c r="C529" t="s">
        <v>6496</v>
      </c>
      <c r="D529" t="s">
        <v>8</v>
      </c>
      <c r="E529" t="s">
        <v>6493</v>
      </c>
      <c r="F529" t="s">
        <v>6491</v>
      </c>
      <c r="G529" t="s">
        <v>6491</v>
      </c>
      <c r="H529" t="s">
        <v>6491</v>
      </c>
      <c r="I529" t="s">
        <v>10937</v>
      </c>
    </row>
    <row r="530" spans="1:9" x14ac:dyDescent="0.2">
      <c r="A530" t="s">
        <v>6491</v>
      </c>
      <c r="B530">
        <v>86003016</v>
      </c>
      <c r="C530" t="s">
        <v>6495</v>
      </c>
      <c r="D530" t="s">
        <v>8</v>
      </c>
      <c r="E530" t="s">
        <v>6493</v>
      </c>
      <c r="F530" t="s">
        <v>6491</v>
      </c>
      <c r="G530" t="s">
        <v>6491</v>
      </c>
      <c r="H530" t="s">
        <v>6491</v>
      </c>
      <c r="I530" t="s">
        <v>10937</v>
      </c>
    </row>
    <row r="531" spans="1:9" x14ac:dyDescent="0.2">
      <c r="A531" t="s">
        <v>6491</v>
      </c>
      <c r="B531">
        <v>86003015</v>
      </c>
      <c r="C531" t="s">
        <v>5461</v>
      </c>
      <c r="D531" t="s">
        <v>8</v>
      </c>
      <c r="E531" t="s">
        <v>6493</v>
      </c>
      <c r="F531" t="s">
        <v>6491</v>
      </c>
      <c r="G531" t="s">
        <v>6491</v>
      </c>
      <c r="H531" t="s">
        <v>6491</v>
      </c>
      <c r="I531" t="s">
        <v>10937</v>
      </c>
    </row>
    <row r="532" spans="1:9" x14ac:dyDescent="0.2">
      <c r="A532" t="s">
        <v>6491</v>
      </c>
      <c r="B532">
        <v>86003008</v>
      </c>
      <c r="C532" t="s">
        <v>6494</v>
      </c>
      <c r="D532" t="s">
        <v>8</v>
      </c>
      <c r="E532" t="s">
        <v>6493</v>
      </c>
      <c r="F532" t="s">
        <v>6491</v>
      </c>
      <c r="G532" t="s">
        <v>6491</v>
      </c>
      <c r="H532" t="s">
        <v>6491</v>
      </c>
      <c r="I532" t="s">
        <v>10937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I834"/>
  <sheetViews>
    <sheetView workbookViewId="0">
      <selection activeCell="K36" sqref="K36"/>
    </sheetView>
  </sheetViews>
  <sheetFormatPr baseColWidth="10" defaultColWidth="9" defaultRowHeight="14" x14ac:dyDescent="0.2"/>
  <cols>
    <col min="1" max="1" width="9.3984375" customWidth="1"/>
    <col min="3" max="3" width="11.19921875" customWidth="1"/>
    <col min="6" max="9" width="11.19921875" customWidth="1"/>
  </cols>
  <sheetData>
    <row r="1" spans="1:9" x14ac:dyDescent="0.2">
      <c r="A1" t="s">
        <v>11752</v>
      </c>
      <c r="B1" t="s">
        <v>0</v>
      </c>
      <c r="C1" t="s">
        <v>1</v>
      </c>
      <c r="D1" t="s">
        <v>2</v>
      </c>
      <c r="E1" t="s">
        <v>3</v>
      </c>
      <c r="F1" t="s">
        <v>11753</v>
      </c>
      <c r="G1" t="s">
        <v>5</v>
      </c>
      <c r="H1" t="s">
        <v>4</v>
      </c>
      <c r="I1" t="s">
        <v>10935</v>
      </c>
    </row>
    <row r="2" spans="1:9" x14ac:dyDescent="0.2">
      <c r="A2" t="s">
        <v>7506</v>
      </c>
      <c r="B2">
        <v>86046923</v>
      </c>
      <c r="C2" t="s">
        <v>8009</v>
      </c>
      <c r="D2" t="s">
        <v>1215</v>
      </c>
      <c r="E2" t="s">
        <v>8010</v>
      </c>
      <c r="F2" t="s">
        <v>7506</v>
      </c>
      <c r="G2" t="s">
        <v>5367</v>
      </c>
      <c r="H2" t="s">
        <v>7506</v>
      </c>
      <c r="I2" t="s">
        <v>10937</v>
      </c>
    </row>
    <row r="3" spans="1:9" x14ac:dyDescent="0.2">
      <c r="A3" t="s">
        <v>7506</v>
      </c>
      <c r="B3">
        <v>86018780</v>
      </c>
      <c r="C3" t="s">
        <v>8008</v>
      </c>
      <c r="D3" t="s">
        <v>239</v>
      </c>
      <c r="E3" t="s">
        <v>7531</v>
      </c>
      <c r="F3" t="s">
        <v>7538</v>
      </c>
      <c r="G3" t="s">
        <v>5367</v>
      </c>
      <c r="H3" t="s">
        <v>7538</v>
      </c>
      <c r="I3" t="s">
        <v>10937</v>
      </c>
    </row>
    <row r="4" spans="1:9" x14ac:dyDescent="0.2">
      <c r="A4" t="s">
        <v>7506</v>
      </c>
      <c r="B4">
        <v>86018771</v>
      </c>
      <c r="C4" t="s">
        <v>8007</v>
      </c>
      <c r="D4" t="s">
        <v>239</v>
      </c>
      <c r="E4" t="s">
        <v>7531</v>
      </c>
      <c r="F4" t="s">
        <v>7517</v>
      </c>
      <c r="G4" t="s">
        <v>5367</v>
      </c>
      <c r="H4" t="s">
        <v>7517</v>
      </c>
      <c r="I4" t="s">
        <v>10937</v>
      </c>
    </row>
    <row r="5" spans="1:9" x14ac:dyDescent="0.2">
      <c r="A5" t="s">
        <v>7506</v>
      </c>
      <c r="B5">
        <v>86018747</v>
      </c>
      <c r="C5" t="s">
        <v>8006</v>
      </c>
      <c r="D5" t="s">
        <v>239</v>
      </c>
      <c r="E5" t="s">
        <v>7531</v>
      </c>
      <c r="F5" t="s">
        <v>7506</v>
      </c>
      <c r="G5" t="s">
        <v>5367</v>
      </c>
      <c r="H5" t="s">
        <v>7506</v>
      </c>
      <c r="I5" t="s">
        <v>10937</v>
      </c>
    </row>
    <row r="6" spans="1:9" x14ac:dyDescent="0.2">
      <c r="A6" t="s">
        <v>7506</v>
      </c>
      <c r="B6">
        <v>86018746</v>
      </c>
      <c r="C6" t="s">
        <v>8005</v>
      </c>
      <c r="D6" t="s">
        <v>239</v>
      </c>
      <c r="E6" t="s">
        <v>7531</v>
      </c>
      <c r="F6" t="s">
        <v>7517</v>
      </c>
      <c r="G6" t="s">
        <v>5367</v>
      </c>
      <c r="H6" t="s">
        <v>7517</v>
      </c>
      <c r="I6" t="s">
        <v>10937</v>
      </c>
    </row>
    <row r="7" spans="1:9" x14ac:dyDescent="0.2">
      <c r="A7" t="s">
        <v>7506</v>
      </c>
      <c r="B7">
        <v>86018734</v>
      </c>
      <c r="C7" t="s">
        <v>8004</v>
      </c>
      <c r="D7" t="s">
        <v>239</v>
      </c>
      <c r="E7" t="s">
        <v>7531</v>
      </c>
      <c r="F7" t="s">
        <v>7517</v>
      </c>
      <c r="G7" t="s">
        <v>5367</v>
      </c>
      <c r="H7" t="s">
        <v>7517</v>
      </c>
      <c r="I7" t="s">
        <v>10937</v>
      </c>
    </row>
    <row r="8" spans="1:9" x14ac:dyDescent="0.2">
      <c r="A8" t="s">
        <v>7506</v>
      </c>
      <c r="B8">
        <v>86018598</v>
      </c>
      <c r="C8" t="s">
        <v>7912</v>
      </c>
      <c r="D8" t="s">
        <v>35</v>
      </c>
      <c r="E8" t="s">
        <v>7531</v>
      </c>
      <c r="F8" t="s">
        <v>11441</v>
      </c>
      <c r="G8" t="s">
        <v>5367</v>
      </c>
      <c r="H8" t="s">
        <v>7514</v>
      </c>
      <c r="I8" t="s">
        <v>10937</v>
      </c>
    </row>
    <row r="9" spans="1:9" x14ac:dyDescent="0.2">
      <c r="A9" t="s">
        <v>7506</v>
      </c>
      <c r="B9">
        <v>86018593</v>
      </c>
      <c r="C9" t="s">
        <v>8003</v>
      </c>
      <c r="D9" t="s">
        <v>35</v>
      </c>
      <c r="E9" t="s">
        <v>7531</v>
      </c>
      <c r="F9" t="s">
        <v>11425</v>
      </c>
      <c r="G9" t="s">
        <v>5367</v>
      </c>
      <c r="H9" t="s">
        <v>7506</v>
      </c>
      <c r="I9" t="s">
        <v>10937</v>
      </c>
    </row>
    <row r="10" spans="1:9" x14ac:dyDescent="0.2">
      <c r="A10" t="s">
        <v>7506</v>
      </c>
      <c r="B10">
        <v>86018586</v>
      </c>
      <c r="C10" t="s">
        <v>8002</v>
      </c>
      <c r="D10" t="s">
        <v>35</v>
      </c>
      <c r="E10" t="s">
        <v>7531</v>
      </c>
      <c r="F10" t="s">
        <v>11427</v>
      </c>
      <c r="G10" t="s">
        <v>5367</v>
      </c>
      <c r="H10" t="s">
        <v>7506</v>
      </c>
      <c r="I10" t="s">
        <v>10937</v>
      </c>
    </row>
    <row r="11" spans="1:9" x14ac:dyDescent="0.2">
      <c r="A11" t="s">
        <v>7506</v>
      </c>
      <c r="B11">
        <v>86018585</v>
      </c>
      <c r="C11" t="s">
        <v>8001</v>
      </c>
      <c r="D11" t="s">
        <v>35</v>
      </c>
      <c r="E11" t="s">
        <v>7531</v>
      </c>
      <c r="F11" t="s">
        <v>7506</v>
      </c>
      <c r="G11" t="s">
        <v>5367</v>
      </c>
      <c r="H11" t="s">
        <v>7506</v>
      </c>
      <c r="I11" t="s">
        <v>10937</v>
      </c>
    </row>
    <row r="12" spans="1:9" x14ac:dyDescent="0.2">
      <c r="A12" t="s">
        <v>7506</v>
      </c>
      <c r="B12">
        <v>86018578</v>
      </c>
      <c r="C12" t="s">
        <v>8000</v>
      </c>
      <c r="D12" t="s">
        <v>35</v>
      </c>
      <c r="E12" t="s">
        <v>7531</v>
      </c>
      <c r="F12" t="s">
        <v>7538</v>
      </c>
      <c r="G12" t="s">
        <v>5367</v>
      </c>
      <c r="H12" t="s">
        <v>7538</v>
      </c>
      <c r="I12" t="s">
        <v>10937</v>
      </c>
    </row>
    <row r="13" spans="1:9" x14ac:dyDescent="0.2">
      <c r="A13" t="s">
        <v>7506</v>
      </c>
      <c r="B13">
        <v>86018574</v>
      </c>
      <c r="C13" t="s">
        <v>7999</v>
      </c>
      <c r="D13" t="s">
        <v>35</v>
      </c>
      <c r="E13" t="s">
        <v>7531</v>
      </c>
      <c r="F13" t="s">
        <v>7517</v>
      </c>
      <c r="G13" t="s">
        <v>5367</v>
      </c>
      <c r="H13" t="s">
        <v>7517</v>
      </c>
      <c r="I13" t="s">
        <v>10937</v>
      </c>
    </row>
    <row r="14" spans="1:9" x14ac:dyDescent="0.2">
      <c r="A14" t="s">
        <v>7506</v>
      </c>
      <c r="B14">
        <v>86018572</v>
      </c>
      <c r="C14" t="s">
        <v>7998</v>
      </c>
      <c r="D14" t="s">
        <v>35</v>
      </c>
      <c r="E14" t="s">
        <v>7531</v>
      </c>
      <c r="F14" t="s">
        <v>7512</v>
      </c>
      <c r="G14" t="s">
        <v>5367</v>
      </c>
      <c r="H14" t="s">
        <v>7512</v>
      </c>
      <c r="I14" t="s">
        <v>10937</v>
      </c>
    </row>
    <row r="15" spans="1:9" x14ac:dyDescent="0.2">
      <c r="A15" t="s">
        <v>7506</v>
      </c>
      <c r="B15">
        <v>86018562</v>
      </c>
      <c r="C15" t="s">
        <v>7997</v>
      </c>
      <c r="D15" t="s">
        <v>35</v>
      </c>
      <c r="E15" t="s">
        <v>7531</v>
      </c>
      <c r="F15" t="s">
        <v>11431</v>
      </c>
      <c r="G15" t="s">
        <v>5367</v>
      </c>
      <c r="H15" t="s">
        <v>7506</v>
      </c>
      <c r="I15" t="s">
        <v>10937</v>
      </c>
    </row>
    <row r="16" spans="1:9" x14ac:dyDescent="0.2">
      <c r="A16" t="s">
        <v>7506</v>
      </c>
      <c r="B16">
        <v>86018558</v>
      </c>
      <c r="C16" t="s">
        <v>7996</v>
      </c>
      <c r="D16" t="s">
        <v>35</v>
      </c>
      <c r="E16" t="s">
        <v>7531</v>
      </c>
      <c r="F16" t="s">
        <v>11446</v>
      </c>
      <c r="G16" t="s">
        <v>5367</v>
      </c>
      <c r="H16" t="s">
        <v>7792</v>
      </c>
      <c r="I16" t="s">
        <v>10937</v>
      </c>
    </row>
    <row r="17" spans="1:9" x14ac:dyDescent="0.2">
      <c r="A17" t="s">
        <v>7506</v>
      </c>
      <c r="B17">
        <v>86018552</v>
      </c>
      <c r="C17" t="s">
        <v>7995</v>
      </c>
      <c r="D17" t="s">
        <v>35</v>
      </c>
      <c r="E17" t="s">
        <v>7531</v>
      </c>
      <c r="F17" t="s">
        <v>7517</v>
      </c>
      <c r="G17" t="s">
        <v>5367</v>
      </c>
      <c r="H17" t="s">
        <v>7517</v>
      </c>
      <c r="I17" t="s">
        <v>10937</v>
      </c>
    </row>
    <row r="18" spans="1:9" x14ac:dyDescent="0.2">
      <c r="A18" t="s">
        <v>7506</v>
      </c>
      <c r="B18">
        <v>86018546</v>
      </c>
      <c r="C18" t="s">
        <v>7994</v>
      </c>
      <c r="D18" t="s">
        <v>35</v>
      </c>
      <c r="E18" t="s">
        <v>7531</v>
      </c>
      <c r="F18" t="s">
        <v>7506</v>
      </c>
      <c r="G18" t="s">
        <v>5367</v>
      </c>
      <c r="H18" t="s">
        <v>7506</v>
      </c>
      <c r="I18" t="s">
        <v>10937</v>
      </c>
    </row>
    <row r="19" spans="1:9" x14ac:dyDescent="0.2">
      <c r="A19" t="s">
        <v>7506</v>
      </c>
      <c r="B19">
        <v>86018544</v>
      </c>
      <c r="C19" t="s">
        <v>7993</v>
      </c>
      <c r="D19" t="s">
        <v>35</v>
      </c>
      <c r="E19" t="s">
        <v>7531</v>
      </c>
      <c r="F19" t="s">
        <v>7506</v>
      </c>
      <c r="G19" t="s">
        <v>5367</v>
      </c>
      <c r="H19" t="s">
        <v>7506</v>
      </c>
      <c r="I19" t="s">
        <v>10937</v>
      </c>
    </row>
    <row r="20" spans="1:9" x14ac:dyDescent="0.2">
      <c r="A20" t="s">
        <v>7506</v>
      </c>
      <c r="B20">
        <v>86018506</v>
      </c>
      <c r="C20" t="s">
        <v>7992</v>
      </c>
      <c r="D20" t="s">
        <v>35</v>
      </c>
      <c r="E20" t="s">
        <v>7531</v>
      </c>
      <c r="F20" t="s">
        <v>7568</v>
      </c>
      <c r="G20" t="s">
        <v>5367</v>
      </c>
      <c r="H20" t="s">
        <v>7512</v>
      </c>
      <c r="I20" t="s">
        <v>10937</v>
      </c>
    </row>
    <row r="21" spans="1:9" x14ac:dyDescent="0.2">
      <c r="A21" t="s">
        <v>7506</v>
      </c>
      <c r="B21">
        <v>86018475</v>
      </c>
      <c r="C21" t="s">
        <v>8011</v>
      </c>
      <c r="D21" t="s">
        <v>35</v>
      </c>
      <c r="E21" t="s">
        <v>7531</v>
      </c>
      <c r="F21" t="s">
        <v>7792</v>
      </c>
      <c r="G21" t="s">
        <v>5367</v>
      </c>
      <c r="H21" t="s">
        <v>7792</v>
      </c>
      <c r="I21" t="s">
        <v>10937</v>
      </c>
    </row>
    <row r="22" spans="1:9" x14ac:dyDescent="0.2">
      <c r="A22" t="s">
        <v>7506</v>
      </c>
      <c r="B22">
        <v>86018471</v>
      </c>
      <c r="C22" t="s">
        <v>7991</v>
      </c>
      <c r="D22" t="s">
        <v>35</v>
      </c>
      <c r="E22" t="s">
        <v>7531</v>
      </c>
      <c r="F22" t="s">
        <v>7514</v>
      </c>
      <c r="G22" t="s">
        <v>5367</v>
      </c>
      <c r="H22" t="s">
        <v>7514</v>
      </c>
      <c r="I22" t="s">
        <v>10937</v>
      </c>
    </row>
    <row r="23" spans="1:9" x14ac:dyDescent="0.2">
      <c r="A23" t="s">
        <v>7506</v>
      </c>
      <c r="B23">
        <v>86018446</v>
      </c>
      <c r="C23" t="s">
        <v>7990</v>
      </c>
      <c r="D23" t="s">
        <v>35</v>
      </c>
      <c r="E23" t="s">
        <v>7531</v>
      </c>
      <c r="F23" t="s">
        <v>11425</v>
      </c>
      <c r="G23" t="s">
        <v>5367</v>
      </c>
      <c r="H23" t="s">
        <v>7506</v>
      </c>
      <c r="I23" t="s">
        <v>10937</v>
      </c>
    </row>
    <row r="24" spans="1:9" x14ac:dyDescent="0.2">
      <c r="A24" t="s">
        <v>7506</v>
      </c>
      <c r="B24">
        <v>86018440</v>
      </c>
      <c r="C24" t="s">
        <v>7989</v>
      </c>
      <c r="D24" t="s">
        <v>35</v>
      </c>
      <c r="E24" t="s">
        <v>7531</v>
      </c>
      <c r="F24" t="s">
        <v>7506</v>
      </c>
      <c r="G24" t="s">
        <v>5367</v>
      </c>
      <c r="H24" t="s">
        <v>7506</v>
      </c>
      <c r="I24" t="s">
        <v>10937</v>
      </c>
    </row>
    <row r="25" spans="1:9" x14ac:dyDescent="0.2">
      <c r="A25" t="s">
        <v>7506</v>
      </c>
      <c r="B25">
        <v>86018439</v>
      </c>
      <c r="C25" t="s">
        <v>7988</v>
      </c>
      <c r="D25" t="s">
        <v>35</v>
      </c>
      <c r="E25" t="s">
        <v>7531</v>
      </c>
      <c r="F25" t="s">
        <v>11429</v>
      </c>
      <c r="G25" t="s">
        <v>5367</v>
      </c>
      <c r="H25" t="s">
        <v>7538</v>
      </c>
      <c r="I25" t="s">
        <v>10937</v>
      </c>
    </row>
    <row r="26" spans="1:9" x14ac:dyDescent="0.2">
      <c r="A26" t="s">
        <v>7506</v>
      </c>
      <c r="B26">
        <v>86018438</v>
      </c>
      <c r="C26" t="s">
        <v>7761</v>
      </c>
      <c r="D26" t="s">
        <v>35</v>
      </c>
      <c r="E26" t="s">
        <v>7531</v>
      </c>
      <c r="F26" t="s">
        <v>7506</v>
      </c>
      <c r="G26" t="s">
        <v>5367</v>
      </c>
      <c r="H26" t="s">
        <v>7506</v>
      </c>
      <c r="I26" t="s">
        <v>10937</v>
      </c>
    </row>
    <row r="27" spans="1:9" x14ac:dyDescent="0.2">
      <c r="A27" t="s">
        <v>7506</v>
      </c>
      <c r="B27">
        <v>86018436</v>
      </c>
      <c r="C27" t="s">
        <v>7987</v>
      </c>
      <c r="D27" t="s">
        <v>35</v>
      </c>
      <c r="E27" t="s">
        <v>7531</v>
      </c>
      <c r="F27" t="s">
        <v>7538</v>
      </c>
      <c r="G27" t="s">
        <v>5367</v>
      </c>
      <c r="H27" t="s">
        <v>7538</v>
      </c>
      <c r="I27" t="s">
        <v>10937</v>
      </c>
    </row>
    <row r="28" spans="1:9" x14ac:dyDescent="0.2">
      <c r="A28" t="s">
        <v>7506</v>
      </c>
      <c r="B28">
        <v>86018430</v>
      </c>
      <c r="C28" t="s">
        <v>7986</v>
      </c>
      <c r="D28" t="s">
        <v>35</v>
      </c>
      <c r="E28" t="s">
        <v>7531</v>
      </c>
      <c r="F28" t="s">
        <v>11435</v>
      </c>
      <c r="G28" t="s">
        <v>5367</v>
      </c>
      <c r="H28" t="s">
        <v>7538</v>
      </c>
      <c r="I28" t="s">
        <v>10937</v>
      </c>
    </row>
    <row r="29" spans="1:9" x14ac:dyDescent="0.2">
      <c r="A29" t="s">
        <v>7506</v>
      </c>
      <c r="B29">
        <v>86018424</v>
      </c>
      <c r="C29" t="s">
        <v>7985</v>
      </c>
      <c r="D29" t="s">
        <v>35</v>
      </c>
      <c r="E29" t="s">
        <v>7531</v>
      </c>
      <c r="F29" t="s">
        <v>11424</v>
      </c>
      <c r="G29" t="s">
        <v>5367</v>
      </c>
      <c r="H29" t="s">
        <v>7517</v>
      </c>
      <c r="I29" t="s">
        <v>10937</v>
      </c>
    </row>
    <row r="30" spans="1:9" x14ac:dyDescent="0.2">
      <c r="A30" t="s">
        <v>7506</v>
      </c>
      <c r="B30">
        <v>86018423</v>
      </c>
      <c r="C30" t="s">
        <v>7984</v>
      </c>
      <c r="D30" t="s">
        <v>35</v>
      </c>
      <c r="E30" t="s">
        <v>7531</v>
      </c>
      <c r="F30" t="s">
        <v>7792</v>
      </c>
      <c r="G30" t="s">
        <v>5367</v>
      </c>
      <c r="H30" t="s">
        <v>7792</v>
      </c>
      <c r="I30" t="s">
        <v>10937</v>
      </c>
    </row>
    <row r="31" spans="1:9" x14ac:dyDescent="0.2">
      <c r="A31" t="s">
        <v>7506</v>
      </c>
      <c r="B31">
        <v>86018416</v>
      </c>
      <c r="C31" t="s">
        <v>7983</v>
      </c>
      <c r="D31" t="s">
        <v>35</v>
      </c>
      <c r="E31" t="s">
        <v>7531</v>
      </c>
      <c r="F31" t="s">
        <v>11430</v>
      </c>
      <c r="G31" t="s">
        <v>5367</v>
      </c>
      <c r="H31" t="s">
        <v>7506</v>
      </c>
      <c r="I31" t="s">
        <v>10937</v>
      </c>
    </row>
    <row r="32" spans="1:9" x14ac:dyDescent="0.2">
      <c r="A32" t="s">
        <v>7506</v>
      </c>
      <c r="B32">
        <v>86018414</v>
      </c>
      <c r="C32" t="s">
        <v>7982</v>
      </c>
      <c r="D32" t="s">
        <v>35</v>
      </c>
      <c r="E32" t="s">
        <v>7531</v>
      </c>
      <c r="F32" t="s">
        <v>7514</v>
      </c>
      <c r="G32" t="s">
        <v>5367</v>
      </c>
      <c r="H32" t="s">
        <v>7514</v>
      </c>
      <c r="I32" t="s">
        <v>10937</v>
      </c>
    </row>
    <row r="33" spans="1:9" x14ac:dyDescent="0.2">
      <c r="A33" t="s">
        <v>7506</v>
      </c>
      <c r="B33">
        <v>86018407</v>
      </c>
      <c r="C33" t="s">
        <v>7981</v>
      </c>
      <c r="D33" t="s">
        <v>35</v>
      </c>
      <c r="E33" t="s">
        <v>7531</v>
      </c>
      <c r="F33" t="s">
        <v>11441</v>
      </c>
      <c r="G33" t="s">
        <v>5367</v>
      </c>
      <c r="H33" t="s">
        <v>7514</v>
      </c>
      <c r="I33" t="s">
        <v>10937</v>
      </c>
    </row>
    <row r="34" spans="1:9" x14ac:dyDescent="0.2">
      <c r="A34" t="s">
        <v>7506</v>
      </c>
      <c r="B34">
        <v>86018405</v>
      </c>
      <c r="C34" t="s">
        <v>7980</v>
      </c>
      <c r="D34" t="s">
        <v>35</v>
      </c>
      <c r="E34" t="s">
        <v>7531</v>
      </c>
      <c r="F34" t="s">
        <v>7506</v>
      </c>
      <c r="G34" t="s">
        <v>5367</v>
      </c>
      <c r="H34" t="s">
        <v>7506</v>
      </c>
      <c r="I34" t="s">
        <v>10937</v>
      </c>
    </row>
    <row r="35" spans="1:9" x14ac:dyDescent="0.2">
      <c r="A35" t="s">
        <v>7506</v>
      </c>
      <c r="B35">
        <v>86018401</v>
      </c>
      <c r="C35" t="s">
        <v>7979</v>
      </c>
      <c r="D35" t="s">
        <v>35</v>
      </c>
      <c r="E35" t="s">
        <v>7531</v>
      </c>
      <c r="F35" t="s">
        <v>7512</v>
      </c>
      <c r="G35" t="s">
        <v>5367</v>
      </c>
      <c r="H35" t="s">
        <v>7512</v>
      </c>
      <c r="I35" t="s">
        <v>10937</v>
      </c>
    </row>
    <row r="36" spans="1:9" x14ac:dyDescent="0.2">
      <c r="A36" t="s">
        <v>7506</v>
      </c>
      <c r="B36">
        <v>86018385</v>
      </c>
      <c r="C36" t="s">
        <v>7895</v>
      </c>
      <c r="D36" t="s">
        <v>35</v>
      </c>
      <c r="E36" t="s">
        <v>7531</v>
      </c>
      <c r="F36" t="s">
        <v>11445</v>
      </c>
      <c r="G36" t="s">
        <v>5367</v>
      </c>
      <c r="H36" t="s">
        <v>7514</v>
      </c>
      <c r="I36" t="s">
        <v>10937</v>
      </c>
    </row>
    <row r="37" spans="1:9" x14ac:dyDescent="0.2">
      <c r="A37" t="s">
        <v>7506</v>
      </c>
      <c r="B37">
        <v>86018381</v>
      </c>
      <c r="C37" t="s">
        <v>7978</v>
      </c>
      <c r="D37" t="s">
        <v>35</v>
      </c>
      <c r="E37" t="s">
        <v>7531</v>
      </c>
      <c r="F37" t="s">
        <v>346</v>
      </c>
      <c r="G37" t="s">
        <v>5367</v>
      </c>
      <c r="H37" t="s">
        <v>7538</v>
      </c>
      <c r="I37" t="s">
        <v>10937</v>
      </c>
    </row>
    <row r="38" spans="1:9" x14ac:dyDescent="0.2">
      <c r="A38" t="s">
        <v>7506</v>
      </c>
      <c r="B38">
        <v>86018380</v>
      </c>
      <c r="C38" t="s">
        <v>7977</v>
      </c>
      <c r="D38" t="s">
        <v>35</v>
      </c>
      <c r="E38" t="s">
        <v>7531</v>
      </c>
      <c r="F38" t="s">
        <v>7517</v>
      </c>
      <c r="G38" t="s">
        <v>5367</v>
      </c>
      <c r="H38" t="s">
        <v>7517</v>
      </c>
      <c r="I38" t="s">
        <v>10937</v>
      </c>
    </row>
    <row r="39" spans="1:9" x14ac:dyDescent="0.2">
      <c r="A39" t="s">
        <v>7506</v>
      </c>
      <c r="B39">
        <v>86018376</v>
      </c>
      <c r="C39" t="s">
        <v>7893</v>
      </c>
      <c r="D39" t="s">
        <v>35</v>
      </c>
      <c r="E39" t="s">
        <v>7531</v>
      </c>
      <c r="F39" t="s">
        <v>7517</v>
      </c>
      <c r="G39" t="s">
        <v>5367</v>
      </c>
      <c r="H39" t="s">
        <v>7517</v>
      </c>
      <c r="I39" t="s">
        <v>10937</v>
      </c>
    </row>
    <row r="40" spans="1:9" x14ac:dyDescent="0.2">
      <c r="A40" t="s">
        <v>7506</v>
      </c>
      <c r="B40">
        <v>86018371</v>
      </c>
      <c r="C40" t="s">
        <v>7976</v>
      </c>
      <c r="D40" t="s">
        <v>35</v>
      </c>
      <c r="E40" t="s">
        <v>7531</v>
      </c>
      <c r="F40" t="s">
        <v>7517</v>
      </c>
      <c r="G40" t="s">
        <v>5367</v>
      </c>
      <c r="H40" t="s">
        <v>7517</v>
      </c>
      <c r="I40" t="s">
        <v>10937</v>
      </c>
    </row>
    <row r="41" spans="1:9" x14ac:dyDescent="0.2">
      <c r="A41" t="s">
        <v>7506</v>
      </c>
      <c r="B41">
        <v>86018368</v>
      </c>
      <c r="C41" t="s">
        <v>7975</v>
      </c>
      <c r="D41" t="s">
        <v>35</v>
      </c>
      <c r="E41" t="s">
        <v>7531</v>
      </c>
      <c r="F41" t="s">
        <v>11424</v>
      </c>
      <c r="G41" t="s">
        <v>5367</v>
      </c>
      <c r="H41" t="s">
        <v>7517</v>
      </c>
      <c r="I41" t="s">
        <v>10937</v>
      </c>
    </row>
    <row r="42" spans="1:9" x14ac:dyDescent="0.2">
      <c r="A42" t="s">
        <v>7506</v>
      </c>
      <c r="B42">
        <v>86018365</v>
      </c>
      <c r="C42" t="s">
        <v>7888</v>
      </c>
      <c r="D42" t="s">
        <v>35</v>
      </c>
      <c r="E42" t="s">
        <v>7531</v>
      </c>
      <c r="F42" t="s">
        <v>7517</v>
      </c>
      <c r="G42" t="s">
        <v>5367</v>
      </c>
      <c r="H42" t="s">
        <v>7517</v>
      </c>
      <c r="I42" t="s">
        <v>10937</v>
      </c>
    </row>
    <row r="43" spans="1:9" x14ac:dyDescent="0.2">
      <c r="A43" t="s">
        <v>7506</v>
      </c>
      <c r="B43">
        <v>86018358</v>
      </c>
      <c r="C43" t="s">
        <v>7974</v>
      </c>
      <c r="D43" t="s">
        <v>35</v>
      </c>
      <c r="E43" t="s">
        <v>7531</v>
      </c>
      <c r="F43" t="s">
        <v>7512</v>
      </c>
      <c r="G43" t="s">
        <v>5367</v>
      </c>
      <c r="H43" t="s">
        <v>7512</v>
      </c>
      <c r="I43" t="s">
        <v>10937</v>
      </c>
    </row>
    <row r="44" spans="1:9" x14ac:dyDescent="0.2">
      <c r="A44" t="s">
        <v>7506</v>
      </c>
      <c r="B44">
        <v>86018357</v>
      </c>
      <c r="C44" t="s">
        <v>7973</v>
      </c>
      <c r="D44" t="s">
        <v>35</v>
      </c>
      <c r="E44" t="s">
        <v>7531</v>
      </c>
      <c r="F44" t="s">
        <v>11447</v>
      </c>
      <c r="G44" t="s">
        <v>5367</v>
      </c>
      <c r="H44" t="s">
        <v>7792</v>
      </c>
      <c r="I44" t="s">
        <v>10937</v>
      </c>
    </row>
    <row r="45" spans="1:9" x14ac:dyDescent="0.2">
      <c r="A45" t="s">
        <v>7506</v>
      </c>
      <c r="B45">
        <v>86018355</v>
      </c>
      <c r="C45" t="s">
        <v>7972</v>
      </c>
      <c r="D45" t="s">
        <v>35</v>
      </c>
      <c r="E45" t="s">
        <v>7531</v>
      </c>
      <c r="F45" t="s">
        <v>7514</v>
      </c>
      <c r="G45" t="s">
        <v>5367</v>
      </c>
      <c r="H45" t="s">
        <v>7514</v>
      </c>
      <c r="I45" t="s">
        <v>10937</v>
      </c>
    </row>
    <row r="46" spans="1:9" x14ac:dyDescent="0.2">
      <c r="A46" t="s">
        <v>7506</v>
      </c>
      <c r="B46">
        <v>86018353</v>
      </c>
      <c r="C46" t="s">
        <v>7971</v>
      </c>
      <c r="D46" t="s">
        <v>35</v>
      </c>
      <c r="E46" t="s">
        <v>7531</v>
      </c>
      <c r="F46" t="s">
        <v>7517</v>
      </c>
      <c r="G46" t="s">
        <v>5367</v>
      </c>
      <c r="H46" t="s">
        <v>7517</v>
      </c>
      <c r="I46" t="s">
        <v>10937</v>
      </c>
    </row>
    <row r="47" spans="1:9" x14ac:dyDescent="0.2">
      <c r="A47" t="s">
        <v>7506</v>
      </c>
      <c r="B47">
        <v>86018298</v>
      </c>
      <c r="C47" t="s">
        <v>7970</v>
      </c>
      <c r="D47" t="s">
        <v>35</v>
      </c>
      <c r="E47" t="s">
        <v>7531</v>
      </c>
      <c r="F47" t="s">
        <v>11443</v>
      </c>
      <c r="G47" t="s">
        <v>5367</v>
      </c>
      <c r="H47" t="s">
        <v>7792</v>
      </c>
      <c r="I47" t="s">
        <v>10937</v>
      </c>
    </row>
    <row r="48" spans="1:9" x14ac:dyDescent="0.2">
      <c r="A48" t="s">
        <v>7506</v>
      </c>
      <c r="B48">
        <v>86018293</v>
      </c>
      <c r="C48" t="s">
        <v>7969</v>
      </c>
      <c r="D48" t="s">
        <v>35</v>
      </c>
      <c r="E48" t="s">
        <v>7531</v>
      </c>
      <c r="F48" t="s">
        <v>7506</v>
      </c>
      <c r="G48" t="s">
        <v>5367</v>
      </c>
      <c r="H48" t="s">
        <v>7506</v>
      </c>
      <c r="I48" t="s">
        <v>10937</v>
      </c>
    </row>
    <row r="49" spans="1:9" x14ac:dyDescent="0.2">
      <c r="A49" t="s">
        <v>7506</v>
      </c>
      <c r="B49">
        <v>86018289</v>
      </c>
      <c r="C49" t="s">
        <v>7968</v>
      </c>
      <c r="D49" t="s">
        <v>35</v>
      </c>
      <c r="E49" t="s">
        <v>7531</v>
      </c>
      <c r="F49" t="s">
        <v>7506</v>
      </c>
      <c r="G49" t="s">
        <v>5367</v>
      </c>
      <c r="H49" t="s">
        <v>7506</v>
      </c>
      <c r="I49" t="s">
        <v>10937</v>
      </c>
    </row>
    <row r="50" spans="1:9" x14ac:dyDescent="0.2">
      <c r="A50" t="s">
        <v>7506</v>
      </c>
      <c r="B50">
        <v>86018286</v>
      </c>
      <c r="C50" t="s">
        <v>7709</v>
      </c>
      <c r="D50" t="s">
        <v>35</v>
      </c>
      <c r="E50" t="s">
        <v>7531</v>
      </c>
      <c r="F50" t="s">
        <v>11431</v>
      </c>
      <c r="G50" t="s">
        <v>5367</v>
      </c>
      <c r="H50" t="s">
        <v>7506</v>
      </c>
      <c r="I50" t="s">
        <v>10937</v>
      </c>
    </row>
    <row r="51" spans="1:9" x14ac:dyDescent="0.2">
      <c r="A51" t="s">
        <v>7506</v>
      </c>
      <c r="B51">
        <v>86018285</v>
      </c>
      <c r="C51" t="s">
        <v>7967</v>
      </c>
      <c r="D51" t="s">
        <v>35</v>
      </c>
      <c r="E51" t="s">
        <v>7531</v>
      </c>
      <c r="F51" t="s">
        <v>11428</v>
      </c>
      <c r="G51" t="s">
        <v>5367</v>
      </c>
      <c r="H51" t="s">
        <v>7506</v>
      </c>
      <c r="I51" t="s">
        <v>10937</v>
      </c>
    </row>
    <row r="52" spans="1:9" x14ac:dyDescent="0.2">
      <c r="A52" t="s">
        <v>7506</v>
      </c>
      <c r="B52">
        <v>86018278</v>
      </c>
      <c r="C52" t="s">
        <v>7966</v>
      </c>
      <c r="D52" t="s">
        <v>35</v>
      </c>
      <c r="E52" t="s">
        <v>7531</v>
      </c>
      <c r="F52" t="s">
        <v>11425</v>
      </c>
      <c r="G52" t="s">
        <v>5367</v>
      </c>
      <c r="H52" t="s">
        <v>7506</v>
      </c>
      <c r="I52" t="s">
        <v>10937</v>
      </c>
    </row>
    <row r="53" spans="1:9" x14ac:dyDescent="0.2">
      <c r="A53" t="s">
        <v>7506</v>
      </c>
      <c r="B53">
        <v>86018273</v>
      </c>
      <c r="C53" t="s">
        <v>7965</v>
      </c>
      <c r="D53" t="s">
        <v>35</v>
      </c>
      <c r="E53" t="s">
        <v>7531</v>
      </c>
      <c r="F53" t="s">
        <v>11426</v>
      </c>
      <c r="G53" t="s">
        <v>5367</v>
      </c>
      <c r="H53" t="s">
        <v>7517</v>
      </c>
      <c r="I53" t="s">
        <v>10937</v>
      </c>
    </row>
    <row r="54" spans="1:9" x14ac:dyDescent="0.2">
      <c r="A54" t="s">
        <v>7506</v>
      </c>
      <c r="B54">
        <v>86018272</v>
      </c>
      <c r="C54" t="s">
        <v>7964</v>
      </c>
      <c r="D54" t="s">
        <v>35</v>
      </c>
      <c r="E54" t="s">
        <v>7531</v>
      </c>
      <c r="F54" t="s">
        <v>7506</v>
      </c>
      <c r="G54" t="s">
        <v>5367</v>
      </c>
      <c r="H54" t="s">
        <v>7506</v>
      </c>
      <c r="I54" t="s">
        <v>10937</v>
      </c>
    </row>
    <row r="55" spans="1:9" x14ac:dyDescent="0.2">
      <c r="A55" t="s">
        <v>7506</v>
      </c>
      <c r="B55">
        <v>86018258</v>
      </c>
      <c r="C55" t="s">
        <v>7963</v>
      </c>
      <c r="D55" t="s">
        <v>35</v>
      </c>
      <c r="E55" t="s">
        <v>7531</v>
      </c>
      <c r="F55" t="s">
        <v>7506</v>
      </c>
      <c r="G55" t="s">
        <v>5367</v>
      </c>
      <c r="H55" t="s">
        <v>7506</v>
      </c>
      <c r="I55" t="s">
        <v>10937</v>
      </c>
    </row>
    <row r="56" spans="1:9" x14ac:dyDescent="0.2">
      <c r="A56" t="s">
        <v>7506</v>
      </c>
      <c r="B56">
        <v>86018246</v>
      </c>
      <c r="C56" t="s">
        <v>7962</v>
      </c>
      <c r="D56" t="s">
        <v>35</v>
      </c>
      <c r="E56" t="s">
        <v>7531</v>
      </c>
      <c r="F56" t="s">
        <v>7506</v>
      </c>
      <c r="G56" t="s">
        <v>5367</v>
      </c>
      <c r="H56" t="s">
        <v>7506</v>
      </c>
      <c r="I56" t="s">
        <v>10937</v>
      </c>
    </row>
    <row r="57" spans="1:9" x14ac:dyDescent="0.2">
      <c r="A57" t="s">
        <v>7506</v>
      </c>
      <c r="B57">
        <v>86018236</v>
      </c>
      <c r="C57" t="s">
        <v>7961</v>
      </c>
      <c r="D57" t="s">
        <v>35</v>
      </c>
      <c r="E57" t="s">
        <v>7531</v>
      </c>
      <c r="F57" t="s">
        <v>7517</v>
      </c>
      <c r="G57" t="s">
        <v>5367</v>
      </c>
      <c r="H57" t="s">
        <v>7517</v>
      </c>
      <c r="I57" t="s">
        <v>10937</v>
      </c>
    </row>
    <row r="58" spans="1:9" x14ac:dyDescent="0.2">
      <c r="A58" t="s">
        <v>7506</v>
      </c>
      <c r="B58">
        <v>86018230</v>
      </c>
      <c r="C58" t="s">
        <v>7960</v>
      </c>
      <c r="D58" t="s">
        <v>35</v>
      </c>
      <c r="E58" t="s">
        <v>7531</v>
      </c>
      <c r="F58" t="s">
        <v>11430</v>
      </c>
      <c r="G58" t="s">
        <v>5367</v>
      </c>
      <c r="H58" t="s">
        <v>7506</v>
      </c>
      <c r="I58" t="s">
        <v>10937</v>
      </c>
    </row>
    <row r="59" spans="1:9" x14ac:dyDescent="0.2">
      <c r="A59" t="s">
        <v>7506</v>
      </c>
      <c r="B59">
        <v>86018228</v>
      </c>
      <c r="C59" t="s">
        <v>7959</v>
      </c>
      <c r="D59" t="s">
        <v>35</v>
      </c>
      <c r="E59" t="s">
        <v>7531</v>
      </c>
      <c r="F59" t="s">
        <v>7792</v>
      </c>
      <c r="G59" t="s">
        <v>5367</v>
      </c>
      <c r="H59" t="s">
        <v>7792</v>
      </c>
      <c r="I59" t="s">
        <v>10937</v>
      </c>
    </row>
    <row r="60" spans="1:9" x14ac:dyDescent="0.2">
      <c r="A60" t="s">
        <v>7506</v>
      </c>
      <c r="B60">
        <v>86018227</v>
      </c>
      <c r="C60" t="s">
        <v>7958</v>
      </c>
      <c r="D60" t="s">
        <v>35</v>
      </c>
      <c r="E60" t="s">
        <v>7531</v>
      </c>
      <c r="F60" t="s">
        <v>7570</v>
      </c>
      <c r="G60" t="s">
        <v>5367</v>
      </c>
      <c r="H60" t="s">
        <v>7538</v>
      </c>
      <c r="I60" t="s">
        <v>10937</v>
      </c>
    </row>
    <row r="61" spans="1:9" x14ac:dyDescent="0.2">
      <c r="A61" t="s">
        <v>7506</v>
      </c>
      <c r="B61">
        <v>86018225</v>
      </c>
      <c r="C61" t="s">
        <v>7957</v>
      </c>
      <c r="D61" t="s">
        <v>35</v>
      </c>
      <c r="E61" t="s">
        <v>7531</v>
      </c>
      <c r="F61" t="s">
        <v>11432</v>
      </c>
      <c r="G61" t="s">
        <v>5367</v>
      </c>
      <c r="H61" t="s">
        <v>7538</v>
      </c>
      <c r="I61" t="s">
        <v>10937</v>
      </c>
    </row>
    <row r="62" spans="1:9" x14ac:dyDescent="0.2">
      <c r="A62" t="s">
        <v>7506</v>
      </c>
      <c r="B62">
        <v>86018222</v>
      </c>
      <c r="C62" t="s">
        <v>7956</v>
      </c>
      <c r="D62" t="s">
        <v>35</v>
      </c>
      <c r="E62" t="s">
        <v>7531</v>
      </c>
      <c r="F62" t="s">
        <v>7538</v>
      </c>
      <c r="G62" t="s">
        <v>5367</v>
      </c>
      <c r="H62" t="s">
        <v>7538</v>
      </c>
      <c r="I62" t="s">
        <v>10937</v>
      </c>
    </row>
    <row r="63" spans="1:9" x14ac:dyDescent="0.2">
      <c r="A63" t="s">
        <v>7506</v>
      </c>
      <c r="B63">
        <v>86018221</v>
      </c>
      <c r="C63" t="s">
        <v>7955</v>
      </c>
      <c r="D63" t="s">
        <v>35</v>
      </c>
      <c r="E63" t="s">
        <v>7531</v>
      </c>
      <c r="F63" t="s">
        <v>7517</v>
      </c>
      <c r="G63" t="s">
        <v>5367</v>
      </c>
      <c r="H63" t="s">
        <v>7517</v>
      </c>
      <c r="I63" t="s">
        <v>10937</v>
      </c>
    </row>
    <row r="64" spans="1:9" x14ac:dyDescent="0.2">
      <c r="A64" t="s">
        <v>7506</v>
      </c>
      <c r="B64">
        <v>86018215</v>
      </c>
      <c r="C64" t="s">
        <v>7953</v>
      </c>
      <c r="D64" t="s">
        <v>35</v>
      </c>
      <c r="E64" t="s">
        <v>7531</v>
      </c>
      <c r="F64" t="s">
        <v>7517</v>
      </c>
      <c r="G64" t="s">
        <v>5367</v>
      </c>
      <c r="H64" t="s">
        <v>7517</v>
      </c>
      <c r="I64" t="s">
        <v>10937</v>
      </c>
    </row>
    <row r="65" spans="1:9" x14ac:dyDescent="0.2">
      <c r="A65" t="s">
        <v>7506</v>
      </c>
      <c r="B65">
        <v>86018212</v>
      </c>
      <c r="C65" t="s">
        <v>7952</v>
      </c>
      <c r="D65" t="s">
        <v>35</v>
      </c>
      <c r="E65" t="s">
        <v>7531</v>
      </c>
      <c r="F65" t="s">
        <v>7506</v>
      </c>
      <c r="G65" t="s">
        <v>5367</v>
      </c>
      <c r="H65" t="s">
        <v>7506</v>
      </c>
      <c r="I65" t="s">
        <v>10937</v>
      </c>
    </row>
    <row r="66" spans="1:9" x14ac:dyDescent="0.2">
      <c r="A66" t="s">
        <v>7506</v>
      </c>
      <c r="B66">
        <v>86018211</v>
      </c>
      <c r="C66" t="s">
        <v>7951</v>
      </c>
      <c r="D66" t="s">
        <v>35</v>
      </c>
      <c r="E66" t="s">
        <v>7531</v>
      </c>
      <c r="F66" t="s">
        <v>11429</v>
      </c>
      <c r="G66" t="s">
        <v>5367</v>
      </c>
      <c r="H66" t="s">
        <v>7538</v>
      </c>
      <c r="I66" t="s">
        <v>10937</v>
      </c>
    </row>
    <row r="67" spans="1:9" x14ac:dyDescent="0.2">
      <c r="A67" t="s">
        <v>7506</v>
      </c>
      <c r="B67">
        <v>86018201</v>
      </c>
      <c r="C67" t="s">
        <v>7950</v>
      </c>
      <c r="D67" t="s">
        <v>35</v>
      </c>
      <c r="E67" t="s">
        <v>7531</v>
      </c>
      <c r="F67" t="s">
        <v>11423</v>
      </c>
      <c r="G67" t="s">
        <v>5367</v>
      </c>
      <c r="H67" t="s">
        <v>7538</v>
      </c>
      <c r="I67" t="s">
        <v>10937</v>
      </c>
    </row>
    <row r="68" spans="1:9" x14ac:dyDescent="0.2">
      <c r="A68" t="s">
        <v>7506</v>
      </c>
      <c r="B68">
        <v>86018195</v>
      </c>
      <c r="C68" t="s">
        <v>7949</v>
      </c>
      <c r="D68" t="s">
        <v>35</v>
      </c>
      <c r="E68" t="s">
        <v>7531</v>
      </c>
      <c r="F68" t="s">
        <v>7517</v>
      </c>
      <c r="G68" t="s">
        <v>5367</v>
      </c>
      <c r="H68" t="s">
        <v>7517</v>
      </c>
      <c r="I68" t="s">
        <v>10937</v>
      </c>
    </row>
    <row r="69" spans="1:9" x14ac:dyDescent="0.2">
      <c r="A69" t="s">
        <v>7506</v>
      </c>
      <c r="B69">
        <v>86018186</v>
      </c>
      <c r="C69" t="s">
        <v>7948</v>
      </c>
      <c r="D69" t="s">
        <v>35</v>
      </c>
      <c r="E69" t="s">
        <v>7531</v>
      </c>
      <c r="F69" t="s">
        <v>7514</v>
      </c>
      <c r="G69" t="s">
        <v>5367</v>
      </c>
      <c r="H69" t="s">
        <v>7514</v>
      </c>
      <c r="I69" t="s">
        <v>10937</v>
      </c>
    </row>
    <row r="70" spans="1:9" x14ac:dyDescent="0.2">
      <c r="A70" t="s">
        <v>7506</v>
      </c>
      <c r="B70">
        <v>86018185</v>
      </c>
      <c r="C70" t="s">
        <v>7947</v>
      </c>
      <c r="D70" t="s">
        <v>35</v>
      </c>
      <c r="E70" t="s">
        <v>7531</v>
      </c>
      <c r="F70" t="s">
        <v>7506</v>
      </c>
      <c r="G70" t="s">
        <v>5367</v>
      </c>
      <c r="H70" t="s">
        <v>7506</v>
      </c>
      <c r="I70" t="s">
        <v>10937</v>
      </c>
    </row>
    <row r="71" spans="1:9" x14ac:dyDescent="0.2">
      <c r="A71" t="s">
        <v>7506</v>
      </c>
      <c r="B71">
        <v>86018178</v>
      </c>
      <c r="C71" t="s">
        <v>7946</v>
      </c>
      <c r="D71" t="s">
        <v>35</v>
      </c>
      <c r="E71" t="s">
        <v>7531</v>
      </c>
      <c r="F71" t="s">
        <v>7506</v>
      </c>
      <c r="G71" t="s">
        <v>5367</v>
      </c>
      <c r="H71" t="s">
        <v>7506</v>
      </c>
      <c r="I71" t="s">
        <v>10937</v>
      </c>
    </row>
    <row r="72" spans="1:9" x14ac:dyDescent="0.2">
      <c r="A72" t="s">
        <v>7506</v>
      </c>
      <c r="B72">
        <v>86018175</v>
      </c>
      <c r="C72" t="s">
        <v>7945</v>
      </c>
      <c r="D72" t="s">
        <v>35</v>
      </c>
      <c r="E72" t="s">
        <v>7531</v>
      </c>
      <c r="F72" t="s">
        <v>11431</v>
      </c>
      <c r="G72" t="s">
        <v>5367</v>
      </c>
      <c r="H72" t="s">
        <v>7506</v>
      </c>
      <c r="I72" t="s">
        <v>10937</v>
      </c>
    </row>
    <row r="73" spans="1:9" x14ac:dyDescent="0.2">
      <c r="A73" t="s">
        <v>7506</v>
      </c>
      <c r="B73">
        <v>86018173</v>
      </c>
      <c r="C73" t="s">
        <v>7843</v>
      </c>
      <c r="D73" t="s">
        <v>35</v>
      </c>
      <c r="E73" t="s">
        <v>7531</v>
      </c>
      <c r="F73" t="s">
        <v>11446</v>
      </c>
      <c r="G73" t="s">
        <v>5367</v>
      </c>
      <c r="H73" t="s">
        <v>7792</v>
      </c>
      <c r="I73" t="s">
        <v>10937</v>
      </c>
    </row>
    <row r="74" spans="1:9" x14ac:dyDescent="0.2">
      <c r="A74" t="s">
        <v>7506</v>
      </c>
      <c r="B74">
        <v>86018170</v>
      </c>
      <c r="C74" t="s">
        <v>7944</v>
      </c>
      <c r="D74" t="s">
        <v>35</v>
      </c>
      <c r="E74" t="s">
        <v>7531</v>
      </c>
      <c r="F74" t="s">
        <v>7517</v>
      </c>
      <c r="G74" t="s">
        <v>5367</v>
      </c>
      <c r="H74" t="s">
        <v>7517</v>
      </c>
      <c r="I74" t="s">
        <v>10937</v>
      </c>
    </row>
    <row r="75" spans="1:9" x14ac:dyDescent="0.2">
      <c r="A75" t="s">
        <v>7506</v>
      </c>
      <c r="B75">
        <v>86018168</v>
      </c>
      <c r="C75" t="s">
        <v>7943</v>
      </c>
      <c r="D75" t="s">
        <v>35</v>
      </c>
      <c r="E75" t="s">
        <v>7531</v>
      </c>
      <c r="F75" t="s">
        <v>7512</v>
      </c>
      <c r="G75" t="s">
        <v>5367</v>
      </c>
      <c r="H75" t="s">
        <v>7512</v>
      </c>
      <c r="I75" t="s">
        <v>10937</v>
      </c>
    </row>
    <row r="76" spans="1:9" x14ac:dyDescent="0.2">
      <c r="A76" t="s">
        <v>7506</v>
      </c>
      <c r="B76">
        <v>86018164</v>
      </c>
      <c r="C76" t="s">
        <v>7942</v>
      </c>
      <c r="D76" t="s">
        <v>35</v>
      </c>
      <c r="E76" t="s">
        <v>7531</v>
      </c>
      <c r="F76" t="s">
        <v>7506</v>
      </c>
      <c r="G76" t="s">
        <v>5367</v>
      </c>
      <c r="H76" t="s">
        <v>7506</v>
      </c>
      <c r="I76" t="s">
        <v>10937</v>
      </c>
    </row>
    <row r="77" spans="1:9" x14ac:dyDescent="0.2">
      <c r="A77" t="s">
        <v>7506</v>
      </c>
      <c r="B77">
        <v>86018159</v>
      </c>
      <c r="C77" t="s">
        <v>7940</v>
      </c>
      <c r="D77" t="s">
        <v>35</v>
      </c>
      <c r="E77" t="s">
        <v>7531</v>
      </c>
      <c r="F77" t="s">
        <v>11430</v>
      </c>
      <c r="G77" t="s">
        <v>5367</v>
      </c>
      <c r="H77" t="s">
        <v>7506</v>
      </c>
      <c r="I77" t="s">
        <v>10937</v>
      </c>
    </row>
    <row r="78" spans="1:9" x14ac:dyDescent="0.2">
      <c r="A78" t="s">
        <v>7506</v>
      </c>
      <c r="B78">
        <v>86018158</v>
      </c>
      <c r="C78" t="s">
        <v>7622</v>
      </c>
      <c r="D78" t="s">
        <v>35</v>
      </c>
      <c r="E78" t="s">
        <v>7531</v>
      </c>
      <c r="F78" t="s">
        <v>11425</v>
      </c>
      <c r="G78" t="s">
        <v>5367</v>
      </c>
      <c r="H78" t="s">
        <v>7506</v>
      </c>
      <c r="I78" t="s">
        <v>10937</v>
      </c>
    </row>
    <row r="79" spans="1:9" x14ac:dyDescent="0.2">
      <c r="A79" t="s">
        <v>7506</v>
      </c>
      <c r="B79">
        <v>86018154</v>
      </c>
      <c r="C79" t="s">
        <v>7939</v>
      </c>
      <c r="D79" t="s">
        <v>35</v>
      </c>
      <c r="E79" t="s">
        <v>7531</v>
      </c>
      <c r="F79" t="s">
        <v>11427</v>
      </c>
      <c r="G79" t="s">
        <v>5367</v>
      </c>
      <c r="H79" t="s">
        <v>7506</v>
      </c>
      <c r="I79" t="s">
        <v>10937</v>
      </c>
    </row>
    <row r="80" spans="1:9" x14ac:dyDescent="0.2">
      <c r="A80" t="s">
        <v>7506</v>
      </c>
      <c r="B80">
        <v>86018153</v>
      </c>
      <c r="C80" t="s">
        <v>7938</v>
      </c>
      <c r="D80" t="s">
        <v>35</v>
      </c>
      <c r="E80" t="s">
        <v>7531</v>
      </c>
      <c r="F80" t="s">
        <v>11424</v>
      </c>
      <c r="G80" t="s">
        <v>5367</v>
      </c>
      <c r="H80" t="s">
        <v>7517</v>
      </c>
      <c r="I80" t="s">
        <v>10937</v>
      </c>
    </row>
    <row r="81" spans="1:9" x14ac:dyDescent="0.2">
      <c r="A81" t="s">
        <v>7506</v>
      </c>
      <c r="B81">
        <v>86018149</v>
      </c>
      <c r="C81" t="s">
        <v>7937</v>
      </c>
      <c r="D81" t="s">
        <v>35</v>
      </c>
      <c r="E81" t="s">
        <v>7531</v>
      </c>
      <c r="F81" t="s">
        <v>7517</v>
      </c>
      <c r="G81" t="s">
        <v>5367</v>
      </c>
      <c r="H81" t="s">
        <v>7517</v>
      </c>
      <c r="I81" t="s">
        <v>10937</v>
      </c>
    </row>
    <row r="82" spans="1:9" x14ac:dyDescent="0.2">
      <c r="A82" t="s">
        <v>7506</v>
      </c>
      <c r="B82">
        <v>86018140</v>
      </c>
      <c r="C82" t="s">
        <v>7936</v>
      </c>
      <c r="D82" t="s">
        <v>35</v>
      </c>
      <c r="E82" t="s">
        <v>7531</v>
      </c>
      <c r="F82" t="s">
        <v>11427</v>
      </c>
      <c r="G82" t="s">
        <v>5367</v>
      </c>
      <c r="H82" t="s">
        <v>7506</v>
      </c>
      <c r="I82" t="s">
        <v>10937</v>
      </c>
    </row>
    <row r="83" spans="1:9" x14ac:dyDescent="0.2">
      <c r="A83" t="s">
        <v>7506</v>
      </c>
      <c r="B83">
        <v>86018136</v>
      </c>
      <c r="C83" t="s">
        <v>7621</v>
      </c>
      <c r="D83" t="s">
        <v>35</v>
      </c>
      <c r="E83" t="s">
        <v>7531</v>
      </c>
      <c r="F83" t="s">
        <v>11428</v>
      </c>
      <c r="G83" t="s">
        <v>5367</v>
      </c>
      <c r="H83" t="s">
        <v>7506</v>
      </c>
      <c r="I83" t="s">
        <v>10937</v>
      </c>
    </row>
    <row r="84" spans="1:9" x14ac:dyDescent="0.2">
      <c r="A84" t="s">
        <v>7506</v>
      </c>
      <c r="B84">
        <v>86018135</v>
      </c>
      <c r="C84" t="s">
        <v>7935</v>
      </c>
      <c r="D84" t="s">
        <v>35</v>
      </c>
      <c r="E84" t="s">
        <v>7531</v>
      </c>
      <c r="F84" t="s">
        <v>7517</v>
      </c>
      <c r="G84" t="s">
        <v>5367</v>
      </c>
      <c r="H84" t="s">
        <v>7517</v>
      </c>
      <c r="I84" t="s">
        <v>10937</v>
      </c>
    </row>
    <row r="85" spans="1:9" x14ac:dyDescent="0.2">
      <c r="A85" t="s">
        <v>7506</v>
      </c>
      <c r="B85">
        <v>86018132</v>
      </c>
      <c r="C85" t="s">
        <v>7934</v>
      </c>
      <c r="D85" t="s">
        <v>35</v>
      </c>
      <c r="E85" t="s">
        <v>7531</v>
      </c>
      <c r="F85" t="s">
        <v>11425</v>
      </c>
      <c r="G85" t="s">
        <v>5367</v>
      </c>
      <c r="H85" t="s">
        <v>7506</v>
      </c>
      <c r="I85" t="s">
        <v>10937</v>
      </c>
    </row>
    <row r="86" spans="1:9" x14ac:dyDescent="0.2">
      <c r="A86" t="s">
        <v>7506</v>
      </c>
      <c r="B86">
        <v>86018130</v>
      </c>
      <c r="C86" t="s">
        <v>7815</v>
      </c>
      <c r="D86" t="s">
        <v>35</v>
      </c>
      <c r="E86" t="s">
        <v>7531</v>
      </c>
      <c r="F86" t="s">
        <v>11424</v>
      </c>
      <c r="G86" t="s">
        <v>5367</v>
      </c>
      <c r="H86" t="s">
        <v>7517</v>
      </c>
      <c r="I86" t="s">
        <v>10937</v>
      </c>
    </row>
    <row r="87" spans="1:9" x14ac:dyDescent="0.2">
      <c r="A87" t="s">
        <v>7506</v>
      </c>
      <c r="B87">
        <v>86018121</v>
      </c>
      <c r="C87" t="s">
        <v>7933</v>
      </c>
      <c r="D87" t="s">
        <v>35</v>
      </c>
      <c r="E87" t="s">
        <v>7531</v>
      </c>
      <c r="F87" t="s">
        <v>11426</v>
      </c>
      <c r="G87" t="s">
        <v>5367</v>
      </c>
      <c r="H87" t="s">
        <v>7517</v>
      </c>
      <c r="I87" t="s">
        <v>10937</v>
      </c>
    </row>
    <row r="88" spans="1:9" x14ac:dyDescent="0.2">
      <c r="A88" t="s">
        <v>7506</v>
      </c>
      <c r="B88">
        <v>86018117</v>
      </c>
      <c r="C88" t="s">
        <v>7932</v>
      </c>
      <c r="D88" t="s">
        <v>35</v>
      </c>
      <c r="E88" t="s">
        <v>7531</v>
      </c>
      <c r="F88" t="s">
        <v>7517</v>
      </c>
      <c r="G88" t="s">
        <v>5367</v>
      </c>
      <c r="H88" t="s">
        <v>7517</v>
      </c>
      <c r="I88" t="s">
        <v>10937</v>
      </c>
    </row>
    <row r="89" spans="1:9" x14ac:dyDescent="0.2">
      <c r="A89" t="s">
        <v>7506</v>
      </c>
      <c r="B89">
        <v>86018115</v>
      </c>
      <c r="C89" t="s">
        <v>7931</v>
      </c>
      <c r="D89" t="s">
        <v>35</v>
      </c>
      <c r="E89" t="s">
        <v>7531</v>
      </c>
      <c r="F89" t="s">
        <v>7792</v>
      </c>
      <c r="G89" t="s">
        <v>5367</v>
      </c>
      <c r="H89" t="s">
        <v>7792</v>
      </c>
      <c r="I89" t="s">
        <v>10937</v>
      </c>
    </row>
    <row r="90" spans="1:9" x14ac:dyDescent="0.2">
      <c r="A90" t="s">
        <v>7506</v>
      </c>
      <c r="B90">
        <v>86018103</v>
      </c>
      <c r="C90" t="s">
        <v>7595</v>
      </c>
      <c r="D90" t="s">
        <v>35</v>
      </c>
      <c r="E90" t="s">
        <v>7531</v>
      </c>
      <c r="F90" t="s">
        <v>7506</v>
      </c>
      <c r="G90" t="s">
        <v>5367</v>
      </c>
      <c r="H90" t="s">
        <v>7506</v>
      </c>
      <c r="I90" t="s">
        <v>10937</v>
      </c>
    </row>
    <row r="91" spans="1:9" x14ac:dyDescent="0.2">
      <c r="A91" t="s">
        <v>7506</v>
      </c>
      <c r="B91">
        <v>86018094</v>
      </c>
      <c r="C91" t="s">
        <v>7930</v>
      </c>
      <c r="D91" t="s">
        <v>35</v>
      </c>
      <c r="E91" t="s">
        <v>7531</v>
      </c>
      <c r="F91" t="s">
        <v>7506</v>
      </c>
      <c r="G91" t="s">
        <v>5367</v>
      </c>
      <c r="H91" t="s">
        <v>7506</v>
      </c>
      <c r="I91" t="s">
        <v>10937</v>
      </c>
    </row>
    <row r="92" spans="1:9" x14ac:dyDescent="0.2">
      <c r="A92" t="s">
        <v>7506</v>
      </c>
      <c r="B92">
        <v>86018084</v>
      </c>
      <c r="C92" t="s">
        <v>7929</v>
      </c>
      <c r="D92" t="s">
        <v>35</v>
      </c>
      <c r="E92" t="s">
        <v>7531</v>
      </c>
      <c r="F92" t="s">
        <v>7538</v>
      </c>
      <c r="G92" t="s">
        <v>5367</v>
      </c>
      <c r="H92" t="s">
        <v>7538</v>
      </c>
      <c r="I92" t="s">
        <v>10937</v>
      </c>
    </row>
    <row r="93" spans="1:9" x14ac:dyDescent="0.2">
      <c r="A93" t="s">
        <v>7506</v>
      </c>
      <c r="B93">
        <v>86018072</v>
      </c>
      <c r="C93" t="s">
        <v>7928</v>
      </c>
      <c r="D93" t="s">
        <v>35</v>
      </c>
      <c r="E93" t="s">
        <v>7531</v>
      </c>
      <c r="F93" t="s">
        <v>7506</v>
      </c>
      <c r="G93" t="s">
        <v>5367</v>
      </c>
      <c r="H93" t="s">
        <v>7506</v>
      </c>
      <c r="I93" t="s">
        <v>10937</v>
      </c>
    </row>
    <row r="94" spans="1:9" x14ac:dyDescent="0.2">
      <c r="A94" t="s">
        <v>7506</v>
      </c>
      <c r="B94">
        <v>86018070</v>
      </c>
      <c r="C94" t="s">
        <v>7927</v>
      </c>
      <c r="D94" t="s">
        <v>35</v>
      </c>
      <c r="E94" t="s">
        <v>7531</v>
      </c>
      <c r="F94" t="s">
        <v>11427</v>
      </c>
      <c r="G94" t="s">
        <v>5367</v>
      </c>
      <c r="H94" t="s">
        <v>7506</v>
      </c>
      <c r="I94" t="s">
        <v>10937</v>
      </c>
    </row>
    <row r="95" spans="1:9" x14ac:dyDescent="0.2">
      <c r="A95" t="s">
        <v>7506</v>
      </c>
      <c r="B95">
        <v>86018069</v>
      </c>
      <c r="C95" t="s">
        <v>7926</v>
      </c>
      <c r="D95" t="s">
        <v>35</v>
      </c>
      <c r="E95" t="s">
        <v>7531</v>
      </c>
      <c r="F95" t="s">
        <v>7506</v>
      </c>
      <c r="G95" t="s">
        <v>5367</v>
      </c>
      <c r="H95" t="s">
        <v>7506</v>
      </c>
      <c r="I95" t="s">
        <v>10937</v>
      </c>
    </row>
    <row r="96" spans="1:9" x14ac:dyDescent="0.2">
      <c r="A96" t="s">
        <v>7506</v>
      </c>
      <c r="B96">
        <v>86018009</v>
      </c>
      <c r="C96" t="s">
        <v>7925</v>
      </c>
      <c r="D96" t="s">
        <v>35</v>
      </c>
      <c r="E96" t="s">
        <v>7531</v>
      </c>
      <c r="F96" t="s">
        <v>7506</v>
      </c>
      <c r="G96" t="s">
        <v>5367</v>
      </c>
      <c r="H96" t="s">
        <v>7506</v>
      </c>
      <c r="I96" t="s">
        <v>10937</v>
      </c>
    </row>
    <row r="97" spans="1:9" x14ac:dyDescent="0.2">
      <c r="A97" t="s">
        <v>7506</v>
      </c>
      <c r="B97">
        <v>86008856</v>
      </c>
      <c r="C97" t="s">
        <v>7924</v>
      </c>
      <c r="D97" t="s">
        <v>8</v>
      </c>
      <c r="E97" t="s">
        <v>7786</v>
      </c>
      <c r="F97" t="s">
        <v>7792</v>
      </c>
      <c r="G97" t="s">
        <v>5367</v>
      </c>
      <c r="H97" t="s">
        <v>7792</v>
      </c>
      <c r="I97" t="s">
        <v>10937</v>
      </c>
    </row>
    <row r="98" spans="1:9" x14ac:dyDescent="0.2">
      <c r="A98" t="s">
        <v>7506</v>
      </c>
      <c r="B98">
        <v>86008854</v>
      </c>
      <c r="C98" t="s">
        <v>7923</v>
      </c>
      <c r="D98" t="s">
        <v>8</v>
      </c>
      <c r="E98" t="s">
        <v>7786</v>
      </c>
      <c r="F98" t="s">
        <v>7517</v>
      </c>
      <c r="G98" t="s">
        <v>5367</v>
      </c>
      <c r="H98" t="s">
        <v>7517</v>
      </c>
      <c r="I98" t="s">
        <v>10937</v>
      </c>
    </row>
    <row r="99" spans="1:9" x14ac:dyDescent="0.2">
      <c r="A99" t="s">
        <v>7506</v>
      </c>
      <c r="B99">
        <v>86008853</v>
      </c>
      <c r="C99" t="s">
        <v>7922</v>
      </c>
      <c r="D99" t="s">
        <v>8</v>
      </c>
      <c r="E99" t="s">
        <v>7786</v>
      </c>
      <c r="F99" t="s">
        <v>7517</v>
      </c>
      <c r="G99" t="s">
        <v>5367</v>
      </c>
      <c r="H99" t="s">
        <v>7517</v>
      </c>
      <c r="I99" t="s">
        <v>10937</v>
      </c>
    </row>
    <row r="100" spans="1:9" x14ac:dyDescent="0.2">
      <c r="A100" t="s">
        <v>7506</v>
      </c>
      <c r="B100">
        <v>86008852</v>
      </c>
      <c r="C100" t="s">
        <v>7921</v>
      </c>
      <c r="D100" t="s">
        <v>8</v>
      </c>
      <c r="E100" t="s">
        <v>7786</v>
      </c>
      <c r="F100" t="s">
        <v>7514</v>
      </c>
      <c r="G100" t="s">
        <v>5367</v>
      </c>
      <c r="H100" t="s">
        <v>7514</v>
      </c>
      <c r="I100" t="s">
        <v>10937</v>
      </c>
    </row>
    <row r="101" spans="1:9" x14ac:dyDescent="0.2">
      <c r="A101" t="s">
        <v>7506</v>
      </c>
      <c r="B101">
        <v>86008851</v>
      </c>
      <c r="C101" t="s">
        <v>7920</v>
      </c>
      <c r="D101" t="s">
        <v>8</v>
      </c>
      <c r="E101" t="s">
        <v>7786</v>
      </c>
      <c r="F101" t="s">
        <v>7517</v>
      </c>
      <c r="G101" t="s">
        <v>5367</v>
      </c>
      <c r="H101" t="s">
        <v>7517</v>
      </c>
      <c r="I101" t="s">
        <v>10937</v>
      </c>
    </row>
    <row r="102" spans="1:9" x14ac:dyDescent="0.2">
      <c r="A102" t="s">
        <v>7506</v>
      </c>
      <c r="B102">
        <v>86008303</v>
      </c>
      <c r="C102" t="s">
        <v>7919</v>
      </c>
      <c r="D102" t="s">
        <v>8</v>
      </c>
      <c r="E102" t="s">
        <v>7786</v>
      </c>
      <c r="F102" t="s">
        <v>7517</v>
      </c>
      <c r="G102" t="s">
        <v>5367</v>
      </c>
      <c r="H102" t="s">
        <v>7517</v>
      </c>
      <c r="I102" t="s">
        <v>10937</v>
      </c>
    </row>
    <row r="103" spans="1:9" x14ac:dyDescent="0.2">
      <c r="A103" t="s">
        <v>7506</v>
      </c>
      <c r="B103">
        <v>86008302</v>
      </c>
      <c r="C103" t="s">
        <v>7918</v>
      </c>
      <c r="D103" t="s">
        <v>8</v>
      </c>
      <c r="E103" t="s">
        <v>7786</v>
      </c>
      <c r="F103" t="s">
        <v>7514</v>
      </c>
      <c r="G103" t="s">
        <v>5367</v>
      </c>
      <c r="H103" t="s">
        <v>7514</v>
      </c>
      <c r="I103" t="s">
        <v>10937</v>
      </c>
    </row>
    <row r="104" spans="1:9" x14ac:dyDescent="0.2">
      <c r="A104" t="s">
        <v>7506</v>
      </c>
      <c r="B104">
        <v>86008301</v>
      </c>
      <c r="C104" t="s">
        <v>7917</v>
      </c>
      <c r="D104" t="s">
        <v>8</v>
      </c>
      <c r="E104" t="s">
        <v>7786</v>
      </c>
      <c r="F104" t="s">
        <v>7517</v>
      </c>
      <c r="G104" t="s">
        <v>5367</v>
      </c>
      <c r="H104" t="s">
        <v>7517</v>
      </c>
      <c r="I104" t="s">
        <v>10937</v>
      </c>
    </row>
    <row r="105" spans="1:9" x14ac:dyDescent="0.2">
      <c r="A105" t="s">
        <v>7506</v>
      </c>
      <c r="B105">
        <v>86008166</v>
      </c>
      <c r="C105" t="s">
        <v>11448</v>
      </c>
      <c r="D105" t="s">
        <v>8</v>
      </c>
      <c r="E105" t="s">
        <v>7786</v>
      </c>
      <c r="F105" t="s">
        <v>11426</v>
      </c>
      <c r="G105" t="s">
        <v>5367</v>
      </c>
      <c r="H105" t="s">
        <v>7517</v>
      </c>
      <c r="I105" t="s">
        <v>10937</v>
      </c>
    </row>
    <row r="106" spans="1:9" x14ac:dyDescent="0.2">
      <c r="A106" t="s">
        <v>7506</v>
      </c>
      <c r="B106">
        <v>86008165</v>
      </c>
      <c r="C106" t="s">
        <v>8017</v>
      </c>
      <c r="D106" t="s">
        <v>8</v>
      </c>
      <c r="E106" t="s">
        <v>7786</v>
      </c>
      <c r="F106" t="s">
        <v>11426</v>
      </c>
      <c r="G106" t="s">
        <v>5367</v>
      </c>
      <c r="H106" t="s">
        <v>7517</v>
      </c>
      <c r="I106" t="s">
        <v>10937</v>
      </c>
    </row>
    <row r="107" spans="1:9" x14ac:dyDescent="0.2">
      <c r="A107" t="s">
        <v>7506</v>
      </c>
      <c r="B107">
        <v>86008163</v>
      </c>
      <c r="C107" t="s">
        <v>7916</v>
      </c>
      <c r="D107" t="s">
        <v>8</v>
      </c>
      <c r="E107" t="s">
        <v>7786</v>
      </c>
      <c r="F107" t="s">
        <v>7517</v>
      </c>
      <c r="G107" t="s">
        <v>5367</v>
      </c>
      <c r="H107" t="s">
        <v>7517</v>
      </c>
      <c r="I107" t="s">
        <v>10937</v>
      </c>
    </row>
    <row r="108" spans="1:9" x14ac:dyDescent="0.2">
      <c r="A108" t="s">
        <v>7506</v>
      </c>
      <c r="B108">
        <v>86008162</v>
      </c>
      <c r="C108" t="s">
        <v>7915</v>
      </c>
      <c r="D108" t="s">
        <v>8</v>
      </c>
      <c r="E108" t="s">
        <v>7786</v>
      </c>
      <c r="F108" t="s">
        <v>7517</v>
      </c>
      <c r="G108" t="s">
        <v>5367</v>
      </c>
      <c r="H108" t="s">
        <v>7517</v>
      </c>
      <c r="I108" t="s">
        <v>10937</v>
      </c>
    </row>
    <row r="109" spans="1:9" x14ac:dyDescent="0.2">
      <c r="A109" t="s">
        <v>7506</v>
      </c>
      <c r="B109">
        <v>86008161</v>
      </c>
      <c r="C109" t="s">
        <v>7914</v>
      </c>
      <c r="D109" t="s">
        <v>8</v>
      </c>
      <c r="E109" t="s">
        <v>7786</v>
      </c>
      <c r="F109" t="s">
        <v>11426</v>
      </c>
      <c r="G109" t="s">
        <v>5367</v>
      </c>
      <c r="H109" t="s">
        <v>7517</v>
      </c>
      <c r="I109" t="s">
        <v>10937</v>
      </c>
    </row>
    <row r="110" spans="1:9" x14ac:dyDescent="0.2">
      <c r="A110" t="s">
        <v>7506</v>
      </c>
      <c r="B110">
        <v>86008160</v>
      </c>
      <c r="C110" t="s">
        <v>7913</v>
      </c>
      <c r="D110" t="s">
        <v>8</v>
      </c>
      <c r="E110" t="s">
        <v>7786</v>
      </c>
      <c r="F110" t="s">
        <v>7514</v>
      </c>
      <c r="G110" t="s">
        <v>5367</v>
      </c>
      <c r="H110" t="s">
        <v>7514</v>
      </c>
      <c r="I110" t="s">
        <v>10937</v>
      </c>
    </row>
    <row r="111" spans="1:9" x14ac:dyDescent="0.2">
      <c r="A111" t="s">
        <v>7506</v>
      </c>
      <c r="B111">
        <v>86008159</v>
      </c>
      <c r="C111" t="s">
        <v>7912</v>
      </c>
      <c r="D111" t="s">
        <v>8</v>
      </c>
      <c r="E111" t="s">
        <v>7786</v>
      </c>
      <c r="F111" t="s">
        <v>11441</v>
      </c>
      <c r="G111" t="s">
        <v>5367</v>
      </c>
      <c r="H111" t="s">
        <v>7514</v>
      </c>
      <c r="I111" t="s">
        <v>10937</v>
      </c>
    </row>
    <row r="112" spans="1:9" x14ac:dyDescent="0.2">
      <c r="A112" t="s">
        <v>7506</v>
      </c>
      <c r="B112">
        <v>86008156</v>
      </c>
      <c r="C112" t="s">
        <v>7911</v>
      </c>
      <c r="D112" t="s">
        <v>8</v>
      </c>
      <c r="E112" t="s">
        <v>7786</v>
      </c>
      <c r="F112" t="s">
        <v>11441</v>
      </c>
      <c r="G112" t="s">
        <v>5367</v>
      </c>
      <c r="H112" t="s">
        <v>7514</v>
      </c>
      <c r="I112" t="s">
        <v>10937</v>
      </c>
    </row>
    <row r="113" spans="1:9" x14ac:dyDescent="0.2">
      <c r="A113" t="s">
        <v>7506</v>
      </c>
      <c r="B113">
        <v>86008155</v>
      </c>
      <c r="C113" t="s">
        <v>7910</v>
      </c>
      <c r="D113" t="s">
        <v>8</v>
      </c>
      <c r="E113" t="s">
        <v>7786</v>
      </c>
      <c r="F113" t="s">
        <v>11444</v>
      </c>
      <c r="G113" t="s">
        <v>5367</v>
      </c>
      <c r="H113" t="s">
        <v>7514</v>
      </c>
      <c r="I113" t="s">
        <v>10937</v>
      </c>
    </row>
    <row r="114" spans="1:9" x14ac:dyDescent="0.2">
      <c r="A114" t="s">
        <v>7506</v>
      </c>
      <c r="B114">
        <v>86008154</v>
      </c>
      <c r="C114" t="s">
        <v>7909</v>
      </c>
      <c r="D114" t="s">
        <v>8</v>
      </c>
      <c r="E114" t="s">
        <v>7786</v>
      </c>
      <c r="F114" t="s">
        <v>7517</v>
      </c>
      <c r="G114" t="s">
        <v>5367</v>
      </c>
      <c r="H114" t="s">
        <v>7517</v>
      </c>
      <c r="I114" t="s">
        <v>10937</v>
      </c>
    </row>
    <row r="115" spans="1:9" x14ac:dyDescent="0.2">
      <c r="A115" t="s">
        <v>7506</v>
      </c>
      <c r="B115">
        <v>86008152</v>
      </c>
      <c r="C115" t="s">
        <v>7908</v>
      </c>
      <c r="D115" t="s">
        <v>8</v>
      </c>
      <c r="E115" t="s">
        <v>7786</v>
      </c>
      <c r="F115" t="s">
        <v>7517</v>
      </c>
      <c r="G115" t="s">
        <v>5367</v>
      </c>
      <c r="H115" t="s">
        <v>7517</v>
      </c>
      <c r="I115" t="s">
        <v>10937</v>
      </c>
    </row>
    <row r="116" spans="1:9" x14ac:dyDescent="0.2">
      <c r="A116" t="s">
        <v>7506</v>
      </c>
      <c r="B116">
        <v>86008151</v>
      </c>
      <c r="C116" t="s">
        <v>7907</v>
      </c>
      <c r="D116" t="s">
        <v>8</v>
      </c>
      <c r="E116" t="s">
        <v>7786</v>
      </c>
      <c r="F116" t="s">
        <v>7517</v>
      </c>
      <c r="G116" t="s">
        <v>5367</v>
      </c>
      <c r="H116" t="s">
        <v>7517</v>
      </c>
      <c r="I116" t="s">
        <v>10937</v>
      </c>
    </row>
    <row r="117" spans="1:9" x14ac:dyDescent="0.2">
      <c r="A117" t="s">
        <v>7506</v>
      </c>
      <c r="B117">
        <v>86008150</v>
      </c>
      <c r="C117" t="s">
        <v>7906</v>
      </c>
      <c r="D117" t="s">
        <v>8</v>
      </c>
      <c r="E117" t="s">
        <v>7786</v>
      </c>
      <c r="F117" t="s">
        <v>11426</v>
      </c>
      <c r="G117" t="s">
        <v>5367</v>
      </c>
      <c r="H117" t="s">
        <v>7517</v>
      </c>
      <c r="I117" t="s">
        <v>10937</v>
      </c>
    </row>
    <row r="118" spans="1:9" x14ac:dyDescent="0.2">
      <c r="A118" t="s">
        <v>7506</v>
      </c>
      <c r="B118">
        <v>86008149</v>
      </c>
      <c r="C118" t="s">
        <v>7905</v>
      </c>
      <c r="D118" t="s">
        <v>8</v>
      </c>
      <c r="E118" t="s">
        <v>7786</v>
      </c>
      <c r="F118" t="s">
        <v>7517</v>
      </c>
      <c r="G118" t="s">
        <v>5367</v>
      </c>
      <c r="H118" t="s">
        <v>7517</v>
      </c>
      <c r="I118" t="s">
        <v>10937</v>
      </c>
    </row>
    <row r="119" spans="1:9" x14ac:dyDescent="0.2">
      <c r="A119" t="s">
        <v>7506</v>
      </c>
      <c r="B119">
        <v>86008148</v>
      </c>
      <c r="C119" t="s">
        <v>7904</v>
      </c>
      <c r="D119" t="s">
        <v>8</v>
      </c>
      <c r="E119" t="s">
        <v>7786</v>
      </c>
      <c r="F119" t="s">
        <v>11426</v>
      </c>
      <c r="G119" t="s">
        <v>5367</v>
      </c>
      <c r="H119" t="s">
        <v>7517</v>
      </c>
      <c r="I119" t="s">
        <v>10937</v>
      </c>
    </row>
    <row r="120" spans="1:9" x14ac:dyDescent="0.2">
      <c r="A120" t="s">
        <v>7506</v>
      </c>
      <c r="B120">
        <v>86008147</v>
      </c>
      <c r="C120" t="s">
        <v>7903</v>
      </c>
      <c r="D120" t="s">
        <v>8</v>
      </c>
      <c r="E120" t="s">
        <v>7786</v>
      </c>
      <c r="F120" t="s">
        <v>11446</v>
      </c>
      <c r="G120" t="s">
        <v>5367</v>
      </c>
      <c r="H120" t="s">
        <v>7792</v>
      </c>
      <c r="I120" t="s">
        <v>10937</v>
      </c>
    </row>
    <row r="121" spans="1:9" x14ac:dyDescent="0.2">
      <c r="A121" t="s">
        <v>7506</v>
      </c>
      <c r="B121">
        <v>86008146</v>
      </c>
      <c r="C121" t="s">
        <v>7902</v>
      </c>
      <c r="D121" t="s">
        <v>8</v>
      </c>
      <c r="E121" t="s">
        <v>7786</v>
      </c>
      <c r="F121" t="s">
        <v>11426</v>
      </c>
      <c r="G121" t="s">
        <v>5367</v>
      </c>
      <c r="H121" t="s">
        <v>7517</v>
      </c>
      <c r="I121" t="s">
        <v>10937</v>
      </c>
    </row>
    <row r="122" spans="1:9" x14ac:dyDescent="0.2">
      <c r="A122" t="s">
        <v>7506</v>
      </c>
      <c r="B122">
        <v>86008145</v>
      </c>
      <c r="C122" t="s">
        <v>7901</v>
      </c>
      <c r="D122" t="s">
        <v>8</v>
      </c>
      <c r="E122" t="s">
        <v>7786</v>
      </c>
      <c r="F122" t="s">
        <v>7517</v>
      </c>
      <c r="G122" t="s">
        <v>5367</v>
      </c>
      <c r="H122" t="s">
        <v>7517</v>
      </c>
      <c r="I122" t="s">
        <v>10937</v>
      </c>
    </row>
    <row r="123" spans="1:9" x14ac:dyDescent="0.2">
      <c r="A123" t="s">
        <v>7506</v>
      </c>
      <c r="B123">
        <v>86008144</v>
      </c>
      <c r="C123" t="s">
        <v>7900</v>
      </c>
      <c r="D123" t="s">
        <v>8</v>
      </c>
      <c r="E123" t="s">
        <v>7786</v>
      </c>
      <c r="F123" t="s">
        <v>7792</v>
      </c>
      <c r="G123" t="s">
        <v>5367</v>
      </c>
      <c r="H123" t="s">
        <v>7792</v>
      </c>
      <c r="I123" t="s">
        <v>10937</v>
      </c>
    </row>
    <row r="124" spans="1:9" x14ac:dyDescent="0.2">
      <c r="A124" t="s">
        <v>7506</v>
      </c>
      <c r="B124">
        <v>86008143</v>
      </c>
      <c r="C124" t="s">
        <v>7899</v>
      </c>
      <c r="D124" t="s">
        <v>8</v>
      </c>
      <c r="E124" t="s">
        <v>7786</v>
      </c>
      <c r="F124" t="s">
        <v>11443</v>
      </c>
      <c r="G124" t="s">
        <v>5367</v>
      </c>
      <c r="H124" t="s">
        <v>7792</v>
      </c>
      <c r="I124" t="s">
        <v>10937</v>
      </c>
    </row>
    <row r="125" spans="1:9" x14ac:dyDescent="0.2">
      <c r="A125" t="s">
        <v>7506</v>
      </c>
      <c r="B125">
        <v>86008142</v>
      </c>
      <c r="C125" t="s">
        <v>7898</v>
      </c>
      <c r="D125" t="s">
        <v>8</v>
      </c>
      <c r="E125" t="s">
        <v>7786</v>
      </c>
      <c r="F125" t="s">
        <v>7517</v>
      </c>
      <c r="G125" t="s">
        <v>5367</v>
      </c>
      <c r="H125" t="s">
        <v>7517</v>
      </c>
      <c r="I125" t="s">
        <v>10937</v>
      </c>
    </row>
    <row r="126" spans="1:9" x14ac:dyDescent="0.2">
      <c r="A126" t="s">
        <v>7506</v>
      </c>
      <c r="B126">
        <v>86008141</v>
      </c>
      <c r="C126" t="s">
        <v>7897</v>
      </c>
      <c r="D126" t="s">
        <v>8</v>
      </c>
      <c r="E126" t="s">
        <v>7786</v>
      </c>
      <c r="F126" t="s">
        <v>7517</v>
      </c>
      <c r="G126" t="s">
        <v>5367</v>
      </c>
      <c r="H126" t="s">
        <v>7517</v>
      </c>
      <c r="I126" t="s">
        <v>10937</v>
      </c>
    </row>
    <row r="127" spans="1:9" x14ac:dyDescent="0.2">
      <c r="A127" t="s">
        <v>7506</v>
      </c>
      <c r="B127">
        <v>86008140</v>
      </c>
      <c r="C127" t="s">
        <v>7896</v>
      </c>
      <c r="D127" t="s">
        <v>8</v>
      </c>
      <c r="E127" t="s">
        <v>7786</v>
      </c>
      <c r="F127" t="s">
        <v>7517</v>
      </c>
      <c r="G127" t="s">
        <v>5367</v>
      </c>
      <c r="H127" t="s">
        <v>7517</v>
      </c>
      <c r="I127" t="s">
        <v>10937</v>
      </c>
    </row>
    <row r="128" spans="1:9" x14ac:dyDescent="0.2">
      <c r="A128" t="s">
        <v>7506</v>
      </c>
      <c r="B128">
        <v>86008139</v>
      </c>
      <c r="C128" t="s">
        <v>7895</v>
      </c>
      <c r="D128" t="s">
        <v>8</v>
      </c>
      <c r="E128" t="s">
        <v>7786</v>
      </c>
      <c r="F128" t="s">
        <v>11445</v>
      </c>
      <c r="G128" t="s">
        <v>5367</v>
      </c>
      <c r="H128" t="s">
        <v>7514</v>
      </c>
      <c r="I128" t="s">
        <v>10937</v>
      </c>
    </row>
    <row r="129" spans="1:9" x14ac:dyDescent="0.2">
      <c r="A129" t="s">
        <v>7506</v>
      </c>
      <c r="B129">
        <v>86008138</v>
      </c>
      <c r="C129" t="s">
        <v>7894</v>
      </c>
      <c r="D129" t="s">
        <v>8</v>
      </c>
      <c r="E129" t="s">
        <v>7786</v>
      </c>
      <c r="F129" t="s">
        <v>11441</v>
      </c>
      <c r="G129" t="s">
        <v>5367</v>
      </c>
      <c r="H129" t="s">
        <v>7514</v>
      </c>
      <c r="I129" t="s">
        <v>10937</v>
      </c>
    </row>
    <row r="130" spans="1:9" x14ac:dyDescent="0.2">
      <c r="A130" t="s">
        <v>7506</v>
      </c>
      <c r="B130">
        <v>86008137</v>
      </c>
      <c r="C130" t="s">
        <v>7893</v>
      </c>
      <c r="D130" t="s">
        <v>8</v>
      </c>
      <c r="E130" t="s">
        <v>7786</v>
      </c>
      <c r="F130" t="s">
        <v>7517</v>
      </c>
      <c r="G130" t="s">
        <v>5367</v>
      </c>
      <c r="H130" t="s">
        <v>7517</v>
      </c>
      <c r="I130" t="s">
        <v>10937</v>
      </c>
    </row>
    <row r="131" spans="1:9" x14ac:dyDescent="0.2">
      <c r="A131" t="s">
        <v>7506</v>
      </c>
      <c r="B131">
        <v>86008136</v>
      </c>
      <c r="C131" t="s">
        <v>7892</v>
      </c>
      <c r="D131" t="s">
        <v>8</v>
      </c>
      <c r="E131" t="s">
        <v>7786</v>
      </c>
      <c r="F131" t="s">
        <v>7517</v>
      </c>
      <c r="G131" t="s">
        <v>5367</v>
      </c>
      <c r="H131" t="s">
        <v>7517</v>
      </c>
      <c r="I131" t="s">
        <v>10937</v>
      </c>
    </row>
    <row r="132" spans="1:9" x14ac:dyDescent="0.2">
      <c r="A132" t="s">
        <v>7506</v>
      </c>
      <c r="B132">
        <v>86008135</v>
      </c>
      <c r="C132" t="s">
        <v>7891</v>
      </c>
      <c r="D132" t="s">
        <v>8</v>
      </c>
      <c r="E132" t="s">
        <v>7786</v>
      </c>
      <c r="F132" t="s">
        <v>7517</v>
      </c>
      <c r="G132" t="s">
        <v>5367</v>
      </c>
      <c r="H132" t="s">
        <v>7517</v>
      </c>
      <c r="I132" t="s">
        <v>10937</v>
      </c>
    </row>
    <row r="133" spans="1:9" x14ac:dyDescent="0.2">
      <c r="A133" t="s">
        <v>7506</v>
      </c>
      <c r="B133">
        <v>86008134</v>
      </c>
      <c r="C133" t="s">
        <v>7890</v>
      </c>
      <c r="D133" t="s">
        <v>8</v>
      </c>
      <c r="E133" t="s">
        <v>7786</v>
      </c>
      <c r="F133" t="s">
        <v>7517</v>
      </c>
      <c r="G133" t="s">
        <v>5367</v>
      </c>
      <c r="H133" t="s">
        <v>7517</v>
      </c>
      <c r="I133" t="s">
        <v>10937</v>
      </c>
    </row>
    <row r="134" spans="1:9" x14ac:dyDescent="0.2">
      <c r="A134" t="s">
        <v>7506</v>
      </c>
      <c r="B134">
        <v>86008133</v>
      </c>
      <c r="C134" t="s">
        <v>7889</v>
      </c>
      <c r="D134" t="s">
        <v>8</v>
      </c>
      <c r="E134" t="s">
        <v>7786</v>
      </c>
      <c r="F134" t="s">
        <v>7517</v>
      </c>
      <c r="G134" t="s">
        <v>5367</v>
      </c>
      <c r="H134" t="s">
        <v>7517</v>
      </c>
      <c r="I134" t="s">
        <v>10937</v>
      </c>
    </row>
    <row r="135" spans="1:9" x14ac:dyDescent="0.2">
      <c r="A135" t="s">
        <v>7506</v>
      </c>
      <c r="B135">
        <v>86008132</v>
      </c>
      <c r="C135" t="s">
        <v>7888</v>
      </c>
      <c r="D135" t="s">
        <v>8</v>
      </c>
      <c r="E135" t="s">
        <v>7786</v>
      </c>
      <c r="F135" t="s">
        <v>7517</v>
      </c>
      <c r="G135" t="s">
        <v>5367</v>
      </c>
      <c r="H135" t="s">
        <v>7517</v>
      </c>
      <c r="I135" t="s">
        <v>10937</v>
      </c>
    </row>
    <row r="136" spans="1:9" x14ac:dyDescent="0.2">
      <c r="A136" t="s">
        <v>7506</v>
      </c>
      <c r="B136">
        <v>86008131</v>
      </c>
      <c r="C136" t="s">
        <v>7887</v>
      </c>
      <c r="D136" t="s">
        <v>8</v>
      </c>
      <c r="E136" t="s">
        <v>7786</v>
      </c>
      <c r="F136" t="s">
        <v>11424</v>
      </c>
      <c r="G136" t="s">
        <v>5367</v>
      </c>
      <c r="H136" t="s">
        <v>7517</v>
      </c>
      <c r="I136" t="s">
        <v>10937</v>
      </c>
    </row>
    <row r="137" spans="1:9" x14ac:dyDescent="0.2">
      <c r="A137" t="s">
        <v>7506</v>
      </c>
      <c r="B137">
        <v>86008130</v>
      </c>
      <c r="C137" t="s">
        <v>7886</v>
      </c>
      <c r="D137" t="s">
        <v>8</v>
      </c>
      <c r="E137" t="s">
        <v>7786</v>
      </c>
      <c r="F137" t="s">
        <v>7517</v>
      </c>
      <c r="G137" t="s">
        <v>5367</v>
      </c>
      <c r="H137" t="s">
        <v>7517</v>
      </c>
      <c r="I137" t="s">
        <v>10937</v>
      </c>
    </row>
    <row r="138" spans="1:9" x14ac:dyDescent="0.2">
      <c r="A138" t="s">
        <v>7506</v>
      </c>
      <c r="B138">
        <v>86008129</v>
      </c>
      <c r="C138" t="s">
        <v>7885</v>
      </c>
      <c r="D138" t="s">
        <v>8</v>
      </c>
      <c r="E138" t="s">
        <v>7786</v>
      </c>
      <c r="F138" t="s">
        <v>11426</v>
      </c>
      <c r="G138" t="s">
        <v>5367</v>
      </c>
      <c r="H138" t="s">
        <v>7517</v>
      </c>
      <c r="I138" t="s">
        <v>10937</v>
      </c>
    </row>
    <row r="139" spans="1:9" x14ac:dyDescent="0.2">
      <c r="A139" t="s">
        <v>7506</v>
      </c>
      <c r="B139">
        <v>86008128</v>
      </c>
      <c r="C139" t="s">
        <v>7884</v>
      </c>
      <c r="D139" t="s">
        <v>8</v>
      </c>
      <c r="E139" t="s">
        <v>7786</v>
      </c>
      <c r="F139" t="s">
        <v>7517</v>
      </c>
      <c r="G139" t="s">
        <v>5367</v>
      </c>
      <c r="H139" t="s">
        <v>7517</v>
      </c>
      <c r="I139" t="s">
        <v>10937</v>
      </c>
    </row>
    <row r="140" spans="1:9" x14ac:dyDescent="0.2">
      <c r="A140" t="s">
        <v>7506</v>
      </c>
      <c r="B140">
        <v>86008127</v>
      </c>
      <c r="C140" t="s">
        <v>7883</v>
      </c>
      <c r="D140" t="s">
        <v>8</v>
      </c>
      <c r="E140" t="s">
        <v>7786</v>
      </c>
      <c r="F140" t="s">
        <v>7792</v>
      </c>
      <c r="G140" t="s">
        <v>5367</v>
      </c>
      <c r="H140" t="s">
        <v>7792</v>
      </c>
      <c r="I140" t="s">
        <v>10937</v>
      </c>
    </row>
    <row r="141" spans="1:9" x14ac:dyDescent="0.2">
      <c r="A141" t="s">
        <v>7506</v>
      </c>
      <c r="B141">
        <v>86008126</v>
      </c>
      <c r="C141" t="s">
        <v>7882</v>
      </c>
      <c r="D141" t="s">
        <v>8</v>
      </c>
      <c r="E141" t="s">
        <v>7786</v>
      </c>
      <c r="F141" t="s">
        <v>7514</v>
      </c>
      <c r="G141" t="s">
        <v>5367</v>
      </c>
      <c r="H141" t="s">
        <v>7514</v>
      </c>
      <c r="I141" t="s">
        <v>10937</v>
      </c>
    </row>
    <row r="142" spans="1:9" x14ac:dyDescent="0.2">
      <c r="A142" t="s">
        <v>7506</v>
      </c>
      <c r="B142">
        <v>86008125</v>
      </c>
      <c r="C142" t="s">
        <v>7881</v>
      </c>
      <c r="D142" t="s">
        <v>8</v>
      </c>
      <c r="E142" t="s">
        <v>7786</v>
      </c>
      <c r="F142" t="s">
        <v>11442</v>
      </c>
      <c r="G142" t="s">
        <v>5367</v>
      </c>
      <c r="H142" t="s">
        <v>7792</v>
      </c>
      <c r="I142" t="s">
        <v>10937</v>
      </c>
    </row>
    <row r="143" spans="1:9" x14ac:dyDescent="0.2">
      <c r="A143" t="s">
        <v>7506</v>
      </c>
      <c r="B143">
        <v>86008124</v>
      </c>
      <c r="C143" t="s">
        <v>7880</v>
      </c>
      <c r="D143" t="s">
        <v>8</v>
      </c>
      <c r="E143" t="s">
        <v>7786</v>
      </c>
      <c r="F143" t="s">
        <v>11426</v>
      </c>
      <c r="G143" t="s">
        <v>5367</v>
      </c>
      <c r="H143" t="s">
        <v>7517</v>
      </c>
      <c r="I143" t="s">
        <v>10937</v>
      </c>
    </row>
    <row r="144" spans="1:9" x14ac:dyDescent="0.2">
      <c r="A144" t="s">
        <v>7506</v>
      </c>
      <c r="B144">
        <v>86008123</v>
      </c>
      <c r="C144" t="s">
        <v>7879</v>
      </c>
      <c r="D144" t="s">
        <v>8</v>
      </c>
      <c r="E144" t="s">
        <v>7786</v>
      </c>
      <c r="F144" t="s">
        <v>11447</v>
      </c>
      <c r="G144" t="s">
        <v>5367</v>
      </c>
      <c r="H144" t="s">
        <v>7792</v>
      </c>
      <c r="I144" t="s">
        <v>10937</v>
      </c>
    </row>
    <row r="145" spans="1:9" x14ac:dyDescent="0.2">
      <c r="A145" t="s">
        <v>7506</v>
      </c>
      <c r="B145">
        <v>86008122</v>
      </c>
      <c r="C145" t="s">
        <v>7878</v>
      </c>
      <c r="D145" t="s">
        <v>8</v>
      </c>
      <c r="E145" t="s">
        <v>7786</v>
      </c>
      <c r="F145" t="s">
        <v>11442</v>
      </c>
      <c r="G145" t="s">
        <v>5367</v>
      </c>
      <c r="H145" t="s">
        <v>7792</v>
      </c>
      <c r="I145" t="s">
        <v>10937</v>
      </c>
    </row>
    <row r="146" spans="1:9" x14ac:dyDescent="0.2">
      <c r="A146" t="s">
        <v>7506</v>
      </c>
      <c r="B146">
        <v>86008121</v>
      </c>
      <c r="C146" t="s">
        <v>7877</v>
      </c>
      <c r="D146" t="s">
        <v>8</v>
      </c>
      <c r="E146" t="s">
        <v>7786</v>
      </c>
      <c r="F146" t="s">
        <v>11445</v>
      </c>
      <c r="G146" t="s">
        <v>5367</v>
      </c>
      <c r="H146" t="s">
        <v>7514</v>
      </c>
      <c r="I146" t="s">
        <v>10937</v>
      </c>
    </row>
    <row r="147" spans="1:9" x14ac:dyDescent="0.2">
      <c r="A147" t="s">
        <v>7506</v>
      </c>
      <c r="B147">
        <v>86008120</v>
      </c>
      <c r="C147" t="s">
        <v>7876</v>
      </c>
      <c r="D147" t="s">
        <v>8</v>
      </c>
      <c r="E147" t="s">
        <v>7786</v>
      </c>
      <c r="F147" t="s">
        <v>7514</v>
      </c>
      <c r="G147" t="s">
        <v>5367</v>
      </c>
      <c r="H147" t="s">
        <v>7514</v>
      </c>
      <c r="I147" t="s">
        <v>10937</v>
      </c>
    </row>
    <row r="148" spans="1:9" x14ac:dyDescent="0.2">
      <c r="A148" t="s">
        <v>7506</v>
      </c>
      <c r="B148">
        <v>86008118</v>
      </c>
      <c r="C148" t="s">
        <v>7875</v>
      </c>
      <c r="D148" t="s">
        <v>8</v>
      </c>
      <c r="E148" t="s">
        <v>7786</v>
      </c>
      <c r="F148" t="s">
        <v>11426</v>
      </c>
      <c r="G148" t="s">
        <v>5367</v>
      </c>
      <c r="H148" t="s">
        <v>7517</v>
      </c>
      <c r="I148" t="s">
        <v>10937</v>
      </c>
    </row>
    <row r="149" spans="1:9" x14ac:dyDescent="0.2">
      <c r="A149" t="s">
        <v>7506</v>
      </c>
      <c r="B149">
        <v>86008117</v>
      </c>
      <c r="C149" t="s">
        <v>7874</v>
      </c>
      <c r="D149" t="s">
        <v>8</v>
      </c>
      <c r="E149" t="s">
        <v>7786</v>
      </c>
      <c r="F149" t="s">
        <v>11424</v>
      </c>
      <c r="G149" t="s">
        <v>5367</v>
      </c>
      <c r="H149" t="s">
        <v>7517</v>
      </c>
      <c r="I149" t="s">
        <v>10937</v>
      </c>
    </row>
    <row r="150" spans="1:9" x14ac:dyDescent="0.2">
      <c r="A150" t="s">
        <v>7506</v>
      </c>
      <c r="B150">
        <v>86008116</v>
      </c>
      <c r="C150" t="s">
        <v>7873</v>
      </c>
      <c r="D150" t="s">
        <v>8</v>
      </c>
      <c r="E150" t="s">
        <v>7786</v>
      </c>
      <c r="F150" t="s">
        <v>7517</v>
      </c>
      <c r="G150" t="s">
        <v>5367</v>
      </c>
      <c r="H150" t="s">
        <v>7517</v>
      </c>
      <c r="I150" t="s">
        <v>10937</v>
      </c>
    </row>
    <row r="151" spans="1:9" x14ac:dyDescent="0.2">
      <c r="A151" t="s">
        <v>7506</v>
      </c>
      <c r="B151">
        <v>86008115</v>
      </c>
      <c r="C151" t="s">
        <v>7872</v>
      </c>
      <c r="D151" t="s">
        <v>8</v>
      </c>
      <c r="E151" t="s">
        <v>7786</v>
      </c>
      <c r="F151" t="s">
        <v>7514</v>
      </c>
      <c r="G151" t="s">
        <v>5367</v>
      </c>
      <c r="H151" t="s">
        <v>7514</v>
      </c>
      <c r="I151" t="s">
        <v>10937</v>
      </c>
    </row>
    <row r="152" spans="1:9" x14ac:dyDescent="0.2">
      <c r="A152" t="s">
        <v>7506</v>
      </c>
      <c r="B152">
        <v>86008113</v>
      </c>
      <c r="C152" t="s">
        <v>7871</v>
      </c>
      <c r="D152" t="s">
        <v>8</v>
      </c>
      <c r="E152" t="s">
        <v>7786</v>
      </c>
      <c r="F152" t="s">
        <v>7792</v>
      </c>
      <c r="G152" t="s">
        <v>5367</v>
      </c>
      <c r="H152" t="s">
        <v>7792</v>
      </c>
      <c r="I152" t="s">
        <v>10937</v>
      </c>
    </row>
    <row r="153" spans="1:9" x14ac:dyDescent="0.2">
      <c r="A153" t="s">
        <v>7506</v>
      </c>
      <c r="B153">
        <v>86008112</v>
      </c>
      <c r="C153" t="s">
        <v>7870</v>
      </c>
      <c r="D153" t="s">
        <v>8</v>
      </c>
      <c r="E153" t="s">
        <v>7786</v>
      </c>
      <c r="F153" t="s">
        <v>11446</v>
      </c>
      <c r="G153" t="s">
        <v>5367</v>
      </c>
      <c r="H153" t="s">
        <v>7792</v>
      </c>
      <c r="I153" t="s">
        <v>10937</v>
      </c>
    </row>
    <row r="154" spans="1:9" x14ac:dyDescent="0.2">
      <c r="A154" t="s">
        <v>7506</v>
      </c>
      <c r="B154">
        <v>86008111</v>
      </c>
      <c r="C154" t="s">
        <v>7869</v>
      </c>
      <c r="D154" t="s">
        <v>8</v>
      </c>
      <c r="E154" t="s">
        <v>7786</v>
      </c>
      <c r="F154" t="s">
        <v>7514</v>
      </c>
      <c r="G154" t="s">
        <v>5367</v>
      </c>
      <c r="H154" t="s">
        <v>7514</v>
      </c>
      <c r="I154" t="s">
        <v>10937</v>
      </c>
    </row>
    <row r="155" spans="1:9" x14ac:dyDescent="0.2">
      <c r="A155" t="s">
        <v>7506</v>
      </c>
      <c r="B155">
        <v>86008110</v>
      </c>
      <c r="C155" t="s">
        <v>7868</v>
      </c>
      <c r="D155" t="s">
        <v>8</v>
      </c>
      <c r="E155" t="s">
        <v>7786</v>
      </c>
      <c r="F155" t="s">
        <v>7517</v>
      </c>
      <c r="G155" t="s">
        <v>5367</v>
      </c>
      <c r="H155" t="s">
        <v>7517</v>
      </c>
      <c r="I155" t="s">
        <v>10937</v>
      </c>
    </row>
    <row r="156" spans="1:9" x14ac:dyDescent="0.2">
      <c r="A156" t="s">
        <v>7506</v>
      </c>
      <c r="B156">
        <v>86008109</v>
      </c>
      <c r="C156" t="s">
        <v>7867</v>
      </c>
      <c r="D156" t="s">
        <v>8</v>
      </c>
      <c r="E156" t="s">
        <v>7786</v>
      </c>
      <c r="F156" t="s">
        <v>11424</v>
      </c>
      <c r="G156" t="s">
        <v>5367</v>
      </c>
      <c r="H156" t="s">
        <v>7517</v>
      </c>
      <c r="I156" t="s">
        <v>10937</v>
      </c>
    </row>
    <row r="157" spans="1:9" x14ac:dyDescent="0.2">
      <c r="A157" t="s">
        <v>7506</v>
      </c>
      <c r="B157">
        <v>86008108</v>
      </c>
      <c r="C157" t="s">
        <v>7866</v>
      </c>
      <c r="D157" t="s">
        <v>8</v>
      </c>
      <c r="E157" t="s">
        <v>7786</v>
      </c>
      <c r="F157" t="s">
        <v>7517</v>
      </c>
      <c r="G157" t="s">
        <v>5367</v>
      </c>
      <c r="H157" t="s">
        <v>7517</v>
      </c>
      <c r="I157" t="s">
        <v>10937</v>
      </c>
    </row>
    <row r="158" spans="1:9" x14ac:dyDescent="0.2">
      <c r="A158" t="s">
        <v>7506</v>
      </c>
      <c r="B158">
        <v>86008107</v>
      </c>
      <c r="C158" t="s">
        <v>7865</v>
      </c>
      <c r="D158" t="s">
        <v>8</v>
      </c>
      <c r="E158" t="s">
        <v>7786</v>
      </c>
      <c r="F158" t="s">
        <v>7517</v>
      </c>
      <c r="G158" t="s">
        <v>5367</v>
      </c>
      <c r="H158" t="s">
        <v>7517</v>
      </c>
      <c r="I158" t="s">
        <v>10937</v>
      </c>
    </row>
    <row r="159" spans="1:9" x14ac:dyDescent="0.2">
      <c r="A159" t="s">
        <v>7506</v>
      </c>
      <c r="B159">
        <v>86008106</v>
      </c>
      <c r="C159" t="s">
        <v>7864</v>
      </c>
      <c r="D159" t="s">
        <v>8</v>
      </c>
      <c r="E159" t="s">
        <v>7786</v>
      </c>
      <c r="F159" t="s">
        <v>11426</v>
      </c>
      <c r="G159" t="s">
        <v>5367</v>
      </c>
      <c r="H159" t="s">
        <v>7517</v>
      </c>
      <c r="I159" t="s">
        <v>10937</v>
      </c>
    </row>
    <row r="160" spans="1:9" x14ac:dyDescent="0.2">
      <c r="A160" t="s">
        <v>7506</v>
      </c>
      <c r="B160">
        <v>86008104</v>
      </c>
      <c r="C160" t="s">
        <v>7863</v>
      </c>
      <c r="D160" t="s">
        <v>8</v>
      </c>
      <c r="E160" t="s">
        <v>7786</v>
      </c>
      <c r="F160" t="s">
        <v>7514</v>
      </c>
      <c r="G160" t="s">
        <v>5367</v>
      </c>
      <c r="H160" t="s">
        <v>7514</v>
      </c>
      <c r="I160" t="s">
        <v>10937</v>
      </c>
    </row>
    <row r="161" spans="1:9" x14ac:dyDescent="0.2">
      <c r="A161" t="s">
        <v>7506</v>
      </c>
      <c r="B161">
        <v>86008103</v>
      </c>
      <c r="C161" t="s">
        <v>7862</v>
      </c>
      <c r="D161" t="s">
        <v>8</v>
      </c>
      <c r="E161" t="s">
        <v>7786</v>
      </c>
      <c r="F161" t="s">
        <v>11443</v>
      </c>
      <c r="G161" t="s">
        <v>5367</v>
      </c>
      <c r="H161" t="s">
        <v>7792</v>
      </c>
      <c r="I161" t="s">
        <v>10937</v>
      </c>
    </row>
    <row r="162" spans="1:9" x14ac:dyDescent="0.2">
      <c r="A162" t="s">
        <v>7506</v>
      </c>
      <c r="B162">
        <v>86008102</v>
      </c>
      <c r="C162" t="s">
        <v>7861</v>
      </c>
      <c r="D162" t="s">
        <v>8</v>
      </c>
      <c r="E162" t="s">
        <v>7786</v>
      </c>
      <c r="F162" t="s">
        <v>11426</v>
      </c>
      <c r="G162" t="s">
        <v>5367</v>
      </c>
      <c r="H162" t="s">
        <v>7517</v>
      </c>
      <c r="I162" t="s">
        <v>10937</v>
      </c>
    </row>
    <row r="163" spans="1:9" x14ac:dyDescent="0.2">
      <c r="A163" t="s">
        <v>7506</v>
      </c>
      <c r="B163">
        <v>86008101</v>
      </c>
      <c r="C163" t="s">
        <v>7860</v>
      </c>
      <c r="D163" t="s">
        <v>8</v>
      </c>
      <c r="E163" t="s">
        <v>7786</v>
      </c>
      <c r="F163" t="s">
        <v>7517</v>
      </c>
      <c r="G163" t="s">
        <v>5367</v>
      </c>
      <c r="H163" t="s">
        <v>7517</v>
      </c>
      <c r="I163" t="s">
        <v>10937</v>
      </c>
    </row>
    <row r="164" spans="1:9" x14ac:dyDescent="0.2">
      <c r="A164" t="s">
        <v>7506</v>
      </c>
      <c r="B164">
        <v>86008100</v>
      </c>
      <c r="C164" t="s">
        <v>7859</v>
      </c>
      <c r="D164" t="s">
        <v>8</v>
      </c>
      <c r="E164" t="s">
        <v>7786</v>
      </c>
      <c r="F164" t="s">
        <v>11444</v>
      </c>
      <c r="G164" t="s">
        <v>5367</v>
      </c>
      <c r="H164" t="s">
        <v>7514</v>
      </c>
      <c r="I164" t="s">
        <v>10937</v>
      </c>
    </row>
    <row r="165" spans="1:9" x14ac:dyDescent="0.2">
      <c r="A165" t="s">
        <v>7506</v>
      </c>
      <c r="B165">
        <v>86008097</v>
      </c>
      <c r="C165" t="s">
        <v>7858</v>
      </c>
      <c r="D165" t="s">
        <v>8</v>
      </c>
      <c r="E165" t="s">
        <v>7786</v>
      </c>
      <c r="F165" t="s">
        <v>7514</v>
      </c>
      <c r="G165" t="s">
        <v>5367</v>
      </c>
      <c r="H165" t="s">
        <v>7514</v>
      </c>
      <c r="I165" t="s">
        <v>10937</v>
      </c>
    </row>
    <row r="166" spans="1:9" x14ac:dyDescent="0.2">
      <c r="A166" t="s">
        <v>7506</v>
      </c>
      <c r="B166">
        <v>86008096</v>
      </c>
      <c r="C166" t="s">
        <v>7857</v>
      </c>
      <c r="D166" t="s">
        <v>8</v>
      </c>
      <c r="E166" t="s">
        <v>7786</v>
      </c>
      <c r="F166" t="s">
        <v>7517</v>
      </c>
      <c r="G166" t="s">
        <v>5367</v>
      </c>
      <c r="H166" t="s">
        <v>7517</v>
      </c>
      <c r="I166" t="s">
        <v>10937</v>
      </c>
    </row>
    <row r="167" spans="1:9" x14ac:dyDescent="0.2">
      <c r="A167" t="s">
        <v>7506</v>
      </c>
      <c r="B167">
        <v>86008095</v>
      </c>
      <c r="C167" t="s">
        <v>7856</v>
      </c>
      <c r="D167" t="s">
        <v>8</v>
      </c>
      <c r="E167" t="s">
        <v>7786</v>
      </c>
      <c r="F167" t="s">
        <v>7517</v>
      </c>
      <c r="G167" t="s">
        <v>5367</v>
      </c>
      <c r="H167" t="s">
        <v>7517</v>
      </c>
      <c r="I167" t="s">
        <v>10937</v>
      </c>
    </row>
    <row r="168" spans="1:9" x14ac:dyDescent="0.2">
      <c r="A168" t="s">
        <v>7506</v>
      </c>
      <c r="B168">
        <v>86008094</v>
      </c>
      <c r="C168" t="s">
        <v>5374</v>
      </c>
      <c r="D168" t="s">
        <v>8</v>
      </c>
      <c r="E168" t="s">
        <v>7786</v>
      </c>
      <c r="F168" t="s">
        <v>7517</v>
      </c>
      <c r="G168" t="s">
        <v>5367</v>
      </c>
      <c r="H168" t="s">
        <v>7517</v>
      </c>
      <c r="I168" t="s">
        <v>10937</v>
      </c>
    </row>
    <row r="169" spans="1:9" x14ac:dyDescent="0.2">
      <c r="A169" t="s">
        <v>7506</v>
      </c>
      <c r="B169">
        <v>86008093</v>
      </c>
      <c r="C169" t="s">
        <v>7855</v>
      </c>
      <c r="D169" t="s">
        <v>8</v>
      </c>
      <c r="E169" t="s">
        <v>7786</v>
      </c>
      <c r="F169" t="s">
        <v>7514</v>
      </c>
      <c r="G169" t="s">
        <v>5367</v>
      </c>
      <c r="H169" t="s">
        <v>7514</v>
      </c>
      <c r="I169" t="s">
        <v>10937</v>
      </c>
    </row>
    <row r="170" spans="1:9" x14ac:dyDescent="0.2">
      <c r="A170" t="s">
        <v>7506</v>
      </c>
      <c r="B170">
        <v>86008092</v>
      </c>
      <c r="C170" t="s">
        <v>7854</v>
      </c>
      <c r="D170" t="s">
        <v>8</v>
      </c>
      <c r="E170" t="s">
        <v>7786</v>
      </c>
      <c r="F170" t="s">
        <v>7517</v>
      </c>
      <c r="G170" t="s">
        <v>5367</v>
      </c>
      <c r="H170" t="s">
        <v>7517</v>
      </c>
      <c r="I170" t="s">
        <v>10937</v>
      </c>
    </row>
    <row r="171" spans="1:9" x14ac:dyDescent="0.2">
      <c r="A171" t="s">
        <v>7506</v>
      </c>
      <c r="B171">
        <v>86008091</v>
      </c>
      <c r="C171" t="s">
        <v>7853</v>
      </c>
      <c r="D171" t="s">
        <v>8</v>
      </c>
      <c r="E171" t="s">
        <v>7786</v>
      </c>
      <c r="F171" t="s">
        <v>11443</v>
      </c>
      <c r="G171" t="s">
        <v>5367</v>
      </c>
      <c r="H171" t="s">
        <v>7792</v>
      </c>
      <c r="I171" t="s">
        <v>10937</v>
      </c>
    </row>
    <row r="172" spans="1:9" x14ac:dyDescent="0.2">
      <c r="A172" t="s">
        <v>7506</v>
      </c>
      <c r="B172">
        <v>86008090</v>
      </c>
      <c r="C172" t="s">
        <v>7852</v>
      </c>
      <c r="D172" t="s">
        <v>8</v>
      </c>
      <c r="E172" t="s">
        <v>7786</v>
      </c>
      <c r="F172" t="s">
        <v>7517</v>
      </c>
      <c r="G172" t="s">
        <v>5367</v>
      </c>
      <c r="H172" t="s">
        <v>7517</v>
      </c>
      <c r="I172" t="s">
        <v>10937</v>
      </c>
    </row>
    <row r="173" spans="1:9" x14ac:dyDescent="0.2">
      <c r="A173" t="s">
        <v>7506</v>
      </c>
      <c r="B173">
        <v>86008089</v>
      </c>
      <c r="C173" t="s">
        <v>7851</v>
      </c>
      <c r="D173" t="s">
        <v>8</v>
      </c>
      <c r="E173" t="s">
        <v>7786</v>
      </c>
      <c r="F173" t="s">
        <v>7792</v>
      </c>
      <c r="G173" t="s">
        <v>5367</v>
      </c>
      <c r="H173" t="s">
        <v>7792</v>
      </c>
      <c r="I173" t="s">
        <v>10937</v>
      </c>
    </row>
    <row r="174" spans="1:9" x14ac:dyDescent="0.2">
      <c r="A174" t="s">
        <v>7506</v>
      </c>
      <c r="B174">
        <v>86008088</v>
      </c>
      <c r="C174" t="s">
        <v>7850</v>
      </c>
      <c r="D174" t="s">
        <v>8</v>
      </c>
      <c r="E174" t="s">
        <v>7786</v>
      </c>
      <c r="F174" t="s">
        <v>11426</v>
      </c>
      <c r="G174" t="s">
        <v>5367</v>
      </c>
      <c r="H174" t="s">
        <v>7517</v>
      </c>
      <c r="I174" t="s">
        <v>10937</v>
      </c>
    </row>
    <row r="175" spans="1:9" x14ac:dyDescent="0.2">
      <c r="A175" t="s">
        <v>7506</v>
      </c>
      <c r="B175">
        <v>86008087</v>
      </c>
      <c r="C175" t="s">
        <v>7849</v>
      </c>
      <c r="D175" t="s">
        <v>8</v>
      </c>
      <c r="E175" t="s">
        <v>7786</v>
      </c>
      <c r="F175" t="s">
        <v>11443</v>
      </c>
      <c r="G175" t="s">
        <v>5367</v>
      </c>
      <c r="H175" t="s">
        <v>7792</v>
      </c>
      <c r="I175" t="s">
        <v>10937</v>
      </c>
    </row>
    <row r="176" spans="1:9" x14ac:dyDescent="0.2">
      <c r="A176" t="s">
        <v>7506</v>
      </c>
      <c r="B176">
        <v>86008086</v>
      </c>
      <c r="C176" t="s">
        <v>7848</v>
      </c>
      <c r="D176" t="s">
        <v>8</v>
      </c>
      <c r="E176" t="s">
        <v>7786</v>
      </c>
      <c r="F176" t="s">
        <v>11426</v>
      </c>
      <c r="G176" t="s">
        <v>5367</v>
      </c>
      <c r="H176" t="s">
        <v>7517</v>
      </c>
      <c r="I176" t="s">
        <v>10937</v>
      </c>
    </row>
    <row r="177" spans="1:9" x14ac:dyDescent="0.2">
      <c r="A177" t="s">
        <v>7506</v>
      </c>
      <c r="B177">
        <v>86008085</v>
      </c>
      <c r="C177" t="s">
        <v>7847</v>
      </c>
      <c r="D177" t="s">
        <v>8</v>
      </c>
      <c r="E177" t="s">
        <v>7786</v>
      </c>
      <c r="F177" t="s">
        <v>11426</v>
      </c>
      <c r="G177" t="s">
        <v>5367</v>
      </c>
      <c r="H177" t="s">
        <v>7517</v>
      </c>
      <c r="I177" t="s">
        <v>10937</v>
      </c>
    </row>
    <row r="178" spans="1:9" x14ac:dyDescent="0.2">
      <c r="A178" t="s">
        <v>7506</v>
      </c>
      <c r="B178">
        <v>86008084</v>
      </c>
      <c r="C178" t="s">
        <v>7846</v>
      </c>
      <c r="D178" t="s">
        <v>8</v>
      </c>
      <c r="E178" t="s">
        <v>7786</v>
      </c>
      <c r="F178" t="s">
        <v>11441</v>
      </c>
      <c r="G178" t="s">
        <v>5367</v>
      </c>
      <c r="H178" t="s">
        <v>7514</v>
      </c>
      <c r="I178" t="s">
        <v>10937</v>
      </c>
    </row>
    <row r="179" spans="1:9" x14ac:dyDescent="0.2">
      <c r="A179" t="s">
        <v>7506</v>
      </c>
      <c r="B179">
        <v>86008083</v>
      </c>
      <c r="C179" t="s">
        <v>7845</v>
      </c>
      <c r="D179" t="s">
        <v>8</v>
      </c>
      <c r="E179" t="s">
        <v>7786</v>
      </c>
      <c r="F179" t="s">
        <v>7517</v>
      </c>
      <c r="G179" t="s">
        <v>5367</v>
      </c>
      <c r="H179" t="s">
        <v>7517</v>
      </c>
      <c r="I179" t="s">
        <v>10937</v>
      </c>
    </row>
    <row r="180" spans="1:9" x14ac:dyDescent="0.2">
      <c r="A180" t="s">
        <v>7506</v>
      </c>
      <c r="B180">
        <v>86008082</v>
      </c>
      <c r="C180" t="s">
        <v>7844</v>
      </c>
      <c r="D180" t="s">
        <v>8</v>
      </c>
      <c r="E180" t="s">
        <v>7786</v>
      </c>
      <c r="F180" t="s">
        <v>7792</v>
      </c>
      <c r="G180" t="s">
        <v>5367</v>
      </c>
      <c r="H180" t="s">
        <v>7792</v>
      </c>
      <c r="I180" t="s">
        <v>10937</v>
      </c>
    </row>
    <row r="181" spans="1:9" x14ac:dyDescent="0.2">
      <c r="A181" t="s">
        <v>7506</v>
      </c>
      <c r="B181">
        <v>86008081</v>
      </c>
      <c r="C181" t="s">
        <v>7843</v>
      </c>
      <c r="D181" t="s">
        <v>8</v>
      </c>
      <c r="E181" t="s">
        <v>7786</v>
      </c>
      <c r="F181" t="s">
        <v>11446</v>
      </c>
      <c r="G181" t="s">
        <v>5367</v>
      </c>
      <c r="H181" t="s">
        <v>7792</v>
      </c>
      <c r="I181" t="s">
        <v>10937</v>
      </c>
    </row>
    <row r="182" spans="1:9" x14ac:dyDescent="0.2">
      <c r="A182" t="s">
        <v>7506</v>
      </c>
      <c r="B182">
        <v>86008080</v>
      </c>
      <c r="C182" t="s">
        <v>7842</v>
      </c>
      <c r="D182" t="s">
        <v>8</v>
      </c>
      <c r="E182" t="s">
        <v>7786</v>
      </c>
      <c r="F182" t="s">
        <v>7517</v>
      </c>
      <c r="G182" t="s">
        <v>5367</v>
      </c>
      <c r="H182" t="s">
        <v>7517</v>
      </c>
      <c r="I182" t="s">
        <v>10937</v>
      </c>
    </row>
    <row r="183" spans="1:9" x14ac:dyDescent="0.2">
      <c r="A183" t="s">
        <v>7506</v>
      </c>
      <c r="B183">
        <v>86008079</v>
      </c>
      <c r="C183" t="s">
        <v>7841</v>
      </c>
      <c r="D183" t="s">
        <v>8</v>
      </c>
      <c r="E183" t="s">
        <v>7786</v>
      </c>
      <c r="F183" t="s">
        <v>7517</v>
      </c>
      <c r="G183" t="s">
        <v>5367</v>
      </c>
      <c r="H183" t="s">
        <v>7517</v>
      </c>
      <c r="I183" t="s">
        <v>10937</v>
      </c>
    </row>
    <row r="184" spans="1:9" x14ac:dyDescent="0.2">
      <c r="A184" t="s">
        <v>7506</v>
      </c>
      <c r="B184">
        <v>86008078</v>
      </c>
      <c r="C184" t="s">
        <v>7840</v>
      </c>
      <c r="D184" t="s">
        <v>8</v>
      </c>
      <c r="E184" t="s">
        <v>7786</v>
      </c>
      <c r="F184" t="s">
        <v>7517</v>
      </c>
      <c r="G184" t="s">
        <v>5367</v>
      </c>
      <c r="H184" t="s">
        <v>7517</v>
      </c>
      <c r="I184" t="s">
        <v>10937</v>
      </c>
    </row>
    <row r="185" spans="1:9" x14ac:dyDescent="0.2">
      <c r="A185" t="s">
        <v>7506</v>
      </c>
      <c r="B185">
        <v>86008077</v>
      </c>
      <c r="C185" t="s">
        <v>7839</v>
      </c>
      <c r="D185" t="s">
        <v>8</v>
      </c>
      <c r="E185" t="s">
        <v>7786</v>
      </c>
      <c r="F185" t="s">
        <v>7517</v>
      </c>
      <c r="G185" t="s">
        <v>5367</v>
      </c>
      <c r="H185" t="s">
        <v>7517</v>
      </c>
      <c r="I185" t="s">
        <v>10937</v>
      </c>
    </row>
    <row r="186" spans="1:9" x14ac:dyDescent="0.2">
      <c r="A186" t="s">
        <v>7506</v>
      </c>
      <c r="B186">
        <v>86008076</v>
      </c>
      <c r="C186" t="s">
        <v>7838</v>
      </c>
      <c r="D186" t="s">
        <v>8</v>
      </c>
      <c r="E186" t="s">
        <v>7786</v>
      </c>
      <c r="F186" t="s">
        <v>11424</v>
      </c>
      <c r="G186" t="s">
        <v>5367</v>
      </c>
      <c r="H186" t="s">
        <v>7517</v>
      </c>
      <c r="I186" t="s">
        <v>10937</v>
      </c>
    </row>
    <row r="187" spans="1:9" x14ac:dyDescent="0.2">
      <c r="A187" t="s">
        <v>7506</v>
      </c>
      <c r="B187">
        <v>86008075</v>
      </c>
      <c r="C187" t="s">
        <v>7837</v>
      </c>
      <c r="D187" t="s">
        <v>8</v>
      </c>
      <c r="E187" t="s">
        <v>7786</v>
      </c>
      <c r="F187" t="s">
        <v>7517</v>
      </c>
      <c r="G187" t="s">
        <v>5367</v>
      </c>
      <c r="H187" t="s">
        <v>7517</v>
      </c>
      <c r="I187" t="s">
        <v>10937</v>
      </c>
    </row>
    <row r="188" spans="1:9" x14ac:dyDescent="0.2">
      <c r="A188" t="s">
        <v>7506</v>
      </c>
      <c r="B188">
        <v>86008074</v>
      </c>
      <c r="C188" t="s">
        <v>7836</v>
      </c>
      <c r="D188" t="s">
        <v>8</v>
      </c>
      <c r="E188" t="s">
        <v>7786</v>
      </c>
      <c r="F188" t="s">
        <v>7517</v>
      </c>
      <c r="G188" t="s">
        <v>5367</v>
      </c>
      <c r="H188" t="s">
        <v>7517</v>
      </c>
      <c r="I188" t="s">
        <v>10937</v>
      </c>
    </row>
    <row r="189" spans="1:9" x14ac:dyDescent="0.2">
      <c r="A189" t="s">
        <v>7506</v>
      </c>
      <c r="B189">
        <v>86008072</v>
      </c>
      <c r="C189" t="s">
        <v>7834</v>
      </c>
      <c r="D189" t="s">
        <v>8</v>
      </c>
      <c r="E189" t="s">
        <v>7786</v>
      </c>
      <c r="F189" t="s">
        <v>7517</v>
      </c>
      <c r="G189" t="s">
        <v>5367</v>
      </c>
      <c r="H189" t="s">
        <v>7517</v>
      </c>
      <c r="I189" t="s">
        <v>10937</v>
      </c>
    </row>
    <row r="190" spans="1:9" x14ac:dyDescent="0.2">
      <c r="A190" t="s">
        <v>7506</v>
      </c>
      <c r="B190">
        <v>86008071</v>
      </c>
      <c r="C190" t="s">
        <v>7833</v>
      </c>
      <c r="D190" t="s">
        <v>8</v>
      </c>
      <c r="E190" t="s">
        <v>7786</v>
      </c>
      <c r="F190" t="s">
        <v>11424</v>
      </c>
      <c r="G190" t="s">
        <v>5367</v>
      </c>
      <c r="H190" t="s">
        <v>7517</v>
      </c>
      <c r="I190" t="s">
        <v>10937</v>
      </c>
    </row>
    <row r="191" spans="1:9" x14ac:dyDescent="0.2">
      <c r="A191" t="s">
        <v>7506</v>
      </c>
      <c r="B191">
        <v>86008070</v>
      </c>
      <c r="C191" t="s">
        <v>6506</v>
      </c>
      <c r="D191" t="s">
        <v>8</v>
      </c>
      <c r="E191" t="s">
        <v>7786</v>
      </c>
      <c r="F191" t="s">
        <v>7517</v>
      </c>
      <c r="G191" t="s">
        <v>5367</v>
      </c>
      <c r="H191" t="s">
        <v>7517</v>
      </c>
      <c r="I191" t="s">
        <v>10937</v>
      </c>
    </row>
    <row r="192" spans="1:9" x14ac:dyDescent="0.2">
      <c r="A192" t="s">
        <v>7506</v>
      </c>
      <c r="B192">
        <v>86008069</v>
      </c>
      <c r="C192" t="s">
        <v>7832</v>
      </c>
      <c r="D192" t="s">
        <v>8</v>
      </c>
      <c r="E192" t="s">
        <v>7786</v>
      </c>
      <c r="F192" t="s">
        <v>7517</v>
      </c>
      <c r="G192" t="s">
        <v>5367</v>
      </c>
      <c r="H192" t="s">
        <v>7517</v>
      </c>
      <c r="I192" t="s">
        <v>10937</v>
      </c>
    </row>
    <row r="193" spans="1:9" x14ac:dyDescent="0.2">
      <c r="A193" t="s">
        <v>7506</v>
      </c>
      <c r="B193">
        <v>86008068</v>
      </c>
      <c r="C193" t="s">
        <v>7831</v>
      </c>
      <c r="D193" t="s">
        <v>8</v>
      </c>
      <c r="E193" t="s">
        <v>7786</v>
      </c>
      <c r="F193" t="s">
        <v>7517</v>
      </c>
      <c r="G193" t="s">
        <v>5367</v>
      </c>
      <c r="H193" t="s">
        <v>7517</v>
      </c>
      <c r="I193" t="s">
        <v>10937</v>
      </c>
    </row>
    <row r="194" spans="1:9" x14ac:dyDescent="0.2">
      <c r="A194" t="s">
        <v>7506</v>
      </c>
      <c r="B194">
        <v>86008067</v>
      </c>
      <c r="C194" t="s">
        <v>7830</v>
      </c>
      <c r="D194" t="s">
        <v>8</v>
      </c>
      <c r="E194" t="s">
        <v>7786</v>
      </c>
      <c r="F194" t="s">
        <v>7514</v>
      </c>
      <c r="G194" t="s">
        <v>5367</v>
      </c>
      <c r="H194" t="s">
        <v>7514</v>
      </c>
      <c r="I194" t="s">
        <v>10937</v>
      </c>
    </row>
    <row r="195" spans="1:9" x14ac:dyDescent="0.2">
      <c r="A195" t="s">
        <v>7506</v>
      </c>
      <c r="B195">
        <v>86008066</v>
      </c>
      <c r="C195" t="s">
        <v>7829</v>
      </c>
      <c r="D195" t="s">
        <v>8</v>
      </c>
      <c r="E195" t="s">
        <v>7786</v>
      </c>
      <c r="F195" t="s">
        <v>7792</v>
      </c>
      <c r="G195" t="s">
        <v>5367</v>
      </c>
      <c r="H195" t="s">
        <v>7792</v>
      </c>
      <c r="I195" t="s">
        <v>10937</v>
      </c>
    </row>
    <row r="196" spans="1:9" x14ac:dyDescent="0.2">
      <c r="A196" t="s">
        <v>7506</v>
      </c>
      <c r="B196">
        <v>86008065</v>
      </c>
      <c r="C196" t="s">
        <v>7828</v>
      </c>
      <c r="D196" t="s">
        <v>8</v>
      </c>
      <c r="E196" t="s">
        <v>7786</v>
      </c>
      <c r="F196" t="s">
        <v>7517</v>
      </c>
      <c r="G196" t="s">
        <v>5367</v>
      </c>
      <c r="H196" t="s">
        <v>7517</v>
      </c>
      <c r="I196" t="s">
        <v>10937</v>
      </c>
    </row>
    <row r="197" spans="1:9" x14ac:dyDescent="0.2">
      <c r="A197" t="s">
        <v>7506</v>
      </c>
      <c r="B197">
        <v>86008064</v>
      </c>
      <c r="C197" t="s">
        <v>7827</v>
      </c>
      <c r="D197" t="s">
        <v>8</v>
      </c>
      <c r="E197" t="s">
        <v>7786</v>
      </c>
      <c r="F197" t="s">
        <v>11444</v>
      </c>
      <c r="G197" t="s">
        <v>5367</v>
      </c>
      <c r="H197" t="s">
        <v>7514</v>
      </c>
      <c r="I197" t="s">
        <v>10937</v>
      </c>
    </row>
    <row r="198" spans="1:9" x14ac:dyDescent="0.2">
      <c r="A198" t="s">
        <v>7506</v>
      </c>
      <c r="B198">
        <v>86008062</v>
      </c>
      <c r="C198" t="s">
        <v>7826</v>
      </c>
      <c r="D198" t="s">
        <v>8</v>
      </c>
      <c r="E198" t="s">
        <v>7786</v>
      </c>
      <c r="F198" t="s">
        <v>11447</v>
      </c>
      <c r="G198" t="s">
        <v>5367</v>
      </c>
      <c r="H198" t="s">
        <v>7792</v>
      </c>
      <c r="I198" t="s">
        <v>10937</v>
      </c>
    </row>
    <row r="199" spans="1:9" x14ac:dyDescent="0.2">
      <c r="A199" t="s">
        <v>7506</v>
      </c>
      <c r="B199">
        <v>86008060</v>
      </c>
      <c r="C199" t="s">
        <v>5419</v>
      </c>
      <c r="D199" t="s">
        <v>8</v>
      </c>
      <c r="E199" t="s">
        <v>7786</v>
      </c>
      <c r="F199" t="s">
        <v>7517</v>
      </c>
      <c r="G199" t="s">
        <v>5367</v>
      </c>
      <c r="H199" t="s">
        <v>7517</v>
      </c>
      <c r="I199" t="s">
        <v>10937</v>
      </c>
    </row>
    <row r="200" spans="1:9" x14ac:dyDescent="0.2">
      <c r="A200" t="s">
        <v>7506</v>
      </c>
      <c r="B200">
        <v>86008059</v>
      </c>
      <c r="C200" t="s">
        <v>7825</v>
      </c>
      <c r="D200" t="s">
        <v>8</v>
      </c>
      <c r="E200" t="s">
        <v>7786</v>
      </c>
      <c r="F200" t="s">
        <v>7517</v>
      </c>
      <c r="G200" t="s">
        <v>5367</v>
      </c>
      <c r="H200" t="s">
        <v>7517</v>
      </c>
      <c r="I200" t="s">
        <v>10937</v>
      </c>
    </row>
    <row r="201" spans="1:9" x14ac:dyDescent="0.2">
      <c r="A201" t="s">
        <v>7506</v>
      </c>
      <c r="B201">
        <v>86008058</v>
      </c>
      <c r="C201" t="s">
        <v>7824</v>
      </c>
      <c r="D201" t="s">
        <v>8</v>
      </c>
      <c r="E201" t="s">
        <v>7786</v>
      </c>
      <c r="F201" t="s">
        <v>7792</v>
      </c>
      <c r="G201" t="s">
        <v>5367</v>
      </c>
      <c r="H201" t="s">
        <v>7792</v>
      </c>
      <c r="I201" t="s">
        <v>10937</v>
      </c>
    </row>
    <row r="202" spans="1:9" x14ac:dyDescent="0.2">
      <c r="A202" t="s">
        <v>7506</v>
      </c>
      <c r="B202">
        <v>86008057</v>
      </c>
      <c r="C202" t="s">
        <v>7823</v>
      </c>
      <c r="D202" t="s">
        <v>8</v>
      </c>
      <c r="E202" t="s">
        <v>7786</v>
      </c>
      <c r="F202" t="s">
        <v>7792</v>
      </c>
      <c r="G202" t="s">
        <v>5367</v>
      </c>
      <c r="H202" t="s">
        <v>7792</v>
      </c>
      <c r="I202" t="s">
        <v>10937</v>
      </c>
    </row>
    <row r="203" spans="1:9" x14ac:dyDescent="0.2">
      <c r="A203" t="s">
        <v>7506</v>
      </c>
      <c r="B203">
        <v>86008056</v>
      </c>
      <c r="C203" t="s">
        <v>7822</v>
      </c>
      <c r="D203" t="s">
        <v>8</v>
      </c>
      <c r="E203" t="s">
        <v>7786</v>
      </c>
      <c r="F203" t="s">
        <v>11443</v>
      </c>
      <c r="G203" t="s">
        <v>5367</v>
      </c>
      <c r="H203" t="s">
        <v>7792</v>
      </c>
      <c r="I203" t="s">
        <v>10937</v>
      </c>
    </row>
    <row r="204" spans="1:9" x14ac:dyDescent="0.2">
      <c r="A204" t="s">
        <v>7506</v>
      </c>
      <c r="B204">
        <v>86008055</v>
      </c>
      <c r="C204" t="s">
        <v>7821</v>
      </c>
      <c r="D204" t="s">
        <v>8</v>
      </c>
      <c r="E204" t="s">
        <v>7786</v>
      </c>
      <c r="F204" t="s">
        <v>7514</v>
      </c>
      <c r="G204" t="s">
        <v>5367</v>
      </c>
      <c r="H204" t="s">
        <v>7514</v>
      </c>
      <c r="I204" t="s">
        <v>10937</v>
      </c>
    </row>
    <row r="205" spans="1:9" x14ac:dyDescent="0.2">
      <c r="A205" t="s">
        <v>7506</v>
      </c>
      <c r="B205">
        <v>86008053</v>
      </c>
      <c r="C205" t="s">
        <v>7820</v>
      </c>
      <c r="D205" t="s">
        <v>8</v>
      </c>
      <c r="E205" t="s">
        <v>7786</v>
      </c>
      <c r="F205" t="s">
        <v>11442</v>
      </c>
      <c r="G205" t="s">
        <v>5367</v>
      </c>
      <c r="H205" t="s">
        <v>7792</v>
      </c>
      <c r="I205" t="s">
        <v>10937</v>
      </c>
    </row>
    <row r="206" spans="1:9" x14ac:dyDescent="0.2">
      <c r="A206" t="s">
        <v>7506</v>
      </c>
      <c r="B206">
        <v>86008051</v>
      </c>
      <c r="C206" t="s">
        <v>7818</v>
      </c>
      <c r="D206" t="s">
        <v>8</v>
      </c>
      <c r="E206" t="s">
        <v>7786</v>
      </c>
      <c r="F206" t="s">
        <v>7517</v>
      </c>
      <c r="G206" t="s">
        <v>5367</v>
      </c>
      <c r="H206" t="s">
        <v>7517</v>
      </c>
      <c r="I206" t="s">
        <v>10937</v>
      </c>
    </row>
    <row r="207" spans="1:9" x14ac:dyDescent="0.2">
      <c r="A207" t="s">
        <v>7506</v>
      </c>
      <c r="B207">
        <v>86008050</v>
      </c>
      <c r="C207" t="s">
        <v>7817</v>
      </c>
      <c r="D207" t="s">
        <v>8</v>
      </c>
      <c r="E207" t="s">
        <v>7786</v>
      </c>
      <c r="F207" t="s">
        <v>11424</v>
      </c>
      <c r="G207" t="s">
        <v>5367</v>
      </c>
      <c r="H207" t="s">
        <v>7517</v>
      </c>
      <c r="I207" t="s">
        <v>10937</v>
      </c>
    </row>
    <row r="208" spans="1:9" x14ac:dyDescent="0.2">
      <c r="A208" t="s">
        <v>7506</v>
      </c>
      <c r="B208">
        <v>86008049</v>
      </c>
      <c r="C208" t="s">
        <v>7816</v>
      </c>
      <c r="D208" t="s">
        <v>8</v>
      </c>
      <c r="E208" t="s">
        <v>7786</v>
      </c>
      <c r="F208" t="s">
        <v>7517</v>
      </c>
      <c r="G208" t="s">
        <v>5367</v>
      </c>
      <c r="H208" t="s">
        <v>7517</v>
      </c>
      <c r="I208" t="s">
        <v>10937</v>
      </c>
    </row>
    <row r="209" spans="1:9" x14ac:dyDescent="0.2">
      <c r="A209" t="s">
        <v>7506</v>
      </c>
      <c r="B209">
        <v>86008047</v>
      </c>
      <c r="C209" t="s">
        <v>7815</v>
      </c>
      <c r="D209" t="s">
        <v>8</v>
      </c>
      <c r="E209" t="s">
        <v>7786</v>
      </c>
      <c r="F209" t="s">
        <v>11424</v>
      </c>
      <c r="G209" t="s">
        <v>5367</v>
      </c>
      <c r="H209" t="s">
        <v>7517</v>
      </c>
      <c r="I209" t="s">
        <v>10937</v>
      </c>
    </row>
    <row r="210" spans="1:9" x14ac:dyDescent="0.2">
      <c r="A210" t="s">
        <v>7506</v>
      </c>
      <c r="B210">
        <v>86008046</v>
      </c>
      <c r="C210" t="s">
        <v>7814</v>
      </c>
      <c r="D210" t="s">
        <v>8</v>
      </c>
      <c r="E210" t="s">
        <v>7786</v>
      </c>
      <c r="F210" t="s">
        <v>11426</v>
      </c>
      <c r="G210" t="s">
        <v>5367</v>
      </c>
      <c r="H210" t="s">
        <v>7517</v>
      </c>
      <c r="I210" t="s">
        <v>10937</v>
      </c>
    </row>
    <row r="211" spans="1:9" x14ac:dyDescent="0.2">
      <c r="A211" t="s">
        <v>7506</v>
      </c>
      <c r="B211">
        <v>86008045</v>
      </c>
      <c r="C211" t="s">
        <v>7813</v>
      </c>
      <c r="D211" t="s">
        <v>8</v>
      </c>
      <c r="E211" t="s">
        <v>7786</v>
      </c>
      <c r="F211" t="s">
        <v>11424</v>
      </c>
      <c r="G211" t="s">
        <v>5367</v>
      </c>
      <c r="H211" t="s">
        <v>7517</v>
      </c>
      <c r="I211" t="s">
        <v>10937</v>
      </c>
    </row>
    <row r="212" spans="1:9" x14ac:dyDescent="0.2">
      <c r="A212" t="s">
        <v>7506</v>
      </c>
      <c r="B212">
        <v>86008044</v>
      </c>
      <c r="C212" t="s">
        <v>7812</v>
      </c>
      <c r="D212" t="s">
        <v>8</v>
      </c>
      <c r="E212" t="s">
        <v>7786</v>
      </c>
      <c r="F212" t="s">
        <v>11426</v>
      </c>
      <c r="G212" t="s">
        <v>5367</v>
      </c>
      <c r="H212" t="s">
        <v>7517</v>
      </c>
      <c r="I212" t="s">
        <v>10937</v>
      </c>
    </row>
    <row r="213" spans="1:9" x14ac:dyDescent="0.2">
      <c r="A213" t="s">
        <v>7506</v>
      </c>
      <c r="B213">
        <v>86008043</v>
      </c>
      <c r="C213" t="s">
        <v>7811</v>
      </c>
      <c r="D213" t="s">
        <v>8</v>
      </c>
      <c r="E213" t="s">
        <v>7786</v>
      </c>
      <c r="F213" t="s">
        <v>11426</v>
      </c>
      <c r="G213" t="s">
        <v>5367</v>
      </c>
      <c r="H213" t="s">
        <v>7517</v>
      </c>
      <c r="I213" t="s">
        <v>10937</v>
      </c>
    </row>
    <row r="214" spans="1:9" x14ac:dyDescent="0.2">
      <c r="A214" t="s">
        <v>7506</v>
      </c>
      <c r="B214">
        <v>86008042</v>
      </c>
      <c r="C214" t="s">
        <v>7810</v>
      </c>
      <c r="D214" t="s">
        <v>8</v>
      </c>
      <c r="E214" t="s">
        <v>7786</v>
      </c>
      <c r="F214" t="s">
        <v>7514</v>
      </c>
      <c r="G214" t="s">
        <v>5367</v>
      </c>
      <c r="H214" t="s">
        <v>7514</v>
      </c>
      <c r="I214" t="s">
        <v>10937</v>
      </c>
    </row>
    <row r="215" spans="1:9" x14ac:dyDescent="0.2">
      <c r="A215" t="s">
        <v>7506</v>
      </c>
      <c r="B215">
        <v>86008040</v>
      </c>
      <c r="C215" t="s">
        <v>7808</v>
      </c>
      <c r="D215" t="s">
        <v>8</v>
      </c>
      <c r="E215" t="s">
        <v>7786</v>
      </c>
      <c r="F215" t="s">
        <v>7792</v>
      </c>
      <c r="G215" t="s">
        <v>5367</v>
      </c>
      <c r="H215" t="s">
        <v>7792</v>
      </c>
      <c r="I215" t="s">
        <v>10937</v>
      </c>
    </row>
    <row r="216" spans="1:9" x14ac:dyDescent="0.2">
      <c r="A216" t="s">
        <v>7506</v>
      </c>
      <c r="B216">
        <v>86008039</v>
      </c>
      <c r="C216" t="s">
        <v>7807</v>
      </c>
      <c r="D216" t="s">
        <v>8</v>
      </c>
      <c r="E216" t="s">
        <v>7786</v>
      </c>
      <c r="F216" t="s">
        <v>7517</v>
      </c>
      <c r="G216" t="s">
        <v>5367</v>
      </c>
      <c r="H216" t="s">
        <v>7517</v>
      </c>
      <c r="I216" t="s">
        <v>10937</v>
      </c>
    </row>
    <row r="217" spans="1:9" x14ac:dyDescent="0.2">
      <c r="A217" t="s">
        <v>7506</v>
      </c>
      <c r="B217">
        <v>86008038</v>
      </c>
      <c r="C217" t="s">
        <v>7806</v>
      </c>
      <c r="D217" t="s">
        <v>8</v>
      </c>
      <c r="E217" t="s">
        <v>7786</v>
      </c>
      <c r="F217" t="s">
        <v>11446</v>
      </c>
      <c r="G217" t="s">
        <v>5367</v>
      </c>
      <c r="H217" t="s">
        <v>7792</v>
      </c>
      <c r="I217" t="s">
        <v>10937</v>
      </c>
    </row>
    <row r="218" spans="1:9" x14ac:dyDescent="0.2">
      <c r="A218" t="s">
        <v>7506</v>
      </c>
      <c r="B218">
        <v>86008037</v>
      </c>
      <c r="C218" t="s">
        <v>7805</v>
      </c>
      <c r="D218" t="s">
        <v>8</v>
      </c>
      <c r="E218" t="s">
        <v>7786</v>
      </c>
      <c r="F218" t="s">
        <v>11445</v>
      </c>
      <c r="G218" t="s">
        <v>5367</v>
      </c>
      <c r="H218" t="s">
        <v>7514</v>
      </c>
      <c r="I218" t="s">
        <v>10937</v>
      </c>
    </row>
    <row r="219" spans="1:9" x14ac:dyDescent="0.2">
      <c r="A219" t="s">
        <v>7506</v>
      </c>
      <c r="B219">
        <v>86008036</v>
      </c>
      <c r="C219" t="s">
        <v>7804</v>
      </c>
      <c r="D219" t="s">
        <v>8</v>
      </c>
      <c r="E219" t="s">
        <v>7786</v>
      </c>
      <c r="F219" t="s">
        <v>11444</v>
      </c>
      <c r="G219" t="s">
        <v>5367</v>
      </c>
      <c r="H219" t="s">
        <v>7514</v>
      </c>
      <c r="I219" t="s">
        <v>10937</v>
      </c>
    </row>
    <row r="220" spans="1:9" x14ac:dyDescent="0.2">
      <c r="A220" t="s">
        <v>7506</v>
      </c>
      <c r="B220">
        <v>86008034</v>
      </c>
      <c r="C220" t="s">
        <v>7803</v>
      </c>
      <c r="D220" t="s">
        <v>8</v>
      </c>
      <c r="E220" t="s">
        <v>7786</v>
      </c>
      <c r="F220" t="s">
        <v>11426</v>
      </c>
      <c r="G220" t="s">
        <v>5367</v>
      </c>
      <c r="H220" t="s">
        <v>7517</v>
      </c>
      <c r="I220" t="s">
        <v>10937</v>
      </c>
    </row>
    <row r="221" spans="1:9" x14ac:dyDescent="0.2">
      <c r="A221" t="s">
        <v>7506</v>
      </c>
      <c r="B221">
        <v>86008033</v>
      </c>
      <c r="C221" t="s">
        <v>7802</v>
      </c>
      <c r="D221" t="s">
        <v>8</v>
      </c>
      <c r="E221" t="s">
        <v>7786</v>
      </c>
      <c r="F221" t="s">
        <v>11441</v>
      </c>
      <c r="G221" t="s">
        <v>5367</v>
      </c>
      <c r="H221" t="s">
        <v>7514</v>
      </c>
      <c r="I221" t="s">
        <v>10937</v>
      </c>
    </row>
    <row r="222" spans="1:9" x14ac:dyDescent="0.2">
      <c r="A222" t="s">
        <v>7506</v>
      </c>
      <c r="B222">
        <v>86008032</v>
      </c>
      <c r="C222" t="s">
        <v>7801</v>
      </c>
      <c r="D222" t="s">
        <v>8</v>
      </c>
      <c r="E222" t="s">
        <v>7786</v>
      </c>
      <c r="F222" t="s">
        <v>7517</v>
      </c>
      <c r="G222" t="s">
        <v>5367</v>
      </c>
      <c r="H222" t="s">
        <v>7517</v>
      </c>
      <c r="I222" t="s">
        <v>10937</v>
      </c>
    </row>
    <row r="223" spans="1:9" x14ac:dyDescent="0.2">
      <c r="A223" t="s">
        <v>7506</v>
      </c>
      <c r="B223">
        <v>86008031</v>
      </c>
      <c r="C223" t="s">
        <v>7800</v>
      </c>
      <c r="D223" t="s">
        <v>8</v>
      </c>
      <c r="E223" t="s">
        <v>7786</v>
      </c>
      <c r="F223" t="s">
        <v>7514</v>
      </c>
      <c r="G223" t="s">
        <v>5367</v>
      </c>
      <c r="H223" t="s">
        <v>7514</v>
      </c>
      <c r="I223" t="s">
        <v>10937</v>
      </c>
    </row>
    <row r="224" spans="1:9" x14ac:dyDescent="0.2">
      <c r="A224" t="s">
        <v>7506</v>
      </c>
      <c r="B224">
        <v>86008030</v>
      </c>
      <c r="C224" t="s">
        <v>7799</v>
      </c>
      <c r="D224" t="s">
        <v>8</v>
      </c>
      <c r="E224" t="s">
        <v>7786</v>
      </c>
      <c r="F224" t="s">
        <v>7792</v>
      </c>
      <c r="G224" t="s">
        <v>5367</v>
      </c>
      <c r="H224" t="s">
        <v>7792</v>
      </c>
      <c r="I224" t="s">
        <v>10937</v>
      </c>
    </row>
    <row r="225" spans="1:9" x14ac:dyDescent="0.2">
      <c r="A225" t="s">
        <v>7506</v>
      </c>
      <c r="B225">
        <v>86008029</v>
      </c>
      <c r="C225" t="s">
        <v>4544</v>
      </c>
      <c r="D225" t="s">
        <v>8</v>
      </c>
      <c r="E225" t="s">
        <v>7786</v>
      </c>
      <c r="F225" t="s">
        <v>7517</v>
      </c>
      <c r="G225" t="s">
        <v>5367</v>
      </c>
      <c r="H225" t="s">
        <v>7517</v>
      </c>
      <c r="I225" t="s">
        <v>10937</v>
      </c>
    </row>
    <row r="226" spans="1:9" x14ac:dyDescent="0.2">
      <c r="A226" t="s">
        <v>7506</v>
      </c>
      <c r="B226">
        <v>86008028</v>
      </c>
      <c r="C226" t="s">
        <v>7798</v>
      </c>
      <c r="D226" t="s">
        <v>8</v>
      </c>
      <c r="E226" t="s">
        <v>7786</v>
      </c>
      <c r="F226" t="s">
        <v>7517</v>
      </c>
      <c r="G226" t="s">
        <v>5367</v>
      </c>
      <c r="H226" t="s">
        <v>7517</v>
      </c>
      <c r="I226" t="s">
        <v>10937</v>
      </c>
    </row>
    <row r="227" spans="1:9" x14ac:dyDescent="0.2">
      <c r="A227" t="s">
        <v>7506</v>
      </c>
      <c r="B227">
        <v>86008027</v>
      </c>
      <c r="C227" t="s">
        <v>7797</v>
      </c>
      <c r="D227" t="s">
        <v>8</v>
      </c>
      <c r="E227" t="s">
        <v>7786</v>
      </c>
      <c r="F227" t="s">
        <v>11426</v>
      </c>
      <c r="G227" t="s">
        <v>5367</v>
      </c>
      <c r="H227" t="s">
        <v>7517</v>
      </c>
      <c r="I227" t="s">
        <v>10937</v>
      </c>
    </row>
    <row r="228" spans="1:9" x14ac:dyDescent="0.2">
      <c r="A228" t="s">
        <v>7506</v>
      </c>
      <c r="B228">
        <v>86008026</v>
      </c>
      <c r="C228" t="s">
        <v>7044</v>
      </c>
      <c r="D228" t="s">
        <v>8</v>
      </c>
      <c r="E228" t="s">
        <v>7786</v>
      </c>
      <c r="F228" t="s">
        <v>7517</v>
      </c>
      <c r="G228" t="s">
        <v>5367</v>
      </c>
      <c r="H228" t="s">
        <v>7517</v>
      </c>
      <c r="I228" t="s">
        <v>10937</v>
      </c>
    </row>
    <row r="229" spans="1:9" x14ac:dyDescent="0.2">
      <c r="A229" t="s">
        <v>7506</v>
      </c>
      <c r="B229">
        <v>86008024</v>
      </c>
      <c r="C229" t="s">
        <v>7796</v>
      </c>
      <c r="D229" t="s">
        <v>8</v>
      </c>
      <c r="E229" t="s">
        <v>7786</v>
      </c>
      <c r="F229" t="s">
        <v>7517</v>
      </c>
      <c r="G229" t="s">
        <v>5367</v>
      </c>
      <c r="H229" t="s">
        <v>7517</v>
      </c>
      <c r="I229" t="s">
        <v>10937</v>
      </c>
    </row>
    <row r="230" spans="1:9" x14ac:dyDescent="0.2">
      <c r="A230" t="s">
        <v>7506</v>
      </c>
      <c r="B230">
        <v>86008021</v>
      </c>
      <c r="C230" t="s">
        <v>7795</v>
      </c>
      <c r="D230" t="s">
        <v>8</v>
      </c>
      <c r="E230" t="s">
        <v>7786</v>
      </c>
      <c r="F230" t="s">
        <v>11443</v>
      </c>
      <c r="G230" t="s">
        <v>5367</v>
      </c>
      <c r="H230" t="s">
        <v>7792</v>
      </c>
      <c r="I230" t="s">
        <v>10937</v>
      </c>
    </row>
    <row r="231" spans="1:9" x14ac:dyDescent="0.2">
      <c r="A231" t="s">
        <v>7506</v>
      </c>
      <c r="B231">
        <v>86008020</v>
      </c>
      <c r="C231" t="s">
        <v>7794</v>
      </c>
      <c r="D231" t="s">
        <v>8</v>
      </c>
      <c r="E231" t="s">
        <v>7786</v>
      </c>
      <c r="F231" t="s">
        <v>11424</v>
      </c>
      <c r="G231" t="s">
        <v>5367</v>
      </c>
      <c r="H231" t="s">
        <v>7517</v>
      </c>
      <c r="I231" t="s">
        <v>10937</v>
      </c>
    </row>
    <row r="232" spans="1:9" x14ac:dyDescent="0.2">
      <c r="A232" t="s">
        <v>7506</v>
      </c>
      <c r="B232">
        <v>86008019</v>
      </c>
      <c r="C232" t="s">
        <v>7793</v>
      </c>
      <c r="D232" t="s">
        <v>8</v>
      </c>
      <c r="E232" t="s">
        <v>7786</v>
      </c>
      <c r="F232" t="s">
        <v>7517</v>
      </c>
      <c r="G232" t="s">
        <v>5367</v>
      </c>
      <c r="H232" t="s">
        <v>7517</v>
      </c>
      <c r="I232" t="s">
        <v>10937</v>
      </c>
    </row>
    <row r="233" spans="1:9" x14ac:dyDescent="0.2">
      <c r="A233" t="s">
        <v>7506</v>
      </c>
      <c r="B233">
        <v>86008018</v>
      </c>
      <c r="C233" t="s">
        <v>7791</v>
      </c>
      <c r="D233" t="s">
        <v>8</v>
      </c>
      <c r="E233" t="s">
        <v>7786</v>
      </c>
      <c r="F233" t="s">
        <v>7792</v>
      </c>
      <c r="G233" t="s">
        <v>5367</v>
      </c>
      <c r="H233" t="s">
        <v>7792</v>
      </c>
      <c r="I233" t="s">
        <v>10937</v>
      </c>
    </row>
    <row r="234" spans="1:9" x14ac:dyDescent="0.2">
      <c r="A234" t="s">
        <v>7506</v>
      </c>
      <c r="B234">
        <v>86008016</v>
      </c>
      <c r="C234" t="s">
        <v>4862</v>
      </c>
      <c r="D234" t="s">
        <v>8</v>
      </c>
      <c r="E234" t="s">
        <v>7786</v>
      </c>
      <c r="F234" t="s">
        <v>7517</v>
      </c>
      <c r="G234" t="s">
        <v>5367</v>
      </c>
      <c r="H234" t="s">
        <v>7517</v>
      </c>
      <c r="I234" t="s">
        <v>10937</v>
      </c>
    </row>
    <row r="235" spans="1:9" x14ac:dyDescent="0.2">
      <c r="A235" t="s">
        <v>7506</v>
      </c>
      <c r="B235">
        <v>86008015</v>
      </c>
      <c r="C235" t="s">
        <v>7790</v>
      </c>
      <c r="D235" t="s">
        <v>8</v>
      </c>
      <c r="E235" t="s">
        <v>7786</v>
      </c>
      <c r="F235" t="s">
        <v>7517</v>
      </c>
      <c r="G235" t="s">
        <v>5367</v>
      </c>
      <c r="H235" t="s">
        <v>7517</v>
      </c>
      <c r="I235" t="s">
        <v>10937</v>
      </c>
    </row>
    <row r="236" spans="1:9" x14ac:dyDescent="0.2">
      <c r="A236" t="s">
        <v>7506</v>
      </c>
      <c r="B236">
        <v>86008012</v>
      </c>
      <c r="C236" t="s">
        <v>7789</v>
      </c>
      <c r="D236" t="s">
        <v>8</v>
      </c>
      <c r="E236" t="s">
        <v>7786</v>
      </c>
      <c r="F236" t="s">
        <v>11442</v>
      </c>
      <c r="G236" t="s">
        <v>5367</v>
      </c>
      <c r="H236" t="s">
        <v>7792</v>
      </c>
      <c r="I236" t="s">
        <v>10937</v>
      </c>
    </row>
    <row r="237" spans="1:9" x14ac:dyDescent="0.2">
      <c r="A237" t="s">
        <v>7506</v>
      </c>
      <c r="B237">
        <v>86008011</v>
      </c>
      <c r="C237" t="s">
        <v>7788</v>
      </c>
      <c r="D237" t="s">
        <v>8</v>
      </c>
      <c r="E237" t="s">
        <v>7786</v>
      </c>
      <c r="F237" t="s">
        <v>11441</v>
      </c>
      <c r="G237" t="s">
        <v>5367</v>
      </c>
      <c r="H237" t="s">
        <v>7514</v>
      </c>
      <c r="I237" t="s">
        <v>10937</v>
      </c>
    </row>
    <row r="238" spans="1:9" x14ac:dyDescent="0.2">
      <c r="A238" t="s">
        <v>7506</v>
      </c>
      <c r="B238">
        <v>86008008</v>
      </c>
      <c r="C238" t="s">
        <v>7787</v>
      </c>
      <c r="D238" t="s">
        <v>8</v>
      </c>
      <c r="E238" t="s">
        <v>7786</v>
      </c>
      <c r="F238" t="s">
        <v>11424</v>
      </c>
      <c r="G238" t="s">
        <v>5367</v>
      </c>
      <c r="H238" t="s">
        <v>7517</v>
      </c>
      <c r="I238" t="s">
        <v>10937</v>
      </c>
    </row>
    <row r="239" spans="1:9" x14ac:dyDescent="0.2">
      <c r="A239" t="s">
        <v>7506</v>
      </c>
      <c r="B239">
        <v>86008007</v>
      </c>
      <c r="C239" t="s">
        <v>7082</v>
      </c>
      <c r="D239" t="s">
        <v>8</v>
      </c>
      <c r="E239" t="s">
        <v>7786</v>
      </c>
      <c r="F239" t="s">
        <v>7517</v>
      </c>
      <c r="G239" t="s">
        <v>5367</v>
      </c>
      <c r="H239" t="s">
        <v>7517</v>
      </c>
      <c r="I239" t="s">
        <v>10937</v>
      </c>
    </row>
    <row r="240" spans="1:9" x14ac:dyDescent="0.2">
      <c r="A240" t="s">
        <v>7506</v>
      </c>
      <c r="B240">
        <v>86008004</v>
      </c>
      <c r="C240" t="s">
        <v>7785</v>
      </c>
      <c r="D240" t="s">
        <v>8</v>
      </c>
      <c r="E240" t="s">
        <v>7786</v>
      </c>
      <c r="F240" t="s">
        <v>7514</v>
      </c>
      <c r="G240" t="s">
        <v>5367</v>
      </c>
      <c r="H240" t="s">
        <v>7514</v>
      </c>
      <c r="I240" t="s">
        <v>10937</v>
      </c>
    </row>
    <row r="241" spans="1:9" x14ac:dyDescent="0.2">
      <c r="A241" t="s">
        <v>7506</v>
      </c>
      <c r="B241">
        <v>86007863</v>
      </c>
      <c r="C241" t="s">
        <v>7784</v>
      </c>
      <c r="D241" t="s">
        <v>8</v>
      </c>
      <c r="E241" t="s">
        <v>7542</v>
      </c>
      <c r="F241" t="s">
        <v>7506</v>
      </c>
      <c r="G241" t="s">
        <v>5367</v>
      </c>
      <c r="H241" t="s">
        <v>7506</v>
      </c>
      <c r="I241" t="s">
        <v>10937</v>
      </c>
    </row>
    <row r="242" spans="1:9" x14ac:dyDescent="0.2">
      <c r="A242" t="s">
        <v>7506</v>
      </c>
      <c r="B242">
        <v>86007862</v>
      </c>
      <c r="C242" t="s">
        <v>7783</v>
      </c>
      <c r="D242" t="s">
        <v>8</v>
      </c>
      <c r="E242" t="s">
        <v>7542</v>
      </c>
      <c r="F242" t="s">
        <v>11430</v>
      </c>
      <c r="G242" t="s">
        <v>5367</v>
      </c>
      <c r="H242" t="s">
        <v>7506</v>
      </c>
      <c r="I242" t="s">
        <v>10937</v>
      </c>
    </row>
    <row r="243" spans="1:9" x14ac:dyDescent="0.2">
      <c r="A243" t="s">
        <v>7506</v>
      </c>
      <c r="B243">
        <v>86007861</v>
      </c>
      <c r="C243" t="s">
        <v>7782</v>
      </c>
      <c r="D243" t="s">
        <v>8</v>
      </c>
      <c r="E243" t="s">
        <v>7542</v>
      </c>
      <c r="F243" t="s">
        <v>7506</v>
      </c>
      <c r="G243" t="s">
        <v>5367</v>
      </c>
      <c r="H243" t="s">
        <v>7506</v>
      </c>
      <c r="I243" t="s">
        <v>10937</v>
      </c>
    </row>
    <row r="244" spans="1:9" x14ac:dyDescent="0.2">
      <c r="A244" t="s">
        <v>7506</v>
      </c>
      <c r="B244">
        <v>86007860</v>
      </c>
      <c r="C244" t="s">
        <v>7781</v>
      </c>
      <c r="D244" t="s">
        <v>8</v>
      </c>
      <c r="E244" t="s">
        <v>7542</v>
      </c>
      <c r="F244" t="s">
        <v>7506</v>
      </c>
      <c r="G244" t="s">
        <v>5367</v>
      </c>
      <c r="H244" t="s">
        <v>7506</v>
      </c>
      <c r="I244" t="s">
        <v>10937</v>
      </c>
    </row>
    <row r="245" spans="1:9" x14ac:dyDescent="0.2">
      <c r="A245" t="s">
        <v>7506</v>
      </c>
      <c r="B245">
        <v>86007859</v>
      </c>
      <c r="C245" t="s">
        <v>7780</v>
      </c>
      <c r="D245" t="s">
        <v>8</v>
      </c>
      <c r="E245" t="s">
        <v>7542</v>
      </c>
      <c r="F245" t="s">
        <v>7512</v>
      </c>
      <c r="G245" t="s">
        <v>5367</v>
      </c>
      <c r="H245" t="s">
        <v>7512</v>
      </c>
      <c r="I245" t="s">
        <v>10937</v>
      </c>
    </row>
    <row r="246" spans="1:9" x14ac:dyDescent="0.2">
      <c r="A246" t="s">
        <v>7506</v>
      </c>
      <c r="B246">
        <v>86007858</v>
      </c>
      <c r="C246" t="s">
        <v>7779</v>
      </c>
      <c r="D246" t="s">
        <v>8</v>
      </c>
      <c r="E246" t="s">
        <v>7542</v>
      </c>
      <c r="F246" t="s">
        <v>11430</v>
      </c>
      <c r="G246" t="s">
        <v>5367</v>
      </c>
      <c r="H246" t="s">
        <v>7506</v>
      </c>
      <c r="I246" t="s">
        <v>10937</v>
      </c>
    </row>
    <row r="247" spans="1:9" x14ac:dyDescent="0.2">
      <c r="A247" t="s">
        <v>7506</v>
      </c>
      <c r="B247">
        <v>86007857</v>
      </c>
      <c r="C247" t="s">
        <v>7778</v>
      </c>
      <c r="D247" t="s">
        <v>8</v>
      </c>
      <c r="E247" t="s">
        <v>7542</v>
      </c>
      <c r="F247" t="s">
        <v>11425</v>
      </c>
      <c r="G247" t="s">
        <v>5367</v>
      </c>
      <c r="H247" t="s">
        <v>7506</v>
      </c>
      <c r="I247" t="s">
        <v>10937</v>
      </c>
    </row>
    <row r="248" spans="1:9" x14ac:dyDescent="0.2">
      <c r="A248" t="s">
        <v>7506</v>
      </c>
      <c r="B248">
        <v>86007856</v>
      </c>
      <c r="C248" t="s">
        <v>7777</v>
      </c>
      <c r="D248" t="s">
        <v>8</v>
      </c>
      <c r="E248" t="s">
        <v>7542</v>
      </c>
      <c r="F248" t="s">
        <v>11428</v>
      </c>
      <c r="G248" t="s">
        <v>5367</v>
      </c>
      <c r="H248" t="s">
        <v>7506</v>
      </c>
      <c r="I248" t="s">
        <v>10937</v>
      </c>
    </row>
    <row r="249" spans="1:9" x14ac:dyDescent="0.2">
      <c r="A249" t="s">
        <v>7506</v>
      </c>
      <c r="B249">
        <v>86007855</v>
      </c>
      <c r="C249" t="s">
        <v>7776</v>
      </c>
      <c r="D249" t="s">
        <v>8</v>
      </c>
      <c r="E249" t="s">
        <v>7542</v>
      </c>
      <c r="F249" t="s">
        <v>7506</v>
      </c>
      <c r="G249" t="s">
        <v>5367</v>
      </c>
      <c r="H249" t="s">
        <v>7506</v>
      </c>
      <c r="I249" t="s">
        <v>10937</v>
      </c>
    </row>
    <row r="250" spans="1:9" x14ac:dyDescent="0.2">
      <c r="A250" t="s">
        <v>7506</v>
      </c>
      <c r="B250">
        <v>86007854</v>
      </c>
      <c r="C250" t="s">
        <v>7775</v>
      </c>
      <c r="D250" t="s">
        <v>8</v>
      </c>
      <c r="E250" t="s">
        <v>7542</v>
      </c>
      <c r="F250" t="s">
        <v>7506</v>
      </c>
      <c r="G250" t="s">
        <v>5367</v>
      </c>
      <c r="H250" t="s">
        <v>7506</v>
      </c>
      <c r="I250" t="s">
        <v>10937</v>
      </c>
    </row>
    <row r="251" spans="1:9" x14ac:dyDescent="0.2">
      <c r="A251" t="s">
        <v>7506</v>
      </c>
      <c r="B251">
        <v>86007853</v>
      </c>
      <c r="C251" t="s">
        <v>7774</v>
      </c>
      <c r="D251" t="s">
        <v>8</v>
      </c>
      <c r="E251" t="s">
        <v>7542</v>
      </c>
      <c r="F251" t="s">
        <v>7506</v>
      </c>
      <c r="G251" t="s">
        <v>5367</v>
      </c>
      <c r="H251" t="s">
        <v>7506</v>
      </c>
      <c r="I251" t="s">
        <v>10937</v>
      </c>
    </row>
    <row r="252" spans="1:9" x14ac:dyDescent="0.2">
      <c r="A252" t="s">
        <v>7506</v>
      </c>
      <c r="B252">
        <v>86007852</v>
      </c>
      <c r="C252" t="s">
        <v>7773</v>
      </c>
      <c r="D252" t="s">
        <v>8</v>
      </c>
      <c r="E252" t="s">
        <v>7542</v>
      </c>
      <c r="F252" t="s">
        <v>11427</v>
      </c>
      <c r="G252" t="s">
        <v>5367</v>
      </c>
      <c r="H252" t="s">
        <v>7506</v>
      </c>
      <c r="I252" t="s">
        <v>10937</v>
      </c>
    </row>
    <row r="253" spans="1:9" x14ac:dyDescent="0.2">
      <c r="A253" t="s">
        <v>7506</v>
      </c>
      <c r="B253">
        <v>86007851</v>
      </c>
      <c r="C253" t="s">
        <v>7772</v>
      </c>
      <c r="D253" t="s">
        <v>8</v>
      </c>
      <c r="E253" t="s">
        <v>7542</v>
      </c>
      <c r="F253" t="s">
        <v>11425</v>
      </c>
      <c r="G253" t="s">
        <v>5367</v>
      </c>
      <c r="H253" t="s">
        <v>7506</v>
      </c>
      <c r="I253" t="s">
        <v>10937</v>
      </c>
    </row>
    <row r="254" spans="1:9" x14ac:dyDescent="0.2">
      <c r="A254" t="s">
        <v>7506</v>
      </c>
      <c r="B254">
        <v>86007307</v>
      </c>
      <c r="C254" t="s">
        <v>8016</v>
      </c>
      <c r="D254" t="s">
        <v>8</v>
      </c>
      <c r="E254" t="s">
        <v>7542</v>
      </c>
      <c r="F254" t="s">
        <v>7506</v>
      </c>
      <c r="G254" t="s">
        <v>5367</v>
      </c>
      <c r="H254" t="s">
        <v>7506</v>
      </c>
      <c r="I254" t="s">
        <v>10937</v>
      </c>
    </row>
    <row r="255" spans="1:9" x14ac:dyDescent="0.2">
      <c r="A255" t="s">
        <v>7506</v>
      </c>
      <c r="B255">
        <v>86007306</v>
      </c>
      <c r="C255" t="s">
        <v>7771</v>
      </c>
      <c r="D255" t="s">
        <v>8</v>
      </c>
      <c r="E255" t="s">
        <v>7542</v>
      </c>
      <c r="F255" t="s">
        <v>11428</v>
      </c>
      <c r="G255" t="s">
        <v>5367</v>
      </c>
      <c r="H255" t="s">
        <v>7506</v>
      </c>
      <c r="I255" t="s">
        <v>10937</v>
      </c>
    </row>
    <row r="256" spans="1:9" x14ac:dyDescent="0.2">
      <c r="A256" t="s">
        <v>7506</v>
      </c>
      <c r="B256">
        <v>86007305</v>
      </c>
      <c r="C256" t="s">
        <v>7770</v>
      </c>
      <c r="D256" t="s">
        <v>8</v>
      </c>
      <c r="E256" t="s">
        <v>7542</v>
      </c>
      <c r="F256" t="s">
        <v>7506</v>
      </c>
      <c r="G256" t="s">
        <v>5367</v>
      </c>
      <c r="H256" t="s">
        <v>7506</v>
      </c>
      <c r="I256" t="s">
        <v>10937</v>
      </c>
    </row>
    <row r="257" spans="1:9" x14ac:dyDescent="0.2">
      <c r="A257" t="s">
        <v>7506</v>
      </c>
      <c r="B257">
        <v>86007304</v>
      </c>
      <c r="C257" t="s">
        <v>7769</v>
      </c>
      <c r="D257" t="s">
        <v>8</v>
      </c>
      <c r="E257" t="s">
        <v>7542</v>
      </c>
      <c r="F257" t="s">
        <v>11427</v>
      </c>
      <c r="G257" t="s">
        <v>5367</v>
      </c>
      <c r="H257" t="s">
        <v>7506</v>
      </c>
      <c r="I257" t="s">
        <v>10937</v>
      </c>
    </row>
    <row r="258" spans="1:9" x14ac:dyDescent="0.2">
      <c r="A258" t="s">
        <v>7506</v>
      </c>
      <c r="B258">
        <v>86007302</v>
      </c>
      <c r="C258" t="s">
        <v>6690</v>
      </c>
      <c r="D258" t="s">
        <v>8</v>
      </c>
      <c r="E258" t="s">
        <v>7542</v>
      </c>
      <c r="F258" t="s">
        <v>7506</v>
      </c>
      <c r="G258" t="s">
        <v>5367</v>
      </c>
      <c r="H258" t="s">
        <v>7506</v>
      </c>
      <c r="I258" t="s">
        <v>10937</v>
      </c>
    </row>
    <row r="259" spans="1:9" x14ac:dyDescent="0.2">
      <c r="A259" t="s">
        <v>7506</v>
      </c>
      <c r="B259">
        <v>86007301</v>
      </c>
      <c r="C259" t="s">
        <v>7767</v>
      </c>
      <c r="D259" t="s">
        <v>8</v>
      </c>
      <c r="E259" t="s">
        <v>7542</v>
      </c>
      <c r="F259" t="s">
        <v>7506</v>
      </c>
      <c r="G259" t="s">
        <v>5367</v>
      </c>
      <c r="H259" t="s">
        <v>7506</v>
      </c>
      <c r="I259" t="s">
        <v>10937</v>
      </c>
    </row>
    <row r="260" spans="1:9" x14ac:dyDescent="0.2">
      <c r="A260" t="s">
        <v>7506</v>
      </c>
      <c r="B260">
        <v>86007252</v>
      </c>
      <c r="C260" t="s">
        <v>11440</v>
      </c>
      <c r="D260" t="s">
        <v>8</v>
      </c>
      <c r="E260" t="s">
        <v>7542</v>
      </c>
      <c r="F260" t="s">
        <v>11429</v>
      </c>
      <c r="G260" t="s">
        <v>5367</v>
      </c>
      <c r="H260" t="s">
        <v>7538</v>
      </c>
      <c r="I260" t="s">
        <v>10937</v>
      </c>
    </row>
    <row r="261" spans="1:9" x14ac:dyDescent="0.2">
      <c r="A261" t="s">
        <v>7506</v>
      </c>
      <c r="B261">
        <v>86007251</v>
      </c>
      <c r="C261" t="s">
        <v>11439</v>
      </c>
      <c r="D261" t="s">
        <v>8</v>
      </c>
      <c r="E261" t="s">
        <v>7542</v>
      </c>
      <c r="F261" t="s">
        <v>11435</v>
      </c>
      <c r="G261" t="s">
        <v>5367</v>
      </c>
      <c r="H261" t="s">
        <v>7538</v>
      </c>
      <c r="I261" t="s">
        <v>10937</v>
      </c>
    </row>
    <row r="262" spans="1:9" x14ac:dyDescent="0.2">
      <c r="A262" t="s">
        <v>7506</v>
      </c>
      <c r="B262">
        <v>86007250</v>
      </c>
      <c r="C262" t="s">
        <v>8015</v>
      </c>
      <c r="D262" t="s">
        <v>8</v>
      </c>
      <c r="E262" t="s">
        <v>7542</v>
      </c>
      <c r="F262" t="s">
        <v>7506</v>
      </c>
      <c r="G262" t="s">
        <v>5367</v>
      </c>
      <c r="H262" t="s">
        <v>7506</v>
      </c>
      <c r="I262" t="s">
        <v>10937</v>
      </c>
    </row>
    <row r="263" spans="1:9" x14ac:dyDescent="0.2">
      <c r="A263" t="s">
        <v>7506</v>
      </c>
      <c r="B263">
        <v>86007249</v>
      </c>
      <c r="C263" t="s">
        <v>8014</v>
      </c>
      <c r="D263" t="s">
        <v>8</v>
      </c>
      <c r="E263" t="s">
        <v>7542</v>
      </c>
      <c r="F263" t="s">
        <v>11427</v>
      </c>
      <c r="G263" t="s">
        <v>5367</v>
      </c>
      <c r="H263" t="s">
        <v>7506</v>
      </c>
      <c r="I263" t="s">
        <v>10937</v>
      </c>
    </row>
    <row r="264" spans="1:9" x14ac:dyDescent="0.2">
      <c r="A264" t="s">
        <v>7506</v>
      </c>
      <c r="B264">
        <v>86007248</v>
      </c>
      <c r="C264" t="s">
        <v>8013</v>
      </c>
      <c r="D264" t="s">
        <v>8</v>
      </c>
      <c r="E264" t="s">
        <v>7542</v>
      </c>
      <c r="F264" t="s">
        <v>7538</v>
      </c>
      <c r="G264" t="s">
        <v>5367</v>
      </c>
      <c r="H264" t="s">
        <v>7538</v>
      </c>
      <c r="I264" t="s">
        <v>10937</v>
      </c>
    </row>
    <row r="265" spans="1:9" x14ac:dyDescent="0.2">
      <c r="A265" t="s">
        <v>7506</v>
      </c>
      <c r="B265">
        <v>86007247</v>
      </c>
      <c r="C265" t="s">
        <v>8012</v>
      </c>
      <c r="D265" t="s">
        <v>8</v>
      </c>
      <c r="E265" t="s">
        <v>7542</v>
      </c>
      <c r="F265" t="s">
        <v>7538</v>
      </c>
      <c r="G265" t="s">
        <v>5367</v>
      </c>
      <c r="H265" t="s">
        <v>7538</v>
      </c>
      <c r="I265" t="s">
        <v>10937</v>
      </c>
    </row>
    <row r="266" spans="1:9" x14ac:dyDescent="0.2">
      <c r="A266" t="s">
        <v>7506</v>
      </c>
      <c r="B266">
        <v>86007246</v>
      </c>
      <c r="C266" t="s">
        <v>7766</v>
      </c>
      <c r="D266" t="s">
        <v>8</v>
      </c>
      <c r="E266" t="s">
        <v>7542</v>
      </c>
      <c r="F266" t="s">
        <v>7506</v>
      </c>
      <c r="G266" t="s">
        <v>5367</v>
      </c>
      <c r="H266" t="s">
        <v>7506</v>
      </c>
      <c r="I266" t="s">
        <v>10937</v>
      </c>
    </row>
    <row r="267" spans="1:9" x14ac:dyDescent="0.2">
      <c r="A267" t="s">
        <v>7506</v>
      </c>
      <c r="B267">
        <v>86007245</v>
      </c>
      <c r="C267" t="s">
        <v>7765</v>
      </c>
      <c r="D267" t="s">
        <v>8</v>
      </c>
      <c r="E267" t="s">
        <v>7542</v>
      </c>
      <c r="F267" t="s">
        <v>7506</v>
      </c>
      <c r="G267" t="s">
        <v>5367</v>
      </c>
      <c r="H267" t="s">
        <v>7506</v>
      </c>
      <c r="I267" t="s">
        <v>10937</v>
      </c>
    </row>
    <row r="268" spans="1:9" x14ac:dyDescent="0.2">
      <c r="A268" t="s">
        <v>7506</v>
      </c>
      <c r="B268">
        <v>86007243</v>
      </c>
      <c r="C268" t="s">
        <v>7764</v>
      </c>
      <c r="D268" t="s">
        <v>8</v>
      </c>
      <c r="E268" t="s">
        <v>7542</v>
      </c>
      <c r="F268" t="s">
        <v>11425</v>
      </c>
      <c r="G268" t="s">
        <v>5367</v>
      </c>
      <c r="H268" t="s">
        <v>7506</v>
      </c>
      <c r="I268" t="s">
        <v>10937</v>
      </c>
    </row>
    <row r="269" spans="1:9" x14ac:dyDescent="0.2">
      <c r="A269" t="s">
        <v>7506</v>
      </c>
      <c r="B269">
        <v>86007242</v>
      </c>
      <c r="C269" t="s">
        <v>7763</v>
      </c>
      <c r="D269" t="s">
        <v>8</v>
      </c>
      <c r="E269" t="s">
        <v>7542</v>
      </c>
      <c r="F269" t="s">
        <v>11427</v>
      </c>
      <c r="G269" t="s">
        <v>5367</v>
      </c>
      <c r="H269" t="s">
        <v>7506</v>
      </c>
      <c r="I269" t="s">
        <v>10937</v>
      </c>
    </row>
    <row r="270" spans="1:9" x14ac:dyDescent="0.2">
      <c r="A270" t="s">
        <v>7506</v>
      </c>
      <c r="B270">
        <v>86007241</v>
      </c>
      <c r="C270" t="s">
        <v>7762</v>
      </c>
      <c r="D270" t="s">
        <v>8</v>
      </c>
      <c r="E270" t="s">
        <v>7542</v>
      </c>
      <c r="F270" t="s">
        <v>7538</v>
      </c>
      <c r="G270" t="s">
        <v>5367</v>
      </c>
      <c r="H270" t="s">
        <v>7538</v>
      </c>
      <c r="I270" t="s">
        <v>10937</v>
      </c>
    </row>
    <row r="271" spans="1:9" x14ac:dyDescent="0.2">
      <c r="A271" t="s">
        <v>7506</v>
      </c>
      <c r="B271">
        <v>86007240</v>
      </c>
      <c r="C271" t="s">
        <v>7761</v>
      </c>
      <c r="D271" t="s">
        <v>8</v>
      </c>
      <c r="E271" t="s">
        <v>7542</v>
      </c>
      <c r="F271" t="s">
        <v>7506</v>
      </c>
      <c r="G271" t="s">
        <v>5367</v>
      </c>
      <c r="H271" t="s">
        <v>7506</v>
      </c>
      <c r="I271" t="s">
        <v>10937</v>
      </c>
    </row>
    <row r="272" spans="1:9" x14ac:dyDescent="0.2">
      <c r="A272" t="s">
        <v>7506</v>
      </c>
      <c r="B272">
        <v>86007239</v>
      </c>
      <c r="C272" t="s">
        <v>7760</v>
      </c>
      <c r="D272" t="s">
        <v>8</v>
      </c>
      <c r="E272" t="s">
        <v>7542</v>
      </c>
      <c r="F272" t="s">
        <v>7538</v>
      </c>
      <c r="G272" t="s">
        <v>5367</v>
      </c>
      <c r="H272" t="s">
        <v>7538</v>
      </c>
      <c r="I272" t="s">
        <v>10937</v>
      </c>
    </row>
    <row r="273" spans="1:9" x14ac:dyDescent="0.2">
      <c r="A273" t="s">
        <v>7506</v>
      </c>
      <c r="B273">
        <v>86007238</v>
      </c>
      <c r="C273" t="s">
        <v>7759</v>
      </c>
      <c r="D273" t="s">
        <v>8</v>
      </c>
      <c r="E273" t="s">
        <v>7542</v>
      </c>
      <c r="F273" t="s">
        <v>11430</v>
      </c>
      <c r="G273" t="s">
        <v>5367</v>
      </c>
      <c r="H273" t="s">
        <v>7506</v>
      </c>
      <c r="I273" t="s">
        <v>10937</v>
      </c>
    </row>
    <row r="274" spans="1:9" x14ac:dyDescent="0.2">
      <c r="A274" t="s">
        <v>7506</v>
      </c>
      <c r="B274">
        <v>86007237</v>
      </c>
      <c r="C274" t="s">
        <v>7758</v>
      </c>
      <c r="D274" t="s">
        <v>8</v>
      </c>
      <c r="E274" t="s">
        <v>7542</v>
      </c>
      <c r="F274" t="s">
        <v>7538</v>
      </c>
      <c r="G274" t="s">
        <v>5367</v>
      </c>
      <c r="H274" t="s">
        <v>7538</v>
      </c>
      <c r="I274" t="s">
        <v>10937</v>
      </c>
    </row>
    <row r="275" spans="1:9" x14ac:dyDescent="0.2">
      <c r="A275" t="s">
        <v>7506</v>
      </c>
      <c r="B275">
        <v>86007236</v>
      </c>
      <c r="C275" t="s">
        <v>7757</v>
      </c>
      <c r="D275" t="s">
        <v>8</v>
      </c>
      <c r="E275" t="s">
        <v>7542</v>
      </c>
      <c r="F275" t="s">
        <v>7506</v>
      </c>
      <c r="G275" t="s">
        <v>5367</v>
      </c>
      <c r="H275" t="s">
        <v>7506</v>
      </c>
      <c r="I275" t="s">
        <v>10937</v>
      </c>
    </row>
    <row r="276" spans="1:9" x14ac:dyDescent="0.2">
      <c r="A276" t="s">
        <v>7506</v>
      </c>
      <c r="B276">
        <v>86007235</v>
      </c>
      <c r="C276" t="s">
        <v>7756</v>
      </c>
      <c r="D276" t="s">
        <v>8</v>
      </c>
      <c r="E276" t="s">
        <v>7542</v>
      </c>
      <c r="F276" t="s">
        <v>11425</v>
      </c>
      <c r="G276" t="s">
        <v>5367</v>
      </c>
      <c r="H276" t="s">
        <v>7506</v>
      </c>
      <c r="I276" t="s">
        <v>10937</v>
      </c>
    </row>
    <row r="277" spans="1:9" x14ac:dyDescent="0.2">
      <c r="A277" t="s">
        <v>7506</v>
      </c>
      <c r="B277">
        <v>86007234</v>
      </c>
      <c r="C277" t="s">
        <v>7755</v>
      </c>
      <c r="D277" t="s">
        <v>8</v>
      </c>
      <c r="E277" t="s">
        <v>7542</v>
      </c>
      <c r="F277" t="s">
        <v>7506</v>
      </c>
      <c r="G277" t="s">
        <v>5367</v>
      </c>
      <c r="H277" t="s">
        <v>7506</v>
      </c>
      <c r="I277" t="s">
        <v>10937</v>
      </c>
    </row>
    <row r="278" spans="1:9" x14ac:dyDescent="0.2">
      <c r="A278" t="s">
        <v>7506</v>
      </c>
      <c r="B278">
        <v>86007233</v>
      </c>
      <c r="C278" t="s">
        <v>7754</v>
      </c>
      <c r="D278" t="s">
        <v>8</v>
      </c>
      <c r="E278" t="s">
        <v>7542</v>
      </c>
      <c r="F278" t="s">
        <v>11423</v>
      </c>
      <c r="G278" t="s">
        <v>5367</v>
      </c>
      <c r="H278" t="s">
        <v>7538</v>
      </c>
      <c r="I278" t="s">
        <v>10937</v>
      </c>
    </row>
    <row r="279" spans="1:9" x14ac:dyDescent="0.2">
      <c r="A279" t="s">
        <v>7506</v>
      </c>
      <c r="B279">
        <v>86007232</v>
      </c>
      <c r="C279" t="s">
        <v>7753</v>
      </c>
      <c r="D279" t="s">
        <v>8</v>
      </c>
      <c r="E279" t="s">
        <v>7542</v>
      </c>
      <c r="F279" t="s">
        <v>7570</v>
      </c>
      <c r="G279" t="s">
        <v>5367</v>
      </c>
      <c r="H279" t="s">
        <v>7538</v>
      </c>
      <c r="I279" t="s">
        <v>10937</v>
      </c>
    </row>
    <row r="280" spans="1:9" x14ac:dyDescent="0.2">
      <c r="A280" t="s">
        <v>7506</v>
      </c>
      <c r="B280">
        <v>86007231</v>
      </c>
      <c r="C280" t="s">
        <v>7752</v>
      </c>
      <c r="D280" t="s">
        <v>8</v>
      </c>
      <c r="E280" t="s">
        <v>7542</v>
      </c>
      <c r="F280" t="s">
        <v>11431</v>
      </c>
      <c r="G280" t="s">
        <v>5367</v>
      </c>
      <c r="H280" t="s">
        <v>7506</v>
      </c>
      <c r="I280" t="s">
        <v>10937</v>
      </c>
    </row>
    <row r="281" spans="1:9" x14ac:dyDescent="0.2">
      <c r="A281" t="s">
        <v>7506</v>
      </c>
      <c r="B281">
        <v>86007230</v>
      </c>
      <c r="C281" t="s">
        <v>7751</v>
      </c>
      <c r="D281" t="s">
        <v>8</v>
      </c>
      <c r="E281" t="s">
        <v>7542</v>
      </c>
      <c r="F281" t="s">
        <v>11427</v>
      </c>
      <c r="G281" t="s">
        <v>5367</v>
      </c>
      <c r="H281" t="s">
        <v>7506</v>
      </c>
      <c r="I281" t="s">
        <v>10937</v>
      </c>
    </row>
    <row r="282" spans="1:9" x14ac:dyDescent="0.2">
      <c r="A282" t="s">
        <v>7506</v>
      </c>
      <c r="B282">
        <v>86007229</v>
      </c>
      <c r="C282" t="s">
        <v>7750</v>
      </c>
      <c r="D282" t="s">
        <v>8</v>
      </c>
      <c r="E282" t="s">
        <v>7542</v>
      </c>
      <c r="F282" t="s">
        <v>7506</v>
      </c>
      <c r="G282" t="s">
        <v>5367</v>
      </c>
      <c r="H282" t="s">
        <v>7506</v>
      </c>
      <c r="I282" t="s">
        <v>10937</v>
      </c>
    </row>
    <row r="283" spans="1:9" x14ac:dyDescent="0.2">
      <c r="A283" t="s">
        <v>7506</v>
      </c>
      <c r="B283">
        <v>86007228</v>
      </c>
      <c r="C283" t="s">
        <v>7749</v>
      </c>
      <c r="D283" t="s">
        <v>8</v>
      </c>
      <c r="E283" t="s">
        <v>7542</v>
      </c>
      <c r="F283" t="s">
        <v>11431</v>
      </c>
      <c r="G283" t="s">
        <v>5367</v>
      </c>
      <c r="H283" t="s">
        <v>7506</v>
      </c>
      <c r="I283" t="s">
        <v>10937</v>
      </c>
    </row>
    <row r="284" spans="1:9" x14ac:dyDescent="0.2">
      <c r="A284" t="s">
        <v>7506</v>
      </c>
      <c r="B284">
        <v>86007227</v>
      </c>
      <c r="C284" t="s">
        <v>7748</v>
      </c>
      <c r="D284" t="s">
        <v>8</v>
      </c>
      <c r="E284" t="s">
        <v>7542</v>
      </c>
      <c r="F284" t="s">
        <v>7561</v>
      </c>
      <c r="G284" t="s">
        <v>5367</v>
      </c>
      <c r="H284" t="s">
        <v>7512</v>
      </c>
      <c r="I284" t="s">
        <v>10937</v>
      </c>
    </row>
    <row r="285" spans="1:9" x14ac:dyDescent="0.2">
      <c r="A285" t="s">
        <v>7506</v>
      </c>
      <c r="B285">
        <v>86007226</v>
      </c>
      <c r="C285" t="s">
        <v>7747</v>
      </c>
      <c r="D285" t="s">
        <v>8</v>
      </c>
      <c r="E285" t="s">
        <v>7542</v>
      </c>
      <c r="F285" t="s">
        <v>7506</v>
      </c>
      <c r="G285" t="s">
        <v>5367</v>
      </c>
      <c r="H285" t="s">
        <v>7506</v>
      </c>
      <c r="I285" t="s">
        <v>10937</v>
      </c>
    </row>
    <row r="286" spans="1:9" x14ac:dyDescent="0.2">
      <c r="A286" t="s">
        <v>7506</v>
      </c>
      <c r="B286">
        <v>86007225</v>
      </c>
      <c r="C286" t="s">
        <v>7746</v>
      </c>
      <c r="D286" t="s">
        <v>8</v>
      </c>
      <c r="E286" t="s">
        <v>7542</v>
      </c>
      <c r="F286" t="s">
        <v>7538</v>
      </c>
      <c r="G286" t="s">
        <v>5367</v>
      </c>
      <c r="H286" t="s">
        <v>7538</v>
      </c>
      <c r="I286" t="s">
        <v>10937</v>
      </c>
    </row>
    <row r="287" spans="1:9" x14ac:dyDescent="0.2">
      <c r="A287" t="s">
        <v>7506</v>
      </c>
      <c r="B287">
        <v>86007224</v>
      </c>
      <c r="C287" t="s">
        <v>7745</v>
      </c>
      <c r="D287" t="s">
        <v>8</v>
      </c>
      <c r="E287" t="s">
        <v>7542</v>
      </c>
      <c r="F287" t="s">
        <v>7506</v>
      </c>
      <c r="G287" t="s">
        <v>5367</v>
      </c>
      <c r="H287" t="s">
        <v>7506</v>
      </c>
      <c r="I287" t="s">
        <v>10937</v>
      </c>
    </row>
    <row r="288" spans="1:9" x14ac:dyDescent="0.2">
      <c r="A288" t="s">
        <v>7506</v>
      </c>
      <c r="B288">
        <v>86007223</v>
      </c>
      <c r="C288" t="s">
        <v>7744</v>
      </c>
      <c r="D288" t="s">
        <v>8</v>
      </c>
      <c r="E288" t="s">
        <v>7542</v>
      </c>
      <c r="F288" t="s">
        <v>11437</v>
      </c>
      <c r="G288" t="s">
        <v>5367</v>
      </c>
      <c r="H288" t="s">
        <v>7512</v>
      </c>
      <c r="I288" t="s">
        <v>10937</v>
      </c>
    </row>
    <row r="289" spans="1:9" x14ac:dyDescent="0.2">
      <c r="A289" t="s">
        <v>7506</v>
      </c>
      <c r="B289">
        <v>86007222</v>
      </c>
      <c r="C289" t="s">
        <v>7743</v>
      </c>
      <c r="D289" t="s">
        <v>8</v>
      </c>
      <c r="E289" t="s">
        <v>7542</v>
      </c>
      <c r="F289" t="s">
        <v>11436</v>
      </c>
      <c r="G289" t="s">
        <v>5367</v>
      </c>
      <c r="H289" t="s">
        <v>7512</v>
      </c>
      <c r="I289" t="s">
        <v>10937</v>
      </c>
    </row>
    <row r="290" spans="1:9" x14ac:dyDescent="0.2">
      <c r="A290" t="s">
        <v>7506</v>
      </c>
      <c r="B290">
        <v>86007221</v>
      </c>
      <c r="C290" t="s">
        <v>7742</v>
      </c>
      <c r="D290" t="s">
        <v>8</v>
      </c>
      <c r="E290" t="s">
        <v>7542</v>
      </c>
      <c r="F290" t="s">
        <v>7512</v>
      </c>
      <c r="G290" t="s">
        <v>5367</v>
      </c>
      <c r="H290" t="s">
        <v>7512</v>
      </c>
      <c r="I290" t="s">
        <v>10937</v>
      </c>
    </row>
    <row r="291" spans="1:9" x14ac:dyDescent="0.2">
      <c r="A291" t="s">
        <v>7506</v>
      </c>
      <c r="B291">
        <v>86007220</v>
      </c>
      <c r="C291" t="s">
        <v>7741</v>
      </c>
      <c r="D291" t="s">
        <v>8</v>
      </c>
      <c r="E291" t="s">
        <v>7542</v>
      </c>
      <c r="F291" t="s">
        <v>7538</v>
      </c>
      <c r="G291" t="s">
        <v>5367</v>
      </c>
      <c r="H291" t="s">
        <v>7538</v>
      </c>
      <c r="I291" t="s">
        <v>10937</v>
      </c>
    </row>
    <row r="292" spans="1:9" x14ac:dyDescent="0.2">
      <c r="A292" t="s">
        <v>7506</v>
      </c>
      <c r="B292">
        <v>86007219</v>
      </c>
      <c r="C292" t="s">
        <v>7740</v>
      </c>
      <c r="D292" t="s">
        <v>8</v>
      </c>
      <c r="E292" t="s">
        <v>7542</v>
      </c>
      <c r="F292" t="s">
        <v>7506</v>
      </c>
      <c r="G292" t="s">
        <v>5367</v>
      </c>
      <c r="H292" t="s">
        <v>7506</v>
      </c>
      <c r="I292" t="s">
        <v>10937</v>
      </c>
    </row>
    <row r="293" spans="1:9" x14ac:dyDescent="0.2">
      <c r="A293" t="s">
        <v>7506</v>
      </c>
      <c r="B293">
        <v>86007218</v>
      </c>
      <c r="C293" t="s">
        <v>7739</v>
      </c>
      <c r="D293" t="s">
        <v>8</v>
      </c>
      <c r="E293" t="s">
        <v>7542</v>
      </c>
      <c r="F293" t="s">
        <v>7538</v>
      </c>
      <c r="G293" t="s">
        <v>5367</v>
      </c>
      <c r="H293" t="s">
        <v>7538</v>
      </c>
      <c r="I293" t="s">
        <v>10937</v>
      </c>
    </row>
    <row r="294" spans="1:9" x14ac:dyDescent="0.2">
      <c r="A294" t="s">
        <v>7506</v>
      </c>
      <c r="B294">
        <v>86007217</v>
      </c>
      <c r="C294" t="s">
        <v>7738</v>
      </c>
      <c r="D294" t="s">
        <v>8</v>
      </c>
      <c r="E294" t="s">
        <v>7542</v>
      </c>
      <c r="F294" t="s">
        <v>7506</v>
      </c>
      <c r="G294" t="s">
        <v>5367</v>
      </c>
      <c r="H294" t="s">
        <v>7506</v>
      </c>
      <c r="I294" t="s">
        <v>10937</v>
      </c>
    </row>
    <row r="295" spans="1:9" x14ac:dyDescent="0.2">
      <c r="A295" t="s">
        <v>7506</v>
      </c>
      <c r="B295">
        <v>86007216</v>
      </c>
      <c r="C295" t="s">
        <v>7737</v>
      </c>
      <c r="D295" t="s">
        <v>8</v>
      </c>
      <c r="E295" t="s">
        <v>7542</v>
      </c>
      <c r="F295" t="s">
        <v>7506</v>
      </c>
      <c r="G295" t="s">
        <v>5367</v>
      </c>
      <c r="H295" t="s">
        <v>7506</v>
      </c>
      <c r="I295" t="s">
        <v>10937</v>
      </c>
    </row>
    <row r="296" spans="1:9" x14ac:dyDescent="0.2">
      <c r="A296" t="s">
        <v>7506</v>
      </c>
      <c r="B296">
        <v>86007215</v>
      </c>
      <c r="C296" t="s">
        <v>7736</v>
      </c>
      <c r="D296" t="s">
        <v>8</v>
      </c>
      <c r="E296" t="s">
        <v>7542</v>
      </c>
      <c r="F296" t="s">
        <v>11434</v>
      </c>
      <c r="G296" t="s">
        <v>5367</v>
      </c>
      <c r="H296" t="s">
        <v>7512</v>
      </c>
      <c r="I296" t="s">
        <v>10937</v>
      </c>
    </row>
    <row r="297" spans="1:9" x14ac:dyDescent="0.2">
      <c r="A297" t="s">
        <v>7506</v>
      </c>
      <c r="B297">
        <v>86007214</v>
      </c>
      <c r="C297" t="s">
        <v>7735</v>
      </c>
      <c r="D297" t="s">
        <v>8</v>
      </c>
      <c r="E297" t="s">
        <v>7542</v>
      </c>
      <c r="F297" t="s">
        <v>11427</v>
      </c>
      <c r="G297" t="s">
        <v>5367</v>
      </c>
      <c r="H297" t="s">
        <v>7506</v>
      </c>
      <c r="I297" t="s">
        <v>10937</v>
      </c>
    </row>
    <row r="298" spans="1:9" x14ac:dyDescent="0.2">
      <c r="A298" t="s">
        <v>7506</v>
      </c>
      <c r="B298">
        <v>86007213</v>
      </c>
      <c r="C298" t="s">
        <v>7734</v>
      </c>
      <c r="D298" t="s">
        <v>8</v>
      </c>
      <c r="E298" t="s">
        <v>7542</v>
      </c>
      <c r="F298" t="s">
        <v>11425</v>
      </c>
      <c r="G298" t="s">
        <v>5367</v>
      </c>
      <c r="H298" t="s">
        <v>7506</v>
      </c>
      <c r="I298" t="s">
        <v>10937</v>
      </c>
    </row>
    <row r="299" spans="1:9" x14ac:dyDescent="0.2">
      <c r="A299" t="s">
        <v>7506</v>
      </c>
      <c r="B299">
        <v>86007212</v>
      </c>
      <c r="C299" t="s">
        <v>7733</v>
      </c>
      <c r="D299" t="s">
        <v>8</v>
      </c>
      <c r="E299" t="s">
        <v>7542</v>
      </c>
      <c r="F299" t="s">
        <v>11437</v>
      </c>
      <c r="G299" t="s">
        <v>5367</v>
      </c>
      <c r="H299" t="s">
        <v>7512</v>
      </c>
      <c r="I299" t="s">
        <v>10937</v>
      </c>
    </row>
    <row r="300" spans="1:9" x14ac:dyDescent="0.2">
      <c r="A300" t="s">
        <v>7506</v>
      </c>
      <c r="B300">
        <v>86007211</v>
      </c>
      <c r="C300" t="s">
        <v>7732</v>
      </c>
      <c r="D300" t="s">
        <v>8</v>
      </c>
      <c r="E300" t="s">
        <v>7542</v>
      </c>
      <c r="F300" t="s">
        <v>11431</v>
      </c>
      <c r="G300" t="s">
        <v>5367</v>
      </c>
      <c r="H300" t="s">
        <v>7506</v>
      </c>
      <c r="I300" t="s">
        <v>10937</v>
      </c>
    </row>
    <row r="301" spans="1:9" x14ac:dyDescent="0.2">
      <c r="A301" t="s">
        <v>7506</v>
      </c>
      <c r="B301">
        <v>86007210</v>
      </c>
      <c r="C301" t="s">
        <v>7731</v>
      </c>
      <c r="D301" t="s">
        <v>8</v>
      </c>
      <c r="E301" t="s">
        <v>7542</v>
      </c>
      <c r="F301" t="s">
        <v>11435</v>
      </c>
      <c r="G301" t="s">
        <v>5367</v>
      </c>
      <c r="H301" t="s">
        <v>7538</v>
      </c>
      <c r="I301" t="s">
        <v>10937</v>
      </c>
    </row>
    <row r="302" spans="1:9" x14ac:dyDescent="0.2">
      <c r="A302" t="s">
        <v>7506</v>
      </c>
      <c r="B302">
        <v>86007209</v>
      </c>
      <c r="C302" t="s">
        <v>7730</v>
      </c>
      <c r="D302" t="s">
        <v>8</v>
      </c>
      <c r="E302" t="s">
        <v>7542</v>
      </c>
      <c r="F302" t="s">
        <v>7506</v>
      </c>
      <c r="G302" t="s">
        <v>5367</v>
      </c>
      <c r="H302" t="s">
        <v>7506</v>
      </c>
      <c r="I302" t="s">
        <v>10937</v>
      </c>
    </row>
    <row r="303" spans="1:9" x14ac:dyDescent="0.2">
      <c r="A303" t="s">
        <v>7506</v>
      </c>
      <c r="B303">
        <v>86007208</v>
      </c>
      <c r="C303" t="s">
        <v>7729</v>
      </c>
      <c r="D303" t="s">
        <v>8</v>
      </c>
      <c r="E303" t="s">
        <v>7542</v>
      </c>
      <c r="F303" t="s">
        <v>11434</v>
      </c>
      <c r="G303" t="s">
        <v>5367</v>
      </c>
      <c r="H303" t="s">
        <v>7512</v>
      </c>
      <c r="I303" t="s">
        <v>10937</v>
      </c>
    </row>
    <row r="304" spans="1:9" x14ac:dyDescent="0.2">
      <c r="A304" t="s">
        <v>7506</v>
      </c>
      <c r="B304">
        <v>86007207</v>
      </c>
      <c r="C304" t="s">
        <v>7728</v>
      </c>
      <c r="D304" t="s">
        <v>8</v>
      </c>
      <c r="E304" t="s">
        <v>7542</v>
      </c>
      <c r="F304" t="s">
        <v>7506</v>
      </c>
      <c r="G304" t="s">
        <v>5367</v>
      </c>
      <c r="H304" t="s">
        <v>7506</v>
      </c>
      <c r="I304" t="s">
        <v>10937</v>
      </c>
    </row>
    <row r="305" spans="1:9" x14ac:dyDescent="0.2">
      <c r="A305" t="s">
        <v>7506</v>
      </c>
      <c r="B305">
        <v>86007206</v>
      </c>
      <c r="C305" t="s">
        <v>7727</v>
      </c>
      <c r="D305" t="s">
        <v>8</v>
      </c>
      <c r="E305" t="s">
        <v>7542</v>
      </c>
      <c r="F305" t="s">
        <v>7506</v>
      </c>
      <c r="G305" t="s">
        <v>5367</v>
      </c>
      <c r="H305" t="s">
        <v>7506</v>
      </c>
      <c r="I305" t="s">
        <v>10937</v>
      </c>
    </row>
    <row r="306" spans="1:9" x14ac:dyDescent="0.2">
      <c r="A306" t="s">
        <v>7506</v>
      </c>
      <c r="B306">
        <v>86007205</v>
      </c>
      <c r="C306" t="s">
        <v>7726</v>
      </c>
      <c r="D306" t="s">
        <v>8</v>
      </c>
      <c r="E306" t="s">
        <v>7542</v>
      </c>
      <c r="F306" t="s">
        <v>11423</v>
      </c>
      <c r="G306" t="s">
        <v>5367</v>
      </c>
      <c r="H306" t="s">
        <v>7538</v>
      </c>
      <c r="I306" t="s">
        <v>10937</v>
      </c>
    </row>
    <row r="307" spans="1:9" x14ac:dyDescent="0.2">
      <c r="A307" t="s">
        <v>7506</v>
      </c>
      <c r="B307">
        <v>86007204</v>
      </c>
      <c r="C307" t="s">
        <v>7725</v>
      </c>
      <c r="D307" t="s">
        <v>8</v>
      </c>
      <c r="E307" t="s">
        <v>7542</v>
      </c>
      <c r="F307" t="s">
        <v>7506</v>
      </c>
      <c r="G307" t="s">
        <v>5367</v>
      </c>
      <c r="H307" t="s">
        <v>7506</v>
      </c>
      <c r="I307" t="s">
        <v>10937</v>
      </c>
    </row>
    <row r="308" spans="1:9" x14ac:dyDescent="0.2">
      <c r="A308" t="s">
        <v>7506</v>
      </c>
      <c r="B308">
        <v>86007203</v>
      </c>
      <c r="C308" t="s">
        <v>7724</v>
      </c>
      <c r="D308" t="s">
        <v>8</v>
      </c>
      <c r="E308" t="s">
        <v>7542</v>
      </c>
      <c r="F308" t="s">
        <v>7506</v>
      </c>
      <c r="G308" t="s">
        <v>5367</v>
      </c>
      <c r="H308" t="s">
        <v>7506</v>
      </c>
      <c r="I308" t="s">
        <v>10937</v>
      </c>
    </row>
    <row r="309" spans="1:9" x14ac:dyDescent="0.2">
      <c r="A309" t="s">
        <v>7506</v>
      </c>
      <c r="B309">
        <v>86007202</v>
      </c>
      <c r="C309" t="s">
        <v>7723</v>
      </c>
      <c r="D309" t="s">
        <v>8</v>
      </c>
      <c r="E309" t="s">
        <v>7542</v>
      </c>
      <c r="F309" t="s">
        <v>11430</v>
      </c>
      <c r="G309" t="s">
        <v>5367</v>
      </c>
      <c r="H309" t="s">
        <v>7506</v>
      </c>
      <c r="I309" t="s">
        <v>10937</v>
      </c>
    </row>
    <row r="310" spans="1:9" x14ac:dyDescent="0.2">
      <c r="A310" t="s">
        <v>7506</v>
      </c>
      <c r="B310">
        <v>86007201</v>
      </c>
      <c r="C310" t="s">
        <v>7722</v>
      </c>
      <c r="D310" t="s">
        <v>8</v>
      </c>
      <c r="E310" t="s">
        <v>7542</v>
      </c>
      <c r="F310" t="s">
        <v>7506</v>
      </c>
      <c r="G310" t="s">
        <v>5367</v>
      </c>
      <c r="H310" t="s">
        <v>7506</v>
      </c>
      <c r="I310" t="s">
        <v>10937</v>
      </c>
    </row>
    <row r="311" spans="1:9" x14ac:dyDescent="0.2">
      <c r="A311" t="s">
        <v>7506</v>
      </c>
      <c r="B311">
        <v>86007200</v>
      </c>
      <c r="C311" t="s">
        <v>7721</v>
      </c>
      <c r="D311" t="s">
        <v>8</v>
      </c>
      <c r="E311" t="s">
        <v>7542</v>
      </c>
      <c r="F311" t="s">
        <v>11425</v>
      </c>
      <c r="G311" t="s">
        <v>5367</v>
      </c>
      <c r="H311" t="s">
        <v>7506</v>
      </c>
      <c r="I311" t="s">
        <v>10937</v>
      </c>
    </row>
    <row r="312" spans="1:9" x14ac:dyDescent="0.2">
      <c r="A312" t="s">
        <v>7506</v>
      </c>
      <c r="B312">
        <v>86007199</v>
      </c>
      <c r="C312" t="s">
        <v>7720</v>
      </c>
      <c r="D312" t="s">
        <v>8</v>
      </c>
      <c r="E312" t="s">
        <v>7542</v>
      </c>
      <c r="F312" t="s">
        <v>7512</v>
      </c>
      <c r="G312" t="s">
        <v>5367</v>
      </c>
      <c r="H312" t="s">
        <v>7512</v>
      </c>
      <c r="I312" t="s">
        <v>10937</v>
      </c>
    </row>
    <row r="313" spans="1:9" x14ac:dyDescent="0.2">
      <c r="A313" t="s">
        <v>7506</v>
      </c>
      <c r="B313">
        <v>86007198</v>
      </c>
      <c r="C313" t="s">
        <v>7719</v>
      </c>
      <c r="D313" t="s">
        <v>8</v>
      </c>
      <c r="E313" t="s">
        <v>7542</v>
      </c>
      <c r="F313" t="s">
        <v>7538</v>
      </c>
      <c r="G313" t="s">
        <v>5367</v>
      </c>
      <c r="H313" t="s">
        <v>7538</v>
      </c>
      <c r="I313" t="s">
        <v>10937</v>
      </c>
    </row>
    <row r="314" spans="1:9" x14ac:dyDescent="0.2">
      <c r="A314" t="s">
        <v>7506</v>
      </c>
      <c r="B314">
        <v>86007197</v>
      </c>
      <c r="C314" t="s">
        <v>7718</v>
      </c>
      <c r="D314" t="s">
        <v>8</v>
      </c>
      <c r="E314" t="s">
        <v>7542</v>
      </c>
      <c r="F314" t="s">
        <v>7506</v>
      </c>
      <c r="G314" t="s">
        <v>5367</v>
      </c>
      <c r="H314" t="s">
        <v>7506</v>
      </c>
      <c r="I314" t="s">
        <v>10937</v>
      </c>
    </row>
    <row r="315" spans="1:9" x14ac:dyDescent="0.2">
      <c r="A315" t="s">
        <v>7506</v>
      </c>
      <c r="B315">
        <v>86007196</v>
      </c>
      <c r="C315" t="s">
        <v>7717</v>
      </c>
      <c r="D315" t="s">
        <v>8</v>
      </c>
      <c r="E315" t="s">
        <v>7542</v>
      </c>
      <c r="F315" t="s">
        <v>7506</v>
      </c>
      <c r="G315" t="s">
        <v>5367</v>
      </c>
      <c r="H315" t="s">
        <v>7506</v>
      </c>
      <c r="I315" t="s">
        <v>10937</v>
      </c>
    </row>
    <row r="316" spans="1:9" x14ac:dyDescent="0.2">
      <c r="A316" t="s">
        <v>7506</v>
      </c>
      <c r="B316">
        <v>86007195</v>
      </c>
      <c r="C316" t="s">
        <v>7716</v>
      </c>
      <c r="D316" t="s">
        <v>8</v>
      </c>
      <c r="E316" t="s">
        <v>7542</v>
      </c>
      <c r="F316" t="s">
        <v>11425</v>
      </c>
      <c r="G316" t="s">
        <v>5367</v>
      </c>
      <c r="H316" t="s">
        <v>7506</v>
      </c>
      <c r="I316" t="s">
        <v>10937</v>
      </c>
    </row>
    <row r="317" spans="1:9" x14ac:dyDescent="0.2">
      <c r="A317" t="s">
        <v>7506</v>
      </c>
      <c r="B317">
        <v>86007194</v>
      </c>
      <c r="C317" t="s">
        <v>7715</v>
      </c>
      <c r="D317" t="s">
        <v>8</v>
      </c>
      <c r="E317" t="s">
        <v>7542</v>
      </c>
      <c r="F317" t="s">
        <v>7506</v>
      </c>
      <c r="G317" t="s">
        <v>5367</v>
      </c>
      <c r="H317" t="s">
        <v>7506</v>
      </c>
      <c r="I317" t="s">
        <v>10937</v>
      </c>
    </row>
    <row r="318" spans="1:9" x14ac:dyDescent="0.2">
      <c r="A318" t="s">
        <v>7506</v>
      </c>
      <c r="B318">
        <v>86007193</v>
      </c>
      <c r="C318" t="s">
        <v>7714</v>
      </c>
      <c r="D318" t="s">
        <v>8</v>
      </c>
      <c r="E318" t="s">
        <v>7542</v>
      </c>
      <c r="F318" t="s">
        <v>7506</v>
      </c>
      <c r="G318" t="s">
        <v>5367</v>
      </c>
      <c r="H318" t="s">
        <v>7506</v>
      </c>
      <c r="I318" t="s">
        <v>10937</v>
      </c>
    </row>
    <row r="319" spans="1:9" x14ac:dyDescent="0.2">
      <c r="A319" t="s">
        <v>7506</v>
      </c>
      <c r="B319">
        <v>86007192</v>
      </c>
      <c r="C319" t="s">
        <v>7713</v>
      </c>
      <c r="D319" t="s">
        <v>8</v>
      </c>
      <c r="E319" t="s">
        <v>7542</v>
      </c>
      <c r="F319" t="s">
        <v>7506</v>
      </c>
      <c r="G319" t="s">
        <v>5367</v>
      </c>
      <c r="H319" t="s">
        <v>7506</v>
      </c>
      <c r="I319" t="s">
        <v>10937</v>
      </c>
    </row>
    <row r="320" spans="1:9" x14ac:dyDescent="0.2">
      <c r="A320" t="s">
        <v>7506</v>
      </c>
      <c r="B320">
        <v>86007191</v>
      </c>
      <c r="C320" t="s">
        <v>7712</v>
      </c>
      <c r="D320" t="s">
        <v>8</v>
      </c>
      <c r="E320" t="s">
        <v>7542</v>
      </c>
      <c r="F320" t="s">
        <v>7506</v>
      </c>
      <c r="G320" t="s">
        <v>5367</v>
      </c>
      <c r="H320" t="s">
        <v>7506</v>
      </c>
      <c r="I320" t="s">
        <v>10937</v>
      </c>
    </row>
    <row r="321" spans="1:9" x14ac:dyDescent="0.2">
      <c r="A321" t="s">
        <v>7506</v>
      </c>
      <c r="B321">
        <v>86007190</v>
      </c>
      <c r="C321" t="s">
        <v>7711</v>
      </c>
      <c r="D321" t="s">
        <v>8</v>
      </c>
      <c r="E321" t="s">
        <v>7542</v>
      </c>
      <c r="F321" t="s">
        <v>7512</v>
      </c>
      <c r="G321" t="s">
        <v>5367</v>
      </c>
      <c r="H321" t="s">
        <v>7512</v>
      </c>
      <c r="I321" t="s">
        <v>10937</v>
      </c>
    </row>
    <row r="322" spans="1:9" x14ac:dyDescent="0.2">
      <c r="A322" t="s">
        <v>7506</v>
      </c>
      <c r="B322">
        <v>86007189</v>
      </c>
      <c r="C322" t="s">
        <v>7710</v>
      </c>
      <c r="D322" t="s">
        <v>8</v>
      </c>
      <c r="E322" t="s">
        <v>7542</v>
      </c>
      <c r="F322" t="s">
        <v>7506</v>
      </c>
      <c r="G322" t="s">
        <v>5367</v>
      </c>
      <c r="H322" t="s">
        <v>7506</v>
      </c>
      <c r="I322" t="s">
        <v>10937</v>
      </c>
    </row>
    <row r="323" spans="1:9" x14ac:dyDescent="0.2">
      <c r="A323" t="s">
        <v>7506</v>
      </c>
      <c r="B323">
        <v>86007188</v>
      </c>
      <c r="C323" t="s">
        <v>7709</v>
      </c>
      <c r="D323" t="s">
        <v>8</v>
      </c>
      <c r="E323" t="s">
        <v>7542</v>
      </c>
      <c r="F323" t="s">
        <v>11431</v>
      </c>
      <c r="G323" t="s">
        <v>5367</v>
      </c>
      <c r="H323" t="s">
        <v>7506</v>
      </c>
      <c r="I323" t="s">
        <v>10937</v>
      </c>
    </row>
    <row r="324" spans="1:9" x14ac:dyDescent="0.2">
      <c r="A324" t="s">
        <v>7506</v>
      </c>
      <c r="B324">
        <v>86007187</v>
      </c>
      <c r="C324" t="s">
        <v>7708</v>
      </c>
      <c r="D324" t="s">
        <v>8</v>
      </c>
      <c r="E324" t="s">
        <v>7542</v>
      </c>
      <c r="F324" t="s">
        <v>11428</v>
      </c>
      <c r="G324" t="s">
        <v>5367</v>
      </c>
      <c r="H324" t="s">
        <v>7506</v>
      </c>
      <c r="I324" t="s">
        <v>10937</v>
      </c>
    </row>
    <row r="325" spans="1:9" x14ac:dyDescent="0.2">
      <c r="A325" t="s">
        <v>7506</v>
      </c>
      <c r="B325">
        <v>86007186</v>
      </c>
      <c r="C325" t="s">
        <v>7707</v>
      </c>
      <c r="D325" t="s">
        <v>8</v>
      </c>
      <c r="E325" t="s">
        <v>7542</v>
      </c>
      <c r="F325" t="s">
        <v>11425</v>
      </c>
      <c r="G325" t="s">
        <v>5367</v>
      </c>
      <c r="H325" t="s">
        <v>7506</v>
      </c>
      <c r="I325" t="s">
        <v>10937</v>
      </c>
    </row>
    <row r="326" spans="1:9" x14ac:dyDescent="0.2">
      <c r="A326" t="s">
        <v>7506</v>
      </c>
      <c r="B326">
        <v>86007185</v>
      </c>
      <c r="C326" t="s">
        <v>7706</v>
      </c>
      <c r="D326" t="s">
        <v>8</v>
      </c>
      <c r="E326" t="s">
        <v>7542</v>
      </c>
      <c r="F326" t="s">
        <v>11428</v>
      </c>
      <c r="G326" t="s">
        <v>5367</v>
      </c>
      <c r="H326" t="s">
        <v>7506</v>
      </c>
      <c r="I326" t="s">
        <v>10937</v>
      </c>
    </row>
    <row r="327" spans="1:9" x14ac:dyDescent="0.2">
      <c r="A327" t="s">
        <v>7506</v>
      </c>
      <c r="B327">
        <v>86007184</v>
      </c>
      <c r="C327" t="s">
        <v>7705</v>
      </c>
      <c r="D327" t="s">
        <v>8</v>
      </c>
      <c r="E327" t="s">
        <v>7542</v>
      </c>
      <c r="F327" t="s">
        <v>11425</v>
      </c>
      <c r="G327" t="s">
        <v>5367</v>
      </c>
      <c r="H327" t="s">
        <v>7506</v>
      </c>
      <c r="I327" t="s">
        <v>10937</v>
      </c>
    </row>
    <row r="328" spans="1:9" x14ac:dyDescent="0.2">
      <c r="A328" t="s">
        <v>7506</v>
      </c>
      <c r="B328">
        <v>86007183</v>
      </c>
      <c r="C328" t="s">
        <v>7704</v>
      </c>
      <c r="D328" t="s">
        <v>8</v>
      </c>
      <c r="E328" t="s">
        <v>7542</v>
      </c>
      <c r="F328" t="s">
        <v>7538</v>
      </c>
      <c r="G328" t="s">
        <v>5367</v>
      </c>
      <c r="H328" t="s">
        <v>7538</v>
      </c>
      <c r="I328" t="s">
        <v>10937</v>
      </c>
    </row>
    <row r="329" spans="1:9" x14ac:dyDescent="0.2">
      <c r="A329" t="s">
        <v>7506</v>
      </c>
      <c r="B329">
        <v>86007182</v>
      </c>
      <c r="C329" t="s">
        <v>7703</v>
      </c>
      <c r="D329" t="s">
        <v>8</v>
      </c>
      <c r="E329" t="s">
        <v>7542</v>
      </c>
      <c r="F329" t="s">
        <v>11430</v>
      </c>
      <c r="G329" t="s">
        <v>5367</v>
      </c>
      <c r="H329" t="s">
        <v>7506</v>
      </c>
      <c r="I329" t="s">
        <v>10937</v>
      </c>
    </row>
    <row r="330" spans="1:9" x14ac:dyDescent="0.2">
      <c r="A330" t="s">
        <v>7506</v>
      </c>
      <c r="B330">
        <v>86007179</v>
      </c>
      <c r="C330" t="s">
        <v>7700</v>
      </c>
      <c r="D330" t="s">
        <v>8</v>
      </c>
      <c r="E330" t="s">
        <v>7542</v>
      </c>
      <c r="F330" t="s">
        <v>7506</v>
      </c>
      <c r="G330" t="s">
        <v>5367</v>
      </c>
      <c r="H330" t="s">
        <v>7506</v>
      </c>
      <c r="I330" t="s">
        <v>10937</v>
      </c>
    </row>
    <row r="331" spans="1:9" x14ac:dyDescent="0.2">
      <c r="A331" t="s">
        <v>7506</v>
      </c>
      <c r="B331">
        <v>86007178</v>
      </c>
      <c r="C331" t="s">
        <v>7699</v>
      </c>
      <c r="D331" t="s">
        <v>8</v>
      </c>
      <c r="E331" t="s">
        <v>7542</v>
      </c>
      <c r="F331" t="s">
        <v>11430</v>
      </c>
      <c r="G331" t="s">
        <v>5367</v>
      </c>
      <c r="H331" t="s">
        <v>7506</v>
      </c>
      <c r="I331" t="s">
        <v>10937</v>
      </c>
    </row>
    <row r="332" spans="1:9" x14ac:dyDescent="0.2">
      <c r="A332" t="s">
        <v>7506</v>
      </c>
      <c r="B332">
        <v>86007177</v>
      </c>
      <c r="C332" t="s">
        <v>7698</v>
      </c>
      <c r="D332" t="s">
        <v>8</v>
      </c>
      <c r="E332" t="s">
        <v>7542</v>
      </c>
      <c r="F332" t="s">
        <v>7506</v>
      </c>
      <c r="G332" t="s">
        <v>5367</v>
      </c>
      <c r="H332" t="s">
        <v>7506</v>
      </c>
      <c r="I332" t="s">
        <v>10937</v>
      </c>
    </row>
    <row r="333" spans="1:9" x14ac:dyDescent="0.2">
      <c r="A333" t="s">
        <v>7506</v>
      </c>
      <c r="B333">
        <v>86007176</v>
      </c>
      <c r="C333" t="s">
        <v>7697</v>
      </c>
      <c r="D333" t="s">
        <v>8</v>
      </c>
      <c r="E333" t="s">
        <v>7542</v>
      </c>
      <c r="F333" t="s">
        <v>7506</v>
      </c>
      <c r="G333" t="s">
        <v>5367</v>
      </c>
      <c r="H333" t="s">
        <v>7506</v>
      </c>
      <c r="I333" t="s">
        <v>10937</v>
      </c>
    </row>
    <row r="334" spans="1:9" x14ac:dyDescent="0.2">
      <c r="A334" t="s">
        <v>7506</v>
      </c>
      <c r="B334">
        <v>86007175</v>
      </c>
      <c r="C334" t="s">
        <v>7696</v>
      </c>
      <c r="D334" t="s">
        <v>8</v>
      </c>
      <c r="E334" t="s">
        <v>7542</v>
      </c>
      <c r="F334" t="s">
        <v>11429</v>
      </c>
      <c r="G334" t="s">
        <v>5367</v>
      </c>
      <c r="H334" t="s">
        <v>7538</v>
      </c>
      <c r="I334" t="s">
        <v>10937</v>
      </c>
    </row>
    <row r="335" spans="1:9" x14ac:dyDescent="0.2">
      <c r="A335" t="s">
        <v>7506</v>
      </c>
      <c r="B335">
        <v>86007174</v>
      </c>
      <c r="C335" t="s">
        <v>7695</v>
      </c>
      <c r="D335" t="s">
        <v>8</v>
      </c>
      <c r="E335" t="s">
        <v>7542</v>
      </c>
      <c r="F335" t="s">
        <v>7506</v>
      </c>
      <c r="G335" t="s">
        <v>5367</v>
      </c>
      <c r="H335" t="s">
        <v>7506</v>
      </c>
      <c r="I335" t="s">
        <v>10937</v>
      </c>
    </row>
    <row r="336" spans="1:9" x14ac:dyDescent="0.2">
      <c r="A336" t="s">
        <v>7506</v>
      </c>
      <c r="B336">
        <v>86007173</v>
      </c>
      <c r="C336" t="s">
        <v>7694</v>
      </c>
      <c r="D336" t="s">
        <v>8</v>
      </c>
      <c r="E336" t="s">
        <v>7542</v>
      </c>
      <c r="F336" t="s">
        <v>11431</v>
      </c>
      <c r="G336" t="s">
        <v>5367</v>
      </c>
      <c r="H336" t="s">
        <v>7506</v>
      </c>
      <c r="I336" t="s">
        <v>10937</v>
      </c>
    </row>
    <row r="337" spans="1:9" x14ac:dyDescent="0.2">
      <c r="A337" t="s">
        <v>7506</v>
      </c>
      <c r="B337">
        <v>86007172</v>
      </c>
      <c r="C337" t="s">
        <v>7693</v>
      </c>
      <c r="D337" t="s">
        <v>8</v>
      </c>
      <c r="E337" t="s">
        <v>7542</v>
      </c>
      <c r="F337" t="s">
        <v>7506</v>
      </c>
      <c r="G337" t="s">
        <v>5367</v>
      </c>
      <c r="H337" t="s">
        <v>7506</v>
      </c>
      <c r="I337" t="s">
        <v>10937</v>
      </c>
    </row>
    <row r="338" spans="1:9" x14ac:dyDescent="0.2">
      <c r="A338" t="s">
        <v>7506</v>
      </c>
      <c r="B338">
        <v>86007171</v>
      </c>
      <c r="C338" t="s">
        <v>7692</v>
      </c>
      <c r="D338" t="s">
        <v>8</v>
      </c>
      <c r="E338" t="s">
        <v>7542</v>
      </c>
      <c r="F338" t="s">
        <v>7506</v>
      </c>
      <c r="G338" t="s">
        <v>5367</v>
      </c>
      <c r="H338" t="s">
        <v>7506</v>
      </c>
      <c r="I338" t="s">
        <v>10937</v>
      </c>
    </row>
    <row r="339" spans="1:9" x14ac:dyDescent="0.2">
      <c r="A339" t="s">
        <v>7506</v>
      </c>
      <c r="B339">
        <v>86007170</v>
      </c>
      <c r="C339" t="s">
        <v>7691</v>
      </c>
      <c r="D339" t="s">
        <v>8</v>
      </c>
      <c r="E339" t="s">
        <v>7542</v>
      </c>
      <c r="F339" t="s">
        <v>11423</v>
      </c>
      <c r="G339" t="s">
        <v>5367</v>
      </c>
      <c r="H339" t="s">
        <v>7538</v>
      </c>
      <c r="I339" t="s">
        <v>10937</v>
      </c>
    </row>
    <row r="340" spans="1:9" x14ac:dyDescent="0.2">
      <c r="A340" t="s">
        <v>7506</v>
      </c>
      <c r="B340">
        <v>86007169</v>
      </c>
      <c r="C340" t="s">
        <v>7690</v>
      </c>
      <c r="D340" t="s">
        <v>8</v>
      </c>
      <c r="E340" t="s">
        <v>7542</v>
      </c>
      <c r="F340" t="s">
        <v>7506</v>
      </c>
      <c r="G340" t="s">
        <v>5367</v>
      </c>
      <c r="H340" t="s">
        <v>7506</v>
      </c>
      <c r="I340" t="s">
        <v>10937</v>
      </c>
    </row>
    <row r="341" spans="1:9" x14ac:dyDescent="0.2">
      <c r="A341" t="s">
        <v>7506</v>
      </c>
      <c r="B341">
        <v>86007168</v>
      </c>
      <c r="C341" t="s">
        <v>7689</v>
      </c>
      <c r="D341" t="s">
        <v>8</v>
      </c>
      <c r="E341" t="s">
        <v>7542</v>
      </c>
      <c r="F341" t="s">
        <v>11425</v>
      </c>
      <c r="G341" t="s">
        <v>5367</v>
      </c>
      <c r="H341" t="s">
        <v>7506</v>
      </c>
      <c r="I341" t="s">
        <v>10937</v>
      </c>
    </row>
    <row r="342" spans="1:9" x14ac:dyDescent="0.2">
      <c r="A342" t="s">
        <v>7506</v>
      </c>
      <c r="B342">
        <v>86007167</v>
      </c>
      <c r="C342" t="s">
        <v>7688</v>
      </c>
      <c r="D342" t="s">
        <v>8</v>
      </c>
      <c r="E342" t="s">
        <v>7542</v>
      </c>
      <c r="F342" t="s">
        <v>7506</v>
      </c>
      <c r="G342" t="s">
        <v>5367</v>
      </c>
      <c r="H342" t="s">
        <v>7506</v>
      </c>
      <c r="I342" t="s">
        <v>10937</v>
      </c>
    </row>
    <row r="343" spans="1:9" x14ac:dyDescent="0.2">
      <c r="A343" t="s">
        <v>7506</v>
      </c>
      <c r="B343">
        <v>86007166</v>
      </c>
      <c r="C343" t="s">
        <v>7687</v>
      </c>
      <c r="D343" t="s">
        <v>8</v>
      </c>
      <c r="E343" t="s">
        <v>7542</v>
      </c>
      <c r="F343" t="s">
        <v>11438</v>
      </c>
      <c r="G343" t="s">
        <v>5367</v>
      </c>
      <c r="H343" t="s">
        <v>7512</v>
      </c>
      <c r="I343" t="s">
        <v>10937</v>
      </c>
    </row>
    <row r="344" spans="1:9" x14ac:dyDescent="0.2">
      <c r="A344" t="s">
        <v>7506</v>
      </c>
      <c r="B344">
        <v>86007165</v>
      </c>
      <c r="C344" t="s">
        <v>7686</v>
      </c>
      <c r="D344" t="s">
        <v>8</v>
      </c>
      <c r="E344" t="s">
        <v>7542</v>
      </c>
      <c r="F344" t="s">
        <v>11425</v>
      </c>
      <c r="G344" t="s">
        <v>5367</v>
      </c>
      <c r="H344" t="s">
        <v>7506</v>
      </c>
      <c r="I344" t="s">
        <v>10937</v>
      </c>
    </row>
    <row r="345" spans="1:9" x14ac:dyDescent="0.2">
      <c r="A345" t="s">
        <v>7506</v>
      </c>
      <c r="B345">
        <v>86007164</v>
      </c>
      <c r="C345" t="s">
        <v>7685</v>
      </c>
      <c r="D345" t="s">
        <v>8</v>
      </c>
      <c r="E345" t="s">
        <v>7542</v>
      </c>
      <c r="F345" t="s">
        <v>7506</v>
      </c>
      <c r="G345" t="s">
        <v>5367</v>
      </c>
      <c r="H345" t="s">
        <v>7506</v>
      </c>
      <c r="I345" t="s">
        <v>10937</v>
      </c>
    </row>
    <row r="346" spans="1:9" x14ac:dyDescent="0.2">
      <c r="A346" t="s">
        <v>7506</v>
      </c>
      <c r="B346">
        <v>86007163</v>
      </c>
      <c r="C346" t="s">
        <v>7684</v>
      </c>
      <c r="D346" t="s">
        <v>8</v>
      </c>
      <c r="E346" t="s">
        <v>7542</v>
      </c>
      <c r="F346" t="s">
        <v>7506</v>
      </c>
      <c r="G346" t="s">
        <v>5367</v>
      </c>
      <c r="H346" t="s">
        <v>7506</v>
      </c>
      <c r="I346" t="s">
        <v>10937</v>
      </c>
    </row>
    <row r="347" spans="1:9" x14ac:dyDescent="0.2">
      <c r="A347" t="s">
        <v>7506</v>
      </c>
      <c r="B347">
        <v>86007162</v>
      </c>
      <c r="C347" t="s">
        <v>7683</v>
      </c>
      <c r="D347" t="s">
        <v>8</v>
      </c>
      <c r="E347" t="s">
        <v>7542</v>
      </c>
      <c r="F347" t="s">
        <v>7506</v>
      </c>
      <c r="G347" t="s">
        <v>5367</v>
      </c>
      <c r="H347" t="s">
        <v>7506</v>
      </c>
      <c r="I347" t="s">
        <v>10937</v>
      </c>
    </row>
    <row r="348" spans="1:9" x14ac:dyDescent="0.2">
      <c r="A348" t="s">
        <v>7506</v>
      </c>
      <c r="B348">
        <v>86007161</v>
      </c>
      <c r="C348" t="s">
        <v>7682</v>
      </c>
      <c r="D348" t="s">
        <v>8</v>
      </c>
      <c r="E348" t="s">
        <v>7542</v>
      </c>
      <c r="F348" t="s">
        <v>11431</v>
      </c>
      <c r="G348" t="s">
        <v>5367</v>
      </c>
      <c r="H348" t="s">
        <v>7506</v>
      </c>
      <c r="I348" t="s">
        <v>10937</v>
      </c>
    </row>
    <row r="349" spans="1:9" x14ac:dyDescent="0.2">
      <c r="A349" t="s">
        <v>7506</v>
      </c>
      <c r="B349">
        <v>86007160</v>
      </c>
      <c r="C349" t="s">
        <v>7681</v>
      </c>
      <c r="D349" t="s">
        <v>8</v>
      </c>
      <c r="E349" t="s">
        <v>7542</v>
      </c>
      <c r="F349" t="s">
        <v>11431</v>
      </c>
      <c r="G349" t="s">
        <v>5367</v>
      </c>
      <c r="H349" t="s">
        <v>7506</v>
      </c>
      <c r="I349" t="s">
        <v>10937</v>
      </c>
    </row>
    <row r="350" spans="1:9" x14ac:dyDescent="0.2">
      <c r="A350" t="s">
        <v>7506</v>
      </c>
      <c r="B350">
        <v>86007159</v>
      </c>
      <c r="C350" t="s">
        <v>7680</v>
      </c>
      <c r="D350" t="s">
        <v>8</v>
      </c>
      <c r="E350" t="s">
        <v>7542</v>
      </c>
      <c r="F350" t="s">
        <v>7506</v>
      </c>
      <c r="G350" t="s">
        <v>5367</v>
      </c>
      <c r="H350" t="s">
        <v>7506</v>
      </c>
      <c r="I350" t="s">
        <v>10937</v>
      </c>
    </row>
    <row r="351" spans="1:9" x14ac:dyDescent="0.2">
      <c r="A351" t="s">
        <v>7506</v>
      </c>
      <c r="B351">
        <v>86007158</v>
      </c>
      <c r="C351" t="s">
        <v>7679</v>
      </c>
      <c r="D351" t="s">
        <v>8</v>
      </c>
      <c r="E351" t="s">
        <v>7542</v>
      </c>
      <c r="F351" t="s">
        <v>11434</v>
      </c>
      <c r="G351" t="s">
        <v>5367</v>
      </c>
      <c r="H351" t="s">
        <v>7512</v>
      </c>
      <c r="I351" t="s">
        <v>10937</v>
      </c>
    </row>
    <row r="352" spans="1:9" x14ac:dyDescent="0.2">
      <c r="A352" t="s">
        <v>7506</v>
      </c>
      <c r="B352">
        <v>86007157</v>
      </c>
      <c r="C352" t="s">
        <v>7678</v>
      </c>
      <c r="D352" t="s">
        <v>8</v>
      </c>
      <c r="E352" t="s">
        <v>7542</v>
      </c>
      <c r="F352" t="s">
        <v>11425</v>
      </c>
      <c r="G352" t="s">
        <v>5367</v>
      </c>
      <c r="H352" t="s">
        <v>7506</v>
      </c>
      <c r="I352" t="s">
        <v>10937</v>
      </c>
    </row>
    <row r="353" spans="1:9" x14ac:dyDescent="0.2">
      <c r="A353" t="s">
        <v>7506</v>
      </c>
      <c r="B353">
        <v>86007156</v>
      </c>
      <c r="C353" t="s">
        <v>7677</v>
      </c>
      <c r="D353" t="s">
        <v>8</v>
      </c>
      <c r="E353" t="s">
        <v>7542</v>
      </c>
      <c r="F353" t="s">
        <v>11431</v>
      </c>
      <c r="G353" t="s">
        <v>5367</v>
      </c>
      <c r="H353" t="s">
        <v>7506</v>
      </c>
      <c r="I353" t="s">
        <v>10937</v>
      </c>
    </row>
    <row r="354" spans="1:9" x14ac:dyDescent="0.2">
      <c r="A354" t="s">
        <v>7506</v>
      </c>
      <c r="B354">
        <v>86007155</v>
      </c>
      <c r="C354" t="s">
        <v>7676</v>
      </c>
      <c r="D354" t="s">
        <v>8</v>
      </c>
      <c r="E354" t="s">
        <v>7542</v>
      </c>
      <c r="F354" t="s">
        <v>11432</v>
      </c>
      <c r="G354" t="s">
        <v>5367</v>
      </c>
      <c r="H354" t="s">
        <v>7538</v>
      </c>
      <c r="I354" t="s">
        <v>10937</v>
      </c>
    </row>
    <row r="355" spans="1:9" x14ac:dyDescent="0.2">
      <c r="A355" t="s">
        <v>7506</v>
      </c>
      <c r="B355">
        <v>86007154</v>
      </c>
      <c r="C355" t="s">
        <v>7675</v>
      </c>
      <c r="D355" t="s">
        <v>8</v>
      </c>
      <c r="E355" t="s">
        <v>7542</v>
      </c>
      <c r="F355" t="s">
        <v>7506</v>
      </c>
      <c r="G355" t="s">
        <v>5367</v>
      </c>
      <c r="H355" t="s">
        <v>7506</v>
      </c>
      <c r="I355" t="s">
        <v>10937</v>
      </c>
    </row>
    <row r="356" spans="1:9" x14ac:dyDescent="0.2">
      <c r="A356" t="s">
        <v>7506</v>
      </c>
      <c r="B356">
        <v>86007153</v>
      </c>
      <c r="C356" t="s">
        <v>7674</v>
      </c>
      <c r="D356" t="s">
        <v>8</v>
      </c>
      <c r="E356" t="s">
        <v>7542</v>
      </c>
      <c r="F356" t="s">
        <v>7512</v>
      </c>
      <c r="G356" t="s">
        <v>5367</v>
      </c>
      <c r="H356" t="s">
        <v>7512</v>
      </c>
      <c r="I356" t="s">
        <v>10937</v>
      </c>
    </row>
    <row r="357" spans="1:9" x14ac:dyDescent="0.2">
      <c r="A357" t="s">
        <v>7506</v>
      </c>
      <c r="B357">
        <v>86007152</v>
      </c>
      <c r="C357" t="s">
        <v>7673</v>
      </c>
      <c r="D357" t="s">
        <v>8</v>
      </c>
      <c r="E357" t="s">
        <v>7542</v>
      </c>
      <c r="F357" t="s">
        <v>7538</v>
      </c>
      <c r="G357" t="s">
        <v>5367</v>
      </c>
      <c r="H357" t="s">
        <v>7538</v>
      </c>
      <c r="I357" t="s">
        <v>10937</v>
      </c>
    </row>
    <row r="358" spans="1:9" x14ac:dyDescent="0.2">
      <c r="A358" t="s">
        <v>7506</v>
      </c>
      <c r="B358">
        <v>86007151</v>
      </c>
      <c r="C358" t="s">
        <v>7672</v>
      </c>
      <c r="D358" t="s">
        <v>8</v>
      </c>
      <c r="E358" t="s">
        <v>7542</v>
      </c>
      <c r="F358" t="s">
        <v>11425</v>
      </c>
      <c r="G358" t="s">
        <v>5367</v>
      </c>
      <c r="H358" t="s">
        <v>7506</v>
      </c>
      <c r="I358" t="s">
        <v>10937</v>
      </c>
    </row>
    <row r="359" spans="1:9" x14ac:dyDescent="0.2">
      <c r="A359" t="s">
        <v>7506</v>
      </c>
      <c r="B359">
        <v>86007150</v>
      </c>
      <c r="C359" t="s">
        <v>7671</v>
      </c>
      <c r="D359" t="s">
        <v>8</v>
      </c>
      <c r="E359" t="s">
        <v>7542</v>
      </c>
      <c r="F359" t="s">
        <v>7506</v>
      </c>
      <c r="G359" t="s">
        <v>5367</v>
      </c>
      <c r="H359" t="s">
        <v>7506</v>
      </c>
      <c r="I359" t="s">
        <v>10937</v>
      </c>
    </row>
    <row r="360" spans="1:9" x14ac:dyDescent="0.2">
      <c r="A360" t="s">
        <v>7506</v>
      </c>
      <c r="B360">
        <v>86007149</v>
      </c>
      <c r="C360" t="s">
        <v>7670</v>
      </c>
      <c r="D360" t="s">
        <v>8</v>
      </c>
      <c r="E360" t="s">
        <v>7542</v>
      </c>
      <c r="F360" t="s">
        <v>7512</v>
      </c>
      <c r="G360" t="s">
        <v>5367</v>
      </c>
      <c r="H360" t="s">
        <v>7512</v>
      </c>
      <c r="I360" t="s">
        <v>10937</v>
      </c>
    </row>
    <row r="361" spans="1:9" x14ac:dyDescent="0.2">
      <c r="A361" t="s">
        <v>7506</v>
      </c>
      <c r="B361">
        <v>86007148</v>
      </c>
      <c r="C361" t="s">
        <v>7669</v>
      </c>
      <c r="D361" t="s">
        <v>8</v>
      </c>
      <c r="E361" t="s">
        <v>7542</v>
      </c>
      <c r="F361" t="s">
        <v>7506</v>
      </c>
      <c r="G361" t="s">
        <v>5367</v>
      </c>
      <c r="H361" t="s">
        <v>7506</v>
      </c>
      <c r="I361" t="s">
        <v>10937</v>
      </c>
    </row>
    <row r="362" spans="1:9" x14ac:dyDescent="0.2">
      <c r="A362" t="s">
        <v>7506</v>
      </c>
      <c r="B362">
        <v>86007147</v>
      </c>
      <c r="C362" t="s">
        <v>7668</v>
      </c>
      <c r="D362" t="s">
        <v>8</v>
      </c>
      <c r="E362" t="s">
        <v>7542</v>
      </c>
      <c r="F362" t="s">
        <v>7506</v>
      </c>
      <c r="G362" t="s">
        <v>5367</v>
      </c>
      <c r="H362" t="s">
        <v>7506</v>
      </c>
      <c r="I362" t="s">
        <v>10937</v>
      </c>
    </row>
    <row r="363" spans="1:9" x14ac:dyDescent="0.2">
      <c r="A363" t="s">
        <v>7506</v>
      </c>
      <c r="B363">
        <v>86007146</v>
      </c>
      <c r="C363" t="s">
        <v>7667</v>
      </c>
      <c r="D363" t="s">
        <v>8</v>
      </c>
      <c r="E363" t="s">
        <v>7542</v>
      </c>
      <c r="F363" t="s">
        <v>7506</v>
      </c>
      <c r="G363" t="s">
        <v>5367</v>
      </c>
      <c r="H363" t="s">
        <v>7506</v>
      </c>
      <c r="I363" t="s">
        <v>10937</v>
      </c>
    </row>
    <row r="364" spans="1:9" x14ac:dyDescent="0.2">
      <c r="A364" t="s">
        <v>7506</v>
      </c>
      <c r="B364">
        <v>86007145</v>
      </c>
      <c r="C364" t="s">
        <v>7666</v>
      </c>
      <c r="D364" t="s">
        <v>8</v>
      </c>
      <c r="E364" t="s">
        <v>7542</v>
      </c>
      <c r="F364" t="s">
        <v>7538</v>
      </c>
      <c r="G364" t="s">
        <v>5367</v>
      </c>
      <c r="H364" t="s">
        <v>7538</v>
      </c>
      <c r="I364" t="s">
        <v>10937</v>
      </c>
    </row>
    <row r="365" spans="1:9" x14ac:dyDescent="0.2">
      <c r="A365" t="s">
        <v>7506</v>
      </c>
      <c r="B365">
        <v>86007144</v>
      </c>
      <c r="C365" t="s">
        <v>7665</v>
      </c>
      <c r="D365" t="s">
        <v>8</v>
      </c>
      <c r="E365" t="s">
        <v>7542</v>
      </c>
      <c r="F365" t="s">
        <v>7506</v>
      </c>
      <c r="G365" t="s">
        <v>5367</v>
      </c>
      <c r="H365" t="s">
        <v>7506</v>
      </c>
      <c r="I365" t="s">
        <v>10937</v>
      </c>
    </row>
    <row r="366" spans="1:9" x14ac:dyDescent="0.2">
      <c r="A366" t="s">
        <v>7506</v>
      </c>
      <c r="B366">
        <v>86007143</v>
      </c>
      <c r="C366" t="s">
        <v>7664</v>
      </c>
      <c r="D366" t="s">
        <v>8</v>
      </c>
      <c r="E366" t="s">
        <v>7542</v>
      </c>
      <c r="F366" t="s">
        <v>11425</v>
      </c>
      <c r="G366" t="s">
        <v>5367</v>
      </c>
      <c r="H366" t="s">
        <v>7506</v>
      </c>
      <c r="I366" t="s">
        <v>10937</v>
      </c>
    </row>
    <row r="367" spans="1:9" x14ac:dyDescent="0.2">
      <c r="A367" t="s">
        <v>7506</v>
      </c>
      <c r="B367">
        <v>86007142</v>
      </c>
      <c r="C367" t="s">
        <v>7663</v>
      </c>
      <c r="D367" t="s">
        <v>8</v>
      </c>
      <c r="E367" t="s">
        <v>7542</v>
      </c>
      <c r="F367" t="s">
        <v>7506</v>
      </c>
      <c r="G367" t="s">
        <v>5367</v>
      </c>
      <c r="H367" t="s">
        <v>7506</v>
      </c>
      <c r="I367" t="s">
        <v>10937</v>
      </c>
    </row>
    <row r="368" spans="1:9" x14ac:dyDescent="0.2">
      <c r="A368" t="s">
        <v>7506</v>
      </c>
      <c r="B368">
        <v>86007140</v>
      </c>
      <c r="C368" t="s">
        <v>7662</v>
      </c>
      <c r="D368" t="s">
        <v>8</v>
      </c>
      <c r="E368" t="s">
        <v>7542</v>
      </c>
      <c r="F368" t="s">
        <v>11431</v>
      </c>
      <c r="G368" t="s">
        <v>5367</v>
      </c>
      <c r="H368" t="s">
        <v>7506</v>
      </c>
      <c r="I368" t="s">
        <v>10937</v>
      </c>
    </row>
    <row r="369" spans="1:9" x14ac:dyDescent="0.2">
      <c r="A369" t="s">
        <v>7506</v>
      </c>
      <c r="B369">
        <v>86007139</v>
      </c>
      <c r="C369" t="s">
        <v>7661</v>
      </c>
      <c r="D369" t="s">
        <v>8</v>
      </c>
      <c r="E369" t="s">
        <v>7542</v>
      </c>
      <c r="F369" t="s">
        <v>7538</v>
      </c>
      <c r="G369" t="s">
        <v>5367</v>
      </c>
      <c r="H369" t="s">
        <v>7538</v>
      </c>
      <c r="I369" t="s">
        <v>10937</v>
      </c>
    </row>
    <row r="370" spans="1:9" x14ac:dyDescent="0.2">
      <c r="A370" t="s">
        <v>7506</v>
      </c>
      <c r="B370">
        <v>86007138</v>
      </c>
      <c r="C370" t="s">
        <v>7660</v>
      </c>
      <c r="D370" t="s">
        <v>8</v>
      </c>
      <c r="E370" t="s">
        <v>7542</v>
      </c>
      <c r="F370" t="s">
        <v>7506</v>
      </c>
      <c r="G370" t="s">
        <v>5367</v>
      </c>
      <c r="H370" t="s">
        <v>7506</v>
      </c>
      <c r="I370" t="s">
        <v>10937</v>
      </c>
    </row>
    <row r="371" spans="1:9" x14ac:dyDescent="0.2">
      <c r="A371" t="s">
        <v>7506</v>
      </c>
      <c r="B371">
        <v>86007137</v>
      </c>
      <c r="C371" t="s">
        <v>7659</v>
      </c>
      <c r="D371" t="s">
        <v>8</v>
      </c>
      <c r="E371" t="s">
        <v>7542</v>
      </c>
      <c r="F371" t="s">
        <v>7512</v>
      </c>
      <c r="G371" t="s">
        <v>5367</v>
      </c>
      <c r="H371" t="s">
        <v>7512</v>
      </c>
      <c r="I371" t="s">
        <v>10937</v>
      </c>
    </row>
    <row r="372" spans="1:9" x14ac:dyDescent="0.2">
      <c r="A372" t="s">
        <v>7506</v>
      </c>
      <c r="B372">
        <v>86007136</v>
      </c>
      <c r="C372" t="s">
        <v>7658</v>
      </c>
      <c r="D372" t="s">
        <v>8</v>
      </c>
      <c r="E372" t="s">
        <v>7542</v>
      </c>
      <c r="F372" t="s">
        <v>7561</v>
      </c>
      <c r="G372" t="s">
        <v>5367</v>
      </c>
      <c r="H372" t="s">
        <v>7512</v>
      </c>
      <c r="I372" t="s">
        <v>10937</v>
      </c>
    </row>
    <row r="373" spans="1:9" x14ac:dyDescent="0.2">
      <c r="A373" t="s">
        <v>7506</v>
      </c>
      <c r="B373">
        <v>86007135</v>
      </c>
      <c r="C373" t="s">
        <v>7657</v>
      </c>
      <c r="D373" t="s">
        <v>8</v>
      </c>
      <c r="E373" t="s">
        <v>7542</v>
      </c>
      <c r="F373" t="s">
        <v>11430</v>
      </c>
      <c r="G373" t="s">
        <v>5367</v>
      </c>
      <c r="H373" t="s">
        <v>7506</v>
      </c>
      <c r="I373" t="s">
        <v>10937</v>
      </c>
    </row>
    <row r="374" spans="1:9" x14ac:dyDescent="0.2">
      <c r="A374" t="s">
        <v>7506</v>
      </c>
      <c r="B374">
        <v>86007134</v>
      </c>
      <c r="C374" t="s">
        <v>7656</v>
      </c>
      <c r="D374" t="s">
        <v>8</v>
      </c>
      <c r="E374" t="s">
        <v>7542</v>
      </c>
      <c r="F374" t="s">
        <v>11429</v>
      </c>
      <c r="G374" t="s">
        <v>5367</v>
      </c>
      <c r="H374" t="s">
        <v>7538</v>
      </c>
      <c r="I374" t="s">
        <v>10937</v>
      </c>
    </row>
    <row r="375" spans="1:9" x14ac:dyDescent="0.2">
      <c r="A375" t="s">
        <v>7506</v>
      </c>
      <c r="B375">
        <v>86007133</v>
      </c>
      <c r="C375" t="s">
        <v>7655</v>
      </c>
      <c r="D375" t="s">
        <v>8</v>
      </c>
      <c r="E375" t="s">
        <v>7542</v>
      </c>
      <c r="F375" t="s">
        <v>7538</v>
      </c>
      <c r="G375" t="s">
        <v>5367</v>
      </c>
      <c r="H375" t="s">
        <v>7538</v>
      </c>
      <c r="I375" t="s">
        <v>10937</v>
      </c>
    </row>
    <row r="376" spans="1:9" x14ac:dyDescent="0.2">
      <c r="A376" t="s">
        <v>7506</v>
      </c>
      <c r="B376">
        <v>86007132</v>
      </c>
      <c r="C376" t="s">
        <v>7654</v>
      </c>
      <c r="D376" t="s">
        <v>8</v>
      </c>
      <c r="E376" t="s">
        <v>7542</v>
      </c>
      <c r="F376" t="s">
        <v>7506</v>
      </c>
      <c r="G376" t="s">
        <v>5367</v>
      </c>
      <c r="H376" t="s">
        <v>7506</v>
      </c>
      <c r="I376" t="s">
        <v>10937</v>
      </c>
    </row>
    <row r="377" spans="1:9" x14ac:dyDescent="0.2">
      <c r="A377" t="s">
        <v>7506</v>
      </c>
      <c r="B377">
        <v>86007131</v>
      </c>
      <c r="C377" t="s">
        <v>7653</v>
      </c>
      <c r="D377" t="s">
        <v>8</v>
      </c>
      <c r="E377" t="s">
        <v>7542</v>
      </c>
      <c r="F377" t="s">
        <v>7568</v>
      </c>
      <c r="G377" t="s">
        <v>5367</v>
      </c>
      <c r="H377" t="s">
        <v>7512</v>
      </c>
      <c r="I377" t="s">
        <v>10937</v>
      </c>
    </row>
    <row r="378" spans="1:9" x14ac:dyDescent="0.2">
      <c r="A378" t="s">
        <v>7506</v>
      </c>
      <c r="B378">
        <v>86007130</v>
      </c>
      <c r="C378" t="s">
        <v>7652</v>
      </c>
      <c r="D378" t="s">
        <v>8</v>
      </c>
      <c r="E378" t="s">
        <v>7542</v>
      </c>
      <c r="F378" t="s">
        <v>7506</v>
      </c>
      <c r="G378" t="s">
        <v>5367</v>
      </c>
      <c r="H378" t="s">
        <v>7506</v>
      </c>
      <c r="I378" t="s">
        <v>10937</v>
      </c>
    </row>
    <row r="379" spans="1:9" x14ac:dyDescent="0.2">
      <c r="A379" t="s">
        <v>7506</v>
      </c>
      <c r="B379">
        <v>86007129</v>
      </c>
      <c r="C379" t="s">
        <v>7651</v>
      </c>
      <c r="D379" t="s">
        <v>8</v>
      </c>
      <c r="E379" t="s">
        <v>7542</v>
      </c>
      <c r="F379" t="s">
        <v>7506</v>
      </c>
      <c r="G379" t="s">
        <v>5367</v>
      </c>
      <c r="H379" t="s">
        <v>7506</v>
      </c>
      <c r="I379" t="s">
        <v>10937</v>
      </c>
    </row>
    <row r="380" spans="1:9" x14ac:dyDescent="0.2">
      <c r="A380" t="s">
        <v>7506</v>
      </c>
      <c r="B380">
        <v>86007128</v>
      </c>
      <c r="C380" t="s">
        <v>7650</v>
      </c>
      <c r="D380" t="s">
        <v>8</v>
      </c>
      <c r="E380" t="s">
        <v>7542</v>
      </c>
      <c r="F380" t="s">
        <v>11425</v>
      </c>
      <c r="G380" t="s">
        <v>5367</v>
      </c>
      <c r="H380" t="s">
        <v>7506</v>
      </c>
      <c r="I380" t="s">
        <v>10937</v>
      </c>
    </row>
    <row r="381" spans="1:9" x14ac:dyDescent="0.2">
      <c r="A381" t="s">
        <v>7506</v>
      </c>
      <c r="B381">
        <v>86007127</v>
      </c>
      <c r="C381" t="s">
        <v>7649</v>
      </c>
      <c r="D381" t="s">
        <v>8</v>
      </c>
      <c r="E381" t="s">
        <v>7542</v>
      </c>
      <c r="F381" t="s">
        <v>7506</v>
      </c>
      <c r="G381" t="s">
        <v>5367</v>
      </c>
      <c r="H381" t="s">
        <v>7506</v>
      </c>
      <c r="I381" t="s">
        <v>10937</v>
      </c>
    </row>
    <row r="382" spans="1:9" x14ac:dyDescent="0.2">
      <c r="A382" t="s">
        <v>7506</v>
      </c>
      <c r="B382">
        <v>86007126</v>
      </c>
      <c r="C382" t="s">
        <v>7648</v>
      </c>
      <c r="D382" t="s">
        <v>8</v>
      </c>
      <c r="E382" t="s">
        <v>7542</v>
      </c>
      <c r="F382" t="s">
        <v>11425</v>
      </c>
      <c r="G382" t="s">
        <v>5367</v>
      </c>
      <c r="H382" t="s">
        <v>7506</v>
      </c>
      <c r="I382" t="s">
        <v>10937</v>
      </c>
    </row>
    <row r="383" spans="1:9" x14ac:dyDescent="0.2">
      <c r="A383" t="s">
        <v>7506</v>
      </c>
      <c r="B383">
        <v>86007125</v>
      </c>
      <c r="C383" t="s">
        <v>7647</v>
      </c>
      <c r="D383" t="s">
        <v>8</v>
      </c>
      <c r="E383" t="s">
        <v>7542</v>
      </c>
      <c r="F383" t="s">
        <v>7506</v>
      </c>
      <c r="G383" t="s">
        <v>5367</v>
      </c>
      <c r="H383" t="s">
        <v>7506</v>
      </c>
      <c r="I383" t="s">
        <v>10937</v>
      </c>
    </row>
    <row r="384" spans="1:9" x14ac:dyDescent="0.2">
      <c r="A384" t="s">
        <v>7506</v>
      </c>
      <c r="B384">
        <v>86007124</v>
      </c>
      <c r="C384" t="s">
        <v>7646</v>
      </c>
      <c r="D384" t="s">
        <v>8</v>
      </c>
      <c r="E384" t="s">
        <v>7542</v>
      </c>
      <c r="F384" t="s">
        <v>7506</v>
      </c>
      <c r="G384" t="s">
        <v>5367</v>
      </c>
      <c r="H384" t="s">
        <v>7506</v>
      </c>
      <c r="I384" t="s">
        <v>10937</v>
      </c>
    </row>
    <row r="385" spans="1:9" x14ac:dyDescent="0.2">
      <c r="A385" t="s">
        <v>7506</v>
      </c>
      <c r="B385">
        <v>86007123</v>
      </c>
      <c r="C385" t="s">
        <v>7645</v>
      </c>
      <c r="D385" t="s">
        <v>8</v>
      </c>
      <c r="E385" t="s">
        <v>7542</v>
      </c>
      <c r="F385" t="s">
        <v>11430</v>
      </c>
      <c r="G385" t="s">
        <v>5367</v>
      </c>
      <c r="H385" t="s">
        <v>7506</v>
      </c>
      <c r="I385" t="s">
        <v>10937</v>
      </c>
    </row>
    <row r="386" spans="1:9" x14ac:dyDescent="0.2">
      <c r="A386" t="s">
        <v>7506</v>
      </c>
      <c r="B386">
        <v>86007122</v>
      </c>
      <c r="C386" t="s">
        <v>7644</v>
      </c>
      <c r="D386" t="s">
        <v>8</v>
      </c>
      <c r="E386" t="s">
        <v>7542</v>
      </c>
      <c r="F386" t="s">
        <v>7506</v>
      </c>
      <c r="G386" t="s">
        <v>5367</v>
      </c>
      <c r="H386" t="s">
        <v>7506</v>
      </c>
      <c r="I386" t="s">
        <v>10937</v>
      </c>
    </row>
    <row r="387" spans="1:9" x14ac:dyDescent="0.2">
      <c r="A387" t="s">
        <v>7506</v>
      </c>
      <c r="B387">
        <v>86007121</v>
      </c>
      <c r="C387" t="s">
        <v>7643</v>
      </c>
      <c r="D387" t="s">
        <v>8</v>
      </c>
      <c r="E387" t="s">
        <v>7542</v>
      </c>
      <c r="F387" t="s">
        <v>11430</v>
      </c>
      <c r="G387" t="s">
        <v>5367</v>
      </c>
      <c r="H387" t="s">
        <v>7506</v>
      </c>
      <c r="I387" t="s">
        <v>10937</v>
      </c>
    </row>
    <row r="388" spans="1:9" x14ac:dyDescent="0.2">
      <c r="A388" t="s">
        <v>7506</v>
      </c>
      <c r="B388">
        <v>86007120</v>
      </c>
      <c r="C388" t="s">
        <v>7642</v>
      </c>
      <c r="D388" t="s">
        <v>8</v>
      </c>
      <c r="E388" t="s">
        <v>7542</v>
      </c>
      <c r="F388" t="s">
        <v>11433</v>
      </c>
      <c r="G388" t="s">
        <v>5367</v>
      </c>
      <c r="H388" t="s">
        <v>7512</v>
      </c>
      <c r="I388" t="s">
        <v>10937</v>
      </c>
    </row>
    <row r="389" spans="1:9" x14ac:dyDescent="0.2">
      <c r="A389" t="s">
        <v>7506</v>
      </c>
      <c r="B389">
        <v>86007119</v>
      </c>
      <c r="C389" t="s">
        <v>7641</v>
      </c>
      <c r="D389" t="s">
        <v>8</v>
      </c>
      <c r="E389" t="s">
        <v>7542</v>
      </c>
      <c r="F389" t="s">
        <v>11429</v>
      </c>
      <c r="G389" t="s">
        <v>5367</v>
      </c>
      <c r="H389" t="s">
        <v>7538</v>
      </c>
      <c r="I389" t="s">
        <v>10937</v>
      </c>
    </row>
    <row r="390" spans="1:9" x14ac:dyDescent="0.2">
      <c r="A390" t="s">
        <v>7506</v>
      </c>
      <c r="B390">
        <v>86007118</v>
      </c>
      <c r="C390" t="s">
        <v>7640</v>
      </c>
      <c r="D390" t="s">
        <v>8</v>
      </c>
      <c r="E390" t="s">
        <v>7542</v>
      </c>
      <c r="F390" t="s">
        <v>7506</v>
      </c>
      <c r="G390" t="s">
        <v>5367</v>
      </c>
      <c r="H390" t="s">
        <v>7506</v>
      </c>
      <c r="I390" t="s">
        <v>10937</v>
      </c>
    </row>
    <row r="391" spans="1:9" x14ac:dyDescent="0.2">
      <c r="A391" t="s">
        <v>7506</v>
      </c>
      <c r="B391">
        <v>86007117</v>
      </c>
      <c r="C391" t="s">
        <v>7639</v>
      </c>
      <c r="D391" t="s">
        <v>8</v>
      </c>
      <c r="E391" t="s">
        <v>7542</v>
      </c>
      <c r="F391" t="s">
        <v>7506</v>
      </c>
      <c r="G391" t="s">
        <v>5367</v>
      </c>
      <c r="H391" t="s">
        <v>7506</v>
      </c>
      <c r="I391" t="s">
        <v>10937</v>
      </c>
    </row>
    <row r="392" spans="1:9" x14ac:dyDescent="0.2">
      <c r="A392" t="s">
        <v>7506</v>
      </c>
      <c r="B392">
        <v>86007116</v>
      </c>
      <c r="C392" t="s">
        <v>7638</v>
      </c>
      <c r="D392" t="s">
        <v>8</v>
      </c>
      <c r="E392" t="s">
        <v>7542</v>
      </c>
      <c r="F392" t="s">
        <v>7506</v>
      </c>
      <c r="G392" t="s">
        <v>5367</v>
      </c>
      <c r="H392" t="s">
        <v>7506</v>
      </c>
      <c r="I392" t="s">
        <v>10937</v>
      </c>
    </row>
    <row r="393" spans="1:9" x14ac:dyDescent="0.2">
      <c r="A393" t="s">
        <v>7506</v>
      </c>
      <c r="B393">
        <v>86007115</v>
      </c>
      <c r="C393" t="s">
        <v>7637</v>
      </c>
      <c r="D393" t="s">
        <v>8</v>
      </c>
      <c r="E393" t="s">
        <v>7542</v>
      </c>
      <c r="F393" t="s">
        <v>7506</v>
      </c>
      <c r="G393" t="s">
        <v>5367</v>
      </c>
      <c r="H393" t="s">
        <v>7506</v>
      </c>
      <c r="I393" t="s">
        <v>10937</v>
      </c>
    </row>
    <row r="394" spans="1:9" x14ac:dyDescent="0.2">
      <c r="A394" t="s">
        <v>7506</v>
      </c>
      <c r="B394">
        <v>86007114</v>
      </c>
      <c r="C394" t="s">
        <v>7636</v>
      </c>
      <c r="D394" t="s">
        <v>8</v>
      </c>
      <c r="E394" t="s">
        <v>7542</v>
      </c>
      <c r="F394" t="s">
        <v>7506</v>
      </c>
      <c r="G394" t="s">
        <v>5367</v>
      </c>
      <c r="H394" t="s">
        <v>7506</v>
      </c>
      <c r="I394" t="s">
        <v>10937</v>
      </c>
    </row>
    <row r="395" spans="1:9" x14ac:dyDescent="0.2">
      <c r="A395" t="s">
        <v>7506</v>
      </c>
      <c r="B395">
        <v>86007113</v>
      </c>
      <c r="C395" t="s">
        <v>7635</v>
      </c>
      <c r="D395" t="s">
        <v>8</v>
      </c>
      <c r="E395" t="s">
        <v>7542</v>
      </c>
      <c r="F395" t="s">
        <v>7506</v>
      </c>
      <c r="G395" t="s">
        <v>5367</v>
      </c>
      <c r="H395" t="s">
        <v>7506</v>
      </c>
      <c r="I395" t="s">
        <v>10937</v>
      </c>
    </row>
    <row r="396" spans="1:9" x14ac:dyDescent="0.2">
      <c r="A396" t="s">
        <v>7506</v>
      </c>
      <c r="B396">
        <v>86007112</v>
      </c>
      <c r="C396" t="s">
        <v>7634</v>
      </c>
      <c r="D396" t="s">
        <v>8</v>
      </c>
      <c r="E396" t="s">
        <v>7542</v>
      </c>
      <c r="F396" t="s">
        <v>7570</v>
      </c>
      <c r="G396" t="s">
        <v>5367</v>
      </c>
      <c r="H396" t="s">
        <v>7538</v>
      </c>
      <c r="I396" t="s">
        <v>10937</v>
      </c>
    </row>
    <row r="397" spans="1:9" x14ac:dyDescent="0.2">
      <c r="A397" t="s">
        <v>7506</v>
      </c>
      <c r="B397">
        <v>86007110</v>
      </c>
      <c r="C397" t="s">
        <v>7632</v>
      </c>
      <c r="D397" t="s">
        <v>8</v>
      </c>
      <c r="E397" t="s">
        <v>7542</v>
      </c>
      <c r="F397" t="s">
        <v>11427</v>
      </c>
      <c r="G397" t="s">
        <v>5367</v>
      </c>
      <c r="H397" t="s">
        <v>7506</v>
      </c>
      <c r="I397" t="s">
        <v>10937</v>
      </c>
    </row>
    <row r="398" spans="1:9" x14ac:dyDescent="0.2">
      <c r="A398" t="s">
        <v>7506</v>
      </c>
      <c r="B398">
        <v>86007109</v>
      </c>
      <c r="C398" t="s">
        <v>7631</v>
      </c>
      <c r="D398" t="s">
        <v>8</v>
      </c>
      <c r="E398" t="s">
        <v>7542</v>
      </c>
      <c r="F398" t="s">
        <v>11428</v>
      </c>
      <c r="G398" t="s">
        <v>5367</v>
      </c>
      <c r="H398" t="s">
        <v>7506</v>
      </c>
      <c r="I398" t="s">
        <v>10937</v>
      </c>
    </row>
    <row r="399" spans="1:9" x14ac:dyDescent="0.2">
      <c r="A399" t="s">
        <v>7506</v>
      </c>
      <c r="B399">
        <v>86007108</v>
      </c>
      <c r="C399" t="s">
        <v>7630</v>
      </c>
      <c r="D399" t="s">
        <v>8</v>
      </c>
      <c r="E399" t="s">
        <v>7542</v>
      </c>
      <c r="F399" t="s">
        <v>7506</v>
      </c>
      <c r="G399" t="s">
        <v>5367</v>
      </c>
      <c r="H399" t="s">
        <v>7506</v>
      </c>
      <c r="I399" t="s">
        <v>10937</v>
      </c>
    </row>
    <row r="400" spans="1:9" x14ac:dyDescent="0.2">
      <c r="A400" t="s">
        <v>7506</v>
      </c>
      <c r="B400">
        <v>86007107</v>
      </c>
      <c r="C400" t="s">
        <v>7629</v>
      </c>
      <c r="D400" t="s">
        <v>8</v>
      </c>
      <c r="E400" t="s">
        <v>7542</v>
      </c>
      <c r="F400" t="s">
        <v>7506</v>
      </c>
      <c r="G400" t="s">
        <v>5367</v>
      </c>
      <c r="H400" t="s">
        <v>7506</v>
      </c>
      <c r="I400" t="s">
        <v>10937</v>
      </c>
    </row>
    <row r="401" spans="1:9" x14ac:dyDescent="0.2">
      <c r="A401" t="s">
        <v>7506</v>
      </c>
      <c r="B401">
        <v>86007106</v>
      </c>
      <c r="C401" t="s">
        <v>7628</v>
      </c>
      <c r="D401" t="s">
        <v>8</v>
      </c>
      <c r="E401" t="s">
        <v>7542</v>
      </c>
      <c r="F401" t="s">
        <v>11432</v>
      </c>
      <c r="G401" t="s">
        <v>5367</v>
      </c>
      <c r="H401" t="s">
        <v>7538</v>
      </c>
      <c r="I401" t="s">
        <v>10937</v>
      </c>
    </row>
    <row r="402" spans="1:9" x14ac:dyDescent="0.2">
      <c r="A402" t="s">
        <v>7506</v>
      </c>
      <c r="B402">
        <v>86007105</v>
      </c>
      <c r="C402" t="s">
        <v>7627</v>
      </c>
      <c r="D402" t="s">
        <v>8</v>
      </c>
      <c r="E402" t="s">
        <v>7542</v>
      </c>
      <c r="F402" t="s">
        <v>11427</v>
      </c>
      <c r="G402" t="s">
        <v>5367</v>
      </c>
      <c r="H402" t="s">
        <v>7506</v>
      </c>
      <c r="I402" t="s">
        <v>10937</v>
      </c>
    </row>
    <row r="403" spans="1:9" x14ac:dyDescent="0.2">
      <c r="A403" t="s">
        <v>7506</v>
      </c>
      <c r="B403">
        <v>86007104</v>
      </c>
      <c r="C403" t="s">
        <v>7626</v>
      </c>
      <c r="D403" t="s">
        <v>8</v>
      </c>
      <c r="E403" t="s">
        <v>7542</v>
      </c>
      <c r="F403" t="s">
        <v>7506</v>
      </c>
      <c r="G403" t="s">
        <v>5367</v>
      </c>
      <c r="H403" t="s">
        <v>7506</v>
      </c>
      <c r="I403" t="s">
        <v>10937</v>
      </c>
    </row>
    <row r="404" spans="1:9" x14ac:dyDescent="0.2">
      <c r="A404" t="s">
        <v>7506</v>
      </c>
      <c r="B404">
        <v>86007103</v>
      </c>
      <c r="C404" t="s">
        <v>7625</v>
      </c>
      <c r="D404" t="s">
        <v>8</v>
      </c>
      <c r="E404" t="s">
        <v>7542</v>
      </c>
      <c r="F404" t="s">
        <v>7506</v>
      </c>
      <c r="G404" t="s">
        <v>5367</v>
      </c>
      <c r="H404" t="s">
        <v>7506</v>
      </c>
      <c r="I404" t="s">
        <v>10937</v>
      </c>
    </row>
    <row r="405" spans="1:9" x14ac:dyDescent="0.2">
      <c r="A405" t="s">
        <v>7506</v>
      </c>
      <c r="B405">
        <v>86007102</v>
      </c>
      <c r="C405" t="s">
        <v>7624</v>
      </c>
      <c r="D405" t="s">
        <v>8</v>
      </c>
      <c r="E405" t="s">
        <v>7542</v>
      </c>
      <c r="F405" t="s">
        <v>11435</v>
      </c>
      <c r="G405" t="s">
        <v>5367</v>
      </c>
      <c r="H405" t="s">
        <v>7538</v>
      </c>
      <c r="I405" t="s">
        <v>10937</v>
      </c>
    </row>
    <row r="406" spans="1:9" x14ac:dyDescent="0.2">
      <c r="A406" t="s">
        <v>7506</v>
      </c>
      <c r="B406">
        <v>86007101</v>
      </c>
      <c r="C406" t="s">
        <v>7623</v>
      </c>
      <c r="D406" t="s">
        <v>8</v>
      </c>
      <c r="E406" t="s">
        <v>7542</v>
      </c>
      <c r="F406" t="s">
        <v>11428</v>
      </c>
      <c r="G406" t="s">
        <v>5367</v>
      </c>
      <c r="H406" t="s">
        <v>7506</v>
      </c>
      <c r="I406" t="s">
        <v>10937</v>
      </c>
    </row>
    <row r="407" spans="1:9" x14ac:dyDescent="0.2">
      <c r="A407" t="s">
        <v>7506</v>
      </c>
      <c r="B407">
        <v>86007100</v>
      </c>
      <c r="C407" t="s">
        <v>7622</v>
      </c>
      <c r="D407" t="s">
        <v>8</v>
      </c>
      <c r="E407" t="s">
        <v>7542</v>
      </c>
      <c r="F407" t="s">
        <v>11425</v>
      </c>
      <c r="G407" t="s">
        <v>5367</v>
      </c>
      <c r="H407" t="s">
        <v>7506</v>
      </c>
      <c r="I407" t="s">
        <v>10937</v>
      </c>
    </row>
    <row r="408" spans="1:9" x14ac:dyDescent="0.2">
      <c r="A408" t="s">
        <v>7506</v>
      </c>
      <c r="B408">
        <v>86007097</v>
      </c>
      <c r="C408" t="s">
        <v>7621</v>
      </c>
      <c r="D408" t="s">
        <v>8</v>
      </c>
      <c r="E408" t="s">
        <v>7542</v>
      </c>
      <c r="F408" t="s">
        <v>11428</v>
      </c>
      <c r="G408" t="s">
        <v>5367</v>
      </c>
      <c r="H408" t="s">
        <v>7506</v>
      </c>
      <c r="I408" t="s">
        <v>10937</v>
      </c>
    </row>
    <row r="409" spans="1:9" x14ac:dyDescent="0.2">
      <c r="A409" t="s">
        <v>7506</v>
      </c>
      <c r="B409">
        <v>86007096</v>
      </c>
      <c r="C409" t="s">
        <v>7620</v>
      </c>
      <c r="D409" t="s">
        <v>8</v>
      </c>
      <c r="E409" t="s">
        <v>7542</v>
      </c>
      <c r="F409" t="s">
        <v>11430</v>
      </c>
      <c r="G409" t="s">
        <v>5367</v>
      </c>
      <c r="H409" t="s">
        <v>7506</v>
      </c>
      <c r="I409" t="s">
        <v>10937</v>
      </c>
    </row>
    <row r="410" spans="1:9" x14ac:dyDescent="0.2">
      <c r="A410" t="s">
        <v>7506</v>
      </c>
      <c r="B410">
        <v>86007095</v>
      </c>
      <c r="C410" t="s">
        <v>7619</v>
      </c>
      <c r="D410" t="s">
        <v>8</v>
      </c>
      <c r="E410" t="s">
        <v>7542</v>
      </c>
      <c r="F410" t="s">
        <v>11431</v>
      </c>
      <c r="G410" t="s">
        <v>5367</v>
      </c>
      <c r="H410" t="s">
        <v>7506</v>
      </c>
      <c r="I410" t="s">
        <v>10937</v>
      </c>
    </row>
    <row r="411" spans="1:9" x14ac:dyDescent="0.2">
      <c r="A411" t="s">
        <v>7506</v>
      </c>
      <c r="B411">
        <v>86007094</v>
      </c>
      <c r="C411" t="s">
        <v>7618</v>
      </c>
      <c r="D411" t="s">
        <v>8</v>
      </c>
      <c r="E411" t="s">
        <v>7542</v>
      </c>
      <c r="F411" t="s">
        <v>11427</v>
      </c>
      <c r="G411" t="s">
        <v>5367</v>
      </c>
      <c r="H411" t="s">
        <v>7506</v>
      </c>
      <c r="I411" t="s">
        <v>10937</v>
      </c>
    </row>
    <row r="412" spans="1:9" x14ac:dyDescent="0.2">
      <c r="A412" t="s">
        <v>7506</v>
      </c>
      <c r="B412">
        <v>86007093</v>
      </c>
      <c r="C412" t="s">
        <v>7617</v>
      </c>
      <c r="D412" t="s">
        <v>8</v>
      </c>
      <c r="E412" t="s">
        <v>7542</v>
      </c>
      <c r="F412" t="s">
        <v>11430</v>
      </c>
      <c r="G412" t="s">
        <v>5367</v>
      </c>
      <c r="H412" t="s">
        <v>7506</v>
      </c>
      <c r="I412" t="s">
        <v>10937</v>
      </c>
    </row>
    <row r="413" spans="1:9" x14ac:dyDescent="0.2">
      <c r="A413" t="s">
        <v>7506</v>
      </c>
      <c r="B413">
        <v>86007091</v>
      </c>
      <c r="C413" t="s">
        <v>7616</v>
      </c>
      <c r="D413" t="s">
        <v>8</v>
      </c>
      <c r="E413" t="s">
        <v>7542</v>
      </c>
      <c r="F413" t="s">
        <v>11425</v>
      </c>
      <c r="G413" t="s">
        <v>5367</v>
      </c>
      <c r="H413" t="s">
        <v>7506</v>
      </c>
      <c r="I413" t="s">
        <v>10937</v>
      </c>
    </row>
    <row r="414" spans="1:9" x14ac:dyDescent="0.2">
      <c r="A414" t="s">
        <v>7506</v>
      </c>
      <c r="B414">
        <v>86007090</v>
      </c>
      <c r="C414" t="s">
        <v>7615</v>
      </c>
      <c r="D414" t="s">
        <v>8</v>
      </c>
      <c r="E414" t="s">
        <v>7542</v>
      </c>
      <c r="F414" t="s">
        <v>11428</v>
      </c>
      <c r="G414" t="s">
        <v>5367</v>
      </c>
      <c r="H414" t="s">
        <v>7506</v>
      </c>
      <c r="I414" t="s">
        <v>10937</v>
      </c>
    </row>
    <row r="415" spans="1:9" x14ac:dyDescent="0.2">
      <c r="A415" t="s">
        <v>7506</v>
      </c>
      <c r="B415">
        <v>86007089</v>
      </c>
      <c r="C415" t="s">
        <v>7614</v>
      </c>
      <c r="D415" t="s">
        <v>8</v>
      </c>
      <c r="E415" t="s">
        <v>7542</v>
      </c>
      <c r="F415" t="s">
        <v>7512</v>
      </c>
      <c r="G415" t="s">
        <v>5367</v>
      </c>
      <c r="H415" t="s">
        <v>7512</v>
      </c>
      <c r="I415" t="s">
        <v>10937</v>
      </c>
    </row>
    <row r="416" spans="1:9" x14ac:dyDescent="0.2">
      <c r="A416" t="s">
        <v>7506</v>
      </c>
      <c r="B416">
        <v>86007088</v>
      </c>
      <c r="C416" t="s">
        <v>7613</v>
      </c>
      <c r="D416" t="s">
        <v>8</v>
      </c>
      <c r="E416" t="s">
        <v>7542</v>
      </c>
      <c r="F416" t="s">
        <v>11437</v>
      </c>
      <c r="G416" t="s">
        <v>5367</v>
      </c>
      <c r="H416" t="s">
        <v>7512</v>
      </c>
      <c r="I416" t="s">
        <v>10937</v>
      </c>
    </row>
    <row r="417" spans="1:9" x14ac:dyDescent="0.2">
      <c r="A417" t="s">
        <v>7506</v>
      </c>
      <c r="B417">
        <v>86007087</v>
      </c>
      <c r="C417" t="s">
        <v>7612</v>
      </c>
      <c r="D417" t="s">
        <v>8</v>
      </c>
      <c r="E417" t="s">
        <v>7542</v>
      </c>
      <c r="F417" t="s">
        <v>11432</v>
      </c>
      <c r="G417" t="s">
        <v>5367</v>
      </c>
      <c r="H417" t="s">
        <v>7538</v>
      </c>
      <c r="I417" t="s">
        <v>10937</v>
      </c>
    </row>
    <row r="418" spans="1:9" x14ac:dyDescent="0.2">
      <c r="A418" t="s">
        <v>7506</v>
      </c>
      <c r="B418">
        <v>86007086</v>
      </c>
      <c r="C418" t="s">
        <v>7611</v>
      </c>
      <c r="D418" t="s">
        <v>8</v>
      </c>
      <c r="E418" t="s">
        <v>7542</v>
      </c>
      <c r="F418" t="s">
        <v>11431</v>
      </c>
      <c r="G418" t="s">
        <v>5367</v>
      </c>
      <c r="H418" t="s">
        <v>7506</v>
      </c>
      <c r="I418" t="s">
        <v>10937</v>
      </c>
    </row>
    <row r="419" spans="1:9" x14ac:dyDescent="0.2">
      <c r="A419" t="s">
        <v>7506</v>
      </c>
      <c r="B419">
        <v>86007085</v>
      </c>
      <c r="C419" t="s">
        <v>7610</v>
      </c>
      <c r="D419" t="s">
        <v>8</v>
      </c>
      <c r="E419" t="s">
        <v>7542</v>
      </c>
      <c r="F419" t="s">
        <v>7506</v>
      </c>
      <c r="G419" t="s">
        <v>5367</v>
      </c>
      <c r="H419" t="s">
        <v>7506</v>
      </c>
      <c r="I419" t="s">
        <v>10937</v>
      </c>
    </row>
    <row r="420" spans="1:9" x14ac:dyDescent="0.2">
      <c r="A420" t="s">
        <v>7506</v>
      </c>
      <c r="B420">
        <v>86007084</v>
      </c>
      <c r="C420" t="s">
        <v>7609</v>
      </c>
      <c r="D420" t="s">
        <v>8</v>
      </c>
      <c r="E420" t="s">
        <v>7542</v>
      </c>
      <c r="F420" t="s">
        <v>346</v>
      </c>
      <c r="G420" t="s">
        <v>5367</v>
      </c>
      <c r="H420" t="s">
        <v>7538</v>
      </c>
      <c r="I420" t="s">
        <v>10937</v>
      </c>
    </row>
    <row r="421" spans="1:9" x14ac:dyDescent="0.2">
      <c r="A421" t="s">
        <v>7506</v>
      </c>
      <c r="B421">
        <v>86007083</v>
      </c>
      <c r="C421" t="s">
        <v>7608</v>
      </c>
      <c r="D421" t="s">
        <v>8</v>
      </c>
      <c r="E421" t="s">
        <v>7542</v>
      </c>
      <c r="F421" t="s">
        <v>11427</v>
      </c>
      <c r="G421" t="s">
        <v>5367</v>
      </c>
      <c r="H421" t="s">
        <v>7506</v>
      </c>
      <c r="I421" t="s">
        <v>10937</v>
      </c>
    </row>
    <row r="422" spans="1:9" x14ac:dyDescent="0.2">
      <c r="A422" t="s">
        <v>7506</v>
      </c>
      <c r="B422">
        <v>86007082</v>
      </c>
      <c r="C422" t="s">
        <v>7607</v>
      </c>
      <c r="D422" t="s">
        <v>8</v>
      </c>
      <c r="E422" t="s">
        <v>7542</v>
      </c>
      <c r="F422" t="s">
        <v>11423</v>
      </c>
      <c r="G422" t="s">
        <v>5367</v>
      </c>
      <c r="H422" t="s">
        <v>7538</v>
      </c>
      <c r="I422" t="s">
        <v>10937</v>
      </c>
    </row>
    <row r="423" spans="1:9" x14ac:dyDescent="0.2">
      <c r="A423" t="s">
        <v>7506</v>
      </c>
      <c r="B423">
        <v>86007081</v>
      </c>
      <c r="C423" t="s">
        <v>7606</v>
      </c>
      <c r="D423" t="s">
        <v>8</v>
      </c>
      <c r="E423" t="s">
        <v>7542</v>
      </c>
      <c r="F423" t="s">
        <v>7506</v>
      </c>
      <c r="G423" t="s">
        <v>5367</v>
      </c>
      <c r="H423" t="s">
        <v>7506</v>
      </c>
      <c r="I423" t="s">
        <v>10937</v>
      </c>
    </row>
    <row r="424" spans="1:9" x14ac:dyDescent="0.2">
      <c r="A424" t="s">
        <v>7506</v>
      </c>
      <c r="B424">
        <v>86007080</v>
      </c>
      <c r="C424" t="s">
        <v>7605</v>
      </c>
      <c r="D424" t="s">
        <v>8</v>
      </c>
      <c r="E424" t="s">
        <v>7542</v>
      </c>
      <c r="F424" t="s">
        <v>11427</v>
      </c>
      <c r="G424" t="s">
        <v>5367</v>
      </c>
      <c r="H424" t="s">
        <v>7506</v>
      </c>
      <c r="I424" t="s">
        <v>10937</v>
      </c>
    </row>
    <row r="425" spans="1:9" x14ac:dyDescent="0.2">
      <c r="A425" t="s">
        <v>7506</v>
      </c>
      <c r="B425">
        <v>86007079</v>
      </c>
      <c r="C425" t="s">
        <v>7604</v>
      </c>
      <c r="D425" t="s">
        <v>8</v>
      </c>
      <c r="E425" t="s">
        <v>7542</v>
      </c>
      <c r="F425" t="s">
        <v>11431</v>
      </c>
      <c r="G425" t="s">
        <v>5367</v>
      </c>
      <c r="H425" t="s">
        <v>7506</v>
      </c>
      <c r="I425" t="s">
        <v>10937</v>
      </c>
    </row>
    <row r="426" spans="1:9" x14ac:dyDescent="0.2">
      <c r="A426" t="s">
        <v>7506</v>
      </c>
      <c r="B426">
        <v>86007078</v>
      </c>
      <c r="C426" t="s">
        <v>7603</v>
      </c>
      <c r="D426" t="s">
        <v>8</v>
      </c>
      <c r="E426" t="s">
        <v>7542</v>
      </c>
      <c r="F426" t="s">
        <v>11435</v>
      </c>
      <c r="G426" t="s">
        <v>5367</v>
      </c>
      <c r="H426" t="s">
        <v>7538</v>
      </c>
      <c r="I426" t="s">
        <v>10937</v>
      </c>
    </row>
    <row r="427" spans="1:9" x14ac:dyDescent="0.2">
      <c r="A427" t="s">
        <v>7506</v>
      </c>
      <c r="B427">
        <v>86007077</v>
      </c>
      <c r="C427" t="s">
        <v>7602</v>
      </c>
      <c r="D427" t="s">
        <v>8</v>
      </c>
      <c r="E427" t="s">
        <v>7542</v>
      </c>
      <c r="F427" t="s">
        <v>11425</v>
      </c>
      <c r="G427" t="s">
        <v>5367</v>
      </c>
      <c r="H427" t="s">
        <v>7506</v>
      </c>
      <c r="I427" t="s">
        <v>10937</v>
      </c>
    </row>
    <row r="428" spans="1:9" x14ac:dyDescent="0.2">
      <c r="A428" t="s">
        <v>7506</v>
      </c>
      <c r="B428">
        <v>86007076</v>
      </c>
      <c r="C428" t="s">
        <v>7601</v>
      </c>
      <c r="D428" t="s">
        <v>8</v>
      </c>
      <c r="E428" t="s">
        <v>7542</v>
      </c>
      <c r="F428" t="s">
        <v>346</v>
      </c>
      <c r="G428" t="s">
        <v>5367</v>
      </c>
      <c r="H428" t="s">
        <v>7538</v>
      </c>
      <c r="I428" t="s">
        <v>10937</v>
      </c>
    </row>
    <row r="429" spans="1:9" x14ac:dyDescent="0.2">
      <c r="A429" t="s">
        <v>7506</v>
      </c>
      <c r="B429">
        <v>86007075</v>
      </c>
      <c r="C429" t="s">
        <v>7600</v>
      </c>
      <c r="D429" t="s">
        <v>8</v>
      </c>
      <c r="E429" t="s">
        <v>7542</v>
      </c>
      <c r="F429" t="s">
        <v>7506</v>
      </c>
      <c r="G429" t="s">
        <v>5367</v>
      </c>
      <c r="H429" t="s">
        <v>7506</v>
      </c>
      <c r="I429" t="s">
        <v>10937</v>
      </c>
    </row>
    <row r="430" spans="1:9" x14ac:dyDescent="0.2">
      <c r="A430" t="s">
        <v>7506</v>
      </c>
      <c r="B430">
        <v>86007074</v>
      </c>
      <c r="C430" t="s">
        <v>7599</v>
      </c>
      <c r="D430" t="s">
        <v>8</v>
      </c>
      <c r="E430" t="s">
        <v>7542</v>
      </c>
      <c r="F430" t="s">
        <v>7538</v>
      </c>
      <c r="G430" t="s">
        <v>5367</v>
      </c>
      <c r="H430" t="s">
        <v>7538</v>
      </c>
      <c r="I430" t="s">
        <v>10937</v>
      </c>
    </row>
    <row r="431" spans="1:9" x14ac:dyDescent="0.2">
      <c r="A431" t="s">
        <v>7506</v>
      </c>
      <c r="B431">
        <v>86007073</v>
      </c>
      <c r="C431" t="s">
        <v>7598</v>
      </c>
      <c r="D431" t="s">
        <v>8</v>
      </c>
      <c r="E431" t="s">
        <v>7542</v>
      </c>
      <c r="F431" t="s">
        <v>7512</v>
      </c>
      <c r="G431" t="s">
        <v>5367</v>
      </c>
      <c r="H431" t="s">
        <v>7512</v>
      </c>
      <c r="I431" t="s">
        <v>10937</v>
      </c>
    </row>
    <row r="432" spans="1:9" x14ac:dyDescent="0.2">
      <c r="A432" t="s">
        <v>7506</v>
      </c>
      <c r="B432">
        <v>86007072</v>
      </c>
      <c r="C432" t="s">
        <v>7597</v>
      </c>
      <c r="D432" t="s">
        <v>8</v>
      </c>
      <c r="E432" t="s">
        <v>7542</v>
      </c>
      <c r="F432" t="s">
        <v>7506</v>
      </c>
      <c r="G432" t="s">
        <v>5367</v>
      </c>
      <c r="H432" t="s">
        <v>7506</v>
      </c>
      <c r="I432" t="s">
        <v>10937</v>
      </c>
    </row>
    <row r="433" spans="1:9" x14ac:dyDescent="0.2">
      <c r="A433" t="s">
        <v>7506</v>
      </c>
      <c r="B433">
        <v>86007071</v>
      </c>
      <c r="C433" t="s">
        <v>7596</v>
      </c>
      <c r="D433" t="s">
        <v>8</v>
      </c>
      <c r="E433" t="s">
        <v>7542</v>
      </c>
      <c r="F433" t="s">
        <v>11436</v>
      </c>
      <c r="G433" t="s">
        <v>5367</v>
      </c>
      <c r="H433" t="s">
        <v>7512</v>
      </c>
      <c r="I433" t="s">
        <v>10937</v>
      </c>
    </row>
    <row r="434" spans="1:9" x14ac:dyDescent="0.2">
      <c r="A434" t="s">
        <v>7506</v>
      </c>
      <c r="B434">
        <v>86007070</v>
      </c>
      <c r="C434" t="s">
        <v>7595</v>
      </c>
      <c r="D434" t="s">
        <v>8</v>
      </c>
      <c r="E434" t="s">
        <v>7542</v>
      </c>
      <c r="F434" t="s">
        <v>7506</v>
      </c>
      <c r="G434" t="s">
        <v>5367</v>
      </c>
      <c r="H434" t="s">
        <v>7506</v>
      </c>
      <c r="I434" t="s">
        <v>10937</v>
      </c>
    </row>
    <row r="435" spans="1:9" x14ac:dyDescent="0.2">
      <c r="A435" t="s">
        <v>7506</v>
      </c>
      <c r="B435">
        <v>86007069</v>
      </c>
      <c r="C435" t="s">
        <v>7594</v>
      </c>
      <c r="D435" t="s">
        <v>8</v>
      </c>
      <c r="E435" t="s">
        <v>7542</v>
      </c>
      <c r="F435" t="s">
        <v>11435</v>
      </c>
      <c r="G435" t="s">
        <v>5367</v>
      </c>
      <c r="H435" t="s">
        <v>7538</v>
      </c>
      <c r="I435" t="s">
        <v>10937</v>
      </c>
    </row>
    <row r="436" spans="1:9" x14ac:dyDescent="0.2">
      <c r="A436" t="s">
        <v>7506</v>
      </c>
      <c r="B436">
        <v>86007067</v>
      </c>
      <c r="C436" t="s">
        <v>7593</v>
      </c>
      <c r="D436" t="s">
        <v>8</v>
      </c>
      <c r="E436" t="s">
        <v>7542</v>
      </c>
      <c r="F436" t="s">
        <v>7506</v>
      </c>
      <c r="G436" t="s">
        <v>5367</v>
      </c>
      <c r="H436" t="s">
        <v>7506</v>
      </c>
      <c r="I436" t="s">
        <v>10937</v>
      </c>
    </row>
    <row r="437" spans="1:9" x14ac:dyDescent="0.2">
      <c r="A437" t="s">
        <v>7506</v>
      </c>
      <c r="B437">
        <v>86007066</v>
      </c>
      <c r="C437" t="s">
        <v>7592</v>
      </c>
      <c r="D437" t="s">
        <v>8</v>
      </c>
      <c r="E437" t="s">
        <v>7542</v>
      </c>
      <c r="F437" t="s">
        <v>7506</v>
      </c>
      <c r="G437" t="s">
        <v>5367</v>
      </c>
      <c r="H437" t="s">
        <v>7506</v>
      </c>
      <c r="I437" t="s">
        <v>10937</v>
      </c>
    </row>
    <row r="438" spans="1:9" x14ac:dyDescent="0.2">
      <c r="A438" t="s">
        <v>7506</v>
      </c>
      <c r="B438">
        <v>86007065</v>
      </c>
      <c r="C438" t="s">
        <v>7591</v>
      </c>
      <c r="D438" t="s">
        <v>8</v>
      </c>
      <c r="E438" t="s">
        <v>7542</v>
      </c>
      <c r="F438" t="s">
        <v>7506</v>
      </c>
      <c r="G438" t="s">
        <v>5367</v>
      </c>
      <c r="H438" t="s">
        <v>7506</v>
      </c>
      <c r="I438" t="s">
        <v>10937</v>
      </c>
    </row>
    <row r="439" spans="1:9" x14ac:dyDescent="0.2">
      <c r="A439" t="s">
        <v>7506</v>
      </c>
      <c r="B439">
        <v>86007064</v>
      </c>
      <c r="C439" t="s">
        <v>7590</v>
      </c>
      <c r="D439" t="s">
        <v>8</v>
      </c>
      <c r="E439" t="s">
        <v>7542</v>
      </c>
      <c r="F439" t="s">
        <v>7506</v>
      </c>
      <c r="G439" t="s">
        <v>5367</v>
      </c>
      <c r="H439" t="s">
        <v>7506</v>
      </c>
      <c r="I439" t="s">
        <v>10937</v>
      </c>
    </row>
    <row r="440" spans="1:9" x14ac:dyDescent="0.2">
      <c r="A440" t="s">
        <v>7506</v>
      </c>
      <c r="B440">
        <v>86007063</v>
      </c>
      <c r="C440" t="s">
        <v>7589</v>
      </c>
      <c r="D440" t="s">
        <v>8</v>
      </c>
      <c r="E440" t="s">
        <v>7542</v>
      </c>
      <c r="F440" t="s">
        <v>11423</v>
      </c>
      <c r="G440" t="s">
        <v>5367</v>
      </c>
      <c r="H440" t="s">
        <v>7538</v>
      </c>
      <c r="I440" t="s">
        <v>10937</v>
      </c>
    </row>
    <row r="441" spans="1:9" x14ac:dyDescent="0.2">
      <c r="A441" t="s">
        <v>7506</v>
      </c>
      <c r="B441">
        <v>86007062</v>
      </c>
      <c r="C441" t="s">
        <v>7588</v>
      </c>
      <c r="D441" t="s">
        <v>8</v>
      </c>
      <c r="E441" t="s">
        <v>7542</v>
      </c>
      <c r="F441" t="s">
        <v>11427</v>
      </c>
      <c r="G441" t="s">
        <v>5367</v>
      </c>
      <c r="H441" t="s">
        <v>7506</v>
      </c>
      <c r="I441" t="s">
        <v>10937</v>
      </c>
    </row>
    <row r="442" spans="1:9" x14ac:dyDescent="0.2">
      <c r="A442" t="s">
        <v>7506</v>
      </c>
      <c r="B442">
        <v>86007061</v>
      </c>
      <c r="C442" t="s">
        <v>7587</v>
      </c>
      <c r="D442" t="s">
        <v>8</v>
      </c>
      <c r="E442" t="s">
        <v>7542</v>
      </c>
      <c r="F442" t="s">
        <v>11429</v>
      </c>
      <c r="G442" t="s">
        <v>5367</v>
      </c>
      <c r="H442" t="s">
        <v>7538</v>
      </c>
      <c r="I442" t="s">
        <v>10937</v>
      </c>
    </row>
    <row r="443" spans="1:9" x14ac:dyDescent="0.2">
      <c r="A443" t="s">
        <v>7506</v>
      </c>
      <c r="B443">
        <v>86007060</v>
      </c>
      <c r="C443" t="s">
        <v>7586</v>
      </c>
      <c r="D443" t="s">
        <v>8</v>
      </c>
      <c r="E443" t="s">
        <v>7542</v>
      </c>
      <c r="F443" t="s">
        <v>11434</v>
      </c>
      <c r="G443" t="s">
        <v>5367</v>
      </c>
      <c r="H443" t="s">
        <v>7512</v>
      </c>
      <c r="I443" t="s">
        <v>10937</v>
      </c>
    </row>
    <row r="444" spans="1:9" x14ac:dyDescent="0.2">
      <c r="A444" t="s">
        <v>7506</v>
      </c>
      <c r="B444">
        <v>86007059</v>
      </c>
      <c r="C444" t="s">
        <v>7585</v>
      </c>
      <c r="D444" t="s">
        <v>8</v>
      </c>
      <c r="E444" t="s">
        <v>7542</v>
      </c>
      <c r="F444" t="s">
        <v>11430</v>
      </c>
      <c r="G444" t="s">
        <v>5367</v>
      </c>
      <c r="H444" t="s">
        <v>7506</v>
      </c>
      <c r="I444" t="s">
        <v>10937</v>
      </c>
    </row>
    <row r="445" spans="1:9" x14ac:dyDescent="0.2">
      <c r="A445" t="s">
        <v>7506</v>
      </c>
      <c r="B445">
        <v>86007058</v>
      </c>
      <c r="C445" t="s">
        <v>7584</v>
      </c>
      <c r="D445" t="s">
        <v>8</v>
      </c>
      <c r="E445" t="s">
        <v>7542</v>
      </c>
      <c r="F445" t="s">
        <v>7512</v>
      </c>
      <c r="G445" t="s">
        <v>5367</v>
      </c>
      <c r="H445" t="s">
        <v>7512</v>
      </c>
      <c r="I445" t="s">
        <v>10937</v>
      </c>
    </row>
    <row r="446" spans="1:9" x14ac:dyDescent="0.2">
      <c r="A446" t="s">
        <v>7506</v>
      </c>
      <c r="B446">
        <v>86007057</v>
      </c>
      <c r="C446" t="s">
        <v>7583</v>
      </c>
      <c r="D446" t="s">
        <v>8</v>
      </c>
      <c r="E446" t="s">
        <v>7542</v>
      </c>
      <c r="F446" t="s">
        <v>11430</v>
      </c>
      <c r="G446" t="s">
        <v>5367</v>
      </c>
      <c r="H446" t="s">
        <v>7506</v>
      </c>
      <c r="I446" t="s">
        <v>10937</v>
      </c>
    </row>
    <row r="447" spans="1:9" x14ac:dyDescent="0.2">
      <c r="A447" t="s">
        <v>7506</v>
      </c>
      <c r="B447">
        <v>86007056</v>
      </c>
      <c r="C447" t="s">
        <v>7582</v>
      </c>
      <c r="D447" t="s">
        <v>8</v>
      </c>
      <c r="E447" t="s">
        <v>7542</v>
      </c>
      <c r="F447" t="s">
        <v>7506</v>
      </c>
      <c r="G447" t="s">
        <v>5367</v>
      </c>
      <c r="H447" t="s">
        <v>7506</v>
      </c>
      <c r="I447" t="s">
        <v>10937</v>
      </c>
    </row>
    <row r="448" spans="1:9" x14ac:dyDescent="0.2">
      <c r="A448" t="s">
        <v>7506</v>
      </c>
      <c r="B448">
        <v>86007055</v>
      </c>
      <c r="C448" t="s">
        <v>7581</v>
      </c>
      <c r="D448" t="s">
        <v>8</v>
      </c>
      <c r="E448" t="s">
        <v>7542</v>
      </c>
      <c r="F448" t="s">
        <v>7538</v>
      </c>
      <c r="G448" t="s">
        <v>5367</v>
      </c>
      <c r="H448" t="s">
        <v>7538</v>
      </c>
      <c r="I448" t="s">
        <v>10937</v>
      </c>
    </row>
    <row r="449" spans="1:9" x14ac:dyDescent="0.2">
      <c r="A449" t="s">
        <v>7506</v>
      </c>
      <c r="B449">
        <v>86007053</v>
      </c>
      <c r="C449" t="s">
        <v>7580</v>
      </c>
      <c r="D449" t="s">
        <v>8</v>
      </c>
      <c r="E449" t="s">
        <v>7542</v>
      </c>
      <c r="F449" t="s">
        <v>7506</v>
      </c>
      <c r="G449" t="s">
        <v>5367</v>
      </c>
      <c r="H449" t="s">
        <v>7506</v>
      </c>
      <c r="I449" t="s">
        <v>10937</v>
      </c>
    </row>
    <row r="450" spans="1:9" x14ac:dyDescent="0.2">
      <c r="A450" t="s">
        <v>7506</v>
      </c>
      <c r="B450">
        <v>86007052</v>
      </c>
      <c r="C450" t="s">
        <v>7579</v>
      </c>
      <c r="D450" t="s">
        <v>8</v>
      </c>
      <c r="E450" t="s">
        <v>7542</v>
      </c>
      <c r="F450" t="s">
        <v>11433</v>
      </c>
      <c r="G450" t="s">
        <v>5367</v>
      </c>
      <c r="H450" t="s">
        <v>7512</v>
      </c>
      <c r="I450" t="s">
        <v>10937</v>
      </c>
    </row>
    <row r="451" spans="1:9" x14ac:dyDescent="0.2">
      <c r="A451" t="s">
        <v>7506</v>
      </c>
      <c r="B451">
        <v>86007051</v>
      </c>
      <c r="C451" t="s">
        <v>7578</v>
      </c>
      <c r="D451" t="s">
        <v>8</v>
      </c>
      <c r="E451" t="s">
        <v>7542</v>
      </c>
      <c r="F451" t="s">
        <v>11431</v>
      </c>
      <c r="G451" t="s">
        <v>5367</v>
      </c>
      <c r="H451" t="s">
        <v>7506</v>
      </c>
      <c r="I451" t="s">
        <v>10937</v>
      </c>
    </row>
    <row r="452" spans="1:9" x14ac:dyDescent="0.2">
      <c r="A452" t="s">
        <v>7506</v>
      </c>
      <c r="B452">
        <v>86007050</v>
      </c>
      <c r="C452" t="s">
        <v>7577</v>
      </c>
      <c r="D452" t="s">
        <v>8</v>
      </c>
      <c r="E452" t="s">
        <v>7542</v>
      </c>
      <c r="F452" t="s">
        <v>11431</v>
      </c>
      <c r="G452" t="s">
        <v>5367</v>
      </c>
      <c r="H452" t="s">
        <v>7506</v>
      </c>
      <c r="I452" t="s">
        <v>10937</v>
      </c>
    </row>
    <row r="453" spans="1:9" x14ac:dyDescent="0.2">
      <c r="A453" t="s">
        <v>7506</v>
      </c>
      <c r="B453">
        <v>86007049</v>
      </c>
      <c r="C453" t="s">
        <v>7576</v>
      </c>
      <c r="D453" t="s">
        <v>8</v>
      </c>
      <c r="E453" t="s">
        <v>7542</v>
      </c>
      <c r="F453" t="s">
        <v>11427</v>
      </c>
      <c r="G453" t="s">
        <v>5367</v>
      </c>
      <c r="H453" t="s">
        <v>7506</v>
      </c>
      <c r="I453" t="s">
        <v>10937</v>
      </c>
    </row>
    <row r="454" spans="1:9" x14ac:dyDescent="0.2">
      <c r="A454" t="s">
        <v>7506</v>
      </c>
      <c r="B454">
        <v>86007048</v>
      </c>
      <c r="C454" t="s">
        <v>7575</v>
      </c>
      <c r="D454" t="s">
        <v>8</v>
      </c>
      <c r="E454" t="s">
        <v>7542</v>
      </c>
      <c r="F454" t="s">
        <v>346</v>
      </c>
      <c r="G454" t="s">
        <v>5367</v>
      </c>
      <c r="H454" t="s">
        <v>7538</v>
      </c>
      <c r="I454" t="s">
        <v>10937</v>
      </c>
    </row>
    <row r="455" spans="1:9" x14ac:dyDescent="0.2">
      <c r="A455" t="s">
        <v>7506</v>
      </c>
      <c r="B455">
        <v>86007046</v>
      </c>
      <c r="C455" t="s">
        <v>7574</v>
      </c>
      <c r="D455" t="s">
        <v>8</v>
      </c>
      <c r="E455" t="s">
        <v>7542</v>
      </c>
      <c r="F455" t="s">
        <v>7538</v>
      </c>
      <c r="G455" t="s">
        <v>5367</v>
      </c>
      <c r="H455" t="s">
        <v>7538</v>
      </c>
      <c r="I455" t="s">
        <v>10937</v>
      </c>
    </row>
    <row r="456" spans="1:9" x14ac:dyDescent="0.2">
      <c r="A456" t="s">
        <v>7506</v>
      </c>
      <c r="B456">
        <v>86007045</v>
      </c>
      <c r="C456" t="s">
        <v>7573</v>
      </c>
      <c r="D456" t="s">
        <v>8</v>
      </c>
      <c r="E456" t="s">
        <v>7542</v>
      </c>
      <c r="F456" t="s">
        <v>11432</v>
      </c>
      <c r="G456" t="s">
        <v>5367</v>
      </c>
      <c r="H456" t="s">
        <v>7538</v>
      </c>
      <c r="I456" t="s">
        <v>10937</v>
      </c>
    </row>
    <row r="457" spans="1:9" x14ac:dyDescent="0.2">
      <c r="A457" t="s">
        <v>7506</v>
      </c>
      <c r="B457">
        <v>86007044</v>
      </c>
      <c r="C457" t="s">
        <v>7572</v>
      </c>
      <c r="D457" t="s">
        <v>8</v>
      </c>
      <c r="E457" t="s">
        <v>7542</v>
      </c>
      <c r="F457" t="s">
        <v>11425</v>
      </c>
      <c r="G457" t="s">
        <v>5367</v>
      </c>
      <c r="H457" t="s">
        <v>7506</v>
      </c>
      <c r="I457" t="s">
        <v>10937</v>
      </c>
    </row>
    <row r="458" spans="1:9" x14ac:dyDescent="0.2">
      <c r="A458" t="s">
        <v>7506</v>
      </c>
      <c r="B458">
        <v>86007042</v>
      </c>
      <c r="C458" t="s">
        <v>7571</v>
      </c>
      <c r="D458" t="s">
        <v>8</v>
      </c>
      <c r="E458" t="s">
        <v>7542</v>
      </c>
      <c r="F458" t="s">
        <v>11431</v>
      </c>
      <c r="G458" t="s">
        <v>5367</v>
      </c>
      <c r="H458" t="s">
        <v>7506</v>
      </c>
      <c r="I458" t="s">
        <v>10937</v>
      </c>
    </row>
    <row r="459" spans="1:9" x14ac:dyDescent="0.2">
      <c r="A459" t="s">
        <v>7506</v>
      </c>
      <c r="B459">
        <v>86007041</v>
      </c>
      <c r="C459" t="s">
        <v>7570</v>
      </c>
      <c r="D459" t="s">
        <v>8</v>
      </c>
      <c r="E459" t="s">
        <v>7542</v>
      </c>
      <c r="F459" t="s">
        <v>7570</v>
      </c>
      <c r="G459" t="s">
        <v>5367</v>
      </c>
      <c r="H459" t="s">
        <v>7538</v>
      </c>
      <c r="I459" t="s">
        <v>10937</v>
      </c>
    </row>
    <row r="460" spans="1:9" x14ac:dyDescent="0.2">
      <c r="A460" t="s">
        <v>7506</v>
      </c>
      <c r="B460">
        <v>86007040</v>
      </c>
      <c r="C460" t="s">
        <v>7569</v>
      </c>
      <c r="D460" t="s">
        <v>8</v>
      </c>
      <c r="E460" t="s">
        <v>7542</v>
      </c>
      <c r="F460" t="s">
        <v>7506</v>
      </c>
      <c r="G460" t="s">
        <v>5367</v>
      </c>
      <c r="H460" t="s">
        <v>7506</v>
      </c>
      <c r="I460" t="s">
        <v>10937</v>
      </c>
    </row>
    <row r="461" spans="1:9" x14ac:dyDescent="0.2">
      <c r="A461" t="s">
        <v>7506</v>
      </c>
      <c r="B461">
        <v>86007038</v>
      </c>
      <c r="C461" t="s">
        <v>7568</v>
      </c>
      <c r="D461" t="s">
        <v>8</v>
      </c>
      <c r="E461" t="s">
        <v>7542</v>
      </c>
      <c r="F461" t="s">
        <v>7568</v>
      </c>
      <c r="G461" t="s">
        <v>5367</v>
      </c>
      <c r="H461" t="s">
        <v>7512</v>
      </c>
      <c r="I461" t="s">
        <v>10937</v>
      </c>
    </row>
    <row r="462" spans="1:9" x14ac:dyDescent="0.2">
      <c r="A462" t="s">
        <v>7506</v>
      </c>
      <c r="B462">
        <v>86007037</v>
      </c>
      <c r="C462" t="s">
        <v>7567</v>
      </c>
      <c r="D462" t="s">
        <v>8</v>
      </c>
      <c r="E462" t="s">
        <v>7542</v>
      </c>
      <c r="F462" t="s">
        <v>7506</v>
      </c>
      <c r="G462" t="s">
        <v>5367</v>
      </c>
      <c r="H462" t="s">
        <v>7506</v>
      </c>
      <c r="I462" t="s">
        <v>10937</v>
      </c>
    </row>
    <row r="463" spans="1:9" x14ac:dyDescent="0.2">
      <c r="A463" t="s">
        <v>7506</v>
      </c>
      <c r="B463">
        <v>86007036</v>
      </c>
      <c r="C463" t="s">
        <v>7566</v>
      </c>
      <c r="D463" t="s">
        <v>8</v>
      </c>
      <c r="E463" t="s">
        <v>7542</v>
      </c>
      <c r="F463" t="s">
        <v>7538</v>
      </c>
      <c r="G463" t="s">
        <v>5367</v>
      </c>
      <c r="H463" t="s">
        <v>7538</v>
      </c>
      <c r="I463" t="s">
        <v>10937</v>
      </c>
    </row>
    <row r="464" spans="1:9" x14ac:dyDescent="0.2">
      <c r="A464" t="s">
        <v>7506</v>
      </c>
      <c r="B464">
        <v>86007035</v>
      </c>
      <c r="C464" t="s">
        <v>7565</v>
      </c>
      <c r="D464" t="s">
        <v>8</v>
      </c>
      <c r="E464" t="s">
        <v>7542</v>
      </c>
      <c r="F464" t="s">
        <v>7506</v>
      </c>
      <c r="G464" t="s">
        <v>5367</v>
      </c>
      <c r="H464" t="s">
        <v>7506</v>
      </c>
      <c r="I464" t="s">
        <v>10937</v>
      </c>
    </row>
    <row r="465" spans="1:9" x14ac:dyDescent="0.2">
      <c r="A465" t="s">
        <v>7506</v>
      </c>
      <c r="B465">
        <v>86007034</v>
      </c>
      <c r="C465" t="s">
        <v>7564</v>
      </c>
      <c r="D465" t="s">
        <v>8</v>
      </c>
      <c r="E465" t="s">
        <v>7542</v>
      </c>
      <c r="F465" t="s">
        <v>7512</v>
      </c>
      <c r="G465" t="s">
        <v>5367</v>
      </c>
      <c r="H465" t="s">
        <v>7512</v>
      </c>
      <c r="I465" t="s">
        <v>10937</v>
      </c>
    </row>
    <row r="466" spans="1:9" x14ac:dyDescent="0.2">
      <c r="A466" t="s">
        <v>7506</v>
      </c>
      <c r="B466">
        <v>86007033</v>
      </c>
      <c r="C466" t="s">
        <v>7563</v>
      </c>
      <c r="D466" t="s">
        <v>8</v>
      </c>
      <c r="E466" t="s">
        <v>7542</v>
      </c>
      <c r="F466" t="s">
        <v>11427</v>
      </c>
      <c r="G466" t="s">
        <v>5367</v>
      </c>
      <c r="H466" t="s">
        <v>7506</v>
      </c>
      <c r="I466" t="s">
        <v>10937</v>
      </c>
    </row>
    <row r="467" spans="1:9" x14ac:dyDescent="0.2">
      <c r="A467" t="s">
        <v>7506</v>
      </c>
      <c r="B467">
        <v>86007032</v>
      </c>
      <c r="C467" t="s">
        <v>7562</v>
      </c>
      <c r="D467" t="s">
        <v>8</v>
      </c>
      <c r="E467" t="s">
        <v>7542</v>
      </c>
      <c r="F467" t="s">
        <v>11425</v>
      </c>
      <c r="G467" t="s">
        <v>5367</v>
      </c>
      <c r="H467" t="s">
        <v>7506</v>
      </c>
      <c r="I467" t="s">
        <v>10937</v>
      </c>
    </row>
    <row r="468" spans="1:9" x14ac:dyDescent="0.2">
      <c r="A468" t="s">
        <v>7506</v>
      </c>
      <c r="B468">
        <v>86007031</v>
      </c>
      <c r="C468" t="s">
        <v>7561</v>
      </c>
      <c r="D468" t="s">
        <v>8</v>
      </c>
      <c r="E468" t="s">
        <v>7542</v>
      </c>
      <c r="F468" t="s">
        <v>7561</v>
      </c>
      <c r="G468" t="s">
        <v>5367</v>
      </c>
      <c r="H468" t="s">
        <v>7512</v>
      </c>
      <c r="I468" t="s">
        <v>10937</v>
      </c>
    </row>
    <row r="469" spans="1:9" x14ac:dyDescent="0.2">
      <c r="A469" t="s">
        <v>7506</v>
      </c>
      <c r="B469">
        <v>86007029</v>
      </c>
      <c r="C469" t="s">
        <v>7560</v>
      </c>
      <c r="D469" t="s">
        <v>8</v>
      </c>
      <c r="E469" t="s">
        <v>7542</v>
      </c>
      <c r="F469" t="s">
        <v>7506</v>
      </c>
      <c r="G469" t="s">
        <v>5367</v>
      </c>
      <c r="H469" t="s">
        <v>7506</v>
      </c>
      <c r="I469" t="s">
        <v>10937</v>
      </c>
    </row>
    <row r="470" spans="1:9" x14ac:dyDescent="0.2">
      <c r="A470" t="s">
        <v>7506</v>
      </c>
      <c r="B470">
        <v>86007028</v>
      </c>
      <c r="C470" t="s">
        <v>7559</v>
      </c>
      <c r="D470" t="s">
        <v>8</v>
      </c>
      <c r="E470" t="s">
        <v>7542</v>
      </c>
      <c r="F470" t="s">
        <v>7512</v>
      </c>
      <c r="G470" t="s">
        <v>5367</v>
      </c>
      <c r="H470" t="s">
        <v>7512</v>
      </c>
      <c r="I470" t="s">
        <v>10937</v>
      </c>
    </row>
    <row r="471" spans="1:9" x14ac:dyDescent="0.2">
      <c r="A471" t="s">
        <v>7506</v>
      </c>
      <c r="B471">
        <v>86007026</v>
      </c>
      <c r="C471" t="s">
        <v>7558</v>
      </c>
      <c r="D471" t="s">
        <v>8</v>
      </c>
      <c r="E471" t="s">
        <v>7542</v>
      </c>
      <c r="F471" t="s">
        <v>11430</v>
      </c>
      <c r="G471" t="s">
        <v>5367</v>
      </c>
      <c r="H471" t="s">
        <v>7506</v>
      </c>
      <c r="I471" t="s">
        <v>10937</v>
      </c>
    </row>
    <row r="472" spans="1:9" x14ac:dyDescent="0.2">
      <c r="A472" t="s">
        <v>7506</v>
      </c>
      <c r="B472">
        <v>86007025</v>
      </c>
      <c r="C472" t="s">
        <v>7557</v>
      </c>
      <c r="D472" t="s">
        <v>8</v>
      </c>
      <c r="E472" t="s">
        <v>7542</v>
      </c>
      <c r="F472" t="s">
        <v>7506</v>
      </c>
      <c r="G472" t="s">
        <v>5367</v>
      </c>
      <c r="H472" t="s">
        <v>7506</v>
      </c>
      <c r="I472" t="s">
        <v>10937</v>
      </c>
    </row>
    <row r="473" spans="1:9" x14ac:dyDescent="0.2">
      <c r="A473" t="s">
        <v>7506</v>
      </c>
      <c r="B473">
        <v>86007024</v>
      </c>
      <c r="C473" t="s">
        <v>7556</v>
      </c>
      <c r="D473" t="s">
        <v>8</v>
      </c>
      <c r="E473" t="s">
        <v>7542</v>
      </c>
      <c r="F473" t="s">
        <v>11429</v>
      </c>
      <c r="G473" t="s">
        <v>5367</v>
      </c>
      <c r="H473" t="s">
        <v>7538</v>
      </c>
      <c r="I473" t="s">
        <v>10937</v>
      </c>
    </row>
    <row r="474" spans="1:9" x14ac:dyDescent="0.2">
      <c r="A474" t="s">
        <v>7506</v>
      </c>
      <c r="B474">
        <v>86007023</v>
      </c>
      <c r="C474" t="s">
        <v>7555</v>
      </c>
      <c r="D474" t="s">
        <v>8</v>
      </c>
      <c r="E474" t="s">
        <v>7542</v>
      </c>
      <c r="F474" t="s">
        <v>7538</v>
      </c>
      <c r="G474" t="s">
        <v>5367</v>
      </c>
      <c r="H474" t="s">
        <v>7538</v>
      </c>
      <c r="I474" t="s">
        <v>10937</v>
      </c>
    </row>
    <row r="475" spans="1:9" x14ac:dyDescent="0.2">
      <c r="A475" t="s">
        <v>7506</v>
      </c>
      <c r="B475">
        <v>86007021</v>
      </c>
      <c r="C475" t="s">
        <v>7554</v>
      </c>
      <c r="D475" t="s">
        <v>8</v>
      </c>
      <c r="E475" t="s">
        <v>7542</v>
      </c>
      <c r="F475" t="s">
        <v>11425</v>
      </c>
      <c r="G475" t="s">
        <v>5367</v>
      </c>
      <c r="H475" t="s">
        <v>7506</v>
      </c>
      <c r="I475" t="s">
        <v>10937</v>
      </c>
    </row>
    <row r="476" spans="1:9" x14ac:dyDescent="0.2">
      <c r="A476" t="s">
        <v>7506</v>
      </c>
      <c r="B476">
        <v>86007020</v>
      </c>
      <c r="C476" t="s">
        <v>7553</v>
      </c>
      <c r="D476" t="s">
        <v>8</v>
      </c>
      <c r="E476" t="s">
        <v>7542</v>
      </c>
      <c r="F476" t="s">
        <v>7506</v>
      </c>
      <c r="G476" t="s">
        <v>5367</v>
      </c>
      <c r="H476" t="s">
        <v>7506</v>
      </c>
      <c r="I476" t="s">
        <v>10937</v>
      </c>
    </row>
    <row r="477" spans="1:9" x14ac:dyDescent="0.2">
      <c r="A477" t="s">
        <v>7506</v>
      </c>
      <c r="B477">
        <v>86007018</v>
      </c>
      <c r="C477" t="s">
        <v>7552</v>
      </c>
      <c r="D477" t="s">
        <v>8</v>
      </c>
      <c r="E477" t="s">
        <v>7542</v>
      </c>
      <c r="F477" t="s">
        <v>7506</v>
      </c>
      <c r="G477" t="s">
        <v>5367</v>
      </c>
      <c r="H477" t="s">
        <v>7506</v>
      </c>
      <c r="I477" t="s">
        <v>10937</v>
      </c>
    </row>
    <row r="478" spans="1:9" x14ac:dyDescent="0.2">
      <c r="A478" t="s">
        <v>7506</v>
      </c>
      <c r="B478">
        <v>86007017</v>
      </c>
      <c r="C478" t="s">
        <v>7551</v>
      </c>
      <c r="D478" t="s">
        <v>8</v>
      </c>
      <c r="E478" t="s">
        <v>7542</v>
      </c>
      <c r="F478" t="s">
        <v>7506</v>
      </c>
      <c r="G478" t="s">
        <v>5367</v>
      </c>
      <c r="H478" t="s">
        <v>7506</v>
      </c>
      <c r="I478" t="s">
        <v>10937</v>
      </c>
    </row>
    <row r="479" spans="1:9" x14ac:dyDescent="0.2">
      <c r="A479" t="s">
        <v>7506</v>
      </c>
      <c r="B479">
        <v>86007016</v>
      </c>
      <c r="C479" t="s">
        <v>7550</v>
      </c>
      <c r="D479" t="s">
        <v>8</v>
      </c>
      <c r="E479" t="s">
        <v>7542</v>
      </c>
      <c r="F479" t="s">
        <v>7512</v>
      </c>
      <c r="G479" t="s">
        <v>5367</v>
      </c>
      <c r="H479" t="s">
        <v>7512</v>
      </c>
      <c r="I479" t="s">
        <v>10937</v>
      </c>
    </row>
    <row r="480" spans="1:9" x14ac:dyDescent="0.2">
      <c r="A480" t="s">
        <v>7506</v>
      </c>
      <c r="B480">
        <v>86007015</v>
      </c>
      <c r="C480" t="s">
        <v>7549</v>
      </c>
      <c r="D480" t="s">
        <v>8</v>
      </c>
      <c r="E480" t="s">
        <v>7542</v>
      </c>
      <c r="F480" t="s">
        <v>11427</v>
      </c>
      <c r="G480" t="s">
        <v>5367</v>
      </c>
      <c r="H480" t="s">
        <v>7506</v>
      </c>
      <c r="I480" t="s">
        <v>10937</v>
      </c>
    </row>
    <row r="481" spans="1:9" x14ac:dyDescent="0.2">
      <c r="A481" t="s">
        <v>7506</v>
      </c>
      <c r="B481">
        <v>86007014</v>
      </c>
      <c r="C481" t="s">
        <v>7548</v>
      </c>
      <c r="D481" t="s">
        <v>8</v>
      </c>
      <c r="E481" t="s">
        <v>7542</v>
      </c>
      <c r="F481" t="s">
        <v>7506</v>
      </c>
      <c r="G481" t="s">
        <v>5367</v>
      </c>
      <c r="H481" t="s">
        <v>7506</v>
      </c>
      <c r="I481" t="s">
        <v>10937</v>
      </c>
    </row>
    <row r="482" spans="1:9" x14ac:dyDescent="0.2">
      <c r="A482" t="s">
        <v>7506</v>
      </c>
      <c r="B482">
        <v>86007011</v>
      </c>
      <c r="C482" t="s">
        <v>7547</v>
      </c>
      <c r="D482" t="s">
        <v>8</v>
      </c>
      <c r="E482" t="s">
        <v>7542</v>
      </c>
      <c r="F482" t="s">
        <v>11428</v>
      </c>
      <c r="G482" t="s">
        <v>5367</v>
      </c>
      <c r="H482" t="s">
        <v>7506</v>
      </c>
      <c r="I482" t="s">
        <v>10937</v>
      </c>
    </row>
    <row r="483" spans="1:9" x14ac:dyDescent="0.2">
      <c r="A483" t="s">
        <v>7506</v>
      </c>
      <c r="B483">
        <v>86007010</v>
      </c>
      <c r="C483" t="s">
        <v>7546</v>
      </c>
      <c r="D483" t="s">
        <v>8</v>
      </c>
      <c r="E483" t="s">
        <v>7542</v>
      </c>
      <c r="F483" t="s">
        <v>7538</v>
      </c>
      <c r="G483" t="s">
        <v>5367</v>
      </c>
      <c r="H483" t="s">
        <v>7538</v>
      </c>
      <c r="I483" t="s">
        <v>10937</v>
      </c>
    </row>
    <row r="484" spans="1:9" x14ac:dyDescent="0.2">
      <c r="A484" t="s">
        <v>7506</v>
      </c>
      <c r="B484">
        <v>86007005</v>
      </c>
      <c r="C484" t="s">
        <v>7543</v>
      </c>
      <c r="D484" t="s">
        <v>8</v>
      </c>
      <c r="E484" t="s">
        <v>7542</v>
      </c>
      <c r="F484" t="s">
        <v>11425</v>
      </c>
      <c r="G484" t="s">
        <v>5367</v>
      </c>
      <c r="H484" t="s">
        <v>7506</v>
      </c>
      <c r="I484" t="s">
        <v>10937</v>
      </c>
    </row>
    <row r="485" spans="1:9" x14ac:dyDescent="0.2">
      <c r="A485" t="s">
        <v>7506</v>
      </c>
      <c r="B485">
        <v>86007004</v>
      </c>
      <c r="C485" t="s">
        <v>7541</v>
      </c>
      <c r="D485" t="s">
        <v>8</v>
      </c>
      <c r="E485" t="s">
        <v>7542</v>
      </c>
      <c r="F485" t="s">
        <v>7538</v>
      </c>
      <c r="G485" t="s">
        <v>5367</v>
      </c>
      <c r="H485" t="s">
        <v>7538</v>
      </c>
      <c r="I485" t="s">
        <v>10937</v>
      </c>
    </row>
    <row r="486" spans="1:9" x14ac:dyDescent="0.2">
      <c r="A486" t="s">
        <v>7506</v>
      </c>
      <c r="B486">
        <v>80181780</v>
      </c>
      <c r="C486" t="s">
        <v>7540</v>
      </c>
      <c r="D486" t="s">
        <v>239</v>
      </c>
      <c r="E486" t="s">
        <v>7531</v>
      </c>
      <c r="F486" t="s">
        <v>11426</v>
      </c>
      <c r="G486" t="s">
        <v>5367</v>
      </c>
      <c r="H486" t="s">
        <v>7517</v>
      </c>
      <c r="I486" t="s">
        <v>10937</v>
      </c>
    </row>
    <row r="487" spans="1:9" x14ac:dyDescent="0.2">
      <c r="A487" t="s">
        <v>7506</v>
      </c>
      <c r="B487">
        <v>80181775</v>
      </c>
      <c r="C487" t="s">
        <v>7539</v>
      </c>
      <c r="D487" t="s">
        <v>239</v>
      </c>
      <c r="E487" t="s">
        <v>7531</v>
      </c>
      <c r="F487" t="s">
        <v>7517</v>
      </c>
      <c r="G487" t="s">
        <v>5367</v>
      </c>
      <c r="H487" t="s">
        <v>7517</v>
      </c>
      <c r="I487" t="s">
        <v>10937</v>
      </c>
    </row>
    <row r="488" spans="1:9" x14ac:dyDescent="0.2">
      <c r="A488" t="s">
        <v>7506</v>
      </c>
      <c r="B488">
        <v>80181774</v>
      </c>
      <c r="C488" t="s">
        <v>7537</v>
      </c>
      <c r="D488" t="s">
        <v>239</v>
      </c>
      <c r="E488" t="s">
        <v>7531</v>
      </c>
      <c r="F488" t="s">
        <v>7538</v>
      </c>
      <c r="G488" t="s">
        <v>5367</v>
      </c>
      <c r="H488" t="s">
        <v>7538</v>
      </c>
      <c r="I488" t="s">
        <v>10937</v>
      </c>
    </row>
    <row r="489" spans="1:9" x14ac:dyDescent="0.2">
      <c r="A489" t="s">
        <v>7506</v>
      </c>
      <c r="B489">
        <v>80181764</v>
      </c>
      <c r="C489" t="s">
        <v>7536</v>
      </c>
      <c r="D489" t="s">
        <v>239</v>
      </c>
      <c r="E489" t="s">
        <v>7531</v>
      </c>
      <c r="F489" t="s">
        <v>7506</v>
      </c>
      <c r="G489" t="s">
        <v>5367</v>
      </c>
      <c r="H489" t="s">
        <v>7506</v>
      </c>
      <c r="I489" t="s">
        <v>10937</v>
      </c>
    </row>
    <row r="490" spans="1:9" x14ac:dyDescent="0.2">
      <c r="A490" t="s">
        <v>7506</v>
      </c>
      <c r="B490">
        <v>80181753</v>
      </c>
      <c r="C490" t="s">
        <v>7535</v>
      </c>
      <c r="D490" t="s">
        <v>239</v>
      </c>
      <c r="E490" t="s">
        <v>7531</v>
      </c>
      <c r="F490" t="s">
        <v>11427</v>
      </c>
      <c r="G490" t="s">
        <v>5367</v>
      </c>
      <c r="H490" t="s">
        <v>7506</v>
      </c>
      <c r="I490" t="s">
        <v>10937</v>
      </c>
    </row>
    <row r="491" spans="1:9" x14ac:dyDescent="0.2">
      <c r="A491" t="s">
        <v>7506</v>
      </c>
      <c r="B491">
        <v>80181747</v>
      </c>
      <c r="C491" t="s">
        <v>7534</v>
      </c>
      <c r="D491" t="s">
        <v>239</v>
      </c>
      <c r="E491" t="s">
        <v>7531</v>
      </c>
      <c r="F491" t="s">
        <v>7512</v>
      </c>
      <c r="G491" t="s">
        <v>5367</v>
      </c>
      <c r="H491" t="s">
        <v>7512</v>
      </c>
      <c r="I491" t="s">
        <v>10937</v>
      </c>
    </row>
    <row r="492" spans="1:9" x14ac:dyDescent="0.2">
      <c r="A492" t="s">
        <v>7506</v>
      </c>
      <c r="B492">
        <v>80181720</v>
      </c>
      <c r="C492" t="s">
        <v>7533</v>
      </c>
      <c r="D492" t="s">
        <v>239</v>
      </c>
      <c r="E492" t="s">
        <v>7531</v>
      </c>
      <c r="F492" t="s">
        <v>7514</v>
      </c>
      <c r="G492" t="s">
        <v>5367</v>
      </c>
      <c r="H492" t="s">
        <v>7514</v>
      </c>
      <c r="I492" t="s">
        <v>10937</v>
      </c>
    </row>
    <row r="493" spans="1:9" x14ac:dyDescent="0.2">
      <c r="A493" t="s">
        <v>7506</v>
      </c>
      <c r="B493">
        <v>80181716</v>
      </c>
      <c r="C493" t="s">
        <v>7532</v>
      </c>
      <c r="D493" t="s">
        <v>239</v>
      </c>
      <c r="E493" t="s">
        <v>7531</v>
      </c>
      <c r="F493" t="s">
        <v>7517</v>
      </c>
      <c r="G493" t="s">
        <v>5367</v>
      </c>
      <c r="H493" t="s">
        <v>7517</v>
      </c>
      <c r="I493" t="s">
        <v>10937</v>
      </c>
    </row>
    <row r="494" spans="1:9" x14ac:dyDescent="0.2">
      <c r="A494" t="s">
        <v>7506</v>
      </c>
      <c r="B494">
        <v>80181710</v>
      </c>
      <c r="C494" t="s">
        <v>7530</v>
      </c>
      <c r="D494" t="s">
        <v>239</v>
      </c>
      <c r="E494" t="s">
        <v>7531</v>
      </c>
      <c r="F494" t="s">
        <v>7506</v>
      </c>
      <c r="G494" t="s">
        <v>5367</v>
      </c>
      <c r="H494" t="s">
        <v>7506</v>
      </c>
      <c r="I494" t="s">
        <v>10937</v>
      </c>
    </row>
    <row r="495" spans="1:9" x14ac:dyDescent="0.2">
      <c r="A495" t="s">
        <v>7506</v>
      </c>
      <c r="B495">
        <v>12821658</v>
      </c>
      <c r="C495" t="s">
        <v>7544</v>
      </c>
      <c r="D495" t="s">
        <v>8</v>
      </c>
      <c r="E495" t="s">
        <v>7545</v>
      </c>
      <c r="F495" t="s">
        <v>7506</v>
      </c>
      <c r="G495" t="s">
        <v>5367</v>
      </c>
      <c r="H495" t="s">
        <v>7506</v>
      </c>
      <c r="I495" t="s">
        <v>10937</v>
      </c>
    </row>
    <row r="496" spans="1:9" x14ac:dyDescent="0.2">
      <c r="A496" t="s">
        <v>7506</v>
      </c>
      <c r="B496">
        <v>12788199</v>
      </c>
      <c r="C496" t="s">
        <v>7528</v>
      </c>
      <c r="D496" t="s">
        <v>8</v>
      </c>
      <c r="E496" t="s">
        <v>7529</v>
      </c>
      <c r="F496" t="s">
        <v>7517</v>
      </c>
      <c r="G496" t="s">
        <v>5367</v>
      </c>
      <c r="H496" t="s">
        <v>7517</v>
      </c>
      <c r="I496" t="s">
        <v>10937</v>
      </c>
    </row>
    <row r="497" spans="1:9" x14ac:dyDescent="0.2">
      <c r="A497" t="s">
        <v>7506</v>
      </c>
      <c r="B497">
        <v>12650905</v>
      </c>
      <c r="C497" t="s">
        <v>5575</v>
      </c>
      <c r="D497" t="s">
        <v>35</v>
      </c>
      <c r="E497" t="s">
        <v>7527</v>
      </c>
      <c r="F497" t="s">
        <v>7517</v>
      </c>
      <c r="G497" t="s">
        <v>5367</v>
      </c>
      <c r="H497" t="s">
        <v>7517</v>
      </c>
      <c r="I497" t="s">
        <v>10937</v>
      </c>
    </row>
    <row r="498" spans="1:9" x14ac:dyDescent="0.2">
      <c r="A498" t="s">
        <v>7506</v>
      </c>
      <c r="B498">
        <v>12642716</v>
      </c>
      <c r="C498" t="s">
        <v>7525</v>
      </c>
      <c r="D498" t="s">
        <v>8</v>
      </c>
      <c r="E498" t="s">
        <v>7526</v>
      </c>
      <c r="F498" t="s">
        <v>7506</v>
      </c>
      <c r="G498" t="s">
        <v>5367</v>
      </c>
      <c r="H498" t="s">
        <v>7506</v>
      </c>
      <c r="I498" t="s">
        <v>10937</v>
      </c>
    </row>
    <row r="499" spans="1:9" x14ac:dyDescent="0.2">
      <c r="A499" t="s">
        <v>7506</v>
      </c>
      <c r="B499">
        <v>12599034</v>
      </c>
      <c r="C499" t="s">
        <v>7523</v>
      </c>
      <c r="D499" t="s">
        <v>8</v>
      </c>
      <c r="E499" t="s">
        <v>7524</v>
      </c>
      <c r="F499" t="s">
        <v>7517</v>
      </c>
      <c r="G499" t="s">
        <v>5367</v>
      </c>
      <c r="H499" t="s">
        <v>7517</v>
      </c>
      <c r="I499" t="s">
        <v>10937</v>
      </c>
    </row>
    <row r="500" spans="1:9" x14ac:dyDescent="0.2">
      <c r="A500" t="s">
        <v>7506</v>
      </c>
      <c r="B500">
        <v>11666272</v>
      </c>
      <c r="C500" t="s">
        <v>7522</v>
      </c>
      <c r="D500" t="s">
        <v>38</v>
      </c>
      <c r="E500" t="s">
        <v>39</v>
      </c>
      <c r="F500" t="s">
        <v>7506</v>
      </c>
      <c r="G500" t="s">
        <v>5367</v>
      </c>
      <c r="H500" t="s">
        <v>7506</v>
      </c>
      <c r="I500" t="s">
        <v>10937</v>
      </c>
    </row>
    <row r="501" spans="1:9" x14ac:dyDescent="0.2">
      <c r="A501" t="s">
        <v>7506</v>
      </c>
      <c r="B501">
        <v>11666161</v>
      </c>
      <c r="C501" t="s">
        <v>7521</v>
      </c>
      <c r="D501" t="s">
        <v>38</v>
      </c>
      <c r="E501" t="s">
        <v>39</v>
      </c>
      <c r="F501" t="s">
        <v>7517</v>
      </c>
      <c r="G501" t="s">
        <v>5367</v>
      </c>
      <c r="H501" t="s">
        <v>7517</v>
      </c>
      <c r="I501" t="s">
        <v>10937</v>
      </c>
    </row>
    <row r="502" spans="1:9" x14ac:dyDescent="0.2">
      <c r="A502" t="s">
        <v>7506</v>
      </c>
      <c r="B502">
        <v>11666160</v>
      </c>
      <c r="C502" t="s">
        <v>7520</v>
      </c>
      <c r="D502" t="s">
        <v>38</v>
      </c>
      <c r="E502" t="s">
        <v>39</v>
      </c>
      <c r="F502" t="s">
        <v>7517</v>
      </c>
      <c r="G502" t="s">
        <v>5367</v>
      </c>
      <c r="H502" t="s">
        <v>7517</v>
      </c>
      <c r="I502" t="s">
        <v>10937</v>
      </c>
    </row>
    <row r="503" spans="1:9" x14ac:dyDescent="0.2">
      <c r="A503" t="s">
        <v>7506</v>
      </c>
      <c r="B503">
        <v>11666159</v>
      </c>
      <c r="C503" t="s">
        <v>7519</v>
      </c>
      <c r="D503" t="s">
        <v>38</v>
      </c>
      <c r="E503" t="s">
        <v>39</v>
      </c>
      <c r="F503" t="s">
        <v>7517</v>
      </c>
      <c r="G503" t="s">
        <v>5367</v>
      </c>
      <c r="H503" t="s">
        <v>7517</v>
      </c>
      <c r="I503" t="s">
        <v>10937</v>
      </c>
    </row>
    <row r="504" spans="1:9" x14ac:dyDescent="0.2">
      <c r="A504" t="s">
        <v>7506</v>
      </c>
      <c r="B504">
        <v>11666158</v>
      </c>
      <c r="C504" t="s">
        <v>7518</v>
      </c>
      <c r="D504" t="s">
        <v>38</v>
      </c>
      <c r="E504" t="s">
        <v>39</v>
      </c>
      <c r="F504" t="s">
        <v>7517</v>
      </c>
      <c r="G504" t="s">
        <v>5367</v>
      </c>
      <c r="H504" t="s">
        <v>7517</v>
      </c>
      <c r="I504" t="s">
        <v>10937</v>
      </c>
    </row>
    <row r="505" spans="1:9" x14ac:dyDescent="0.2">
      <c r="A505" t="s">
        <v>7506</v>
      </c>
      <c r="B505">
        <v>11666157</v>
      </c>
      <c r="C505" t="s">
        <v>7516</v>
      </c>
      <c r="D505" t="s">
        <v>38</v>
      </c>
      <c r="E505" t="s">
        <v>39</v>
      </c>
      <c r="F505" t="s">
        <v>7517</v>
      </c>
      <c r="G505" t="s">
        <v>5367</v>
      </c>
      <c r="H505" t="s">
        <v>7517</v>
      </c>
      <c r="I505" t="s">
        <v>10937</v>
      </c>
    </row>
    <row r="506" spans="1:9" x14ac:dyDescent="0.2">
      <c r="A506" t="s">
        <v>7506</v>
      </c>
      <c r="B506">
        <v>11666156</v>
      </c>
      <c r="C506" t="s">
        <v>7515</v>
      </c>
      <c r="D506" t="s">
        <v>38</v>
      </c>
      <c r="E506" t="s">
        <v>39</v>
      </c>
      <c r="F506" t="s">
        <v>11426</v>
      </c>
      <c r="G506" t="s">
        <v>5367</v>
      </c>
      <c r="H506" t="s">
        <v>7517</v>
      </c>
      <c r="I506" t="s">
        <v>10937</v>
      </c>
    </row>
    <row r="507" spans="1:9" x14ac:dyDescent="0.2">
      <c r="A507" t="s">
        <v>7506</v>
      </c>
      <c r="B507">
        <v>11666154</v>
      </c>
      <c r="C507" t="s">
        <v>7511</v>
      </c>
      <c r="D507" t="s">
        <v>38</v>
      </c>
      <c r="E507" t="s">
        <v>39</v>
      </c>
      <c r="F507" t="s">
        <v>7512</v>
      </c>
      <c r="G507" t="s">
        <v>5367</v>
      </c>
      <c r="H507" t="s">
        <v>7512</v>
      </c>
      <c r="I507" t="s">
        <v>10937</v>
      </c>
    </row>
    <row r="508" spans="1:9" x14ac:dyDescent="0.2">
      <c r="A508" t="s">
        <v>7506</v>
      </c>
      <c r="B508">
        <v>11666146</v>
      </c>
      <c r="C508" t="s">
        <v>7507</v>
      </c>
      <c r="D508" t="s">
        <v>38</v>
      </c>
      <c r="E508" t="s">
        <v>39</v>
      </c>
      <c r="F508" t="s">
        <v>11423</v>
      </c>
      <c r="G508" t="s">
        <v>5367</v>
      </c>
      <c r="H508" t="s">
        <v>7538</v>
      </c>
      <c r="I508" t="s">
        <v>10937</v>
      </c>
    </row>
    <row r="509" spans="1:9" x14ac:dyDescent="0.2">
      <c r="A509" t="s">
        <v>5363</v>
      </c>
      <c r="B509">
        <v>86018804</v>
      </c>
      <c r="C509" t="s">
        <v>11303</v>
      </c>
      <c r="D509" t="s">
        <v>35</v>
      </c>
      <c r="E509" t="s">
        <v>4616</v>
      </c>
      <c r="F509" t="s">
        <v>5366</v>
      </c>
      <c r="G509" t="s">
        <v>5367</v>
      </c>
      <c r="H509" t="s">
        <v>5366</v>
      </c>
      <c r="I509" t="s">
        <v>10937</v>
      </c>
    </row>
    <row r="510" spans="1:9" x14ac:dyDescent="0.2">
      <c r="A510" t="s">
        <v>5363</v>
      </c>
      <c r="B510">
        <v>80041063</v>
      </c>
      <c r="C510" t="s">
        <v>11299</v>
      </c>
      <c r="D510" t="s">
        <v>8</v>
      </c>
      <c r="E510" t="s">
        <v>5365</v>
      </c>
      <c r="F510" t="s">
        <v>5363</v>
      </c>
      <c r="G510" t="s">
        <v>5367</v>
      </c>
      <c r="H510" t="s">
        <v>5363</v>
      </c>
      <c r="I510" t="s">
        <v>10937</v>
      </c>
    </row>
    <row r="511" spans="1:9" x14ac:dyDescent="0.2">
      <c r="A511" t="s">
        <v>5363</v>
      </c>
      <c r="B511">
        <v>80041062</v>
      </c>
      <c r="C511" t="s">
        <v>11298</v>
      </c>
      <c r="D511" t="s">
        <v>8</v>
      </c>
      <c r="E511" t="s">
        <v>5365</v>
      </c>
      <c r="F511" t="s">
        <v>11261</v>
      </c>
      <c r="G511" t="s">
        <v>5367</v>
      </c>
      <c r="H511" t="s">
        <v>5366</v>
      </c>
      <c r="I511" t="s">
        <v>10937</v>
      </c>
    </row>
    <row r="512" spans="1:9" x14ac:dyDescent="0.2">
      <c r="A512" t="s">
        <v>5363</v>
      </c>
      <c r="B512">
        <v>80041058</v>
      </c>
      <c r="C512" t="s">
        <v>11296</v>
      </c>
      <c r="D512" t="s">
        <v>8</v>
      </c>
      <c r="E512" t="s">
        <v>5365</v>
      </c>
      <c r="F512" t="s">
        <v>5534</v>
      </c>
      <c r="G512" t="s">
        <v>5367</v>
      </c>
      <c r="H512" t="s">
        <v>5534</v>
      </c>
      <c r="I512" t="s">
        <v>10937</v>
      </c>
    </row>
    <row r="513" spans="1:9" x14ac:dyDescent="0.2">
      <c r="A513" t="s">
        <v>5363</v>
      </c>
      <c r="B513">
        <v>80041055</v>
      </c>
      <c r="C513" t="s">
        <v>11293</v>
      </c>
      <c r="D513" t="s">
        <v>8</v>
      </c>
      <c r="E513" t="s">
        <v>5365</v>
      </c>
      <c r="F513" t="s">
        <v>5363</v>
      </c>
      <c r="G513" t="s">
        <v>5367</v>
      </c>
      <c r="H513" t="s">
        <v>5363</v>
      </c>
      <c r="I513" t="s">
        <v>10937</v>
      </c>
    </row>
    <row r="514" spans="1:9" x14ac:dyDescent="0.2">
      <c r="A514" t="s">
        <v>5363</v>
      </c>
      <c r="B514">
        <v>80041048</v>
      </c>
      <c r="C514" t="s">
        <v>5969</v>
      </c>
      <c r="D514" t="s">
        <v>8</v>
      </c>
      <c r="E514" t="s">
        <v>5365</v>
      </c>
      <c r="F514" t="s">
        <v>5383</v>
      </c>
      <c r="G514" t="s">
        <v>5367</v>
      </c>
      <c r="H514" t="s">
        <v>5383</v>
      </c>
      <c r="I514" t="s">
        <v>10937</v>
      </c>
    </row>
    <row r="515" spans="1:9" x14ac:dyDescent="0.2">
      <c r="A515" t="s">
        <v>5363</v>
      </c>
      <c r="B515">
        <v>86018483</v>
      </c>
      <c r="C515" t="s">
        <v>5968</v>
      </c>
      <c r="D515" t="s">
        <v>35</v>
      </c>
      <c r="E515" t="s">
        <v>4616</v>
      </c>
      <c r="F515" t="s">
        <v>5383</v>
      </c>
      <c r="G515" t="s">
        <v>5367</v>
      </c>
      <c r="H515" t="s">
        <v>5383</v>
      </c>
      <c r="I515" t="s">
        <v>10937</v>
      </c>
    </row>
    <row r="516" spans="1:9" x14ac:dyDescent="0.2">
      <c r="A516" t="s">
        <v>5363</v>
      </c>
      <c r="B516">
        <v>12844965</v>
      </c>
      <c r="C516" t="s">
        <v>5966</v>
      </c>
      <c r="D516" t="s">
        <v>35</v>
      </c>
      <c r="E516" t="s">
        <v>5967</v>
      </c>
      <c r="F516" t="s">
        <v>5534</v>
      </c>
      <c r="G516" t="s">
        <v>5367</v>
      </c>
      <c r="H516" t="s">
        <v>5534</v>
      </c>
      <c r="I516" t="s">
        <v>10937</v>
      </c>
    </row>
    <row r="517" spans="1:9" x14ac:dyDescent="0.2">
      <c r="A517" t="s">
        <v>5363</v>
      </c>
      <c r="B517">
        <v>11666380</v>
      </c>
      <c r="C517" t="s">
        <v>5965</v>
      </c>
      <c r="D517" t="s">
        <v>38</v>
      </c>
      <c r="E517" t="s">
        <v>5885</v>
      </c>
      <c r="F517" t="s">
        <v>5363</v>
      </c>
      <c r="G517" t="s">
        <v>5367</v>
      </c>
      <c r="H517" t="s">
        <v>5363</v>
      </c>
      <c r="I517" t="s">
        <v>10937</v>
      </c>
    </row>
    <row r="518" spans="1:9" x14ac:dyDescent="0.2">
      <c r="A518" t="s">
        <v>5363</v>
      </c>
      <c r="B518">
        <v>80041054</v>
      </c>
      <c r="C518" t="s">
        <v>5964</v>
      </c>
      <c r="D518" t="s">
        <v>8</v>
      </c>
      <c r="E518" t="s">
        <v>5365</v>
      </c>
      <c r="F518" t="s">
        <v>5391</v>
      </c>
      <c r="G518" t="s">
        <v>5367</v>
      </c>
      <c r="H518" t="s">
        <v>5391</v>
      </c>
      <c r="I518" t="s">
        <v>10937</v>
      </c>
    </row>
    <row r="519" spans="1:9" x14ac:dyDescent="0.2">
      <c r="A519" t="s">
        <v>5363</v>
      </c>
      <c r="B519">
        <v>12837846</v>
      </c>
      <c r="C519" t="s">
        <v>5962</v>
      </c>
      <c r="D519" t="s">
        <v>8</v>
      </c>
      <c r="E519" t="s">
        <v>5896</v>
      </c>
      <c r="F519" t="s">
        <v>5363</v>
      </c>
      <c r="G519" t="s">
        <v>5367</v>
      </c>
      <c r="H519" t="s">
        <v>5363</v>
      </c>
      <c r="I519" t="s">
        <v>10937</v>
      </c>
    </row>
    <row r="520" spans="1:9" x14ac:dyDescent="0.2">
      <c r="A520" t="s">
        <v>5363</v>
      </c>
      <c r="B520">
        <v>86046934</v>
      </c>
      <c r="C520" t="s">
        <v>5957</v>
      </c>
      <c r="D520" t="s">
        <v>1215</v>
      </c>
      <c r="E520" t="s">
        <v>5958</v>
      </c>
      <c r="F520" t="s">
        <v>5363</v>
      </c>
      <c r="G520" t="s">
        <v>5367</v>
      </c>
      <c r="H520" t="s">
        <v>5363</v>
      </c>
      <c r="I520" t="s">
        <v>10937</v>
      </c>
    </row>
    <row r="521" spans="1:9" x14ac:dyDescent="0.2">
      <c r="A521" t="s">
        <v>5363</v>
      </c>
      <c r="B521">
        <v>86018599</v>
      </c>
      <c r="C521" t="s">
        <v>5956</v>
      </c>
      <c r="D521" t="s">
        <v>35</v>
      </c>
      <c r="E521" t="s">
        <v>4616</v>
      </c>
      <c r="F521" t="s">
        <v>5363</v>
      </c>
      <c r="G521" t="s">
        <v>5367</v>
      </c>
      <c r="H521" t="s">
        <v>5363</v>
      </c>
      <c r="I521" t="s">
        <v>10937</v>
      </c>
    </row>
    <row r="522" spans="1:9" x14ac:dyDescent="0.2">
      <c r="A522" t="s">
        <v>5363</v>
      </c>
      <c r="B522">
        <v>86018595</v>
      </c>
      <c r="C522" t="s">
        <v>5953</v>
      </c>
      <c r="D522" t="s">
        <v>35</v>
      </c>
      <c r="E522" t="s">
        <v>4616</v>
      </c>
      <c r="F522" t="s">
        <v>5363</v>
      </c>
      <c r="G522" t="s">
        <v>5367</v>
      </c>
      <c r="H522" t="s">
        <v>5363</v>
      </c>
      <c r="I522" t="s">
        <v>10937</v>
      </c>
    </row>
    <row r="523" spans="1:9" x14ac:dyDescent="0.2">
      <c r="A523" t="s">
        <v>5363</v>
      </c>
      <c r="B523">
        <v>86018433</v>
      </c>
      <c r="C523" t="s">
        <v>5951</v>
      </c>
      <c r="D523" t="s">
        <v>35</v>
      </c>
      <c r="E523" t="s">
        <v>4616</v>
      </c>
      <c r="F523" t="s">
        <v>11291</v>
      </c>
      <c r="G523" t="s">
        <v>5367</v>
      </c>
      <c r="H523" t="s">
        <v>5363</v>
      </c>
      <c r="I523" t="s">
        <v>10937</v>
      </c>
    </row>
    <row r="524" spans="1:9" x14ac:dyDescent="0.2">
      <c r="A524" t="s">
        <v>5363</v>
      </c>
      <c r="B524">
        <v>86018421</v>
      </c>
      <c r="C524" t="s">
        <v>5950</v>
      </c>
      <c r="D524" t="s">
        <v>35</v>
      </c>
      <c r="E524" t="s">
        <v>4616</v>
      </c>
      <c r="F524" t="s">
        <v>5383</v>
      </c>
      <c r="G524" t="s">
        <v>5367</v>
      </c>
      <c r="H524" t="s">
        <v>5383</v>
      </c>
      <c r="I524" t="s">
        <v>10937</v>
      </c>
    </row>
    <row r="525" spans="1:9" x14ac:dyDescent="0.2">
      <c r="A525" t="s">
        <v>5363</v>
      </c>
      <c r="B525">
        <v>86018419</v>
      </c>
      <c r="C525" t="s">
        <v>5949</v>
      </c>
      <c r="D525" t="s">
        <v>35</v>
      </c>
      <c r="E525" t="s">
        <v>4616</v>
      </c>
      <c r="F525" t="s">
        <v>5363</v>
      </c>
      <c r="G525" t="s">
        <v>5367</v>
      </c>
      <c r="H525" t="s">
        <v>5363</v>
      </c>
      <c r="I525" t="s">
        <v>10937</v>
      </c>
    </row>
    <row r="526" spans="1:9" x14ac:dyDescent="0.2">
      <c r="A526" t="s">
        <v>5363</v>
      </c>
      <c r="B526">
        <v>86018411</v>
      </c>
      <c r="C526" t="s">
        <v>5948</v>
      </c>
      <c r="D526" t="s">
        <v>35</v>
      </c>
      <c r="E526" t="s">
        <v>4616</v>
      </c>
      <c r="F526" t="s">
        <v>5366</v>
      </c>
      <c r="G526" t="s">
        <v>5367</v>
      </c>
      <c r="H526" t="s">
        <v>5366</v>
      </c>
      <c r="I526" t="s">
        <v>10937</v>
      </c>
    </row>
    <row r="527" spans="1:9" x14ac:dyDescent="0.2">
      <c r="A527" t="s">
        <v>5363</v>
      </c>
      <c r="B527">
        <v>80181779</v>
      </c>
      <c r="C527" t="s">
        <v>5947</v>
      </c>
      <c r="D527" t="s">
        <v>239</v>
      </c>
      <c r="E527" t="s">
        <v>4616</v>
      </c>
      <c r="F527" t="s">
        <v>5366</v>
      </c>
      <c r="G527" t="s">
        <v>5367</v>
      </c>
      <c r="H527" t="s">
        <v>5366</v>
      </c>
      <c r="I527" t="s">
        <v>10937</v>
      </c>
    </row>
    <row r="528" spans="1:9" x14ac:dyDescent="0.2">
      <c r="A528" t="s">
        <v>5363</v>
      </c>
      <c r="B528">
        <v>86018492</v>
      </c>
      <c r="C528" t="s">
        <v>5942</v>
      </c>
      <c r="D528" t="s">
        <v>35</v>
      </c>
      <c r="E528" t="s">
        <v>4616</v>
      </c>
      <c r="F528" t="s">
        <v>5363</v>
      </c>
      <c r="G528" t="s">
        <v>5367</v>
      </c>
      <c r="H528" t="s">
        <v>5363</v>
      </c>
      <c r="I528" t="s">
        <v>10937</v>
      </c>
    </row>
    <row r="529" spans="1:9" x14ac:dyDescent="0.2">
      <c r="A529" t="s">
        <v>5363</v>
      </c>
      <c r="B529">
        <v>80041045</v>
      </c>
      <c r="C529" t="s">
        <v>5941</v>
      </c>
      <c r="D529" t="s">
        <v>8</v>
      </c>
      <c r="E529" t="s">
        <v>5365</v>
      </c>
      <c r="F529" t="s">
        <v>5363</v>
      </c>
      <c r="G529" t="s">
        <v>5367</v>
      </c>
      <c r="H529" t="s">
        <v>5363</v>
      </c>
      <c r="I529" t="s">
        <v>10937</v>
      </c>
    </row>
    <row r="530" spans="1:9" x14ac:dyDescent="0.2">
      <c r="A530" t="s">
        <v>5363</v>
      </c>
      <c r="B530">
        <v>80041053</v>
      </c>
      <c r="C530" t="s">
        <v>5940</v>
      </c>
      <c r="D530" t="s">
        <v>8</v>
      </c>
      <c r="E530" t="s">
        <v>5365</v>
      </c>
      <c r="F530" t="s">
        <v>5363</v>
      </c>
      <c r="G530" t="s">
        <v>5367</v>
      </c>
      <c r="H530" t="s">
        <v>5363</v>
      </c>
      <c r="I530" t="s">
        <v>10937</v>
      </c>
    </row>
    <row r="531" spans="1:9" x14ac:dyDescent="0.2">
      <c r="A531" t="s">
        <v>5363</v>
      </c>
      <c r="B531">
        <v>80041051</v>
      </c>
      <c r="C531" t="s">
        <v>5939</v>
      </c>
      <c r="D531" t="s">
        <v>8</v>
      </c>
      <c r="E531" t="s">
        <v>5365</v>
      </c>
      <c r="F531" t="s">
        <v>11263</v>
      </c>
      <c r="G531" t="s">
        <v>5367</v>
      </c>
      <c r="H531" t="s">
        <v>5391</v>
      </c>
      <c r="I531" t="s">
        <v>10937</v>
      </c>
    </row>
    <row r="532" spans="1:9" x14ac:dyDescent="0.2">
      <c r="A532" t="s">
        <v>5363</v>
      </c>
      <c r="B532">
        <v>80181785</v>
      </c>
      <c r="C532" t="s">
        <v>5937</v>
      </c>
      <c r="D532" t="s">
        <v>239</v>
      </c>
      <c r="E532" t="s">
        <v>4616</v>
      </c>
      <c r="F532" t="s">
        <v>5363</v>
      </c>
      <c r="G532" t="s">
        <v>5367</v>
      </c>
      <c r="H532" t="s">
        <v>5363</v>
      </c>
      <c r="I532" t="s">
        <v>10937</v>
      </c>
    </row>
    <row r="533" spans="1:9" x14ac:dyDescent="0.2">
      <c r="A533" t="s">
        <v>5363</v>
      </c>
      <c r="B533">
        <v>86018488</v>
      </c>
      <c r="C533" t="s">
        <v>5936</v>
      </c>
      <c r="D533" t="s">
        <v>35</v>
      </c>
      <c r="E533" t="s">
        <v>4616</v>
      </c>
      <c r="F533" t="s">
        <v>11263</v>
      </c>
      <c r="G533" t="s">
        <v>5367</v>
      </c>
      <c r="H533" t="s">
        <v>5391</v>
      </c>
      <c r="I533" t="s">
        <v>10937</v>
      </c>
    </row>
    <row r="534" spans="1:9" x14ac:dyDescent="0.2">
      <c r="A534" t="s">
        <v>5363</v>
      </c>
      <c r="B534">
        <v>86018476</v>
      </c>
      <c r="C534" t="s">
        <v>5935</v>
      </c>
      <c r="D534" t="s">
        <v>35</v>
      </c>
      <c r="E534" t="s">
        <v>4616</v>
      </c>
      <c r="F534" t="s">
        <v>5363</v>
      </c>
      <c r="G534" t="s">
        <v>5367</v>
      </c>
      <c r="H534" t="s">
        <v>5363</v>
      </c>
      <c r="I534" t="s">
        <v>10937</v>
      </c>
    </row>
    <row r="535" spans="1:9" x14ac:dyDescent="0.2">
      <c r="A535" t="s">
        <v>5363</v>
      </c>
      <c r="B535">
        <v>86018465</v>
      </c>
      <c r="C535" t="s">
        <v>5925</v>
      </c>
      <c r="D535" t="s">
        <v>35</v>
      </c>
      <c r="E535" t="s">
        <v>4616</v>
      </c>
      <c r="F535" t="s">
        <v>5363</v>
      </c>
      <c r="G535" t="s">
        <v>5367</v>
      </c>
      <c r="H535" t="s">
        <v>5363</v>
      </c>
      <c r="I535" t="s">
        <v>10937</v>
      </c>
    </row>
    <row r="536" spans="1:9" x14ac:dyDescent="0.2">
      <c r="A536" t="s">
        <v>5363</v>
      </c>
      <c r="B536">
        <v>86018463</v>
      </c>
      <c r="C536" t="s">
        <v>5933</v>
      </c>
      <c r="D536" t="s">
        <v>35</v>
      </c>
      <c r="E536" t="s">
        <v>4616</v>
      </c>
      <c r="F536" t="s">
        <v>5455</v>
      </c>
      <c r="G536" t="s">
        <v>5367</v>
      </c>
      <c r="H536" t="s">
        <v>5455</v>
      </c>
      <c r="I536" t="s">
        <v>10937</v>
      </c>
    </row>
    <row r="537" spans="1:9" x14ac:dyDescent="0.2">
      <c r="A537" t="s">
        <v>5363</v>
      </c>
      <c r="B537">
        <v>80041029</v>
      </c>
      <c r="C537" t="s">
        <v>5932</v>
      </c>
      <c r="D537" t="s">
        <v>8</v>
      </c>
      <c r="E537" t="s">
        <v>5365</v>
      </c>
      <c r="F537" t="s">
        <v>5383</v>
      </c>
      <c r="G537" t="s">
        <v>5367</v>
      </c>
      <c r="H537" t="s">
        <v>5383</v>
      </c>
      <c r="I537" t="s">
        <v>10937</v>
      </c>
    </row>
    <row r="538" spans="1:9" x14ac:dyDescent="0.2">
      <c r="A538" t="s">
        <v>5363</v>
      </c>
      <c r="B538">
        <v>80041042</v>
      </c>
      <c r="C538" t="s">
        <v>5929</v>
      </c>
      <c r="D538" t="s">
        <v>8</v>
      </c>
      <c r="E538" t="s">
        <v>5365</v>
      </c>
      <c r="F538" t="s">
        <v>5363</v>
      </c>
      <c r="G538" t="s">
        <v>5367</v>
      </c>
      <c r="H538" t="s">
        <v>5363</v>
      </c>
      <c r="I538" t="s">
        <v>10937</v>
      </c>
    </row>
    <row r="539" spans="1:9" x14ac:dyDescent="0.2">
      <c r="A539" t="s">
        <v>5363</v>
      </c>
      <c r="B539">
        <v>86018465</v>
      </c>
      <c r="C539" t="s">
        <v>5925</v>
      </c>
      <c r="D539" t="s">
        <v>35</v>
      </c>
      <c r="E539" t="s">
        <v>4616</v>
      </c>
      <c r="F539" t="s">
        <v>5363</v>
      </c>
      <c r="G539" t="s">
        <v>5367</v>
      </c>
      <c r="H539" t="s">
        <v>5363</v>
      </c>
      <c r="I539" t="s">
        <v>10937</v>
      </c>
    </row>
    <row r="540" spans="1:9" x14ac:dyDescent="0.2">
      <c r="A540" t="s">
        <v>5363</v>
      </c>
      <c r="B540">
        <v>80041038</v>
      </c>
      <c r="C540" t="s">
        <v>5924</v>
      </c>
      <c r="D540" t="s">
        <v>8</v>
      </c>
      <c r="E540" t="s">
        <v>5365</v>
      </c>
      <c r="F540" t="s">
        <v>11269</v>
      </c>
      <c r="G540" t="s">
        <v>5367</v>
      </c>
      <c r="H540" t="s">
        <v>5391</v>
      </c>
      <c r="I540" t="s">
        <v>10937</v>
      </c>
    </row>
    <row r="541" spans="1:9" x14ac:dyDescent="0.2">
      <c r="A541" t="s">
        <v>5363</v>
      </c>
      <c r="B541">
        <v>80041036</v>
      </c>
      <c r="C541" t="s">
        <v>5922</v>
      </c>
      <c r="D541" t="s">
        <v>8</v>
      </c>
      <c r="E541" t="s">
        <v>5365</v>
      </c>
      <c r="F541" t="s">
        <v>5366</v>
      </c>
      <c r="G541" t="s">
        <v>5367</v>
      </c>
      <c r="H541" t="s">
        <v>5366</v>
      </c>
      <c r="I541" t="s">
        <v>10937</v>
      </c>
    </row>
    <row r="542" spans="1:9" x14ac:dyDescent="0.2">
      <c r="A542" t="s">
        <v>5363</v>
      </c>
      <c r="B542">
        <v>80041032</v>
      </c>
      <c r="C542" t="s">
        <v>5918</v>
      </c>
      <c r="D542" t="s">
        <v>8</v>
      </c>
      <c r="E542" t="s">
        <v>5365</v>
      </c>
      <c r="F542" t="s">
        <v>5366</v>
      </c>
      <c r="G542" t="s">
        <v>5367</v>
      </c>
      <c r="H542" t="s">
        <v>5366</v>
      </c>
      <c r="I542" t="s">
        <v>10937</v>
      </c>
    </row>
    <row r="543" spans="1:9" x14ac:dyDescent="0.2">
      <c r="A543" t="s">
        <v>5363</v>
      </c>
      <c r="B543">
        <v>86018455</v>
      </c>
      <c r="C543" t="s">
        <v>5917</v>
      </c>
      <c r="D543" t="s">
        <v>35</v>
      </c>
      <c r="E543" t="s">
        <v>4616</v>
      </c>
      <c r="F543" t="s">
        <v>11268</v>
      </c>
      <c r="G543" t="s">
        <v>5367</v>
      </c>
      <c r="H543" t="s">
        <v>5383</v>
      </c>
      <c r="I543" t="s">
        <v>10937</v>
      </c>
    </row>
    <row r="544" spans="1:9" x14ac:dyDescent="0.2">
      <c r="A544" t="s">
        <v>5363</v>
      </c>
      <c r="B544">
        <v>12665949</v>
      </c>
      <c r="C544" t="s">
        <v>5912</v>
      </c>
      <c r="D544" t="s">
        <v>8</v>
      </c>
      <c r="E544" t="s">
        <v>5913</v>
      </c>
      <c r="F544" t="s">
        <v>5363</v>
      </c>
      <c r="G544" t="s">
        <v>5367</v>
      </c>
      <c r="H544" t="s">
        <v>5363</v>
      </c>
      <c r="I544" t="s">
        <v>10937</v>
      </c>
    </row>
    <row r="545" spans="1:9" x14ac:dyDescent="0.2">
      <c r="A545" t="s">
        <v>5363</v>
      </c>
      <c r="B545">
        <v>86018592</v>
      </c>
      <c r="C545" t="s">
        <v>5907</v>
      </c>
      <c r="D545" t="s">
        <v>35</v>
      </c>
      <c r="E545" t="s">
        <v>4616</v>
      </c>
      <c r="F545" t="s">
        <v>5363</v>
      </c>
      <c r="G545" t="s">
        <v>5367</v>
      </c>
      <c r="H545" t="s">
        <v>5363</v>
      </c>
      <c r="I545" t="s">
        <v>10937</v>
      </c>
    </row>
    <row r="546" spans="1:9" x14ac:dyDescent="0.2">
      <c r="A546" t="s">
        <v>5363</v>
      </c>
      <c r="B546">
        <v>86018426</v>
      </c>
      <c r="C546" t="s">
        <v>5906</v>
      </c>
      <c r="D546" t="s">
        <v>35</v>
      </c>
      <c r="E546" t="s">
        <v>4616</v>
      </c>
      <c r="F546" t="s">
        <v>5363</v>
      </c>
      <c r="G546" t="s">
        <v>5367</v>
      </c>
      <c r="H546" t="s">
        <v>5363</v>
      </c>
      <c r="I546" t="s">
        <v>10937</v>
      </c>
    </row>
    <row r="547" spans="1:9" x14ac:dyDescent="0.2">
      <c r="A547" t="s">
        <v>5363</v>
      </c>
      <c r="B547">
        <v>80181769</v>
      </c>
      <c r="C547" t="s">
        <v>5904</v>
      </c>
      <c r="D547" t="s">
        <v>239</v>
      </c>
      <c r="E547" t="s">
        <v>4616</v>
      </c>
      <c r="F547" t="s">
        <v>5383</v>
      </c>
      <c r="G547" t="s">
        <v>5367</v>
      </c>
      <c r="H547" t="s">
        <v>5383</v>
      </c>
      <c r="I547" t="s">
        <v>10937</v>
      </c>
    </row>
    <row r="548" spans="1:9" x14ac:dyDescent="0.2">
      <c r="A548" t="s">
        <v>5363</v>
      </c>
      <c r="B548">
        <v>80181761</v>
      </c>
      <c r="C548" t="s">
        <v>5903</v>
      </c>
      <c r="D548" t="s">
        <v>239</v>
      </c>
      <c r="E548" t="s">
        <v>4616</v>
      </c>
      <c r="F548" t="s">
        <v>5363</v>
      </c>
      <c r="G548" t="s">
        <v>5367</v>
      </c>
      <c r="H548" t="s">
        <v>5363</v>
      </c>
      <c r="I548" t="s">
        <v>10937</v>
      </c>
    </row>
    <row r="549" spans="1:9" x14ac:dyDescent="0.2">
      <c r="A549" t="s">
        <v>5363</v>
      </c>
      <c r="B549">
        <v>80041028</v>
      </c>
      <c r="C549" t="s">
        <v>5901</v>
      </c>
      <c r="D549" t="s">
        <v>8</v>
      </c>
      <c r="E549" t="s">
        <v>5365</v>
      </c>
      <c r="F549" t="s">
        <v>5363</v>
      </c>
      <c r="G549" t="s">
        <v>5367</v>
      </c>
      <c r="H549" t="s">
        <v>5363</v>
      </c>
      <c r="I549" t="s">
        <v>10937</v>
      </c>
    </row>
    <row r="550" spans="1:9" x14ac:dyDescent="0.2">
      <c r="A550" t="s">
        <v>5363</v>
      </c>
      <c r="B550">
        <v>12547208</v>
      </c>
      <c r="C550" t="s">
        <v>5897</v>
      </c>
      <c r="D550" t="s">
        <v>8</v>
      </c>
      <c r="E550" t="s">
        <v>5898</v>
      </c>
      <c r="F550" t="s">
        <v>5363</v>
      </c>
      <c r="G550" t="s">
        <v>5367</v>
      </c>
      <c r="H550" t="s">
        <v>5363</v>
      </c>
      <c r="I550" t="s">
        <v>10937</v>
      </c>
    </row>
    <row r="551" spans="1:9" x14ac:dyDescent="0.2">
      <c r="A551" t="s">
        <v>5363</v>
      </c>
      <c r="B551">
        <v>12499147</v>
      </c>
      <c r="C551" t="s">
        <v>5895</v>
      </c>
      <c r="D551" t="s">
        <v>8</v>
      </c>
      <c r="E551" t="s">
        <v>5896</v>
      </c>
      <c r="F551" t="s">
        <v>5363</v>
      </c>
      <c r="G551" t="s">
        <v>5367</v>
      </c>
      <c r="H551" t="s">
        <v>5363</v>
      </c>
      <c r="I551" t="s">
        <v>10937</v>
      </c>
    </row>
    <row r="552" spans="1:9" x14ac:dyDescent="0.2">
      <c r="A552" t="s">
        <v>5363</v>
      </c>
      <c r="B552">
        <v>80041024</v>
      </c>
      <c r="C552" t="s">
        <v>5892</v>
      </c>
      <c r="D552" t="s">
        <v>8</v>
      </c>
      <c r="E552" t="s">
        <v>5365</v>
      </c>
      <c r="F552" t="s">
        <v>5366</v>
      </c>
      <c r="G552" t="s">
        <v>5367</v>
      </c>
      <c r="H552" t="s">
        <v>5366</v>
      </c>
      <c r="I552" t="s">
        <v>10937</v>
      </c>
    </row>
    <row r="553" spans="1:9" x14ac:dyDescent="0.2">
      <c r="A553" t="s">
        <v>5363</v>
      </c>
      <c r="B553">
        <v>80041020</v>
      </c>
      <c r="C553" t="s">
        <v>5891</v>
      </c>
      <c r="D553" t="s">
        <v>8</v>
      </c>
      <c r="E553" t="s">
        <v>5365</v>
      </c>
      <c r="F553" t="s">
        <v>5391</v>
      </c>
      <c r="G553" t="s">
        <v>5367</v>
      </c>
      <c r="H553" t="s">
        <v>5391</v>
      </c>
      <c r="I553" t="s">
        <v>10937</v>
      </c>
    </row>
    <row r="554" spans="1:9" x14ac:dyDescent="0.2">
      <c r="A554" t="s">
        <v>5363</v>
      </c>
      <c r="B554">
        <v>80041018</v>
      </c>
      <c r="C554" t="s">
        <v>5890</v>
      </c>
      <c r="D554" t="s">
        <v>8</v>
      </c>
      <c r="E554" t="s">
        <v>5365</v>
      </c>
      <c r="F554" t="s">
        <v>5413</v>
      </c>
      <c r="G554" t="s">
        <v>5367</v>
      </c>
      <c r="H554" t="s">
        <v>5413</v>
      </c>
      <c r="I554" t="s">
        <v>10937</v>
      </c>
    </row>
    <row r="555" spans="1:9" x14ac:dyDescent="0.2">
      <c r="A555" t="s">
        <v>5363</v>
      </c>
      <c r="B555">
        <v>11666365</v>
      </c>
      <c r="C555" t="s">
        <v>5888</v>
      </c>
      <c r="D555" t="s">
        <v>38</v>
      </c>
      <c r="E555" t="s">
        <v>5889</v>
      </c>
      <c r="F555" t="s">
        <v>5363</v>
      </c>
      <c r="G555" t="s">
        <v>5367</v>
      </c>
      <c r="H555" t="s">
        <v>5363</v>
      </c>
      <c r="I555" t="s">
        <v>10937</v>
      </c>
    </row>
    <row r="556" spans="1:9" x14ac:dyDescent="0.2">
      <c r="A556" t="s">
        <v>5363</v>
      </c>
      <c r="B556">
        <v>11666364</v>
      </c>
      <c r="C556" t="s">
        <v>5886</v>
      </c>
      <c r="D556" t="s">
        <v>38</v>
      </c>
      <c r="E556" t="s">
        <v>5887</v>
      </c>
      <c r="F556" t="s">
        <v>5363</v>
      </c>
      <c r="G556" t="s">
        <v>5367</v>
      </c>
      <c r="H556" t="s">
        <v>5363</v>
      </c>
      <c r="I556" t="s">
        <v>10937</v>
      </c>
    </row>
    <row r="557" spans="1:9" x14ac:dyDescent="0.2">
      <c r="A557" t="s">
        <v>5363</v>
      </c>
      <c r="B557">
        <v>11666366</v>
      </c>
      <c r="C557" t="s">
        <v>5884</v>
      </c>
      <c r="D557" t="s">
        <v>38</v>
      </c>
      <c r="E557" t="s">
        <v>5885</v>
      </c>
      <c r="F557" t="s">
        <v>5363</v>
      </c>
      <c r="G557" t="s">
        <v>5367</v>
      </c>
      <c r="H557" t="s">
        <v>5363</v>
      </c>
      <c r="I557" t="s">
        <v>10937</v>
      </c>
    </row>
    <row r="558" spans="1:9" x14ac:dyDescent="0.2">
      <c r="A558" t="s">
        <v>5363</v>
      </c>
      <c r="B558">
        <v>86018934</v>
      </c>
      <c r="C558" t="s">
        <v>5882</v>
      </c>
      <c r="D558" t="s">
        <v>1215</v>
      </c>
      <c r="E558" t="s">
        <v>4616</v>
      </c>
      <c r="F558" t="s">
        <v>5363</v>
      </c>
      <c r="G558" t="s">
        <v>5367</v>
      </c>
      <c r="H558" t="s">
        <v>5363</v>
      </c>
      <c r="I558" t="s">
        <v>10937</v>
      </c>
    </row>
    <row r="559" spans="1:9" x14ac:dyDescent="0.2">
      <c r="A559" t="s">
        <v>5363</v>
      </c>
      <c r="B559">
        <v>86018788</v>
      </c>
      <c r="C559" t="s">
        <v>5881</v>
      </c>
      <c r="D559" t="s">
        <v>239</v>
      </c>
      <c r="E559" t="s">
        <v>4616</v>
      </c>
      <c r="F559" t="s">
        <v>5363</v>
      </c>
      <c r="G559" t="s">
        <v>5367</v>
      </c>
      <c r="H559" t="s">
        <v>5363</v>
      </c>
      <c r="I559" t="s">
        <v>10937</v>
      </c>
    </row>
    <row r="560" spans="1:9" x14ac:dyDescent="0.2">
      <c r="A560" t="s">
        <v>5363</v>
      </c>
      <c r="B560">
        <v>86018769</v>
      </c>
      <c r="C560" t="s">
        <v>5878</v>
      </c>
      <c r="D560" t="s">
        <v>239</v>
      </c>
      <c r="E560" t="s">
        <v>4616</v>
      </c>
      <c r="F560" t="s">
        <v>5363</v>
      </c>
      <c r="G560" t="s">
        <v>5367</v>
      </c>
      <c r="H560" t="s">
        <v>5363</v>
      </c>
      <c r="I560" t="s">
        <v>10937</v>
      </c>
    </row>
    <row r="561" spans="1:9" x14ac:dyDescent="0.2">
      <c r="A561" t="s">
        <v>5363</v>
      </c>
      <c r="B561">
        <v>86018743</v>
      </c>
      <c r="C561" t="s">
        <v>5877</v>
      </c>
      <c r="D561" t="s">
        <v>239</v>
      </c>
      <c r="E561" t="s">
        <v>4616</v>
      </c>
      <c r="F561" t="s">
        <v>5363</v>
      </c>
      <c r="G561" t="s">
        <v>5367</v>
      </c>
      <c r="H561" t="s">
        <v>5363</v>
      </c>
      <c r="I561" t="s">
        <v>10937</v>
      </c>
    </row>
    <row r="562" spans="1:9" x14ac:dyDescent="0.2">
      <c r="A562" t="s">
        <v>5363</v>
      </c>
      <c r="B562">
        <v>86018737</v>
      </c>
      <c r="C562" t="s">
        <v>5876</v>
      </c>
      <c r="D562" t="s">
        <v>239</v>
      </c>
      <c r="E562" t="s">
        <v>4616</v>
      </c>
      <c r="F562" t="s">
        <v>5363</v>
      </c>
      <c r="G562" t="s">
        <v>5367</v>
      </c>
      <c r="H562" t="s">
        <v>5363</v>
      </c>
      <c r="I562" t="s">
        <v>10937</v>
      </c>
    </row>
    <row r="563" spans="1:9" x14ac:dyDescent="0.2">
      <c r="A563" t="s">
        <v>5363</v>
      </c>
      <c r="B563">
        <v>86018735</v>
      </c>
      <c r="C563" t="s">
        <v>5875</v>
      </c>
      <c r="D563" t="s">
        <v>239</v>
      </c>
      <c r="E563" t="s">
        <v>4616</v>
      </c>
      <c r="F563" t="s">
        <v>5363</v>
      </c>
      <c r="G563" t="s">
        <v>5367</v>
      </c>
      <c r="H563" t="s">
        <v>5363</v>
      </c>
      <c r="I563" t="s">
        <v>10937</v>
      </c>
    </row>
    <row r="564" spans="1:9" x14ac:dyDescent="0.2">
      <c r="A564" t="s">
        <v>5363</v>
      </c>
      <c r="B564">
        <v>80181754</v>
      </c>
      <c r="C564" t="s">
        <v>5874</v>
      </c>
      <c r="D564" t="s">
        <v>239</v>
      </c>
      <c r="E564" t="s">
        <v>4616</v>
      </c>
      <c r="F564" t="s">
        <v>5363</v>
      </c>
      <c r="G564" t="s">
        <v>5367</v>
      </c>
      <c r="H564" t="s">
        <v>5363</v>
      </c>
      <c r="I564" t="s">
        <v>10937</v>
      </c>
    </row>
    <row r="565" spans="1:9" x14ac:dyDescent="0.2">
      <c r="A565" t="s">
        <v>5363</v>
      </c>
      <c r="B565">
        <v>80181743</v>
      </c>
      <c r="C565" t="s">
        <v>5872</v>
      </c>
      <c r="D565" t="s">
        <v>239</v>
      </c>
      <c r="E565" t="s">
        <v>4616</v>
      </c>
      <c r="F565" t="s">
        <v>5391</v>
      </c>
      <c r="G565" t="s">
        <v>5367</v>
      </c>
      <c r="H565" t="s">
        <v>5391</v>
      </c>
      <c r="I565" t="s">
        <v>10937</v>
      </c>
    </row>
    <row r="566" spans="1:9" x14ac:dyDescent="0.2">
      <c r="A566" t="s">
        <v>5363</v>
      </c>
      <c r="B566">
        <v>80181737</v>
      </c>
      <c r="C566" t="s">
        <v>5871</v>
      </c>
      <c r="D566" t="s">
        <v>239</v>
      </c>
      <c r="E566" t="s">
        <v>4616</v>
      </c>
      <c r="F566" t="s">
        <v>5366</v>
      </c>
      <c r="G566" t="s">
        <v>5367</v>
      </c>
      <c r="H566" t="s">
        <v>5366</v>
      </c>
      <c r="I566" t="s">
        <v>10937</v>
      </c>
    </row>
    <row r="567" spans="1:9" x14ac:dyDescent="0.2">
      <c r="A567" t="s">
        <v>5363</v>
      </c>
      <c r="B567">
        <v>80181733</v>
      </c>
      <c r="C567" t="s">
        <v>5870</v>
      </c>
      <c r="D567" t="s">
        <v>239</v>
      </c>
      <c r="E567" t="s">
        <v>4616</v>
      </c>
      <c r="F567" t="s">
        <v>5363</v>
      </c>
      <c r="G567" t="s">
        <v>5367</v>
      </c>
      <c r="H567" t="s">
        <v>5363</v>
      </c>
      <c r="I567" t="s">
        <v>10937</v>
      </c>
    </row>
    <row r="568" spans="1:9" x14ac:dyDescent="0.2">
      <c r="A568" t="s">
        <v>5363</v>
      </c>
      <c r="B568">
        <v>80181726</v>
      </c>
      <c r="C568" t="s">
        <v>5869</v>
      </c>
      <c r="D568" t="s">
        <v>239</v>
      </c>
      <c r="E568" t="s">
        <v>4616</v>
      </c>
      <c r="F568" t="s">
        <v>5366</v>
      </c>
      <c r="G568" t="s">
        <v>5367</v>
      </c>
      <c r="H568" t="s">
        <v>5366</v>
      </c>
      <c r="I568" t="s">
        <v>10937</v>
      </c>
    </row>
    <row r="569" spans="1:9" x14ac:dyDescent="0.2">
      <c r="A569" t="s">
        <v>5363</v>
      </c>
      <c r="B569">
        <v>86018580</v>
      </c>
      <c r="C569" t="s">
        <v>5868</v>
      </c>
      <c r="D569" t="s">
        <v>35</v>
      </c>
      <c r="E569" t="s">
        <v>4616</v>
      </c>
      <c r="F569" t="s">
        <v>5534</v>
      </c>
      <c r="G569" t="s">
        <v>5367</v>
      </c>
      <c r="H569" t="s">
        <v>5534</v>
      </c>
      <c r="I569" t="s">
        <v>10937</v>
      </c>
    </row>
    <row r="570" spans="1:9" x14ac:dyDescent="0.2">
      <c r="A570" t="s">
        <v>5363</v>
      </c>
      <c r="B570">
        <v>86018570</v>
      </c>
      <c r="C570" t="s">
        <v>5867</v>
      </c>
      <c r="D570" t="s">
        <v>35</v>
      </c>
      <c r="E570" t="s">
        <v>4616</v>
      </c>
      <c r="F570" t="s">
        <v>5391</v>
      </c>
      <c r="G570" t="s">
        <v>5367</v>
      </c>
      <c r="H570" t="s">
        <v>5391</v>
      </c>
      <c r="I570" t="s">
        <v>10937</v>
      </c>
    </row>
    <row r="571" spans="1:9" x14ac:dyDescent="0.2">
      <c r="A571" t="s">
        <v>5363</v>
      </c>
      <c r="B571">
        <v>86018569</v>
      </c>
      <c r="C571" t="s">
        <v>5866</v>
      </c>
      <c r="D571" t="s">
        <v>35</v>
      </c>
      <c r="E571" t="s">
        <v>4616</v>
      </c>
      <c r="F571" t="s">
        <v>5363</v>
      </c>
      <c r="G571" t="s">
        <v>5367</v>
      </c>
      <c r="H571" t="s">
        <v>5363</v>
      </c>
      <c r="I571" t="s">
        <v>10937</v>
      </c>
    </row>
    <row r="572" spans="1:9" x14ac:dyDescent="0.2">
      <c r="A572" t="s">
        <v>5363</v>
      </c>
      <c r="B572">
        <v>86018567</v>
      </c>
      <c r="C572" t="s">
        <v>5865</v>
      </c>
      <c r="D572" t="s">
        <v>35</v>
      </c>
      <c r="E572" t="s">
        <v>4616</v>
      </c>
      <c r="F572" t="s">
        <v>5363</v>
      </c>
      <c r="G572" t="s">
        <v>5367</v>
      </c>
      <c r="H572" t="s">
        <v>5363</v>
      </c>
      <c r="I572" t="s">
        <v>10937</v>
      </c>
    </row>
    <row r="573" spans="1:9" x14ac:dyDescent="0.2">
      <c r="A573" t="s">
        <v>5363</v>
      </c>
      <c r="B573">
        <v>86018549</v>
      </c>
      <c r="C573" t="s">
        <v>5862</v>
      </c>
      <c r="D573" t="s">
        <v>35</v>
      </c>
      <c r="E573" t="s">
        <v>4616</v>
      </c>
      <c r="F573" t="s">
        <v>5391</v>
      </c>
      <c r="G573" t="s">
        <v>5367</v>
      </c>
      <c r="H573" t="s">
        <v>5391</v>
      </c>
      <c r="I573" t="s">
        <v>10937</v>
      </c>
    </row>
    <row r="574" spans="1:9" x14ac:dyDescent="0.2">
      <c r="A574" t="s">
        <v>5363</v>
      </c>
      <c r="B574">
        <v>86018545</v>
      </c>
      <c r="C574" t="s">
        <v>5860</v>
      </c>
      <c r="D574" t="s">
        <v>35</v>
      </c>
      <c r="E574" t="s">
        <v>4616</v>
      </c>
      <c r="F574" t="s">
        <v>5363</v>
      </c>
      <c r="G574" t="s">
        <v>5367</v>
      </c>
      <c r="H574" t="s">
        <v>5363</v>
      </c>
      <c r="I574" t="s">
        <v>10937</v>
      </c>
    </row>
    <row r="575" spans="1:9" x14ac:dyDescent="0.2">
      <c r="A575" t="s">
        <v>5363</v>
      </c>
      <c r="B575">
        <v>86018543</v>
      </c>
      <c r="C575" t="s">
        <v>5682</v>
      </c>
      <c r="D575" t="s">
        <v>35</v>
      </c>
      <c r="E575" t="s">
        <v>4616</v>
      </c>
      <c r="F575" t="s">
        <v>5366</v>
      </c>
      <c r="G575" t="s">
        <v>5367</v>
      </c>
      <c r="H575" t="s">
        <v>5366</v>
      </c>
      <c r="I575" t="s">
        <v>10937</v>
      </c>
    </row>
    <row r="576" spans="1:9" x14ac:dyDescent="0.2">
      <c r="A576" t="s">
        <v>5363</v>
      </c>
      <c r="B576">
        <v>86018536</v>
      </c>
      <c r="C576" t="s">
        <v>5854</v>
      </c>
      <c r="D576" t="s">
        <v>35</v>
      </c>
      <c r="E576" t="s">
        <v>4616</v>
      </c>
      <c r="F576" t="s">
        <v>5366</v>
      </c>
      <c r="G576" t="s">
        <v>5367</v>
      </c>
      <c r="H576" t="s">
        <v>5366</v>
      </c>
      <c r="I576" t="s">
        <v>10937</v>
      </c>
    </row>
    <row r="577" spans="1:9" x14ac:dyDescent="0.2">
      <c r="A577" t="s">
        <v>5363</v>
      </c>
      <c r="B577">
        <v>86018533</v>
      </c>
      <c r="C577" t="s">
        <v>5853</v>
      </c>
      <c r="D577" t="s">
        <v>35</v>
      </c>
      <c r="E577" t="s">
        <v>4616</v>
      </c>
      <c r="F577" t="s">
        <v>5363</v>
      </c>
      <c r="G577" t="s">
        <v>5367</v>
      </c>
      <c r="H577" t="s">
        <v>5363</v>
      </c>
      <c r="I577" t="s">
        <v>10937</v>
      </c>
    </row>
    <row r="578" spans="1:9" x14ac:dyDescent="0.2">
      <c r="A578" t="s">
        <v>5363</v>
      </c>
      <c r="B578">
        <v>86018531</v>
      </c>
      <c r="C578" t="s">
        <v>5852</v>
      </c>
      <c r="D578" t="s">
        <v>35</v>
      </c>
      <c r="E578" t="s">
        <v>4616</v>
      </c>
      <c r="F578" t="s">
        <v>5383</v>
      </c>
      <c r="G578" t="s">
        <v>5367</v>
      </c>
      <c r="H578" t="s">
        <v>5383</v>
      </c>
      <c r="I578" t="s">
        <v>10937</v>
      </c>
    </row>
    <row r="579" spans="1:9" x14ac:dyDescent="0.2">
      <c r="A579" t="s">
        <v>5363</v>
      </c>
      <c r="B579">
        <v>86018530</v>
      </c>
      <c r="C579" t="s">
        <v>5851</v>
      </c>
      <c r="D579" t="s">
        <v>35</v>
      </c>
      <c r="E579" t="s">
        <v>4616</v>
      </c>
      <c r="F579" t="s">
        <v>5366</v>
      </c>
      <c r="G579" t="s">
        <v>5367</v>
      </c>
      <c r="H579" t="s">
        <v>5366</v>
      </c>
      <c r="I579" t="s">
        <v>10937</v>
      </c>
    </row>
    <row r="580" spans="1:9" x14ac:dyDescent="0.2">
      <c r="A580" t="s">
        <v>5363</v>
      </c>
      <c r="B580">
        <v>86018512</v>
      </c>
      <c r="C580" t="s">
        <v>5846</v>
      </c>
      <c r="D580" t="s">
        <v>35</v>
      </c>
      <c r="E580" t="s">
        <v>4616</v>
      </c>
      <c r="F580" t="s">
        <v>5363</v>
      </c>
      <c r="G580" t="s">
        <v>5367</v>
      </c>
      <c r="H580" t="s">
        <v>5363</v>
      </c>
      <c r="I580" t="s">
        <v>10937</v>
      </c>
    </row>
    <row r="581" spans="1:9" x14ac:dyDescent="0.2">
      <c r="A581" t="s">
        <v>5363</v>
      </c>
      <c r="B581">
        <v>86018511</v>
      </c>
      <c r="C581" t="s">
        <v>5845</v>
      </c>
      <c r="D581" t="s">
        <v>35</v>
      </c>
      <c r="E581" t="s">
        <v>4616</v>
      </c>
      <c r="F581" t="s">
        <v>5534</v>
      </c>
      <c r="G581" t="s">
        <v>5367</v>
      </c>
      <c r="H581" t="s">
        <v>5534</v>
      </c>
      <c r="I581" t="s">
        <v>10937</v>
      </c>
    </row>
    <row r="582" spans="1:9" x14ac:dyDescent="0.2">
      <c r="A582" t="s">
        <v>5363</v>
      </c>
      <c r="B582">
        <v>86018392</v>
      </c>
      <c r="C582" t="s">
        <v>5844</v>
      </c>
      <c r="D582" t="s">
        <v>35</v>
      </c>
      <c r="E582" t="s">
        <v>4616</v>
      </c>
      <c r="F582" t="s">
        <v>5363</v>
      </c>
      <c r="G582" t="s">
        <v>5367</v>
      </c>
      <c r="H582" t="s">
        <v>5363</v>
      </c>
      <c r="I582" t="s">
        <v>10937</v>
      </c>
    </row>
    <row r="583" spans="1:9" x14ac:dyDescent="0.2">
      <c r="A583" t="s">
        <v>5363</v>
      </c>
      <c r="B583">
        <v>86018391</v>
      </c>
      <c r="C583" t="s">
        <v>5843</v>
      </c>
      <c r="D583" t="s">
        <v>35</v>
      </c>
      <c r="E583" t="s">
        <v>4616</v>
      </c>
      <c r="F583" t="s">
        <v>5383</v>
      </c>
      <c r="G583" t="s">
        <v>5367</v>
      </c>
      <c r="H583" t="s">
        <v>5383</v>
      </c>
      <c r="I583" t="s">
        <v>10937</v>
      </c>
    </row>
    <row r="584" spans="1:9" x14ac:dyDescent="0.2">
      <c r="A584" t="s">
        <v>5363</v>
      </c>
      <c r="B584">
        <v>86018386</v>
      </c>
      <c r="C584" t="s">
        <v>5841</v>
      </c>
      <c r="D584" t="s">
        <v>35</v>
      </c>
      <c r="E584" t="s">
        <v>4616</v>
      </c>
      <c r="F584" t="s">
        <v>5363</v>
      </c>
      <c r="G584" t="s">
        <v>5367</v>
      </c>
      <c r="H584" t="s">
        <v>5363</v>
      </c>
      <c r="I584" t="s">
        <v>10937</v>
      </c>
    </row>
    <row r="585" spans="1:9" x14ac:dyDescent="0.2">
      <c r="A585" t="s">
        <v>5363</v>
      </c>
      <c r="B585">
        <v>86018373</v>
      </c>
      <c r="C585" t="s">
        <v>5839</v>
      </c>
      <c r="D585" t="s">
        <v>35</v>
      </c>
      <c r="E585" t="s">
        <v>4616</v>
      </c>
      <c r="F585" t="s">
        <v>5363</v>
      </c>
      <c r="G585" t="s">
        <v>5367</v>
      </c>
      <c r="H585" t="s">
        <v>5363</v>
      </c>
      <c r="I585" t="s">
        <v>10937</v>
      </c>
    </row>
    <row r="586" spans="1:9" x14ac:dyDescent="0.2">
      <c r="A586" t="s">
        <v>5363</v>
      </c>
      <c r="B586">
        <v>86018351</v>
      </c>
      <c r="C586" t="s">
        <v>5835</v>
      </c>
      <c r="D586" t="s">
        <v>35</v>
      </c>
      <c r="E586" t="s">
        <v>4616</v>
      </c>
      <c r="F586" t="s">
        <v>11265</v>
      </c>
      <c r="G586" t="s">
        <v>5367</v>
      </c>
      <c r="H586" t="s">
        <v>5363</v>
      </c>
      <c r="I586" t="s">
        <v>10937</v>
      </c>
    </row>
    <row r="587" spans="1:9" x14ac:dyDescent="0.2">
      <c r="A587" t="s">
        <v>5363</v>
      </c>
      <c r="B587">
        <v>86018277</v>
      </c>
      <c r="C587" t="s">
        <v>5625</v>
      </c>
      <c r="D587" t="s">
        <v>35</v>
      </c>
      <c r="E587" t="s">
        <v>4616</v>
      </c>
      <c r="F587" t="s">
        <v>5363</v>
      </c>
      <c r="G587" t="s">
        <v>5367</v>
      </c>
      <c r="H587" t="s">
        <v>5363</v>
      </c>
      <c r="I587" t="s">
        <v>10937</v>
      </c>
    </row>
    <row r="588" spans="1:9" x14ac:dyDescent="0.2">
      <c r="A588" t="s">
        <v>5363</v>
      </c>
      <c r="B588">
        <v>86018276</v>
      </c>
      <c r="C588" t="s">
        <v>5831</v>
      </c>
      <c r="D588" t="s">
        <v>35</v>
      </c>
      <c r="E588" t="s">
        <v>4616</v>
      </c>
      <c r="F588" t="s">
        <v>5363</v>
      </c>
      <c r="G588" t="s">
        <v>5367</v>
      </c>
      <c r="H588" t="s">
        <v>5363</v>
      </c>
      <c r="I588" t="s">
        <v>10937</v>
      </c>
    </row>
    <row r="589" spans="1:9" x14ac:dyDescent="0.2">
      <c r="A589" t="s">
        <v>5363</v>
      </c>
      <c r="B589">
        <v>86018270</v>
      </c>
      <c r="C589" t="s">
        <v>5830</v>
      </c>
      <c r="D589" t="s">
        <v>35</v>
      </c>
      <c r="E589" t="s">
        <v>4616</v>
      </c>
      <c r="F589" t="s">
        <v>5455</v>
      </c>
      <c r="G589" t="s">
        <v>5367</v>
      </c>
      <c r="H589" t="s">
        <v>5455</v>
      </c>
      <c r="I589" t="s">
        <v>10937</v>
      </c>
    </row>
    <row r="590" spans="1:9" x14ac:dyDescent="0.2">
      <c r="A590" t="s">
        <v>5363</v>
      </c>
      <c r="B590">
        <v>86018265</v>
      </c>
      <c r="C590" t="s">
        <v>5828</v>
      </c>
      <c r="D590" t="s">
        <v>35</v>
      </c>
      <c r="E590" t="s">
        <v>4616</v>
      </c>
      <c r="F590" t="s">
        <v>5391</v>
      </c>
      <c r="G590" t="s">
        <v>5367</v>
      </c>
      <c r="H590" t="s">
        <v>5391</v>
      </c>
      <c r="I590" t="s">
        <v>10937</v>
      </c>
    </row>
    <row r="591" spans="1:9" x14ac:dyDescent="0.2">
      <c r="A591" t="s">
        <v>5363</v>
      </c>
      <c r="B591">
        <v>86018263</v>
      </c>
      <c r="C591" t="s">
        <v>5827</v>
      </c>
      <c r="D591" t="s">
        <v>35</v>
      </c>
      <c r="E591" t="s">
        <v>4616</v>
      </c>
      <c r="F591" t="s">
        <v>5366</v>
      </c>
      <c r="G591" t="s">
        <v>5367</v>
      </c>
      <c r="H591" t="s">
        <v>5366</v>
      </c>
      <c r="I591" t="s">
        <v>10937</v>
      </c>
    </row>
    <row r="592" spans="1:9" x14ac:dyDescent="0.2">
      <c r="A592" t="s">
        <v>5363</v>
      </c>
      <c r="B592">
        <v>86018262</v>
      </c>
      <c r="C592" t="s">
        <v>5826</v>
      </c>
      <c r="D592" t="s">
        <v>35</v>
      </c>
      <c r="E592" t="s">
        <v>4616</v>
      </c>
      <c r="F592" t="s">
        <v>5413</v>
      </c>
      <c r="G592" t="s">
        <v>5367</v>
      </c>
      <c r="H592" t="s">
        <v>5413</v>
      </c>
      <c r="I592" t="s">
        <v>10937</v>
      </c>
    </row>
    <row r="593" spans="1:9" x14ac:dyDescent="0.2">
      <c r="A593" t="s">
        <v>5363</v>
      </c>
      <c r="B593">
        <v>86018261</v>
      </c>
      <c r="C593" t="s">
        <v>5825</v>
      </c>
      <c r="D593" t="s">
        <v>35</v>
      </c>
      <c r="E593" t="s">
        <v>4616</v>
      </c>
      <c r="F593" t="s">
        <v>5366</v>
      </c>
      <c r="G593" t="s">
        <v>5367</v>
      </c>
      <c r="H593" t="s">
        <v>5366</v>
      </c>
      <c r="I593" t="s">
        <v>10937</v>
      </c>
    </row>
    <row r="594" spans="1:9" x14ac:dyDescent="0.2">
      <c r="A594" t="s">
        <v>5363</v>
      </c>
      <c r="B594">
        <v>86018260</v>
      </c>
      <c r="C594" t="s">
        <v>5824</v>
      </c>
      <c r="D594" t="s">
        <v>35</v>
      </c>
      <c r="E594" t="s">
        <v>4616</v>
      </c>
      <c r="F594" t="s">
        <v>5363</v>
      </c>
      <c r="G594" t="s">
        <v>5367</v>
      </c>
      <c r="H594" t="s">
        <v>5363</v>
      </c>
      <c r="I594" t="s">
        <v>10937</v>
      </c>
    </row>
    <row r="595" spans="1:9" x14ac:dyDescent="0.2">
      <c r="A595" t="s">
        <v>5363</v>
      </c>
      <c r="B595">
        <v>86018245</v>
      </c>
      <c r="C595" t="s">
        <v>5821</v>
      </c>
      <c r="D595" t="s">
        <v>35</v>
      </c>
      <c r="E595" t="s">
        <v>4616</v>
      </c>
      <c r="F595" t="s">
        <v>5366</v>
      </c>
      <c r="G595" t="s">
        <v>5367</v>
      </c>
      <c r="H595" t="s">
        <v>5366</v>
      </c>
      <c r="I595" t="s">
        <v>10937</v>
      </c>
    </row>
    <row r="596" spans="1:9" x14ac:dyDescent="0.2">
      <c r="A596" t="s">
        <v>5363</v>
      </c>
      <c r="B596">
        <v>86018239</v>
      </c>
      <c r="C596" t="s">
        <v>5820</v>
      </c>
      <c r="D596" t="s">
        <v>35</v>
      </c>
      <c r="E596" t="s">
        <v>4616</v>
      </c>
      <c r="F596" t="s">
        <v>5383</v>
      </c>
      <c r="G596" t="s">
        <v>5367</v>
      </c>
      <c r="H596" t="s">
        <v>5383</v>
      </c>
      <c r="I596" t="s">
        <v>10937</v>
      </c>
    </row>
    <row r="597" spans="1:9" x14ac:dyDescent="0.2">
      <c r="A597" t="s">
        <v>5363</v>
      </c>
      <c r="B597">
        <v>86018238</v>
      </c>
      <c r="C597" t="s">
        <v>5819</v>
      </c>
      <c r="D597" t="s">
        <v>35</v>
      </c>
      <c r="E597" t="s">
        <v>4616</v>
      </c>
      <c r="F597" t="s">
        <v>5363</v>
      </c>
      <c r="G597" t="s">
        <v>5367</v>
      </c>
      <c r="H597" t="s">
        <v>5363</v>
      </c>
      <c r="I597" t="s">
        <v>10937</v>
      </c>
    </row>
    <row r="598" spans="1:9" x14ac:dyDescent="0.2">
      <c r="A598" t="s">
        <v>5363</v>
      </c>
      <c r="B598">
        <v>86018237</v>
      </c>
      <c r="C598" t="s">
        <v>5818</v>
      </c>
      <c r="D598" t="s">
        <v>35</v>
      </c>
      <c r="E598" t="s">
        <v>4616</v>
      </c>
      <c r="F598" t="s">
        <v>5363</v>
      </c>
      <c r="G598" t="s">
        <v>5367</v>
      </c>
      <c r="H598" t="s">
        <v>5363</v>
      </c>
      <c r="I598" t="s">
        <v>10937</v>
      </c>
    </row>
    <row r="599" spans="1:9" x14ac:dyDescent="0.2">
      <c r="A599" t="s">
        <v>5363</v>
      </c>
      <c r="B599">
        <v>86018235</v>
      </c>
      <c r="C599" t="s">
        <v>5817</v>
      </c>
      <c r="D599" t="s">
        <v>35</v>
      </c>
      <c r="E599" t="s">
        <v>4616</v>
      </c>
      <c r="F599" t="s">
        <v>5391</v>
      </c>
      <c r="G599" t="s">
        <v>5367</v>
      </c>
      <c r="H599" t="s">
        <v>5391</v>
      </c>
      <c r="I599" t="s">
        <v>10937</v>
      </c>
    </row>
    <row r="600" spans="1:9" x14ac:dyDescent="0.2">
      <c r="A600" t="s">
        <v>5363</v>
      </c>
      <c r="B600">
        <v>86018213</v>
      </c>
      <c r="C600" t="s">
        <v>5815</v>
      </c>
      <c r="D600" t="s">
        <v>35</v>
      </c>
      <c r="E600" t="s">
        <v>4616</v>
      </c>
      <c r="F600" t="s">
        <v>5366</v>
      </c>
      <c r="G600" t="s">
        <v>5367</v>
      </c>
      <c r="H600" t="s">
        <v>5366</v>
      </c>
      <c r="I600" t="s">
        <v>10937</v>
      </c>
    </row>
    <row r="601" spans="1:9" x14ac:dyDescent="0.2">
      <c r="A601" t="s">
        <v>5363</v>
      </c>
      <c r="B601">
        <v>86018209</v>
      </c>
      <c r="C601" t="s">
        <v>5814</v>
      </c>
      <c r="D601" t="s">
        <v>35</v>
      </c>
      <c r="E601" t="s">
        <v>4616</v>
      </c>
      <c r="F601" t="s">
        <v>5363</v>
      </c>
      <c r="G601" t="s">
        <v>5367</v>
      </c>
      <c r="H601" t="s">
        <v>5363</v>
      </c>
      <c r="I601" t="s">
        <v>10937</v>
      </c>
    </row>
    <row r="602" spans="1:9" x14ac:dyDescent="0.2">
      <c r="A602" t="s">
        <v>5363</v>
      </c>
      <c r="B602">
        <v>86018200</v>
      </c>
      <c r="C602" t="s">
        <v>5812</v>
      </c>
      <c r="D602" t="s">
        <v>35</v>
      </c>
      <c r="E602" t="s">
        <v>4616</v>
      </c>
      <c r="F602" t="s">
        <v>5363</v>
      </c>
      <c r="G602" t="s">
        <v>5367</v>
      </c>
      <c r="H602" t="s">
        <v>5363</v>
      </c>
      <c r="I602" t="s">
        <v>10937</v>
      </c>
    </row>
    <row r="603" spans="1:9" x14ac:dyDescent="0.2">
      <c r="A603" t="s">
        <v>5363</v>
      </c>
      <c r="B603">
        <v>86018199</v>
      </c>
      <c r="C603" t="s">
        <v>5811</v>
      </c>
      <c r="D603" t="s">
        <v>35</v>
      </c>
      <c r="E603" t="s">
        <v>4616</v>
      </c>
      <c r="F603" t="s">
        <v>5455</v>
      </c>
      <c r="G603" t="s">
        <v>5367</v>
      </c>
      <c r="H603" t="s">
        <v>5455</v>
      </c>
      <c r="I603" t="s">
        <v>10937</v>
      </c>
    </row>
    <row r="604" spans="1:9" x14ac:dyDescent="0.2">
      <c r="A604" t="s">
        <v>5363</v>
      </c>
      <c r="B604">
        <v>86018192</v>
      </c>
      <c r="C604" t="s">
        <v>5809</v>
      </c>
      <c r="D604" t="s">
        <v>35</v>
      </c>
      <c r="E604" t="s">
        <v>4616</v>
      </c>
      <c r="F604" t="s">
        <v>5363</v>
      </c>
      <c r="G604" t="s">
        <v>5367</v>
      </c>
      <c r="H604" t="s">
        <v>5363</v>
      </c>
      <c r="I604" t="s">
        <v>10937</v>
      </c>
    </row>
    <row r="605" spans="1:9" x14ac:dyDescent="0.2">
      <c r="A605" t="s">
        <v>5363</v>
      </c>
      <c r="B605">
        <v>86018188</v>
      </c>
      <c r="C605" t="s">
        <v>5807</v>
      </c>
      <c r="D605" t="s">
        <v>35</v>
      </c>
      <c r="E605" t="s">
        <v>4616</v>
      </c>
      <c r="F605" t="s">
        <v>5363</v>
      </c>
      <c r="G605" t="s">
        <v>5367</v>
      </c>
      <c r="H605" t="s">
        <v>5363</v>
      </c>
      <c r="I605" t="s">
        <v>10937</v>
      </c>
    </row>
    <row r="606" spans="1:9" x14ac:dyDescent="0.2">
      <c r="A606" t="s">
        <v>5363</v>
      </c>
      <c r="B606">
        <v>86018184</v>
      </c>
      <c r="C606" t="s">
        <v>5806</v>
      </c>
      <c r="D606" t="s">
        <v>35</v>
      </c>
      <c r="E606" t="s">
        <v>4616</v>
      </c>
      <c r="F606" t="s">
        <v>5366</v>
      </c>
      <c r="G606" t="s">
        <v>5367</v>
      </c>
      <c r="H606" t="s">
        <v>5366</v>
      </c>
      <c r="I606" t="s">
        <v>10937</v>
      </c>
    </row>
    <row r="607" spans="1:9" x14ac:dyDescent="0.2">
      <c r="A607" t="s">
        <v>5363</v>
      </c>
      <c r="B607">
        <v>86018157</v>
      </c>
      <c r="C607" t="s">
        <v>5805</v>
      </c>
      <c r="D607" t="s">
        <v>35</v>
      </c>
      <c r="E607" t="s">
        <v>4616</v>
      </c>
      <c r="F607" t="s">
        <v>5363</v>
      </c>
      <c r="G607" t="s">
        <v>5367</v>
      </c>
      <c r="H607" t="s">
        <v>5363</v>
      </c>
      <c r="I607" t="s">
        <v>10937</v>
      </c>
    </row>
    <row r="608" spans="1:9" x14ac:dyDescent="0.2">
      <c r="A608" t="s">
        <v>5363</v>
      </c>
      <c r="B608">
        <v>86018155</v>
      </c>
      <c r="C608" t="s">
        <v>5804</v>
      </c>
      <c r="D608" t="s">
        <v>35</v>
      </c>
      <c r="E608" t="s">
        <v>4616</v>
      </c>
      <c r="F608" t="s">
        <v>5366</v>
      </c>
      <c r="G608" t="s">
        <v>5367</v>
      </c>
      <c r="H608" t="s">
        <v>5366</v>
      </c>
      <c r="I608" t="s">
        <v>10937</v>
      </c>
    </row>
    <row r="609" spans="1:9" x14ac:dyDescent="0.2">
      <c r="A609" t="s">
        <v>5363</v>
      </c>
      <c r="B609">
        <v>86018146</v>
      </c>
      <c r="C609" t="s">
        <v>5803</v>
      </c>
      <c r="D609" t="s">
        <v>35</v>
      </c>
      <c r="E609" t="s">
        <v>4616</v>
      </c>
      <c r="F609" t="s">
        <v>11265</v>
      </c>
      <c r="G609" t="s">
        <v>5367</v>
      </c>
      <c r="H609" t="s">
        <v>5363</v>
      </c>
      <c r="I609" t="s">
        <v>10937</v>
      </c>
    </row>
    <row r="610" spans="1:9" x14ac:dyDescent="0.2">
      <c r="A610" t="s">
        <v>5363</v>
      </c>
      <c r="B610">
        <v>86018142</v>
      </c>
      <c r="C610" t="s">
        <v>5802</v>
      </c>
      <c r="D610" t="s">
        <v>35</v>
      </c>
      <c r="E610" t="s">
        <v>4616</v>
      </c>
      <c r="F610" t="s">
        <v>5363</v>
      </c>
      <c r="G610" t="s">
        <v>5367</v>
      </c>
      <c r="H610" t="s">
        <v>5363</v>
      </c>
      <c r="I610" t="s">
        <v>10937</v>
      </c>
    </row>
    <row r="611" spans="1:9" x14ac:dyDescent="0.2">
      <c r="A611" t="s">
        <v>5363</v>
      </c>
      <c r="B611">
        <v>86018127</v>
      </c>
      <c r="C611" t="s">
        <v>5800</v>
      </c>
      <c r="D611" t="s">
        <v>35</v>
      </c>
      <c r="E611" t="s">
        <v>4616</v>
      </c>
      <c r="F611" t="s">
        <v>5366</v>
      </c>
      <c r="G611" t="s">
        <v>5367</v>
      </c>
      <c r="H611" t="s">
        <v>5366</v>
      </c>
      <c r="I611" t="s">
        <v>10937</v>
      </c>
    </row>
    <row r="612" spans="1:9" x14ac:dyDescent="0.2">
      <c r="A612" t="s">
        <v>5363</v>
      </c>
      <c r="B612">
        <v>86018107</v>
      </c>
      <c r="C612" t="s">
        <v>5799</v>
      </c>
      <c r="D612" t="s">
        <v>35</v>
      </c>
      <c r="E612" t="s">
        <v>4616</v>
      </c>
      <c r="F612" t="s">
        <v>5363</v>
      </c>
      <c r="G612" t="s">
        <v>5367</v>
      </c>
      <c r="H612" t="s">
        <v>5363</v>
      </c>
      <c r="I612" t="s">
        <v>10937</v>
      </c>
    </row>
    <row r="613" spans="1:9" x14ac:dyDescent="0.2">
      <c r="A613" t="s">
        <v>5363</v>
      </c>
      <c r="B613">
        <v>86018087</v>
      </c>
      <c r="C613" t="s">
        <v>5797</v>
      </c>
      <c r="D613" t="s">
        <v>35</v>
      </c>
      <c r="E613" t="s">
        <v>4616</v>
      </c>
      <c r="F613" t="s">
        <v>5363</v>
      </c>
      <c r="G613" t="s">
        <v>5367</v>
      </c>
      <c r="H613" t="s">
        <v>5363</v>
      </c>
      <c r="I613" t="s">
        <v>10937</v>
      </c>
    </row>
    <row r="614" spans="1:9" x14ac:dyDescent="0.2">
      <c r="A614" t="s">
        <v>5363</v>
      </c>
      <c r="B614">
        <v>86018086</v>
      </c>
      <c r="C614" t="s">
        <v>5796</v>
      </c>
      <c r="D614" t="s">
        <v>35</v>
      </c>
      <c r="E614" t="s">
        <v>4616</v>
      </c>
      <c r="F614" t="s">
        <v>5363</v>
      </c>
      <c r="G614" t="s">
        <v>5367</v>
      </c>
      <c r="H614" t="s">
        <v>5363</v>
      </c>
      <c r="I614" t="s">
        <v>10937</v>
      </c>
    </row>
    <row r="615" spans="1:9" x14ac:dyDescent="0.2">
      <c r="A615" t="s">
        <v>5363</v>
      </c>
      <c r="B615">
        <v>86018080</v>
      </c>
      <c r="C615" t="s">
        <v>5795</v>
      </c>
      <c r="D615" t="s">
        <v>35</v>
      </c>
      <c r="E615" t="s">
        <v>4616</v>
      </c>
      <c r="F615" t="s">
        <v>5363</v>
      </c>
      <c r="G615" t="s">
        <v>5367</v>
      </c>
      <c r="H615" t="s">
        <v>5363</v>
      </c>
      <c r="I615" t="s">
        <v>10937</v>
      </c>
    </row>
    <row r="616" spans="1:9" x14ac:dyDescent="0.2">
      <c r="A616" t="s">
        <v>5363</v>
      </c>
      <c r="B616">
        <v>86018041</v>
      </c>
      <c r="C616" t="s">
        <v>5792</v>
      </c>
      <c r="D616" t="s">
        <v>35</v>
      </c>
      <c r="E616" t="s">
        <v>4616</v>
      </c>
      <c r="F616" t="s">
        <v>5363</v>
      </c>
      <c r="G616" t="s">
        <v>5367</v>
      </c>
      <c r="H616" t="s">
        <v>5363</v>
      </c>
      <c r="I616" t="s">
        <v>10937</v>
      </c>
    </row>
    <row r="617" spans="1:9" x14ac:dyDescent="0.2">
      <c r="A617" t="s">
        <v>5363</v>
      </c>
      <c r="B617">
        <v>86018037</v>
      </c>
      <c r="C617" t="s">
        <v>5791</v>
      </c>
      <c r="D617" t="s">
        <v>35</v>
      </c>
      <c r="E617" t="s">
        <v>4616</v>
      </c>
      <c r="F617" t="s">
        <v>5366</v>
      </c>
      <c r="G617" t="s">
        <v>5367</v>
      </c>
      <c r="H617" t="s">
        <v>5366</v>
      </c>
      <c r="I617" t="s">
        <v>10937</v>
      </c>
    </row>
    <row r="618" spans="1:9" x14ac:dyDescent="0.2">
      <c r="A618" t="s">
        <v>5363</v>
      </c>
      <c r="B618">
        <v>86018029</v>
      </c>
      <c r="C618" t="s">
        <v>5790</v>
      </c>
      <c r="D618" t="s">
        <v>35</v>
      </c>
      <c r="E618" t="s">
        <v>4616</v>
      </c>
      <c r="F618" t="s">
        <v>5363</v>
      </c>
      <c r="G618" t="s">
        <v>5367</v>
      </c>
      <c r="H618" t="s">
        <v>5363</v>
      </c>
      <c r="I618" t="s">
        <v>10937</v>
      </c>
    </row>
    <row r="619" spans="1:9" x14ac:dyDescent="0.2">
      <c r="A619" t="s">
        <v>5363</v>
      </c>
      <c r="B619">
        <v>86018018</v>
      </c>
      <c r="C619" t="s">
        <v>5788</v>
      </c>
      <c r="D619" t="s">
        <v>35</v>
      </c>
      <c r="E619" t="s">
        <v>4616</v>
      </c>
      <c r="F619" t="s">
        <v>5363</v>
      </c>
      <c r="G619" t="s">
        <v>5367</v>
      </c>
      <c r="H619" t="s">
        <v>5363</v>
      </c>
      <c r="I619" t="s">
        <v>10937</v>
      </c>
    </row>
    <row r="620" spans="1:9" x14ac:dyDescent="0.2">
      <c r="A620" t="s">
        <v>5363</v>
      </c>
      <c r="B620">
        <v>12216310</v>
      </c>
      <c r="C620" t="s">
        <v>5786</v>
      </c>
      <c r="D620" t="s">
        <v>8</v>
      </c>
      <c r="E620" t="s">
        <v>5759</v>
      </c>
      <c r="F620" t="s">
        <v>5363</v>
      </c>
      <c r="G620" t="s">
        <v>5367</v>
      </c>
      <c r="H620" t="s">
        <v>5363</v>
      </c>
      <c r="I620" t="s">
        <v>10937</v>
      </c>
    </row>
    <row r="621" spans="1:9" x14ac:dyDescent="0.2">
      <c r="A621" t="s">
        <v>5363</v>
      </c>
      <c r="B621">
        <v>12168973</v>
      </c>
      <c r="C621" t="s">
        <v>5782</v>
      </c>
      <c r="D621" t="s">
        <v>8</v>
      </c>
      <c r="E621" t="s">
        <v>5783</v>
      </c>
      <c r="F621" t="s">
        <v>5383</v>
      </c>
      <c r="G621" t="s">
        <v>5367</v>
      </c>
      <c r="H621" t="s">
        <v>5383</v>
      </c>
      <c r="I621" t="s">
        <v>10937</v>
      </c>
    </row>
    <row r="622" spans="1:9" x14ac:dyDescent="0.2">
      <c r="A622" t="s">
        <v>5363</v>
      </c>
      <c r="B622">
        <v>12027963</v>
      </c>
      <c r="C622" t="s">
        <v>5780</v>
      </c>
      <c r="D622" t="s">
        <v>8</v>
      </c>
      <c r="E622" t="s">
        <v>5781</v>
      </c>
      <c r="F622" t="s">
        <v>5363</v>
      </c>
      <c r="G622" t="s">
        <v>5367</v>
      </c>
      <c r="H622" t="s">
        <v>5363</v>
      </c>
      <c r="I622" t="s">
        <v>10937</v>
      </c>
    </row>
    <row r="623" spans="1:9" x14ac:dyDescent="0.2">
      <c r="A623" t="s">
        <v>5363</v>
      </c>
      <c r="B623">
        <v>12016039</v>
      </c>
      <c r="C623" t="s">
        <v>5778</v>
      </c>
      <c r="D623" t="s">
        <v>8</v>
      </c>
      <c r="E623" t="s">
        <v>5779</v>
      </c>
      <c r="F623" t="s">
        <v>5363</v>
      </c>
      <c r="G623" t="s">
        <v>5367</v>
      </c>
      <c r="H623" t="s">
        <v>5363</v>
      </c>
      <c r="I623" t="s">
        <v>10937</v>
      </c>
    </row>
    <row r="624" spans="1:9" x14ac:dyDescent="0.2">
      <c r="A624" t="s">
        <v>5363</v>
      </c>
      <c r="B624">
        <v>11376668</v>
      </c>
      <c r="C624" t="s">
        <v>5777</v>
      </c>
      <c r="D624" t="s">
        <v>8</v>
      </c>
      <c r="E624" t="s">
        <v>5764</v>
      </c>
      <c r="F624" t="s">
        <v>5366</v>
      </c>
      <c r="G624" t="s">
        <v>5367</v>
      </c>
      <c r="H624" t="s">
        <v>5366</v>
      </c>
      <c r="I624" t="s">
        <v>10937</v>
      </c>
    </row>
    <row r="625" spans="1:9" x14ac:dyDescent="0.2">
      <c r="A625" t="s">
        <v>5363</v>
      </c>
      <c r="B625">
        <v>12140654</v>
      </c>
      <c r="C625" t="s">
        <v>5776</v>
      </c>
      <c r="D625" t="s">
        <v>8</v>
      </c>
      <c r="E625" t="s">
        <v>5775</v>
      </c>
      <c r="F625" t="s">
        <v>5363</v>
      </c>
      <c r="G625" t="s">
        <v>5367</v>
      </c>
      <c r="H625" t="s">
        <v>5363</v>
      </c>
      <c r="I625" t="s">
        <v>10937</v>
      </c>
    </row>
    <row r="626" spans="1:9" x14ac:dyDescent="0.2">
      <c r="A626" t="s">
        <v>5363</v>
      </c>
      <c r="B626">
        <v>11307278</v>
      </c>
      <c r="C626" t="s">
        <v>5774</v>
      </c>
      <c r="D626" t="s">
        <v>8</v>
      </c>
      <c r="E626" t="s">
        <v>5775</v>
      </c>
      <c r="F626" t="s">
        <v>5363</v>
      </c>
      <c r="G626" t="s">
        <v>5367</v>
      </c>
      <c r="H626" t="s">
        <v>5363</v>
      </c>
      <c r="I626" t="s">
        <v>10937</v>
      </c>
    </row>
    <row r="627" spans="1:9" x14ac:dyDescent="0.2">
      <c r="A627" t="s">
        <v>5363</v>
      </c>
      <c r="B627">
        <v>12026996</v>
      </c>
      <c r="C627" t="s">
        <v>5773</v>
      </c>
      <c r="D627" t="s">
        <v>8</v>
      </c>
      <c r="E627" t="s">
        <v>5772</v>
      </c>
      <c r="F627" t="s">
        <v>5391</v>
      </c>
      <c r="G627" t="s">
        <v>5367</v>
      </c>
      <c r="H627" t="s">
        <v>5391</v>
      </c>
      <c r="I627" t="s">
        <v>10937</v>
      </c>
    </row>
    <row r="628" spans="1:9" x14ac:dyDescent="0.2">
      <c r="A628" t="s">
        <v>5363</v>
      </c>
      <c r="B628">
        <v>11234524</v>
      </c>
      <c r="C628" t="s">
        <v>5771</v>
      </c>
      <c r="D628" t="s">
        <v>8</v>
      </c>
      <c r="E628" t="s">
        <v>5772</v>
      </c>
      <c r="F628" t="s">
        <v>5391</v>
      </c>
      <c r="G628" t="s">
        <v>5367</v>
      </c>
      <c r="H628" t="s">
        <v>5391</v>
      </c>
      <c r="I628" t="s">
        <v>10937</v>
      </c>
    </row>
    <row r="629" spans="1:9" x14ac:dyDescent="0.2">
      <c r="A629" t="s">
        <v>5363</v>
      </c>
      <c r="B629">
        <v>10999166</v>
      </c>
      <c r="C629" t="s">
        <v>5767</v>
      </c>
      <c r="D629" t="s">
        <v>8</v>
      </c>
      <c r="E629" t="s">
        <v>5768</v>
      </c>
      <c r="F629" t="s">
        <v>5391</v>
      </c>
      <c r="G629" t="s">
        <v>5367</v>
      </c>
      <c r="H629" t="s">
        <v>5391</v>
      </c>
      <c r="I629" t="s">
        <v>10937</v>
      </c>
    </row>
    <row r="630" spans="1:9" x14ac:dyDescent="0.2">
      <c r="A630" t="s">
        <v>5363</v>
      </c>
      <c r="B630">
        <v>10696607</v>
      </c>
      <c r="C630" t="s">
        <v>5765</v>
      </c>
      <c r="D630" t="s">
        <v>8</v>
      </c>
      <c r="E630" t="s">
        <v>5766</v>
      </c>
      <c r="F630" t="s">
        <v>5363</v>
      </c>
      <c r="G630" t="s">
        <v>5367</v>
      </c>
      <c r="H630" t="s">
        <v>5363</v>
      </c>
      <c r="I630" t="s">
        <v>10937</v>
      </c>
    </row>
    <row r="631" spans="1:9" x14ac:dyDescent="0.2">
      <c r="A631" t="s">
        <v>5363</v>
      </c>
      <c r="B631">
        <v>10679336</v>
      </c>
      <c r="C631" t="s">
        <v>5763</v>
      </c>
      <c r="D631" t="s">
        <v>8</v>
      </c>
      <c r="E631" t="s">
        <v>5764</v>
      </c>
      <c r="F631" t="s">
        <v>5363</v>
      </c>
      <c r="G631" t="s">
        <v>5367</v>
      </c>
      <c r="H631" t="s">
        <v>5363</v>
      </c>
      <c r="I631" t="s">
        <v>10937</v>
      </c>
    </row>
    <row r="632" spans="1:9" x14ac:dyDescent="0.2">
      <c r="A632" t="s">
        <v>5363</v>
      </c>
      <c r="B632">
        <v>10517827</v>
      </c>
      <c r="C632" t="s">
        <v>5761</v>
      </c>
      <c r="D632" t="s">
        <v>8</v>
      </c>
      <c r="E632" t="s">
        <v>5762</v>
      </c>
      <c r="F632" t="s">
        <v>5366</v>
      </c>
      <c r="G632" t="s">
        <v>5367</v>
      </c>
      <c r="H632" t="s">
        <v>5366</v>
      </c>
      <c r="I632" t="s">
        <v>10937</v>
      </c>
    </row>
    <row r="633" spans="1:9" x14ac:dyDescent="0.2">
      <c r="A633" t="s">
        <v>5363</v>
      </c>
      <c r="B633">
        <v>11145980</v>
      </c>
      <c r="C633" t="s">
        <v>5760</v>
      </c>
      <c r="D633" t="s">
        <v>8</v>
      </c>
      <c r="E633" t="s">
        <v>5759</v>
      </c>
      <c r="F633" t="s">
        <v>5363</v>
      </c>
      <c r="G633" t="s">
        <v>5367</v>
      </c>
      <c r="H633" t="s">
        <v>5363</v>
      </c>
      <c r="I633" t="s">
        <v>10937</v>
      </c>
    </row>
    <row r="634" spans="1:9" x14ac:dyDescent="0.2">
      <c r="A634" t="s">
        <v>5363</v>
      </c>
      <c r="B634">
        <v>10408252</v>
      </c>
      <c r="C634" t="s">
        <v>5758</v>
      </c>
      <c r="D634" t="s">
        <v>8</v>
      </c>
      <c r="E634" t="s">
        <v>5759</v>
      </c>
      <c r="F634" t="s">
        <v>5363</v>
      </c>
      <c r="G634" t="s">
        <v>5367</v>
      </c>
      <c r="H634" t="s">
        <v>5363</v>
      </c>
      <c r="I634" t="s">
        <v>10937</v>
      </c>
    </row>
    <row r="635" spans="1:9" x14ac:dyDescent="0.2">
      <c r="A635" t="s">
        <v>5363</v>
      </c>
      <c r="B635">
        <v>10805321</v>
      </c>
      <c r="C635" t="s">
        <v>5757</v>
      </c>
      <c r="D635" t="s">
        <v>8</v>
      </c>
      <c r="E635" t="s">
        <v>5756</v>
      </c>
      <c r="F635" t="s">
        <v>11286</v>
      </c>
      <c r="G635" t="s">
        <v>5367</v>
      </c>
      <c r="H635" t="s">
        <v>5391</v>
      </c>
      <c r="I635" t="s">
        <v>10937</v>
      </c>
    </row>
    <row r="636" spans="1:9" x14ac:dyDescent="0.2">
      <c r="A636" t="s">
        <v>5363</v>
      </c>
      <c r="B636">
        <v>9976579</v>
      </c>
      <c r="C636" t="s">
        <v>5755</v>
      </c>
      <c r="D636" t="s">
        <v>8</v>
      </c>
      <c r="E636" t="s">
        <v>5756</v>
      </c>
      <c r="F636" t="s">
        <v>11286</v>
      </c>
      <c r="G636" t="s">
        <v>5367</v>
      </c>
      <c r="H636" t="s">
        <v>5391</v>
      </c>
      <c r="I636" t="s">
        <v>10937</v>
      </c>
    </row>
    <row r="637" spans="1:9" x14ac:dyDescent="0.2">
      <c r="A637" t="s">
        <v>5363</v>
      </c>
      <c r="B637">
        <v>12025246</v>
      </c>
      <c r="C637" t="s">
        <v>5754</v>
      </c>
      <c r="D637" t="s">
        <v>8</v>
      </c>
      <c r="E637" t="s">
        <v>5753</v>
      </c>
      <c r="F637" t="s">
        <v>5366</v>
      </c>
      <c r="G637" t="s">
        <v>5367</v>
      </c>
      <c r="H637" t="s">
        <v>5366</v>
      </c>
      <c r="I637" t="s">
        <v>10937</v>
      </c>
    </row>
    <row r="638" spans="1:9" x14ac:dyDescent="0.2">
      <c r="A638" t="s">
        <v>5363</v>
      </c>
      <c r="B638">
        <v>9883826</v>
      </c>
      <c r="C638" t="s">
        <v>5752</v>
      </c>
      <c r="D638" t="s">
        <v>8</v>
      </c>
      <c r="E638" t="s">
        <v>5753</v>
      </c>
      <c r="F638" t="s">
        <v>5366</v>
      </c>
      <c r="G638" t="s">
        <v>5367</v>
      </c>
      <c r="H638" t="s">
        <v>5366</v>
      </c>
      <c r="I638" t="s">
        <v>10937</v>
      </c>
    </row>
    <row r="639" spans="1:9" x14ac:dyDescent="0.2">
      <c r="A639" t="s">
        <v>5363</v>
      </c>
      <c r="B639">
        <v>11830298</v>
      </c>
      <c r="C639" t="s">
        <v>5747</v>
      </c>
      <c r="D639" t="s">
        <v>8</v>
      </c>
      <c r="E639" t="s">
        <v>5744</v>
      </c>
      <c r="F639" t="s">
        <v>5363</v>
      </c>
      <c r="G639" t="s">
        <v>5367</v>
      </c>
      <c r="H639" t="s">
        <v>5363</v>
      </c>
      <c r="I639" t="s">
        <v>10937</v>
      </c>
    </row>
    <row r="640" spans="1:9" x14ac:dyDescent="0.2">
      <c r="A640" t="s">
        <v>5363</v>
      </c>
      <c r="B640">
        <v>9781165</v>
      </c>
      <c r="C640" t="s">
        <v>5746</v>
      </c>
      <c r="D640" t="s">
        <v>8</v>
      </c>
      <c r="E640" t="s">
        <v>5744</v>
      </c>
      <c r="F640" t="s">
        <v>5363</v>
      </c>
      <c r="G640" t="s">
        <v>5367</v>
      </c>
      <c r="H640" t="s">
        <v>5363</v>
      </c>
      <c r="I640" t="s">
        <v>10937</v>
      </c>
    </row>
    <row r="641" spans="1:9" x14ac:dyDescent="0.2">
      <c r="A641" t="s">
        <v>5363</v>
      </c>
      <c r="B641">
        <v>9743066</v>
      </c>
      <c r="C641" t="s">
        <v>5745</v>
      </c>
      <c r="D641" t="s">
        <v>8</v>
      </c>
      <c r="E641" t="s">
        <v>5744</v>
      </c>
      <c r="F641" t="s">
        <v>5363</v>
      </c>
      <c r="G641" t="s">
        <v>5367</v>
      </c>
      <c r="H641" t="s">
        <v>5363</v>
      </c>
      <c r="I641" t="s">
        <v>10937</v>
      </c>
    </row>
    <row r="642" spans="1:9" x14ac:dyDescent="0.2">
      <c r="A642" t="s">
        <v>5363</v>
      </c>
      <c r="B642">
        <v>9675245</v>
      </c>
      <c r="C642" t="s">
        <v>5743</v>
      </c>
      <c r="D642" t="s">
        <v>8</v>
      </c>
      <c r="E642" t="s">
        <v>5744</v>
      </c>
      <c r="F642" t="s">
        <v>5363</v>
      </c>
      <c r="G642" t="s">
        <v>5367</v>
      </c>
      <c r="H642" t="s">
        <v>5363</v>
      </c>
      <c r="I642" t="s">
        <v>10937</v>
      </c>
    </row>
    <row r="643" spans="1:9" x14ac:dyDescent="0.2">
      <c r="A643" t="s">
        <v>5363</v>
      </c>
      <c r="B643">
        <v>11840837</v>
      </c>
      <c r="C643" t="s">
        <v>5735</v>
      </c>
      <c r="D643" t="s">
        <v>8</v>
      </c>
      <c r="E643" t="s">
        <v>5732</v>
      </c>
      <c r="F643" t="s">
        <v>5534</v>
      </c>
      <c r="G643" t="s">
        <v>5367</v>
      </c>
      <c r="H643" t="s">
        <v>5534</v>
      </c>
      <c r="I643" t="s">
        <v>10937</v>
      </c>
    </row>
    <row r="644" spans="1:9" x14ac:dyDescent="0.2">
      <c r="A644" t="s">
        <v>5363</v>
      </c>
      <c r="B644">
        <v>9743128</v>
      </c>
      <c r="C644" t="s">
        <v>5734</v>
      </c>
      <c r="D644" t="s">
        <v>8</v>
      </c>
      <c r="E644" t="s">
        <v>5732</v>
      </c>
      <c r="F644" t="s">
        <v>5534</v>
      </c>
      <c r="G644" t="s">
        <v>5367</v>
      </c>
      <c r="H644" t="s">
        <v>5534</v>
      </c>
      <c r="I644" t="s">
        <v>10937</v>
      </c>
    </row>
    <row r="645" spans="1:9" x14ac:dyDescent="0.2">
      <c r="A645" t="s">
        <v>5363</v>
      </c>
      <c r="B645">
        <v>9533547</v>
      </c>
      <c r="C645" t="s">
        <v>5731</v>
      </c>
      <c r="D645" t="s">
        <v>8</v>
      </c>
      <c r="E645" t="s">
        <v>5732</v>
      </c>
      <c r="F645" t="s">
        <v>5534</v>
      </c>
      <c r="G645" t="s">
        <v>5367</v>
      </c>
      <c r="H645" t="s">
        <v>5534</v>
      </c>
      <c r="I645" t="s">
        <v>10937</v>
      </c>
    </row>
    <row r="646" spans="1:9" x14ac:dyDescent="0.2">
      <c r="A646" t="s">
        <v>5363</v>
      </c>
      <c r="B646">
        <v>10339638</v>
      </c>
      <c r="C646" t="s">
        <v>5730</v>
      </c>
      <c r="D646" t="s">
        <v>8</v>
      </c>
      <c r="E646" t="s">
        <v>5727</v>
      </c>
      <c r="F646" t="s">
        <v>5455</v>
      </c>
      <c r="G646" t="s">
        <v>5367</v>
      </c>
      <c r="H646" t="s">
        <v>5455</v>
      </c>
      <c r="I646" t="s">
        <v>10937</v>
      </c>
    </row>
    <row r="647" spans="1:9" x14ac:dyDescent="0.2">
      <c r="A647" t="s">
        <v>5363</v>
      </c>
      <c r="B647">
        <v>9737105</v>
      </c>
      <c r="C647" t="s">
        <v>5728</v>
      </c>
      <c r="D647" t="s">
        <v>8</v>
      </c>
      <c r="E647" t="s">
        <v>5727</v>
      </c>
      <c r="F647" t="s">
        <v>5455</v>
      </c>
      <c r="G647" t="s">
        <v>5367</v>
      </c>
      <c r="H647" t="s">
        <v>5455</v>
      </c>
      <c r="I647" t="s">
        <v>10937</v>
      </c>
    </row>
    <row r="648" spans="1:9" x14ac:dyDescent="0.2">
      <c r="A648" t="s">
        <v>5363</v>
      </c>
      <c r="B648">
        <v>9593671</v>
      </c>
      <c r="C648" t="s">
        <v>5726</v>
      </c>
      <c r="D648" t="s">
        <v>8</v>
      </c>
      <c r="E648" t="s">
        <v>5727</v>
      </c>
      <c r="F648" t="s">
        <v>5455</v>
      </c>
      <c r="G648" t="s">
        <v>5367</v>
      </c>
      <c r="H648" t="s">
        <v>5455</v>
      </c>
      <c r="I648" t="s">
        <v>10937</v>
      </c>
    </row>
    <row r="649" spans="1:9" x14ac:dyDescent="0.2">
      <c r="A649" t="s">
        <v>5363</v>
      </c>
      <c r="B649">
        <v>10570162</v>
      </c>
      <c r="C649" t="s">
        <v>5725</v>
      </c>
      <c r="D649" t="s">
        <v>8</v>
      </c>
      <c r="E649" t="s">
        <v>5723</v>
      </c>
      <c r="F649" t="s">
        <v>5366</v>
      </c>
      <c r="G649" t="s">
        <v>5367</v>
      </c>
      <c r="H649" t="s">
        <v>5366</v>
      </c>
      <c r="I649" t="s">
        <v>10937</v>
      </c>
    </row>
    <row r="650" spans="1:9" x14ac:dyDescent="0.2">
      <c r="A650" t="s">
        <v>5363</v>
      </c>
      <c r="B650">
        <v>9514998</v>
      </c>
      <c r="C650" t="s">
        <v>5724</v>
      </c>
      <c r="D650" t="s">
        <v>8</v>
      </c>
      <c r="E650" t="s">
        <v>5723</v>
      </c>
      <c r="F650" t="s">
        <v>5366</v>
      </c>
      <c r="G650" t="s">
        <v>5367</v>
      </c>
      <c r="H650" t="s">
        <v>5366</v>
      </c>
      <c r="I650" t="s">
        <v>10937</v>
      </c>
    </row>
    <row r="651" spans="1:9" x14ac:dyDescent="0.2">
      <c r="A651" t="s">
        <v>5363</v>
      </c>
      <c r="B651">
        <v>9500076</v>
      </c>
      <c r="C651" t="s">
        <v>5430</v>
      </c>
      <c r="D651" t="s">
        <v>8</v>
      </c>
      <c r="E651" t="s">
        <v>5723</v>
      </c>
      <c r="F651" t="s">
        <v>11265</v>
      </c>
      <c r="G651" t="s">
        <v>5367</v>
      </c>
      <c r="H651" t="s">
        <v>5363</v>
      </c>
      <c r="I651" t="s">
        <v>10937</v>
      </c>
    </row>
    <row r="652" spans="1:9" x14ac:dyDescent="0.2">
      <c r="A652" t="s">
        <v>5363</v>
      </c>
      <c r="B652">
        <v>86004859</v>
      </c>
      <c r="C652" t="s">
        <v>5722</v>
      </c>
      <c r="D652" t="s">
        <v>8</v>
      </c>
      <c r="E652" t="s">
        <v>5365</v>
      </c>
      <c r="F652" t="s">
        <v>5383</v>
      </c>
      <c r="G652" t="s">
        <v>5367</v>
      </c>
      <c r="H652" t="s">
        <v>5383</v>
      </c>
      <c r="I652" t="s">
        <v>10937</v>
      </c>
    </row>
    <row r="653" spans="1:9" x14ac:dyDescent="0.2">
      <c r="A653" t="s">
        <v>5363</v>
      </c>
      <c r="B653">
        <v>86004856</v>
      </c>
      <c r="C653" t="s">
        <v>5719</v>
      </c>
      <c r="D653" t="s">
        <v>8</v>
      </c>
      <c r="E653" t="s">
        <v>5365</v>
      </c>
      <c r="F653" t="s">
        <v>5363</v>
      </c>
      <c r="G653" t="s">
        <v>5367</v>
      </c>
      <c r="H653" t="s">
        <v>5363</v>
      </c>
      <c r="I653" t="s">
        <v>10937</v>
      </c>
    </row>
    <row r="654" spans="1:9" x14ac:dyDescent="0.2">
      <c r="A654" t="s">
        <v>5363</v>
      </c>
      <c r="B654">
        <v>86004854</v>
      </c>
      <c r="C654" t="s">
        <v>5717</v>
      </c>
      <c r="D654" t="s">
        <v>8</v>
      </c>
      <c r="E654" t="s">
        <v>5365</v>
      </c>
      <c r="F654" t="s">
        <v>5363</v>
      </c>
      <c r="G654" t="s">
        <v>5367</v>
      </c>
      <c r="H654" t="s">
        <v>5363</v>
      </c>
      <c r="I654" t="s">
        <v>10937</v>
      </c>
    </row>
    <row r="655" spans="1:9" x14ac:dyDescent="0.2">
      <c r="A655" t="s">
        <v>5363</v>
      </c>
      <c r="B655">
        <v>86004853</v>
      </c>
      <c r="C655" t="s">
        <v>5716</v>
      </c>
      <c r="D655" t="s">
        <v>8</v>
      </c>
      <c r="E655" t="s">
        <v>5365</v>
      </c>
      <c r="F655" t="s">
        <v>5366</v>
      </c>
      <c r="G655" t="s">
        <v>5367</v>
      </c>
      <c r="H655" t="s">
        <v>5366</v>
      </c>
      <c r="I655" t="s">
        <v>10937</v>
      </c>
    </row>
    <row r="656" spans="1:9" x14ac:dyDescent="0.2">
      <c r="A656" t="s">
        <v>5363</v>
      </c>
      <c r="B656">
        <v>86004852</v>
      </c>
      <c r="C656" t="s">
        <v>5715</v>
      </c>
      <c r="D656" t="s">
        <v>8</v>
      </c>
      <c r="E656" t="s">
        <v>5365</v>
      </c>
      <c r="F656" t="s">
        <v>5366</v>
      </c>
      <c r="G656" t="s">
        <v>5367</v>
      </c>
      <c r="H656" t="s">
        <v>5366</v>
      </c>
      <c r="I656" t="s">
        <v>10937</v>
      </c>
    </row>
    <row r="657" spans="1:9" x14ac:dyDescent="0.2">
      <c r="A657" t="s">
        <v>5363</v>
      </c>
      <c r="B657">
        <v>86004851</v>
      </c>
      <c r="C657" t="s">
        <v>5714</v>
      </c>
      <c r="D657" t="s">
        <v>8</v>
      </c>
      <c r="E657" t="s">
        <v>5365</v>
      </c>
      <c r="F657" t="s">
        <v>5363</v>
      </c>
      <c r="G657" t="s">
        <v>5367</v>
      </c>
      <c r="H657" t="s">
        <v>5363</v>
      </c>
      <c r="I657" t="s">
        <v>10937</v>
      </c>
    </row>
    <row r="658" spans="1:9" x14ac:dyDescent="0.2">
      <c r="A658" t="s">
        <v>5363</v>
      </c>
      <c r="B658">
        <v>86004304</v>
      </c>
      <c r="C658" t="s">
        <v>5713</v>
      </c>
      <c r="D658" t="s">
        <v>8</v>
      </c>
      <c r="E658" t="s">
        <v>5365</v>
      </c>
      <c r="F658" t="s">
        <v>5363</v>
      </c>
      <c r="G658" t="s">
        <v>5367</v>
      </c>
      <c r="H658" t="s">
        <v>5363</v>
      </c>
      <c r="I658" t="s">
        <v>10937</v>
      </c>
    </row>
    <row r="659" spans="1:9" x14ac:dyDescent="0.2">
      <c r="A659" t="s">
        <v>5363</v>
      </c>
      <c r="B659">
        <v>86004303</v>
      </c>
      <c r="C659" t="s">
        <v>5712</v>
      </c>
      <c r="D659" t="s">
        <v>8</v>
      </c>
      <c r="E659" t="s">
        <v>5365</v>
      </c>
      <c r="F659" t="s">
        <v>5383</v>
      </c>
      <c r="G659" t="s">
        <v>5367</v>
      </c>
      <c r="H659" t="s">
        <v>5383</v>
      </c>
      <c r="I659" t="s">
        <v>10937</v>
      </c>
    </row>
    <row r="660" spans="1:9" x14ac:dyDescent="0.2">
      <c r="A660" t="s">
        <v>5363</v>
      </c>
      <c r="B660">
        <v>86004302</v>
      </c>
      <c r="C660" t="s">
        <v>5711</v>
      </c>
      <c r="D660" t="s">
        <v>8</v>
      </c>
      <c r="E660" t="s">
        <v>5365</v>
      </c>
      <c r="F660" t="s">
        <v>5363</v>
      </c>
      <c r="G660" t="s">
        <v>5367</v>
      </c>
      <c r="H660" t="s">
        <v>5363</v>
      </c>
      <c r="I660" t="s">
        <v>10937</v>
      </c>
    </row>
    <row r="661" spans="1:9" x14ac:dyDescent="0.2">
      <c r="A661" t="s">
        <v>5363</v>
      </c>
      <c r="B661">
        <v>86004301</v>
      </c>
      <c r="C661" t="s">
        <v>5710</v>
      </c>
      <c r="D661" t="s">
        <v>8</v>
      </c>
      <c r="E661" t="s">
        <v>5365</v>
      </c>
      <c r="F661" t="s">
        <v>5363</v>
      </c>
      <c r="G661" t="s">
        <v>5367</v>
      </c>
      <c r="H661" t="s">
        <v>5363</v>
      </c>
      <c r="I661" t="s">
        <v>10937</v>
      </c>
    </row>
    <row r="662" spans="1:9" x14ac:dyDescent="0.2">
      <c r="A662" t="s">
        <v>5363</v>
      </c>
      <c r="B662">
        <v>80041016</v>
      </c>
      <c r="C662" t="s">
        <v>5709</v>
      </c>
      <c r="D662" t="s">
        <v>8</v>
      </c>
      <c r="E662" t="s">
        <v>5365</v>
      </c>
      <c r="F662" t="s">
        <v>5363</v>
      </c>
      <c r="G662" t="s">
        <v>5367</v>
      </c>
      <c r="H662" t="s">
        <v>5363</v>
      </c>
      <c r="I662" t="s">
        <v>10937</v>
      </c>
    </row>
    <row r="663" spans="1:9" x14ac:dyDescent="0.2">
      <c r="A663" t="s">
        <v>5363</v>
      </c>
      <c r="B663">
        <v>80041014</v>
      </c>
      <c r="C663" t="s">
        <v>5708</v>
      </c>
      <c r="D663" t="s">
        <v>8</v>
      </c>
      <c r="E663" t="s">
        <v>5365</v>
      </c>
      <c r="F663" t="s">
        <v>5383</v>
      </c>
      <c r="G663" t="s">
        <v>5367</v>
      </c>
      <c r="H663" t="s">
        <v>5383</v>
      </c>
      <c r="I663" t="s">
        <v>10937</v>
      </c>
    </row>
    <row r="664" spans="1:9" x14ac:dyDescent="0.2">
      <c r="A664" t="s">
        <v>5363</v>
      </c>
      <c r="B664">
        <v>80041010</v>
      </c>
      <c r="C664" t="s">
        <v>5705</v>
      </c>
      <c r="D664" t="s">
        <v>8</v>
      </c>
      <c r="E664" t="s">
        <v>5365</v>
      </c>
      <c r="F664" t="s">
        <v>5413</v>
      </c>
      <c r="G664" t="s">
        <v>5367</v>
      </c>
      <c r="H664" t="s">
        <v>5413</v>
      </c>
      <c r="I664" t="s">
        <v>10937</v>
      </c>
    </row>
    <row r="665" spans="1:9" x14ac:dyDescent="0.2">
      <c r="A665" t="s">
        <v>5363</v>
      </c>
      <c r="B665">
        <v>80041006</v>
      </c>
      <c r="C665" t="s">
        <v>5702</v>
      </c>
      <c r="D665" t="s">
        <v>8</v>
      </c>
      <c r="E665" t="s">
        <v>5365</v>
      </c>
      <c r="F665" t="s">
        <v>5455</v>
      </c>
      <c r="G665" t="s">
        <v>5367</v>
      </c>
      <c r="H665" t="s">
        <v>5455</v>
      </c>
      <c r="I665" t="s">
        <v>10937</v>
      </c>
    </row>
    <row r="666" spans="1:9" x14ac:dyDescent="0.2">
      <c r="A666" t="s">
        <v>5363</v>
      </c>
      <c r="B666">
        <v>80041003</v>
      </c>
      <c r="C666" t="s">
        <v>5699</v>
      </c>
      <c r="D666" t="s">
        <v>8</v>
      </c>
      <c r="E666" t="s">
        <v>5365</v>
      </c>
      <c r="F666" t="s">
        <v>5363</v>
      </c>
      <c r="G666" t="s">
        <v>5367</v>
      </c>
      <c r="H666" t="s">
        <v>5363</v>
      </c>
      <c r="I666" t="s">
        <v>10937</v>
      </c>
    </row>
    <row r="667" spans="1:9" x14ac:dyDescent="0.2">
      <c r="A667" t="s">
        <v>5363</v>
      </c>
      <c r="B667">
        <v>80041001</v>
      </c>
      <c r="C667" t="s">
        <v>5697</v>
      </c>
      <c r="D667" t="s">
        <v>8</v>
      </c>
      <c r="E667" t="s">
        <v>5365</v>
      </c>
      <c r="F667" t="s">
        <v>5455</v>
      </c>
      <c r="G667" t="s">
        <v>5367</v>
      </c>
      <c r="H667" t="s">
        <v>5455</v>
      </c>
      <c r="I667" t="s">
        <v>10937</v>
      </c>
    </row>
    <row r="668" spans="1:9" x14ac:dyDescent="0.2">
      <c r="A668" t="s">
        <v>5363</v>
      </c>
      <c r="B668">
        <v>86004496</v>
      </c>
      <c r="C668" t="s">
        <v>5693</v>
      </c>
      <c r="D668" t="s">
        <v>8</v>
      </c>
      <c r="E668" t="s">
        <v>5365</v>
      </c>
      <c r="F668" t="s">
        <v>5363</v>
      </c>
      <c r="G668" t="s">
        <v>5367</v>
      </c>
      <c r="H668" t="s">
        <v>5363</v>
      </c>
      <c r="I668" t="s">
        <v>10937</v>
      </c>
    </row>
    <row r="669" spans="1:9" x14ac:dyDescent="0.2">
      <c r="A669" t="s">
        <v>5363</v>
      </c>
      <c r="B669">
        <v>86004495</v>
      </c>
      <c r="C669" t="s">
        <v>5692</v>
      </c>
      <c r="D669" t="s">
        <v>8</v>
      </c>
      <c r="E669" t="s">
        <v>5365</v>
      </c>
      <c r="F669" t="s">
        <v>5363</v>
      </c>
      <c r="G669" t="s">
        <v>5367</v>
      </c>
      <c r="H669" t="s">
        <v>5363</v>
      </c>
      <c r="I669" t="s">
        <v>10937</v>
      </c>
    </row>
    <row r="670" spans="1:9" x14ac:dyDescent="0.2">
      <c r="A670" t="s">
        <v>5363</v>
      </c>
      <c r="B670">
        <v>86004494</v>
      </c>
      <c r="C670" t="s">
        <v>5691</v>
      </c>
      <c r="D670" t="s">
        <v>8</v>
      </c>
      <c r="E670" t="s">
        <v>5365</v>
      </c>
      <c r="F670" t="s">
        <v>5363</v>
      </c>
      <c r="G670" t="s">
        <v>5367</v>
      </c>
      <c r="H670" t="s">
        <v>5363</v>
      </c>
      <c r="I670" t="s">
        <v>10937</v>
      </c>
    </row>
    <row r="671" spans="1:9" x14ac:dyDescent="0.2">
      <c r="A671" t="s">
        <v>5363</v>
      </c>
      <c r="B671">
        <v>86004492</v>
      </c>
      <c r="C671" t="s">
        <v>5689</v>
      </c>
      <c r="D671" t="s">
        <v>8</v>
      </c>
      <c r="E671" t="s">
        <v>5365</v>
      </c>
      <c r="F671" t="s">
        <v>5366</v>
      </c>
      <c r="G671" t="s">
        <v>5367</v>
      </c>
      <c r="H671" t="s">
        <v>5366</v>
      </c>
      <c r="I671" t="s">
        <v>10937</v>
      </c>
    </row>
    <row r="672" spans="1:9" x14ac:dyDescent="0.2">
      <c r="A672" t="s">
        <v>5363</v>
      </c>
      <c r="B672">
        <v>86004491</v>
      </c>
      <c r="C672" t="s">
        <v>5688</v>
      </c>
      <c r="D672" t="s">
        <v>8</v>
      </c>
      <c r="E672" t="s">
        <v>5365</v>
      </c>
      <c r="F672" t="s">
        <v>5363</v>
      </c>
      <c r="G672" t="s">
        <v>5367</v>
      </c>
      <c r="H672" t="s">
        <v>5363</v>
      </c>
      <c r="I672" t="s">
        <v>10937</v>
      </c>
    </row>
    <row r="673" spans="1:9" x14ac:dyDescent="0.2">
      <c r="A673" t="s">
        <v>5363</v>
      </c>
      <c r="B673">
        <v>86004489</v>
      </c>
      <c r="C673" t="s">
        <v>5686</v>
      </c>
      <c r="D673" t="s">
        <v>8</v>
      </c>
      <c r="E673" t="s">
        <v>5365</v>
      </c>
      <c r="F673" t="s">
        <v>5366</v>
      </c>
      <c r="G673" t="s">
        <v>5367</v>
      </c>
      <c r="H673" t="s">
        <v>5366</v>
      </c>
      <c r="I673" t="s">
        <v>10937</v>
      </c>
    </row>
    <row r="674" spans="1:9" x14ac:dyDescent="0.2">
      <c r="A674" t="s">
        <v>5363</v>
      </c>
      <c r="B674">
        <v>86004487</v>
      </c>
      <c r="C674" t="s">
        <v>5685</v>
      </c>
      <c r="D674" t="s">
        <v>8</v>
      </c>
      <c r="E674" t="s">
        <v>5365</v>
      </c>
      <c r="F674" t="s">
        <v>5383</v>
      </c>
      <c r="G674" t="s">
        <v>5367</v>
      </c>
      <c r="H674" t="s">
        <v>5383</v>
      </c>
      <c r="I674" t="s">
        <v>10937</v>
      </c>
    </row>
    <row r="675" spans="1:9" x14ac:dyDescent="0.2">
      <c r="A675" t="s">
        <v>5363</v>
      </c>
      <c r="B675">
        <v>86004485</v>
      </c>
      <c r="C675" t="s">
        <v>5683</v>
      </c>
      <c r="D675" t="s">
        <v>8</v>
      </c>
      <c r="E675" t="s">
        <v>5365</v>
      </c>
      <c r="F675" t="s">
        <v>5383</v>
      </c>
      <c r="G675" t="s">
        <v>5367</v>
      </c>
      <c r="H675" t="s">
        <v>5383</v>
      </c>
      <c r="I675" t="s">
        <v>10937</v>
      </c>
    </row>
    <row r="676" spans="1:9" x14ac:dyDescent="0.2">
      <c r="A676" t="s">
        <v>5363</v>
      </c>
      <c r="B676">
        <v>86004484</v>
      </c>
      <c r="C676" t="s">
        <v>5682</v>
      </c>
      <c r="D676" t="s">
        <v>8</v>
      </c>
      <c r="E676" t="s">
        <v>5365</v>
      </c>
      <c r="F676" t="s">
        <v>5366</v>
      </c>
      <c r="G676" t="s">
        <v>5367</v>
      </c>
      <c r="H676" t="s">
        <v>5366</v>
      </c>
      <c r="I676" t="s">
        <v>10937</v>
      </c>
    </row>
    <row r="677" spans="1:9" x14ac:dyDescent="0.2">
      <c r="A677" t="s">
        <v>5363</v>
      </c>
      <c r="B677">
        <v>86004482</v>
      </c>
      <c r="C677" t="s">
        <v>5680</v>
      </c>
      <c r="D677" t="s">
        <v>8</v>
      </c>
      <c r="E677" t="s">
        <v>5365</v>
      </c>
      <c r="F677" t="s">
        <v>5363</v>
      </c>
      <c r="G677" t="s">
        <v>5367</v>
      </c>
      <c r="H677" t="s">
        <v>5363</v>
      </c>
      <c r="I677" t="s">
        <v>10937</v>
      </c>
    </row>
    <row r="678" spans="1:9" x14ac:dyDescent="0.2">
      <c r="A678" t="s">
        <v>5363</v>
      </c>
      <c r="B678">
        <v>86004478</v>
      </c>
      <c r="C678" t="s">
        <v>5676</v>
      </c>
      <c r="D678" t="s">
        <v>8</v>
      </c>
      <c r="E678" t="s">
        <v>5365</v>
      </c>
      <c r="F678" t="s">
        <v>5455</v>
      </c>
      <c r="G678" t="s">
        <v>5367</v>
      </c>
      <c r="H678" t="s">
        <v>5455</v>
      </c>
      <c r="I678" t="s">
        <v>10937</v>
      </c>
    </row>
    <row r="679" spans="1:9" x14ac:dyDescent="0.2">
      <c r="A679" t="s">
        <v>5363</v>
      </c>
      <c r="B679">
        <v>86004475</v>
      </c>
      <c r="C679" t="s">
        <v>5673</v>
      </c>
      <c r="D679" t="s">
        <v>8</v>
      </c>
      <c r="E679" t="s">
        <v>5365</v>
      </c>
      <c r="F679" t="s">
        <v>5455</v>
      </c>
      <c r="G679" t="s">
        <v>5367</v>
      </c>
      <c r="H679" t="s">
        <v>5455</v>
      </c>
      <c r="I679" t="s">
        <v>10937</v>
      </c>
    </row>
    <row r="680" spans="1:9" x14ac:dyDescent="0.2">
      <c r="A680" t="s">
        <v>5363</v>
      </c>
      <c r="B680">
        <v>86004474</v>
      </c>
      <c r="C680" t="s">
        <v>5672</v>
      </c>
      <c r="D680" t="s">
        <v>8</v>
      </c>
      <c r="E680" t="s">
        <v>5365</v>
      </c>
      <c r="F680" t="s">
        <v>11274</v>
      </c>
      <c r="G680" t="s">
        <v>5367</v>
      </c>
      <c r="H680" t="s">
        <v>5413</v>
      </c>
      <c r="I680" t="s">
        <v>10937</v>
      </c>
    </row>
    <row r="681" spans="1:9" x14ac:dyDescent="0.2">
      <c r="A681" t="s">
        <v>5363</v>
      </c>
      <c r="B681">
        <v>86004473</v>
      </c>
      <c r="C681" t="s">
        <v>5671</v>
      </c>
      <c r="D681" t="s">
        <v>8</v>
      </c>
      <c r="E681" t="s">
        <v>5365</v>
      </c>
      <c r="F681" t="s">
        <v>5383</v>
      </c>
      <c r="G681" t="s">
        <v>5367</v>
      </c>
      <c r="H681" t="s">
        <v>5383</v>
      </c>
      <c r="I681" t="s">
        <v>10937</v>
      </c>
    </row>
    <row r="682" spans="1:9" x14ac:dyDescent="0.2">
      <c r="A682" t="s">
        <v>5363</v>
      </c>
      <c r="B682">
        <v>86004468</v>
      </c>
      <c r="C682" t="s">
        <v>5666</v>
      </c>
      <c r="D682" t="s">
        <v>8</v>
      </c>
      <c r="E682" t="s">
        <v>5365</v>
      </c>
      <c r="F682" t="s">
        <v>5363</v>
      </c>
      <c r="G682" t="s">
        <v>5367</v>
      </c>
      <c r="H682" t="s">
        <v>5363</v>
      </c>
      <c r="I682" t="s">
        <v>10937</v>
      </c>
    </row>
    <row r="683" spans="1:9" x14ac:dyDescent="0.2">
      <c r="A683" t="s">
        <v>5363</v>
      </c>
      <c r="B683">
        <v>86004467</v>
      </c>
      <c r="C683" t="s">
        <v>5665</v>
      </c>
      <c r="D683" t="s">
        <v>8</v>
      </c>
      <c r="E683" t="s">
        <v>5365</v>
      </c>
      <c r="F683" t="s">
        <v>5363</v>
      </c>
      <c r="G683" t="s">
        <v>5367</v>
      </c>
      <c r="H683" t="s">
        <v>5363</v>
      </c>
      <c r="I683" t="s">
        <v>10937</v>
      </c>
    </row>
    <row r="684" spans="1:9" x14ac:dyDescent="0.2">
      <c r="A684" t="s">
        <v>5363</v>
      </c>
      <c r="B684">
        <v>86004466</v>
      </c>
      <c r="C684" t="s">
        <v>5664</v>
      </c>
      <c r="D684" t="s">
        <v>8</v>
      </c>
      <c r="E684" t="s">
        <v>5365</v>
      </c>
      <c r="F684" t="s">
        <v>5383</v>
      </c>
      <c r="G684" t="s">
        <v>5367</v>
      </c>
      <c r="H684" t="s">
        <v>5383</v>
      </c>
      <c r="I684" t="s">
        <v>10937</v>
      </c>
    </row>
    <row r="685" spans="1:9" x14ac:dyDescent="0.2">
      <c r="A685" t="s">
        <v>5363</v>
      </c>
      <c r="B685">
        <v>86004464</v>
      </c>
      <c r="C685" t="s">
        <v>5662</v>
      </c>
      <c r="D685" t="s">
        <v>8</v>
      </c>
      <c r="E685" t="s">
        <v>5365</v>
      </c>
      <c r="F685" t="s">
        <v>5455</v>
      </c>
      <c r="G685" t="s">
        <v>5367</v>
      </c>
      <c r="H685" t="s">
        <v>5455</v>
      </c>
      <c r="I685" t="s">
        <v>10937</v>
      </c>
    </row>
    <row r="686" spans="1:9" x14ac:dyDescent="0.2">
      <c r="A686" t="s">
        <v>5363</v>
      </c>
      <c r="B686">
        <v>86004460</v>
      </c>
      <c r="C686" t="s">
        <v>5658</v>
      </c>
      <c r="D686" t="s">
        <v>8</v>
      </c>
      <c r="E686" t="s">
        <v>5365</v>
      </c>
      <c r="F686" t="s">
        <v>5363</v>
      </c>
      <c r="G686" t="s">
        <v>5367</v>
      </c>
      <c r="H686" t="s">
        <v>5363</v>
      </c>
      <c r="I686" t="s">
        <v>10937</v>
      </c>
    </row>
    <row r="687" spans="1:9" x14ac:dyDescent="0.2">
      <c r="A687" t="s">
        <v>5363</v>
      </c>
      <c r="B687">
        <v>86004459</v>
      </c>
      <c r="C687" t="s">
        <v>5657</v>
      </c>
      <c r="D687" t="s">
        <v>8</v>
      </c>
      <c r="E687" t="s">
        <v>5365</v>
      </c>
      <c r="F687" t="s">
        <v>5455</v>
      </c>
      <c r="G687" t="s">
        <v>5367</v>
      </c>
      <c r="H687" t="s">
        <v>5455</v>
      </c>
      <c r="I687" t="s">
        <v>10937</v>
      </c>
    </row>
    <row r="688" spans="1:9" x14ac:dyDescent="0.2">
      <c r="A688" t="s">
        <v>5363</v>
      </c>
      <c r="B688">
        <v>86004456</v>
      </c>
      <c r="C688" t="s">
        <v>5655</v>
      </c>
      <c r="D688" t="s">
        <v>8</v>
      </c>
      <c r="E688" t="s">
        <v>5365</v>
      </c>
      <c r="F688" t="s">
        <v>5363</v>
      </c>
      <c r="G688" t="s">
        <v>5367</v>
      </c>
      <c r="H688" t="s">
        <v>5363</v>
      </c>
      <c r="I688" t="s">
        <v>10937</v>
      </c>
    </row>
    <row r="689" spans="1:9" x14ac:dyDescent="0.2">
      <c r="A689" t="s">
        <v>5363</v>
      </c>
      <c r="B689">
        <v>86004452</v>
      </c>
      <c r="C689" t="s">
        <v>5652</v>
      </c>
      <c r="D689" t="s">
        <v>8</v>
      </c>
      <c r="E689" t="s">
        <v>5365</v>
      </c>
      <c r="F689" t="s">
        <v>5391</v>
      </c>
      <c r="G689" t="s">
        <v>5367</v>
      </c>
      <c r="H689" t="s">
        <v>5391</v>
      </c>
      <c r="I689" t="s">
        <v>10937</v>
      </c>
    </row>
    <row r="690" spans="1:9" x14ac:dyDescent="0.2">
      <c r="A690" t="s">
        <v>5363</v>
      </c>
      <c r="B690">
        <v>86004451</v>
      </c>
      <c r="C690" t="s">
        <v>5651</v>
      </c>
      <c r="D690" t="s">
        <v>8</v>
      </c>
      <c r="E690" t="s">
        <v>5365</v>
      </c>
      <c r="F690" t="s">
        <v>11265</v>
      </c>
      <c r="G690" t="s">
        <v>5367</v>
      </c>
      <c r="H690" t="s">
        <v>5363</v>
      </c>
      <c r="I690" t="s">
        <v>10937</v>
      </c>
    </row>
    <row r="691" spans="1:9" x14ac:dyDescent="0.2">
      <c r="A691" t="s">
        <v>5363</v>
      </c>
      <c r="B691">
        <v>86004397</v>
      </c>
      <c r="C691" t="s">
        <v>5648</v>
      </c>
      <c r="D691" t="s">
        <v>8</v>
      </c>
      <c r="E691" t="s">
        <v>5365</v>
      </c>
      <c r="F691" t="s">
        <v>5363</v>
      </c>
      <c r="G691" t="s">
        <v>5367</v>
      </c>
      <c r="H691" t="s">
        <v>5363</v>
      </c>
      <c r="I691" t="s">
        <v>10937</v>
      </c>
    </row>
    <row r="692" spans="1:9" x14ac:dyDescent="0.2">
      <c r="A692" t="s">
        <v>5363</v>
      </c>
      <c r="B692">
        <v>86004390</v>
      </c>
      <c r="C692" t="s">
        <v>5641</v>
      </c>
      <c r="D692" t="s">
        <v>8</v>
      </c>
      <c r="E692" t="s">
        <v>5365</v>
      </c>
      <c r="F692" t="s">
        <v>5366</v>
      </c>
      <c r="G692" t="s">
        <v>5367</v>
      </c>
      <c r="H692" t="s">
        <v>5366</v>
      </c>
      <c r="I692" t="s">
        <v>10937</v>
      </c>
    </row>
    <row r="693" spans="1:9" x14ac:dyDescent="0.2">
      <c r="A693" t="s">
        <v>5363</v>
      </c>
      <c r="B693">
        <v>86004388</v>
      </c>
      <c r="C693" t="s">
        <v>5639</v>
      </c>
      <c r="D693" t="s">
        <v>8</v>
      </c>
      <c r="E693" t="s">
        <v>5365</v>
      </c>
      <c r="F693" t="s">
        <v>5363</v>
      </c>
      <c r="G693" t="s">
        <v>5367</v>
      </c>
      <c r="H693" t="s">
        <v>5363</v>
      </c>
      <c r="I693" t="s">
        <v>10937</v>
      </c>
    </row>
    <row r="694" spans="1:9" x14ac:dyDescent="0.2">
      <c r="A694" t="s">
        <v>5363</v>
      </c>
      <c r="B694">
        <v>86004387</v>
      </c>
      <c r="C694" t="s">
        <v>5638</v>
      </c>
      <c r="D694" t="s">
        <v>8</v>
      </c>
      <c r="E694" t="s">
        <v>5365</v>
      </c>
      <c r="F694" t="s">
        <v>5363</v>
      </c>
      <c r="G694" t="s">
        <v>5367</v>
      </c>
      <c r="H694" t="s">
        <v>5363</v>
      </c>
      <c r="I694" t="s">
        <v>10937</v>
      </c>
    </row>
    <row r="695" spans="1:9" x14ac:dyDescent="0.2">
      <c r="A695" t="s">
        <v>5363</v>
      </c>
      <c r="B695">
        <v>86004386</v>
      </c>
      <c r="C695" t="s">
        <v>5637</v>
      </c>
      <c r="D695" t="s">
        <v>8</v>
      </c>
      <c r="E695" t="s">
        <v>5365</v>
      </c>
      <c r="F695" t="s">
        <v>5363</v>
      </c>
      <c r="G695" t="s">
        <v>5367</v>
      </c>
      <c r="H695" t="s">
        <v>5363</v>
      </c>
      <c r="I695" t="s">
        <v>10937</v>
      </c>
    </row>
    <row r="696" spans="1:9" x14ac:dyDescent="0.2">
      <c r="A696" t="s">
        <v>5363</v>
      </c>
      <c r="B696">
        <v>86004378</v>
      </c>
      <c r="C696" t="s">
        <v>5631</v>
      </c>
      <c r="D696" t="s">
        <v>8</v>
      </c>
      <c r="E696" t="s">
        <v>5365</v>
      </c>
      <c r="F696" t="s">
        <v>5363</v>
      </c>
      <c r="G696" t="s">
        <v>5367</v>
      </c>
      <c r="H696" t="s">
        <v>5363</v>
      </c>
      <c r="I696" t="s">
        <v>10937</v>
      </c>
    </row>
    <row r="697" spans="1:9" x14ac:dyDescent="0.2">
      <c r="A697" t="s">
        <v>5363</v>
      </c>
      <c r="B697">
        <v>86004377</v>
      </c>
      <c r="C697" t="s">
        <v>5630</v>
      </c>
      <c r="D697" t="s">
        <v>8</v>
      </c>
      <c r="E697" t="s">
        <v>5365</v>
      </c>
      <c r="F697" t="s">
        <v>5366</v>
      </c>
      <c r="G697" t="s">
        <v>5367</v>
      </c>
      <c r="H697" t="s">
        <v>5366</v>
      </c>
      <c r="I697" t="s">
        <v>10937</v>
      </c>
    </row>
    <row r="698" spans="1:9" x14ac:dyDescent="0.2">
      <c r="A698" t="s">
        <v>5363</v>
      </c>
      <c r="B698">
        <v>86004373</v>
      </c>
      <c r="C698" t="s">
        <v>5627</v>
      </c>
      <c r="D698" t="s">
        <v>8</v>
      </c>
      <c r="E698" t="s">
        <v>5365</v>
      </c>
      <c r="F698" t="s">
        <v>5363</v>
      </c>
      <c r="G698" t="s">
        <v>5367</v>
      </c>
      <c r="H698" t="s">
        <v>5363</v>
      </c>
      <c r="I698" t="s">
        <v>10937</v>
      </c>
    </row>
    <row r="699" spans="1:9" x14ac:dyDescent="0.2">
      <c r="A699" t="s">
        <v>5363</v>
      </c>
      <c r="B699">
        <v>86004371</v>
      </c>
      <c r="C699" t="s">
        <v>5625</v>
      </c>
      <c r="D699" t="s">
        <v>8</v>
      </c>
      <c r="E699" t="s">
        <v>5365</v>
      </c>
      <c r="F699" t="s">
        <v>5363</v>
      </c>
      <c r="G699" t="s">
        <v>5367</v>
      </c>
      <c r="H699" t="s">
        <v>5363</v>
      </c>
      <c r="I699" t="s">
        <v>10937</v>
      </c>
    </row>
    <row r="700" spans="1:9" x14ac:dyDescent="0.2">
      <c r="A700" t="s">
        <v>5363</v>
      </c>
      <c r="B700">
        <v>86004370</v>
      </c>
      <c r="C700" t="s">
        <v>5624</v>
      </c>
      <c r="D700" t="s">
        <v>8</v>
      </c>
      <c r="E700" t="s">
        <v>5365</v>
      </c>
      <c r="F700" t="s">
        <v>5363</v>
      </c>
      <c r="G700" t="s">
        <v>5367</v>
      </c>
      <c r="H700" t="s">
        <v>5363</v>
      </c>
      <c r="I700" t="s">
        <v>10937</v>
      </c>
    </row>
    <row r="701" spans="1:9" x14ac:dyDescent="0.2">
      <c r="A701" t="s">
        <v>5363</v>
      </c>
      <c r="B701">
        <v>86004369</v>
      </c>
      <c r="C701" t="s">
        <v>5623</v>
      </c>
      <c r="D701" t="s">
        <v>8</v>
      </c>
      <c r="E701" t="s">
        <v>5365</v>
      </c>
      <c r="F701" t="s">
        <v>5363</v>
      </c>
      <c r="G701" t="s">
        <v>5367</v>
      </c>
      <c r="H701" t="s">
        <v>5363</v>
      </c>
      <c r="I701" t="s">
        <v>10937</v>
      </c>
    </row>
    <row r="702" spans="1:9" x14ac:dyDescent="0.2">
      <c r="A702" t="s">
        <v>5363</v>
      </c>
      <c r="B702">
        <v>86004368</v>
      </c>
      <c r="C702" t="s">
        <v>5622</v>
      </c>
      <c r="D702" t="s">
        <v>8</v>
      </c>
      <c r="E702" t="s">
        <v>5365</v>
      </c>
      <c r="F702" t="s">
        <v>5363</v>
      </c>
      <c r="G702" t="s">
        <v>5367</v>
      </c>
      <c r="H702" t="s">
        <v>5363</v>
      </c>
      <c r="I702" t="s">
        <v>10937</v>
      </c>
    </row>
    <row r="703" spans="1:9" x14ac:dyDescent="0.2">
      <c r="A703" t="s">
        <v>5363</v>
      </c>
      <c r="B703">
        <v>86004366</v>
      </c>
      <c r="C703" t="s">
        <v>5621</v>
      </c>
      <c r="D703" t="s">
        <v>8</v>
      </c>
      <c r="E703" t="s">
        <v>5365</v>
      </c>
      <c r="F703" t="s">
        <v>5366</v>
      </c>
      <c r="G703" t="s">
        <v>5367</v>
      </c>
      <c r="H703" t="s">
        <v>5366</v>
      </c>
      <c r="I703" t="s">
        <v>10937</v>
      </c>
    </row>
    <row r="704" spans="1:9" x14ac:dyDescent="0.2">
      <c r="A704" t="s">
        <v>5363</v>
      </c>
      <c r="B704">
        <v>86004365</v>
      </c>
      <c r="C704" t="s">
        <v>5620</v>
      </c>
      <c r="D704" t="s">
        <v>8</v>
      </c>
      <c r="E704" t="s">
        <v>5365</v>
      </c>
      <c r="F704" t="s">
        <v>5383</v>
      </c>
      <c r="G704" t="s">
        <v>5367</v>
      </c>
      <c r="H704" t="s">
        <v>5383</v>
      </c>
      <c r="I704" t="s">
        <v>10937</v>
      </c>
    </row>
    <row r="705" spans="1:9" x14ac:dyDescent="0.2">
      <c r="A705" t="s">
        <v>5363</v>
      </c>
      <c r="B705">
        <v>86004356</v>
      </c>
      <c r="C705" t="s">
        <v>5612</v>
      </c>
      <c r="D705" t="s">
        <v>8</v>
      </c>
      <c r="E705" t="s">
        <v>5365</v>
      </c>
      <c r="F705" t="s">
        <v>5363</v>
      </c>
      <c r="G705" t="s">
        <v>5367</v>
      </c>
      <c r="H705" t="s">
        <v>5363</v>
      </c>
      <c r="I705" t="s">
        <v>10937</v>
      </c>
    </row>
    <row r="706" spans="1:9" x14ac:dyDescent="0.2">
      <c r="A706" t="s">
        <v>5363</v>
      </c>
      <c r="B706">
        <v>86004354</v>
      </c>
      <c r="C706" t="s">
        <v>5610</v>
      </c>
      <c r="D706" t="s">
        <v>8</v>
      </c>
      <c r="E706" t="s">
        <v>5365</v>
      </c>
      <c r="F706" t="s">
        <v>11268</v>
      </c>
      <c r="G706" t="s">
        <v>5367</v>
      </c>
      <c r="H706" t="s">
        <v>5383</v>
      </c>
      <c r="I706" t="s">
        <v>10937</v>
      </c>
    </row>
    <row r="707" spans="1:9" x14ac:dyDescent="0.2">
      <c r="A707" t="s">
        <v>5363</v>
      </c>
      <c r="B707">
        <v>86004352</v>
      </c>
      <c r="C707" t="s">
        <v>5608</v>
      </c>
      <c r="D707" t="s">
        <v>8</v>
      </c>
      <c r="E707" t="s">
        <v>5365</v>
      </c>
      <c r="F707" t="s">
        <v>5413</v>
      </c>
      <c r="G707" t="s">
        <v>5367</v>
      </c>
      <c r="H707" t="s">
        <v>5413</v>
      </c>
      <c r="I707" t="s">
        <v>10937</v>
      </c>
    </row>
    <row r="708" spans="1:9" x14ac:dyDescent="0.2">
      <c r="A708" t="s">
        <v>5363</v>
      </c>
      <c r="B708">
        <v>86004300</v>
      </c>
      <c r="C708" t="s">
        <v>5607</v>
      </c>
      <c r="D708" t="s">
        <v>8</v>
      </c>
      <c r="E708" t="s">
        <v>5365</v>
      </c>
      <c r="F708" t="s">
        <v>5455</v>
      </c>
      <c r="G708" t="s">
        <v>5367</v>
      </c>
      <c r="H708" t="s">
        <v>5455</v>
      </c>
      <c r="I708" t="s">
        <v>10937</v>
      </c>
    </row>
    <row r="709" spans="1:9" x14ac:dyDescent="0.2">
      <c r="A709" t="s">
        <v>5363</v>
      </c>
      <c r="B709">
        <v>86004293</v>
      </c>
      <c r="C709" t="s">
        <v>5601</v>
      </c>
      <c r="D709" t="s">
        <v>8</v>
      </c>
      <c r="E709" t="s">
        <v>5365</v>
      </c>
      <c r="F709" t="s">
        <v>5366</v>
      </c>
      <c r="G709" t="s">
        <v>5367</v>
      </c>
      <c r="H709" t="s">
        <v>5366</v>
      </c>
      <c r="I709" t="s">
        <v>10937</v>
      </c>
    </row>
    <row r="710" spans="1:9" x14ac:dyDescent="0.2">
      <c r="A710" t="s">
        <v>5363</v>
      </c>
      <c r="B710">
        <v>86004289</v>
      </c>
      <c r="C710" t="s">
        <v>5598</v>
      </c>
      <c r="D710" t="s">
        <v>8</v>
      </c>
      <c r="E710" t="s">
        <v>5365</v>
      </c>
      <c r="F710" t="s">
        <v>5455</v>
      </c>
      <c r="G710" t="s">
        <v>5367</v>
      </c>
      <c r="H710" t="s">
        <v>5455</v>
      </c>
      <c r="I710" t="s">
        <v>10937</v>
      </c>
    </row>
    <row r="711" spans="1:9" x14ac:dyDescent="0.2">
      <c r="A711" t="s">
        <v>5363</v>
      </c>
      <c r="B711">
        <v>86004287</v>
      </c>
      <c r="C711" t="s">
        <v>5596</v>
      </c>
      <c r="D711" t="s">
        <v>8</v>
      </c>
      <c r="E711" t="s">
        <v>5365</v>
      </c>
      <c r="F711" t="s">
        <v>5363</v>
      </c>
      <c r="G711" t="s">
        <v>5367</v>
      </c>
      <c r="H711" t="s">
        <v>5363</v>
      </c>
      <c r="I711" t="s">
        <v>10937</v>
      </c>
    </row>
    <row r="712" spans="1:9" x14ac:dyDescent="0.2">
      <c r="A712" t="s">
        <v>5363</v>
      </c>
      <c r="B712">
        <v>86004285</v>
      </c>
      <c r="C712" t="s">
        <v>5594</v>
      </c>
      <c r="D712" t="s">
        <v>8</v>
      </c>
      <c r="E712" t="s">
        <v>5365</v>
      </c>
      <c r="F712" t="s">
        <v>5363</v>
      </c>
      <c r="G712" t="s">
        <v>5367</v>
      </c>
      <c r="H712" t="s">
        <v>5363</v>
      </c>
      <c r="I712" t="s">
        <v>10937</v>
      </c>
    </row>
    <row r="713" spans="1:9" x14ac:dyDescent="0.2">
      <c r="A713" t="s">
        <v>5363</v>
      </c>
      <c r="B713">
        <v>86004284</v>
      </c>
      <c r="C713" t="s">
        <v>5593</v>
      </c>
      <c r="D713" t="s">
        <v>8</v>
      </c>
      <c r="E713" t="s">
        <v>5365</v>
      </c>
      <c r="F713" t="s">
        <v>11261</v>
      </c>
      <c r="G713" t="s">
        <v>5367</v>
      </c>
      <c r="H713" t="s">
        <v>5366</v>
      </c>
      <c r="I713" t="s">
        <v>10937</v>
      </c>
    </row>
    <row r="714" spans="1:9" x14ac:dyDescent="0.2">
      <c r="A714" t="s">
        <v>5363</v>
      </c>
      <c r="B714">
        <v>86004282</v>
      </c>
      <c r="C714" t="s">
        <v>5591</v>
      </c>
      <c r="D714" t="s">
        <v>8</v>
      </c>
      <c r="E714" t="s">
        <v>5365</v>
      </c>
      <c r="F714" t="s">
        <v>5391</v>
      </c>
      <c r="G714" t="s">
        <v>5367</v>
      </c>
      <c r="H714" t="s">
        <v>5391</v>
      </c>
      <c r="I714" t="s">
        <v>10937</v>
      </c>
    </row>
    <row r="715" spans="1:9" x14ac:dyDescent="0.2">
      <c r="A715" t="s">
        <v>5363</v>
      </c>
      <c r="B715">
        <v>86004277</v>
      </c>
      <c r="C715" t="s">
        <v>5587</v>
      </c>
      <c r="D715" t="s">
        <v>8</v>
      </c>
      <c r="E715" t="s">
        <v>5365</v>
      </c>
      <c r="F715" t="s">
        <v>5366</v>
      </c>
      <c r="G715" t="s">
        <v>5367</v>
      </c>
      <c r="H715" t="s">
        <v>5366</v>
      </c>
      <c r="I715" t="s">
        <v>10937</v>
      </c>
    </row>
    <row r="716" spans="1:9" x14ac:dyDescent="0.2">
      <c r="A716" t="s">
        <v>5363</v>
      </c>
      <c r="B716">
        <v>86004271</v>
      </c>
      <c r="C716" t="s">
        <v>5583</v>
      </c>
      <c r="D716" t="s">
        <v>8</v>
      </c>
      <c r="E716" t="s">
        <v>5365</v>
      </c>
      <c r="F716" t="s">
        <v>5363</v>
      </c>
      <c r="G716" t="s">
        <v>5367</v>
      </c>
      <c r="H716" t="s">
        <v>5363</v>
      </c>
      <c r="I716" t="s">
        <v>10937</v>
      </c>
    </row>
    <row r="717" spans="1:9" x14ac:dyDescent="0.2">
      <c r="A717" t="s">
        <v>5363</v>
      </c>
      <c r="B717">
        <v>86004264</v>
      </c>
      <c r="C717" t="s">
        <v>5579</v>
      </c>
      <c r="D717" t="s">
        <v>8</v>
      </c>
      <c r="E717" t="s">
        <v>5365</v>
      </c>
      <c r="F717" t="s">
        <v>5363</v>
      </c>
      <c r="G717" t="s">
        <v>5367</v>
      </c>
      <c r="H717" t="s">
        <v>5363</v>
      </c>
      <c r="I717" t="s">
        <v>10937</v>
      </c>
    </row>
    <row r="718" spans="1:9" x14ac:dyDescent="0.2">
      <c r="A718" t="s">
        <v>5363</v>
      </c>
      <c r="B718">
        <v>86004263</v>
      </c>
      <c r="C718" t="s">
        <v>5578</v>
      </c>
      <c r="D718" t="s">
        <v>8</v>
      </c>
      <c r="E718" t="s">
        <v>5365</v>
      </c>
      <c r="F718" t="s">
        <v>5366</v>
      </c>
      <c r="G718" t="s">
        <v>5367</v>
      </c>
      <c r="H718" t="s">
        <v>5366</v>
      </c>
      <c r="I718" t="s">
        <v>10937</v>
      </c>
    </row>
    <row r="719" spans="1:9" x14ac:dyDescent="0.2">
      <c r="A719" t="s">
        <v>5363</v>
      </c>
      <c r="B719">
        <v>86004261</v>
      </c>
      <c r="C719" t="s">
        <v>5576</v>
      </c>
      <c r="D719" t="s">
        <v>8</v>
      </c>
      <c r="E719" t="s">
        <v>5365</v>
      </c>
      <c r="F719" t="s">
        <v>5363</v>
      </c>
      <c r="G719" t="s">
        <v>5367</v>
      </c>
      <c r="H719" t="s">
        <v>5363</v>
      </c>
      <c r="I719" t="s">
        <v>10937</v>
      </c>
    </row>
    <row r="720" spans="1:9" x14ac:dyDescent="0.2">
      <c r="A720" t="s">
        <v>5363</v>
      </c>
      <c r="B720">
        <v>86004260</v>
      </c>
      <c r="C720" t="s">
        <v>5575</v>
      </c>
      <c r="D720" t="s">
        <v>8</v>
      </c>
      <c r="E720" t="s">
        <v>5365</v>
      </c>
      <c r="F720" t="s">
        <v>5413</v>
      </c>
      <c r="G720" t="s">
        <v>5367</v>
      </c>
      <c r="H720" t="s">
        <v>5413</v>
      </c>
      <c r="I720" t="s">
        <v>10937</v>
      </c>
    </row>
    <row r="721" spans="1:9" x14ac:dyDescent="0.2">
      <c r="A721" t="s">
        <v>5363</v>
      </c>
      <c r="B721">
        <v>86004257</v>
      </c>
      <c r="C721" t="s">
        <v>5572</v>
      </c>
      <c r="D721" t="s">
        <v>8</v>
      </c>
      <c r="E721" t="s">
        <v>5365</v>
      </c>
      <c r="F721" t="s">
        <v>5534</v>
      </c>
      <c r="G721" t="s">
        <v>5367</v>
      </c>
      <c r="H721" t="s">
        <v>5534</v>
      </c>
      <c r="I721" t="s">
        <v>10937</v>
      </c>
    </row>
    <row r="722" spans="1:9" x14ac:dyDescent="0.2">
      <c r="A722" t="s">
        <v>5363</v>
      </c>
      <c r="B722">
        <v>86004255</v>
      </c>
      <c r="C722" t="s">
        <v>5571</v>
      </c>
      <c r="D722" t="s">
        <v>8</v>
      </c>
      <c r="E722" t="s">
        <v>5365</v>
      </c>
      <c r="F722" t="s">
        <v>11265</v>
      </c>
      <c r="G722" t="s">
        <v>5367</v>
      </c>
      <c r="H722" t="s">
        <v>5363</v>
      </c>
      <c r="I722" t="s">
        <v>10937</v>
      </c>
    </row>
    <row r="723" spans="1:9" x14ac:dyDescent="0.2">
      <c r="A723" t="s">
        <v>5363</v>
      </c>
      <c r="B723">
        <v>86004252</v>
      </c>
      <c r="C723" t="s">
        <v>5569</v>
      </c>
      <c r="D723" t="s">
        <v>8</v>
      </c>
      <c r="E723" t="s">
        <v>5365</v>
      </c>
      <c r="F723" t="s">
        <v>5363</v>
      </c>
      <c r="G723" t="s">
        <v>5367</v>
      </c>
      <c r="H723" t="s">
        <v>5363</v>
      </c>
      <c r="I723" t="s">
        <v>10937</v>
      </c>
    </row>
    <row r="724" spans="1:9" x14ac:dyDescent="0.2">
      <c r="A724" t="s">
        <v>5363</v>
      </c>
      <c r="B724">
        <v>86004251</v>
      </c>
      <c r="C724" t="s">
        <v>5568</v>
      </c>
      <c r="D724" t="s">
        <v>8</v>
      </c>
      <c r="E724" t="s">
        <v>5365</v>
      </c>
      <c r="F724" t="s">
        <v>5366</v>
      </c>
      <c r="G724" t="s">
        <v>5367</v>
      </c>
      <c r="H724" t="s">
        <v>5366</v>
      </c>
      <c r="I724" t="s">
        <v>10937</v>
      </c>
    </row>
    <row r="725" spans="1:9" x14ac:dyDescent="0.2">
      <c r="A725" t="s">
        <v>5363</v>
      </c>
      <c r="B725">
        <v>86004246</v>
      </c>
      <c r="C725" t="s">
        <v>5563</v>
      </c>
      <c r="D725" t="s">
        <v>8</v>
      </c>
      <c r="E725" t="s">
        <v>5365</v>
      </c>
      <c r="F725" t="s">
        <v>5363</v>
      </c>
      <c r="G725" t="s">
        <v>5367</v>
      </c>
      <c r="H725" t="s">
        <v>5363</v>
      </c>
      <c r="I725" t="s">
        <v>10937</v>
      </c>
    </row>
    <row r="726" spans="1:9" x14ac:dyDescent="0.2">
      <c r="A726" t="s">
        <v>5363</v>
      </c>
      <c r="B726">
        <v>86004245</v>
      </c>
      <c r="C726" t="s">
        <v>5562</v>
      </c>
      <c r="D726" t="s">
        <v>8</v>
      </c>
      <c r="E726" t="s">
        <v>5365</v>
      </c>
      <c r="F726" t="s">
        <v>5363</v>
      </c>
      <c r="G726" t="s">
        <v>5367</v>
      </c>
      <c r="H726" t="s">
        <v>5363</v>
      </c>
      <c r="I726" t="s">
        <v>10937</v>
      </c>
    </row>
    <row r="727" spans="1:9" x14ac:dyDescent="0.2">
      <c r="A727" t="s">
        <v>5363</v>
      </c>
      <c r="B727">
        <v>86004244</v>
      </c>
      <c r="C727" t="s">
        <v>5561</v>
      </c>
      <c r="D727" t="s">
        <v>8</v>
      </c>
      <c r="E727" t="s">
        <v>5365</v>
      </c>
      <c r="F727" t="s">
        <v>11279</v>
      </c>
      <c r="G727" t="s">
        <v>5367</v>
      </c>
      <c r="H727" t="s">
        <v>5534</v>
      </c>
      <c r="I727" t="s">
        <v>10937</v>
      </c>
    </row>
    <row r="728" spans="1:9" x14ac:dyDescent="0.2">
      <c r="A728" t="s">
        <v>5363</v>
      </c>
      <c r="B728">
        <v>86004240</v>
      </c>
      <c r="C728" t="s">
        <v>5558</v>
      </c>
      <c r="D728" t="s">
        <v>8</v>
      </c>
      <c r="E728" t="s">
        <v>5365</v>
      </c>
      <c r="F728" t="s">
        <v>5363</v>
      </c>
      <c r="G728" t="s">
        <v>5367</v>
      </c>
      <c r="H728" t="s">
        <v>5363</v>
      </c>
      <c r="I728" t="s">
        <v>10937</v>
      </c>
    </row>
    <row r="729" spans="1:9" x14ac:dyDescent="0.2">
      <c r="A729" t="s">
        <v>5363</v>
      </c>
      <c r="B729">
        <v>86004237</v>
      </c>
      <c r="C729" t="s">
        <v>5556</v>
      </c>
      <c r="D729" t="s">
        <v>8</v>
      </c>
      <c r="E729" t="s">
        <v>5365</v>
      </c>
      <c r="F729" t="s">
        <v>5363</v>
      </c>
      <c r="G729" t="s">
        <v>5367</v>
      </c>
      <c r="H729" t="s">
        <v>5363</v>
      </c>
      <c r="I729" t="s">
        <v>10937</v>
      </c>
    </row>
    <row r="730" spans="1:9" x14ac:dyDescent="0.2">
      <c r="A730" t="s">
        <v>5363</v>
      </c>
      <c r="B730">
        <v>86004234</v>
      </c>
      <c r="C730" t="s">
        <v>5553</v>
      </c>
      <c r="D730" t="s">
        <v>8</v>
      </c>
      <c r="E730" t="s">
        <v>5365</v>
      </c>
      <c r="F730" t="s">
        <v>5363</v>
      </c>
      <c r="G730" t="s">
        <v>5367</v>
      </c>
      <c r="H730" t="s">
        <v>5363</v>
      </c>
      <c r="I730" t="s">
        <v>10937</v>
      </c>
    </row>
    <row r="731" spans="1:9" x14ac:dyDescent="0.2">
      <c r="A731" t="s">
        <v>5363</v>
      </c>
      <c r="B731">
        <v>86004232</v>
      </c>
      <c r="C731" t="s">
        <v>5551</v>
      </c>
      <c r="D731" t="s">
        <v>8</v>
      </c>
      <c r="E731" t="s">
        <v>5365</v>
      </c>
      <c r="F731" t="s">
        <v>5383</v>
      </c>
      <c r="G731" t="s">
        <v>5367</v>
      </c>
      <c r="H731" t="s">
        <v>5383</v>
      </c>
      <c r="I731" t="s">
        <v>10937</v>
      </c>
    </row>
    <row r="732" spans="1:9" x14ac:dyDescent="0.2">
      <c r="A732" t="s">
        <v>5363</v>
      </c>
      <c r="B732">
        <v>86004230</v>
      </c>
      <c r="C732" t="s">
        <v>5549</v>
      </c>
      <c r="D732" t="s">
        <v>8</v>
      </c>
      <c r="E732" t="s">
        <v>5365</v>
      </c>
      <c r="F732" t="s">
        <v>5455</v>
      </c>
      <c r="G732" t="s">
        <v>5367</v>
      </c>
      <c r="H732" t="s">
        <v>5455</v>
      </c>
      <c r="I732" t="s">
        <v>10937</v>
      </c>
    </row>
    <row r="733" spans="1:9" x14ac:dyDescent="0.2">
      <c r="A733" t="s">
        <v>5363</v>
      </c>
      <c r="B733">
        <v>86004228</v>
      </c>
      <c r="C733" t="s">
        <v>5547</v>
      </c>
      <c r="D733" t="s">
        <v>8</v>
      </c>
      <c r="E733" t="s">
        <v>5365</v>
      </c>
      <c r="F733" t="s">
        <v>5391</v>
      </c>
      <c r="G733" t="s">
        <v>5367</v>
      </c>
      <c r="H733" t="s">
        <v>5391</v>
      </c>
      <c r="I733" t="s">
        <v>10937</v>
      </c>
    </row>
    <row r="734" spans="1:9" x14ac:dyDescent="0.2">
      <c r="A734" t="s">
        <v>5363</v>
      </c>
      <c r="B734">
        <v>86004225</v>
      </c>
      <c r="C734" t="s">
        <v>5545</v>
      </c>
      <c r="D734" t="s">
        <v>8</v>
      </c>
      <c r="E734" t="s">
        <v>5365</v>
      </c>
      <c r="F734" t="s">
        <v>5363</v>
      </c>
      <c r="G734" t="s">
        <v>5367</v>
      </c>
      <c r="H734" t="s">
        <v>5363</v>
      </c>
      <c r="I734" t="s">
        <v>10937</v>
      </c>
    </row>
    <row r="735" spans="1:9" x14ac:dyDescent="0.2">
      <c r="A735" t="s">
        <v>5363</v>
      </c>
      <c r="B735">
        <v>86004224</v>
      </c>
      <c r="C735" t="s">
        <v>5544</v>
      </c>
      <c r="D735" t="s">
        <v>8</v>
      </c>
      <c r="E735" t="s">
        <v>5365</v>
      </c>
      <c r="F735" t="s">
        <v>5363</v>
      </c>
      <c r="G735" t="s">
        <v>5367</v>
      </c>
      <c r="H735" t="s">
        <v>5363</v>
      </c>
      <c r="I735" t="s">
        <v>10937</v>
      </c>
    </row>
    <row r="736" spans="1:9" x14ac:dyDescent="0.2">
      <c r="A736" t="s">
        <v>5363</v>
      </c>
      <c r="B736">
        <v>86004222</v>
      </c>
      <c r="C736" t="s">
        <v>5542</v>
      </c>
      <c r="D736" t="s">
        <v>8</v>
      </c>
      <c r="E736" t="s">
        <v>5365</v>
      </c>
      <c r="F736" t="s">
        <v>5383</v>
      </c>
      <c r="G736" t="s">
        <v>5367</v>
      </c>
      <c r="H736" t="s">
        <v>5383</v>
      </c>
      <c r="I736" t="s">
        <v>10937</v>
      </c>
    </row>
    <row r="737" spans="1:9" x14ac:dyDescent="0.2">
      <c r="A737" t="s">
        <v>5363</v>
      </c>
      <c r="B737">
        <v>86004220</v>
      </c>
      <c r="C737" t="s">
        <v>5540</v>
      </c>
      <c r="D737" t="s">
        <v>8</v>
      </c>
      <c r="E737" t="s">
        <v>5365</v>
      </c>
      <c r="F737" t="s">
        <v>5363</v>
      </c>
      <c r="G737" t="s">
        <v>5367</v>
      </c>
      <c r="H737" t="s">
        <v>5363</v>
      </c>
      <c r="I737" t="s">
        <v>10937</v>
      </c>
    </row>
    <row r="738" spans="1:9" x14ac:dyDescent="0.2">
      <c r="A738" t="s">
        <v>5363</v>
      </c>
      <c r="B738">
        <v>86004219</v>
      </c>
      <c r="C738" t="s">
        <v>5539</v>
      </c>
      <c r="D738" t="s">
        <v>8</v>
      </c>
      <c r="E738" t="s">
        <v>5365</v>
      </c>
      <c r="F738" t="s">
        <v>5366</v>
      </c>
      <c r="G738" t="s">
        <v>5367</v>
      </c>
      <c r="H738" t="s">
        <v>5366</v>
      </c>
      <c r="I738" t="s">
        <v>10937</v>
      </c>
    </row>
    <row r="739" spans="1:9" x14ac:dyDescent="0.2">
      <c r="A739" t="s">
        <v>5363</v>
      </c>
      <c r="B739">
        <v>86004216</v>
      </c>
      <c r="C739" t="s">
        <v>5536</v>
      </c>
      <c r="D739" t="s">
        <v>8</v>
      </c>
      <c r="E739" t="s">
        <v>5365</v>
      </c>
      <c r="F739" t="s">
        <v>5363</v>
      </c>
      <c r="G739" t="s">
        <v>5367</v>
      </c>
      <c r="H739" t="s">
        <v>5363</v>
      </c>
      <c r="I739" t="s">
        <v>10937</v>
      </c>
    </row>
    <row r="740" spans="1:9" x14ac:dyDescent="0.2">
      <c r="A740" t="s">
        <v>5363</v>
      </c>
      <c r="B740">
        <v>86004214</v>
      </c>
      <c r="C740" t="s">
        <v>5533</v>
      </c>
      <c r="D740" t="s">
        <v>8</v>
      </c>
      <c r="E740" t="s">
        <v>5365</v>
      </c>
      <c r="F740" t="s">
        <v>5534</v>
      </c>
      <c r="G740" t="s">
        <v>5367</v>
      </c>
      <c r="H740" t="s">
        <v>5534</v>
      </c>
      <c r="I740" t="s">
        <v>10937</v>
      </c>
    </row>
    <row r="741" spans="1:9" x14ac:dyDescent="0.2">
      <c r="A741" t="s">
        <v>5363</v>
      </c>
      <c r="B741">
        <v>86004211</v>
      </c>
      <c r="C741" t="s">
        <v>5530</v>
      </c>
      <c r="D741" t="s">
        <v>8</v>
      </c>
      <c r="E741" t="s">
        <v>5365</v>
      </c>
      <c r="F741" t="s">
        <v>5363</v>
      </c>
      <c r="G741" t="s">
        <v>5367</v>
      </c>
      <c r="H741" t="s">
        <v>5363</v>
      </c>
      <c r="I741" t="s">
        <v>10937</v>
      </c>
    </row>
    <row r="742" spans="1:9" x14ac:dyDescent="0.2">
      <c r="A742" t="s">
        <v>5363</v>
      </c>
      <c r="B742">
        <v>86004210</v>
      </c>
      <c r="C742" t="s">
        <v>5529</v>
      </c>
      <c r="D742" t="s">
        <v>8</v>
      </c>
      <c r="E742" t="s">
        <v>5365</v>
      </c>
      <c r="F742" t="s">
        <v>11275</v>
      </c>
      <c r="G742" t="s">
        <v>5367</v>
      </c>
      <c r="H742" t="s">
        <v>5455</v>
      </c>
      <c r="I742" t="s">
        <v>10937</v>
      </c>
    </row>
    <row r="743" spans="1:9" x14ac:dyDescent="0.2">
      <c r="A743" t="s">
        <v>5363</v>
      </c>
      <c r="B743">
        <v>86004208</v>
      </c>
      <c r="C743" t="s">
        <v>5528</v>
      </c>
      <c r="D743" t="s">
        <v>8</v>
      </c>
      <c r="E743" t="s">
        <v>5365</v>
      </c>
      <c r="F743" t="s">
        <v>11269</v>
      </c>
      <c r="G743" t="s">
        <v>5367</v>
      </c>
      <c r="H743" t="s">
        <v>5391</v>
      </c>
      <c r="I743" t="s">
        <v>10937</v>
      </c>
    </row>
    <row r="744" spans="1:9" x14ac:dyDescent="0.2">
      <c r="A744" t="s">
        <v>5363</v>
      </c>
      <c r="B744">
        <v>86004206</v>
      </c>
      <c r="C744" t="s">
        <v>5527</v>
      </c>
      <c r="D744" t="s">
        <v>8</v>
      </c>
      <c r="E744" t="s">
        <v>5365</v>
      </c>
      <c r="F744" t="s">
        <v>5366</v>
      </c>
      <c r="G744" t="s">
        <v>5367</v>
      </c>
      <c r="H744" t="s">
        <v>5366</v>
      </c>
      <c r="I744" t="s">
        <v>10937</v>
      </c>
    </row>
    <row r="745" spans="1:9" x14ac:dyDescent="0.2">
      <c r="A745" t="s">
        <v>5363</v>
      </c>
      <c r="B745">
        <v>86004204</v>
      </c>
      <c r="C745" t="s">
        <v>5525</v>
      </c>
      <c r="D745" t="s">
        <v>8</v>
      </c>
      <c r="E745" t="s">
        <v>5365</v>
      </c>
      <c r="F745" t="s">
        <v>5363</v>
      </c>
      <c r="G745" t="s">
        <v>5367</v>
      </c>
      <c r="H745" t="s">
        <v>5363</v>
      </c>
      <c r="I745" t="s">
        <v>10937</v>
      </c>
    </row>
    <row r="746" spans="1:9" x14ac:dyDescent="0.2">
      <c r="A746" t="s">
        <v>5363</v>
      </c>
      <c r="B746">
        <v>86004203</v>
      </c>
      <c r="C746" t="s">
        <v>5524</v>
      </c>
      <c r="D746" t="s">
        <v>8</v>
      </c>
      <c r="E746" t="s">
        <v>5365</v>
      </c>
      <c r="F746" t="s">
        <v>11274</v>
      </c>
      <c r="G746" t="s">
        <v>5367</v>
      </c>
      <c r="H746" t="s">
        <v>5413</v>
      </c>
      <c r="I746" t="s">
        <v>10937</v>
      </c>
    </row>
    <row r="747" spans="1:9" x14ac:dyDescent="0.2">
      <c r="A747" t="s">
        <v>5363</v>
      </c>
      <c r="B747">
        <v>86004202</v>
      </c>
      <c r="C747" t="s">
        <v>5523</v>
      </c>
      <c r="D747" t="s">
        <v>8</v>
      </c>
      <c r="E747" t="s">
        <v>5365</v>
      </c>
      <c r="F747" t="s">
        <v>11269</v>
      </c>
      <c r="G747" t="s">
        <v>5367</v>
      </c>
      <c r="H747" t="s">
        <v>5391</v>
      </c>
      <c r="I747" t="s">
        <v>10937</v>
      </c>
    </row>
    <row r="748" spans="1:9" x14ac:dyDescent="0.2">
      <c r="A748" t="s">
        <v>5363</v>
      </c>
      <c r="B748">
        <v>86004199</v>
      </c>
      <c r="C748" t="s">
        <v>5520</v>
      </c>
      <c r="D748" t="s">
        <v>8</v>
      </c>
      <c r="E748" t="s">
        <v>5365</v>
      </c>
      <c r="F748" t="s">
        <v>5363</v>
      </c>
      <c r="G748" t="s">
        <v>5367</v>
      </c>
      <c r="H748" t="s">
        <v>5363</v>
      </c>
      <c r="I748" t="s">
        <v>10937</v>
      </c>
    </row>
    <row r="749" spans="1:9" x14ac:dyDescent="0.2">
      <c r="A749" t="s">
        <v>5363</v>
      </c>
      <c r="B749">
        <v>86004195</v>
      </c>
      <c r="C749" t="s">
        <v>5515</v>
      </c>
      <c r="D749" t="s">
        <v>8</v>
      </c>
      <c r="E749" t="s">
        <v>5365</v>
      </c>
      <c r="F749" t="s">
        <v>5366</v>
      </c>
      <c r="G749" t="s">
        <v>5367</v>
      </c>
      <c r="H749" t="s">
        <v>5366</v>
      </c>
      <c r="I749" t="s">
        <v>10937</v>
      </c>
    </row>
    <row r="750" spans="1:9" x14ac:dyDescent="0.2">
      <c r="A750" t="s">
        <v>5363</v>
      </c>
      <c r="B750">
        <v>86004194</v>
      </c>
      <c r="C750" t="s">
        <v>5514</v>
      </c>
      <c r="D750" t="s">
        <v>8</v>
      </c>
      <c r="E750" t="s">
        <v>5365</v>
      </c>
      <c r="F750" t="s">
        <v>5455</v>
      </c>
      <c r="G750" t="s">
        <v>5367</v>
      </c>
      <c r="H750" t="s">
        <v>5455</v>
      </c>
      <c r="I750" t="s">
        <v>10937</v>
      </c>
    </row>
    <row r="751" spans="1:9" x14ac:dyDescent="0.2">
      <c r="A751" t="s">
        <v>5363</v>
      </c>
      <c r="B751">
        <v>86004193</v>
      </c>
      <c r="C751" t="s">
        <v>5513</v>
      </c>
      <c r="D751" t="s">
        <v>8</v>
      </c>
      <c r="E751" t="s">
        <v>5365</v>
      </c>
      <c r="F751" t="s">
        <v>5363</v>
      </c>
      <c r="G751" t="s">
        <v>5367</v>
      </c>
      <c r="H751" t="s">
        <v>5363</v>
      </c>
      <c r="I751" t="s">
        <v>10937</v>
      </c>
    </row>
    <row r="752" spans="1:9" x14ac:dyDescent="0.2">
      <c r="A752" t="s">
        <v>5363</v>
      </c>
      <c r="B752">
        <v>86004191</v>
      </c>
      <c r="C752" t="s">
        <v>5511</v>
      </c>
      <c r="D752" t="s">
        <v>8</v>
      </c>
      <c r="E752" t="s">
        <v>5365</v>
      </c>
      <c r="F752" t="s">
        <v>5413</v>
      </c>
      <c r="G752" t="s">
        <v>5367</v>
      </c>
      <c r="H752" t="s">
        <v>5413</v>
      </c>
      <c r="I752" t="s">
        <v>10937</v>
      </c>
    </row>
    <row r="753" spans="1:9" x14ac:dyDescent="0.2">
      <c r="A753" t="s">
        <v>5363</v>
      </c>
      <c r="B753">
        <v>86004190</v>
      </c>
      <c r="C753" t="s">
        <v>5510</v>
      </c>
      <c r="D753" t="s">
        <v>8</v>
      </c>
      <c r="E753" t="s">
        <v>5365</v>
      </c>
      <c r="F753" t="s">
        <v>5363</v>
      </c>
      <c r="G753" t="s">
        <v>5367</v>
      </c>
      <c r="H753" t="s">
        <v>5363</v>
      </c>
      <c r="I753" t="s">
        <v>10937</v>
      </c>
    </row>
    <row r="754" spans="1:9" x14ac:dyDescent="0.2">
      <c r="A754" t="s">
        <v>5363</v>
      </c>
      <c r="B754">
        <v>86004189</v>
      </c>
      <c r="C754" t="s">
        <v>5509</v>
      </c>
      <c r="D754" t="s">
        <v>8</v>
      </c>
      <c r="E754" t="s">
        <v>5365</v>
      </c>
      <c r="F754" t="s">
        <v>11261</v>
      </c>
      <c r="G754" t="s">
        <v>5367</v>
      </c>
      <c r="H754" t="s">
        <v>5366</v>
      </c>
      <c r="I754" t="s">
        <v>10937</v>
      </c>
    </row>
    <row r="755" spans="1:9" x14ac:dyDescent="0.2">
      <c r="A755" t="s">
        <v>5363</v>
      </c>
      <c r="B755">
        <v>86004188</v>
      </c>
      <c r="C755" t="s">
        <v>5508</v>
      </c>
      <c r="D755" t="s">
        <v>8</v>
      </c>
      <c r="E755" t="s">
        <v>5365</v>
      </c>
      <c r="F755" t="s">
        <v>11266</v>
      </c>
      <c r="G755" t="s">
        <v>5367</v>
      </c>
      <c r="H755" t="s">
        <v>5413</v>
      </c>
      <c r="I755" t="s">
        <v>10937</v>
      </c>
    </row>
    <row r="756" spans="1:9" x14ac:dyDescent="0.2">
      <c r="A756" t="s">
        <v>5363</v>
      </c>
      <c r="B756">
        <v>86004185</v>
      </c>
      <c r="C756" t="s">
        <v>5504</v>
      </c>
      <c r="D756" t="s">
        <v>8</v>
      </c>
      <c r="E756" t="s">
        <v>5365</v>
      </c>
      <c r="F756" t="s">
        <v>5383</v>
      </c>
      <c r="G756" t="s">
        <v>5367</v>
      </c>
      <c r="H756" t="s">
        <v>5383</v>
      </c>
      <c r="I756" t="s">
        <v>10937</v>
      </c>
    </row>
    <row r="757" spans="1:9" x14ac:dyDescent="0.2">
      <c r="A757" t="s">
        <v>5363</v>
      </c>
      <c r="B757">
        <v>86004181</v>
      </c>
      <c r="C757" t="s">
        <v>5501</v>
      </c>
      <c r="D757" t="s">
        <v>8</v>
      </c>
      <c r="E757" t="s">
        <v>5365</v>
      </c>
      <c r="F757" t="s">
        <v>5363</v>
      </c>
      <c r="G757" t="s">
        <v>5367</v>
      </c>
      <c r="H757" t="s">
        <v>5363</v>
      </c>
      <c r="I757" t="s">
        <v>10937</v>
      </c>
    </row>
    <row r="758" spans="1:9" x14ac:dyDescent="0.2">
      <c r="A758" t="s">
        <v>5363</v>
      </c>
      <c r="B758">
        <v>86004180</v>
      </c>
      <c r="C758" t="s">
        <v>5500</v>
      </c>
      <c r="D758" t="s">
        <v>8</v>
      </c>
      <c r="E758" t="s">
        <v>5365</v>
      </c>
      <c r="F758" t="s">
        <v>5363</v>
      </c>
      <c r="G758" t="s">
        <v>5367</v>
      </c>
      <c r="H758" t="s">
        <v>5363</v>
      </c>
      <c r="I758" t="s">
        <v>10937</v>
      </c>
    </row>
    <row r="759" spans="1:9" x14ac:dyDescent="0.2">
      <c r="A759" t="s">
        <v>5363</v>
      </c>
      <c r="B759">
        <v>86004179</v>
      </c>
      <c r="C759" t="s">
        <v>5499</v>
      </c>
      <c r="D759" t="s">
        <v>8</v>
      </c>
      <c r="E759" t="s">
        <v>5365</v>
      </c>
      <c r="F759" t="s">
        <v>11273</v>
      </c>
      <c r="G759" t="s">
        <v>5367</v>
      </c>
      <c r="H759" t="s">
        <v>5363</v>
      </c>
      <c r="I759" t="s">
        <v>10937</v>
      </c>
    </row>
    <row r="760" spans="1:9" x14ac:dyDescent="0.2">
      <c r="A760" t="s">
        <v>5363</v>
      </c>
      <c r="B760">
        <v>86004178</v>
      </c>
      <c r="C760" t="s">
        <v>5498</v>
      </c>
      <c r="D760" t="s">
        <v>8</v>
      </c>
      <c r="E760" t="s">
        <v>5365</v>
      </c>
      <c r="F760" t="s">
        <v>5363</v>
      </c>
      <c r="G760" t="s">
        <v>5367</v>
      </c>
      <c r="H760" t="s">
        <v>5363</v>
      </c>
      <c r="I760" t="s">
        <v>10937</v>
      </c>
    </row>
    <row r="761" spans="1:9" x14ac:dyDescent="0.2">
      <c r="A761" t="s">
        <v>5363</v>
      </c>
      <c r="B761">
        <v>86004177</v>
      </c>
      <c r="C761" t="s">
        <v>5497</v>
      </c>
      <c r="D761" t="s">
        <v>8</v>
      </c>
      <c r="E761" t="s">
        <v>5365</v>
      </c>
      <c r="F761" t="s">
        <v>5363</v>
      </c>
      <c r="G761" t="s">
        <v>5367</v>
      </c>
      <c r="H761" t="s">
        <v>5363</v>
      </c>
      <c r="I761" t="s">
        <v>10937</v>
      </c>
    </row>
    <row r="762" spans="1:9" x14ac:dyDescent="0.2">
      <c r="A762" t="s">
        <v>5363</v>
      </c>
      <c r="B762">
        <v>86004176</v>
      </c>
      <c r="C762" t="s">
        <v>5496</v>
      </c>
      <c r="D762" t="s">
        <v>8</v>
      </c>
      <c r="E762" t="s">
        <v>5365</v>
      </c>
      <c r="F762" t="s">
        <v>5363</v>
      </c>
      <c r="G762" t="s">
        <v>5367</v>
      </c>
      <c r="H762" t="s">
        <v>5363</v>
      </c>
      <c r="I762" t="s">
        <v>10937</v>
      </c>
    </row>
    <row r="763" spans="1:9" x14ac:dyDescent="0.2">
      <c r="A763" t="s">
        <v>5363</v>
      </c>
      <c r="B763">
        <v>86004174</v>
      </c>
      <c r="C763" t="s">
        <v>5494</v>
      </c>
      <c r="D763" t="s">
        <v>8</v>
      </c>
      <c r="E763" t="s">
        <v>5365</v>
      </c>
      <c r="F763" t="s">
        <v>11272</v>
      </c>
      <c r="G763" t="s">
        <v>5367</v>
      </c>
      <c r="H763" t="s">
        <v>5534</v>
      </c>
      <c r="I763" t="s">
        <v>10937</v>
      </c>
    </row>
    <row r="764" spans="1:9" x14ac:dyDescent="0.2">
      <c r="A764" t="s">
        <v>5363</v>
      </c>
      <c r="B764">
        <v>86004172</v>
      </c>
      <c r="C764" t="s">
        <v>5492</v>
      </c>
      <c r="D764" t="s">
        <v>8</v>
      </c>
      <c r="E764" t="s">
        <v>5365</v>
      </c>
      <c r="F764" t="s">
        <v>5391</v>
      </c>
      <c r="G764" t="s">
        <v>5367</v>
      </c>
      <c r="H764" t="s">
        <v>5391</v>
      </c>
      <c r="I764" t="s">
        <v>10937</v>
      </c>
    </row>
    <row r="765" spans="1:9" x14ac:dyDescent="0.2">
      <c r="A765" t="s">
        <v>5363</v>
      </c>
      <c r="B765">
        <v>86004169</v>
      </c>
      <c r="C765" t="s">
        <v>5490</v>
      </c>
      <c r="D765" t="s">
        <v>8</v>
      </c>
      <c r="E765" t="s">
        <v>5365</v>
      </c>
      <c r="F765" t="s">
        <v>5366</v>
      </c>
      <c r="G765" t="s">
        <v>5367</v>
      </c>
      <c r="H765" t="s">
        <v>5366</v>
      </c>
      <c r="I765" t="s">
        <v>10937</v>
      </c>
    </row>
    <row r="766" spans="1:9" x14ac:dyDescent="0.2">
      <c r="A766" t="s">
        <v>5363</v>
      </c>
      <c r="B766">
        <v>86004166</v>
      </c>
      <c r="C766" t="s">
        <v>5486</v>
      </c>
      <c r="D766" t="s">
        <v>8</v>
      </c>
      <c r="E766" t="s">
        <v>5365</v>
      </c>
      <c r="F766" t="s">
        <v>5413</v>
      </c>
      <c r="G766" t="s">
        <v>5367</v>
      </c>
      <c r="H766" t="s">
        <v>5413</v>
      </c>
      <c r="I766" t="s">
        <v>10937</v>
      </c>
    </row>
    <row r="767" spans="1:9" x14ac:dyDescent="0.2">
      <c r="A767" t="s">
        <v>5363</v>
      </c>
      <c r="B767">
        <v>86004165</v>
      </c>
      <c r="C767" t="s">
        <v>5485</v>
      </c>
      <c r="D767" t="s">
        <v>8</v>
      </c>
      <c r="E767" t="s">
        <v>5365</v>
      </c>
      <c r="F767" t="s">
        <v>5363</v>
      </c>
      <c r="G767" t="s">
        <v>5367</v>
      </c>
      <c r="H767" t="s">
        <v>5363</v>
      </c>
      <c r="I767" t="s">
        <v>10937</v>
      </c>
    </row>
    <row r="768" spans="1:9" x14ac:dyDescent="0.2">
      <c r="A768" t="s">
        <v>5363</v>
      </c>
      <c r="B768">
        <v>86004164</v>
      </c>
      <c r="C768" t="s">
        <v>5484</v>
      </c>
      <c r="D768" t="s">
        <v>8</v>
      </c>
      <c r="E768" t="s">
        <v>5365</v>
      </c>
      <c r="F768" t="s">
        <v>11271</v>
      </c>
      <c r="G768" t="s">
        <v>5367</v>
      </c>
      <c r="H768" t="s">
        <v>5534</v>
      </c>
      <c r="I768" t="s">
        <v>10937</v>
      </c>
    </row>
    <row r="769" spans="1:9" x14ac:dyDescent="0.2">
      <c r="A769" t="s">
        <v>5363</v>
      </c>
      <c r="B769">
        <v>86004162</v>
      </c>
      <c r="C769" t="s">
        <v>5482</v>
      </c>
      <c r="D769" t="s">
        <v>8</v>
      </c>
      <c r="E769" t="s">
        <v>5365</v>
      </c>
      <c r="F769" t="s">
        <v>5455</v>
      </c>
      <c r="G769" t="s">
        <v>5367</v>
      </c>
      <c r="H769" t="s">
        <v>5455</v>
      </c>
      <c r="I769" t="s">
        <v>10937</v>
      </c>
    </row>
    <row r="770" spans="1:9" x14ac:dyDescent="0.2">
      <c r="A770" t="s">
        <v>5363</v>
      </c>
      <c r="B770">
        <v>86004160</v>
      </c>
      <c r="C770" t="s">
        <v>4971</v>
      </c>
      <c r="D770" t="s">
        <v>8</v>
      </c>
      <c r="E770" t="s">
        <v>5365</v>
      </c>
      <c r="F770" t="s">
        <v>5363</v>
      </c>
      <c r="G770" t="s">
        <v>5367</v>
      </c>
      <c r="H770" t="s">
        <v>5363</v>
      </c>
      <c r="I770" t="s">
        <v>10937</v>
      </c>
    </row>
    <row r="771" spans="1:9" x14ac:dyDescent="0.2">
      <c r="A771" t="s">
        <v>5363</v>
      </c>
      <c r="B771">
        <v>86004158</v>
      </c>
      <c r="C771" t="s">
        <v>5481</v>
      </c>
      <c r="D771" t="s">
        <v>8</v>
      </c>
      <c r="E771" t="s">
        <v>5365</v>
      </c>
      <c r="F771" t="s">
        <v>5413</v>
      </c>
      <c r="G771" t="s">
        <v>5367</v>
      </c>
      <c r="H771" t="s">
        <v>5413</v>
      </c>
      <c r="I771" t="s">
        <v>10937</v>
      </c>
    </row>
    <row r="772" spans="1:9" x14ac:dyDescent="0.2">
      <c r="A772" t="s">
        <v>5363</v>
      </c>
      <c r="B772">
        <v>86004156</v>
      </c>
      <c r="C772" t="s">
        <v>5479</v>
      </c>
      <c r="D772" t="s">
        <v>8</v>
      </c>
      <c r="E772" t="s">
        <v>5365</v>
      </c>
      <c r="F772" t="s">
        <v>5366</v>
      </c>
      <c r="G772" t="s">
        <v>5367</v>
      </c>
      <c r="H772" t="s">
        <v>5366</v>
      </c>
      <c r="I772" t="s">
        <v>10937</v>
      </c>
    </row>
    <row r="773" spans="1:9" x14ac:dyDescent="0.2">
      <c r="A773" t="s">
        <v>5363</v>
      </c>
      <c r="B773">
        <v>86004152</v>
      </c>
      <c r="C773" t="s">
        <v>5475</v>
      </c>
      <c r="D773" t="s">
        <v>8</v>
      </c>
      <c r="E773" t="s">
        <v>5365</v>
      </c>
      <c r="F773" t="s">
        <v>5363</v>
      </c>
      <c r="G773" t="s">
        <v>5367</v>
      </c>
      <c r="H773" t="s">
        <v>5363</v>
      </c>
      <c r="I773" t="s">
        <v>10937</v>
      </c>
    </row>
    <row r="774" spans="1:9" x14ac:dyDescent="0.2">
      <c r="A774" t="s">
        <v>5363</v>
      </c>
      <c r="B774">
        <v>86004151</v>
      </c>
      <c r="C774" t="s">
        <v>5474</v>
      </c>
      <c r="D774" t="s">
        <v>8</v>
      </c>
      <c r="E774" t="s">
        <v>5365</v>
      </c>
      <c r="F774" t="s">
        <v>5363</v>
      </c>
      <c r="G774" t="s">
        <v>5367</v>
      </c>
      <c r="H774" t="s">
        <v>5363</v>
      </c>
      <c r="I774" t="s">
        <v>10937</v>
      </c>
    </row>
    <row r="775" spans="1:9" x14ac:dyDescent="0.2">
      <c r="A775" t="s">
        <v>5363</v>
      </c>
      <c r="B775">
        <v>86004144</v>
      </c>
      <c r="C775" t="s">
        <v>5471</v>
      </c>
      <c r="D775" t="s">
        <v>8</v>
      </c>
      <c r="E775" t="s">
        <v>5365</v>
      </c>
      <c r="F775" t="s">
        <v>5391</v>
      </c>
      <c r="G775" t="s">
        <v>5367</v>
      </c>
      <c r="H775" t="s">
        <v>5391</v>
      </c>
      <c r="I775" t="s">
        <v>10937</v>
      </c>
    </row>
    <row r="776" spans="1:9" x14ac:dyDescent="0.2">
      <c r="A776" t="s">
        <v>5363</v>
      </c>
      <c r="B776">
        <v>86004143</v>
      </c>
      <c r="C776" t="s">
        <v>5470</v>
      </c>
      <c r="D776" t="s">
        <v>8</v>
      </c>
      <c r="E776" t="s">
        <v>5365</v>
      </c>
      <c r="F776" t="s">
        <v>5391</v>
      </c>
      <c r="G776" t="s">
        <v>5367</v>
      </c>
      <c r="H776" t="s">
        <v>5391</v>
      </c>
      <c r="I776" t="s">
        <v>10937</v>
      </c>
    </row>
    <row r="777" spans="1:9" x14ac:dyDescent="0.2">
      <c r="A777" t="s">
        <v>5363</v>
      </c>
      <c r="B777">
        <v>86004142</v>
      </c>
      <c r="C777" t="s">
        <v>5469</v>
      </c>
      <c r="D777" t="s">
        <v>8</v>
      </c>
      <c r="E777" t="s">
        <v>5365</v>
      </c>
      <c r="F777" t="s">
        <v>11269</v>
      </c>
      <c r="G777" t="s">
        <v>5367</v>
      </c>
      <c r="H777" t="s">
        <v>5391</v>
      </c>
      <c r="I777" t="s">
        <v>10937</v>
      </c>
    </row>
    <row r="778" spans="1:9" x14ac:dyDescent="0.2">
      <c r="A778" t="s">
        <v>5363</v>
      </c>
      <c r="B778">
        <v>86004137</v>
      </c>
      <c r="C778" t="s">
        <v>5466</v>
      </c>
      <c r="D778" t="s">
        <v>8</v>
      </c>
      <c r="E778" t="s">
        <v>5365</v>
      </c>
      <c r="F778" t="s">
        <v>5363</v>
      </c>
      <c r="G778" t="s">
        <v>5367</v>
      </c>
      <c r="H778" t="s">
        <v>5363</v>
      </c>
      <c r="I778" t="s">
        <v>10937</v>
      </c>
    </row>
    <row r="779" spans="1:9" x14ac:dyDescent="0.2">
      <c r="A779" t="s">
        <v>5363</v>
      </c>
      <c r="B779">
        <v>86004135</v>
      </c>
      <c r="C779" t="s">
        <v>5464</v>
      </c>
      <c r="D779" t="s">
        <v>8</v>
      </c>
      <c r="E779" t="s">
        <v>5365</v>
      </c>
      <c r="F779" t="s">
        <v>5366</v>
      </c>
      <c r="G779" t="s">
        <v>5367</v>
      </c>
      <c r="H779" t="s">
        <v>5366</v>
      </c>
      <c r="I779" t="s">
        <v>10937</v>
      </c>
    </row>
    <row r="780" spans="1:9" x14ac:dyDescent="0.2">
      <c r="A780" t="s">
        <v>5363</v>
      </c>
      <c r="B780">
        <v>86004134</v>
      </c>
      <c r="C780" t="s">
        <v>5463</v>
      </c>
      <c r="D780" t="s">
        <v>8</v>
      </c>
      <c r="E780" t="s">
        <v>5365</v>
      </c>
      <c r="F780" t="s">
        <v>5366</v>
      </c>
      <c r="G780" t="s">
        <v>5367</v>
      </c>
      <c r="H780" t="s">
        <v>5366</v>
      </c>
      <c r="I780" t="s">
        <v>10937</v>
      </c>
    </row>
    <row r="781" spans="1:9" x14ac:dyDescent="0.2">
      <c r="A781" t="s">
        <v>5363</v>
      </c>
      <c r="B781">
        <v>86004131</v>
      </c>
      <c r="C781" t="s">
        <v>5460</v>
      </c>
      <c r="D781" t="s">
        <v>8</v>
      </c>
      <c r="E781" t="s">
        <v>5365</v>
      </c>
      <c r="F781" t="s">
        <v>5455</v>
      </c>
      <c r="G781" t="s">
        <v>5367</v>
      </c>
      <c r="H781" t="s">
        <v>5455</v>
      </c>
      <c r="I781" t="s">
        <v>10937</v>
      </c>
    </row>
    <row r="782" spans="1:9" x14ac:dyDescent="0.2">
      <c r="A782" t="s">
        <v>5363</v>
      </c>
      <c r="B782">
        <v>86004130</v>
      </c>
      <c r="C782" t="s">
        <v>5459</v>
      </c>
      <c r="D782" t="s">
        <v>8</v>
      </c>
      <c r="E782" t="s">
        <v>5365</v>
      </c>
      <c r="F782" t="s">
        <v>5455</v>
      </c>
      <c r="G782" t="s">
        <v>5367</v>
      </c>
      <c r="H782" t="s">
        <v>5455</v>
      </c>
      <c r="I782" t="s">
        <v>10937</v>
      </c>
    </row>
    <row r="783" spans="1:9" x14ac:dyDescent="0.2">
      <c r="A783" t="s">
        <v>5363</v>
      </c>
      <c r="B783">
        <v>86004129</v>
      </c>
      <c r="C783" t="s">
        <v>5458</v>
      </c>
      <c r="D783" t="s">
        <v>8</v>
      </c>
      <c r="E783" t="s">
        <v>5365</v>
      </c>
      <c r="F783" t="s">
        <v>5366</v>
      </c>
      <c r="G783" t="s">
        <v>5367</v>
      </c>
      <c r="H783" t="s">
        <v>5366</v>
      </c>
      <c r="I783" t="s">
        <v>10937</v>
      </c>
    </row>
    <row r="784" spans="1:9" x14ac:dyDescent="0.2">
      <c r="A784" t="s">
        <v>5363</v>
      </c>
      <c r="B784">
        <v>86004126</v>
      </c>
      <c r="C784" t="s">
        <v>5456</v>
      </c>
      <c r="D784" t="s">
        <v>8</v>
      </c>
      <c r="E784" t="s">
        <v>5365</v>
      </c>
      <c r="F784" t="s">
        <v>5363</v>
      </c>
      <c r="G784" t="s">
        <v>5367</v>
      </c>
      <c r="H784" t="s">
        <v>5363</v>
      </c>
      <c r="I784" t="s">
        <v>10937</v>
      </c>
    </row>
    <row r="785" spans="1:9" x14ac:dyDescent="0.2">
      <c r="A785" t="s">
        <v>5363</v>
      </c>
      <c r="B785">
        <v>86004125</v>
      </c>
      <c r="C785" t="s">
        <v>5454</v>
      </c>
      <c r="D785" t="s">
        <v>8</v>
      </c>
      <c r="E785" t="s">
        <v>5365</v>
      </c>
      <c r="F785" t="s">
        <v>5455</v>
      </c>
      <c r="G785" t="s">
        <v>5367</v>
      </c>
      <c r="H785" t="s">
        <v>5455</v>
      </c>
      <c r="I785" t="s">
        <v>10937</v>
      </c>
    </row>
    <row r="786" spans="1:9" x14ac:dyDescent="0.2">
      <c r="A786" t="s">
        <v>5363</v>
      </c>
      <c r="B786">
        <v>86004124</v>
      </c>
      <c r="C786" t="s">
        <v>5453</v>
      </c>
      <c r="D786" t="s">
        <v>8</v>
      </c>
      <c r="E786" t="s">
        <v>5365</v>
      </c>
      <c r="F786" t="s">
        <v>5363</v>
      </c>
      <c r="G786" t="s">
        <v>5367</v>
      </c>
      <c r="H786" t="s">
        <v>5363</v>
      </c>
      <c r="I786" t="s">
        <v>10937</v>
      </c>
    </row>
    <row r="787" spans="1:9" x14ac:dyDescent="0.2">
      <c r="A787" t="s">
        <v>5363</v>
      </c>
      <c r="B787">
        <v>86004123</v>
      </c>
      <c r="C787" t="s">
        <v>5452</v>
      </c>
      <c r="D787" t="s">
        <v>8</v>
      </c>
      <c r="E787" t="s">
        <v>5365</v>
      </c>
      <c r="F787" t="s">
        <v>11268</v>
      </c>
      <c r="G787" t="s">
        <v>5367</v>
      </c>
      <c r="H787" t="s">
        <v>5383</v>
      </c>
      <c r="I787" t="s">
        <v>10937</v>
      </c>
    </row>
    <row r="788" spans="1:9" x14ac:dyDescent="0.2">
      <c r="A788" t="s">
        <v>5363</v>
      </c>
      <c r="B788">
        <v>86004121</v>
      </c>
      <c r="C788" t="s">
        <v>5450</v>
      </c>
      <c r="D788" t="s">
        <v>8</v>
      </c>
      <c r="E788" t="s">
        <v>5365</v>
      </c>
      <c r="F788" t="s">
        <v>11267</v>
      </c>
      <c r="G788" t="s">
        <v>5367</v>
      </c>
      <c r="H788" t="s">
        <v>5534</v>
      </c>
      <c r="I788" t="s">
        <v>10937</v>
      </c>
    </row>
    <row r="789" spans="1:9" x14ac:dyDescent="0.2">
      <c r="A789" t="s">
        <v>5363</v>
      </c>
      <c r="B789">
        <v>86004119</v>
      </c>
      <c r="C789" t="s">
        <v>5447</v>
      </c>
      <c r="D789" t="s">
        <v>8</v>
      </c>
      <c r="E789" t="s">
        <v>5365</v>
      </c>
      <c r="F789" t="s">
        <v>5363</v>
      </c>
      <c r="G789" t="s">
        <v>5367</v>
      </c>
      <c r="H789" t="s">
        <v>5363</v>
      </c>
      <c r="I789" t="s">
        <v>10937</v>
      </c>
    </row>
    <row r="790" spans="1:9" x14ac:dyDescent="0.2">
      <c r="A790" t="s">
        <v>5363</v>
      </c>
      <c r="B790">
        <v>86004118</v>
      </c>
      <c r="C790" t="s">
        <v>5446</v>
      </c>
      <c r="D790" t="s">
        <v>8</v>
      </c>
      <c r="E790" t="s">
        <v>5365</v>
      </c>
      <c r="F790" t="s">
        <v>5363</v>
      </c>
      <c r="G790" t="s">
        <v>5367</v>
      </c>
      <c r="H790" t="s">
        <v>5363</v>
      </c>
      <c r="I790" t="s">
        <v>10937</v>
      </c>
    </row>
    <row r="791" spans="1:9" x14ac:dyDescent="0.2">
      <c r="A791" t="s">
        <v>5363</v>
      </c>
      <c r="B791">
        <v>86004116</v>
      </c>
      <c r="C791" t="s">
        <v>5445</v>
      </c>
      <c r="D791" t="s">
        <v>8</v>
      </c>
      <c r="E791" t="s">
        <v>5365</v>
      </c>
      <c r="F791" t="s">
        <v>11266</v>
      </c>
      <c r="G791" t="s">
        <v>5367</v>
      </c>
      <c r="H791" t="s">
        <v>5413</v>
      </c>
      <c r="I791" t="s">
        <v>10937</v>
      </c>
    </row>
    <row r="792" spans="1:9" x14ac:dyDescent="0.2">
      <c r="A792" t="s">
        <v>5363</v>
      </c>
      <c r="B792">
        <v>86004114</v>
      </c>
      <c r="C792" t="s">
        <v>5443</v>
      </c>
      <c r="D792" t="s">
        <v>8</v>
      </c>
      <c r="E792" t="s">
        <v>5365</v>
      </c>
      <c r="F792" t="s">
        <v>5383</v>
      </c>
      <c r="G792" t="s">
        <v>5367</v>
      </c>
      <c r="H792" t="s">
        <v>5383</v>
      </c>
      <c r="I792" t="s">
        <v>10937</v>
      </c>
    </row>
    <row r="793" spans="1:9" x14ac:dyDescent="0.2">
      <c r="A793" t="s">
        <v>5363</v>
      </c>
      <c r="B793">
        <v>86004111</v>
      </c>
      <c r="C793" t="s">
        <v>5442</v>
      </c>
      <c r="D793" t="s">
        <v>8</v>
      </c>
      <c r="E793" t="s">
        <v>5365</v>
      </c>
      <c r="F793" t="s">
        <v>5363</v>
      </c>
      <c r="G793" t="s">
        <v>5367</v>
      </c>
      <c r="H793" t="s">
        <v>5363</v>
      </c>
      <c r="I793" t="s">
        <v>10937</v>
      </c>
    </row>
    <row r="794" spans="1:9" x14ac:dyDescent="0.2">
      <c r="A794" t="s">
        <v>5363</v>
      </c>
      <c r="B794">
        <v>86004109</v>
      </c>
      <c r="C794" t="s">
        <v>5439</v>
      </c>
      <c r="D794" t="s">
        <v>8</v>
      </c>
      <c r="E794" t="s">
        <v>5365</v>
      </c>
      <c r="F794" t="s">
        <v>11265</v>
      </c>
      <c r="G794" t="s">
        <v>5367</v>
      </c>
      <c r="H794" t="s">
        <v>5363</v>
      </c>
      <c r="I794" t="s">
        <v>10937</v>
      </c>
    </row>
    <row r="795" spans="1:9" x14ac:dyDescent="0.2">
      <c r="A795" t="s">
        <v>5363</v>
      </c>
      <c r="B795">
        <v>86004108</v>
      </c>
      <c r="C795" t="s">
        <v>5438</v>
      </c>
      <c r="D795" t="s">
        <v>8</v>
      </c>
      <c r="E795" t="s">
        <v>5365</v>
      </c>
      <c r="F795" t="s">
        <v>5363</v>
      </c>
      <c r="G795" t="s">
        <v>5367</v>
      </c>
      <c r="H795" t="s">
        <v>5363</v>
      </c>
      <c r="I795" t="s">
        <v>10937</v>
      </c>
    </row>
    <row r="796" spans="1:9" x14ac:dyDescent="0.2">
      <c r="A796" t="s">
        <v>5363</v>
      </c>
      <c r="B796">
        <v>86004107</v>
      </c>
      <c r="C796" t="s">
        <v>5437</v>
      </c>
      <c r="D796" t="s">
        <v>8</v>
      </c>
      <c r="E796" t="s">
        <v>5365</v>
      </c>
      <c r="F796" t="s">
        <v>5363</v>
      </c>
      <c r="G796" t="s">
        <v>5367</v>
      </c>
      <c r="H796" t="s">
        <v>5363</v>
      </c>
      <c r="I796" t="s">
        <v>10937</v>
      </c>
    </row>
    <row r="797" spans="1:9" x14ac:dyDescent="0.2">
      <c r="A797" t="s">
        <v>5363</v>
      </c>
      <c r="B797">
        <v>86004104</v>
      </c>
      <c r="C797" t="s">
        <v>5435</v>
      </c>
      <c r="D797" t="s">
        <v>8</v>
      </c>
      <c r="E797" t="s">
        <v>5365</v>
      </c>
      <c r="F797" t="s">
        <v>5363</v>
      </c>
      <c r="G797" t="s">
        <v>5367</v>
      </c>
      <c r="H797" t="s">
        <v>5363</v>
      </c>
      <c r="I797" t="s">
        <v>10937</v>
      </c>
    </row>
    <row r="798" spans="1:9" x14ac:dyDescent="0.2">
      <c r="A798" t="s">
        <v>5363</v>
      </c>
      <c r="B798">
        <v>86004103</v>
      </c>
      <c r="C798" t="s">
        <v>5434</v>
      </c>
      <c r="D798" t="s">
        <v>8</v>
      </c>
      <c r="E798" t="s">
        <v>5365</v>
      </c>
      <c r="F798" t="s">
        <v>5363</v>
      </c>
      <c r="G798" t="s">
        <v>5367</v>
      </c>
      <c r="H798" t="s">
        <v>5363</v>
      </c>
      <c r="I798" t="s">
        <v>10937</v>
      </c>
    </row>
    <row r="799" spans="1:9" x14ac:dyDescent="0.2">
      <c r="A799" t="s">
        <v>5363</v>
      </c>
      <c r="B799">
        <v>86004102</v>
      </c>
      <c r="C799" t="s">
        <v>4413</v>
      </c>
      <c r="D799" t="s">
        <v>8</v>
      </c>
      <c r="E799" t="s">
        <v>5365</v>
      </c>
      <c r="F799" t="s">
        <v>5363</v>
      </c>
      <c r="G799" t="s">
        <v>5367</v>
      </c>
      <c r="H799" t="s">
        <v>5363</v>
      </c>
      <c r="I799" t="s">
        <v>10937</v>
      </c>
    </row>
    <row r="800" spans="1:9" x14ac:dyDescent="0.2">
      <c r="A800" t="s">
        <v>5363</v>
      </c>
      <c r="B800">
        <v>86004096</v>
      </c>
      <c r="C800" t="s">
        <v>5433</v>
      </c>
      <c r="D800" t="s">
        <v>8</v>
      </c>
      <c r="E800" t="s">
        <v>5365</v>
      </c>
      <c r="F800" t="s">
        <v>5363</v>
      </c>
      <c r="G800" t="s">
        <v>5367</v>
      </c>
      <c r="H800" t="s">
        <v>5363</v>
      </c>
      <c r="I800" t="s">
        <v>10937</v>
      </c>
    </row>
    <row r="801" spans="1:9" x14ac:dyDescent="0.2">
      <c r="A801" t="s">
        <v>5363</v>
      </c>
      <c r="B801">
        <v>86004094</v>
      </c>
      <c r="C801" t="s">
        <v>5431</v>
      </c>
      <c r="D801" t="s">
        <v>8</v>
      </c>
      <c r="E801" t="s">
        <v>5365</v>
      </c>
      <c r="F801" t="s">
        <v>5363</v>
      </c>
      <c r="G801" t="s">
        <v>5367</v>
      </c>
      <c r="H801" t="s">
        <v>5363</v>
      </c>
      <c r="I801" t="s">
        <v>10937</v>
      </c>
    </row>
    <row r="802" spans="1:9" x14ac:dyDescent="0.2">
      <c r="A802" t="s">
        <v>5363</v>
      </c>
      <c r="B802">
        <v>86004089</v>
      </c>
      <c r="C802" t="s">
        <v>5425</v>
      </c>
      <c r="D802" t="s">
        <v>8</v>
      </c>
      <c r="E802" t="s">
        <v>5365</v>
      </c>
      <c r="F802" t="s">
        <v>5363</v>
      </c>
      <c r="G802" t="s">
        <v>5367</v>
      </c>
      <c r="H802" t="s">
        <v>5363</v>
      </c>
      <c r="I802" t="s">
        <v>10937</v>
      </c>
    </row>
    <row r="803" spans="1:9" x14ac:dyDescent="0.2">
      <c r="A803" t="s">
        <v>5363</v>
      </c>
      <c r="B803">
        <v>86004088</v>
      </c>
      <c r="C803" t="s">
        <v>5424</v>
      </c>
      <c r="D803" t="s">
        <v>8</v>
      </c>
      <c r="E803" t="s">
        <v>5365</v>
      </c>
      <c r="F803" t="s">
        <v>5363</v>
      </c>
      <c r="G803" t="s">
        <v>5367</v>
      </c>
      <c r="H803" t="s">
        <v>5363</v>
      </c>
      <c r="I803" t="s">
        <v>10937</v>
      </c>
    </row>
    <row r="804" spans="1:9" x14ac:dyDescent="0.2">
      <c r="A804" t="s">
        <v>5363</v>
      </c>
      <c r="B804">
        <v>86004083</v>
      </c>
      <c r="C804" t="s">
        <v>5419</v>
      </c>
      <c r="D804" t="s">
        <v>8</v>
      </c>
      <c r="E804" t="s">
        <v>5365</v>
      </c>
      <c r="F804" t="s">
        <v>11263</v>
      </c>
      <c r="G804" t="s">
        <v>5367</v>
      </c>
      <c r="H804" t="s">
        <v>5391</v>
      </c>
      <c r="I804" t="s">
        <v>10937</v>
      </c>
    </row>
    <row r="805" spans="1:9" x14ac:dyDescent="0.2">
      <c r="A805" t="s">
        <v>5363</v>
      </c>
      <c r="B805">
        <v>86004082</v>
      </c>
      <c r="C805" t="s">
        <v>5418</v>
      </c>
      <c r="D805" t="s">
        <v>8</v>
      </c>
      <c r="E805" t="s">
        <v>5365</v>
      </c>
      <c r="F805" t="s">
        <v>5383</v>
      </c>
      <c r="G805" t="s">
        <v>5367</v>
      </c>
      <c r="H805" t="s">
        <v>5383</v>
      </c>
      <c r="I805" t="s">
        <v>10937</v>
      </c>
    </row>
    <row r="806" spans="1:9" x14ac:dyDescent="0.2">
      <c r="A806" t="s">
        <v>5363</v>
      </c>
      <c r="B806">
        <v>86004077</v>
      </c>
      <c r="C806" t="s">
        <v>5416</v>
      </c>
      <c r="D806" t="s">
        <v>8</v>
      </c>
      <c r="E806" t="s">
        <v>5365</v>
      </c>
      <c r="F806" t="s">
        <v>5363</v>
      </c>
      <c r="G806" t="s">
        <v>5367</v>
      </c>
      <c r="H806" t="s">
        <v>5363</v>
      </c>
      <c r="I806" t="s">
        <v>10937</v>
      </c>
    </row>
    <row r="807" spans="1:9" x14ac:dyDescent="0.2">
      <c r="A807" t="s">
        <v>5363</v>
      </c>
      <c r="B807">
        <v>86004074</v>
      </c>
      <c r="C807" t="s">
        <v>5414</v>
      </c>
      <c r="D807" t="s">
        <v>8</v>
      </c>
      <c r="E807" t="s">
        <v>5365</v>
      </c>
      <c r="F807" t="s">
        <v>11262</v>
      </c>
      <c r="G807" t="s">
        <v>5367</v>
      </c>
      <c r="H807" t="s">
        <v>5391</v>
      </c>
      <c r="I807" t="s">
        <v>10937</v>
      </c>
    </row>
    <row r="808" spans="1:9" x14ac:dyDescent="0.2">
      <c r="A808" t="s">
        <v>5363</v>
      </c>
      <c r="B808">
        <v>86004072</v>
      </c>
      <c r="C808" t="s">
        <v>5412</v>
      </c>
      <c r="D808" t="s">
        <v>8</v>
      </c>
      <c r="E808" t="s">
        <v>5365</v>
      </c>
      <c r="F808" t="s">
        <v>5413</v>
      </c>
      <c r="G808" t="s">
        <v>5367</v>
      </c>
      <c r="H808" t="s">
        <v>5413</v>
      </c>
      <c r="I808" t="s">
        <v>10937</v>
      </c>
    </row>
    <row r="809" spans="1:9" x14ac:dyDescent="0.2">
      <c r="A809" t="s">
        <v>5363</v>
      </c>
      <c r="B809">
        <v>86004068</v>
      </c>
      <c r="C809" t="s">
        <v>5408</v>
      </c>
      <c r="D809" t="s">
        <v>8</v>
      </c>
      <c r="E809" t="s">
        <v>5365</v>
      </c>
      <c r="F809" t="s">
        <v>11261</v>
      </c>
      <c r="G809" t="s">
        <v>5367</v>
      </c>
      <c r="H809" t="s">
        <v>5366</v>
      </c>
      <c r="I809" t="s">
        <v>10937</v>
      </c>
    </row>
    <row r="810" spans="1:9" x14ac:dyDescent="0.2">
      <c r="A810" t="s">
        <v>5363</v>
      </c>
      <c r="B810">
        <v>86004067</v>
      </c>
      <c r="C810" t="s">
        <v>5407</v>
      </c>
      <c r="D810" t="s">
        <v>8</v>
      </c>
      <c r="E810" t="s">
        <v>5365</v>
      </c>
      <c r="F810" t="s">
        <v>5363</v>
      </c>
      <c r="G810" t="s">
        <v>5367</v>
      </c>
      <c r="H810" t="s">
        <v>5363</v>
      </c>
      <c r="I810" t="s">
        <v>10937</v>
      </c>
    </row>
    <row r="811" spans="1:9" x14ac:dyDescent="0.2">
      <c r="A811" t="s">
        <v>5363</v>
      </c>
      <c r="B811">
        <v>86004064</v>
      </c>
      <c r="C811" t="s">
        <v>5406</v>
      </c>
      <c r="D811" t="s">
        <v>8</v>
      </c>
      <c r="E811" t="s">
        <v>5365</v>
      </c>
      <c r="F811" t="s">
        <v>5363</v>
      </c>
      <c r="G811" t="s">
        <v>5367</v>
      </c>
      <c r="H811" t="s">
        <v>5363</v>
      </c>
      <c r="I811" t="s">
        <v>10937</v>
      </c>
    </row>
    <row r="812" spans="1:9" x14ac:dyDescent="0.2">
      <c r="A812" t="s">
        <v>5363</v>
      </c>
      <c r="B812">
        <v>86004062</v>
      </c>
      <c r="C812" t="s">
        <v>5405</v>
      </c>
      <c r="D812" t="s">
        <v>8</v>
      </c>
      <c r="E812" t="s">
        <v>5365</v>
      </c>
      <c r="F812" t="s">
        <v>5363</v>
      </c>
      <c r="G812" t="s">
        <v>5367</v>
      </c>
      <c r="H812" t="s">
        <v>5363</v>
      </c>
      <c r="I812" t="s">
        <v>10937</v>
      </c>
    </row>
    <row r="813" spans="1:9" x14ac:dyDescent="0.2">
      <c r="A813" t="s">
        <v>5363</v>
      </c>
      <c r="B813">
        <v>86004061</v>
      </c>
      <c r="C813" t="s">
        <v>5404</v>
      </c>
      <c r="D813" t="s">
        <v>8</v>
      </c>
      <c r="E813" t="s">
        <v>5365</v>
      </c>
      <c r="F813" t="s">
        <v>5363</v>
      </c>
      <c r="G813" t="s">
        <v>5367</v>
      </c>
      <c r="H813" t="s">
        <v>5363</v>
      </c>
      <c r="I813" t="s">
        <v>10937</v>
      </c>
    </row>
    <row r="814" spans="1:9" x14ac:dyDescent="0.2">
      <c r="A814" t="s">
        <v>5363</v>
      </c>
      <c r="B814">
        <v>86004057</v>
      </c>
      <c r="C814" t="s">
        <v>5401</v>
      </c>
      <c r="D814" t="s">
        <v>8</v>
      </c>
      <c r="E814" t="s">
        <v>5365</v>
      </c>
      <c r="F814" t="s">
        <v>5366</v>
      </c>
      <c r="G814" t="s">
        <v>5367</v>
      </c>
      <c r="H814" t="s">
        <v>5366</v>
      </c>
      <c r="I814" t="s">
        <v>10937</v>
      </c>
    </row>
    <row r="815" spans="1:9" x14ac:dyDescent="0.2">
      <c r="A815" t="s">
        <v>5363</v>
      </c>
      <c r="B815">
        <v>86004056</v>
      </c>
      <c r="C815" t="s">
        <v>5400</v>
      </c>
      <c r="D815" t="s">
        <v>8</v>
      </c>
      <c r="E815" t="s">
        <v>5365</v>
      </c>
      <c r="F815" t="s">
        <v>5363</v>
      </c>
      <c r="G815" t="s">
        <v>5367</v>
      </c>
      <c r="H815" t="s">
        <v>5363</v>
      </c>
      <c r="I815" t="s">
        <v>10937</v>
      </c>
    </row>
    <row r="816" spans="1:9" x14ac:dyDescent="0.2">
      <c r="A816" t="s">
        <v>5363</v>
      </c>
      <c r="B816">
        <v>86004053</v>
      </c>
      <c r="C816" t="s">
        <v>5398</v>
      </c>
      <c r="D816" t="s">
        <v>8</v>
      </c>
      <c r="E816" t="s">
        <v>5365</v>
      </c>
      <c r="F816" t="s">
        <v>5383</v>
      </c>
      <c r="G816" t="s">
        <v>5367</v>
      </c>
      <c r="H816" t="s">
        <v>5383</v>
      </c>
      <c r="I816" t="s">
        <v>10937</v>
      </c>
    </row>
    <row r="817" spans="1:9" x14ac:dyDescent="0.2">
      <c r="A817" t="s">
        <v>5363</v>
      </c>
      <c r="B817">
        <v>86004052</v>
      </c>
      <c r="C817" t="s">
        <v>5397</v>
      </c>
      <c r="D817" t="s">
        <v>8</v>
      </c>
      <c r="E817" t="s">
        <v>5365</v>
      </c>
      <c r="F817" t="s">
        <v>5363</v>
      </c>
      <c r="G817" t="s">
        <v>5367</v>
      </c>
      <c r="H817" t="s">
        <v>5363</v>
      </c>
      <c r="I817" t="s">
        <v>10937</v>
      </c>
    </row>
    <row r="818" spans="1:9" x14ac:dyDescent="0.2">
      <c r="A818" t="s">
        <v>5363</v>
      </c>
      <c r="B818">
        <v>86004049</v>
      </c>
      <c r="C818" t="s">
        <v>5396</v>
      </c>
      <c r="D818" t="s">
        <v>8</v>
      </c>
      <c r="E818" t="s">
        <v>5365</v>
      </c>
      <c r="F818" t="s">
        <v>5383</v>
      </c>
      <c r="G818" t="s">
        <v>5367</v>
      </c>
      <c r="H818" t="s">
        <v>5383</v>
      </c>
      <c r="I818" t="s">
        <v>10937</v>
      </c>
    </row>
    <row r="819" spans="1:9" x14ac:dyDescent="0.2">
      <c r="A819" t="s">
        <v>5363</v>
      </c>
      <c r="B819">
        <v>86004043</v>
      </c>
      <c r="C819" t="s">
        <v>5392</v>
      </c>
      <c r="D819" t="s">
        <v>8</v>
      </c>
      <c r="E819" t="s">
        <v>5365</v>
      </c>
      <c r="F819" t="s">
        <v>5363</v>
      </c>
      <c r="G819" t="s">
        <v>5367</v>
      </c>
      <c r="H819" t="s">
        <v>5363</v>
      </c>
      <c r="I819" t="s">
        <v>10937</v>
      </c>
    </row>
    <row r="820" spans="1:9" x14ac:dyDescent="0.2">
      <c r="A820" t="s">
        <v>5363</v>
      </c>
      <c r="B820">
        <v>86004042</v>
      </c>
      <c r="C820" t="s">
        <v>5390</v>
      </c>
      <c r="D820" t="s">
        <v>8</v>
      </c>
      <c r="E820" t="s">
        <v>5365</v>
      </c>
      <c r="F820" t="s">
        <v>5391</v>
      </c>
      <c r="G820" t="s">
        <v>5367</v>
      </c>
      <c r="H820" t="s">
        <v>5391</v>
      </c>
      <c r="I820" t="s">
        <v>10937</v>
      </c>
    </row>
    <row r="821" spans="1:9" x14ac:dyDescent="0.2">
      <c r="A821" t="s">
        <v>5363</v>
      </c>
      <c r="B821">
        <v>86004040</v>
      </c>
      <c r="C821" t="s">
        <v>5389</v>
      </c>
      <c r="D821" t="s">
        <v>8</v>
      </c>
      <c r="E821" t="s">
        <v>5365</v>
      </c>
      <c r="F821" t="s">
        <v>5366</v>
      </c>
      <c r="G821" t="s">
        <v>5367</v>
      </c>
      <c r="H821" t="s">
        <v>5366</v>
      </c>
      <c r="I821" t="s">
        <v>10937</v>
      </c>
    </row>
    <row r="822" spans="1:9" x14ac:dyDescent="0.2">
      <c r="A822" t="s">
        <v>5363</v>
      </c>
      <c r="B822">
        <v>86004039</v>
      </c>
      <c r="C822" t="s">
        <v>5388</v>
      </c>
      <c r="D822" t="s">
        <v>8</v>
      </c>
      <c r="E822" t="s">
        <v>5365</v>
      </c>
      <c r="F822" t="s">
        <v>5363</v>
      </c>
      <c r="G822" t="s">
        <v>5367</v>
      </c>
      <c r="H822" t="s">
        <v>5363</v>
      </c>
      <c r="I822" t="s">
        <v>10937</v>
      </c>
    </row>
    <row r="823" spans="1:9" x14ac:dyDescent="0.2">
      <c r="A823" t="s">
        <v>5363</v>
      </c>
      <c r="B823">
        <v>86004038</v>
      </c>
      <c r="C823" t="s">
        <v>5387</v>
      </c>
      <c r="D823" t="s">
        <v>8</v>
      </c>
      <c r="E823" t="s">
        <v>5365</v>
      </c>
      <c r="F823" t="s">
        <v>5363</v>
      </c>
      <c r="G823" t="s">
        <v>5367</v>
      </c>
      <c r="H823" t="s">
        <v>5363</v>
      </c>
      <c r="I823" t="s">
        <v>10937</v>
      </c>
    </row>
    <row r="824" spans="1:9" x14ac:dyDescent="0.2">
      <c r="A824" t="s">
        <v>5363</v>
      </c>
      <c r="B824">
        <v>86004036</v>
      </c>
      <c r="C824" t="s">
        <v>5386</v>
      </c>
      <c r="D824" t="s">
        <v>8</v>
      </c>
      <c r="E824" t="s">
        <v>5365</v>
      </c>
      <c r="F824" t="s">
        <v>5363</v>
      </c>
      <c r="G824" t="s">
        <v>5367</v>
      </c>
      <c r="H824" t="s">
        <v>5363</v>
      </c>
      <c r="I824" t="s">
        <v>10937</v>
      </c>
    </row>
    <row r="825" spans="1:9" x14ac:dyDescent="0.2">
      <c r="A825" t="s">
        <v>5363</v>
      </c>
      <c r="B825">
        <v>86004029</v>
      </c>
      <c r="C825" t="s">
        <v>5382</v>
      </c>
      <c r="D825" t="s">
        <v>8</v>
      </c>
      <c r="E825" t="s">
        <v>5365</v>
      </c>
      <c r="F825" t="s">
        <v>5383</v>
      </c>
      <c r="G825" t="s">
        <v>5367</v>
      </c>
      <c r="H825" t="s">
        <v>5383</v>
      </c>
      <c r="I825" t="s">
        <v>10937</v>
      </c>
    </row>
    <row r="826" spans="1:9" x14ac:dyDescent="0.2">
      <c r="A826" t="s">
        <v>5363</v>
      </c>
      <c r="B826">
        <v>86004023</v>
      </c>
      <c r="C826" t="s">
        <v>5379</v>
      </c>
      <c r="D826" t="s">
        <v>8</v>
      </c>
      <c r="E826" t="s">
        <v>5365</v>
      </c>
      <c r="F826" t="s">
        <v>5363</v>
      </c>
      <c r="G826" t="s">
        <v>5367</v>
      </c>
      <c r="H826" t="s">
        <v>5363</v>
      </c>
      <c r="I826" t="s">
        <v>10937</v>
      </c>
    </row>
    <row r="827" spans="1:9" x14ac:dyDescent="0.2">
      <c r="A827" t="s">
        <v>5363</v>
      </c>
      <c r="B827">
        <v>86004020</v>
      </c>
      <c r="C827" t="s">
        <v>5375</v>
      </c>
      <c r="D827" t="s">
        <v>8</v>
      </c>
      <c r="E827" t="s">
        <v>5365</v>
      </c>
      <c r="F827" t="s">
        <v>5363</v>
      </c>
      <c r="G827" t="s">
        <v>5367</v>
      </c>
      <c r="H827" t="s">
        <v>5363</v>
      </c>
      <c r="I827" t="s">
        <v>10937</v>
      </c>
    </row>
    <row r="828" spans="1:9" x14ac:dyDescent="0.2">
      <c r="A828" t="s">
        <v>5363</v>
      </c>
      <c r="B828">
        <v>86004015</v>
      </c>
      <c r="C828" t="s">
        <v>5373</v>
      </c>
      <c r="D828" t="s">
        <v>8</v>
      </c>
      <c r="E828" t="s">
        <v>5365</v>
      </c>
      <c r="F828" t="s">
        <v>5363</v>
      </c>
      <c r="G828" t="s">
        <v>5367</v>
      </c>
      <c r="H828" t="s">
        <v>5363</v>
      </c>
      <c r="I828" t="s">
        <v>10937</v>
      </c>
    </row>
    <row r="829" spans="1:9" x14ac:dyDescent="0.2">
      <c r="A829" t="s">
        <v>5363</v>
      </c>
      <c r="B829">
        <v>86004014</v>
      </c>
      <c r="C829" t="s">
        <v>5372</v>
      </c>
      <c r="D829" t="s">
        <v>8</v>
      </c>
      <c r="E829" t="s">
        <v>5365</v>
      </c>
      <c r="F829" t="s">
        <v>5363</v>
      </c>
      <c r="G829" t="s">
        <v>5367</v>
      </c>
      <c r="H829" t="s">
        <v>5363</v>
      </c>
      <c r="I829" t="s">
        <v>10937</v>
      </c>
    </row>
    <row r="830" spans="1:9" x14ac:dyDescent="0.2">
      <c r="A830" t="s">
        <v>5363</v>
      </c>
      <c r="B830">
        <v>86004013</v>
      </c>
      <c r="C830" t="s">
        <v>5371</v>
      </c>
      <c r="D830" t="s">
        <v>8</v>
      </c>
      <c r="E830" t="s">
        <v>5365</v>
      </c>
      <c r="F830" t="s">
        <v>5363</v>
      </c>
      <c r="G830" t="s">
        <v>5367</v>
      </c>
      <c r="H830" t="s">
        <v>5363</v>
      </c>
      <c r="I830" t="s">
        <v>10937</v>
      </c>
    </row>
    <row r="831" spans="1:9" x14ac:dyDescent="0.2">
      <c r="A831" t="s">
        <v>5363</v>
      </c>
      <c r="B831">
        <v>86004012</v>
      </c>
      <c r="C831" t="s">
        <v>5370</v>
      </c>
      <c r="D831" t="s">
        <v>8</v>
      </c>
      <c r="E831" t="s">
        <v>5365</v>
      </c>
      <c r="F831" t="s">
        <v>5363</v>
      </c>
      <c r="G831" t="s">
        <v>5367</v>
      </c>
      <c r="H831" t="s">
        <v>5363</v>
      </c>
      <c r="I831" t="s">
        <v>10937</v>
      </c>
    </row>
    <row r="832" spans="1:9" x14ac:dyDescent="0.2">
      <c r="A832" t="s">
        <v>5363</v>
      </c>
      <c r="B832">
        <v>86004010</v>
      </c>
      <c r="C832" t="s">
        <v>5369</v>
      </c>
      <c r="D832" t="s">
        <v>8</v>
      </c>
      <c r="E832" t="s">
        <v>5365</v>
      </c>
      <c r="F832" t="s">
        <v>5363</v>
      </c>
      <c r="G832" t="s">
        <v>5367</v>
      </c>
      <c r="H832" t="s">
        <v>5363</v>
      </c>
      <c r="I832" t="s">
        <v>10937</v>
      </c>
    </row>
    <row r="833" spans="1:9" x14ac:dyDescent="0.2">
      <c r="A833" t="s">
        <v>5363</v>
      </c>
      <c r="B833">
        <v>86004004</v>
      </c>
      <c r="C833" t="s">
        <v>5368</v>
      </c>
      <c r="D833" t="s">
        <v>8</v>
      </c>
      <c r="E833" t="s">
        <v>5365</v>
      </c>
      <c r="F833" t="s">
        <v>5363</v>
      </c>
      <c r="G833" t="s">
        <v>5367</v>
      </c>
      <c r="H833" t="s">
        <v>5363</v>
      </c>
      <c r="I833" t="s">
        <v>10937</v>
      </c>
    </row>
    <row r="834" spans="1:9" x14ac:dyDescent="0.2">
      <c r="A834" t="s">
        <v>5363</v>
      </c>
      <c r="B834">
        <v>86004003</v>
      </c>
      <c r="C834" t="s">
        <v>5364</v>
      </c>
      <c r="D834" t="s">
        <v>8</v>
      </c>
      <c r="E834" t="s">
        <v>5365</v>
      </c>
      <c r="F834" t="s">
        <v>5366</v>
      </c>
      <c r="G834" t="s">
        <v>5367</v>
      </c>
      <c r="H834" t="s">
        <v>5366</v>
      </c>
      <c r="I834" t="s">
        <v>10937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W44"/>
  <sheetViews>
    <sheetView topLeftCell="C1" workbookViewId="0">
      <selection activeCell="P12" sqref="P12"/>
    </sheetView>
  </sheetViews>
  <sheetFormatPr baseColWidth="10" defaultColWidth="9" defaultRowHeight="14" x14ac:dyDescent="0.2"/>
  <cols>
    <col min="1" max="1" width="20.59765625" hidden="1" customWidth="1"/>
    <col min="2" max="2" width="8.796875" hidden="1" customWidth="1"/>
    <col min="3" max="3" width="5.796875" customWidth="1"/>
    <col min="6" max="10" width="0" hidden="1" customWidth="1"/>
    <col min="11" max="11" width="9.3984375" hidden="1" customWidth="1"/>
    <col min="12" max="12" width="0" hidden="1" customWidth="1"/>
    <col min="14" max="14" width="15.19921875" bestFit="1" customWidth="1"/>
    <col min="16" max="16" width="11.19921875" bestFit="1" customWidth="1"/>
    <col min="17" max="17" width="29.796875" bestFit="1" customWidth="1"/>
    <col min="18" max="18" width="6.19921875" customWidth="1"/>
  </cols>
  <sheetData>
    <row r="1" spans="1:23" ht="32.25" customHeight="1" x14ac:dyDescent="0.2">
      <c r="A1" s="5" t="s">
        <v>10935</v>
      </c>
      <c r="B1" t="s">
        <v>10937</v>
      </c>
      <c r="D1" s="55" t="s">
        <v>11796</v>
      </c>
      <c r="N1" s="85" t="s">
        <v>11791</v>
      </c>
      <c r="O1" s="85"/>
      <c r="P1" s="85"/>
      <c r="Q1" s="85"/>
      <c r="R1" s="59"/>
      <c r="S1" s="54" t="s">
        <v>11811</v>
      </c>
    </row>
    <row r="2" spans="1:23" x14ac:dyDescent="0.2">
      <c r="A2" s="5" t="s">
        <v>4</v>
      </c>
      <c r="B2" t="s">
        <v>11751</v>
      </c>
      <c r="D2" t="s">
        <v>11797</v>
      </c>
      <c r="E2" s="46"/>
      <c r="N2" s="54" t="s">
        <v>11771</v>
      </c>
      <c r="O2" s="43" t="s">
        <v>5</v>
      </c>
      <c r="P2" s="54" t="s">
        <v>11774</v>
      </c>
      <c r="Q2" s="57" t="s">
        <v>11795</v>
      </c>
      <c r="R2" s="57"/>
      <c r="S2" s="54" t="s">
        <v>11808</v>
      </c>
      <c r="T2" s="54" t="s">
        <v>11809</v>
      </c>
      <c r="W2" s="55" t="s">
        <v>11810</v>
      </c>
    </row>
    <row r="3" spans="1:23" x14ac:dyDescent="0.2">
      <c r="D3" t="s">
        <v>11766</v>
      </c>
      <c r="E3" s="45"/>
      <c r="N3" t="s">
        <v>11726</v>
      </c>
      <c r="O3" t="s">
        <v>6</v>
      </c>
      <c r="P3">
        <v>492</v>
      </c>
      <c r="S3" t="s">
        <v>6491</v>
      </c>
      <c r="T3">
        <v>531</v>
      </c>
      <c r="V3" s="7" t="s">
        <v>11806</v>
      </c>
      <c r="W3" t="s">
        <v>11805</v>
      </c>
    </row>
    <row r="4" spans="1:23" x14ac:dyDescent="0.2">
      <c r="A4" s="5" t="s">
        <v>10203</v>
      </c>
      <c r="D4" t="s">
        <v>11767</v>
      </c>
      <c r="E4" s="44"/>
      <c r="N4" s="58" t="s">
        <v>11772</v>
      </c>
      <c r="O4" s="7" t="s">
        <v>11785</v>
      </c>
      <c r="P4">
        <v>292</v>
      </c>
      <c r="S4" t="s">
        <v>6</v>
      </c>
      <c r="T4">
        <v>492</v>
      </c>
      <c r="W4" t="s">
        <v>11800</v>
      </c>
    </row>
    <row r="5" spans="1:23" x14ac:dyDescent="0.2">
      <c r="B5" t="s">
        <v>11750</v>
      </c>
      <c r="D5" t="s">
        <v>11765</v>
      </c>
      <c r="E5" s="47"/>
      <c r="N5" s="58"/>
      <c r="O5" t="s">
        <v>40</v>
      </c>
      <c r="P5">
        <v>124</v>
      </c>
      <c r="S5" t="s">
        <v>1624</v>
      </c>
      <c r="T5">
        <v>311</v>
      </c>
      <c r="W5" t="s">
        <v>11801</v>
      </c>
    </row>
    <row r="6" spans="1:23" x14ac:dyDescent="0.2">
      <c r="A6" t="s">
        <v>1551</v>
      </c>
      <c r="B6" s="6">
        <v>1121</v>
      </c>
      <c r="N6" s="58"/>
      <c r="O6" t="s">
        <v>18</v>
      </c>
      <c r="P6">
        <v>89</v>
      </c>
      <c r="S6" t="s">
        <v>1542</v>
      </c>
      <c r="T6">
        <v>278</v>
      </c>
      <c r="W6" t="s">
        <v>11802</v>
      </c>
    </row>
    <row r="7" spans="1:23" ht="15" thickBot="1" x14ac:dyDescent="0.25">
      <c r="A7" t="s">
        <v>5367</v>
      </c>
      <c r="B7" s="6">
        <v>833</v>
      </c>
      <c r="N7" s="58"/>
      <c r="O7" t="s">
        <v>10</v>
      </c>
      <c r="P7">
        <v>187</v>
      </c>
      <c r="S7" t="s">
        <v>7506</v>
      </c>
      <c r="T7">
        <v>213</v>
      </c>
      <c r="W7" t="s">
        <v>11803</v>
      </c>
    </row>
    <row r="8" spans="1:23" x14ac:dyDescent="0.2">
      <c r="A8" t="s">
        <v>4605</v>
      </c>
      <c r="B8" s="6">
        <v>652</v>
      </c>
      <c r="I8" t="s">
        <v>11768</v>
      </c>
      <c r="K8" s="48" t="s">
        <v>11769</v>
      </c>
      <c r="L8" s="49"/>
      <c r="N8" t="s">
        <v>11731</v>
      </c>
      <c r="O8" t="s">
        <v>1221</v>
      </c>
      <c r="P8">
        <v>190</v>
      </c>
      <c r="S8" t="s">
        <v>4603</v>
      </c>
      <c r="T8">
        <v>204</v>
      </c>
      <c r="V8" s="7" t="s">
        <v>11807</v>
      </c>
      <c r="W8" t="s">
        <v>11804</v>
      </c>
    </row>
    <row r="9" spans="1:23" x14ac:dyDescent="0.2">
      <c r="A9" t="s">
        <v>6491</v>
      </c>
      <c r="B9" s="6">
        <v>531</v>
      </c>
      <c r="I9">
        <v>1000</v>
      </c>
      <c r="J9" t="s">
        <v>11754</v>
      </c>
      <c r="K9" s="52">
        <v>1000</v>
      </c>
      <c r="L9" s="50" t="s">
        <v>11754</v>
      </c>
      <c r="N9" s="15" t="s">
        <v>11727</v>
      </c>
      <c r="O9" t="s">
        <v>1551</v>
      </c>
      <c r="P9">
        <f>1083-370</f>
        <v>713</v>
      </c>
      <c r="S9" t="s">
        <v>10</v>
      </c>
      <c r="T9">
        <v>195</v>
      </c>
    </row>
    <row r="10" spans="1:23" x14ac:dyDescent="0.2">
      <c r="A10" t="s">
        <v>6</v>
      </c>
      <c r="B10" s="6">
        <v>492</v>
      </c>
      <c r="I10">
        <f>I9/1.1</f>
        <v>909.09090909090901</v>
      </c>
      <c r="J10" t="s">
        <v>11755</v>
      </c>
      <c r="K10" s="52">
        <f>K9/1.15</f>
        <v>869.56521739130437</v>
      </c>
      <c r="L10" s="50" t="s">
        <v>11755</v>
      </c>
      <c r="N10" s="15"/>
      <c r="O10" t="s">
        <v>1547</v>
      </c>
      <c r="P10">
        <v>113</v>
      </c>
      <c r="S10" t="s">
        <v>5363</v>
      </c>
      <c r="T10">
        <v>172</v>
      </c>
    </row>
    <row r="11" spans="1:23" x14ac:dyDescent="0.2">
      <c r="A11" t="s">
        <v>5973</v>
      </c>
      <c r="B11" s="6">
        <v>456</v>
      </c>
      <c r="I11">
        <f t="shared" ref="I11:I19" si="0">I10/1.1</f>
        <v>826.44628099173542</v>
      </c>
      <c r="J11" t="s">
        <v>11756</v>
      </c>
      <c r="K11" s="52">
        <f t="shared" ref="K11:K19" si="1">K10/1.15</f>
        <v>756.14366729678648</v>
      </c>
      <c r="L11" s="50" t="s">
        <v>11756</v>
      </c>
      <c r="N11" s="15"/>
      <c r="O11" t="s">
        <v>1563</v>
      </c>
      <c r="P11">
        <v>81</v>
      </c>
      <c r="S11" t="s">
        <v>8018</v>
      </c>
      <c r="T11">
        <v>141</v>
      </c>
    </row>
    <row r="12" spans="1:23" x14ac:dyDescent="0.2">
      <c r="A12" t="s">
        <v>7036</v>
      </c>
      <c r="B12" s="6">
        <v>299</v>
      </c>
      <c r="I12">
        <f t="shared" si="0"/>
        <v>751.31480090157754</v>
      </c>
      <c r="J12" t="s">
        <v>11757</v>
      </c>
      <c r="K12" s="52">
        <f>K11/1.15</f>
        <v>657.51623243198833</v>
      </c>
      <c r="L12" s="50" t="s">
        <v>11757</v>
      </c>
      <c r="N12" s="7" t="s">
        <v>11773</v>
      </c>
      <c r="O12" t="s">
        <v>1551</v>
      </c>
      <c r="P12">
        <v>370</v>
      </c>
      <c r="S12" t="s">
        <v>4614</v>
      </c>
      <c r="T12">
        <v>131</v>
      </c>
    </row>
    <row r="13" spans="1:23" x14ac:dyDescent="0.2">
      <c r="A13" t="s">
        <v>30</v>
      </c>
      <c r="B13" s="6">
        <v>292</v>
      </c>
      <c r="I13">
        <f t="shared" si="0"/>
        <v>683.0134553650704</v>
      </c>
      <c r="J13" t="s">
        <v>11758</v>
      </c>
      <c r="K13" s="52">
        <f t="shared" si="1"/>
        <v>571.7532455930334</v>
      </c>
      <c r="L13" s="50" t="s">
        <v>11758</v>
      </c>
      <c r="N13" s="15" t="s">
        <v>11737</v>
      </c>
      <c r="O13" t="s">
        <v>4419</v>
      </c>
      <c r="P13">
        <v>163</v>
      </c>
      <c r="Q13" t="s">
        <v>11788</v>
      </c>
      <c r="S13" t="s">
        <v>1217</v>
      </c>
      <c r="T13">
        <v>127</v>
      </c>
    </row>
    <row r="14" spans="1:23" x14ac:dyDescent="0.2">
      <c r="A14" t="s">
        <v>8022</v>
      </c>
      <c r="B14" s="6">
        <v>262</v>
      </c>
      <c r="I14">
        <f t="shared" si="0"/>
        <v>620.92132305915482</v>
      </c>
      <c r="J14" t="s">
        <v>11759</v>
      </c>
      <c r="K14" s="52">
        <f t="shared" si="1"/>
        <v>497.17673529828994</v>
      </c>
      <c r="L14" s="50" t="s">
        <v>11759</v>
      </c>
      <c r="N14" s="15"/>
      <c r="O14" t="s">
        <v>4400</v>
      </c>
      <c r="P14">
        <v>18</v>
      </c>
      <c r="S14" t="s">
        <v>7517</v>
      </c>
      <c r="T14">
        <v>124</v>
      </c>
    </row>
    <row r="15" spans="1:23" x14ac:dyDescent="0.2">
      <c r="A15" t="s">
        <v>9703</v>
      </c>
      <c r="B15" s="6">
        <v>254</v>
      </c>
      <c r="I15">
        <f t="shared" si="0"/>
        <v>564.47393005377705</v>
      </c>
      <c r="J15" t="s">
        <v>11760</v>
      </c>
      <c r="K15" s="52">
        <f t="shared" si="1"/>
        <v>432.3275959115565</v>
      </c>
      <c r="L15" s="50" t="s">
        <v>11760</v>
      </c>
      <c r="N15" t="s">
        <v>11730</v>
      </c>
      <c r="O15" t="s">
        <v>4605</v>
      </c>
      <c r="P15">
        <v>652</v>
      </c>
      <c r="S15" t="s">
        <v>1555</v>
      </c>
      <c r="T15">
        <v>117</v>
      </c>
    </row>
    <row r="16" spans="1:23" x14ac:dyDescent="0.2">
      <c r="A16" t="s">
        <v>8331</v>
      </c>
      <c r="B16" s="6">
        <v>241</v>
      </c>
      <c r="I16">
        <f t="shared" si="0"/>
        <v>513.15811823070635</v>
      </c>
      <c r="J16" t="s">
        <v>11761</v>
      </c>
      <c r="K16" s="52">
        <f t="shared" si="1"/>
        <v>375.93703992309264</v>
      </c>
      <c r="L16" s="50" t="s">
        <v>11761</v>
      </c>
      <c r="N16" s="15" t="s">
        <v>11739</v>
      </c>
      <c r="O16" t="s">
        <v>1221</v>
      </c>
      <c r="P16">
        <v>7</v>
      </c>
      <c r="Q16" t="s">
        <v>11790</v>
      </c>
      <c r="S16" t="s">
        <v>7032</v>
      </c>
      <c r="T16">
        <v>115</v>
      </c>
    </row>
    <row r="17" spans="1:20" x14ac:dyDescent="0.2">
      <c r="A17" t="s">
        <v>5378</v>
      </c>
      <c r="B17" s="6">
        <v>219</v>
      </c>
      <c r="I17">
        <f t="shared" si="0"/>
        <v>466.50738020973301</v>
      </c>
      <c r="J17" t="s">
        <v>11762</v>
      </c>
      <c r="K17" s="52">
        <f t="shared" si="1"/>
        <v>326.90177384616754</v>
      </c>
      <c r="L17" s="50" t="s">
        <v>11762</v>
      </c>
      <c r="N17" s="15"/>
      <c r="O17" t="s">
        <v>5267</v>
      </c>
      <c r="P17">
        <v>83</v>
      </c>
      <c r="S17" t="s">
        <v>9493</v>
      </c>
      <c r="T17">
        <v>115</v>
      </c>
    </row>
    <row r="18" spans="1:20" x14ac:dyDescent="0.2">
      <c r="A18" t="s">
        <v>1221</v>
      </c>
      <c r="B18" s="6">
        <v>197</v>
      </c>
      <c r="I18">
        <f t="shared" si="0"/>
        <v>424.09761837248453</v>
      </c>
      <c r="J18" t="s">
        <v>11763</v>
      </c>
      <c r="K18" s="52">
        <f t="shared" si="1"/>
        <v>284.2624120401457</v>
      </c>
      <c r="L18" s="50" t="s">
        <v>11763</v>
      </c>
      <c r="N18" s="58" t="s">
        <v>11792</v>
      </c>
      <c r="O18" t="s">
        <v>5378</v>
      </c>
      <c r="P18">
        <v>219</v>
      </c>
      <c r="S18" t="s">
        <v>5970</v>
      </c>
      <c r="T18">
        <v>112</v>
      </c>
    </row>
    <row r="19" spans="1:20" ht="15" thickBot="1" x14ac:dyDescent="0.25">
      <c r="A19" t="s">
        <v>10</v>
      </c>
      <c r="B19" s="6">
        <v>187</v>
      </c>
      <c r="I19">
        <f t="shared" si="0"/>
        <v>385.54328942953134</v>
      </c>
      <c r="J19" t="s">
        <v>11764</v>
      </c>
      <c r="K19" s="53">
        <f t="shared" si="1"/>
        <v>247.18470612186584</v>
      </c>
      <c r="L19" s="51" t="s">
        <v>11764</v>
      </c>
      <c r="N19" s="58"/>
      <c r="O19" t="s">
        <v>5367</v>
      </c>
      <c r="P19">
        <v>326</v>
      </c>
      <c r="S19" t="s">
        <v>8343</v>
      </c>
      <c r="T19">
        <v>104</v>
      </c>
    </row>
    <row r="20" spans="1:20" x14ac:dyDescent="0.2">
      <c r="A20" t="s">
        <v>9450</v>
      </c>
      <c r="B20" s="6">
        <v>187</v>
      </c>
      <c r="N20" t="s">
        <v>11736</v>
      </c>
      <c r="O20" t="s">
        <v>5973</v>
      </c>
      <c r="P20">
        <v>452</v>
      </c>
      <c r="S20" t="s">
        <v>1938</v>
      </c>
      <c r="T20">
        <v>102</v>
      </c>
    </row>
    <row r="21" spans="1:20" x14ac:dyDescent="0.2">
      <c r="A21" t="s">
        <v>10033</v>
      </c>
      <c r="B21" s="6">
        <v>163</v>
      </c>
      <c r="N21" s="58" t="s">
        <v>11793</v>
      </c>
      <c r="O21" t="s">
        <v>9703</v>
      </c>
      <c r="P21">
        <v>254</v>
      </c>
      <c r="S21" t="s">
        <v>4396</v>
      </c>
      <c r="T21">
        <v>90</v>
      </c>
    </row>
    <row r="22" spans="1:20" x14ac:dyDescent="0.2">
      <c r="A22" t="s">
        <v>4419</v>
      </c>
      <c r="B22" s="6">
        <v>163</v>
      </c>
      <c r="N22" s="58"/>
      <c r="O22" t="s">
        <v>1551</v>
      </c>
      <c r="P22">
        <v>38</v>
      </c>
      <c r="Q22" s="7" t="s">
        <v>11786</v>
      </c>
      <c r="R22" s="7"/>
      <c r="S22" t="s">
        <v>6205</v>
      </c>
      <c r="T22">
        <v>83</v>
      </c>
    </row>
    <row r="23" spans="1:20" x14ac:dyDescent="0.2">
      <c r="A23" t="s">
        <v>4400</v>
      </c>
      <c r="B23" s="6">
        <v>129</v>
      </c>
      <c r="N23" t="s">
        <v>11725</v>
      </c>
      <c r="O23" t="s">
        <v>6491</v>
      </c>
      <c r="P23">
        <v>531</v>
      </c>
      <c r="S23" t="s">
        <v>7067</v>
      </c>
      <c r="T23">
        <v>77</v>
      </c>
    </row>
    <row r="24" spans="1:20" x14ac:dyDescent="0.2">
      <c r="A24" t="s">
        <v>8339</v>
      </c>
      <c r="B24" s="6">
        <v>126</v>
      </c>
      <c r="N24" s="15" t="s">
        <v>11734</v>
      </c>
      <c r="O24" t="s">
        <v>4400</v>
      </c>
      <c r="P24">
        <v>111</v>
      </c>
      <c r="S24" t="s">
        <v>5381</v>
      </c>
      <c r="T24">
        <v>73</v>
      </c>
    </row>
    <row r="25" spans="1:20" x14ac:dyDescent="0.2">
      <c r="A25" t="s">
        <v>40</v>
      </c>
      <c r="B25" s="6">
        <v>124</v>
      </c>
      <c r="N25" s="15"/>
      <c r="O25" t="s">
        <v>7036</v>
      </c>
      <c r="P25">
        <v>299</v>
      </c>
      <c r="S25" t="s">
        <v>9700</v>
      </c>
      <c r="T25">
        <v>72</v>
      </c>
    </row>
    <row r="26" spans="1:20" x14ac:dyDescent="0.2">
      <c r="A26" t="s">
        <v>1547</v>
      </c>
      <c r="B26" s="6">
        <v>113</v>
      </c>
      <c r="N26" t="s">
        <v>11728</v>
      </c>
      <c r="O26" t="s">
        <v>5367</v>
      </c>
      <c r="P26">
        <v>507</v>
      </c>
      <c r="Q26" t="s">
        <v>11787</v>
      </c>
      <c r="S26" t="s">
        <v>1407</v>
      </c>
      <c r="T26">
        <v>69</v>
      </c>
    </row>
    <row r="27" spans="1:20" x14ac:dyDescent="0.2">
      <c r="A27" t="s">
        <v>18</v>
      </c>
      <c r="B27" s="6">
        <v>112</v>
      </c>
      <c r="N27" s="15" t="s">
        <v>11729</v>
      </c>
      <c r="O27" t="s">
        <v>8022</v>
      </c>
      <c r="P27">
        <v>262</v>
      </c>
      <c r="S27" t="s">
        <v>7373</v>
      </c>
      <c r="T27">
        <v>68</v>
      </c>
    </row>
    <row r="28" spans="1:20" x14ac:dyDescent="0.2">
      <c r="A28" t="s">
        <v>5267</v>
      </c>
      <c r="B28" s="6">
        <v>83</v>
      </c>
      <c r="N28" s="15"/>
      <c r="O28" t="s">
        <v>8331</v>
      </c>
      <c r="P28">
        <v>241</v>
      </c>
      <c r="S28" t="s">
        <v>65</v>
      </c>
      <c r="T28">
        <v>68</v>
      </c>
    </row>
    <row r="29" spans="1:20" x14ac:dyDescent="0.2">
      <c r="A29" t="s">
        <v>1563</v>
      </c>
      <c r="B29" s="6">
        <v>81</v>
      </c>
      <c r="N29" s="15"/>
      <c r="O29" t="s">
        <v>8339</v>
      </c>
      <c r="P29">
        <v>126</v>
      </c>
      <c r="S29" t="s">
        <v>10029</v>
      </c>
      <c r="T29">
        <v>68</v>
      </c>
    </row>
    <row r="30" spans="1:20" x14ac:dyDescent="0.2">
      <c r="A30" t="s">
        <v>1407</v>
      </c>
      <c r="B30" s="6">
        <v>69</v>
      </c>
      <c r="N30" s="58" t="s">
        <v>11794</v>
      </c>
      <c r="O30" t="s">
        <v>9359</v>
      </c>
      <c r="P30">
        <v>42</v>
      </c>
      <c r="S30" t="s">
        <v>7538</v>
      </c>
      <c r="T30">
        <v>61</v>
      </c>
    </row>
    <row r="31" spans="1:20" x14ac:dyDescent="0.2">
      <c r="A31" t="s">
        <v>1224</v>
      </c>
      <c r="B31" s="6">
        <v>42</v>
      </c>
      <c r="N31" s="58"/>
      <c r="O31" t="s">
        <v>9636</v>
      </c>
      <c r="P31">
        <v>1</v>
      </c>
      <c r="S31" t="s">
        <v>6530</v>
      </c>
      <c r="T31">
        <v>60</v>
      </c>
    </row>
    <row r="32" spans="1:20" x14ac:dyDescent="0.2">
      <c r="A32" t="s">
        <v>9359</v>
      </c>
      <c r="B32" s="6">
        <v>42</v>
      </c>
      <c r="N32" s="58"/>
      <c r="O32" t="s">
        <v>9432</v>
      </c>
      <c r="P32">
        <v>22</v>
      </c>
      <c r="S32" t="s">
        <v>4654</v>
      </c>
      <c r="T32">
        <v>55</v>
      </c>
    </row>
    <row r="33" spans="1:20" x14ac:dyDescent="0.2">
      <c r="A33" t="s">
        <v>9657</v>
      </c>
      <c r="B33" s="6">
        <v>39</v>
      </c>
      <c r="N33" s="58"/>
      <c r="O33" t="s">
        <v>9422</v>
      </c>
      <c r="P33">
        <v>15</v>
      </c>
      <c r="S33" t="s">
        <v>9714</v>
      </c>
      <c r="T33">
        <v>54</v>
      </c>
    </row>
    <row r="34" spans="1:20" x14ac:dyDescent="0.2">
      <c r="A34" t="s">
        <v>9432</v>
      </c>
      <c r="B34" s="6">
        <v>22</v>
      </c>
      <c r="N34" s="58"/>
      <c r="O34" t="s">
        <v>18</v>
      </c>
      <c r="P34">
        <v>23</v>
      </c>
      <c r="Q34" t="s">
        <v>11789</v>
      </c>
      <c r="S34" t="s">
        <v>17</v>
      </c>
      <c r="T34">
        <v>53</v>
      </c>
    </row>
    <row r="35" spans="1:20" x14ac:dyDescent="0.2">
      <c r="A35" t="s">
        <v>9422</v>
      </c>
      <c r="B35" s="6">
        <v>15</v>
      </c>
      <c r="N35" s="58"/>
      <c r="O35" t="s">
        <v>9450</v>
      </c>
      <c r="P35">
        <v>187</v>
      </c>
      <c r="S35" t="s">
        <v>5263</v>
      </c>
      <c r="T35">
        <v>52</v>
      </c>
    </row>
    <row r="36" spans="1:20" x14ac:dyDescent="0.2">
      <c r="A36" t="s">
        <v>9635</v>
      </c>
      <c r="B36" s="6">
        <v>1</v>
      </c>
      <c r="N36" s="58"/>
      <c r="O36" t="s">
        <v>9635</v>
      </c>
      <c r="P36">
        <v>1</v>
      </c>
      <c r="S36" t="s">
        <v>5366</v>
      </c>
      <c r="T36">
        <v>52</v>
      </c>
    </row>
    <row r="37" spans="1:20" x14ac:dyDescent="0.2">
      <c r="A37" t="s">
        <v>9636</v>
      </c>
      <c r="B37" s="6">
        <v>1</v>
      </c>
      <c r="N37" t="s">
        <v>11740</v>
      </c>
      <c r="O37" t="s">
        <v>9657</v>
      </c>
      <c r="P37">
        <v>39</v>
      </c>
      <c r="S37" t="s">
        <v>4641</v>
      </c>
      <c r="T37">
        <v>51</v>
      </c>
    </row>
    <row r="38" spans="1:20" x14ac:dyDescent="0.2">
      <c r="A38" t="s">
        <v>10202</v>
      </c>
      <c r="B38" s="6">
        <v>7548</v>
      </c>
      <c r="N38" s="15" t="s">
        <v>11741</v>
      </c>
      <c r="O38" t="s">
        <v>10033</v>
      </c>
      <c r="P38">
        <v>163</v>
      </c>
      <c r="S38" t="s">
        <v>4607</v>
      </c>
      <c r="T38">
        <v>51</v>
      </c>
    </row>
    <row r="39" spans="1:20" x14ac:dyDescent="0.2">
      <c r="N39" s="15"/>
      <c r="O39" t="s">
        <v>5973</v>
      </c>
      <c r="P39">
        <v>4</v>
      </c>
      <c r="Q39" t="s">
        <v>10147</v>
      </c>
      <c r="S39" t="s">
        <v>8347</v>
      </c>
      <c r="T39">
        <v>51</v>
      </c>
    </row>
    <row r="40" spans="1:20" x14ac:dyDescent="0.2">
      <c r="N40" s="84" t="s">
        <v>11732</v>
      </c>
      <c r="O40" t="s">
        <v>1224</v>
      </c>
      <c r="P40">
        <v>42</v>
      </c>
      <c r="S40" t="s">
        <v>178</v>
      </c>
      <c r="T40">
        <v>50</v>
      </c>
    </row>
    <row r="41" spans="1:20" x14ac:dyDescent="0.2">
      <c r="N41" s="84"/>
      <c r="O41" t="s">
        <v>1407</v>
      </c>
      <c r="P41">
        <v>69</v>
      </c>
      <c r="S41" t="s">
        <v>4635</v>
      </c>
      <c r="T41">
        <v>50</v>
      </c>
    </row>
    <row r="42" spans="1:20" x14ac:dyDescent="0.2">
      <c r="S42" t="s">
        <v>1562</v>
      </c>
      <c r="T42">
        <v>50</v>
      </c>
    </row>
    <row r="43" spans="1:20" x14ac:dyDescent="0.2">
      <c r="S43" t="s">
        <v>4660</v>
      </c>
      <c r="T43">
        <v>50</v>
      </c>
    </row>
    <row r="44" spans="1:20" x14ac:dyDescent="0.2">
      <c r="S44" t="s">
        <v>1778</v>
      </c>
      <c r="T44">
        <v>50</v>
      </c>
    </row>
  </sheetData>
  <mergeCells count="2">
    <mergeCell ref="N40:N41"/>
    <mergeCell ref="N1:Q1"/>
  </mergeCells>
  <phoneticPr fontId="1" type="noConversion"/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I7980"/>
  <sheetViews>
    <sheetView workbookViewId="0">
      <selection activeCell="F28" sqref="F28"/>
    </sheetView>
  </sheetViews>
  <sheetFormatPr baseColWidth="10" defaultColWidth="9" defaultRowHeight="16" x14ac:dyDescent="0.2"/>
  <cols>
    <col min="1" max="1" width="10.796875" style="1" customWidth="1"/>
    <col min="2" max="2" width="15.3984375" style="1" customWidth="1"/>
    <col min="3" max="3" width="27.796875" style="1" customWidth="1"/>
    <col min="4" max="4" width="10" style="1" bestFit="1" customWidth="1"/>
    <col min="5" max="5" width="32" style="1" customWidth="1"/>
    <col min="6" max="6" width="15.19921875" style="1" bestFit="1" customWidth="1"/>
    <col min="7" max="9" width="13.796875" style="1" bestFit="1" customWidth="1"/>
    <col min="10" max="16384" width="9" style="1"/>
  </cols>
  <sheetData>
    <row r="1" spans="1:9" x14ac:dyDescent="0.2">
      <c r="A1" s="4" t="s">
        <v>10199</v>
      </c>
      <c r="B1" s="2" t="s">
        <v>0</v>
      </c>
      <c r="C1" s="3" t="s">
        <v>1</v>
      </c>
      <c r="D1" s="2" t="s">
        <v>2</v>
      </c>
      <c r="E1" s="3" t="s">
        <v>3</v>
      </c>
      <c r="F1" s="2" t="s">
        <v>10941</v>
      </c>
      <c r="G1" s="2" t="s">
        <v>5</v>
      </c>
      <c r="H1" s="2" t="s">
        <v>4</v>
      </c>
      <c r="I1" s="2" t="s">
        <v>10936</v>
      </c>
    </row>
    <row r="2" spans="1:9" x14ac:dyDescent="0.2">
      <c r="A2" s="1" t="s">
        <v>6</v>
      </c>
      <c r="B2" s="1">
        <v>11666020</v>
      </c>
      <c r="C2" s="1" t="s">
        <v>37</v>
      </c>
      <c r="D2" s="1" t="s">
        <v>38</v>
      </c>
      <c r="E2" s="1" t="s">
        <v>39</v>
      </c>
      <c r="F2" s="1" t="s">
        <v>10942</v>
      </c>
      <c r="G2" s="1" t="s">
        <v>40</v>
      </c>
      <c r="H2" s="1" t="str">
        <f>VLOOKUP(F2,城市对照表!$B:$C,2,0)</f>
        <v>赤峰</v>
      </c>
      <c r="I2" s="1" t="s">
        <v>11713</v>
      </c>
    </row>
    <row r="3" spans="1:9" x14ac:dyDescent="0.2">
      <c r="A3" s="1" t="s">
        <v>6</v>
      </c>
      <c r="B3" s="1">
        <v>11666021</v>
      </c>
      <c r="C3" s="1" t="s">
        <v>41</v>
      </c>
      <c r="D3" s="1" t="s">
        <v>38</v>
      </c>
      <c r="E3" s="1" t="s">
        <v>39</v>
      </c>
      <c r="F3" s="1" t="s">
        <v>42</v>
      </c>
      <c r="G3" s="1" t="s">
        <v>40</v>
      </c>
      <c r="H3" s="1" t="str">
        <f>VLOOKUP(F3,城市对照表!$B:$C,2,0)</f>
        <v>巴彦淖尔</v>
      </c>
      <c r="I3" s="1" t="s">
        <v>11713</v>
      </c>
    </row>
    <row r="4" spans="1:9" x14ac:dyDescent="0.2">
      <c r="A4" s="1" t="s">
        <v>6</v>
      </c>
      <c r="B4" s="1">
        <v>11666022</v>
      </c>
      <c r="C4" s="1" t="s">
        <v>43</v>
      </c>
      <c r="D4" s="1" t="s">
        <v>38</v>
      </c>
      <c r="E4" s="1" t="s">
        <v>39</v>
      </c>
      <c r="F4" s="1" t="s">
        <v>10943</v>
      </c>
      <c r="G4" s="1" t="s">
        <v>40</v>
      </c>
      <c r="H4" s="1" t="str">
        <f>VLOOKUP(F4,城市对照表!$B:$C,2,0)</f>
        <v>赤峰</v>
      </c>
      <c r="I4" s="1" t="s">
        <v>11713</v>
      </c>
    </row>
    <row r="5" spans="1:9" x14ac:dyDescent="0.2">
      <c r="A5" s="1" t="s">
        <v>6</v>
      </c>
      <c r="B5" s="1">
        <v>11666024</v>
      </c>
      <c r="C5" s="1" t="s">
        <v>44</v>
      </c>
      <c r="D5" s="1" t="s">
        <v>38</v>
      </c>
      <c r="E5" s="1" t="s">
        <v>39</v>
      </c>
      <c r="F5" s="1" t="s">
        <v>10944</v>
      </c>
      <c r="G5" s="1" t="s">
        <v>40</v>
      </c>
      <c r="H5" s="1" t="str">
        <f>VLOOKUP(F5,城市对照表!$B:$C,2,0)</f>
        <v>包头</v>
      </c>
      <c r="I5" s="1" t="s">
        <v>11713</v>
      </c>
    </row>
    <row r="6" spans="1:9" x14ac:dyDescent="0.2">
      <c r="A6" s="1" t="s">
        <v>6</v>
      </c>
      <c r="B6" s="1">
        <v>11666025</v>
      </c>
      <c r="C6" s="1" t="s">
        <v>46</v>
      </c>
      <c r="D6" s="1" t="s">
        <v>38</v>
      </c>
      <c r="E6" s="1" t="s">
        <v>39</v>
      </c>
      <c r="F6" s="1" t="s">
        <v>10945</v>
      </c>
      <c r="G6" s="1" t="s">
        <v>40</v>
      </c>
      <c r="H6" s="1" t="str">
        <f>VLOOKUP(F6,城市对照表!$B:$C,2,0)</f>
        <v>鄂尔多斯</v>
      </c>
      <c r="I6" s="1" t="s">
        <v>11713</v>
      </c>
    </row>
    <row r="7" spans="1:9" x14ac:dyDescent="0.2">
      <c r="A7" s="1" t="s">
        <v>6</v>
      </c>
      <c r="B7" s="1">
        <v>11666029</v>
      </c>
      <c r="C7" s="1" t="s">
        <v>47</v>
      </c>
      <c r="D7" s="1" t="s">
        <v>38</v>
      </c>
      <c r="E7" s="1" t="s">
        <v>39</v>
      </c>
      <c r="F7" s="1" t="s">
        <v>10946</v>
      </c>
      <c r="G7" s="1" t="s">
        <v>40</v>
      </c>
      <c r="H7" s="1" t="str">
        <f>VLOOKUP(F7,城市对照表!$B:$C,2,0)</f>
        <v>赤峰</v>
      </c>
      <c r="I7" s="1" t="s">
        <v>11713</v>
      </c>
    </row>
    <row r="8" spans="1:9" x14ac:dyDescent="0.2">
      <c r="A8" s="1" t="s">
        <v>6</v>
      </c>
      <c r="B8" s="1">
        <v>11666030</v>
      </c>
      <c r="C8" s="1" t="s">
        <v>48</v>
      </c>
      <c r="D8" s="1" t="s">
        <v>38</v>
      </c>
      <c r="E8" s="1" t="s">
        <v>39</v>
      </c>
      <c r="F8" s="1" t="s">
        <v>49</v>
      </c>
      <c r="G8" s="1" t="s">
        <v>40</v>
      </c>
      <c r="H8" s="1" t="str">
        <f>VLOOKUP(F8,城市对照表!$B:$C,2,0)</f>
        <v>赤峰</v>
      </c>
      <c r="I8" s="1" t="s">
        <v>11713</v>
      </c>
    </row>
    <row r="9" spans="1:9" x14ac:dyDescent="0.2">
      <c r="A9" s="1" t="s">
        <v>6</v>
      </c>
      <c r="B9" s="1">
        <v>11666031</v>
      </c>
      <c r="C9" s="1" t="s">
        <v>50</v>
      </c>
      <c r="D9" s="1" t="s">
        <v>38</v>
      </c>
      <c r="E9" s="1" t="s">
        <v>39</v>
      </c>
      <c r="F9" s="1" t="s">
        <v>51</v>
      </c>
      <c r="G9" s="1" t="s">
        <v>40</v>
      </c>
      <c r="H9" s="1" t="str">
        <f>VLOOKUP(F9,城市对照表!$B:$C,2,0)</f>
        <v>包头</v>
      </c>
      <c r="I9" s="1" t="s">
        <v>11713</v>
      </c>
    </row>
    <row r="10" spans="1:9" x14ac:dyDescent="0.2">
      <c r="A10" s="1" t="s">
        <v>6</v>
      </c>
      <c r="B10" s="1">
        <v>11666032</v>
      </c>
      <c r="C10" s="1" t="s">
        <v>52</v>
      </c>
      <c r="D10" s="1" t="s">
        <v>38</v>
      </c>
      <c r="E10" s="1" t="s">
        <v>39</v>
      </c>
      <c r="F10" s="1" t="s">
        <v>51</v>
      </c>
      <c r="G10" s="1" t="s">
        <v>40</v>
      </c>
      <c r="H10" s="1" t="str">
        <f>VLOOKUP(F10,城市对照表!$B:$C,2,0)</f>
        <v>包头</v>
      </c>
      <c r="I10" s="1" t="s">
        <v>11713</v>
      </c>
    </row>
    <row r="11" spans="1:9" x14ac:dyDescent="0.2">
      <c r="A11" s="1" t="s">
        <v>6</v>
      </c>
      <c r="B11" s="1">
        <v>11666034</v>
      </c>
      <c r="C11" s="1" t="s">
        <v>53</v>
      </c>
      <c r="D11" s="1" t="s">
        <v>38</v>
      </c>
      <c r="E11" s="1" t="s">
        <v>39</v>
      </c>
      <c r="F11" s="1" t="s">
        <v>51</v>
      </c>
      <c r="G11" s="1" t="s">
        <v>40</v>
      </c>
      <c r="H11" s="1" t="str">
        <f>VLOOKUP(F11,城市对照表!$B:$C,2,0)</f>
        <v>包头</v>
      </c>
      <c r="I11" s="1" t="s">
        <v>11713</v>
      </c>
    </row>
    <row r="12" spans="1:9" x14ac:dyDescent="0.2">
      <c r="A12" s="1" t="s">
        <v>6</v>
      </c>
      <c r="B12" s="1">
        <v>11666043</v>
      </c>
      <c r="C12" s="1" t="s">
        <v>54</v>
      </c>
      <c r="D12" s="1" t="s">
        <v>38</v>
      </c>
      <c r="E12" s="1" t="s">
        <v>39</v>
      </c>
      <c r="F12" s="1" t="s">
        <v>10947</v>
      </c>
      <c r="G12" s="1" t="s">
        <v>10</v>
      </c>
      <c r="H12" s="1" t="str">
        <f>VLOOKUP(F12,城市对照表!$B:$C,2,0)</f>
        <v>天津</v>
      </c>
      <c r="I12" s="1" t="s">
        <v>11713</v>
      </c>
    </row>
    <row r="13" spans="1:9" x14ac:dyDescent="0.2">
      <c r="A13" s="1" t="s">
        <v>6</v>
      </c>
      <c r="B13" s="1">
        <v>11666045</v>
      </c>
      <c r="C13" s="1" t="s">
        <v>54</v>
      </c>
      <c r="D13" s="1" t="s">
        <v>38</v>
      </c>
      <c r="E13" s="1" t="s">
        <v>39</v>
      </c>
      <c r="F13" s="1" t="s">
        <v>6</v>
      </c>
      <c r="G13" s="1" t="s">
        <v>6</v>
      </c>
      <c r="H13" s="1" t="str">
        <f>VLOOKUP(F13,城市对照表!$B:$C,2,0)</f>
        <v>北京</v>
      </c>
      <c r="I13" s="1" t="s">
        <v>11713</v>
      </c>
    </row>
    <row r="14" spans="1:9" x14ac:dyDescent="0.2">
      <c r="A14" s="1" t="s">
        <v>6</v>
      </c>
      <c r="B14" s="1">
        <v>11666046</v>
      </c>
      <c r="C14" s="1" t="s">
        <v>56</v>
      </c>
      <c r="D14" s="1" t="s">
        <v>38</v>
      </c>
      <c r="E14" s="1" t="s">
        <v>39</v>
      </c>
      <c r="F14" s="1" t="s">
        <v>6</v>
      </c>
      <c r="G14" s="1" t="s">
        <v>6</v>
      </c>
      <c r="H14" s="1" t="str">
        <f>VLOOKUP(F14,城市对照表!$B:$C,2,0)</f>
        <v>北京</v>
      </c>
      <c r="I14" s="1" t="s">
        <v>11713</v>
      </c>
    </row>
    <row r="15" spans="1:9" x14ac:dyDescent="0.2">
      <c r="A15" s="1" t="s">
        <v>6</v>
      </c>
      <c r="B15" s="1">
        <v>11666047</v>
      </c>
      <c r="C15" s="1" t="s">
        <v>57</v>
      </c>
      <c r="D15" s="1" t="s">
        <v>38</v>
      </c>
      <c r="E15" s="1" t="s">
        <v>39</v>
      </c>
      <c r="F15" s="1" t="s">
        <v>6</v>
      </c>
      <c r="G15" s="1" t="s">
        <v>6</v>
      </c>
      <c r="H15" s="1" t="str">
        <f>VLOOKUP(F15,城市对照表!$B:$C,2,0)</f>
        <v>北京</v>
      </c>
      <c r="I15" s="1" t="s">
        <v>11713</v>
      </c>
    </row>
    <row r="16" spans="1:9" x14ac:dyDescent="0.2">
      <c r="A16" s="1" t="s">
        <v>6</v>
      </c>
      <c r="B16" s="1">
        <v>11666049</v>
      </c>
      <c r="C16" s="1" t="s">
        <v>58</v>
      </c>
      <c r="D16" s="1" t="s">
        <v>38</v>
      </c>
      <c r="E16" s="1" t="s">
        <v>39</v>
      </c>
      <c r="F16" s="1" t="s">
        <v>6</v>
      </c>
      <c r="G16" s="1" t="s">
        <v>6</v>
      </c>
      <c r="H16" s="1" t="str">
        <f>VLOOKUP(F16,城市对照表!$B:$C,2,0)</f>
        <v>北京</v>
      </c>
      <c r="I16" s="1" t="s">
        <v>11713</v>
      </c>
    </row>
    <row r="17" spans="1:9" x14ac:dyDescent="0.2">
      <c r="A17" s="1" t="s">
        <v>6</v>
      </c>
      <c r="B17" s="1">
        <v>11666051</v>
      </c>
      <c r="C17" s="1" t="s">
        <v>59</v>
      </c>
      <c r="D17" s="1" t="s">
        <v>38</v>
      </c>
      <c r="E17" s="1" t="s">
        <v>39</v>
      </c>
      <c r="F17" s="1" t="s">
        <v>6</v>
      </c>
      <c r="G17" s="1" t="s">
        <v>6</v>
      </c>
      <c r="H17" s="1" t="str">
        <f>VLOOKUP(F17,城市对照表!$B:$C,2,0)</f>
        <v>北京</v>
      </c>
      <c r="I17" s="1" t="s">
        <v>11713</v>
      </c>
    </row>
    <row r="18" spans="1:9" x14ac:dyDescent="0.2">
      <c r="A18" s="1" t="s">
        <v>6</v>
      </c>
      <c r="B18" s="1">
        <v>11666053</v>
      </c>
      <c r="C18" s="1" t="s">
        <v>60</v>
      </c>
      <c r="D18" s="1" t="s">
        <v>38</v>
      </c>
      <c r="E18" s="1" t="s">
        <v>39</v>
      </c>
      <c r="F18" s="1" t="s">
        <v>10948</v>
      </c>
      <c r="G18" s="1" t="s">
        <v>30</v>
      </c>
      <c r="H18" s="1" t="str">
        <f>VLOOKUP(F18,城市对照表!$B:$C,2,0)</f>
        <v>保定</v>
      </c>
      <c r="I18" s="1" t="s">
        <v>11713</v>
      </c>
    </row>
    <row r="19" spans="1:9" x14ac:dyDescent="0.2">
      <c r="A19" s="1" t="s">
        <v>6</v>
      </c>
      <c r="B19" s="1">
        <v>11666058</v>
      </c>
      <c r="C19" s="1" t="s">
        <v>61</v>
      </c>
      <c r="D19" s="1" t="s">
        <v>38</v>
      </c>
      <c r="E19" s="1" t="s">
        <v>39</v>
      </c>
      <c r="F19" s="1" t="s">
        <v>62</v>
      </c>
      <c r="G19" s="1" t="s">
        <v>30</v>
      </c>
      <c r="H19" s="1" t="str">
        <f>VLOOKUP(F19,城市对照表!$B:$C,2,0)</f>
        <v>唐山</v>
      </c>
      <c r="I19" s="1" t="s">
        <v>11713</v>
      </c>
    </row>
    <row r="20" spans="1:9" x14ac:dyDescent="0.2">
      <c r="A20" s="1" t="s">
        <v>6</v>
      </c>
      <c r="B20" s="1">
        <v>11666061</v>
      </c>
      <c r="C20" s="1" t="s">
        <v>63</v>
      </c>
      <c r="D20" s="1" t="s">
        <v>38</v>
      </c>
      <c r="E20" s="1" t="s">
        <v>39</v>
      </c>
      <c r="F20" s="1" t="s">
        <v>10949</v>
      </c>
      <c r="G20" s="1" t="s">
        <v>30</v>
      </c>
      <c r="H20" s="1" t="str">
        <f>VLOOKUP(F20,城市对照表!$B:$C,2,0)</f>
        <v>邢台</v>
      </c>
      <c r="I20" s="1" t="s">
        <v>11713</v>
      </c>
    </row>
    <row r="21" spans="1:9" x14ac:dyDescent="0.2">
      <c r="A21" s="1" t="s">
        <v>6</v>
      </c>
      <c r="B21" s="1">
        <v>11666062</v>
      </c>
      <c r="C21" s="1" t="s">
        <v>64</v>
      </c>
      <c r="D21" s="1" t="s">
        <v>38</v>
      </c>
      <c r="E21" s="1" t="s">
        <v>39</v>
      </c>
      <c r="F21" s="1" t="s">
        <v>65</v>
      </c>
      <c r="G21" s="1" t="s">
        <v>30</v>
      </c>
      <c r="H21" s="1" t="str">
        <f>VLOOKUP(F21,城市对照表!$B:$C,2,0)</f>
        <v>石家庄</v>
      </c>
      <c r="I21" s="1" t="s">
        <v>11713</v>
      </c>
    </row>
    <row r="22" spans="1:9" x14ac:dyDescent="0.2">
      <c r="A22" s="1" t="s">
        <v>6</v>
      </c>
      <c r="B22" s="1">
        <v>11666064</v>
      </c>
      <c r="C22" s="1" t="s">
        <v>66</v>
      </c>
      <c r="D22" s="1" t="s">
        <v>38</v>
      </c>
      <c r="E22" s="1" t="s">
        <v>39</v>
      </c>
      <c r="F22" s="1" t="s">
        <v>65</v>
      </c>
      <c r="G22" s="1" t="s">
        <v>30</v>
      </c>
      <c r="H22" s="1" t="str">
        <f>VLOOKUP(F22,城市对照表!$B:$C,2,0)</f>
        <v>石家庄</v>
      </c>
      <c r="I22" s="1" t="s">
        <v>11713</v>
      </c>
    </row>
    <row r="23" spans="1:9" x14ac:dyDescent="0.2">
      <c r="A23" s="1" t="s">
        <v>6</v>
      </c>
      <c r="B23" s="1">
        <v>11666066</v>
      </c>
      <c r="C23" s="1" t="s">
        <v>67</v>
      </c>
      <c r="D23" s="1" t="s">
        <v>38</v>
      </c>
      <c r="E23" s="1" t="s">
        <v>39</v>
      </c>
      <c r="F23" s="1" t="s">
        <v>65</v>
      </c>
      <c r="G23" s="1" t="s">
        <v>30</v>
      </c>
      <c r="H23" s="1" t="str">
        <f>VLOOKUP(F23,城市对照表!$B:$C,2,0)</f>
        <v>石家庄</v>
      </c>
      <c r="I23" s="1" t="s">
        <v>11713</v>
      </c>
    </row>
    <row r="24" spans="1:9" x14ac:dyDescent="0.2">
      <c r="A24" s="1" t="s">
        <v>6</v>
      </c>
      <c r="B24" s="1">
        <v>11666068</v>
      </c>
      <c r="C24" s="1" t="s">
        <v>68</v>
      </c>
      <c r="D24" s="1" t="s">
        <v>38</v>
      </c>
      <c r="E24" s="1" t="s">
        <v>39</v>
      </c>
      <c r="F24" s="1" t="s">
        <v>65</v>
      </c>
      <c r="G24" s="1" t="s">
        <v>30</v>
      </c>
      <c r="H24" s="1" t="str">
        <f>VLOOKUP(F24,城市对照表!$B:$C,2,0)</f>
        <v>石家庄</v>
      </c>
      <c r="I24" s="1" t="s">
        <v>11713</v>
      </c>
    </row>
    <row r="25" spans="1:9" x14ac:dyDescent="0.2">
      <c r="A25" s="1" t="s">
        <v>6</v>
      </c>
      <c r="B25" s="1">
        <v>11666073</v>
      </c>
      <c r="C25" s="1" t="s">
        <v>69</v>
      </c>
      <c r="D25" s="1" t="s">
        <v>38</v>
      </c>
      <c r="E25" s="1" t="s">
        <v>39</v>
      </c>
      <c r="F25" s="1" t="s">
        <v>65</v>
      </c>
      <c r="G25" s="1" t="s">
        <v>30</v>
      </c>
      <c r="H25" s="1" t="str">
        <f>VLOOKUP(F25,城市对照表!$B:$C,2,0)</f>
        <v>石家庄</v>
      </c>
      <c r="I25" s="1" t="s">
        <v>11713</v>
      </c>
    </row>
    <row r="26" spans="1:9" x14ac:dyDescent="0.2">
      <c r="A26" s="1" t="s">
        <v>6</v>
      </c>
      <c r="B26" s="1">
        <v>11666074</v>
      </c>
      <c r="C26" s="1" t="s">
        <v>70</v>
      </c>
      <c r="D26" s="1" t="s">
        <v>38</v>
      </c>
      <c r="E26" s="1" t="s">
        <v>39</v>
      </c>
      <c r="F26" s="1" t="s">
        <v>29</v>
      </c>
      <c r="G26" s="1" t="s">
        <v>30</v>
      </c>
      <c r="H26" s="1" t="str">
        <f>VLOOKUP(F26,城市对照表!$B:$C,2,0)</f>
        <v>保定</v>
      </c>
      <c r="I26" s="1" t="s">
        <v>11713</v>
      </c>
    </row>
    <row r="27" spans="1:9" x14ac:dyDescent="0.2">
      <c r="A27" s="1" t="s">
        <v>6</v>
      </c>
      <c r="B27" s="1">
        <v>11666258</v>
      </c>
      <c r="C27" s="1" t="s">
        <v>71</v>
      </c>
      <c r="D27" s="1" t="s">
        <v>38</v>
      </c>
      <c r="E27" s="1" t="s">
        <v>39</v>
      </c>
      <c r="F27" s="1" t="s">
        <v>6</v>
      </c>
      <c r="G27" s="1" t="s">
        <v>6</v>
      </c>
      <c r="H27" s="1" t="str">
        <f>VLOOKUP(F27,城市对照表!$B:$C,2,0)</f>
        <v>北京</v>
      </c>
      <c r="I27" s="1" t="s">
        <v>11713</v>
      </c>
    </row>
    <row r="28" spans="1:9" x14ac:dyDescent="0.2">
      <c r="A28" s="1" t="s">
        <v>6</v>
      </c>
      <c r="B28" s="1">
        <v>11666260</v>
      </c>
      <c r="C28" s="1" t="s">
        <v>72</v>
      </c>
      <c r="D28" s="1" t="s">
        <v>38</v>
      </c>
      <c r="E28" s="1" t="s">
        <v>39</v>
      </c>
      <c r="F28" s="1" t="s">
        <v>10950</v>
      </c>
      <c r="G28" s="1" t="s">
        <v>40</v>
      </c>
      <c r="H28" s="1" t="str">
        <f>VLOOKUP(F28,城市对照表!$B:$C,2,0)</f>
        <v>呼和浩特</v>
      </c>
      <c r="I28" s="1" t="s">
        <v>11713</v>
      </c>
    </row>
    <row r="29" spans="1:9" x14ac:dyDescent="0.2">
      <c r="A29" s="1" t="s">
        <v>6</v>
      </c>
      <c r="B29" s="1">
        <v>11666262</v>
      </c>
      <c r="C29" s="1" t="s">
        <v>73</v>
      </c>
      <c r="D29" s="1" t="s">
        <v>38</v>
      </c>
      <c r="E29" s="1" t="s">
        <v>39</v>
      </c>
      <c r="F29" s="1" t="s">
        <v>74</v>
      </c>
      <c r="G29" s="1" t="s">
        <v>40</v>
      </c>
      <c r="H29" s="1" t="str">
        <f>VLOOKUP(F29,城市对照表!$B:$C,2,0)</f>
        <v>鄂尔多斯</v>
      </c>
      <c r="I29" s="1" t="s">
        <v>11713</v>
      </c>
    </row>
    <row r="30" spans="1:9" x14ac:dyDescent="0.2">
      <c r="A30" s="1" t="s">
        <v>6</v>
      </c>
      <c r="B30" s="1">
        <v>11666273</v>
      </c>
      <c r="C30" s="1" t="s">
        <v>75</v>
      </c>
      <c r="D30" s="1" t="s">
        <v>38</v>
      </c>
      <c r="E30" s="1" t="s">
        <v>39</v>
      </c>
      <c r="F30" s="1" t="s">
        <v>10</v>
      </c>
      <c r="G30" s="1" t="s">
        <v>10</v>
      </c>
      <c r="H30" s="1" t="str">
        <f>VLOOKUP(F30,城市对照表!$B:$C,2,0)</f>
        <v>天津</v>
      </c>
      <c r="I30" s="1" t="s">
        <v>11713</v>
      </c>
    </row>
    <row r="31" spans="1:9" x14ac:dyDescent="0.2">
      <c r="A31" s="1" t="s">
        <v>6</v>
      </c>
      <c r="B31" s="1">
        <v>11666274</v>
      </c>
      <c r="C31" s="1" t="s">
        <v>76</v>
      </c>
      <c r="D31" s="1" t="s">
        <v>38</v>
      </c>
      <c r="E31" s="1" t="s">
        <v>39</v>
      </c>
      <c r="F31" s="1" t="s">
        <v>10</v>
      </c>
      <c r="G31" s="1" t="s">
        <v>10</v>
      </c>
      <c r="H31" s="1" t="str">
        <f>VLOOKUP(F31,城市对照表!$B:$C,2,0)</f>
        <v>天津</v>
      </c>
      <c r="I31" s="1" t="s">
        <v>11713</v>
      </c>
    </row>
    <row r="32" spans="1:9" x14ac:dyDescent="0.2">
      <c r="A32" s="1" t="s">
        <v>6</v>
      </c>
      <c r="B32" s="1">
        <v>11666275</v>
      </c>
      <c r="C32" s="1" t="s">
        <v>77</v>
      </c>
      <c r="D32" s="1" t="s">
        <v>38</v>
      </c>
      <c r="E32" s="1" t="s">
        <v>39</v>
      </c>
      <c r="F32" s="1" t="s">
        <v>10</v>
      </c>
      <c r="G32" s="1" t="s">
        <v>10</v>
      </c>
      <c r="H32" s="1" t="str">
        <f>VLOOKUP(F32,城市对照表!$B:$C,2,0)</f>
        <v>天津</v>
      </c>
      <c r="I32" s="1" t="s">
        <v>11713</v>
      </c>
    </row>
    <row r="33" spans="1:9" x14ac:dyDescent="0.2">
      <c r="A33" s="1" t="s">
        <v>6</v>
      </c>
      <c r="B33" s="1">
        <v>11666279</v>
      </c>
      <c r="C33" s="1" t="s">
        <v>78</v>
      </c>
      <c r="D33" s="1" t="s">
        <v>38</v>
      </c>
      <c r="E33" s="1" t="s">
        <v>39</v>
      </c>
      <c r="F33" s="1" t="s">
        <v>6</v>
      </c>
      <c r="G33" s="1" t="s">
        <v>6</v>
      </c>
      <c r="H33" s="1" t="str">
        <f>VLOOKUP(F33,城市对照表!$B:$C,2,0)</f>
        <v>北京</v>
      </c>
      <c r="I33" s="1" t="s">
        <v>11713</v>
      </c>
    </row>
    <row r="34" spans="1:9" x14ac:dyDescent="0.2">
      <c r="A34" s="1" t="s">
        <v>6</v>
      </c>
      <c r="B34" s="1">
        <v>11666311</v>
      </c>
      <c r="C34" s="1" t="s">
        <v>79</v>
      </c>
      <c r="D34" s="1" t="s">
        <v>38</v>
      </c>
      <c r="E34" s="1" t="s">
        <v>39</v>
      </c>
      <c r="F34" s="1" t="s">
        <v>10951</v>
      </c>
      <c r="G34" s="1" t="s">
        <v>40</v>
      </c>
      <c r="H34" s="1" t="str">
        <f>VLOOKUP(F34,城市对照表!$B:$C,2,0)</f>
        <v>赤峰</v>
      </c>
      <c r="I34" s="1" t="s">
        <v>11713</v>
      </c>
    </row>
    <row r="35" spans="1:9" x14ac:dyDescent="0.2">
      <c r="A35" s="1" t="s">
        <v>6</v>
      </c>
      <c r="B35" s="1">
        <v>11666313</v>
      </c>
      <c r="C35" s="1" t="s">
        <v>80</v>
      </c>
      <c r="D35" s="1" t="s">
        <v>38</v>
      </c>
      <c r="E35" s="1" t="s">
        <v>39</v>
      </c>
      <c r="F35" s="1" t="s">
        <v>10</v>
      </c>
      <c r="G35" s="1" t="s">
        <v>10</v>
      </c>
      <c r="H35" s="1" t="str">
        <f>VLOOKUP(F35,城市对照表!$B:$C,2,0)</f>
        <v>天津</v>
      </c>
      <c r="I35" s="1" t="s">
        <v>11713</v>
      </c>
    </row>
    <row r="36" spans="1:9" x14ac:dyDescent="0.2">
      <c r="A36" s="1" t="s">
        <v>6</v>
      </c>
      <c r="B36" s="1">
        <v>11666320</v>
      </c>
      <c r="C36" s="1" t="s">
        <v>81</v>
      </c>
      <c r="D36" s="1" t="s">
        <v>38</v>
      </c>
      <c r="E36" s="1" t="s">
        <v>39</v>
      </c>
      <c r="F36" s="1" t="s">
        <v>10952</v>
      </c>
      <c r="G36" s="1" t="s">
        <v>10</v>
      </c>
      <c r="H36" s="1" t="str">
        <f>VLOOKUP(F36,城市对照表!$B:$C,2,0)</f>
        <v>天津</v>
      </c>
      <c r="I36" s="1" t="s">
        <v>11713</v>
      </c>
    </row>
    <row r="37" spans="1:9" x14ac:dyDescent="0.2">
      <c r="A37" s="1" t="s">
        <v>6</v>
      </c>
      <c r="B37" s="1">
        <v>11666321</v>
      </c>
      <c r="C37" s="1" t="s">
        <v>82</v>
      </c>
      <c r="D37" s="1" t="s">
        <v>38</v>
      </c>
      <c r="E37" s="1" t="s">
        <v>39</v>
      </c>
      <c r="F37" s="1" t="s">
        <v>10953</v>
      </c>
      <c r="G37" s="1" t="s">
        <v>30</v>
      </c>
      <c r="H37" s="1" t="str">
        <f>VLOOKUP(F37,城市对照表!$B:$C,2,0)</f>
        <v>保定</v>
      </c>
      <c r="I37" s="1" t="s">
        <v>11713</v>
      </c>
    </row>
    <row r="38" spans="1:9" x14ac:dyDescent="0.2">
      <c r="A38" s="1" t="s">
        <v>6</v>
      </c>
      <c r="B38" s="1">
        <v>11666325</v>
      </c>
      <c r="C38" s="1" t="s">
        <v>83</v>
      </c>
      <c r="D38" s="1" t="s">
        <v>38</v>
      </c>
      <c r="E38" s="1" t="s">
        <v>39</v>
      </c>
      <c r="F38" s="1" t="s">
        <v>10954</v>
      </c>
      <c r="G38" s="1" t="s">
        <v>30</v>
      </c>
      <c r="H38" s="1" t="str">
        <f>VLOOKUP(F38,城市对照表!$B:$C,2,0)</f>
        <v>保定</v>
      </c>
      <c r="I38" s="1" t="s">
        <v>11713</v>
      </c>
    </row>
    <row r="39" spans="1:9" x14ac:dyDescent="0.2">
      <c r="A39" s="1" t="s">
        <v>6</v>
      </c>
      <c r="B39" s="1">
        <v>11666326</v>
      </c>
      <c r="C39" s="1" t="s">
        <v>84</v>
      </c>
      <c r="D39" s="1" t="s">
        <v>38</v>
      </c>
      <c r="E39" s="1" t="s">
        <v>39</v>
      </c>
      <c r="F39" s="1" t="s">
        <v>49</v>
      </c>
      <c r="G39" s="1" t="s">
        <v>40</v>
      </c>
      <c r="H39" s="1" t="str">
        <f>VLOOKUP(F39,城市对照表!$B:$C,2,0)</f>
        <v>赤峰</v>
      </c>
      <c r="I39" s="1" t="s">
        <v>11713</v>
      </c>
    </row>
    <row r="40" spans="1:9" x14ac:dyDescent="0.2">
      <c r="A40" s="1" t="s">
        <v>6</v>
      </c>
      <c r="B40" s="1">
        <v>11666330</v>
      </c>
      <c r="C40" s="1" t="s">
        <v>85</v>
      </c>
      <c r="D40" s="1" t="s">
        <v>38</v>
      </c>
      <c r="E40" s="1" t="s">
        <v>39</v>
      </c>
      <c r="F40" s="1" t="s">
        <v>17</v>
      </c>
      <c r="G40" s="1" t="s">
        <v>18</v>
      </c>
      <c r="H40" s="1" t="str">
        <f>VLOOKUP(F40,城市对照表!$B:$C,2,0)</f>
        <v>太原</v>
      </c>
      <c r="I40" s="1" t="s">
        <v>11713</v>
      </c>
    </row>
    <row r="41" spans="1:9" x14ac:dyDescent="0.2">
      <c r="A41" s="1" t="s">
        <v>6</v>
      </c>
      <c r="B41" s="1">
        <v>11666351</v>
      </c>
      <c r="C41" s="1" t="s">
        <v>86</v>
      </c>
      <c r="D41" s="1" t="s">
        <v>38</v>
      </c>
      <c r="E41" s="1" t="s">
        <v>39</v>
      </c>
      <c r="F41" s="1" t="s">
        <v>10</v>
      </c>
      <c r="G41" s="1" t="s">
        <v>10</v>
      </c>
      <c r="H41" s="1" t="str">
        <f>VLOOKUP(F41,城市对照表!$B:$C,2,0)</f>
        <v>天津</v>
      </c>
      <c r="I41" s="1" t="s">
        <v>11713</v>
      </c>
    </row>
    <row r="42" spans="1:9" x14ac:dyDescent="0.2">
      <c r="A42" s="1" t="s">
        <v>6</v>
      </c>
      <c r="B42" s="1">
        <v>11666353</v>
      </c>
      <c r="C42" s="1" t="s">
        <v>87</v>
      </c>
      <c r="D42" s="1" t="s">
        <v>38</v>
      </c>
      <c r="E42" s="1" t="s">
        <v>39</v>
      </c>
      <c r="F42" s="1" t="s">
        <v>17</v>
      </c>
      <c r="G42" s="1" t="s">
        <v>18</v>
      </c>
      <c r="H42" s="1" t="str">
        <f>VLOOKUP(F42,城市对照表!$B:$C,2,0)</f>
        <v>太原</v>
      </c>
      <c r="I42" s="1" t="s">
        <v>11713</v>
      </c>
    </row>
    <row r="43" spans="1:9" x14ac:dyDescent="0.2">
      <c r="A43" s="1" t="s">
        <v>6</v>
      </c>
      <c r="B43" s="1">
        <v>11666355</v>
      </c>
      <c r="C43" s="1" t="s">
        <v>88</v>
      </c>
      <c r="D43" s="1" t="s">
        <v>38</v>
      </c>
      <c r="E43" s="1" t="s">
        <v>39</v>
      </c>
      <c r="F43" s="1" t="s">
        <v>10955</v>
      </c>
      <c r="G43" s="1" t="s">
        <v>18</v>
      </c>
      <c r="H43" s="1" t="str">
        <f>VLOOKUP(F43,城市对照表!$B:$C,2,0)</f>
        <v>忻州</v>
      </c>
      <c r="I43" s="1" t="s">
        <v>11713</v>
      </c>
    </row>
    <row r="44" spans="1:9" x14ac:dyDescent="0.2">
      <c r="A44" s="1" t="s">
        <v>6</v>
      </c>
      <c r="B44" s="1">
        <v>11666370</v>
      </c>
      <c r="C44" s="1" t="s">
        <v>89</v>
      </c>
      <c r="D44" s="1" t="s">
        <v>38</v>
      </c>
      <c r="E44" s="1" t="s">
        <v>39</v>
      </c>
      <c r="F44" s="1" t="s">
        <v>65</v>
      </c>
      <c r="G44" s="1" t="s">
        <v>30</v>
      </c>
      <c r="H44" s="1" t="str">
        <f>VLOOKUP(F44,城市对照表!$B:$C,2,0)</f>
        <v>石家庄</v>
      </c>
      <c r="I44" s="1" t="s">
        <v>11713</v>
      </c>
    </row>
    <row r="45" spans="1:9" x14ac:dyDescent="0.2">
      <c r="A45" s="1" t="s">
        <v>6</v>
      </c>
      <c r="B45" s="1">
        <v>11666394</v>
      </c>
      <c r="C45" s="1" t="s">
        <v>10956</v>
      </c>
      <c r="D45" s="1" t="s">
        <v>38</v>
      </c>
      <c r="E45" s="1" t="s">
        <v>39</v>
      </c>
      <c r="F45" s="1" t="s">
        <v>1138</v>
      </c>
      <c r="G45" s="1" t="s">
        <v>30</v>
      </c>
      <c r="H45" s="1" t="str">
        <f>VLOOKUP(F45,城市对照表!$B:$C,2,0)</f>
        <v>廊坊</v>
      </c>
      <c r="I45" s="1" t="s">
        <v>11713</v>
      </c>
    </row>
    <row r="46" spans="1:9" x14ac:dyDescent="0.2">
      <c r="A46" s="1" t="s">
        <v>6</v>
      </c>
      <c r="B46" s="1">
        <v>11666395</v>
      </c>
      <c r="C46" s="1" t="s">
        <v>10957</v>
      </c>
      <c r="D46" s="1" t="s">
        <v>38</v>
      </c>
      <c r="E46" s="1" t="s">
        <v>39</v>
      </c>
      <c r="F46" s="1" t="s">
        <v>10958</v>
      </c>
      <c r="G46" s="1" t="s">
        <v>40</v>
      </c>
      <c r="H46" s="1" t="str">
        <f>VLOOKUP(F46,城市对照表!$B:$C,2,0)</f>
        <v>鄂尔多斯</v>
      </c>
      <c r="I46" s="1" t="s">
        <v>11713</v>
      </c>
    </row>
    <row r="47" spans="1:9" x14ac:dyDescent="0.2">
      <c r="A47" s="1" t="s">
        <v>6</v>
      </c>
      <c r="B47" s="1">
        <v>76201005</v>
      </c>
      <c r="C47" s="1" t="s">
        <v>143</v>
      </c>
      <c r="D47" s="1" t="s">
        <v>38</v>
      </c>
      <c r="E47" s="1" t="s">
        <v>39</v>
      </c>
      <c r="F47" s="1" t="s">
        <v>6</v>
      </c>
      <c r="G47" s="1" t="s">
        <v>6</v>
      </c>
      <c r="H47" s="1" t="str">
        <f>VLOOKUP(F47,城市对照表!$B:$C,2,0)</f>
        <v>北京</v>
      </c>
      <c r="I47" s="1" t="s">
        <v>11713</v>
      </c>
    </row>
    <row r="48" spans="1:9" x14ac:dyDescent="0.2">
      <c r="A48" s="1" t="s">
        <v>6</v>
      </c>
      <c r="B48" s="1">
        <v>76201011</v>
      </c>
      <c r="C48" s="1" t="s">
        <v>144</v>
      </c>
      <c r="D48" s="1" t="s">
        <v>38</v>
      </c>
      <c r="E48" s="1" t="s">
        <v>39</v>
      </c>
      <c r="F48" s="1" t="s">
        <v>6</v>
      </c>
      <c r="G48" s="1" t="s">
        <v>6</v>
      </c>
      <c r="H48" s="1" t="str">
        <f>VLOOKUP(F48,城市对照表!$B:$C,2,0)</f>
        <v>北京</v>
      </c>
      <c r="I48" s="1" t="s">
        <v>11713</v>
      </c>
    </row>
    <row r="49" spans="1:9" x14ac:dyDescent="0.2">
      <c r="A49" s="1" t="s">
        <v>6</v>
      </c>
      <c r="B49" s="1">
        <v>76201081</v>
      </c>
      <c r="C49" s="1" t="s">
        <v>145</v>
      </c>
      <c r="D49" s="1" t="s">
        <v>38</v>
      </c>
      <c r="E49" s="1" t="s">
        <v>39</v>
      </c>
      <c r="F49" s="1" t="s">
        <v>51</v>
      </c>
      <c r="G49" s="1" t="s">
        <v>40</v>
      </c>
      <c r="H49" s="1" t="str">
        <f>VLOOKUP(F49,城市对照表!$B:$C,2,0)</f>
        <v>包头</v>
      </c>
      <c r="I49" s="1" t="s">
        <v>11713</v>
      </c>
    </row>
    <row r="50" spans="1:9" x14ac:dyDescent="0.2">
      <c r="A50" s="1" t="s">
        <v>6</v>
      </c>
      <c r="B50" s="1">
        <v>76201090</v>
      </c>
      <c r="C50" s="1" t="s">
        <v>146</v>
      </c>
      <c r="D50" s="1" t="s">
        <v>38</v>
      </c>
      <c r="E50" s="1" t="s">
        <v>39</v>
      </c>
      <c r="F50" s="1" t="s">
        <v>6</v>
      </c>
      <c r="G50" s="1" t="s">
        <v>6</v>
      </c>
      <c r="H50" s="1" t="str">
        <f>VLOOKUP(F50,城市对照表!$B:$C,2,0)</f>
        <v>北京</v>
      </c>
      <c r="I50" s="1" t="s">
        <v>11713</v>
      </c>
    </row>
    <row r="51" spans="1:9" x14ac:dyDescent="0.2">
      <c r="A51" s="1" t="s">
        <v>6</v>
      </c>
      <c r="B51" s="1">
        <v>76308001</v>
      </c>
      <c r="C51" s="1" t="s">
        <v>147</v>
      </c>
      <c r="D51" s="1" t="s">
        <v>38</v>
      </c>
      <c r="E51" s="1" t="s">
        <v>39</v>
      </c>
      <c r="F51" s="1" t="s">
        <v>51</v>
      </c>
      <c r="G51" s="1" t="s">
        <v>40</v>
      </c>
      <c r="H51" s="1" t="str">
        <f>VLOOKUP(F51,城市对照表!$B:$C,2,0)</f>
        <v>包头</v>
      </c>
      <c r="I51" s="1" t="s">
        <v>11713</v>
      </c>
    </row>
    <row r="52" spans="1:9" x14ac:dyDescent="0.2">
      <c r="A52" s="1" t="s">
        <v>6</v>
      </c>
      <c r="B52" s="1">
        <v>86001001</v>
      </c>
      <c r="C52" s="1" t="s">
        <v>322</v>
      </c>
      <c r="D52" s="1" t="s">
        <v>8</v>
      </c>
      <c r="E52" s="1" t="s">
        <v>323</v>
      </c>
      <c r="F52" s="1" t="s">
        <v>6</v>
      </c>
      <c r="G52" s="1" t="s">
        <v>6</v>
      </c>
      <c r="H52" s="1" t="str">
        <f>VLOOKUP(F52,城市对照表!$B:$C,2,0)</f>
        <v>北京</v>
      </c>
      <c r="I52" s="1" t="s">
        <v>11713</v>
      </c>
    </row>
    <row r="53" spans="1:9" x14ac:dyDescent="0.2">
      <c r="A53" s="1" t="s">
        <v>6</v>
      </c>
      <c r="B53" s="1">
        <v>86001008</v>
      </c>
      <c r="C53" s="1" t="s">
        <v>324</v>
      </c>
      <c r="D53" s="1" t="s">
        <v>8</v>
      </c>
      <c r="E53" s="1" t="s">
        <v>323</v>
      </c>
      <c r="F53" s="1" t="s">
        <v>6</v>
      </c>
      <c r="G53" s="1" t="s">
        <v>6</v>
      </c>
      <c r="H53" s="1" t="str">
        <f>VLOOKUP(F53,城市对照表!$B:$C,2,0)</f>
        <v>北京</v>
      </c>
      <c r="I53" s="1" t="s">
        <v>11713</v>
      </c>
    </row>
    <row r="54" spans="1:9" x14ac:dyDescent="0.2">
      <c r="A54" s="1" t="s">
        <v>6</v>
      </c>
      <c r="B54" s="1">
        <v>86001010</v>
      </c>
      <c r="C54" s="1" t="s">
        <v>325</v>
      </c>
      <c r="D54" s="1" t="s">
        <v>8</v>
      </c>
      <c r="E54" s="1" t="s">
        <v>323</v>
      </c>
      <c r="F54" s="1" t="s">
        <v>6</v>
      </c>
      <c r="G54" s="1" t="s">
        <v>6</v>
      </c>
      <c r="H54" s="1" t="str">
        <f>VLOOKUP(F54,城市对照表!$B:$C,2,0)</f>
        <v>北京</v>
      </c>
      <c r="I54" s="1" t="s">
        <v>11713</v>
      </c>
    </row>
    <row r="55" spans="1:9" x14ac:dyDescent="0.2">
      <c r="A55" s="1" t="s">
        <v>6</v>
      </c>
      <c r="B55" s="1">
        <v>86001014</v>
      </c>
      <c r="C55" s="1" t="s">
        <v>326</v>
      </c>
      <c r="D55" s="1" t="s">
        <v>8</v>
      </c>
      <c r="E55" s="1" t="s">
        <v>323</v>
      </c>
      <c r="F55" s="1" t="s">
        <v>6</v>
      </c>
      <c r="G55" s="1" t="s">
        <v>6</v>
      </c>
      <c r="H55" s="1" t="str">
        <f>VLOOKUP(F55,城市对照表!$B:$C,2,0)</f>
        <v>北京</v>
      </c>
      <c r="I55" s="1" t="s">
        <v>11713</v>
      </c>
    </row>
    <row r="56" spans="1:9" x14ac:dyDescent="0.2">
      <c r="A56" s="1" t="s">
        <v>6</v>
      </c>
      <c r="B56" s="1">
        <v>86001015</v>
      </c>
      <c r="C56" s="1" t="s">
        <v>327</v>
      </c>
      <c r="D56" s="1" t="s">
        <v>8</v>
      </c>
      <c r="E56" s="1" t="s">
        <v>323</v>
      </c>
      <c r="F56" s="1" t="s">
        <v>6</v>
      </c>
      <c r="G56" s="1" t="s">
        <v>6</v>
      </c>
      <c r="H56" s="1" t="str">
        <f>VLOOKUP(F56,城市对照表!$B:$C,2,0)</f>
        <v>北京</v>
      </c>
      <c r="I56" s="1" t="s">
        <v>11713</v>
      </c>
    </row>
    <row r="57" spans="1:9" x14ac:dyDescent="0.2">
      <c r="A57" s="1" t="s">
        <v>6</v>
      </c>
      <c r="B57" s="1">
        <v>86001017</v>
      </c>
      <c r="C57" s="1" t="s">
        <v>328</v>
      </c>
      <c r="D57" s="1" t="s">
        <v>8</v>
      </c>
      <c r="E57" s="1" t="s">
        <v>323</v>
      </c>
      <c r="F57" s="1" t="s">
        <v>6</v>
      </c>
      <c r="G57" s="1" t="s">
        <v>6</v>
      </c>
      <c r="H57" s="1" t="str">
        <f>VLOOKUP(F57,城市对照表!$B:$C,2,0)</f>
        <v>北京</v>
      </c>
      <c r="I57" s="1" t="s">
        <v>11713</v>
      </c>
    </row>
    <row r="58" spans="1:9" x14ac:dyDescent="0.2">
      <c r="A58" s="1" t="s">
        <v>6</v>
      </c>
      <c r="B58" s="1">
        <v>86001018</v>
      </c>
      <c r="C58" s="1" t="s">
        <v>329</v>
      </c>
      <c r="D58" s="1" t="s">
        <v>8</v>
      </c>
      <c r="E58" s="1" t="s">
        <v>323</v>
      </c>
      <c r="F58" s="1" t="s">
        <v>6</v>
      </c>
      <c r="G58" s="1" t="s">
        <v>6</v>
      </c>
      <c r="H58" s="1" t="str">
        <f>VLOOKUP(F58,城市对照表!$B:$C,2,0)</f>
        <v>北京</v>
      </c>
      <c r="I58" s="1" t="s">
        <v>11713</v>
      </c>
    </row>
    <row r="59" spans="1:9" x14ac:dyDescent="0.2">
      <c r="A59" s="1" t="s">
        <v>6</v>
      </c>
      <c r="B59" s="1">
        <v>86001020</v>
      </c>
      <c r="C59" s="1" t="s">
        <v>330</v>
      </c>
      <c r="D59" s="1" t="s">
        <v>8</v>
      </c>
      <c r="E59" s="1" t="s">
        <v>323</v>
      </c>
      <c r="F59" s="1" t="s">
        <v>6</v>
      </c>
      <c r="G59" s="1" t="s">
        <v>6</v>
      </c>
      <c r="H59" s="1" t="str">
        <f>VLOOKUP(F59,城市对照表!$B:$C,2,0)</f>
        <v>北京</v>
      </c>
      <c r="I59" s="1" t="s">
        <v>11713</v>
      </c>
    </row>
    <row r="60" spans="1:9" x14ac:dyDescent="0.2">
      <c r="A60" s="1" t="s">
        <v>6</v>
      </c>
      <c r="B60" s="1">
        <v>86001021</v>
      </c>
      <c r="C60" s="1" t="s">
        <v>331</v>
      </c>
      <c r="D60" s="1" t="s">
        <v>8</v>
      </c>
      <c r="E60" s="1" t="s">
        <v>323</v>
      </c>
      <c r="F60" s="1" t="s">
        <v>6</v>
      </c>
      <c r="G60" s="1" t="s">
        <v>6</v>
      </c>
      <c r="H60" s="1" t="str">
        <f>VLOOKUP(F60,城市对照表!$B:$C,2,0)</f>
        <v>北京</v>
      </c>
      <c r="I60" s="1" t="s">
        <v>11713</v>
      </c>
    </row>
    <row r="61" spans="1:9" x14ac:dyDescent="0.2">
      <c r="A61" s="1" t="s">
        <v>6</v>
      </c>
      <c r="B61" s="1">
        <v>86001022</v>
      </c>
      <c r="C61" s="1" t="s">
        <v>332</v>
      </c>
      <c r="D61" s="1" t="s">
        <v>8</v>
      </c>
      <c r="E61" s="1" t="s">
        <v>323</v>
      </c>
      <c r="F61" s="1" t="s">
        <v>6</v>
      </c>
      <c r="G61" s="1" t="s">
        <v>6</v>
      </c>
      <c r="H61" s="1" t="str">
        <f>VLOOKUP(F61,城市对照表!$B:$C,2,0)</f>
        <v>北京</v>
      </c>
      <c r="I61" s="1" t="s">
        <v>11713</v>
      </c>
    </row>
    <row r="62" spans="1:9" x14ac:dyDescent="0.2">
      <c r="A62" s="1" t="s">
        <v>6</v>
      </c>
      <c r="B62" s="1">
        <v>86001023</v>
      </c>
      <c r="C62" s="1" t="s">
        <v>333</v>
      </c>
      <c r="D62" s="1" t="s">
        <v>8</v>
      </c>
      <c r="E62" s="1" t="s">
        <v>323</v>
      </c>
      <c r="F62" s="1" t="s">
        <v>6</v>
      </c>
      <c r="G62" s="1" t="s">
        <v>6</v>
      </c>
      <c r="H62" s="1" t="str">
        <f>VLOOKUP(F62,城市对照表!$B:$C,2,0)</f>
        <v>北京</v>
      </c>
      <c r="I62" s="1" t="s">
        <v>11713</v>
      </c>
    </row>
    <row r="63" spans="1:9" x14ac:dyDescent="0.2">
      <c r="A63" s="1" t="s">
        <v>6</v>
      </c>
      <c r="B63" s="1">
        <v>86001024</v>
      </c>
      <c r="C63" s="1" t="s">
        <v>334</v>
      </c>
      <c r="D63" s="1" t="s">
        <v>8</v>
      </c>
      <c r="E63" s="1" t="s">
        <v>323</v>
      </c>
      <c r="F63" s="1" t="s">
        <v>6</v>
      </c>
      <c r="G63" s="1" t="s">
        <v>6</v>
      </c>
      <c r="H63" s="1" t="str">
        <f>VLOOKUP(F63,城市对照表!$B:$C,2,0)</f>
        <v>北京</v>
      </c>
      <c r="I63" s="1" t="s">
        <v>11713</v>
      </c>
    </row>
    <row r="64" spans="1:9" x14ac:dyDescent="0.2">
      <c r="A64" s="1" t="s">
        <v>6</v>
      </c>
      <c r="B64" s="1">
        <v>86001026</v>
      </c>
      <c r="C64" s="1" t="s">
        <v>335</v>
      </c>
      <c r="D64" s="1" t="s">
        <v>8</v>
      </c>
      <c r="E64" s="1" t="s">
        <v>323</v>
      </c>
      <c r="F64" s="1" t="s">
        <v>6</v>
      </c>
      <c r="G64" s="1" t="s">
        <v>6</v>
      </c>
      <c r="H64" s="1" t="str">
        <f>VLOOKUP(F64,城市对照表!$B:$C,2,0)</f>
        <v>北京</v>
      </c>
      <c r="I64" s="1" t="s">
        <v>11713</v>
      </c>
    </row>
    <row r="65" spans="1:9" x14ac:dyDescent="0.2">
      <c r="A65" s="1" t="s">
        <v>6</v>
      </c>
      <c r="B65" s="1">
        <v>86001027</v>
      </c>
      <c r="C65" s="1" t="s">
        <v>336</v>
      </c>
      <c r="D65" s="1" t="s">
        <v>8</v>
      </c>
      <c r="E65" s="1" t="s">
        <v>323</v>
      </c>
      <c r="F65" s="1" t="s">
        <v>6</v>
      </c>
      <c r="G65" s="1" t="s">
        <v>6</v>
      </c>
      <c r="H65" s="1" t="str">
        <f>VLOOKUP(F65,城市对照表!$B:$C,2,0)</f>
        <v>北京</v>
      </c>
      <c r="I65" s="1" t="s">
        <v>11713</v>
      </c>
    </row>
    <row r="66" spans="1:9" x14ac:dyDescent="0.2">
      <c r="A66" s="1" t="s">
        <v>6</v>
      </c>
      <c r="B66" s="1">
        <v>86001028</v>
      </c>
      <c r="C66" s="1" t="s">
        <v>337</v>
      </c>
      <c r="D66" s="1" t="s">
        <v>8</v>
      </c>
      <c r="E66" s="1" t="s">
        <v>323</v>
      </c>
      <c r="F66" s="1" t="s">
        <v>6</v>
      </c>
      <c r="G66" s="1" t="s">
        <v>6</v>
      </c>
      <c r="H66" s="1" t="str">
        <f>VLOOKUP(F66,城市对照表!$B:$C,2,0)</f>
        <v>北京</v>
      </c>
      <c r="I66" s="1" t="s">
        <v>11713</v>
      </c>
    </row>
    <row r="67" spans="1:9" x14ac:dyDescent="0.2">
      <c r="A67" s="1" t="s">
        <v>6</v>
      </c>
      <c r="B67" s="1">
        <v>86001029</v>
      </c>
      <c r="C67" s="1" t="s">
        <v>338</v>
      </c>
      <c r="D67" s="1" t="s">
        <v>8</v>
      </c>
      <c r="E67" s="1" t="s">
        <v>323</v>
      </c>
      <c r="F67" s="1" t="s">
        <v>6</v>
      </c>
      <c r="G67" s="1" t="s">
        <v>6</v>
      </c>
      <c r="H67" s="1" t="str">
        <f>VLOOKUP(F67,城市对照表!$B:$C,2,0)</f>
        <v>北京</v>
      </c>
      <c r="I67" s="1" t="s">
        <v>11713</v>
      </c>
    </row>
    <row r="68" spans="1:9" x14ac:dyDescent="0.2">
      <c r="A68" s="1" t="s">
        <v>6</v>
      </c>
      <c r="B68" s="1">
        <v>86001031</v>
      </c>
      <c r="C68" s="1" t="s">
        <v>339</v>
      </c>
      <c r="D68" s="1" t="s">
        <v>8</v>
      </c>
      <c r="E68" s="1" t="s">
        <v>323</v>
      </c>
      <c r="F68" s="1" t="s">
        <v>6</v>
      </c>
      <c r="G68" s="1" t="s">
        <v>6</v>
      </c>
      <c r="H68" s="1" t="str">
        <f>VLOOKUP(F68,城市对照表!$B:$C,2,0)</f>
        <v>北京</v>
      </c>
      <c r="I68" s="1" t="s">
        <v>11713</v>
      </c>
    </row>
    <row r="69" spans="1:9" x14ac:dyDescent="0.2">
      <c r="A69" s="1" t="s">
        <v>6</v>
      </c>
      <c r="B69" s="1">
        <v>86001033</v>
      </c>
      <c r="C69" s="1" t="s">
        <v>340</v>
      </c>
      <c r="D69" s="1" t="s">
        <v>8</v>
      </c>
      <c r="E69" s="1" t="s">
        <v>323</v>
      </c>
      <c r="F69" s="1" t="s">
        <v>6</v>
      </c>
      <c r="G69" s="1" t="s">
        <v>6</v>
      </c>
      <c r="H69" s="1" t="str">
        <f>VLOOKUP(F69,城市对照表!$B:$C,2,0)</f>
        <v>北京</v>
      </c>
      <c r="I69" s="1" t="s">
        <v>11713</v>
      </c>
    </row>
    <row r="70" spans="1:9" x14ac:dyDescent="0.2">
      <c r="A70" s="1" t="s">
        <v>6</v>
      </c>
      <c r="B70" s="1">
        <v>86001034</v>
      </c>
      <c r="C70" s="1" t="s">
        <v>341</v>
      </c>
      <c r="D70" s="1" t="s">
        <v>8</v>
      </c>
      <c r="E70" s="1" t="s">
        <v>323</v>
      </c>
      <c r="F70" s="1" t="s">
        <v>6</v>
      </c>
      <c r="G70" s="1" t="s">
        <v>6</v>
      </c>
      <c r="H70" s="1" t="str">
        <f>VLOOKUP(F70,城市对照表!$B:$C,2,0)</f>
        <v>北京</v>
      </c>
      <c r="I70" s="1" t="s">
        <v>11713</v>
      </c>
    </row>
    <row r="71" spans="1:9" x14ac:dyDescent="0.2">
      <c r="A71" s="1" t="s">
        <v>6</v>
      </c>
      <c r="B71" s="1">
        <v>86001036</v>
      </c>
      <c r="C71" s="1" t="s">
        <v>342</v>
      </c>
      <c r="D71" s="1" t="s">
        <v>8</v>
      </c>
      <c r="E71" s="1" t="s">
        <v>323</v>
      </c>
      <c r="F71" s="1" t="s">
        <v>6</v>
      </c>
      <c r="G71" s="1" t="s">
        <v>6</v>
      </c>
      <c r="H71" s="1" t="str">
        <f>VLOOKUP(F71,城市对照表!$B:$C,2,0)</f>
        <v>北京</v>
      </c>
      <c r="I71" s="1" t="s">
        <v>11713</v>
      </c>
    </row>
    <row r="72" spans="1:9" x14ac:dyDescent="0.2">
      <c r="A72" s="1" t="s">
        <v>6</v>
      </c>
      <c r="B72" s="1">
        <v>86001039</v>
      </c>
      <c r="C72" s="1" t="s">
        <v>344</v>
      </c>
      <c r="D72" s="1" t="s">
        <v>8</v>
      </c>
      <c r="E72" s="1" t="s">
        <v>323</v>
      </c>
      <c r="F72" s="1" t="s">
        <v>6</v>
      </c>
      <c r="G72" s="1" t="s">
        <v>6</v>
      </c>
      <c r="H72" s="1" t="str">
        <f>VLOOKUP(F72,城市对照表!$B:$C,2,0)</f>
        <v>北京</v>
      </c>
      <c r="I72" s="1" t="s">
        <v>11713</v>
      </c>
    </row>
    <row r="73" spans="1:9" x14ac:dyDescent="0.2">
      <c r="A73" s="1" t="s">
        <v>6</v>
      </c>
      <c r="B73" s="1">
        <v>86001040</v>
      </c>
      <c r="C73" s="1" t="s">
        <v>345</v>
      </c>
      <c r="D73" s="1" t="s">
        <v>8</v>
      </c>
      <c r="E73" s="1" t="s">
        <v>323</v>
      </c>
      <c r="F73" s="1" t="s">
        <v>6</v>
      </c>
      <c r="G73" s="1" t="s">
        <v>6</v>
      </c>
      <c r="H73" s="1" t="str">
        <f>VLOOKUP(F73,城市对照表!$B:$C,2,0)</f>
        <v>北京</v>
      </c>
      <c r="I73" s="1" t="s">
        <v>11713</v>
      </c>
    </row>
    <row r="74" spans="1:9" x14ac:dyDescent="0.2">
      <c r="A74" s="1" t="s">
        <v>6</v>
      </c>
      <c r="B74" s="1">
        <v>86001041</v>
      </c>
      <c r="C74" s="1" t="s">
        <v>346</v>
      </c>
      <c r="D74" s="1" t="s">
        <v>8</v>
      </c>
      <c r="E74" s="1" t="s">
        <v>323</v>
      </c>
      <c r="F74" s="1" t="s">
        <v>6</v>
      </c>
      <c r="G74" s="1" t="s">
        <v>6</v>
      </c>
      <c r="H74" s="1" t="str">
        <f>VLOOKUP(F74,城市对照表!$B:$C,2,0)</f>
        <v>北京</v>
      </c>
      <c r="I74" s="1" t="s">
        <v>11713</v>
      </c>
    </row>
    <row r="75" spans="1:9" x14ac:dyDescent="0.2">
      <c r="A75" s="1" t="s">
        <v>6</v>
      </c>
      <c r="B75" s="1">
        <v>86001042</v>
      </c>
      <c r="C75" s="1" t="s">
        <v>347</v>
      </c>
      <c r="D75" s="1" t="s">
        <v>8</v>
      </c>
      <c r="E75" s="1" t="s">
        <v>323</v>
      </c>
      <c r="F75" s="1" t="s">
        <v>6</v>
      </c>
      <c r="G75" s="1" t="s">
        <v>6</v>
      </c>
      <c r="H75" s="1" t="str">
        <f>VLOOKUP(F75,城市对照表!$B:$C,2,0)</f>
        <v>北京</v>
      </c>
      <c r="I75" s="1" t="s">
        <v>11713</v>
      </c>
    </row>
    <row r="76" spans="1:9" x14ac:dyDescent="0.2">
      <c r="A76" s="1" t="s">
        <v>6</v>
      </c>
      <c r="B76" s="1">
        <v>86001043</v>
      </c>
      <c r="C76" s="1" t="s">
        <v>348</v>
      </c>
      <c r="D76" s="1" t="s">
        <v>8</v>
      </c>
      <c r="E76" s="1" t="s">
        <v>323</v>
      </c>
      <c r="F76" s="1" t="s">
        <v>6</v>
      </c>
      <c r="G76" s="1" t="s">
        <v>6</v>
      </c>
      <c r="H76" s="1" t="str">
        <f>VLOOKUP(F76,城市对照表!$B:$C,2,0)</f>
        <v>北京</v>
      </c>
      <c r="I76" s="1" t="s">
        <v>11713</v>
      </c>
    </row>
    <row r="77" spans="1:9" x14ac:dyDescent="0.2">
      <c r="A77" s="1" t="s">
        <v>6</v>
      </c>
      <c r="B77" s="1">
        <v>86001044</v>
      </c>
      <c r="C77" s="1" t="s">
        <v>349</v>
      </c>
      <c r="D77" s="1" t="s">
        <v>8</v>
      </c>
      <c r="E77" s="1" t="s">
        <v>323</v>
      </c>
      <c r="F77" s="1" t="s">
        <v>6</v>
      </c>
      <c r="G77" s="1" t="s">
        <v>6</v>
      </c>
      <c r="H77" s="1" t="str">
        <f>VLOOKUP(F77,城市对照表!$B:$C,2,0)</f>
        <v>北京</v>
      </c>
      <c r="I77" s="1" t="s">
        <v>11713</v>
      </c>
    </row>
    <row r="78" spans="1:9" x14ac:dyDescent="0.2">
      <c r="A78" s="1" t="s">
        <v>6</v>
      </c>
      <c r="B78" s="1">
        <v>86001045</v>
      </c>
      <c r="C78" s="1" t="s">
        <v>350</v>
      </c>
      <c r="D78" s="1" t="s">
        <v>8</v>
      </c>
      <c r="E78" s="1" t="s">
        <v>323</v>
      </c>
      <c r="F78" s="1" t="s">
        <v>6</v>
      </c>
      <c r="G78" s="1" t="s">
        <v>6</v>
      </c>
      <c r="H78" s="1" t="str">
        <f>VLOOKUP(F78,城市对照表!$B:$C,2,0)</f>
        <v>北京</v>
      </c>
      <c r="I78" s="1" t="s">
        <v>11713</v>
      </c>
    </row>
    <row r="79" spans="1:9" x14ac:dyDescent="0.2">
      <c r="A79" s="1" t="s">
        <v>6</v>
      </c>
      <c r="B79" s="1">
        <v>86001046</v>
      </c>
      <c r="C79" s="1" t="s">
        <v>351</v>
      </c>
      <c r="D79" s="1" t="s">
        <v>8</v>
      </c>
      <c r="E79" s="1" t="s">
        <v>323</v>
      </c>
      <c r="F79" s="1" t="s">
        <v>6</v>
      </c>
      <c r="G79" s="1" t="s">
        <v>6</v>
      </c>
      <c r="H79" s="1" t="str">
        <f>VLOOKUP(F79,城市对照表!$B:$C,2,0)</f>
        <v>北京</v>
      </c>
      <c r="I79" s="1" t="s">
        <v>11713</v>
      </c>
    </row>
    <row r="80" spans="1:9" x14ac:dyDescent="0.2">
      <c r="A80" s="1" t="s">
        <v>6</v>
      </c>
      <c r="B80" s="1">
        <v>86001047</v>
      </c>
      <c r="C80" s="1" t="s">
        <v>352</v>
      </c>
      <c r="D80" s="1" t="s">
        <v>8</v>
      </c>
      <c r="E80" s="1" t="s">
        <v>323</v>
      </c>
      <c r="F80" s="1" t="s">
        <v>6</v>
      </c>
      <c r="G80" s="1" t="s">
        <v>6</v>
      </c>
      <c r="H80" s="1" t="str">
        <f>VLOOKUP(F80,城市对照表!$B:$C,2,0)</f>
        <v>北京</v>
      </c>
      <c r="I80" s="1" t="s">
        <v>11713</v>
      </c>
    </row>
    <row r="81" spans="1:9" x14ac:dyDescent="0.2">
      <c r="A81" s="1" t="s">
        <v>6</v>
      </c>
      <c r="B81" s="1">
        <v>86001048</v>
      </c>
      <c r="C81" s="1" t="s">
        <v>353</v>
      </c>
      <c r="D81" s="1" t="s">
        <v>8</v>
      </c>
      <c r="E81" s="1" t="s">
        <v>323</v>
      </c>
      <c r="F81" s="1" t="s">
        <v>6</v>
      </c>
      <c r="G81" s="1" t="s">
        <v>6</v>
      </c>
      <c r="H81" s="1" t="str">
        <f>VLOOKUP(F81,城市对照表!$B:$C,2,0)</f>
        <v>北京</v>
      </c>
      <c r="I81" s="1" t="s">
        <v>11713</v>
      </c>
    </row>
    <row r="82" spans="1:9" x14ac:dyDescent="0.2">
      <c r="A82" s="1" t="s">
        <v>6</v>
      </c>
      <c r="B82" s="1">
        <v>86001049</v>
      </c>
      <c r="C82" s="1" t="s">
        <v>354</v>
      </c>
      <c r="D82" s="1" t="s">
        <v>8</v>
      </c>
      <c r="E82" s="1" t="s">
        <v>323</v>
      </c>
      <c r="F82" s="1" t="s">
        <v>6</v>
      </c>
      <c r="G82" s="1" t="s">
        <v>6</v>
      </c>
      <c r="H82" s="1" t="str">
        <f>VLOOKUP(F82,城市对照表!$B:$C,2,0)</f>
        <v>北京</v>
      </c>
      <c r="I82" s="1" t="s">
        <v>11713</v>
      </c>
    </row>
    <row r="83" spans="1:9" x14ac:dyDescent="0.2">
      <c r="A83" s="1" t="s">
        <v>6</v>
      </c>
      <c r="B83" s="1">
        <v>86001050</v>
      </c>
      <c r="C83" s="1" t="s">
        <v>355</v>
      </c>
      <c r="D83" s="1" t="s">
        <v>8</v>
      </c>
      <c r="E83" s="1" t="s">
        <v>323</v>
      </c>
      <c r="F83" s="1" t="s">
        <v>6</v>
      </c>
      <c r="G83" s="1" t="s">
        <v>6</v>
      </c>
      <c r="H83" s="1" t="str">
        <f>VLOOKUP(F83,城市对照表!$B:$C,2,0)</f>
        <v>北京</v>
      </c>
      <c r="I83" s="1" t="s">
        <v>11713</v>
      </c>
    </row>
    <row r="84" spans="1:9" x14ac:dyDescent="0.2">
      <c r="A84" s="1" t="s">
        <v>6</v>
      </c>
      <c r="B84" s="1">
        <v>86001051</v>
      </c>
      <c r="C84" s="1" t="s">
        <v>356</v>
      </c>
      <c r="D84" s="1" t="s">
        <v>8</v>
      </c>
      <c r="E84" s="1" t="s">
        <v>323</v>
      </c>
      <c r="F84" s="1" t="s">
        <v>6</v>
      </c>
      <c r="G84" s="1" t="s">
        <v>6</v>
      </c>
      <c r="H84" s="1" t="str">
        <f>VLOOKUP(F84,城市对照表!$B:$C,2,0)</f>
        <v>北京</v>
      </c>
      <c r="I84" s="1" t="s">
        <v>11713</v>
      </c>
    </row>
    <row r="85" spans="1:9" x14ac:dyDescent="0.2">
      <c r="A85" s="1" t="s">
        <v>6</v>
      </c>
      <c r="B85" s="1">
        <v>86001054</v>
      </c>
      <c r="C85" s="1" t="s">
        <v>357</v>
      </c>
      <c r="D85" s="1" t="s">
        <v>8</v>
      </c>
      <c r="E85" s="1" t="s">
        <v>323</v>
      </c>
      <c r="F85" s="1" t="s">
        <v>6</v>
      </c>
      <c r="G85" s="1" t="s">
        <v>6</v>
      </c>
      <c r="H85" s="1" t="str">
        <f>VLOOKUP(F85,城市对照表!$B:$C,2,0)</f>
        <v>北京</v>
      </c>
      <c r="I85" s="1" t="s">
        <v>11713</v>
      </c>
    </row>
    <row r="86" spans="1:9" x14ac:dyDescent="0.2">
      <c r="A86" s="1" t="s">
        <v>6</v>
      </c>
      <c r="B86" s="1">
        <v>86001055</v>
      </c>
      <c r="C86" s="1" t="s">
        <v>358</v>
      </c>
      <c r="D86" s="1" t="s">
        <v>8</v>
      </c>
      <c r="E86" s="1" t="s">
        <v>323</v>
      </c>
      <c r="F86" s="1" t="s">
        <v>6</v>
      </c>
      <c r="G86" s="1" t="s">
        <v>6</v>
      </c>
      <c r="H86" s="1" t="str">
        <f>VLOOKUP(F86,城市对照表!$B:$C,2,0)</f>
        <v>北京</v>
      </c>
      <c r="I86" s="1" t="s">
        <v>11713</v>
      </c>
    </row>
    <row r="87" spans="1:9" x14ac:dyDescent="0.2">
      <c r="A87" s="1" t="s">
        <v>6</v>
      </c>
      <c r="B87" s="1">
        <v>86001056</v>
      </c>
      <c r="C87" s="1" t="s">
        <v>359</v>
      </c>
      <c r="D87" s="1" t="s">
        <v>8</v>
      </c>
      <c r="E87" s="1" t="s">
        <v>323</v>
      </c>
      <c r="F87" s="1" t="s">
        <v>6</v>
      </c>
      <c r="G87" s="1" t="s">
        <v>6</v>
      </c>
      <c r="H87" s="1" t="str">
        <f>VLOOKUP(F87,城市对照表!$B:$C,2,0)</f>
        <v>北京</v>
      </c>
      <c r="I87" s="1" t="s">
        <v>11713</v>
      </c>
    </row>
    <row r="88" spans="1:9" x14ac:dyDescent="0.2">
      <c r="A88" s="1" t="s">
        <v>6</v>
      </c>
      <c r="B88" s="1">
        <v>86001057</v>
      </c>
      <c r="C88" s="1" t="s">
        <v>360</v>
      </c>
      <c r="D88" s="1" t="s">
        <v>8</v>
      </c>
      <c r="E88" s="1" t="s">
        <v>323</v>
      </c>
      <c r="F88" s="1" t="s">
        <v>6</v>
      </c>
      <c r="G88" s="1" t="s">
        <v>6</v>
      </c>
      <c r="H88" s="1" t="str">
        <f>VLOOKUP(F88,城市对照表!$B:$C,2,0)</f>
        <v>北京</v>
      </c>
      <c r="I88" s="1" t="s">
        <v>11713</v>
      </c>
    </row>
    <row r="89" spans="1:9" x14ac:dyDescent="0.2">
      <c r="A89" s="1" t="s">
        <v>6</v>
      </c>
      <c r="B89" s="1">
        <v>86001058</v>
      </c>
      <c r="C89" s="1" t="s">
        <v>361</v>
      </c>
      <c r="D89" s="1" t="s">
        <v>8</v>
      </c>
      <c r="E89" s="1" t="s">
        <v>323</v>
      </c>
      <c r="F89" s="1" t="s">
        <v>6</v>
      </c>
      <c r="G89" s="1" t="s">
        <v>6</v>
      </c>
      <c r="H89" s="1" t="str">
        <f>VLOOKUP(F89,城市对照表!$B:$C,2,0)</f>
        <v>北京</v>
      </c>
      <c r="I89" s="1" t="s">
        <v>11713</v>
      </c>
    </row>
    <row r="90" spans="1:9" x14ac:dyDescent="0.2">
      <c r="A90" s="1" t="s">
        <v>6</v>
      </c>
      <c r="B90" s="1">
        <v>86001059</v>
      </c>
      <c r="C90" s="1" t="s">
        <v>362</v>
      </c>
      <c r="D90" s="1" t="s">
        <v>8</v>
      </c>
      <c r="E90" s="1" t="s">
        <v>323</v>
      </c>
      <c r="F90" s="1" t="s">
        <v>6</v>
      </c>
      <c r="G90" s="1" t="s">
        <v>6</v>
      </c>
      <c r="H90" s="1" t="str">
        <f>VLOOKUP(F90,城市对照表!$B:$C,2,0)</f>
        <v>北京</v>
      </c>
      <c r="I90" s="1" t="s">
        <v>11713</v>
      </c>
    </row>
    <row r="91" spans="1:9" x14ac:dyDescent="0.2">
      <c r="A91" s="1" t="s">
        <v>6</v>
      </c>
      <c r="B91" s="1">
        <v>86001061</v>
      </c>
      <c r="C91" s="1" t="s">
        <v>363</v>
      </c>
      <c r="D91" s="1" t="s">
        <v>8</v>
      </c>
      <c r="E91" s="1" t="s">
        <v>323</v>
      </c>
      <c r="F91" s="1" t="s">
        <v>6</v>
      </c>
      <c r="G91" s="1" t="s">
        <v>6</v>
      </c>
      <c r="H91" s="1" t="str">
        <f>VLOOKUP(F91,城市对照表!$B:$C,2,0)</f>
        <v>北京</v>
      </c>
      <c r="I91" s="1" t="s">
        <v>11713</v>
      </c>
    </row>
    <row r="92" spans="1:9" x14ac:dyDescent="0.2">
      <c r="A92" s="1" t="s">
        <v>6</v>
      </c>
      <c r="B92" s="1">
        <v>86001063</v>
      </c>
      <c r="C92" s="1" t="s">
        <v>364</v>
      </c>
      <c r="D92" s="1" t="s">
        <v>8</v>
      </c>
      <c r="E92" s="1" t="s">
        <v>323</v>
      </c>
      <c r="F92" s="1" t="s">
        <v>6</v>
      </c>
      <c r="G92" s="1" t="s">
        <v>6</v>
      </c>
      <c r="H92" s="1" t="str">
        <f>VLOOKUP(F92,城市对照表!$B:$C,2,0)</f>
        <v>北京</v>
      </c>
      <c r="I92" s="1" t="s">
        <v>11713</v>
      </c>
    </row>
    <row r="93" spans="1:9" x14ac:dyDescent="0.2">
      <c r="A93" s="1" t="s">
        <v>6</v>
      </c>
      <c r="B93" s="1">
        <v>86001064</v>
      </c>
      <c r="C93" s="1" t="s">
        <v>365</v>
      </c>
      <c r="D93" s="1" t="s">
        <v>8</v>
      </c>
      <c r="E93" s="1" t="s">
        <v>323</v>
      </c>
      <c r="F93" s="1" t="s">
        <v>6</v>
      </c>
      <c r="G93" s="1" t="s">
        <v>6</v>
      </c>
      <c r="H93" s="1" t="str">
        <f>VLOOKUP(F93,城市对照表!$B:$C,2,0)</f>
        <v>北京</v>
      </c>
      <c r="I93" s="1" t="s">
        <v>11713</v>
      </c>
    </row>
    <row r="94" spans="1:9" x14ac:dyDescent="0.2">
      <c r="A94" s="1" t="s">
        <v>6</v>
      </c>
      <c r="B94" s="1">
        <v>86001066</v>
      </c>
      <c r="C94" s="1" t="s">
        <v>366</v>
      </c>
      <c r="D94" s="1" t="s">
        <v>8</v>
      </c>
      <c r="E94" s="1" t="s">
        <v>323</v>
      </c>
      <c r="F94" s="1" t="s">
        <v>6</v>
      </c>
      <c r="G94" s="1" t="s">
        <v>6</v>
      </c>
      <c r="H94" s="1" t="str">
        <f>VLOOKUP(F94,城市对照表!$B:$C,2,0)</f>
        <v>北京</v>
      </c>
      <c r="I94" s="1" t="s">
        <v>11713</v>
      </c>
    </row>
    <row r="95" spans="1:9" x14ac:dyDescent="0.2">
      <c r="A95" s="1" t="s">
        <v>6</v>
      </c>
      <c r="B95" s="1">
        <v>86001069</v>
      </c>
      <c r="C95" s="1" t="s">
        <v>367</v>
      </c>
      <c r="D95" s="1" t="s">
        <v>8</v>
      </c>
      <c r="E95" s="1" t="s">
        <v>323</v>
      </c>
      <c r="F95" s="1" t="s">
        <v>6</v>
      </c>
      <c r="G95" s="1" t="s">
        <v>6</v>
      </c>
      <c r="H95" s="1" t="str">
        <f>VLOOKUP(F95,城市对照表!$B:$C,2,0)</f>
        <v>北京</v>
      </c>
      <c r="I95" s="1" t="s">
        <v>11713</v>
      </c>
    </row>
    <row r="96" spans="1:9" x14ac:dyDescent="0.2">
      <c r="A96" s="1" t="s">
        <v>6</v>
      </c>
      <c r="B96" s="1">
        <v>86001070</v>
      </c>
      <c r="C96" s="1" t="s">
        <v>368</v>
      </c>
      <c r="D96" s="1" t="s">
        <v>8</v>
      </c>
      <c r="E96" s="1" t="s">
        <v>323</v>
      </c>
      <c r="F96" s="1" t="s">
        <v>6</v>
      </c>
      <c r="G96" s="1" t="s">
        <v>6</v>
      </c>
      <c r="H96" s="1" t="str">
        <f>VLOOKUP(F96,城市对照表!$B:$C,2,0)</f>
        <v>北京</v>
      </c>
      <c r="I96" s="1" t="s">
        <v>11713</v>
      </c>
    </row>
    <row r="97" spans="1:9" x14ac:dyDescent="0.2">
      <c r="A97" s="1" t="s">
        <v>6</v>
      </c>
      <c r="B97" s="1">
        <v>86001071</v>
      </c>
      <c r="C97" s="1" t="s">
        <v>369</v>
      </c>
      <c r="D97" s="1" t="s">
        <v>8</v>
      </c>
      <c r="E97" s="1" t="s">
        <v>323</v>
      </c>
      <c r="F97" s="1" t="s">
        <v>6</v>
      </c>
      <c r="G97" s="1" t="s">
        <v>6</v>
      </c>
      <c r="H97" s="1" t="str">
        <f>VLOOKUP(F97,城市对照表!$B:$C,2,0)</f>
        <v>北京</v>
      </c>
      <c r="I97" s="1" t="s">
        <v>11713</v>
      </c>
    </row>
    <row r="98" spans="1:9" x14ac:dyDescent="0.2">
      <c r="A98" s="1" t="s">
        <v>6</v>
      </c>
      <c r="B98" s="1">
        <v>86001072</v>
      </c>
      <c r="C98" s="1" t="s">
        <v>370</v>
      </c>
      <c r="D98" s="1" t="s">
        <v>8</v>
      </c>
      <c r="E98" s="1" t="s">
        <v>323</v>
      </c>
      <c r="F98" s="1" t="s">
        <v>6</v>
      </c>
      <c r="G98" s="1" t="s">
        <v>6</v>
      </c>
      <c r="H98" s="1" t="str">
        <f>VLOOKUP(F98,城市对照表!$B:$C,2,0)</f>
        <v>北京</v>
      </c>
      <c r="I98" s="1" t="s">
        <v>11713</v>
      </c>
    </row>
    <row r="99" spans="1:9" x14ac:dyDescent="0.2">
      <c r="A99" s="1" t="s">
        <v>6</v>
      </c>
      <c r="B99" s="1">
        <v>86001073</v>
      </c>
      <c r="C99" s="1" t="s">
        <v>371</v>
      </c>
      <c r="D99" s="1" t="s">
        <v>8</v>
      </c>
      <c r="E99" s="1" t="s">
        <v>323</v>
      </c>
      <c r="F99" s="1" t="s">
        <v>6</v>
      </c>
      <c r="G99" s="1" t="s">
        <v>6</v>
      </c>
      <c r="H99" s="1" t="str">
        <f>VLOOKUP(F99,城市对照表!$B:$C,2,0)</f>
        <v>北京</v>
      </c>
      <c r="I99" s="1" t="s">
        <v>11713</v>
      </c>
    </row>
    <row r="100" spans="1:9" x14ac:dyDescent="0.2">
      <c r="A100" s="1" t="s">
        <v>6</v>
      </c>
      <c r="B100" s="1">
        <v>86001074</v>
      </c>
      <c r="C100" s="1" t="s">
        <v>372</v>
      </c>
      <c r="D100" s="1" t="s">
        <v>8</v>
      </c>
      <c r="E100" s="1" t="s">
        <v>323</v>
      </c>
      <c r="F100" s="1" t="s">
        <v>6</v>
      </c>
      <c r="G100" s="1" t="s">
        <v>6</v>
      </c>
      <c r="H100" s="1" t="str">
        <f>VLOOKUP(F100,城市对照表!$B:$C,2,0)</f>
        <v>北京</v>
      </c>
      <c r="I100" s="1" t="s">
        <v>11713</v>
      </c>
    </row>
    <row r="101" spans="1:9" x14ac:dyDescent="0.2">
      <c r="A101" s="1" t="s">
        <v>6</v>
      </c>
      <c r="B101" s="1">
        <v>86001076</v>
      </c>
      <c r="C101" s="1" t="s">
        <v>373</v>
      </c>
      <c r="D101" s="1" t="s">
        <v>8</v>
      </c>
      <c r="E101" s="1" t="s">
        <v>323</v>
      </c>
      <c r="F101" s="1" t="s">
        <v>6</v>
      </c>
      <c r="G101" s="1" t="s">
        <v>6</v>
      </c>
      <c r="H101" s="1" t="str">
        <f>VLOOKUP(F101,城市对照表!$B:$C,2,0)</f>
        <v>北京</v>
      </c>
      <c r="I101" s="1" t="s">
        <v>11713</v>
      </c>
    </row>
    <row r="102" spans="1:9" x14ac:dyDescent="0.2">
      <c r="A102" s="1" t="s">
        <v>6</v>
      </c>
      <c r="B102" s="1">
        <v>86001077</v>
      </c>
      <c r="C102" s="1" t="s">
        <v>374</v>
      </c>
      <c r="D102" s="1" t="s">
        <v>8</v>
      </c>
      <c r="E102" s="1" t="s">
        <v>323</v>
      </c>
      <c r="F102" s="1" t="s">
        <v>6</v>
      </c>
      <c r="G102" s="1" t="s">
        <v>6</v>
      </c>
      <c r="H102" s="1" t="str">
        <f>VLOOKUP(F102,城市对照表!$B:$C,2,0)</f>
        <v>北京</v>
      </c>
      <c r="I102" s="1" t="s">
        <v>11713</v>
      </c>
    </row>
    <row r="103" spans="1:9" x14ac:dyDescent="0.2">
      <c r="A103" s="1" t="s">
        <v>6</v>
      </c>
      <c r="B103" s="1">
        <v>86001079</v>
      </c>
      <c r="C103" s="1" t="s">
        <v>375</v>
      </c>
      <c r="D103" s="1" t="s">
        <v>8</v>
      </c>
      <c r="E103" s="1" t="s">
        <v>323</v>
      </c>
      <c r="F103" s="1" t="s">
        <v>6</v>
      </c>
      <c r="G103" s="1" t="s">
        <v>6</v>
      </c>
      <c r="H103" s="1" t="str">
        <f>VLOOKUP(F103,城市对照表!$B:$C,2,0)</f>
        <v>北京</v>
      </c>
      <c r="I103" s="1" t="s">
        <v>11713</v>
      </c>
    </row>
    <row r="104" spans="1:9" x14ac:dyDescent="0.2">
      <c r="A104" s="1" t="s">
        <v>6</v>
      </c>
      <c r="B104" s="1">
        <v>86001080</v>
      </c>
      <c r="C104" s="1" t="s">
        <v>376</v>
      </c>
      <c r="D104" s="1" t="s">
        <v>8</v>
      </c>
      <c r="E104" s="1" t="s">
        <v>323</v>
      </c>
      <c r="F104" s="1" t="s">
        <v>6</v>
      </c>
      <c r="G104" s="1" t="s">
        <v>6</v>
      </c>
      <c r="H104" s="1" t="str">
        <f>VLOOKUP(F104,城市对照表!$B:$C,2,0)</f>
        <v>北京</v>
      </c>
      <c r="I104" s="1" t="s">
        <v>11713</v>
      </c>
    </row>
    <row r="105" spans="1:9" x14ac:dyDescent="0.2">
      <c r="A105" s="1" t="s">
        <v>6</v>
      </c>
      <c r="B105" s="1">
        <v>86001081</v>
      </c>
      <c r="C105" s="1" t="s">
        <v>377</v>
      </c>
      <c r="D105" s="1" t="s">
        <v>8</v>
      </c>
      <c r="E105" s="1" t="s">
        <v>323</v>
      </c>
      <c r="F105" s="1" t="s">
        <v>6</v>
      </c>
      <c r="G105" s="1" t="s">
        <v>6</v>
      </c>
      <c r="H105" s="1" t="str">
        <f>VLOOKUP(F105,城市对照表!$B:$C,2,0)</f>
        <v>北京</v>
      </c>
      <c r="I105" s="1" t="s">
        <v>11713</v>
      </c>
    </row>
    <row r="106" spans="1:9" x14ac:dyDescent="0.2">
      <c r="A106" s="1" t="s">
        <v>6</v>
      </c>
      <c r="B106" s="1">
        <v>86001082</v>
      </c>
      <c r="C106" s="1" t="s">
        <v>378</v>
      </c>
      <c r="D106" s="1" t="s">
        <v>8</v>
      </c>
      <c r="E106" s="1" t="s">
        <v>323</v>
      </c>
      <c r="F106" s="1" t="s">
        <v>6</v>
      </c>
      <c r="G106" s="1" t="s">
        <v>6</v>
      </c>
      <c r="H106" s="1" t="str">
        <f>VLOOKUP(F106,城市对照表!$B:$C,2,0)</f>
        <v>北京</v>
      </c>
      <c r="I106" s="1" t="s">
        <v>11713</v>
      </c>
    </row>
    <row r="107" spans="1:9" x14ac:dyDescent="0.2">
      <c r="A107" s="1" t="s">
        <v>6</v>
      </c>
      <c r="B107" s="1">
        <v>86001083</v>
      </c>
      <c r="C107" s="1" t="s">
        <v>379</v>
      </c>
      <c r="D107" s="1" t="s">
        <v>8</v>
      </c>
      <c r="E107" s="1" t="s">
        <v>323</v>
      </c>
      <c r="F107" s="1" t="s">
        <v>6</v>
      </c>
      <c r="G107" s="1" t="s">
        <v>6</v>
      </c>
      <c r="H107" s="1" t="str">
        <f>VLOOKUP(F107,城市对照表!$B:$C,2,0)</f>
        <v>北京</v>
      </c>
      <c r="I107" s="1" t="s">
        <v>11713</v>
      </c>
    </row>
    <row r="108" spans="1:9" x14ac:dyDescent="0.2">
      <c r="A108" s="1" t="s">
        <v>6</v>
      </c>
      <c r="B108" s="1">
        <v>86001084</v>
      </c>
      <c r="C108" s="1" t="s">
        <v>380</v>
      </c>
      <c r="D108" s="1" t="s">
        <v>8</v>
      </c>
      <c r="E108" s="1" t="s">
        <v>323</v>
      </c>
      <c r="F108" s="1" t="s">
        <v>6</v>
      </c>
      <c r="G108" s="1" t="s">
        <v>6</v>
      </c>
      <c r="H108" s="1" t="str">
        <f>VLOOKUP(F108,城市对照表!$B:$C,2,0)</f>
        <v>北京</v>
      </c>
      <c r="I108" s="1" t="s">
        <v>11713</v>
      </c>
    </row>
    <row r="109" spans="1:9" x14ac:dyDescent="0.2">
      <c r="A109" s="1" t="s">
        <v>6</v>
      </c>
      <c r="B109" s="1">
        <v>86001085</v>
      </c>
      <c r="C109" s="1" t="s">
        <v>381</v>
      </c>
      <c r="D109" s="1" t="s">
        <v>8</v>
      </c>
      <c r="E109" s="1" t="s">
        <v>323</v>
      </c>
      <c r="F109" s="1" t="s">
        <v>6</v>
      </c>
      <c r="G109" s="1" t="s">
        <v>6</v>
      </c>
      <c r="H109" s="1" t="str">
        <f>VLOOKUP(F109,城市对照表!$B:$C,2,0)</f>
        <v>北京</v>
      </c>
      <c r="I109" s="1" t="s">
        <v>11713</v>
      </c>
    </row>
    <row r="110" spans="1:9" x14ac:dyDescent="0.2">
      <c r="A110" s="1" t="s">
        <v>6</v>
      </c>
      <c r="B110" s="1">
        <v>86001087</v>
      </c>
      <c r="C110" s="1" t="s">
        <v>382</v>
      </c>
      <c r="D110" s="1" t="s">
        <v>8</v>
      </c>
      <c r="E110" s="1" t="s">
        <v>323</v>
      </c>
      <c r="F110" s="1" t="s">
        <v>6</v>
      </c>
      <c r="G110" s="1" t="s">
        <v>6</v>
      </c>
      <c r="H110" s="1" t="str">
        <f>VLOOKUP(F110,城市对照表!$B:$C,2,0)</f>
        <v>北京</v>
      </c>
      <c r="I110" s="1" t="s">
        <v>11713</v>
      </c>
    </row>
    <row r="111" spans="1:9" x14ac:dyDescent="0.2">
      <c r="A111" s="1" t="s">
        <v>6</v>
      </c>
      <c r="B111" s="1">
        <v>86001090</v>
      </c>
      <c r="C111" s="1" t="s">
        <v>383</v>
      </c>
      <c r="D111" s="1" t="s">
        <v>8</v>
      </c>
      <c r="E111" s="1" t="s">
        <v>323</v>
      </c>
      <c r="F111" s="1" t="s">
        <v>6</v>
      </c>
      <c r="G111" s="1" t="s">
        <v>6</v>
      </c>
      <c r="H111" s="1" t="str">
        <f>VLOOKUP(F111,城市对照表!$B:$C,2,0)</f>
        <v>北京</v>
      </c>
      <c r="I111" s="1" t="s">
        <v>11713</v>
      </c>
    </row>
    <row r="112" spans="1:9" x14ac:dyDescent="0.2">
      <c r="A112" s="1" t="s">
        <v>6</v>
      </c>
      <c r="B112" s="1">
        <v>86001092</v>
      </c>
      <c r="C112" s="1" t="s">
        <v>384</v>
      </c>
      <c r="D112" s="1" t="s">
        <v>8</v>
      </c>
      <c r="E112" s="1" t="s">
        <v>323</v>
      </c>
      <c r="F112" s="1" t="s">
        <v>6</v>
      </c>
      <c r="G112" s="1" t="s">
        <v>6</v>
      </c>
      <c r="H112" s="1" t="str">
        <f>VLOOKUP(F112,城市对照表!$B:$C,2,0)</f>
        <v>北京</v>
      </c>
      <c r="I112" s="1" t="s">
        <v>11713</v>
      </c>
    </row>
    <row r="113" spans="1:9" x14ac:dyDescent="0.2">
      <c r="A113" s="1" t="s">
        <v>6</v>
      </c>
      <c r="B113" s="1">
        <v>86001093</v>
      </c>
      <c r="C113" s="1" t="s">
        <v>385</v>
      </c>
      <c r="D113" s="1" t="s">
        <v>8</v>
      </c>
      <c r="E113" s="1" t="s">
        <v>323</v>
      </c>
      <c r="F113" s="1" t="s">
        <v>6</v>
      </c>
      <c r="G113" s="1" t="s">
        <v>6</v>
      </c>
      <c r="H113" s="1" t="str">
        <f>VLOOKUP(F113,城市对照表!$B:$C,2,0)</f>
        <v>北京</v>
      </c>
      <c r="I113" s="1" t="s">
        <v>11713</v>
      </c>
    </row>
    <row r="114" spans="1:9" x14ac:dyDescent="0.2">
      <c r="A114" s="1" t="s">
        <v>6</v>
      </c>
      <c r="B114" s="1">
        <v>86001095</v>
      </c>
      <c r="C114" s="1" t="s">
        <v>386</v>
      </c>
      <c r="D114" s="1" t="s">
        <v>8</v>
      </c>
      <c r="E114" s="1" t="s">
        <v>323</v>
      </c>
      <c r="F114" s="1" t="s">
        <v>6</v>
      </c>
      <c r="G114" s="1" t="s">
        <v>6</v>
      </c>
      <c r="H114" s="1" t="str">
        <f>VLOOKUP(F114,城市对照表!$B:$C,2,0)</f>
        <v>北京</v>
      </c>
      <c r="I114" s="1" t="s">
        <v>11713</v>
      </c>
    </row>
    <row r="115" spans="1:9" x14ac:dyDescent="0.2">
      <c r="A115" s="1" t="s">
        <v>6</v>
      </c>
      <c r="B115" s="1">
        <v>86001096</v>
      </c>
      <c r="C115" s="1" t="s">
        <v>387</v>
      </c>
      <c r="D115" s="1" t="s">
        <v>8</v>
      </c>
      <c r="E115" s="1" t="s">
        <v>323</v>
      </c>
      <c r="F115" s="1" t="s">
        <v>6</v>
      </c>
      <c r="G115" s="1" t="s">
        <v>6</v>
      </c>
      <c r="H115" s="1" t="str">
        <f>VLOOKUP(F115,城市对照表!$B:$C,2,0)</f>
        <v>北京</v>
      </c>
      <c r="I115" s="1" t="s">
        <v>11713</v>
      </c>
    </row>
    <row r="116" spans="1:9" x14ac:dyDescent="0.2">
      <c r="A116" s="1" t="s">
        <v>6</v>
      </c>
      <c r="B116" s="1">
        <v>86001100</v>
      </c>
      <c r="C116" s="1" t="s">
        <v>388</v>
      </c>
      <c r="D116" s="1" t="s">
        <v>8</v>
      </c>
      <c r="E116" s="1" t="s">
        <v>323</v>
      </c>
      <c r="F116" s="1" t="s">
        <v>6</v>
      </c>
      <c r="G116" s="1" t="s">
        <v>6</v>
      </c>
      <c r="H116" s="1" t="str">
        <f>VLOOKUP(F116,城市对照表!$B:$C,2,0)</f>
        <v>北京</v>
      </c>
      <c r="I116" s="1" t="s">
        <v>11713</v>
      </c>
    </row>
    <row r="117" spans="1:9" x14ac:dyDescent="0.2">
      <c r="A117" s="1" t="s">
        <v>6</v>
      </c>
      <c r="B117" s="1">
        <v>86001102</v>
      </c>
      <c r="C117" s="1" t="s">
        <v>390</v>
      </c>
      <c r="D117" s="1" t="s">
        <v>8</v>
      </c>
      <c r="E117" s="1" t="s">
        <v>323</v>
      </c>
      <c r="F117" s="1" t="s">
        <v>6</v>
      </c>
      <c r="G117" s="1" t="s">
        <v>6</v>
      </c>
      <c r="H117" s="1" t="str">
        <f>VLOOKUP(F117,城市对照表!$B:$C,2,0)</f>
        <v>北京</v>
      </c>
      <c r="I117" s="1" t="s">
        <v>11713</v>
      </c>
    </row>
    <row r="118" spans="1:9" x14ac:dyDescent="0.2">
      <c r="A118" s="1" t="s">
        <v>6</v>
      </c>
      <c r="B118" s="1">
        <v>86001103</v>
      </c>
      <c r="C118" s="1" t="s">
        <v>391</v>
      </c>
      <c r="D118" s="1" t="s">
        <v>8</v>
      </c>
      <c r="E118" s="1" t="s">
        <v>323</v>
      </c>
      <c r="F118" s="1" t="s">
        <v>6</v>
      </c>
      <c r="G118" s="1" t="s">
        <v>6</v>
      </c>
      <c r="H118" s="1" t="str">
        <f>VLOOKUP(F118,城市对照表!$B:$C,2,0)</f>
        <v>北京</v>
      </c>
      <c r="I118" s="1" t="s">
        <v>11713</v>
      </c>
    </row>
    <row r="119" spans="1:9" x14ac:dyDescent="0.2">
      <c r="A119" s="1" t="s">
        <v>6</v>
      </c>
      <c r="B119" s="1">
        <v>86001105</v>
      </c>
      <c r="C119" s="1" t="s">
        <v>392</v>
      </c>
      <c r="D119" s="1" t="s">
        <v>8</v>
      </c>
      <c r="E119" s="1" t="s">
        <v>323</v>
      </c>
      <c r="F119" s="1" t="s">
        <v>6</v>
      </c>
      <c r="G119" s="1" t="s">
        <v>6</v>
      </c>
      <c r="H119" s="1" t="str">
        <f>VLOOKUP(F119,城市对照表!$B:$C,2,0)</f>
        <v>北京</v>
      </c>
      <c r="I119" s="1" t="s">
        <v>11713</v>
      </c>
    </row>
    <row r="120" spans="1:9" x14ac:dyDescent="0.2">
      <c r="A120" s="1" t="s">
        <v>6</v>
      </c>
      <c r="B120" s="1">
        <v>86001107</v>
      </c>
      <c r="C120" s="1" t="s">
        <v>393</v>
      </c>
      <c r="D120" s="1" t="s">
        <v>8</v>
      </c>
      <c r="E120" s="1" t="s">
        <v>323</v>
      </c>
      <c r="F120" s="1" t="s">
        <v>6</v>
      </c>
      <c r="G120" s="1" t="s">
        <v>6</v>
      </c>
      <c r="H120" s="1" t="str">
        <f>VLOOKUP(F120,城市对照表!$B:$C,2,0)</f>
        <v>北京</v>
      </c>
      <c r="I120" s="1" t="s">
        <v>11713</v>
      </c>
    </row>
    <row r="121" spans="1:9" x14ac:dyDescent="0.2">
      <c r="A121" s="1" t="s">
        <v>6</v>
      </c>
      <c r="B121" s="1">
        <v>86001111</v>
      </c>
      <c r="C121" s="1" t="s">
        <v>394</v>
      </c>
      <c r="D121" s="1" t="s">
        <v>8</v>
      </c>
      <c r="E121" s="1" t="s">
        <v>323</v>
      </c>
      <c r="F121" s="1" t="s">
        <v>6</v>
      </c>
      <c r="G121" s="1" t="s">
        <v>6</v>
      </c>
      <c r="H121" s="1" t="str">
        <f>VLOOKUP(F121,城市对照表!$B:$C,2,0)</f>
        <v>北京</v>
      </c>
      <c r="I121" s="1" t="s">
        <v>11713</v>
      </c>
    </row>
    <row r="122" spans="1:9" x14ac:dyDescent="0.2">
      <c r="A122" s="1" t="s">
        <v>6</v>
      </c>
      <c r="B122" s="1">
        <v>86001112</v>
      </c>
      <c r="C122" s="1" t="s">
        <v>395</v>
      </c>
      <c r="D122" s="1" t="s">
        <v>8</v>
      </c>
      <c r="E122" s="1" t="s">
        <v>323</v>
      </c>
      <c r="F122" s="1" t="s">
        <v>6</v>
      </c>
      <c r="G122" s="1" t="s">
        <v>6</v>
      </c>
      <c r="H122" s="1" t="str">
        <f>VLOOKUP(F122,城市对照表!$B:$C,2,0)</f>
        <v>北京</v>
      </c>
      <c r="I122" s="1" t="s">
        <v>11713</v>
      </c>
    </row>
    <row r="123" spans="1:9" x14ac:dyDescent="0.2">
      <c r="A123" s="1" t="s">
        <v>6</v>
      </c>
      <c r="B123" s="1">
        <v>86001113</v>
      </c>
      <c r="C123" s="1" t="s">
        <v>396</v>
      </c>
      <c r="D123" s="1" t="s">
        <v>8</v>
      </c>
      <c r="E123" s="1" t="s">
        <v>323</v>
      </c>
      <c r="F123" s="1" t="s">
        <v>6</v>
      </c>
      <c r="G123" s="1" t="s">
        <v>6</v>
      </c>
      <c r="H123" s="1" t="str">
        <f>VLOOKUP(F123,城市对照表!$B:$C,2,0)</f>
        <v>北京</v>
      </c>
      <c r="I123" s="1" t="s">
        <v>11713</v>
      </c>
    </row>
    <row r="124" spans="1:9" x14ac:dyDescent="0.2">
      <c r="A124" s="1" t="s">
        <v>6</v>
      </c>
      <c r="B124" s="1">
        <v>86001114</v>
      </c>
      <c r="C124" s="1" t="s">
        <v>397</v>
      </c>
      <c r="D124" s="1" t="s">
        <v>8</v>
      </c>
      <c r="E124" s="1" t="s">
        <v>323</v>
      </c>
      <c r="F124" s="1" t="s">
        <v>6</v>
      </c>
      <c r="G124" s="1" t="s">
        <v>6</v>
      </c>
      <c r="H124" s="1" t="str">
        <f>VLOOKUP(F124,城市对照表!$B:$C,2,0)</f>
        <v>北京</v>
      </c>
      <c r="I124" s="1" t="s">
        <v>11713</v>
      </c>
    </row>
    <row r="125" spans="1:9" x14ac:dyDescent="0.2">
      <c r="A125" s="1" t="s">
        <v>6</v>
      </c>
      <c r="B125" s="1">
        <v>86001116</v>
      </c>
      <c r="C125" s="1" t="s">
        <v>398</v>
      </c>
      <c r="D125" s="1" t="s">
        <v>8</v>
      </c>
      <c r="E125" s="1" t="s">
        <v>323</v>
      </c>
      <c r="F125" s="1" t="s">
        <v>6</v>
      </c>
      <c r="G125" s="1" t="s">
        <v>6</v>
      </c>
      <c r="H125" s="1" t="str">
        <f>VLOOKUP(F125,城市对照表!$B:$C,2,0)</f>
        <v>北京</v>
      </c>
      <c r="I125" s="1" t="s">
        <v>11713</v>
      </c>
    </row>
    <row r="126" spans="1:9" x14ac:dyDescent="0.2">
      <c r="A126" s="1" t="s">
        <v>6</v>
      </c>
      <c r="B126" s="1">
        <v>86001117</v>
      </c>
      <c r="C126" s="1" t="s">
        <v>399</v>
      </c>
      <c r="D126" s="1" t="s">
        <v>8</v>
      </c>
      <c r="E126" s="1" t="s">
        <v>323</v>
      </c>
      <c r="F126" s="1" t="s">
        <v>6</v>
      </c>
      <c r="G126" s="1" t="s">
        <v>6</v>
      </c>
      <c r="H126" s="1" t="str">
        <f>VLOOKUP(F126,城市对照表!$B:$C,2,0)</f>
        <v>北京</v>
      </c>
      <c r="I126" s="1" t="s">
        <v>11713</v>
      </c>
    </row>
    <row r="127" spans="1:9" x14ac:dyDescent="0.2">
      <c r="A127" s="1" t="s">
        <v>6</v>
      </c>
      <c r="B127" s="1">
        <v>86001118</v>
      </c>
      <c r="C127" s="1" t="s">
        <v>400</v>
      </c>
      <c r="D127" s="1" t="s">
        <v>8</v>
      </c>
      <c r="E127" s="1" t="s">
        <v>323</v>
      </c>
      <c r="F127" s="1" t="s">
        <v>6</v>
      </c>
      <c r="G127" s="1" t="s">
        <v>6</v>
      </c>
      <c r="H127" s="1" t="str">
        <f>VLOOKUP(F127,城市对照表!$B:$C,2,0)</f>
        <v>北京</v>
      </c>
      <c r="I127" s="1" t="s">
        <v>11713</v>
      </c>
    </row>
    <row r="128" spans="1:9" x14ac:dyDescent="0.2">
      <c r="A128" s="1" t="s">
        <v>6</v>
      </c>
      <c r="B128" s="1">
        <v>86001119</v>
      </c>
      <c r="C128" s="1" t="s">
        <v>401</v>
      </c>
      <c r="D128" s="1" t="s">
        <v>8</v>
      </c>
      <c r="E128" s="1" t="s">
        <v>323</v>
      </c>
      <c r="F128" s="1" t="s">
        <v>6</v>
      </c>
      <c r="G128" s="1" t="s">
        <v>6</v>
      </c>
      <c r="H128" s="1" t="str">
        <f>VLOOKUP(F128,城市对照表!$B:$C,2,0)</f>
        <v>北京</v>
      </c>
      <c r="I128" s="1" t="s">
        <v>11713</v>
      </c>
    </row>
    <row r="129" spans="1:9" x14ac:dyDescent="0.2">
      <c r="A129" s="1" t="s">
        <v>6</v>
      </c>
      <c r="B129" s="1">
        <v>86001120</v>
      </c>
      <c r="C129" s="1" t="s">
        <v>402</v>
      </c>
      <c r="D129" s="1" t="s">
        <v>8</v>
      </c>
      <c r="E129" s="1" t="s">
        <v>323</v>
      </c>
      <c r="F129" s="1" t="s">
        <v>6</v>
      </c>
      <c r="G129" s="1" t="s">
        <v>6</v>
      </c>
      <c r="H129" s="1" t="str">
        <f>VLOOKUP(F129,城市对照表!$B:$C,2,0)</f>
        <v>北京</v>
      </c>
      <c r="I129" s="1" t="s">
        <v>11713</v>
      </c>
    </row>
    <row r="130" spans="1:9" x14ac:dyDescent="0.2">
      <c r="A130" s="1" t="s">
        <v>6</v>
      </c>
      <c r="B130" s="1">
        <v>86001121</v>
      </c>
      <c r="C130" s="1" t="s">
        <v>403</v>
      </c>
      <c r="D130" s="1" t="s">
        <v>8</v>
      </c>
      <c r="E130" s="1" t="s">
        <v>323</v>
      </c>
      <c r="F130" s="1" t="s">
        <v>6</v>
      </c>
      <c r="G130" s="1" t="s">
        <v>6</v>
      </c>
      <c r="H130" s="1" t="str">
        <f>VLOOKUP(F130,城市对照表!$B:$C,2,0)</f>
        <v>北京</v>
      </c>
      <c r="I130" s="1" t="s">
        <v>11713</v>
      </c>
    </row>
    <row r="131" spans="1:9" x14ac:dyDescent="0.2">
      <c r="A131" s="1" t="s">
        <v>6</v>
      </c>
      <c r="B131" s="1">
        <v>86001122</v>
      </c>
      <c r="C131" s="1" t="s">
        <v>404</v>
      </c>
      <c r="D131" s="1" t="s">
        <v>8</v>
      </c>
      <c r="E131" s="1" t="s">
        <v>323</v>
      </c>
      <c r="F131" s="1" t="s">
        <v>6</v>
      </c>
      <c r="G131" s="1" t="s">
        <v>6</v>
      </c>
      <c r="H131" s="1" t="str">
        <f>VLOOKUP(F131,城市对照表!$B:$C,2,0)</f>
        <v>北京</v>
      </c>
      <c r="I131" s="1" t="s">
        <v>11713</v>
      </c>
    </row>
    <row r="132" spans="1:9" x14ac:dyDescent="0.2">
      <c r="A132" s="1" t="s">
        <v>6</v>
      </c>
      <c r="B132" s="1">
        <v>86001123</v>
      </c>
      <c r="C132" s="1" t="s">
        <v>405</v>
      </c>
      <c r="D132" s="1" t="s">
        <v>8</v>
      </c>
      <c r="E132" s="1" t="s">
        <v>323</v>
      </c>
      <c r="F132" s="1" t="s">
        <v>6</v>
      </c>
      <c r="G132" s="1" t="s">
        <v>6</v>
      </c>
      <c r="H132" s="1" t="str">
        <f>VLOOKUP(F132,城市对照表!$B:$C,2,0)</f>
        <v>北京</v>
      </c>
      <c r="I132" s="1" t="s">
        <v>11713</v>
      </c>
    </row>
    <row r="133" spans="1:9" x14ac:dyDescent="0.2">
      <c r="A133" s="1" t="s">
        <v>6</v>
      </c>
      <c r="B133" s="1">
        <v>86001126</v>
      </c>
      <c r="C133" s="1" t="s">
        <v>406</v>
      </c>
      <c r="D133" s="1" t="s">
        <v>8</v>
      </c>
      <c r="E133" s="1" t="s">
        <v>323</v>
      </c>
      <c r="F133" s="1" t="s">
        <v>6</v>
      </c>
      <c r="G133" s="1" t="s">
        <v>6</v>
      </c>
      <c r="H133" s="1" t="str">
        <f>VLOOKUP(F133,城市对照表!$B:$C,2,0)</f>
        <v>北京</v>
      </c>
      <c r="I133" s="1" t="s">
        <v>11713</v>
      </c>
    </row>
    <row r="134" spans="1:9" x14ac:dyDescent="0.2">
      <c r="A134" s="1" t="s">
        <v>6</v>
      </c>
      <c r="B134" s="1">
        <v>86001129</v>
      </c>
      <c r="C134" s="1" t="s">
        <v>407</v>
      </c>
      <c r="D134" s="1" t="s">
        <v>8</v>
      </c>
      <c r="E134" s="1" t="s">
        <v>323</v>
      </c>
      <c r="F134" s="1" t="s">
        <v>6</v>
      </c>
      <c r="G134" s="1" t="s">
        <v>6</v>
      </c>
      <c r="H134" s="1" t="str">
        <f>VLOOKUP(F134,城市对照表!$B:$C,2,0)</f>
        <v>北京</v>
      </c>
      <c r="I134" s="1" t="s">
        <v>11713</v>
      </c>
    </row>
    <row r="135" spans="1:9" x14ac:dyDescent="0.2">
      <c r="A135" s="1" t="s">
        <v>6</v>
      </c>
      <c r="B135" s="1">
        <v>86001131</v>
      </c>
      <c r="C135" s="1" t="s">
        <v>408</v>
      </c>
      <c r="D135" s="1" t="s">
        <v>8</v>
      </c>
      <c r="E135" s="1" t="s">
        <v>323</v>
      </c>
      <c r="F135" s="1" t="s">
        <v>6</v>
      </c>
      <c r="G135" s="1" t="s">
        <v>6</v>
      </c>
      <c r="H135" s="1" t="str">
        <f>VLOOKUP(F135,城市对照表!$B:$C,2,0)</f>
        <v>北京</v>
      </c>
      <c r="I135" s="1" t="s">
        <v>11713</v>
      </c>
    </row>
    <row r="136" spans="1:9" x14ac:dyDescent="0.2">
      <c r="A136" s="1" t="s">
        <v>6</v>
      </c>
      <c r="B136" s="1">
        <v>86001133</v>
      </c>
      <c r="C136" s="1" t="s">
        <v>409</v>
      </c>
      <c r="D136" s="1" t="s">
        <v>8</v>
      </c>
      <c r="E136" s="1" t="s">
        <v>323</v>
      </c>
      <c r="F136" s="1" t="s">
        <v>6</v>
      </c>
      <c r="G136" s="1" t="s">
        <v>6</v>
      </c>
      <c r="H136" s="1" t="str">
        <f>VLOOKUP(F136,城市对照表!$B:$C,2,0)</f>
        <v>北京</v>
      </c>
      <c r="I136" s="1" t="s">
        <v>11713</v>
      </c>
    </row>
    <row r="137" spans="1:9" x14ac:dyDescent="0.2">
      <c r="A137" s="1" t="s">
        <v>6</v>
      </c>
      <c r="B137" s="1">
        <v>86001134</v>
      </c>
      <c r="C137" s="1" t="s">
        <v>410</v>
      </c>
      <c r="D137" s="1" t="s">
        <v>8</v>
      </c>
      <c r="E137" s="1" t="s">
        <v>323</v>
      </c>
      <c r="F137" s="1" t="s">
        <v>6</v>
      </c>
      <c r="G137" s="1" t="s">
        <v>6</v>
      </c>
      <c r="H137" s="1" t="str">
        <f>VLOOKUP(F137,城市对照表!$B:$C,2,0)</f>
        <v>北京</v>
      </c>
      <c r="I137" s="1" t="s">
        <v>11713</v>
      </c>
    </row>
    <row r="138" spans="1:9" x14ac:dyDescent="0.2">
      <c r="A138" s="1" t="s">
        <v>6</v>
      </c>
      <c r="B138" s="1">
        <v>86001135</v>
      </c>
      <c r="C138" s="1" t="s">
        <v>411</v>
      </c>
      <c r="D138" s="1" t="s">
        <v>8</v>
      </c>
      <c r="E138" s="1" t="s">
        <v>323</v>
      </c>
      <c r="F138" s="1" t="s">
        <v>6</v>
      </c>
      <c r="G138" s="1" t="s">
        <v>6</v>
      </c>
      <c r="H138" s="1" t="str">
        <f>VLOOKUP(F138,城市对照表!$B:$C,2,0)</f>
        <v>北京</v>
      </c>
      <c r="I138" s="1" t="s">
        <v>11713</v>
      </c>
    </row>
    <row r="139" spans="1:9" x14ac:dyDescent="0.2">
      <c r="A139" s="1" t="s">
        <v>6</v>
      </c>
      <c r="B139" s="1">
        <v>86001136</v>
      </c>
      <c r="C139" s="1" t="s">
        <v>412</v>
      </c>
      <c r="D139" s="1" t="s">
        <v>8</v>
      </c>
      <c r="E139" s="1" t="s">
        <v>323</v>
      </c>
      <c r="F139" s="1" t="s">
        <v>6</v>
      </c>
      <c r="G139" s="1" t="s">
        <v>6</v>
      </c>
      <c r="H139" s="1" t="str">
        <f>VLOOKUP(F139,城市对照表!$B:$C,2,0)</f>
        <v>北京</v>
      </c>
      <c r="I139" s="1" t="s">
        <v>11713</v>
      </c>
    </row>
    <row r="140" spans="1:9" x14ac:dyDescent="0.2">
      <c r="A140" s="1" t="s">
        <v>6</v>
      </c>
      <c r="B140" s="1">
        <v>86001137</v>
      </c>
      <c r="C140" s="1" t="s">
        <v>413</v>
      </c>
      <c r="D140" s="1" t="s">
        <v>8</v>
      </c>
      <c r="E140" s="1" t="s">
        <v>323</v>
      </c>
      <c r="F140" s="1" t="s">
        <v>6</v>
      </c>
      <c r="G140" s="1" t="s">
        <v>6</v>
      </c>
      <c r="H140" s="1" t="str">
        <f>VLOOKUP(F140,城市对照表!$B:$C,2,0)</f>
        <v>北京</v>
      </c>
      <c r="I140" s="1" t="s">
        <v>11713</v>
      </c>
    </row>
    <row r="141" spans="1:9" x14ac:dyDescent="0.2">
      <c r="A141" s="1" t="s">
        <v>6</v>
      </c>
      <c r="B141" s="1">
        <v>86001139</v>
      </c>
      <c r="C141" s="1" t="s">
        <v>414</v>
      </c>
      <c r="D141" s="1" t="s">
        <v>8</v>
      </c>
      <c r="E141" s="1" t="s">
        <v>323</v>
      </c>
      <c r="F141" s="1" t="s">
        <v>6</v>
      </c>
      <c r="G141" s="1" t="s">
        <v>6</v>
      </c>
      <c r="H141" s="1" t="str">
        <f>VLOOKUP(F141,城市对照表!$B:$C,2,0)</f>
        <v>北京</v>
      </c>
      <c r="I141" s="1" t="s">
        <v>11713</v>
      </c>
    </row>
    <row r="142" spans="1:9" x14ac:dyDescent="0.2">
      <c r="A142" s="1" t="s">
        <v>6</v>
      </c>
      <c r="B142" s="1">
        <v>86001140</v>
      </c>
      <c r="C142" s="1" t="s">
        <v>415</v>
      </c>
      <c r="D142" s="1" t="s">
        <v>8</v>
      </c>
      <c r="E142" s="1" t="s">
        <v>323</v>
      </c>
      <c r="F142" s="1" t="s">
        <v>6</v>
      </c>
      <c r="G142" s="1" t="s">
        <v>6</v>
      </c>
      <c r="H142" s="1" t="str">
        <f>VLOOKUP(F142,城市对照表!$B:$C,2,0)</f>
        <v>北京</v>
      </c>
      <c r="I142" s="1" t="s">
        <v>11713</v>
      </c>
    </row>
    <row r="143" spans="1:9" x14ac:dyDescent="0.2">
      <c r="A143" s="1" t="s">
        <v>6</v>
      </c>
      <c r="B143" s="1">
        <v>86001141</v>
      </c>
      <c r="C143" s="1" t="s">
        <v>416</v>
      </c>
      <c r="D143" s="1" t="s">
        <v>8</v>
      </c>
      <c r="E143" s="1" t="s">
        <v>323</v>
      </c>
      <c r="F143" s="1" t="s">
        <v>6</v>
      </c>
      <c r="G143" s="1" t="s">
        <v>6</v>
      </c>
      <c r="H143" s="1" t="str">
        <f>VLOOKUP(F143,城市对照表!$B:$C,2,0)</f>
        <v>北京</v>
      </c>
      <c r="I143" s="1" t="s">
        <v>11713</v>
      </c>
    </row>
    <row r="144" spans="1:9" x14ac:dyDescent="0.2">
      <c r="A144" s="1" t="s">
        <v>6</v>
      </c>
      <c r="B144" s="1">
        <v>86001144</v>
      </c>
      <c r="C144" s="1" t="s">
        <v>417</v>
      </c>
      <c r="D144" s="1" t="s">
        <v>8</v>
      </c>
      <c r="E144" s="1" t="s">
        <v>323</v>
      </c>
      <c r="F144" s="1" t="s">
        <v>6</v>
      </c>
      <c r="G144" s="1" t="s">
        <v>6</v>
      </c>
      <c r="H144" s="1" t="str">
        <f>VLOOKUP(F144,城市对照表!$B:$C,2,0)</f>
        <v>北京</v>
      </c>
      <c r="I144" s="1" t="s">
        <v>11713</v>
      </c>
    </row>
    <row r="145" spans="1:9" x14ac:dyDescent="0.2">
      <c r="A145" s="1" t="s">
        <v>6</v>
      </c>
      <c r="B145" s="1">
        <v>86001145</v>
      </c>
      <c r="C145" s="1" t="s">
        <v>418</v>
      </c>
      <c r="D145" s="1" t="s">
        <v>8</v>
      </c>
      <c r="E145" s="1" t="s">
        <v>323</v>
      </c>
      <c r="F145" s="1" t="s">
        <v>6</v>
      </c>
      <c r="G145" s="1" t="s">
        <v>6</v>
      </c>
      <c r="H145" s="1" t="str">
        <f>VLOOKUP(F145,城市对照表!$B:$C,2,0)</f>
        <v>北京</v>
      </c>
      <c r="I145" s="1" t="s">
        <v>11713</v>
      </c>
    </row>
    <row r="146" spans="1:9" x14ac:dyDescent="0.2">
      <c r="A146" s="1" t="s">
        <v>6</v>
      </c>
      <c r="B146" s="1">
        <v>86001147</v>
      </c>
      <c r="C146" s="1" t="s">
        <v>419</v>
      </c>
      <c r="D146" s="1" t="s">
        <v>8</v>
      </c>
      <c r="E146" s="1" t="s">
        <v>323</v>
      </c>
      <c r="F146" s="1" t="s">
        <v>6</v>
      </c>
      <c r="G146" s="1" t="s">
        <v>6</v>
      </c>
      <c r="H146" s="1" t="str">
        <f>VLOOKUP(F146,城市对照表!$B:$C,2,0)</f>
        <v>北京</v>
      </c>
      <c r="I146" s="1" t="s">
        <v>11713</v>
      </c>
    </row>
    <row r="147" spans="1:9" x14ac:dyDescent="0.2">
      <c r="A147" s="1" t="s">
        <v>6</v>
      </c>
      <c r="B147" s="1">
        <v>86001148</v>
      </c>
      <c r="C147" s="1" t="s">
        <v>420</v>
      </c>
      <c r="D147" s="1" t="s">
        <v>8</v>
      </c>
      <c r="E147" s="1" t="s">
        <v>323</v>
      </c>
      <c r="F147" s="1" t="s">
        <v>6</v>
      </c>
      <c r="G147" s="1" t="s">
        <v>6</v>
      </c>
      <c r="H147" s="1" t="str">
        <f>VLOOKUP(F147,城市对照表!$B:$C,2,0)</f>
        <v>北京</v>
      </c>
      <c r="I147" s="1" t="s">
        <v>11713</v>
      </c>
    </row>
    <row r="148" spans="1:9" x14ac:dyDescent="0.2">
      <c r="A148" s="1" t="s">
        <v>6</v>
      </c>
      <c r="B148" s="1">
        <v>86001150</v>
      </c>
      <c r="C148" s="1" t="s">
        <v>421</v>
      </c>
      <c r="D148" s="1" t="s">
        <v>8</v>
      </c>
      <c r="E148" s="1" t="s">
        <v>323</v>
      </c>
      <c r="F148" s="1" t="s">
        <v>6</v>
      </c>
      <c r="G148" s="1" t="s">
        <v>6</v>
      </c>
      <c r="H148" s="1" t="str">
        <f>VLOOKUP(F148,城市对照表!$B:$C,2,0)</f>
        <v>北京</v>
      </c>
      <c r="I148" s="1" t="s">
        <v>11713</v>
      </c>
    </row>
    <row r="149" spans="1:9" x14ac:dyDescent="0.2">
      <c r="A149" s="1" t="s">
        <v>6</v>
      </c>
      <c r="B149" s="1">
        <v>86001151</v>
      </c>
      <c r="C149" s="1" t="s">
        <v>422</v>
      </c>
      <c r="D149" s="1" t="s">
        <v>8</v>
      </c>
      <c r="E149" s="1" t="s">
        <v>323</v>
      </c>
      <c r="F149" s="1" t="s">
        <v>6</v>
      </c>
      <c r="G149" s="1" t="s">
        <v>6</v>
      </c>
      <c r="H149" s="1" t="str">
        <f>VLOOKUP(F149,城市对照表!$B:$C,2,0)</f>
        <v>北京</v>
      </c>
      <c r="I149" s="1" t="s">
        <v>11713</v>
      </c>
    </row>
    <row r="150" spans="1:9" x14ac:dyDescent="0.2">
      <c r="A150" s="1" t="s">
        <v>6</v>
      </c>
      <c r="B150" s="1">
        <v>86001152</v>
      </c>
      <c r="C150" s="1" t="s">
        <v>423</v>
      </c>
      <c r="D150" s="1" t="s">
        <v>8</v>
      </c>
      <c r="E150" s="1" t="s">
        <v>323</v>
      </c>
      <c r="F150" s="1" t="s">
        <v>6</v>
      </c>
      <c r="G150" s="1" t="s">
        <v>6</v>
      </c>
      <c r="H150" s="1" t="str">
        <f>VLOOKUP(F150,城市对照表!$B:$C,2,0)</f>
        <v>北京</v>
      </c>
      <c r="I150" s="1" t="s">
        <v>11713</v>
      </c>
    </row>
    <row r="151" spans="1:9" x14ac:dyDescent="0.2">
      <c r="A151" s="1" t="s">
        <v>6</v>
      </c>
      <c r="B151" s="1">
        <v>86001153</v>
      </c>
      <c r="C151" s="1" t="s">
        <v>424</v>
      </c>
      <c r="D151" s="1" t="s">
        <v>8</v>
      </c>
      <c r="E151" s="1" t="s">
        <v>323</v>
      </c>
      <c r="F151" s="1" t="s">
        <v>6</v>
      </c>
      <c r="G151" s="1" t="s">
        <v>6</v>
      </c>
      <c r="H151" s="1" t="str">
        <f>VLOOKUP(F151,城市对照表!$B:$C,2,0)</f>
        <v>北京</v>
      </c>
      <c r="I151" s="1" t="s">
        <v>11713</v>
      </c>
    </row>
    <row r="152" spans="1:9" x14ac:dyDescent="0.2">
      <c r="A152" s="1" t="s">
        <v>6</v>
      </c>
      <c r="B152" s="1">
        <v>86001154</v>
      </c>
      <c r="C152" s="1" t="s">
        <v>425</v>
      </c>
      <c r="D152" s="1" t="s">
        <v>8</v>
      </c>
      <c r="E152" s="1" t="s">
        <v>323</v>
      </c>
      <c r="F152" s="1" t="s">
        <v>6</v>
      </c>
      <c r="G152" s="1" t="s">
        <v>6</v>
      </c>
      <c r="H152" s="1" t="str">
        <f>VLOOKUP(F152,城市对照表!$B:$C,2,0)</f>
        <v>北京</v>
      </c>
      <c r="I152" s="1" t="s">
        <v>11713</v>
      </c>
    </row>
    <row r="153" spans="1:9" x14ac:dyDescent="0.2">
      <c r="A153" s="1" t="s">
        <v>6</v>
      </c>
      <c r="B153" s="1">
        <v>86001155</v>
      </c>
      <c r="C153" s="1" t="s">
        <v>426</v>
      </c>
      <c r="D153" s="1" t="s">
        <v>8</v>
      </c>
      <c r="E153" s="1" t="s">
        <v>323</v>
      </c>
      <c r="F153" s="1" t="s">
        <v>6</v>
      </c>
      <c r="G153" s="1" t="s">
        <v>6</v>
      </c>
      <c r="H153" s="1" t="str">
        <f>VLOOKUP(F153,城市对照表!$B:$C,2,0)</f>
        <v>北京</v>
      </c>
      <c r="I153" s="1" t="s">
        <v>11713</v>
      </c>
    </row>
    <row r="154" spans="1:9" x14ac:dyDescent="0.2">
      <c r="A154" s="1" t="s">
        <v>6</v>
      </c>
      <c r="B154" s="1">
        <v>86001156</v>
      </c>
      <c r="C154" s="1" t="s">
        <v>427</v>
      </c>
      <c r="D154" s="1" t="s">
        <v>8</v>
      </c>
      <c r="E154" s="1" t="s">
        <v>323</v>
      </c>
      <c r="F154" s="1" t="s">
        <v>6</v>
      </c>
      <c r="G154" s="1" t="s">
        <v>6</v>
      </c>
      <c r="H154" s="1" t="str">
        <f>VLOOKUP(F154,城市对照表!$B:$C,2,0)</f>
        <v>北京</v>
      </c>
      <c r="I154" s="1" t="s">
        <v>11713</v>
      </c>
    </row>
    <row r="155" spans="1:9" x14ac:dyDescent="0.2">
      <c r="A155" s="1" t="s">
        <v>6</v>
      </c>
      <c r="B155" s="1">
        <v>86001157</v>
      </c>
      <c r="C155" s="1" t="s">
        <v>428</v>
      </c>
      <c r="D155" s="1" t="s">
        <v>8</v>
      </c>
      <c r="E155" s="1" t="s">
        <v>323</v>
      </c>
      <c r="F155" s="1" t="s">
        <v>6</v>
      </c>
      <c r="G155" s="1" t="s">
        <v>6</v>
      </c>
      <c r="H155" s="1" t="str">
        <f>VLOOKUP(F155,城市对照表!$B:$C,2,0)</f>
        <v>北京</v>
      </c>
      <c r="I155" s="1" t="s">
        <v>11713</v>
      </c>
    </row>
    <row r="156" spans="1:9" x14ac:dyDescent="0.2">
      <c r="A156" s="1" t="s">
        <v>6</v>
      </c>
      <c r="B156" s="1">
        <v>86001158</v>
      </c>
      <c r="C156" s="1" t="s">
        <v>429</v>
      </c>
      <c r="D156" s="1" t="s">
        <v>8</v>
      </c>
      <c r="E156" s="1" t="s">
        <v>323</v>
      </c>
      <c r="F156" s="1" t="s">
        <v>6</v>
      </c>
      <c r="G156" s="1" t="s">
        <v>6</v>
      </c>
      <c r="H156" s="1" t="str">
        <f>VLOOKUP(F156,城市对照表!$B:$C,2,0)</f>
        <v>北京</v>
      </c>
      <c r="I156" s="1" t="s">
        <v>11713</v>
      </c>
    </row>
    <row r="157" spans="1:9" x14ac:dyDescent="0.2">
      <c r="A157" s="1" t="s">
        <v>6</v>
      </c>
      <c r="B157" s="1">
        <v>86001159</v>
      </c>
      <c r="C157" s="1" t="s">
        <v>430</v>
      </c>
      <c r="D157" s="1" t="s">
        <v>8</v>
      </c>
      <c r="E157" s="1" t="s">
        <v>323</v>
      </c>
      <c r="F157" s="1" t="s">
        <v>6</v>
      </c>
      <c r="G157" s="1" t="s">
        <v>6</v>
      </c>
      <c r="H157" s="1" t="str">
        <f>VLOOKUP(F157,城市对照表!$B:$C,2,0)</f>
        <v>北京</v>
      </c>
      <c r="I157" s="1" t="s">
        <v>11713</v>
      </c>
    </row>
    <row r="158" spans="1:9" x14ac:dyDescent="0.2">
      <c r="A158" s="1" t="s">
        <v>6</v>
      </c>
      <c r="B158" s="1">
        <v>86001160</v>
      </c>
      <c r="C158" s="1" t="s">
        <v>431</v>
      </c>
      <c r="D158" s="1" t="s">
        <v>8</v>
      </c>
      <c r="E158" s="1" t="s">
        <v>323</v>
      </c>
      <c r="F158" s="1" t="s">
        <v>6</v>
      </c>
      <c r="G158" s="1" t="s">
        <v>6</v>
      </c>
      <c r="H158" s="1" t="str">
        <f>VLOOKUP(F158,城市对照表!$B:$C,2,0)</f>
        <v>北京</v>
      </c>
      <c r="I158" s="1" t="s">
        <v>11713</v>
      </c>
    </row>
    <row r="159" spans="1:9" x14ac:dyDescent="0.2">
      <c r="A159" s="1" t="s">
        <v>6</v>
      </c>
      <c r="B159" s="1">
        <v>86001161</v>
      </c>
      <c r="C159" s="1" t="s">
        <v>432</v>
      </c>
      <c r="D159" s="1" t="s">
        <v>8</v>
      </c>
      <c r="E159" s="1" t="s">
        <v>323</v>
      </c>
      <c r="F159" s="1" t="s">
        <v>6</v>
      </c>
      <c r="G159" s="1" t="s">
        <v>6</v>
      </c>
      <c r="H159" s="1" t="str">
        <f>VLOOKUP(F159,城市对照表!$B:$C,2,0)</f>
        <v>北京</v>
      </c>
      <c r="I159" s="1" t="s">
        <v>11713</v>
      </c>
    </row>
    <row r="160" spans="1:9" x14ac:dyDescent="0.2">
      <c r="A160" s="1" t="s">
        <v>6</v>
      </c>
      <c r="B160" s="1">
        <v>86001163</v>
      </c>
      <c r="C160" s="1" t="s">
        <v>433</v>
      </c>
      <c r="D160" s="1" t="s">
        <v>8</v>
      </c>
      <c r="E160" s="1" t="s">
        <v>323</v>
      </c>
      <c r="F160" s="1" t="s">
        <v>6</v>
      </c>
      <c r="G160" s="1" t="s">
        <v>6</v>
      </c>
      <c r="H160" s="1" t="str">
        <f>VLOOKUP(F160,城市对照表!$B:$C,2,0)</f>
        <v>北京</v>
      </c>
      <c r="I160" s="1" t="s">
        <v>11713</v>
      </c>
    </row>
    <row r="161" spans="1:9" x14ac:dyDescent="0.2">
      <c r="A161" s="1" t="s">
        <v>6</v>
      </c>
      <c r="B161" s="1">
        <v>86001164</v>
      </c>
      <c r="C161" s="1" t="s">
        <v>434</v>
      </c>
      <c r="D161" s="1" t="s">
        <v>8</v>
      </c>
      <c r="E161" s="1" t="s">
        <v>323</v>
      </c>
      <c r="F161" s="1" t="s">
        <v>6</v>
      </c>
      <c r="G161" s="1" t="s">
        <v>6</v>
      </c>
      <c r="H161" s="1" t="str">
        <f>VLOOKUP(F161,城市对照表!$B:$C,2,0)</f>
        <v>北京</v>
      </c>
      <c r="I161" s="1" t="s">
        <v>11713</v>
      </c>
    </row>
    <row r="162" spans="1:9" x14ac:dyDescent="0.2">
      <c r="A162" s="1" t="s">
        <v>6</v>
      </c>
      <c r="B162" s="1">
        <v>86001165</v>
      </c>
      <c r="C162" s="1" t="s">
        <v>435</v>
      </c>
      <c r="D162" s="1" t="s">
        <v>8</v>
      </c>
      <c r="E162" s="1" t="s">
        <v>323</v>
      </c>
      <c r="F162" s="1" t="s">
        <v>6</v>
      </c>
      <c r="G162" s="1" t="s">
        <v>6</v>
      </c>
      <c r="H162" s="1" t="str">
        <f>VLOOKUP(F162,城市对照表!$B:$C,2,0)</f>
        <v>北京</v>
      </c>
      <c r="I162" s="1" t="s">
        <v>11713</v>
      </c>
    </row>
    <row r="163" spans="1:9" x14ac:dyDescent="0.2">
      <c r="A163" s="1" t="s">
        <v>6</v>
      </c>
      <c r="B163" s="1">
        <v>86001166</v>
      </c>
      <c r="C163" s="1" t="s">
        <v>436</v>
      </c>
      <c r="D163" s="1" t="s">
        <v>8</v>
      </c>
      <c r="E163" s="1" t="s">
        <v>323</v>
      </c>
      <c r="F163" s="1" t="s">
        <v>6</v>
      </c>
      <c r="G163" s="1" t="s">
        <v>6</v>
      </c>
      <c r="H163" s="1" t="str">
        <f>VLOOKUP(F163,城市对照表!$B:$C,2,0)</f>
        <v>北京</v>
      </c>
      <c r="I163" s="1" t="s">
        <v>11713</v>
      </c>
    </row>
    <row r="164" spans="1:9" x14ac:dyDescent="0.2">
      <c r="A164" s="1" t="s">
        <v>6</v>
      </c>
      <c r="B164" s="1">
        <v>86001167</v>
      </c>
      <c r="C164" s="1" t="s">
        <v>437</v>
      </c>
      <c r="D164" s="1" t="s">
        <v>8</v>
      </c>
      <c r="E164" s="1" t="s">
        <v>323</v>
      </c>
      <c r="F164" s="1" t="s">
        <v>6</v>
      </c>
      <c r="G164" s="1" t="s">
        <v>6</v>
      </c>
      <c r="H164" s="1" t="str">
        <f>VLOOKUP(F164,城市对照表!$B:$C,2,0)</f>
        <v>北京</v>
      </c>
      <c r="I164" s="1" t="s">
        <v>11713</v>
      </c>
    </row>
    <row r="165" spans="1:9" x14ac:dyDescent="0.2">
      <c r="A165" s="1" t="s">
        <v>6</v>
      </c>
      <c r="B165" s="1">
        <v>86001168</v>
      </c>
      <c r="C165" s="1" t="s">
        <v>438</v>
      </c>
      <c r="D165" s="1" t="s">
        <v>8</v>
      </c>
      <c r="E165" s="1" t="s">
        <v>323</v>
      </c>
      <c r="F165" s="1" t="s">
        <v>6</v>
      </c>
      <c r="G165" s="1" t="s">
        <v>6</v>
      </c>
      <c r="H165" s="1" t="str">
        <f>VLOOKUP(F165,城市对照表!$B:$C,2,0)</f>
        <v>北京</v>
      </c>
      <c r="I165" s="1" t="s">
        <v>11713</v>
      </c>
    </row>
    <row r="166" spans="1:9" x14ac:dyDescent="0.2">
      <c r="A166" s="1" t="s">
        <v>6</v>
      </c>
      <c r="B166" s="1">
        <v>86001169</v>
      </c>
      <c r="C166" s="1" t="s">
        <v>439</v>
      </c>
      <c r="D166" s="1" t="s">
        <v>8</v>
      </c>
      <c r="E166" s="1" t="s">
        <v>323</v>
      </c>
      <c r="F166" s="1" t="s">
        <v>6</v>
      </c>
      <c r="G166" s="1" t="s">
        <v>6</v>
      </c>
      <c r="H166" s="1" t="str">
        <f>VLOOKUP(F166,城市对照表!$B:$C,2,0)</f>
        <v>北京</v>
      </c>
      <c r="I166" s="1" t="s">
        <v>11713</v>
      </c>
    </row>
    <row r="167" spans="1:9" x14ac:dyDescent="0.2">
      <c r="A167" s="1" t="s">
        <v>6</v>
      </c>
      <c r="B167" s="1">
        <v>86001170</v>
      </c>
      <c r="C167" s="1" t="s">
        <v>440</v>
      </c>
      <c r="D167" s="1" t="s">
        <v>8</v>
      </c>
      <c r="E167" s="1" t="s">
        <v>323</v>
      </c>
      <c r="F167" s="1" t="s">
        <v>6</v>
      </c>
      <c r="G167" s="1" t="s">
        <v>6</v>
      </c>
      <c r="H167" s="1" t="str">
        <f>VLOOKUP(F167,城市对照表!$B:$C,2,0)</f>
        <v>北京</v>
      </c>
      <c r="I167" s="1" t="s">
        <v>11713</v>
      </c>
    </row>
    <row r="168" spans="1:9" x14ac:dyDescent="0.2">
      <c r="A168" s="1" t="s">
        <v>6</v>
      </c>
      <c r="B168" s="1">
        <v>86001171</v>
      </c>
      <c r="C168" s="1" t="s">
        <v>441</v>
      </c>
      <c r="D168" s="1" t="s">
        <v>8</v>
      </c>
      <c r="E168" s="1" t="s">
        <v>323</v>
      </c>
      <c r="F168" s="1" t="s">
        <v>6</v>
      </c>
      <c r="G168" s="1" t="s">
        <v>6</v>
      </c>
      <c r="H168" s="1" t="str">
        <f>VLOOKUP(F168,城市对照表!$B:$C,2,0)</f>
        <v>北京</v>
      </c>
      <c r="I168" s="1" t="s">
        <v>11713</v>
      </c>
    </row>
    <row r="169" spans="1:9" x14ac:dyDescent="0.2">
      <c r="A169" s="1" t="s">
        <v>6</v>
      </c>
      <c r="B169" s="1">
        <v>86001172</v>
      </c>
      <c r="C169" s="1" t="s">
        <v>442</v>
      </c>
      <c r="D169" s="1" t="s">
        <v>8</v>
      </c>
      <c r="E169" s="1" t="s">
        <v>323</v>
      </c>
      <c r="F169" s="1" t="s">
        <v>6</v>
      </c>
      <c r="G169" s="1" t="s">
        <v>6</v>
      </c>
      <c r="H169" s="1" t="str">
        <f>VLOOKUP(F169,城市对照表!$B:$C,2,0)</f>
        <v>北京</v>
      </c>
      <c r="I169" s="1" t="s">
        <v>11713</v>
      </c>
    </row>
    <row r="170" spans="1:9" x14ac:dyDescent="0.2">
      <c r="A170" s="1" t="s">
        <v>6</v>
      </c>
      <c r="B170" s="1">
        <v>86001174</v>
      </c>
      <c r="C170" s="1" t="s">
        <v>443</v>
      </c>
      <c r="D170" s="1" t="s">
        <v>8</v>
      </c>
      <c r="E170" s="1" t="s">
        <v>323</v>
      </c>
      <c r="F170" s="1" t="s">
        <v>6</v>
      </c>
      <c r="G170" s="1" t="s">
        <v>6</v>
      </c>
      <c r="H170" s="1" t="str">
        <f>VLOOKUP(F170,城市对照表!$B:$C,2,0)</f>
        <v>北京</v>
      </c>
      <c r="I170" s="1" t="s">
        <v>11713</v>
      </c>
    </row>
    <row r="171" spans="1:9" x14ac:dyDescent="0.2">
      <c r="A171" s="1" t="s">
        <v>6</v>
      </c>
      <c r="B171" s="1">
        <v>86001175</v>
      </c>
      <c r="C171" s="1" t="s">
        <v>444</v>
      </c>
      <c r="D171" s="1" t="s">
        <v>8</v>
      </c>
      <c r="E171" s="1" t="s">
        <v>323</v>
      </c>
      <c r="F171" s="1" t="s">
        <v>6</v>
      </c>
      <c r="G171" s="1" t="s">
        <v>6</v>
      </c>
      <c r="H171" s="1" t="str">
        <f>VLOOKUP(F171,城市对照表!$B:$C,2,0)</f>
        <v>北京</v>
      </c>
      <c r="I171" s="1" t="s">
        <v>11713</v>
      </c>
    </row>
    <row r="172" spans="1:9" x14ac:dyDescent="0.2">
      <c r="A172" s="1" t="s">
        <v>6</v>
      </c>
      <c r="B172" s="1">
        <v>86001176</v>
      </c>
      <c r="C172" s="1" t="s">
        <v>445</v>
      </c>
      <c r="D172" s="1" t="s">
        <v>8</v>
      </c>
      <c r="E172" s="1" t="s">
        <v>323</v>
      </c>
      <c r="F172" s="1" t="s">
        <v>6</v>
      </c>
      <c r="G172" s="1" t="s">
        <v>6</v>
      </c>
      <c r="H172" s="1" t="str">
        <f>VLOOKUP(F172,城市对照表!$B:$C,2,0)</f>
        <v>北京</v>
      </c>
      <c r="I172" s="1" t="s">
        <v>11713</v>
      </c>
    </row>
    <row r="173" spans="1:9" x14ac:dyDescent="0.2">
      <c r="A173" s="1" t="s">
        <v>6</v>
      </c>
      <c r="B173" s="1">
        <v>86001177</v>
      </c>
      <c r="C173" s="1" t="s">
        <v>446</v>
      </c>
      <c r="D173" s="1" t="s">
        <v>8</v>
      </c>
      <c r="E173" s="1" t="s">
        <v>323</v>
      </c>
      <c r="F173" s="1" t="s">
        <v>6</v>
      </c>
      <c r="G173" s="1" t="s">
        <v>6</v>
      </c>
      <c r="H173" s="1" t="str">
        <f>VLOOKUP(F173,城市对照表!$B:$C,2,0)</f>
        <v>北京</v>
      </c>
      <c r="I173" s="1" t="s">
        <v>11713</v>
      </c>
    </row>
    <row r="174" spans="1:9" x14ac:dyDescent="0.2">
      <c r="A174" s="1" t="s">
        <v>6</v>
      </c>
      <c r="B174" s="1">
        <v>86001178</v>
      </c>
      <c r="C174" s="1" t="s">
        <v>447</v>
      </c>
      <c r="D174" s="1" t="s">
        <v>8</v>
      </c>
      <c r="E174" s="1" t="s">
        <v>323</v>
      </c>
      <c r="F174" s="1" t="s">
        <v>6</v>
      </c>
      <c r="G174" s="1" t="s">
        <v>6</v>
      </c>
      <c r="H174" s="1" t="str">
        <f>VLOOKUP(F174,城市对照表!$B:$C,2,0)</f>
        <v>北京</v>
      </c>
      <c r="I174" s="1" t="s">
        <v>11713</v>
      </c>
    </row>
    <row r="175" spans="1:9" x14ac:dyDescent="0.2">
      <c r="A175" s="1" t="s">
        <v>6</v>
      </c>
      <c r="B175" s="1">
        <v>86001179</v>
      </c>
      <c r="C175" s="1" t="s">
        <v>448</v>
      </c>
      <c r="D175" s="1" t="s">
        <v>8</v>
      </c>
      <c r="E175" s="1" t="s">
        <v>323</v>
      </c>
      <c r="F175" s="1" t="s">
        <v>6</v>
      </c>
      <c r="G175" s="1" t="s">
        <v>6</v>
      </c>
      <c r="H175" s="1" t="str">
        <f>VLOOKUP(F175,城市对照表!$B:$C,2,0)</f>
        <v>北京</v>
      </c>
      <c r="I175" s="1" t="s">
        <v>11713</v>
      </c>
    </row>
    <row r="176" spans="1:9" x14ac:dyDescent="0.2">
      <c r="A176" s="1" t="s">
        <v>6</v>
      </c>
      <c r="B176" s="1">
        <v>86001180</v>
      </c>
      <c r="C176" s="1" t="s">
        <v>449</v>
      </c>
      <c r="D176" s="1" t="s">
        <v>8</v>
      </c>
      <c r="E176" s="1" t="s">
        <v>323</v>
      </c>
      <c r="F176" s="1" t="s">
        <v>6</v>
      </c>
      <c r="G176" s="1" t="s">
        <v>6</v>
      </c>
      <c r="H176" s="1" t="str">
        <f>VLOOKUP(F176,城市对照表!$B:$C,2,0)</f>
        <v>北京</v>
      </c>
      <c r="I176" s="1" t="s">
        <v>11713</v>
      </c>
    </row>
    <row r="177" spans="1:9" x14ac:dyDescent="0.2">
      <c r="A177" s="1" t="s">
        <v>6</v>
      </c>
      <c r="B177" s="1">
        <v>86001181</v>
      </c>
      <c r="C177" s="1" t="s">
        <v>450</v>
      </c>
      <c r="D177" s="1" t="s">
        <v>8</v>
      </c>
      <c r="E177" s="1" t="s">
        <v>323</v>
      </c>
      <c r="F177" s="1" t="s">
        <v>6</v>
      </c>
      <c r="G177" s="1" t="s">
        <v>6</v>
      </c>
      <c r="H177" s="1" t="str">
        <f>VLOOKUP(F177,城市对照表!$B:$C,2,0)</f>
        <v>北京</v>
      </c>
      <c r="I177" s="1" t="s">
        <v>11713</v>
      </c>
    </row>
    <row r="178" spans="1:9" x14ac:dyDescent="0.2">
      <c r="A178" s="1" t="s">
        <v>6</v>
      </c>
      <c r="B178" s="1">
        <v>86001182</v>
      </c>
      <c r="C178" s="1" t="s">
        <v>451</v>
      </c>
      <c r="D178" s="1" t="s">
        <v>8</v>
      </c>
      <c r="E178" s="1" t="s">
        <v>323</v>
      </c>
      <c r="F178" s="1" t="s">
        <v>6</v>
      </c>
      <c r="G178" s="1" t="s">
        <v>6</v>
      </c>
      <c r="H178" s="1" t="str">
        <f>VLOOKUP(F178,城市对照表!$B:$C,2,0)</f>
        <v>北京</v>
      </c>
      <c r="I178" s="1" t="s">
        <v>11713</v>
      </c>
    </row>
    <row r="179" spans="1:9" x14ac:dyDescent="0.2">
      <c r="A179" s="1" t="s">
        <v>6</v>
      </c>
      <c r="B179" s="1">
        <v>86001183</v>
      </c>
      <c r="C179" s="1" t="s">
        <v>452</v>
      </c>
      <c r="D179" s="1" t="s">
        <v>8</v>
      </c>
      <c r="E179" s="1" t="s">
        <v>323</v>
      </c>
      <c r="F179" s="1" t="s">
        <v>6</v>
      </c>
      <c r="G179" s="1" t="s">
        <v>6</v>
      </c>
      <c r="H179" s="1" t="str">
        <f>VLOOKUP(F179,城市对照表!$B:$C,2,0)</f>
        <v>北京</v>
      </c>
      <c r="I179" s="1" t="s">
        <v>11713</v>
      </c>
    </row>
    <row r="180" spans="1:9" x14ac:dyDescent="0.2">
      <c r="A180" s="1" t="s">
        <v>6</v>
      </c>
      <c r="B180" s="1">
        <v>86001184</v>
      </c>
      <c r="C180" s="1" t="s">
        <v>453</v>
      </c>
      <c r="D180" s="1" t="s">
        <v>8</v>
      </c>
      <c r="E180" s="1" t="s">
        <v>323</v>
      </c>
      <c r="F180" s="1" t="s">
        <v>6</v>
      </c>
      <c r="G180" s="1" t="s">
        <v>6</v>
      </c>
      <c r="H180" s="1" t="str">
        <f>VLOOKUP(F180,城市对照表!$B:$C,2,0)</f>
        <v>北京</v>
      </c>
      <c r="I180" s="1" t="s">
        <v>11713</v>
      </c>
    </row>
    <row r="181" spans="1:9" x14ac:dyDescent="0.2">
      <c r="A181" s="1" t="s">
        <v>6</v>
      </c>
      <c r="B181" s="1">
        <v>86001185</v>
      </c>
      <c r="C181" s="1" t="s">
        <v>454</v>
      </c>
      <c r="D181" s="1" t="s">
        <v>8</v>
      </c>
      <c r="E181" s="1" t="s">
        <v>323</v>
      </c>
      <c r="F181" s="1" t="s">
        <v>6</v>
      </c>
      <c r="G181" s="1" t="s">
        <v>6</v>
      </c>
      <c r="H181" s="1" t="str">
        <f>VLOOKUP(F181,城市对照表!$B:$C,2,0)</f>
        <v>北京</v>
      </c>
      <c r="I181" s="1" t="s">
        <v>11713</v>
      </c>
    </row>
    <row r="182" spans="1:9" x14ac:dyDescent="0.2">
      <c r="A182" s="1" t="s">
        <v>6</v>
      </c>
      <c r="B182" s="1">
        <v>86001189</v>
      </c>
      <c r="C182" s="1" t="s">
        <v>455</v>
      </c>
      <c r="D182" s="1" t="s">
        <v>8</v>
      </c>
      <c r="E182" s="1" t="s">
        <v>323</v>
      </c>
      <c r="F182" s="1" t="s">
        <v>6</v>
      </c>
      <c r="G182" s="1" t="s">
        <v>6</v>
      </c>
      <c r="H182" s="1" t="str">
        <f>VLOOKUP(F182,城市对照表!$B:$C,2,0)</f>
        <v>北京</v>
      </c>
      <c r="I182" s="1" t="s">
        <v>11713</v>
      </c>
    </row>
    <row r="183" spans="1:9" x14ac:dyDescent="0.2">
      <c r="A183" s="1" t="s">
        <v>6</v>
      </c>
      <c r="B183" s="1">
        <v>86001190</v>
      </c>
      <c r="C183" s="1" t="s">
        <v>456</v>
      </c>
      <c r="D183" s="1" t="s">
        <v>8</v>
      </c>
      <c r="E183" s="1" t="s">
        <v>323</v>
      </c>
      <c r="F183" s="1" t="s">
        <v>6</v>
      </c>
      <c r="G183" s="1" t="s">
        <v>6</v>
      </c>
      <c r="H183" s="1" t="str">
        <f>VLOOKUP(F183,城市对照表!$B:$C,2,0)</f>
        <v>北京</v>
      </c>
      <c r="I183" s="1" t="s">
        <v>11713</v>
      </c>
    </row>
    <row r="184" spans="1:9" x14ac:dyDescent="0.2">
      <c r="A184" s="1" t="s">
        <v>6</v>
      </c>
      <c r="B184" s="1">
        <v>86001191</v>
      </c>
      <c r="C184" s="1" t="s">
        <v>457</v>
      </c>
      <c r="D184" s="1" t="s">
        <v>8</v>
      </c>
      <c r="E184" s="1" t="s">
        <v>323</v>
      </c>
      <c r="F184" s="1" t="s">
        <v>6</v>
      </c>
      <c r="G184" s="1" t="s">
        <v>6</v>
      </c>
      <c r="H184" s="1" t="str">
        <f>VLOOKUP(F184,城市对照表!$B:$C,2,0)</f>
        <v>北京</v>
      </c>
      <c r="I184" s="1" t="s">
        <v>11713</v>
      </c>
    </row>
    <row r="185" spans="1:9" x14ac:dyDescent="0.2">
      <c r="A185" s="1" t="s">
        <v>6</v>
      </c>
      <c r="B185" s="1">
        <v>86001192</v>
      </c>
      <c r="C185" s="1" t="s">
        <v>458</v>
      </c>
      <c r="D185" s="1" t="s">
        <v>8</v>
      </c>
      <c r="E185" s="1" t="s">
        <v>323</v>
      </c>
      <c r="F185" s="1" t="s">
        <v>6</v>
      </c>
      <c r="G185" s="1" t="s">
        <v>6</v>
      </c>
      <c r="H185" s="1" t="str">
        <f>VLOOKUP(F185,城市对照表!$B:$C,2,0)</f>
        <v>北京</v>
      </c>
      <c r="I185" s="1" t="s">
        <v>11713</v>
      </c>
    </row>
    <row r="186" spans="1:9" x14ac:dyDescent="0.2">
      <c r="A186" s="1" t="s">
        <v>6</v>
      </c>
      <c r="B186" s="1">
        <v>86001193</v>
      </c>
      <c r="C186" s="1" t="s">
        <v>459</v>
      </c>
      <c r="D186" s="1" t="s">
        <v>8</v>
      </c>
      <c r="E186" s="1" t="s">
        <v>323</v>
      </c>
      <c r="F186" s="1" t="s">
        <v>6</v>
      </c>
      <c r="G186" s="1" t="s">
        <v>6</v>
      </c>
      <c r="H186" s="1" t="str">
        <f>VLOOKUP(F186,城市对照表!$B:$C,2,0)</f>
        <v>北京</v>
      </c>
      <c r="I186" s="1" t="s">
        <v>11713</v>
      </c>
    </row>
    <row r="187" spans="1:9" x14ac:dyDescent="0.2">
      <c r="A187" s="1" t="s">
        <v>6</v>
      </c>
      <c r="B187" s="1">
        <v>86001194</v>
      </c>
      <c r="C187" s="1" t="s">
        <v>460</v>
      </c>
      <c r="D187" s="1" t="s">
        <v>8</v>
      </c>
      <c r="E187" s="1" t="s">
        <v>323</v>
      </c>
      <c r="F187" s="1" t="s">
        <v>6</v>
      </c>
      <c r="G187" s="1" t="s">
        <v>6</v>
      </c>
      <c r="H187" s="1" t="str">
        <f>VLOOKUP(F187,城市对照表!$B:$C,2,0)</f>
        <v>北京</v>
      </c>
      <c r="I187" s="1" t="s">
        <v>11713</v>
      </c>
    </row>
    <row r="188" spans="1:9" x14ac:dyDescent="0.2">
      <c r="A188" s="1" t="s">
        <v>6</v>
      </c>
      <c r="B188" s="1">
        <v>86001195</v>
      </c>
      <c r="C188" s="1" t="s">
        <v>461</v>
      </c>
      <c r="D188" s="1" t="s">
        <v>8</v>
      </c>
      <c r="E188" s="1" t="s">
        <v>323</v>
      </c>
      <c r="F188" s="1" t="s">
        <v>6</v>
      </c>
      <c r="G188" s="1" t="s">
        <v>6</v>
      </c>
      <c r="H188" s="1" t="str">
        <f>VLOOKUP(F188,城市对照表!$B:$C,2,0)</f>
        <v>北京</v>
      </c>
      <c r="I188" s="1" t="s">
        <v>11713</v>
      </c>
    </row>
    <row r="189" spans="1:9" x14ac:dyDescent="0.2">
      <c r="A189" s="1" t="s">
        <v>6</v>
      </c>
      <c r="B189" s="1">
        <v>86001196</v>
      </c>
      <c r="C189" s="1" t="s">
        <v>462</v>
      </c>
      <c r="D189" s="1" t="s">
        <v>8</v>
      </c>
      <c r="E189" s="1" t="s">
        <v>323</v>
      </c>
      <c r="F189" s="1" t="s">
        <v>6</v>
      </c>
      <c r="G189" s="1" t="s">
        <v>6</v>
      </c>
      <c r="H189" s="1" t="str">
        <f>VLOOKUP(F189,城市对照表!$B:$C,2,0)</f>
        <v>北京</v>
      </c>
      <c r="I189" s="1" t="s">
        <v>11713</v>
      </c>
    </row>
    <row r="190" spans="1:9" x14ac:dyDescent="0.2">
      <c r="A190" s="1" t="s">
        <v>6</v>
      </c>
      <c r="B190" s="1">
        <v>86001197</v>
      </c>
      <c r="C190" s="1" t="s">
        <v>463</v>
      </c>
      <c r="D190" s="1" t="s">
        <v>8</v>
      </c>
      <c r="E190" s="1" t="s">
        <v>323</v>
      </c>
      <c r="F190" s="1" t="s">
        <v>6</v>
      </c>
      <c r="G190" s="1" t="s">
        <v>6</v>
      </c>
      <c r="H190" s="1" t="str">
        <f>VLOOKUP(F190,城市对照表!$B:$C,2,0)</f>
        <v>北京</v>
      </c>
      <c r="I190" s="1" t="s">
        <v>11713</v>
      </c>
    </row>
    <row r="191" spans="1:9" x14ac:dyDescent="0.2">
      <c r="A191" s="1" t="s">
        <v>6</v>
      </c>
      <c r="B191" s="1">
        <v>86001200</v>
      </c>
      <c r="C191" s="1" t="s">
        <v>464</v>
      </c>
      <c r="D191" s="1" t="s">
        <v>8</v>
      </c>
      <c r="E191" s="1" t="s">
        <v>323</v>
      </c>
      <c r="F191" s="1" t="s">
        <v>6</v>
      </c>
      <c r="G191" s="1" t="s">
        <v>6</v>
      </c>
      <c r="H191" s="1" t="str">
        <f>VLOOKUP(F191,城市对照表!$B:$C,2,0)</f>
        <v>北京</v>
      </c>
      <c r="I191" s="1" t="s">
        <v>11713</v>
      </c>
    </row>
    <row r="192" spans="1:9" x14ac:dyDescent="0.2">
      <c r="A192" s="1" t="s">
        <v>6</v>
      </c>
      <c r="B192" s="1">
        <v>86001201</v>
      </c>
      <c r="C192" s="1" t="s">
        <v>465</v>
      </c>
      <c r="D192" s="1" t="s">
        <v>8</v>
      </c>
      <c r="E192" s="1" t="s">
        <v>323</v>
      </c>
      <c r="F192" s="1" t="s">
        <v>6</v>
      </c>
      <c r="G192" s="1" t="s">
        <v>6</v>
      </c>
      <c r="H192" s="1" t="str">
        <f>VLOOKUP(F192,城市对照表!$B:$C,2,0)</f>
        <v>北京</v>
      </c>
      <c r="I192" s="1" t="s">
        <v>11713</v>
      </c>
    </row>
    <row r="193" spans="1:9" x14ac:dyDescent="0.2">
      <c r="A193" s="1" t="s">
        <v>6</v>
      </c>
      <c r="B193" s="1">
        <v>86001203</v>
      </c>
      <c r="C193" s="1" t="s">
        <v>466</v>
      </c>
      <c r="D193" s="1" t="s">
        <v>8</v>
      </c>
      <c r="E193" s="1" t="s">
        <v>323</v>
      </c>
      <c r="F193" s="1" t="s">
        <v>6</v>
      </c>
      <c r="G193" s="1" t="s">
        <v>6</v>
      </c>
      <c r="H193" s="1" t="str">
        <f>VLOOKUP(F193,城市对照表!$B:$C,2,0)</f>
        <v>北京</v>
      </c>
      <c r="I193" s="1" t="s">
        <v>11713</v>
      </c>
    </row>
    <row r="194" spans="1:9" x14ac:dyDescent="0.2">
      <c r="A194" s="1" t="s">
        <v>6</v>
      </c>
      <c r="B194" s="1">
        <v>86001204</v>
      </c>
      <c r="C194" s="1" t="s">
        <v>467</v>
      </c>
      <c r="D194" s="1" t="s">
        <v>8</v>
      </c>
      <c r="E194" s="1" t="s">
        <v>323</v>
      </c>
      <c r="F194" s="1" t="s">
        <v>6</v>
      </c>
      <c r="G194" s="1" t="s">
        <v>6</v>
      </c>
      <c r="H194" s="1" t="str">
        <f>VLOOKUP(F194,城市对照表!$B:$C,2,0)</f>
        <v>北京</v>
      </c>
      <c r="I194" s="1" t="s">
        <v>11713</v>
      </c>
    </row>
    <row r="195" spans="1:9" x14ac:dyDescent="0.2">
      <c r="A195" s="1" t="s">
        <v>6</v>
      </c>
      <c r="B195" s="1">
        <v>86001205</v>
      </c>
      <c r="C195" s="1" t="s">
        <v>468</v>
      </c>
      <c r="D195" s="1" t="s">
        <v>8</v>
      </c>
      <c r="E195" s="1" t="s">
        <v>323</v>
      </c>
      <c r="F195" s="1" t="s">
        <v>6</v>
      </c>
      <c r="G195" s="1" t="s">
        <v>6</v>
      </c>
      <c r="H195" s="1" t="str">
        <f>VLOOKUP(F195,城市对照表!$B:$C,2,0)</f>
        <v>北京</v>
      </c>
      <c r="I195" s="1" t="s">
        <v>11713</v>
      </c>
    </row>
    <row r="196" spans="1:9" x14ac:dyDescent="0.2">
      <c r="A196" s="1" t="s">
        <v>6</v>
      </c>
      <c r="B196" s="1">
        <v>86001206</v>
      </c>
      <c r="C196" s="1" t="s">
        <v>469</v>
      </c>
      <c r="D196" s="1" t="s">
        <v>8</v>
      </c>
      <c r="E196" s="1" t="s">
        <v>323</v>
      </c>
      <c r="F196" s="1" t="s">
        <v>6</v>
      </c>
      <c r="G196" s="1" t="s">
        <v>6</v>
      </c>
      <c r="H196" s="1" t="str">
        <f>VLOOKUP(F196,城市对照表!$B:$C,2,0)</f>
        <v>北京</v>
      </c>
      <c r="I196" s="1" t="s">
        <v>11713</v>
      </c>
    </row>
    <row r="197" spans="1:9" x14ac:dyDescent="0.2">
      <c r="A197" s="1" t="s">
        <v>6</v>
      </c>
      <c r="B197" s="1">
        <v>86001207</v>
      </c>
      <c r="C197" s="1" t="s">
        <v>470</v>
      </c>
      <c r="D197" s="1" t="s">
        <v>8</v>
      </c>
      <c r="E197" s="1" t="s">
        <v>323</v>
      </c>
      <c r="F197" s="1" t="s">
        <v>6</v>
      </c>
      <c r="G197" s="1" t="s">
        <v>6</v>
      </c>
      <c r="H197" s="1" t="str">
        <f>VLOOKUP(F197,城市对照表!$B:$C,2,0)</f>
        <v>北京</v>
      </c>
      <c r="I197" s="1" t="s">
        <v>11713</v>
      </c>
    </row>
    <row r="198" spans="1:9" x14ac:dyDescent="0.2">
      <c r="A198" s="1" t="s">
        <v>6</v>
      </c>
      <c r="B198" s="1">
        <v>86001208</v>
      </c>
      <c r="C198" s="1" t="s">
        <v>471</v>
      </c>
      <c r="D198" s="1" t="s">
        <v>8</v>
      </c>
      <c r="E198" s="1" t="s">
        <v>323</v>
      </c>
      <c r="F198" s="1" t="s">
        <v>6</v>
      </c>
      <c r="G198" s="1" t="s">
        <v>6</v>
      </c>
      <c r="H198" s="1" t="str">
        <f>VLOOKUP(F198,城市对照表!$B:$C,2,0)</f>
        <v>北京</v>
      </c>
      <c r="I198" s="1" t="s">
        <v>11713</v>
      </c>
    </row>
    <row r="199" spans="1:9" x14ac:dyDescent="0.2">
      <c r="A199" s="1" t="s">
        <v>6</v>
      </c>
      <c r="B199" s="1">
        <v>86001209</v>
      </c>
      <c r="C199" s="1" t="s">
        <v>472</v>
      </c>
      <c r="D199" s="1" t="s">
        <v>8</v>
      </c>
      <c r="E199" s="1" t="s">
        <v>323</v>
      </c>
      <c r="F199" s="1" t="s">
        <v>6</v>
      </c>
      <c r="G199" s="1" t="s">
        <v>6</v>
      </c>
      <c r="H199" s="1" t="str">
        <f>VLOOKUP(F199,城市对照表!$B:$C,2,0)</f>
        <v>北京</v>
      </c>
      <c r="I199" s="1" t="s">
        <v>11713</v>
      </c>
    </row>
    <row r="200" spans="1:9" x14ac:dyDescent="0.2">
      <c r="A200" s="1" t="s">
        <v>6</v>
      </c>
      <c r="B200" s="1">
        <v>86001210</v>
      </c>
      <c r="C200" s="1" t="s">
        <v>473</v>
      </c>
      <c r="D200" s="1" t="s">
        <v>8</v>
      </c>
      <c r="E200" s="1" t="s">
        <v>323</v>
      </c>
      <c r="F200" s="1" t="s">
        <v>6</v>
      </c>
      <c r="G200" s="1" t="s">
        <v>6</v>
      </c>
      <c r="H200" s="1" t="str">
        <f>VLOOKUP(F200,城市对照表!$B:$C,2,0)</f>
        <v>北京</v>
      </c>
      <c r="I200" s="1" t="s">
        <v>11713</v>
      </c>
    </row>
    <row r="201" spans="1:9" x14ac:dyDescent="0.2">
      <c r="A201" s="1" t="s">
        <v>6</v>
      </c>
      <c r="B201" s="1">
        <v>86001211</v>
      </c>
      <c r="C201" s="1" t="s">
        <v>474</v>
      </c>
      <c r="D201" s="1" t="s">
        <v>8</v>
      </c>
      <c r="E201" s="1" t="s">
        <v>323</v>
      </c>
      <c r="F201" s="1" t="s">
        <v>6</v>
      </c>
      <c r="G201" s="1" t="s">
        <v>6</v>
      </c>
      <c r="H201" s="1" t="str">
        <f>VLOOKUP(F201,城市对照表!$B:$C,2,0)</f>
        <v>北京</v>
      </c>
      <c r="I201" s="1" t="s">
        <v>11713</v>
      </c>
    </row>
    <row r="202" spans="1:9" x14ac:dyDescent="0.2">
      <c r="A202" s="1" t="s">
        <v>6</v>
      </c>
      <c r="B202" s="1">
        <v>86001212</v>
      </c>
      <c r="C202" s="1" t="s">
        <v>475</v>
      </c>
      <c r="D202" s="1" t="s">
        <v>8</v>
      </c>
      <c r="E202" s="1" t="s">
        <v>323</v>
      </c>
      <c r="F202" s="1" t="s">
        <v>6</v>
      </c>
      <c r="G202" s="1" t="s">
        <v>6</v>
      </c>
      <c r="H202" s="1" t="str">
        <f>VLOOKUP(F202,城市对照表!$B:$C,2,0)</f>
        <v>北京</v>
      </c>
      <c r="I202" s="1" t="s">
        <v>11713</v>
      </c>
    </row>
    <row r="203" spans="1:9" x14ac:dyDescent="0.2">
      <c r="A203" s="1" t="s">
        <v>6</v>
      </c>
      <c r="B203" s="1">
        <v>86001213</v>
      </c>
      <c r="C203" s="1" t="s">
        <v>476</v>
      </c>
      <c r="D203" s="1" t="s">
        <v>8</v>
      </c>
      <c r="E203" s="1" t="s">
        <v>323</v>
      </c>
      <c r="F203" s="1" t="s">
        <v>6</v>
      </c>
      <c r="G203" s="1" t="s">
        <v>6</v>
      </c>
      <c r="H203" s="1" t="str">
        <f>VLOOKUP(F203,城市对照表!$B:$C,2,0)</f>
        <v>北京</v>
      </c>
      <c r="I203" s="1" t="s">
        <v>11713</v>
      </c>
    </row>
    <row r="204" spans="1:9" x14ac:dyDescent="0.2">
      <c r="A204" s="1" t="s">
        <v>6</v>
      </c>
      <c r="B204" s="1">
        <v>86001214</v>
      </c>
      <c r="C204" s="1" t="s">
        <v>477</v>
      </c>
      <c r="D204" s="1" t="s">
        <v>8</v>
      </c>
      <c r="E204" s="1" t="s">
        <v>323</v>
      </c>
      <c r="F204" s="1" t="s">
        <v>6</v>
      </c>
      <c r="G204" s="1" t="s">
        <v>6</v>
      </c>
      <c r="H204" s="1" t="str">
        <f>VLOOKUP(F204,城市对照表!$B:$C,2,0)</f>
        <v>北京</v>
      </c>
      <c r="I204" s="1" t="s">
        <v>11713</v>
      </c>
    </row>
    <row r="205" spans="1:9" x14ac:dyDescent="0.2">
      <c r="A205" s="1" t="s">
        <v>6</v>
      </c>
      <c r="B205" s="1">
        <v>86001215</v>
      </c>
      <c r="C205" s="1" t="s">
        <v>478</v>
      </c>
      <c r="D205" s="1" t="s">
        <v>8</v>
      </c>
      <c r="E205" s="1" t="s">
        <v>323</v>
      </c>
      <c r="F205" s="1" t="s">
        <v>6</v>
      </c>
      <c r="G205" s="1" t="s">
        <v>6</v>
      </c>
      <c r="H205" s="1" t="str">
        <f>VLOOKUP(F205,城市对照表!$B:$C,2,0)</f>
        <v>北京</v>
      </c>
      <c r="I205" s="1" t="s">
        <v>11713</v>
      </c>
    </row>
    <row r="206" spans="1:9" x14ac:dyDescent="0.2">
      <c r="A206" s="1" t="s">
        <v>6</v>
      </c>
      <c r="B206" s="1">
        <v>86001216</v>
      </c>
      <c r="C206" s="1" t="s">
        <v>479</v>
      </c>
      <c r="D206" s="1" t="s">
        <v>8</v>
      </c>
      <c r="E206" s="1" t="s">
        <v>323</v>
      </c>
      <c r="F206" s="1" t="s">
        <v>6</v>
      </c>
      <c r="G206" s="1" t="s">
        <v>6</v>
      </c>
      <c r="H206" s="1" t="str">
        <f>VLOOKUP(F206,城市对照表!$B:$C,2,0)</f>
        <v>北京</v>
      </c>
      <c r="I206" s="1" t="s">
        <v>11713</v>
      </c>
    </row>
    <row r="207" spans="1:9" x14ac:dyDescent="0.2">
      <c r="A207" s="1" t="s">
        <v>6</v>
      </c>
      <c r="B207" s="1">
        <v>86001217</v>
      </c>
      <c r="C207" s="1" t="s">
        <v>480</v>
      </c>
      <c r="D207" s="1" t="s">
        <v>8</v>
      </c>
      <c r="E207" s="1" t="s">
        <v>323</v>
      </c>
      <c r="F207" s="1" t="s">
        <v>6</v>
      </c>
      <c r="G207" s="1" t="s">
        <v>6</v>
      </c>
      <c r="H207" s="1" t="str">
        <f>VLOOKUP(F207,城市对照表!$B:$C,2,0)</f>
        <v>北京</v>
      </c>
      <c r="I207" s="1" t="s">
        <v>11713</v>
      </c>
    </row>
    <row r="208" spans="1:9" x14ac:dyDescent="0.2">
      <c r="A208" s="1" t="s">
        <v>6</v>
      </c>
      <c r="B208" s="1">
        <v>86001219</v>
      </c>
      <c r="C208" s="1" t="s">
        <v>481</v>
      </c>
      <c r="D208" s="1" t="s">
        <v>8</v>
      </c>
      <c r="E208" s="1" t="s">
        <v>323</v>
      </c>
      <c r="F208" s="1" t="s">
        <v>6</v>
      </c>
      <c r="G208" s="1" t="s">
        <v>6</v>
      </c>
      <c r="H208" s="1" t="str">
        <f>VLOOKUP(F208,城市对照表!$B:$C,2,0)</f>
        <v>北京</v>
      </c>
      <c r="I208" s="1" t="s">
        <v>11713</v>
      </c>
    </row>
    <row r="209" spans="1:9" x14ac:dyDescent="0.2">
      <c r="A209" s="1" t="s">
        <v>6</v>
      </c>
      <c r="B209" s="1">
        <v>86001220</v>
      </c>
      <c r="C209" s="1" t="s">
        <v>482</v>
      </c>
      <c r="D209" s="1" t="s">
        <v>8</v>
      </c>
      <c r="E209" s="1" t="s">
        <v>323</v>
      </c>
      <c r="F209" s="1" t="s">
        <v>6</v>
      </c>
      <c r="G209" s="1" t="s">
        <v>6</v>
      </c>
      <c r="H209" s="1" t="str">
        <f>VLOOKUP(F209,城市对照表!$B:$C,2,0)</f>
        <v>北京</v>
      </c>
      <c r="I209" s="1" t="s">
        <v>11713</v>
      </c>
    </row>
    <row r="210" spans="1:9" x14ac:dyDescent="0.2">
      <c r="A210" s="1" t="s">
        <v>6</v>
      </c>
      <c r="B210" s="1">
        <v>86001221</v>
      </c>
      <c r="C210" s="1" t="s">
        <v>483</v>
      </c>
      <c r="D210" s="1" t="s">
        <v>8</v>
      </c>
      <c r="E210" s="1" t="s">
        <v>323</v>
      </c>
      <c r="F210" s="1" t="s">
        <v>6</v>
      </c>
      <c r="G210" s="1" t="s">
        <v>6</v>
      </c>
      <c r="H210" s="1" t="str">
        <f>VLOOKUP(F210,城市对照表!$B:$C,2,0)</f>
        <v>北京</v>
      </c>
      <c r="I210" s="1" t="s">
        <v>11713</v>
      </c>
    </row>
    <row r="211" spans="1:9" x14ac:dyDescent="0.2">
      <c r="A211" s="1" t="s">
        <v>6</v>
      </c>
      <c r="B211" s="1">
        <v>86001222</v>
      </c>
      <c r="C211" s="1" t="s">
        <v>484</v>
      </c>
      <c r="D211" s="1" t="s">
        <v>8</v>
      </c>
      <c r="E211" s="1" t="s">
        <v>323</v>
      </c>
      <c r="F211" s="1" t="s">
        <v>6</v>
      </c>
      <c r="G211" s="1" t="s">
        <v>6</v>
      </c>
      <c r="H211" s="1" t="str">
        <f>VLOOKUP(F211,城市对照表!$B:$C,2,0)</f>
        <v>北京</v>
      </c>
      <c r="I211" s="1" t="s">
        <v>11713</v>
      </c>
    </row>
    <row r="212" spans="1:9" x14ac:dyDescent="0.2">
      <c r="A212" s="1" t="s">
        <v>6</v>
      </c>
      <c r="B212" s="1">
        <v>86001223</v>
      </c>
      <c r="C212" s="1" t="s">
        <v>485</v>
      </c>
      <c r="D212" s="1" t="s">
        <v>8</v>
      </c>
      <c r="E212" s="1" t="s">
        <v>323</v>
      </c>
      <c r="F212" s="1" t="s">
        <v>6</v>
      </c>
      <c r="G212" s="1" t="s">
        <v>6</v>
      </c>
      <c r="H212" s="1" t="str">
        <f>VLOOKUP(F212,城市对照表!$B:$C,2,0)</f>
        <v>北京</v>
      </c>
      <c r="I212" s="1" t="s">
        <v>11713</v>
      </c>
    </row>
    <row r="213" spans="1:9" x14ac:dyDescent="0.2">
      <c r="A213" s="1" t="s">
        <v>6</v>
      </c>
      <c r="B213" s="1">
        <v>86001225</v>
      </c>
      <c r="C213" s="1" t="s">
        <v>486</v>
      </c>
      <c r="D213" s="1" t="s">
        <v>8</v>
      </c>
      <c r="E213" s="1" t="s">
        <v>323</v>
      </c>
      <c r="F213" s="1" t="s">
        <v>6</v>
      </c>
      <c r="G213" s="1" t="s">
        <v>6</v>
      </c>
      <c r="H213" s="1" t="str">
        <f>VLOOKUP(F213,城市对照表!$B:$C,2,0)</f>
        <v>北京</v>
      </c>
      <c r="I213" s="1" t="s">
        <v>11713</v>
      </c>
    </row>
    <row r="214" spans="1:9" x14ac:dyDescent="0.2">
      <c r="A214" s="1" t="s">
        <v>6</v>
      </c>
      <c r="B214" s="1">
        <v>86001226</v>
      </c>
      <c r="C214" s="1" t="s">
        <v>487</v>
      </c>
      <c r="D214" s="1" t="s">
        <v>8</v>
      </c>
      <c r="E214" s="1" t="s">
        <v>323</v>
      </c>
      <c r="F214" s="1" t="s">
        <v>6</v>
      </c>
      <c r="G214" s="1" t="s">
        <v>6</v>
      </c>
      <c r="H214" s="1" t="str">
        <f>VLOOKUP(F214,城市对照表!$B:$C,2,0)</f>
        <v>北京</v>
      </c>
      <c r="I214" s="1" t="s">
        <v>11713</v>
      </c>
    </row>
    <row r="215" spans="1:9" x14ac:dyDescent="0.2">
      <c r="A215" s="1" t="s">
        <v>6</v>
      </c>
      <c r="B215" s="1">
        <v>86001227</v>
      </c>
      <c r="C215" s="1" t="s">
        <v>488</v>
      </c>
      <c r="D215" s="1" t="s">
        <v>8</v>
      </c>
      <c r="E215" s="1" t="s">
        <v>323</v>
      </c>
      <c r="F215" s="1" t="s">
        <v>6</v>
      </c>
      <c r="G215" s="1" t="s">
        <v>6</v>
      </c>
      <c r="H215" s="1" t="str">
        <f>VLOOKUP(F215,城市对照表!$B:$C,2,0)</f>
        <v>北京</v>
      </c>
      <c r="I215" s="1" t="s">
        <v>11713</v>
      </c>
    </row>
    <row r="216" spans="1:9" x14ac:dyDescent="0.2">
      <c r="A216" s="1" t="s">
        <v>6</v>
      </c>
      <c r="B216" s="1">
        <v>86001228</v>
      </c>
      <c r="C216" s="1" t="s">
        <v>489</v>
      </c>
      <c r="D216" s="1" t="s">
        <v>8</v>
      </c>
      <c r="E216" s="1" t="s">
        <v>323</v>
      </c>
      <c r="F216" s="1" t="s">
        <v>6</v>
      </c>
      <c r="G216" s="1" t="s">
        <v>6</v>
      </c>
      <c r="H216" s="1" t="str">
        <f>VLOOKUP(F216,城市对照表!$B:$C,2,0)</f>
        <v>北京</v>
      </c>
      <c r="I216" s="1" t="s">
        <v>11713</v>
      </c>
    </row>
    <row r="217" spans="1:9" x14ac:dyDescent="0.2">
      <c r="A217" s="1" t="s">
        <v>6</v>
      </c>
      <c r="B217" s="1">
        <v>86001229</v>
      </c>
      <c r="C217" s="1" t="s">
        <v>490</v>
      </c>
      <c r="D217" s="1" t="s">
        <v>8</v>
      </c>
      <c r="E217" s="1" t="s">
        <v>323</v>
      </c>
      <c r="F217" s="1" t="s">
        <v>6</v>
      </c>
      <c r="G217" s="1" t="s">
        <v>6</v>
      </c>
      <c r="H217" s="1" t="str">
        <f>VLOOKUP(F217,城市对照表!$B:$C,2,0)</f>
        <v>北京</v>
      </c>
      <c r="I217" s="1" t="s">
        <v>11713</v>
      </c>
    </row>
    <row r="218" spans="1:9" x14ac:dyDescent="0.2">
      <c r="A218" s="1" t="s">
        <v>6</v>
      </c>
      <c r="B218" s="1">
        <v>86001230</v>
      </c>
      <c r="C218" s="1" t="s">
        <v>491</v>
      </c>
      <c r="D218" s="1" t="s">
        <v>8</v>
      </c>
      <c r="E218" s="1" t="s">
        <v>323</v>
      </c>
      <c r="F218" s="1" t="s">
        <v>6</v>
      </c>
      <c r="G218" s="1" t="s">
        <v>6</v>
      </c>
      <c r="H218" s="1" t="str">
        <f>VLOOKUP(F218,城市对照表!$B:$C,2,0)</f>
        <v>北京</v>
      </c>
      <c r="I218" s="1" t="s">
        <v>11713</v>
      </c>
    </row>
    <row r="219" spans="1:9" x14ac:dyDescent="0.2">
      <c r="A219" s="1" t="s">
        <v>6</v>
      </c>
      <c r="B219" s="1">
        <v>86001231</v>
      </c>
      <c r="C219" s="1" t="s">
        <v>492</v>
      </c>
      <c r="D219" s="1" t="s">
        <v>8</v>
      </c>
      <c r="E219" s="1" t="s">
        <v>323</v>
      </c>
      <c r="F219" s="1" t="s">
        <v>6</v>
      </c>
      <c r="G219" s="1" t="s">
        <v>6</v>
      </c>
      <c r="H219" s="1" t="str">
        <f>VLOOKUP(F219,城市对照表!$B:$C,2,0)</f>
        <v>北京</v>
      </c>
      <c r="I219" s="1" t="s">
        <v>11713</v>
      </c>
    </row>
    <row r="220" spans="1:9" x14ac:dyDescent="0.2">
      <c r="A220" s="1" t="s">
        <v>6</v>
      </c>
      <c r="B220" s="1">
        <v>86001232</v>
      </c>
      <c r="C220" s="1" t="s">
        <v>493</v>
      </c>
      <c r="D220" s="1" t="s">
        <v>8</v>
      </c>
      <c r="E220" s="1" t="s">
        <v>323</v>
      </c>
      <c r="F220" s="1" t="s">
        <v>6</v>
      </c>
      <c r="G220" s="1" t="s">
        <v>6</v>
      </c>
      <c r="H220" s="1" t="str">
        <f>VLOOKUP(F220,城市对照表!$B:$C,2,0)</f>
        <v>北京</v>
      </c>
      <c r="I220" s="1" t="s">
        <v>11713</v>
      </c>
    </row>
    <row r="221" spans="1:9" x14ac:dyDescent="0.2">
      <c r="A221" s="1" t="s">
        <v>6</v>
      </c>
      <c r="B221" s="1">
        <v>86001233</v>
      </c>
      <c r="C221" s="1" t="s">
        <v>494</v>
      </c>
      <c r="D221" s="1" t="s">
        <v>8</v>
      </c>
      <c r="E221" s="1" t="s">
        <v>323</v>
      </c>
      <c r="F221" s="1" t="s">
        <v>6</v>
      </c>
      <c r="G221" s="1" t="s">
        <v>6</v>
      </c>
      <c r="H221" s="1" t="str">
        <f>VLOOKUP(F221,城市对照表!$B:$C,2,0)</f>
        <v>北京</v>
      </c>
      <c r="I221" s="1" t="s">
        <v>11713</v>
      </c>
    </row>
    <row r="222" spans="1:9" x14ac:dyDescent="0.2">
      <c r="A222" s="1" t="s">
        <v>6</v>
      </c>
      <c r="B222" s="1">
        <v>86001234</v>
      </c>
      <c r="C222" s="1" t="s">
        <v>495</v>
      </c>
      <c r="D222" s="1" t="s">
        <v>8</v>
      </c>
      <c r="E222" s="1" t="s">
        <v>323</v>
      </c>
      <c r="F222" s="1" t="s">
        <v>6</v>
      </c>
      <c r="G222" s="1" t="s">
        <v>6</v>
      </c>
      <c r="H222" s="1" t="str">
        <f>VLOOKUP(F222,城市对照表!$B:$C,2,0)</f>
        <v>北京</v>
      </c>
      <c r="I222" s="1" t="s">
        <v>11713</v>
      </c>
    </row>
    <row r="223" spans="1:9" x14ac:dyDescent="0.2">
      <c r="A223" s="1" t="s">
        <v>6</v>
      </c>
      <c r="B223" s="1">
        <v>86001235</v>
      </c>
      <c r="C223" s="1" t="s">
        <v>496</v>
      </c>
      <c r="D223" s="1" t="s">
        <v>8</v>
      </c>
      <c r="E223" s="1" t="s">
        <v>323</v>
      </c>
      <c r="F223" s="1" t="s">
        <v>6</v>
      </c>
      <c r="G223" s="1" t="s">
        <v>6</v>
      </c>
      <c r="H223" s="1" t="str">
        <f>VLOOKUP(F223,城市对照表!$B:$C,2,0)</f>
        <v>北京</v>
      </c>
      <c r="I223" s="1" t="s">
        <v>11713</v>
      </c>
    </row>
    <row r="224" spans="1:9" x14ac:dyDescent="0.2">
      <c r="A224" s="1" t="s">
        <v>6</v>
      </c>
      <c r="B224" s="1">
        <v>86001236</v>
      </c>
      <c r="C224" s="1" t="s">
        <v>497</v>
      </c>
      <c r="D224" s="1" t="s">
        <v>8</v>
      </c>
      <c r="E224" s="1" t="s">
        <v>323</v>
      </c>
      <c r="F224" s="1" t="s">
        <v>6</v>
      </c>
      <c r="G224" s="1" t="s">
        <v>6</v>
      </c>
      <c r="H224" s="1" t="str">
        <f>VLOOKUP(F224,城市对照表!$B:$C,2,0)</f>
        <v>北京</v>
      </c>
      <c r="I224" s="1" t="s">
        <v>11713</v>
      </c>
    </row>
    <row r="225" spans="1:9" x14ac:dyDescent="0.2">
      <c r="A225" s="1" t="s">
        <v>6</v>
      </c>
      <c r="B225" s="1">
        <v>86001237</v>
      </c>
      <c r="C225" s="1" t="s">
        <v>498</v>
      </c>
      <c r="D225" s="1" t="s">
        <v>8</v>
      </c>
      <c r="E225" s="1" t="s">
        <v>323</v>
      </c>
      <c r="F225" s="1" t="s">
        <v>6</v>
      </c>
      <c r="G225" s="1" t="s">
        <v>6</v>
      </c>
      <c r="H225" s="1" t="str">
        <f>VLOOKUP(F225,城市对照表!$B:$C,2,0)</f>
        <v>北京</v>
      </c>
      <c r="I225" s="1" t="s">
        <v>11713</v>
      </c>
    </row>
    <row r="226" spans="1:9" x14ac:dyDescent="0.2">
      <c r="A226" s="1" t="s">
        <v>6</v>
      </c>
      <c r="B226" s="1">
        <v>86001238</v>
      </c>
      <c r="C226" s="1" t="s">
        <v>499</v>
      </c>
      <c r="D226" s="1" t="s">
        <v>8</v>
      </c>
      <c r="E226" s="1" t="s">
        <v>323</v>
      </c>
      <c r="F226" s="1" t="s">
        <v>6</v>
      </c>
      <c r="G226" s="1" t="s">
        <v>6</v>
      </c>
      <c r="H226" s="1" t="str">
        <f>VLOOKUP(F226,城市对照表!$B:$C,2,0)</f>
        <v>北京</v>
      </c>
      <c r="I226" s="1" t="s">
        <v>11713</v>
      </c>
    </row>
    <row r="227" spans="1:9" x14ac:dyDescent="0.2">
      <c r="A227" s="1" t="s">
        <v>6</v>
      </c>
      <c r="B227" s="1">
        <v>86001239</v>
      </c>
      <c r="C227" s="1" t="s">
        <v>500</v>
      </c>
      <c r="D227" s="1" t="s">
        <v>8</v>
      </c>
      <c r="E227" s="1" t="s">
        <v>323</v>
      </c>
      <c r="F227" s="1" t="s">
        <v>6</v>
      </c>
      <c r="G227" s="1" t="s">
        <v>6</v>
      </c>
      <c r="H227" s="1" t="str">
        <f>VLOOKUP(F227,城市对照表!$B:$C,2,0)</f>
        <v>北京</v>
      </c>
      <c r="I227" s="1" t="s">
        <v>11713</v>
      </c>
    </row>
    <row r="228" spans="1:9" x14ac:dyDescent="0.2">
      <c r="A228" s="1" t="s">
        <v>6</v>
      </c>
      <c r="B228" s="1">
        <v>86001241</v>
      </c>
      <c r="C228" s="1" t="s">
        <v>501</v>
      </c>
      <c r="D228" s="1" t="s">
        <v>8</v>
      </c>
      <c r="E228" s="1" t="s">
        <v>323</v>
      </c>
      <c r="F228" s="1" t="s">
        <v>6</v>
      </c>
      <c r="G228" s="1" t="s">
        <v>6</v>
      </c>
      <c r="H228" s="1" t="str">
        <f>VLOOKUP(F228,城市对照表!$B:$C,2,0)</f>
        <v>北京</v>
      </c>
      <c r="I228" s="1" t="s">
        <v>11713</v>
      </c>
    </row>
    <row r="229" spans="1:9" x14ac:dyDescent="0.2">
      <c r="A229" s="1" t="s">
        <v>6</v>
      </c>
      <c r="B229" s="1">
        <v>86001242</v>
      </c>
      <c r="C229" s="1" t="s">
        <v>502</v>
      </c>
      <c r="D229" s="1" t="s">
        <v>8</v>
      </c>
      <c r="E229" s="1" t="s">
        <v>323</v>
      </c>
      <c r="F229" s="1" t="s">
        <v>6</v>
      </c>
      <c r="G229" s="1" t="s">
        <v>6</v>
      </c>
      <c r="H229" s="1" t="str">
        <f>VLOOKUP(F229,城市对照表!$B:$C,2,0)</f>
        <v>北京</v>
      </c>
      <c r="I229" s="1" t="s">
        <v>11713</v>
      </c>
    </row>
    <row r="230" spans="1:9" x14ac:dyDescent="0.2">
      <c r="A230" s="1" t="s">
        <v>6</v>
      </c>
      <c r="B230" s="1">
        <v>86001243</v>
      </c>
      <c r="C230" s="1" t="s">
        <v>503</v>
      </c>
      <c r="D230" s="1" t="s">
        <v>8</v>
      </c>
      <c r="E230" s="1" t="s">
        <v>323</v>
      </c>
      <c r="F230" s="1" t="s">
        <v>6</v>
      </c>
      <c r="G230" s="1" t="s">
        <v>6</v>
      </c>
      <c r="H230" s="1" t="str">
        <f>VLOOKUP(F230,城市对照表!$B:$C,2,0)</f>
        <v>北京</v>
      </c>
      <c r="I230" s="1" t="s">
        <v>11713</v>
      </c>
    </row>
    <row r="231" spans="1:9" x14ac:dyDescent="0.2">
      <c r="A231" s="1" t="s">
        <v>6</v>
      </c>
      <c r="B231" s="1">
        <v>86001244</v>
      </c>
      <c r="C231" s="1" t="s">
        <v>504</v>
      </c>
      <c r="D231" s="1" t="s">
        <v>8</v>
      </c>
      <c r="E231" s="1" t="s">
        <v>323</v>
      </c>
      <c r="F231" s="1" t="s">
        <v>6</v>
      </c>
      <c r="G231" s="1" t="s">
        <v>6</v>
      </c>
      <c r="H231" s="1" t="str">
        <f>VLOOKUP(F231,城市对照表!$B:$C,2,0)</f>
        <v>北京</v>
      </c>
      <c r="I231" s="1" t="s">
        <v>11713</v>
      </c>
    </row>
    <row r="232" spans="1:9" x14ac:dyDescent="0.2">
      <c r="A232" s="1" t="s">
        <v>6</v>
      </c>
      <c r="B232" s="1">
        <v>86001245</v>
      </c>
      <c r="C232" s="1" t="s">
        <v>505</v>
      </c>
      <c r="D232" s="1" t="s">
        <v>8</v>
      </c>
      <c r="E232" s="1" t="s">
        <v>323</v>
      </c>
      <c r="F232" s="1" t="s">
        <v>6</v>
      </c>
      <c r="G232" s="1" t="s">
        <v>6</v>
      </c>
      <c r="H232" s="1" t="str">
        <f>VLOOKUP(F232,城市对照表!$B:$C,2,0)</f>
        <v>北京</v>
      </c>
      <c r="I232" s="1" t="s">
        <v>11713</v>
      </c>
    </row>
    <row r="233" spans="1:9" x14ac:dyDescent="0.2">
      <c r="A233" s="1" t="s">
        <v>6</v>
      </c>
      <c r="B233" s="1">
        <v>86001246</v>
      </c>
      <c r="C233" s="1" t="s">
        <v>506</v>
      </c>
      <c r="D233" s="1" t="s">
        <v>8</v>
      </c>
      <c r="E233" s="1" t="s">
        <v>323</v>
      </c>
      <c r="F233" s="1" t="s">
        <v>6</v>
      </c>
      <c r="G233" s="1" t="s">
        <v>6</v>
      </c>
      <c r="H233" s="1" t="str">
        <f>VLOOKUP(F233,城市对照表!$B:$C,2,0)</f>
        <v>北京</v>
      </c>
      <c r="I233" s="1" t="s">
        <v>11713</v>
      </c>
    </row>
    <row r="234" spans="1:9" x14ac:dyDescent="0.2">
      <c r="A234" s="1" t="s">
        <v>6</v>
      </c>
      <c r="B234" s="1">
        <v>86001247</v>
      </c>
      <c r="C234" s="1" t="s">
        <v>507</v>
      </c>
      <c r="D234" s="1" t="s">
        <v>8</v>
      </c>
      <c r="E234" s="1" t="s">
        <v>323</v>
      </c>
      <c r="F234" s="1" t="s">
        <v>6</v>
      </c>
      <c r="G234" s="1" t="s">
        <v>6</v>
      </c>
      <c r="H234" s="1" t="str">
        <f>VLOOKUP(F234,城市对照表!$B:$C,2,0)</f>
        <v>北京</v>
      </c>
      <c r="I234" s="1" t="s">
        <v>11713</v>
      </c>
    </row>
    <row r="235" spans="1:9" x14ac:dyDescent="0.2">
      <c r="A235" s="1" t="s">
        <v>6</v>
      </c>
      <c r="B235" s="1">
        <v>86001248</v>
      </c>
      <c r="C235" s="1" t="s">
        <v>508</v>
      </c>
      <c r="D235" s="1" t="s">
        <v>8</v>
      </c>
      <c r="E235" s="1" t="s">
        <v>323</v>
      </c>
      <c r="F235" s="1" t="s">
        <v>6</v>
      </c>
      <c r="G235" s="1" t="s">
        <v>6</v>
      </c>
      <c r="H235" s="1" t="str">
        <f>VLOOKUP(F235,城市对照表!$B:$C,2,0)</f>
        <v>北京</v>
      </c>
      <c r="I235" s="1" t="s">
        <v>11713</v>
      </c>
    </row>
    <row r="236" spans="1:9" x14ac:dyDescent="0.2">
      <c r="A236" s="1" t="s">
        <v>6</v>
      </c>
      <c r="B236" s="1">
        <v>86001249</v>
      </c>
      <c r="C236" s="1" t="s">
        <v>509</v>
      </c>
      <c r="D236" s="1" t="s">
        <v>8</v>
      </c>
      <c r="E236" s="1" t="s">
        <v>323</v>
      </c>
      <c r="F236" s="1" t="s">
        <v>6</v>
      </c>
      <c r="G236" s="1" t="s">
        <v>6</v>
      </c>
      <c r="H236" s="1" t="str">
        <f>VLOOKUP(F236,城市对照表!$B:$C,2,0)</f>
        <v>北京</v>
      </c>
      <c r="I236" s="1" t="s">
        <v>11713</v>
      </c>
    </row>
    <row r="237" spans="1:9" x14ac:dyDescent="0.2">
      <c r="A237" s="1" t="s">
        <v>6</v>
      </c>
      <c r="B237" s="1">
        <v>86001250</v>
      </c>
      <c r="C237" s="1" t="s">
        <v>510</v>
      </c>
      <c r="D237" s="1" t="s">
        <v>8</v>
      </c>
      <c r="E237" s="1" t="s">
        <v>323</v>
      </c>
      <c r="F237" s="1" t="s">
        <v>6</v>
      </c>
      <c r="G237" s="1" t="s">
        <v>6</v>
      </c>
      <c r="H237" s="1" t="str">
        <f>VLOOKUP(F237,城市对照表!$B:$C,2,0)</f>
        <v>北京</v>
      </c>
      <c r="I237" s="1" t="s">
        <v>11713</v>
      </c>
    </row>
    <row r="238" spans="1:9" x14ac:dyDescent="0.2">
      <c r="A238" s="1" t="s">
        <v>6</v>
      </c>
      <c r="B238" s="1">
        <v>86001252</v>
      </c>
      <c r="C238" s="1" t="s">
        <v>511</v>
      </c>
      <c r="D238" s="1" t="s">
        <v>8</v>
      </c>
      <c r="E238" s="1" t="s">
        <v>323</v>
      </c>
      <c r="F238" s="1" t="s">
        <v>6</v>
      </c>
      <c r="G238" s="1" t="s">
        <v>6</v>
      </c>
      <c r="H238" s="1" t="str">
        <f>VLOOKUP(F238,城市对照表!$B:$C,2,0)</f>
        <v>北京</v>
      </c>
      <c r="I238" s="1" t="s">
        <v>11713</v>
      </c>
    </row>
    <row r="239" spans="1:9" x14ac:dyDescent="0.2">
      <c r="A239" s="1" t="s">
        <v>6</v>
      </c>
      <c r="B239" s="1">
        <v>86001253</v>
      </c>
      <c r="C239" s="1" t="s">
        <v>512</v>
      </c>
      <c r="D239" s="1" t="s">
        <v>8</v>
      </c>
      <c r="E239" s="1" t="s">
        <v>323</v>
      </c>
      <c r="F239" s="1" t="s">
        <v>6</v>
      </c>
      <c r="G239" s="1" t="s">
        <v>6</v>
      </c>
      <c r="H239" s="1" t="str">
        <f>VLOOKUP(F239,城市对照表!$B:$C,2,0)</f>
        <v>北京</v>
      </c>
      <c r="I239" s="1" t="s">
        <v>11713</v>
      </c>
    </row>
    <row r="240" spans="1:9" x14ac:dyDescent="0.2">
      <c r="A240" s="1" t="s">
        <v>6</v>
      </c>
      <c r="B240" s="1">
        <v>86001254</v>
      </c>
      <c r="C240" s="1" t="s">
        <v>513</v>
      </c>
      <c r="D240" s="1" t="s">
        <v>8</v>
      </c>
      <c r="E240" s="1" t="s">
        <v>323</v>
      </c>
      <c r="F240" s="1" t="s">
        <v>6</v>
      </c>
      <c r="G240" s="1" t="s">
        <v>6</v>
      </c>
      <c r="H240" s="1" t="str">
        <f>VLOOKUP(F240,城市对照表!$B:$C,2,0)</f>
        <v>北京</v>
      </c>
      <c r="I240" s="1" t="s">
        <v>11713</v>
      </c>
    </row>
    <row r="241" spans="1:9" x14ac:dyDescent="0.2">
      <c r="A241" s="1" t="s">
        <v>6</v>
      </c>
      <c r="B241" s="1">
        <v>86001255</v>
      </c>
      <c r="C241" s="1" t="s">
        <v>514</v>
      </c>
      <c r="D241" s="1" t="s">
        <v>8</v>
      </c>
      <c r="E241" s="1" t="s">
        <v>323</v>
      </c>
      <c r="F241" s="1" t="s">
        <v>6</v>
      </c>
      <c r="G241" s="1" t="s">
        <v>6</v>
      </c>
      <c r="H241" s="1" t="str">
        <f>VLOOKUP(F241,城市对照表!$B:$C,2,0)</f>
        <v>北京</v>
      </c>
      <c r="I241" s="1" t="s">
        <v>11713</v>
      </c>
    </row>
    <row r="242" spans="1:9" x14ac:dyDescent="0.2">
      <c r="A242" s="1" t="s">
        <v>6</v>
      </c>
      <c r="B242" s="1">
        <v>86001256</v>
      </c>
      <c r="C242" s="1" t="s">
        <v>515</v>
      </c>
      <c r="D242" s="1" t="s">
        <v>8</v>
      </c>
      <c r="E242" s="1" t="s">
        <v>323</v>
      </c>
      <c r="F242" s="1" t="s">
        <v>6</v>
      </c>
      <c r="G242" s="1" t="s">
        <v>6</v>
      </c>
      <c r="H242" s="1" t="str">
        <f>VLOOKUP(F242,城市对照表!$B:$C,2,0)</f>
        <v>北京</v>
      </c>
      <c r="I242" s="1" t="s">
        <v>11713</v>
      </c>
    </row>
    <row r="243" spans="1:9" x14ac:dyDescent="0.2">
      <c r="A243" s="1" t="s">
        <v>6</v>
      </c>
      <c r="B243" s="1">
        <v>86001257</v>
      </c>
      <c r="C243" s="1" t="s">
        <v>516</v>
      </c>
      <c r="D243" s="1" t="s">
        <v>8</v>
      </c>
      <c r="E243" s="1" t="s">
        <v>323</v>
      </c>
      <c r="F243" s="1" t="s">
        <v>6</v>
      </c>
      <c r="G243" s="1" t="s">
        <v>6</v>
      </c>
      <c r="H243" s="1" t="str">
        <f>VLOOKUP(F243,城市对照表!$B:$C,2,0)</f>
        <v>北京</v>
      </c>
      <c r="I243" s="1" t="s">
        <v>11713</v>
      </c>
    </row>
    <row r="244" spans="1:9" x14ac:dyDescent="0.2">
      <c r="A244" s="1" t="s">
        <v>6</v>
      </c>
      <c r="B244" s="1">
        <v>86001258</v>
      </c>
      <c r="C244" s="1" t="s">
        <v>517</v>
      </c>
      <c r="D244" s="1" t="s">
        <v>8</v>
      </c>
      <c r="E244" s="1" t="s">
        <v>323</v>
      </c>
      <c r="F244" s="1" t="s">
        <v>6</v>
      </c>
      <c r="G244" s="1" t="s">
        <v>6</v>
      </c>
      <c r="H244" s="1" t="str">
        <f>VLOOKUP(F244,城市对照表!$B:$C,2,0)</f>
        <v>北京</v>
      </c>
      <c r="I244" s="1" t="s">
        <v>11713</v>
      </c>
    </row>
    <row r="245" spans="1:9" x14ac:dyDescent="0.2">
      <c r="A245" s="1" t="s">
        <v>6</v>
      </c>
      <c r="B245" s="1">
        <v>86001259</v>
      </c>
      <c r="C245" s="1" t="s">
        <v>518</v>
      </c>
      <c r="D245" s="1" t="s">
        <v>8</v>
      </c>
      <c r="E245" s="1" t="s">
        <v>323</v>
      </c>
      <c r="F245" s="1" t="s">
        <v>6</v>
      </c>
      <c r="G245" s="1" t="s">
        <v>6</v>
      </c>
      <c r="H245" s="1" t="str">
        <f>VLOOKUP(F245,城市对照表!$B:$C,2,0)</f>
        <v>北京</v>
      </c>
      <c r="I245" s="1" t="s">
        <v>11713</v>
      </c>
    </row>
    <row r="246" spans="1:9" x14ac:dyDescent="0.2">
      <c r="A246" s="1" t="s">
        <v>6</v>
      </c>
      <c r="B246" s="1">
        <v>86001260</v>
      </c>
      <c r="C246" s="1" t="s">
        <v>519</v>
      </c>
      <c r="D246" s="1" t="s">
        <v>8</v>
      </c>
      <c r="E246" s="1" t="s">
        <v>323</v>
      </c>
      <c r="F246" s="1" t="s">
        <v>6</v>
      </c>
      <c r="G246" s="1" t="s">
        <v>6</v>
      </c>
      <c r="H246" s="1" t="str">
        <f>VLOOKUP(F246,城市对照表!$B:$C,2,0)</f>
        <v>北京</v>
      </c>
      <c r="I246" s="1" t="s">
        <v>11713</v>
      </c>
    </row>
    <row r="247" spans="1:9" x14ac:dyDescent="0.2">
      <c r="A247" s="1" t="s">
        <v>6</v>
      </c>
      <c r="B247" s="1">
        <v>86001261</v>
      </c>
      <c r="C247" s="1" t="s">
        <v>520</v>
      </c>
      <c r="D247" s="1" t="s">
        <v>8</v>
      </c>
      <c r="E247" s="1" t="s">
        <v>323</v>
      </c>
      <c r="F247" s="1" t="s">
        <v>6</v>
      </c>
      <c r="G247" s="1" t="s">
        <v>6</v>
      </c>
      <c r="H247" s="1" t="str">
        <f>VLOOKUP(F247,城市对照表!$B:$C,2,0)</f>
        <v>北京</v>
      </c>
      <c r="I247" s="1" t="s">
        <v>11713</v>
      </c>
    </row>
    <row r="248" spans="1:9" x14ac:dyDescent="0.2">
      <c r="A248" s="1" t="s">
        <v>6</v>
      </c>
      <c r="B248" s="1">
        <v>86001263</v>
      </c>
      <c r="C248" s="1" t="s">
        <v>521</v>
      </c>
      <c r="D248" s="1" t="s">
        <v>8</v>
      </c>
      <c r="E248" s="1" t="s">
        <v>323</v>
      </c>
      <c r="F248" s="1" t="s">
        <v>6</v>
      </c>
      <c r="G248" s="1" t="s">
        <v>6</v>
      </c>
      <c r="H248" s="1" t="str">
        <f>VLOOKUP(F248,城市对照表!$B:$C,2,0)</f>
        <v>北京</v>
      </c>
      <c r="I248" s="1" t="s">
        <v>11713</v>
      </c>
    </row>
    <row r="249" spans="1:9" x14ac:dyDescent="0.2">
      <c r="A249" s="1" t="s">
        <v>6</v>
      </c>
      <c r="B249" s="1">
        <v>86001264</v>
      </c>
      <c r="C249" s="1" t="s">
        <v>522</v>
      </c>
      <c r="D249" s="1" t="s">
        <v>8</v>
      </c>
      <c r="E249" s="1" t="s">
        <v>323</v>
      </c>
      <c r="F249" s="1" t="s">
        <v>6</v>
      </c>
      <c r="G249" s="1" t="s">
        <v>6</v>
      </c>
      <c r="H249" s="1" t="str">
        <f>VLOOKUP(F249,城市对照表!$B:$C,2,0)</f>
        <v>北京</v>
      </c>
      <c r="I249" s="1" t="s">
        <v>11713</v>
      </c>
    </row>
    <row r="250" spans="1:9" x14ac:dyDescent="0.2">
      <c r="A250" s="1" t="s">
        <v>6</v>
      </c>
      <c r="B250" s="1">
        <v>86001266</v>
      </c>
      <c r="C250" s="1" t="s">
        <v>523</v>
      </c>
      <c r="D250" s="1" t="s">
        <v>8</v>
      </c>
      <c r="E250" s="1" t="s">
        <v>323</v>
      </c>
      <c r="F250" s="1" t="s">
        <v>6</v>
      </c>
      <c r="G250" s="1" t="s">
        <v>6</v>
      </c>
      <c r="H250" s="1" t="str">
        <f>VLOOKUP(F250,城市对照表!$B:$C,2,0)</f>
        <v>北京</v>
      </c>
      <c r="I250" s="1" t="s">
        <v>11713</v>
      </c>
    </row>
    <row r="251" spans="1:9" x14ac:dyDescent="0.2">
      <c r="A251" s="1" t="s">
        <v>6</v>
      </c>
      <c r="B251" s="1">
        <v>86001267</v>
      </c>
      <c r="C251" s="1" t="s">
        <v>524</v>
      </c>
      <c r="D251" s="1" t="s">
        <v>8</v>
      </c>
      <c r="E251" s="1" t="s">
        <v>323</v>
      </c>
      <c r="F251" s="1" t="s">
        <v>6</v>
      </c>
      <c r="G251" s="1" t="s">
        <v>6</v>
      </c>
      <c r="H251" s="1" t="str">
        <f>VLOOKUP(F251,城市对照表!$B:$C,2,0)</f>
        <v>北京</v>
      </c>
      <c r="I251" s="1" t="s">
        <v>11713</v>
      </c>
    </row>
    <row r="252" spans="1:9" x14ac:dyDescent="0.2">
      <c r="A252" s="1" t="s">
        <v>6</v>
      </c>
      <c r="B252" s="1">
        <v>86001268</v>
      </c>
      <c r="C252" s="1" t="s">
        <v>525</v>
      </c>
      <c r="D252" s="1" t="s">
        <v>8</v>
      </c>
      <c r="E252" s="1" t="s">
        <v>323</v>
      </c>
      <c r="F252" s="1" t="s">
        <v>6</v>
      </c>
      <c r="G252" s="1" t="s">
        <v>6</v>
      </c>
      <c r="H252" s="1" t="str">
        <f>VLOOKUP(F252,城市对照表!$B:$C,2,0)</f>
        <v>北京</v>
      </c>
      <c r="I252" s="1" t="s">
        <v>11713</v>
      </c>
    </row>
    <row r="253" spans="1:9" x14ac:dyDescent="0.2">
      <c r="A253" s="1" t="s">
        <v>6</v>
      </c>
      <c r="B253" s="1">
        <v>86001269</v>
      </c>
      <c r="C253" s="1" t="s">
        <v>526</v>
      </c>
      <c r="D253" s="1" t="s">
        <v>8</v>
      </c>
      <c r="E253" s="1" t="s">
        <v>323</v>
      </c>
      <c r="F253" s="1" t="s">
        <v>6</v>
      </c>
      <c r="G253" s="1" t="s">
        <v>6</v>
      </c>
      <c r="H253" s="1" t="str">
        <f>VLOOKUP(F253,城市对照表!$B:$C,2,0)</f>
        <v>北京</v>
      </c>
      <c r="I253" s="1" t="s">
        <v>11713</v>
      </c>
    </row>
    <row r="254" spans="1:9" x14ac:dyDescent="0.2">
      <c r="A254" s="1" t="s">
        <v>6</v>
      </c>
      <c r="B254" s="1">
        <v>86001270</v>
      </c>
      <c r="C254" s="1" t="s">
        <v>527</v>
      </c>
      <c r="D254" s="1" t="s">
        <v>8</v>
      </c>
      <c r="E254" s="1" t="s">
        <v>323</v>
      </c>
      <c r="F254" s="1" t="s">
        <v>6</v>
      </c>
      <c r="G254" s="1" t="s">
        <v>6</v>
      </c>
      <c r="H254" s="1" t="str">
        <f>VLOOKUP(F254,城市对照表!$B:$C,2,0)</f>
        <v>北京</v>
      </c>
      <c r="I254" s="1" t="s">
        <v>11713</v>
      </c>
    </row>
    <row r="255" spans="1:9" x14ac:dyDescent="0.2">
      <c r="A255" s="1" t="s">
        <v>6</v>
      </c>
      <c r="B255" s="1">
        <v>86001271</v>
      </c>
      <c r="C255" s="1" t="s">
        <v>528</v>
      </c>
      <c r="D255" s="1" t="s">
        <v>8</v>
      </c>
      <c r="E255" s="1" t="s">
        <v>323</v>
      </c>
      <c r="F255" s="1" t="s">
        <v>6</v>
      </c>
      <c r="G255" s="1" t="s">
        <v>6</v>
      </c>
      <c r="H255" s="1" t="str">
        <f>VLOOKUP(F255,城市对照表!$B:$C,2,0)</f>
        <v>北京</v>
      </c>
      <c r="I255" s="1" t="s">
        <v>11713</v>
      </c>
    </row>
    <row r="256" spans="1:9" x14ac:dyDescent="0.2">
      <c r="A256" s="1" t="s">
        <v>6</v>
      </c>
      <c r="B256" s="1">
        <v>86001272</v>
      </c>
      <c r="C256" s="1" t="s">
        <v>529</v>
      </c>
      <c r="D256" s="1" t="s">
        <v>8</v>
      </c>
      <c r="E256" s="1" t="s">
        <v>323</v>
      </c>
      <c r="F256" s="1" t="s">
        <v>6</v>
      </c>
      <c r="G256" s="1" t="s">
        <v>6</v>
      </c>
      <c r="H256" s="1" t="str">
        <f>VLOOKUP(F256,城市对照表!$B:$C,2,0)</f>
        <v>北京</v>
      </c>
      <c r="I256" s="1" t="s">
        <v>11713</v>
      </c>
    </row>
    <row r="257" spans="1:9" x14ac:dyDescent="0.2">
      <c r="A257" s="1" t="s">
        <v>6</v>
      </c>
      <c r="B257" s="1">
        <v>86001273</v>
      </c>
      <c r="C257" s="1" t="s">
        <v>530</v>
      </c>
      <c r="D257" s="1" t="s">
        <v>8</v>
      </c>
      <c r="E257" s="1" t="s">
        <v>323</v>
      </c>
      <c r="F257" s="1" t="s">
        <v>6</v>
      </c>
      <c r="G257" s="1" t="s">
        <v>6</v>
      </c>
      <c r="H257" s="1" t="str">
        <f>VLOOKUP(F257,城市对照表!$B:$C,2,0)</f>
        <v>北京</v>
      </c>
      <c r="I257" s="1" t="s">
        <v>11713</v>
      </c>
    </row>
    <row r="258" spans="1:9" x14ac:dyDescent="0.2">
      <c r="A258" s="1" t="s">
        <v>6</v>
      </c>
      <c r="B258" s="1">
        <v>86001274</v>
      </c>
      <c r="C258" s="1" t="s">
        <v>531</v>
      </c>
      <c r="D258" s="1" t="s">
        <v>8</v>
      </c>
      <c r="E258" s="1" t="s">
        <v>323</v>
      </c>
      <c r="F258" s="1" t="s">
        <v>6</v>
      </c>
      <c r="G258" s="1" t="s">
        <v>6</v>
      </c>
      <c r="H258" s="1" t="str">
        <f>VLOOKUP(F258,城市对照表!$B:$C,2,0)</f>
        <v>北京</v>
      </c>
      <c r="I258" s="1" t="s">
        <v>11713</v>
      </c>
    </row>
    <row r="259" spans="1:9" x14ac:dyDescent="0.2">
      <c r="A259" s="1" t="s">
        <v>6</v>
      </c>
      <c r="B259" s="1">
        <v>86001276</v>
      </c>
      <c r="C259" s="1" t="s">
        <v>532</v>
      </c>
      <c r="D259" s="1" t="s">
        <v>8</v>
      </c>
      <c r="E259" s="1" t="s">
        <v>323</v>
      </c>
      <c r="F259" s="1" t="s">
        <v>6</v>
      </c>
      <c r="G259" s="1" t="s">
        <v>6</v>
      </c>
      <c r="H259" s="1" t="str">
        <f>VLOOKUP(F259,城市对照表!$B:$C,2,0)</f>
        <v>北京</v>
      </c>
      <c r="I259" s="1" t="s">
        <v>11713</v>
      </c>
    </row>
    <row r="260" spans="1:9" x14ac:dyDescent="0.2">
      <c r="A260" s="1" t="s">
        <v>6</v>
      </c>
      <c r="B260" s="1">
        <v>86001278</v>
      </c>
      <c r="C260" s="1" t="s">
        <v>533</v>
      </c>
      <c r="D260" s="1" t="s">
        <v>8</v>
      </c>
      <c r="E260" s="1" t="s">
        <v>323</v>
      </c>
      <c r="F260" s="1" t="s">
        <v>6</v>
      </c>
      <c r="G260" s="1" t="s">
        <v>6</v>
      </c>
      <c r="H260" s="1" t="str">
        <f>VLOOKUP(F260,城市对照表!$B:$C,2,0)</f>
        <v>北京</v>
      </c>
      <c r="I260" s="1" t="s">
        <v>11713</v>
      </c>
    </row>
    <row r="261" spans="1:9" x14ac:dyDescent="0.2">
      <c r="A261" s="1" t="s">
        <v>6</v>
      </c>
      <c r="B261" s="1">
        <v>86001279</v>
      </c>
      <c r="C261" s="1" t="s">
        <v>534</v>
      </c>
      <c r="D261" s="1" t="s">
        <v>8</v>
      </c>
      <c r="E261" s="1" t="s">
        <v>323</v>
      </c>
      <c r="F261" s="1" t="s">
        <v>6</v>
      </c>
      <c r="G261" s="1" t="s">
        <v>6</v>
      </c>
      <c r="H261" s="1" t="str">
        <f>VLOOKUP(F261,城市对照表!$B:$C,2,0)</f>
        <v>北京</v>
      </c>
      <c r="I261" s="1" t="s">
        <v>11713</v>
      </c>
    </row>
    <row r="262" spans="1:9" x14ac:dyDescent="0.2">
      <c r="A262" s="1" t="s">
        <v>6</v>
      </c>
      <c r="B262" s="1">
        <v>86001280</v>
      </c>
      <c r="C262" s="1" t="s">
        <v>535</v>
      </c>
      <c r="D262" s="1" t="s">
        <v>8</v>
      </c>
      <c r="E262" s="1" t="s">
        <v>323</v>
      </c>
      <c r="F262" s="1" t="s">
        <v>6</v>
      </c>
      <c r="G262" s="1" t="s">
        <v>6</v>
      </c>
      <c r="H262" s="1" t="str">
        <f>VLOOKUP(F262,城市对照表!$B:$C,2,0)</f>
        <v>北京</v>
      </c>
      <c r="I262" s="1" t="s">
        <v>11713</v>
      </c>
    </row>
    <row r="263" spans="1:9" x14ac:dyDescent="0.2">
      <c r="A263" s="1" t="s">
        <v>6</v>
      </c>
      <c r="B263" s="1">
        <v>86001282</v>
      </c>
      <c r="C263" s="1" t="s">
        <v>536</v>
      </c>
      <c r="D263" s="1" t="s">
        <v>8</v>
      </c>
      <c r="E263" s="1" t="s">
        <v>323</v>
      </c>
      <c r="F263" s="1" t="s">
        <v>6</v>
      </c>
      <c r="G263" s="1" t="s">
        <v>6</v>
      </c>
      <c r="H263" s="1" t="str">
        <f>VLOOKUP(F263,城市对照表!$B:$C,2,0)</f>
        <v>北京</v>
      </c>
      <c r="I263" s="1" t="s">
        <v>11713</v>
      </c>
    </row>
    <row r="264" spans="1:9" x14ac:dyDescent="0.2">
      <c r="A264" s="1" t="s">
        <v>6</v>
      </c>
      <c r="B264" s="1">
        <v>86001283</v>
      </c>
      <c r="C264" s="1" t="s">
        <v>537</v>
      </c>
      <c r="D264" s="1" t="s">
        <v>8</v>
      </c>
      <c r="E264" s="1" t="s">
        <v>323</v>
      </c>
      <c r="F264" s="1" t="s">
        <v>6</v>
      </c>
      <c r="G264" s="1" t="s">
        <v>6</v>
      </c>
      <c r="H264" s="1" t="str">
        <f>VLOOKUP(F264,城市对照表!$B:$C,2,0)</f>
        <v>北京</v>
      </c>
      <c r="I264" s="1" t="s">
        <v>11713</v>
      </c>
    </row>
    <row r="265" spans="1:9" x14ac:dyDescent="0.2">
      <c r="A265" s="1" t="s">
        <v>6</v>
      </c>
      <c r="B265" s="1">
        <v>86001284</v>
      </c>
      <c r="C265" s="1" t="s">
        <v>538</v>
      </c>
      <c r="D265" s="1" t="s">
        <v>8</v>
      </c>
      <c r="E265" s="1" t="s">
        <v>323</v>
      </c>
      <c r="F265" s="1" t="s">
        <v>6</v>
      </c>
      <c r="G265" s="1" t="s">
        <v>6</v>
      </c>
      <c r="H265" s="1" t="str">
        <f>VLOOKUP(F265,城市对照表!$B:$C,2,0)</f>
        <v>北京</v>
      </c>
      <c r="I265" s="1" t="s">
        <v>11713</v>
      </c>
    </row>
    <row r="266" spans="1:9" x14ac:dyDescent="0.2">
      <c r="A266" s="1" t="s">
        <v>6</v>
      </c>
      <c r="B266" s="1">
        <v>86001286</v>
      </c>
      <c r="C266" s="1" t="s">
        <v>539</v>
      </c>
      <c r="D266" s="1" t="s">
        <v>8</v>
      </c>
      <c r="E266" s="1" t="s">
        <v>323</v>
      </c>
      <c r="F266" s="1" t="s">
        <v>6</v>
      </c>
      <c r="G266" s="1" t="s">
        <v>6</v>
      </c>
      <c r="H266" s="1" t="str">
        <f>VLOOKUP(F266,城市对照表!$B:$C,2,0)</f>
        <v>北京</v>
      </c>
      <c r="I266" s="1" t="s">
        <v>11713</v>
      </c>
    </row>
    <row r="267" spans="1:9" x14ac:dyDescent="0.2">
      <c r="A267" s="1" t="s">
        <v>6</v>
      </c>
      <c r="B267" s="1">
        <v>86001287</v>
      </c>
      <c r="C267" s="1" t="s">
        <v>540</v>
      </c>
      <c r="D267" s="1" t="s">
        <v>8</v>
      </c>
      <c r="E267" s="1" t="s">
        <v>323</v>
      </c>
      <c r="F267" s="1" t="s">
        <v>6</v>
      </c>
      <c r="G267" s="1" t="s">
        <v>6</v>
      </c>
      <c r="H267" s="1" t="str">
        <f>VLOOKUP(F267,城市对照表!$B:$C,2,0)</f>
        <v>北京</v>
      </c>
      <c r="I267" s="1" t="s">
        <v>11713</v>
      </c>
    </row>
    <row r="268" spans="1:9" x14ac:dyDescent="0.2">
      <c r="A268" s="1" t="s">
        <v>6</v>
      </c>
      <c r="B268" s="1">
        <v>86001288</v>
      </c>
      <c r="C268" s="1" t="s">
        <v>541</v>
      </c>
      <c r="D268" s="1" t="s">
        <v>8</v>
      </c>
      <c r="E268" s="1" t="s">
        <v>323</v>
      </c>
      <c r="F268" s="1" t="s">
        <v>6</v>
      </c>
      <c r="G268" s="1" t="s">
        <v>6</v>
      </c>
      <c r="H268" s="1" t="str">
        <f>VLOOKUP(F268,城市对照表!$B:$C,2,0)</f>
        <v>北京</v>
      </c>
      <c r="I268" s="1" t="s">
        <v>11713</v>
      </c>
    </row>
    <row r="269" spans="1:9" x14ac:dyDescent="0.2">
      <c r="A269" s="1" t="s">
        <v>6</v>
      </c>
      <c r="B269" s="1">
        <v>86001292</v>
      </c>
      <c r="C269" s="1" t="s">
        <v>542</v>
      </c>
      <c r="D269" s="1" t="s">
        <v>8</v>
      </c>
      <c r="E269" s="1" t="s">
        <v>323</v>
      </c>
      <c r="F269" s="1" t="s">
        <v>6</v>
      </c>
      <c r="G269" s="1" t="s">
        <v>6</v>
      </c>
      <c r="H269" s="1" t="str">
        <f>VLOOKUP(F269,城市对照表!$B:$C,2,0)</f>
        <v>北京</v>
      </c>
      <c r="I269" s="1" t="s">
        <v>11713</v>
      </c>
    </row>
    <row r="270" spans="1:9" x14ac:dyDescent="0.2">
      <c r="A270" s="1" t="s">
        <v>6</v>
      </c>
      <c r="B270" s="1">
        <v>86001294</v>
      </c>
      <c r="C270" s="1" t="s">
        <v>543</v>
      </c>
      <c r="D270" s="1" t="s">
        <v>8</v>
      </c>
      <c r="E270" s="1" t="s">
        <v>323</v>
      </c>
      <c r="F270" s="1" t="s">
        <v>6</v>
      </c>
      <c r="G270" s="1" t="s">
        <v>6</v>
      </c>
      <c r="H270" s="1" t="str">
        <f>VLOOKUP(F270,城市对照表!$B:$C,2,0)</f>
        <v>北京</v>
      </c>
      <c r="I270" s="1" t="s">
        <v>11713</v>
      </c>
    </row>
    <row r="271" spans="1:9" x14ac:dyDescent="0.2">
      <c r="A271" s="1" t="s">
        <v>6</v>
      </c>
      <c r="B271" s="1">
        <v>86001296</v>
      </c>
      <c r="C271" s="1" t="s">
        <v>544</v>
      </c>
      <c r="D271" s="1" t="s">
        <v>8</v>
      </c>
      <c r="E271" s="1" t="s">
        <v>323</v>
      </c>
      <c r="F271" s="1" t="s">
        <v>6</v>
      </c>
      <c r="G271" s="1" t="s">
        <v>6</v>
      </c>
      <c r="H271" s="1" t="str">
        <f>VLOOKUP(F271,城市对照表!$B:$C,2,0)</f>
        <v>北京</v>
      </c>
      <c r="I271" s="1" t="s">
        <v>11713</v>
      </c>
    </row>
    <row r="272" spans="1:9" x14ac:dyDescent="0.2">
      <c r="A272" s="1" t="s">
        <v>6</v>
      </c>
      <c r="B272" s="1">
        <v>86001298</v>
      </c>
      <c r="C272" s="1" t="s">
        <v>545</v>
      </c>
      <c r="D272" s="1" t="s">
        <v>8</v>
      </c>
      <c r="E272" s="1" t="s">
        <v>323</v>
      </c>
      <c r="F272" s="1" t="s">
        <v>6</v>
      </c>
      <c r="G272" s="1" t="s">
        <v>6</v>
      </c>
      <c r="H272" s="1" t="str">
        <f>VLOOKUP(F272,城市对照表!$B:$C,2,0)</f>
        <v>北京</v>
      </c>
      <c r="I272" s="1" t="s">
        <v>11713</v>
      </c>
    </row>
    <row r="273" spans="1:9" x14ac:dyDescent="0.2">
      <c r="A273" s="1" t="s">
        <v>6</v>
      </c>
      <c r="B273" s="1">
        <v>86001299</v>
      </c>
      <c r="C273" s="1" t="s">
        <v>546</v>
      </c>
      <c r="D273" s="1" t="s">
        <v>8</v>
      </c>
      <c r="E273" s="1" t="s">
        <v>323</v>
      </c>
      <c r="F273" s="1" t="s">
        <v>6</v>
      </c>
      <c r="G273" s="1" t="s">
        <v>6</v>
      </c>
      <c r="H273" s="1" t="str">
        <f>VLOOKUP(F273,城市对照表!$B:$C,2,0)</f>
        <v>北京</v>
      </c>
      <c r="I273" s="1" t="s">
        <v>11713</v>
      </c>
    </row>
    <row r="274" spans="1:9" x14ac:dyDescent="0.2">
      <c r="A274" s="1" t="s">
        <v>6</v>
      </c>
      <c r="B274" s="1">
        <v>86001301</v>
      </c>
      <c r="C274" s="1" t="s">
        <v>547</v>
      </c>
      <c r="D274" s="1" t="s">
        <v>8</v>
      </c>
      <c r="E274" s="1" t="s">
        <v>323</v>
      </c>
      <c r="F274" s="1" t="s">
        <v>6</v>
      </c>
      <c r="G274" s="1" t="s">
        <v>6</v>
      </c>
      <c r="H274" s="1" t="str">
        <f>VLOOKUP(F274,城市对照表!$B:$C,2,0)</f>
        <v>北京</v>
      </c>
      <c r="I274" s="1" t="s">
        <v>11713</v>
      </c>
    </row>
    <row r="275" spans="1:9" x14ac:dyDescent="0.2">
      <c r="A275" s="1" t="s">
        <v>6</v>
      </c>
      <c r="B275" s="1">
        <v>86001303</v>
      </c>
      <c r="C275" s="1" t="s">
        <v>548</v>
      </c>
      <c r="D275" s="1" t="s">
        <v>8</v>
      </c>
      <c r="E275" s="1" t="s">
        <v>323</v>
      </c>
      <c r="F275" s="1" t="s">
        <v>6</v>
      </c>
      <c r="G275" s="1" t="s">
        <v>6</v>
      </c>
      <c r="H275" s="1" t="str">
        <f>VLOOKUP(F275,城市对照表!$B:$C,2,0)</f>
        <v>北京</v>
      </c>
      <c r="I275" s="1" t="s">
        <v>11713</v>
      </c>
    </row>
    <row r="276" spans="1:9" x14ac:dyDescent="0.2">
      <c r="A276" s="1" t="s">
        <v>6</v>
      </c>
      <c r="B276" s="1">
        <v>86001306</v>
      </c>
      <c r="C276" s="1" t="s">
        <v>549</v>
      </c>
      <c r="D276" s="1" t="s">
        <v>8</v>
      </c>
      <c r="E276" s="1" t="s">
        <v>323</v>
      </c>
      <c r="F276" s="1" t="s">
        <v>6</v>
      </c>
      <c r="G276" s="1" t="s">
        <v>6</v>
      </c>
      <c r="H276" s="1" t="str">
        <f>VLOOKUP(F276,城市对照表!$B:$C,2,0)</f>
        <v>北京</v>
      </c>
      <c r="I276" s="1" t="s">
        <v>11713</v>
      </c>
    </row>
    <row r="277" spans="1:9" x14ac:dyDescent="0.2">
      <c r="A277" s="1" t="s">
        <v>6</v>
      </c>
      <c r="B277" s="1">
        <v>86001307</v>
      </c>
      <c r="C277" s="1" t="s">
        <v>550</v>
      </c>
      <c r="D277" s="1" t="s">
        <v>8</v>
      </c>
      <c r="E277" s="1" t="s">
        <v>323</v>
      </c>
      <c r="F277" s="1" t="s">
        <v>6</v>
      </c>
      <c r="G277" s="1" t="s">
        <v>6</v>
      </c>
      <c r="H277" s="1" t="str">
        <f>VLOOKUP(F277,城市对照表!$B:$C,2,0)</f>
        <v>北京</v>
      </c>
      <c r="I277" s="1" t="s">
        <v>11713</v>
      </c>
    </row>
    <row r="278" spans="1:9" x14ac:dyDescent="0.2">
      <c r="A278" s="1" t="s">
        <v>6</v>
      </c>
      <c r="B278" s="1">
        <v>86001308</v>
      </c>
      <c r="C278" s="1" t="s">
        <v>10959</v>
      </c>
      <c r="D278" s="1" t="s">
        <v>8</v>
      </c>
      <c r="E278" s="1" t="s">
        <v>323</v>
      </c>
      <c r="F278" s="1" t="s">
        <v>6</v>
      </c>
      <c r="G278" s="1" t="s">
        <v>6</v>
      </c>
      <c r="H278" s="1" t="str">
        <f>VLOOKUP(F278,城市对照表!$B:$C,2,0)</f>
        <v>北京</v>
      </c>
      <c r="I278" s="1" t="s">
        <v>11713</v>
      </c>
    </row>
    <row r="279" spans="1:9" x14ac:dyDescent="0.2">
      <c r="A279" s="1" t="s">
        <v>6</v>
      </c>
      <c r="B279" s="1">
        <v>86001351</v>
      </c>
      <c r="C279" s="1" t="s">
        <v>551</v>
      </c>
      <c r="D279" s="1" t="s">
        <v>8</v>
      </c>
      <c r="E279" s="1" t="s">
        <v>323</v>
      </c>
      <c r="F279" s="1" t="s">
        <v>6</v>
      </c>
      <c r="G279" s="1" t="s">
        <v>6</v>
      </c>
      <c r="H279" s="1" t="str">
        <f>VLOOKUP(F279,城市对照表!$B:$C,2,0)</f>
        <v>北京</v>
      </c>
      <c r="I279" s="1" t="s">
        <v>11713</v>
      </c>
    </row>
    <row r="280" spans="1:9" x14ac:dyDescent="0.2">
      <c r="A280" s="1" t="s">
        <v>6</v>
      </c>
      <c r="B280" s="1">
        <v>86001352</v>
      </c>
      <c r="C280" s="1" t="s">
        <v>552</v>
      </c>
      <c r="D280" s="1" t="s">
        <v>8</v>
      </c>
      <c r="E280" s="1" t="s">
        <v>323</v>
      </c>
      <c r="F280" s="1" t="s">
        <v>6</v>
      </c>
      <c r="G280" s="1" t="s">
        <v>6</v>
      </c>
      <c r="H280" s="1" t="str">
        <f>VLOOKUP(F280,城市对照表!$B:$C,2,0)</f>
        <v>北京</v>
      </c>
      <c r="I280" s="1" t="s">
        <v>11713</v>
      </c>
    </row>
    <row r="281" spans="1:9" x14ac:dyDescent="0.2">
      <c r="A281" s="1" t="s">
        <v>6</v>
      </c>
      <c r="B281" s="1">
        <v>86001355</v>
      </c>
      <c r="C281" s="1" t="s">
        <v>553</v>
      </c>
      <c r="D281" s="1" t="s">
        <v>8</v>
      </c>
      <c r="E281" s="1" t="s">
        <v>323</v>
      </c>
      <c r="F281" s="1" t="s">
        <v>6</v>
      </c>
      <c r="G281" s="1" t="s">
        <v>6</v>
      </c>
      <c r="H281" s="1" t="str">
        <f>VLOOKUP(F281,城市对照表!$B:$C,2,0)</f>
        <v>北京</v>
      </c>
      <c r="I281" s="1" t="s">
        <v>11713</v>
      </c>
    </row>
    <row r="282" spans="1:9" x14ac:dyDescent="0.2">
      <c r="A282" s="1" t="s">
        <v>6</v>
      </c>
      <c r="B282" s="1">
        <v>86001356</v>
      </c>
      <c r="C282" s="1" t="s">
        <v>554</v>
      </c>
      <c r="D282" s="1" t="s">
        <v>8</v>
      </c>
      <c r="E282" s="1" t="s">
        <v>323</v>
      </c>
      <c r="F282" s="1" t="s">
        <v>6</v>
      </c>
      <c r="G282" s="1" t="s">
        <v>6</v>
      </c>
      <c r="H282" s="1" t="str">
        <f>VLOOKUP(F282,城市对照表!$B:$C,2,0)</f>
        <v>北京</v>
      </c>
      <c r="I282" s="1" t="s">
        <v>11713</v>
      </c>
    </row>
    <row r="283" spans="1:9" x14ac:dyDescent="0.2">
      <c r="A283" s="1" t="s">
        <v>6</v>
      </c>
      <c r="B283" s="1">
        <v>86001357</v>
      </c>
      <c r="C283" s="1" t="s">
        <v>555</v>
      </c>
      <c r="D283" s="1" t="s">
        <v>8</v>
      </c>
      <c r="E283" s="1" t="s">
        <v>323</v>
      </c>
      <c r="F283" s="1" t="s">
        <v>6</v>
      </c>
      <c r="G283" s="1" t="s">
        <v>6</v>
      </c>
      <c r="H283" s="1" t="str">
        <f>VLOOKUP(F283,城市对照表!$B:$C,2,0)</f>
        <v>北京</v>
      </c>
      <c r="I283" s="1" t="s">
        <v>11713</v>
      </c>
    </row>
    <row r="284" spans="1:9" x14ac:dyDescent="0.2">
      <c r="A284" s="1" t="s">
        <v>6</v>
      </c>
      <c r="B284" s="1">
        <v>86001359</v>
      </c>
      <c r="C284" s="1" t="s">
        <v>556</v>
      </c>
      <c r="D284" s="1" t="s">
        <v>8</v>
      </c>
      <c r="E284" s="1" t="s">
        <v>323</v>
      </c>
      <c r="F284" s="1" t="s">
        <v>6</v>
      </c>
      <c r="G284" s="1" t="s">
        <v>6</v>
      </c>
      <c r="H284" s="1" t="str">
        <f>VLOOKUP(F284,城市对照表!$B:$C,2,0)</f>
        <v>北京</v>
      </c>
      <c r="I284" s="1" t="s">
        <v>11713</v>
      </c>
    </row>
    <row r="285" spans="1:9" x14ac:dyDescent="0.2">
      <c r="A285" s="1" t="s">
        <v>6</v>
      </c>
      <c r="B285" s="1">
        <v>86001360</v>
      </c>
      <c r="C285" s="1" t="s">
        <v>557</v>
      </c>
      <c r="D285" s="1" t="s">
        <v>8</v>
      </c>
      <c r="E285" s="1" t="s">
        <v>323</v>
      </c>
      <c r="F285" s="1" t="s">
        <v>6</v>
      </c>
      <c r="G285" s="1" t="s">
        <v>6</v>
      </c>
      <c r="H285" s="1" t="str">
        <f>VLOOKUP(F285,城市对照表!$B:$C,2,0)</f>
        <v>北京</v>
      </c>
      <c r="I285" s="1" t="s">
        <v>11713</v>
      </c>
    </row>
    <row r="286" spans="1:9" x14ac:dyDescent="0.2">
      <c r="A286" s="1" t="s">
        <v>6</v>
      </c>
      <c r="B286" s="1">
        <v>86001362</v>
      </c>
      <c r="C286" s="1" t="s">
        <v>558</v>
      </c>
      <c r="D286" s="1" t="s">
        <v>8</v>
      </c>
      <c r="E286" s="1" t="s">
        <v>323</v>
      </c>
      <c r="F286" s="1" t="s">
        <v>6</v>
      </c>
      <c r="G286" s="1" t="s">
        <v>6</v>
      </c>
      <c r="H286" s="1" t="str">
        <f>VLOOKUP(F286,城市对照表!$B:$C,2,0)</f>
        <v>北京</v>
      </c>
      <c r="I286" s="1" t="s">
        <v>11713</v>
      </c>
    </row>
    <row r="287" spans="1:9" x14ac:dyDescent="0.2">
      <c r="A287" s="1" t="s">
        <v>6</v>
      </c>
      <c r="B287" s="1">
        <v>86001363</v>
      </c>
      <c r="C287" s="1" t="s">
        <v>559</v>
      </c>
      <c r="D287" s="1" t="s">
        <v>8</v>
      </c>
      <c r="E287" s="1" t="s">
        <v>323</v>
      </c>
      <c r="F287" s="1" t="s">
        <v>6</v>
      </c>
      <c r="G287" s="1" t="s">
        <v>6</v>
      </c>
      <c r="H287" s="1" t="str">
        <f>VLOOKUP(F287,城市对照表!$B:$C,2,0)</f>
        <v>北京</v>
      </c>
      <c r="I287" s="1" t="s">
        <v>11713</v>
      </c>
    </row>
    <row r="288" spans="1:9" x14ac:dyDescent="0.2">
      <c r="A288" s="1" t="s">
        <v>6</v>
      </c>
      <c r="B288" s="1">
        <v>86001364</v>
      </c>
      <c r="C288" s="1" t="s">
        <v>560</v>
      </c>
      <c r="D288" s="1" t="s">
        <v>8</v>
      </c>
      <c r="E288" s="1" t="s">
        <v>323</v>
      </c>
      <c r="F288" s="1" t="s">
        <v>6</v>
      </c>
      <c r="G288" s="1" t="s">
        <v>6</v>
      </c>
      <c r="H288" s="1" t="str">
        <f>VLOOKUP(F288,城市对照表!$B:$C,2,0)</f>
        <v>北京</v>
      </c>
      <c r="I288" s="1" t="s">
        <v>11713</v>
      </c>
    </row>
    <row r="289" spans="1:9" x14ac:dyDescent="0.2">
      <c r="A289" s="1" t="s">
        <v>6</v>
      </c>
      <c r="B289" s="1">
        <v>86001365</v>
      </c>
      <c r="C289" s="1" t="s">
        <v>561</v>
      </c>
      <c r="D289" s="1" t="s">
        <v>8</v>
      </c>
      <c r="E289" s="1" t="s">
        <v>323</v>
      </c>
      <c r="F289" s="1" t="s">
        <v>6</v>
      </c>
      <c r="G289" s="1" t="s">
        <v>6</v>
      </c>
      <c r="H289" s="1" t="str">
        <f>VLOOKUP(F289,城市对照表!$B:$C,2,0)</f>
        <v>北京</v>
      </c>
      <c r="I289" s="1" t="s">
        <v>11713</v>
      </c>
    </row>
    <row r="290" spans="1:9" x14ac:dyDescent="0.2">
      <c r="A290" s="1" t="s">
        <v>6</v>
      </c>
      <c r="B290" s="1">
        <v>86001366</v>
      </c>
      <c r="C290" s="1" t="s">
        <v>562</v>
      </c>
      <c r="D290" s="1" t="s">
        <v>8</v>
      </c>
      <c r="E290" s="1" t="s">
        <v>323</v>
      </c>
      <c r="F290" s="1" t="s">
        <v>6</v>
      </c>
      <c r="G290" s="1" t="s">
        <v>6</v>
      </c>
      <c r="H290" s="1" t="str">
        <f>VLOOKUP(F290,城市对照表!$B:$C,2,0)</f>
        <v>北京</v>
      </c>
      <c r="I290" s="1" t="s">
        <v>11713</v>
      </c>
    </row>
    <row r="291" spans="1:9" x14ac:dyDescent="0.2">
      <c r="A291" s="1" t="s">
        <v>6</v>
      </c>
      <c r="B291" s="1">
        <v>86001368</v>
      </c>
      <c r="C291" s="1" t="s">
        <v>563</v>
      </c>
      <c r="D291" s="1" t="s">
        <v>8</v>
      </c>
      <c r="E291" s="1" t="s">
        <v>323</v>
      </c>
      <c r="F291" s="1" t="s">
        <v>6</v>
      </c>
      <c r="G291" s="1" t="s">
        <v>6</v>
      </c>
      <c r="H291" s="1" t="str">
        <f>VLOOKUP(F291,城市对照表!$B:$C,2,0)</f>
        <v>北京</v>
      </c>
      <c r="I291" s="1" t="s">
        <v>11713</v>
      </c>
    </row>
    <row r="292" spans="1:9" x14ac:dyDescent="0.2">
      <c r="A292" s="1" t="s">
        <v>6</v>
      </c>
      <c r="B292" s="1">
        <v>86001369</v>
      </c>
      <c r="C292" s="1" t="s">
        <v>564</v>
      </c>
      <c r="D292" s="1" t="s">
        <v>8</v>
      </c>
      <c r="E292" s="1" t="s">
        <v>323</v>
      </c>
      <c r="F292" s="1" t="s">
        <v>6</v>
      </c>
      <c r="G292" s="1" t="s">
        <v>6</v>
      </c>
      <c r="H292" s="1" t="str">
        <f>VLOOKUP(F292,城市对照表!$B:$C,2,0)</f>
        <v>北京</v>
      </c>
      <c r="I292" s="1" t="s">
        <v>11713</v>
      </c>
    </row>
    <row r="293" spans="1:9" x14ac:dyDescent="0.2">
      <c r="A293" s="1" t="s">
        <v>6</v>
      </c>
      <c r="B293" s="1">
        <v>86001370</v>
      </c>
      <c r="C293" s="1" t="s">
        <v>565</v>
      </c>
      <c r="D293" s="1" t="s">
        <v>8</v>
      </c>
      <c r="E293" s="1" t="s">
        <v>323</v>
      </c>
      <c r="F293" s="1" t="s">
        <v>6</v>
      </c>
      <c r="G293" s="1" t="s">
        <v>6</v>
      </c>
      <c r="H293" s="1" t="str">
        <f>VLOOKUP(F293,城市对照表!$B:$C,2,0)</f>
        <v>北京</v>
      </c>
      <c r="I293" s="1" t="s">
        <v>11713</v>
      </c>
    </row>
    <row r="294" spans="1:9" x14ac:dyDescent="0.2">
      <c r="A294" s="1" t="s">
        <v>6</v>
      </c>
      <c r="B294" s="1">
        <v>86001372</v>
      </c>
      <c r="C294" s="1" t="s">
        <v>566</v>
      </c>
      <c r="D294" s="1" t="s">
        <v>8</v>
      </c>
      <c r="E294" s="1" t="s">
        <v>323</v>
      </c>
      <c r="F294" s="1" t="s">
        <v>6</v>
      </c>
      <c r="G294" s="1" t="s">
        <v>6</v>
      </c>
      <c r="H294" s="1" t="str">
        <f>VLOOKUP(F294,城市对照表!$B:$C,2,0)</f>
        <v>北京</v>
      </c>
      <c r="I294" s="1" t="s">
        <v>11713</v>
      </c>
    </row>
    <row r="295" spans="1:9" x14ac:dyDescent="0.2">
      <c r="A295" s="1" t="s">
        <v>6</v>
      </c>
      <c r="B295" s="1">
        <v>86001373</v>
      </c>
      <c r="C295" s="1" t="s">
        <v>567</v>
      </c>
      <c r="D295" s="1" t="s">
        <v>8</v>
      </c>
      <c r="E295" s="1" t="s">
        <v>323</v>
      </c>
      <c r="F295" s="1" t="s">
        <v>6</v>
      </c>
      <c r="G295" s="1" t="s">
        <v>6</v>
      </c>
      <c r="H295" s="1" t="str">
        <f>VLOOKUP(F295,城市对照表!$B:$C,2,0)</f>
        <v>北京</v>
      </c>
      <c r="I295" s="1" t="s">
        <v>11713</v>
      </c>
    </row>
    <row r="296" spans="1:9" x14ac:dyDescent="0.2">
      <c r="A296" s="1" t="s">
        <v>6</v>
      </c>
      <c r="B296" s="1">
        <v>86001375</v>
      </c>
      <c r="C296" s="1" t="s">
        <v>568</v>
      </c>
      <c r="D296" s="1" t="s">
        <v>8</v>
      </c>
      <c r="E296" s="1" t="s">
        <v>323</v>
      </c>
      <c r="F296" s="1" t="s">
        <v>6</v>
      </c>
      <c r="G296" s="1" t="s">
        <v>6</v>
      </c>
      <c r="H296" s="1" t="str">
        <f>VLOOKUP(F296,城市对照表!$B:$C,2,0)</f>
        <v>北京</v>
      </c>
      <c r="I296" s="1" t="s">
        <v>11713</v>
      </c>
    </row>
    <row r="297" spans="1:9" x14ac:dyDescent="0.2">
      <c r="A297" s="1" t="s">
        <v>6</v>
      </c>
      <c r="B297" s="1">
        <v>86001376</v>
      </c>
      <c r="C297" s="1" t="s">
        <v>569</v>
      </c>
      <c r="D297" s="1" t="s">
        <v>8</v>
      </c>
      <c r="E297" s="1" t="s">
        <v>323</v>
      </c>
      <c r="F297" s="1" t="s">
        <v>6</v>
      </c>
      <c r="G297" s="1" t="s">
        <v>6</v>
      </c>
      <c r="H297" s="1" t="str">
        <f>VLOOKUP(F297,城市对照表!$B:$C,2,0)</f>
        <v>北京</v>
      </c>
      <c r="I297" s="1" t="s">
        <v>11713</v>
      </c>
    </row>
    <row r="298" spans="1:9" x14ac:dyDescent="0.2">
      <c r="A298" s="1" t="s">
        <v>6</v>
      </c>
      <c r="B298" s="1">
        <v>86001377</v>
      </c>
      <c r="C298" s="1" t="s">
        <v>570</v>
      </c>
      <c r="D298" s="1" t="s">
        <v>8</v>
      </c>
      <c r="E298" s="1" t="s">
        <v>323</v>
      </c>
      <c r="F298" s="1" t="s">
        <v>6</v>
      </c>
      <c r="G298" s="1" t="s">
        <v>6</v>
      </c>
      <c r="H298" s="1" t="str">
        <f>VLOOKUP(F298,城市对照表!$B:$C,2,0)</f>
        <v>北京</v>
      </c>
      <c r="I298" s="1" t="s">
        <v>11713</v>
      </c>
    </row>
    <row r="299" spans="1:9" x14ac:dyDescent="0.2">
      <c r="A299" s="1" t="s">
        <v>6</v>
      </c>
      <c r="B299" s="1">
        <v>86001378</v>
      </c>
      <c r="C299" s="1" t="s">
        <v>571</v>
      </c>
      <c r="D299" s="1" t="s">
        <v>8</v>
      </c>
      <c r="E299" s="1" t="s">
        <v>323</v>
      </c>
      <c r="F299" s="1" t="s">
        <v>6</v>
      </c>
      <c r="G299" s="1" t="s">
        <v>6</v>
      </c>
      <c r="H299" s="1" t="str">
        <f>VLOOKUP(F299,城市对照表!$B:$C,2,0)</f>
        <v>北京</v>
      </c>
      <c r="I299" s="1" t="s">
        <v>11713</v>
      </c>
    </row>
    <row r="300" spans="1:9" x14ac:dyDescent="0.2">
      <c r="A300" s="1" t="s">
        <v>6</v>
      </c>
      <c r="B300" s="1">
        <v>86001379</v>
      </c>
      <c r="C300" s="1" t="s">
        <v>572</v>
      </c>
      <c r="D300" s="1" t="s">
        <v>8</v>
      </c>
      <c r="E300" s="1" t="s">
        <v>323</v>
      </c>
      <c r="F300" s="1" t="s">
        <v>6</v>
      </c>
      <c r="G300" s="1" t="s">
        <v>6</v>
      </c>
      <c r="H300" s="1" t="str">
        <f>VLOOKUP(F300,城市对照表!$B:$C,2,0)</f>
        <v>北京</v>
      </c>
      <c r="I300" s="1" t="s">
        <v>11713</v>
      </c>
    </row>
    <row r="301" spans="1:9" x14ac:dyDescent="0.2">
      <c r="A301" s="1" t="s">
        <v>6</v>
      </c>
      <c r="B301" s="1">
        <v>86001380</v>
      </c>
      <c r="C301" s="1" t="s">
        <v>573</v>
      </c>
      <c r="D301" s="1" t="s">
        <v>8</v>
      </c>
      <c r="E301" s="1" t="s">
        <v>323</v>
      </c>
      <c r="F301" s="1" t="s">
        <v>6</v>
      </c>
      <c r="G301" s="1" t="s">
        <v>6</v>
      </c>
      <c r="H301" s="1" t="str">
        <f>VLOOKUP(F301,城市对照表!$B:$C,2,0)</f>
        <v>北京</v>
      </c>
      <c r="I301" s="1" t="s">
        <v>11713</v>
      </c>
    </row>
    <row r="302" spans="1:9" x14ac:dyDescent="0.2">
      <c r="A302" s="1" t="s">
        <v>6</v>
      </c>
      <c r="B302" s="1">
        <v>86001381</v>
      </c>
      <c r="C302" s="1" t="s">
        <v>574</v>
      </c>
      <c r="D302" s="1" t="s">
        <v>8</v>
      </c>
      <c r="E302" s="1" t="s">
        <v>323</v>
      </c>
      <c r="F302" s="1" t="s">
        <v>6</v>
      </c>
      <c r="G302" s="1" t="s">
        <v>6</v>
      </c>
      <c r="H302" s="1" t="str">
        <f>VLOOKUP(F302,城市对照表!$B:$C,2,0)</f>
        <v>北京</v>
      </c>
      <c r="I302" s="1" t="s">
        <v>11713</v>
      </c>
    </row>
    <row r="303" spans="1:9" x14ac:dyDescent="0.2">
      <c r="A303" s="1" t="s">
        <v>6</v>
      </c>
      <c r="B303" s="1">
        <v>86001382</v>
      </c>
      <c r="C303" s="1" t="s">
        <v>575</v>
      </c>
      <c r="D303" s="1" t="s">
        <v>8</v>
      </c>
      <c r="E303" s="1" t="s">
        <v>323</v>
      </c>
      <c r="F303" s="1" t="s">
        <v>6</v>
      </c>
      <c r="G303" s="1" t="s">
        <v>6</v>
      </c>
      <c r="H303" s="1" t="str">
        <f>VLOOKUP(F303,城市对照表!$B:$C,2,0)</f>
        <v>北京</v>
      </c>
      <c r="I303" s="1" t="s">
        <v>11713</v>
      </c>
    </row>
    <row r="304" spans="1:9" x14ac:dyDescent="0.2">
      <c r="A304" s="1" t="s">
        <v>6</v>
      </c>
      <c r="B304" s="1">
        <v>86001387</v>
      </c>
      <c r="C304" s="1" t="s">
        <v>576</v>
      </c>
      <c r="D304" s="1" t="s">
        <v>8</v>
      </c>
      <c r="E304" s="1" t="s">
        <v>323</v>
      </c>
      <c r="F304" s="1" t="s">
        <v>6</v>
      </c>
      <c r="G304" s="1" t="s">
        <v>6</v>
      </c>
      <c r="H304" s="1" t="str">
        <f>VLOOKUP(F304,城市对照表!$B:$C,2,0)</f>
        <v>北京</v>
      </c>
      <c r="I304" s="1" t="s">
        <v>11713</v>
      </c>
    </row>
    <row r="305" spans="1:9" x14ac:dyDescent="0.2">
      <c r="A305" s="1" t="s">
        <v>6</v>
      </c>
      <c r="B305" s="1">
        <v>86001388</v>
      </c>
      <c r="C305" s="1" t="s">
        <v>577</v>
      </c>
      <c r="D305" s="1" t="s">
        <v>8</v>
      </c>
      <c r="E305" s="1" t="s">
        <v>323</v>
      </c>
      <c r="F305" s="1" t="s">
        <v>6</v>
      </c>
      <c r="G305" s="1" t="s">
        <v>6</v>
      </c>
      <c r="H305" s="1" t="str">
        <f>VLOOKUP(F305,城市对照表!$B:$C,2,0)</f>
        <v>北京</v>
      </c>
      <c r="I305" s="1" t="s">
        <v>11713</v>
      </c>
    </row>
    <row r="306" spans="1:9" x14ac:dyDescent="0.2">
      <c r="A306" s="1" t="s">
        <v>6</v>
      </c>
      <c r="B306" s="1">
        <v>86001389</v>
      </c>
      <c r="C306" s="1" t="s">
        <v>578</v>
      </c>
      <c r="D306" s="1" t="s">
        <v>8</v>
      </c>
      <c r="E306" s="1" t="s">
        <v>323</v>
      </c>
      <c r="F306" s="1" t="s">
        <v>6</v>
      </c>
      <c r="G306" s="1" t="s">
        <v>6</v>
      </c>
      <c r="H306" s="1" t="str">
        <f>VLOOKUP(F306,城市对照表!$B:$C,2,0)</f>
        <v>北京</v>
      </c>
      <c r="I306" s="1" t="s">
        <v>11713</v>
      </c>
    </row>
    <row r="307" spans="1:9" x14ac:dyDescent="0.2">
      <c r="A307" s="1" t="s">
        <v>6</v>
      </c>
      <c r="B307" s="1">
        <v>86001392</v>
      </c>
      <c r="C307" s="1" t="s">
        <v>579</v>
      </c>
      <c r="D307" s="1" t="s">
        <v>8</v>
      </c>
      <c r="E307" s="1" t="s">
        <v>323</v>
      </c>
      <c r="F307" s="1" t="s">
        <v>6</v>
      </c>
      <c r="G307" s="1" t="s">
        <v>6</v>
      </c>
      <c r="H307" s="1" t="str">
        <f>VLOOKUP(F307,城市对照表!$B:$C,2,0)</f>
        <v>北京</v>
      </c>
      <c r="I307" s="1" t="s">
        <v>11713</v>
      </c>
    </row>
    <row r="308" spans="1:9" x14ac:dyDescent="0.2">
      <c r="A308" s="1" t="s">
        <v>6</v>
      </c>
      <c r="B308" s="1">
        <v>86001393</v>
      </c>
      <c r="C308" s="1" t="s">
        <v>580</v>
      </c>
      <c r="D308" s="1" t="s">
        <v>8</v>
      </c>
      <c r="E308" s="1" t="s">
        <v>323</v>
      </c>
      <c r="F308" s="1" t="s">
        <v>6</v>
      </c>
      <c r="G308" s="1" t="s">
        <v>6</v>
      </c>
      <c r="H308" s="1" t="str">
        <f>VLOOKUP(F308,城市对照表!$B:$C,2,0)</f>
        <v>北京</v>
      </c>
      <c r="I308" s="1" t="s">
        <v>11713</v>
      </c>
    </row>
    <row r="309" spans="1:9" x14ac:dyDescent="0.2">
      <c r="A309" s="1" t="s">
        <v>6</v>
      </c>
      <c r="B309" s="1">
        <v>86001394</v>
      </c>
      <c r="C309" s="1" t="s">
        <v>581</v>
      </c>
      <c r="D309" s="1" t="s">
        <v>8</v>
      </c>
      <c r="E309" s="1" t="s">
        <v>323</v>
      </c>
      <c r="F309" s="1" t="s">
        <v>6</v>
      </c>
      <c r="G309" s="1" t="s">
        <v>6</v>
      </c>
      <c r="H309" s="1" t="str">
        <f>VLOOKUP(F309,城市对照表!$B:$C,2,0)</f>
        <v>北京</v>
      </c>
      <c r="I309" s="1" t="s">
        <v>11713</v>
      </c>
    </row>
    <row r="310" spans="1:9" x14ac:dyDescent="0.2">
      <c r="A310" s="1" t="s">
        <v>6</v>
      </c>
      <c r="B310" s="1">
        <v>86001395</v>
      </c>
      <c r="C310" s="1" t="s">
        <v>582</v>
      </c>
      <c r="D310" s="1" t="s">
        <v>8</v>
      </c>
      <c r="E310" s="1" t="s">
        <v>323</v>
      </c>
      <c r="F310" s="1" t="s">
        <v>6</v>
      </c>
      <c r="G310" s="1" t="s">
        <v>6</v>
      </c>
      <c r="H310" s="1" t="str">
        <f>VLOOKUP(F310,城市对照表!$B:$C,2,0)</f>
        <v>北京</v>
      </c>
      <c r="I310" s="1" t="s">
        <v>11713</v>
      </c>
    </row>
    <row r="311" spans="1:9" x14ac:dyDescent="0.2">
      <c r="A311" s="1" t="s">
        <v>6</v>
      </c>
      <c r="B311" s="1">
        <v>86001396</v>
      </c>
      <c r="C311" s="1" t="s">
        <v>583</v>
      </c>
      <c r="D311" s="1" t="s">
        <v>8</v>
      </c>
      <c r="E311" s="1" t="s">
        <v>323</v>
      </c>
      <c r="F311" s="1" t="s">
        <v>6</v>
      </c>
      <c r="G311" s="1" t="s">
        <v>6</v>
      </c>
      <c r="H311" s="1" t="str">
        <f>VLOOKUP(F311,城市对照表!$B:$C,2,0)</f>
        <v>北京</v>
      </c>
      <c r="I311" s="1" t="s">
        <v>11713</v>
      </c>
    </row>
    <row r="312" spans="1:9" x14ac:dyDescent="0.2">
      <c r="A312" s="1" t="s">
        <v>6</v>
      </c>
      <c r="B312" s="1">
        <v>86001397</v>
      </c>
      <c r="C312" s="1" t="s">
        <v>584</v>
      </c>
      <c r="D312" s="1" t="s">
        <v>8</v>
      </c>
      <c r="E312" s="1" t="s">
        <v>323</v>
      </c>
      <c r="F312" s="1" t="s">
        <v>6</v>
      </c>
      <c r="G312" s="1" t="s">
        <v>6</v>
      </c>
      <c r="H312" s="1" t="str">
        <f>VLOOKUP(F312,城市对照表!$B:$C,2,0)</f>
        <v>北京</v>
      </c>
      <c r="I312" s="1" t="s">
        <v>11713</v>
      </c>
    </row>
    <row r="313" spans="1:9" x14ac:dyDescent="0.2">
      <c r="A313" s="1" t="s">
        <v>6</v>
      </c>
      <c r="B313" s="1">
        <v>86001452</v>
      </c>
      <c r="C313" s="1" t="s">
        <v>586</v>
      </c>
      <c r="D313" s="1" t="s">
        <v>8</v>
      </c>
      <c r="E313" s="1" t="s">
        <v>323</v>
      </c>
      <c r="F313" s="1" t="s">
        <v>6</v>
      </c>
      <c r="G313" s="1" t="s">
        <v>6</v>
      </c>
      <c r="H313" s="1" t="str">
        <f>VLOOKUP(F313,城市对照表!$B:$C,2,0)</f>
        <v>北京</v>
      </c>
      <c r="I313" s="1" t="s">
        <v>11713</v>
      </c>
    </row>
    <row r="314" spans="1:9" x14ac:dyDescent="0.2">
      <c r="A314" s="1" t="s">
        <v>6</v>
      </c>
      <c r="B314" s="1">
        <v>86001453</v>
      </c>
      <c r="C314" s="1" t="s">
        <v>587</v>
      </c>
      <c r="D314" s="1" t="s">
        <v>8</v>
      </c>
      <c r="E314" s="1" t="s">
        <v>323</v>
      </c>
      <c r="F314" s="1" t="s">
        <v>6</v>
      </c>
      <c r="G314" s="1" t="s">
        <v>6</v>
      </c>
      <c r="H314" s="1" t="str">
        <f>VLOOKUP(F314,城市对照表!$B:$C,2,0)</f>
        <v>北京</v>
      </c>
      <c r="I314" s="1" t="s">
        <v>11713</v>
      </c>
    </row>
    <row r="315" spans="1:9" x14ac:dyDescent="0.2">
      <c r="A315" s="1" t="s">
        <v>6</v>
      </c>
      <c r="B315" s="1">
        <v>86001455</v>
      </c>
      <c r="C315" s="1" t="s">
        <v>588</v>
      </c>
      <c r="D315" s="1" t="s">
        <v>8</v>
      </c>
      <c r="E315" s="1" t="s">
        <v>323</v>
      </c>
      <c r="F315" s="1" t="s">
        <v>6</v>
      </c>
      <c r="G315" s="1" t="s">
        <v>6</v>
      </c>
      <c r="H315" s="1" t="str">
        <f>VLOOKUP(F315,城市对照表!$B:$C,2,0)</f>
        <v>北京</v>
      </c>
      <c r="I315" s="1" t="s">
        <v>11713</v>
      </c>
    </row>
    <row r="316" spans="1:9" x14ac:dyDescent="0.2">
      <c r="A316" s="1" t="s">
        <v>6</v>
      </c>
      <c r="B316" s="1">
        <v>86001456</v>
      </c>
      <c r="C316" s="1" t="s">
        <v>589</v>
      </c>
      <c r="D316" s="1" t="s">
        <v>8</v>
      </c>
      <c r="E316" s="1" t="s">
        <v>323</v>
      </c>
      <c r="F316" s="1" t="s">
        <v>6</v>
      </c>
      <c r="G316" s="1" t="s">
        <v>6</v>
      </c>
      <c r="H316" s="1" t="str">
        <f>VLOOKUP(F316,城市对照表!$B:$C,2,0)</f>
        <v>北京</v>
      </c>
      <c r="I316" s="1" t="s">
        <v>11713</v>
      </c>
    </row>
    <row r="317" spans="1:9" x14ac:dyDescent="0.2">
      <c r="A317" s="1" t="s">
        <v>6</v>
      </c>
      <c r="B317" s="1">
        <v>86001459</v>
      </c>
      <c r="C317" s="1" t="s">
        <v>590</v>
      </c>
      <c r="D317" s="1" t="s">
        <v>8</v>
      </c>
      <c r="E317" s="1" t="s">
        <v>323</v>
      </c>
      <c r="F317" s="1" t="s">
        <v>6</v>
      </c>
      <c r="G317" s="1" t="s">
        <v>6</v>
      </c>
      <c r="H317" s="1" t="str">
        <f>VLOOKUP(F317,城市对照表!$B:$C,2,0)</f>
        <v>北京</v>
      </c>
      <c r="I317" s="1" t="s">
        <v>11713</v>
      </c>
    </row>
    <row r="318" spans="1:9" x14ac:dyDescent="0.2">
      <c r="A318" s="1" t="s">
        <v>6</v>
      </c>
      <c r="B318" s="1">
        <v>86001460</v>
      </c>
      <c r="C318" s="1" t="s">
        <v>591</v>
      </c>
      <c r="D318" s="1" t="s">
        <v>8</v>
      </c>
      <c r="E318" s="1" t="s">
        <v>323</v>
      </c>
      <c r="F318" s="1" t="s">
        <v>6</v>
      </c>
      <c r="G318" s="1" t="s">
        <v>6</v>
      </c>
      <c r="H318" s="1" t="str">
        <f>VLOOKUP(F318,城市对照表!$B:$C,2,0)</f>
        <v>北京</v>
      </c>
      <c r="I318" s="1" t="s">
        <v>11713</v>
      </c>
    </row>
    <row r="319" spans="1:9" x14ac:dyDescent="0.2">
      <c r="A319" s="1" t="s">
        <v>6</v>
      </c>
      <c r="B319" s="1">
        <v>86001461</v>
      </c>
      <c r="C319" s="1" t="s">
        <v>592</v>
      </c>
      <c r="D319" s="1" t="s">
        <v>8</v>
      </c>
      <c r="E319" s="1" t="s">
        <v>323</v>
      </c>
      <c r="F319" s="1" t="s">
        <v>6</v>
      </c>
      <c r="G319" s="1" t="s">
        <v>6</v>
      </c>
      <c r="H319" s="1" t="str">
        <f>VLOOKUP(F319,城市对照表!$B:$C,2,0)</f>
        <v>北京</v>
      </c>
      <c r="I319" s="1" t="s">
        <v>11713</v>
      </c>
    </row>
    <row r="320" spans="1:9" x14ac:dyDescent="0.2">
      <c r="A320" s="1" t="s">
        <v>6</v>
      </c>
      <c r="B320" s="1">
        <v>86001462</v>
      </c>
      <c r="C320" s="1" t="s">
        <v>593</v>
      </c>
      <c r="D320" s="1" t="s">
        <v>8</v>
      </c>
      <c r="E320" s="1" t="s">
        <v>323</v>
      </c>
      <c r="F320" s="1" t="s">
        <v>6</v>
      </c>
      <c r="G320" s="1" t="s">
        <v>6</v>
      </c>
      <c r="H320" s="1" t="str">
        <f>VLOOKUP(F320,城市对照表!$B:$C,2,0)</f>
        <v>北京</v>
      </c>
      <c r="I320" s="1" t="s">
        <v>11713</v>
      </c>
    </row>
    <row r="321" spans="1:9" x14ac:dyDescent="0.2">
      <c r="A321" s="1" t="s">
        <v>6</v>
      </c>
      <c r="B321" s="1">
        <v>86001463</v>
      </c>
      <c r="C321" s="1" t="s">
        <v>594</v>
      </c>
      <c r="D321" s="1" t="s">
        <v>8</v>
      </c>
      <c r="E321" s="1" t="s">
        <v>323</v>
      </c>
      <c r="F321" s="1" t="s">
        <v>6</v>
      </c>
      <c r="G321" s="1" t="s">
        <v>6</v>
      </c>
      <c r="H321" s="1" t="str">
        <f>VLOOKUP(F321,城市对照表!$B:$C,2,0)</f>
        <v>北京</v>
      </c>
      <c r="I321" s="1" t="s">
        <v>11713</v>
      </c>
    </row>
    <row r="322" spans="1:9" x14ac:dyDescent="0.2">
      <c r="A322" s="1" t="s">
        <v>6</v>
      </c>
      <c r="B322" s="1">
        <v>86001464</v>
      </c>
      <c r="C322" s="1" t="s">
        <v>595</v>
      </c>
      <c r="D322" s="1" t="s">
        <v>8</v>
      </c>
      <c r="E322" s="1" t="s">
        <v>323</v>
      </c>
      <c r="F322" s="1" t="s">
        <v>6</v>
      </c>
      <c r="G322" s="1" t="s">
        <v>6</v>
      </c>
      <c r="H322" s="1" t="str">
        <f>VLOOKUP(F322,城市对照表!$B:$C,2,0)</f>
        <v>北京</v>
      </c>
      <c r="I322" s="1" t="s">
        <v>11713</v>
      </c>
    </row>
    <row r="323" spans="1:9" x14ac:dyDescent="0.2">
      <c r="A323" s="1" t="s">
        <v>6</v>
      </c>
      <c r="B323" s="1">
        <v>86001465</v>
      </c>
      <c r="C323" s="1" t="s">
        <v>596</v>
      </c>
      <c r="D323" s="1" t="s">
        <v>8</v>
      </c>
      <c r="E323" s="1" t="s">
        <v>323</v>
      </c>
      <c r="F323" s="1" t="s">
        <v>6</v>
      </c>
      <c r="G323" s="1" t="s">
        <v>6</v>
      </c>
      <c r="H323" s="1" t="str">
        <f>VLOOKUP(F323,城市对照表!$B:$C,2,0)</f>
        <v>北京</v>
      </c>
      <c r="I323" s="1" t="s">
        <v>11713</v>
      </c>
    </row>
    <row r="324" spans="1:9" x14ac:dyDescent="0.2">
      <c r="A324" s="1" t="s">
        <v>6</v>
      </c>
      <c r="B324" s="1">
        <v>86001466</v>
      </c>
      <c r="C324" s="1" t="s">
        <v>597</v>
      </c>
      <c r="D324" s="1" t="s">
        <v>8</v>
      </c>
      <c r="E324" s="1" t="s">
        <v>323</v>
      </c>
      <c r="F324" s="1" t="s">
        <v>6</v>
      </c>
      <c r="G324" s="1" t="s">
        <v>6</v>
      </c>
      <c r="H324" s="1" t="str">
        <f>VLOOKUP(F324,城市对照表!$B:$C,2,0)</f>
        <v>北京</v>
      </c>
      <c r="I324" s="1" t="s">
        <v>11713</v>
      </c>
    </row>
    <row r="325" spans="1:9" x14ac:dyDescent="0.2">
      <c r="A325" s="1" t="s">
        <v>6</v>
      </c>
      <c r="B325" s="1">
        <v>86001467</v>
      </c>
      <c r="C325" s="1" t="s">
        <v>598</v>
      </c>
      <c r="D325" s="1" t="s">
        <v>8</v>
      </c>
      <c r="E325" s="1" t="s">
        <v>323</v>
      </c>
      <c r="F325" s="1" t="s">
        <v>6</v>
      </c>
      <c r="G325" s="1" t="s">
        <v>6</v>
      </c>
      <c r="H325" s="1" t="str">
        <f>VLOOKUP(F325,城市对照表!$B:$C,2,0)</f>
        <v>北京</v>
      </c>
      <c r="I325" s="1" t="s">
        <v>11713</v>
      </c>
    </row>
    <row r="326" spans="1:9" x14ac:dyDescent="0.2">
      <c r="A326" s="1" t="s">
        <v>6</v>
      </c>
      <c r="B326" s="1">
        <v>86001468</v>
      </c>
      <c r="C326" s="1" t="s">
        <v>599</v>
      </c>
      <c r="D326" s="1" t="s">
        <v>8</v>
      </c>
      <c r="E326" s="1" t="s">
        <v>323</v>
      </c>
      <c r="F326" s="1" t="s">
        <v>6</v>
      </c>
      <c r="G326" s="1" t="s">
        <v>6</v>
      </c>
      <c r="H326" s="1" t="str">
        <f>VLOOKUP(F326,城市对照表!$B:$C,2,0)</f>
        <v>北京</v>
      </c>
      <c r="I326" s="1" t="s">
        <v>11713</v>
      </c>
    </row>
    <row r="327" spans="1:9" x14ac:dyDescent="0.2">
      <c r="A327" s="1" t="s">
        <v>6</v>
      </c>
      <c r="B327" s="1">
        <v>86001469</v>
      </c>
      <c r="C327" s="1" t="s">
        <v>600</v>
      </c>
      <c r="D327" s="1" t="s">
        <v>8</v>
      </c>
      <c r="E327" s="1" t="s">
        <v>323</v>
      </c>
      <c r="F327" s="1" t="s">
        <v>6</v>
      </c>
      <c r="G327" s="1" t="s">
        <v>6</v>
      </c>
      <c r="H327" s="1" t="str">
        <f>VLOOKUP(F327,城市对照表!$B:$C,2,0)</f>
        <v>北京</v>
      </c>
      <c r="I327" s="1" t="s">
        <v>11713</v>
      </c>
    </row>
    <row r="328" spans="1:9" x14ac:dyDescent="0.2">
      <c r="A328" s="1" t="s">
        <v>6</v>
      </c>
      <c r="B328" s="1">
        <v>86001470</v>
      </c>
      <c r="C328" s="1" t="s">
        <v>601</v>
      </c>
      <c r="D328" s="1" t="s">
        <v>8</v>
      </c>
      <c r="E328" s="1" t="s">
        <v>323</v>
      </c>
      <c r="F328" s="1" t="s">
        <v>6</v>
      </c>
      <c r="G328" s="1" t="s">
        <v>6</v>
      </c>
      <c r="H328" s="1" t="str">
        <f>VLOOKUP(F328,城市对照表!$B:$C,2,0)</f>
        <v>北京</v>
      </c>
      <c r="I328" s="1" t="s">
        <v>11713</v>
      </c>
    </row>
    <row r="329" spans="1:9" x14ac:dyDescent="0.2">
      <c r="A329" s="1" t="s">
        <v>6</v>
      </c>
      <c r="B329" s="1">
        <v>86001471</v>
      </c>
      <c r="C329" s="1" t="s">
        <v>602</v>
      </c>
      <c r="D329" s="1" t="s">
        <v>8</v>
      </c>
      <c r="E329" s="1" t="s">
        <v>323</v>
      </c>
      <c r="F329" s="1" t="s">
        <v>6</v>
      </c>
      <c r="G329" s="1" t="s">
        <v>6</v>
      </c>
      <c r="H329" s="1" t="str">
        <f>VLOOKUP(F329,城市对照表!$B:$C,2,0)</f>
        <v>北京</v>
      </c>
      <c r="I329" s="1" t="s">
        <v>11713</v>
      </c>
    </row>
    <row r="330" spans="1:9" x14ac:dyDescent="0.2">
      <c r="A330" s="1" t="s">
        <v>6</v>
      </c>
      <c r="B330" s="1">
        <v>86001472</v>
      </c>
      <c r="C330" s="1" t="s">
        <v>603</v>
      </c>
      <c r="D330" s="1" t="s">
        <v>8</v>
      </c>
      <c r="E330" s="1" t="s">
        <v>323</v>
      </c>
      <c r="F330" s="1" t="s">
        <v>6</v>
      </c>
      <c r="G330" s="1" t="s">
        <v>6</v>
      </c>
      <c r="H330" s="1" t="str">
        <f>VLOOKUP(F330,城市对照表!$B:$C,2,0)</f>
        <v>北京</v>
      </c>
      <c r="I330" s="1" t="s">
        <v>11713</v>
      </c>
    </row>
    <row r="331" spans="1:9" x14ac:dyDescent="0.2">
      <c r="A331" s="1" t="s">
        <v>6</v>
      </c>
      <c r="B331" s="1">
        <v>86001473</v>
      </c>
      <c r="C331" s="1" t="s">
        <v>604</v>
      </c>
      <c r="D331" s="1" t="s">
        <v>8</v>
      </c>
      <c r="E331" s="1" t="s">
        <v>323</v>
      </c>
      <c r="F331" s="1" t="s">
        <v>6</v>
      </c>
      <c r="G331" s="1" t="s">
        <v>6</v>
      </c>
      <c r="H331" s="1" t="str">
        <f>VLOOKUP(F331,城市对照表!$B:$C,2,0)</f>
        <v>北京</v>
      </c>
      <c r="I331" s="1" t="s">
        <v>11713</v>
      </c>
    </row>
    <row r="332" spans="1:9" x14ac:dyDescent="0.2">
      <c r="A332" s="1" t="s">
        <v>6</v>
      </c>
      <c r="B332" s="1">
        <v>86001475</v>
      </c>
      <c r="C332" s="1" t="s">
        <v>605</v>
      </c>
      <c r="D332" s="1" t="s">
        <v>8</v>
      </c>
      <c r="E332" s="1" t="s">
        <v>323</v>
      </c>
      <c r="F332" s="1" t="s">
        <v>6</v>
      </c>
      <c r="G332" s="1" t="s">
        <v>6</v>
      </c>
      <c r="H332" s="1" t="str">
        <f>VLOOKUP(F332,城市对照表!$B:$C,2,0)</f>
        <v>北京</v>
      </c>
      <c r="I332" s="1" t="s">
        <v>11713</v>
      </c>
    </row>
    <row r="333" spans="1:9" x14ac:dyDescent="0.2">
      <c r="A333" s="1" t="s">
        <v>6</v>
      </c>
      <c r="B333" s="1">
        <v>86001476</v>
      </c>
      <c r="C333" s="1" t="s">
        <v>606</v>
      </c>
      <c r="D333" s="1" t="s">
        <v>8</v>
      </c>
      <c r="E333" s="1" t="s">
        <v>323</v>
      </c>
      <c r="F333" s="1" t="s">
        <v>6</v>
      </c>
      <c r="G333" s="1" t="s">
        <v>6</v>
      </c>
      <c r="H333" s="1" t="str">
        <f>VLOOKUP(F333,城市对照表!$B:$C,2,0)</f>
        <v>北京</v>
      </c>
      <c r="I333" s="1" t="s">
        <v>11713</v>
      </c>
    </row>
    <row r="334" spans="1:9" x14ac:dyDescent="0.2">
      <c r="A334" s="1" t="s">
        <v>6</v>
      </c>
      <c r="B334" s="1">
        <v>86001477</v>
      </c>
      <c r="C334" s="1" t="s">
        <v>607</v>
      </c>
      <c r="D334" s="1" t="s">
        <v>8</v>
      </c>
      <c r="E334" s="1" t="s">
        <v>323</v>
      </c>
      <c r="F334" s="1" t="s">
        <v>6</v>
      </c>
      <c r="G334" s="1" t="s">
        <v>6</v>
      </c>
      <c r="H334" s="1" t="str">
        <f>VLOOKUP(F334,城市对照表!$B:$C,2,0)</f>
        <v>北京</v>
      </c>
      <c r="I334" s="1" t="s">
        <v>11713</v>
      </c>
    </row>
    <row r="335" spans="1:9" x14ac:dyDescent="0.2">
      <c r="A335" s="1" t="s">
        <v>6</v>
      </c>
      <c r="B335" s="1">
        <v>86001478</v>
      </c>
      <c r="C335" s="1" t="s">
        <v>608</v>
      </c>
      <c r="D335" s="1" t="s">
        <v>8</v>
      </c>
      <c r="E335" s="1" t="s">
        <v>323</v>
      </c>
      <c r="F335" s="1" t="s">
        <v>6</v>
      </c>
      <c r="G335" s="1" t="s">
        <v>6</v>
      </c>
      <c r="H335" s="1" t="str">
        <f>VLOOKUP(F335,城市对照表!$B:$C,2,0)</f>
        <v>北京</v>
      </c>
      <c r="I335" s="1" t="s">
        <v>11713</v>
      </c>
    </row>
    <row r="336" spans="1:9" x14ac:dyDescent="0.2">
      <c r="A336" s="1" t="s">
        <v>6</v>
      </c>
      <c r="B336" s="1">
        <v>86001479</v>
      </c>
      <c r="C336" s="1" t="s">
        <v>609</v>
      </c>
      <c r="D336" s="1" t="s">
        <v>8</v>
      </c>
      <c r="E336" s="1" t="s">
        <v>323</v>
      </c>
      <c r="F336" s="1" t="s">
        <v>6</v>
      </c>
      <c r="G336" s="1" t="s">
        <v>6</v>
      </c>
      <c r="H336" s="1" t="str">
        <f>VLOOKUP(F336,城市对照表!$B:$C,2,0)</f>
        <v>北京</v>
      </c>
      <c r="I336" s="1" t="s">
        <v>11713</v>
      </c>
    </row>
    <row r="337" spans="1:9" x14ac:dyDescent="0.2">
      <c r="A337" s="1" t="s">
        <v>6</v>
      </c>
      <c r="B337" s="1">
        <v>86001480</v>
      </c>
      <c r="C337" s="1" t="s">
        <v>610</v>
      </c>
      <c r="D337" s="1" t="s">
        <v>8</v>
      </c>
      <c r="E337" s="1" t="s">
        <v>323</v>
      </c>
      <c r="F337" s="1" t="s">
        <v>6</v>
      </c>
      <c r="G337" s="1" t="s">
        <v>6</v>
      </c>
      <c r="H337" s="1" t="str">
        <f>VLOOKUP(F337,城市对照表!$B:$C,2,0)</f>
        <v>北京</v>
      </c>
      <c r="I337" s="1" t="s">
        <v>11713</v>
      </c>
    </row>
    <row r="338" spans="1:9" x14ac:dyDescent="0.2">
      <c r="A338" s="1" t="s">
        <v>6</v>
      </c>
      <c r="B338" s="1">
        <v>86001481</v>
      </c>
      <c r="C338" s="1" t="s">
        <v>611</v>
      </c>
      <c r="D338" s="1" t="s">
        <v>8</v>
      </c>
      <c r="E338" s="1" t="s">
        <v>323</v>
      </c>
      <c r="F338" s="1" t="s">
        <v>6</v>
      </c>
      <c r="G338" s="1" t="s">
        <v>6</v>
      </c>
      <c r="H338" s="1" t="str">
        <f>VLOOKUP(F338,城市对照表!$B:$C,2,0)</f>
        <v>北京</v>
      </c>
      <c r="I338" s="1" t="s">
        <v>11713</v>
      </c>
    </row>
    <row r="339" spans="1:9" x14ac:dyDescent="0.2">
      <c r="A339" s="1" t="s">
        <v>6</v>
      </c>
      <c r="B339" s="1">
        <v>86001482</v>
      </c>
      <c r="C339" s="1" t="s">
        <v>612</v>
      </c>
      <c r="D339" s="1" t="s">
        <v>8</v>
      </c>
      <c r="E339" s="1" t="s">
        <v>323</v>
      </c>
      <c r="F339" s="1" t="s">
        <v>6</v>
      </c>
      <c r="G339" s="1" t="s">
        <v>6</v>
      </c>
      <c r="H339" s="1" t="str">
        <f>VLOOKUP(F339,城市对照表!$B:$C,2,0)</f>
        <v>北京</v>
      </c>
      <c r="I339" s="1" t="s">
        <v>11713</v>
      </c>
    </row>
    <row r="340" spans="1:9" x14ac:dyDescent="0.2">
      <c r="A340" s="1" t="s">
        <v>6</v>
      </c>
      <c r="B340" s="1">
        <v>86001483</v>
      </c>
      <c r="C340" s="1" t="s">
        <v>613</v>
      </c>
      <c r="D340" s="1" t="s">
        <v>8</v>
      </c>
      <c r="E340" s="1" t="s">
        <v>323</v>
      </c>
      <c r="F340" s="1" t="s">
        <v>6</v>
      </c>
      <c r="G340" s="1" t="s">
        <v>6</v>
      </c>
      <c r="H340" s="1" t="str">
        <f>VLOOKUP(F340,城市对照表!$B:$C,2,0)</f>
        <v>北京</v>
      </c>
      <c r="I340" s="1" t="s">
        <v>11713</v>
      </c>
    </row>
    <row r="341" spans="1:9" x14ac:dyDescent="0.2">
      <c r="A341" s="1" t="s">
        <v>6</v>
      </c>
      <c r="B341" s="1">
        <v>86001484</v>
      </c>
      <c r="C341" s="1" t="s">
        <v>614</v>
      </c>
      <c r="D341" s="1" t="s">
        <v>8</v>
      </c>
      <c r="E341" s="1" t="s">
        <v>323</v>
      </c>
      <c r="F341" s="1" t="s">
        <v>6</v>
      </c>
      <c r="G341" s="1" t="s">
        <v>6</v>
      </c>
      <c r="H341" s="1" t="str">
        <f>VLOOKUP(F341,城市对照表!$B:$C,2,0)</f>
        <v>北京</v>
      </c>
      <c r="I341" s="1" t="s">
        <v>11713</v>
      </c>
    </row>
    <row r="342" spans="1:9" x14ac:dyDescent="0.2">
      <c r="A342" s="1" t="s">
        <v>6</v>
      </c>
      <c r="B342" s="1">
        <v>86001486</v>
      </c>
      <c r="C342" s="1" t="s">
        <v>615</v>
      </c>
      <c r="D342" s="1" t="s">
        <v>8</v>
      </c>
      <c r="E342" s="1" t="s">
        <v>323</v>
      </c>
      <c r="F342" s="1" t="s">
        <v>6</v>
      </c>
      <c r="G342" s="1" t="s">
        <v>6</v>
      </c>
      <c r="H342" s="1" t="str">
        <f>VLOOKUP(F342,城市对照表!$B:$C,2,0)</f>
        <v>北京</v>
      </c>
      <c r="I342" s="1" t="s">
        <v>11713</v>
      </c>
    </row>
    <row r="343" spans="1:9" x14ac:dyDescent="0.2">
      <c r="A343" s="1" t="s">
        <v>6</v>
      </c>
      <c r="B343" s="1">
        <v>86001487</v>
      </c>
      <c r="C343" s="1" t="s">
        <v>10960</v>
      </c>
      <c r="D343" s="1" t="s">
        <v>8</v>
      </c>
      <c r="E343" s="1" t="s">
        <v>323</v>
      </c>
      <c r="F343" s="1" t="s">
        <v>6</v>
      </c>
      <c r="G343" s="1" t="s">
        <v>6</v>
      </c>
      <c r="H343" s="1" t="str">
        <f>VLOOKUP(F343,城市对照表!$B:$C,2,0)</f>
        <v>北京</v>
      </c>
      <c r="I343" s="1" t="s">
        <v>11713</v>
      </c>
    </row>
    <row r="344" spans="1:9" x14ac:dyDescent="0.2">
      <c r="A344" s="1" t="s">
        <v>6</v>
      </c>
      <c r="B344" s="1">
        <v>86001488</v>
      </c>
      <c r="C344" s="1" t="s">
        <v>10961</v>
      </c>
      <c r="D344" s="1" t="s">
        <v>8</v>
      </c>
      <c r="E344" s="1" t="s">
        <v>323</v>
      </c>
      <c r="F344" s="1" t="s">
        <v>6</v>
      </c>
      <c r="G344" s="1" t="s">
        <v>6</v>
      </c>
      <c r="H344" s="1" t="str">
        <f>VLOOKUP(F344,城市对照表!$B:$C,2,0)</f>
        <v>北京</v>
      </c>
      <c r="I344" s="1" t="s">
        <v>11713</v>
      </c>
    </row>
    <row r="345" spans="1:9" x14ac:dyDescent="0.2">
      <c r="A345" s="1" t="s">
        <v>6</v>
      </c>
      <c r="B345" s="1">
        <v>86001489</v>
      </c>
      <c r="C345" s="1" t="s">
        <v>10962</v>
      </c>
      <c r="D345" s="1" t="s">
        <v>8</v>
      </c>
      <c r="E345" s="1" t="s">
        <v>323</v>
      </c>
      <c r="F345" s="1" t="s">
        <v>6</v>
      </c>
      <c r="G345" s="1" t="s">
        <v>6</v>
      </c>
      <c r="H345" s="1" t="str">
        <f>VLOOKUP(F345,城市对照表!$B:$C,2,0)</f>
        <v>北京</v>
      </c>
      <c r="I345" s="1" t="s">
        <v>11713</v>
      </c>
    </row>
    <row r="346" spans="1:9" x14ac:dyDescent="0.2">
      <c r="A346" s="1" t="s">
        <v>6</v>
      </c>
      <c r="B346" s="1">
        <v>86001490</v>
      </c>
      <c r="C346" s="1" t="s">
        <v>10963</v>
      </c>
      <c r="D346" s="1" t="s">
        <v>8</v>
      </c>
      <c r="E346" s="1" t="s">
        <v>323</v>
      </c>
      <c r="F346" s="1" t="s">
        <v>6</v>
      </c>
      <c r="G346" s="1" t="s">
        <v>6</v>
      </c>
      <c r="H346" s="1" t="str">
        <f>VLOOKUP(F346,城市对照表!$B:$C,2,0)</f>
        <v>北京</v>
      </c>
      <c r="I346" s="1" t="s">
        <v>11713</v>
      </c>
    </row>
    <row r="347" spans="1:9" x14ac:dyDescent="0.2">
      <c r="A347" s="1" t="s">
        <v>6</v>
      </c>
      <c r="B347" s="1">
        <v>86001854</v>
      </c>
      <c r="C347" s="1" t="s">
        <v>616</v>
      </c>
      <c r="D347" s="1" t="s">
        <v>8</v>
      </c>
      <c r="E347" s="1" t="s">
        <v>323</v>
      </c>
      <c r="F347" s="1" t="s">
        <v>6</v>
      </c>
      <c r="G347" s="1" t="s">
        <v>6</v>
      </c>
      <c r="H347" s="1" t="str">
        <f>VLOOKUP(F347,城市对照表!$B:$C,2,0)</f>
        <v>北京</v>
      </c>
      <c r="I347" s="1" t="s">
        <v>11713</v>
      </c>
    </row>
    <row r="348" spans="1:9" x14ac:dyDescent="0.2">
      <c r="A348" s="1" t="s">
        <v>6</v>
      </c>
      <c r="B348" s="1">
        <v>86001856</v>
      </c>
      <c r="C348" s="1" t="s">
        <v>618</v>
      </c>
      <c r="D348" s="1" t="s">
        <v>8</v>
      </c>
      <c r="E348" s="1" t="s">
        <v>323</v>
      </c>
      <c r="F348" s="1" t="s">
        <v>6</v>
      </c>
      <c r="G348" s="1" t="s">
        <v>6</v>
      </c>
      <c r="H348" s="1" t="str">
        <f>VLOOKUP(F348,城市对照表!$B:$C,2,0)</f>
        <v>北京</v>
      </c>
      <c r="I348" s="1" t="s">
        <v>11713</v>
      </c>
    </row>
    <row r="349" spans="1:9" x14ac:dyDescent="0.2">
      <c r="A349" s="1" t="s">
        <v>6</v>
      </c>
      <c r="B349" s="1">
        <v>86001860</v>
      </c>
      <c r="C349" s="1" t="s">
        <v>619</v>
      </c>
      <c r="D349" s="1" t="s">
        <v>8</v>
      </c>
      <c r="E349" s="1" t="s">
        <v>323</v>
      </c>
      <c r="F349" s="1" t="s">
        <v>6</v>
      </c>
      <c r="G349" s="1" t="s">
        <v>6</v>
      </c>
      <c r="H349" s="1" t="str">
        <f>VLOOKUP(F349,城市对照表!$B:$C,2,0)</f>
        <v>北京</v>
      </c>
      <c r="I349" s="1" t="s">
        <v>11713</v>
      </c>
    </row>
    <row r="350" spans="1:9" x14ac:dyDescent="0.2">
      <c r="A350" s="1" t="s">
        <v>6</v>
      </c>
      <c r="B350" s="1">
        <v>86001861</v>
      </c>
      <c r="C350" s="1" t="s">
        <v>620</v>
      </c>
      <c r="D350" s="1" t="s">
        <v>8</v>
      </c>
      <c r="E350" s="1" t="s">
        <v>323</v>
      </c>
      <c r="F350" s="1" t="s">
        <v>6</v>
      </c>
      <c r="G350" s="1" t="s">
        <v>6</v>
      </c>
      <c r="H350" s="1" t="str">
        <f>VLOOKUP(F350,城市对照表!$B:$C,2,0)</f>
        <v>北京</v>
      </c>
      <c r="I350" s="1" t="s">
        <v>11713</v>
      </c>
    </row>
    <row r="351" spans="1:9" x14ac:dyDescent="0.2">
      <c r="A351" s="1" t="s">
        <v>6</v>
      </c>
      <c r="B351" s="1">
        <v>86001862</v>
      </c>
      <c r="C351" s="1" t="s">
        <v>621</v>
      </c>
      <c r="D351" s="1" t="s">
        <v>8</v>
      </c>
      <c r="E351" s="1" t="s">
        <v>323</v>
      </c>
      <c r="F351" s="1" t="s">
        <v>6</v>
      </c>
      <c r="G351" s="1" t="s">
        <v>6</v>
      </c>
      <c r="H351" s="1" t="str">
        <f>VLOOKUP(F351,城市对照表!$B:$C,2,0)</f>
        <v>北京</v>
      </c>
      <c r="I351" s="1" t="s">
        <v>11713</v>
      </c>
    </row>
    <row r="352" spans="1:9" x14ac:dyDescent="0.2">
      <c r="A352" s="1" t="s">
        <v>6</v>
      </c>
      <c r="B352" s="1">
        <v>86001865</v>
      </c>
      <c r="C352" s="1" t="s">
        <v>623</v>
      </c>
      <c r="D352" s="1" t="s">
        <v>8</v>
      </c>
      <c r="E352" s="1" t="s">
        <v>323</v>
      </c>
      <c r="F352" s="1" t="s">
        <v>6</v>
      </c>
      <c r="G352" s="1" t="s">
        <v>6</v>
      </c>
      <c r="H352" s="1" t="str">
        <f>VLOOKUP(F352,城市对照表!$B:$C,2,0)</f>
        <v>北京</v>
      </c>
      <c r="I352" s="1" t="s">
        <v>11713</v>
      </c>
    </row>
    <row r="353" spans="1:9" x14ac:dyDescent="0.2">
      <c r="A353" s="1" t="s">
        <v>6</v>
      </c>
      <c r="B353" s="1">
        <v>86001866</v>
      </c>
      <c r="C353" s="1" t="s">
        <v>624</v>
      </c>
      <c r="D353" s="1" t="s">
        <v>8</v>
      </c>
      <c r="E353" s="1" t="s">
        <v>323</v>
      </c>
      <c r="F353" s="1" t="s">
        <v>6</v>
      </c>
      <c r="G353" s="1" t="s">
        <v>6</v>
      </c>
      <c r="H353" s="1" t="str">
        <f>VLOOKUP(F353,城市对照表!$B:$C,2,0)</f>
        <v>北京</v>
      </c>
      <c r="I353" s="1" t="s">
        <v>11713</v>
      </c>
    </row>
    <row r="354" spans="1:9" x14ac:dyDescent="0.2">
      <c r="A354" s="1" t="s">
        <v>6</v>
      </c>
      <c r="B354" s="1">
        <v>86001867</v>
      </c>
      <c r="C354" s="1" t="s">
        <v>625</v>
      </c>
      <c r="D354" s="1" t="s">
        <v>8</v>
      </c>
      <c r="E354" s="1" t="s">
        <v>323</v>
      </c>
      <c r="F354" s="1" t="s">
        <v>6</v>
      </c>
      <c r="G354" s="1" t="s">
        <v>6</v>
      </c>
      <c r="H354" s="1" t="str">
        <f>VLOOKUP(F354,城市对照表!$B:$C,2,0)</f>
        <v>北京</v>
      </c>
      <c r="I354" s="1" t="s">
        <v>11713</v>
      </c>
    </row>
    <row r="355" spans="1:9" x14ac:dyDescent="0.2">
      <c r="A355" s="1" t="s">
        <v>6</v>
      </c>
      <c r="B355" s="1">
        <v>80021001</v>
      </c>
      <c r="C355" s="1" t="s">
        <v>148</v>
      </c>
      <c r="D355" s="1" t="s">
        <v>35</v>
      </c>
      <c r="E355" s="1" t="s">
        <v>149</v>
      </c>
      <c r="F355" s="1" t="s">
        <v>6</v>
      </c>
      <c r="G355" s="1" t="s">
        <v>6</v>
      </c>
      <c r="H355" s="1" t="str">
        <f>VLOOKUP(F355,城市对照表!$B:$C,2,0)</f>
        <v>北京</v>
      </c>
      <c r="I355" s="1" t="s">
        <v>11713</v>
      </c>
    </row>
    <row r="356" spans="1:9" x14ac:dyDescent="0.2">
      <c r="A356" s="1" t="s">
        <v>6</v>
      </c>
      <c r="B356" s="1">
        <v>80023001</v>
      </c>
      <c r="C356" s="1" t="s">
        <v>150</v>
      </c>
      <c r="D356" s="1" t="s">
        <v>35</v>
      </c>
      <c r="E356" s="1" t="s">
        <v>149</v>
      </c>
      <c r="F356" s="1" t="s">
        <v>49</v>
      </c>
      <c r="G356" s="1" t="s">
        <v>40</v>
      </c>
      <c r="H356" s="1" t="str">
        <f>VLOOKUP(F356,城市对照表!$B:$C,2,0)</f>
        <v>赤峰</v>
      </c>
      <c r="I356" s="1" t="s">
        <v>11713</v>
      </c>
    </row>
    <row r="357" spans="1:9" x14ac:dyDescent="0.2">
      <c r="A357" s="1" t="s">
        <v>6</v>
      </c>
      <c r="B357" s="1">
        <v>80023002</v>
      </c>
      <c r="C357" s="1" t="s">
        <v>151</v>
      </c>
      <c r="D357" s="1" t="s">
        <v>35</v>
      </c>
      <c r="E357" s="1" t="s">
        <v>149</v>
      </c>
      <c r="F357" s="1" t="s">
        <v>152</v>
      </c>
      <c r="G357" s="1" t="s">
        <v>30</v>
      </c>
      <c r="H357" s="1" t="str">
        <f>VLOOKUP(F357,城市对照表!$B:$C,2,0)</f>
        <v>张家口</v>
      </c>
      <c r="I357" s="1" t="s">
        <v>11713</v>
      </c>
    </row>
    <row r="358" spans="1:9" x14ac:dyDescent="0.2">
      <c r="A358" s="1" t="s">
        <v>6</v>
      </c>
      <c r="B358" s="1">
        <v>80023003</v>
      </c>
      <c r="C358" s="1" t="s">
        <v>153</v>
      </c>
      <c r="D358" s="1" t="s">
        <v>35</v>
      </c>
      <c r="E358" s="1" t="s">
        <v>149</v>
      </c>
      <c r="F358" s="1" t="s">
        <v>10952</v>
      </c>
      <c r="G358" s="1" t="s">
        <v>10</v>
      </c>
      <c r="H358" s="1" t="str">
        <f>VLOOKUP(F358,城市对照表!$B:$C,2,0)</f>
        <v>天津</v>
      </c>
      <c r="I358" s="1" t="s">
        <v>11713</v>
      </c>
    </row>
    <row r="359" spans="1:9" x14ac:dyDescent="0.2">
      <c r="A359" s="1" t="s">
        <v>6</v>
      </c>
      <c r="B359" s="1">
        <v>80023004</v>
      </c>
      <c r="C359" s="1" t="s">
        <v>154</v>
      </c>
      <c r="D359" s="1" t="s">
        <v>35</v>
      </c>
      <c r="E359" s="1" t="s">
        <v>149</v>
      </c>
      <c r="F359" s="1" t="s">
        <v>155</v>
      </c>
      <c r="G359" s="1" t="s">
        <v>30</v>
      </c>
      <c r="H359" s="1" t="str">
        <f>VLOOKUP(F359,城市对照表!$B:$C,2,0)</f>
        <v>廊坊</v>
      </c>
      <c r="I359" s="1" t="s">
        <v>11713</v>
      </c>
    </row>
    <row r="360" spans="1:9" x14ac:dyDescent="0.2">
      <c r="A360" s="1" t="s">
        <v>6</v>
      </c>
      <c r="B360" s="1">
        <v>80023005</v>
      </c>
      <c r="C360" s="1" t="s">
        <v>156</v>
      </c>
      <c r="D360" s="1" t="s">
        <v>35</v>
      </c>
      <c r="E360" s="1" t="s">
        <v>149</v>
      </c>
      <c r="F360" s="1" t="s">
        <v>106</v>
      </c>
      <c r="G360" s="1" t="s">
        <v>30</v>
      </c>
      <c r="H360" s="1" t="str">
        <f>VLOOKUP(F360,城市对照表!$B:$C,2,0)</f>
        <v>沧州</v>
      </c>
      <c r="I360" s="1" t="s">
        <v>11713</v>
      </c>
    </row>
    <row r="361" spans="1:9" x14ac:dyDescent="0.2">
      <c r="A361" s="1" t="s">
        <v>6</v>
      </c>
      <c r="B361" s="1">
        <v>80023006</v>
      </c>
      <c r="C361" s="1" t="s">
        <v>157</v>
      </c>
      <c r="D361" s="1" t="s">
        <v>35</v>
      </c>
      <c r="E361" s="1" t="s">
        <v>149</v>
      </c>
      <c r="F361" s="1" t="s">
        <v>74</v>
      </c>
      <c r="G361" s="1" t="s">
        <v>40</v>
      </c>
      <c r="H361" s="1" t="str">
        <f>VLOOKUP(F361,城市对照表!$B:$C,2,0)</f>
        <v>鄂尔多斯</v>
      </c>
      <c r="I361" s="1" t="s">
        <v>11713</v>
      </c>
    </row>
    <row r="362" spans="1:9" x14ac:dyDescent="0.2">
      <c r="A362" s="1" t="s">
        <v>6</v>
      </c>
      <c r="B362" s="1">
        <v>80023007</v>
      </c>
      <c r="C362" s="1" t="s">
        <v>158</v>
      </c>
      <c r="D362" s="1" t="s">
        <v>35</v>
      </c>
      <c r="E362" s="1" t="s">
        <v>149</v>
      </c>
      <c r="F362" s="1" t="s">
        <v>10</v>
      </c>
      <c r="G362" s="1" t="s">
        <v>10</v>
      </c>
      <c r="H362" s="1" t="str">
        <f>VLOOKUP(F362,城市对照表!$B:$C,2,0)</f>
        <v>天津</v>
      </c>
      <c r="I362" s="1" t="s">
        <v>11713</v>
      </c>
    </row>
    <row r="363" spans="1:9" x14ac:dyDescent="0.2">
      <c r="A363" s="1" t="s">
        <v>6</v>
      </c>
      <c r="B363" s="1">
        <v>80023008</v>
      </c>
      <c r="C363" s="1" t="s">
        <v>159</v>
      </c>
      <c r="D363" s="1" t="s">
        <v>35</v>
      </c>
      <c r="E363" s="1" t="s">
        <v>149</v>
      </c>
      <c r="F363" s="1" t="s">
        <v>65</v>
      </c>
      <c r="G363" s="1" t="s">
        <v>30</v>
      </c>
      <c r="H363" s="1" t="str">
        <f>VLOOKUP(F363,城市对照表!$B:$C,2,0)</f>
        <v>石家庄</v>
      </c>
      <c r="I363" s="1" t="s">
        <v>11713</v>
      </c>
    </row>
    <row r="364" spans="1:9" x14ac:dyDescent="0.2">
      <c r="A364" s="1" t="s">
        <v>6</v>
      </c>
      <c r="B364" s="1">
        <v>80023009</v>
      </c>
      <c r="C364" s="1" t="s">
        <v>160</v>
      </c>
      <c r="D364" s="1" t="s">
        <v>35</v>
      </c>
      <c r="E364" s="1" t="s">
        <v>149</v>
      </c>
      <c r="F364" s="1" t="s">
        <v>49</v>
      </c>
      <c r="G364" s="1" t="s">
        <v>40</v>
      </c>
      <c r="H364" s="1" t="str">
        <f>VLOOKUP(F364,城市对照表!$B:$C,2,0)</f>
        <v>赤峰</v>
      </c>
      <c r="I364" s="1" t="s">
        <v>11713</v>
      </c>
    </row>
    <row r="365" spans="1:9" x14ac:dyDescent="0.2">
      <c r="A365" s="1" t="s">
        <v>6</v>
      </c>
      <c r="B365" s="1">
        <v>80023011</v>
      </c>
      <c r="C365" s="1" t="s">
        <v>161</v>
      </c>
      <c r="D365" s="1" t="s">
        <v>35</v>
      </c>
      <c r="E365" s="1" t="s">
        <v>149</v>
      </c>
      <c r="F365" s="1" t="s">
        <v>162</v>
      </c>
      <c r="G365" s="1" t="s">
        <v>40</v>
      </c>
      <c r="H365" s="1" t="str">
        <f>VLOOKUP(F365,城市对照表!$B:$C,2,0)</f>
        <v>乌海</v>
      </c>
      <c r="I365" s="1" t="s">
        <v>11713</v>
      </c>
    </row>
    <row r="366" spans="1:9" x14ac:dyDescent="0.2">
      <c r="A366" s="1" t="s">
        <v>6</v>
      </c>
      <c r="B366" s="1">
        <v>80023012</v>
      </c>
      <c r="C366" s="1" t="s">
        <v>163</v>
      </c>
      <c r="D366" s="1" t="s">
        <v>35</v>
      </c>
      <c r="E366" s="1" t="s">
        <v>149</v>
      </c>
      <c r="F366" s="1" t="s">
        <v>65</v>
      </c>
      <c r="G366" s="1" t="s">
        <v>30</v>
      </c>
      <c r="H366" s="1" t="str">
        <f>VLOOKUP(F366,城市对照表!$B:$C,2,0)</f>
        <v>石家庄</v>
      </c>
      <c r="I366" s="1" t="s">
        <v>11713</v>
      </c>
    </row>
    <row r="367" spans="1:9" x14ac:dyDescent="0.2">
      <c r="A367" s="1" t="s">
        <v>6</v>
      </c>
      <c r="B367" s="1">
        <v>80023013</v>
      </c>
      <c r="C367" s="1" t="s">
        <v>164</v>
      </c>
      <c r="D367" s="1" t="s">
        <v>35</v>
      </c>
      <c r="E367" s="1" t="s">
        <v>149</v>
      </c>
      <c r="F367" s="1" t="s">
        <v>106</v>
      </c>
      <c r="G367" s="1" t="s">
        <v>30</v>
      </c>
      <c r="H367" s="1" t="str">
        <f>VLOOKUP(F367,城市对照表!$B:$C,2,0)</f>
        <v>沧州</v>
      </c>
      <c r="I367" s="1" t="s">
        <v>11713</v>
      </c>
    </row>
    <row r="368" spans="1:9" x14ac:dyDescent="0.2">
      <c r="A368" s="1" t="s">
        <v>6</v>
      </c>
      <c r="B368" s="1">
        <v>80023014</v>
      </c>
      <c r="C368" s="1" t="s">
        <v>165</v>
      </c>
      <c r="D368" s="1" t="s">
        <v>35</v>
      </c>
      <c r="E368" s="1" t="s">
        <v>149</v>
      </c>
      <c r="F368" s="1" t="s">
        <v>10</v>
      </c>
      <c r="G368" s="1" t="s">
        <v>10</v>
      </c>
      <c r="H368" s="1" t="str">
        <f>VLOOKUP(F368,城市对照表!$B:$C,2,0)</f>
        <v>天津</v>
      </c>
      <c r="I368" s="1" t="s">
        <v>11713</v>
      </c>
    </row>
    <row r="369" spans="1:9" x14ac:dyDescent="0.2">
      <c r="A369" s="1" t="s">
        <v>6</v>
      </c>
      <c r="B369" s="1">
        <v>80023016</v>
      </c>
      <c r="C369" s="1" t="s">
        <v>166</v>
      </c>
      <c r="D369" s="1" t="s">
        <v>35</v>
      </c>
      <c r="E369" s="1" t="s">
        <v>149</v>
      </c>
      <c r="F369" s="1" t="s">
        <v>10</v>
      </c>
      <c r="G369" s="1" t="s">
        <v>10</v>
      </c>
      <c r="H369" s="1" t="str">
        <f>VLOOKUP(F369,城市对照表!$B:$C,2,0)</f>
        <v>天津</v>
      </c>
      <c r="I369" s="1" t="s">
        <v>11713</v>
      </c>
    </row>
    <row r="370" spans="1:9" x14ac:dyDescent="0.2">
      <c r="A370" s="1" t="s">
        <v>6</v>
      </c>
      <c r="B370" s="1">
        <v>80023017</v>
      </c>
      <c r="C370" s="1" t="s">
        <v>167</v>
      </c>
      <c r="D370" s="1" t="s">
        <v>35</v>
      </c>
      <c r="E370" s="1" t="s">
        <v>149</v>
      </c>
      <c r="F370" s="1" t="s">
        <v>65</v>
      </c>
      <c r="G370" s="1" t="s">
        <v>30</v>
      </c>
      <c r="H370" s="1" t="str">
        <f>VLOOKUP(F370,城市对照表!$B:$C,2,0)</f>
        <v>石家庄</v>
      </c>
      <c r="I370" s="1" t="s">
        <v>11713</v>
      </c>
    </row>
    <row r="371" spans="1:9" x14ac:dyDescent="0.2">
      <c r="A371" s="1" t="s">
        <v>6</v>
      </c>
      <c r="B371" s="1">
        <v>80023018</v>
      </c>
      <c r="C371" s="1" t="s">
        <v>168</v>
      </c>
      <c r="D371" s="1" t="s">
        <v>35</v>
      </c>
      <c r="E371" s="1" t="s">
        <v>149</v>
      </c>
      <c r="F371" s="1" t="s">
        <v>10964</v>
      </c>
      <c r="G371" s="1" t="s">
        <v>30</v>
      </c>
      <c r="H371" s="1" t="str">
        <f>VLOOKUP(F371,城市对照表!$B:$C,2,0)</f>
        <v>保定</v>
      </c>
      <c r="I371" s="1" t="s">
        <v>11713</v>
      </c>
    </row>
    <row r="372" spans="1:9" x14ac:dyDescent="0.2">
      <c r="A372" s="1" t="s">
        <v>6</v>
      </c>
      <c r="B372" s="1">
        <v>80023019</v>
      </c>
      <c r="C372" s="1" t="s">
        <v>169</v>
      </c>
      <c r="D372" s="1" t="s">
        <v>35</v>
      </c>
      <c r="E372" s="1" t="s">
        <v>149</v>
      </c>
      <c r="F372" s="1" t="s">
        <v>10</v>
      </c>
      <c r="G372" s="1" t="s">
        <v>10</v>
      </c>
      <c r="H372" s="1" t="str">
        <f>VLOOKUP(F372,城市对照表!$B:$C,2,0)</f>
        <v>天津</v>
      </c>
      <c r="I372" s="1" t="s">
        <v>11713</v>
      </c>
    </row>
    <row r="373" spans="1:9" x14ac:dyDescent="0.2">
      <c r="A373" s="1" t="s">
        <v>6</v>
      </c>
      <c r="B373" s="1">
        <v>80023020</v>
      </c>
      <c r="C373" s="1" t="s">
        <v>170</v>
      </c>
      <c r="D373" s="1" t="s">
        <v>35</v>
      </c>
      <c r="E373" s="1" t="s">
        <v>149</v>
      </c>
      <c r="F373" s="1" t="s">
        <v>171</v>
      </c>
      <c r="G373" s="1" t="s">
        <v>30</v>
      </c>
      <c r="H373" s="1" t="str">
        <f>VLOOKUP(F373,城市对照表!$B:$C,2,0)</f>
        <v>邢台</v>
      </c>
      <c r="I373" s="1" t="s">
        <v>11713</v>
      </c>
    </row>
    <row r="374" spans="1:9" x14ac:dyDescent="0.2">
      <c r="A374" s="1" t="s">
        <v>6</v>
      </c>
      <c r="B374" s="1">
        <v>80023021</v>
      </c>
      <c r="C374" s="1" t="s">
        <v>172</v>
      </c>
      <c r="D374" s="1" t="s">
        <v>35</v>
      </c>
      <c r="E374" s="1" t="s">
        <v>149</v>
      </c>
      <c r="F374" s="1" t="s">
        <v>10</v>
      </c>
      <c r="G374" s="1" t="s">
        <v>10</v>
      </c>
      <c r="H374" s="1" t="str">
        <f>VLOOKUP(F374,城市对照表!$B:$C,2,0)</f>
        <v>天津</v>
      </c>
      <c r="I374" s="1" t="s">
        <v>11713</v>
      </c>
    </row>
    <row r="375" spans="1:9" x14ac:dyDescent="0.2">
      <c r="A375" s="1" t="s">
        <v>6</v>
      </c>
      <c r="B375" s="1">
        <v>80023022</v>
      </c>
      <c r="C375" s="1" t="s">
        <v>173</v>
      </c>
      <c r="D375" s="1" t="s">
        <v>35</v>
      </c>
      <c r="E375" s="1" t="s">
        <v>149</v>
      </c>
      <c r="F375" s="1" t="s">
        <v>65</v>
      </c>
      <c r="G375" s="1" t="s">
        <v>30</v>
      </c>
      <c r="H375" s="1" t="str">
        <f>VLOOKUP(F375,城市对照表!$B:$C,2,0)</f>
        <v>石家庄</v>
      </c>
      <c r="I375" s="1" t="s">
        <v>11713</v>
      </c>
    </row>
    <row r="376" spans="1:9" x14ac:dyDescent="0.2">
      <c r="A376" s="1" t="s">
        <v>6</v>
      </c>
      <c r="B376" s="1">
        <v>80023023</v>
      </c>
      <c r="C376" s="1" t="s">
        <v>174</v>
      </c>
      <c r="D376" s="1" t="s">
        <v>35</v>
      </c>
      <c r="E376" s="1" t="s">
        <v>149</v>
      </c>
      <c r="F376" s="1" t="s">
        <v>175</v>
      </c>
      <c r="G376" s="1" t="s">
        <v>40</v>
      </c>
      <c r="H376" s="1" t="str">
        <f>VLOOKUP(F376,城市对照表!$B:$C,2,0)</f>
        <v>承德</v>
      </c>
      <c r="I376" s="1" t="s">
        <v>11713</v>
      </c>
    </row>
    <row r="377" spans="1:9" x14ac:dyDescent="0.2">
      <c r="A377" s="1" t="s">
        <v>6</v>
      </c>
      <c r="B377" s="1">
        <v>80023024</v>
      </c>
      <c r="C377" s="1" t="s">
        <v>176</v>
      </c>
      <c r="D377" s="1" t="s">
        <v>35</v>
      </c>
      <c r="E377" s="1" t="s">
        <v>149</v>
      </c>
      <c r="F377" s="1" t="s">
        <v>51</v>
      </c>
      <c r="G377" s="1" t="s">
        <v>40</v>
      </c>
      <c r="H377" s="1" t="str">
        <f>VLOOKUP(F377,城市对照表!$B:$C,2,0)</f>
        <v>包头</v>
      </c>
      <c r="I377" s="1" t="s">
        <v>11713</v>
      </c>
    </row>
    <row r="378" spans="1:9" x14ac:dyDescent="0.2">
      <c r="A378" s="1" t="s">
        <v>6</v>
      </c>
      <c r="B378" s="1">
        <v>80023025</v>
      </c>
      <c r="C378" s="1" t="s">
        <v>177</v>
      </c>
      <c r="D378" s="1" t="s">
        <v>35</v>
      </c>
      <c r="E378" s="1" t="s">
        <v>149</v>
      </c>
      <c r="F378" s="1" t="s">
        <v>178</v>
      </c>
      <c r="G378" s="1" t="s">
        <v>30</v>
      </c>
      <c r="H378" s="1" t="str">
        <f>VLOOKUP(F378,城市对照表!$B:$C,2,0)</f>
        <v>唐山</v>
      </c>
      <c r="I378" s="1" t="s">
        <v>11713</v>
      </c>
    </row>
    <row r="379" spans="1:9" x14ac:dyDescent="0.2">
      <c r="A379" s="1" t="s">
        <v>6</v>
      </c>
      <c r="B379" s="1">
        <v>80023026</v>
      </c>
      <c r="C379" s="1" t="s">
        <v>179</v>
      </c>
      <c r="D379" s="1" t="s">
        <v>35</v>
      </c>
      <c r="E379" s="1" t="s">
        <v>149</v>
      </c>
      <c r="F379" s="1" t="s">
        <v>178</v>
      </c>
      <c r="G379" s="1" t="s">
        <v>30</v>
      </c>
      <c r="H379" s="1" t="str">
        <f>VLOOKUP(F379,城市对照表!$B:$C,2,0)</f>
        <v>唐山</v>
      </c>
      <c r="I379" s="1" t="s">
        <v>11713</v>
      </c>
    </row>
    <row r="380" spans="1:9" x14ac:dyDescent="0.2">
      <c r="A380" s="1" t="s">
        <v>6</v>
      </c>
      <c r="B380" s="1">
        <v>80023027</v>
      </c>
      <c r="C380" s="1" t="s">
        <v>180</v>
      </c>
      <c r="D380" s="1" t="s">
        <v>35</v>
      </c>
      <c r="E380" s="1" t="s">
        <v>149</v>
      </c>
      <c r="F380" s="1" t="s">
        <v>10965</v>
      </c>
      <c r="G380" s="1" t="s">
        <v>30</v>
      </c>
      <c r="H380" s="1" t="str">
        <f>VLOOKUP(F380,城市对照表!$B:$C,2,0)</f>
        <v>沧州</v>
      </c>
      <c r="I380" s="1" t="s">
        <v>11713</v>
      </c>
    </row>
    <row r="381" spans="1:9" x14ac:dyDescent="0.2">
      <c r="A381" s="1" t="s">
        <v>6</v>
      </c>
      <c r="B381" s="1">
        <v>80023028</v>
      </c>
      <c r="C381" s="1" t="s">
        <v>181</v>
      </c>
      <c r="D381" s="1" t="s">
        <v>35</v>
      </c>
      <c r="E381" s="1" t="s">
        <v>149</v>
      </c>
      <c r="F381" s="1" t="s">
        <v>65</v>
      </c>
      <c r="G381" s="1" t="s">
        <v>30</v>
      </c>
      <c r="H381" s="1" t="str">
        <f>VLOOKUP(F381,城市对照表!$B:$C,2,0)</f>
        <v>石家庄</v>
      </c>
      <c r="I381" s="1" t="s">
        <v>11713</v>
      </c>
    </row>
    <row r="382" spans="1:9" x14ac:dyDescent="0.2">
      <c r="A382" s="1" t="s">
        <v>6</v>
      </c>
      <c r="B382" s="1">
        <v>80023029</v>
      </c>
      <c r="C382" s="1" t="s">
        <v>182</v>
      </c>
      <c r="D382" s="1" t="s">
        <v>35</v>
      </c>
      <c r="E382" s="1" t="s">
        <v>149</v>
      </c>
      <c r="F382" s="1" t="s">
        <v>155</v>
      </c>
      <c r="G382" s="1" t="s">
        <v>30</v>
      </c>
      <c r="H382" s="1" t="str">
        <f>VLOOKUP(F382,城市对照表!$B:$C,2,0)</f>
        <v>廊坊</v>
      </c>
      <c r="I382" s="1" t="s">
        <v>11713</v>
      </c>
    </row>
    <row r="383" spans="1:9" x14ac:dyDescent="0.2">
      <c r="A383" s="1" t="s">
        <v>6</v>
      </c>
      <c r="B383" s="1">
        <v>80023030</v>
      </c>
      <c r="C383" s="1" t="s">
        <v>183</v>
      </c>
      <c r="D383" s="1" t="s">
        <v>35</v>
      </c>
      <c r="E383" s="1" t="s">
        <v>149</v>
      </c>
      <c r="F383" s="1" t="s">
        <v>10</v>
      </c>
      <c r="G383" s="1" t="s">
        <v>10</v>
      </c>
      <c r="H383" s="1" t="str">
        <f>VLOOKUP(F383,城市对照表!$B:$C,2,0)</f>
        <v>天津</v>
      </c>
      <c r="I383" s="1" t="s">
        <v>11713</v>
      </c>
    </row>
    <row r="384" spans="1:9" x14ac:dyDescent="0.2">
      <c r="A384" s="1" t="s">
        <v>6</v>
      </c>
      <c r="B384" s="1">
        <v>80023031</v>
      </c>
      <c r="C384" s="1" t="s">
        <v>184</v>
      </c>
      <c r="D384" s="1" t="s">
        <v>35</v>
      </c>
      <c r="E384" s="1" t="s">
        <v>149</v>
      </c>
      <c r="F384" s="1" t="s">
        <v>10</v>
      </c>
      <c r="G384" s="1" t="s">
        <v>10</v>
      </c>
      <c r="H384" s="1" t="str">
        <f>VLOOKUP(F384,城市对照表!$B:$C,2,0)</f>
        <v>天津</v>
      </c>
      <c r="I384" s="1" t="s">
        <v>11713</v>
      </c>
    </row>
    <row r="385" spans="1:9" x14ac:dyDescent="0.2">
      <c r="A385" s="1" t="s">
        <v>6</v>
      </c>
      <c r="B385" s="1">
        <v>80023032</v>
      </c>
      <c r="C385" s="1" t="s">
        <v>185</v>
      </c>
      <c r="D385" s="1" t="s">
        <v>35</v>
      </c>
      <c r="E385" s="1" t="s">
        <v>149</v>
      </c>
      <c r="F385" s="1" t="s">
        <v>49</v>
      </c>
      <c r="G385" s="1" t="s">
        <v>40</v>
      </c>
      <c r="H385" s="1" t="str">
        <f>VLOOKUP(F385,城市对照表!$B:$C,2,0)</f>
        <v>赤峰</v>
      </c>
      <c r="I385" s="1" t="s">
        <v>11713</v>
      </c>
    </row>
    <row r="386" spans="1:9" x14ac:dyDescent="0.2">
      <c r="A386" s="1" t="s">
        <v>6</v>
      </c>
      <c r="B386" s="1">
        <v>80023033</v>
      </c>
      <c r="C386" s="1" t="s">
        <v>186</v>
      </c>
      <c r="D386" s="1" t="s">
        <v>35</v>
      </c>
      <c r="E386" s="1" t="s">
        <v>149</v>
      </c>
      <c r="F386" s="1" t="s">
        <v>178</v>
      </c>
      <c r="G386" s="1" t="s">
        <v>30</v>
      </c>
      <c r="H386" s="1" t="str">
        <f>VLOOKUP(F386,城市对照表!$B:$C,2,0)</f>
        <v>唐山</v>
      </c>
      <c r="I386" s="1" t="s">
        <v>11713</v>
      </c>
    </row>
    <row r="387" spans="1:9" x14ac:dyDescent="0.2">
      <c r="A387" s="1" t="s">
        <v>6</v>
      </c>
      <c r="B387" s="1">
        <v>80023034</v>
      </c>
      <c r="C387" s="1" t="s">
        <v>187</v>
      </c>
      <c r="D387" s="1" t="s">
        <v>35</v>
      </c>
      <c r="E387" s="1" t="s">
        <v>149</v>
      </c>
      <c r="F387" s="1" t="s">
        <v>10</v>
      </c>
      <c r="G387" s="1" t="s">
        <v>10</v>
      </c>
      <c r="H387" s="1" t="str">
        <f>VLOOKUP(F387,城市对照表!$B:$C,2,0)</f>
        <v>天津</v>
      </c>
      <c r="I387" s="1" t="s">
        <v>11713</v>
      </c>
    </row>
    <row r="388" spans="1:9" x14ac:dyDescent="0.2">
      <c r="A388" s="1" t="s">
        <v>6</v>
      </c>
      <c r="B388" s="1">
        <v>80023036</v>
      </c>
      <c r="C388" s="1" t="s">
        <v>188</v>
      </c>
      <c r="D388" s="1" t="s">
        <v>35</v>
      </c>
      <c r="E388" s="1" t="s">
        <v>149</v>
      </c>
      <c r="F388" s="1" t="s">
        <v>10</v>
      </c>
      <c r="G388" s="1" t="s">
        <v>10</v>
      </c>
      <c r="H388" s="1" t="str">
        <f>VLOOKUP(F388,城市对照表!$B:$C,2,0)</f>
        <v>天津</v>
      </c>
      <c r="I388" s="1" t="s">
        <v>11713</v>
      </c>
    </row>
    <row r="389" spans="1:9" x14ac:dyDescent="0.2">
      <c r="A389" s="1" t="s">
        <v>6</v>
      </c>
      <c r="B389" s="1">
        <v>80023037</v>
      </c>
      <c r="C389" s="1" t="s">
        <v>189</v>
      </c>
      <c r="D389" s="1" t="s">
        <v>35</v>
      </c>
      <c r="E389" s="1" t="s">
        <v>149</v>
      </c>
      <c r="F389" s="1" t="s">
        <v>10966</v>
      </c>
      <c r="G389" s="1" t="s">
        <v>40</v>
      </c>
      <c r="H389" s="1" t="str">
        <f>VLOOKUP(F389,城市对照表!$B:$C,2,0)</f>
        <v>锡林郭勒盟</v>
      </c>
      <c r="I389" s="1" t="s">
        <v>11713</v>
      </c>
    </row>
    <row r="390" spans="1:9" x14ac:dyDescent="0.2">
      <c r="A390" s="1" t="s">
        <v>6</v>
      </c>
      <c r="B390" s="1">
        <v>80023038</v>
      </c>
      <c r="C390" s="1" t="s">
        <v>190</v>
      </c>
      <c r="D390" s="1" t="s">
        <v>35</v>
      </c>
      <c r="E390" s="1" t="s">
        <v>149</v>
      </c>
      <c r="F390" s="1" t="s">
        <v>10967</v>
      </c>
      <c r="G390" s="1" t="s">
        <v>30</v>
      </c>
      <c r="H390" s="1" t="str">
        <f>VLOOKUP(F390,城市对照表!$B:$C,2,0)</f>
        <v>天津</v>
      </c>
      <c r="I390" s="1" t="s">
        <v>11713</v>
      </c>
    </row>
    <row r="391" spans="1:9" x14ac:dyDescent="0.2">
      <c r="A391" s="1" t="s">
        <v>6</v>
      </c>
      <c r="B391" s="1">
        <v>80023039</v>
      </c>
      <c r="C391" s="1" t="s">
        <v>191</v>
      </c>
      <c r="D391" s="1" t="s">
        <v>35</v>
      </c>
      <c r="E391" s="1" t="s">
        <v>149</v>
      </c>
      <c r="F391" s="1" t="s">
        <v>10968</v>
      </c>
      <c r="G391" s="1" t="s">
        <v>30</v>
      </c>
      <c r="H391" s="1" t="str">
        <f>VLOOKUP(F391,城市对照表!$B:$C,2,0)</f>
        <v>沧州</v>
      </c>
      <c r="I391" s="1" t="s">
        <v>11713</v>
      </c>
    </row>
    <row r="392" spans="1:9" x14ac:dyDescent="0.2">
      <c r="A392" s="1" t="s">
        <v>6</v>
      </c>
      <c r="B392" s="1">
        <v>80023040</v>
      </c>
      <c r="C392" s="1" t="s">
        <v>192</v>
      </c>
      <c r="D392" s="1" t="s">
        <v>35</v>
      </c>
      <c r="E392" s="1" t="s">
        <v>149</v>
      </c>
      <c r="F392" s="1" t="s">
        <v>100</v>
      </c>
      <c r="G392" s="1" t="s">
        <v>30</v>
      </c>
      <c r="H392" s="1" t="str">
        <f>VLOOKUP(F392,城市对照表!$B:$C,2,0)</f>
        <v>唐山</v>
      </c>
      <c r="I392" s="1" t="s">
        <v>11713</v>
      </c>
    </row>
    <row r="393" spans="1:9" x14ac:dyDescent="0.2">
      <c r="A393" s="1" t="s">
        <v>6</v>
      </c>
      <c r="B393" s="1">
        <v>80023041</v>
      </c>
      <c r="C393" s="1" t="s">
        <v>193</v>
      </c>
      <c r="D393" s="1" t="s">
        <v>35</v>
      </c>
      <c r="E393" s="1" t="s">
        <v>149</v>
      </c>
      <c r="F393" s="1" t="s">
        <v>65</v>
      </c>
      <c r="G393" s="1" t="s">
        <v>30</v>
      </c>
      <c r="H393" s="1" t="str">
        <f>VLOOKUP(F393,城市对照表!$B:$C,2,0)</f>
        <v>石家庄</v>
      </c>
      <c r="I393" s="1" t="s">
        <v>11713</v>
      </c>
    </row>
    <row r="394" spans="1:9" x14ac:dyDescent="0.2">
      <c r="A394" s="1" t="s">
        <v>6</v>
      </c>
      <c r="B394" s="1">
        <v>80023042</v>
      </c>
      <c r="C394" s="1" t="s">
        <v>194</v>
      </c>
      <c r="D394" s="1" t="s">
        <v>35</v>
      </c>
      <c r="E394" s="1" t="s">
        <v>149</v>
      </c>
      <c r="F394" s="1" t="s">
        <v>195</v>
      </c>
      <c r="G394" s="1" t="s">
        <v>30</v>
      </c>
      <c r="H394" s="1" t="str">
        <f>VLOOKUP(F394,城市对照表!$B:$C,2,0)</f>
        <v>邯郸</v>
      </c>
      <c r="I394" s="1" t="s">
        <v>11713</v>
      </c>
    </row>
    <row r="395" spans="1:9" x14ac:dyDescent="0.2">
      <c r="A395" s="1" t="s">
        <v>6</v>
      </c>
      <c r="B395" s="1">
        <v>80023043</v>
      </c>
      <c r="C395" s="1" t="s">
        <v>196</v>
      </c>
      <c r="D395" s="1" t="s">
        <v>35</v>
      </c>
      <c r="E395" s="1" t="s">
        <v>149</v>
      </c>
      <c r="F395" s="1" t="s">
        <v>65</v>
      </c>
      <c r="G395" s="1" t="s">
        <v>30</v>
      </c>
      <c r="H395" s="1" t="str">
        <f>VLOOKUP(F395,城市对照表!$B:$C,2,0)</f>
        <v>石家庄</v>
      </c>
      <c r="I395" s="1" t="s">
        <v>11713</v>
      </c>
    </row>
    <row r="396" spans="1:9" x14ac:dyDescent="0.2">
      <c r="A396" s="1" t="s">
        <v>6</v>
      </c>
      <c r="B396" s="1">
        <v>80023044</v>
      </c>
      <c r="C396" s="1" t="s">
        <v>197</v>
      </c>
      <c r="D396" s="1" t="s">
        <v>35</v>
      </c>
      <c r="E396" s="1" t="s">
        <v>149</v>
      </c>
      <c r="F396" s="1" t="s">
        <v>198</v>
      </c>
      <c r="G396" s="1" t="s">
        <v>40</v>
      </c>
      <c r="H396" s="1" t="str">
        <f>VLOOKUP(F396,城市对照表!$B:$C,2,0)</f>
        <v>乌兰察布</v>
      </c>
      <c r="I396" s="1" t="s">
        <v>11713</v>
      </c>
    </row>
    <row r="397" spans="1:9" x14ac:dyDescent="0.2">
      <c r="A397" s="1" t="s">
        <v>6</v>
      </c>
      <c r="B397" s="1">
        <v>80023045</v>
      </c>
      <c r="C397" s="1" t="s">
        <v>199</v>
      </c>
      <c r="D397" s="1" t="s">
        <v>35</v>
      </c>
      <c r="E397" s="1" t="s">
        <v>149</v>
      </c>
      <c r="F397" s="1" t="s">
        <v>51</v>
      </c>
      <c r="G397" s="1" t="s">
        <v>40</v>
      </c>
      <c r="H397" s="1" t="str">
        <f>VLOOKUP(F397,城市对照表!$B:$C,2,0)</f>
        <v>包头</v>
      </c>
      <c r="I397" s="1" t="s">
        <v>11713</v>
      </c>
    </row>
    <row r="398" spans="1:9" x14ac:dyDescent="0.2">
      <c r="A398" s="1" t="s">
        <v>6</v>
      </c>
      <c r="B398" s="1">
        <v>80023046</v>
      </c>
      <c r="C398" s="1" t="s">
        <v>200</v>
      </c>
      <c r="D398" s="1" t="s">
        <v>35</v>
      </c>
      <c r="E398" s="1" t="s">
        <v>149</v>
      </c>
      <c r="F398" s="1" t="s">
        <v>65</v>
      </c>
      <c r="G398" s="1" t="s">
        <v>30</v>
      </c>
      <c r="H398" s="1" t="str">
        <f>VLOOKUP(F398,城市对照表!$B:$C,2,0)</f>
        <v>石家庄</v>
      </c>
      <c r="I398" s="1" t="s">
        <v>11713</v>
      </c>
    </row>
    <row r="399" spans="1:9" x14ac:dyDescent="0.2">
      <c r="A399" s="1" t="s">
        <v>6</v>
      </c>
      <c r="B399" s="1">
        <v>80023047</v>
      </c>
      <c r="C399" s="1" t="s">
        <v>201</v>
      </c>
      <c r="D399" s="1" t="s">
        <v>35</v>
      </c>
      <c r="E399" s="1" t="s">
        <v>149</v>
      </c>
      <c r="F399" s="1" t="s">
        <v>10969</v>
      </c>
      <c r="G399" s="1" t="s">
        <v>30</v>
      </c>
      <c r="H399" s="1" t="str">
        <f>VLOOKUP(F399,城市对照表!$B:$C,2,0)</f>
        <v>唐山</v>
      </c>
      <c r="I399" s="1" t="s">
        <v>11713</v>
      </c>
    </row>
    <row r="400" spans="1:9" x14ac:dyDescent="0.2">
      <c r="A400" s="1" t="s">
        <v>6</v>
      </c>
      <c r="B400" s="1">
        <v>80023048</v>
      </c>
      <c r="C400" s="1" t="s">
        <v>202</v>
      </c>
      <c r="D400" s="1" t="s">
        <v>35</v>
      </c>
      <c r="E400" s="1" t="s">
        <v>149</v>
      </c>
      <c r="F400" s="1" t="s">
        <v>152</v>
      </c>
      <c r="G400" s="1" t="s">
        <v>30</v>
      </c>
      <c r="H400" s="1" t="str">
        <f>VLOOKUP(F400,城市对照表!$B:$C,2,0)</f>
        <v>张家口</v>
      </c>
      <c r="I400" s="1" t="s">
        <v>11713</v>
      </c>
    </row>
    <row r="401" spans="1:9" x14ac:dyDescent="0.2">
      <c r="A401" s="1" t="s">
        <v>6</v>
      </c>
      <c r="B401" s="1">
        <v>80023049</v>
      </c>
      <c r="C401" s="1" t="s">
        <v>203</v>
      </c>
      <c r="D401" s="1" t="s">
        <v>35</v>
      </c>
      <c r="E401" s="1" t="s">
        <v>149</v>
      </c>
      <c r="F401" s="1" t="s">
        <v>10</v>
      </c>
      <c r="G401" s="1" t="s">
        <v>10</v>
      </c>
      <c r="H401" s="1" t="str">
        <f>VLOOKUP(F401,城市对照表!$B:$C,2,0)</f>
        <v>天津</v>
      </c>
      <c r="I401" s="1" t="s">
        <v>11713</v>
      </c>
    </row>
    <row r="402" spans="1:9" x14ac:dyDescent="0.2">
      <c r="A402" s="1" t="s">
        <v>6</v>
      </c>
      <c r="B402" s="1">
        <v>80023050</v>
      </c>
      <c r="C402" s="1" t="s">
        <v>204</v>
      </c>
      <c r="D402" s="1" t="s">
        <v>35</v>
      </c>
      <c r="E402" s="1" t="s">
        <v>149</v>
      </c>
      <c r="F402" s="1" t="s">
        <v>65</v>
      </c>
      <c r="G402" s="1" t="s">
        <v>30</v>
      </c>
      <c r="H402" s="1" t="str">
        <f>VLOOKUP(F402,城市对照表!$B:$C,2,0)</f>
        <v>石家庄</v>
      </c>
      <c r="I402" s="1" t="s">
        <v>11713</v>
      </c>
    </row>
    <row r="403" spans="1:9" x14ac:dyDescent="0.2">
      <c r="A403" s="1" t="s">
        <v>6</v>
      </c>
      <c r="B403" s="1">
        <v>80023051</v>
      </c>
      <c r="C403" s="1" t="s">
        <v>205</v>
      </c>
      <c r="D403" s="1" t="s">
        <v>35</v>
      </c>
      <c r="E403" s="1" t="s">
        <v>149</v>
      </c>
      <c r="F403" s="1" t="s">
        <v>206</v>
      </c>
      <c r="G403" s="1" t="s">
        <v>40</v>
      </c>
      <c r="H403" s="1" t="str">
        <f>VLOOKUP(F403,城市对照表!$B:$C,2,0)</f>
        <v>呼和浩特</v>
      </c>
      <c r="I403" s="1" t="s">
        <v>11713</v>
      </c>
    </row>
    <row r="404" spans="1:9" x14ac:dyDescent="0.2">
      <c r="A404" s="1" t="s">
        <v>6</v>
      </c>
      <c r="B404" s="1">
        <v>80023052</v>
      </c>
      <c r="C404" s="1" t="s">
        <v>207</v>
      </c>
      <c r="D404" s="1" t="s">
        <v>35</v>
      </c>
      <c r="E404" s="1" t="s">
        <v>149</v>
      </c>
      <c r="F404" s="1" t="s">
        <v>10</v>
      </c>
      <c r="G404" s="1" t="s">
        <v>10</v>
      </c>
      <c r="H404" s="1" t="str">
        <f>VLOOKUP(F404,城市对照表!$B:$C,2,0)</f>
        <v>天津</v>
      </c>
      <c r="I404" s="1" t="s">
        <v>11713</v>
      </c>
    </row>
    <row r="405" spans="1:9" x14ac:dyDescent="0.2">
      <c r="A405" s="1" t="s">
        <v>6</v>
      </c>
      <c r="B405" s="1">
        <v>80023053</v>
      </c>
      <c r="C405" s="1" t="s">
        <v>208</v>
      </c>
      <c r="D405" s="1" t="s">
        <v>35</v>
      </c>
      <c r="E405" s="1" t="s">
        <v>149</v>
      </c>
      <c r="F405" s="1" t="s">
        <v>10970</v>
      </c>
      <c r="G405" s="1" t="s">
        <v>30</v>
      </c>
      <c r="H405" s="1" t="str">
        <f>VLOOKUP(F405,城市对照表!$B:$C,2,0)</f>
        <v>唐山</v>
      </c>
      <c r="I405" s="1" t="s">
        <v>11713</v>
      </c>
    </row>
    <row r="406" spans="1:9" x14ac:dyDescent="0.2">
      <c r="A406" s="1" t="s">
        <v>6</v>
      </c>
      <c r="B406" s="1">
        <v>80023054</v>
      </c>
      <c r="C406" s="1" t="s">
        <v>209</v>
      </c>
      <c r="D406" s="1" t="s">
        <v>35</v>
      </c>
      <c r="E406" s="1" t="s">
        <v>149</v>
      </c>
      <c r="F406" s="1" t="s">
        <v>206</v>
      </c>
      <c r="G406" s="1" t="s">
        <v>40</v>
      </c>
      <c r="H406" s="1" t="str">
        <f>VLOOKUP(F406,城市对照表!$B:$C,2,0)</f>
        <v>呼和浩特</v>
      </c>
      <c r="I406" s="1" t="s">
        <v>11713</v>
      </c>
    </row>
    <row r="407" spans="1:9" x14ac:dyDescent="0.2">
      <c r="A407" s="1" t="s">
        <v>6</v>
      </c>
      <c r="B407" s="1">
        <v>80023056</v>
      </c>
      <c r="C407" s="1" t="s">
        <v>210</v>
      </c>
      <c r="D407" s="1" t="s">
        <v>35</v>
      </c>
      <c r="E407" s="1" t="s">
        <v>149</v>
      </c>
      <c r="F407" s="1" t="s">
        <v>10</v>
      </c>
      <c r="G407" s="1" t="s">
        <v>10</v>
      </c>
      <c r="H407" s="1" t="str">
        <f>VLOOKUP(F407,城市对照表!$B:$C,2,0)</f>
        <v>天津</v>
      </c>
      <c r="I407" s="1" t="s">
        <v>11713</v>
      </c>
    </row>
    <row r="408" spans="1:9" x14ac:dyDescent="0.2">
      <c r="A408" s="1" t="s">
        <v>6</v>
      </c>
      <c r="B408" s="1">
        <v>80023058</v>
      </c>
      <c r="C408" s="1" t="s">
        <v>211</v>
      </c>
      <c r="D408" s="1" t="s">
        <v>35</v>
      </c>
      <c r="E408" s="1" t="s">
        <v>149</v>
      </c>
      <c r="F408" s="1" t="s">
        <v>10</v>
      </c>
      <c r="G408" s="1" t="s">
        <v>30</v>
      </c>
      <c r="H408" s="1" t="str">
        <f>VLOOKUP(F408,城市对照表!$B:$C,2,0)</f>
        <v>天津</v>
      </c>
      <c r="I408" s="1" t="s">
        <v>11713</v>
      </c>
    </row>
    <row r="409" spans="1:9" x14ac:dyDescent="0.2">
      <c r="A409" s="1" t="s">
        <v>6</v>
      </c>
      <c r="B409" s="1">
        <v>80023059</v>
      </c>
      <c r="C409" s="1" t="s">
        <v>212</v>
      </c>
      <c r="D409" s="1" t="s">
        <v>35</v>
      </c>
      <c r="E409" s="1" t="s">
        <v>149</v>
      </c>
      <c r="F409" s="1" t="s">
        <v>213</v>
      </c>
      <c r="G409" s="1" t="s">
        <v>30</v>
      </c>
      <c r="H409" s="1" t="str">
        <f>VLOOKUP(F409,城市对照表!$B:$C,2,0)</f>
        <v>廊坊</v>
      </c>
      <c r="I409" s="1" t="s">
        <v>11713</v>
      </c>
    </row>
    <row r="410" spans="1:9" x14ac:dyDescent="0.2">
      <c r="A410" s="1" t="s">
        <v>6</v>
      </c>
      <c r="B410" s="1">
        <v>80023060</v>
      </c>
      <c r="C410" s="1" t="s">
        <v>214</v>
      </c>
      <c r="D410" s="1" t="s">
        <v>35</v>
      </c>
      <c r="E410" s="1" t="s">
        <v>149</v>
      </c>
      <c r="F410" s="1" t="s">
        <v>33</v>
      </c>
      <c r="G410" s="1" t="s">
        <v>30</v>
      </c>
      <c r="H410" s="1" t="str">
        <f>VLOOKUP(F410,城市对照表!$B:$C,2,0)</f>
        <v>秦皇岛</v>
      </c>
      <c r="I410" s="1" t="s">
        <v>11713</v>
      </c>
    </row>
    <row r="411" spans="1:9" x14ac:dyDescent="0.2">
      <c r="A411" s="1" t="s">
        <v>6</v>
      </c>
      <c r="B411" s="1">
        <v>80023061</v>
      </c>
      <c r="C411" s="1" t="s">
        <v>215</v>
      </c>
      <c r="D411" s="1" t="s">
        <v>35</v>
      </c>
      <c r="E411" s="1" t="s">
        <v>149</v>
      </c>
      <c r="F411" s="1" t="s">
        <v>216</v>
      </c>
      <c r="G411" s="1" t="s">
        <v>30</v>
      </c>
      <c r="H411" s="1" t="str">
        <f>VLOOKUP(F411,城市对照表!$B:$C,2,0)</f>
        <v>秦皇岛</v>
      </c>
      <c r="I411" s="1" t="s">
        <v>11713</v>
      </c>
    </row>
    <row r="412" spans="1:9" x14ac:dyDescent="0.2">
      <c r="A412" s="1" t="s">
        <v>6</v>
      </c>
      <c r="B412" s="1">
        <v>80023062</v>
      </c>
      <c r="C412" s="1" t="s">
        <v>217</v>
      </c>
      <c r="D412" s="1" t="s">
        <v>35</v>
      </c>
      <c r="E412" s="1" t="s">
        <v>149</v>
      </c>
      <c r="F412" s="1" t="s">
        <v>10</v>
      </c>
      <c r="G412" s="1" t="s">
        <v>30</v>
      </c>
      <c r="H412" s="1" t="str">
        <f>VLOOKUP(F412,城市对照表!$B:$C,2,0)</f>
        <v>天津</v>
      </c>
      <c r="I412" s="1" t="s">
        <v>11713</v>
      </c>
    </row>
    <row r="413" spans="1:9" x14ac:dyDescent="0.2">
      <c r="A413" s="1" t="s">
        <v>6</v>
      </c>
      <c r="B413" s="1">
        <v>80023064</v>
      </c>
      <c r="C413" s="1" t="s">
        <v>218</v>
      </c>
      <c r="D413" s="1" t="s">
        <v>35</v>
      </c>
      <c r="E413" s="1" t="s">
        <v>149</v>
      </c>
      <c r="F413" s="1" t="s">
        <v>10971</v>
      </c>
      <c r="G413" s="1" t="s">
        <v>30</v>
      </c>
      <c r="H413" s="1" t="str">
        <f>VLOOKUP(F413,城市对照表!$B:$C,2,0)</f>
        <v>保定</v>
      </c>
      <c r="I413" s="1" t="s">
        <v>11713</v>
      </c>
    </row>
    <row r="414" spans="1:9" x14ac:dyDescent="0.2">
      <c r="A414" s="1" t="s">
        <v>6</v>
      </c>
      <c r="B414" s="1">
        <v>80023065</v>
      </c>
      <c r="C414" s="1" t="s">
        <v>219</v>
      </c>
      <c r="D414" s="1" t="s">
        <v>35</v>
      </c>
      <c r="E414" s="1" t="s">
        <v>149</v>
      </c>
      <c r="F414" s="1" t="s">
        <v>65</v>
      </c>
      <c r="G414" s="1" t="s">
        <v>30</v>
      </c>
      <c r="H414" s="1" t="str">
        <f>VLOOKUP(F414,城市对照表!$B:$C,2,0)</f>
        <v>石家庄</v>
      </c>
      <c r="I414" s="1" t="s">
        <v>11713</v>
      </c>
    </row>
    <row r="415" spans="1:9" x14ac:dyDescent="0.2">
      <c r="A415" s="1" t="s">
        <v>6</v>
      </c>
      <c r="B415" s="1">
        <v>80023066</v>
      </c>
      <c r="C415" s="1" t="s">
        <v>220</v>
      </c>
      <c r="D415" s="1" t="s">
        <v>35</v>
      </c>
      <c r="E415" s="1" t="s">
        <v>149</v>
      </c>
      <c r="F415" s="1" t="s">
        <v>10</v>
      </c>
      <c r="G415" s="1" t="s">
        <v>30</v>
      </c>
      <c r="H415" s="1" t="str">
        <f>VLOOKUP(F415,城市对照表!$B:$C,2,0)</f>
        <v>天津</v>
      </c>
      <c r="I415" s="1" t="s">
        <v>11713</v>
      </c>
    </row>
    <row r="416" spans="1:9" x14ac:dyDescent="0.2">
      <c r="A416" s="1" t="s">
        <v>6</v>
      </c>
      <c r="B416" s="1">
        <v>80023067</v>
      </c>
      <c r="C416" s="1" t="s">
        <v>221</v>
      </c>
      <c r="D416" s="1" t="s">
        <v>35</v>
      </c>
      <c r="E416" s="1" t="s">
        <v>149</v>
      </c>
      <c r="F416" s="1" t="s">
        <v>10972</v>
      </c>
      <c r="G416" s="1" t="s">
        <v>30</v>
      </c>
      <c r="H416" s="1" t="str">
        <f>VLOOKUP(F416,城市对照表!$B:$C,2,0)</f>
        <v>廊坊</v>
      </c>
      <c r="I416" s="1" t="s">
        <v>11713</v>
      </c>
    </row>
    <row r="417" spans="1:9" x14ac:dyDescent="0.2">
      <c r="A417" s="1" t="s">
        <v>6</v>
      </c>
      <c r="B417" s="1">
        <v>80023068</v>
      </c>
      <c r="C417" s="1" t="s">
        <v>222</v>
      </c>
      <c r="D417" s="1" t="s">
        <v>35</v>
      </c>
      <c r="E417" s="1" t="s">
        <v>149</v>
      </c>
      <c r="F417" s="1" t="s">
        <v>10</v>
      </c>
      <c r="G417" s="1" t="s">
        <v>10</v>
      </c>
      <c r="H417" s="1" t="str">
        <f>VLOOKUP(F417,城市对照表!$B:$C,2,0)</f>
        <v>天津</v>
      </c>
      <c r="I417" s="1" t="s">
        <v>11713</v>
      </c>
    </row>
    <row r="418" spans="1:9" x14ac:dyDescent="0.2">
      <c r="A418" s="1" t="s">
        <v>6</v>
      </c>
      <c r="B418" s="1">
        <v>80023070</v>
      </c>
      <c r="C418" s="1" t="s">
        <v>223</v>
      </c>
      <c r="D418" s="1" t="s">
        <v>35</v>
      </c>
      <c r="E418" s="1" t="s">
        <v>149</v>
      </c>
      <c r="F418" s="1" t="s">
        <v>10973</v>
      </c>
      <c r="G418" s="1" t="s">
        <v>30</v>
      </c>
      <c r="H418" s="1" t="str">
        <f>VLOOKUP(F418,城市对照表!$B:$C,2,0)</f>
        <v>廊坊</v>
      </c>
      <c r="I418" s="1" t="s">
        <v>11713</v>
      </c>
    </row>
    <row r="419" spans="1:9" x14ac:dyDescent="0.2">
      <c r="A419" s="1" t="s">
        <v>6</v>
      </c>
      <c r="B419" s="1">
        <v>80023071</v>
      </c>
      <c r="C419" s="1" t="s">
        <v>224</v>
      </c>
      <c r="D419" s="1" t="s">
        <v>35</v>
      </c>
      <c r="E419" s="1" t="s">
        <v>149</v>
      </c>
      <c r="F419" s="1" t="s">
        <v>225</v>
      </c>
      <c r="G419" s="1" t="s">
        <v>30</v>
      </c>
      <c r="H419" s="1" t="str">
        <f>VLOOKUP(F419,城市对照表!$B:$C,2,0)</f>
        <v>衡水</v>
      </c>
      <c r="I419" s="1" t="s">
        <v>11713</v>
      </c>
    </row>
    <row r="420" spans="1:9" x14ac:dyDescent="0.2">
      <c r="A420" s="1" t="s">
        <v>6</v>
      </c>
      <c r="B420" s="1">
        <v>80023072</v>
      </c>
      <c r="C420" s="1" t="s">
        <v>226</v>
      </c>
      <c r="D420" s="1" t="s">
        <v>35</v>
      </c>
      <c r="E420" s="1" t="s">
        <v>149</v>
      </c>
      <c r="F420" s="1" t="s">
        <v>10950</v>
      </c>
      <c r="G420" s="1" t="s">
        <v>40</v>
      </c>
      <c r="H420" s="1" t="str">
        <f>VLOOKUP(F420,城市对照表!$B:$C,2,0)</f>
        <v>呼和浩特</v>
      </c>
      <c r="I420" s="1" t="s">
        <v>11713</v>
      </c>
    </row>
    <row r="421" spans="1:9" x14ac:dyDescent="0.2">
      <c r="A421" s="1" t="s">
        <v>6</v>
      </c>
      <c r="B421" s="1">
        <v>80023073</v>
      </c>
      <c r="C421" s="1" t="s">
        <v>227</v>
      </c>
      <c r="D421" s="1" t="s">
        <v>35</v>
      </c>
      <c r="E421" s="1" t="s">
        <v>149</v>
      </c>
      <c r="F421" s="1" t="s">
        <v>51</v>
      </c>
      <c r="G421" s="1" t="s">
        <v>40</v>
      </c>
      <c r="H421" s="1" t="str">
        <f>VLOOKUP(F421,城市对照表!$B:$C,2,0)</f>
        <v>包头</v>
      </c>
      <c r="I421" s="1" t="s">
        <v>11713</v>
      </c>
    </row>
    <row r="422" spans="1:9" x14ac:dyDescent="0.2">
      <c r="A422" s="1" t="s">
        <v>6</v>
      </c>
      <c r="B422" s="1">
        <v>80023074</v>
      </c>
      <c r="C422" s="1" t="s">
        <v>228</v>
      </c>
      <c r="D422" s="1" t="s">
        <v>35</v>
      </c>
      <c r="E422" s="1" t="s">
        <v>149</v>
      </c>
      <c r="F422" s="1" t="s">
        <v>229</v>
      </c>
      <c r="G422" s="1" t="s">
        <v>30</v>
      </c>
      <c r="H422" s="1" t="str">
        <f>VLOOKUP(F422,城市对照表!$B:$C,2,0)</f>
        <v>唐山</v>
      </c>
      <c r="I422" s="1" t="s">
        <v>11713</v>
      </c>
    </row>
    <row r="423" spans="1:9" x14ac:dyDescent="0.2">
      <c r="A423" s="1" t="s">
        <v>6</v>
      </c>
      <c r="B423" s="1">
        <v>80023075</v>
      </c>
      <c r="C423" s="1" t="s">
        <v>230</v>
      </c>
      <c r="D423" s="1" t="s">
        <v>35</v>
      </c>
      <c r="E423" s="1" t="s">
        <v>149</v>
      </c>
      <c r="F423" s="1" t="s">
        <v>10948</v>
      </c>
      <c r="G423" s="1" t="s">
        <v>30</v>
      </c>
      <c r="H423" s="1" t="str">
        <f>VLOOKUP(F423,城市对照表!$B:$C,2,0)</f>
        <v>保定</v>
      </c>
      <c r="I423" s="1" t="s">
        <v>11713</v>
      </c>
    </row>
    <row r="424" spans="1:9" x14ac:dyDescent="0.2">
      <c r="A424" s="1" t="s">
        <v>6</v>
      </c>
      <c r="B424" s="1">
        <v>80023076</v>
      </c>
      <c r="C424" s="1" t="s">
        <v>231</v>
      </c>
      <c r="D424" s="1" t="s">
        <v>35</v>
      </c>
      <c r="E424" s="1" t="s">
        <v>149</v>
      </c>
      <c r="F424" s="1" t="s">
        <v>49</v>
      </c>
      <c r="G424" s="1" t="s">
        <v>40</v>
      </c>
      <c r="H424" s="1" t="str">
        <f>VLOOKUP(F424,城市对照表!$B:$C,2,0)</f>
        <v>赤峰</v>
      </c>
      <c r="I424" s="1" t="s">
        <v>11713</v>
      </c>
    </row>
    <row r="425" spans="1:9" x14ac:dyDescent="0.2">
      <c r="A425" s="1" t="s">
        <v>6</v>
      </c>
      <c r="B425" s="1">
        <v>80023078</v>
      </c>
      <c r="C425" s="1" t="s">
        <v>232</v>
      </c>
      <c r="D425" s="1" t="s">
        <v>35</v>
      </c>
      <c r="E425" s="1" t="s">
        <v>149</v>
      </c>
      <c r="F425" s="1" t="s">
        <v>42</v>
      </c>
      <c r="G425" s="1" t="s">
        <v>40</v>
      </c>
      <c r="H425" s="1" t="str">
        <f>VLOOKUP(F425,城市对照表!$B:$C,2,0)</f>
        <v>巴彦淖尔</v>
      </c>
      <c r="I425" s="1" t="s">
        <v>11713</v>
      </c>
    </row>
    <row r="426" spans="1:9" x14ac:dyDescent="0.2">
      <c r="A426" s="1" t="s">
        <v>6</v>
      </c>
      <c r="B426" s="1">
        <v>80023079</v>
      </c>
      <c r="C426" s="1" t="s">
        <v>233</v>
      </c>
      <c r="D426" s="1" t="s">
        <v>35</v>
      </c>
      <c r="E426" s="1" t="s">
        <v>149</v>
      </c>
      <c r="F426" s="1" t="s">
        <v>162</v>
      </c>
      <c r="G426" s="1" t="s">
        <v>40</v>
      </c>
      <c r="H426" s="1" t="str">
        <f>VLOOKUP(F426,城市对照表!$B:$C,2,0)</f>
        <v>乌海</v>
      </c>
      <c r="I426" s="1" t="s">
        <v>11713</v>
      </c>
    </row>
    <row r="427" spans="1:9" x14ac:dyDescent="0.2">
      <c r="A427" s="1" t="s">
        <v>6</v>
      </c>
      <c r="B427" s="1">
        <v>80023080</v>
      </c>
      <c r="C427" s="1" t="s">
        <v>234</v>
      </c>
      <c r="D427" s="1" t="s">
        <v>35</v>
      </c>
      <c r="E427" s="1" t="s">
        <v>149</v>
      </c>
      <c r="F427" s="1" t="s">
        <v>155</v>
      </c>
      <c r="G427" s="1" t="s">
        <v>30</v>
      </c>
      <c r="H427" s="1" t="str">
        <f>VLOOKUP(F427,城市对照表!$B:$C,2,0)</f>
        <v>廊坊</v>
      </c>
      <c r="I427" s="1" t="s">
        <v>11713</v>
      </c>
    </row>
    <row r="428" spans="1:9" x14ac:dyDescent="0.2">
      <c r="A428" s="1" t="s">
        <v>6</v>
      </c>
      <c r="B428" s="1">
        <v>80023081</v>
      </c>
      <c r="C428" s="1" t="s">
        <v>235</v>
      </c>
      <c r="D428" s="1" t="s">
        <v>35</v>
      </c>
      <c r="E428" s="1" t="s">
        <v>149</v>
      </c>
      <c r="F428" s="1" t="s">
        <v>10</v>
      </c>
      <c r="G428" s="1" t="s">
        <v>10</v>
      </c>
      <c r="H428" s="1" t="str">
        <f>VLOOKUP(F428,城市对照表!$B:$C,2,0)</f>
        <v>天津</v>
      </c>
      <c r="I428" s="1" t="s">
        <v>11713</v>
      </c>
    </row>
    <row r="429" spans="1:9" x14ac:dyDescent="0.2">
      <c r="A429" s="1" t="s">
        <v>6</v>
      </c>
      <c r="B429" s="1">
        <v>80023082</v>
      </c>
      <c r="C429" s="1" t="s">
        <v>236</v>
      </c>
      <c r="D429" s="1" t="s">
        <v>35</v>
      </c>
      <c r="E429" s="1" t="s">
        <v>149</v>
      </c>
      <c r="F429" s="1" t="s">
        <v>10952</v>
      </c>
      <c r="G429" s="1" t="s">
        <v>10</v>
      </c>
      <c r="H429" s="1" t="str">
        <f>VLOOKUP(F429,城市对照表!$B:$C,2,0)</f>
        <v>天津</v>
      </c>
      <c r="I429" s="1" t="s">
        <v>11713</v>
      </c>
    </row>
    <row r="430" spans="1:9" x14ac:dyDescent="0.2">
      <c r="A430" s="1" t="s">
        <v>6</v>
      </c>
      <c r="B430" s="1">
        <v>80023083</v>
      </c>
      <c r="C430" s="1" t="s">
        <v>237</v>
      </c>
      <c r="D430" s="1" t="s">
        <v>35</v>
      </c>
      <c r="E430" s="1" t="s">
        <v>149</v>
      </c>
      <c r="F430" s="1" t="s">
        <v>152</v>
      </c>
      <c r="G430" s="1" t="s">
        <v>30</v>
      </c>
      <c r="H430" s="1" t="str">
        <f>VLOOKUP(F430,城市对照表!$B:$C,2,0)</f>
        <v>张家口</v>
      </c>
      <c r="I430" s="1" t="s">
        <v>11713</v>
      </c>
    </row>
    <row r="431" spans="1:9" x14ac:dyDescent="0.2">
      <c r="A431" s="1" t="s">
        <v>6</v>
      </c>
      <c r="B431" s="1">
        <v>80023084</v>
      </c>
      <c r="C431" s="1" t="s">
        <v>10974</v>
      </c>
      <c r="D431" s="1" t="s">
        <v>35</v>
      </c>
      <c r="E431" s="1" t="s">
        <v>149</v>
      </c>
      <c r="F431" s="1" t="s">
        <v>178</v>
      </c>
      <c r="G431" s="1" t="s">
        <v>30</v>
      </c>
      <c r="H431" s="1" t="str">
        <f>VLOOKUP(F431,城市对照表!$B:$C,2,0)</f>
        <v>唐山</v>
      </c>
      <c r="I431" s="1" t="s">
        <v>11713</v>
      </c>
    </row>
    <row r="432" spans="1:9" x14ac:dyDescent="0.2">
      <c r="A432" s="1" t="s">
        <v>6</v>
      </c>
      <c r="B432" s="1">
        <v>80023085</v>
      </c>
      <c r="C432" s="1" t="s">
        <v>10975</v>
      </c>
      <c r="D432" s="1" t="s">
        <v>35</v>
      </c>
      <c r="E432" s="1" t="s">
        <v>149</v>
      </c>
      <c r="F432" s="1" t="s">
        <v>249</v>
      </c>
      <c r="G432" s="1" t="s">
        <v>30</v>
      </c>
      <c r="H432" s="1" t="str">
        <f>VLOOKUP(F432,城市对照表!$B:$C,2,0)</f>
        <v>秦皇岛</v>
      </c>
      <c r="I432" s="1" t="s">
        <v>11713</v>
      </c>
    </row>
    <row r="433" spans="1:9" x14ac:dyDescent="0.2">
      <c r="A433" s="1" t="s">
        <v>6</v>
      </c>
      <c r="B433" s="1">
        <v>80023086</v>
      </c>
      <c r="C433" s="1" t="s">
        <v>10976</v>
      </c>
      <c r="D433" s="1" t="s">
        <v>35</v>
      </c>
      <c r="E433" s="1" t="s">
        <v>149</v>
      </c>
      <c r="F433" s="1" t="s">
        <v>155</v>
      </c>
      <c r="G433" s="1" t="s">
        <v>30</v>
      </c>
      <c r="H433" s="1" t="str">
        <f>VLOOKUP(F433,城市对照表!$B:$C,2,0)</f>
        <v>廊坊</v>
      </c>
      <c r="I433" s="1" t="s">
        <v>11713</v>
      </c>
    </row>
    <row r="434" spans="1:9" x14ac:dyDescent="0.2">
      <c r="A434" s="1" t="s">
        <v>6</v>
      </c>
      <c r="B434" s="1">
        <v>80023087</v>
      </c>
      <c r="C434" s="1" t="s">
        <v>10977</v>
      </c>
      <c r="D434" s="1" t="s">
        <v>35</v>
      </c>
      <c r="E434" s="1" t="s">
        <v>149</v>
      </c>
      <c r="F434" s="1" t="s">
        <v>65</v>
      </c>
      <c r="G434" s="1" t="s">
        <v>30</v>
      </c>
      <c r="H434" s="1" t="str">
        <f>VLOOKUP(F434,城市对照表!$B:$C,2,0)</f>
        <v>石家庄</v>
      </c>
      <c r="I434" s="1" t="s">
        <v>11713</v>
      </c>
    </row>
    <row r="435" spans="1:9" x14ac:dyDescent="0.2">
      <c r="A435" s="1" t="s">
        <v>6</v>
      </c>
      <c r="B435" s="1">
        <v>80027003</v>
      </c>
      <c r="C435" s="1" t="s">
        <v>257</v>
      </c>
      <c r="D435" s="1" t="s">
        <v>35</v>
      </c>
      <c r="E435" s="1" t="s">
        <v>149</v>
      </c>
      <c r="F435" s="1" t="s">
        <v>118</v>
      </c>
      <c r="G435" s="1" t="s">
        <v>18</v>
      </c>
      <c r="H435" s="1" t="str">
        <f>VLOOKUP(F435,城市对照表!$B:$C,2,0)</f>
        <v>大同</v>
      </c>
      <c r="I435" s="1" t="s">
        <v>11713</v>
      </c>
    </row>
    <row r="436" spans="1:9" x14ac:dyDescent="0.2">
      <c r="A436" s="1" t="s">
        <v>6</v>
      </c>
      <c r="B436" s="1">
        <v>80027011</v>
      </c>
      <c r="C436" s="1" t="s">
        <v>258</v>
      </c>
      <c r="D436" s="1" t="s">
        <v>35</v>
      </c>
      <c r="E436" s="1" t="s">
        <v>149</v>
      </c>
      <c r="F436" s="1" t="s">
        <v>259</v>
      </c>
      <c r="G436" s="1" t="s">
        <v>18</v>
      </c>
      <c r="H436" s="1" t="str">
        <f>VLOOKUP(F436,城市对照表!$B:$C,2,0)</f>
        <v>晋中</v>
      </c>
      <c r="I436" s="1" t="s">
        <v>11713</v>
      </c>
    </row>
    <row r="437" spans="1:9" x14ac:dyDescent="0.2">
      <c r="A437" s="1" t="s">
        <v>6</v>
      </c>
      <c r="B437" s="1">
        <v>80027014</v>
      </c>
      <c r="C437" s="1" t="s">
        <v>260</v>
      </c>
      <c r="D437" s="1" t="s">
        <v>35</v>
      </c>
      <c r="E437" s="1" t="s">
        <v>149</v>
      </c>
      <c r="F437" s="1" t="s">
        <v>17</v>
      </c>
      <c r="G437" s="1" t="s">
        <v>18</v>
      </c>
      <c r="H437" s="1" t="str">
        <f>VLOOKUP(F437,城市对照表!$B:$C,2,0)</f>
        <v>太原</v>
      </c>
      <c r="I437" s="1" t="s">
        <v>11713</v>
      </c>
    </row>
    <row r="438" spans="1:9" x14ac:dyDescent="0.2">
      <c r="A438" s="1" t="s">
        <v>6</v>
      </c>
      <c r="B438" s="1">
        <v>80027016</v>
      </c>
      <c r="C438" s="1" t="s">
        <v>261</v>
      </c>
      <c r="D438" s="1" t="s">
        <v>35</v>
      </c>
      <c r="E438" s="1" t="s">
        <v>149</v>
      </c>
      <c r="F438" s="1" t="s">
        <v>10978</v>
      </c>
      <c r="G438" s="1" t="s">
        <v>18</v>
      </c>
      <c r="H438" s="1" t="str">
        <f>VLOOKUP(F438,城市对照表!$B:$C,2,0)</f>
        <v>吕梁</v>
      </c>
      <c r="I438" s="1" t="s">
        <v>11713</v>
      </c>
    </row>
    <row r="439" spans="1:9" x14ac:dyDescent="0.2">
      <c r="A439" s="1" t="s">
        <v>6</v>
      </c>
      <c r="B439" s="1">
        <v>80027022</v>
      </c>
      <c r="C439" s="1" t="s">
        <v>262</v>
      </c>
      <c r="D439" s="1" t="s">
        <v>35</v>
      </c>
      <c r="E439" s="1" t="s">
        <v>149</v>
      </c>
      <c r="F439" s="1" t="s">
        <v>118</v>
      </c>
      <c r="G439" s="1" t="s">
        <v>18</v>
      </c>
      <c r="H439" s="1" t="str">
        <f>VLOOKUP(F439,城市对照表!$B:$C,2,0)</f>
        <v>大同</v>
      </c>
      <c r="I439" s="1" t="s">
        <v>11713</v>
      </c>
    </row>
    <row r="440" spans="1:9" x14ac:dyDescent="0.2">
      <c r="A440" s="1" t="s">
        <v>6</v>
      </c>
      <c r="B440" s="1">
        <v>80027025</v>
      </c>
      <c r="C440" s="1" t="s">
        <v>263</v>
      </c>
      <c r="D440" s="1" t="s">
        <v>35</v>
      </c>
      <c r="E440" s="1" t="s">
        <v>149</v>
      </c>
      <c r="F440" s="1" t="s">
        <v>264</v>
      </c>
      <c r="G440" s="1" t="s">
        <v>18</v>
      </c>
      <c r="H440" s="1" t="str">
        <f>VLOOKUP(F440,城市对照表!$B:$C,2,0)</f>
        <v>忻州</v>
      </c>
      <c r="I440" s="1" t="s">
        <v>11713</v>
      </c>
    </row>
    <row r="441" spans="1:9" x14ac:dyDescent="0.2">
      <c r="A441" s="1" t="s">
        <v>6</v>
      </c>
      <c r="B441" s="1">
        <v>80027030</v>
      </c>
      <c r="C441" s="1" t="s">
        <v>265</v>
      </c>
      <c r="D441" s="1" t="s">
        <v>35</v>
      </c>
      <c r="E441" s="1" t="s">
        <v>149</v>
      </c>
      <c r="F441" s="1" t="s">
        <v>118</v>
      </c>
      <c r="G441" s="1" t="s">
        <v>18</v>
      </c>
      <c r="H441" s="1" t="str">
        <f>VLOOKUP(F441,城市对照表!$B:$C,2,0)</f>
        <v>大同</v>
      </c>
      <c r="I441" s="1" t="s">
        <v>11713</v>
      </c>
    </row>
    <row r="442" spans="1:9" x14ac:dyDescent="0.2">
      <c r="A442" s="1" t="s">
        <v>6</v>
      </c>
      <c r="B442" s="1">
        <v>80027031</v>
      </c>
      <c r="C442" s="1" t="s">
        <v>266</v>
      </c>
      <c r="D442" s="1" t="s">
        <v>35</v>
      </c>
      <c r="E442" s="1" t="s">
        <v>149</v>
      </c>
      <c r="F442" s="1" t="s">
        <v>17</v>
      </c>
      <c r="G442" s="1" t="s">
        <v>18</v>
      </c>
      <c r="H442" s="1" t="str">
        <f>VLOOKUP(F442,城市对照表!$B:$C,2,0)</f>
        <v>太原</v>
      </c>
      <c r="I442" s="1" t="s">
        <v>11713</v>
      </c>
    </row>
    <row r="443" spans="1:9" x14ac:dyDescent="0.2">
      <c r="A443" s="1" t="s">
        <v>6</v>
      </c>
      <c r="B443" s="1">
        <v>80027039</v>
      </c>
      <c r="C443" s="1" t="s">
        <v>267</v>
      </c>
      <c r="D443" s="1" t="s">
        <v>35</v>
      </c>
      <c r="E443" s="1" t="s">
        <v>149</v>
      </c>
      <c r="F443" s="1" t="s">
        <v>118</v>
      </c>
      <c r="G443" s="1" t="s">
        <v>18</v>
      </c>
      <c r="H443" s="1" t="str">
        <f>VLOOKUP(F443,城市对照表!$B:$C,2,0)</f>
        <v>大同</v>
      </c>
      <c r="I443" s="1" t="s">
        <v>11713</v>
      </c>
    </row>
    <row r="444" spans="1:9" x14ac:dyDescent="0.2">
      <c r="A444" s="1" t="s">
        <v>6</v>
      </c>
      <c r="B444" s="1">
        <v>80027040</v>
      </c>
      <c r="C444" s="1" t="s">
        <v>268</v>
      </c>
      <c r="D444" s="1" t="s">
        <v>35</v>
      </c>
      <c r="E444" s="1" t="s">
        <v>149</v>
      </c>
      <c r="F444" s="1" t="s">
        <v>17</v>
      </c>
      <c r="G444" s="1" t="s">
        <v>18</v>
      </c>
      <c r="H444" s="1" t="str">
        <f>VLOOKUP(F444,城市对照表!$B:$C,2,0)</f>
        <v>太原</v>
      </c>
      <c r="I444" s="1" t="s">
        <v>11713</v>
      </c>
    </row>
    <row r="445" spans="1:9" x14ac:dyDescent="0.2">
      <c r="A445" s="1" t="s">
        <v>6</v>
      </c>
      <c r="B445" s="1">
        <v>80027051</v>
      </c>
      <c r="C445" s="1" t="s">
        <v>10979</v>
      </c>
      <c r="D445" s="1" t="s">
        <v>35</v>
      </c>
      <c r="E445" s="1" t="s">
        <v>149</v>
      </c>
      <c r="F445" s="1" t="s">
        <v>17</v>
      </c>
      <c r="G445" s="1" t="s">
        <v>18</v>
      </c>
      <c r="H445" s="1" t="str">
        <f>VLOOKUP(F445,城市对照表!$B:$C,2,0)</f>
        <v>太原</v>
      </c>
      <c r="I445" s="1" t="s">
        <v>11713</v>
      </c>
    </row>
    <row r="446" spans="1:9" x14ac:dyDescent="0.2">
      <c r="A446" s="1" t="s">
        <v>6</v>
      </c>
      <c r="B446" s="1">
        <v>80027058</v>
      </c>
      <c r="C446" s="1" t="s">
        <v>270</v>
      </c>
      <c r="D446" s="1" t="s">
        <v>35</v>
      </c>
      <c r="E446" s="1" t="s">
        <v>149</v>
      </c>
      <c r="F446" s="1" t="s">
        <v>17</v>
      </c>
      <c r="G446" s="1" t="s">
        <v>18</v>
      </c>
      <c r="H446" s="1" t="str">
        <f>VLOOKUP(F446,城市对照表!$B:$C,2,0)</f>
        <v>太原</v>
      </c>
      <c r="I446" s="1" t="s">
        <v>11713</v>
      </c>
    </row>
    <row r="447" spans="1:9" x14ac:dyDescent="0.2">
      <c r="A447" s="1" t="s">
        <v>6</v>
      </c>
      <c r="B447" s="1">
        <v>80027061</v>
      </c>
      <c r="C447" s="1" t="s">
        <v>10980</v>
      </c>
      <c r="D447" s="1" t="s">
        <v>35</v>
      </c>
      <c r="E447" s="1" t="s">
        <v>149</v>
      </c>
      <c r="F447" s="1" t="s">
        <v>17</v>
      </c>
      <c r="G447" s="1" t="s">
        <v>18</v>
      </c>
      <c r="H447" s="1" t="str">
        <f>VLOOKUP(F447,城市对照表!$B:$C,2,0)</f>
        <v>太原</v>
      </c>
      <c r="I447" s="1" t="s">
        <v>11713</v>
      </c>
    </row>
    <row r="448" spans="1:9" x14ac:dyDescent="0.2">
      <c r="A448" s="1" t="s">
        <v>6</v>
      </c>
      <c r="B448" s="1">
        <v>86002001</v>
      </c>
      <c r="C448" s="1" t="s">
        <v>626</v>
      </c>
      <c r="D448" s="1" t="s">
        <v>35</v>
      </c>
      <c r="E448" s="1" t="s">
        <v>149</v>
      </c>
      <c r="F448" s="1" t="s">
        <v>6</v>
      </c>
      <c r="G448" s="1" t="s">
        <v>6</v>
      </c>
      <c r="H448" s="1" t="str">
        <f>VLOOKUP(F448,城市对照表!$B:$C,2,0)</f>
        <v>北京</v>
      </c>
      <c r="I448" s="1" t="s">
        <v>11713</v>
      </c>
    </row>
    <row r="449" spans="1:9" x14ac:dyDescent="0.2">
      <c r="A449" s="1" t="s">
        <v>6</v>
      </c>
      <c r="B449" s="1">
        <v>86002010</v>
      </c>
      <c r="C449" s="1" t="s">
        <v>627</v>
      </c>
      <c r="D449" s="1" t="s">
        <v>35</v>
      </c>
      <c r="E449" s="1" t="s">
        <v>149</v>
      </c>
      <c r="F449" s="1" t="s">
        <v>6</v>
      </c>
      <c r="G449" s="1" t="s">
        <v>6</v>
      </c>
      <c r="H449" s="1" t="str">
        <f>VLOOKUP(F449,城市对照表!$B:$C,2,0)</f>
        <v>北京</v>
      </c>
      <c r="I449" s="1" t="s">
        <v>11713</v>
      </c>
    </row>
    <row r="450" spans="1:9" x14ac:dyDescent="0.2">
      <c r="A450" s="1" t="s">
        <v>6</v>
      </c>
      <c r="B450" s="1">
        <v>86002011</v>
      </c>
      <c r="C450" s="1" t="s">
        <v>628</v>
      </c>
      <c r="D450" s="1" t="s">
        <v>35</v>
      </c>
      <c r="E450" s="1" t="s">
        <v>149</v>
      </c>
      <c r="F450" s="1" t="s">
        <v>6</v>
      </c>
      <c r="G450" s="1" t="s">
        <v>6</v>
      </c>
      <c r="H450" s="1" t="str">
        <f>VLOOKUP(F450,城市对照表!$B:$C,2,0)</f>
        <v>北京</v>
      </c>
      <c r="I450" s="1" t="s">
        <v>11713</v>
      </c>
    </row>
    <row r="451" spans="1:9" x14ac:dyDescent="0.2">
      <c r="A451" s="1" t="s">
        <v>6</v>
      </c>
      <c r="B451" s="1">
        <v>86002012</v>
      </c>
      <c r="C451" s="1" t="s">
        <v>629</v>
      </c>
      <c r="D451" s="1" t="s">
        <v>35</v>
      </c>
      <c r="E451" s="1" t="s">
        <v>149</v>
      </c>
      <c r="F451" s="1" t="s">
        <v>6</v>
      </c>
      <c r="G451" s="1" t="s">
        <v>6</v>
      </c>
      <c r="H451" s="1" t="str">
        <f>VLOOKUP(F451,城市对照表!$B:$C,2,0)</f>
        <v>北京</v>
      </c>
      <c r="I451" s="1" t="s">
        <v>11713</v>
      </c>
    </row>
    <row r="452" spans="1:9" x14ac:dyDescent="0.2">
      <c r="A452" s="1" t="s">
        <v>6</v>
      </c>
      <c r="B452" s="1">
        <v>86002013</v>
      </c>
      <c r="C452" s="1" t="s">
        <v>630</v>
      </c>
      <c r="D452" s="1" t="s">
        <v>35</v>
      </c>
      <c r="E452" s="1" t="s">
        <v>149</v>
      </c>
      <c r="F452" s="1" t="s">
        <v>6</v>
      </c>
      <c r="G452" s="1" t="s">
        <v>6</v>
      </c>
      <c r="H452" s="1" t="str">
        <f>VLOOKUP(F452,城市对照表!$B:$C,2,0)</f>
        <v>北京</v>
      </c>
      <c r="I452" s="1" t="s">
        <v>11713</v>
      </c>
    </row>
    <row r="453" spans="1:9" x14ac:dyDescent="0.2">
      <c r="A453" s="1" t="s">
        <v>6</v>
      </c>
      <c r="B453" s="1">
        <v>86002015</v>
      </c>
      <c r="C453" s="1" t="s">
        <v>631</v>
      </c>
      <c r="D453" s="1" t="s">
        <v>35</v>
      </c>
      <c r="E453" s="1" t="s">
        <v>149</v>
      </c>
      <c r="F453" s="1" t="s">
        <v>6</v>
      </c>
      <c r="G453" s="1" t="s">
        <v>6</v>
      </c>
      <c r="H453" s="1" t="str">
        <f>VLOOKUP(F453,城市对照表!$B:$C,2,0)</f>
        <v>北京</v>
      </c>
      <c r="I453" s="1" t="s">
        <v>11713</v>
      </c>
    </row>
    <row r="454" spans="1:9" x14ac:dyDescent="0.2">
      <c r="A454" s="1" t="s">
        <v>6</v>
      </c>
      <c r="B454" s="1">
        <v>86002019</v>
      </c>
      <c r="C454" s="1" t="s">
        <v>632</v>
      </c>
      <c r="D454" s="1" t="s">
        <v>35</v>
      </c>
      <c r="E454" s="1" t="s">
        <v>149</v>
      </c>
      <c r="F454" s="1" t="s">
        <v>6</v>
      </c>
      <c r="G454" s="1" t="s">
        <v>6</v>
      </c>
      <c r="H454" s="1" t="str">
        <f>VLOOKUP(F454,城市对照表!$B:$C,2,0)</f>
        <v>北京</v>
      </c>
      <c r="I454" s="1" t="s">
        <v>11713</v>
      </c>
    </row>
    <row r="455" spans="1:9" x14ac:dyDescent="0.2">
      <c r="A455" s="1" t="s">
        <v>6</v>
      </c>
      <c r="B455" s="1">
        <v>86002021</v>
      </c>
      <c r="C455" s="1" t="s">
        <v>633</v>
      </c>
      <c r="D455" s="1" t="s">
        <v>35</v>
      </c>
      <c r="E455" s="1" t="s">
        <v>149</v>
      </c>
      <c r="F455" s="1" t="s">
        <v>6</v>
      </c>
      <c r="G455" s="1" t="s">
        <v>6</v>
      </c>
      <c r="H455" s="1" t="str">
        <f>VLOOKUP(F455,城市对照表!$B:$C,2,0)</f>
        <v>北京</v>
      </c>
      <c r="I455" s="1" t="s">
        <v>11713</v>
      </c>
    </row>
    <row r="456" spans="1:9" x14ac:dyDescent="0.2">
      <c r="A456" s="1" t="s">
        <v>6</v>
      </c>
      <c r="B456" s="1">
        <v>86002023</v>
      </c>
      <c r="C456" s="1" t="s">
        <v>634</v>
      </c>
      <c r="D456" s="1" t="s">
        <v>35</v>
      </c>
      <c r="E456" s="1" t="s">
        <v>149</v>
      </c>
      <c r="F456" s="1" t="s">
        <v>10</v>
      </c>
      <c r="G456" s="1" t="s">
        <v>10</v>
      </c>
      <c r="H456" s="1" t="str">
        <f>VLOOKUP(F456,城市对照表!$B:$C,2,0)</f>
        <v>天津</v>
      </c>
      <c r="I456" s="1" t="s">
        <v>11713</v>
      </c>
    </row>
    <row r="457" spans="1:9" x14ac:dyDescent="0.2">
      <c r="A457" s="1" t="s">
        <v>6</v>
      </c>
      <c r="B457" s="1">
        <v>86002027</v>
      </c>
      <c r="C457" s="1" t="s">
        <v>635</v>
      </c>
      <c r="D457" s="1" t="s">
        <v>35</v>
      </c>
      <c r="E457" s="1" t="s">
        <v>149</v>
      </c>
      <c r="F457" s="1" t="s">
        <v>6</v>
      </c>
      <c r="G457" s="1" t="s">
        <v>6</v>
      </c>
      <c r="H457" s="1" t="str">
        <f>VLOOKUP(F457,城市对照表!$B:$C,2,0)</f>
        <v>北京</v>
      </c>
      <c r="I457" s="1" t="s">
        <v>11713</v>
      </c>
    </row>
    <row r="458" spans="1:9" x14ac:dyDescent="0.2">
      <c r="A458" s="1" t="s">
        <v>6</v>
      </c>
      <c r="B458" s="1">
        <v>86002028</v>
      </c>
      <c r="C458" s="1" t="s">
        <v>636</v>
      </c>
      <c r="D458" s="1" t="s">
        <v>35</v>
      </c>
      <c r="E458" s="1" t="s">
        <v>149</v>
      </c>
      <c r="F458" s="1" t="s">
        <v>6</v>
      </c>
      <c r="G458" s="1" t="s">
        <v>6</v>
      </c>
      <c r="H458" s="1" t="str">
        <f>VLOOKUP(F458,城市对照表!$B:$C,2,0)</f>
        <v>北京</v>
      </c>
      <c r="I458" s="1" t="s">
        <v>11713</v>
      </c>
    </row>
    <row r="459" spans="1:9" x14ac:dyDescent="0.2">
      <c r="A459" s="1" t="s">
        <v>6</v>
      </c>
      <c r="B459" s="1">
        <v>86002029</v>
      </c>
      <c r="C459" s="1" t="s">
        <v>637</v>
      </c>
      <c r="D459" s="1" t="s">
        <v>35</v>
      </c>
      <c r="E459" s="1" t="s">
        <v>149</v>
      </c>
      <c r="F459" s="1" t="s">
        <v>6</v>
      </c>
      <c r="G459" s="1" t="s">
        <v>6</v>
      </c>
      <c r="H459" s="1" t="str">
        <f>VLOOKUP(F459,城市对照表!$B:$C,2,0)</f>
        <v>北京</v>
      </c>
      <c r="I459" s="1" t="s">
        <v>11713</v>
      </c>
    </row>
    <row r="460" spans="1:9" x14ac:dyDescent="0.2">
      <c r="A460" s="1" t="s">
        <v>6</v>
      </c>
      <c r="B460" s="1">
        <v>86002030</v>
      </c>
      <c r="C460" s="1" t="s">
        <v>638</v>
      </c>
      <c r="D460" s="1" t="s">
        <v>35</v>
      </c>
      <c r="E460" s="1" t="s">
        <v>149</v>
      </c>
      <c r="F460" s="1" t="s">
        <v>6</v>
      </c>
      <c r="G460" s="1" t="s">
        <v>6</v>
      </c>
      <c r="H460" s="1" t="str">
        <f>VLOOKUP(F460,城市对照表!$B:$C,2,0)</f>
        <v>北京</v>
      </c>
      <c r="I460" s="1" t="s">
        <v>11713</v>
      </c>
    </row>
    <row r="461" spans="1:9" x14ac:dyDescent="0.2">
      <c r="A461" s="1" t="s">
        <v>6</v>
      </c>
      <c r="B461" s="1">
        <v>86002033</v>
      </c>
      <c r="C461" s="1" t="s">
        <v>639</v>
      </c>
      <c r="D461" s="1" t="s">
        <v>35</v>
      </c>
      <c r="E461" s="1" t="s">
        <v>149</v>
      </c>
      <c r="F461" s="1" t="s">
        <v>6</v>
      </c>
      <c r="G461" s="1" t="s">
        <v>6</v>
      </c>
      <c r="H461" s="1" t="str">
        <f>VLOOKUP(F461,城市对照表!$B:$C,2,0)</f>
        <v>北京</v>
      </c>
      <c r="I461" s="1" t="s">
        <v>11713</v>
      </c>
    </row>
    <row r="462" spans="1:9" x14ac:dyDescent="0.2">
      <c r="A462" s="1" t="s">
        <v>6</v>
      </c>
      <c r="B462" s="1">
        <v>86002034</v>
      </c>
      <c r="C462" s="1" t="s">
        <v>640</v>
      </c>
      <c r="D462" s="1" t="s">
        <v>35</v>
      </c>
      <c r="E462" s="1" t="s">
        <v>149</v>
      </c>
      <c r="F462" s="1" t="s">
        <v>10</v>
      </c>
      <c r="G462" s="1" t="s">
        <v>10</v>
      </c>
      <c r="H462" s="1" t="str">
        <f>VLOOKUP(F462,城市对照表!$B:$C,2,0)</f>
        <v>天津</v>
      </c>
      <c r="I462" s="1" t="s">
        <v>11713</v>
      </c>
    </row>
    <row r="463" spans="1:9" x14ac:dyDescent="0.2">
      <c r="A463" s="1" t="s">
        <v>6</v>
      </c>
      <c r="B463" s="1">
        <v>86002037</v>
      </c>
      <c r="C463" s="1" t="s">
        <v>641</v>
      </c>
      <c r="D463" s="1" t="s">
        <v>35</v>
      </c>
      <c r="E463" s="1" t="s">
        <v>149</v>
      </c>
      <c r="F463" s="1" t="s">
        <v>6</v>
      </c>
      <c r="G463" s="1" t="s">
        <v>6</v>
      </c>
      <c r="H463" s="1" t="str">
        <f>VLOOKUP(F463,城市对照表!$B:$C,2,0)</f>
        <v>北京</v>
      </c>
      <c r="I463" s="1" t="s">
        <v>11713</v>
      </c>
    </row>
    <row r="464" spans="1:9" x14ac:dyDescent="0.2">
      <c r="A464" s="1" t="s">
        <v>6</v>
      </c>
      <c r="B464" s="1">
        <v>86002038</v>
      </c>
      <c r="C464" s="1" t="s">
        <v>642</v>
      </c>
      <c r="D464" s="1" t="s">
        <v>35</v>
      </c>
      <c r="E464" s="1" t="s">
        <v>149</v>
      </c>
      <c r="F464" s="1" t="s">
        <v>6</v>
      </c>
      <c r="G464" s="1" t="s">
        <v>6</v>
      </c>
      <c r="H464" s="1" t="str">
        <f>VLOOKUP(F464,城市对照表!$B:$C,2,0)</f>
        <v>北京</v>
      </c>
      <c r="I464" s="1" t="s">
        <v>11713</v>
      </c>
    </row>
    <row r="465" spans="1:9" x14ac:dyDescent="0.2">
      <c r="A465" s="1" t="s">
        <v>6</v>
      </c>
      <c r="B465" s="1">
        <v>86002039</v>
      </c>
      <c r="C465" s="1" t="s">
        <v>643</v>
      </c>
      <c r="D465" s="1" t="s">
        <v>35</v>
      </c>
      <c r="E465" s="1" t="s">
        <v>149</v>
      </c>
      <c r="F465" s="1" t="s">
        <v>6</v>
      </c>
      <c r="G465" s="1" t="s">
        <v>6</v>
      </c>
      <c r="H465" s="1" t="str">
        <f>VLOOKUP(F465,城市对照表!$B:$C,2,0)</f>
        <v>北京</v>
      </c>
      <c r="I465" s="1" t="s">
        <v>11713</v>
      </c>
    </row>
    <row r="466" spans="1:9" x14ac:dyDescent="0.2">
      <c r="A466" s="1" t="s">
        <v>6</v>
      </c>
      <c r="B466" s="1">
        <v>86002040</v>
      </c>
      <c r="C466" s="1" t="s">
        <v>644</v>
      </c>
      <c r="D466" s="1" t="s">
        <v>35</v>
      </c>
      <c r="E466" s="1" t="s">
        <v>149</v>
      </c>
      <c r="F466" s="1" t="s">
        <v>6</v>
      </c>
      <c r="G466" s="1" t="s">
        <v>6</v>
      </c>
      <c r="H466" s="1" t="str">
        <f>VLOOKUP(F466,城市对照表!$B:$C,2,0)</f>
        <v>北京</v>
      </c>
      <c r="I466" s="1" t="s">
        <v>11713</v>
      </c>
    </row>
    <row r="467" spans="1:9" x14ac:dyDescent="0.2">
      <c r="A467" s="1" t="s">
        <v>6</v>
      </c>
      <c r="B467" s="1">
        <v>86002044</v>
      </c>
      <c r="C467" s="1" t="s">
        <v>645</v>
      </c>
      <c r="D467" s="1" t="s">
        <v>35</v>
      </c>
      <c r="E467" s="1" t="s">
        <v>149</v>
      </c>
      <c r="F467" s="1" t="s">
        <v>6</v>
      </c>
      <c r="G467" s="1" t="s">
        <v>6</v>
      </c>
      <c r="H467" s="1" t="str">
        <f>VLOOKUP(F467,城市对照表!$B:$C,2,0)</f>
        <v>北京</v>
      </c>
      <c r="I467" s="1" t="s">
        <v>11713</v>
      </c>
    </row>
    <row r="468" spans="1:9" x14ac:dyDescent="0.2">
      <c r="A468" s="1" t="s">
        <v>6</v>
      </c>
      <c r="B468" s="1">
        <v>86002046</v>
      </c>
      <c r="C468" s="1" t="s">
        <v>646</v>
      </c>
      <c r="D468" s="1" t="s">
        <v>35</v>
      </c>
      <c r="E468" s="1" t="s">
        <v>149</v>
      </c>
      <c r="F468" s="1" t="s">
        <v>206</v>
      </c>
      <c r="G468" s="1" t="s">
        <v>40</v>
      </c>
      <c r="H468" s="1" t="str">
        <f>VLOOKUP(F468,城市对照表!$B:$C,2,0)</f>
        <v>呼和浩特</v>
      </c>
      <c r="I468" s="1" t="s">
        <v>11713</v>
      </c>
    </row>
    <row r="469" spans="1:9" x14ac:dyDescent="0.2">
      <c r="A469" s="1" t="s">
        <v>6</v>
      </c>
      <c r="B469" s="1">
        <v>86002047</v>
      </c>
      <c r="C469" s="1" t="s">
        <v>647</v>
      </c>
      <c r="D469" s="1" t="s">
        <v>35</v>
      </c>
      <c r="E469" s="1" t="s">
        <v>149</v>
      </c>
      <c r="F469" s="1" t="s">
        <v>6</v>
      </c>
      <c r="G469" s="1" t="s">
        <v>6</v>
      </c>
      <c r="H469" s="1" t="str">
        <f>VLOOKUP(F469,城市对照表!$B:$C,2,0)</f>
        <v>北京</v>
      </c>
      <c r="I469" s="1" t="s">
        <v>11713</v>
      </c>
    </row>
    <row r="470" spans="1:9" x14ac:dyDescent="0.2">
      <c r="A470" s="1" t="s">
        <v>6</v>
      </c>
      <c r="B470" s="1">
        <v>86002049</v>
      </c>
      <c r="C470" s="1" t="s">
        <v>648</v>
      </c>
      <c r="D470" s="1" t="s">
        <v>35</v>
      </c>
      <c r="E470" s="1" t="s">
        <v>149</v>
      </c>
      <c r="F470" s="1" t="s">
        <v>6</v>
      </c>
      <c r="G470" s="1" t="s">
        <v>6</v>
      </c>
      <c r="H470" s="1" t="str">
        <f>VLOOKUP(F470,城市对照表!$B:$C,2,0)</f>
        <v>北京</v>
      </c>
      <c r="I470" s="1" t="s">
        <v>11713</v>
      </c>
    </row>
    <row r="471" spans="1:9" x14ac:dyDescent="0.2">
      <c r="A471" s="1" t="s">
        <v>6</v>
      </c>
      <c r="B471" s="1">
        <v>86002054</v>
      </c>
      <c r="C471" s="1" t="s">
        <v>649</v>
      </c>
      <c r="D471" s="1" t="s">
        <v>35</v>
      </c>
      <c r="E471" s="1" t="s">
        <v>149</v>
      </c>
      <c r="F471" s="1" t="s">
        <v>6</v>
      </c>
      <c r="G471" s="1" t="s">
        <v>6</v>
      </c>
      <c r="H471" s="1" t="str">
        <f>VLOOKUP(F471,城市对照表!$B:$C,2,0)</f>
        <v>北京</v>
      </c>
      <c r="I471" s="1" t="s">
        <v>11713</v>
      </c>
    </row>
    <row r="472" spans="1:9" x14ac:dyDescent="0.2">
      <c r="A472" s="1" t="s">
        <v>6</v>
      </c>
      <c r="B472" s="1">
        <v>86002056</v>
      </c>
      <c r="C472" s="1" t="s">
        <v>650</v>
      </c>
      <c r="D472" s="1" t="s">
        <v>35</v>
      </c>
      <c r="E472" s="1" t="s">
        <v>149</v>
      </c>
      <c r="F472" s="1" t="s">
        <v>6</v>
      </c>
      <c r="G472" s="1" t="s">
        <v>6</v>
      </c>
      <c r="H472" s="1" t="str">
        <f>VLOOKUP(F472,城市对照表!$B:$C,2,0)</f>
        <v>北京</v>
      </c>
      <c r="I472" s="1" t="s">
        <v>11713</v>
      </c>
    </row>
    <row r="473" spans="1:9" x14ac:dyDescent="0.2">
      <c r="A473" s="1" t="s">
        <v>6</v>
      </c>
      <c r="B473" s="1">
        <v>86002058</v>
      </c>
      <c r="C473" s="1" t="s">
        <v>651</v>
      </c>
      <c r="D473" s="1" t="s">
        <v>35</v>
      </c>
      <c r="E473" s="1" t="s">
        <v>149</v>
      </c>
      <c r="F473" s="1" t="s">
        <v>10</v>
      </c>
      <c r="G473" s="1" t="s">
        <v>10</v>
      </c>
      <c r="H473" s="1" t="str">
        <f>VLOOKUP(F473,城市对照表!$B:$C,2,0)</f>
        <v>天津</v>
      </c>
      <c r="I473" s="1" t="s">
        <v>11713</v>
      </c>
    </row>
    <row r="474" spans="1:9" x14ac:dyDescent="0.2">
      <c r="A474" s="1" t="s">
        <v>6</v>
      </c>
      <c r="B474" s="1">
        <v>86002059</v>
      </c>
      <c r="C474" s="1" t="s">
        <v>652</v>
      </c>
      <c r="D474" s="1" t="s">
        <v>35</v>
      </c>
      <c r="E474" s="1" t="s">
        <v>149</v>
      </c>
      <c r="F474" s="1" t="s">
        <v>10</v>
      </c>
      <c r="G474" s="1" t="s">
        <v>10</v>
      </c>
      <c r="H474" s="1" t="str">
        <f>VLOOKUP(F474,城市对照表!$B:$C,2,0)</f>
        <v>天津</v>
      </c>
      <c r="I474" s="1" t="s">
        <v>11713</v>
      </c>
    </row>
    <row r="475" spans="1:9" x14ac:dyDescent="0.2">
      <c r="A475" s="1" t="s">
        <v>6</v>
      </c>
      <c r="B475" s="1">
        <v>86002061</v>
      </c>
      <c r="C475" s="1" t="s">
        <v>653</v>
      </c>
      <c r="D475" s="1" t="s">
        <v>35</v>
      </c>
      <c r="E475" s="1" t="s">
        <v>149</v>
      </c>
      <c r="F475" s="1" t="s">
        <v>6</v>
      </c>
      <c r="G475" s="1" t="s">
        <v>6</v>
      </c>
      <c r="H475" s="1" t="str">
        <f>VLOOKUP(F475,城市对照表!$B:$C,2,0)</f>
        <v>北京</v>
      </c>
      <c r="I475" s="1" t="s">
        <v>11713</v>
      </c>
    </row>
    <row r="476" spans="1:9" x14ac:dyDescent="0.2">
      <c r="A476" s="1" t="s">
        <v>6</v>
      </c>
      <c r="B476" s="1">
        <v>86002062</v>
      </c>
      <c r="C476" s="1" t="s">
        <v>654</v>
      </c>
      <c r="D476" s="1" t="s">
        <v>35</v>
      </c>
      <c r="E476" s="1" t="s">
        <v>149</v>
      </c>
      <c r="F476" s="1" t="s">
        <v>17</v>
      </c>
      <c r="G476" s="1" t="s">
        <v>18</v>
      </c>
      <c r="H476" s="1" t="str">
        <f>VLOOKUP(F476,城市对照表!$B:$C,2,0)</f>
        <v>太原</v>
      </c>
      <c r="I476" s="1" t="s">
        <v>11713</v>
      </c>
    </row>
    <row r="477" spans="1:9" x14ac:dyDescent="0.2">
      <c r="A477" s="1" t="s">
        <v>6</v>
      </c>
      <c r="B477" s="1">
        <v>86002064</v>
      </c>
      <c r="C477" s="1" t="s">
        <v>655</v>
      </c>
      <c r="D477" s="1" t="s">
        <v>35</v>
      </c>
      <c r="E477" s="1" t="s">
        <v>149</v>
      </c>
      <c r="F477" s="1" t="s">
        <v>6</v>
      </c>
      <c r="G477" s="1" t="s">
        <v>6</v>
      </c>
      <c r="H477" s="1" t="str">
        <f>VLOOKUP(F477,城市对照表!$B:$C,2,0)</f>
        <v>北京</v>
      </c>
      <c r="I477" s="1" t="s">
        <v>11713</v>
      </c>
    </row>
    <row r="478" spans="1:9" x14ac:dyDescent="0.2">
      <c r="A478" s="1" t="s">
        <v>6</v>
      </c>
      <c r="B478" s="1">
        <v>86002068</v>
      </c>
      <c r="C478" s="1" t="s">
        <v>656</v>
      </c>
      <c r="D478" s="1" t="s">
        <v>35</v>
      </c>
      <c r="E478" s="1" t="s">
        <v>149</v>
      </c>
      <c r="F478" s="1" t="s">
        <v>6</v>
      </c>
      <c r="G478" s="1" t="s">
        <v>6</v>
      </c>
      <c r="H478" s="1" t="str">
        <f>VLOOKUP(F478,城市对照表!$B:$C,2,0)</f>
        <v>北京</v>
      </c>
      <c r="I478" s="1" t="s">
        <v>11713</v>
      </c>
    </row>
    <row r="479" spans="1:9" x14ac:dyDescent="0.2">
      <c r="A479" s="1" t="s">
        <v>6</v>
      </c>
      <c r="B479" s="1">
        <v>86002069</v>
      </c>
      <c r="C479" s="1" t="s">
        <v>657</v>
      </c>
      <c r="D479" s="1" t="s">
        <v>35</v>
      </c>
      <c r="E479" s="1" t="s">
        <v>149</v>
      </c>
      <c r="F479" s="1" t="s">
        <v>178</v>
      </c>
      <c r="G479" s="1" t="s">
        <v>30</v>
      </c>
      <c r="H479" s="1" t="str">
        <f>VLOOKUP(F479,城市对照表!$B:$C,2,0)</f>
        <v>唐山</v>
      </c>
      <c r="I479" s="1" t="s">
        <v>11713</v>
      </c>
    </row>
    <row r="480" spans="1:9" x14ac:dyDescent="0.2">
      <c r="A480" s="1" t="s">
        <v>6</v>
      </c>
      <c r="B480" s="1">
        <v>86002070</v>
      </c>
      <c r="C480" s="1" t="s">
        <v>658</v>
      </c>
      <c r="D480" s="1" t="s">
        <v>35</v>
      </c>
      <c r="E480" s="1" t="s">
        <v>149</v>
      </c>
      <c r="F480" s="1" t="s">
        <v>6</v>
      </c>
      <c r="G480" s="1" t="s">
        <v>6</v>
      </c>
      <c r="H480" s="1" t="str">
        <f>VLOOKUP(F480,城市对照表!$B:$C,2,0)</f>
        <v>北京</v>
      </c>
      <c r="I480" s="1" t="s">
        <v>11713</v>
      </c>
    </row>
    <row r="481" spans="1:9" x14ac:dyDescent="0.2">
      <c r="A481" s="1" t="s">
        <v>6</v>
      </c>
      <c r="B481" s="1">
        <v>86002073</v>
      </c>
      <c r="C481" s="1" t="s">
        <v>659</v>
      </c>
      <c r="D481" s="1" t="s">
        <v>35</v>
      </c>
      <c r="E481" s="1" t="s">
        <v>149</v>
      </c>
      <c r="F481" s="1" t="s">
        <v>6</v>
      </c>
      <c r="G481" s="1" t="s">
        <v>6</v>
      </c>
      <c r="H481" s="1" t="str">
        <f>VLOOKUP(F481,城市对照表!$B:$C,2,0)</f>
        <v>北京</v>
      </c>
      <c r="I481" s="1" t="s">
        <v>11713</v>
      </c>
    </row>
    <row r="482" spans="1:9" x14ac:dyDescent="0.2">
      <c r="A482" s="1" t="s">
        <v>6</v>
      </c>
      <c r="B482" s="1">
        <v>86002074</v>
      </c>
      <c r="C482" s="1" t="s">
        <v>660</v>
      </c>
      <c r="D482" s="1" t="s">
        <v>35</v>
      </c>
      <c r="E482" s="1" t="s">
        <v>149</v>
      </c>
      <c r="F482" s="1" t="s">
        <v>6</v>
      </c>
      <c r="G482" s="1" t="s">
        <v>6</v>
      </c>
      <c r="H482" s="1" t="str">
        <f>VLOOKUP(F482,城市对照表!$B:$C,2,0)</f>
        <v>北京</v>
      </c>
      <c r="I482" s="1" t="s">
        <v>11713</v>
      </c>
    </row>
    <row r="483" spans="1:9" x14ac:dyDescent="0.2">
      <c r="A483" s="1" t="s">
        <v>6</v>
      </c>
      <c r="B483" s="1">
        <v>86002076</v>
      </c>
      <c r="C483" s="1" t="s">
        <v>661</v>
      </c>
      <c r="D483" s="1" t="s">
        <v>35</v>
      </c>
      <c r="E483" s="1" t="s">
        <v>149</v>
      </c>
      <c r="F483" s="1" t="s">
        <v>6</v>
      </c>
      <c r="G483" s="1" t="s">
        <v>6</v>
      </c>
      <c r="H483" s="1" t="str">
        <f>VLOOKUP(F483,城市对照表!$B:$C,2,0)</f>
        <v>北京</v>
      </c>
      <c r="I483" s="1" t="s">
        <v>11713</v>
      </c>
    </row>
    <row r="484" spans="1:9" x14ac:dyDescent="0.2">
      <c r="A484" s="1" t="s">
        <v>6</v>
      </c>
      <c r="B484" s="1">
        <v>86002077</v>
      </c>
      <c r="C484" s="1" t="s">
        <v>662</v>
      </c>
      <c r="D484" s="1" t="s">
        <v>35</v>
      </c>
      <c r="E484" s="1" t="s">
        <v>149</v>
      </c>
      <c r="F484" s="1" t="s">
        <v>195</v>
      </c>
      <c r="G484" s="1" t="s">
        <v>30</v>
      </c>
      <c r="H484" s="1" t="str">
        <f>VLOOKUP(F484,城市对照表!$B:$C,2,0)</f>
        <v>邯郸</v>
      </c>
      <c r="I484" s="1" t="s">
        <v>11713</v>
      </c>
    </row>
    <row r="485" spans="1:9" x14ac:dyDescent="0.2">
      <c r="A485" s="1" t="s">
        <v>6</v>
      </c>
      <c r="B485" s="1">
        <v>86002078</v>
      </c>
      <c r="C485" s="1" t="s">
        <v>663</v>
      </c>
      <c r="D485" s="1" t="s">
        <v>35</v>
      </c>
      <c r="E485" s="1" t="s">
        <v>149</v>
      </c>
      <c r="F485" s="1" t="s">
        <v>6</v>
      </c>
      <c r="G485" s="1" t="s">
        <v>6</v>
      </c>
      <c r="H485" s="1" t="str">
        <f>VLOOKUP(F485,城市对照表!$B:$C,2,0)</f>
        <v>北京</v>
      </c>
      <c r="I485" s="1" t="s">
        <v>11713</v>
      </c>
    </row>
    <row r="486" spans="1:9" x14ac:dyDescent="0.2">
      <c r="A486" s="1" t="s">
        <v>6</v>
      </c>
      <c r="B486" s="1">
        <v>86002080</v>
      </c>
      <c r="C486" s="1" t="s">
        <v>664</v>
      </c>
      <c r="D486" s="1" t="s">
        <v>35</v>
      </c>
      <c r="E486" s="1" t="s">
        <v>149</v>
      </c>
      <c r="F486" s="1" t="s">
        <v>10</v>
      </c>
      <c r="G486" s="1" t="s">
        <v>10</v>
      </c>
      <c r="H486" s="1" t="str">
        <f>VLOOKUP(F486,城市对照表!$B:$C,2,0)</f>
        <v>天津</v>
      </c>
      <c r="I486" s="1" t="s">
        <v>11713</v>
      </c>
    </row>
    <row r="487" spans="1:9" x14ac:dyDescent="0.2">
      <c r="A487" s="1" t="s">
        <v>6</v>
      </c>
      <c r="B487" s="1">
        <v>86002085</v>
      </c>
      <c r="C487" s="1" t="s">
        <v>665</v>
      </c>
      <c r="D487" s="1" t="s">
        <v>35</v>
      </c>
      <c r="E487" s="1" t="s">
        <v>149</v>
      </c>
      <c r="F487" s="1" t="s">
        <v>6</v>
      </c>
      <c r="G487" s="1" t="s">
        <v>6</v>
      </c>
      <c r="H487" s="1" t="str">
        <f>VLOOKUP(F487,城市对照表!$B:$C,2,0)</f>
        <v>北京</v>
      </c>
      <c r="I487" s="1" t="s">
        <v>11713</v>
      </c>
    </row>
    <row r="488" spans="1:9" x14ac:dyDescent="0.2">
      <c r="A488" s="1" t="s">
        <v>6</v>
      </c>
      <c r="B488" s="1">
        <v>86002086</v>
      </c>
      <c r="C488" s="1" t="s">
        <v>666</v>
      </c>
      <c r="D488" s="1" t="s">
        <v>35</v>
      </c>
      <c r="E488" s="1" t="s">
        <v>149</v>
      </c>
      <c r="F488" s="1" t="s">
        <v>6</v>
      </c>
      <c r="G488" s="1" t="s">
        <v>6</v>
      </c>
      <c r="H488" s="1" t="str">
        <f>VLOOKUP(F488,城市对照表!$B:$C,2,0)</f>
        <v>北京</v>
      </c>
      <c r="I488" s="1" t="s">
        <v>11713</v>
      </c>
    </row>
    <row r="489" spans="1:9" x14ac:dyDescent="0.2">
      <c r="A489" s="1" t="s">
        <v>6</v>
      </c>
      <c r="B489" s="1">
        <v>86002087</v>
      </c>
      <c r="C489" s="1" t="s">
        <v>667</v>
      </c>
      <c r="D489" s="1" t="s">
        <v>35</v>
      </c>
      <c r="E489" s="1" t="s">
        <v>149</v>
      </c>
      <c r="F489" s="1" t="s">
        <v>6</v>
      </c>
      <c r="G489" s="1" t="s">
        <v>6</v>
      </c>
      <c r="H489" s="1" t="str">
        <f>VLOOKUP(F489,城市对照表!$B:$C,2,0)</f>
        <v>北京</v>
      </c>
      <c r="I489" s="1" t="s">
        <v>11713</v>
      </c>
    </row>
    <row r="490" spans="1:9" x14ac:dyDescent="0.2">
      <c r="A490" s="1" t="s">
        <v>6</v>
      </c>
      <c r="B490" s="1">
        <v>86002092</v>
      </c>
      <c r="C490" s="1" t="s">
        <v>668</v>
      </c>
      <c r="D490" s="1" t="s">
        <v>35</v>
      </c>
      <c r="E490" s="1" t="s">
        <v>149</v>
      </c>
      <c r="F490" s="1" t="s">
        <v>6</v>
      </c>
      <c r="G490" s="1" t="s">
        <v>6</v>
      </c>
      <c r="H490" s="1" t="str">
        <f>VLOOKUP(F490,城市对照表!$B:$C,2,0)</f>
        <v>北京</v>
      </c>
      <c r="I490" s="1" t="s">
        <v>11713</v>
      </c>
    </row>
    <row r="491" spans="1:9" x14ac:dyDescent="0.2">
      <c r="A491" s="1" t="s">
        <v>6</v>
      </c>
      <c r="B491" s="1">
        <v>86002095</v>
      </c>
      <c r="C491" s="1" t="s">
        <v>669</v>
      </c>
      <c r="D491" s="1" t="s">
        <v>35</v>
      </c>
      <c r="E491" s="1" t="s">
        <v>149</v>
      </c>
      <c r="F491" s="1" t="s">
        <v>10</v>
      </c>
      <c r="G491" s="1" t="s">
        <v>10</v>
      </c>
      <c r="H491" s="1" t="str">
        <f>VLOOKUP(F491,城市对照表!$B:$C,2,0)</f>
        <v>天津</v>
      </c>
      <c r="I491" s="1" t="s">
        <v>11713</v>
      </c>
    </row>
    <row r="492" spans="1:9" x14ac:dyDescent="0.2">
      <c r="A492" s="1" t="s">
        <v>6</v>
      </c>
      <c r="B492" s="1">
        <v>86002096</v>
      </c>
      <c r="C492" s="1" t="s">
        <v>670</v>
      </c>
      <c r="D492" s="1" t="s">
        <v>35</v>
      </c>
      <c r="E492" s="1" t="s">
        <v>149</v>
      </c>
      <c r="F492" s="1" t="s">
        <v>10</v>
      </c>
      <c r="G492" s="1" t="s">
        <v>10</v>
      </c>
      <c r="H492" s="1" t="str">
        <f>VLOOKUP(F492,城市对照表!$B:$C,2,0)</f>
        <v>天津</v>
      </c>
      <c r="I492" s="1" t="s">
        <v>11713</v>
      </c>
    </row>
    <row r="493" spans="1:9" x14ac:dyDescent="0.2">
      <c r="A493" s="1" t="s">
        <v>6</v>
      </c>
      <c r="B493" s="1">
        <v>86002097</v>
      </c>
      <c r="C493" s="1" t="s">
        <v>671</v>
      </c>
      <c r="D493" s="1" t="s">
        <v>35</v>
      </c>
      <c r="E493" s="1" t="s">
        <v>149</v>
      </c>
      <c r="F493" s="1" t="s">
        <v>6</v>
      </c>
      <c r="G493" s="1" t="s">
        <v>6</v>
      </c>
      <c r="H493" s="1" t="str">
        <f>VLOOKUP(F493,城市对照表!$B:$C,2,0)</f>
        <v>北京</v>
      </c>
      <c r="I493" s="1" t="s">
        <v>11713</v>
      </c>
    </row>
    <row r="494" spans="1:9" x14ac:dyDescent="0.2">
      <c r="A494" s="1" t="s">
        <v>6</v>
      </c>
      <c r="B494" s="1">
        <v>86002103</v>
      </c>
      <c r="C494" s="1" t="s">
        <v>672</v>
      </c>
      <c r="D494" s="1" t="s">
        <v>35</v>
      </c>
      <c r="E494" s="1" t="s">
        <v>149</v>
      </c>
      <c r="F494" s="1" t="s">
        <v>6</v>
      </c>
      <c r="G494" s="1" t="s">
        <v>6</v>
      </c>
      <c r="H494" s="1" t="str">
        <f>VLOOKUP(F494,城市对照表!$B:$C,2,0)</f>
        <v>北京</v>
      </c>
      <c r="I494" s="1" t="s">
        <v>11713</v>
      </c>
    </row>
    <row r="495" spans="1:9" x14ac:dyDescent="0.2">
      <c r="A495" s="1" t="s">
        <v>6</v>
      </c>
      <c r="B495" s="1">
        <v>86002104</v>
      </c>
      <c r="C495" s="1" t="s">
        <v>673</v>
      </c>
      <c r="D495" s="1" t="s">
        <v>35</v>
      </c>
      <c r="E495" s="1" t="s">
        <v>149</v>
      </c>
      <c r="F495" s="1" t="s">
        <v>6</v>
      </c>
      <c r="G495" s="1" t="s">
        <v>6</v>
      </c>
      <c r="H495" s="1" t="str">
        <f>VLOOKUP(F495,城市对照表!$B:$C,2,0)</f>
        <v>北京</v>
      </c>
      <c r="I495" s="1" t="s">
        <v>11713</v>
      </c>
    </row>
    <row r="496" spans="1:9" x14ac:dyDescent="0.2">
      <c r="A496" s="1" t="s">
        <v>6</v>
      </c>
      <c r="B496" s="1">
        <v>86002108</v>
      </c>
      <c r="C496" s="1" t="s">
        <v>674</v>
      </c>
      <c r="D496" s="1" t="s">
        <v>35</v>
      </c>
      <c r="E496" s="1" t="s">
        <v>149</v>
      </c>
      <c r="F496" s="1" t="s">
        <v>6</v>
      </c>
      <c r="G496" s="1" t="s">
        <v>6</v>
      </c>
      <c r="H496" s="1" t="str">
        <f>VLOOKUP(F496,城市对照表!$B:$C,2,0)</f>
        <v>北京</v>
      </c>
      <c r="I496" s="1" t="s">
        <v>11713</v>
      </c>
    </row>
    <row r="497" spans="1:9" x14ac:dyDescent="0.2">
      <c r="A497" s="1" t="s">
        <v>6</v>
      </c>
      <c r="B497" s="1">
        <v>86002109</v>
      </c>
      <c r="C497" s="1" t="s">
        <v>675</v>
      </c>
      <c r="D497" s="1" t="s">
        <v>35</v>
      </c>
      <c r="E497" s="1" t="s">
        <v>149</v>
      </c>
      <c r="F497" s="1" t="s">
        <v>6</v>
      </c>
      <c r="G497" s="1" t="s">
        <v>6</v>
      </c>
      <c r="H497" s="1" t="str">
        <f>VLOOKUP(F497,城市对照表!$B:$C,2,0)</f>
        <v>北京</v>
      </c>
      <c r="I497" s="1" t="s">
        <v>11713</v>
      </c>
    </row>
    <row r="498" spans="1:9" x14ac:dyDescent="0.2">
      <c r="A498" s="1" t="s">
        <v>6</v>
      </c>
      <c r="B498" s="1">
        <v>86002110</v>
      </c>
      <c r="C498" s="1" t="s">
        <v>676</v>
      </c>
      <c r="D498" s="1" t="s">
        <v>35</v>
      </c>
      <c r="E498" s="1" t="s">
        <v>149</v>
      </c>
      <c r="F498" s="1" t="s">
        <v>6</v>
      </c>
      <c r="G498" s="1" t="s">
        <v>6</v>
      </c>
      <c r="H498" s="1" t="str">
        <f>VLOOKUP(F498,城市对照表!$B:$C,2,0)</f>
        <v>北京</v>
      </c>
      <c r="I498" s="1" t="s">
        <v>11713</v>
      </c>
    </row>
    <row r="499" spans="1:9" x14ac:dyDescent="0.2">
      <c r="A499" s="1" t="s">
        <v>6</v>
      </c>
      <c r="B499" s="1">
        <v>86002112</v>
      </c>
      <c r="C499" s="1" t="s">
        <v>677</v>
      </c>
      <c r="D499" s="1" t="s">
        <v>35</v>
      </c>
      <c r="E499" s="1" t="s">
        <v>149</v>
      </c>
      <c r="F499" s="1" t="s">
        <v>6</v>
      </c>
      <c r="G499" s="1" t="s">
        <v>6</v>
      </c>
      <c r="H499" s="1" t="str">
        <f>VLOOKUP(F499,城市对照表!$B:$C,2,0)</f>
        <v>北京</v>
      </c>
      <c r="I499" s="1" t="s">
        <v>11713</v>
      </c>
    </row>
    <row r="500" spans="1:9" x14ac:dyDescent="0.2">
      <c r="A500" s="1" t="s">
        <v>6</v>
      </c>
      <c r="B500" s="1">
        <v>86002113</v>
      </c>
      <c r="C500" s="1" t="s">
        <v>678</v>
      </c>
      <c r="D500" s="1" t="s">
        <v>35</v>
      </c>
      <c r="E500" s="1" t="s">
        <v>149</v>
      </c>
      <c r="F500" s="1" t="s">
        <v>10</v>
      </c>
      <c r="G500" s="1" t="s">
        <v>10</v>
      </c>
      <c r="H500" s="1" t="str">
        <f>VLOOKUP(F500,城市对照表!$B:$C,2,0)</f>
        <v>天津</v>
      </c>
      <c r="I500" s="1" t="s">
        <v>11713</v>
      </c>
    </row>
    <row r="501" spans="1:9" x14ac:dyDescent="0.2">
      <c r="A501" s="1" t="s">
        <v>6</v>
      </c>
      <c r="B501" s="1">
        <v>86002115</v>
      </c>
      <c r="C501" s="1" t="s">
        <v>679</v>
      </c>
      <c r="D501" s="1" t="s">
        <v>35</v>
      </c>
      <c r="E501" s="1" t="s">
        <v>149</v>
      </c>
      <c r="F501" s="1" t="s">
        <v>6</v>
      </c>
      <c r="G501" s="1" t="s">
        <v>6</v>
      </c>
      <c r="H501" s="1" t="str">
        <f>VLOOKUP(F501,城市对照表!$B:$C,2,0)</f>
        <v>北京</v>
      </c>
      <c r="I501" s="1" t="s">
        <v>11713</v>
      </c>
    </row>
    <row r="502" spans="1:9" x14ac:dyDescent="0.2">
      <c r="A502" s="1" t="s">
        <v>6</v>
      </c>
      <c r="B502" s="1">
        <v>86002117</v>
      </c>
      <c r="C502" s="1" t="s">
        <v>680</v>
      </c>
      <c r="D502" s="1" t="s">
        <v>35</v>
      </c>
      <c r="E502" s="1" t="s">
        <v>149</v>
      </c>
      <c r="F502" s="1" t="s">
        <v>6</v>
      </c>
      <c r="G502" s="1" t="s">
        <v>6</v>
      </c>
      <c r="H502" s="1" t="str">
        <f>VLOOKUP(F502,城市对照表!$B:$C,2,0)</f>
        <v>北京</v>
      </c>
      <c r="I502" s="1" t="s">
        <v>11713</v>
      </c>
    </row>
    <row r="503" spans="1:9" x14ac:dyDescent="0.2">
      <c r="A503" s="1" t="s">
        <v>6</v>
      </c>
      <c r="B503" s="1">
        <v>86002118</v>
      </c>
      <c r="C503" s="1" t="s">
        <v>681</v>
      </c>
      <c r="D503" s="1" t="s">
        <v>35</v>
      </c>
      <c r="E503" s="1" t="s">
        <v>149</v>
      </c>
      <c r="F503" s="1" t="s">
        <v>65</v>
      </c>
      <c r="G503" s="1" t="s">
        <v>30</v>
      </c>
      <c r="H503" s="1" t="str">
        <f>VLOOKUP(F503,城市对照表!$B:$C,2,0)</f>
        <v>石家庄</v>
      </c>
      <c r="I503" s="1" t="s">
        <v>11713</v>
      </c>
    </row>
    <row r="504" spans="1:9" x14ac:dyDescent="0.2">
      <c r="A504" s="1" t="s">
        <v>6</v>
      </c>
      <c r="B504" s="1">
        <v>86002119</v>
      </c>
      <c r="C504" s="1" t="s">
        <v>682</v>
      </c>
      <c r="D504" s="1" t="s">
        <v>35</v>
      </c>
      <c r="E504" s="1" t="s">
        <v>149</v>
      </c>
      <c r="F504" s="1" t="s">
        <v>10</v>
      </c>
      <c r="G504" s="1" t="s">
        <v>10</v>
      </c>
      <c r="H504" s="1" t="str">
        <f>VLOOKUP(F504,城市对照表!$B:$C,2,0)</f>
        <v>天津</v>
      </c>
      <c r="I504" s="1" t="s">
        <v>11713</v>
      </c>
    </row>
    <row r="505" spans="1:9" x14ac:dyDescent="0.2">
      <c r="A505" s="1" t="s">
        <v>6</v>
      </c>
      <c r="B505" s="1">
        <v>86002121</v>
      </c>
      <c r="C505" s="1" t="s">
        <v>683</v>
      </c>
      <c r="D505" s="1" t="s">
        <v>35</v>
      </c>
      <c r="E505" s="1" t="s">
        <v>149</v>
      </c>
      <c r="F505" s="1" t="s">
        <v>10</v>
      </c>
      <c r="G505" s="1" t="s">
        <v>10</v>
      </c>
      <c r="H505" s="1" t="str">
        <f>VLOOKUP(F505,城市对照表!$B:$C,2,0)</f>
        <v>天津</v>
      </c>
      <c r="I505" s="1" t="s">
        <v>11713</v>
      </c>
    </row>
    <row r="506" spans="1:9" x14ac:dyDescent="0.2">
      <c r="A506" s="1" t="s">
        <v>6</v>
      </c>
      <c r="B506" s="1">
        <v>86002122</v>
      </c>
      <c r="C506" s="1" t="s">
        <v>684</v>
      </c>
      <c r="D506" s="1" t="s">
        <v>35</v>
      </c>
      <c r="E506" s="1" t="s">
        <v>149</v>
      </c>
      <c r="F506" s="1" t="s">
        <v>6</v>
      </c>
      <c r="G506" s="1" t="s">
        <v>6</v>
      </c>
      <c r="H506" s="1" t="str">
        <f>VLOOKUP(F506,城市对照表!$B:$C,2,0)</f>
        <v>北京</v>
      </c>
      <c r="I506" s="1" t="s">
        <v>11713</v>
      </c>
    </row>
    <row r="507" spans="1:9" x14ac:dyDescent="0.2">
      <c r="A507" s="1" t="s">
        <v>6</v>
      </c>
      <c r="B507" s="1">
        <v>86002123</v>
      </c>
      <c r="C507" s="1" t="s">
        <v>685</v>
      </c>
      <c r="D507" s="1" t="s">
        <v>35</v>
      </c>
      <c r="E507" s="1" t="s">
        <v>149</v>
      </c>
      <c r="F507" s="1" t="s">
        <v>178</v>
      </c>
      <c r="G507" s="1" t="s">
        <v>30</v>
      </c>
      <c r="H507" s="1" t="str">
        <f>VLOOKUP(F507,城市对照表!$B:$C,2,0)</f>
        <v>唐山</v>
      </c>
      <c r="I507" s="1" t="s">
        <v>11713</v>
      </c>
    </row>
    <row r="508" spans="1:9" x14ac:dyDescent="0.2">
      <c r="A508" s="1" t="s">
        <v>6</v>
      </c>
      <c r="B508" s="1">
        <v>86002125</v>
      </c>
      <c r="C508" s="1" t="s">
        <v>686</v>
      </c>
      <c r="D508" s="1" t="s">
        <v>35</v>
      </c>
      <c r="E508" s="1" t="s">
        <v>149</v>
      </c>
      <c r="F508" s="1" t="s">
        <v>10</v>
      </c>
      <c r="G508" s="1" t="s">
        <v>10</v>
      </c>
      <c r="H508" s="1" t="str">
        <f>VLOOKUP(F508,城市对照表!$B:$C,2,0)</f>
        <v>天津</v>
      </c>
      <c r="I508" s="1" t="s">
        <v>11713</v>
      </c>
    </row>
    <row r="509" spans="1:9" x14ac:dyDescent="0.2">
      <c r="A509" s="1" t="s">
        <v>6</v>
      </c>
      <c r="B509" s="1">
        <v>86002126</v>
      </c>
      <c r="C509" s="1" t="s">
        <v>687</v>
      </c>
      <c r="D509" s="1" t="s">
        <v>35</v>
      </c>
      <c r="E509" s="1" t="s">
        <v>149</v>
      </c>
      <c r="F509" s="1" t="s">
        <v>6</v>
      </c>
      <c r="G509" s="1" t="s">
        <v>6</v>
      </c>
      <c r="H509" s="1" t="str">
        <f>VLOOKUP(F509,城市对照表!$B:$C,2,0)</f>
        <v>北京</v>
      </c>
      <c r="I509" s="1" t="s">
        <v>11713</v>
      </c>
    </row>
    <row r="510" spans="1:9" x14ac:dyDescent="0.2">
      <c r="A510" s="1" t="s">
        <v>6</v>
      </c>
      <c r="B510" s="1">
        <v>86002127</v>
      </c>
      <c r="C510" s="1" t="s">
        <v>688</v>
      </c>
      <c r="D510" s="1" t="s">
        <v>35</v>
      </c>
      <c r="E510" s="1" t="s">
        <v>149</v>
      </c>
      <c r="F510" s="1" t="s">
        <v>10</v>
      </c>
      <c r="G510" s="1" t="s">
        <v>10</v>
      </c>
      <c r="H510" s="1" t="str">
        <f>VLOOKUP(F510,城市对照表!$B:$C,2,0)</f>
        <v>天津</v>
      </c>
      <c r="I510" s="1" t="s">
        <v>11713</v>
      </c>
    </row>
    <row r="511" spans="1:9" x14ac:dyDescent="0.2">
      <c r="A511" s="1" t="s">
        <v>6</v>
      </c>
      <c r="B511" s="1">
        <v>86002128</v>
      </c>
      <c r="C511" s="1" t="s">
        <v>689</v>
      </c>
      <c r="D511" s="1" t="s">
        <v>35</v>
      </c>
      <c r="E511" s="1" t="s">
        <v>149</v>
      </c>
      <c r="F511" s="1" t="s">
        <v>10</v>
      </c>
      <c r="G511" s="1" t="s">
        <v>10</v>
      </c>
      <c r="H511" s="1" t="str">
        <f>VLOOKUP(F511,城市对照表!$B:$C,2,0)</f>
        <v>天津</v>
      </c>
      <c r="I511" s="1" t="s">
        <v>11713</v>
      </c>
    </row>
    <row r="512" spans="1:9" x14ac:dyDescent="0.2">
      <c r="A512" s="1" t="s">
        <v>6</v>
      </c>
      <c r="B512" s="1">
        <v>86002129</v>
      </c>
      <c r="C512" s="1" t="s">
        <v>690</v>
      </c>
      <c r="D512" s="1" t="s">
        <v>35</v>
      </c>
      <c r="E512" s="1" t="s">
        <v>149</v>
      </c>
      <c r="F512" s="1" t="s">
        <v>6</v>
      </c>
      <c r="G512" s="1" t="s">
        <v>6</v>
      </c>
      <c r="H512" s="1" t="str">
        <f>VLOOKUP(F512,城市对照表!$B:$C,2,0)</f>
        <v>北京</v>
      </c>
      <c r="I512" s="1" t="s">
        <v>11713</v>
      </c>
    </row>
    <row r="513" spans="1:9" x14ac:dyDescent="0.2">
      <c r="A513" s="1" t="s">
        <v>6</v>
      </c>
      <c r="B513" s="1">
        <v>86002134</v>
      </c>
      <c r="C513" s="1" t="s">
        <v>691</v>
      </c>
      <c r="D513" s="1" t="s">
        <v>35</v>
      </c>
      <c r="E513" s="1" t="s">
        <v>149</v>
      </c>
      <c r="F513" s="1" t="s">
        <v>10</v>
      </c>
      <c r="G513" s="1" t="s">
        <v>10</v>
      </c>
      <c r="H513" s="1" t="str">
        <f>VLOOKUP(F513,城市对照表!$B:$C,2,0)</f>
        <v>天津</v>
      </c>
      <c r="I513" s="1" t="s">
        <v>11713</v>
      </c>
    </row>
    <row r="514" spans="1:9" x14ac:dyDescent="0.2">
      <c r="A514" s="1" t="s">
        <v>6</v>
      </c>
      <c r="B514" s="1">
        <v>86002137</v>
      </c>
      <c r="C514" s="1" t="s">
        <v>692</v>
      </c>
      <c r="D514" s="1" t="s">
        <v>35</v>
      </c>
      <c r="E514" s="1" t="s">
        <v>149</v>
      </c>
      <c r="F514" s="1" t="s">
        <v>6</v>
      </c>
      <c r="G514" s="1" t="s">
        <v>6</v>
      </c>
      <c r="H514" s="1" t="str">
        <f>VLOOKUP(F514,城市对照表!$B:$C,2,0)</f>
        <v>北京</v>
      </c>
      <c r="I514" s="1" t="s">
        <v>11713</v>
      </c>
    </row>
    <row r="515" spans="1:9" x14ac:dyDescent="0.2">
      <c r="A515" s="1" t="s">
        <v>6</v>
      </c>
      <c r="B515" s="1">
        <v>86002138</v>
      </c>
      <c r="C515" s="1" t="s">
        <v>693</v>
      </c>
      <c r="D515" s="1" t="s">
        <v>35</v>
      </c>
      <c r="E515" s="1" t="s">
        <v>149</v>
      </c>
      <c r="F515" s="1" t="s">
        <v>10</v>
      </c>
      <c r="G515" s="1" t="s">
        <v>10</v>
      </c>
      <c r="H515" s="1" t="str">
        <f>VLOOKUP(F515,城市对照表!$B:$C,2,0)</f>
        <v>天津</v>
      </c>
      <c r="I515" s="1" t="s">
        <v>11713</v>
      </c>
    </row>
    <row r="516" spans="1:9" x14ac:dyDescent="0.2">
      <c r="A516" s="1" t="s">
        <v>6</v>
      </c>
      <c r="B516" s="1">
        <v>86002139</v>
      </c>
      <c r="C516" s="1" t="s">
        <v>694</v>
      </c>
      <c r="D516" s="1" t="s">
        <v>35</v>
      </c>
      <c r="E516" s="1" t="s">
        <v>149</v>
      </c>
      <c r="F516" s="1" t="s">
        <v>6</v>
      </c>
      <c r="G516" s="1" t="s">
        <v>6</v>
      </c>
      <c r="H516" s="1" t="str">
        <f>VLOOKUP(F516,城市对照表!$B:$C,2,0)</f>
        <v>北京</v>
      </c>
      <c r="I516" s="1" t="s">
        <v>11713</v>
      </c>
    </row>
    <row r="517" spans="1:9" x14ac:dyDescent="0.2">
      <c r="A517" s="1" t="s">
        <v>6</v>
      </c>
      <c r="B517" s="1">
        <v>86002140</v>
      </c>
      <c r="C517" s="1" t="s">
        <v>695</v>
      </c>
      <c r="D517" s="1" t="s">
        <v>35</v>
      </c>
      <c r="E517" s="1" t="s">
        <v>149</v>
      </c>
      <c r="F517" s="1" t="s">
        <v>6</v>
      </c>
      <c r="G517" s="1" t="s">
        <v>6</v>
      </c>
      <c r="H517" s="1" t="str">
        <f>VLOOKUP(F517,城市对照表!$B:$C,2,0)</f>
        <v>北京</v>
      </c>
      <c r="I517" s="1" t="s">
        <v>11713</v>
      </c>
    </row>
    <row r="518" spans="1:9" x14ac:dyDescent="0.2">
      <c r="A518" s="1" t="s">
        <v>6</v>
      </c>
      <c r="B518" s="1">
        <v>86002141</v>
      </c>
      <c r="C518" s="1" t="s">
        <v>696</v>
      </c>
      <c r="D518" s="1" t="s">
        <v>35</v>
      </c>
      <c r="E518" s="1" t="s">
        <v>149</v>
      </c>
      <c r="F518" s="1" t="s">
        <v>33</v>
      </c>
      <c r="G518" s="1" t="s">
        <v>30</v>
      </c>
      <c r="H518" s="1" t="str">
        <f>VLOOKUP(F518,城市对照表!$B:$C,2,0)</f>
        <v>秦皇岛</v>
      </c>
      <c r="I518" s="1" t="s">
        <v>11713</v>
      </c>
    </row>
    <row r="519" spans="1:9" x14ac:dyDescent="0.2">
      <c r="A519" s="1" t="s">
        <v>6</v>
      </c>
      <c r="B519" s="1">
        <v>86002142</v>
      </c>
      <c r="C519" s="1" t="s">
        <v>697</v>
      </c>
      <c r="D519" s="1" t="s">
        <v>35</v>
      </c>
      <c r="E519" s="1" t="s">
        <v>149</v>
      </c>
      <c r="F519" s="1" t="s">
        <v>29</v>
      </c>
      <c r="G519" s="1" t="s">
        <v>30</v>
      </c>
      <c r="H519" s="1" t="str">
        <f>VLOOKUP(F519,城市对照表!$B:$C,2,0)</f>
        <v>保定</v>
      </c>
      <c r="I519" s="1" t="s">
        <v>11713</v>
      </c>
    </row>
    <row r="520" spans="1:9" x14ac:dyDescent="0.2">
      <c r="A520" s="1" t="s">
        <v>6</v>
      </c>
      <c r="B520" s="1">
        <v>86002144</v>
      </c>
      <c r="C520" s="1" t="s">
        <v>698</v>
      </c>
      <c r="D520" s="1" t="s">
        <v>35</v>
      </c>
      <c r="E520" s="1" t="s">
        <v>149</v>
      </c>
      <c r="F520" s="1" t="s">
        <v>6</v>
      </c>
      <c r="G520" s="1" t="s">
        <v>6</v>
      </c>
      <c r="H520" s="1" t="str">
        <f>VLOOKUP(F520,城市对照表!$B:$C,2,0)</f>
        <v>北京</v>
      </c>
      <c r="I520" s="1" t="s">
        <v>11713</v>
      </c>
    </row>
    <row r="521" spans="1:9" x14ac:dyDescent="0.2">
      <c r="A521" s="1" t="s">
        <v>6</v>
      </c>
      <c r="B521" s="1">
        <v>86002145</v>
      </c>
      <c r="C521" s="1" t="s">
        <v>699</v>
      </c>
      <c r="D521" s="1" t="s">
        <v>35</v>
      </c>
      <c r="E521" s="1" t="s">
        <v>149</v>
      </c>
      <c r="F521" s="1" t="s">
        <v>17</v>
      </c>
      <c r="G521" s="1" t="s">
        <v>18</v>
      </c>
      <c r="H521" s="1" t="str">
        <f>VLOOKUP(F521,城市对照表!$B:$C,2,0)</f>
        <v>太原</v>
      </c>
      <c r="I521" s="1" t="s">
        <v>11713</v>
      </c>
    </row>
    <row r="522" spans="1:9" x14ac:dyDescent="0.2">
      <c r="A522" s="1" t="s">
        <v>6</v>
      </c>
      <c r="B522" s="1">
        <v>86002146</v>
      </c>
      <c r="C522" s="1" t="s">
        <v>700</v>
      </c>
      <c r="D522" s="1" t="s">
        <v>35</v>
      </c>
      <c r="E522" s="1" t="s">
        <v>149</v>
      </c>
      <c r="F522" s="1" t="s">
        <v>6</v>
      </c>
      <c r="G522" s="1" t="s">
        <v>6</v>
      </c>
      <c r="H522" s="1" t="str">
        <f>VLOOKUP(F522,城市对照表!$B:$C,2,0)</f>
        <v>北京</v>
      </c>
      <c r="I522" s="1" t="s">
        <v>11713</v>
      </c>
    </row>
    <row r="523" spans="1:9" x14ac:dyDescent="0.2">
      <c r="A523" s="1" t="s">
        <v>6</v>
      </c>
      <c r="B523" s="1">
        <v>86002147</v>
      </c>
      <c r="C523" s="1" t="s">
        <v>701</v>
      </c>
      <c r="D523" s="1" t="s">
        <v>35</v>
      </c>
      <c r="E523" s="1" t="s">
        <v>149</v>
      </c>
      <c r="F523" s="1" t="s">
        <v>6</v>
      </c>
      <c r="G523" s="1" t="s">
        <v>6</v>
      </c>
      <c r="H523" s="1" t="str">
        <f>VLOOKUP(F523,城市对照表!$B:$C,2,0)</f>
        <v>北京</v>
      </c>
      <c r="I523" s="1" t="s">
        <v>11713</v>
      </c>
    </row>
    <row r="524" spans="1:9" x14ac:dyDescent="0.2">
      <c r="A524" s="1" t="s">
        <v>6</v>
      </c>
      <c r="B524" s="1">
        <v>86002148</v>
      </c>
      <c r="C524" s="1" t="s">
        <v>702</v>
      </c>
      <c r="D524" s="1" t="s">
        <v>35</v>
      </c>
      <c r="E524" s="1" t="s">
        <v>149</v>
      </c>
      <c r="F524" s="1" t="s">
        <v>6</v>
      </c>
      <c r="G524" s="1" t="s">
        <v>6</v>
      </c>
      <c r="H524" s="1" t="str">
        <f>VLOOKUP(F524,城市对照表!$B:$C,2,0)</f>
        <v>北京</v>
      </c>
      <c r="I524" s="1" t="s">
        <v>11713</v>
      </c>
    </row>
    <row r="525" spans="1:9" x14ac:dyDescent="0.2">
      <c r="A525" s="1" t="s">
        <v>6</v>
      </c>
      <c r="B525" s="1">
        <v>86002149</v>
      </c>
      <c r="C525" s="1" t="s">
        <v>703</v>
      </c>
      <c r="D525" s="1" t="s">
        <v>35</v>
      </c>
      <c r="E525" s="1" t="s">
        <v>149</v>
      </c>
      <c r="F525" s="1" t="s">
        <v>10</v>
      </c>
      <c r="G525" s="1" t="s">
        <v>10</v>
      </c>
      <c r="H525" s="1" t="str">
        <f>VLOOKUP(F525,城市对照表!$B:$C,2,0)</f>
        <v>天津</v>
      </c>
      <c r="I525" s="1" t="s">
        <v>11713</v>
      </c>
    </row>
    <row r="526" spans="1:9" x14ac:dyDescent="0.2">
      <c r="A526" s="1" t="s">
        <v>6</v>
      </c>
      <c r="B526" s="1">
        <v>86002151</v>
      </c>
      <c r="C526" s="1" t="s">
        <v>704</v>
      </c>
      <c r="D526" s="1" t="s">
        <v>35</v>
      </c>
      <c r="E526" s="1" t="s">
        <v>149</v>
      </c>
      <c r="F526" s="1" t="s">
        <v>10</v>
      </c>
      <c r="G526" s="1" t="s">
        <v>10</v>
      </c>
      <c r="H526" s="1" t="str">
        <f>VLOOKUP(F526,城市对照表!$B:$C,2,0)</f>
        <v>天津</v>
      </c>
      <c r="I526" s="1" t="s">
        <v>11713</v>
      </c>
    </row>
    <row r="527" spans="1:9" x14ac:dyDescent="0.2">
      <c r="A527" s="1" t="s">
        <v>6</v>
      </c>
      <c r="B527" s="1">
        <v>86002152</v>
      </c>
      <c r="C527" s="1" t="s">
        <v>705</v>
      </c>
      <c r="D527" s="1" t="s">
        <v>35</v>
      </c>
      <c r="E527" s="1" t="s">
        <v>149</v>
      </c>
      <c r="F527" s="1" t="s">
        <v>6</v>
      </c>
      <c r="G527" s="1" t="s">
        <v>6</v>
      </c>
      <c r="H527" s="1" t="str">
        <f>VLOOKUP(F527,城市对照表!$B:$C,2,0)</f>
        <v>北京</v>
      </c>
      <c r="I527" s="1" t="s">
        <v>11713</v>
      </c>
    </row>
    <row r="528" spans="1:9" x14ac:dyDescent="0.2">
      <c r="A528" s="1" t="s">
        <v>6</v>
      </c>
      <c r="B528" s="1">
        <v>86002153</v>
      </c>
      <c r="C528" s="1" t="s">
        <v>706</v>
      </c>
      <c r="D528" s="1" t="s">
        <v>35</v>
      </c>
      <c r="E528" s="1" t="s">
        <v>149</v>
      </c>
      <c r="F528" s="1" t="s">
        <v>6</v>
      </c>
      <c r="G528" s="1" t="s">
        <v>6</v>
      </c>
      <c r="H528" s="1" t="str">
        <f>VLOOKUP(F528,城市对照表!$B:$C,2,0)</f>
        <v>北京</v>
      </c>
      <c r="I528" s="1" t="s">
        <v>11713</v>
      </c>
    </row>
    <row r="529" spans="1:9" x14ac:dyDescent="0.2">
      <c r="A529" s="1" t="s">
        <v>6</v>
      </c>
      <c r="B529" s="1">
        <v>86002154</v>
      </c>
      <c r="C529" s="1" t="s">
        <v>707</v>
      </c>
      <c r="D529" s="1" t="s">
        <v>35</v>
      </c>
      <c r="E529" s="1" t="s">
        <v>149</v>
      </c>
      <c r="F529" s="1" t="s">
        <v>10</v>
      </c>
      <c r="G529" s="1" t="s">
        <v>10</v>
      </c>
      <c r="H529" s="1" t="str">
        <f>VLOOKUP(F529,城市对照表!$B:$C,2,0)</f>
        <v>天津</v>
      </c>
      <c r="I529" s="1" t="s">
        <v>11713</v>
      </c>
    </row>
    <row r="530" spans="1:9" x14ac:dyDescent="0.2">
      <c r="A530" s="1" t="s">
        <v>6</v>
      </c>
      <c r="B530" s="1">
        <v>86002155</v>
      </c>
      <c r="C530" s="1" t="s">
        <v>708</v>
      </c>
      <c r="D530" s="1" t="s">
        <v>35</v>
      </c>
      <c r="E530" s="1" t="s">
        <v>149</v>
      </c>
      <c r="F530" s="1" t="s">
        <v>10</v>
      </c>
      <c r="G530" s="1" t="s">
        <v>10</v>
      </c>
      <c r="H530" s="1" t="str">
        <f>VLOOKUP(F530,城市对照表!$B:$C,2,0)</f>
        <v>天津</v>
      </c>
      <c r="I530" s="1" t="s">
        <v>11713</v>
      </c>
    </row>
    <row r="531" spans="1:9" x14ac:dyDescent="0.2">
      <c r="A531" s="1" t="s">
        <v>6</v>
      </c>
      <c r="B531" s="1">
        <v>86002156</v>
      </c>
      <c r="C531" s="1" t="s">
        <v>709</v>
      </c>
      <c r="D531" s="1" t="s">
        <v>35</v>
      </c>
      <c r="E531" s="1" t="s">
        <v>149</v>
      </c>
      <c r="F531" s="1" t="s">
        <v>6</v>
      </c>
      <c r="G531" s="1" t="s">
        <v>6</v>
      </c>
      <c r="H531" s="1" t="str">
        <f>VLOOKUP(F531,城市对照表!$B:$C,2,0)</f>
        <v>北京</v>
      </c>
      <c r="I531" s="1" t="s">
        <v>11713</v>
      </c>
    </row>
    <row r="532" spans="1:9" x14ac:dyDescent="0.2">
      <c r="A532" s="1" t="s">
        <v>6</v>
      </c>
      <c r="B532" s="1">
        <v>86002157</v>
      </c>
      <c r="C532" s="1" t="s">
        <v>710</v>
      </c>
      <c r="D532" s="1" t="s">
        <v>35</v>
      </c>
      <c r="E532" s="1" t="s">
        <v>149</v>
      </c>
      <c r="F532" s="1" t="s">
        <v>17</v>
      </c>
      <c r="G532" s="1" t="s">
        <v>18</v>
      </c>
      <c r="H532" s="1" t="str">
        <f>VLOOKUP(F532,城市对照表!$B:$C,2,0)</f>
        <v>太原</v>
      </c>
      <c r="I532" s="1" t="s">
        <v>11713</v>
      </c>
    </row>
    <row r="533" spans="1:9" x14ac:dyDescent="0.2">
      <c r="A533" s="1" t="s">
        <v>6</v>
      </c>
      <c r="B533" s="1">
        <v>86002158</v>
      </c>
      <c r="C533" s="1" t="s">
        <v>711</v>
      </c>
      <c r="D533" s="1" t="s">
        <v>35</v>
      </c>
      <c r="E533" s="1" t="s">
        <v>149</v>
      </c>
      <c r="F533" s="1" t="s">
        <v>213</v>
      </c>
      <c r="G533" s="1" t="s">
        <v>30</v>
      </c>
      <c r="H533" s="1" t="str">
        <f>VLOOKUP(F533,城市对照表!$B:$C,2,0)</f>
        <v>廊坊</v>
      </c>
      <c r="I533" s="1" t="s">
        <v>11713</v>
      </c>
    </row>
    <row r="534" spans="1:9" x14ac:dyDescent="0.2">
      <c r="A534" s="1" t="s">
        <v>6</v>
      </c>
      <c r="B534" s="1">
        <v>86002161</v>
      </c>
      <c r="C534" s="1" t="s">
        <v>712</v>
      </c>
      <c r="D534" s="1" t="s">
        <v>35</v>
      </c>
      <c r="E534" s="1" t="s">
        <v>149</v>
      </c>
      <c r="F534" s="1" t="s">
        <v>17</v>
      </c>
      <c r="G534" s="1" t="s">
        <v>18</v>
      </c>
      <c r="H534" s="1" t="str">
        <f>VLOOKUP(F534,城市对照表!$B:$C,2,0)</f>
        <v>太原</v>
      </c>
      <c r="I534" s="1" t="s">
        <v>11713</v>
      </c>
    </row>
    <row r="535" spans="1:9" x14ac:dyDescent="0.2">
      <c r="A535" s="1" t="s">
        <v>6</v>
      </c>
      <c r="B535" s="1">
        <v>86002163</v>
      </c>
      <c r="C535" s="1" t="s">
        <v>713</v>
      </c>
      <c r="D535" s="1" t="s">
        <v>35</v>
      </c>
      <c r="E535" s="1" t="s">
        <v>149</v>
      </c>
      <c r="F535" s="1" t="s">
        <v>10</v>
      </c>
      <c r="G535" s="1" t="s">
        <v>10</v>
      </c>
      <c r="H535" s="1" t="str">
        <f>VLOOKUP(F535,城市对照表!$B:$C,2,0)</f>
        <v>天津</v>
      </c>
      <c r="I535" s="1" t="s">
        <v>11713</v>
      </c>
    </row>
    <row r="536" spans="1:9" x14ac:dyDescent="0.2">
      <c r="A536" s="1" t="s">
        <v>6</v>
      </c>
      <c r="B536" s="1">
        <v>86002164</v>
      </c>
      <c r="C536" s="1" t="s">
        <v>714</v>
      </c>
      <c r="D536" s="1" t="s">
        <v>35</v>
      </c>
      <c r="E536" s="1" t="s">
        <v>149</v>
      </c>
      <c r="F536" s="1" t="s">
        <v>51</v>
      </c>
      <c r="G536" s="1" t="s">
        <v>40</v>
      </c>
      <c r="H536" s="1" t="str">
        <f>VLOOKUP(F536,城市对照表!$B:$C,2,0)</f>
        <v>包头</v>
      </c>
      <c r="I536" s="1" t="s">
        <v>11713</v>
      </c>
    </row>
    <row r="537" spans="1:9" x14ac:dyDescent="0.2">
      <c r="A537" s="1" t="s">
        <v>6</v>
      </c>
      <c r="B537" s="1">
        <v>86002165</v>
      </c>
      <c r="C537" s="1" t="s">
        <v>715</v>
      </c>
      <c r="D537" s="1" t="s">
        <v>35</v>
      </c>
      <c r="E537" s="1" t="s">
        <v>149</v>
      </c>
      <c r="F537" s="1" t="s">
        <v>206</v>
      </c>
      <c r="G537" s="1" t="s">
        <v>40</v>
      </c>
      <c r="H537" s="1" t="str">
        <f>VLOOKUP(F537,城市对照表!$B:$C,2,0)</f>
        <v>呼和浩特</v>
      </c>
      <c r="I537" s="1" t="s">
        <v>11713</v>
      </c>
    </row>
    <row r="538" spans="1:9" x14ac:dyDescent="0.2">
      <c r="A538" s="1" t="s">
        <v>6</v>
      </c>
      <c r="B538" s="1">
        <v>86002168</v>
      </c>
      <c r="C538" s="1" t="s">
        <v>716</v>
      </c>
      <c r="D538" s="1" t="s">
        <v>35</v>
      </c>
      <c r="E538" s="1" t="s">
        <v>149</v>
      </c>
      <c r="F538" s="1" t="s">
        <v>206</v>
      </c>
      <c r="G538" s="1" t="s">
        <v>40</v>
      </c>
      <c r="H538" s="1" t="str">
        <f>VLOOKUP(F538,城市对照表!$B:$C,2,0)</f>
        <v>呼和浩特</v>
      </c>
      <c r="I538" s="1" t="s">
        <v>11713</v>
      </c>
    </row>
    <row r="539" spans="1:9" x14ac:dyDescent="0.2">
      <c r="A539" s="1" t="s">
        <v>6</v>
      </c>
      <c r="B539" s="1">
        <v>86002169</v>
      </c>
      <c r="C539" s="1" t="s">
        <v>717</v>
      </c>
      <c r="D539" s="1" t="s">
        <v>35</v>
      </c>
      <c r="E539" s="1" t="s">
        <v>149</v>
      </c>
      <c r="F539" s="1" t="s">
        <v>6</v>
      </c>
      <c r="G539" s="1" t="s">
        <v>6</v>
      </c>
      <c r="H539" s="1" t="str">
        <f>VLOOKUP(F539,城市对照表!$B:$C,2,0)</f>
        <v>北京</v>
      </c>
      <c r="I539" s="1" t="s">
        <v>11713</v>
      </c>
    </row>
    <row r="540" spans="1:9" x14ac:dyDescent="0.2">
      <c r="A540" s="1" t="s">
        <v>6</v>
      </c>
      <c r="B540" s="1">
        <v>86002170</v>
      </c>
      <c r="C540" s="1" t="s">
        <v>718</v>
      </c>
      <c r="D540" s="1" t="s">
        <v>35</v>
      </c>
      <c r="E540" s="1" t="s">
        <v>149</v>
      </c>
      <c r="F540" s="1" t="s">
        <v>6</v>
      </c>
      <c r="G540" s="1" t="s">
        <v>6</v>
      </c>
      <c r="H540" s="1" t="str">
        <f>VLOOKUP(F540,城市对照表!$B:$C,2,0)</f>
        <v>北京</v>
      </c>
      <c r="I540" s="1" t="s">
        <v>11713</v>
      </c>
    </row>
    <row r="541" spans="1:9" x14ac:dyDescent="0.2">
      <c r="A541" s="1" t="s">
        <v>6</v>
      </c>
      <c r="B541" s="1">
        <v>86002173</v>
      </c>
      <c r="C541" s="1" t="s">
        <v>719</v>
      </c>
      <c r="D541" s="1" t="s">
        <v>35</v>
      </c>
      <c r="E541" s="1" t="s">
        <v>149</v>
      </c>
      <c r="F541" s="1" t="s">
        <v>29</v>
      </c>
      <c r="G541" s="1" t="s">
        <v>30</v>
      </c>
      <c r="H541" s="1" t="str">
        <f>VLOOKUP(F541,城市对照表!$B:$C,2,0)</f>
        <v>保定</v>
      </c>
      <c r="I541" s="1" t="s">
        <v>11713</v>
      </c>
    </row>
    <row r="542" spans="1:9" x14ac:dyDescent="0.2">
      <c r="A542" s="1" t="s">
        <v>6</v>
      </c>
      <c r="B542" s="1">
        <v>86002175</v>
      </c>
      <c r="C542" s="1" t="s">
        <v>720</v>
      </c>
      <c r="D542" s="1" t="s">
        <v>35</v>
      </c>
      <c r="E542" s="1" t="s">
        <v>149</v>
      </c>
      <c r="F542" s="1" t="s">
        <v>6</v>
      </c>
      <c r="G542" s="1" t="s">
        <v>6</v>
      </c>
      <c r="H542" s="1" t="str">
        <f>VLOOKUP(F542,城市对照表!$B:$C,2,0)</f>
        <v>北京</v>
      </c>
      <c r="I542" s="1" t="s">
        <v>11713</v>
      </c>
    </row>
    <row r="543" spans="1:9" x14ac:dyDescent="0.2">
      <c r="A543" s="1" t="s">
        <v>6</v>
      </c>
      <c r="B543" s="1">
        <v>86002176</v>
      </c>
      <c r="C543" s="1" t="s">
        <v>721</v>
      </c>
      <c r="D543" s="1" t="s">
        <v>35</v>
      </c>
      <c r="E543" s="1" t="s">
        <v>149</v>
      </c>
      <c r="F543" s="1" t="s">
        <v>65</v>
      </c>
      <c r="G543" s="1" t="s">
        <v>30</v>
      </c>
      <c r="H543" s="1" t="str">
        <f>VLOOKUP(F543,城市对照表!$B:$C,2,0)</f>
        <v>石家庄</v>
      </c>
      <c r="I543" s="1" t="s">
        <v>11713</v>
      </c>
    </row>
    <row r="544" spans="1:9" x14ac:dyDescent="0.2">
      <c r="A544" s="1" t="s">
        <v>6</v>
      </c>
      <c r="B544" s="1">
        <v>86002177</v>
      </c>
      <c r="C544" s="1" t="s">
        <v>722</v>
      </c>
      <c r="D544" s="1" t="s">
        <v>35</v>
      </c>
      <c r="E544" s="1" t="s">
        <v>149</v>
      </c>
      <c r="F544" s="1" t="s">
        <v>10</v>
      </c>
      <c r="G544" s="1" t="s">
        <v>10</v>
      </c>
      <c r="H544" s="1" t="str">
        <f>VLOOKUP(F544,城市对照表!$B:$C,2,0)</f>
        <v>天津</v>
      </c>
      <c r="I544" s="1" t="s">
        <v>11713</v>
      </c>
    </row>
    <row r="545" spans="1:9" x14ac:dyDescent="0.2">
      <c r="A545" s="1" t="s">
        <v>6</v>
      </c>
      <c r="B545" s="1">
        <v>86002178</v>
      </c>
      <c r="C545" s="1" t="s">
        <v>723</v>
      </c>
      <c r="D545" s="1" t="s">
        <v>35</v>
      </c>
      <c r="E545" s="1" t="s">
        <v>149</v>
      </c>
      <c r="F545" s="1" t="s">
        <v>6</v>
      </c>
      <c r="G545" s="1" t="s">
        <v>6</v>
      </c>
      <c r="H545" s="1" t="str">
        <f>VLOOKUP(F545,城市对照表!$B:$C,2,0)</f>
        <v>北京</v>
      </c>
      <c r="I545" s="1" t="s">
        <v>11713</v>
      </c>
    </row>
    <row r="546" spans="1:9" x14ac:dyDescent="0.2">
      <c r="A546" s="1" t="s">
        <v>6</v>
      </c>
      <c r="B546" s="1">
        <v>86002180</v>
      </c>
      <c r="C546" s="1" t="s">
        <v>724</v>
      </c>
      <c r="D546" s="1" t="s">
        <v>35</v>
      </c>
      <c r="E546" s="1" t="s">
        <v>149</v>
      </c>
      <c r="F546" s="1" t="s">
        <v>23</v>
      </c>
      <c r="G546" s="1" t="s">
        <v>18</v>
      </c>
      <c r="H546" s="1" t="str">
        <f>VLOOKUP(F546,城市对照表!$B:$C,2,0)</f>
        <v>阳泉</v>
      </c>
      <c r="I546" s="1" t="s">
        <v>11713</v>
      </c>
    </row>
    <row r="547" spans="1:9" x14ac:dyDescent="0.2">
      <c r="A547" s="1" t="s">
        <v>6</v>
      </c>
      <c r="B547" s="1">
        <v>86002186</v>
      </c>
      <c r="C547" s="1" t="s">
        <v>725</v>
      </c>
      <c r="D547" s="1" t="s">
        <v>35</v>
      </c>
      <c r="E547" s="1" t="s">
        <v>149</v>
      </c>
      <c r="F547" s="1" t="s">
        <v>29</v>
      </c>
      <c r="G547" s="1" t="s">
        <v>30</v>
      </c>
      <c r="H547" s="1" t="str">
        <f>VLOOKUP(F547,城市对照表!$B:$C,2,0)</f>
        <v>保定</v>
      </c>
      <c r="I547" s="1" t="s">
        <v>11713</v>
      </c>
    </row>
    <row r="548" spans="1:9" x14ac:dyDescent="0.2">
      <c r="A548" s="1" t="s">
        <v>6</v>
      </c>
      <c r="B548" s="1">
        <v>86002187</v>
      </c>
      <c r="C548" s="1" t="s">
        <v>726</v>
      </c>
      <c r="D548" s="1" t="s">
        <v>35</v>
      </c>
      <c r="E548" s="1" t="s">
        <v>149</v>
      </c>
      <c r="F548" s="1" t="s">
        <v>10</v>
      </c>
      <c r="G548" s="1" t="s">
        <v>10</v>
      </c>
      <c r="H548" s="1" t="str">
        <f>VLOOKUP(F548,城市对照表!$B:$C,2,0)</f>
        <v>天津</v>
      </c>
      <c r="I548" s="1" t="s">
        <v>11713</v>
      </c>
    </row>
    <row r="549" spans="1:9" x14ac:dyDescent="0.2">
      <c r="A549" s="1" t="s">
        <v>6</v>
      </c>
      <c r="B549" s="1">
        <v>86002188</v>
      </c>
      <c r="C549" s="1" t="s">
        <v>727</v>
      </c>
      <c r="D549" s="1" t="s">
        <v>35</v>
      </c>
      <c r="E549" s="1" t="s">
        <v>149</v>
      </c>
      <c r="F549" s="1" t="s">
        <v>171</v>
      </c>
      <c r="G549" s="1" t="s">
        <v>30</v>
      </c>
      <c r="H549" s="1" t="str">
        <f>VLOOKUP(F549,城市对照表!$B:$C,2,0)</f>
        <v>邢台</v>
      </c>
      <c r="I549" s="1" t="s">
        <v>11713</v>
      </c>
    </row>
    <row r="550" spans="1:9" x14ac:dyDescent="0.2">
      <c r="A550" s="1" t="s">
        <v>6</v>
      </c>
      <c r="B550" s="1">
        <v>86002189</v>
      </c>
      <c r="C550" s="1" t="s">
        <v>728</v>
      </c>
      <c r="D550" s="1" t="s">
        <v>35</v>
      </c>
      <c r="E550" s="1" t="s">
        <v>149</v>
      </c>
      <c r="F550" s="1" t="s">
        <v>29</v>
      </c>
      <c r="G550" s="1" t="s">
        <v>30</v>
      </c>
      <c r="H550" s="1" t="str">
        <f>VLOOKUP(F550,城市对照表!$B:$C,2,0)</f>
        <v>保定</v>
      </c>
      <c r="I550" s="1" t="s">
        <v>11713</v>
      </c>
    </row>
    <row r="551" spans="1:9" x14ac:dyDescent="0.2">
      <c r="A551" s="1" t="s">
        <v>6</v>
      </c>
      <c r="B551" s="1">
        <v>86002191</v>
      </c>
      <c r="C551" s="1" t="s">
        <v>729</v>
      </c>
      <c r="D551" s="1" t="s">
        <v>35</v>
      </c>
      <c r="E551" s="1" t="s">
        <v>149</v>
      </c>
      <c r="F551" s="1" t="s">
        <v>65</v>
      </c>
      <c r="G551" s="1" t="s">
        <v>30</v>
      </c>
      <c r="H551" s="1" t="str">
        <f>VLOOKUP(F551,城市对照表!$B:$C,2,0)</f>
        <v>石家庄</v>
      </c>
      <c r="I551" s="1" t="s">
        <v>11713</v>
      </c>
    </row>
    <row r="552" spans="1:9" x14ac:dyDescent="0.2">
      <c r="A552" s="1" t="s">
        <v>6</v>
      </c>
      <c r="B552" s="1">
        <v>86002192</v>
      </c>
      <c r="C552" s="1" t="s">
        <v>730</v>
      </c>
      <c r="D552" s="1" t="s">
        <v>35</v>
      </c>
      <c r="E552" s="1" t="s">
        <v>149</v>
      </c>
      <c r="F552" s="1" t="s">
        <v>6</v>
      </c>
      <c r="G552" s="1" t="s">
        <v>6</v>
      </c>
      <c r="H552" s="1" t="str">
        <f>VLOOKUP(F552,城市对照表!$B:$C,2,0)</f>
        <v>北京</v>
      </c>
      <c r="I552" s="1" t="s">
        <v>11713</v>
      </c>
    </row>
    <row r="553" spans="1:9" x14ac:dyDescent="0.2">
      <c r="A553" s="1" t="s">
        <v>6</v>
      </c>
      <c r="B553" s="1">
        <v>86002193</v>
      </c>
      <c r="C553" s="1" t="s">
        <v>731</v>
      </c>
      <c r="D553" s="1" t="s">
        <v>35</v>
      </c>
      <c r="E553" s="1" t="s">
        <v>149</v>
      </c>
      <c r="F553" s="1" t="s">
        <v>178</v>
      </c>
      <c r="G553" s="1" t="s">
        <v>30</v>
      </c>
      <c r="H553" s="1" t="str">
        <f>VLOOKUP(F553,城市对照表!$B:$C,2,0)</f>
        <v>唐山</v>
      </c>
      <c r="I553" s="1" t="s">
        <v>11713</v>
      </c>
    </row>
    <row r="554" spans="1:9" x14ac:dyDescent="0.2">
      <c r="A554" s="1" t="s">
        <v>6</v>
      </c>
      <c r="B554" s="1">
        <v>86002197</v>
      </c>
      <c r="C554" s="1" t="s">
        <v>732</v>
      </c>
      <c r="D554" s="1" t="s">
        <v>35</v>
      </c>
      <c r="E554" s="1" t="s">
        <v>149</v>
      </c>
      <c r="F554" s="1" t="s">
        <v>6</v>
      </c>
      <c r="G554" s="1" t="s">
        <v>6</v>
      </c>
      <c r="H554" s="1" t="str">
        <f>VLOOKUP(F554,城市对照表!$B:$C,2,0)</f>
        <v>北京</v>
      </c>
      <c r="I554" s="1" t="s">
        <v>11713</v>
      </c>
    </row>
    <row r="555" spans="1:9" x14ac:dyDescent="0.2">
      <c r="A555" s="1" t="s">
        <v>6</v>
      </c>
      <c r="B555" s="1">
        <v>86002199</v>
      </c>
      <c r="C555" s="1" t="s">
        <v>733</v>
      </c>
      <c r="D555" s="1" t="s">
        <v>35</v>
      </c>
      <c r="E555" s="1" t="s">
        <v>149</v>
      </c>
      <c r="F555" s="1" t="s">
        <v>10</v>
      </c>
      <c r="G555" s="1" t="s">
        <v>10</v>
      </c>
      <c r="H555" s="1" t="str">
        <f>VLOOKUP(F555,城市对照表!$B:$C,2,0)</f>
        <v>天津</v>
      </c>
      <c r="I555" s="1" t="s">
        <v>11713</v>
      </c>
    </row>
    <row r="556" spans="1:9" x14ac:dyDescent="0.2">
      <c r="A556" s="1" t="s">
        <v>6</v>
      </c>
      <c r="B556" s="1">
        <v>86002200</v>
      </c>
      <c r="C556" s="1" t="s">
        <v>734</v>
      </c>
      <c r="D556" s="1" t="s">
        <v>35</v>
      </c>
      <c r="E556" s="1" t="s">
        <v>149</v>
      </c>
      <c r="F556" s="1" t="s">
        <v>6</v>
      </c>
      <c r="G556" s="1" t="s">
        <v>6</v>
      </c>
      <c r="H556" s="1" t="str">
        <f>VLOOKUP(F556,城市对照表!$B:$C,2,0)</f>
        <v>北京</v>
      </c>
      <c r="I556" s="1" t="s">
        <v>11713</v>
      </c>
    </row>
    <row r="557" spans="1:9" x14ac:dyDescent="0.2">
      <c r="A557" s="1" t="s">
        <v>6</v>
      </c>
      <c r="B557" s="1">
        <v>86002201</v>
      </c>
      <c r="C557" s="1" t="s">
        <v>735</v>
      </c>
      <c r="D557" s="1" t="s">
        <v>35</v>
      </c>
      <c r="E557" s="1" t="s">
        <v>149</v>
      </c>
      <c r="F557" s="1" t="s">
        <v>213</v>
      </c>
      <c r="G557" s="1" t="s">
        <v>30</v>
      </c>
      <c r="H557" s="1" t="str">
        <f>VLOOKUP(F557,城市对照表!$B:$C,2,0)</f>
        <v>廊坊</v>
      </c>
      <c r="I557" s="1" t="s">
        <v>11713</v>
      </c>
    </row>
    <row r="558" spans="1:9" x14ac:dyDescent="0.2">
      <c r="A558" s="1" t="s">
        <v>6</v>
      </c>
      <c r="B558" s="1">
        <v>86002203</v>
      </c>
      <c r="C558" s="1" t="s">
        <v>736</v>
      </c>
      <c r="D558" s="1" t="s">
        <v>35</v>
      </c>
      <c r="E558" s="1" t="s">
        <v>149</v>
      </c>
      <c r="F558" s="1" t="s">
        <v>6</v>
      </c>
      <c r="G558" s="1" t="s">
        <v>6</v>
      </c>
      <c r="H558" s="1" t="str">
        <f>VLOOKUP(F558,城市对照表!$B:$C,2,0)</f>
        <v>北京</v>
      </c>
      <c r="I558" s="1" t="s">
        <v>11713</v>
      </c>
    </row>
    <row r="559" spans="1:9" x14ac:dyDescent="0.2">
      <c r="A559" s="1" t="s">
        <v>6</v>
      </c>
      <c r="B559" s="1">
        <v>86002207</v>
      </c>
      <c r="C559" s="1" t="s">
        <v>737</v>
      </c>
      <c r="D559" s="1" t="s">
        <v>35</v>
      </c>
      <c r="E559" s="1" t="s">
        <v>149</v>
      </c>
      <c r="F559" s="1" t="s">
        <v>6</v>
      </c>
      <c r="G559" s="1" t="s">
        <v>6</v>
      </c>
      <c r="H559" s="1" t="str">
        <f>VLOOKUP(F559,城市对照表!$B:$C,2,0)</f>
        <v>北京</v>
      </c>
      <c r="I559" s="1" t="s">
        <v>11713</v>
      </c>
    </row>
    <row r="560" spans="1:9" x14ac:dyDescent="0.2">
      <c r="A560" s="1" t="s">
        <v>6</v>
      </c>
      <c r="B560" s="1">
        <v>86002209</v>
      </c>
      <c r="C560" s="1" t="s">
        <v>738</v>
      </c>
      <c r="D560" s="1" t="s">
        <v>35</v>
      </c>
      <c r="E560" s="1" t="s">
        <v>149</v>
      </c>
      <c r="F560" s="1" t="s">
        <v>206</v>
      </c>
      <c r="G560" s="1" t="s">
        <v>40</v>
      </c>
      <c r="H560" s="1" t="str">
        <f>VLOOKUP(F560,城市对照表!$B:$C,2,0)</f>
        <v>呼和浩特</v>
      </c>
      <c r="I560" s="1" t="s">
        <v>11713</v>
      </c>
    </row>
    <row r="561" spans="1:9" x14ac:dyDescent="0.2">
      <c r="A561" s="1" t="s">
        <v>6</v>
      </c>
      <c r="B561" s="1">
        <v>86002210</v>
      </c>
      <c r="C561" s="1" t="s">
        <v>739</v>
      </c>
      <c r="D561" s="1" t="s">
        <v>35</v>
      </c>
      <c r="E561" s="1" t="s">
        <v>149</v>
      </c>
      <c r="F561" s="1" t="s">
        <v>6</v>
      </c>
      <c r="G561" s="1" t="s">
        <v>6</v>
      </c>
      <c r="H561" s="1" t="str">
        <f>VLOOKUP(F561,城市对照表!$B:$C,2,0)</f>
        <v>北京</v>
      </c>
      <c r="I561" s="1" t="s">
        <v>11713</v>
      </c>
    </row>
    <row r="562" spans="1:9" x14ac:dyDescent="0.2">
      <c r="A562" s="1" t="s">
        <v>6</v>
      </c>
      <c r="B562" s="1">
        <v>86002211</v>
      </c>
      <c r="C562" s="1" t="s">
        <v>740</v>
      </c>
      <c r="D562" s="1" t="s">
        <v>35</v>
      </c>
      <c r="E562" s="1" t="s">
        <v>149</v>
      </c>
      <c r="F562" s="1" t="s">
        <v>6</v>
      </c>
      <c r="G562" s="1" t="s">
        <v>6</v>
      </c>
      <c r="H562" s="1" t="str">
        <f>VLOOKUP(F562,城市对照表!$B:$C,2,0)</f>
        <v>北京</v>
      </c>
      <c r="I562" s="1" t="s">
        <v>11713</v>
      </c>
    </row>
    <row r="563" spans="1:9" x14ac:dyDescent="0.2">
      <c r="A563" s="1" t="s">
        <v>6</v>
      </c>
      <c r="B563" s="1">
        <v>86002216</v>
      </c>
      <c r="C563" s="1" t="s">
        <v>741</v>
      </c>
      <c r="D563" s="1" t="s">
        <v>35</v>
      </c>
      <c r="E563" s="1" t="s">
        <v>149</v>
      </c>
      <c r="F563" s="1" t="s">
        <v>178</v>
      </c>
      <c r="G563" s="1" t="s">
        <v>30</v>
      </c>
      <c r="H563" s="1" t="str">
        <f>VLOOKUP(F563,城市对照表!$B:$C,2,0)</f>
        <v>唐山</v>
      </c>
      <c r="I563" s="1" t="s">
        <v>11713</v>
      </c>
    </row>
    <row r="564" spans="1:9" x14ac:dyDescent="0.2">
      <c r="A564" s="1" t="s">
        <v>6</v>
      </c>
      <c r="B564" s="1">
        <v>86002218</v>
      </c>
      <c r="C564" s="1" t="s">
        <v>742</v>
      </c>
      <c r="D564" s="1" t="s">
        <v>35</v>
      </c>
      <c r="E564" s="1" t="s">
        <v>149</v>
      </c>
      <c r="F564" s="1" t="s">
        <v>10</v>
      </c>
      <c r="G564" s="1" t="s">
        <v>10</v>
      </c>
      <c r="H564" s="1" t="str">
        <f>VLOOKUP(F564,城市对照表!$B:$C,2,0)</f>
        <v>天津</v>
      </c>
      <c r="I564" s="1" t="s">
        <v>11713</v>
      </c>
    </row>
    <row r="565" spans="1:9" x14ac:dyDescent="0.2">
      <c r="A565" s="1" t="s">
        <v>6</v>
      </c>
      <c r="B565" s="1">
        <v>86002219</v>
      </c>
      <c r="C565" s="1" t="s">
        <v>743</v>
      </c>
      <c r="D565" s="1" t="s">
        <v>35</v>
      </c>
      <c r="E565" s="1" t="s">
        <v>149</v>
      </c>
      <c r="F565" s="1" t="s">
        <v>6</v>
      </c>
      <c r="G565" s="1" t="s">
        <v>6</v>
      </c>
      <c r="H565" s="1" t="str">
        <f>VLOOKUP(F565,城市对照表!$B:$C,2,0)</f>
        <v>北京</v>
      </c>
      <c r="I565" s="1" t="s">
        <v>11713</v>
      </c>
    </row>
    <row r="566" spans="1:9" x14ac:dyDescent="0.2">
      <c r="A566" s="1" t="s">
        <v>6</v>
      </c>
      <c r="B566" s="1">
        <v>86002220</v>
      </c>
      <c r="C566" s="1" t="s">
        <v>744</v>
      </c>
      <c r="D566" s="1" t="s">
        <v>35</v>
      </c>
      <c r="E566" s="1" t="s">
        <v>149</v>
      </c>
      <c r="F566" s="1" t="s">
        <v>6</v>
      </c>
      <c r="G566" s="1" t="s">
        <v>6</v>
      </c>
      <c r="H566" s="1" t="str">
        <f>VLOOKUP(F566,城市对照表!$B:$C,2,0)</f>
        <v>北京</v>
      </c>
      <c r="I566" s="1" t="s">
        <v>11713</v>
      </c>
    </row>
    <row r="567" spans="1:9" x14ac:dyDescent="0.2">
      <c r="A567" s="1" t="s">
        <v>6</v>
      </c>
      <c r="B567" s="1">
        <v>86002225</v>
      </c>
      <c r="C567" s="1" t="s">
        <v>745</v>
      </c>
      <c r="D567" s="1" t="s">
        <v>35</v>
      </c>
      <c r="E567" s="1" t="s">
        <v>149</v>
      </c>
      <c r="F567" s="1" t="s">
        <v>10</v>
      </c>
      <c r="G567" s="1" t="s">
        <v>10</v>
      </c>
      <c r="H567" s="1" t="str">
        <f>VLOOKUP(F567,城市对照表!$B:$C,2,0)</f>
        <v>天津</v>
      </c>
      <c r="I567" s="1" t="s">
        <v>11713</v>
      </c>
    </row>
    <row r="568" spans="1:9" x14ac:dyDescent="0.2">
      <c r="A568" s="1" t="s">
        <v>6</v>
      </c>
      <c r="B568" s="1">
        <v>86002228</v>
      </c>
      <c r="C568" s="1" t="s">
        <v>746</v>
      </c>
      <c r="D568" s="1" t="s">
        <v>35</v>
      </c>
      <c r="E568" s="1" t="s">
        <v>149</v>
      </c>
      <c r="F568" s="1" t="s">
        <v>74</v>
      </c>
      <c r="G568" s="1" t="s">
        <v>40</v>
      </c>
      <c r="H568" s="1" t="str">
        <f>VLOOKUP(F568,城市对照表!$B:$C,2,0)</f>
        <v>鄂尔多斯</v>
      </c>
      <c r="I568" s="1" t="s">
        <v>11713</v>
      </c>
    </row>
    <row r="569" spans="1:9" x14ac:dyDescent="0.2">
      <c r="A569" s="1" t="s">
        <v>6</v>
      </c>
      <c r="B569" s="1">
        <v>86002230</v>
      </c>
      <c r="C569" s="1" t="s">
        <v>747</v>
      </c>
      <c r="D569" s="1" t="s">
        <v>35</v>
      </c>
      <c r="E569" s="1" t="s">
        <v>149</v>
      </c>
      <c r="F569" s="1" t="s">
        <v>10</v>
      </c>
      <c r="G569" s="1" t="s">
        <v>10</v>
      </c>
      <c r="H569" s="1" t="str">
        <f>VLOOKUP(F569,城市对照表!$B:$C,2,0)</f>
        <v>天津</v>
      </c>
      <c r="I569" s="1" t="s">
        <v>11713</v>
      </c>
    </row>
    <row r="570" spans="1:9" x14ac:dyDescent="0.2">
      <c r="A570" s="1" t="s">
        <v>6</v>
      </c>
      <c r="B570" s="1">
        <v>86002231</v>
      </c>
      <c r="C570" s="1" t="s">
        <v>748</v>
      </c>
      <c r="D570" s="1" t="s">
        <v>35</v>
      </c>
      <c r="E570" s="1" t="s">
        <v>149</v>
      </c>
      <c r="F570" s="1" t="s">
        <v>65</v>
      </c>
      <c r="G570" s="1" t="s">
        <v>30</v>
      </c>
      <c r="H570" s="1" t="str">
        <f>VLOOKUP(F570,城市对照表!$B:$C,2,0)</f>
        <v>石家庄</v>
      </c>
      <c r="I570" s="1" t="s">
        <v>11713</v>
      </c>
    </row>
    <row r="571" spans="1:9" x14ac:dyDescent="0.2">
      <c r="A571" s="1" t="s">
        <v>6</v>
      </c>
      <c r="B571" s="1">
        <v>86002232</v>
      </c>
      <c r="C571" s="1" t="s">
        <v>749</v>
      </c>
      <c r="D571" s="1" t="s">
        <v>35</v>
      </c>
      <c r="E571" s="1" t="s">
        <v>149</v>
      </c>
      <c r="F571" s="1" t="s">
        <v>65</v>
      </c>
      <c r="G571" s="1" t="s">
        <v>30</v>
      </c>
      <c r="H571" s="1" t="str">
        <f>VLOOKUP(F571,城市对照表!$B:$C,2,0)</f>
        <v>石家庄</v>
      </c>
      <c r="I571" s="1" t="s">
        <v>11713</v>
      </c>
    </row>
    <row r="572" spans="1:9" x14ac:dyDescent="0.2">
      <c r="A572" s="1" t="s">
        <v>6</v>
      </c>
      <c r="B572" s="1">
        <v>86002236</v>
      </c>
      <c r="C572" s="1" t="s">
        <v>750</v>
      </c>
      <c r="D572" s="1" t="s">
        <v>35</v>
      </c>
      <c r="E572" s="1" t="s">
        <v>149</v>
      </c>
      <c r="F572" s="1" t="s">
        <v>10</v>
      </c>
      <c r="G572" s="1" t="s">
        <v>10</v>
      </c>
      <c r="H572" s="1" t="str">
        <f>VLOOKUP(F572,城市对照表!$B:$C,2,0)</f>
        <v>天津</v>
      </c>
      <c r="I572" s="1" t="s">
        <v>11713</v>
      </c>
    </row>
    <row r="573" spans="1:9" x14ac:dyDescent="0.2">
      <c r="A573" s="1" t="s">
        <v>6</v>
      </c>
      <c r="B573" s="1">
        <v>86002237</v>
      </c>
      <c r="C573" s="1" t="s">
        <v>751</v>
      </c>
      <c r="D573" s="1" t="s">
        <v>35</v>
      </c>
      <c r="E573" s="1" t="s">
        <v>149</v>
      </c>
      <c r="F573" s="1" t="s">
        <v>10</v>
      </c>
      <c r="G573" s="1" t="s">
        <v>10</v>
      </c>
      <c r="H573" s="1" t="str">
        <f>VLOOKUP(F573,城市对照表!$B:$C,2,0)</f>
        <v>天津</v>
      </c>
      <c r="I573" s="1" t="s">
        <v>11713</v>
      </c>
    </row>
    <row r="574" spans="1:9" x14ac:dyDescent="0.2">
      <c r="A574" s="1" t="s">
        <v>6</v>
      </c>
      <c r="B574" s="1">
        <v>86002239</v>
      </c>
      <c r="C574" s="1" t="s">
        <v>752</v>
      </c>
      <c r="D574" s="1" t="s">
        <v>35</v>
      </c>
      <c r="E574" s="1" t="s">
        <v>149</v>
      </c>
      <c r="F574" s="1" t="s">
        <v>225</v>
      </c>
      <c r="G574" s="1" t="s">
        <v>30</v>
      </c>
      <c r="H574" s="1" t="str">
        <f>VLOOKUP(F574,城市对照表!$B:$C,2,0)</f>
        <v>衡水</v>
      </c>
      <c r="I574" s="1" t="s">
        <v>11713</v>
      </c>
    </row>
    <row r="575" spans="1:9" x14ac:dyDescent="0.2">
      <c r="A575" s="1" t="s">
        <v>6</v>
      </c>
      <c r="B575" s="1">
        <v>86002240</v>
      </c>
      <c r="C575" s="1" t="s">
        <v>753</v>
      </c>
      <c r="D575" s="1" t="s">
        <v>35</v>
      </c>
      <c r="E575" s="1" t="s">
        <v>149</v>
      </c>
      <c r="F575" s="1" t="s">
        <v>33</v>
      </c>
      <c r="G575" s="1" t="s">
        <v>30</v>
      </c>
      <c r="H575" s="1" t="str">
        <f>VLOOKUP(F575,城市对照表!$B:$C,2,0)</f>
        <v>秦皇岛</v>
      </c>
      <c r="I575" s="1" t="s">
        <v>11713</v>
      </c>
    </row>
    <row r="576" spans="1:9" x14ac:dyDescent="0.2">
      <c r="A576" s="1" t="s">
        <v>6</v>
      </c>
      <c r="B576" s="1">
        <v>86002241</v>
      </c>
      <c r="C576" s="1" t="s">
        <v>754</v>
      </c>
      <c r="D576" s="1" t="s">
        <v>35</v>
      </c>
      <c r="E576" s="1" t="s">
        <v>149</v>
      </c>
      <c r="F576" s="1" t="s">
        <v>6</v>
      </c>
      <c r="G576" s="1" t="s">
        <v>6</v>
      </c>
      <c r="H576" s="1" t="str">
        <f>VLOOKUP(F576,城市对照表!$B:$C,2,0)</f>
        <v>北京</v>
      </c>
      <c r="I576" s="1" t="s">
        <v>11713</v>
      </c>
    </row>
    <row r="577" spans="1:9" x14ac:dyDescent="0.2">
      <c r="A577" s="1" t="s">
        <v>6</v>
      </c>
      <c r="B577" s="1">
        <v>86002242</v>
      </c>
      <c r="C577" s="1" t="s">
        <v>755</v>
      </c>
      <c r="D577" s="1" t="s">
        <v>35</v>
      </c>
      <c r="E577" s="1" t="s">
        <v>149</v>
      </c>
      <c r="F577" s="1" t="s">
        <v>6</v>
      </c>
      <c r="G577" s="1" t="s">
        <v>6</v>
      </c>
      <c r="H577" s="1" t="str">
        <f>VLOOKUP(F577,城市对照表!$B:$C,2,0)</f>
        <v>北京</v>
      </c>
      <c r="I577" s="1" t="s">
        <v>11713</v>
      </c>
    </row>
    <row r="578" spans="1:9" x14ac:dyDescent="0.2">
      <c r="A578" s="1" t="s">
        <v>6</v>
      </c>
      <c r="B578" s="1">
        <v>86002243</v>
      </c>
      <c r="C578" s="1" t="s">
        <v>756</v>
      </c>
      <c r="D578" s="1" t="s">
        <v>35</v>
      </c>
      <c r="E578" s="1" t="s">
        <v>149</v>
      </c>
      <c r="F578" s="1" t="s">
        <v>6</v>
      </c>
      <c r="G578" s="1" t="s">
        <v>6</v>
      </c>
      <c r="H578" s="1" t="str">
        <f>VLOOKUP(F578,城市对照表!$B:$C,2,0)</f>
        <v>北京</v>
      </c>
      <c r="I578" s="1" t="s">
        <v>11713</v>
      </c>
    </row>
    <row r="579" spans="1:9" x14ac:dyDescent="0.2">
      <c r="A579" s="1" t="s">
        <v>6</v>
      </c>
      <c r="B579" s="1">
        <v>86002245</v>
      </c>
      <c r="C579" s="1" t="s">
        <v>757</v>
      </c>
      <c r="D579" s="1" t="s">
        <v>35</v>
      </c>
      <c r="E579" s="1" t="s">
        <v>149</v>
      </c>
      <c r="F579" s="1" t="s">
        <v>6</v>
      </c>
      <c r="G579" s="1" t="s">
        <v>6</v>
      </c>
      <c r="H579" s="1" t="str">
        <f>VLOOKUP(F579,城市对照表!$B:$C,2,0)</f>
        <v>北京</v>
      </c>
      <c r="I579" s="1" t="s">
        <v>11713</v>
      </c>
    </row>
    <row r="580" spans="1:9" x14ac:dyDescent="0.2">
      <c r="A580" s="1" t="s">
        <v>6</v>
      </c>
      <c r="B580" s="1">
        <v>86002247</v>
      </c>
      <c r="C580" s="1" t="s">
        <v>758</v>
      </c>
      <c r="D580" s="1" t="s">
        <v>35</v>
      </c>
      <c r="E580" s="1" t="s">
        <v>149</v>
      </c>
      <c r="F580" s="1" t="s">
        <v>6</v>
      </c>
      <c r="G580" s="1" t="s">
        <v>6</v>
      </c>
      <c r="H580" s="1" t="str">
        <f>VLOOKUP(F580,城市对照表!$B:$C,2,0)</f>
        <v>北京</v>
      </c>
      <c r="I580" s="1" t="s">
        <v>11713</v>
      </c>
    </row>
    <row r="581" spans="1:9" x14ac:dyDescent="0.2">
      <c r="A581" s="1" t="s">
        <v>6</v>
      </c>
      <c r="B581" s="1">
        <v>86002248</v>
      </c>
      <c r="C581" s="1" t="s">
        <v>759</v>
      </c>
      <c r="D581" s="1" t="s">
        <v>35</v>
      </c>
      <c r="E581" s="1" t="s">
        <v>149</v>
      </c>
      <c r="F581" s="1" t="s">
        <v>6</v>
      </c>
      <c r="G581" s="1" t="s">
        <v>6</v>
      </c>
      <c r="H581" s="1" t="str">
        <f>VLOOKUP(F581,城市对照表!$B:$C,2,0)</f>
        <v>北京</v>
      </c>
      <c r="I581" s="1" t="s">
        <v>11713</v>
      </c>
    </row>
    <row r="582" spans="1:9" x14ac:dyDescent="0.2">
      <c r="A582" s="1" t="s">
        <v>6</v>
      </c>
      <c r="B582" s="1">
        <v>86002249</v>
      </c>
      <c r="C582" s="1" t="s">
        <v>760</v>
      </c>
      <c r="D582" s="1" t="s">
        <v>35</v>
      </c>
      <c r="E582" s="1" t="s">
        <v>149</v>
      </c>
      <c r="F582" s="1" t="s">
        <v>6</v>
      </c>
      <c r="G582" s="1" t="s">
        <v>6</v>
      </c>
      <c r="H582" s="1" t="str">
        <f>VLOOKUP(F582,城市对照表!$B:$C,2,0)</f>
        <v>北京</v>
      </c>
      <c r="I582" s="1" t="s">
        <v>11713</v>
      </c>
    </row>
    <row r="583" spans="1:9" x14ac:dyDescent="0.2">
      <c r="A583" s="1" t="s">
        <v>6</v>
      </c>
      <c r="B583" s="1">
        <v>86002251</v>
      </c>
      <c r="C583" s="1" t="s">
        <v>761</v>
      </c>
      <c r="D583" s="1" t="s">
        <v>35</v>
      </c>
      <c r="E583" s="1" t="s">
        <v>149</v>
      </c>
      <c r="F583" s="1" t="s">
        <v>6</v>
      </c>
      <c r="G583" s="1" t="s">
        <v>6</v>
      </c>
      <c r="H583" s="1" t="str">
        <f>VLOOKUP(F583,城市对照表!$B:$C,2,0)</f>
        <v>北京</v>
      </c>
      <c r="I583" s="1" t="s">
        <v>11713</v>
      </c>
    </row>
    <row r="584" spans="1:9" x14ac:dyDescent="0.2">
      <c r="A584" s="1" t="s">
        <v>6</v>
      </c>
      <c r="B584" s="1">
        <v>86002252</v>
      </c>
      <c r="C584" s="1" t="s">
        <v>762</v>
      </c>
      <c r="D584" s="1" t="s">
        <v>35</v>
      </c>
      <c r="E584" s="1" t="s">
        <v>149</v>
      </c>
      <c r="F584" s="1" t="s">
        <v>6</v>
      </c>
      <c r="G584" s="1" t="s">
        <v>6</v>
      </c>
      <c r="H584" s="1" t="str">
        <f>VLOOKUP(F584,城市对照表!$B:$C,2,0)</f>
        <v>北京</v>
      </c>
      <c r="I584" s="1" t="s">
        <v>11713</v>
      </c>
    </row>
    <row r="585" spans="1:9" x14ac:dyDescent="0.2">
      <c r="A585" s="1" t="s">
        <v>6</v>
      </c>
      <c r="B585" s="1">
        <v>86002254</v>
      </c>
      <c r="C585" s="1" t="s">
        <v>763</v>
      </c>
      <c r="D585" s="1" t="s">
        <v>35</v>
      </c>
      <c r="E585" s="1" t="s">
        <v>149</v>
      </c>
      <c r="F585" s="1" t="s">
        <v>6</v>
      </c>
      <c r="G585" s="1" t="s">
        <v>6</v>
      </c>
      <c r="H585" s="1" t="str">
        <f>VLOOKUP(F585,城市对照表!$B:$C,2,0)</f>
        <v>北京</v>
      </c>
      <c r="I585" s="1" t="s">
        <v>11713</v>
      </c>
    </row>
    <row r="586" spans="1:9" x14ac:dyDescent="0.2">
      <c r="A586" s="1" t="s">
        <v>6</v>
      </c>
      <c r="B586" s="1">
        <v>86002256</v>
      </c>
      <c r="C586" s="1" t="s">
        <v>764</v>
      </c>
      <c r="D586" s="1" t="s">
        <v>35</v>
      </c>
      <c r="E586" s="1" t="s">
        <v>149</v>
      </c>
      <c r="F586" s="1" t="s">
        <v>6</v>
      </c>
      <c r="G586" s="1" t="s">
        <v>6</v>
      </c>
      <c r="H586" s="1" t="str">
        <f>VLOOKUP(F586,城市对照表!$B:$C,2,0)</f>
        <v>北京</v>
      </c>
      <c r="I586" s="1" t="s">
        <v>11713</v>
      </c>
    </row>
    <row r="587" spans="1:9" x14ac:dyDescent="0.2">
      <c r="A587" s="1" t="s">
        <v>6</v>
      </c>
      <c r="B587" s="1">
        <v>86002258</v>
      </c>
      <c r="C587" s="1" t="s">
        <v>765</v>
      </c>
      <c r="D587" s="1" t="s">
        <v>35</v>
      </c>
      <c r="E587" s="1" t="s">
        <v>149</v>
      </c>
      <c r="F587" s="1" t="s">
        <v>6</v>
      </c>
      <c r="G587" s="1" t="s">
        <v>6</v>
      </c>
      <c r="H587" s="1" t="str">
        <f>VLOOKUP(F587,城市对照表!$B:$C,2,0)</f>
        <v>北京</v>
      </c>
      <c r="I587" s="1" t="s">
        <v>11713</v>
      </c>
    </row>
    <row r="588" spans="1:9" x14ac:dyDescent="0.2">
      <c r="A588" s="1" t="s">
        <v>6</v>
      </c>
      <c r="B588" s="1">
        <v>86002259</v>
      </c>
      <c r="C588" s="1" t="s">
        <v>766</v>
      </c>
      <c r="D588" s="1" t="s">
        <v>35</v>
      </c>
      <c r="E588" s="1" t="s">
        <v>149</v>
      </c>
      <c r="F588" s="1" t="s">
        <v>6</v>
      </c>
      <c r="G588" s="1" t="s">
        <v>6</v>
      </c>
      <c r="H588" s="1" t="str">
        <f>VLOOKUP(F588,城市对照表!$B:$C,2,0)</f>
        <v>北京</v>
      </c>
      <c r="I588" s="1" t="s">
        <v>11713</v>
      </c>
    </row>
    <row r="589" spans="1:9" x14ac:dyDescent="0.2">
      <c r="A589" s="1" t="s">
        <v>6</v>
      </c>
      <c r="B589" s="1">
        <v>86002260</v>
      </c>
      <c r="C589" s="1" t="s">
        <v>767</v>
      </c>
      <c r="D589" s="1" t="s">
        <v>35</v>
      </c>
      <c r="E589" s="1" t="s">
        <v>149</v>
      </c>
      <c r="F589" s="1" t="s">
        <v>6</v>
      </c>
      <c r="G589" s="1" t="s">
        <v>6</v>
      </c>
      <c r="H589" s="1" t="str">
        <f>VLOOKUP(F589,城市对照表!$B:$C,2,0)</f>
        <v>北京</v>
      </c>
      <c r="I589" s="1" t="s">
        <v>11713</v>
      </c>
    </row>
    <row r="590" spans="1:9" x14ac:dyDescent="0.2">
      <c r="A590" s="1" t="s">
        <v>6</v>
      </c>
      <c r="B590" s="1">
        <v>86002261</v>
      </c>
      <c r="C590" s="1" t="s">
        <v>768</v>
      </c>
      <c r="D590" s="1" t="s">
        <v>35</v>
      </c>
      <c r="E590" s="1" t="s">
        <v>149</v>
      </c>
      <c r="F590" s="1" t="s">
        <v>6</v>
      </c>
      <c r="G590" s="1" t="s">
        <v>6</v>
      </c>
      <c r="H590" s="1" t="str">
        <f>VLOOKUP(F590,城市对照表!$B:$C,2,0)</f>
        <v>北京</v>
      </c>
      <c r="I590" s="1" t="s">
        <v>11713</v>
      </c>
    </row>
    <row r="591" spans="1:9" x14ac:dyDescent="0.2">
      <c r="A591" s="1" t="s">
        <v>6</v>
      </c>
      <c r="B591" s="1">
        <v>86002262</v>
      </c>
      <c r="C591" s="1" t="s">
        <v>769</v>
      </c>
      <c r="D591" s="1" t="s">
        <v>35</v>
      </c>
      <c r="E591" s="1" t="s">
        <v>149</v>
      </c>
      <c r="F591" s="1" t="s">
        <v>6</v>
      </c>
      <c r="G591" s="1" t="s">
        <v>6</v>
      </c>
      <c r="H591" s="1" t="str">
        <f>VLOOKUP(F591,城市对照表!$B:$C,2,0)</f>
        <v>北京</v>
      </c>
      <c r="I591" s="1" t="s">
        <v>11713</v>
      </c>
    </row>
    <row r="592" spans="1:9" x14ac:dyDescent="0.2">
      <c r="A592" s="1" t="s">
        <v>6</v>
      </c>
      <c r="B592" s="1">
        <v>86002264</v>
      </c>
      <c r="C592" s="1" t="s">
        <v>770</v>
      </c>
      <c r="D592" s="1" t="s">
        <v>35</v>
      </c>
      <c r="E592" s="1" t="s">
        <v>149</v>
      </c>
      <c r="F592" s="1" t="s">
        <v>6</v>
      </c>
      <c r="G592" s="1" t="s">
        <v>6</v>
      </c>
      <c r="H592" s="1" t="str">
        <f>VLOOKUP(F592,城市对照表!$B:$C,2,0)</f>
        <v>北京</v>
      </c>
      <c r="I592" s="1" t="s">
        <v>11713</v>
      </c>
    </row>
    <row r="593" spans="1:9" x14ac:dyDescent="0.2">
      <c r="A593" s="1" t="s">
        <v>6</v>
      </c>
      <c r="B593" s="1">
        <v>86002266</v>
      </c>
      <c r="C593" s="1" t="s">
        <v>771</v>
      </c>
      <c r="D593" s="1" t="s">
        <v>35</v>
      </c>
      <c r="E593" s="1" t="s">
        <v>149</v>
      </c>
      <c r="F593" s="1" t="s">
        <v>6</v>
      </c>
      <c r="G593" s="1" t="s">
        <v>6</v>
      </c>
      <c r="H593" s="1" t="str">
        <f>VLOOKUP(F593,城市对照表!$B:$C,2,0)</f>
        <v>北京</v>
      </c>
      <c r="I593" s="1" t="s">
        <v>11713</v>
      </c>
    </row>
    <row r="594" spans="1:9" x14ac:dyDescent="0.2">
      <c r="A594" s="1" t="s">
        <v>6</v>
      </c>
      <c r="B594" s="1">
        <v>86002267</v>
      </c>
      <c r="C594" s="1" t="s">
        <v>772</v>
      </c>
      <c r="D594" s="1" t="s">
        <v>35</v>
      </c>
      <c r="E594" s="1" t="s">
        <v>149</v>
      </c>
      <c r="F594" s="1" t="s">
        <v>6</v>
      </c>
      <c r="G594" s="1" t="s">
        <v>6</v>
      </c>
      <c r="H594" s="1" t="str">
        <f>VLOOKUP(F594,城市对照表!$B:$C,2,0)</f>
        <v>北京</v>
      </c>
      <c r="I594" s="1" t="s">
        <v>11713</v>
      </c>
    </row>
    <row r="595" spans="1:9" x14ac:dyDescent="0.2">
      <c r="A595" s="1" t="s">
        <v>6</v>
      </c>
      <c r="B595" s="1">
        <v>86002268</v>
      </c>
      <c r="C595" s="1" t="s">
        <v>773</v>
      </c>
      <c r="D595" s="1" t="s">
        <v>35</v>
      </c>
      <c r="E595" s="1" t="s">
        <v>149</v>
      </c>
      <c r="F595" s="1" t="s">
        <v>6</v>
      </c>
      <c r="G595" s="1" t="s">
        <v>6</v>
      </c>
      <c r="H595" s="1" t="str">
        <f>VLOOKUP(F595,城市对照表!$B:$C,2,0)</f>
        <v>北京</v>
      </c>
      <c r="I595" s="1" t="s">
        <v>11713</v>
      </c>
    </row>
    <row r="596" spans="1:9" x14ac:dyDescent="0.2">
      <c r="A596" s="1" t="s">
        <v>6</v>
      </c>
      <c r="B596" s="1">
        <v>86002269</v>
      </c>
      <c r="C596" s="1" t="s">
        <v>774</v>
      </c>
      <c r="D596" s="1" t="s">
        <v>35</v>
      </c>
      <c r="E596" s="1" t="s">
        <v>149</v>
      </c>
      <c r="F596" s="1" t="s">
        <v>6</v>
      </c>
      <c r="G596" s="1" t="s">
        <v>6</v>
      </c>
      <c r="H596" s="1" t="str">
        <f>VLOOKUP(F596,城市对照表!$B:$C,2,0)</f>
        <v>北京</v>
      </c>
      <c r="I596" s="1" t="s">
        <v>11713</v>
      </c>
    </row>
    <row r="597" spans="1:9" x14ac:dyDescent="0.2">
      <c r="A597" s="1" t="s">
        <v>6</v>
      </c>
      <c r="B597" s="1">
        <v>86002270</v>
      </c>
      <c r="C597" s="1" t="s">
        <v>775</v>
      </c>
      <c r="D597" s="1" t="s">
        <v>35</v>
      </c>
      <c r="E597" s="1" t="s">
        <v>149</v>
      </c>
      <c r="F597" s="1" t="s">
        <v>6</v>
      </c>
      <c r="G597" s="1" t="s">
        <v>6</v>
      </c>
      <c r="H597" s="1" t="str">
        <f>VLOOKUP(F597,城市对照表!$B:$C,2,0)</f>
        <v>北京</v>
      </c>
      <c r="I597" s="1" t="s">
        <v>11713</v>
      </c>
    </row>
    <row r="598" spans="1:9" x14ac:dyDescent="0.2">
      <c r="A598" s="1" t="s">
        <v>6</v>
      </c>
      <c r="B598" s="1">
        <v>86002271</v>
      </c>
      <c r="C598" s="1" t="s">
        <v>776</v>
      </c>
      <c r="D598" s="1" t="s">
        <v>35</v>
      </c>
      <c r="E598" s="1" t="s">
        <v>149</v>
      </c>
      <c r="F598" s="1" t="s">
        <v>6</v>
      </c>
      <c r="G598" s="1" t="s">
        <v>6</v>
      </c>
      <c r="H598" s="1" t="str">
        <f>VLOOKUP(F598,城市对照表!$B:$C,2,0)</f>
        <v>北京</v>
      </c>
      <c r="I598" s="1" t="s">
        <v>11713</v>
      </c>
    </row>
    <row r="599" spans="1:9" x14ac:dyDescent="0.2">
      <c r="A599" s="1" t="s">
        <v>6</v>
      </c>
      <c r="B599" s="1">
        <v>86002272</v>
      </c>
      <c r="C599" s="1" t="s">
        <v>777</v>
      </c>
      <c r="D599" s="1" t="s">
        <v>35</v>
      </c>
      <c r="E599" s="1" t="s">
        <v>149</v>
      </c>
      <c r="F599" s="1" t="s">
        <v>6</v>
      </c>
      <c r="G599" s="1" t="s">
        <v>6</v>
      </c>
      <c r="H599" s="1" t="str">
        <f>VLOOKUP(F599,城市对照表!$B:$C,2,0)</f>
        <v>北京</v>
      </c>
      <c r="I599" s="1" t="s">
        <v>11713</v>
      </c>
    </row>
    <row r="600" spans="1:9" x14ac:dyDescent="0.2">
      <c r="A600" s="1" t="s">
        <v>6</v>
      </c>
      <c r="B600" s="1">
        <v>86002273</v>
      </c>
      <c r="C600" s="1" t="s">
        <v>778</v>
      </c>
      <c r="D600" s="1" t="s">
        <v>35</v>
      </c>
      <c r="E600" s="1" t="s">
        <v>149</v>
      </c>
      <c r="F600" s="1" t="s">
        <v>6</v>
      </c>
      <c r="G600" s="1" t="s">
        <v>6</v>
      </c>
      <c r="H600" s="1" t="str">
        <f>VLOOKUP(F600,城市对照表!$B:$C,2,0)</f>
        <v>北京</v>
      </c>
      <c r="I600" s="1" t="s">
        <v>11713</v>
      </c>
    </row>
    <row r="601" spans="1:9" x14ac:dyDescent="0.2">
      <c r="A601" s="1" t="s">
        <v>6</v>
      </c>
      <c r="B601" s="1">
        <v>86002274</v>
      </c>
      <c r="C601" s="1" t="s">
        <v>779</v>
      </c>
      <c r="D601" s="1" t="s">
        <v>35</v>
      </c>
      <c r="E601" s="1" t="s">
        <v>149</v>
      </c>
      <c r="F601" s="1" t="s">
        <v>6</v>
      </c>
      <c r="G601" s="1" t="s">
        <v>6</v>
      </c>
      <c r="H601" s="1" t="str">
        <f>VLOOKUP(F601,城市对照表!$B:$C,2,0)</f>
        <v>北京</v>
      </c>
      <c r="I601" s="1" t="s">
        <v>11713</v>
      </c>
    </row>
    <row r="602" spans="1:9" x14ac:dyDescent="0.2">
      <c r="A602" s="1" t="s">
        <v>6</v>
      </c>
      <c r="B602" s="1">
        <v>86002275</v>
      </c>
      <c r="C602" s="1" t="s">
        <v>780</v>
      </c>
      <c r="D602" s="1" t="s">
        <v>35</v>
      </c>
      <c r="E602" s="1" t="s">
        <v>149</v>
      </c>
      <c r="F602" s="1" t="s">
        <v>6</v>
      </c>
      <c r="G602" s="1" t="s">
        <v>6</v>
      </c>
      <c r="H602" s="1" t="str">
        <f>VLOOKUP(F602,城市对照表!$B:$C,2,0)</f>
        <v>北京</v>
      </c>
      <c r="I602" s="1" t="s">
        <v>11713</v>
      </c>
    </row>
    <row r="603" spans="1:9" x14ac:dyDescent="0.2">
      <c r="A603" s="1" t="s">
        <v>6</v>
      </c>
      <c r="B603" s="1">
        <v>86002276</v>
      </c>
      <c r="C603" s="1" t="s">
        <v>781</v>
      </c>
      <c r="D603" s="1" t="s">
        <v>35</v>
      </c>
      <c r="E603" s="1" t="s">
        <v>149</v>
      </c>
      <c r="F603" s="1" t="s">
        <v>6</v>
      </c>
      <c r="G603" s="1" t="s">
        <v>6</v>
      </c>
      <c r="H603" s="1" t="str">
        <f>VLOOKUP(F603,城市对照表!$B:$C,2,0)</f>
        <v>北京</v>
      </c>
      <c r="I603" s="1" t="s">
        <v>11713</v>
      </c>
    </row>
    <row r="604" spans="1:9" x14ac:dyDescent="0.2">
      <c r="A604" s="1" t="s">
        <v>6</v>
      </c>
      <c r="B604" s="1">
        <v>86002277</v>
      </c>
      <c r="C604" s="1" t="s">
        <v>782</v>
      </c>
      <c r="D604" s="1" t="s">
        <v>35</v>
      </c>
      <c r="E604" s="1" t="s">
        <v>149</v>
      </c>
      <c r="F604" s="1" t="s">
        <v>6</v>
      </c>
      <c r="G604" s="1" t="s">
        <v>6</v>
      </c>
      <c r="H604" s="1" t="str">
        <f>VLOOKUP(F604,城市对照表!$B:$C,2,0)</f>
        <v>北京</v>
      </c>
      <c r="I604" s="1" t="s">
        <v>11713</v>
      </c>
    </row>
    <row r="605" spans="1:9" x14ac:dyDescent="0.2">
      <c r="A605" s="1" t="s">
        <v>6</v>
      </c>
      <c r="B605" s="1">
        <v>86002278</v>
      </c>
      <c r="C605" s="1" t="s">
        <v>783</v>
      </c>
      <c r="D605" s="1" t="s">
        <v>35</v>
      </c>
      <c r="E605" s="1" t="s">
        <v>149</v>
      </c>
      <c r="F605" s="1" t="s">
        <v>6</v>
      </c>
      <c r="G605" s="1" t="s">
        <v>6</v>
      </c>
      <c r="H605" s="1" t="str">
        <f>VLOOKUP(F605,城市对照表!$B:$C,2,0)</f>
        <v>北京</v>
      </c>
      <c r="I605" s="1" t="s">
        <v>11713</v>
      </c>
    </row>
    <row r="606" spans="1:9" x14ac:dyDescent="0.2">
      <c r="A606" s="1" t="s">
        <v>6</v>
      </c>
      <c r="B606" s="1">
        <v>86002279</v>
      </c>
      <c r="C606" s="1" t="s">
        <v>784</v>
      </c>
      <c r="D606" s="1" t="s">
        <v>35</v>
      </c>
      <c r="E606" s="1" t="s">
        <v>149</v>
      </c>
      <c r="F606" s="1" t="s">
        <v>6</v>
      </c>
      <c r="G606" s="1" t="s">
        <v>6</v>
      </c>
      <c r="H606" s="1" t="str">
        <f>VLOOKUP(F606,城市对照表!$B:$C,2,0)</f>
        <v>北京</v>
      </c>
      <c r="I606" s="1" t="s">
        <v>11713</v>
      </c>
    </row>
    <row r="607" spans="1:9" x14ac:dyDescent="0.2">
      <c r="A607" s="1" t="s">
        <v>6</v>
      </c>
      <c r="B607" s="1">
        <v>86002280</v>
      </c>
      <c r="C607" s="1" t="s">
        <v>785</v>
      </c>
      <c r="D607" s="1" t="s">
        <v>35</v>
      </c>
      <c r="E607" s="1" t="s">
        <v>149</v>
      </c>
      <c r="F607" s="1" t="s">
        <v>6</v>
      </c>
      <c r="G607" s="1" t="s">
        <v>6</v>
      </c>
      <c r="H607" s="1" t="str">
        <f>VLOOKUP(F607,城市对照表!$B:$C,2,0)</f>
        <v>北京</v>
      </c>
      <c r="I607" s="1" t="s">
        <v>11713</v>
      </c>
    </row>
    <row r="608" spans="1:9" x14ac:dyDescent="0.2">
      <c r="A608" s="1" t="s">
        <v>6</v>
      </c>
      <c r="B608" s="1">
        <v>86002281</v>
      </c>
      <c r="C608" s="1" t="s">
        <v>786</v>
      </c>
      <c r="D608" s="1" t="s">
        <v>35</v>
      </c>
      <c r="E608" s="1" t="s">
        <v>149</v>
      </c>
      <c r="F608" s="1" t="s">
        <v>6</v>
      </c>
      <c r="G608" s="1" t="s">
        <v>6</v>
      </c>
      <c r="H608" s="1" t="str">
        <f>VLOOKUP(F608,城市对照表!$B:$C,2,0)</f>
        <v>北京</v>
      </c>
      <c r="I608" s="1" t="s">
        <v>11713</v>
      </c>
    </row>
    <row r="609" spans="1:9" x14ac:dyDescent="0.2">
      <c r="A609" s="1" t="s">
        <v>6</v>
      </c>
      <c r="B609" s="1">
        <v>86002282</v>
      </c>
      <c r="C609" s="1" t="s">
        <v>787</v>
      </c>
      <c r="D609" s="1" t="s">
        <v>35</v>
      </c>
      <c r="E609" s="1" t="s">
        <v>149</v>
      </c>
      <c r="F609" s="1" t="s">
        <v>6</v>
      </c>
      <c r="G609" s="1" t="s">
        <v>6</v>
      </c>
      <c r="H609" s="1" t="str">
        <f>VLOOKUP(F609,城市对照表!$B:$C,2,0)</f>
        <v>北京</v>
      </c>
      <c r="I609" s="1" t="s">
        <v>11713</v>
      </c>
    </row>
    <row r="610" spans="1:9" x14ac:dyDescent="0.2">
      <c r="A610" s="1" t="s">
        <v>6</v>
      </c>
      <c r="B610" s="1">
        <v>86002283</v>
      </c>
      <c r="C610" s="1" t="s">
        <v>788</v>
      </c>
      <c r="D610" s="1" t="s">
        <v>35</v>
      </c>
      <c r="E610" s="1" t="s">
        <v>149</v>
      </c>
      <c r="F610" s="1" t="s">
        <v>6</v>
      </c>
      <c r="G610" s="1" t="s">
        <v>6</v>
      </c>
      <c r="H610" s="1" t="str">
        <f>VLOOKUP(F610,城市对照表!$B:$C,2,0)</f>
        <v>北京</v>
      </c>
      <c r="I610" s="1" t="s">
        <v>11713</v>
      </c>
    </row>
    <row r="611" spans="1:9" x14ac:dyDescent="0.2">
      <c r="A611" s="1" t="s">
        <v>6</v>
      </c>
      <c r="B611" s="1">
        <v>86002284</v>
      </c>
      <c r="C611" s="1" t="s">
        <v>789</v>
      </c>
      <c r="D611" s="1" t="s">
        <v>35</v>
      </c>
      <c r="E611" s="1" t="s">
        <v>149</v>
      </c>
      <c r="F611" s="1" t="s">
        <v>6</v>
      </c>
      <c r="G611" s="1" t="s">
        <v>6</v>
      </c>
      <c r="H611" s="1" t="str">
        <f>VLOOKUP(F611,城市对照表!$B:$C,2,0)</f>
        <v>北京</v>
      </c>
      <c r="I611" s="1" t="s">
        <v>11713</v>
      </c>
    </row>
    <row r="612" spans="1:9" x14ac:dyDescent="0.2">
      <c r="A612" s="1" t="s">
        <v>6</v>
      </c>
      <c r="B612" s="1">
        <v>86002286</v>
      </c>
      <c r="C612" s="1" t="s">
        <v>790</v>
      </c>
      <c r="D612" s="1" t="s">
        <v>35</v>
      </c>
      <c r="E612" s="1" t="s">
        <v>149</v>
      </c>
      <c r="F612" s="1" t="s">
        <v>6</v>
      </c>
      <c r="G612" s="1" t="s">
        <v>6</v>
      </c>
      <c r="H612" s="1" t="str">
        <f>VLOOKUP(F612,城市对照表!$B:$C,2,0)</f>
        <v>北京</v>
      </c>
      <c r="I612" s="1" t="s">
        <v>11713</v>
      </c>
    </row>
    <row r="613" spans="1:9" x14ac:dyDescent="0.2">
      <c r="A613" s="1" t="s">
        <v>6</v>
      </c>
      <c r="B613" s="1">
        <v>86002287</v>
      </c>
      <c r="C613" s="1" t="s">
        <v>791</v>
      </c>
      <c r="D613" s="1" t="s">
        <v>35</v>
      </c>
      <c r="E613" s="1" t="s">
        <v>149</v>
      </c>
      <c r="F613" s="1" t="s">
        <v>6</v>
      </c>
      <c r="G613" s="1" t="s">
        <v>6</v>
      </c>
      <c r="H613" s="1" t="str">
        <f>VLOOKUP(F613,城市对照表!$B:$C,2,0)</f>
        <v>北京</v>
      </c>
      <c r="I613" s="1" t="s">
        <v>11713</v>
      </c>
    </row>
    <row r="614" spans="1:9" x14ac:dyDescent="0.2">
      <c r="A614" s="1" t="s">
        <v>6</v>
      </c>
      <c r="B614" s="1">
        <v>86002288</v>
      </c>
      <c r="C614" s="1" t="s">
        <v>792</v>
      </c>
      <c r="D614" s="1" t="s">
        <v>35</v>
      </c>
      <c r="E614" s="1" t="s">
        <v>149</v>
      </c>
      <c r="F614" s="1" t="s">
        <v>6</v>
      </c>
      <c r="G614" s="1" t="s">
        <v>6</v>
      </c>
      <c r="H614" s="1" t="str">
        <f>VLOOKUP(F614,城市对照表!$B:$C,2,0)</f>
        <v>北京</v>
      </c>
      <c r="I614" s="1" t="s">
        <v>11713</v>
      </c>
    </row>
    <row r="615" spans="1:9" x14ac:dyDescent="0.2">
      <c r="A615" s="1" t="s">
        <v>6</v>
      </c>
      <c r="B615" s="1">
        <v>86002289</v>
      </c>
      <c r="C615" s="1" t="s">
        <v>614</v>
      </c>
      <c r="D615" s="1" t="s">
        <v>35</v>
      </c>
      <c r="E615" s="1" t="s">
        <v>149</v>
      </c>
      <c r="F615" s="1" t="s">
        <v>6</v>
      </c>
      <c r="G615" s="1" t="s">
        <v>6</v>
      </c>
      <c r="H615" s="1" t="str">
        <f>VLOOKUP(F615,城市对照表!$B:$C,2,0)</f>
        <v>北京</v>
      </c>
      <c r="I615" s="1" t="s">
        <v>11713</v>
      </c>
    </row>
    <row r="616" spans="1:9" x14ac:dyDescent="0.2">
      <c r="A616" s="1" t="s">
        <v>6</v>
      </c>
      <c r="B616" s="1">
        <v>86002290</v>
      </c>
      <c r="C616" s="1" t="s">
        <v>793</v>
      </c>
      <c r="D616" s="1" t="s">
        <v>35</v>
      </c>
      <c r="E616" s="1" t="s">
        <v>149</v>
      </c>
      <c r="F616" s="1" t="s">
        <v>6</v>
      </c>
      <c r="G616" s="1" t="s">
        <v>6</v>
      </c>
      <c r="H616" s="1" t="str">
        <f>VLOOKUP(F616,城市对照表!$B:$C,2,0)</f>
        <v>北京</v>
      </c>
      <c r="I616" s="1" t="s">
        <v>11713</v>
      </c>
    </row>
    <row r="617" spans="1:9" x14ac:dyDescent="0.2">
      <c r="A617" s="1" t="s">
        <v>6</v>
      </c>
      <c r="B617" s="1">
        <v>86002294</v>
      </c>
      <c r="C617" s="1" t="s">
        <v>10981</v>
      </c>
      <c r="D617" s="1" t="s">
        <v>35</v>
      </c>
      <c r="E617" s="1" t="s">
        <v>149</v>
      </c>
      <c r="F617" s="1" t="s">
        <v>6</v>
      </c>
      <c r="G617" s="1" t="s">
        <v>6</v>
      </c>
      <c r="H617" s="1" t="str">
        <f>VLOOKUP(F617,城市对照表!$B:$C,2,0)</f>
        <v>北京</v>
      </c>
      <c r="I617" s="1" t="s">
        <v>11713</v>
      </c>
    </row>
    <row r="618" spans="1:9" x14ac:dyDescent="0.2">
      <c r="A618" s="1" t="s">
        <v>6</v>
      </c>
      <c r="B618" s="1">
        <v>86002295</v>
      </c>
      <c r="C618" s="1" t="s">
        <v>325</v>
      </c>
      <c r="D618" s="1" t="s">
        <v>35</v>
      </c>
      <c r="E618" s="1" t="s">
        <v>149</v>
      </c>
      <c r="F618" s="1" t="s">
        <v>6</v>
      </c>
      <c r="G618" s="1" t="s">
        <v>6</v>
      </c>
      <c r="H618" s="1" t="str">
        <f>VLOOKUP(F618,城市对照表!$B:$C,2,0)</f>
        <v>北京</v>
      </c>
      <c r="I618" s="1" t="s">
        <v>11713</v>
      </c>
    </row>
    <row r="619" spans="1:9" x14ac:dyDescent="0.2">
      <c r="A619" s="1" t="s">
        <v>6</v>
      </c>
      <c r="B619" s="1">
        <v>86002296</v>
      </c>
      <c r="C619" s="1" t="s">
        <v>10961</v>
      </c>
      <c r="D619" s="1" t="s">
        <v>35</v>
      </c>
      <c r="E619" s="1" t="s">
        <v>149</v>
      </c>
      <c r="F619" s="1" t="s">
        <v>6</v>
      </c>
      <c r="G619" s="1" t="s">
        <v>6</v>
      </c>
      <c r="H619" s="1" t="str">
        <f>VLOOKUP(F619,城市对照表!$B:$C,2,0)</f>
        <v>北京</v>
      </c>
      <c r="I619" s="1" t="s">
        <v>11713</v>
      </c>
    </row>
    <row r="620" spans="1:9" x14ac:dyDescent="0.2">
      <c r="A620" s="1" t="s">
        <v>6</v>
      </c>
      <c r="B620" s="1">
        <v>80023701</v>
      </c>
      <c r="C620" s="1" t="s">
        <v>238</v>
      </c>
      <c r="D620" s="1" t="s">
        <v>239</v>
      </c>
      <c r="E620" s="1" t="s">
        <v>149</v>
      </c>
      <c r="F620" s="1" t="s">
        <v>65</v>
      </c>
      <c r="G620" s="1" t="s">
        <v>30</v>
      </c>
      <c r="H620" s="1" t="str">
        <f>VLOOKUP(F620,城市对照表!$B:$C,2,0)</f>
        <v>石家庄</v>
      </c>
      <c r="I620" s="1" t="s">
        <v>11713</v>
      </c>
    </row>
    <row r="621" spans="1:9" x14ac:dyDescent="0.2">
      <c r="A621" s="1" t="s">
        <v>6</v>
      </c>
      <c r="B621" s="1">
        <v>80023702</v>
      </c>
      <c r="C621" s="1" t="s">
        <v>240</v>
      </c>
      <c r="D621" s="1" t="s">
        <v>239</v>
      </c>
      <c r="E621" s="1" t="s">
        <v>149</v>
      </c>
      <c r="F621" s="1" t="s">
        <v>65</v>
      </c>
      <c r="G621" s="1" t="s">
        <v>30</v>
      </c>
      <c r="H621" s="1" t="str">
        <f>VLOOKUP(F621,城市对照表!$B:$C,2,0)</f>
        <v>石家庄</v>
      </c>
      <c r="I621" s="1" t="s">
        <v>11713</v>
      </c>
    </row>
    <row r="622" spans="1:9" x14ac:dyDescent="0.2">
      <c r="A622" s="1" t="s">
        <v>6</v>
      </c>
      <c r="B622" s="1">
        <v>80023703</v>
      </c>
      <c r="C622" s="1" t="s">
        <v>241</v>
      </c>
      <c r="D622" s="1" t="s">
        <v>239</v>
      </c>
      <c r="E622" s="1" t="s">
        <v>149</v>
      </c>
      <c r="F622" s="1" t="s">
        <v>10</v>
      </c>
      <c r="G622" s="1" t="s">
        <v>10</v>
      </c>
      <c r="H622" s="1" t="str">
        <f>VLOOKUP(F622,城市对照表!$B:$C,2,0)</f>
        <v>天津</v>
      </c>
      <c r="I622" s="1" t="s">
        <v>11713</v>
      </c>
    </row>
    <row r="623" spans="1:9" x14ac:dyDescent="0.2">
      <c r="A623" s="1" t="s">
        <v>6</v>
      </c>
      <c r="B623" s="1">
        <v>80023704</v>
      </c>
      <c r="C623" s="1" t="s">
        <v>242</v>
      </c>
      <c r="D623" s="1" t="s">
        <v>239</v>
      </c>
      <c r="E623" s="1" t="s">
        <v>149</v>
      </c>
      <c r="F623" s="1" t="s">
        <v>178</v>
      </c>
      <c r="G623" s="1" t="s">
        <v>30</v>
      </c>
      <c r="H623" s="1" t="str">
        <f>VLOOKUP(F623,城市对照表!$B:$C,2,0)</f>
        <v>唐山</v>
      </c>
      <c r="I623" s="1" t="s">
        <v>11713</v>
      </c>
    </row>
    <row r="624" spans="1:9" x14ac:dyDescent="0.2">
      <c r="A624" s="1" t="s">
        <v>6</v>
      </c>
      <c r="B624" s="1">
        <v>80023705</v>
      </c>
      <c r="C624" s="1" t="s">
        <v>243</v>
      </c>
      <c r="D624" s="1" t="s">
        <v>239</v>
      </c>
      <c r="E624" s="1" t="s">
        <v>149</v>
      </c>
      <c r="F624" s="1" t="s">
        <v>65</v>
      </c>
      <c r="G624" s="1" t="s">
        <v>30</v>
      </c>
      <c r="H624" s="1" t="str">
        <f>VLOOKUP(F624,城市对照表!$B:$C,2,0)</f>
        <v>石家庄</v>
      </c>
      <c r="I624" s="1" t="s">
        <v>11713</v>
      </c>
    </row>
    <row r="625" spans="1:9" x14ac:dyDescent="0.2">
      <c r="A625" s="1" t="s">
        <v>6</v>
      </c>
      <c r="B625" s="1">
        <v>80023706</v>
      </c>
      <c r="C625" s="1" t="s">
        <v>244</v>
      </c>
      <c r="D625" s="1" t="s">
        <v>239</v>
      </c>
      <c r="E625" s="1" t="s">
        <v>149</v>
      </c>
      <c r="F625" s="1" t="s">
        <v>10</v>
      </c>
      <c r="G625" s="1" t="s">
        <v>10</v>
      </c>
      <c r="H625" s="1" t="str">
        <f>VLOOKUP(F625,城市对照表!$B:$C,2,0)</f>
        <v>天津</v>
      </c>
      <c r="I625" s="1" t="s">
        <v>11713</v>
      </c>
    </row>
    <row r="626" spans="1:9" x14ac:dyDescent="0.2">
      <c r="A626" s="1" t="s">
        <v>6</v>
      </c>
      <c r="B626" s="1">
        <v>80023707</v>
      </c>
      <c r="C626" s="1" t="s">
        <v>245</v>
      </c>
      <c r="D626" s="1" t="s">
        <v>239</v>
      </c>
      <c r="E626" s="1" t="s">
        <v>149</v>
      </c>
      <c r="F626" s="1" t="s">
        <v>10</v>
      </c>
      <c r="G626" s="1" t="s">
        <v>10</v>
      </c>
      <c r="H626" s="1" t="str">
        <f>VLOOKUP(F626,城市对照表!$B:$C,2,0)</f>
        <v>天津</v>
      </c>
      <c r="I626" s="1" t="s">
        <v>11713</v>
      </c>
    </row>
    <row r="627" spans="1:9" x14ac:dyDescent="0.2">
      <c r="A627" s="1" t="s">
        <v>6</v>
      </c>
      <c r="B627" s="1">
        <v>80023708</v>
      </c>
      <c r="C627" s="1" t="s">
        <v>246</v>
      </c>
      <c r="D627" s="1" t="s">
        <v>239</v>
      </c>
      <c r="E627" s="1" t="s">
        <v>149</v>
      </c>
      <c r="F627" s="1" t="s">
        <v>10950</v>
      </c>
      <c r="G627" s="1" t="s">
        <v>40</v>
      </c>
      <c r="H627" s="1" t="str">
        <f>VLOOKUP(F627,城市对照表!$B:$C,2,0)</f>
        <v>呼和浩特</v>
      </c>
      <c r="I627" s="1" t="s">
        <v>11713</v>
      </c>
    </row>
    <row r="628" spans="1:9" x14ac:dyDescent="0.2">
      <c r="A628" s="1" t="s">
        <v>6</v>
      </c>
      <c r="B628" s="1">
        <v>80023709</v>
      </c>
      <c r="C628" s="1" t="s">
        <v>247</v>
      </c>
      <c r="D628" s="1" t="s">
        <v>239</v>
      </c>
      <c r="E628" s="1" t="s">
        <v>149</v>
      </c>
      <c r="F628" s="1" t="s">
        <v>10</v>
      </c>
      <c r="G628" s="1" t="s">
        <v>10</v>
      </c>
      <c r="H628" s="1" t="str">
        <f>VLOOKUP(F628,城市对照表!$B:$C,2,0)</f>
        <v>天津</v>
      </c>
      <c r="I628" s="1" t="s">
        <v>11713</v>
      </c>
    </row>
    <row r="629" spans="1:9" x14ac:dyDescent="0.2">
      <c r="A629" s="1" t="s">
        <v>6</v>
      </c>
      <c r="B629" s="1">
        <v>80023710</v>
      </c>
      <c r="C629" s="1" t="s">
        <v>248</v>
      </c>
      <c r="D629" s="1" t="s">
        <v>239</v>
      </c>
      <c r="E629" s="1" t="s">
        <v>149</v>
      </c>
      <c r="F629" s="1" t="s">
        <v>249</v>
      </c>
      <c r="G629" s="1" t="s">
        <v>30</v>
      </c>
      <c r="H629" s="1" t="str">
        <f>VLOOKUP(F629,城市对照表!$B:$C,2,0)</f>
        <v>秦皇岛</v>
      </c>
      <c r="I629" s="1" t="s">
        <v>11713</v>
      </c>
    </row>
    <row r="630" spans="1:9" x14ac:dyDescent="0.2">
      <c r="A630" s="1" t="s">
        <v>6</v>
      </c>
      <c r="B630" s="1">
        <v>80023711</v>
      </c>
      <c r="C630" s="1" t="s">
        <v>250</v>
      </c>
      <c r="D630" s="1" t="s">
        <v>239</v>
      </c>
      <c r="E630" s="1" t="s">
        <v>149</v>
      </c>
      <c r="F630" s="1" t="s">
        <v>178</v>
      </c>
      <c r="G630" s="1" t="s">
        <v>30</v>
      </c>
      <c r="H630" s="1" t="str">
        <f>VLOOKUP(F630,城市对照表!$B:$C,2,0)</f>
        <v>唐山</v>
      </c>
      <c r="I630" s="1" t="s">
        <v>11713</v>
      </c>
    </row>
    <row r="631" spans="1:9" x14ac:dyDescent="0.2">
      <c r="A631" s="1" t="s">
        <v>6</v>
      </c>
      <c r="B631" s="1">
        <v>80023712</v>
      </c>
      <c r="C631" s="1" t="s">
        <v>251</v>
      </c>
      <c r="D631" s="1" t="s">
        <v>239</v>
      </c>
      <c r="E631" s="1" t="s">
        <v>149</v>
      </c>
      <c r="F631" s="1" t="s">
        <v>10950</v>
      </c>
      <c r="G631" s="1" t="s">
        <v>40</v>
      </c>
      <c r="H631" s="1" t="str">
        <f>VLOOKUP(F631,城市对照表!$B:$C,2,0)</f>
        <v>呼和浩特</v>
      </c>
      <c r="I631" s="1" t="s">
        <v>11713</v>
      </c>
    </row>
    <row r="632" spans="1:9" x14ac:dyDescent="0.2">
      <c r="A632" s="1" t="s">
        <v>6</v>
      </c>
      <c r="B632" s="1">
        <v>80023713</v>
      </c>
      <c r="C632" s="1" t="s">
        <v>252</v>
      </c>
      <c r="D632" s="1" t="s">
        <v>239</v>
      </c>
      <c r="E632" s="1" t="s">
        <v>149</v>
      </c>
      <c r="F632" s="1" t="s">
        <v>10</v>
      </c>
      <c r="G632" s="1" t="s">
        <v>10</v>
      </c>
      <c r="H632" s="1" t="str">
        <f>VLOOKUP(F632,城市对照表!$B:$C,2,0)</f>
        <v>天津</v>
      </c>
      <c r="I632" s="1" t="s">
        <v>11713</v>
      </c>
    </row>
    <row r="633" spans="1:9" x14ac:dyDescent="0.2">
      <c r="A633" s="1" t="s">
        <v>6</v>
      </c>
      <c r="B633" s="1">
        <v>80023714</v>
      </c>
      <c r="C633" s="1" t="s">
        <v>253</v>
      </c>
      <c r="D633" s="1" t="s">
        <v>239</v>
      </c>
      <c r="E633" s="1" t="s">
        <v>149</v>
      </c>
      <c r="F633" s="1" t="s">
        <v>10</v>
      </c>
      <c r="G633" s="1" t="s">
        <v>10</v>
      </c>
      <c r="H633" s="1" t="str">
        <f>VLOOKUP(F633,城市对照表!$B:$C,2,0)</f>
        <v>天津</v>
      </c>
      <c r="I633" s="1" t="s">
        <v>11713</v>
      </c>
    </row>
    <row r="634" spans="1:9" x14ac:dyDescent="0.2">
      <c r="A634" s="1" t="s">
        <v>6</v>
      </c>
      <c r="B634" s="1">
        <v>80023715</v>
      </c>
      <c r="C634" s="1" t="s">
        <v>254</v>
      </c>
      <c r="D634" s="1" t="s">
        <v>239</v>
      </c>
      <c r="E634" s="1" t="s">
        <v>149</v>
      </c>
      <c r="F634" s="1" t="s">
        <v>10</v>
      </c>
      <c r="G634" s="1" t="s">
        <v>10</v>
      </c>
      <c r="H634" s="1" t="str">
        <f>VLOOKUP(F634,城市对照表!$B:$C,2,0)</f>
        <v>天津</v>
      </c>
      <c r="I634" s="1" t="s">
        <v>11713</v>
      </c>
    </row>
    <row r="635" spans="1:9" x14ac:dyDescent="0.2">
      <c r="A635" s="1" t="s">
        <v>6</v>
      </c>
      <c r="B635" s="1">
        <v>80023716</v>
      </c>
      <c r="C635" s="1" t="s">
        <v>255</v>
      </c>
      <c r="D635" s="1" t="s">
        <v>239</v>
      </c>
      <c r="E635" s="1" t="s">
        <v>149</v>
      </c>
      <c r="F635" s="1" t="s">
        <v>10</v>
      </c>
      <c r="G635" s="1" t="s">
        <v>10</v>
      </c>
      <c r="H635" s="1" t="str">
        <f>VLOOKUP(F635,城市对照表!$B:$C,2,0)</f>
        <v>天津</v>
      </c>
      <c r="I635" s="1" t="s">
        <v>11713</v>
      </c>
    </row>
    <row r="636" spans="1:9" x14ac:dyDescent="0.2">
      <c r="A636" s="1" t="s">
        <v>6</v>
      </c>
      <c r="B636" s="1">
        <v>80023717</v>
      </c>
      <c r="C636" s="1" t="s">
        <v>256</v>
      </c>
      <c r="D636" s="1" t="s">
        <v>239</v>
      </c>
      <c r="E636" s="1" t="s">
        <v>149</v>
      </c>
      <c r="F636" s="1" t="s">
        <v>206</v>
      </c>
      <c r="G636" s="1" t="s">
        <v>40</v>
      </c>
      <c r="H636" s="1" t="str">
        <f>VLOOKUP(F636,城市对照表!$B:$C,2,0)</f>
        <v>呼和浩特</v>
      </c>
      <c r="I636" s="1" t="s">
        <v>11713</v>
      </c>
    </row>
    <row r="637" spans="1:9" x14ac:dyDescent="0.2">
      <c r="A637" s="1" t="s">
        <v>6</v>
      </c>
      <c r="B637" s="1">
        <v>80027701</v>
      </c>
      <c r="C637" s="1" t="s">
        <v>271</v>
      </c>
      <c r="D637" s="1" t="s">
        <v>239</v>
      </c>
      <c r="E637" s="1" t="s">
        <v>149</v>
      </c>
      <c r="F637" s="1" t="s">
        <v>17</v>
      </c>
      <c r="G637" s="1" t="s">
        <v>18</v>
      </c>
      <c r="H637" s="1" t="str">
        <f>VLOOKUP(F637,城市对照表!$B:$C,2,0)</f>
        <v>太原</v>
      </c>
      <c r="I637" s="1" t="s">
        <v>11713</v>
      </c>
    </row>
    <row r="638" spans="1:9" x14ac:dyDescent="0.2">
      <c r="A638" s="1" t="s">
        <v>6</v>
      </c>
      <c r="B638" s="1">
        <v>80027704</v>
      </c>
      <c r="C638" s="1" t="s">
        <v>272</v>
      </c>
      <c r="D638" s="1" t="s">
        <v>239</v>
      </c>
      <c r="E638" s="1" t="s">
        <v>149</v>
      </c>
      <c r="F638" s="1" t="s">
        <v>17</v>
      </c>
      <c r="G638" s="1" t="s">
        <v>18</v>
      </c>
      <c r="H638" s="1" t="str">
        <f>VLOOKUP(F638,城市对照表!$B:$C,2,0)</f>
        <v>太原</v>
      </c>
      <c r="I638" s="1" t="s">
        <v>11713</v>
      </c>
    </row>
    <row r="639" spans="1:9" x14ac:dyDescent="0.2">
      <c r="A639" s="1" t="s">
        <v>6</v>
      </c>
      <c r="B639" s="1">
        <v>80027708</v>
      </c>
      <c r="C639" s="1" t="s">
        <v>273</v>
      </c>
      <c r="D639" s="1" t="s">
        <v>239</v>
      </c>
      <c r="E639" s="1" t="s">
        <v>149</v>
      </c>
      <c r="F639" s="1" t="s">
        <v>17</v>
      </c>
      <c r="G639" s="1" t="s">
        <v>18</v>
      </c>
      <c r="H639" s="1" t="str">
        <f>VLOOKUP(F639,城市对照表!$B:$C,2,0)</f>
        <v>太原</v>
      </c>
      <c r="I639" s="1" t="s">
        <v>11713</v>
      </c>
    </row>
    <row r="640" spans="1:9" x14ac:dyDescent="0.2">
      <c r="A640" s="1" t="s">
        <v>6</v>
      </c>
      <c r="B640" s="1">
        <v>86002701</v>
      </c>
      <c r="C640" s="1" t="s">
        <v>794</v>
      </c>
      <c r="D640" s="1" t="s">
        <v>239</v>
      </c>
      <c r="E640" s="1" t="s">
        <v>149</v>
      </c>
      <c r="F640" s="1" t="s">
        <v>6</v>
      </c>
      <c r="G640" s="1" t="s">
        <v>6</v>
      </c>
      <c r="H640" s="1" t="str">
        <f>VLOOKUP(F640,城市对照表!$B:$C,2,0)</f>
        <v>北京</v>
      </c>
      <c r="I640" s="1" t="s">
        <v>11713</v>
      </c>
    </row>
    <row r="641" spans="1:9" x14ac:dyDescent="0.2">
      <c r="A641" s="1" t="s">
        <v>6</v>
      </c>
      <c r="B641" s="1">
        <v>86002705</v>
      </c>
      <c r="C641" s="1" t="s">
        <v>795</v>
      </c>
      <c r="D641" s="1" t="s">
        <v>239</v>
      </c>
      <c r="E641" s="1" t="s">
        <v>149</v>
      </c>
      <c r="F641" s="1" t="s">
        <v>6</v>
      </c>
      <c r="G641" s="1" t="s">
        <v>6</v>
      </c>
      <c r="H641" s="1" t="str">
        <f>VLOOKUP(F641,城市对照表!$B:$C,2,0)</f>
        <v>北京</v>
      </c>
      <c r="I641" s="1" t="s">
        <v>11713</v>
      </c>
    </row>
    <row r="642" spans="1:9" x14ac:dyDescent="0.2">
      <c r="A642" s="1" t="s">
        <v>6</v>
      </c>
      <c r="B642" s="1">
        <v>86002706</v>
      </c>
      <c r="C642" s="1" t="s">
        <v>796</v>
      </c>
      <c r="D642" s="1" t="s">
        <v>239</v>
      </c>
      <c r="E642" s="1" t="s">
        <v>149</v>
      </c>
      <c r="F642" s="1" t="s">
        <v>6</v>
      </c>
      <c r="G642" s="1" t="s">
        <v>6</v>
      </c>
      <c r="H642" s="1" t="str">
        <f>VLOOKUP(F642,城市对照表!$B:$C,2,0)</f>
        <v>北京</v>
      </c>
      <c r="I642" s="1" t="s">
        <v>11713</v>
      </c>
    </row>
    <row r="643" spans="1:9" x14ac:dyDescent="0.2">
      <c r="A643" s="1" t="s">
        <v>6</v>
      </c>
      <c r="B643" s="1">
        <v>86002707</v>
      </c>
      <c r="C643" s="1" t="s">
        <v>797</v>
      </c>
      <c r="D643" s="1" t="s">
        <v>239</v>
      </c>
      <c r="E643" s="1" t="s">
        <v>149</v>
      </c>
      <c r="F643" s="1" t="s">
        <v>6</v>
      </c>
      <c r="G643" s="1" t="s">
        <v>6</v>
      </c>
      <c r="H643" s="1" t="str">
        <f>VLOOKUP(F643,城市对照表!$B:$C,2,0)</f>
        <v>北京</v>
      </c>
      <c r="I643" s="1" t="s">
        <v>11713</v>
      </c>
    </row>
    <row r="644" spans="1:9" x14ac:dyDescent="0.2">
      <c r="A644" s="1" t="s">
        <v>6</v>
      </c>
      <c r="B644" s="1">
        <v>86002709</v>
      </c>
      <c r="C644" s="1" t="s">
        <v>798</v>
      </c>
      <c r="D644" s="1" t="s">
        <v>239</v>
      </c>
      <c r="E644" s="1" t="s">
        <v>149</v>
      </c>
      <c r="F644" s="1" t="s">
        <v>6</v>
      </c>
      <c r="G644" s="1" t="s">
        <v>6</v>
      </c>
      <c r="H644" s="1" t="str">
        <f>VLOOKUP(F644,城市对照表!$B:$C,2,0)</f>
        <v>北京</v>
      </c>
      <c r="I644" s="1" t="s">
        <v>11713</v>
      </c>
    </row>
    <row r="645" spans="1:9" x14ac:dyDescent="0.2">
      <c r="A645" s="1" t="s">
        <v>6</v>
      </c>
      <c r="B645" s="1">
        <v>86002710</v>
      </c>
      <c r="C645" s="1" t="s">
        <v>799</v>
      </c>
      <c r="D645" s="1" t="s">
        <v>239</v>
      </c>
      <c r="E645" s="1" t="s">
        <v>149</v>
      </c>
      <c r="F645" s="1" t="s">
        <v>6</v>
      </c>
      <c r="G645" s="1" t="s">
        <v>6</v>
      </c>
      <c r="H645" s="1" t="str">
        <f>VLOOKUP(F645,城市对照表!$B:$C,2,0)</f>
        <v>北京</v>
      </c>
      <c r="I645" s="1" t="s">
        <v>11713</v>
      </c>
    </row>
    <row r="646" spans="1:9" x14ac:dyDescent="0.2">
      <c r="A646" s="1" t="s">
        <v>6</v>
      </c>
      <c r="B646" s="1">
        <v>86002711</v>
      </c>
      <c r="C646" s="1" t="s">
        <v>800</v>
      </c>
      <c r="D646" s="1" t="s">
        <v>239</v>
      </c>
      <c r="E646" s="1" t="s">
        <v>149</v>
      </c>
      <c r="F646" s="1" t="s">
        <v>6</v>
      </c>
      <c r="G646" s="1" t="s">
        <v>6</v>
      </c>
      <c r="H646" s="1" t="str">
        <f>VLOOKUP(F646,城市对照表!$B:$C,2,0)</f>
        <v>北京</v>
      </c>
      <c r="I646" s="1" t="s">
        <v>11713</v>
      </c>
    </row>
    <row r="647" spans="1:9" x14ac:dyDescent="0.2">
      <c r="A647" s="1" t="s">
        <v>6</v>
      </c>
      <c r="B647" s="1">
        <v>86002712</v>
      </c>
      <c r="C647" s="1" t="s">
        <v>801</v>
      </c>
      <c r="D647" s="1" t="s">
        <v>239</v>
      </c>
      <c r="E647" s="1" t="s">
        <v>149</v>
      </c>
      <c r="F647" s="1" t="s">
        <v>6</v>
      </c>
      <c r="G647" s="1" t="s">
        <v>6</v>
      </c>
      <c r="H647" s="1" t="str">
        <f>VLOOKUP(F647,城市对照表!$B:$C,2,0)</f>
        <v>北京</v>
      </c>
      <c r="I647" s="1" t="s">
        <v>11713</v>
      </c>
    </row>
    <row r="648" spans="1:9" x14ac:dyDescent="0.2">
      <c r="A648" s="1" t="s">
        <v>6</v>
      </c>
      <c r="B648" s="1">
        <v>86002713</v>
      </c>
      <c r="C648" s="1" t="s">
        <v>802</v>
      </c>
      <c r="D648" s="1" t="s">
        <v>239</v>
      </c>
      <c r="E648" s="1" t="s">
        <v>149</v>
      </c>
      <c r="F648" s="1" t="s">
        <v>6</v>
      </c>
      <c r="G648" s="1" t="s">
        <v>6</v>
      </c>
      <c r="H648" s="1" t="str">
        <f>VLOOKUP(F648,城市对照表!$B:$C,2,0)</f>
        <v>北京</v>
      </c>
      <c r="I648" s="1" t="s">
        <v>11713</v>
      </c>
    </row>
    <row r="649" spans="1:9" x14ac:dyDescent="0.2">
      <c r="A649" s="1" t="s">
        <v>6</v>
      </c>
      <c r="B649" s="1">
        <v>86002714</v>
      </c>
      <c r="C649" s="1" t="s">
        <v>803</v>
      </c>
      <c r="D649" s="1" t="s">
        <v>239</v>
      </c>
      <c r="E649" s="1" t="s">
        <v>149</v>
      </c>
      <c r="F649" s="1" t="s">
        <v>6</v>
      </c>
      <c r="G649" s="1" t="s">
        <v>6</v>
      </c>
      <c r="H649" s="1" t="str">
        <f>VLOOKUP(F649,城市对照表!$B:$C,2,0)</f>
        <v>北京</v>
      </c>
      <c r="I649" s="1" t="s">
        <v>11713</v>
      </c>
    </row>
    <row r="650" spans="1:9" x14ac:dyDescent="0.2">
      <c r="A650" s="1" t="s">
        <v>6</v>
      </c>
      <c r="B650" s="1">
        <v>86002716</v>
      </c>
      <c r="C650" s="1" t="s">
        <v>804</v>
      </c>
      <c r="D650" s="1" t="s">
        <v>239</v>
      </c>
      <c r="E650" s="1" t="s">
        <v>149</v>
      </c>
      <c r="F650" s="1" t="s">
        <v>10</v>
      </c>
      <c r="G650" s="1" t="s">
        <v>10</v>
      </c>
      <c r="H650" s="1" t="str">
        <f>VLOOKUP(F650,城市对照表!$B:$C,2,0)</f>
        <v>天津</v>
      </c>
      <c r="I650" s="1" t="s">
        <v>11713</v>
      </c>
    </row>
    <row r="651" spans="1:9" x14ac:dyDescent="0.2">
      <c r="A651" s="1" t="s">
        <v>6</v>
      </c>
      <c r="B651" s="1">
        <v>86002717</v>
      </c>
      <c r="C651" s="1" t="s">
        <v>805</v>
      </c>
      <c r="D651" s="1" t="s">
        <v>239</v>
      </c>
      <c r="E651" s="1" t="s">
        <v>149</v>
      </c>
      <c r="F651" s="1" t="s">
        <v>6</v>
      </c>
      <c r="G651" s="1" t="s">
        <v>6</v>
      </c>
      <c r="H651" s="1" t="str">
        <f>VLOOKUP(F651,城市对照表!$B:$C,2,0)</f>
        <v>北京</v>
      </c>
      <c r="I651" s="1" t="s">
        <v>11713</v>
      </c>
    </row>
    <row r="652" spans="1:9" x14ac:dyDescent="0.2">
      <c r="A652" s="1" t="s">
        <v>6</v>
      </c>
      <c r="B652" s="1">
        <v>86002718</v>
      </c>
      <c r="C652" s="1" t="s">
        <v>806</v>
      </c>
      <c r="D652" s="1" t="s">
        <v>239</v>
      </c>
      <c r="E652" s="1" t="s">
        <v>149</v>
      </c>
      <c r="F652" s="1" t="s">
        <v>6</v>
      </c>
      <c r="G652" s="1" t="s">
        <v>6</v>
      </c>
      <c r="H652" s="1" t="str">
        <f>VLOOKUP(F652,城市对照表!$B:$C,2,0)</f>
        <v>北京</v>
      </c>
      <c r="I652" s="1" t="s">
        <v>11713</v>
      </c>
    </row>
    <row r="653" spans="1:9" x14ac:dyDescent="0.2">
      <c r="A653" s="1" t="s">
        <v>6</v>
      </c>
      <c r="B653" s="1">
        <v>86002719</v>
      </c>
      <c r="C653" s="1" t="s">
        <v>807</v>
      </c>
      <c r="D653" s="1" t="s">
        <v>239</v>
      </c>
      <c r="E653" s="1" t="s">
        <v>149</v>
      </c>
      <c r="F653" s="1" t="s">
        <v>6</v>
      </c>
      <c r="G653" s="1" t="s">
        <v>6</v>
      </c>
      <c r="H653" s="1" t="str">
        <f>VLOOKUP(F653,城市对照表!$B:$C,2,0)</f>
        <v>北京</v>
      </c>
      <c r="I653" s="1" t="s">
        <v>11713</v>
      </c>
    </row>
    <row r="654" spans="1:9" x14ac:dyDescent="0.2">
      <c r="A654" s="1" t="s">
        <v>6</v>
      </c>
      <c r="B654" s="1">
        <v>86002720</v>
      </c>
      <c r="C654" s="1" t="s">
        <v>808</v>
      </c>
      <c r="D654" s="1" t="s">
        <v>239</v>
      </c>
      <c r="E654" s="1" t="s">
        <v>149</v>
      </c>
      <c r="F654" s="1" t="s">
        <v>10</v>
      </c>
      <c r="G654" s="1" t="s">
        <v>10</v>
      </c>
      <c r="H654" s="1" t="str">
        <f>VLOOKUP(F654,城市对照表!$B:$C,2,0)</f>
        <v>天津</v>
      </c>
      <c r="I654" s="1" t="s">
        <v>11713</v>
      </c>
    </row>
    <row r="655" spans="1:9" x14ac:dyDescent="0.2">
      <c r="A655" s="1" t="s">
        <v>6</v>
      </c>
      <c r="B655" s="1">
        <v>86002721</v>
      </c>
      <c r="C655" s="1" t="s">
        <v>809</v>
      </c>
      <c r="D655" s="1" t="s">
        <v>239</v>
      </c>
      <c r="E655" s="1" t="s">
        <v>149</v>
      </c>
      <c r="F655" s="1" t="s">
        <v>6</v>
      </c>
      <c r="G655" s="1" t="s">
        <v>6</v>
      </c>
      <c r="H655" s="1" t="str">
        <f>VLOOKUP(F655,城市对照表!$B:$C,2,0)</f>
        <v>北京</v>
      </c>
      <c r="I655" s="1" t="s">
        <v>11713</v>
      </c>
    </row>
    <row r="656" spans="1:9" x14ac:dyDescent="0.2">
      <c r="A656" s="1" t="s">
        <v>6</v>
      </c>
      <c r="B656" s="1">
        <v>86002722</v>
      </c>
      <c r="C656" s="1" t="s">
        <v>810</v>
      </c>
      <c r="D656" s="1" t="s">
        <v>239</v>
      </c>
      <c r="E656" s="1" t="s">
        <v>149</v>
      </c>
      <c r="F656" s="1" t="s">
        <v>10</v>
      </c>
      <c r="G656" s="1" t="s">
        <v>10</v>
      </c>
      <c r="H656" s="1" t="str">
        <f>VLOOKUP(F656,城市对照表!$B:$C,2,0)</f>
        <v>天津</v>
      </c>
      <c r="I656" s="1" t="s">
        <v>11713</v>
      </c>
    </row>
    <row r="657" spans="1:9" x14ac:dyDescent="0.2">
      <c r="A657" s="1" t="s">
        <v>6</v>
      </c>
      <c r="B657" s="1">
        <v>86002723</v>
      </c>
      <c r="C657" s="1" t="s">
        <v>811</v>
      </c>
      <c r="D657" s="1" t="s">
        <v>239</v>
      </c>
      <c r="E657" s="1" t="s">
        <v>149</v>
      </c>
      <c r="F657" s="1" t="s">
        <v>6</v>
      </c>
      <c r="G657" s="1" t="s">
        <v>6</v>
      </c>
      <c r="H657" s="1" t="str">
        <f>VLOOKUP(F657,城市对照表!$B:$C,2,0)</f>
        <v>北京</v>
      </c>
      <c r="I657" s="1" t="s">
        <v>11713</v>
      </c>
    </row>
    <row r="658" spans="1:9" x14ac:dyDescent="0.2">
      <c r="A658" s="1" t="s">
        <v>6</v>
      </c>
      <c r="B658" s="1">
        <v>86002724</v>
      </c>
      <c r="C658" s="1" t="s">
        <v>812</v>
      </c>
      <c r="D658" s="1" t="s">
        <v>239</v>
      </c>
      <c r="E658" s="1" t="s">
        <v>149</v>
      </c>
      <c r="F658" s="1" t="s">
        <v>6</v>
      </c>
      <c r="G658" s="1" t="s">
        <v>6</v>
      </c>
      <c r="H658" s="1" t="str">
        <f>VLOOKUP(F658,城市对照表!$B:$C,2,0)</f>
        <v>北京</v>
      </c>
      <c r="I658" s="1" t="s">
        <v>11713</v>
      </c>
    </row>
    <row r="659" spans="1:9" x14ac:dyDescent="0.2">
      <c r="A659" s="1" t="s">
        <v>6</v>
      </c>
      <c r="B659" s="1">
        <v>86002725</v>
      </c>
      <c r="C659" s="1" t="s">
        <v>813</v>
      </c>
      <c r="D659" s="1" t="s">
        <v>239</v>
      </c>
      <c r="E659" s="1" t="s">
        <v>149</v>
      </c>
      <c r="F659" s="1" t="s">
        <v>6</v>
      </c>
      <c r="G659" s="1" t="s">
        <v>6</v>
      </c>
      <c r="H659" s="1" t="str">
        <f>VLOOKUP(F659,城市对照表!$B:$C,2,0)</f>
        <v>北京</v>
      </c>
      <c r="I659" s="1" t="s">
        <v>11713</v>
      </c>
    </row>
    <row r="660" spans="1:9" x14ac:dyDescent="0.2">
      <c r="A660" s="1" t="s">
        <v>6</v>
      </c>
      <c r="B660" s="1">
        <v>86002726</v>
      </c>
      <c r="C660" s="1" t="s">
        <v>814</v>
      </c>
      <c r="D660" s="1" t="s">
        <v>239</v>
      </c>
      <c r="E660" s="1" t="s">
        <v>149</v>
      </c>
      <c r="F660" s="1" t="s">
        <v>6</v>
      </c>
      <c r="G660" s="1" t="s">
        <v>6</v>
      </c>
      <c r="H660" s="1" t="str">
        <f>VLOOKUP(F660,城市对照表!$B:$C,2,0)</f>
        <v>北京</v>
      </c>
      <c r="I660" s="1" t="s">
        <v>11713</v>
      </c>
    </row>
    <row r="661" spans="1:9" x14ac:dyDescent="0.2">
      <c r="A661" s="1" t="s">
        <v>6</v>
      </c>
      <c r="B661" s="1">
        <v>86002727</v>
      </c>
      <c r="C661" s="1" t="s">
        <v>815</v>
      </c>
      <c r="D661" s="1" t="s">
        <v>239</v>
      </c>
      <c r="E661" s="1" t="s">
        <v>149</v>
      </c>
      <c r="F661" s="1" t="s">
        <v>10</v>
      </c>
      <c r="G661" s="1" t="s">
        <v>10</v>
      </c>
      <c r="H661" s="1" t="str">
        <f>VLOOKUP(F661,城市对照表!$B:$C,2,0)</f>
        <v>天津</v>
      </c>
      <c r="I661" s="1" t="s">
        <v>11713</v>
      </c>
    </row>
    <row r="662" spans="1:9" x14ac:dyDescent="0.2">
      <c r="A662" s="1" t="s">
        <v>6</v>
      </c>
      <c r="B662" s="1">
        <v>86002728</v>
      </c>
      <c r="C662" s="1" t="s">
        <v>816</v>
      </c>
      <c r="D662" s="1" t="s">
        <v>239</v>
      </c>
      <c r="E662" s="1" t="s">
        <v>149</v>
      </c>
      <c r="F662" s="1" t="s">
        <v>10</v>
      </c>
      <c r="G662" s="1" t="s">
        <v>10</v>
      </c>
      <c r="H662" s="1" t="str">
        <f>VLOOKUP(F662,城市对照表!$B:$C,2,0)</f>
        <v>天津</v>
      </c>
      <c r="I662" s="1" t="s">
        <v>11713</v>
      </c>
    </row>
    <row r="663" spans="1:9" x14ac:dyDescent="0.2">
      <c r="A663" s="1" t="s">
        <v>6</v>
      </c>
      <c r="B663" s="1">
        <v>86002729</v>
      </c>
      <c r="C663" s="1" t="s">
        <v>817</v>
      </c>
      <c r="D663" s="1" t="s">
        <v>239</v>
      </c>
      <c r="E663" s="1" t="s">
        <v>149</v>
      </c>
      <c r="F663" s="1" t="s">
        <v>10</v>
      </c>
      <c r="G663" s="1" t="s">
        <v>10</v>
      </c>
      <c r="H663" s="1" t="str">
        <f>VLOOKUP(F663,城市对照表!$B:$C,2,0)</f>
        <v>天津</v>
      </c>
      <c r="I663" s="1" t="s">
        <v>11713</v>
      </c>
    </row>
    <row r="664" spans="1:9" x14ac:dyDescent="0.2">
      <c r="A664" s="1" t="s">
        <v>6</v>
      </c>
      <c r="B664" s="1">
        <v>86002730</v>
      </c>
      <c r="C664" s="1" t="s">
        <v>818</v>
      </c>
      <c r="D664" s="1" t="s">
        <v>239</v>
      </c>
      <c r="E664" s="1" t="s">
        <v>149</v>
      </c>
      <c r="F664" s="1" t="s">
        <v>6</v>
      </c>
      <c r="G664" s="1" t="s">
        <v>6</v>
      </c>
      <c r="H664" s="1" t="str">
        <f>VLOOKUP(F664,城市对照表!$B:$C,2,0)</f>
        <v>北京</v>
      </c>
      <c r="I664" s="1" t="s">
        <v>11713</v>
      </c>
    </row>
    <row r="665" spans="1:9" x14ac:dyDescent="0.2">
      <c r="A665" s="1" t="s">
        <v>6</v>
      </c>
      <c r="B665" s="1">
        <v>86002731</v>
      </c>
      <c r="C665" s="1" t="s">
        <v>819</v>
      </c>
      <c r="D665" s="1" t="s">
        <v>239</v>
      </c>
      <c r="E665" s="1" t="s">
        <v>149</v>
      </c>
      <c r="F665" s="1" t="s">
        <v>6</v>
      </c>
      <c r="G665" s="1" t="s">
        <v>6</v>
      </c>
      <c r="H665" s="1" t="str">
        <f>VLOOKUP(F665,城市对照表!$B:$C,2,0)</f>
        <v>北京</v>
      </c>
      <c r="I665" s="1" t="s">
        <v>11713</v>
      </c>
    </row>
    <row r="666" spans="1:9" x14ac:dyDescent="0.2">
      <c r="A666" s="1" t="s">
        <v>6</v>
      </c>
      <c r="B666" s="1">
        <v>86002732</v>
      </c>
      <c r="C666" s="1" t="s">
        <v>820</v>
      </c>
      <c r="D666" s="1" t="s">
        <v>239</v>
      </c>
      <c r="E666" s="1" t="s">
        <v>149</v>
      </c>
      <c r="F666" s="1" t="s">
        <v>6</v>
      </c>
      <c r="G666" s="1" t="s">
        <v>6</v>
      </c>
      <c r="H666" s="1" t="str">
        <f>VLOOKUP(F666,城市对照表!$B:$C,2,0)</f>
        <v>北京</v>
      </c>
      <c r="I666" s="1" t="s">
        <v>11713</v>
      </c>
    </row>
    <row r="667" spans="1:9" x14ac:dyDescent="0.2">
      <c r="A667" s="1" t="s">
        <v>6</v>
      </c>
      <c r="B667" s="1">
        <v>86002733</v>
      </c>
      <c r="C667" s="1" t="s">
        <v>821</v>
      </c>
      <c r="D667" s="1" t="s">
        <v>239</v>
      </c>
      <c r="E667" s="1" t="s">
        <v>149</v>
      </c>
      <c r="F667" s="1" t="s">
        <v>6</v>
      </c>
      <c r="G667" s="1" t="s">
        <v>6</v>
      </c>
      <c r="H667" s="1" t="str">
        <f>VLOOKUP(F667,城市对照表!$B:$C,2,0)</f>
        <v>北京</v>
      </c>
      <c r="I667" s="1" t="s">
        <v>11713</v>
      </c>
    </row>
    <row r="668" spans="1:9" x14ac:dyDescent="0.2">
      <c r="A668" s="1" t="s">
        <v>6</v>
      </c>
      <c r="B668" s="1">
        <v>86002734</v>
      </c>
      <c r="C668" s="1" t="s">
        <v>822</v>
      </c>
      <c r="D668" s="1" t="s">
        <v>239</v>
      </c>
      <c r="E668" s="1" t="s">
        <v>149</v>
      </c>
      <c r="F668" s="1" t="s">
        <v>6</v>
      </c>
      <c r="G668" s="1" t="s">
        <v>6</v>
      </c>
      <c r="H668" s="1" t="str">
        <f>VLOOKUP(F668,城市对照表!$B:$C,2,0)</f>
        <v>北京</v>
      </c>
      <c r="I668" s="1" t="s">
        <v>11713</v>
      </c>
    </row>
    <row r="669" spans="1:9" x14ac:dyDescent="0.2">
      <c r="A669" s="1" t="s">
        <v>6</v>
      </c>
      <c r="B669" s="1">
        <v>86002736</v>
      </c>
      <c r="C669" s="1" t="s">
        <v>823</v>
      </c>
      <c r="D669" s="1" t="s">
        <v>239</v>
      </c>
      <c r="E669" s="1" t="s">
        <v>149</v>
      </c>
      <c r="F669" s="1" t="s">
        <v>6</v>
      </c>
      <c r="G669" s="1" t="s">
        <v>6</v>
      </c>
      <c r="H669" s="1" t="str">
        <f>VLOOKUP(F669,城市对照表!$B:$C,2,0)</f>
        <v>北京</v>
      </c>
      <c r="I669" s="1" t="s">
        <v>11713</v>
      </c>
    </row>
    <row r="670" spans="1:9" x14ac:dyDescent="0.2">
      <c r="A670" s="1" t="s">
        <v>6</v>
      </c>
      <c r="B670" s="1">
        <v>86002737</v>
      </c>
      <c r="C670" s="1" t="s">
        <v>824</v>
      </c>
      <c r="D670" s="1" t="s">
        <v>239</v>
      </c>
      <c r="E670" s="1" t="s">
        <v>149</v>
      </c>
      <c r="F670" s="1" t="s">
        <v>6</v>
      </c>
      <c r="G670" s="1" t="s">
        <v>6</v>
      </c>
      <c r="H670" s="1" t="str">
        <f>VLOOKUP(F670,城市对照表!$B:$C,2,0)</f>
        <v>北京</v>
      </c>
      <c r="I670" s="1" t="s">
        <v>11713</v>
      </c>
    </row>
    <row r="671" spans="1:9" x14ac:dyDescent="0.2">
      <c r="A671" s="1" t="s">
        <v>6</v>
      </c>
      <c r="B671" s="1">
        <v>86002738</v>
      </c>
      <c r="C671" s="1" t="s">
        <v>825</v>
      </c>
      <c r="D671" s="1" t="s">
        <v>239</v>
      </c>
      <c r="E671" s="1" t="s">
        <v>149</v>
      </c>
      <c r="F671" s="1" t="s">
        <v>10</v>
      </c>
      <c r="G671" s="1" t="s">
        <v>10</v>
      </c>
      <c r="H671" s="1" t="str">
        <f>VLOOKUP(F671,城市对照表!$B:$C,2,0)</f>
        <v>天津</v>
      </c>
      <c r="I671" s="1" t="s">
        <v>11713</v>
      </c>
    </row>
    <row r="672" spans="1:9" x14ac:dyDescent="0.2">
      <c r="A672" s="1" t="s">
        <v>6</v>
      </c>
      <c r="B672" s="1">
        <v>86002739</v>
      </c>
      <c r="C672" s="1" t="s">
        <v>826</v>
      </c>
      <c r="D672" s="1" t="s">
        <v>239</v>
      </c>
      <c r="E672" s="1" t="s">
        <v>149</v>
      </c>
      <c r="F672" s="1" t="s">
        <v>6</v>
      </c>
      <c r="G672" s="1" t="s">
        <v>6</v>
      </c>
      <c r="H672" s="1" t="str">
        <f>VLOOKUP(F672,城市对照表!$B:$C,2,0)</f>
        <v>北京</v>
      </c>
      <c r="I672" s="1" t="s">
        <v>11713</v>
      </c>
    </row>
    <row r="673" spans="1:9" x14ac:dyDescent="0.2">
      <c r="A673" s="1" t="s">
        <v>6</v>
      </c>
      <c r="B673" s="1">
        <v>86002740</v>
      </c>
      <c r="C673" s="1" t="s">
        <v>827</v>
      </c>
      <c r="D673" s="1" t="s">
        <v>239</v>
      </c>
      <c r="E673" s="1" t="s">
        <v>149</v>
      </c>
      <c r="F673" s="1" t="s">
        <v>6</v>
      </c>
      <c r="G673" s="1" t="s">
        <v>6</v>
      </c>
      <c r="H673" s="1" t="str">
        <f>VLOOKUP(F673,城市对照表!$B:$C,2,0)</f>
        <v>北京</v>
      </c>
      <c r="I673" s="1" t="s">
        <v>11713</v>
      </c>
    </row>
    <row r="674" spans="1:9" x14ac:dyDescent="0.2">
      <c r="A674" s="1" t="s">
        <v>6</v>
      </c>
      <c r="B674" s="1">
        <v>86002744</v>
      </c>
      <c r="C674" s="1" t="s">
        <v>828</v>
      </c>
      <c r="D674" s="1" t="s">
        <v>239</v>
      </c>
      <c r="E674" s="1" t="s">
        <v>149</v>
      </c>
      <c r="F674" s="1" t="s">
        <v>6</v>
      </c>
      <c r="G674" s="1" t="s">
        <v>6</v>
      </c>
      <c r="H674" s="1" t="str">
        <f>VLOOKUP(F674,城市对照表!$B:$C,2,0)</f>
        <v>北京</v>
      </c>
      <c r="I674" s="1" t="s">
        <v>11713</v>
      </c>
    </row>
    <row r="675" spans="1:9" x14ac:dyDescent="0.2">
      <c r="A675" s="1" t="s">
        <v>6</v>
      </c>
      <c r="B675" s="1">
        <v>86002745</v>
      </c>
      <c r="C675" s="1" t="s">
        <v>829</v>
      </c>
      <c r="D675" s="1" t="s">
        <v>239</v>
      </c>
      <c r="E675" s="1" t="s">
        <v>149</v>
      </c>
      <c r="F675" s="1" t="s">
        <v>6</v>
      </c>
      <c r="G675" s="1" t="s">
        <v>6</v>
      </c>
      <c r="H675" s="1" t="str">
        <f>VLOOKUP(F675,城市对照表!$B:$C,2,0)</f>
        <v>北京</v>
      </c>
      <c r="I675" s="1" t="s">
        <v>11713</v>
      </c>
    </row>
    <row r="676" spans="1:9" x14ac:dyDescent="0.2">
      <c r="A676" s="1" t="s">
        <v>6</v>
      </c>
      <c r="B676" s="1">
        <v>86002746</v>
      </c>
      <c r="C676" s="1" t="s">
        <v>830</v>
      </c>
      <c r="D676" s="1" t="s">
        <v>239</v>
      </c>
      <c r="E676" s="1" t="s">
        <v>149</v>
      </c>
      <c r="F676" s="1" t="s">
        <v>6</v>
      </c>
      <c r="G676" s="1" t="s">
        <v>6</v>
      </c>
      <c r="H676" s="1" t="str">
        <f>VLOOKUP(F676,城市对照表!$B:$C,2,0)</f>
        <v>北京</v>
      </c>
      <c r="I676" s="1" t="s">
        <v>11713</v>
      </c>
    </row>
    <row r="677" spans="1:9" x14ac:dyDescent="0.2">
      <c r="A677" s="1" t="s">
        <v>6</v>
      </c>
      <c r="B677" s="1">
        <v>86002748</v>
      </c>
      <c r="C677" s="1" t="s">
        <v>831</v>
      </c>
      <c r="D677" s="1" t="s">
        <v>239</v>
      </c>
      <c r="E677" s="1" t="s">
        <v>149</v>
      </c>
      <c r="F677" s="1" t="s">
        <v>6</v>
      </c>
      <c r="G677" s="1" t="s">
        <v>6</v>
      </c>
      <c r="H677" s="1" t="str">
        <f>VLOOKUP(F677,城市对照表!$B:$C,2,0)</f>
        <v>北京</v>
      </c>
      <c r="I677" s="1" t="s">
        <v>11713</v>
      </c>
    </row>
    <row r="678" spans="1:9" x14ac:dyDescent="0.2">
      <c r="A678" s="1" t="s">
        <v>6</v>
      </c>
      <c r="B678" s="1">
        <v>86002749</v>
      </c>
      <c r="C678" s="1" t="s">
        <v>832</v>
      </c>
      <c r="D678" s="1" t="s">
        <v>239</v>
      </c>
      <c r="E678" s="1" t="s">
        <v>149</v>
      </c>
      <c r="F678" s="1" t="s">
        <v>6</v>
      </c>
      <c r="G678" s="1" t="s">
        <v>6</v>
      </c>
      <c r="H678" s="1" t="str">
        <f>VLOOKUP(F678,城市对照表!$B:$C,2,0)</f>
        <v>北京</v>
      </c>
      <c r="I678" s="1" t="s">
        <v>11713</v>
      </c>
    </row>
    <row r="679" spans="1:9" x14ac:dyDescent="0.2">
      <c r="A679" s="1" t="s">
        <v>6</v>
      </c>
      <c r="B679" s="1">
        <v>86002750</v>
      </c>
      <c r="C679" s="1" t="s">
        <v>833</v>
      </c>
      <c r="D679" s="1" t="s">
        <v>239</v>
      </c>
      <c r="E679" s="1" t="s">
        <v>149</v>
      </c>
      <c r="F679" s="1" t="s">
        <v>6</v>
      </c>
      <c r="G679" s="1" t="s">
        <v>6</v>
      </c>
      <c r="H679" s="1" t="str">
        <f>VLOOKUP(F679,城市对照表!$B:$C,2,0)</f>
        <v>北京</v>
      </c>
      <c r="I679" s="1" t="s">
        <v>11713</v>
      </c>
    </row>
    <row r="680" spans="1:9" x14ac:dyDescent="0.2">
      <c r="A680" s="1" t="s">
        <v>6</v>
      </c>
      <c r="B680" s="1">
        <v>86002751</v>
      </c>
      <c r="C680" s="1" t="s">
        <v>834</v>
      </c>
      <c r="D680" s="1" t="s">
        <v>239</v>
      </c>
      <c r="E680" s="1" t="s">
        <v>149</v>
      </c>
      <c r="F680" s="1" t="s">
        <v>6</v>
      </c>
      <c r="G680" s="1" t="s">
        <v>6</v>
      </c>
      <c r="H680" s="1" t="str">
        <f>VLOOKUP(F680,城市对照表!$B:$C,2,0)</f>
        <v>北京</v>
      </c>
      <c r="I680" s="1" t="s">
        <v>11713</v>
      </c>
    </row>
    <row r="681" spans="1:9" x14ac:dyDescent="0.2">
      <c r="A681" s="1" t="s">
        <v>6</v>
      </c>
      <c r="B681" s="1">
        <v>86002752</v>
      </c>
      <c r="C681" s="1" t="s">
        <v>835</v>
      </c>
      <c r="D681" s="1" t="s">
        <v>239</v>
      </c>
      <c r="E681" s="1" t="s">
        <v>149</v>
      </c>
      <c r="F681" s="1" t="s">
        <v>6</v>
      </c>
      <c r="G681" s="1" t="s">
        <v>6</v>
      </c>
      <c r="H681" s="1" t="str">
        <f>VLOOKUP(F681,城市对照表!$B:$C,2,0)</f>
        <v>北京</v>
      </c>
      <c r="I681" s="1" t="s">
        <v>11713</v>
      </c>
    </row>
    <row r="682" spans="1:9" x14ac:dyDescent="0.2">
      <c r="A682" s="1" t="s">
        <v>6</v>
      </c>
      <c r="B682" s="1">
        <v>86002753</v>
      </c>
      <c r="C682" s="1" t="s">
        <v>836</v>
      </c>
      <c r="D682" s="1" t="s">
        <v>239</v>
      </c>
      <c r="E682" s="1" t="s">
        <v>149</v>
      </c>
      <c r="F682" s="1" t="s">
        <v>6</v>
      </c>
      <c r="G682" s="1" t="s">
        <v>6</v>
      </c>
      <c r="H682" s="1" t="str">
        <f>VLOOKUP(F682,城市对照表!$B:$C,2,0)</f>
        <v>北京</v>
      </c>
      <c r="I682" s="1" t="s">
        <v>11713</v>
      </c>
    </row>
    <row r="683" spans="1:9" x14ac:dyDescent="0.2">
      <c r="A683" s="1" t="s">
        <v>6</v>
      </c>
      <c r="B683" s="1">
        <v>86002754</v>
      </c>
      <c r="C683" s="1" t="s">
        <v>837</v>
      </c>
      <c r="D683" s="1" t="s">
        <v>239</v>
      </c>
      <c r="E683" s="1" t="s">
        <v>149</v>
      </c>
      <c r="F683" s="1" t="s">
        <v>6</v>
      </c>
      <c r="G683" s="1" t="s">
        <v>6</v>
      </c>
      <c r="H683" s="1" t="str">
        <f>VLOOKUP(F683,城市对照表!$B:$C,2,0)</f>
        <v>北京</v>
      </c>
      <c r="I683" s="1" t="s">
        <v>11713</v>
      </c>
    </row>
    <row r="684" spans="1:9" x14ac:dyDescent="0.2">
      <c r="A684" s="1" t="s">
        <v>6</v>
      </c>
      <c r="B684" s="1">
        <v>86002755</v>
      </c>
      <c r="C684" s="1" t="s">
        <v>838</v>
      </c>
      <c r="D684" s="1" t="s">
        <v>239</v>
      </c>
      <c r="E684" s="1" t="s">
        <v>149</v>
      </c>
      <c r="F684" s="1" t="s">
        <v>6</v>
      </c>
      <c r="G684" s="1" t="s">
        <v>6</v>
      </c>
      <c r="H684" s="1" t="str">
        <f>VLOOKUP(F684,城市对照表!$B:$C,2,0)</f>
        <v>北京</v>
      </c>
      <c r="I684" s="1" t="s">
        <v>11713</v>
      </c>
    </row>
    <row r="685" spans="1:9" x14ac:dyDescent="0.2">
      <c r="A685" s="1" t="s">
        <v>6</v>
      </c>
      <c r="B685" s="1">
        <v>86002756</v>
      </c>
      <c r="C685" s="1" t="s">
        <v>839</v>
      </c>
      <c r="D685" s="1" t="s">
        <v>239</v>
      </c>
      <c r="E685" s="1" t="s">
        <v>149</v>
      </c>
      <c r="F685" s="1" t="s">
        <v>6</v>
      </c>
      <c r="G685" s="1" t="s">
        <v>6</v>
      </c>
      <c r="H685" s="1" t="str">
        <f>VLOOKUP(F685,城市对照表!$B:$C,2,0)</f>
        <v>北京</v>
      </c>
      <c r="I685" s="1" t="s">
        <v>11713</v>
      </c>
    </row>
    <row r="686" spans="1:9" x14ac:dyDescent="0.2">
      <c r="A686" s="1" t="s">
        <v>6</v>
      </c>
      <c r="B686" s="1">
        <v>86002757</v>
      </c>
      <c r="C686" s="1" t="s">
        <v>840</v>
      </c>
      <c r="D686" s="1" t="s">
        <v>239</v>
      </c>
      <c r="E686" s="1" t="s">
        <v>149</v>
      </c>
      <c r="F686" s="1" t="s">
        <v>6</v>
      </c>
      <c r="G686" s="1" t="s">
        <v>6</v>
      </c>
      <c r="H686" s="1" t="str">
        <f>VLOOKUP(F686,城市对照表!$B:$C,2,0)</f>
        <v>北京</v>
      </c>
      <c r="I686" s="1" t="s">
        <v>11713</v>
      </c>
    </row>
    <row r="687" spans="1:9" x14ac:dyDescent="0.2">
      <c r="A687" s="1" t="s">
        <v>6</v>
      </c>
      <c r="B687" s="1">
        <v>86002758</v>
      </c>
      <c r="C687" s="1" t="s">
        <v>841</v>
      </c>
      <c r="D687" s="1" t="s">
        <v>239</v>
      </c>
      <c r="E687" s="1" t="s">
        <v>149</v>
      </c>
      <c r="F687" s="1" t="s">
        <v>6</v>
      </c>
      <c r="G687" s="1" t="s">
        <v>6</v>
      </c>
      <c r="H687" s="1" t="str">
        <f>VLOOKUP(F687,城市对照表!$B:$C,2,0)</f>
        <v>北京</v>
      </c>
      <c r="I687" s="1" t="s">
        <v>11713</v>
      </c>
    </row>
    <row r="688" spans="1:9" x14ac:dyDescent="0.2">
      <c r="A688" s="1" t="s">
        <v>6</v>
      </c>
      <c r="B688" s="1">
        <v>86002759</v>
      </c>
      <c r="C688" s="1" t="s">
        <v>842</v>
      </c>
      <c r="D688" s="1" t="s">
        <v>239</v>
      </c>
      <c r="E688" s="1" t="s">
        <v>149</v>
      </c>
      <c r="F688" s="1" t="s">
        <v>6</v>
      </c>
      <c r="G688" s="1" t="s">
        <v>6</v>
      </c>
      <c r="H688" s="1" t="str">
        <f>VLOOKUP(F688,城市对照表!$B:$C,2,0)</f>
        <v>北京</v>
      </c>
      <c r="I688" s="1" t="s">
        <v>11713</v>
      </c>
    </row>
    <row r="689" spans="1:9" x14ac:dyDescent="0.2">
      <c r="A689" s="1" t="s">
        <v>6</v>
      </c>
      <c r="B689" s="1">
        <v>86002760</v>
      </c>
      <c r="C689" s="1" t="s">
        <v>843</v>
      </c>
      <c r="D689" s="1" t="s">
        <v>239</v>
      </c>
      <c r="E689" s="1" t="s">
        <v>149</v>
      </c>
      <c r="F689" s="1" t="s">
        <v>6</v>
      </c>
      <c r="G689" s="1" t="s">
        <v>6</v>
      </c>
      <c r="H689" s="1" t="str">
        <f>VLOOKUP(F689,城市对照表!$B:$C,2,0)</f>
        <v>北京</v>
      </c>
      <c r="I689" s="1" t="s">
        <v>11713</v>
      </c>
    </row>
    <row r="690" spans="1:9" x14ac:dyDescent="0.2">
      <c r="A690" s="1" t="s">
        <v>6</v>
      </c>
      <c r="B690" s="1">
        <v>86002761</v>
      </c>
      <c r="C690" s="1" t="s">
        <v>844</v>
      </c>
      <c r="D690" s="1" t="s">
        <v>239</v>
      </c>
      <c r="E690" s="1" t="s">
        <v>149</v>
      </c>
      <c r="F690" s="1" t="s">
        <v>6</v>
      </c>
      <c r="G690" s="1" t="s">
        <v>6</v>
      </c>
      <c r="H690" s="1" t="str">
        <f>VLOOKUP(F690,城市对照表!$B:$C,2,0)</f>
        <v>北京</v>
      </c>
      <c r="I690" s="1" t="s">
        <v>11713</v>
      </c>
    </row>
    <row r="691" spans="1:9" x14ac:dyDescent="0.2">
      <c r="A691" s="1" t="s">
        <v>6</v>
      </c>
      <c r="B691" s="1">
        <v>86002762</v>
      </c>
      <c r="C691" s="1" t="s">
        <v>845</v>
      </c>
      <c r="D691" s="1" t="s">
        <v>239</v>
      </c>
      <c r="E691" s="1" t="s">
        <v>149</v>
      </c>
      <c r="F691" s="1" t="s">
        <v>6</v>
      </c>
      <c r="G691" s="1" t="s">
        <v>6</v>
      </c>
      <c r="H691" s="1" t="str">
        <f>VLOOKUP(F691,城市对照表!$B:$C,2,0)</f>
        <v>北京</v>
      </c>
      <c r="I691" s="1" t="s">
        <v>11713</v>
      </c>
    </row>
    <row r="692" spans="1:9" x14ac:dyDescent="0.2">
      <c r="A692" s="1" t="s">
        <v>6</v>
      </c>
      <c r="B692" s="1">
        <v>86002763</v>
      </c>
      <c r="C692" s="1" t="s">
        <v>846</v>
      </c>
      <c r="D692" s="1" t="s">
        <v>239</v>
      </c>
      <c r="E692" s="1" t="s">
        <v>149</v>
      </c>
      <c r="F692" s="1" t="s">
        <v>6</v>
      </c>
      <c r="G692" s="1" t="s">
        <v>6</v>
      </c>
      <c r="H692" s="1" t="str">
        <f>VLOOKUP(F692,城市对照表!$B:$C,2,0)</f>
        <v>北京</v>
      </c>
      <c r="I692" s="1" t="s">
        <v>11713</v>
      </c>
    </row>
    <row r="693" spans="1:9" x14ac:dyDescent="0.2">
      <c r="A693" s="1" t="s">
        <v>6</v>
      </c>
      <c r="B693" s="1">
        <v>86002764</v>
      </c>
      <c r="C693" s="1" t="s">
        <v>847</v>
      </c>
      <c r="D693" s="1" t="s">
        <v>239</v>
      </c>
      <c r="E693" s="1" t="s">
        <v>149</v>
      </c>
      <c r="F693" s="1" t="s">
        <v>6</v>
      </c>
      <c r="G693" s="1" t="s">
        <v>6</v>
      </c>
      <c r="H693" s="1" t="str">
        <f>VLOOKUP(F693,城市对照表!$B:$C,2,0)</f>
        <v>北京</v>
      </c>
      <c r="I693" s="1" t="s">
        <v>11713</v>
      </c>
    </row>
    <row r="694" spans="1:9" x14ac:dyDescent="0.2">
      <c r="A694" s="1" t="s">
        <v>6</v>
      </c>
      <c r="B694" s="1">
        <v>86002765</v>
      </c>
      <c r="C694" s="1" t="s">
        <v>848</v>
      </c>
      <c r="D694" s="1" t="s">
        <v>239</v>
      </c>
      <c r="E694" s="1" t="s">
        <v>149</v>
      </c>
      <c r="F694" s="1" t="s">
        <v>6</v>
      </c>
      <c r="G694" s="1" t="s">
        <v>6</v>
      </c>
      <c r="H694" s="1" t="str">
        <f>VLOOKUP(F694,城市对照表!$B:$C,2,0)</f>
        <v>北京</v>
      </c>
      <c r="I694" s="1" t="s">
        <v>11713</v>
      </c>
    </row>
    <row r="695" spans="1:9" x14ac:dyDescent="0.2">
      <c r="A695" s="1" t="s">
        <v>6</v>
      </c>
      <c r="B695" s="1">
        <v>86002766</v>
      </c>
      <c r="C695" s="1" t="s">
        <v>849</v>
      </c>
      <c r="D695" s="1" t="s">
        <v>239</v>
      </c>
      <c r="E695" s="1" t="s">
        <v>149</v>
      </c>
      <c r="F695" s="1" t="s">
        <v>6</v>
      </c>
      <c r="G695" s="1" t="s">
        <v>6</v>
      </c>
      <c r="H695" s="1" t="str">
        <f>VLOOKUP(F695,城市对照表!$B:$C,2,0)</f>
        <v>北京</v>
      </c>
      <c r="I695" s="1" t="s">
        <v>11713</v>
      </c>
    </row>
    <row r="696" spans="1:9" x14ac:dyDescent="0.2">
      <c r="A696" s="1" t="s">
        <v>6</v>
      </c>
      <c r="B696" s="1">
        <v>86002767</v>
      </c>
      <c r="C696" s="1" t="s">
        <v>850</v>
      </c>
      <c r="D696" s="1" t="s">
        <v>239</v>
      </c>
      <c r="E696" s="1" t="s">
        <v>149</v>
      </c>
      <c r="F696" s="1" t="s">
        <v>6</v>
      </c>
      <c r="G696" s="1" t="s">
        <v>6</v>
      </c>
      <c r="H696" s="1" t="str">
        <f>VLOOKUP(F696,城市对照表!$B:$C,2,0)</f>
        <v>北京</v>
      </c>
      <c r="I696" s="1" t="s">
        <v>11713</v>
      </c>
    </row>
    <row r="697" spans="1:9" x14ac:dyDescent="0.2">
      <c r="A697" s="1" t="s">
        <v>6</v>
      </c>
      <c r="B697" s="1">
        <v>86002768</v>
      </c>
      <c r="C697" s="1" t="s">
        <v>851</v>
      </c>
      <c r="D697" s="1" t="s">
        <v>239</v>
      </c>
      <c r="E697" s="1" t="s">
        <v>149</v>
      </c>
      <c r="F697" s="1" t="s">
        <v>6</v>
      </c>
      <c r="G697" s="1" t="s">
        <v>6</v>
      </c>
      <c r="H697" s="1" t="str">
        <f>VLOOKUP(F697,城市对照表!$B:$C,2,0)</f>
        <v>北京</v>
      </c>
      <c r="I697" s="1" t="s">
        <v>11713</v>
      </c>
    </row>
    <row r="698" spans="1:9" x14ac:dyDescent="0.2">
      <c r="A698" s="1" t="s">
        <v>6</v>
      </c>
      <c r="B698" s="1">
        <v>86002769</v>
      </c>
      <c r="C698" s="1" t="s">
        <v>852</v>
      </c>
      <c r="D698" s="1" t="s">
        <v>239</v>
      </c>
      <c r="E698" s="1" t="s">
        <v>149</v>
      </c>
      <c r="F698" s="1" t="s">
        <v>6</v>
      </c>
      <c r="G698" s="1" t="s">
        <v>6</v>
      </c>
      <c r="H698" s="1" t="str">
        <f>VLOOKUP(F698,城市对照表!$B:$C,2,0)</f>
        <v>北京</v>
      </c>
      <c r="I698" s="1" t="s">
        <v>11713</v>
      </c>
    </row>
    <row r="699" spans="1:9" x14ac:dyDescent="0.2">
      <c r="A699" s="1" t="s">
        <v>6</v>
      </c>
      <c r="B699" s="1">
        <v>86002770</v>
      </c>
      <c r="C699" s="1" t="s">
        <v>853</v>
      </c>
      <c r="D699" s="1" t="s">
        <v>239</v>
      </c>
      <c r="E699" s="1" t="s">
        <v>149</v>
      </c>
      <c r="F699" s="1" t="s">
        <v>6</v>
      </c>
      <c r="G699" s="1" t="s">
        <v>6</v>
      </c>
      <c r="H699" s="1" t="str">
        <f>VLOOKUP(F699,城市对照表!$B:$C,2,0)</f>
        <v>北京</v>
      </c>
      <c r="I699" s="1" t="s">
        <v>11713</v>
      </c>
    </row>
    <row r="700" spans="1:9" x14ac:dyDescent="0.2">
      <c r="A700" s="1" t="s">
        <v>6</v>
      </c>
      <c r="B700" s="1">
        <v>86002771</v>
      </c>
      <c r="C700" s="1" t="s">
        <v>854</v>
      </c>
      <c r="D700" s="1" t="s">
        <v>239</v>
      </c>
      <c r="E700" s="1" t="s">
        <v>149</v>
      </c>
      <c r="F700" s="1" t="s">
        <v>6</v>
      </c>
      <c r="G700" s="1" t="s">
        <v>6</v>
      </c>
      <c r="H700" s="1" t="str">
        <f>VLOOKUP(F700,城市对照表!$B:$C,2,0)</f>
        <v>北京</v>
      </c>
      <c r="I700" s="1" t="s">
        <v>11713</v>
      </c>
    </row>
    <row r="701" spans="1:9" x14ac:dyDescent="0.2">
      <c r="A701" s="1" t="s">
        <v>6</v>
      </c>
      <c r="B701" s="1">
        <v>86002772</v>
      </c>
      <c r="C701" s="1" t="s">
        <v>855</v>
      </c>
      <c r="D701" s="1" t="s">
        <v>239</v>
      </c>
      <c r="E701" s="1" t="s">
        <v>149</v>
      </c>
      <c r="F701" s="1" t="s">
        <v>6</v>
      </c>
      <c r="G701" s="1" t="s">
        <v>6</v>
      </c>
      <c r="H701" s="1" t="str">
        <f>VLOOKUP(F701,城市对照表!$B:$C,2,0)</f>
        <v>北京</v>
      </c>
      <c r="I701" s="1" t="s">
        <v>11713</v>
      </c>
    </row>
    <row r="702" spans="1:9" x14ac:dyDescent="0.2">
      <c r="A702" s="1" t="s">
        <v>6</v>
      </c>
      <c r="B702" s="1">
        <v>86002773</v>
      </c>
      <c r="C702" s="1" t="s">
        <v>856</v>
      </c>
      <c r="D702" s="1" t="s">
        <v>239</v>
      </c>
      <c r="E702" s="1" t="s">
        <v>149</v>
      </c>
      <c r="F702" s="1" t="s">
        <v>6</v>
      </c>
      <c r="G702" s="1" t="s">
        <v>6</v>
      </c>
      <c r="H702" s="1" t="str">
        <f>VLOOKUP(F702,城市对照表!$B:$C,2,0)</f>
        <v>北京</v>
      </c>
      <c r="I702" s="1" t="s">
        <v>11713</v>
      </c>
    </row>
    <row r="703" spans="1:9" x14ac:dyDescent="0.2">
      <c r="A703" s="1" t="s">
        <v>6</v>
      </c>
      <c r="B703" s="1">
        <v>86002774</v>
      </c>
      <c r="C703" s="1" t="s">
        <v>857</v>
      </c>
      <c r="D703" s="1" t="s">
        <v>239</v>
      </c>
      <c r="E703" s="1" t="s">
        <v>149</v>
      </c>
      <c r="F703" s="1" t="s">
        <v>6</v>
      </c>
      <c r="G703" s="1" t="s">
        <v>6</v>
      </c>
      <c r="H703" s="1" t="str">
        <f>VLOOKUP(F703,城市对照表!$B:$C,2,0)</f>
        <v>北京</v>
      </c>
      <c r="I703" s="1" t="s">
        <v>11713</v>
      </c>
    </row>
    <row r="704" spans="1:9" x14ac:dyDescent="0.2">
      <c r="A704" s="1" t="s">
        <v>6</v>
      </c>
      <c r="B704" s="1">
        <v>86002775</v>
      </c>
      <c r="C704" s="1" t="s">
        <v>858</v>
      </c>
      <c r="D704" s="1" t="s">
        <v>239</v>
      </c>
      <c r="E704" s="1" t="s">
        <v>149</v>
      </c>
      <c r="F704" s="1" t="s">
        <v>6</v>
      </c>
      <c r="G704" s="1" t="s">
        <v>6</v>
      </c>
      <c r="H704" s="1" t="str">
        <f>VLOOKUP(F704,城市对照表!$B:$C,2,0)</f>
        <v>北京</v>
      </c>
      <c r="I704" s="1" t="s">
        <v>11713</v>
      </c>
    </row>
    <row r="705" spans="1:9" x14ac:dyDescent="0.2">
      <c r="A705" s="1" t="s">
        <v>6</v>
      </c>
      <c r="B705" s="1">
        <v>86002776</v>
      </c>
      <c r="C705" s="1" t="s">
        <v>10982</v>
      </c>
      <c r="D705" s="1" t="s">
        <v>239</v>
      </c>
      <c r="E705" s="1" t="s">
        <v>149</v>
      </c>
      <c r="F705" s="1" t="s">
        <v>6</v>
      </c>
      <c r="G705" s="1" t="s">
        <v>6</v>
      </c>
      <c r="H705" s="1" t="str">
        <f>VLOOKUP(F705,城市对照表!$B:$C,2,0)</f>
        <v>北京</v>
      </c>
      <c r="I705" s="1" t="s">
        <v>11713</v>
      </c>
    </row>
    <row r="706" spans="1:9" x14ac:dyDescent="0.2">
      <c r="A706" s="1" t="s">
        <v>6</v>
      </c>
      <c r="B706" s="1">
        <v>86002778</v>
      </c>
      <c r="C706" s="1" t="s">
        <v>10962</v>
      </c>
      <c r="D706" s="1" t="s">
        <v>239</v>
      </c>
      <c r="E706" s="1" t="s">
        <v>149</v>
      </c>
      <c r="F706" s="1" t="s">
        <v>6</v>
      </c>
      <c r="G706" s="1" t="s">
        <v>6</v>
      </c>
      <c r="H706" s="1" t="str">
        <f>VLOOKUP(F706,城市对照表!$B:$C,2,0)</f>
        <v>北京</v>
      </c>
      <c r="I706" s="1" t="s">
        <v>11713</v>
      </c>
    </row>
    <row r="707" spans="1:9" x14ac:dyDescent="0.2">
      <c r="A707" s="1" t="s">
        <v>6</v>
      </c>
      <c r="B707" s="1">
        <v>86002779</v>
      </c>
      <c r="C707" s="1" t="s">
        <v>374</v>
      </c>
      <c r="D707" s="1" t="s">
        <v>239</v>
      </c>
      <c r="E707" s="1" t="s">
        <v>149</v>
      </c>
      <c r="F707" s="1" t="s">
        <v>6</v>
      </c>
      <c r="G707" s="1" t="s">
        <v>6</v>
      </c>
      <c r="H707" s="1" t="str">
        <f>VLOOKUP(F707,城市对照表!$B:$C,2,0)</f>
        <v>北京</v>
      </c>
      <c r="I707" s="1" t="s">
        <v>11713</v>
      </c>
    </row>
    <row r="708" spans="1:9" x14ac:dyDescent="0.2">
      <c r="A708" s="1" t="s">
        <v>6</v>
      </c>
      <c r="B708" s="1">
        <v>80101001</v>
      </c>
      <c r="C708" s="1" t="s">
        <v>274</v>
      </c>
      <c r="D708" s="1" t="s">
        <v>8</v>
      </c>
      <c r="E708" s="1" t="s">
        <v>275</v>
      </c>
      <c r="F708" s="1" t="s">
        <v>10</v>
      </c>
      <c r="G708" s="1" t="s">
        <v>10</v>
      </c>
      <c r="H708" s="1" t="str">
        <f>VLOOKUP(F708,城市对照表!$B:$C,2,0)</f>
        <v>天津</v>
      </c>
      <c r="I708" s="1" t="s">
        <v>11713</v>
      </c>
    </row>
    <row r="709" spans="1:9" x14ac:dyDescent="0.2">
      <c r="A709" s="1" t="s">
        <v>6</v>
      </c>
      <c r="B709" s="1">
        <v>80101002</v>
      </c>
      <c r="C709" s="1" t="s">
        <v>276</v>
      </c>
      <c r="D709" s="1" t="s">
        <v>8</v>
      </c>
      <c r="E709" s="1" t="s">
        <v>275</v>
      </c>
      <c r="F709" s="1" t="s">
        <v>65</v>
      </c>
      <c r="G709" s="1" t="s">
        <v>30</v>
      </c>
      <c r="H709" s="1" t="str">
        <f>VLOOKUP(F709,城市对照表!$B:$C,2,0)</f>
        <v>石家庄</v>
      </c>
      <c r="I709" s="1" t="s">
        <v>11713</v>
      </c>
    </row>
    <row r="710" spans="1:9" x14ac:dyDescent="0.2">
      <c r="A710" s="1" t="s">
        <v>6</v>
      </c>
      <c r="B710" s="1">
        <v>80101003</v>
      </c>
      <c r="C710" s="1" t="s">
        <v>277</v>
      </c>
      <c r="D710" s="1" t="s">
        <v>8</v>
      </c>
      <c r="E710" s="1" t="s">
        <v>275</v>
      </c>
      <c r="F710" s="1" t="s">
        <v>106</v>
      </c>
      <c r="G710" s="1" t="s">
        <v>30</v>
      </c>
      <c r="H710" s="1" t="str">
        <f>VLOOKUP(F710,城市对照表!$B:$C,2,0)</f>
        <v>沧州</v>
      </c>
      <c r="I710" s="1" t="s">
        <v>11713</v>
      </c>
    </row>
    <row r="711" spans="1:9" x14ac:dyDescent="0.2">
      <c r="A711" s="1" t="s">
        <v>6</v>
      </c>
      <c r="B711" s="1">
        <v>80101004</v>
      </c>
      <c r="C711" s="1" t="s">
        <v>278</v>
      </c>
      <c r="D711" s="1" t="s">
        <v>8</v>
      </c>
      <c r="E711" s="1" t="s">
        <v>275</v>
      </c>
      <c r="F711" s="1" t="s">
        <v>10968</v>
      </c>
      <c r="G711" s="1" t="s">
        <v>30</v>
      </c>
      <c r="H711" s="1" t="str">
        <f>VLOOKUP(F711,城市对照表!$B:$C,2,0)</f>
        <v>沧州</v>
      </c>
      <c r="I711" s="1" t="s">
        <v>11713</v>
      </c>
    </row>
    <row r="712" spans="1:9" x14ac:dyDescent="0.2">
      <c r="A712" s="1" t="s">
        <v>6</v>
      </c>
      <c r="B712" s="1">
        <v>80101005</v>
      </c>
      <c r="C712" s="1" t="s">
        <v>279</v>
      </c>
      <c r="D712" s="1" t="s">
        <v>8</v>
      </c>
      <c r="E712" s="1" t="s">
        <v>275</v>
      </c>
      <c r="F712" s="1" t="s">
        <v>10964</v>
      </c>
      <c r="G712" s="1" t="s">
        <v>30</v>
      </c>
      <c r="H712" s="1" t="str">
        <f>VLOOKUP(F712,城市对照表!$B:$C,2,0)</f>
        <v>保定</v>
      </c>
      <c r="I712" s="1" t="s">
        <v>11713</v>
      </c>
    </row>
    <row r="713" spans="1:9" x14ac:dyDescent="0.2">
      <c r="A713" s="1" t="s">
        <v>6</v>
      </c>
      <c r="B713" s="1">
        <v>80101006</v>
      </c>
      <c r="C713" s="1" t="s">
        <v>280</v>
      </c>
      <c r="D713" s="1" t="s">
        <v>8</v>
      </c>
      <c r="E713" s="1" t="s">
        <v>275</v>
      </c>
      <c r="F713" s="1" t="s">
        <v>10966</v>
      </c>
      <c r="G713" s="1" t="s">
        <v>40</v>
      </c>
      <c r="H713" s="1" t="str">
        <f>VLOOKUP(F713,城市对照表!$B:$C,2,0)</f>
        <v>锡林郭勒盟</v>
      </c>
      <c r="I713" s="1" t="s">
        <v>11713</v>
      </c>
    </row>
    <row r="714" spans="1:9" x14ac:dyDescent="0.2">
      <c r="A714" s="1" t="s">
        <v>6</v>
      </c>
      <c r="B714" s="1">
        <v>80101007</v>
      </c>
      <c r="C714" s="1" t="s">
        <v>281</v>
      </c>
      <c r="D714" s="1" t="s">
        <v>8</v>
      </c>
      <c r="E714" s="1" t="s">
        <v>275</v>
      </c>
      <c r="F714" s="1" t="s">
        <v>206</v>
      </c>
      <c r="G714" s="1" t="s">
        <v>40</v>
      </c>
      <c r="H714" s="1" t="str">
        <f>VLOOKUP(F714,城市对照表!$B:$C,2,0)</f>
        <v>呼和浩特</v>
      </c>
      <c r="I714" s="1" t="s">
        <v>11713</v>
      </c>
    </row>
    <row r="715" spans="1:9" x14ac:dyDescent="0.2">
      <c r="A715" s="1" t="s">
        <v>6</v>
      </c>
      <c r="B715" s="1">
        <v>80101008</v>
      </c>
      <c r="C715" s="1" t="s">
        <v>282</v>
      </c>
      <c r="D715" s="1" t="s">
        <v>8</v>
      </c>
      <c r="E715" s="1" t="s">
        <v>275</v>
      </c>
      <c r="F715" s="1" t="s">
        <v>195</v>
      </c>
      <c r="G715" s="1" t="s">
        <v>30</v>
      </c>
      <c r="H715" s="1" t="str">
        <f>VLOOKUP(F715,城市对照表!$B:$C,2,0)</f>
        <v>邯郸</v>
      </c>
      <c r="I715" s="1" t="s">
        <v>11713</v>
      </c>
    </row>
    <row r="716" spans="1:9" x14ac:dyDescent="0.2">
      <c r="A716" s="1" t="s">
        <v>6</v>
      </c>
      <c r="B716" s="1">
        <v>80101009</v>
      </c>
      <c r="C716" s="1" t="s">
        <v>283</v>
      </c>
      <c r="D716" s="1" t="s">
        <v>8</v>
      </c>
      <c r="E716" s="1" t="s">
        <v>275</v>
      </c>
      <c r="F716" s="1" t="s">
        <v>65</v>
      </c>
      <c r="G716" s="1" t="s">
        <v>30</v>
      </c>
      <c r="H716" s="1" t="str">
        <f>VLOOKUP(F716,城市对照表!$B:$C,2,0)</f>
        <v>石家庄</v>
      </c>
      <c r="I716" s="1" t="s">
        <v>11713</v>
      </c>
    </row>
    <row r="717" spans="1:9" x14ac:dyDescent="0.2">
      <c r="A717" s="1" t="s">
        <v>6</v>
      </c>
      <c r="B717" s="1">
        <v>80101010</v>
      </c>
      <c r="C717" s="1" t="s">
        <v>284</v>
      </c>
      <c r="D717" s="1" t="s">
        <v>8</v>
      </c>
      <c r="E717" s="1" t="s">
        <v>275</v>
      </c>
      <c r="F717" s="1" t="s">
        <v>225</v>
      </c>
      <c r="G717" s="1" t="s">
        <v>30</v>
      </c>
      <c r="H717" s="1" t="str">
        <f>VLOOKUP(F717,城市对照表!$B:$C,2,0)</f>
        <v>衡水</v>
      </c>
      <c r="I717" s="1" t="s">
        <v>11713</v>
      </c>
    </row>
    <row r="718" spans="1:9" x14ac:dyDescent="0.2">
      <c r="A718" s="1" t="s">
        <v>6</v>
      </c>
      <c r="B718" s="1">
        <v>80101011</v>
      </c>
      <c r="C718" s="1" t="s">
        <v>285</v>
      </c>
      <c r="D718" s="1" t="s">
        <v>8</v>
      </c>
      <c r="E718" s="1" t="s">
        <v>275</v>
      </c>
      <c r="F718" s="1" t="s">
        <v>198</v>
      </c>
      <c r="G718" s="1" t="s">
        <v>40</v>
      </c>
      <c r="H718" s="1" t="str">
        <f>VLOOKUP(F718,城市对照表!$B:$C,2,0)</f>
        <v>乌兰察布</v>
      </c>
      <c r="I718" s="1" t="s">
        <v>11713</v>
      </c>
    </row>
    <row r="719" spans="1:9" x14ac:dyDescent="0.2">
      <c r="A719" s="1" t="s">
        <v>6</v>
      </c>
      <c r="B719" s="1">
        <v>80101012</v>
      </c>
      <c r="C719" s="1" t="s">
        <v>286</v>
      </c>
      <c r="D719" s="1" t="s">
        <v>8</v>
      </c>
      <c r="E719" s="1" t="s">
        <v>275</v>
      </c>
      <c r="F719" s="1" t="s">
        <v>51</v>
      </c>
      <c r="G719" s="1" t="s">
        <v>40</v>
      </c>
      <c r="H719" s="1" t="str">
        <f>VLOOKUP(F719,城市对照表!$B:$C,2,0)</f>
        <v>包头</v>
      </c>
      <c r="I719" s="1" t="s">
        <v>11713</v>
      </c>
    </row>
    <row r="720" spans="1:9" x14ac:dyDescent="0.2">
      <c r="A720" s="1" t="s">
        <v>6</v>
      </c>
      <c r="B720" s="1">
        <v>80101013</v>
      </c>
      <c r="C720" s="1" t="s">
        <v>287</v>
      </c>
      <c r="D720" s="1" t="s">
        <v>8</v>
      </c>
      <c r="E720" s="1" t="s">
        <v>275</v>
      </c>
      <c r="F720" s="1" t="s">
        <v>225</v>
      </c>
      <c r="G720" s="1" t="s">
        <v>30</v>
      </c>
      <c r="H720" s="1" t="str">
        <f>VLOOKUP(F720,城市对照表!$B:$C,2,0)</f>
        <v>衡水</v>
      </c>
      <c r="I720" s="1" t="s">
        <v>11713</v>
      </c>
    </row>
    <row r="721" spans="1:9" x14ac:dyDescent="0.2">
      <c r="A721" s="1" t="s">
        <v>6</v>
      </c>
      <c r="B721" s="1">
        <v>80101015</v>
      </c>
      <c r="C721" s="1" t="s">
        <v>288</v>
      </c>
      <c r="D721" s="1" t="s">
        <v>8</v>
      </c>
      <c r="E721" s="1" t="s">
        <v>275</v>
      </c>
      <c r="F721" s="1" t="s">
        <v>288</v>
      </c>
      <c r="G721" s="1" t="s">
        <v>40</v>
      </c>
      <c r="H721" s="1" t="str">
        <f>VLOOKUP(F721,城市对照表!$B:$C,2,0)</f>
        <v>承德</v>
      </c>
      <c r="I721" s="1" t="s">
        <v>11713</v>
      </c>
    </row>
    <row r="722" spans="1:9" x14ac:dyDescent="0.2">
      <c r="A722" s="1" t="s">
        <v>6</v>
      </c>
      <c r="B722" s="1">
        <v>80101016</v>
      </c>
      <c r="C722" s="1" t="s">
        <v>289</v>
      </c>
      <c r="D722" s="1" t="s">
        <v>8</v>
      </c>
      <c r="E722" s="1" t="s">
        <v>275</v>
      </c>
      <c r="F722" s="1" t="s">
        <v>29</v>
      </c>
      <c r="G722" s="1" t="s">
        <v>30</v>
      </c>
      <c r="H722" s="1" t="str">
        <f>VLOOKUP(F722,城市对照表!$B:$C,2,0)</f>
        <v>保定</v>
      </c>
      <c r="I722" s="1" t="s">
        <v>11713</v>
      </c>
    </row>
    <row r="723" spans="1:9" x14ac:dyDescent="0.2">
      <c r="A723" s="1" t="s">
        <v>6</v>
      </c>
      <c r="B723" s="1">
        <v>80101017</v>
      </c>
      <c r="C723" s="1" t="s">
        <v>290</v>
      </c>
      <c r="D723" s="1" t="s">
        <v>8</v>
      </c>
      <c r="E723" s="1" t="s">
        <v>275</v>
      </c>
      <c r="F723" s="1" t="s">
        <v>206</v>
      </c>
      <c r="G723" s="1" t="s">
        <v>40</v>
      </c>
      <c r="H723" s="1" t="str">
        <f>VLOOKUP(F723,城市对照表!$B:$C,2,0)</f>
        <v>呼和浩特</v>
      </c>
      <c r="I723" s="1" t="s">
        <v>11713</v>
      </c>
    </row>
    <row r="724" spans="1:9" x14ac:dyDescent="0.2">
      <c r="A724" s="1" t="s">
        <v>6</v>
      </c>
      <c r="B724" s="1">
        <v>80101018</v>
      </c>
      <c r="C724" s="1" t="s">
        <v>291</v>
      </c>
      <c r="D724" s="1" t="s">
        <v>8</v>
      </c>
      <c r="E724" s="1" t="s">
        <v>275</v>
      </c>
      <c r="F724" s="1" t="s">
        <v>206</v>
      </c>
      <c r="G724" s="1" t="s">
        <v>40</v>
      </c>
      <c r="H724" s="1" t="str">
        <f>VLOOKUP(F724,城市对照表!$B:$C,2,0)</f>
        <v>呼和浩特</v>
      </c>
      <c r="I724" s="1" t="s">
        <v>11713</v>
      </c>
    </row>
    <row r="725" spans="1:9" x14ac:dyDescent="0.2">
      <c r="A725" s="1" t="s">
        <v>6</v>
      </c>
      <c r="B725" s="1">
        <v>80101019</v>
      </c>
      <c r="C725" s="1" t="s">
        <v>292</v>
      </c>
      <c r="D725" s="1" t="s">
        <v>8</v>
      </c>
      <c r="E725" s="1" t="s">
        <v>275</v>
      </c>
      <c r="F725" s="1" t="s">
        <v>206</v>
      </c>
      <c r="G725" s="1" t="s">
        <v>40</v>
      </c>
      <c r="H725" s="1" t="str">
        <f>VLOOKUP(F725,城市对照表!$B:$C,2,0)</f>
        <v>呼和浩特</v>
      </c>
      <c r="I725" s="1" t="s">
        <v>11713</v>
      </c>
    </row>
    <row r="726" spans="1:9" x14ac:dyDescent="0.2">
      <c r="A726" s="1" t="s">
        <v>6</v>
      </c>
      <c r="B726" s="1">
        <v>80101020</v>
      </c>
      <c r="C726" s="1" t="s">
        <v>293</v>
      </c>
      <c r="D726" s="1" t="s">
        <v>8</v>
      </c>
      <c r="E726" s="1" t="s">
        <v>275</v>
      </c>
      <c r="F726" s="1" t="s">
        <v>10970</v>
      </c>
      <c r="G726" s="1" t="s">
        <v>30</v>
      </c>
      <c r="H726" s="1" t="str">
        <f>VLOOKUP(F726,城市对照表!$B:$C,2,0)</f>
        <v>唐山</v>
      </c>
      <c r="I726" s="1" t="s">
        <v>11713</v>
      </c>
    </row>
    <row r="727" spans="1:9" x14ac:dyDescent="0.2">
      <c r="A727" s="1" t="s">
        <v>6</v>
      </c>
      <c r="B727" s="1">
        <v>80101021</v>
      </c>
      <c r="C727" s="1" t="s">
        <v>294</v>
      </c>
      <c r="D727" s="1" t="s">
        <v>8</v>
      </c>
      <c r="E727" s="1" t="s">
        <v>275</v>
      </c>
      <c r="F727" s="1" t="s">
        <v>10</v>
      </c>
      <c r="G727" s="1" t="s">
        <v>10</v>
      </c>
      <c r="H727" s="1" t="str">
        <f>VLOOKUP(F727,城市对照表!$B:$C,2,0)</f>
        <v>天津</v>
      </c>
      <c r="I727" s="1" t="s">
        <v>11713</v>
      </c>
    </row>
    <row r="728" spans="1:9" x14ac:dyDescent="0.2">
      <c r="A728" s="1" t="s">
        <v>6</v>
      </c>
      <c r="B728" s="1">
        <v>80101022</v>
      </c>
      <c r="C728" s="1" t="s">
        <v>295</v>
      </c>
      <c r="D728" s="1" t="s">
        <v>8</v>
      </c>
      <c r="E728" s="1" t="s">
        <v>275</v>
      </c>
      <c r="F728" s="1" t="s">
        <v>10964</v>
      </c>
      <c r="G728" s="1" t="s">
        <v>30</v>
      </c>
      <c r="H728" s="1" t="str">
        <f>VLOOKUP(F728,城市对照表!$B:$C,2,0)</f>
        <v>保定</v>
      </c>
      <c r="I728" s="1" t="s">
        <v>11713</v>
      </c>
    </row>
    <row r="729" spans="1:9" x14ac:dyDescent="0.2">
      <c r="A729" s="1" t="s">
        <v>6</v>
      </c>
      <c r="B729" s="1">
        <v>80101023</v>
      </c>
      <c r="C729" s="1" t="s">
        <v>296</v>
      </c>
      <c r="D729" s="1" t="s">
        <v>8</v>
      </c>
      <c r="E729" s="1" t="s">
        <v>275</v>
      </c>
      <c r="F729" s="1" t="s">
        <v>152</v>
      </c>
      <c r="G729" s="1" t="s">
        <v>30</v>
      </c>
      <c r="H729" s="1" t="str">
        <f>VLOOKUP(F729,城市对照表!$B:$C,2,0)</f>
        <v>张家口</v>
      </c>
      <c r="I729" s="1" t="s">
        <v>11713</v>
      </c>
    </row>
    <row r="730" spans="1:9" x14ac:dyDescent="0.2">
      <c r="A730" s="1" t="s">
        <v>6</v>
      </c>
      <c r="B730" s="1">
        <v>80101024</v>
      </c>
      <c r="C730" s="1" t="s">
        <v>297</v>
      </c>
      <c r="D730" s="1" t="s">
        <v>8</v>
      </c>
      <c r="E730" s="1" t="s">
        <v>275</v>
      </c>
      <c r="F730" s="1" t="s">
        <v>65</v>
      </c>
      <c r="G730" s="1" t="s">
        <v>30</v>
      </c>
      <c r="H730" s="1" t="str">
        <f>VLOOKUP(F730,城市对照表!$B:$C,2,0)</f>
        <v>石家庄</v>
      </c>
      <c r="I730" s="1" t="s">
        <v>11713</v>
      </c>
    </row>
    <row r="731" spans="1:9" x14ac:dyDescent="0.2">
      <c r="A731" s="1" t="s">
        <v>6</v>
      </c>
      <c r="B731" s="1">
        <v>80101025</v>
      </c>
      <c r="C731" s="1" t="s">
        <v>298</v>
      </c>
      <c r="D731" s="1" t="s">
        <v>8</v>
      </c>
      <c r="E731" s="1" t="s">
        <v>275</v>
      </c>
      <c r="F731" s="1" t="s">
        <v>10</v>
      </c>
      <c r="G731" s="1" t="s">
        <v>10</v>
      </c>
      <c r="H731" s="1" t="str">
        <f>VLOOKUP(F731,城市对照表!$B:$C,2,0)</f>
        <v>天津</v>
      </c>
      <c r="I731" s="1" t="s">
        <v>11713</v>
      </c>
    </row>
    <row r="732" spans="1:9" x14ac:dyDescent="0.2">
      <c r="A732" s="1" t="s">
        <v>6</v>
      </c>
      <c r="B732" s="1">
        <v>80101026</v>
      </c>
      <c r="C732" s="1" t="s">
        <v>299</v>
      </c>
      <c r="D732" s="1" t="s">
        <v>8</v>
      </c>
      <c r="E732" s="1" t="s">
        <v>275</v>
      </c>
      <c r="F732" s="1" t="s">
        <v>29</v>
      </c>
      <c r="G732" s="1" t="s">
        <v>30</v>
      </c>
      <c r="H732" s="1" t="str">
        <f>VLOOKUP(F732,城市对照表!$B:$C,2,0)</f>
        <v>保定</v>
      </c>
      <c r="I732" s="1" t="s">
        <v>11713</v>
      </c>
    </row>
    <row r="733" spans="1:9" x14ac:dyDescent="0.2">
      <c r="A733" s="1" t="s">
        <v>6</v>
      </c>
      <c r="B733" s="1">
        <v>80101027</v>
      </c>
      <c r="C733" s="1" t="s">
        <v>300</v>
      </c>
      <c r="D733" s="1" t="s">
        <v>8</v>
      </c>
      <c r="E733" s="1" t="s">
        <v>275</v>
      </c>
      <c r="F733" s="1" t="s">
        <v>51</v>
      </c>
      <c r="G733" s="1" t="s">
        <v>40</v>
      </c>
      <c r="H733" s="1" t="str">
        <f>VLOOKUP(F733,城市对照表!$B:$C,2,0)</f>
        <v>包头</v>
      </c>
      <c r="I733" s="1" t="s">
        <v>11713</v>
      </c>
    </row>
    <row r="734" spans="1:9" x14ac:dyDescent="0.2">
      <c r="A734" s="1" t="s">
        <v>6</v>
      </c>
      <c r="B734" s="1">
        <v>80101028</v>
      </c>
      <c r="C734" s="1" t="s">
        <v>301</v>
      </c>
      <c r="D734" s="1" t="s">
        <v>8</v>
      </c>
      <c r="E734" s="1" t="s">
        <v>275</v>
      </c>
      <c r="F734" s="1" t="s">
        <v>10968</v>
      </c>
      <c r="G734" s="1" t="s">
        <v>30</v>
      </c>
      <c r="H734" s="1" t="str">
        <f>VLOOKUP(F734,城市对照表!$B:$C,2,0)</f>
        <v>沧州</v>
      </c>
      <c r="I734" s="1" t="s">
        <v>11713</v>
      </c>
    </row>
    <row r="735" spans="1:9" x14ac:dyDescent="0.2">
      <c r="A735" s="1" t="s">
        <v>6</v>
      </c>
      <c r="B735" s="1">
        <v>80101029</v>
      </c>
      <c r="C735" s="1" t="s">
        <v>302</v>
      </c>
      <c r="D735" s="1" t="s">
        <v>8</v>
      </c>
      <c r="E735" s="1" t="s">
        <v>275</v>
      </c>
      <c r="F735" s="1" t="s">
        <v>213</v>
      </c>
      <c r="G735" s="1" t="s">
        <v>30</v>
      </c>
      <c r="H735" s="1" t="str">
        <f>VLOOKUP(F735,城市对照表!$B:$C,2,0)</f>
        <v>廊坊</v>
      </c>
      <c r="I735" s="1" t="s">
        <v>11713</v>
      </c>
    </row>
    <row r="736" spans="1:9" x14ac:dyDescent="0.2">
      <c r="A736" s="1" t="s">
        <v>6</v>
      </c>
      <c r="B736" s="1">
        <v>80101030</v>
      </c>
      <c r="C736" s="1" t="s">
        <v>303</v>
      </c>
      <c r="D736" s="1" t="s">
        <v>8</v>
      </c>
      <c r="E736" s="1" t="s">
        <v>275</v>
      </c>
      <c r="F736" s="1" t="s">
        <v>10983</v>
      </c>
      <c r="G736" s="1" t="s">
        <v>30</v>
      </c>
      <c r="H736" s="1" t="str">
        <f>VLOOKUP(F736,城市对照表!$B:$C,2,0)</f>
        <v>沧州</v>
      </c>
      <c r="I736" s="1" t="s">
        <v>11713</v>
      </c>
    </row>
    <row r="737" spans="1:9" x14ac:dyDescent="0.2">
      <c r="A737" s="1" t="s">
        <v>6</v>
      </c>
      <c r="B737" s="1">
        <v>80101031</v>
      </c>
      <c r="C737" s="1" t="s">
        <v>304</v>
      </c>
      <c r="D737" s="1" t="s">
        <v>8</v>
      </c>
      <c r="E737" s="1" t="s">
        <v>275</v>
      </c>
      <c r="F737" s="1" t="s">
        <v>216</v>
      </c>
      <c r="G737" s="1" t="s">
        <v>30</v>
      </c>
      <c r="H737" s="1" t="str">
        <f>VLOOKUP(F737,城市对照表!$B:$C,2,0)</f>
        <v>秦皇岛</v>
      </c>
      <c r="I737" s="1" t="s">
        <v>11713</v>
      </c>
    </row>
    <row r="738" spans="1:9" x14ac:dyDescent="0.2">
      <c r="A738" s="1" t="s">
        <v>6</v>
      </c>
      <c r="B738" s="1">
        <v>80101032</v>
      </c>
      <c r="C738" s="1" t="s">
        <v>305</v>
      </c>
      <c r="D738" s="1" t="s">
        <v>8</v>
      </c>
      <c r="E738" s="1" t="s">
        <v>275</v>
      </c>
      <c r="F738" s="1" t="s">
        <v>10972</v>
      </c>
      <c r="G738" s="1" t="s">
        <v>30</v>
      </c>
      <c r="H738" s="1" t="str">
        <f>VLOOKUP(F738,城市对照表!$B:$C,2,0)</f>
        <v>廊坊</v>
      </c>
      <c r="I738" s="1" t="s">
        <v>11713</v>
      </c>
    </row>
    <row r="739" spans="1:9" x14ac:dyDescent="0.2">
      <c r="A739" s="1" t="s">
        <v>6</v>
      </c>
      <c r="B739" s="1">
        <v>80101034</v>
      </c>
      <c r="C739" s="1" t="s">
        <v>306</v>
      </c>
      <c r="D739" s="1" t="s">
        <v>8</v>
      </c>
      <c r="E739" s="1" t="s">
        <v>275</v>
      </c>
      <c r="F739" s="1" t="s">
        <v>306</v>
      </c>
      <c r="G739" s="1" t="s">
        <v>40</v>
      </c>
      <c r="H739" s="1" t="str">
        <f>VLOOKUP(F739,城市对照表!$B:$C,2,0)</f>
        <v>巴彦淖尔</v>
      </c>
      <c r="I739" s="1" t="s">
        <v>11713</v>
      </c>
    </row>
    <row r="740" spans="1:9" x14ac:dyDescent="0.2">
      <c r="A740" s="1" t="s">
        <v>6</v>
      </c>
      <c r="B740" s="1">
        <v>80101035</v>
      </c>
      <c r="C740" s="1" t="s">
        <v>307</v>
      </c>
      <c r="D740" s="1" t="s">
        <v>8</v>
      </c>
      <c r="E740" s="1" t="s">
        <v>275</v>
      </c>
      <c r="F740" s="1" t="s">
        <v>10</v>
      </c>
      <c r="G740" s="1" t="s">
        <v>30</v>
      </c>
      <c r="H740" s="1" t="str">
        <f>VLOOKUP(F740,城市对照表!$B:$C,2,0)</f>
        <v>天津</v>
      </c>
      <c r="I740" s="1" t="s">
        <v>11713</v>
      </c>
    </row>
    <row r="741" spans="1:9" x14ac:dyDescent="0.2">
      <c r="A741" s="1" t="s">
        <v>6</v>
      </c>
      <c r="B741" s="1">
        <v>80101037</v>
      </c>
      <c r="C741" s="1" t="s">
        <v>308</v>
      </c>
      <c r="D741" s="1" t="s">
        <v>8</v>
      </c>
      <c r="E741" s="1" t="s">
        <v>275</v>
      </c>
      <c r="F741" s="1" t="s">
        <v>65</v>
      </c>
      <c r="G741" s="1" t="s">
        <v>30</v>
      </c>
      <c r="H741" s="1" t="str">
        <f>VLOOKUP(F741,城市对照表!$B:$C,2,0)</f>
        <v>石家庄</v>
      </c>
      <c r="I741" s="1" t="s">
        <v>11713</v>
      </c>
    </row>
    <row r="742" spans="1:9" x14ac:dyDescent="0.2">
      <c r="A742" s="1" t="s">
        <v>6</v>
      </c>
      <c r="B742" s="1">
        <v>80101038</v>
      </c>
      <c r="C742" s="1" t="s">
        <v>309</v>
      </c>
      <c r="D742" s="1" t="s">
        <v>8</v>
      </c>
      <c r="E742" s="1" t="s">
        <v>275</v>
      </c>
      <c r="F742" s="1" t="s">
        <v>10984</v>
      </c>
      <c r="G742" s="1" t="s">
        <v>30</v>
      </c>
      <c r="H742" s="1" t="str">
        <f>VLOOKUP(F742,城市对照表!$B:$C,2,0)</f>
        <v>衡水</v>
      </c>
      <c r="I742" s="1" t="s">
        <v>11713</v>
      </c>
    </row>
    <row r="743" spans="1:9" x14ac:dyDescent="0.2">
      <c r="A743" s="1" t="s">
        <v>6</v>
      </c>
      <c r="B743" s="1">
        <v>80101039</v>
      </c>
      <c r="C743" s="1" t="s">
        <v>310</v>
      </c>
      <c r="D743" s="1" t="s">
        <v>8</v>
      </c>
      <c r="E743" s="1" t="s">
        <v>275</v>
      </c>
      <c r="F743" s="1" t="s">
        <v>10985</v>
      </c>
      <c r="G743" s="1" t="s">
        <v>40</v>
      </c>
      <c r="H743" s="1" t="str">
        <f>VLOOKUP(F743,城市对照表!$B:$C,2,0)</f>
        <v>阿拉善盟</v>
      </c>
      <c r="I743" s="1" t="s">
        <v>11713</v>
      </c>
    </row>
    <row r="744" spans="1:9" x14ac:dyDescent="0.2">
      <c r="A744" s="1" t="s">
        <v>6</v>
      </c>
      <c r="B744" s="1">
        <v>80101040</v>
      </c>
      <c r="C744" s="1" t="s">
        <v>311</v>
      </c>
      <c r="D744" s="1" t="s">
        <v>8</v>
      </c>
      <c r="E744" s="1" t="s">
        <v>275</v>
      </c>
      <c r="F744" s="1" t="s">
        <v>49</v>
      </c>
      <c r="G744" s="1" t="s">
        <v>40</v>
      </c>
      <c r="H744" s="1" t="str">
        <f>VLOOKUP(F744,城市对照表!$B:$C,2,0)</f>
        <v>赤峰</v>
      </c>
      <c r="I744" s="1" t="s">
        <v>11713</v>
      </c>
    </row>
    <row r="745" spans="1:9" x14ac:dyDescent="0.2">
      <c r="A745" s="1" t="s">
        <v>6</v>
      </c>
      <c r="B745" s="1">
        <v>80101041</v>
      </c>
      <c r="C745" s="1" t="s">
        <v>312</v>
      </c>
      <c r="D745" s="1" t="s">
        <v>8</v>
      </c>
      <c r="E745" s="1" t="s">
        <v>275</v>
      </c>
      <c r="F745" s="1" t="s">
        <v>49</v>
      </c>
      <c r="G745" s="1" t="s">
        <v>40</v>
      </c>
      <c r="H745" s="1" t="str">
        <f>VLOOKUP(F745,城市对照表!$B:$C,2,0)</f>
        <v>赤峰</v>
      </c>
      <c r="I745" s="1" t="s">
        <v>11713</v>
      </c>
    </row>
    <row r="746" spans="1:9" x14ac:dyDescent="0.2">
      <c r="A746" s="1" t="s">
        <v>6</v>
      </c>
      <c r="B746" s="1">
        <v>80101042</v>
      </c>
      <c r="C746" s="1" t="s">
        <v>10986</v>
      </c>
      <c r="D746" s="1" t="s">
        <v>8</v>
      </c>
      <c r="E746" s="1" t="s">
        <v>275</v>
      </c>
      <c r="F746" s="1" t="s">
        <v>10</v>
      </c>
      <c r="G746" s="1" t="s">
        <v>10</v>
      </c>
      <c r="H746" s="1" t="str">
        <f>VLOOKUP(F746,城市对照表!$B:$C,2,0)</f>
        <v>天津</v>
      </c>
      <c r="I746" s="1" t="s">
        <v>11713</v>
      </c>
    </row>
    <row r="747" spans="1:9" x14ac:dyDescent="0.2">
      <c r="A747" s="1" t="s">
        <v>6</v>
      </c>
      <c r="B747" s="1">
        <v>80101043</v>
      </c>
      <c r="C747" s="1" t="s">
        <v>313</v>
      </c>
      <c r="D747" s="1" t="s">
        <v>8</v>
      </c>
      <c r="E747" s="1" t="s">
        <v>275</v>
      </c>
      <c r="F747" s="1" t="s">
        <v>10</v>
      </c>
      <c r="G747" s="1" t="s">
        <v>10</v>
      </c>
      <c r="H747" s="1" t="str">
        <f>VLOOKUP(F747,城市对照表!$B:$C,2,0)</f>
        <v>天津</v>
      </c>
      <c r="I747" s="1" t="s">
        <v>11713</v>
      </c>
    </row>
    <row r="748" spans="1:9" x14ac:dyDescent="0.2">
      <c r="A748" s="1" t="s">
        <v>6</v>
      </c>
      <c r="B748" s="1">
        <v>80101044</v>
      </c>
      <c r="C748" s="1" t="s">
        <v>314</v>
      </c>
      <c r="D748" s="1" t="s">
        <v>8</v>
      </c>
      <c r="E748" s="1" t="s">
        <v>275</v>
      </c>
      <c r="F748" s="1" t="s">
        <v>10967</v>
      </c>
      <c r="G748" s="1" t="s">
        <v>30</v>
      </c>
      <c r="H748" s="1" t="str">
        <f>VLOOKUP(F748,城市对照表!$B:$C,2,0)</f>
        <v>天津</v>
      </c>
      <c r="I748" s="1" t="s">
        <v>11713</v>
      </c>
    </row>
    <row r="749" spans="1:9" x14ac:dyDescent="0.2">
      <c r="A749" s="1" t="s">
        <v>6</v>
      </c>
      <c r="B749" s="1">
        <v>80101045</v>
      </c>
      <c r="C749" s="1" t="s">
        <v>315</v>
      </c>
      <c r="D749" s="1" t="s">
        <v>8</v>
      </c>
      <c r="E749" s="1" t="s">
        <v>275</v>
      </c>
      <c r="F749" s="1" t="s">
        <v>162</v>
      </c>
      <c r="G749" s="1" t="s">
        <v>40</v>
      </c>
      <c r="H749" s="1" t="str">
        <f>VLOOKUP(F749,城市对照表!$B:$C,2,0)</f>
        <v>乌海</v>
      </c>
      <c r="I749" s="1" t="s">
        <v>11713</v>
      </c>
    </row>
    <row r="750" spans="1:9" x14ac:dyDescent="0.2">
      <c r="A750" s="1" t="s">
        <v>6</v>
      </c>
      <c r="B750" s="1">
        <v>80101046</v>
      </c>
      <c r="C750" s="1" t="s">
        <v>316</v>
      </c>
      <c r="D750" s="1" t="s">
        <v>8</v>
      </c>
      <c r="E750" s="1" t="s">
        <v>275</v>
      </c>
      <c r="F750" s="1" t="s">
        <v>316</v>
      </c>
      <c r="G750" s="1" t="s">
        <v>30</v>
      </c>
      <c r="H750" s="1" t="str">
        <f>VLOOKUP(F750,城市对照表!$B:$C,2,0)</f>
        <v>邯郸</v>
      </c>
      <c r="I750" s="1" t="s">
        <v>11713</v>
      </c>
    </row>
    <row r="751" spans="1:9" x14ac:dyDescent="0.2">
      <c r="A751" s="1" t="s">
        <v>6</v>
      </c>
      <c r="B751" s="1">
        <v>80101047</v>
      </c>
      <c r="C751" s="1" t="s">
        <v>317</v>
      </c>
      <c r="D751" s="1" t="s">
        <v>8</v>
      </c>
      <c r="E751" s="1" t="s">
        <v>275</v>
      </c>
      <c r="F751" s="1" t="s">
        <v>29</v>
      </c>
      <c r="G751" s="1" t="s">
        <v>30</v>
      </c>
      <c r="H751" s="1" t="str">
        <f>VLOOKUP(F751,城市对照表!$B:$C,2,0)</f>
        <v>保定</v>
      </c>
      <c r="I751" s="1" t="s">
        <v>11713</v>
      </c>
    </row>
    <row r="752" spans="1:9" x14ac:dyDescent="0.2">
      <c r="A752" s="1" t="s">
        <v>6</v>
      </c>
      <c r="B752" s="1">
        <v>80101048</v>
      </c>
      <c r="C752" s="1" t="s">
        <v>318</v>
      </c>
      <c r="D752" s="1" t="s">
        <v>8</v>
      </c>
      <c r="E752" s="1" t="s">
        <v>275</v>
      </c>
      <c r="F752" s="1" t="s">
        <v>318</v>
      </c>
      <c r="G752" s="1" t="s">
        <v>30</v>
      </c>
      <c r="H752" s="1" t="str">
        <f>VLOOKUP(F752,城市对照表!$B:$C,2,0)</f>
        <v>廊坊</v>
      </c>
      <c r="I752" s="1" t="s">
        <v>11713</v>
      </c>
    </row>
    <row r="753" spans="1:9" x14ac:dyDescent="0.2">
      <c r="A753" s="1" t="s">
        <v>6</v>
      </c>
      <c r="B753" s="1">
        <v>80101049</v>
      </c>
      <c r="C753" s="1" t="s">
        <v>10987</v>
      </c>
      <c r="D753" s="1" t="s">
        <v>8</v>
      </c>
      <c r="E753" s="1" t="s">
        <v>275</v>
      </c>
      <c r="F753" s="1" t="s">
        <v>10952</v>
      </c>
      <c r="G753" s="1" t="s">
        <v>10</v>
      </c>
      <c r="H753" s="1" t="str">
        <f>VLOOKUP(F753,城市对照表!$B:$C,2,0)</f>
        <v>天津</v>
      </c>
      <c r="I753" s="1" t="s">
        <v>11713</v>
      </c>
    </row>
    <row r="754" spans="1:9" x14ac:dyDescent="0.2">
      <c r="A754" s="1" t="s">
        <v>6</v>
      </c>
      <c r="B754" s="1">
        <v>80101050</v>
      </c>
      <c r="C754" s="1" t="s">
        <v>319</v>
      </c>
      <c r="D754" s="1" t="s">
        <v>8</v>
      </c>
      <c r="E754" s="1" t="s">
        <v>275</v>
      </c>
      <c r="F754" s="1" t="s">
        <v>319</v>
      </c>
      <c r="G754" s="1" t="s">
        <v>30</v>
      </c>
      <c r="H754" s="1" t="str">
        <f>VLOOKUP(F754,城市对照表!$B:$C,2,0)</f>
        <v>保定</v>
      </c>
      <c r="I754" s="1" t="s">
        <v>11713</v>
      </c>
    </row>
    <row r="755" spans="1:9" x14ac:dyDescent="0.2">
      <c r="A755" s="1" t="s">
        <v>6</v>
      </c>
      <c r="B755" s="1">
        <v>80101052</v>
      </c>
      <c r="C755" s="1" t="s">
        <v>320</v>
      </c>
      <c r="D755" s="1" t="s">
        <v>8</v>
      </c>
      <c r="E755" s="1" t="s">
        <v>275</v>
      </c>
      <c r="F755" s="1" t="s">
        <v>10988</v>
      </c>
      <c r="G755" s="1" t="s">
        <v>10</v>
      </c>
      <c r="H755" s="1" t="str">
        <f>VLOOKUP(F755,城市对照表!$B:$C,2,0)</f>
        <v>天津</v>
      </c>
      <c r="I755" s="1" t="s">
        <v>11713</v>
      </c>
    </row>
    <row r="756" spans="1:9" x14ac:dyDescent="0.2">
      <c r="A756" s="1" t="s">
        <v>6</v>
      </c>
      <c r="B756" s="1">
        <v>80101053</v>
      </c>
      <c r="C756" s="1" t="s">
        <v>10989</v>
      </c>
      <c r="D756" s="1" t="s">
        <v>8</v>
      </c>
      <c r="E756" s="1" t="s">
        <v>275</v>
      </c>
      <c r="F756" s="1" t="s">
        <v>178</v>
      </c>
      <c r="G756" s="1" t="s">
        <v>30</v>
      </c>
      <c r="H756" s="1" t="str">
        <f>VLOOKUP(F756,城市对照表!$B:$C,2,0)</f>
        <v>唐山</v>
      </c>
      <c r="I756" s="1" t="s">
        <v>11713</v>
      </c>
    </row>
    <row r="757" spans="1:9" x14ac:dyDescent="0.2">
      <c r="A757" s="1" t="s">
        <v>6</v>
      </c>
      <c r="B757" s="1">
        <v>80101054</v>
      </c>
      <c r="C757" s="1" t="s">
        <v>321</v>
      </c>
      <c r="D757" s="1" t="s">
        <v>8</v>
      </c>
      <c r="E757" s="1" t="s">
        <v>275</v>
      </c>
      <c r="F757" s="1" t="s">
        <v>65</v>
      </c>
      <c r="G757" s="1" t="s">
        <v>30</v>
      </c>
      <c r="H757" s="1" t="str">
        <f>VLOOKUP(F757,城市对照表!$B:$C,2,0)</f>
        <v>石家庄</v>
      </c>
      <c r="I757" s="1" t="s">
        <v>11713</v>
      </c>
    </row>
    <row r="758" spans="1:9" x14ac:dyDescent="0.2">
      <c r="A758" s="1" t="s">
        <v>6</v>
      </c>
      <c r="B758" s="1">
        <v>80101057</v>
      </c>
      <c r="C758" s="1" t="s">
        <v>10990</v>
      </c>
      <c r="D758" s="1" t="s">
        <v>8</v>
      </c>
      <c r="E758" s="1" t="s">
        <v>275</v>
      </c>
      <c r="F758" s="1" t="s">
        <v>51</v>
      </c>
      <c r="G758" s="1" t="s">
        <v>40</v>
      </c>
      <c r="H758" s="1" t="str">
        <f>VLOOKUP(F758,城市对照表!$B:$C,2,0)</f>
        <v>包头</v>
      </c>
      <c r="I758" s="1" t="s">
        <v>11713</v>
      </c>
    </row>
    <row r="759" spans="1:9" x14ac:dyDescent="0.2">
      <c r="A759" s="1" t="s">
        <v>6</v>
      </c>
      <c r="B759" s="1">
        <v>80101058</v>
      </c>
      <c r="C759" s="1" t="s">
        <v>10991</v>
      </c>
      <c r="D759" s="1" t="s">
        <v>8</v>
      </c>
      <c r="E759" s="1" t="s">
        <v>275</v>
      </c>
      <c r="F759" s="1" t="s">
        <v>106</v>
      </c>
      <c r="G759" s="1" t="s">
        <v>30</v>
      </c>
      <c r="H759" s="1" t="str">
        <f>VLOOKUP(F759,城市对照表!$B:$C,2,0)</f>
        <v>沧州</v>
      </c>
      <c r="I759" s="1" t="s">
        <v>11713</v>
      </c>
    </row>
    <row r="760" spans="1:9" x14ac:dyDescent="0.2">
      <c r="A760" s="1" t="s">
        <v>6</v>
      </c>
      <c r="B760" s="1">
        <v>80101059</v>
      </c>
      <c r="C760" s="1" t="s">
        <v>10992</v>
      </c>
      <c r="D760" s="1" t="s">
        <v>8</v>
      </c>
      <c r="E760" s="1" t="s">
        <v>275</v>
      </c>
      <c r="F760" s="1" t="s">
        <v>65</v>
      </c>
      <c r="G760" s="1" t="s">
        <v>30</v>
      </c>
      <c r="H760" s="1" t="str">
        <f>VLOOKUP(F760,城市对照表!$B:$C,2,0)</f>
        <v>石家庄</v>
      </c>
      <c r="I760" s="1" t="s">
        <v>11713</v>
      </c>
    </row>
    <row r="761" spans="1:9" x14ac:dyDescent="0.2">
      <c r="A761" s="1" t="s">
        <v>6</v>
      </c>
      <c r="B761" s="1">
        <v>80101060</v>
      </c>
      <c r="C761" s="1" t="s">
        <v>10993</v>
      </c>
      <c r="D761" s="1" t="s">
        <v>8</v>
      </c>
      <c r="E761" s="1" t="s">
        <v>275</v>
      </c>
      <c r="F761" s="1" t="s">
        <v>100</v>
      </c>
      <c r="G761" s="1" t="s">
        <v>30</v>
      </c>
      <c r="H761" s="1" t="str">
        <f>VLOOKUP(F761,城市对照表!$B:$C,2,0)</f>
        <v>唐山</v>
      </c>
      <c r="I761" s="1" t="s">
        <v>11713</v>
      </c>
    </row>
    <row r="762" spans="1:9" x14ac:dyDescent="0.2">
      <c r="A762" s="1" t="s">
        <v>6</v>
      </c>
      <c r="B762" s="1">
        <v>80101061</v>
      </c>
      <c r="C762" s="1" t="s">
        <v>10994</v>
      </c>
      <c r="D762" s="1" t="s">
        <v>8</v>
      </c>
      <c r="E762" s="1" t="s">
        <v>275</v>
      </c>
      <c r="F762" s="1" t="s">
        <v>10995</v>
      </c>
      <c r="G762" s="1" t="s">
        <v>40</v>
      </c>
      <c r="H762" s="1" t="str">
        <f>VLOOKUP(F762,城市对照表!$B:$C,2,0)</f>
        <v>赤峰</v>
      </c>
      <c r="I762" s="1" t="s">
        <v>11713</v>
      </c>
    </row>
    <row r="763" spans="1:9" x14ac:dyDescent="0.2">
      <c r="A763" s="1" t="s">
        <v>6</v>
      </c>
      <c r="B763" s="1">
        <v>80101063</v>
      </c>
      <c r="C763" s="1" t="s">
        <v>10996</v>
      </c>
      <c r="D763" s="1" t="s">
        <v>8</v>
      </c>
      <c r="E763" s="1" t="s">
        <v>275</v>
      </c>
      <c r="F763" s="1" t="s">
        <v>10</v>
      </c>
      <c r="G763" s="1" t="s">
        <v>10</v>
      </c>
      <c r="H763" s="1" t="str">
        <f>VLOOKUP(F763,城市对照表!$B:$C,2,0)</f>
        <v>天津</v>
      </c>
      <c r="I763" s="1" t="s">
        <v>11713</v>
      </c>
    </row>
    <row r="764" spans="1:9" x14ac:dyDescent="0.2">
      <c r="A764" s="1" t="s">
        <v>6</v>
      </c>
      <c r="B764" s="1">
        <v>86010001</v>
      </c>
      <c r="C764" s="1" t="s">
        <v>859</v>
      </c>
      <c r="D764" s="1" t="s">
        <v>8</v>
      </c>
      <c r="E764" s="1" t="s">
        <v>275</v>
      </c>
      <c r="F764" s="1" t="s">
        <v>10</v>
      </c>
      <c r="G764" s="1" t="s">
        <v>10</v>
      </c>
      <c r="H764" s="1" t="str">
        <f>VLOOKUP(F764,城市对照表!$B:$C,2,0)</f>
        <v>天津</v>
      </c>
      <c r="I764" s="1" t="s">
        <v>11713</v>
      </c>
    </row>
    <row r="765" spans="1:9" x14ac:dyDescent="0.2">
      <c r="A765" s="1" t="s">
        <v>6</v>
      </c>
      <c r="B765" s="1">
        <v>86010004</v>
      </c>
      <c r="C765" s="1" t="s">
        <v>860</v>
      </c>
      <c r="D765" s="1" t="s">
        <v>8</v>
      </c>
      <c r="E765" s="1" t="s">
        <v>275</v>
      </c>
      <c r="F765" s="1" t="s">
        <v>10</v>
      </c>
      <c r="G765" s="1" t="s">
        <v>10</v>
      </c>
      <c r="H765" s="1" t="str">
        <f>VLOOKUP(F765,城市对照表!$B:$C,2,0)</f>
        <v>天津</v>
      </c>
      <c r="I765" s="1" t="s">
        <v>11713</v>
      </c>
    </row>
    <row r="766" spans="1:9" x14ac:dyDescent="0.2">
      <c r="A766" s="1" t="s">
        <v>6</v>
      </c>
      <c r="B766" s="1">
        <v>86010005</v>
      </c>
      <c r="C766" s="1" t="s">
        <v>861</v>
      </c>
      <c r="D766" s="1" t="s">
        <v>8</v>
      </c>
      <c r="E766" s="1" t="s">
        <v>275</v>
      </c>
      <c r="F766" s="1" t="s">
        <v>10</v>
      </c>
      <c r="G766" s="1" t="s">
        <v>10</v>
      </c>
      <c r="H766" s="1" t="str">
        <f>VLOOKUP(F766,城市对照表!$B:$C,2,0)</f>
        <v>天津</v>
      </c>
      <c r="I766" s="1" t="s">
        <v>11713</v>
      </c>
    </row>
    <row r="767" spans="1:9" x14ac:dyDescent="0.2">
      <c r="A767" s="1" t="s">
        <v>6</v>
      </c>
      <c r="B767" s="1">
        <v>86010006</v>
      </c>
      <c r="C767" s="1" t="s">
        <v>862</v>
      </c>
      <c r="D767" s="1" t="s">
        <v>8</v>
      </c>
      <c r="E767" s="1" t="s">
        <v>275</v>
      </c>
      <c r="F767" s="1" t="s">
        <v>10</v>
      </c>
      <c r="G767" s="1" t="s">
        <v>10</v>
      </c>
      <c r="H767" s="1" t="str">
        <f>VLOOKUP(F767,城市对照表!$B:$C,2,0)</f>
        <v>天津</v>
      </c>
      <c r="I767" s="1" t="s">
        <v>11713</v>
      </c>
    </row>
    <row r="768" spans="1:9" x14ac:dyDescent="0.2">
      <c r="A768" s="1" t="s">
        <v>6</v>
      </c>
      <c r="B768" s="1">
        <v>86010007</v>
      </c>
      <c r="C768" s="1" t="s">
        <v>863</v>
      </c>
      <c r="D768" s="1" t="s">
        <v>8</v>
      </c>
      <c r="E768" s="1" t="s">
        <v>275</v>
      </c>
      <c r="F768" s="1" t="s">
        <v>65</v>
      </c>
      <c r="G768" s="1" t="s">
        <v>30</v>
      </c>
      <c r="H768" s="1" t="str">
        <f>VLOOKUP(F768,城市对照表!$B:$C,2,0)</f>
        <v>石家庄</v>
      </c>
      <c r="I768" s="1" t="s">
        <v>11713</v>
      </c>
    </row>
    <row r="769" spans="1:9" x14ac:dyDescent="0.2">
      <c r="A769" s="1" t="s">
        <v>6</v>
      </c>
      <c r="B769" s="1">
        <v>86010008</v>
      </c>
      <c r="C769" s="1" t="s">
        <v>864</v>
      </c>
      <c r="D769" s="1" t="s">
        <v>8</v>
      </c>
      <c r="E769" s="1" t="s">
        <v>275</v>
      </c>
      <c r="F769" s="1" t="s">
        <v>10</v>
      </c>
      <c r="G769" s="1" t="s">
        <v>10</v>
      </c>
      <c r="H769" s="1" t="str">
        <f>VLOOKUP(F769,城市对照表!$B:$C,2,0)</f>
        <v>天津</v>
      </c>
      <c r="I769" s="1" t="s">
        <v>11713</v>
      </c>
    </row>
    <row r="770" spans="1:9" x14ac:dyDescent="0.2">
      <c r="A770" s="1" t="s">
        <v>6</v>
      </c>
      <c r="B770" s="1">
        <v>86010013</v>
      </c>
      <c r="C770" s="1" t="s">
        <v>865</v>
      </c>
      <c r="D770" s="1" t="s">
        <v>8</v>
      </c>
      <c r="E770" s="1" t="s">
        <v>275</v>
      </c>
      <c r="F770" s="1" t="s">
        <v>10</v>
      </c>
      <c r="G770" s="1" t="s">
        <v>10</v>
      </c>
      <c r="H770" s="1" t="str">
        <f>VLOOKUP(F770,城市对照表!$B:$C,2,0)</f>
        <v>天津</v>
      </c>
      <c r="I770" s="1" t="s">
        <v>11713</v>
      </c>
    </row>
    <row r="771" spans="1:9" x14ac:dyDescent="0.2">
      <c r="A771" s="1" t="s">
        <v>6</v>
      </c>
      <c r="B771" s="1">
        <v>86010014</v>
      </c>
      <c r="C771" s="1" t="s">
        <v>866</v>
      </c>
      <c r="D771" s="1" t="s">
        <v>8</v>
      </c>
      <c r="E771" s="1" t="s">
        <v>275</v>
      </c>
      <c r="F771" s="1" t="s">
        <v>29</v>
      </c>
      <c r="G771" s="1" t="s">
        <v>30</v>
      </c>
      <c r="H771" s="1" t="str">
        <f>VLOOKUP(F771,城市对照表!$B:$C,2,0)</f>
        <v>保定</v>
      </c>
      <c r="I771" s="1" t="s">
        <v>11713</v>
      </c>
    </row>
    <row r="772" spans="1:9" x14ac:dyDescent="0.2">
      <c r="A772" s="1" t="s">
        <v>6</v>
      </c>
      <c r="B772" s="1">
        <v>86010018</v>
      </c>
      <c r="C772" s="1" t="s">
        <v>867</v>
      </c>
      <c r="D772" s="1" t="s">
        <v>8</v>
      </c>
      <c r="E772" s="1" t="s">
        <v>275</v>
      </c>
      <c r="F772" s="1" t="s">
        <v>213</v>
      </c>
      <c r="G772" s="1" t="s">
        <v>30</v>
      </c>
      <c r="H772" s="1" t="str">
        <f>VLOOKUP(F772,城市对照表!$B:$C,2,0)</f>
        <v>廊坊</v>
      </c>
      <c r="I772" s="1" t="s">
        <v>11713</v>
      </c>
    </row>
    <row r="773" spans="1:9" x14ac:dyDescent="0.2">
      <c r="A773" s="1" t="s">
        <v>6</v>
      </c>
      <c r="B773" s="1">
        <v>86010019</v>
      </c>
      <c r="C773" s="1" t="s">
        <v>868</v>
      </c>
      <c r="D773" s="1" t="s">
        <v>8</v>
      </c>
      <c r="E773" s="1" t="s">
        <v>275</v>
      </c>
      <c r="F773" s="1" t="s">
        <v>65</v>
      </c>
      <c r="G773" s="1" t="s">
        <v>30</v>
      </c>
      <c r="H773" s="1" t="str">
        <f>VLOOKUP(F773,城市对照表!$B:$C,2,0)</f>
        <v>石家庄</v>
      </c>
      <c r="I773" s="1" t="s">
        <v>11713</v>
      </c>
    </row>
    <row r="774" spans="1:9" x14ac:dyDescent="0.2">
      <c r="A774" s="1" t="s">
        <v>6</v>
      </c>
      <c r="B774" s="1">
        <v>86010021</v>
      </c>
      <c r="C774" s="1" t="s">
        <v>869</v>
      </c>
      <c r="D774" s="1" t="s">
        <v>8</v>
      </c>
      <c r="E774" s="1" t="s">
        <v>275</v>
      </c>
      <c r="F774" s="1" t="s">
        <v>178</v>
      </c>
      <c r="G774" s="1" t="s">
        <v>30</v>
      </c>
      <c r="H774" s="1" t="str">
        <f>VLOOKUP(F774,城市对照表!$B:$C,2,0)</f>
        <v>唐山</v>
      </c>
      <c r="I774" s="1" t="s">
        <v>11713</v>
      </c>
    </row>
    <row r="775" spans="1:9" x14ac:dyDescent="0.2">
      <c r="A775" s="1" t="s">
        <v>6</v>
      </c>
      <c r="B775" s="1">
        <v>86010024</v>
      </c>
      <c r="C775" s="1" t="s">
        <v>870</v>
      </c>
      <c r="D775" s="1" t="s">
        <v>8</v>
      </c>
      <c r="E775" s="1" t="s">
        <v>275</v>
      </c>
      <c r="F775" s="1" t="s">
        <v>206</v>
      </c>
      <c r="G775" s="1" t="s">
        <v>40</v>
      </c>
      <c r="H775" s="1" t="str">
        <f>VLOOKUP(F775,城市对照表!$B:$C,2,0)</f>
        <v>呼和浩特</v>
      </c>
      <c r="I775" s="1" t="s">
        <v>11713</v>
      </c>
    </row>
    <row r="776" spans="1:9" x14ac:dyDescent="0.2">
      <c r="A776" s="1" t="s">
        <v>6</v>
      </c>
      <c r="B776" s="1">
        <v>86010025</v>
      </c>
      <c r="C776" s="1" t="s">
        <v>871</v>
      </c>
      <c r="D776" s="1" t="s">
        <v>8</v>
      </c>
      <c r="E776" s="1" t="s">
        <v>275</v>
      </c>
      <c r="F776" s="1" t="s">
        <v>10</v>
      </c>
      <c r="G776" s="1" t="s">
        <v>10</v>
      </c>
      <c r="H776" s="1" t="str">
        <f>VLOOKUP(F776,城市对照表!$B:$C,2,0)</f>
        <v>天津</v>
      </c>
      <c r="I776" s="1" t="s">
        <v>11713</v>
      </c>
    </row>
    <row r="777" spans="1:9" x14ac:dyDescent="0.2">
      <c r="A777" s="1" t="s">
        <v>6</v>
      </c>
      <c r="B777" s="1">
        <v>86010026</v>
      </c>
      <c r="C777" s="1" t="s">
        <v>872</v>
      </c>
      <c r="D777" s="1" t="s">
        <v>8</v>
      </c>
      <c r="E777" s="1" t="s">
        <v>275</v>
      </c>
      <c r="F777" s="1" t="s">
        <v>206</v>
      </c>
      <c r="G777" s="1" t="s">
        <v>40</v>
      </c>
      <c r="H777" s="1" t="str">
        <f>VLOOKUP(F777,城市对照表!$B:$C,2,0)</f>
        <v>呼和浩特</v>
      </c>
      <c r="I777" s="1" t="s">
        <v>11713</v>
      </c>
    </row>
    <row r="778" spans="1:9" x14ac:dyDescent="0.2">
      <c r="A778" s="1" t="s">
        <v>6</v>
      </c>
      <c r="B778" s="1">
        <v>86010028</v>
      </c>
      <c r="C778" s="1" t="s">
        <v>873</v>
      </c>
      <c r="D778" s="1" t="s">
        <v>8</v>
      </c>
      <c r="E778" s="1" t="s">
        <v>275</v>
      </c>
      <c r="F778" s="1" t="s">
        <v>65</v>
      </c>
      <c r="G778" s="1" t="s">
        <v>30</v>
      </c>
      <c r="H778" s="1" t="str">
        <f>VLOOKUP(F778,城市对照表!$B:$C,2,0)</f>
        <v>石家庄</v>
      </c>
      <c r="I778" s="1" t="s">
        <v>11713</v>
      </c>
    </row>
    <row r="779" spans="1:9" x14ac:dyDescent="0.2">
      <c r="A779" s="1" t="s">
        <v>6</v>
      </c>
      <c r="B779" s="1">
        <v>86010029</v>
      </c>
      <c r="C779" s="1" t="s">
        <v>874</v>
      </c>
      <c r="D779" s="1" t="s">
        <v>8</v>
      </c>
      <c r="E779" s="1" t="s">
        <v>275</v>
      </c>
      <c r="F779" s="1" t="s">
        <v>51</v>
      </c>
      <c r="G779" s="1" t="s">
        <v>40</v>
      </c>
      <c r="H779" s="1" t="str">
        <f>VLOOKUP(F779,城市对照表!$B:$C,2,0)</f>
        <v>包头</v>
      </c>
      <c r="I779" s="1" t="s">
        <v>11713</v>
      </c>
    </row>
    <row r="780" spans="1:9" x14ac:dyDescent="0.2">
      <c r="A780" s="1" t="s">
        <v>6</v>
      </c>
      <c r="B780" s="1">
        <v>86010032</v>
      </c>
      <c r="C780" s="1" t="s">
        <v>875</v>
      </c>
      <c r="D780" s="1" t="s">
        <v>8</v>
      </c>
      <c r="E780" s="1" t="s">
        <v>275</v>
      </c>
      <c r="F780" s="1" t="s">
        <v>10</v>
      </c>
      <c r="G780" s="1" t="s">
        <v>10</v>
      </c>
      <c r="H780" s="1" t="str">
        <f>VLOOKUP(F780,城市对照表!$B:$C,2,0)</f>
        <v>天津</v>
      </c>
      <c r="I780" s="1" t="s">
        <v>11713</v>
      </c>
    </row>
    <row r="781" spans="1:9" x14ac:dyDescent="0.2">
      <c r="A781" s="1" t="s">
        <v>6</v>
      </c>
      <c r="B781" s="1">
        <v>86010034</v>
      </c>
      <c r="C781" s="1" t="s">
        <v>877</v>
      </c>
      <c r="D781" s="1" t="s">
        <v>8</v>
      </c>
      <c r="E781" s="1" t="s">
        <v>275</v>
      </c>
      <c r="F781" s="1" t="s">
        <v>10</v>
      </c>
      <c r="G781" s="1" t="s">
        <v>10</v>
      </c>
      <c r="H781" s="1" t="str">
        <f>VLOOKUP(F781,城市对照表!$B:$C,2,0)</f>
        <v>天津</v>
      </c>
      <c r="I781" s="1" t="s">
        <v>11713</v>
      </c>
    </row>
    <row r="782" spans="1:9" x14ac:dyDescent="0.2">
      <c r="A782" s="1" t="s">
        <v>6</v>
      </c>
      <c r="B782" s="1">
        <v>86010035</v>
      </c>
      <c r="C782" s="1" t="s">
        <v>878</v>
      </c>
      <c r="D782" s="1" t="s">
        <v>8</v>
      </c>
      <c r="E782" s="1" t="s">
        <v>275</v>
      </c>
      <c r="F782" s="1" t="s">
        <v>106</v>
      </c>
      <c r="G782" s="1" t="s">
        <v>30</v>
      </c>
      <c r="H782" s="1" t="str">
        <f>VLOOKUP(F782,城市对照表!$B:$C,2,0)</f>
        <v>沧州</v>
      </c>
      <c r="I782" s="1" t="s">
        <v>11713</v>
      </c>
    </row>
    <row r="783" spans="1:9" x14ac:dyDescent="0.2">
      <c r="A783" s="1" t="s">
        <v>6</v>
      </c>
      <c r="B783" s="1">
        <v>86010037</v>
      </c>
      <c r="C783" s="1" t="s">
        <v>879</v>
      </c>
      <c r="D783" s="1" t="s">
        <v>8</v>
      </c>
      <c r="E783" s="1" t="s">
        <v>275</v>
      </c>
      <c r="F783" s="1" t="s">
        <v>10</v>
      </c>
      <c r="G783" s="1" t="s">
        <v>10</v>
      </c>
      <c r="H783" s="1" t="str">
        <f>VLOOKUP(F783,城市对照表!$B:$C,2,0)</f>
        <v>天津</v>
      </c>
      <c r="I783" s="1" t="s">
        <v>11713</v>
      </c>
    </row>
    <row r="784" spans="1:9" x14ac:dyDescent="0.2">
      <c r="A784" s="1" t="s">
        <v>6</v>
      </c>
      <c r="B784" s="1">
        <v>86010038</v>
      </c>
      <c r="C784" s="1" t="s">
        <v>880</v>
      </c>
      <c r="D784" s="1" t="s">
        <v>8</v>
      </c>
      <c r="E784" s="1" t="s">
        <v>275</v>
      </c>
      <c r="F784" s="1" t="s">
        <v>10</v>
      </c>
      <c r="G784" s="1" t="s">
        <v>10</v>
      </c>
      <c r="H784" s="1" t="str">
        <f>VLOOKUP(F784,城市对照表!$B:$C,2,0)</f>
        <v>天津</v>
      </c>
      <c r="I784" s="1" t="s">
        <v>11713</v>
      </c>
    </row>
    <row r="785" spans="1:9" x14ac:dyDescent="0.2">
      <c r="A785" s="1" t="s">
        <v>6</v>
      </c>
      <c r="B785" s="1">
        <v>86010039</v>
      </c>
      <c r="C785" s="1" t="s">
        <v>881</v>
      </c>
      <c r="D785" s="1" t="s">
        <v>8</v>
      </c>
      <c r="E785" s="1" t="s">
        <v>275</v>
      </c>
      <c r="F785" s="1" t="s">
        <v>29</v>
      </c>
      <c r="G785" s="1" t="s">
        <v>30</v>
      </c>
      <c r="H785" s="1" t="str">
        <f>VLOOKUP(F785,城市对照表!$B:$C,2,0)</f>
        <v>保定</v>
      </c>
      <c r="I785" s="1" t="s">
        <v>11713</v>
      </c>
    </row>
    <row r="786" spans="1:9" x14ac:dyDescent="0.2">
      <c r="A786" s="1" t="s">
        <v>6</v>
      </c>
      <c r="B786" s="1">
        <v>86010040</v>
      </c>
      <c r="C786" s="1" t="s">
        <v>882</v>
      </c>
      <c r="D786" s="1" t="s">
        <v>8</v>
      </c>
      <c r="E786" s="1" t="s">
        <v>275</v>
      </c>
      <c r="F786" s="1" t="s">
        <v>10</v>
      </c>
      <c r="G786" s="1" t="s">
        <v>10</v>
      </c>
      <c r="H786" s="1" t="str">
        <f>VLOOKUP(F786,城市对照表!$B:$C,2,0)</f>
        <v>天津</v>
      </c>
      <c r="I786" s="1" t="s">
        <v>11713</v>
      </c>
    </row>
    <row r="787" spans="1:9" x14ac:dyDescent="0.2">
      <c r="A787" s="1" t="s">
        <v>6</v>
      </c>
      <c r="B787" s="1">
        <v>86010046</v>
      </c>
      <c r="C787" s="1" t="s">
        <v>883</v>
      </c>
      <c r="D787" s="1" t="s">
        <v>8</v>
      </c>
      <c r="E787" s="1" t="s">
        <v>275</v>
      </c>
      <c r="F787" s="1" t="s">
        <v>206</v>
      </c>
      <c r="G787" s="1" t="s">
        <v>40</v>
      </c>
      <c r="H787" s="1" t="str">
        <f>VLOOKUP(F787,城市对照表!$B:$C,2,0)</f>
        <v>呼和浩特</v>
      </c>
      <c r="I787" s="1" t="s">
        <v>11713</v>
      </c>
    </row>
    <row r="788" spans="1:9" x14ac:dyDescent="0.2">
      <c r="A788" s="1" t="s">
        <v>6</v>
      </c>
      <c r="B788" s="1">
        <v>86010047</v>
      </c>
      <c r="C788" s="1" t="s">
        <v>884</v>
      </c>
      <c r="D788" s="1" t="s">
        <v>8</v>
      </c>
      <c r="E788" s="1" t="s">
        <v>275</v>
      </c>
      <c r="F788" s="1" t="s">
        <v>206</v>
      </c>
      <c r="G788" s="1" t="s">
        <v>40</v>
      </c>
      <c r="H788" s="1" t="str">
        <f>VLOOKUP(F788,城市对照表!$B:$C,2,0)</f>
        <v>呼和浩特</v>
      </c>
      <c r="I788" s="1" t="s">
        <v>11713</v>
      </c>
    </row>
    <row r="789" spans="1:9" x14ac:dyDescent="0.2">
      <c r="A789" s="1" t="s">
        <v>6</v>
      </c>
      <c r="B789" s="1">
        <v>86010052</v>
      </c>
      <c r="C789" s="1" t="s">
        <v>885</v>
      </c>
      <c r="D789" s="1" t="s">
        <v>8</v>
      </c>
      <c r="E789" s="1" t="s">
        <v>275</v>
      </c>
      <c r="F789" s="1" t="s">
        <v>152</v>
      </c>
      <c r="G789" s="1" t="s">
        <v>30</v>
      </c>
      <c r="H789" s="1" t="str">
        <f>VLOOKUP(F789,城市对照表!$B:$C,2,0)</f>
        <v>张家口</v>
      </c>
      <c r="I789" s="1" t="s">
        <v>11713</v>
      </c>
    </row>
    <row r="790" spans="1:9" x14ac:dyDescent="0.2">
      <c r="A790" s="1" t="s">
        <v>6</v>
      </c>
      <c r="B790" s="1">
        <v>86010055</v>
      </c>
      <c r="C790" s="1" t="s">
        <v>886</v>
      </c>
      <c r="D790" s="1" t="s">
        <v>8</v>
      </c>
      <c r="E790" s="1" t="s">
        <v>275</v>
      </c>
      <c r="F790" s="1" t="s">
        <v>51</v>
      </c>
      <c r="G790" s="1" t="s">
        <v>40</v>
      </c>
      <c r="H790" s="1" t="str">
        <f>VLOOKUP(F790,城市对照表!$B:$C,2,0)</f>
        <v>包头</v>
      </c>
      <c r="I790" s="1" t="s">
        <v>11713</v>
      </c>
    </row>
    <row r="791" spans="1:9" x14ac:dyDescent="0.2">
      <c r="A791" s="1" t="s">
        <v>6</v>
      </c>
      <c r="B791" s="1">
        <v>86010056</v>
      </c>
      <c r="C791" s="1" t="s">
        <v>887</v>
      </c>
      <c r="D791" s="1" t="s">
        <v>8</v>
      </c>
      <c r="E791" s="1" t="s">
        <v>275</v>
      </c>
      <c r="F791" s="1" t="s">
        <v>10</v>
      </c>
      <c r="G791" s="1" t="s">
        <v>10</v>
      </c>
      <c r="H791" s="1" t="str">
        <f>VLOOKUP(F791,城市对照表!$B:$C,2,0)</f>
        <v>天津</v>
      </c>
      <c r="I791" s="1" t="s">
        <v>11713</v>
      </c>
    </row>
    <row r="792" spans="1:9" x14ac:dyDescent="0.2">
      <c r="A792" s="1" t="s">
        <v>6</v>
      </c>
      <c r="B792" s="1">
        <v>86010057</v>
      </c>
      <c r="C792" s="1" t="s">
        <v>888</v>
      </c>
      <c r="D792" s="1" t="s">
        <v>8</v>
      </c>
      <c r="E792" s="1" t="s">
        <v>275</v>
      </c>
      <c r="F792" s="1" t="s">
        <v>65</v>
      </c>
      <c r="G792" s="1" t="s">
        <v>30</v>
      </c>
      <c r="H792" s="1" t="str">
        <f>VLOOKUP(F792,城市对照表!$B:$C,2,0)</f>
        <v>石家庄</v>
      </c>
      <c r="I792" s="1" t="s">
        <v>11713</v>
      </c>
    </row>
    <row r="793" spans="1:9" x14ac:dyDescent="0.2">
      <c r="A793" s="1" t="s">
        <v>6</v>
      </c>
      <c r="B793" s="1">
        <v>86010061</v>
      </c>
      <c r="C793" s="1" t="s">
        <v>889</v>
      </c>
      <c r="D793" s="1" t="s">
        <v>8</v>
      </c>
      <c r="E793" s="1" t="s">
        <v>275</v>
      </c>
      <c r="F793" s="1" t="s">
        <v>65</v>
      </c>
      <c r="G793" s="1" t="s">
        <v>30</v>
      </c>
      <c r="H793" s="1" t="str">
        <f>VLOOKUP(F793,城市对照表!$B:$C,2,0)</f>
        <v>石家庄</v>
      </c>
      <c r="I793" s="1" t="s">
        <v>11713</v>
      </c>
    </row>
    <row r="794" spans="1:9" x14ac:dyDescent="0.2">
      <c r="A794" s="1" t="s">
        <v>6</v>
      </c>
      <c r="B794" s="1">
        <v>86010066</v>
      </c>
      <c r="C794" s="1" t="s">
        <v>890</v>
      </c>
      <c r="D794" s="1" t="s">
        <v>8</v>
      </c>
      <c r="E794" s="1" t="s">
        <v>275</v>
      </c>
      <c r="F794" s="1" t="s">
        <v>10964</v>
      </c>
      <c r="G794" s="1" t="s">
        <v>30</v>
      </c>
      <c r="H794" s="1" t="str">
        <f>VLOOKUP(F794,城市对照表!$B:$C,2,0)</f>
        <v>保定</v>
      </c>
      <c r="I794" s="1" t="s">
        <v>11713</v>
      </c>
    </row>
    <row r="795" spans="1:9" x14ac:dyDescent="0.2">
      <c r="A795" s="1" t="s">
        <v>6</v>
      </c>
      <c r="B795" s="1">
        <v>86010068</v>
      </c>
      <c r="C795" s="1" t="s">
        <v>891</v>
      </c>
      <c r="D795" s="1" t="s">
        <v>8</v>
      </c>
      <c r="E795" s="1" t="s">
        <v>275</v>
      </c>
      <c r="F795" s="1" t="s">
        <v>10</v>
      </c>
      <c r="G795" s="1" t="s">
        <v>10</v>
      </c>
      <c r="H795" s="1" t="str">
        <f>VLOOKUP(F795,城市对照表!$B:$C,2,0)</f>
        <v>天津</v>
      </c>
      <c r="I795" s="1" t="s">
        <v>11713</v>
      </c>
    </row>
    <row r="796" spans="1:9" x14ac:dyDescent="0.2">
      <c r="A796" s="1" t="s">
        <v>6</v>
      </c>
      <c r="B796" s="1">
        <v>86010069</v>
      </c>
      <c r="C796" s="1" t="s">
        <v>892</v>
      </c>
      <c r="D796" s="1" t="s">
        <v>8</v>
      </c>
      <c r="E796" s="1" t="s">
        <v>275</v>
      </c>
      <c r="F796" s="1" t="s">
        <v>10</v>
      </c>
      <c r="G796" s="1" t="s">
        <v>10</v>
      </c>
      <c r="H796" s="1" t="str">
        <f>VLOOKUP(F796,城市对照表!$B:$C,2,0)</f>
        <v>天津</v>
      </c>
      <c r="I796" s="1" t="s">
        <v>11713</v>
      </c>
    </row>
    <row r="797" spans="1:9" x14ac:dyDescent="0.2">
      <c r="A797" s="1" t="s">
        <v>6</v>
      </c>
      <c r="B797" s="1">
        <v>86010070</v>
      </c>
      <c r="C797" s="1" t="s">
        <v>893</v>
      </c>
      <c r="D797" s="1" t="s">
        <v>8</v>
      </c>
      <c r="E797" s="1" t="s">
        <v>275</v>
      </c>
      <c r="F797" s="1" t="s">
        <v>10</v>
      </c>
      <c r="G797" s="1" t="s">
        <v>10</v>
      </c>
      <c r="H797" s="1" t="str">
        <f>VLOOKUP(F797,城市对照表!$B:$C,2,0)</f>
        <v>天津</v>
      </c>
      <c r="I797" s="1" t="s">
        <v>11713</v>
      </c>
    </row>
    <row r="798" spans="1:9" x14ac:dyDescent="0.2">
      <c r="A798" s="1" t="s">
        <v>6</v>
      </c>
      <c r="B798" s="1">
        <v>86010072</v>
      </c>
      <c r="C798" s="1" t="s">
        <v>894</v>
      </c>
      <c r="D798" s="1" t="s">
        <v>8</v>
      </c>
      <c r="E798" s="1" t="s">
        <v>275</v>
      </c>
      <c r="F798" s="1" t="s">
        <v>65</v>
      </c>
      <c r="G798" s="1" t="s">
        <v>30</v>
      </c>
      <c r="H798" s="1" t="str">
        <f>VLOOKUP(F798,城市对照表!$B:$C,2,0)</f>
        <v>石家庄</v>
      </c>
      <c r="I798" s="1" t="s">
        <v>11713</v>
      </c>
    </row>
    <row r="799" spans="1:9" x14ac:dyDescent="0.2">
      <c r="A799" s="1" t="s">
        <v>6</v>
      </c>
      <c r="B799" s="1">
        <v>86010074</v>
      </c>
      <c r="C799" s="1" t="s">
        <v>895</v>
      </c>
      <c r="D799" s="1" t="s">
        <v>8</v>
      </c>
      <c r="E799" s="1" t="s">
        <v>275</v>
      </c>
      <c r="F799" s="1" t="s">
        <v>195</v>
      </c>
      <c r="G799" s="1" t="s">
        <v>30</v>
      </c>
      <c r="H799" s="1" t="str">
        <f>VLOOKUP(F799,城市对照表!$B:$C,2,0)</f>
        <v>邯郸</v>
      </c>
      <c r="I799" s="1" t="s">
        <v>11713</v>
      </c>
    </row>
    <row r="800" spans="1:9" x14ac:dyDescent="0.2">
      <c r="A800" s="1" t="s">
        <v>6</v>
      </c>
      <c r="B800" s="1">
        <v>86010075</v>
      </c>
      <c r="C800" s="1" t="s">
        <v>896</v>
      </c>
      <c r="D800" s="1" t="s">
        <v>8</v>
      </c>
      <c r="E800" s="1" t="s">
        <v>275</v>
      </c>
      <c r="F800" s="1" t="s">
        <v>10</v>
      </c>
      <c r="G800" s="1" t="s">
        <v>10</v>
      </c>
      <c r="H800" s="1" t="str">
        <f>VLOOKUP(F800,城市对照表!$B:$C,2,0)</f>
        <v>天津</v>
      </c>
      <c r="I800" s="1" t="s">
        <v>11713</v>
      </c>
    </row>
    <row r="801" spans="1:9" x14ac:dyDescent="0.2">
      <c r="A801" s="1" t="s">
        <v>6</v>
      </c>
      <c r="B801" s="1">
        <v>86010077</v>
      </c>
      <c r="C801" s="1" t="s">
        <v>897</v>
      </c>
      <c r="D801" s="1" t="s">
        <v>8</v>
      </c>
      <c r="E801" s="1" t="s">
        <v>275</v>
      </c>
      <c r="F801" s="1" t="s">
        <v>65</v>
      </c>
      <c r="G801" s="1" t="s">
        <v>30</v>
      </c>
      <c r="H801" s="1" t="str">
        <f>VLOOKUP(F801,城市对照表!$B:$C,2,0)</f>
        <v>石家庄</v>
      </c>
      <c r="I801" s="1" t="s">
        <v>11713</v>
      </c>
    </row>
    <row r="802" spans="1:9" x14ac:dyDescent="0.2">
      <c r="A802" s="1" t="s">
        <v>6</v>
      </c>
      <c r="B802" s="1">
        <v>86010079</v>
      </c>
      <c r="C802" s="1" t="s">
        <v>898</v>
      </c>
      <c r="D802" s="1" t="s">
        <v>8</v>
      </c>
      <c r="E802" s="1" t="s">
        <v>275</v>
      </c>
      <c r="F802" s="1" t="s">
        <v>51</v>
      </c>
      <c r="G802" s="1" t="s">
        <v>40</v>
      </c>
      <c r="H802" s="1" t="str">
        <f>VLOOKUP(F802,城市对照表!$B:$C,2,0)</f>
        <v>包头</v>
      </c>
      <c r="I802" s="1" t="s">
        <v>11713</v>
      </c>
    </row>
    <row r="803" spans="1:9" x14ac:dyDescent="0.2">
      <c r="A803" s="1" t="s">
        <v>6</v>
      </c>
      <c r="B803" s="1">
        <v>86010080</v>
      </c>
      <c r="C803" s="1" t="s">
        <v>899</v>
      </c>
      <c r="D803" s="1" t="s">
        <v>8</v>
      </c>
      <c r="E803" s="1" t="s">
        <v>275</v>
      </c>
      <c r="F803" s="1" t="s">
        <v>49</v>
      </c>
      <c r="G803" s="1" t="s">
        <v>40</v>
      </c>
      <c r="H803" s="1" t="str">
        <f>VLOOKUP(F803,城市对照表!$B:$C,2,0)</f>
        <v>赤峰</v>
      </c>
      <c r="I803" s="1" t="s">
        <v>11713</v>
      </c>
    </row>
    <row r="804" spans="1:9" x14ac:dyDescent="0.2">
      <c r="A804" s="1" t="s">
        <v>6</v>
      </c>
      <c r="B804" s="1">
        <v>86010081</v>
      </c>
      <c r="C804" s="1" t="s">
        <v>900</v>
      </c>
      <c r="D804" s="1" t="s">
        <v>8</v>
      </c>
      <c r="E804" s="1" t="s">
        <v>275</v>
      </c>
      <c r="F804" s="1" t="s">
        <v>206</v>
      </c>
      <c r="G804" s="1" t="s">
        <v>40</v>
      </c>
      <c r="H804" s="1" t="str">
        <f>VLOOKUP(F804,城市对照表!$B:$C,2,0)</f>
        <v>呼和浩特</v>
      </c>
      <c r="I804" s="1" t="s">
        <v>11713</v>
      </c>
    </row>
    <row r="805" spans="1:9" x14ac:dyDescent="0.2">
      <c r="A805" s="1" t="s">
        <v>6</v>
      </c>
      <c r="B805" s="1">
        <v>86010083</v>
      </c>
      <c r="C805" s="1" t="s">
        <v>901</v>
      </c>
      <c r="D805" s="1" t="s">
        <v>8</v>
      </c>
      <c r="E805" s="1" t="s">
        <v>275</v>
      </c>
      <c r="F805" s="1" t="s">
        <v>10</v>
      </c>
      <c r="G805" s="1" t="s">
        <v>10</v>
      </c>
      <c r="H805" s="1" t="str">
        <f>VLOOKUP(F805,城市对照表!$B:$C,2,0)</f>
        <v>天津</v>
      </c>
      <c r="I805" s="1" t="s">
        <v>11713</v>
      </c>
    </row>
    <row r="806" spans="1:9" x14ac:dyDescent="0.2">
      <c r="A806" s="1" t="s">
        <v>6</v>
      </c>
      <c r="B806" s="1">
        <v>86010085</v>
      </c>
      <c r="C806" s="1" t="s">
        <v>902</v>
      </c>
      <c r="D806" s="1" t="s">
        <v>8</v>
      </c>
      <c r="E806" s="1" t="s">
        <v>275</v>
      </c>
      <c r="F806" s="1" t="s">
        <v>225</v>
      </c>
      <c r="G806" s="1" t="s">
        <v>30</v>
      </c>
      <c r="H806" s="1" t="str">
        <f>VLOOKUP(F806,城市对照表!$B:$C,2,0)</f>
        <v>衡水</v>
      </c>
      <c r="I806" s="1" t="s">
        <v>11713</v>
      </c>
    </row>
    <row r="807" spans="1:9" x14ac:dyDescent="0.2">
      <c r="A807" s="1" t="s">
        <v>6</v>
      </c>
      <c r="B807" s="1">
        <v>86010086</v>
      </c>
      <c r="C807" s="1" t="s">
        <v>903</v>
      </c>
      <c r="D807" s="1" t="s">
        <v>8</v>
      </c>
      <c r="E807" s="1" t="s">
        <v>275</v>
      </c>
      <c r="F807" s="1" t="s">
        <v>178</v>
      </c>
      <c r="G807" s="1" t="s">
        <v>30</v>
      </c>
      <c r="H807" s="1" t="str">
        <f>VLOOKUP(F807,城市对照表!$B:$C,2,0)</f>
        <v>唐山</v>
      </c>
      <c r="I807" s="1" t="s">
        <v>11713</v>
      </c>
    </row>
    <row r="808" spans="1:9" x14ac:dyDescent="0.2">
      <c r="A808" s="1" t="s">
        <v>6</v>
      </c>
      <c r="B808" s="1">
        <v>86010087</v>
      </c>
      <c r="C808" s="1" t="s">
        <v>904</v>
      </c>
      <c r="D808" s="1" t="s">
        <v>8</v>
      </c>
      <c r="E808" s="1" t="s">
        <v>275</v>
      </c>
      <c r="F808" s="1" t="s">
        <v>152</v>
      </c>
      <c r="G808" s="1" t="s">
        <v>30</v>
      </c>
      <c r="H808" s="1" t="str">
        <f>VLOOKUP(F808,城市对照表!$B:$C,2,0)</f>
        <v>张家口</v>
      </c>
      <c r="I808" s="1" t="s">
        <v>11713</v>
      </c>
    </row>
    <row r="809" spans="1:9" x14ac:dyDescent="0.2">
      <c r="A809" s="1" t="s">
        <v>6</v>
      </c>
      <c r="B809" s="1">
        <v>86010088</v>
      </c>
      <c r="C809" s="1" t="s">
        <v>905</v>
      </c>
      <c r="D809" s="1" t="s">
        <v>8</v>
      </c>
      <c r="E809" s="1" t="s">
        <v>275</v>
      </c>
      <c r="F809" s="1" t="s">
        <v>51</v>
      </c>
      <c r="G809" s="1" t="s">
        <v>40</v>
      </c>
      <c r="H809" s="1" t="str">
        <f>VLOOKUP(F809,城市对照表!$B:$C,2,0)</f>
        <v>包头</v>
      </c>
      <c r="I809" s="1" t="s">
        <v>11713</v>
      </c>
    </row>
    <row r="810" spans="1:9" x14ac:dyDescent="0.2">
      <c r="A810" s="1" t="s">
        <v>6</v>
      </c>
      <c r="B810" s="1">
        <v>86010090</v>
      </c>
      <c r="C810" s="1" t="s">
        <v>906</v>
      </c>
      <c r="D810" s="1" t="s">
        <v>8</v>
      </c>
      <c r="E810" s="1" t="s">
        <v>275</v>
      </c>
      <c r="F810" s="1" t="s">
        <v>178</v>
      </c>
      <c r="G810" s="1" t="s">
        <v>30</v>
      </c>
      <c r="H810" s="1" t="str">
        <f>VLOOKUP(F810,城市对照表!$B:$C,2,0)</f>
        <v>唐山</v>
      </c>
      <c r="I810" s="1" t="s">
        <v>11713</v>
      </c>
    </row>
    <row r="811" spans="1:9" x14ac:dyDescent="0.2">
      <c r="A811" s="1" t="s">
        <v>6</v>
      </c>
      <c r="B811" s="1">
        <v>86010091</v>
      </c>
      <c r="C811" s="1" t="s">
        <v>907</v>
      </c>
      <c r="D811" s="1" t="s">
        <v>8</v>
      </c>
      <c r="E811" s="1" t="s">
        <v>275</v>
      </c>
      <c r="F811" s="1" t="s">
        <v>178</v>
      </c>
      <c r="G811" s="1" t="s">
        <v>30</v>
      </c>
      <c r="H811" s="1" t="str">
        <f>VLOOKUP(F811,城市对照表!$B:$C,2,0)</f>
        <v>唐山</v>
      </c>
      <c r="I811" s="1" t="s">
        <v>11713</v>
      </c>
    </row>
    <row r="812" spans="1:9" x14ac:dyDescent="0.2">
      <c r="A812" s="1" t="s">
        <v>6</v>
      </c>
      <c r="B812" s="1">
        <v>86010094</v>
      </c>
      <c r="C812" s="1" t="s">
        <v>908</v>
      </c>
      <c r="D812" s="1" t="s">
        <v>8</v>
      </c>
      <c r="E812" s="1" t="s">
        <v>275</v>
      </c>
      <c r="F812" s="1" t="s">
        <v>29</v>
      </c>
      <c r="G812" s="1" t="s">
        <v>30</v>
      </c>
      <c r="H812" s="1" t="str">
        <f>VLOOKUP(F812,城市对照表!$B:$C,2,0)</f>
        <v>保定</v>
      </c>
      <c r="I812" s="1" t="s">
        <v>11713</v>
      </c>
    </row>
    <row r="813" spans="1:9" x14ac:dyDescent="0.2">
      <c r="A813" s="1" t="s">
        <v>6</v>
      </c>
      <c r="B813" s="1">
        <v>86010096</v>
      </c>
      <c r="C813" s="1" t="s">
        <v>909</v>
      </c>
      <c r="D813" s="1" t="s">
        <v>8</v>
      </c>
      <c r="E813" s="1" t="s">
        <v>275</v>
      </c>
      <c r="F813" s="1" t="s">
        <v>10</v>
      </c>
      <c r="G813" s="1" t="s">
        <v>10</v>
      </c>
      <c r="H813" s="1" t="str">
        <f>VLOOKUP(F813,城市对照表!$B:$C,2,0)</f>
        <v>天津</v>
      </c>
      <c r="I813" s="1" t="s">
        <v>11713</v>
      </c>
    </row>
    <row r="814" spans="1:9" x14ac:dyDescent="0.2">
      <c r="A814" s="1" t="s">
        <v>6</v>
      </c>
      <c r="B814" s="1">
        <v>86010100</v>
      </c>
      <c r="C814" s="1" t="s">
        <v>910</v>
      </c>
      <c r="D814" s="1" t="s">
        <v>8</v>
      </c>
      <c r="E814" s="1" t="s">
        <v>275</v>
      </c>
      <c r="F814" s="1" t="s">
        <v>10</v>
      </c>
      <c r="G814" s="1" t="s">
        <v>10</v>
      </c>
      <c r="H814" s="1" t="str">
        <f>VLOOKUP(F814,城市对照表!$B:$C,2,0)</f>
        <v>天津</v>
      </c>
      <c r="I814" s="1" t="s">
        <v>11713</v>
      </c>
    </row>
    <row r="815" spans="1:9" x14ac:dyDescent="0.2">
      <c r="A815" s="1" t="s">
        <v>6</v>
      </c>
      <c r="B815" s="1">
        <v>86010102</v>
      </c>
      <c r="C815" s="1" t="s">
        <v>911</v>
      </c>
      <c r="D815" s="1" t="s">
        <v>8</v>
      </c>
      <c r="E815" s="1" t="s">
        <v>275</v>
      </c>
      <c r="F815" s="1" t="s">
        <v>171</v>
      </c>
      <c r="G815" s="1" t="s">
        <v>30</v>
      </c>
      <c r="H815" s="1" t="str">
        <f>VLOOKUP(F815,城市对照表!$B:$C,2,0)</f>
        <v>邢台</v>
      </c>
      <c r="I815" s="1" t="s">
        <v>11713</v>
      </c>
    </row>
    <row r="816" spans="1:9" x14ac:dyDescent="0.2">
      <c r="A816" s="1" t="s">
        <v>6</v>
      </c>
      <c r="B816" s="1">
        <v>86010103</v>
      </c>
      <c r="C816" s="1" t="s">
        <v>912</v>
      </c>
      <c r="D816" s="1" t="s">
        <v>8</v>
      </c>
      <c r="E816" s="1" t="s">
        <v>275</v>
      </c>
      <c r="F816" s="1" t="s">
        <v>195</v>
      </c>
      <c r="G816" s="1" t="s">
        <v>30</v>
      </c>
      <c r="H816" s="1" t="str">
        <f>VLOOKUP(F816,城市对照表!$B:$C,2,0)</f>
        <v>邯郸</v>
      </c>
      <c r="I816" s="1" t="s">
        <v>11713</v>
      </c>
    </row>
    <row r="817" spans="1:9" x14ac:dyDescent="0.2">
      <c r="A817" s="1" t="s">
        <v>6</v>
      </c>
      <c r="B817" s="1">
        <v>86010105</v>
      </c>
      <c r="C817" s="1" t="s">
        <v>913</v>
      </c>
      <c r="D817" s="1" t="s">
        <v>8</v>
      </c>
      <c r="E817" s="1" t="s">
        <v>275</v>
      </c>
      <c r="F817" s="1" t="s">
        <v>10</v>
      </c>
      <c r="G817" s="1" t="s">
        <v>10</v>
      </c>
      <c r="H817" s="1" t="str">
        <f>VLOOKUP(F817,城市对照表!$B:$C,2,0)</f>
        <v>天津</v>
      </c>
      <c r="I817" s="1" t="s">
        <v>11713</v>
      </c>
    </row>
    <row r="818" spans="1:9" x14ac:dyDescent="0.2">
      <c r="A818" s="1" t="s">
        <v>6</v>
      </c>
      <c r="B818" s="1">
        <v>86010107</v>
      </c>
      <c r="C818" s="1" t="s">
        <v>914</v>
      </c>
      <c r="D818" s="1" t="s">
        <v>8</v>
      </c>
      <c r="E818" s="1" t="s">
        <v>275</v>
      </c>
      <c r="F818" s="1" t="s">
        <v>175</v>
      </c>
      <c r="G818" s="1" t="s">
        <v>40</v>
      </c>
      <c r="H818" s="1" t="str">
        <f>VLOOKUP(F818,城市对照表!$B:$C,2,0)</f>
        <v>承德</v>
      </c>
      <c r="I818" s="1" t="s">
        <v>11713</v>
      </c>
    </row>
    <row r="819" spans="1:9" x14ac:dyDescent="0.2">
      <c r="A819" s="1" t="s">
        <v>6</v>
      </c>
      <c r="B819" s="1">
        <v>86010108</v>
      </c>
      <c r="C819" s="1" t="s">
        <v>915</v>
      </c>
      <c r="D819" s="1" t="s">
        <v>8</v>
      </c>
      <c r="E819" s="1" t="s">
        <v>275</v>
      </c>
      <c r="F819" s="1" t="s">
        <v>10948</v>
      </c>
      <c r="G819" s="1" t="s">
        <v>30</v>
      </c>
      <c r="H819" s="1" t="str">
        <f>VLOOKUP(F819,城市对照表!$B:$C,2,0)</f>
        <v>保定</v>
      </c>
      <c r="I819" s="1" t="s">
        <v>11713</v>
      </c>
    </row>
    <row r="820" spans="1:9" x14ac:dyDescent="0.2">
      <c r="A820" s="1" t="s">
        <v>6</v>
      </c>
      <c r="B820" s="1">
        <v>86010111</v>
      </c>
      <c r="C820" s="1" t="s">
        <v>916</v>
      </c>
      <c r="D820" s="1" t="s">
        <v>8</v>
      </c>
      <c r="E820" s="1" t="s">
        <v>275</v>
      </c>
      <c r="F820" s="1" t="s">
        <v>178</v>
      </c>
      <c r="G820" s="1" t="s">
        <v>30</v>
      </c>
      <c r="H820" s="1" t="str">
        <f>VLOOKUP(F820,城市对照表!$B:$C,2,0)</f>
        <v>唐山</v>
      </c>
      <c r="I820" s="1" t="s">
        <v>11713</v>
      </c>
    </row>
    <row r="821" spans="1:9" x14ac:dyDescent="0.2">
      <c r="A821" s="1" t="s">
        <v>6</v>
      </c>
      <c r="B821" s="1">
        <v>86010113</v>
      </c>
      <c r="C821" s="1" t="s">
        <v>917</v>
      </c>
      <c r="D821" s="1" t="s">
        <v>8</v>
      </c>
      <c r="E821" s="1" t="s">
        <v>275</v>
      </c>
      <c r="F821" s="1" t="s">
        <v>10</v>
      </c>
      <c r="G821" s="1" t="s">
        <v>10</v>
      </c>
      <c r="H821" s="1" t="str">
        <f>VLOOKUP(F821,城市对照表!$B:$C,2,0)</f>
        <v>天津</v>
      </c>
      <c r="I821" s="1" t="s">
        <v>11713</v>
      </c>
    </row>
    <row r="822" spans="1:9" x14ac:dyDescent="0.2">
      <c r="A822" s="1" t="s">
        <v>6</v>
      </c>
      <c r="B822" s="1">
        <v>86010114</v>
      </c>
      <c r="C822" s="1" t="s">
        <v>918</v>
      </c>
      <c r="D822" s="1" t="s">
        <v>8</v>
      </c>
      <c r="E822" s="1" t="s">
        <v>275</v>
      </c>
      <c r="F822" s="1" t="s">
        <v>213</v>
      </c>
      <c r="G822" s="1" t="s">
        <v>30</v>
      </c>
      <c r="H822" s="1" t="str">
        <f>VLOOKUP(F822,城市对照表!$B:$C,2,0)</f>
        <v>廊坊</v>
      </c>
      <c r="I822" s="1" t="s">
        <v>11713</v>
      </c>
    </row>
    <row r="823" spans="1:9" x14ac:dyDescent="0.2">
      <c r="A823" s="1" t="s">
        <v>6</v>
      </c>
      <c r="B823" s="1">
        <v>86010118</v>
      </c>
      <c r="C823" s="1" t="s">
        <v>919</v>
      </c>
      <c r="D823" s="1" t="s">
        <v>8</v>
      </c>
      <c r="E823" s="1" t="s">
        <v>275</v>
      </c>
      <c r="F823" s="1" t="s">
        <v>178</v>
      </c>
      <c r="G823" s="1" t="s">
        <v>30</v>
      </c>
      <c r="H823" s="1" t="str">
        <f>VLOOKUP(F823,城市对照表!$B:$C,2,0)</f>
        <v>唐山</v>
      </c>
      <c r="I823" s="1" t="s">
        <v>11713</v>
      </c>
    </row>
    <row r="824" spans="1:9" x14ac:dyDescent="0.2">
      <c r="A824" s="1" t="s">
        <v>6</v>
      </c>
      <c r="B824" s="1">
        <v>86010119</v>
      </c>
      <c r="C824" s="1" t="s">
        <v>920</v>
      </c>
      <c r="D824" s="1" t="s">
        <v>8</v>
      </c>
      <c r="E824" s="1" t="s">
        <v>275</v>
      </c>
      <c r="F824" s="1" t="s">
        <v>106</v>
      </c>
      <c r="G824" s="1" t="s">
        <v>30</v>
      </c>
      <c r="H824" s="1" t="str">
        <f>VLOOKUP(F824,城市对照表!$B:$C,2,0)</f>
        <v>沧州</v>
      </c>
      <c r="I824" s="1" t="s">
        <v>11713</v>
      </c>
    </row>
    <row r="825" spans="1:9" x14ac:dyDescent="0.2">
      <c r="A825" s="1" t="s">
        <v>6</v>
      </c>
      <c r="B825" s="1">
        <v>86010120</v>
      </c>
      <c r="C825" s="1" t="s">
        <v>921</v>
      </c>
      <c r="D825" s="1" t="s">
        <v>8</v>
      </c>
      <c r="E825" s="1" t="s">
        <v>275</v>
      </c>
      <c r="F825" s="1" t="s">
        <v>10971</v>
      </c>
      <c r="G825" s="1" t="s">
        <v>30</v>
      </c>
      <c r="H825" s="1" t="str">
        <f>VLOOKUP(F825,城市对照表!$B:$C,2,0)</f>
        <v>保定</v>
      </c>
      <c r="I825" s="1" t="s">
        <v>11713</v>
      </c>
    </row>
    <row r="826" spans="1:9" x14ac:dyDescent="0.2">
      <c r="A826" s="1" t="s">
        <v>6</v>
      </c>
      <c r="B826" s="1">
        <v>86010121</v>
      </c>
      <c r="C826" s="1" t="s">
        <v>922</v>
      </c>
      <c r="D826" s="1" t="s">
        <v>8</v>
      </c>
      <c r="E826" s="1" t="s">
        <v>275</v>
      </c>
      <c r="F826" s="1" t="s">
        <v>33</v>
      </c>
      <c r="G826" s="1" t="s">
        <v>30</v>
      </c>
      <c r="H826" s="1" t="str">
        <f>VLOOKUP(F826,城市对照表!$B:$C,2,0)</f>
        <v>秦皇岛</v>
      </c>
      <c r="I826" s="1" t="s">
        <v>11713</v>
      </c>
    </row>
    <row r="827" spans="1:9" x14ac:dyDescent="0.2">
      <c r="A827" s="1" t="s">
        <v>6</v>
      </c>
      <c r="B827" s="1">
        <v>86010122</v>
      </c>
      <c r="C827" s="1" t="s">
        <v>923</v>
      </c>
      <c r="D827" s="1" t="s">
        <v>8</v>
      </c>
      <c r="E827" s="1" t="s">
        <v>275</v>
      </c>
      <c r="F827" s="1" t="s">
        <v>10952</v>
      </c>
      <c r="G827" s="1" t="s">
        <v>10</v>
      </c>
      <c r="H827" s="1" t="str">
        <f>VLOOKUP(F827,城市对照表!$B:$C,2,0)</f>
        <v>天津</v>
      </c>
      <c r="I827" s="1" t="s">
        <v>11713</v>
      </c>
    </row>
    <row r="828" spans="1:9" x14ac:dyDescent="0.2">
      <c r="A828" s="1" t="s">
        <v>6</v>
      </c>
      <c r="B828" s="1">
        <v>86010123</v>
      </c>
      <c r="C828" s="1" t="s">
        <v>924</v>
      </c>
      <c r="D828" s="1" t="s">
        <v>8</v>
      </c>
      <c r="E828" s="1" t="s">
        <v>275</v>
      </c>
      <c r="F828" s="1" t="s">
        <v>10</v>
      </c>
      <c r="G828" s="1" t="s">
        <v>10</v>
      </c>
      <c r="H828" s="1" t="str">
        <f>VLOOKUP(F828,城市对照表!$B:$C,2,0)</f>
        <v>天津</v>
      </c>
      <c r="I828" s="1" t="s">
        <v>11713</v>
      </c>
    </row>
    <row r="829" spans="1:9" x14ac:dyDescent="0.2">
      <c r="A829" s="1" t="s">
        <v>6</v>
      </c>
      <c r="B829" s="1">
        <v>86010124</v>
      </c>
      <c r="C829" s="1" t="s">
        <v>925</v>
      </c>
      <c r="D829" s="1" t="s">
        <v>8</v>
      </c>
      <c r="E829" s="1" t="s">
        <v>275</v>
      </c>
      <c r="F829" s="1" t="s">
        <v>10</v>
      </c>
      <c r="G829" s="1" t="s">
        <v>10</v>
      </c>
      <c r="H829" s="1" t="str">
        <f>VLOOKUP(F829,城市对照表!$B:$C,2,0)</f>
        <v>天津</v>
      </c>
      <c r="I829" s="1" t="s">
        <v>11713</v>
      </c>
    </row>
    <row r="830" spans="1:9" x14ac:dyDescent="0.2">
      <c r="A830" s="1" t="s">
        <v>6</v>
      </c>
      <c r="B830" s="1">
        <v>86010125</v>
      </c>
      <c r="C830" s="1" t="s">
        <v>926</v>
      </c>
      <c r="D830" s="1" t="s">
        <v>8</v>
      </c>
      <c r="E830" s="1" t="s">
        <v>275</v>
      </c>
      <c r="F830" s="1" t="s">
        <v>10</v>
      </c>
      <c r="G830" s="1" t="s">
        <v>10</v>
      </c>
      <c r="H830" s="1" t="str">
        <f>VLOOKUP(F830,城市对照表!$B:$C,2,0)</f>
        <v>天津</v>
      </c>
      <c r="I830" s="1" t="s">
        <v>11713</v>
      </c>
    </row>
    <row r="831" spans="1:9" x14ac:dyDescent="0.2">
      <c r="A831" s="1" t="s">
        <v>6</v>
      </c>
      <c r="B831" s="1">
        <v>86010126</v>
      </c>
      <c r="C831" s="1" t="s">
        <v>229</v>
      </c>
      <c r="D831" s="1" t="s">
        <v>8</v>
      </c>
      <c r="E831" s="1" t="s">
        <v>275</v>
      </c>
      <c r="F831" s="1" t="s">
        <v>229</v>
      </c>
      <c r="G831" s="1" t="s">
        <v>30</v>
      </c>
      <c r="H831" s="1" t="str">
        <f>VLOOKUP(F831,城市对照表!$B:$C,2,0)</f>
        <v>唐山</v>
      </c>
      <c r="I831" s="1" t="s">
        <v>11713</v>
      </c>
    </row>
    <row r="832" spans="1:9" x14ac:dyDescent="0.2">
      <c r="A832" s="1" t="s">
        <v>6</v>
      </c>
      <c r="B832" s="1">
        <v>86010127</v>
      </c>
      <c r="C832" s="1" t="s">
        <v>155</v>
      </c>
      <c r="D832" s="1" t="s">
        <v>8</v>
      </c>
      <c r="E832" s="1" t="s">
        <v>275</v>
      </c>
      <c r="F832" s="1" t="s">
        <v>155</v>
      </c>
      <c r="G832" s="1" t="s">
        <v>30</v>
      </c>
      <c r="H832" s="1" t="str">
        <f>VLOOKUP(F832,城市对照表!$B:$C,2,0)</f>
        <v>廊坊</v>
      </c>
      <c r="I832" s="1" t="s">
        <v>11713</v>
      </c>
    </row>
    <row r="833" spans="1:9" x14ac:dyDescent="0.2">
      <c r="A833" s="1" t="s">
        <v>6</v>
      </c>
      <c r="B833" s="1">
        <v>86010129</v>
      </c>
      <c r="C833" s="1" t="s">
        <v>927</v>
      </c>
      <c r="D833" s="1" t="s">
        <v>8</v>
      </c>
      <c r="E833" s="1" t="s">
        <v>275</v>
      </c>
      <c r="F833" s="1" t="s">
        <v>10964</v>
      </c>
      <c r="G833" s="1" t="s">
        <v>30</v>
      </c>
      <c r="H833" s="1" t="str">
        <f>VLOOKUP(F833,城市对照表!$B:$C,2,0)</f>
        <v>保定</v>
      </c>
      <c r="I833" s="1" t="s">
        <v>11713</v>
      </c>
    </row>
    <row r="834" spans="1:9" x14ac:dyDescent="0.2">
      <c r="A834" s="1" t="s">
        <v>6</v>
      </c>
      <c r="B834" s="1">
        <v>86010130</v>
      </c>
      <c r="C834" s="1" t="s">
        <v>928</v>
      </c>
      <c r="D834" s="1" t="s">
        <v>8</v>
      </c>
      <c r="E834" s="1" t="s">
        <v>275</v>
      </c>
      <c r="F834" s="1" t="s">
        <v>10</v>
      </c>
      <c r="G834" s="1" t="s">
        <v>10</v>
      </c>
      <c r="H834" s="1" t="str">
        <f>VLOOKUP(F834,城市对照表!$B:$C,2,0)</f>
        <v>天津</v>
      </c>
      <c r="I834" s="1" t="s">
        <v>11713</v>
      </c>
    </row>
    <row r="835" spans="1:9" x14ac:dyDescent="0.2">
      <c r="A835" s="1" t="s">
        <v>6</v>
      </c>
      <c r="B835" s="1">
        <v>86010132</v>
      </c>
      <c r="C835" s="1" t="s">
        <v>929</v>
      </c>
      <c r="D835" s="1" t="s">
        <v>8</v>
      </c>
      <c r="E835" s="1" t="s">
        <v>275</v>
      </c>
      <c r="F835" s="1" t="s">
        <v>213</v>
      </c>
      <c r="G835" s="1" t="s">
        <v>30</v>
      </c>
      <c r="H835" s="1" t="str">
        <f>VLOOKUP(F835,城市对照表!$B:$C,2,0)</f>
        <v>廊坊</v>
      </c>
      <c r="I835" s="1" t="s">
        <v>11713</v>
      </c>
    </row>
    <row r="836" spans="1:9" x14ac:dyDescent="0.2">
      <c r="A836" s="1" t="s">
        <v>6</v>
      </c>
      <c r="B836" s="1">
        <v>86010133</v>
      </c>
      <c r="C836" s="1" t="s">
        <v>930</v>
      </c>
      <c r="D836" s="1" t="s">
        <v>8</v>
      </c>
      <c r="E836" s="1" t="s">
        <v>275</v>
      </c>
      <c r="F836" s="1" t="s">
        <v>10967</v>
      </c>
      <c r="G836" s="1" t="s">
        <v>30</v>
      </c>
      <c r="H836" s="1" t="str">
        <f>VLOOKUP(F836,城市对照表!$B:$C,2,0)</f>
        <v>天津</v>
      </c>
      <c r="I836" s="1" t="s">
        <v>11713</v>
      </c>
    </row>
    <row r="837" spans="1:9" x14ac:dyDescent="0.2">
      <c r="A837" s="1" t="s">
        <v>6</v>
      </c>
      <c r="B837" s="1">
        <v>86010134</v>
      </c>
      <c r="C837" s="1" t="s">
        <v>931</v>
      </c>
      <c r="D837" s="1" t="s">
        <v>8</v>
      </c>
      <c r="E837" s="1" t="s">
        <v>275</v>
      </c>
      <c r="F837" s="1" t="s">
        <v>33</v>
      </c>
      <c r="G837" s="1" t="s">
        <v>30</v>
      </c>
      <c r="H837" s="1" t="str">
        <f>VLOOKUP(F837,城市对照表!$B:$C,2,0)</f>
        <v>秦皇岛</v>
      </c>
      <c r="I837" s="1" t="s">
        <v>11713</v>
      </c>
    </row>
    <row r="838" spans="1:9" x14ac:dyDescent="0.2">
      <c r="A838" s="1" t="s">
        <v>6</v>
      </c>
      <c r="B838" s="1">
        <v>86010137</v>
      </c>
      <c r="C838" s="1" t="s">
        <v>932</v>
      </c>
      <c r="D838" s="1" t="s">
        <v>8</v>
      </c>
      <c r="E838" s="1" t="s">
        <v>275</v>
      </c>
      <c r="F838" s="1" t="s">
        <v>155</v>
      </c>
      <c r="G838" s="1" t="s">
        <v>30</v>
      </c>
      <c r="H838" s="1" t="str">
        <f>VLOOKUP(F838,城市对照表!$B:$C,2,0)</f>
        <v>廊坊</v>
      </c>
      <c r="I838" s="1" t="s">
        <v>11713</v>
      </c>
    </row>
    <row r="839" spans="1:9" x14ac:dyDescent="0.2">
      <c r="A839" s="1" t="s">
        <v>6</v>
      </c>
      <c r="B839" s="1">
        <v>86010138</v>
      </c>
      <c r="C839" s="1" t="s">
        <v>933</v>
      </c>
      <c r="D839" s="1" t="s">
        <v>8</v>
      </c>
      <c r="E839" s="1" t="s">
        <v>275</v>
      </c>
      <c r="F839" s="1" t="s">
        <v>10</v>
      </c>
      <c r="G839" s="1" t="s">
        <v>10</v>
      </c>
      <c r="H839" s="1" t="str">
        <f>VLOOKUP(F839,城市对照表!$B:$C,2,0)</f>
        <v>天津</v>
      </c>
      <c r="I839" s="1" t="s">
        <v>11713</v>
      </c>
    </row>
    <row r="840" spans="1:9" x14ac:dyDescent="0.2">
      <c r="A840" s="1" t="s">
        <v>6</v>
      </c>
      <c r="B840" s="1">
        <v>86010140</v>
      </c>
      <c r="C840" s="1" t="s">
        <v>934</v>
      </c>
      <c r="D840" s="1" t="s">
        <v>8</v>
      </c>
      <c r="E840" s="1" t="s">
        <v>275</v>
      </c>
      <c r="F840" s="1" t="s">
        <v>10</v>
      </c>
      <c r="G840" s="1" t="s">
        <v>10</v>
      </c>
      <c r="H840" s="1" t="str">
        <f>VLOOKUP(F840,城市对照表!$B:$C,2,0)</f>
        <v>天津</v>
      </c>
      <c r="I840" s="1" t="s">
        <v>11713</v>
      </c>
    </row>
    <row r="841" spans="1:9" x14ac:dyDescent="0.2">
      <c r="A841" s="1" t="s">
        <v>6</v>
      </c>
      <c r="B841" s="1">
        <v>86010141</v>
      </c>
      <c r="C841" s="1" t="s">
        <v>935</v>
      </c>
      <c r="D841" s="1" t="s">
        <v>8</v>
      </c>
      <c r="E841" s="1" t="s">
        <v>275</v>
      </c>
      <c r="F841" s="1" t="s">
        <v>206</v>
      </c>
      <c r="G841" s="1" t="s">
        <v>40</v>
      </c>
      <c r="H841" s="1" t="str">
        <f>VLOOKUP(F841,城市对照表!$B:$C,2,0)</f>
        <v>呼和浩特</v>
      </c>
      <c r="I841" s="1" t="s">
        <v>11713</v>
      </c>
    </row>
    <row r="842" spans="1:9" x14ac:dyDescent="0.2">
      <c r="A842" s="1" t="s">
        <v>6</v>
      </c>
      <c r="B842" s="1">
        <v>86010142</v>
      </c>
      <c r="C842" s="1" t="s">
        <v>936</v>
      </c>
      <c r="D842" s="1" t="s">
        <v>8</v>
      </c>
      <c r="E842" s="1" t="s">
        <v>275</v>
      </c>
      <c r="F842" s="1" t="s">
        <v>213</v>
      </c>
      <c r="G842" s="1" t="s">
        <v>30</v>
      </c>
      <c r="H842" s="1" t="str">
        <f>VLOOKUP(F842,城市对照表!$B:$C,2,0)</f>
        <v>廊坊</v>
      </c>
      <c r="I842" s="1" t="s">
        <v>11713</v>
      </c>
    </row>
    <row r="843" spans="1:9" x14ac:dyDescent="0.2">
      <c r="A843" s="1" t="s">
        <v>6</v>
      </c>
      <c r="B843" s="1">
        <v>86010143</v>
      </c>
      <c r="C843" s="1" t="s">
        <v>937</v>
      </c>
      <c r="D843" s="1" t="s">
        <v>8</v>
      </c>
      <c r="E843" s="1" t="s">
        <v>275</v>
      </c>
      <c r="F843" s="1" t="s">
        <v>10</v>
      </c>
      <c r="G843" s="1" t="s">
        <v>10</v>
      </c>
      <c r="H843" s="1" t="str">
        <f>VLOOKUP(F843,城市对照表!$B:$C,2,0)</f>
        <v>天津</v>
      </c>
      <c r="I843" s="1" t="s">
        <v>11713</v>
      </c>
    </row>
    <row r="844" spans="1:9" x14ac:dyDescent="0.2">
      <c r="A844" s="1" t="s">
        <v>6</v>
      </c>
      <c r="B844" s="1">
        <v>86010144</v>
      </c>
      <c r="C844" s="1" t="s">
        <v>938</v>
      </c>
      <c r="D844" s="1" t="s">
        <v>8</v>
      </c>
      <c r="E844" s="1" t="s">
        <v>275</v>
      </c>
      <c r="F844" s="1" t="s">
        <v>152</v>
      </c>
      <c r="G844" s="1" t="s">
        <v>30</v>
      </c>
      <c r="H844" s="1" t="str">
        <f>VLOOKUP(F844,城市对照表!$B:$C,2,0)</f>
        <v>张家口</v>
      </c>
      <c r="I844" s="1" t="s">
        <v>11713</v>
      </c>
    </row>
    <row r="845" spans="1:9" x14ac:dyDescent="0.2">
      <c r="A845" s="1" t="s">
        <v>6</v>
      </c>
      <c r="B845" s="1">
        <v>86010145</v>
      </c>
      <c r="C845" s="1" t="s">
        <v>939</v>
      </c>
      <c r="D845" s="1" t="s">
        <v>8</v>
      </c>
      <c r="E845" s="1" t="s">
        <v>275</v>
      </c>
      <c r="F845" s="1" t="s">
        <v>10997</v>
      </c>
      <c r="G845" s="1" t="s">
        <v>30</v>
      </c>
      <c r="H845" s="1" t="str">
        <f>VLOOKUP(F845,城市对照表!$B:$C,2,0)</f>
        <v>廊坊</v>
      </c>
      <c r="I845" s="1" t="s">
        <v>11713</v>
      </c>
    </row>
    <row r="846" spans="1:9" x14ac:dyDescent="0.2">
      <c r="A846" s="1" t="s">
        <v>6</v>
      </c>
      <c r="B846" s="1">
        <v>86010146</v>
      </c>
      <c r="C846" s="1" t="s">
        <v>940</v>
      </c>
      <c r="D846" s="1" t="s">
        <v>8</v>
      </c>
      <c r="E846" s="1" t="s">
        <v>275</v>
      </c>
      <c r="F846" s="1" t="s">
        <v>51</v>
      </c>
      <c r="G846" s="1" t="s">
        <v>40</v>
      </c>
      <c r="H846" s="1" t="str">
        <f>VLOOKUP(F846,城市对照表!$B:$C,2,0)</f>
        <v>包头</v>
      </c>
      <c r="I846" s="1" t="s">
        <v>11713</v>
      </c>
    </row>
    <row r="847" spans="1:9" x14ac:dyDescent="0.2">
      <c r="A847" s="1" t="s">
        <v>6</v>
      </c>
      <c r="B847" s="1">
        <v>86010147</v>
      </c>
      <c r="C847" s="1" t="s">
        <v>941</v>
      </c>
      <c r="D847" s="1" t="s">
        <v>8</v>
      </c>
      <c r="E847" s="1" t="s">
        <v>275</v>
      </c>
      <c r="F847" s="1" t="s">
        <v>10973</v>
      </c>
      <c r="G847" s="1" t="s">
        <v>30</v>
      </c>
      <c r="H847" s="1" t="str">
        <f>VLOOKUP(F847,城市对照表!$B:$C,2,0)</f>
        <v>廊坊</v>
      </c>
      <c r="I847" s="1" t="s">
        <v>11713</v>
      </c>
    </row>
    <row r="848" spans="1:9" x14ac:dyDescent="0.2">
      <c r="A848" s="1" t="s">
        <v>6</v>
      </c>
      <c r="B848" s="1">
        <v>86010149</v>
      </c>
      <c r="C848" s="1" t="s">
        <v>942</v>
      </c>
      <c r="D848" s="1" t="s">
        <v>8</v>
      </c>
      <c r="E848" s="1" t="s">
        <v>275</v>
      </c>
      <c r="F848" s="1" t="s">
        <v>10</v>
      </c>
      <c r="G848" s="1" t="s">
        <v>10</v>
      </c>
      <c r="H848" s="1" t="str">
        <f>VLOOKUP(F848,城市对照表!$B:$C,2,0)</f>
        <v>天津</v>
      </c>
      <c r="I848" s="1" t="s">
        <v>11713</v>
      </c>
    </row>
    <row r="849" spans="1:9" x14ac:dyDescent="0.2">
      <c r="A849" s="1" t="s">
        <v>6</v>
      </c>
      <c r="B849" s="1">
        <v>86010150</v>
      </c>
      <c r="C849" s="1" t="s">
        <v>943</v>
      </c>
      <c r="D849" s="1" t="s">
        <v>8</v>
      </c>
      <c r="E849" s="1" t="s">
        <v>275</v>
      </c>
      <c r="F849" s="1" t="s">
        <v>195</v>
      </c>
      <c r="G849" s="1" t="s">
        <v>30</v>
      </c>
      <c r="H849" s="1" t="str">
        <f>VLOOKUP(F849,城市对照表!$B:$C,2,0)</f>
        <v>邯郸</v>
      </c>
      <c r="I849" s="1" t="s">
        <v>11713</v>
      </c>
    </row>
    <row r="850" spans="1:9" x14ac:dyDescent="0.2">
      <c r="A850" s="1" t="s">
        <v>6</v>
      </c>
      <c r="B850" s="1">
        <v>86010151</v>
      </c>
      <c r="C850" s="1" t="s">
        <v>944</v>
      </c>
      <c r="D850" s="1" t="s">
        <v>8</v>
      </c>
      <c r="E850" s="1" t="s">
        <v>275</v>
      </c>
      <c r="F850" s="1" t="s">
        <v>152</v>
      </c>
      <c r="G850" s="1" t="s">
        <v>30</v>
      </c>
      <c r="H850" s="1" t="str">
        <f>VLOOKUP(F850,城市对照表!$B:$C,2,0)</f>
        <v>张家口</v>
      </c>
      <c r="I850" s="1" t="s">
        <v>11713</v>
      </c>
    </row>
    <row r="851" spans="1:9" x14ac:dyDescent="0.2">
      <c r="A851" s="1" t="s">
        <v>6</v>
      </c>
      <c r="B851" s="1">
        <v>86010152</v>
      </c>
      <c r="C851" s="1" t="s">
        <v>945</v>
      </c>
      <c r="D851" s="1" t="s">
        <v>8</v>
      </c>
      <c r="E851" s="1" t="s">
        <v>275</v>
      </c>
      <c r="F851" s="1" t="s">
        <v>74</v>
      </c>
      <c r="G851" s="1" t="s">
        <v>40</v>
      </c>
      <c r="H851" s="1" t="str">
        <f>VLOOKUP(F851,城市对照表!$B:$C,2,0)</f>
        <v>鄂尔多斯</v>
      </c>
      <c r="I851" s="1" t="s">
        <v>11713</v>
      </c>
    </row>
    <row r="852" spans="1:9" x14ac:dyDescent="0.2">
      <c r="A852" s="1" t="s">
        <v>6</v>
      </c>
      <c r="B852" s="1">
        <v>86010153</v>
      </c>
      <c r="C852" s="1" t="s">
        <v>946</v>
      </c>
      <c r="D852" s="1" t="s">
        <v>8</v>
      </c>
      <c r="E852" s="1" t="s">
        <v>275</v>
      </c>
      <c r="F852" s="1" t="s">
        <v>29</v>
      </c>
      <c r="G852" s="1" t="s">
        <v>30</v>
      </c>
      <c r="H852" s="1" t="str">
        <f>VLOOKUP(F852,城市对照表!$B:$C,2,0)</f>
        <v>保定</v>
      </c>
      <c r="I852" s="1" t="s">
        <v>11713</v>
      </c>
    </row>
    <row r="853" spans="1:9" x14ac:dyDescent="0.2">
      <c r="A853" s="1" t="s">
        <v>6</v>
      </c>
      <c r="B853" s="1">
        <v>86010154</v>
      </c>
      <c r="C853" s="1" t="s">
        <v>947</v>
      </c>
      <c r="D853" s="1" t="s">
        <v>8</v>
      </c>
      <c r="E853" s="1" t="s">
        <v>275</v>
      </c>
      <c r="F853" s="1" t="s">
        <v>206</v>
      </c>
      <c r="G853" s="1" t="s">
        <v>40</v>
      </c>
      <c r="H853" s="1" t="str">
        <f>VLOOKUP(F853,城市对照表!$B:$C,2,0)</f>
        <v>呼和浩特</v>
      </c>
      <c r="I853" s="1" t="s">
        <v>11713</v>
      </c>
    </row>
    <row r="854" spans="1:9" x14ac:dyDescent="0.2">
      <c r="A854" s="1" t="s">
        <v>6</v>
      </c>
      <c r="B854" s="1">
        <v>86010155</v>
      </c>
      <c r="C854" s="1" t="s">
        <v>948</v>
      </c>
      <c r="D854" s="1" t="s">
        <v>8</v>
      </c>
      <c r="E854" s="1" t="s">
        <v>275</v>
      </c>
      <c r="F854" s="1" t="s">
        <v>175</v>
      </c>
      <c r="G854" s="1" t="s">
        <v>40</v>
      </c>
      <c r="H854" s="1" t="str">
        <f>VLOOKUP(F854,城市对照表!$B:$C,2,0)</f>
        <v>承德</v>
      </c>
      <c r="I854" s="1" t="s">
        <v>11713</v>
      </c>
    </row>
    <row r="855" spans="1:9" x14ac:dyDescent="0.2">
      <c r="A855" s="1" t="s">
        <v>6</v>
      </c>
      <c r="B855" s="1">
        <v>86010156</v>
      </c>
      <c r="C855" s="1" t="s">
        <v>949</v>
      </c>
      <c r="D855" s="1" t="s">
        <v>8</v>
      </c>
      <c r="E855" s="1" t="s">
        <v>275</v>
      </c>
      <c r="F855" s="1" t="s">
        <v>178</v>
      </c>
      <c r="G855" s="1" t="s">
        <v>30</v>
      </c>
      <c r="H855" s="1" t="str">
        <f>VLOOKUP(F855,城市对照表!$B:$C,2,0)</f>
        <v>唐山</v>
      </c>
      <c r="I855" s="1" t="s">
        <v>11713</v>
      </c>
    </row>
    <row r="856" spans="1:9" x14ac:dyDescent="0.2">
      <c r="A856" s="1" t="s">
        <v>6</v>
      </c>
      <c r="B856" s="1">
        <v>86010159</v>
      </c>
      <c r="C856" s="1" t="s">
        <v>950</v>
      </c>
      <c r="D856" s="1" t="s">
        <v>8</v>
      </c>
      <c r="E856" s="1" t="s">
        <v>275</v>
      </c>
      <c r="F856" s="1" t="s">
        <v>152</v>
      </c>
      <c r="G856" s="1" t="s">
        <v>30</v>
      </c>
      <c r="H856" s="1" t="str">
        <f>VLOOKUP(F856,城市对照表!$B:$C,2,0)</f>
        <v>张家口</v>
      </c>
      <c r="I856" s="1" t="s">
        <v>11713</v>
      </c>
    </row>
    <row r="857" spans="1:9" x14ac:dyDescent="0.2">
      <c r="A857" s="1" t="s">
        <v>6</v>
      </c>
      <c r="B857" s="1">
        <v>86010160</v>
      </c>
      <c r="C857" s="1" t="s">
        <v>951</v>
      </c>
      <c r="D857" s="1" t="s">
        <v>8</v>
      </c>
      <c r="E857" s="1" t="s">
        <v>275</v>
      </c>
      <c r="F857" s="1" t="s">
        <v>10968</v>
      </c>
      <c r="G857" s="1" t="s">
        <v>30</v>
      </c>
      <c r="H857" s="1" t="str">
        <f>VLOOKUP(F857,城市对照表!$B:$C,2,0)</f>
        <v>沧州</v>
      </c>
      <c r="I857" s="1" t="s">
        <v>11713</v>
      </c>
    </row>
    <row r="858" spans="1:9" x14ac:dyDescent="0.2">
      <c r="A858" s="1" t="s">
        <v>6</v>
      </c>
      <c r="B858" s="1">
        <v>86010161</v>
      </c>
      <c r="C858" s="1" t="s">
        <v>952</v>
      </c>
      <c r="D858" s="1" t="s">
        <v>8</v>
      </c>
      <c r="E858" s="1" t="s">
        <v>275</v>
      </c>
      <c r="F858" s="1" t="s">
        <v>10</v>
      </c>
      <c r="G858" s="1" t="s">
        <v>10</v>
      </c>
      <c r="H858" s="1" t="str">
        <f>VLOOKUP(F858,城市对照表!$B:$C,2,0)</f>
        <v>天津</v>
      </c>
      <c r="I858" s="1" t="s">
        <v>11713</v>
      </c>
    </row>
    <row r="859" spans="1:9" x14ac:dyDescent="0.2">
      <c r="A859" s="1" t="s">
        <v>6</v>
      </c>
      <c r="B859" s="1">
        <v>86010162</v>
      </c>
      <c r="C859" s="1" t="s">
        <v>953</v>
      </c>
      <c r="D859" s="1" t="s">
        <v>8</v>
      </c>
      <c r="E859" s="1" t="s">
        <v>275</v>
      </c>
      <c r="F859" s="1" t="s">
        <v>10</v>
      </c>
      <c r="G859" s="1" t="s">
        <v>10</v>
      </c>
      <c r="H859" s="1" t="str">
        <f>VLOOKUP(F859,城市对照表!$B:$C,2,0)</f>
        <v>天津</v>
      </c>
      <c r="I859" s="1" t="s">
        <v>11713</v>
      </c>
    </row>
    <row r="860" spans="1:9" x14ac:dyDescent="0.2">
      <c r="A860" s="1" t="s">
        <v>6</v>
      </c>
      <c r="B860" s="1">
        <v>86010163</v>
      </c>
      <c r="C860" s="1" t="s">
        <v>954</v>
      </c>
      <c r="D860" s="1" t="s">
        <v>8</v>
      </c>
      <c r="E860" s="1" t="s">
        <v>275</v>
      </c>
      <c r="F860" s="1" t="s">
        <v>10</v>
      </c>
      <c r="G860" s="1" t="s">
        <v>10</v>
      </c>
      <c r="H860" s="1" t="str">
        <f>VLOOKUP(F860,城市对照表!$B:$C,2,0)</f>
        <v>天津</v>
      </c>
      <c r="I860" s="1" t="s">
        <v>11713</v>
      </c>
    </row>
    <row r="861" spans="1:9" x14ac:dyDescent="0.2">
      <c r="A861" s="1" t="s">
        <v>6</v>
      </c>
      <c r="B861" s="1">
        <v>86010164</v>
      </c>
      <c r="C861" s="1" t="s">
        <v>955</v>
      </c>
      <c r="D861" s="1" t="s">
        <v>8</v>
      </c>
      <c r="E861" s="1" t="s">
        <v>275</v>
      </c>
      <c r="F861" s="1" t="s">
        <v>10998</v>
      </c>
      <c r="G861" s="1" t="s">
        <v>30</v>
      </c>
      <c r="H861" s="1" t="str">
        <f>VLOOKUP(F861,城市对照表!$B:$C,2,0)</f>
        <v>石家庄</v>
      </c>
      <c r="I861" s="1" t="s">
        <v>11713</v>
      </c>
    </row>
    <row r="862" spans="1:9" x14ac:dyDescent="0.2">
      <c r="A862" s="1" t="s">
        <v>6</v>
      </c>
      <c r="B862" s="1">
        <v>86010165</v>
      </c>
      <c r="C862" s="1" t="s">
        <v>956</v>
      </c>
      <c r="D862" s="1" t="s">
        <v>8</v>
      </c>
      <c r="E862" s="1" t="s">
        <v>275</v>
      </c>
      <c r="F862" s="1" t="s">
        <v>29</v>
      </c>
      <c r="G862" s="1" t="s">
        <v>30</v>
      </c>
      <c r="H862" s="1" t="str">
        <f>VLOOKUP(F862,城市对照表!$B:$C,2,0)</f>
        <v>保定</v>
      </c>
      <c r="I862" s="1" t="s">
        <v>11713</v>
      </c>
    </row>
    <row r="863" spans="1:9" x14ac:dyDescent="0.2">
      <c r="A863" s="1" t="s">
        <v>6</v>
      </c>
      <c r="B863" s="1">
        <v>86010166</v>
      </c>
      <c r="C863" s="1" t="s">
        <v>957</v>
      </c>
      <c r="D863" s="1" t="s">
        <v>8</v>
      </c>
      <c r="E863" s="1" t="s">
        <v>275</v>
      </c>
      <c r="F863" s="1" t="s">
        <v>178</v>
      </c>
      <c r="G863" s="1" t="s">
        <v>30</v>
      </c>
      <c r="H863" s="1" t="str">
        <f>VLOOKUP(F863,城市对照表!$B:$C,2,0)</f>
        <v>唐山</v>
      </c>
      <c r="I863" s="1" t="s">
        <v>11713</v>
      </c>
    </row>
    <row r="864" spans="1:9" x14ac:dyDescent="0.2">
      <c r="A864" s="1" t="s">
        <v>6</v>
      </c>
      <c r="B864" s="1">
        <v>86010167</v>
      </c>
      <c r="C864" s="1" t="s">
        <v>958</v>
      </c>
      <c r="D864" s="1" t="s">
        <v>8</v>
      </c>
      <c r="E864" s="1" t="s">
        <v>275</v>
      </c>
      <c r="F864" s="1" t="s">
        <v>10999</v>
      </c>
      <c r="G864" s="1" t="s">
        <v>30</v>
      </c>
      <c r="H864" s="1" t="str">
        <f>VLOOKUP(F864,城市对照表!$B:$C,2,0)</f>
        <v>邯郸</v>
      </c>
      <c r="I864" s="1" t="s">
        <v>11713</v>
      </c>
    </row>
    <row r="865" spans="1:9" x14ac:dyDescent="0.2">
      <c r="A865" s="1" t="s">
        <v>6</v>
      </c>
      <c r="B865" s="1">
        <v>86010169</v>
      </c>
      <c r="C865" s="1" t="s">
        <v>959</v>
      </c>
      <c r="D865" s="1" t="s">
        <v>8</v>
      </c>
      <c r="E865" s="1" t="s">
        <v>275</v>
      </c>
      <c r="F865" s="1" t="s">
        <v>33</v>
      </c>
      <c r="G865" s="1" t="s">
        <v>30</v>
      </c>
      <c r="H865" s="1" t="str">
        <f>VLOOKUP(F865,城市对照表!$B:$C,2,0)</f>
        <v>秦皇岛</v>
      </c>
      <c r="I865" s="1" t="s">
        <v>11713</v>
      </c>
    </row>
    <row r="866" spans="1:9" x14ac:dyDescent="0.2">
      <c r="A866" s="1" t="s">
        <v>6</v>
      </c>
      <c r="B866" s="1">
        <v>86010170</v>
      </c>
      <c r="C866" s="1" t="s">
        <v>960</v>
      </c>
      <c r="D866" s="1" t="s">
        <v>8</v>
      </c>
      <c r="E866" s="1" t="s">
        <v>275</v>
      </c>
      <c r="F866" s="1" t="s">
        <v>10</v>
      </c>
      <c r="G866" s="1" t="s">
        <v>10</v>
      </c>
      <c r="H866" s="1" t="str">
        <f>VLOOKUP(F866,城市对照表!$B:$C,2,0)</f>
        <v>天津</v>
      </c>
      <c r="I866" s="1" t="s">
        <v>11713</v>
      </c>
    </row>
    <row r="867" spans="1:9" x14ac:dyDescent="0.2">
      <c r="A867" s="1" t="s">
        <v>6</v>
      </c>
      <c r="B867" s="1">
        <v>86010171</v>
      </c>
      <c r="C867" s="1" t="s">
        <v>961</v>
      </c>
      <c r="D867" s="1" t="s">
        <v>8</v>
      </c>
      <c r="E867" s="1" t="s">
        <v>275</v>
      </c>
      <c r="F867" s="1" t="s">
        <v>51</v>
      </c>
      <c r="G867" s="1" t="s">
        <v>40</v>
      </c>
      <c r="H867" s="1" t="str">
        <f>VLOOKUP(F867,城市对照表!$B:$C,2,0)</f>
        <v>包头</v>
      </c>
      <c r="I867" s="1" t="s">
        <v>11713</v>
      </c>
    </row>
    <row r="868" spans="1:9" x14ac:dyDescent="0.2">
      <c r="A868" s="1" t="s">
        <v>6</v>
      </c>
      <c r="B868" s="1">
        <v>86010172</v>
      </c>
      <c r="C868" s="1" t="s">
        <v>962</v>
      </c>
      <c r="D868" s="1" t="s">
        <v>8</v>
      </c>
      <c r="E868" s="1" t="s">
        <v>275</v>
      </c>
      <c r="F868" s="1" t="s">
        <v>106</v>
      </c>
      <c r="G868" s="1" t="s">
        <v>30</v>
      </c>
      <c r="H868" s="1" t="str">
        <f>VLOOKUP(F868,城市对照表!$B:$C,2,0)</f>
        <v>沧州</v>
      </c>
      <c r="I868" s="1" t="s">
        <v>11713</v>
      </c>
    </row>
    <row r="869" spans="1:9" x14ac:dyDescent="0.2">
      <c r="A869" s="1" t="s">
        <v>6</v>
      </c>
      <c r="B869" s="1">
        <v>86010173</v>
      </c>
      <c r="C869" s="1" t="s">
        <v>963</v>
      </c>
      <c r="D869" s="1" t="s">
        <v>8</v>
      </c>
      <c r="E869" s="1" t="s">
        <v>275</v>
      </c>
      <c r="F869" s="1" t="s">
        <v>65</v>
      </c>
      <c r="G869" s="1" t="s">
        <v>30</v>
      </c>
      <c r="H869" s="1" t="str">
        <f>VLOOKUP(F869,城市对照表!$B:$C,2,0)</f>
        <v>石家庄</v>
      </c>
      <c r="I869" s="1" t="s">
        <v>11713</v>
      </c>
    </row>
    <row r="870" spans="1:9" x14ac:dyDescent="0.2">
      <c r="A870" s="1" t="s">
        <v>6</v>
      </c>
      <c r="B870" s="1">
        <v>86010174</v>
      </c>
      <c r="C870" s="1" t="s">
        <v>964</v>
      </c>
      <c r="D870" s="1" t="s">
        <v>8</v>
      </c>
      <c r="E870" s="1" t="s">
        <v>275</v>
      </c>
      <c r="F870" s="1" t="s">
        <v>10973</v>
      </c>
      <c r="G870" s="1" t="s">
        <v>30</v>
      </c>
      <c r="H870" s="1" t="str">
        <f>VLOOKUP(F870,城市对照表!$B:$C,2,0)</f>
        <v>廊坊</v>
      </c>
      <c r="I870" s="1" t="s">
        <v>11713</v>
      </c>
    </row>
    <row r="871" spans="1:9" x14ac:dyDescent="0.2">
      <c r="A871" s="1" t="s">
        <v>6</v>
      </c>
      <c r="B871" s="1">
        <v>86010175</v>
      </c>
      <c r="C871" s="1" t="s">
        <v>965</v>
      </c>
      <c r="D871" s="1" t="s">
        <v>8</v>
      </c>
      <c r="E871" s="1" t="s">
        <v>275</v>
      </c>
      <c r="F871" s="1" t="s">
        <v>10</v>
      </c>
      <c r="G871" s="1" t="s">
        <v>10</v>
      </c>
      <c r="H871" s="1" t="str">
        <f>VLOOKUP(F871,城市对照表!$B:$C,2,0)</f>
        <v>天津</v>
      </c>
      <c r="I871" s="1" t="s">
        <v>11713</v>
      </c>
    </row>
    <row r="872" spans="1:9" x14ac:dyDescent="0.2">
      <c r="A872" s="1" t="s">
        <v>6</v>
      </c>
      <c r="B872" s="1">
        <v>86010176</v>
      </c>
      <c r="C872" s="1" t="s">
        <v>966</v>
      </c>
      <c r="D872" s="1" t="s">
        <v>8</v>
      </c>
      <c r="E872" s="1" t="s">
        <v>275</v>
      </c>
      <c r="F872" s="1" t="s">
        <v>65</v>
      </c>
      <c r="G872" s="1" t="s">
        <v>30</v>
      </c>
      <c r="H872" s="1" t="str">
        <f>VLOOKUP(F872,城市对照表!$B:$C,2,0)</f>
        <v>石家庄</v>
      </c>
      <c r="I872" s="1" t="s">
        <v>11713</v>
      </c>
    </row>
    <row r="873" spans="1:9" x14ac:dyDescent="0.2">
      <c r="A873" s="1" t="s">
        <v>6</v>
      </c>
      <c r="B873" s="1">
        <v>86010177</v>
      </c>
      <c r="C873" s="1" t="s">
        <v>967</v>
      </c>
      <c r="D873" s="1" t="s">
        <v>8</v>
      </c>
      <c r="E873" s="1" t="s">
        <v>275</v>
      </c>
      <c r="F873" s="1" t="s">
        <v>213</v>
      </c>
      <c r="G873" s="1" t="s">
        <v>30</v>
      </c>
      <c r="H873" s="1" t="str">
        <f>VLOOKUP(F873,城市对照表!$B:$C,2,0)</f>
        <v>廊坊</v>
      </c>
      <c r="I873" s="1" t="s">
        <v>11713</v>
      </c>
    </row>
    <row r="874" spans="1:9" x14ac:dyDescent="0.2">
      <c r="A874" s="1" t="s">
        <v>6</v>
      </c>
      <c r="B874" s="1">
        <v>86010179</v>
      </c>
      <c r="C874" s="1" t="s">
        <v>968</v>
      </c>
      <c r="D874" s="1" t="s">
        <v>8</v>
      </c>
      <c r="E874" s="1" t="s">
        <v>275</v>
      </c>
      <c r="F874" s="1" t="s">
        <v>195</v>
      </c>
      <c r="G874" s="1" t="s">
        <v>30</v>
      </c>
      <c r="H874" s="1" t="str">
        <f>VLOOKUP(F874,城市对照表!$B:$C,2,0)</f>
        <v>邯郸</v>
      </c>
      <c r="I874" s="1" t="s">
        <v>11713</v>
      </c>
    </row>
    <row r="875" spans="1:9" x14ac:dyDescent="0.2">
      <c r="A875" s="1" t="s">
        <v>6</v>
      </c>
      <c r="B875" s="1">
        <v>86010180</v>
      </c>
      <c r="C875" s="1" t="s">
        <v>969</v>
      </c>
      <c r="D875" s="1" t="s">
        <v>8</v>
      </c>
      <c r="E875" s="1" t="s">
        <v>275</v>
      </c>
      <c r="F875" s="1" t="s">
        <v>10</v>
      </c>
      <c r="G875" s="1" t="s">
        <v>10</v>
      </c>
      <c r="H875" s="1" t="str">
        <f>VLOOKUP(F875,城市对照表!$B:$C,2,0)</f>
        <v>天津</v>
      </c>
      <c r="I875" s="1" t="s">
        <v>11713</v>
      </c>
    </row>
    <row r="876" spans="1:9" x14ac:dyDescent="0.2">
      <c r="A876" s="1" t="s">
        <v>6</v>
      </c>
      <c r="B876" s="1">
        <v>86010181</v>
      </c>
      <c r="C876" s="1" t="s">
        <v>970</v>
      </c>
      <c r="D876" s="1" t="s">
        <v>8</v>
      </c>
      <c r="E876" s="1" t="s">
        <v>275</v>
      </c>
      <c r="F876" s="1" t="s">
        <v>11000</v>
      </c>
      <c r="G876" s="1" t="s">
        <v>30</v>
      </c>
      <c r="H876" s="1" t="str">
        <f>VLOOKUP(F876,城市对照表!$B:$C,2,0)</f>
        <v>唐山</v>
      </c>
      <c r="I876" s="1" t="s">
        <v>11713</v>
      </c>
    </row>
    <row r="877" spans="1:9" x14ac:dyDescent="0.2">
      <c r="A877" s="1" t="s">
        <v>6</v>
      </c>
      <c r="B877" s="1">
        <v>86010182</v>
      </c>
      <c r="C877" s="1" t="s">
        <v>971</v>
      </c>
      <c r="D877" s="1" t="s">
        <v>8</v>
      </c>
      <c r="E877" s="1" t="s">
        <v>275</v>
      </c>
      <c r="F877" s="1" t="s">
        <v>65</v>
      </c>
      <c r="G877" s="1" t="s">
        <v>30</v>
      </c>
      <c r="H877" s="1" t="str">
        <f>VLOOKUP(F877,城市对照表!$B:$C,2,0)</f>
        <v>石家庄</v>
      </c>
      <c r="I877" s="1" t="s">
        <v>11713</v>
      </c>
    </row>
    <row r="878" spans="1:9" x14ac:dyDescent="0.2">
      <c r="A878" s="1" t="s">
        <v>6</v>
      </c>
      <c r="B878" s="1">
        <v>86010183</v>
      </c>
      <c r="C878" s="1" t="s">
        <v>972</v>
      </c>
      <c r="D878" s="1" t="s">
        <v>8</v>
      </c>
      <c r="E878" s="1" t="s">
        <v>275</v>
      </c>
      <c r="F878" s="1" t="s">
        <v>65</v>
      </c>
      <c r="G878" s="1" t="s">
        <v>30</v>
      </c>
      <c r="H878" s="1" t="str">
        <f>VLOOKUP(F878,城市对照表!$B:$C,2,0)</f>
        <v>石家庄</v>
      </c>
      <c r="I878" s="1" t="s">
        <v>11713</v>
      </c>
    </row>
    <row r="879" spans="1:9" x14ac:dyDescent="0.2">
      <c r="A879" s="1" t="s">
        <v>6</v>
      </c>
      <c r="B879" s="1">
        <v>86010185</v>
      </c>
      <c r="C879" s="1" t="s">
        <v>973</v>
      </c>
      <c r="D879" s="1" t="s">
        <v>8</v>
      </c>
      <c r="E879" s="1" t="s">
        <v>275</v>
      </c>
      <c r="F879" s="1" t="s">
        <v>65</v>
      </c>
      <c r="G879" s="1" t="s">
        <v>30</v>
      </c>
      <c r="H879" s="1" t="str">
        <f>VLOOKUP(F879,城市对照表!$B:$C,2,0)</f>
        <v>石家庄</v>
      </c>
      <c r="I879" s="1" t="s">
        <v>11713</v>
      </c>
    </row>
    <row r="880" spans="1:9" x14ac:dyDescent="0.2">
      <c r="A880" s="1" t="s">
        <v>6</v>
      </c>
      <c r="B880" s="1">
        <v>86010187</v>
      </c>
      <c r="C880" s="1" t="s">
        <v>974</v>
      </c>
      <c r="D880" s="1" t="s">
        <v>8</v>
      </c>
      <c r="E880" s="1" t="s">
        <v>275</v>
      </c>
      <c r="F880" s="1" t="s">
        <v>178</v>
      </c>
      <c r="G880" s="1" t="s">
        <v>30</v>
      </c>
      <c r="H880" s="1" t="str">
        <f>VLOOKUP(F880,城市对照表!$B:$C,2,0)</f>
        <v>唐山</v>
      </c>
      <c r="I880" s="1" t="s">
        <v>11713</v>
      </c>
    </row>
    <row r="881" spans="1:9" x14ac:dyDescent="0.2">
      <c r="A881" s="1" t="s">
        <v>6</v>
      </c>
      <c r="B881" s="1">
        <v>86010188</v>
      </c>
      <c r="C881" s="1" t="s">
        <v>975</v>
      </c>
      <c r="D881" s="1" t="s">
        <v>8</v>
      </c>
      <c r="E881" s="1" t="s">
        <v>275</v>
      </c>
      <c r="F881" s="1" t="s">
        <v>10965</v>
      </c>
      <c r="G881" s="1" t="s">
        <v>30</v>
      </c>
      <c r="H881" s="1" t="str">
        <f>VLOOKUP(F881,城市对照表!$B:$C,2,0)</f>
        <v>沧州</v>
      </c>
      <c r="I881" s="1" t="s">
        <v>11713</v>
      </c>
    </row>
    <row r="882" spans="1:9" x14ac:dyDescent="0.2">
      <c r="A882" s="1" t="s">
        <v>6</v>
      </c>
      <c r="B882" s="1">
        <v>86010189</v>
      </c>
      <c r="C882" s="1" t="s">
        <v>976</v>
      </c>
      <c r="D882" s="1" t="s">
        <v>8</v>
      </c>
      <c r="E882" s="1" t="s">
        <v>275</v>
      </c>
      <c r="F882" s="1" t="s">
        <v>10</v>
      </c>
      <c r="G882" s="1" t="s">
        <v>10</v>
      </c>
      <c r="H882" s="1" t="str">
        <f>VLOOKUP(F882,城市对照表!$B:$C,2,0)</f>
        <v>天津</v>
      </c>
      <c r="I882" s="1" t="s">
        <v>11713</v>
      </c>
    </row>
    <row r="883" spans="1:9" x14ac:dyDescent="0.2">
      <c r="A883" s="1" t="s">
        <v>6</v>
      </c>
      <c r="B883" s="1">
        <v>86010190</v>
      </c>
      <c r="C883" s="1" t="s">
        <v>977</v>
      </c>
      <c r="D883" s="1" t="s">
        <v>8</v>
      </c>
      <c r="E883" s="1" t="s">
        <v>275</v>
      </c>
      <c r="F883" s="1" t="s">
        <v>65</v>
      </c>
      <c r="G883" s="1" t="s">
        <v>30</v>
      </c>
      <c r="H883" s="1" t="str">
        <f>VLOOKUP(F883,城市对照表!$B:$C,2,0)</f>
        <v>石家庄</v>
      </c>
      <c r="I883" s="1" t="s">
        <v>11713</v>
      </c>
    </row>
    <row r="884" spans="1:9" x14ac:dyDescent="0.2">
      <c r="A884" s="1" t="s">
        <v>6</v>
      </c>
      <c r="B884" s="1">
        <v>86010191</v>
      </c>
      <c r="C884" s="1" t="s">
        <v>978</v>
      </c>
      <c r="D884" s="1" t="s">
        <v>8</v>
      </c>
      <c r="E884" s="1" t="s">
        <v>275</v>
      </c>
      <c r="F884" s="1" t="s">
        <v>10</v>
      </c>
      <c r="G884" s="1" t="s">
        <v>10</v>
      </c>
      <c r="H884" s="1" t="str">
        <f>VLOOKUP(F884,城市对照表!$B:$C,2,0)</f>
        <v>天津</v>
      </c>
      <c r="I884" s="1" t="s">
        <v>11713</v>
      </c>
    </row>
    <row r="885" spans="1:9" x14ac:dyDescent="0.2">
      <c r="A885" s="1" t="s">
        <v>6</v>
      </c>
      <c r="B885" s="1">
        <v>86010192</v>
      </c>
      <c r="C885" s="1" t="s">
        <v>979</v>
      </c>
      <c r="D885" s="1" t="s">
        <v>8</v>
      </c>
      <c r="E885" s="1" t="s">
        <v>275</v>
      </c>
      <c r="F885" s="1" t="s">
        <v>11001</v>
      </c>
      <c r="G885" s="1" t="s">
        <v>30</v>
      </c>
      <c r="H885" s="1" t="str">
        <f>VLOOKUP(F885,城市对照表!$B:$C,2,0)</f>
        <v>保定</v>
      </c>
      <c r="I885" s="1" t="s">
        <v>11713</v>
      </c>
    </row>
    <row r="886" spans="1:9" x14ac:dyDescent="0.2">
      <c r="A886" s="1" t="s">
        <v>6</v>
      </c>
      <c r="B886" s="1">
        <v>86010194</v>
      </c>
      <c r="C886" s="1" t="s">
        <v>980</v>
      </c>
      <c r="D886" s="1" t="s">
        <v>8</v>
      </c>
      <c r="E886" s="1" t="s">
        <v>275</v>
      </c>
      <c r="F886" s="1" t="s">
        <v>10</v>
      </c>
      <c r="G886" s="1" t="s">
        <v>10</v>
      </c>
      <c r="H886" s="1" t="str">
        <f>VLOOKUP(F886,城市对照表!$B:$C,2,0)</f>
        <v>天津</v>
      </c>
      <c r="I886" s="1" t="s">
        <v>11713</v>
      </c>
    </row>
    <row r="887" spans="1:9" x14ac:dyDescent="0.2">
      <c r="A887" s="1" t="s">
        <v>6</v>
      </c>
      <c r="B887" s="1">
        <v>86010195</v>
      </c>
      <c r="C887" s="1" t="s">
        <v>981</v>
      </c>
      <c r="D887" s="1" t="s">
        <v>8</v>
      </c>
      <c r="E887" s="1" t="s">
        <v>275</v>
      </c>
      <c r="F887" s="1" t="s">
        <v>11002</v>
      </c>
      <c r="G887" s="1" t="s">
        <v>30</v>
      </c>
      <c r="H887" s="1" t="str">
        <f>VLOOKUP(F887,城市对照表!$B:$C,2,0)</f>
        <v>衡水</v>
      </c>
      <c r="I887" s="1" t="s">
        <v>11713</v>
      </c>
    </row>
    <row r="888" spans="1:9" x14ac:dyDescent="0.2">
      <c r="A888" s="1" t="s">
        <v>6</v>
      </c>
      <c r="B888" s="1">
        <v>86010196</v>
      </c>
      <c r="C888" s="1" t="s">
        <v>982</v>
      </c>
      <c r="D888" s="1" t="s">
        <v>8</v>
      </c>
      <c r="E888" s="1" t="s">
        <v>275</v>
      </c>
      <c r="F888" s="1" t="s">
        <v>11003</v>
      </c>
      <c r="G888" s="1" t="s">
        <v>30</v>
      </c>
      <c r="H888" s="1" t="str">
        <f>VLOOKUP(F888,城市对照表!$B:$C,2,0)</f>
        <v>邯郸</v>
      </c>
      <c r="I888" s="1" t="s">
        <v>11713</v>
      </c>
    </row>
    <row r="889" spans="1:9" x14ac:dyDescent="0.2">
      <c r="A889" s="1" t="s">
        <v>6</v>
      </c>
      <c r="B889" s="1">
        <v>86010197</v>
      </c>
      <c r="C889" s="1" t="s">
        <v>983</v>
      </c>
      <c r="D889" s="1" t="s">
        <v>8</v>
      </c>
      <c r="E889" s="1" t="s">
        <v>275</v>
      </c>
      <c r="F889" s="1" t="s">
        <v>65</v>
      </c>
      <c r="G889" s="1" t="s">
        <v>30</v>
      </c>
      <c r="H889" s="1" t="str">
        <f>VLOOKUP(F889,城市对照表!$B:$C,2,0)</f>
        <v>石家庄</v>
      </c>
      <c r="I889" s="1" t="s">
        <v>11713</v>
      </c>
    </row>
    <row r="890" spans="1:9" x14ac:dyDescent="0.2">
      <c r="A890" s="1" t="s">
        <v>6</v>
      </c>
      <c r="B890" s="1">
        <v>86010198</v>
      </c>
      <c r="C890" s="1" t="s">
        <v>984</v>
      </c>
      <c r="D890" s="1" t="s">
        <v>8</v>
      </c>
      <c r="E890" s="1" t="s">
        <v>275</v>
      </c>
      <c r="F890" s="1" t="s">
        <v>10</v>
      </c>
      <c r="G890" s="1" t="s">
        <v>10</v>
      </c>
      <c r="H890" s="1" t="str">
        <f>VLOOKUP(F890,城市对照表!$B:$C,2,0)</f>
        <v>天津</v>
      </c>
      <c r="I890" s="1" t="s">
        <v>11713</v>
      </c>
    </row>
    <row r="891" spans="1:9" x14ac:dyDescent="0.2">
      <c r="A891" s="1" t="s">
        <v>6</v>
      </c>
      <c r="B891" s="1">
        <v>86010200</v>
      </c>
      <c r="C891" s="1" t="s">
        <v>986</v>
      </c>
      <c r="D891" s="1" t="s">
        <v>8</v>
      </c>
      <c r="E891" s="1" t="s">
        <v>275</v>
      </c>
      <c r="F891" s="1" t="s">
        <v>986</v>
      </c>
      <c r="G891" s="1" t="s">
        <v>30</v>
      </c>
      <c r="H891" s="1" t="str">
        <f>VLOOKUP(F891,城市对照表!$B:$C,2,0)</f>
        <v>沧州</v>
      </c>
      <c r="I891" s="1" t="s">
        <v>11713</v>
      </c>
    </row>
    <row r="892" spans="1:9" x14ac:dyDescent="0.2">
      <c r="A892" s="1" t="s">
        <v>6</v>
      </c>
      <c r="B892" s="1">
        <v>86010201</v>
      </c>
      <c r="C892" s="1" t="s">
        <v>987</v>
      </c>
      <c r="D892" s="1" t="s">
        <v>8</v>
      </c>
      <c r="E892" s="1" t="s">
        <v>275</v>
      </c>
      <c r="F892" s="1" t="s">
        <v>178</v>
      </c>
      <c r="G892" s="1" t="s">
        <v>30</v>
      </c>
      <c r="H892" s="1" t="str">
        <f>VLOOKUP(F892,城市对照表!$B:$C,2,0)</f>
        <v>唐山</v>
      </c>
      <c r="I892" s="1" t="s">
        <v>11713</v>
      </c>
    </row>
    <row r="893" spans="1:9" x14ac:dyDescent="0.2">
      <c r="A893" s="1" t="s">
        <v>6</v>
      </c>
      <c r="B893" s="1">
        <v>86010202</v>
      </c>
      <c r="C893" s="1" t="s">
        <v>988</v>
      </c>
      <c r="D893" s="1" t="s">
        <v>8</v>
      </c>
      <c r="E893" s="1" t="s">
        <v>275</v>
      </c>
      <c r="F893" s="1" t="s">
        <v>988</v>
      </c>
      <c r="G893" s="1" t="s">
        <v>30</v>
      </c>
      <c r="H893" s="1" t="str">
        <f>VLOOKUP(F893,城市对照表!$B:$C,2,0)</f>
        <v>秦皇岛</v>
      </c>
      <c r="I893" s="1" t="s">
        <v>11713</v>
      </c>
    </row>
    <row r="894" spans="1:9" x14ac:dyDescent="0.2">
      <c r="A894" s="1" t="s">
        <v>6</v>
      </c>
      <c r="B894" s="1">
        <v>86010203</v>
      </c>
      <c r="C894" s="1" t="s">
        <v>989</v>
      </c>
      <c r="D894" s="1" t="s">
        <v>8</v>
      </c>
      <c r="E894" s="1" t="s">
        <v>275</v>
      </c>
      <c r="F894" s="1" t="s">
        <v>10</v>
      </c>
      <c r="G894" s="1" t="s">
        <v>10</v>
      </c>
      <c r="H894" s="1" t="str">
        <f>VLOOKUP(F894,城市对照表!$B:$C,2,0)</f>
        <v>天津</v>
      </c>
      <c r="I894" s="1" t="s">
        <v>11713</v>
      </c>
    </row>
    <row r="895" spans="1:9" x14ac:dyDescent="0.2">
      <c r="A895" s="1" t="s">
        <v>6</v>
      </c>
      <c r="B895" s="1">
        <v>86010204</v>
      </c>
      <c r="C895" s="1" t="s">
        <v>990</v>
      </c>
      <c r="D895" s="1" t="s">
        <v>8</v>
      </c>
      <c r="E895" s="1" t="s">
        <v>275</v>
      </c>
      <c r="F895" s="1" t="s">
        <v>10948</v>
      </c>
      <c r="G895" s="1" t="s">
        <v>30</v>
      </c>
      <c r="H895" s="1" t="str">
        <f>VLOOKUP(F895,城市对照表!$B:$C,2,0)</f>
        <v>保定</v>
      </c>
      <c r="I895" s="1" t="s">
        <v>11713</v>
      </c>
    </row>
    <row r="896" spans="1:9" x14ac:dyDescent="0.2">
      <c r="A896" s="1" t="s">
        <v>6</v>
      </c>
      <c r="B896" s="1">
        <v>86010205</v>
      </c>
      <c r="C896" s="1" t="s">
        <v>991</v>
      </c>
      <c r="D896" s="1" t="s">
        <v>8</v>
      </c>
      <c r="E896" s="1" t="s">
        <v>275</v>
      </c>
      <c r="F896" s="1" t="s">
        <v>225</v>
      </c>
      <c r="G896" s="1" t="s">
        <v>30</v>
      </c>
      <c r="H896" s="1" t="str">
        <f>VLOOKUP(F896,城市对照表!$B:$C,2,0)</f>
        <v>衡水</v>
      </c>
      <c r="I896" s="1" t="s">
        <v>11713</v>
      </c>
    </row>
    <row r="897" spans="1:9" x14ac:dyDescent="0.2">
      <c r="A897" s="1" t="s">
        <v>6</v>
      </c>
      <c r="B897" s="1">
        <v>86010206</v>
      </c>
      <c r="C897" s="1" t="s">
        <v>992</v>
      </c>
      <c r="D897" s="1" t="s">
        <v>8</v>
      </c>
      <c r="E897" s="1" t="s">
        <v>275</v>
      </c>
      <c r="F897" s="1" t="s">
        <v>65</v>
      </c>
      <c r="G897" s="1" t="s">
        <v>30</v>
      </c>
      <c r="H897" s="1" t="str">
        <f>VLOOKUP(F897,城市对照表!$B:$C,2,0)</f>
        <v>石家庄</v>
      </c>
      <c r="I897" s="1" t="s">
        <v>11713</v>
      </c>
    </row>
    <row r="898" spans="1:9" x14ac:dyDescent="0.2">
      <c r="A898" s="1" t="s">
        <v>6</v>
      </c>
      <c r="B898" s="1">
        <v>86010208</v>
      </c>
      <c r="C898" s="1" t="s">
        <v>993</v>
      </c>
      <c r="D898" s="1" t="s">
        <v>8</v>
      </c>
      <c r="E898" s="1" t="s">
        <v>275</v>
      </c>
      <c r="F898" s="1" t="s">
        <v>993</v>
      </c>
      <c r="G898" s="1" t="s">
        <v>30</v>
      </c>
      <c r="H898" s="1" t="str">
        <f>VLOOKUP(F898,城市对照表!$B:$C,2,0)</f>
        <v>沧州</v>
      </c>
      <c r="I898" s="1" t="s">
        <v>11713</v>
      </c>
    </row>
    <row r="899" spans="1:9" x14ac:dyDescent="0.2">
      <c r="A899" s="1" t="s">
        <v>6</v>
      </c>
      <c r="B899" s="1">
        <v>86010210</v>
      </c>
      <c r="C899" s="1" t="s">
        <v>994</v>
      </c>
      <c r="D899" s="1" t="s">
        <v>8</v>
      </c>
      <c r="E899" s="1" t="s">
        <v>275</v>
      </c>
      <c r="F899" s="1" t="s">
        <v>33</v>
      </c>
      <c r="G899" s="1" t="s">
        <v>30</v>
      </c>
      <c r="H899" s="1" t="str">
        <f>VLOOKUP(F899,城市对照表!$B:$C,2,0)</f>
        <v>秦皇岛</v>
      </c>
      <c r="I899" s="1" t="s">
        <v>11713</v>
      </c>
    </row>
    <row r="900" spans="1:9" x14ac:dyDescent="0.2">
      <c r="A900" s="1" t="s">
        <v>6</v>
      </c>
      <c r="B900" s="1">
        <v>86010211</v>
      </c>
      <c r="C900" s="1" t="s">
        <v>995</v>
      </c>
      <c r="D900" s="1" t="s">
        <v>8</v>
      </c>
      <c r="E900" s="1" t="s">
        <v>275</v>
      </c>
      <c r="F900" s="1" t="s">
        <v>29</v>
      </c>
      <c r="G900" s="1" t="s">
        <v>30</v>
      </c>
      <c r="H900" s="1" t="str">
        <f>VLOOKUP(F900,城市对照表!$B:$C,2,0)</f>
        <v>保定</v>
      </c>
      <c r="I900" s="1" t="s">
        <v>11713</v>
      </c>
    </row>
    <row r="901" spans="1:9" x14ac:dyDescent="0.2">
      <c r="A901" s="1" t="s">
        <v>6</v>
      </c>
      <c r="B901" s="1">
        <v>86010212</v>
      </c>
      <c r="C901" s="1" t="s">
        <v>214</v>
      </c>
      <c r="D901" s="1" t="s">
        <v>8</v>
      </c>
      <c r="E901" s="1" t="s">
        <v>275</v>
      </c>
      <c r="F901" s="1" t="s">
        <v>33</v>
      </c>
      <c r="G901" s="1" t="s">
        <v>30</v>
      </c>
      <c r="H901" s="1" t="str">
        <f>VLOOKUP(F901,城市对照表!$B:$C,2,0)</f>
        <v>秦皇岛</v>
      </c>
      <c r="I901" s="1" t="s">
        <v>11713</v>
      </c>
    </row>
    <row r="902" spans="1:9" x14ac:dyDescent="0.2">
      <c r="A902" s="1" t="s">
        <v>6</v>
      </c>
      <c r="B902" s="1">
        <v>86010215</v>
      </c>
      <c r="C902" s="1" t="s">
        <v>996</v>
      </c>
      <c r="D902" s="1" t="s">
        <v>8</v>
      </c>
      <c r="E902" s="1" t="s">
        <v>275</v>
      </c>
      <c r="F902" s="1" t="s">
        <v>11004</v>
      </c>
      <c r="G902" s="1" t="s">
        <v>30</v>
      </c>
      <c r="H902" s="1" t="str">
        <f>VLOOKUP(F902,城市对照表!$B:$C,2,0)</f>
        <v>唐山</v>
      </c>
      <c r="I902" s="1" t="s">
        <v>11713</v>
      </c>
    </row>
    <row r="903" spans="1:9" x14ac:dyDescent="0.2">
      <c r="A903" s="1" t="s">
        <v>6</v>
      </c>
      <c r="B903" s="1">
        <v>86010216</v>
      </c>
      <c r="C903" s="1" t="s">
        <v>997</v>
      </c>
      <c r="D903" s="1" t="s">
        <v>8</v>
      </c>
      <c r="E903" s="1" t="s">
        <v>275</v>
      </c>
      <c r="F903" s="1" t="s">
        <v>49</v>
      </c>
      <c r="G903" s="1" t="s">
        <v>40</v>
      </c>
      <c r="H903" s="1" t="str">
        <f>VLOOKUP(F903,城市对照表!$B:$C,2,0)</f>
        <v>赤峰</v>
      </c>
      <c r="I903" s="1" t="s">
        <v>11713</v>
      </c>
    </row>
    <row r="904" spans="1:9" x14ac:dyDescent="0.2">
      <c r="A904" s="1" t="s">
        <v>6</v>
      </c>
      <c r="B904" s="1">
        <v>86010217</v>
      </c>
      <c r="C904" s="1" t="s">
        <v>998</v>
      </c>
      <c r="D904" s="1" t="s">
        <v>8</v>
      </c>
      <c r="E904" s="1" t="s">
        <v>275</v>
      </c>
      <c r="F904" s="1" t="s">
        <v>178</v>
      </c>
      <c r="G904" s="1" t="s">
        <v>30</v>
      </c>
      <c r="H904" s="1" t="str">
        <f>VLOOKUP(F904,城市对照表!$B:$C,2,0)</f>
        <v>唐山</v>
      </c>
      <c r="I904" s="1" t="s">
        <v>11713</v>
      </c>
    </row>
    <row r="905" spans="1:9" x14ac:dyDescent="0.2">
      <c r="A905" s="1" t="s">
        <v>6</v>
      </c>
      <c r="B905" s="1">
        <v>86010219</v>
      </c>
      <c r="C905" s="1" t="s">
        <v>999</v>
      </c>
      <c r="D905" s="1" t="s">
        <v>8</v>
      </c>
      <c r="E905" s="1" t="s">
        <v>275</v>
      </c>
      <c r="F905" s="1" t="s">
        <v>206</v>
      </c>
      <c r="G905" s="1" t="s">
        <v>40</v>
      </c>
      <c r="H905" s="1" t="str">
        <f>VLOOKUP(F905,城市对照表!$B:$C,2,0)</f>
        <v>呼和浩特</v>
      </c>
      <c r="I905" s="1" t="s">
        <v>11713</v>
      </c>
    </row>
    <row r="906" spans="1:9" x14ac:dyDescent="0.2">
      <c r="A906" s="1" t="s">
        <v>6</v>
      </c>
      <c r="B906" s="1">
        <v>86010222</v>
      </c>
      <c r="C906" s="1" t="s">
        <v>1000</v>
      </c>
      <c r="D906" s="1" t="s">
        <v>8</v>
      </c>
      <c r="E906" s="1" t="s">
        <v>275</v>
      </c>
      <c r="F906" s="1" t="s">
        <v>65</v>
      </c>
      <c r="G906" s="1" t="s">
        <v>30</v>
      </c>
      <c r="H906" s="1" t="str">
        <f>VLOOKUP(F906,城市对照表!$B:$C,2,0)</f>
        <v>石家庄</v>
      </c>
      <c r="I906" s="1" t="s">
        <v>11713</v>
      </c>
    </row>
    <row r="907" spans="1:9" x14ac:dyDescent="0.2">
      <c r="A907" s="1" t="s">
        <v>6</v>
      </c>
      <c r="B907" s="1">
        <v>86010224</v>
      </c>
      <c r="C907" s="1" t="s">
        <v>1001</v>
      </c>
      <c r="D907" s="1" t="s">
        <v>8</v>
      </c>
      <c r="E907" s="1" t="s">
        <v>275</v>
      </c>
      <c r="F907" s="1" t="s">
        <v>206</v>
      </c>
      <c r="G907" s="1" t="s">
        <v>40</v>
      </c>
      <c r="H907" s="1" t="str">
        <f>VLOOKUP(F907,城市对照表!$B:$C,2,0)</f>
        <v>呼和浩特</v>
      </c>
      <c r="I907" s="1" t="s">
        <v>11713</v>
      </c>
    </row>
    <row r="908" spans="1:9" x14ac:dyDescent="0.2">
      <c r="A908" s="1" t="s">
        <v>6</v>
      </c>
      <c r="B908" s="1">
        <v>86010225</v>
      </c>
      <c r="C908" s="1" t="s">
        <v>1002</v>
      </c>
      <c r="D908" s="1" t="s">
        <v>8</v>
      </c>
      <c r="E908" s="1" t="s">
        <v>275</v>
      </c>
      <c r="F908" s="1" t="s">
        <v>65</v>
      </c>
      <c r="G908" s="1" t="s">
        <v>30</v>
      </c>
      <c r="H908" s="1" t="str">
        <f>VLOOKUP(F908,城市对照表!$B:$C,2,0)</f>
        <v>石家庄</v>
      </c>
      <c r="I908" s="1" t="s">
        <v>11713</v>
      </c>
    </row>
    <row r="909" spans="1:9" x14ac:dyDescent="0.2">
      <c r="A909" s="1" t="s">
        <v>6</v>
      </c>
      <c r="B909" s="1">
        <v>86010226</v>
      </c>
      <c r="C909" s="1" t="s">
        <v>1003</v>
      </c>
      <c r="D909" s="1" t="s">
        <v>8</v>
      </c>
      <c r="E909" s="1" t="s">
        <v>275</v>
      </c>
      <c r="F909" s="1" t="s">
        <v>213</v>
      </c>
      <c r="G909" s="1" t="s">
        <v>30</v>
      </c>
      <c r="H909" s="1" t="str">
        <f>VLOOKUP(F909,城市对照表!$B:$C,2,0)</f>
        <v>廊坊</v>
      </c>
      <c r="I909" s="1" t="s">
        <v>11713</v>
      </c>
    </row>
    <row r="910" spans="1:9" x14ac:dyDescent="0.2">
      <c r="A910" s="1" t="s">
        <v>6</v>
      </c>
      <c r="B910" s="1">
        <v>86010227</v>
      </c>
      <c r="C910" s="1" t="s">
        <v>1004</v>
      </c>
      <c r="D910" s="1" t="s">
        <v>8</v>
      </c>
      <c r="E910" s="1" t="s">
        <v>275</v>
      </c>
      <c r="F910" s="1" t="s">
        <v>155</v>
      </c>
      <c r="G910" s="1" t="s">
        <v>30</v>
      </c>
      <c r="H910" s="1" t="str">
        <f>VLOOKUP(F910,城市对照表!$B:$C,2,0)</f>
        <v>廊坊</v>
      </c>
      <c r="I910" s="1" t="s">
        <v>11713</v>
      </c>
    </row>
    <row r="911" spans="1:9" x14ac:dyDescent="0.2">
      <c r="A911" s="1" t="s">
        <v>6</v>
      </c>
      <c r="B911" s="1">
        <v>86010229</v>
      </c>
      <c r="C911" s="1" t="s">
        <v>1005</v>
      </c>
      <c r="D911" s="1" t="s">
        <v>8</v>
      </c>
      <c r="E911" s="1" t="s">
        <v>275</v>
      </c>
      <c r="F911" s="1" t="s">
        <v>42</v>
      </c>
      <c r="G911" s="1" t="s">
        <v>40</v>
      </c>
      <c r="H911" s="1" t="str">
        <f>VLOOKUP(F911,城市对照表!$B:$C,2,0)</f>
        <v>巴彦淖尔</v>
      </c>
      <c r="I911" s="1" t="s">
        <v>11713</v>
      </c>
    </row>
    <row r="912" spans="1:9" x14ac:dyDescent="0.2">
      <c r="A912" s="1" t="s">
        <v>6</v>
      </c>
      <c r="B912" s="1">
        <v>86010230</v>
      </c>
      <c r="C912" s="1" t="s">
        <v>1006</v>
      </c>
      <c r="D912" s="1" t="s">
        <v>8</v>
      </c>
      <c r="E912" s="1" t="s">
        <v>275</v>
      </c>
      <c r="F912" s="1" t="s">
        <v>10</v>
      </c>
      <c r="G912" s="1" t="s">
        <v>10</v>
      </c>
      <c r="H912" s="1" t="str">
        <f>VLOOKUP(F912,城市对照表!$B:$C,2,0)</f>
        <v>天津</v>
      </c>
      <c r="I912" s="1" t="s">
        <v>11713</v>
      </c>
    </row>
    <row r="913" spans="1:9" x14ac:dyDescent="0.2">
      <c r="A913" s="1" t="s">
        <v>6</v>
      </c>
      <c r="B913" s="1">
        <v>86010231</v>
      </c>
      <c r="C913" s="1" t="s">
        <v>1007</v>
      </c>
      <c r="D913" s="1" t="s">
        <v>8</v>
      </c>
      <c r="E913" s="1" t="s">
        <v>275</v>
      </c>
      <c r="F913" s="1" t="s">
        <v>33</v>
      </c>
      <c r="G913" s="1" t="s">
        <v>30</v>
      </c>
      <c r="H913" s="1" t="str">
        <f>VLOOKUP(F913,城市对照表!$B:$C,2,0)</f>
        <v>秦皇岛</v>
      </c>
      <c r="I913" s="1" t="s">
        <v>11713</v>
      </c>
    </row>
    <row r="914" spans="1:9" x14ac:dyDescent="0.2">
      <c r="A914" s="1" t="s">
        <v>6</v>
      </c>
      <c r="B914" s="1">
        <v>86010232</v>
      </c>
      <c r="C914" s="1" t="s">
        <v>1008</v>
      </c>
      <c r="D914" s="1" t="s">
        <v>8</v>
      </c>
      <c r="E914" s="1" t="s">
        <v>275</v>
      </c>
      <c r="F914" s="1" t="s">
        <v>51</v>
      </c>
      <c r="G914" s="1" t="s">
        <v>40</v>
      </c>
      <c r="H914" s="1" t="str">
        <f>VLOOKUP(F914,城市对照表!$B:$C,2,0)</f>
        <v>包头</v>
      </c>
      <c r="I914" s="1" t="s">
        <v>11713</v>
      </c>
    </row>
    <row r="915" spans="1:9" x14ac:dyDescent="0.2">
      <c r="A915" s="1" t="s">
        <v>6</v>
      </c>
      <c r="B915" s="1">
        <v>86010233</v>
      </c>
      <c r="C915" s="1" t="s">
        <v>1009</v>
      </c>
      <c r="D915" s="1" t="s">
        <v>8</v>
      </c>
      <c r="E915" s="1" t="s">
        <v>275</v>
      </c>
      <c r="F915" s="1" t="s">
        <v>1009</v>
      </c>
      <c r="G915" s="1" t="s">
        <v>30</v>
      </c>
      <c r="H915" s="1" t="str">
        <f>VLOOKUP(F915,城市对照表!$B:$C,2,0)</f>
        <v>承德</v>
      </c>
      <c r="I915" s="1" t="s">
        <v>11713</v>
      </c>
    </row>
    <row r="916" spans="1:9" x14ac:dyDescent="0.2">
      <c r="A916" s="1" t="s">
        <v>6</v>
      </c>
      <c r="B916" s="1">
        <v>86010236</v>
      </c>
      <c r="C916" s="1" t="s">
        <v>1010</v>
      </c>
      <c r="D916" s="1" t="s">
        <v>8</v>
      </c>
      <c r="E916" s="1" t="s">
        <v>275</v>
      </c>
      <c r="F916" s="1" t="s">
        <v>178</v>
      </c>
      <c r="G916" s="1" t="s">
        <v>30</v>
      </c>
      <c r="H916" s="1" t="str">
        <f>VLOOKUP(F916,城市对照表!$B:$C,2,0)</f>
        <v>唐山</v>
      </c>
      <c r="I916" s="1" t="s">
        <v>11713</v>
      </c>
    </row>
    <row r="917" spans="1:9" x14ac:dyDescent="0.2">
      <c r="A917" s="1" t="s">
        <v>6</v>
      </c>
      <c r="B917" s="1">
        <v>86010237</v>
      </c>
      <c r="C917" s="1" t="s">
        <v>1011</v>
      </c>
      <c r="D917" s="1" t="s">
        <v>8</v>
      </c>
      <c r="E917" s="1" t="s">
        <v>275</v>
      </c>
      <c r="F917" s="1" t="s">
        <v>162</v>
      </c>
      <c r="G917" s="1" t="s">
        <v>40</v>
      </c>
      <c r="H917" s="1" t="str">
        <f>VLOOKUP(F917,城市对照表!$B:$C,2,0)</f>
        <v>乌海</v>
      </c>
      <c r="I917" s="1" t="s">
        <v>11713</v>
      </c>
    </row>
    <row r="918" spans="1:9" x14ac:dyDescent="0.2">
      <c r="A918" s="1" t="s">
        <v>6</v>
      </c>
      <c r="B918" s="1">
        <v>86010238</v>
      </c>
      <c r="C918" s="1" t="s">
        <v>1012</v>
      </c>
      <c r="D918" s="1" t="s">
        <v>8</v>
      </c>
      <c r="E918" s="1" t="s">
        <v>275</v>
      </c>
      <c r="F918" s="1" t="s">
        <v>10</v>
      </c>
      <c r="G918" s="1" t="s">
        <v>10</v>
      </c>
      <c r="H918" s="1" t="str">
        <f>VLOOKUP(F918,城市对照表!$B:$C,2,0)</f>
        <v>天津</v>
      </c>
      <c r="I918" s="1" t="s">
        <v>11713</v>
      </c>
    </row>
    <row r="919" spans="1:9" x14ac:dyDescent="0.2">
      <c r="A919" s="1" t="s">
        <v>6</v>
      </c>
      <c r="B919" s="1">
        <v>86010239</v>
      </c>
      <c r="C919" s="1" t="s">
        <v>1013</v>
      </c>
      <c r="D919" s="1" t="s">
        <v>8</v>
      </c>
      <c r="E919" s="1" t="s">
        <v>275</v>
      </c>
      <c r="F919" s="1" t="s">
        <v>206</v>
      </c>
      <c r="G919" s="1" t="s">
        <v>40</v>
      </c>
      <c r="H919" s="1" t="str">
        <f>VLOOKUP(F919,城市对照表!$B:$C,2,0)</f>
        <v>呼和浩特</v>
      </c>
      <c r="I919" s="1" t="s">
        <v>11713</v>
      </c>
    </row>
    <row r="920" spans="1:9" x14ac:dyDescent="0.2">
      <c r="A920" s="1" t="s">
        <v>6</v>
      </c>
      <c r="B920" s="1">
        <v>86010240</v>
      </c>
      <c r="C920" s="1" t="s">
        <v>1014</v>
      </c>
      <c r="D920" s="1" t="s">
        <v>8</v>
      </c>
      <c r="E920" s="1" t="s">
        <v>275</v>
      </c>
      <c r="F920" s="1" t="s">
        <v>11005</v>
      </c>
      <c r="G920" s="1" t="s">
        <v>30</v>
      </c>
      <c r="H920" s="1" t="str">
        <f>VLOOKUP(F920,城市对照表!$B:$C,2,0)</f>
        <v>保定</v>
      </c>
      <c r="I920" s="1" t="s">
        <v>11713</v>
      </c>
    </row>
    <row r="921" spans="1:9" x14ac:dyDescent="0.2">
      <c r="A921" s="1" t="s">
        <v>6</v>
      </c>
      <c r="B921" s="1">
        <v>86010241</v>
      </c>
      <c r="C921" s="1" t="s">
        <v>1015</v>
      </c>
      <c r="D921" s="1" t="s">
        <v>8</v>
      </c>
      <c r="E921" s="1" t="s">
        <v>275</v>
      </c>
      <c r="F921" s="1" t="s">
        <v>10</v>
      </c>
      <c r="G921" s="1" t="s">
        <v>10</v>
      </c>
      <c r="H921" s="1" t="str">
        <f>VLOOKUP(F921,城市对照表!$B:$C,2,0)</f>
        <v>天津</v>
      </c>
      <c r="I921" s="1" t="s">
        <v>11713</v>
      </c>
    </row>
    <row r="922" spans="1:9" x14ac:dyDescent="0.2">
      <c r="A922" s="1" t="s">
        <v>6</v>
      </c>
      <c r="B922" s="1">
        <v>86010242</v>
      </c>
      <c r="C922" s="1" t="s">
        <v>1016</v>
      </c>
      <c r="D922" s="1" t="s">
        <v>8</v>
      </c>
      <c r="E922" s="1" t="s">
        <v>275</v>
      </c>
      <c r="F922" s="1" t="s">
        <v>10966</v>
      </c>
      <c r="G922" s="1" t="s">
        <v>40</v>
      </c>
      <c r="H922" s="1" t="str">
        <f>VLOOKUP(F922,城市对照表!$B:$C,2,0)</f>
        <v>锡林郭勒盟</v>
      </c>
      <c r="I922" s="1" t="s">
        <v>11713</v>
      </c>
    </row>
    <row r="923" spans="1:9" x14ac:dyDescent="0.2">
      <c r="A923" s="1" t="s">
        <v>6</v>
      </c>
      <c r="B923" s="1">
        <v>86010243</v>
      </c>
      <c r="C923" s="1" t="s">
        <v>1017</v>
      </c>
      <c r="D923" s="1" t="s">
        <v>8</v>
      </c>
      <c r="E923" s="1" t="s">
        <v>275</v>
      </c>
      <c r="F923" s="1" t="s">
        <v>10952</v>
      </c>
      <c r="G923" s="1" t="s">
        <v>10</v>
      </c>
      <c r="H923" s="1" t="str">
        <f>VLOOKUP(F923,城市对照表!$B:$C,2,0)</f>
        <v>天津</v>
      </c>
      <c r="I923" s="1" t="s">
        <v>11713</v>
      </c>
    </row>
    <row r="924" spans="1:9" x14ac:dyDescent="0.2">
      <c r="A924" s="1" t="s">
        <v>6</v>
      </c>
      <c r="B924" s="1">
        <v>86010244</v>
      </c>
      <c r="C924" s="1" t="s">
        <v>1018</v>
      </c>
      <c r="D924" s="1" t="s">
        <v>8</v>
      </c>
      <c r="E924" s="1" t="s">
        <v>275</v>
      </c>
      <c r="F924" s="1" t="s">
        <v>10</v>
      </c>
      <c r="G924" s="1" t="s">
        <v>10</v>
      </c>
      <c r="H924" s="1" t="str">
        <f>VLOOKUP(F924,城市对照表!$B:$C,2,0)</f>
        <v>天津</v>
      </c>
      <c r="I924" s="1" t="s">
        <v>11713</v>
      </c>
    </row>
    <row r="925" spans="1:9" x14ac:dyDescent="0.2">
      <c r="A925" s="1" t="s">
        <v>6</v>
      </c>
      <c r="B925" s="1">
        <v>86010245</v>
      </c>
      <c r="C925" s="1" t="s">
        <v>1019</v>
      </c>
      <c r="D925" s="1" t="s">
        <v>8</v>
      </c>
      <c r="E925" s="1" t="s">
        <v>275</v>
      </c>
      <c r="F925" s="1" t="s">
        <v>178</v>
      </c>
      <c r="G925" s="1" t="s">
        <v>30</v>
      </c>
      <c r="H925" s="1" t="str">
        <f>VLOOKUP(F925,城市对照表!$B:$C,2,0)</f>
        <v>唐山</v>
      </c>
      <c r="I925" s="1" t="s">
        <v>11713</v>
      </c>
    </row>
    <row r="926" spans="1:9" x14ac:dyDescent="0.2">
      <c r="A926" s="1" t="s">
        <v>6</v>
      </c>
      <c r="B926" s="1">
        <v>86010246</v>
      </c>
      <c r="C926" s="1" t="s">
        <v>1020</v>
      </c>
      <c r="D926" s="1" t="s">
        <v>8</v>
      </c>
      <c r="E926" s="1" t="s">
        <v>275</v>
      </c>
      <c r="F926" s="1" t="s">
        <v>106</v>
      </c>
      <c r="G926" s="1" t="s">
        <v>30</v>
      </c>
      <c r="H926" s="1" t="str">
        <f>VLOOKUP(F926,城市对照表!$B:$C,2,0)</f>
        <v>沧州</v>
      </c>
      <c r="I926" s="1" t="s">
        <v>11713</v>
      </c>
    </row>
    <row r="927" spans="1:9" x14ac:dyDescent="0.2">
      <c r="A927" s="1" t="s">
        <v>6</v>
      </c>
      <c r="B927" s="1">
        <v>86010247</v>
      </c>
      <c r="C927" s="1" t="s">
        <v>1021</v>
      </c>
      <c r="D927" s="1" t="s">
        <v>8</v>
      </c>
      <c r="E927" s="1" t="s">
        <v>275</v>
      </c>
      <c r="F927" s="1" t="s">
        <v>51</v>
      </c>
      <c r="G927" s="1" t="s">
        <v>40</v>
      </c>
      <c r="H927" s="1" t="str">
        <f>VLOOKUP(F927,城市对照表!$B:$C,2,0)</f>
        <v>包头</v>
      </c>
      <c r="I927" s="1" t="s">
        <v>11713</v>
      </c>
    </row>
    <row r="928" spans="1:9" x14ac:dyDescent="0.2">
      <c r="A928" s="1" t="s">
        <v>6</v>
      </c>
      <c r="B928" s="1">
        <v>86010248</v>
      </c>
      <c r="C928" s="1" t="s">
        <v>1022</v>
      </c>
      <c r="D928" s="1" t="s">
        <v>8</v>
      </c>
      <c r="E928" s="1" t="s">
        <v>275</v>
      </c>
      <c r="F928" s="1" t="s">
        <v>10969</v>
      </c>
      <c r="G928" s="1" t="s">
        <v>30</v>
      </c>
      <c r="H928" s="1" t="str">
        <f>VLOOKUP(F928,城市对照表!$B:$C,2,0)</f>
        <v>唐山</v>
      </c>
      <c r="I928" s="1" t="s">
        <v>11713</v>
      </c>
    </row>
    <row r="929" spans="1:9" x14ac:dyDescent="0.2">
      <c r="A929" s="1" t="s">
        <v>6</v>
      </c>
      <c r="B929" s="1">
        <v>86010251</v>
      </c>
      <c r="C929" s="1" t="s">
        <v>1023</v>
      </c>
      <c r="D929" s="1" t="s">
        <v>8</v>
      </c>
      <c r="E929" s="1" t="s">
        <v>275</v>
      </c>
      <c r="F929" s="1" t="s">
        <v>51</v>
      </c>
      <c r="G929" s="1" t="s">
        <v>40</v>
      </c>
      <c r="H929" s="1" t="str">
        <f>VLOOKUP(F929,城市对照表!$B:$C,2,0)</f>
        <v>包头</v>
      </c>
      <c r="I929" s="1" t="s">
        <v>11713</v>
      </c>
    </row>
    <row r="930" spans="1:9" x14ac:dyDescent="0.2">
      <c r="A930" s="1" t="s">
        <v>6</v>
      </c>
      <c r="B930" s="1">
        <v>86010252</v>
      </c>
      <c r="C930" s="1" t="s">
        <v>1024</v>
      </c>
      <c r="D930" s="1" t="s">
        <v>8</v>
      </c>
      <c r="E930" s="1" t="s">
        <v>275</v>
      </c>
      <c r="F930" s="1" t="s">
        <v>206</v>
      </c>
      <c r="G930" s="1" t="s">
        <v>40</v>
      </c>
      <c r="H930" s="1" t="str">
        <f>VLOOKUP(F930,城市对照表!$B:$C,2,0)</f>
        <v>呼和浩特</v>
      </c>
      <c r="I930" s="1" t="s">
        <v>11713</v>
      </c>
    </row>
    <row r="931" spans="1:9" x14ac:dyDescent="0.2">
      <c r="A931" s="1" t="s">
        <v>6</v>
      </c>
      <c r="B931" s="1">
        <v>86010253</v>
      </c>
      <c r="C931" s="1" t="s">
        <v>1025</v>
      </c>
      <c r="D931" s="1" t="s">
        <v>8</v>
      </c>
      <c r="E931" s="1" t="s">
        <v>275</v>
      </c>
      <c r="F931" s="1" t="s">
        <v>65</v>
      </c>
      <c r="G931" s="1" t="s">
        <v>30</v>
      </c>
      <c r="H931" s="1" t="str">
        <f>VLOOKUP(F931,城市对照表!$B:$C,2,0)</f>
        <v>石家庄</v>
      </c>
      <c r="I931" s="1" t="s">
        <v>11713</v>
      </c>
    </row>
    <row r="932" spans="1:9" x14ac:dyDescent="0.2">
      <c r="A932" s="1" t="s">
        <v>6</v>
      </c>
      <c r="B932" s="1">
        <v>86010255</v>
      </c>
      <c r="C932" s="1" t="s">
        <v>1026</v>
      </c>
      <c r="D932" s="1" t="s">
        <v>8</v>
      </c>
      <c r="E932" s="1" t="s">
        <v>275</v>
      </c>
      <c r="F932" s="1" t="s">
        <v>10</v>
      </c>
      <c r="G932" s="1" t="s">
        <v>10</v>
      </c>
      <c r="H932" s="1" t="str">
        <f>VLOOKUP(F932,城市对照表!$B:$C,2,0)</f>
        <v>天津</v>
      </c>
      <c r="I932" s="1" t="s">
        <v>11713</v>
      </c>
    </row>
    <row r="933" spans="1:9" x14ac:dyDescent="0.2">
      <c r="A933" s="1" t="s">
        <v>6</v>
      </c>
      <c r="B933" s="1">
        <v>86010256</v>
      </c>
      <c r="C933" s="1" t="s">
        <v>1027</v>
      </c>
      <c r="D933" s="1" t="s">
        <v>8</v>
      </c>
      <c r="E933" s="1" t="s">
        <v>275</v>
      </c>
      <c r="F933" s="1" t="s">
        <v>10</v>
      </c>
      <c r="G933" s="1" t="s">
        <v>10</v>
      </c>
      <c r="H933" s="1" t="str">
        <f>VLOOKUP(F933,城市对照表!$B:$C,2,0)</f>
        <v>天津</v>
      </c>
      <c r="I933" s="1" t="s">
        <v>11713</v>
      </c>
    </row>
    <row r="934" spans="1:9" x14ac:dyDescent="0.2">
      <c r="A934" s="1" t="s">
        <v>6</v>
      </c>
      <c r="B934" s="1">
        <v>86010257</v>
      </c>
      <c r="C934" s="1" t="s">
        <v>1028</v>
      </c>
      <c r="D934" s="1" t="s">
        <v>8</v>
      </c>
      <c r="E934" s="1" t="s">
        <v>275</v>
      </c>
      <c r="F934" s="1" t="s">
        <v>10</v>
      </c>
      <c r="G934" s="1" t="s">
        <v>10</v>
      </c>
      <c r="H934" s="1" t="str">
        <f>VLOOKUP(F934,城市对照表!$B:$C,2,0)</f>
        <v>天津</v>
      </c>
      <c r="I934" s="1" t="s">
        <v>11713</v>
      </c>
    </row>
    <row r="935" spans="1:9" x14ac:dyDescent="0.2">
      <c r="A935" s="1" t="s">
        <v>6</v>
      </c>
      <c r="B935" s="1">
        <v>86010259</v>
      </c>
      <c r="C935" s="1" t="s">
        <v>1029</v>
      </c>
      <c r="D935" s="1" t="s">
        <v>8</v>
      </c>
      <c r="E935" s="1" t="s">
        <v>275</v>
      </c>
      <c r="F935" s="1" t="s">
        <v>10</v>
      </c>
      <c r="G935" s="1" t="s">
        <v>10</v>
      </c>
      <c r="H935" s="1" t="str">
        <f>VLOOKUP(F935,城市对照表!$B:$C,2,0)</f>
        <v>天津</v>
      </c>
      <c r="I935" s="1" t="s">
        <v>11713</v>
      </c>
    </row>
    <row r="936" spans="1:9" x14ac:dyDescent="0.2">
      <c r="A936" s="1" t="s">
        <v>6</v>
      </c>
      <c r="B936" s="1">
        <v>86010260</v>
      </c>
      <c r="C936" s="1" t="s">
        <v>1030</v>
      </c>
      <c r="D936" s="1" t="s">
        <v>8</v>
      </c>
      <c r="E936" s="1" t="s">
        <v>275</v>
      </c>
      <c r="F936" s="1" t="s">
        <v>100</v>
      </c>
      <c r="G936" s="1" t="s">
        <v>30</v>
      </c>
      <c r="H936" s="1" t="str">
        <f>VLOOKUP(F936,城市对照表!$B:$C,2,0)</f>
        <v>唐山</v>
      </c>
      <c r="I936" s="1" t="s">
        <v>11713</v>
      </c>
    </row>
    <row r="937" spans="1:9" x14ac:dyDescent="0.2">
      <c r="A937" s="1" t="s">
        <v>6</v>
      </c>
      <c r="B937" s="1">
        <v>86010261</v>
      </c>
      <c r="C937" s="1" t="s">
        <v>1031</v>
      </c>
      <c r="D937" s="1" t="s">
        <v>8</v>
      </c>
      <c r="E937" s="1" t="s">
        <v>275</v>
      </c>
      <c r="F937" s="1" t="s">
        <v>10973</v>
      </c>
      <c r="G937" s="1" t="s">
        <v>30</v>
      </c>
      <c r="H937" s="1" t="str">
        <f>VLOOKUP(F937,城市对照表!$B:$C,2,0)</f>
        <v>廊坊</v>
      </c>
      <c r="I937" s="1" t="s">
        <v>11713</v>
      </c>
    </row>
    <row r="938" spans="1:9" x14ac:dyDescent="0.2">
      <c r="A938" s="1" t="s">
        <v>6</v>
      </c>
      <c r="B938" s="1">
        <v>86010262</v>
      </c>
      <c r="C938" s="1" t="s">
        <v>1032</v>
      </c>
      <c r="D938" s="1" t="s">
        <v>8</v>
      </c>
      <c r="E938" s="1" t="s">
        <v>275</v>
      </c>
      <c r="F938" s="1" t="s">
        <v>29</v>
      </c>
      <c r="G938" s="1" t="s">
        <v>30</v>
      </c>
      <c r="H938" s="1" t="str">
        <f>VLOOKUP(F938,城市对照表!$B:$C,2,0)</f>
        <v>保定</v>
      </c>
      <c r="I938" s="1" t="s">
        <v>11713</v>
      </c>
    </row>
    <row r="939" spans="1:9" x14ac:dyDescent="0.2">
      <c r="A939" s="1" t="s">
        <v>6</v>
      </c>
      <c r="B939" s="1">
        <v>86010263</v>
      </c>
      <c r="C939" s="1" t="s">
        <v>1033</v>
      </c>
      <c r="D939" s="1" t="s">
        <v>8</v>
      </c>
      <c r="E939" s="1" t="s">
        <v>275</v>
      </c>
      <c r="F939" s="1" t="s">
        <v>11006</v>
      </c>
      <c r="G939" s="1" t="s">
        <v>30</v>
      </c>
      <c r="H939" s="1" t="str">
        <f>VLOOKUP(F939,城市对照表!$B:$C,2,0)</f>
        <v>保定</v>
      </c>
      <c r="I939" s="1" t="s">
        <v>11713</v>
      </c>
    </row>
    <row r="940" spans="1:9" x14ac:dyDescent="0.2">
      <c r="A940" s="1" t="s">
        <v>6</v>
      </c>
      <c r="B940" s="1">
        <v>86010265</v>
      </c>
      <c r="C940" s="1" t="s">
        <v>1034</v>
      </c>
      <c r="D940" s="1" t="s">
        <v>8</v>
      </c>
      <c r="E940" s="1" t="s">
        <v>275</v>
      </c>
      <c r="F940" s="1" t="s">
        <v>10</v>
      </c>
      <c r="G940" s="1" t="s">
        <v>10</v>
      </c>
      <c r="H940" s="1" t="str">
        <f>VLOOKUP(F940,城市对照表!$B:$C,2,0)</f>
        <v>天津</v>
      </c>
      <c r="I940" s="1" t="s">
        <v>11713</v>
      </c>
    </row>
    <row r="941" spans="1:9" x14ac:dyDescent="0.2">
      <c r="A941" s="1" t="s">
        <v>6</v>
      </c>
      <c r="B941" s="1">
        <v>86010266</v>
      </c>
      <c r="C941" s="1" t="s">
        <v>1035</v>
      </c>
      <c r="D941" s="1" t="s">
        <v>8</v>
      </c>
      <c r="E941" s="1" t="s">
        <v>275</v>
      </c>
      <c r="F941" s="1" t="s">
        <v>65</v>
      </c>
      <c r="G941" s="1" t="s">
        <v>30</v>
      </c>
      <c r="H941" s="1" t="str">
        <f>VLOOKUP(F941,城市对照表!$B:$C,2,0)</f>
        <v>石家庄</v>
      </c>
      <c r="I941" s="1" t="s">
        <v>11713</v>
      </c>
    </row>
    <row r="942" spans="1:9" x14ac:dyDescent="0.2">
      <c r="A942" s="1" t="s">
        <v>6</v>
      </c>
      <c r="B942" s="1">
        <v>86010267</v>
      </c>
      <c r="C942" s="1" t="s">
        <v>1036</v>
      </c>
      <c r="D942" s="1" t="s">
        <v>8</v>
      </c>
      <c r="E942" s="1" t="s">
        <v>275</v>
      </c>
      <c r="F942" s="1" t="s">
        <v>213</v>
      </c>
      <c r="G942" s="1" t="s">
        <v>30</v>
      </c>
      <c r="H942" s="1" t="str">
        <f>VLOOKUP(F942,城市对照表!$B:$C,2,0)</f>
        <v>廊坊</v>
      </c>
      <c r="I942" s="1" t="s">
        <v>11713</v>
      </c>
    </row>
    <row r="943" spans="1:9" x14ac:dyDescent="0.2">
      <c r="A943" s="1" t="s">
        <v>6</v>
      </c>
      <c r="B943" s="1">
        <v>86010268</v>
      </c>
      <c r="C943" s="1" t="s">
        <v>1037</v>
      </c>
      <c r="D943" s="1" t="s">
        <v>8</v>
      </c>
      <c r="E943" s="1" t="s">
        <v>275</v>
      </c>
      <c r="F943" s="1" t="s">
        <v>225</v>
      </c>
      <c r="G943" s="1" t="s">
        <v>30</v>
      </c>
      <c r="H943" s="1" t="str">
        <f>VLOOKUP(F943,城市对照表!$B:$C,2,0)</f>
        <v>衡水</v>
      </c>
      <c r="I943" s="1" t="s">
        <v>11713</v>
      </c>
    </row>
    <row r="944" spans="1:9" x14ac:dyDescent="0.2">
      <c r="A944" s="1" t="s">
        <v>6</v>
      </c>
      <c r="B944" s="1">
        <v>86010269</v>
      </c>
      <c r="C944" s="1" t="s">
        <v>1038</v>
      </c>
      <c r="D944" s="1" t="s">
        <v>8</v>
      </c>
      <c r="E944" s="1" t="s">
        <v>275</v>
      </c>
      <c r="F944" s="1" t="s">
        <v>11007</v>
      </c>
      <c r="G944" s="1" t="s">
        <v>30</v>
      </c>
      <c r="H944" s="1" t="str">
        <f>VLOOKUP(F944,城市对照表!$B:$C,2,0)</f>
        <v>秦皇岛</v>
      </c>
      <c r="I944" s="1" t="s">
        <v>11713</v>
      </c>
    </row>
    <row r="945" spans="1:9" x14ac:dyDescent="0.2">
      <c r="A945" s="1" t="s">
        <v>6</v>
      </c>
      <c r="B945" s="1">
        <v>86010271</v>
      </c>
      <c r="C945" s="1" t="s">
        <v>1039</v>
      </c>
      <c r="D945" s="1" t="s">
        <v>8</v>
      </c>
      <c r="E945" s="1" t="s">
        <v>275</v>
      </c>
      <c r="F945" s="1" t="s">
        <v>10</v>
      </c>
      <c r="G945" s="1" t="s">
        <v>10</v>
      </c>
      <c r="H945" s="1" t="str">
        <f>VLOOKUP(F945,城市对照表!$B:$C,2,0)</f>
        <v>天津</v>
      </c>
      <c r="I945" s="1" t="s">
        <v>11713</v>
      </c>
    </row>
    <row r="946" spans="1:9" x14ac:dyDescent="0.2">
      <c r="A946" s="1" t="s">
        <v>6</v>
      </c>
      <c r="B946" s="1">
        <v>86010272</v>
      </c>
      <c r="C946" s="1" t="s">
        <v>1040</v>
      </c>
      <c r="D946" s="1" t="s">
        <v>8</v>
      </c>
      <c r="E946" s="1" t="s">
        <v>275</v>
      </c>
      <c r="F946" s="1" t="s">
        <v>29</v>
      </c>
      <c r="G946" s="1" t="s">
        <v>30</v>
      </c>
      <c r="H946" s="1" t="str">
        <f>VLOOKUP(F946,城市对照表!$B:$C,2,0)</f>
        <v>保定</v>
      </c>
      <c r="I946" s="1" t="s">
        <v>11713</v>
      </c>
    </row>
    <row r="947" spans="1:9" x14ac:dyDescent="0.2">
      <c r="A947" s="1" t="s">
        <v>6</v>
      </c>
      <c r="B947" s="1">
        <v>86010273</v>
      </c>
      <c r="C947" s="1" t="s">
        <v>1041</v>
      </c>
      <c r="D947" s="1" t="s">
        <v>8</v>
      </c>
      <c r="E947" s="1" t="s">
        <v>275</v>
      </c>
      <c r="F947" s="1" t="s">
        <v>206</v>
      </c>
      <c r="G947" s="1" t="s">
        <v>40</v>
      </c>
      <c r="H947" s="1" t="str">
        <f>VLOOKUP(F947,城市对照表!$B:$C,2,0)</f>
        <v>呼和浩特</v>
      </c>
      <c r="I947" s="1" t="s">
        <v>11713</v>
      </c>
    </row>
    <row r="948" spans="1:9" x14ac:dyDescent="0.2">
      <c r="A948" s="1" t="s">
        <v>6</v>
      </c>
      <c r="B948" s="1">
        <v>86010274</v>
      </c>
      <c r="C948" s="1" t="s">
        <v>1042</v>
      </c>
      <c r="D948" s="1" t="s">
        <v>8</v>
      </c>
      <c r="E948" s="1" t="s">
        <v>275</v>
      </c>
      <c r="F948" s="1" t="s">
        <v>29</v>
      </c>
      <c r="G948" s="1" t="s">
        <v>30</v>
      </c>
      <c r="H948" s="1" t="str">
        <f>VLOOKUP(F948,城市对照表!$B:$C,2,0)</f>
        <v>保定</v>
      </c>
      <c r="I948" s="1" t="s">
        <v>11713</v>
      </c>
    </row>
    <row r="949" spans="1:9" x14ac:dyDescent="0.2">
      <c r="A949" s="1" t="s">
        <v>6</v>
      </c>
      <c r="B949" s="1">
        <v>86010275</v>
      </c>
      <c r="C949" s="1" t="s">
        <v>1043</v>
      </c>
      <c r="D949" s="1" t="s">
        <v>8</v>
      </c>
      <c r="E949" s="1" t="s">
        <v>275</v>
      </c>
      <c r="F949" s="1" t="s">
        <v>10952</v>
      </c>
      <c r="G949" s="1" t="s">
        <v>10</v>
      </c>
      <c r="H949" s="1" t="str">
        <f>VLOOKUP(F949,城市对照表!$B:$C,2,0)</f>
        <v>天津</v>
      </c>
      <c r="I949" s="1" t="s">
        <v>11713</v>
      </c>
    </row>
    <row r="950" spans="1:9" x14ac:dyDescent="0.2">
      <c r="A950" s="1" t="s">
        <v>6</v>
      </c>
      <c r="B950" s="1">
        <v>86010277</v>
      </c>
      <c r="C950" s="1" t="s">
        <v>1044</v>
      </c>
      <c r="D950" s="1" t="s">
        <v>8</v>
      </c>
      <c r="E950" s="1" t="s">
        <v>275</v>
      </c>
      <c r="F950" s="1" t="s">
        <v>11008</v>
      </c>
      <c r="G950" s="1" t="s">
        <v>30</v>
      </c>
      <c r="H950" s="1" t="str">
        <f>VLOOKUP(F950,城市对照表!$B:$C,2,0)</f>
        <v>承德</v>
      </c>
      <c r="I950" s="1" t="s">
        <v>11713</v>
      </c>
    </row>
    <row r="951" spans="1:9" x14ac:dyDescent="0.2">
      <c r="A951" s="1" t="s">
        <v>6</v>
      </c>
      <c r="B951" s="1">
        <v>86010278</v>
      </c>
      <c r="C951" s="1" t="s">
        <v>1045</v>
      </c>
      <c r="D951" s="1" t="s">
        <v>8</v>
      </c>
      <c r="E951" s="1" t="s">
        <v>275</v>
      </c>
      <c r="F951" s="1" t="s">
        <v>51</v>
      </c>
      <c r="G951" s="1" t="s">
        <v>40</v>
      </c>
      <c r="H951" s="1" t="str">
        <f>VLOOKUP(F951,城市对照表!$B:$C,2,0)</f>
        <v>包头</v>
      </c>
      <c r="I951" s="1" t="s">
        <v>11713</v>
      </c>
    </row>
    <row r="952" spans="1:9" x14ac:dyDescent="0.2">
      <c r="A952" s="1" t="s">
        <v>6</v>
      </c>
      <c r="B952" s="1">
        <v>86010279</v>
      </c>
      <c r="C952" s="1" t="s">
        <v>1046</v>
      </c>
      <c r="D952" s="1" t="s">
        <v>8</v>
      </c>
      <c r="E952" s="1" t="s">
        <v>275</v>
      </c>
      <c r="F952" s="1" t="s">
        <v>65</v>
      </c>
      <c r="G952" s="1" t="s">
        <v>30</v>
      </c>
      <c r="H952" s="1" t="str">
        <f>VLOOKUP(F952,城市对照表!$B:$C,2,0)</f>
        <v>石家庄</v>
      </c>
      <c r="I952" s="1" t="s">
        <v>11713</v>
      </c>
    </row>
    <row r="953" spans="1:9" x14ac:dyDescent="0.2">
      <c r="A953" s="1" t="s">
        <v>6</v>
      </c>
      <c r="B953" s="1">
        <v>86010281</v>
      </c>
      <c r="C953" s="1" t="s">
        <v>1047</v>
      </c>
      <c r="D953" s="1" t="s">
        <v>8</v>
      </c>
      <c r="E953" s="1" t="s">
        <v>275</v>
      </c>
      <c r="F953" s="1" t="s">
        <v>10</v>
      </c>
      <c r="G953" s="1" t="s">
        <v>10</v>
      </c>
      <c r="H953" s="1" t="str">
        <f>VLOOKUP(F953,城市对照表!$B:$C,2,0)</f>
        <v>天津</v>
      </c>
      <c r="I953" s="1" t="s">
        <v>11713</v>
      </c>
    </row>
    <row r="954" spans="1:9" x14ac:dyDescent="0.2">
      <c r="A954" s="1" t="s">
        <v>6</v>
      </c>
      <c r="B954" s="1">
        <v>86010284</v>
      </c>
      <c r="C954" s="1" t="s">
        <v>1048</v>
      </c>
      <c r="D954" s="1" t="s">
        <v>8</v>
      </c>
      <c r="E954" s="1" t="s">
        <v>275</v>
      </c>
      <c r="F954" s="1" t="s">
        <v>1048</v>
      </c>
      <c r="G954" s="1" t="s">
        <v>30</v>
      </c>
      <c r="H954" s="1" t="str">
        <f>VLOOKUP(F954,城市对照表!$B:$C,2,0)</f>
        <v>邢台</v>
      </c>
      <c r="I954" s="1" t="s">
        <v>11713</v>
      </c>
    </row>
    <row r="955" spans="1:9" x14ac:dyDescent="0.2">
      <c r="A955" s="1" t="s">
        <v>6</v>
      </c>
      <c r="B955" s="1">
        <v>86010285</v>
      </c>
      <c r="C955" s="1" t="s">
        <v>1049</v>
      </c>
      <c r="D955" s="1" t="s">
        <v>8</v>
      </c>
      <c r="E955" s="1" t="s">
        <v>275</v>
      </c>
      <c r="F955" s="1" t="s">
        <v>171</v>
      </c>
      <c r="G955" s="1" t="s">
        <v>30</v>
      </c>
      <c r="H955" s="1" t="str">
        <f>VLOOKUP(F955,城市对照表!$B:$C,2,0)</f>
        <v>邢台</v>
      </c>
      <c r="I955" s="1" t="s">
        <v>11713</v>
      </c>
    </row>
    <row r="956" spans="1:9" x14ac:dyDescent="0.2">
      <c r="A956" s="1" t="s">
        <v>6</v>
      </c>
      <c r="B956" s="1">
        <v>86010287</v>
      </c>
      <c r="C956" s="1" t="s">
        <v>1050</v>
      </c>
      <c r="D956" s="1" t="s">
        <v>8</v>
      </c>
      <c r="E956" s="1" t="s">
        <v>275</v>
      </c>
      <c r="F956" s="1" t="s">
        <v>51</v>
      </c>
      <c r="G956" s="1" t="s">
        <v>40</v>
      </c>
      <c r="H956" s="1" t="str">
        <f>VLOOKUP(F956,城市对照表!$B:$C,2,0)</f>
        <v>包头</v>
      </c>
      <c r="I956" s="1" t="s">
        <v>11713</v>
      </c>
    </row>
    <row r="957" spans="1:9" x14ac:dyDescent="0.2">
      <c r="A957" s="1" t="s">
        <v>6</v>
      </c>
      <c r="B957" s="1">
        <v>86010288</v>
      </c>
      <c r="C957" s="1" t="s">
        <v>1051</v>
      </c>
      <c r="D957" s="1" t="s">
        <v>8</v>
      </c>
      <c r="E957" s="1" t="s">
        <v>275</v>
      </c>
      <c r="F957" s="1" t="s">
        <v>178</v>
      </c>
      <c r="G957" s="1" t="s">
        <v>30</v>
      </c>
      <c r="H957" s="1" t="str">
        <f>VLOOKUP(F957,城市对照表!$B:$C,2,0)</f>
        <v>唐山</v>
      </c>
      <c r="I957" s="1" t="s">
        <v>11713</v>
      </c>
    </row>
    <row r="958" spans="1:9" x14ac:dyDescent="0.2">
      <c r="A958" s="1" t="s">
        <v>6</v>
      </c>
      <c r="B958" s="1">
        <v>86010289</v>
      </c>
      <c r="C958" s="1" t="s">
        <v>1052</v>
      </c>
      <c r="D958" s="1" t="s">
        <v>8</v>
      </c>
      <c r="E958" s="1" t="s">
        <v>275</v>
      </c>
      <c r="F958" s="1" t="s">
        <v>10</v>
      </c>
      <c r="G958" s="1" t="s">
        <v>10</v>
      </c>
      <c r="H958" s="1" t="str">
        <f>VLOOKUP(F958,城市对照表!$B:$C,2,0)</f>
        <v>天津</v>
      </c>
      <c r="I958" s="1" t="s">
        <v>11713</v>
      </c>
    </row>
    <row r="959" spans="1:9" x14ac:dyDescent="0.2">
      <c r="A959" s="1" t="s">
        <v>6</v>
      </c>
      <c r="B959" s="1">
        <v>86010290</v>
      </c>
      <c r="C959" s="1" t="s">
        <v>1053</v>
      </c>
      <c r="D959" s="1" t="s">
        <v>8</v>
      </c>
      <c r="E959" s="1" t="s">
        <v>275</v>
      </c>
      <c r="F959" s="1" t="s">
        <v>10</v>
      </c>
      <c r="G959" s="1" t="s">
        <v>10</v>
      </c>
      <c r="H959" s="1" t="str">
        <f>VLOOKUP(F959,城市对照表!$B:$C,2,0)</f>
        <v>天津</v>
      </c>
      <c r="I959" s="1" t="s">
        <v>11713</v>
      </c>
    </row>
    <row r="960" spans="1:9" x14ac:dyDescent="0.2">
      <c r="A960" s="1" t="s">
        <v>6</v>
      </c>
      <c r="B960" s="1">
        <v>86010292</v>
      </c>
      <c r="C960" s="1" t="s">
        <v>1054</v>
      </c>
      <c r="D960" s="1" t="s">
        <v>8</v>
      </c>
      <c r="E960" s="1" t="s">
        <v>275</v>
      </c>
      <c r="F960" s="1" t="s">
        <v>10952</v>
      </c>
      <c r="G960" s="1" t="s">
        <v>10</v>
      </c>
      <c r="H960" s="1" t="str">
        <f>VLOOKUP(F960,城市对照表!$B:$C,2,0)</f>
        <v>天津</v>
      </c>
      <c r="I960" s="1" t="s">
        <v>11713</v>
      </c>
    </row>
    <row r="961" spans="1:9" x14ac:dyDescent="0.2">
      <c r="A961" s="1" t="s">
        <v>6</v>
      </c>
      <c r="B961" s="1">
        <v>86010293</v>
      </c>
      <c r="C961" s="1" t="s">
        <v>1055</v>
      </c>
      <c r="D961" s="1" t="s">
        <v>8</v>
      </c>
      <c r="E961" s="1" t="s">
        <v>275</v>
      </c>
      <c r="F961" s="1" t="s">
        <v>10970</v>
      </c>
      <c r="G961" s="1" t="s">
        <v>30</v>
      </c>
      <c r="H961" s="1" t="str">
        <f>VLOOKUP(F961,城市对照表!$B:$C,2,0)</f>
        <v>唐山</v>
      </c>
      <c r="I961" s="1" t="s">
        <v>11713</v>
      </c>
    </row>
    <row r="962" spans="1:9" x14ac:dyDescent="0.2">
      <c r="A962" s="1" t="s">
        <v>6</v>
      </c>
      <c r="B962" s="1">
        <v>86010294</v>
      </c>
      <c r="C962" s="1" t="s">
        <v>1056</v>
      </c>
      <c r="D962" s="1" t="s">
        <v>8</v>
      </c>
      <c r="E962" s="1" t="s">
        <v>275</v>
      </c>
      <c r="F962" s="1" t="s">
        <v>65</v>
      </c>
      <c r="G962" s="1" t="s">
        <v>30</v>
      </c>
      <c r="H962" s="1" t="str">
        <f>VLOOKUP(F962,城市对照表!$B:$C,2,0)</f>
        <v>石家庄</v>
      </c>
      <c r="I962" s="1" t="s">
        <v>11713</v>
      </c>
    </row>
    <row r="963" spans="1:9" x14ac:dyDescent="0.2">
      <c r="A963" s="1" t="s">
        <v>6</v>
      </c>
      <c r="B963" s="1">
        <v>86010295</v>
      </c>
      <c r="C963" s="1" t="s">
        <v>1057</v>
      </c>
      <c r="D963" s="1" t="s">
        <v>8</v>
      </c>
      <c r="E963" s="1" t="s">
        <v>275</v>
      </c>
      <c r="F963" s="1" t="s">
        <v>65</v>
      </c>
      <c r="G963" s="1" t="s">
        <v>30</v>
      </c>
      <c r="H963" s="1" t="str">
        <f>VLOOKUP(F963,城市对照表!$B:$C,2,0)</f>
        <v>石家庄</v>
      </c>
      <c r="I963" s="1" t="s">
        <v>11713</v>
      </c>
    </row>
    <row r="964" spans="1:9" x14ac:dyDescent="0.2">
      <c r="A964" s="1" t="s">
        <v>6</v>
      </c>
      <c r="B964" s="1">
        <v>86010302</v>
      </c>
      <c r="C964" s="1" t="s">
        <v>1058</v>
      </c>
      <c r="D964" s="1" t="s">
        <v>8</v>
      </c>
      <c r="E964" s="1" t="s">
        <v>275</v>
      </c>
      <c r="F964" s="1" t="s">
        <v>10</v>
      </c>
      <c r="G964" s="1" t="s">
        <v>10</v>
      </c>
      <c r="H964" s="1" t="str">
        <f>VLOOKUP(F964,城市对照表!$B:$C,2,0)</f>
        <v>天津</v>
      </c>
      <c r="I964" s="1" t="s">
        <v>11713</v>
      </c>
    </row>
    <row r="965" spans="1:9" x14ac:dyDescent="0.2">
      <c r="A965" s="1" t="s">
        <v>6</v>
      </c>
      <c r="B965" s="1">
        <v>86010303</v>
      </c>
      <c r="C965" s="1" t="s">
        <v>1059</v>
      </c>
      <c r="D965" s="1" t="s">
        <v>8</v>
      </c>
      <c r="E965" s="1" t="s">
        <v>275</v>
      </c>
      <c r="F965" s="1" t="s">
        <v>10</v>
      </c>
      <c r="G965" s="1" t="s">
        <v>10</v>
      </c>
      <c r="H965" s="1" t="str">
        <f>VLOOKUP(F965,城市对照表!$B:$C,2,0)</f>
        <v>天津</v>
      </c>
      <c r="I965" s="1" t="s">
        <v>11713</v>
      </c>
    </row>
    <row r="966" spans="1:9" x14ac:dyDescent="0.2">
      <c r="A966" s="1" t="s">
        <v>6</v>
      </c>
      <c r="B966" s="1">
        <v>86010353</v>
      </c>
      <c r="C966" s="1" t="s">
        <v>1060</v>
      </c>
      <c r="D966" s="1" t="s">
        <v>8</v>
      </c>
      <c r="E966" s="1" t="s">
        <v>275</v>
      </c>
      <c r="F966" s="1" t="s">
        <v>1060</v>
      </c>
      <c r="G966" s="1" t="s">
        <v>30</v>
      </c>
      <c r="H966" s="1" t="str">
        <f>VLOOKUP(F966,城市对照表!$B:$C,2,0)</f>
        <v>保定</v>
      </c>
      <c r="I966" s="1" t="s">
        <v>11713</v>
      </c>
    </row>
    <row r="967" spans="1:9" x14ac:dyDescent="0.2">
      <c r="A967" s="1" t="s">
        <v>6</v>
      </c>
      <c r="B967" s="1">
        <v>86010355</v>
      </c>
      <c r="C967" s="1" t="s">
        <v>1061</v>
      </c>
      <c r="D967" s="1" t="s">
        <v>8</v>
      </c>
      <c r="E967" s="1" t="s">
        <v>275</v>
      </c>
      <c r="F967" s="1" t="s">
        <v>65</v>
      </c>
      <c r="G967" s="1" t="s">
        <v>30</v>
      </c>
      <c r="H967" s="1" t="str">
        <f>VLOOKUP(F967,城市对照表!$B:$C,2,0)</f>
        <v>石家庄</v>
      </c>
      <c r="I967" s="1" t="s">
        <v>11713</v>
      </c>
    </row>
    <row r="968" spans="1:9" x14ac:dyDescent="0.2">
      <c r="A968" s="1" t="s">
        <v>6</v>
      </c>
      <c r="B968" s="1">
        <v>86010356</v>
      </c>
      <c r="C968" s="1" t="s">
        <v>1062</v>
      </c>
      <c r="D968" s="1" t="s">
        <v>8</v>
      </c>
      <c r="E968" s="1" t="s">
        <v>275</v>
      </c>
      <c r="F968" s="1" t="s">
        <v>10968</v>
      </c>
      <c r="G968" s="1" t="s">
        <v>30</v>
      </c>
      <c r="H968" s="1" t="str">
        <f>VLOOKUP(F968,城市对照表!$B:$C,2,0)</f>
        <v>沧州</v>
      </c>
      <c r="I968" s="1" t="s">
        <v>11713</v>
      </c>
    </row>
    <row r="969" spans="1:9" x14ac:dyDescent="0.2">
      <c r="A969" s="1" t="s">
        <v>6</v>
      </c>
      <c r="B969" s="1">
        <v>86010357</v>
      </c>
      <c r="C969" s="1" t="s">
        <v>1063</v>
      </c>
      <c r="D969" s="1" t="s">
        <v>8</v>
      </c>
      <c r="E969" s="1" t="s">
        <v>275</v>
      </c>
      <c r="F969" s="1" t="s">
        <v>10</v>
      </c>
      <c r="G969" s="1" t="s">
        <v>10</v>
      </c>
      <c r="H969" s="1" t="str">
        <f>VLOOKUP(F969,城市对照表!$B:$C,2,0)</f>
        <v>天津</v>
      </c>
      <c r="I969" s="1" t="s">
        <v>11713</v>
      </c>
    </row>
    <row r="970" spans="1:9" x14ac:dyDescent="0.2">
      <c r="A970" s="1" t="s">
        <v>6</v>
      </c>
      <c r="B970" s="1">
        <v>86010358</v>
      </c>
      <c r="C970" s="1" t="s">
        <v>1064</v>
      </c>
      <c r="D970" s="1" t="s">
        <v>8</v>
      </c>
      <c r="E970" s="1" t="s">
        <v>275</v>
      </c>
      <c r="F970" s="1" t="s">
        <v>10</v>
      </c>
      <c r="G970" s="1" t="s">
        <v>10</v>
      </c>
      <c r="H970" s="1" t="str">
        <f>VLOOKUP(F970,城市对照表!$B:$C,2,0)</f>
        <v>天津</v>
      </c>
      <c r="I970" s="1" t="s">
        <v>11713</v>
      </c>
    </row>
    <row r="971" spans="1:9" x14ac:dyDescent="0.2">
      <c r="A971" s="1" t="s">
        <v>6</v>
      </c>
      <c r="B971" s="1">
        <v>86010359</v>
      </c>
      <c r="C971" s="1" t="s">
        <v>1065</v>
      </c>
      <c r="D971" s="1" t="s">
        <v>8</v>
      </c>
      <c r="E971" s="1" t="s">
        <v>275</v>
      </c>
      <c r="F971" s="1" t="s">
        <v>10</v>
      </c>
      <c r="G971" s="1" t="s">
        <v>10</v>
      </c>
      <c r="H971" s="1" t="str">
        <f>VLOOKUP(F971,城市对照表!$B:$C,2,0)</f>
        <v>天津</v>
      </c>
      <c r="I971" s="1" t="s">
        <v>11713</v>
      </c>
    </row>
    <row r="972" spans="1:9" x14ac:dyDescent="0.2">
      <c r="A972" s="1" t="s">
        <v>6</v>
      </c>
      <c r="B972" s="1">
        <v>86010360</v>
      </c>
      <c r="C972" s="1" t="s">
        <v>1066</v>
      </c>
      <c r="D972" s="1" t="s">
        <v>8</v>
      </c>
      <c r="E972" s="1" t="s">
        <v>275</v>
      </c>
      <c r="F972" s="1" t="s">
        <v>65</v>
      </c>
      <c r="G972" s="1" t="s">
        <v>30</v>
      </c>
      <c r="H972" s="1" t="str">
        <f>VLOOKUP(F972,城市对照表!$B:$C,2,0)</f>
        <v>石家庄</v>
      </c>
      <c r="I972" s="1" t="s">
        <v>11713</v>
      </c>
    </row>
    <row r="973" spans="1:9" x14ac:dyDescent="0.2">
      <c r="A973" s="1" t="s">
        <v>6</v>
      </c>
      <c r="B973" s="1">
        <v>86010361</v>
      </c>
      <c r="C973" s="1" t="s">
        <v>1067</v>
      </c>
      <c r="D973" s="1" t="s">
        <v>8</v>
      </c>
      <c r="E973" s="1" t="s">
        <v>275</v>
      </c>
      <c r="F973" s="1" t="s">
        <v>213</v>
      </c>
      <c r="G973" s="1" t="s">
        <v>30</v>
      </c>
      <c r="H973" s="1" t="str">
        <f>VLOOKUP(F973,城市对照表!$B:$C,2,0)</f>
        <v>廊坊</v>
      </c>
      <c r="I973" s="1" t="s">
        <v>11713</v>
      </c>
    </row>
    <row r="974" spans="1:9" x14ac:dyDescent="0.2">
      <c r="A974" s="1" t="s">
        <v>6</v>
      </c>
      <c r="B974" s="1">
        <v>86010363</v>
      </c>
      <c r="C974" s="1" t="s">
        <v>1068</v>
      </c>
      <c r="D974" s="1" t="s">
        <v>8</v>
      </c>
      <c r="E974" s="1" t="s">
        <v>275</v>
      </c>
      <c r="F974" s="1" t="s">
        <v>152</v>
      </c>
      <c r="G974" s="1" t="s">
        <v>30</v>
      </c>
      <c r="H974" s="1" t="str">
        <f>VLOOKUP(F974,城市对照表!$B:$C,2,0)</f>
        <v>张家口</v>
      </c>
      <c r="I974" s="1" t="s">
        <v>11713</v>
      </c>
    </row>
    <row r="975" spans="1:9" x14ac:dyDescent="0.2">
      <c r="A975" s="1" t="s">
        <v>6</v>
      </c>
      <c r="B975" s="1">
        <v>86010364</v>
      </c>
      <c r="C975" s="1" t="s">
        <v>1069</v>
      </c>
      <c r="D975" s="1" t="s">
        <v>8</v>
      </c>
      <c r="E975" s="1" t="s">
        <v>275</v>
      </c>
      <c r="F975" s="1" t="s">
        <v>10</v>
      </c>
      <c r="G975" s="1" t="s">
        <v>10</v>
      </c>
      <c r="H975" s="1" t="str">
        <f>VLOOKUP(F975,城市对照表!$B:$C,2,0)</f>
        <v>天津</v>
      </c>
      <c r="I975" s="1" t="s">
        <v>11713</v>
      </c>
    </row>
    <row r="976" spans="1:9" x14ac:dyDescent="0.2">
      <c r="A976" s="1" t="s">
        <v>6</v>
      </c>
      <c r="B976" s="1">
        <v>86010366</v>
      </c>
      <c r="C976" s="1" t="s">
        <v>1070</v>
      </c>
      <c r="D976" s="1" t="s">
        <v>8</v>
      </c>
      <c r="E976" s="1" t="s">
        <v>275</v>
      </c>
      <c r="F976" s="1" t="s">
        <v>100</v>
      </c>
      <c r="G976" s="1" t="s">
        <v>30</v>
      </c>
      <c r="H976" s="1" t="str">
        <f>VLOOKUP(F976,城市对照表!$B:$C,2,0)</f>
        <v>唐山</v>
      </c>
      <c r="I976" s="1" t="s">
        <v>11713</v>
      </c>
    </row>
    <row r="977" spans="1:9" x14ac:dyDescent="0.2">
      <c r="A977" s="1" t="s">
        <v>6</v>
      </c>
      <c r="B977" s="1">
        <v>86010367</v>
      </c>
      <c r="C977" s="1" t="s">
        <v>1071</v>
      </c>
      <c r="D977" s="1" t="s">
        <v>8</v>
      </c>
      <c r="E977" s="1" t="s">
        <v>275</v>
      </c>
      <c r="F977" s="1" t="s">
        <v>10998</v>
      </c>
      <c r="G977" s="1" t="s">
        <v>30</v>
      </c>
      <c r="H977" s="1" t="str">
        <f>VLOOKUP(F977,城市对照表!$B:$C,2,0)</f>
        <v>石家庄</v>
      </c>
      <c r="I977" s="1" t="s">
        <v>11713</v>
      </c>
    </row>
    <row r="978" spans="1:9" x14ac:dyDescent="0.2">
      <c r="A978" s="1" t="s">
        <v>6</v>
      </c>
      <c r="B978" s="1">
        <v>86010368</v>
      </c>
      <c r="C978" s="1" t="s">
        <v>1072</v>
      </c>
      <c r="D978" s="1" t="s">
        <v>8</v>
      </c>
      <c r="E978" s="1" t="s">
        <v>275</v>
      </c>
      <c r="F978" s="1" t="s">
        <v>152</v>
      </c>
      <c r="G978" s="1" t="s">
        <v>30</v>
      </c>
      <c r="H978" s="1" t="str">
        <f>VLOOKUP(F978,城市对照表!$B:$C,2,0)</f>
        <v>张家口</v>
      </c>
      <c r="I978" s="1" t="s">
        <v>11713</v>
      </c>
    </row>
    <row r="979" spans="1:9" x14ac:dyDescent="0.2">
      <c r="A979" s="1" t="s">
        <v>6</v>
      </c>
      <c r="B979" s="1">
        <v>86010369</v>
      </c>
      <c r="C979" s="1" t="s">
        <v>1073</v>
      </c>
      <c r="D979" s="1" t="s">
        <v>8</v>
      </c>
      <c r="E979" s="1" t="s">
        <v>275</v>
      </c>
      <c r="F979" s="1" t="s">
        <v>178</v>
      </c>
      <c r="G979" s="1" t="s">
        <v>30</v>
      </c>
      <c r="H979" s="1" t="str">
        <f>VLOOKUP(F979,城市对照表!$B:$C,2,0)</f>
        <v>唐山</v>
      </c>
      <c r="I979" s="1" t="s">
        <v>11713</v>
      </c>
    </row>
    <row r="980" spans="1:9" x14ac:dyDescent="0.2">
      <c r="A980" s="1" t="s">
        <v>6</v>
      </c>
      <c r="B980" s="1">
        <v>86010371</v>
      </c>
      <c r="C980" s="1" t="s">
        <v>1074</v>
      </c>
      <c r="D980" s="1" t="s">
        <v>8</v>
      </c>
      <c r="E980" s="1" t="s">
        <v>275</v>
      </c>
      <c r="F980" s="1" t="s">
        <v>10</v>
      </c>
      <c r="G980" s="1" t="s">
        <v>10</v>
      </c>
      <c r="H980" s="1" t="str">
        <f>VLOOKUP(F980,城市对照表!$B:$C,2,0)</f>
        <v>天津</v>
      </c>
      <c r="I980" s="1" t="s">
        <v>11713</v>
      </c>
    </row>
    <row r="981" spans="1:9" x14ac:dyDescent="0.2">
      <c r="A981" s="1" t="s">
        <v>6</v>
      </c>
      <c r="B981" s="1">
        <v>86010372</v>
      </c>
      <c r="C981" s="1" t="s">
        <v>1075</v>
      </c>
      <c r="D981" s="1" t="s">
        <v>8</v>
      </c>
      <c r="E981" s="1" t="s">
        <v>275</v>
      </c>
      <c r="F981" s="1" t="s">
        <v>10</v>
      </c>
      <c r="G981" s="1" t="s">
        <v>10</v>
      </c>
      <c r="H981" s="1" t="str">
        <f>VLOOKUP(F981,城市对照表!$B:$C,2,0)</f>
        <v>天津</v>
      </c>
      <c r="I981" s="1" t="s">
        <v>11713</v>
      </c>
    </row>
    <row r="982" spans="1:9" x14ac:dyDescent="0.2">
      <c r="A982" s="1" t="s">
        <v>6</v>
      </c>
      <c r="B982" s="1">
        <v>86010373</v>
      </c>
      <c r="C982" s="1" t="s">
        <v>1076</v>
      </c>
      <c r="D982" s="1" t="s">
        <v>8</v>
      </c>
      <c r="E982" s="1" t="s">
        <v>275</v>
      </c>
      <c r="F982" s="1" t="s">
        <v>74</v>
      </c>
      <c r="G982" s="1" t="s">
        <v>40</v>
      </c>
      <c r="H982" s="1" t="str">
        <f>VLOOKUP(F982,城市对照表!$B:$C,2,0)</f>
        <v>鄂尔多斯</v>
      </c>
      <c r="I982" s="1" t="s">
        <v>11713</v>
      </c>
    </row>
    <row r="983" spans="1:9" x14ac:dyDescent="0.2">
      <c r="A983" s="1" t="s">
        <v>6</v>
      </c>
      <c r="B983" s="1">
        <v>86010374</v>
      </c>
      <c r="C983" s="1" t="s">
        <v>1077</v>
      </c>
      <c r="D983" s="1" t="s">
        <v>8</v>
      </c>
      <c r="E983" s="1" t="s">
        <v>275</v>
      </c>
      <c r="F983" s="1" t="s">
        <v>213</v>
      </c>
      <c r="G983" s="1" t="s">
        <v>30</v>
      </c>
      <c r="H983" s="1" t="str">
        <f>VLOOKUP(F983,城市对照表!$B:$C,2,0)</f>
        <v>廊坊</v>
      </c>
      <c r="I983" s="1" t="s">
        <v>11713</v>
      </c>
    </row>
    <row r="984" spans="1:9" x14ac:dyDescent="0.2">
      <c r="A984" s="1" t="s">
        <v>6</v>
      </c>
      <c r="B984" s="1">
        <v>86010375</v>
      </c>
      <c r="C984" s="1" t="s">
        <v>1078</v>
      </c>
      <c r="D984" s="1" t="s">
        <v>8</v>
      </c>
      <c r="E984" s="1" t="s">
        <v>275</v>
      </c>
      <c r="F984" s="1" t="s">
        <v>11009</v>
      </c>
      <c r="G984" s="1" t="s">
        <v>30</v>
      </c>
      <c r="H984" s="1" t="str">
        <f>VLOOKUP(F984,城市对照表!$B:$C,2,0)</f>
        <v>秦皇岛</v>
      </c>
      <c r="I984" s="1" t="s">
        <v>11713</v>
      </c>
    </row>
    <row r="985" spans="1:9" x14ac:dyDescent="0.2">
      <c r="A985" s="1" t="s">
        <v>6</v>
      </c>
      <c r="B985" s="1">
        <v>86010376</v>
      </c>
      <c r="C985" s="1" t="s">
        <v>1079</v>
      </c>
      <c r="D985" s="1" t="s">
        <v>8</v>
      </c>
      <c r="E985" s="1" t="s">
        <v>275</v>
      </c>
      <c r="F985" s="1" t="s">
        <v>65</v>
      </c>
      <c r="G985" s="1" t="s">
        <v>30</v>
      </c>
      <c r="H985" s="1" t="str">
        <f>VLOOKUP(F985,城市对照表!$B:$C,2,0)</f>
        <v>石家庄</v>
      </c>
      <c r="I985" s="1" t="s">
        <v>11713</v>
      </c>
    </row>
    <row r="986" spans="1:9" x14ac:dyDescent="0.2">
      <c r="A986" s="1" t="s">
        <v>6</v>
      </c>
      <c r="B986" s="1">
        <v>86010377</v>
      </c>
      <c r="C986" s="1" t="s">
        <v>1080</v>
      </c>
      <c r="D986" s="1" t="s">
        <v>8</v>
      </c>
      <c r="E986" s="1" t="s">
        <v>275</v>
      </c>
      <c r="F986" s="1" t="s">
        <v>1080</v>
      </c>
      <c r="G986" s="1" t="s">
        <v>30</v>
      </c>
      <c r="H986" s="1" t="str">
        <f>VLOOKUP(F986,城市对照表!$B:$C,2,0)</f>
        <v>邢台</v>
      </c>
      <c r="I986" s="1" t="s">
        <v>11713</v>
      </c>
    </row>
    <row r="987" spans="1:9" x14ac:dyDescent="0.2">
      <c r="A987" s="1" t="s">
        <v>6</v>
      </c>
      <c r="B987" s="1">
        <v>86010378</v>
      </c>
      <c r="C987" s="1" t="s">
        <v>1081</v>
      </c>
      <c r="D987" s="1" t="s">
        <v>8</v>
      </c>
      <c r="E987" s="1" t="s">
        <v>275</v>
      </c>
      <c r="F987" s="1" t="s">
        <v>10</v>
      </c>
      <c r="G987" s="1" t="s">
        <v>10</v>
      </c>
      <c r="H987" s="1" t="str">
        <f>VLOOKUP(F987,城市对照表!$B:$C,2,0)</f>
        <v>天津</v>
      </c>
      <c r="I987" s="1" t="s">
        <v>11713</v>
      </c>
    </row>
    <row r="988" spans="1:9" x14ac:dyDescent="0.2">
      <c r="A988" s="1" t="s">
        <v>6</v>
      </c>
      <c r="B988" s="1">
        <v>86010379</v>
      </c>
      <c r="C988" s="1" t="s">
        <v>1082</v>
      </c>
      <c r="D988" s="1" t="s">
        <v>8</v>
      </c>
      <c r="E988" s="1" t="s">
        <v>275</v>
      </c>
      <c r="F988" s="1" t="s">
        <v>178</v>
      </c>
      <c r="G988" s="1" t="s">
        <v>30</v>
      </c>
      <c r="H988" s="1" t="str">
        <f>VLOOKUP(F988,城市对照表!$B:$C,2,0)</f>
        <v>唐山</v>
      </c>
      <c r="I988" s="1" t="s">
        <v>11713</v>
      </c>
    </row>
    <row r="989" spans="1:9" x14ac:dyDescent="0.2">
      <c r="A989" s="1" t="s">
        <v>6</v>
      </c>
      <c r="B989" s="1">
        <v>86010380</v>
      </c>
      <c r="C989" s="1" t="s">
        <v>1083</v>
      </c>
      <c r="D989" s="1" t="s">
        <v>8</v>
      </c>
      <c r="E989" s="1" t="s">
        <v>275</v>
      </c>
      <c r="F989" s="1" t="s">
        <v>65</v>
      </c>
      <c r="G989" s="1" t="s">
        <v>30</v>
      </c>
      <c r="H989" s="1" t="str">
        <f>VLOOKUP(F989,城市对照表!$B:$C,2,0)</f>
        <v>石家庄</v>
      </c>
      <c r="I989" s="1" t="s">
        <v>11713</v>
      </c>
    </row>
    <row r="990" spans="1:9" x14ac:dyDescent="0.2">
      <c r="A990" s="1" t="s">
        <v>6</v>
      </c>
      <c r="B990" s="1">
        <v>86010383</v>
      </c>
      <c r="C990" s="1" t="s">
        <v>1084</v>
      </c>
      <c r="D990" s="1" t="s">
        <v>8</v>
      </c>
      <c r="E990" s="1" t="s">
        <v>275</v>
      </c>
      <c r="F990" s="1" t="s">
        <v>175</v>
      </c>
      <c r="G990" s="1" t="s">
        <v>40</v>
      </c>
      <c r="H990" s="1" t="str">
        <f>VLOOKUP(F990,城市对照表!$B:$C,2,0)</f>
        <v>承德</v>
      </c>
      <c r="I990" s="1" t="s">
        <v>11713</v>
      </c>
    </row>
    <row r="991" spans="1:9" x14ac:dyDescent="0.2">
      <c r="A991" s="1" t="s">
        <v>6</v>
      </c>
      <c r="B991" s="1">
        <v>86010384</v>
      </c>
      <c r="C991" s="1" t="s">
        <v>1085</v>
      </c>
      <c r="D991" s="1" t="s">
        <v>8</v>
      </c>
      <c r="E991" s="1" t="s">
        <v>275</v>
      </c>
      <c r="F991" s="1" t="s">
        <v>10</v>
      </c>
      <c r="G991" s="1" t="s">
        <v>10</v>
      </c>
      <c r="H991" s="1" t="str">
        <f>VLOOKUP(F991,城市对照表!$B:$C,2,0)</f>
        <v>天津</v>
      </c>
      <c r="I991" s="1" t="s">
        <v>11713</v>
      </c>
    </row>
    <row r="992" spans="1:9" x14ac:dyDescent="0.2">
      <c r="A992" s="1" t="s">
        <v>6</v>
      </c>
      <c r="B992" s="1">
        <v>86010386</v>
      </c>
      <c r="C992" s="1" t="s">
        <v>1086</v>
      </c>
      <c r="D992" s="1" t="s">
        <v>8</v>
      </c>
      <c r="E992" s="1" t="s">
        <v>275</v>
      </c>
      <c r="F992" s="1" t="s">
        <v>152</v>
      </c>
      <c r="G992" s="1" t="s">
        <v>30</v>
      </c>
      <c r="H992" s="1" t="str">
        <f>VLOOKUP(F992,城市对照表!$B:$C,2,0)</f>
        <v>张家口</v>
      </c>
      <c r="I992" s="1" t="s">
        <v>11713</v>
      </c>
    </row>
    <row r="993" spans="1:9" x14ac:dyDescent="0.2">
      <c r="A993" s="1" t="s">
        <v>6</v>
      </c>
      <c r="B993" s="1">
        <v>86010387</v>
      </c>
      <c r="C993" s="1" t="s">
        <v>1087</v>
      </c>
      <c r="D993" s="1" t="s">
        <v>8</v>
      </c>
      <c r="E993" s="1" t="s">
        <v>275</v>
      </c>
      <c r="F993" s="1" t="s">
        <v>175</v>
      </c>
      <c r="G993" s="1" t="s">
        <v>40</v>
      </c>
      <c r="H993" s="1" t="str">
        <f>VLOOKUP(F993,城市对照表!$B:$C,2,0)</f>
        <v>承德</v>
      </c>
      <c r="I993" s="1" t="s">
        <v>11713</v>
      </c>
    </row>
    <row r="994" spans="1:9" x14ac:dyDescent="0.2">
      <c r="A994" s="1" t="s">
        <v>6</v>
      </c>
      <c r="B994" s="1">
        <v>86010388</v>
      </c>
      <c r="C994" s="1" t="s">
        <v>1088</v>
      </c>
      <c r="D994" s="1" t="s">
        <v>8</v>
      </c>
      <c r="E994" s="1" t="s">
        <v>275</v>
      </c>
      <c r="F994" s="1" t="s">
        <v>106</v>
      </c>
      <c r="G994" s="1" t="s">
        <v>30</v>
      </c>
      <c r="H994" s="1" t="str">
        <f>VLOOKUP(F994,城市对照表!$B:$C,2,0)</f>
        <v>沧州</v>
      </c>
      <c r="I994" s="1" t="s">
        <v>11713</v>
      </c>
    </row>
    <row r="995" spans="1:9" x14ac:dyDescent="0.2">
      <c r="A995" s="1" t="s">
        <v>6</v>
      </c>
      <c r="B995" s="1">
        <v>86010389</v>
      </c>
      <c r="C995" s="1" t="s">
        <v>1089</v>
      </c>
      <c r="D995" s="1" t="s">
        <v>8</v>
      </c>
      <c r="E995" s="1" t="s">
        <v>275</v>
      </c>
      <c r="F995" s="1" t="s">
        <v>178</v>
      </c>
      <c r="G995" s="1" t="s">
        <v>30</v>
      </c>
      <c r="H995" s="1" t="str">
        <f>VLOOKUP(F995,城市对照表!$B:$C,2,0)</f>
        <v>唐山</v>
      </c>
      <c r="I995" s="1" t="s">
        <v>11713</v>
      </c>
    </row>
    <row r="996" spans="1:9" x14ac:dyDescent="0.2">
      <c r="A996" s="1" t="s">
        <v>6</v>
      </c>
      <c r="B996" s="1">
        <v>86010390</v>
      </c>
      <c r="C996" s="1" t="s">
        <v>1090</v>
      </c>
      <c r="D996" s="1" t="s">
        <v>8</v>
      </c>
      <c r="E996" s="1" t="s">
        <v>275</v>
      </c>
      <c r="F996" s="1" t="s">
        <v>155</v>
      </c>
      <c r="G996" s="1" t="s">
        <v>30</v>
      </c>
      <c r="H996" s="1" t="str">
        <f>VLOOKUP(F996,城市对照表!$B:$C,2,0)</f>
        <v>廊坊</v>
      </c>
      <c r="I996" s="1" t="s">
        <v>11713</v>
      </c>
    </row>
    <row r="997" spans="1:9" x14ac:dyDescent="0.2">
      <c r="A997" s="1" t="s">
        <v>6</v>
      </c>
      <c r="B997" s="1">
        <v>86010391</v>
      </c>
      <c r="C997" s="1" t="s">
        <v>1091</v>
      </c>
      <c r="D997" s="1" t="s">
        <v>8</v>
      </c>
      <c r="E997" s="1" t="s">
        <v>275</v>
      </c>
      <c r="F997" s="1" t="s">
        <v>10</v>
      </c>
      <c r="G997" s="1" t="s">
        <v>10</v>
      </c>
      <c r="H997" s="1" t="str">
        <f>VLOOKUP(F997,城市对照表!$B:$C,2,0)</f>
        <v>天津</v>
      </c>
      <c r="I997" s="1" t="s">
        <v>11713</v>
      </c>
    </row>
    <row r="998" spans="1:9" x14ac:dyDescent="0.2">
      <c r="A998" s="1" t="s">
        <v>6</v>
      </c>
      <c r="B998" s="1">
        <v>86010392</v>
      </c>
      <c r="C998" s="1" t="s">
        <v>1092</v>
      </c>
      <c r="D998" s="1" t="s">
        <v>8</v>
      </c>
      <c r="E998" s="1" t="s">
        <v>275</v>
      </c>
      <c r="F998" s="1" t="s">
        <v>195</v>
      </c>
      <c r="G998" s="1" t="s">
        <v>30</v>
      </c>
      <c r="H998" s="1" t="str">
        <f>VLOOKUP(F998,城市对照表!$B:$C,2,0)</f>
        <v>邯郸</v>
      </c>
      <c r="I998" s="1" t="s">
        <v>11713</v>
      </c>
    </row>
    <row r="999" spans="1:9" x14ac:dyDescent="0.2">
      <c r="A999" s="1" t="s">
        <v>6</v>
      </c>
      <c r="B999" s="1">
        <v>86010393</v>
      </c>
      <c r="C999" s="1" t="s">
        <v>1093</v>
      </c>
      <c r="D999" s="1" t="s">
        <v>8</v>
      </c>
      <c r="E999" s="1" t="s">
        <v>275</v>
      </c>
      <c r="F999" s="1" t="s">
        <v>11010</v>
      </c>
      <c r="G999" s="1" t="s">
        <v>30</v>
      </c>
      <c r="H999" s="1" t="str">
        <f>VLOOKUP(F999,城市对照表!$B:$C,2,0)</f>
        <v>邯郸</v>
      </c>
      <c r="I999" s="1" t="s">
        <v>11713</v>
      </c>
    </row>
    <row r="1000" spans="1:9" x14ac:dyDescent="0.2">
      <c r="A1000" s="1" t="s">
        <v>6</v>
      </c>
      <c r="B1000" s="1">
        <v>86010394</v>
      </c>
      <c r="C1000" s="1" t="s">
        <v>1094</v>
      </c>
      <c r="D1000" s="1" t="s">
        <v>8</v>
      </c>
      <c r="E1000" s="1" t="s">
        <v>275</v>
      </c>
      <c r="F1000" s="1" t="s">
        <v>198</v>
      </c>
      <c r="G1000" s="1" t="s">
        <v>40</v>
      </c>
      <c r="H1000" s="1" t="str">
        <f>VLOOKUP(F1000,城市对照表!$B:$C,2,0)</f>
        <v>乌兰察布</v>
      </c>
      <c r="I1000" s="1" t="s">
        <v>11713</v>
      </c>
    </row>
    <row r="1001" spans="1:9" x14ac:dyDescent="0.2">
      <c r="A1001" s="1" t="s">
        <v>6</v>
      </c>
      <c r="B1001" s="1">
        <v>86010395</v>
      </c>
      <c r="C1001" s="1" t="s">
        <v>1095</v>
      </c>
      <c r="D1001" s="1" t="s">
        <v>8</v>
      </c>
      <c r="E1001" s="1" t="s">
        <v>275</v>
      </c>
      <c r="F1001" s="1" t="s">
        <v>106</v>
      </c>
      <c r="G1001" s="1" t="s">
        <v>30</v>
      </c>
      <c r="H1001" s="1" t="str">
        <f>VLOOKUP(F1001,城市对照表!$B:$C,2,0)</f>
        <v>沧州</v>
      </c>
      <c r="I1001" s="1" t="s">
        <v>11713</v>
      </c>
    </row>
    <row r="1002" spans="1:9" x14ac:dyDescent="0.2">
      <c r="A1002" s="1" t="s">
        <v>6</v>
      </c>
      <c r="B1002" s="1">
        <v>86010396</v>
      </c>
      <c r="C1002" s="1" t="s">
        <v>62</v>
      </c>
      <c r="D1002" s="1" t="s">
        <v>8</v>
      </c>
      <c r="E1002" s="1" t="s">
        <v>275</v>
      </c>
      <c r="F1002" s="1" t="s">
        <v>62</v>
      </c>
      <c r="G1002" s="1" t="s">
        <v>30</v>
      </c>
      <c r="H1002" s="1" t="str">
        <f>VLOOKUP(F1002,城市对照表!$B:$C,2,0)</f>
        <v>唐山</v>
      </c>
      <c r="I1002" s="1" t="s">
        <v>11713</v>
      </c>
    </row>
    <row r="1003" spans="1:9" x14ac:dyDescent="0.2">
      <c r="A1003" s="1" t="s">
        <v>6</v>
      </c>
      <c r="B1003" s="1">
        <v>86010397</v>
      </c>
      <c r="C1003" s="1" t="s">
        <v>1096</v>
      </c>
      <c r="D1003" s="1" t="s">
        <v>8</v>
      </c>
      <c r="E1003" s="1" t="s">
        <v>275</v>
      </c>
      <c r="F1003" s="1" t="s">
        <v>74</v>
      </c>
      <c r="G1003" s="1" t="s">
        <v>40</v>
      </c>
      <c r="H1003" s="1" t="str">
        <f>VLOOKUP(F1003,城市对照表!$B:$C,2,0)</f>
        <v>鄂尔多斯</v>
      </c>
      <c r="I1003" s="1" t="s">
        <v>11713</v>
      </c>
    </row>
    <row r="1004" spans="1:9" x14ac:dyDescent="0.2">
      <c r="A1004" s="1" t="s">
        <v>6</v>
      </c>
      <c r="B1004" s="1">
        <v>86010398</v>
      </c>
      <c r="C1004" s="1" t="s">
        <v>1097</v>
      </c>
      <c r="D1004" s="1" t="s">
        <v>8</v>
      </c>
      <c r="E1004" s="1" t="s">
        <v>275</v>
      </c>
      <c r="F1004" s="1" t="s">
        <v>10</v>
      </c>
      <c r="G1004" s="1" t="s">
        <v>10</v>
      </c>
      <c r="H1004" s="1" t="str">
        <f>VLOOKUP(F1004,城市对照表!$B:$C,2,0)</f>
        <v>天津</v>
      </c>
      <c r="I1004" s="1" t="s">
        <v>11713</v>
      </c>
    </row>
    <row r="1005" spans="1:9" x14ac:dyDescent="0.2">
      <c r="A1005" s="1" t="s">
        <v>6</v>
      </c>
      <c r="B1005" s="1">
        <v>86010399</v>
      </c>
      <c r="C1005" s="1" t="s">
        <v>1098</v>
      </c>
      <c r="D1005" s="1" t="s">
        <v>8</v>
      </c>
      <c r="E1005" s="1" t="s">
        <v>275</v>
      </c>
      <c r="F1005" s="1" t="s">
        <v>106</v>
      </c>
      <c r="G1005" s="1" t="s">
        <v>30</v>
      </c>
      <c r="H1005" s="1" t="str">
        <f>VLOOKUP(F1005,城市对照表!$B:$C,2,0)</f>
        <v>沧州</v>
      </c>
      <c r="I1005" s="1" t="s">
        <v>11713</v>
      </c>
    </row>
    <row r="1006" spans="1:9" x14ac:dyDescent="0.2">
      <c r="A1006" s="1" t="s">
        <v>6</v>
      </c>
      <c r="B1006" s="1">
        <v>86010452</v>
      </c>
      <c r="C1006" s="1" t="s">
        <v>1099</v>
      </c>
      <c r="D1006" s="1" t="s">
        <v>8</v>
      </c>
      <c r="E1006" s="1" t="s">
        <v>275</v>
      </c>
      <c r="F1006" s="1" t="s">
        <v>195</v>
      </c>
      <c r="G1006" s="1" t="s">
        <v>30</v>
      </c>
      <c r="H1006" s="1" t="str">
        <f>VLOOKUP(F1006,城市对照表!$B:$C,2,0)</f>
        <v>邯郸</v>
      </c>
      <c r="I1006" s="1" t="s">
        <v>11713</v>
      </c>
    </row>
    <row r="1007" spans="1:9" x14ac:dyDescent="0.2">
      <c r="A1007" s="1" t="s">
        <v>6</v>
      </c>
      <c r="B1007" s="1">
        <v>86010453</v>
      </c>
      <c r="C1007" s="1" t="s">
        <v>1100</v>
      </c>
      <c r="D1007" s="1" t="s">
        <v>8</v>
      </c>
      <c r="E1007" s="1" t="s">
        <v>275</v>
      </c>
      <c r="F1007" s="1" t="s">
        <v>178</v>
      </c>
      <c r="G1007" s="1" t="s">
        <v>30</v>
      </c>
      <c r="H1007" s="1" t="str">
        <f>VLOOKUP(F1007,城市对照表!$B:$C,2,0)</f>
        <v>唐山</v>
      </c>
      <c r="I1007" s="1" t="s">
        <v>11713</v>
      </c>
    </row>
    <row r="1008" spans="1:9" x14ac:dyDescent="0.2">
      <c r="A1008" s="1" t="s">
        <v>6</v>
      </c>
      <c r="B1008" s="1">
        <v>86010454</v>
      </c>
      <c r="C1008" s="1" t="s">
        <v>1101</v>
      </c>
      <c r="D1008" s="1" t="s">
        <v>8</v>
      </c>
      <c r="E1008" s="1" t="s">
        <v>275</v>
      </c>
      <c r="F1008" s="1" t="s">
        <v>1101</v>
      </c>
      <c r="G1008" s="1" t="s">
        <v>40</v>
      </c>
      <c r="H1008" s="1" t="str">
        <f>VLOOKUP(F1008,城市对照表!$B:$C,2,0)</f>
        <v>锡林郭勒盟</v>
      </c>
      <c r="I1008" s="1" t="s">
        <v>11713</v>
      </c>
    </row>
    <row r="1009" spans="1:9" x14ac:dyDescent="0.2">
      <c r="A1009" s="1" t="s">
        <v>6</v>
      </c>
      <c r="B1009" s="1">
        <v>86010457</v>
      </c>
      <c r="C1009" s="1" t="s">
        <v>1102</v>
      </c>
      <c r="D1009" s="1" t="s">
        <v>8</v>
      </c>
      <c r="E1009" s="1" t="s">
        <v>275</v>
      </c>
      <c r="F1009" s="1" t="s">
        <v>49</v>
      </c>
      <c r="G1009" s="1" t="s">
        <v>40</v>
      </c>
      <c r="H1009" s="1" t="str">
        <f>VLOOKUP(F1009,城市对照表!$B:$C,2,0)</f>
        <v>赤峰</v>
      </c>
      <c r="I1009" s="1" t="s">
        <v>11713</v>
      </c>
    </row>
    <row r="1010" spans="1:9" x14ac:dyDescent="0.2">
      <c r="A1010" s="1" t="s">
        <v>6</v>
      </c>
      <c r="B1010" s="1">
        <v>86010458</v>
      </c>
      <c r="C1010" s="1" t="s">
        <v>1103</v>
      </c>
      <c r="D1010" s="1" t="s">
        <v>8</v>
      </c>
      <c r="E1010" s="1" t="s">
        <v>275</v>
      </c>
      <c r="F1010" s="1" t="s">
        <v>1103</v>
      </c>
      <c r="G1010" s="1" t="s">
        <v>40</v>
      </c>
      <c r="H1010" s="1" t="str">
        <f>VLOOKUP(F1010,城市对照表!$B:$C,2,0)</f>
        <v>承德</v>
      </c>
      <c r="I1010" s="1" t="s">
        <v>11713</v>
      </c>
    </row>
    <row r="1011" spans="1:9" x14ac:dyDescent="0.2">
      <c r="A1011" s="1" t="s">
        <v>6</v>
      </c>
      <c r="B1011" s="1">
        <v>86010459</v>
      </c>
      <c r="C1011" s="1" t="s">
        <v>1104</v>
      </c>
      <c r="D1011" s="1" t="s">
        <v>8</v>
      </c>
      <c r="E1011" s="1" t="s">
        <v>275</v>
      </c>
      <c r="F1011" s="1" t="s">
        <v>33</v>
      </c>
      <c r="G1011" s="1" t="s">
        <v>30</v>
      </c>
      <c r="H1011" s="1" t="str">
        <f>VLOOKUP(F1011,城市对照表!$B:$C,2,0)</f>
        <v>秦皇岛</v>
      </c>
      <c r="I1011" s="1" t="s">
        <v>11713</v>
      </c>
    </row>
    <row r="1012" spans="1:9" x14ac:dyDescent="0.2">
      <c r="A1012" s="1" t="s">
        <v>6</v>
      </c>
      <c r="B1012" s="1">
        <v>86010460</v>
      </c>
      <c r="C1012" s="1" t="s">
        <v>1105</v>
      </c>
      <c r="D1012" s="1" t="s">
        <v>8</v>
      </c>
      <c r="E1012" s="1" t="s">
        <v>275</v>
      </c>
      <c r="F1012" s="1" t="s">
        <v>229</v>
      </c>
      <c r="G1012" s="1" t="s">
        <v>30</v>
      </c>
      <c r="H1012" s="1" t="str">
        <f>VLOOKUP(F1012,城市对照表!$B:$C,2,0)</f>
        <v>唐山</v>
      </c>
      <c r="I1012" s="1" t="s">
        <v>11713</v>
      </c>
    </row>
    <row r="1013" spans="1:9" x14ac:dyDescent="0.2">
      <c r="A1013" s="1" t="s">
        <v>6</v>
      </c>
      <c r="B1013" s="1">
        <v>86010461</v>
      </c>
      <c r="C1013" s="1" t="s">
        <v>1106</v>
      </c>
      <c r="D1013" s="1" t="s">
        <v>8</v>
      </c>
      <c r="E1013" s="1" t="s">
        <v>275</v>
      </c>
      <c r="F1013" s="1" t="s">
        <v>1106</v>
      </c>
      <c r="G1013" s="1" t="s">
        <v>30</v>
      </c>
      <c r="H1013" s="1" t="str">
        <f>VLOOKUP(F1013,城市对照表!$B:$C,2,0)</f>
        <v>保定</v>
      </c>
      <c r="I1013" s="1" t="s">
        <v>11713</v>
      </c>
    </row>
    <row r="1014" spans="1:9" x14ac:dyDescent="0.2">
      <c r="A1014" s="1" t="s">
        <v>6</v>
      </c>
      <c r="B1014" s="1">
        <v>86010462</v>
      </c>
      <c r="C1014" s="1" t="s">
        <v>216</v>
      </c>
      <c r="D1014" s="1" t="s">
        <v>8</v>
      </c>
      <c r="E1014" s="1" t="s">
        <v>275</v>
      </c>
      <c r="F1014" s="1" t="s">
        <v>216</v>
      </c>
      <c r="G1014" s="1" t="s">
        <v>30</v>
      </c>
      <c r="H1014" s="1" t="str">
        <f>VLOOKUP(F1014,城市对照表!$B:$C,2,0)</f>
        <v>秦皇岛</v>
      </c>
      <c r="I1014" s="1" t="s">
        <v>11713</v>
      </c>
    </row>
    <row r="1015" spans="1:9" x14ac:dyDescent="0.2">
      <c r="A1015" s="1" t="s">
        <v>6</v>
      </c>
      <c r="B1015" s="1">
        <v>86010463</v>
      </c>
      <c r="C1015" s="1" t="s">
        <v>1107</v>
      </c>
      <c r="D1015" s="1" t="s">
        <v>8</v>
      </c>
      <c r="E1015" s="1" t="s">
        <v>275</v>
      </c>
      <c r="F1015" s="1" t="s">
        <v>171</v>
      </c>
      <c r="G1015" s="1" t="s">
        <v>30</v>
      </c>
      <c r="H1015" s="1" t="str">
        <f>VLOOKUP(F1015,城市对照表!$B:$C,2,0)</f>
        <v>邢台</v>
      </c>
      <c r="I1015" s="1" t="s">
        <v>11713</v>
      </c>
    </row>
    <row r="1016" spans="1:9" x14ac:dyDescent="0.2">
      <c r="A1016" s="1" t="s">
        <v>6</v>
      </c>
      <c r="B1016" s="1">
        <v>86010464</v>
      </c>
      <c r="C1016" s="1" t="s">
        <v>1108</v>
      </c>
      <c r="D1016" s="1" t="s">
        <v>8</v>
      </c>
      <c r="E1016" s="1" t="s">
        <v>275</v>
      </c>
      <c r="F1016" s="1" t="s">
        <v>10</v>
      </c>
      <c r="G1016" s="1" t="s">
        <v>10</v>
      </c>
      <c r="H1016" s="1" t="str">
        <f>VLOOKUP(F1016,城市对照表!$B:$C,2,0)</f>
        <v>天津</v>
      </c>
      <c r="I1016" s="1" t="s">
        <v>11713</v>
      </c>
    </row>
    <row r="1017" spans="1:9" x14ac:dyDescent="0.2">
      <c r="A1017" s="1" t="s">
        <v>6</v>
      </c>
      <c r="B1017" s="1">
        <v>86010465</v>
      </c>
      <c r="C1017" s="1" t="s">
        <v>1109</v>
      </c>
      <c r="D1017" s="1" t="s">
        <v>8</v>
      </c>
      <c r="E1017" s="1" t="s">
        <v>275</v>
      </c>
      <c r="F1017" s="1" t="s">
        <v>10969</v>
      </c>
      <c r="G1017" s="1" t="s">
        <v>30</v>
      </c>
      <c r="H1017" s="1" t="str">
        <f>VLOOKUP(F1017,城市对照表!$B:$C,2,0)</f>
        <v>唐山</v>
      </c>
      <c r="I1017" s="1" t="s">
        <v>11713</v>
      </c>
    </row>
    <row r="1018" spans="1:9" x14ac:dyDescent="0.2">
      <c r="A1018" s="1" t="s">
        <v>6</v>
      </c>
      <c r="B1018" s="1">
        <v>86010468</v>
      </c>
      <c r="C1018" s="1" t="s">
        <v>1110</v>
      </c>
      <c r="D1018" s="1" t="s">
        <v>8</v>
      </c>
      <c r="E1018" s="1" t="s">
        <v>275</v>
      </c>
      <c r="F1018" s="1" t="s">
        <v>10965</v>
      </c>
      <c r="G1018" s="1" t="s">
        <v>30</v>
      </c>
      <c r="H1018" s="1" t="str">
        <f>VLOOKUP(F1018,城市对照表!$B:$C,2,0)</f>
        <v>沧州</v>
      </c>
      <c r="I1018" s="1" t="s">
        <v>11713</v>
      </c>
    </row>
    <row r="1019" spans="1:9" x14ac:dyDescent="0.2">
      <c r="A1019" s="1" t="s">
        <v>6</v>
      </c>
      <c r="B1019" s="1">
        <v>86010469</v>
      </c>
      <c r="C1019" s="1" t="s">
        <v>1111</v>
      </c>
      <c r="D1019" s="1" t="s">
        <v>8</v>
      </c>
      <c r="E1019" s="1" t="s">
        <v>275</v>
      </c>
      <c r="F1019" s="1" t="s">
        <v>65</v>
      </c>
      <c r="G1019" s="1" t="s">
        <v>30</v>
      </c>
      <c r="H1019" s="1" t="str">
        <f>VLOOKUP(F1019,城市对照表!$B:$C,2,0)</f>
        <v>石家庄</v>
      </c>
      <c r="I1019" s="1" t="s">
        <v>11713</v>
      </c>
    </row>
    <row r="1020" spans="1:9" x14ac:dyDescent="0.2">
      <c r="A1020" s="1" t="s">
        <v>6</v>
      </c>
      <c r="B1020" s="1">
        <v>86010470</v>
      </c>
      <c r="C1020" s="1" t="s">
        <v>1112</v>
      </c>
      <c r="D1020" s="1" t="s">
        <v>8</v>
      </c>
      <c r="E1020" s="1" t="s">
        <v>275</v>
      </c>
      <c r="F1020" s="1" t="s">
        <v>206</v>
      </c>
      <c r="G1020" s="1" t="s">
        <v>40</v>
      </c>
      <c r="H1020" s="1" t="str">
        <f>VLOOKUP(F1020,城市对照表!$B:$C,2,0)</f>
        <v>呼和浩特</v>
      </c>
      <c r="I1020" s="1" t="s">
        <v>11713</v>
      </c>
    </row>
    <row r="1021" spans="1:9" x14ac:dyDescent="0.2">
      <c r="A1021" s="1" t="s">
        <v>6</v>
      </c>
      <c r="B1021" s="1">
        <v>86010471</v>
      </c>
      <c r="C1021" s="1" t="s">
        <v>1113</v>
      </c>
      <c r="D1021" s="1" t="s">
        <v>8</v>
      </c>
      <c r="E1021" s="1" t="s">
        <v>275</v>
      </c>
      <c r="F1021" s="1" t="s">
        <v>206</v>
      </c>
      <c r="G1021" s="1" t="s">
        <v>40</v>
      </c>
      <c r="H1021" s="1" t="str">
        <f>VLOOKUP(F1021,城市对照表!$B:$C,2,0)</f>
        <v>呼和浩特</v>
      </c>
      <c r="I1021" s="1" t="s">
        <v>11713</v>
      </c>
    </row>
    <row r="1022" spans="1:9" x14ac:dyDescent="0.2">
      <c r="A1022" s="1" t="s">
        <v>6</v>
      </c>
      <c r="B1022" s="1">
        <v>86010472</v>
      </c>
      <c r="C1022" s="1" t="s">
        <v>1114</v>
      </c>
      <c r="D1022" s="1" t="s">
        <v>8</v>
      </c>
      <c r="E1022" s="1" t="s">
        <v>275</v>
      </c>
      <c r="F1022" s="1" t="s">
        <v>10967</v>
      </c>
      <c r="G1022" s="1" t="s">
        <v>30</v>
      </c>
      <c r="H1022" s="1" t="str">
        <f>VLOOKUP(F1022,城市对照表!$B:$C,2,0)</f>
        <v>天津</v>
      </c>
      <c r="I1022" s="1" t="s">
        <v>11713</v>
      </c>
    </row>
    <row r="1023" spans="1:9" x14ac:dyDescent="0.2">
      <c r="A1023" s="1" t="s">
        <v>6</v>
      </c>
      <c r="B1023" s="1">
        <v>86010473</v>
      </c>
      <c r="C1023" s="1" t="s">
        <v>1115</v>
      </c>
      <c r="D1023" s="1" t="s">
        <v>8</v>
      </c>
      <c r="E1023" s="1" t="s">
        <v>275</v>
      </c>
      <c r="F1023" s="1" t="s">
        <v>49</v>
      </c>
      <c r="G1023" s="1" t="s">
        <v>40</v>
      </c>
      <c r="H1023" s="1" t="str">
        <f>VLOOKUP(F1023,城市对照表!$B:$C,2,0)</f>
        <v>赤峰</v>
      </c>
      <c r="I1023" s="1" t="s">
        <v>11713</v>
      </c>
    </row>
    <row r="1024" spans="1:9" x14ac:dyDescent="0.2">
      <c r="A1024" s="1" t="s">
        <v>6</v>
      </c>
      <c r="B1024" s="1">
        <v>86010474</v>
      </c>
      <c r="C1024" s="1" t="s">
        <v>1116</v>
      </c>
      <c r="D1024" s="1" t="s">
        <v>8</v>
      </c>
      <c r="E1024" s="1" t="s">
        <v>275</v>
      </c>
      <c r="F1024" s="1" t="s">
        <v>1116</v>
      </c>
      <c r="G1024" s="1" t="s">
        <v>30</v>
      </c>
      <c r="H1024" s="1" t="str">
        <f>VLOOKUP(F1024,城市对照表!$B:$C,2,0)</f>
        <v>邯郸</v>
      </c>
      <c r="I1024" s="1" t="s">
        <v>11713</v>
      </c>
    </row>
    <row r="1025" spans="1:9" x14ac:dyDescent="0.2">
      <c r="A1025" s="1" t="s">
        <v>6</v>
      </c>
      <c r="B1025" s="1">
        <v>86010475</v>
      </c>
      <c r="C1025" s="1" t="s">
        <v>1117</v>
      </c>
      <c r="D1025" s="1" t="s">
        <v>8</v>
      </c>
      <c r="E1025" s="1" t="s">
        <v>275</v>
      </c>
      <c r="F1025" s="1" t="s">
        <v>171</v>
      </c>
      <c r="G1025" s="1" t="s">
        <v>30</v>
      </c>
      <c r="H1025" s="1" t="str">
        <f>VLOOKUP(F1025,城市对照表!$B:$C,2,0)</f>
        <v>邢台</v>
      </c>
      <c r="I1025" s="1" t="s">
        <v>11713</v>
      </c>
    </row>
    <row r="1026" spans="1:9" x14ac:dyDescent="0.2">
      <c r="A1026" s="1" t="s">
        <v>6</v>
      </c>
      <c r="B1026" s="1">
        <v>86010476</v>
      </c>
      <c r="C1026" s="1" t="s">
        <v>1118</v>
      </c>
      <c r="D1026" s="1" t="s">
        <v>8</v>
      </c>
      <c r="E1026" s="1" t="s">
        <v>275</v>
      </c>
      <c r="F1026" s="1" t="s">
        <v>175</v>
      </c>
      <c r="G1026" s="1" t="s">
        <v>40</v>
      </c>
      <c r="H1026" s="1" t="str">
        <f>VLOOKUP(F1026,城市对照表!$B:$C,2,0)</f>
        <v>承德</v>
      </c>
      <c r="I1026" s="1" t="s">
        <v>11713</v>
      </c>
    </row>
    <row r="1027" spans="1:9" x14ac:dyDescent="0.2">
      <c r="A1027" s="1" t="s">
        <v>6</v>
      </c>
      <c r="B1027" s="1">
        <v>86010477</v>
      </c>
      <c r="C1027" s="1" t="s">
        <v>1119</v>
      </c>
      <c r="D1027" s="1" t="s">
        <v>8</v>
      </c>
      <c r="E1027" s="1" t="s">
        <v>275</v>
      </c>
      <c r="F1027" s="1" t="s">
        <v>10</v>
      </c>
      <c r="G1027" s="1" t="s">
        <v>10</v>
      </c>
      <c r="H1027" s="1" t="str">
        <f>VLOOKUP(F1027,城市对照表!$B:$C,2,0)</f>
        <v>天津</v>
      </c>
      <c r="I1027" s="1" t="s">
        <v>11713</v>
      </c>
    </row>
    <row r="1028" spans="1:9" x14ac:dyDescent="0.2">
      <c r="A1028" s="1" t="s">
        <v>6</v>
      </c>
      <c r="B1028" s="1">
        <v>86010478</v>
      </c>
      <c r="C1028" s="1" t="s">
        <v>1120</v>
      </c>
      <c r="D1028" s="1" t="s">
        <v>8</v>
      </c>
      <c r="E1028" s="1" t="s">
        <v>275</v>
      </c>
      <c r="F1028" s="1" t="s">
        <v>10964</v>
      </c>
      <c r="G1028" s="1" t="s">
        <v>30</v>
      </c>
      <c r="H1028" s="1" t="str">
        <f>VLOOKUP(F1028,城市对照表!$B:$C,2,0)</f>
        <v>保定</v>
      </c>
      <c r="I1028" s="1" t="s">
        <v>11713</v>
      </c>
    </row>
    <row r="1029" spans="1:9" x14ac:dyDescent="0.2">
      <c r="A1029" s="1" t="s">
        <v>6</v>
      </c>
      <c r="B1029" s="1">
        <v>86010479</v>
      </c>
      <c r="C1029" s="1" t="s">
        <v>1121</v>
      </c>
      <c r="D1029" s="1" t="s">
        <v>8</v>
      </c>
      <c r="E1029" s="1" t="s">
        <v>275</v>
      </c>
      <c r="F1029" s="1" t="s">
        <v>10</v>
      </c>
      <c r="G1029" s="1" t="s">
        <v>10</v>
      </c>
      <c r="H1029" s="1" t="str">
        <f>VLOOKUP(F1029,城市对照表!$B:$C,2,0)</f>
        <v>天津</v>
      </c>
      <c r="I1029" s="1" t="s">
        <v>11713</v>
      </c>
    </row>
    <row r="1030" spans="1:9" x14ac:dyDescent="0.2">
      <c r="A1030" s="1" t="s">
        <v>6</v>
      </c>
      <c r="B1030" s="1">
        <v>86010480</v>
      </c>
      <c r="C1030" s="1" t="s">
        <v>1122</v>
      </c>
      <c r="D1030" s="1" t="s">
        <v>8</v>
      </c>
      <c r="E1030" s="1" t="s">
        <v>275</v>
      </c>
      <c r="F1030" s="1" t="s">
        <v>10958</v>
      </c>
      <c r="G1030" s="1" t="s">
        <v>40</v>
      </c>
      <c r="H1030" s="1" t="str">
        <f>VLOOKUP(F1030,城市对照表!$B:$C,2,0)</f>
        <v>鄂尔多斯</v>
      </c>
      <c r="I1030" s="1" t="s">
        <v>11713</v>
      </c>
    </row>
    <row r="1031" spans="1:9" x14ac:dyDescent="0.2">
      <c r="A1031" s="1" t="s">
        <v>6</v>
      </c>
      <c r="B1031" s="1">
        <v>86010481</v>
      </c>
      <c r="C1031" s="1" t="s">
        <v>1123</v>
      </c>
      <c r="D1031" s="1" t="s">
        <v>8</v>
      </c>
      <c r="E1031" s="1" t="s">
        <v>275</v>
      </c>
      <c r="F1031" s="1" t="s">
        <v>10952</v>
      </c>
      <c r="G1031" s="1" t="s">
        <v>10</v>
      </c>
      <c r="H1031" s="1" t="str">
        <f>VLOOKUP(F1031,城市对照表!$B:$C,2,0)</f>
        <v>天津</v>
      </c>
      <c r="I1031" s="1" t="s">
        <v>11713</v>
      </c>
    </row>
    <row r="1032" spans="1:9" x14ac:dyDescent="0.2">
      <c r="A1032" s="1" t="s">
        <v>6</v>
      </c>
      <c r="B1032" s="1">
        <v>86010482</v>
      </c>
      <c r="C1032" s="1" t="s">
        <v>1124</v>
      </c>
      <c r="D1032" s="1" t="s">
        <v>8</v>
      </c>
      <c r="E1032" s="1" t="s">
        <v>275</v>
      </c>
      <c r="F1032" s="1" t="s">
        <v>65</v>
      </c>
      <c r="G1032" s="1" t="s">
        <v>30</v>
      </c>
      <c r="H1032" s="1" t="str">
        <f>VLOOKUP(F1032,城市对照表!$B:$C,2,0)</f>
        <v>石家庄</v>
      </c>
      <c r="I1032" s="1" t="s">
        <v>11713</v>
      </c>
    </row>
    <row r="1033" spans="1:9" x14ac:dyDescent="0.2">
      <c r="A1033" s="1" t="s">
        <v>6</v>
      </c>
      <c r="B1033" s="1">
        <v>86010483</v>
      </c>
      <c r="C1033" s="1" t="s">
        <v>1125</v>
      </c>
      <c r="D1033" s="1" t="s">
        <v>8</v>
      </c>
      <c r="E1033" s="1" t="s">
        <v>275</v>
      </c>
      <c r="F1033" s="1" t="s">
        <v>65</v>
      </c>
      <c r="G1033" s="1" t="s">
        <v>30</v>
      </c>
      <c r="H1033" s="1" t="str">
        <f>VLOOKUP(F1033,城市对照表!$B:$C,2,0)</f>
        <v>石家庄</v>
      </c>
      <c r="I1033" s="1" t="s">
        <v>11713</v>
      </c>
    </row>
    <row r="1034" spans="1:9" x14ac:dyDescent="0.2">
      <c r="A1034" s="1" t="s">
        <v>6</v>
      </c>
      <c r="B1034" s="1">
        <v>86010485</v>
      </c>
      <c r="C1034" s="1" t="s">
        <v>1126</v>
      </c>
      <c r="D1034" s="1" t="s">
        <v>8</v>
      </c>
      <c r="E1034" s="1" t="s">
        <v>275</v>
      </c>
      <c r="F1034" s="1" t="s">
        <v>10</v>
      </c>
      <c r="G1034" s="1" t="s">
        <v>10</v>
      </c>
      <c r="H1034" s="1" t="str">
        <f>VLOOKUP(F1034,城市对照表!$B:$C,2,0)</f>
        <v>天津</v>
      </c>
      <c r="I1034" s="1" t="s">
        <v>11713</v>
      </c>
    </row>
    <row r="1035" spans="1:9" x14ac:dyDescent="0.2">
      <c r="A1035" s="1" t="s">
        <v>6</v>
      </c>
      <c r="B1035" s="1">
        <v>86010486</v>
      </c>
      <c r="C1035" s="1" t="s">
        <v>1127</v>
      </c>
      <c r="D1035" s="1" t="s">
        <v>8</v>
      </c>
      <c r="E1035" s="1" t="s">
        <v>275</v>
      </c>
      <c r="F1035" s="1" t="s">
        <v>10</v>
      </c>
      <c r="G1035" s="1" t="s">
        <v>10</v>
      </c>
      <c r="H1035" s="1" t="str">
        <f>VLOOKUP(F1035,城市对照表!$B:$C,2,0)</f>
        <v>天津</v>
      </c>
      <c r="I1035" s="1" t="s">
        <v>11713</v>
      </c>
    </row>
    <row r="1036" spans="1:9" x14ac:dyDescent="0.2">
      <c r="A1036" s="1" t="s">
        <v>6</v>
      </c>
      <c r="B1036" s="1">
        <v>86010487</v>
      </c>
      <c r="C1036" s="1" t="s">
        <v>1128</v>
      </c>
      <c r="D1036" s="1" t="s">
        <v>8</v>
      </c>
      <c r="E1036" s="1" t="s">
        <v>275</v>
      </c>
      <c r="F1036" s="1" t="s">
        <v>65</v>
      </c>
      <c r="G1036" s="1" t="s">
        <v>30</v>
      </c>
      <c r="H1036" s="1" t="str">
        <f>VLOOKUP(F1036,城市对照表!$B:$C,2,0)</f>
        <v>石家庄</v>
      </c>
      <c r="I1036" s="1" t="s">
        <v>11713</v>
      </c>
    </row>
    <row r="1037" spans="1:9" x14ac:dyDescent="0.2">
      <c r="A1037" s="1" t="s">
        <v>6</v>
      </c>
      <c r="B1037" s="1">
        <v>86010488</v>
      </c>
      <c r="C1037" s="1" t="s">
        <v>1129</v>
      </c>
      <c r="D1037" s="1" t="s">
        <v>8</v>
      </c>
      <c r="E1037" s="1" t="s">
        <v>275</v>
      </c>
      <c r="F1037" s="1" t="s">
        <v>178</v>
      </c>
      <c r="G1037" s="1" t="s">
        <v>30</v>
      </c>
      <c r="H1037" s="1" t="str">
        <f>VLOOKUP(F1037,城市对照表!$B:$C,2,0)</f>
        <v>唐山</v>
      </c>
      <c r="I1037" s="1" t="s">
        <v>11713</v>
      </c>
    </row>
    <row r="1038" spans="1:9" x14ac:dyDescent="0.2">
      <c r="A1038" s="1" t="s">
        <v>6</v>
      </c>
      <c r="B1038" s="1">
        <v>86010489</v>
      </c>
      <c r="C1038" s="1" t="s">
        <v>1130</v>
      </c>
      <c r="D1038" s="1" t="s">
        <v>8</v>
      </c>
      <c r="E1038" s="1" t="s">
        <v>275</v>
      </c>
      <c r="F1038" s="1" t="s">
        <v>178</v>
      </c>
      <c r="G1038" s="1" t="s">
        <v>30</v>
      </c>
      <c r="H1038" s="1" t="str">
        <f>VLOOKUP(F1038,城市对照表!$B:$C,2,0)</f>
        <v>唐山</v>
      </c>
      <c r="I1038" s="1" t="s">
        <v>11713</v>
      </c>
    </row>
    <row r="1039" spans="1:9" x14ac:dyDescent="0.2">
      <c r="A1039" s="1" t="s">
        <v>6</v>
      </c>
      <c r="B1039" s="1">
        <v>86010490</v>
      </c>
      <c r="C1039" s="1" t="s">
        <v>1131</v>
      </c>
      <c r="D1039" s="1" t="s">
        <v>8</v>
      </c>
      <c r="E1039" s="1" t="s">
        <v>275</v>
      </c>
      <c r="F1039" s="1" t="s">
        <v>171</v>
      </c>
      <c r="G1039" s="1" t="s">
        <v>30</v>
      </c>
      <c r="H1039" s="1" t="str">
        <f>VLOOKUP(F1039,城市对照表!$B:$C,2,0)</f>
        <v>邢台</v>
      </c>
      <c r="I1039" s="1" t="s">
        <v>11713</v>
      </c>
    </row>
    <row r="1040" spans="1:9" x14ac:dyDescent="0.2">
      <c r="A1040" s="1" t="s">
        <v>6</v>
      </c>
      <c r="B1040" s="1">
        <v>86010491</v>
      </c>
      <c r="C1040" s="1" t="s">
        <v>1132</v>
      </c>
      <c r="D1040" s="1" t="s">
        <v>8</v>
      </c>
      <c r="E1040" s="1" t="s">
        <v>275</v>
      </c>
      <c r="F1040" s="1" t="s">
        <v>10</v>
      </c>
      <c r="G1040" s="1" t="s">
        <v>10</v>
      </c>
      <c r="H1040" s="1" t="str">
        <f>VLOOKUP(F1040,城市对照表!$B:$C,2,0)</f>
        <v>天津</v>
      </c>
      <c r="I1040" s="1" t="s">
        <v>11713</v>
      </c>
    </row>
    <row r="1041" spans="1:9" x14ac:dyDescent="0.2">
      <c r="A1041" s="1" t="s">
        <v>6</v>
      </c>
      <c r="B1041" s="1">
        <v>86010492</v>
      </c>
      <c r="C1041" s="1" t="s">
        <v>1133</v>
      </c>
      <c r="D1041" s="1" t="s">
        <v>8</v>
      </c>
      <c r="E1041" s="1" t="s">
        <v>275</v>
      </c>
      <c r="F1041" s="1" t="s">
        <v>155</v>
      </c>
      <c r="G1041" s="1" t="s">
        <v>30</v>
      </c>
      <c r="H1041" s="1" t="str">
        <f>VLOOKUP(F1041,城市对照表!$B:$C,2,0)</f>
        <v>廊坊</v>
      </c>
      <c r="I1041" s="1" t="s">
        <v>11713</v>
      </c>
    </row>
    <row r="1042" spans="1:9" x14ac:dyDescent="0.2">
      <c r="A1042" s="1" t="s">
        <v>6</v>
      </c>
      <c r="B1042" s="1">
        <v>86010493</v>
      </c>
      <c r="C1042" s="1" t="s">
        <v>1134</v>
      </c>
      <c r="D1042" s="1" t="s">
        <v>8</v>
      </c>
      <c r="E1042" s="1" t="s">
        <v>275</v>
      </c>
      <c r="F1042" s="1" t="s">
        <v>65</v>
      </c>
      <c r="G1042" s="1" t="s">
        <v>30</v>
      </c>
      <c r="H1042" s="1" t="str">
        <f>VLOOKUP(F1042,城市对照表!$B:$C,2,0)</f>
        <v>石家庄</v>
      </c>
      <c r="I1042" s="1" t="s">
        <v>11713</v>
      </c>
    </row>
    <row r="1043" spans="1:9" x14ac:dyDescent="0.2">
      <c r="A1043" s="1" t="s">
        <v>6</v>
      </c>
      <c r="B1043" s="1">
        <v>86010494</v>
      </c>
      <c r="C1043" s="1" t="s">
        <v>1135</v>
      </c>
      <c r="D1043" s="1" t="s">
        <v>8</v>
      </c>
      <c r="E1043" s="1" t="s">
        <v>275</v>
      </c>
      <c r="F1043" s="1" t="s">
        <v>33</v>
      </c>
      <c r="G1043" s="1" t="s">
        <v>30</v>
      </c>
      <c r="H1043" s="1" t="str">
        <f>VLOOKUP(F1043,城市对照表!$B:$C,2,0)</f>
        <v>秦皇岛</v>
      </c>
      <c r="I1043" s="1" t="s">
        <v>11713</v>
      </c>
    </row>
    <row r="1044" spans="1:9" x14ac:dyDescent="0.2">
      <c r="A1044" s="1" t="s">
        <v>6</v>
      </c>
      <c r="B1044" s="1">
        <v>86010495</v>
      </c>
      <c r="C1044" s="1" t="s">
        <v>1136</v>
      </c>
      <c r="D1044" s="1" t="s">
        <v>8</v>
      </c>
      <c r="E1044" s="1" t="s">
        <v>275</v>
      </c>
      <c r="F1044" s="1" t="s">
        <v>49</v>
      </c>
      <c r="G1044" s="1" t="s">
        <v>40</v>
      </c>
      <c r="H1044" s="1" t="str">
        <f>VLOOKUP(F1044,城市对照表!$B:$C,2,0)</f>
        <v>赤峰</v>
      </c>
      <c r="I1044" s="1" t="s">
        <v>11713</v>
      </c>
    </row>
    <row r="1045" spans="1:9" x14ac:dyDescent="0.2">
      <c r="A1045" s="1" t="s">
        <v>6</v>
      </c>
      <c r="B1045" s="1">
        <v>86010496</v>
      </c>
      <c r="C1045" s="1" t="s">
        <v>1137</v>
      </c>
      <c r="D1045" s="1" t="s">
        <v>8</v>
      </c>
      <c r="E1045" s="1" t="s">
        <v>275</v>
      </c>
      <c r="F1045" s="1" t="s">
        <v>11006</v>
      </c>
      <c r="G1045" s="1" t="s">
        <v>30</v>
      </c>
      <c r="H1045" s="1" t="str">
        <f>VLOOKUP(F1045,城市对照表!$B:$C,2,0)</f>
        <v>保定</v>
      </c>
      <c r="I1045" s="1" t="s">
        <v>11713</v>
      </c>
    </row>
    <row r="1046" spans="1:9" x14ac:dyDescent="0.2">
      <c r="A1046" s="1" t="s">
        <v>6</v>
      </c>
      <c r="B1046" s="1">
        <v>86010497</v>
      </c>
      <c r="C1046" s="1" t="s">
        <v>1138</v>
      </c>
      <c r="D1046" s="1" t="s">
        <v>8</v>
      </c>
      <c r="E1046" s="1" t="s">
        <v>275</v>
      </c>
      <c r="F1046" s="1" t="s">
        <v>213</v>
      </c>
      <c r="G1046" s="1" t="s">
        <v>30</v>
      </c>
      <c r="H1046" s="1" t="str">
        <f>VLOOKUP(F1046,城市对照表!$B:$C,2,0)</f>
        <v>廊坊</v>
      </c>
      <c r="I1046" s="1" t="s">
        <v>11713</v>
      </c>
    </row>
    <row r="1047" spans="1:9" x14ac:dyDescent="0.2">
      <c r="A1047" s="1" t="s">
        <v>6</v>
      </c>
      <c r="B1047" s="1">
        <v>86010498</v>
      </c>
      <c r="C1047" s="1" t="s">
        <v>1139</v>
      </c>
      <c r="D1047" s="1" t="s">
        <v>8</v>
      </c>
      <c r="E1047" s="1" t="s">
        <v>275</v>
      </c>
      <c r="F1047" s="1" t="s">
        <v>155</v>
      </c>
      <c r="G1047" s="1" t="s">
        <v>30</v>
      </c>
      <c r="H1047" s="1" t="str">
        <f>VLOOKUP(F1047,城市对照表!$B:$C,2,0)</f>
        <v>廊坊</v>
      </c>
      <c r="I1047" s="1" t="s">
        <v>11713</v>
      </c>
    </row>
    <row r="1048" spans="1:9" x14ac:dyDescent="0.2">
      <c r="A1048" s="1" t="s">
        <v>6</v>
      </c>
      <c r="B1048" s="1">
        <v>86010499</v>
      </c>
      <c r="C1048" s="1" t="s">
        <v>1140</v>
      </c>
      <c r="D1048" s="1" t="s">
        <v>8</v>
      </c>
      <c r="E1048" s="1" t="s">
        <v>275</v>
      </c>
      <c r="F1048" s="1" t="s">
        <v>10</v>
      </c>
      <c r="G1048" s="1" t="s">
        <v>10</v>
      </c>
      <c r="H1048" s="1" t="str">
        <f>VLOOKUP(F1048,城市对照表!$B:$C,2,0)</f>
        <v>天津</v>
      </c>
      <c r="I1048" s="1" t="s">
        <v>11713</v>
      </c>
    </row>
    <row r="1049" spans="1:9" x14ac:dyDescent="0.2">
      <c r="A1049" s="1" t="s">
        <v>6</v>
      </c>
      <c r="B1049" s="1">
        <v>86010855</v>
      </c>
      <c r="C1049" s="1" t="s">
        <v>1141</v>
      </c>
      <c r="D1049" s="1" t="s">
        <v>8</v>
      </c>
      <c r="E1049" s="1" t="s">
        <v>275</v>
      </c>
      <c r="F1049" s="1" t="s">
        <v>11011</v>
      </c>
      <c r="G1049" s="1" t="s">
        <v>30</v>
      </c>
      <c r="H1049" s="1" t="str">
        <f>VLOOKUP(F1049,城市对照表!$B:$C,2,0)</f>
        <v>保定</v>
      </c>
      <c r="I1049" s="1" t="s">
        <v>11713</v>
      </c>
    </row>
    <row r="1050" spans="1:9" x14ac:dyDescent="0.2">
      <c r="A1050" s="1" t="s">
        <v>6</v>
      </c>
      <c r="B1050" s="1">
        <v>86010856</v>
      </c>
      <c r="C1050" s="1" t="s">
        <v>1142</v>
      </c>
      <c r="D1050" s="1" t="s">
        <v>8</v>
      </c>
      <c r="E1050" s="1" t="s">
        <v>275</v>
      </c>
      <c r="F1050" s="1" t="s">
        <v>10</v>
      </c>
      <c r="G1050" s="1" t="s">
        <v>10</v>
      </c>
      <c r="H1050" s="1" t="str">
        <f>VLOOKUP(F1050,城市对照表!$B:$C,2,0)</f>
        <v>天津</v>
      </c>
      <c r="I1050" s="1" t="s">
        <v>11713</v>
      </c>
    </row>
    <row r="1051" spans="1:9" x14ac:dyDescent="0.2">
      <c r="A1051" s="1" t="s">
        <v>6</v>
      </c>
      <c r="B1051" s="1">
        <v>86010857</v>
      </c>
      <c r="C1051" s="1" t="s">
        <v>1143</v>
      </c>
      <c r="D1051" s="1" t="s">
        <v>8</v>
      </c>
      <c r="E1051" s="1" t="s">
        <v>275</v>
      </c>
      <c r="F1051" s="1" t="s">
        <v>10</v>
      </c>
      <c r="G1051" s="1" t="s">
        <v>10</v>
      </c>
      <c r="H1051" s="1" t="str">
        <f>VLOOKUP(F1051,城市对照表!$B:$C,2,0)</f>
        <v>天津</v>
      </c>
      <c r="I1051" s="1" t="s">
        <v>11713</v>
      </c>
    </row>
    <row r="1052" spans="1:9" x14ac:dyDescent="0.2">
      <c r="A1052" s="1" t="s">
        <v>6</v>
      </c>
      <c r="B1052" s="1">
        <v>86010858</v>
      </c>
      <c r="C1052" s="1" t="s">
        <v>1144</v>
      </c>
      <c r="D1052" s="1" t="s">
        <v>8</v>
      </c>
      <c r="E1052" s="1" t="s">
        <v>275</v>
      </c>
      <c r="F1052" s="1" t="s">
        <v>10</v>
      </c>
      <c r="G1052" s="1" t="s">
        <v>10</v>
      </c>
      <c r="H1052" s="1" t="str">
        <f>VLOOKUP(F1052,城市对照表!$B:$C,2,0)</f>
        <v>天津</v>
      </c>
      <c r="I1052" s="1" t="s">
        <v>11713</v>
      </c>
    </row>
    <row r="1053" spans="1:9" x14ac:dyDescent="0.2">
      <c r="A1053" s="1" t="s">
        <v>6</v>
      </c>
      <c r="B1053" s="1">
        <v>86010859</v>
      </c>
      <c r="C1053" s="1" t="s">
        <v>1145</v>
      </c>
      <c r="D1053" s="1" t="s">
        <v>8</v>
      </c>
      <c r="E1053" s="1" t="s">
        <v>275</v>
      </c>
      <c r="F1053" s="1" t="s">
        <v>10</v>
      </c>
      <c r="G1053" s="1" t="s">
        <v>10</v>
      </c>
      <c r="H1053" s="1" t="str">
        <f>VLOOKUP(F1053,城市对照表!$B:$C,2,0)</f>
        <v>天津</v>
      </c>
      <c r="I1053" s="1" t="s">
        <v>11713</v>
      </c>
    </row>
    <row r="1054" spans="1:9" x14ac:dyDescent="0.2">
      <c r="A1054" s="1" t="s">
        <v>6</v>
      </c>
      <c r="B1054" s="1">
        <v>86010861</v>
      </c>
      <c r="C1054" s="1" t="s">
        <v>1146</v>
      </c>
      <c r="D1054" s="1" t="s">
        <v>8</v>
      </c>
      <c r="E1054" s="1" t="s">
        <v>275</v>
      </c>
      <c r="F1054" s="1" t="s">
        <v>10</v>
      </c>
      <c r="G1054" s="1" t="s">
        <v>10</v>
      </c>
      <c r="H1054" s="1" t="str">
        <f>VLOOKUP(F1054,城市对照表!$B:$C,2,0)</f>
        <v>天津</v>
      </c>
      <c r="I1054" s="1" t="s">
        <v>11713</v>
      </c>
    </row>
    <row r="1055" spans="1:9" x14ac:dyDescent="0.2">
      <c r="A1055" s="1" t="s">
        <v>6</v>
      </c>
      <c r="B1055" s="1">
        <v>86010863</v>
      </c>
      <c r="C1055" s="1" t="s">
        <v>1147</v>
      </c>
      <c r="D1055" s="1" t="s">
        <v>8</v>
      </c>
      <c r="E1055" s="1" t="s">
        <v>275</v>
      </c>
      <c r="F1055" s="1" t="s">
        <v>10</v>
      </c>
      <c r="G1055" s="1" t="s">
        <v>10</v>
      </c>
      <c r="H1055" s="1" t="str">
        <f>VLOOKUP(F1055,城市对照表!$B:$C,2,0)</f>
        <v>天津</v>
      </c>
      <c r="I1055" s="1" t="s">
        <v>11713</v>
      </c>
    </row>
    <row r="1056" spans="1:9" x14ac:dyDescent="0.2">
      <c r="A1056" s="1" t="s">
        <v>6</v>
      </c>
      <c r="B1056" s="1">
        <v>86010864</v>
      </c>
      <c r="C1056" s="1" t="s">
        <v>1148</v>
      </c>
      <c r="D1056" s="1" t="s">
        <v>8</v>
      </c>
      <c r="E1056" s="1" t="s">
        <v>275</v>
      </c>
      <c r="F1056" s="1" t="s">
        <v>11012</v>
      </c>
      <c r="G1056" s="1" t="s">
        <v>30</v>
      </c>
      <c r="H1056" s="1" t="str">
        <f>VLOOKUP(F1056,城市对照表!$B:$C,2,0)</f>
        <v>沧州</v>
      </c>
      <c r="I1056" s="1" t="s">
        <v>11713</v>
      </c>
    </row>
    <row r="1057" spans="1:9" x14ac:dyDescent="0.2">
      <c r="A1057" s="1" t="s">
        <v>6</v>
      </c>
      <c r="B1057" s="1">
        <v>86010867</v>
      </c>
      <c r="C1057" s="1" t="s">
        <v>1149</v>
      </c>
      <c r="D1057" s="1" t="s">
        <v>8</v>
      </c>
      <c r="E1057" s="1" t="s">
        <v>275</v>
      </c>
      <c r="F1057" s="1" t="s">
        <v>10</v>
      </c>
      <c r="G1057" s="1" t="s">
        <v>10</v>
      </c>
      <c r="H1057" s="1" t="str">
        <f>VLOOKUP(F1057,城市对照表!$B:$C,2,0)</f>
        <v>天津</v>
      </c>
      <c r="I1057" s="1" t="s">
        <v>11713</v>
      </c>
    </row>
    <row r="1058" spans="1:9" x14ac:dyDescent="0.2">
      <c r="A1058" s="1" t="s">
        <v>6</v>
      </c>
      <c r="B1058" s="1">
        <v>86010868</v>
      </c>
      <c r="C1058" s="1" t="s">
        <v>1150</v>
      </c>
      <c r="D1058" s="1" t="s">
        <v>8</v>
      </c>
      <c r="E1058" s="1" t="s">
        <v>275</v>
      </c>
      <c r="F1058" s="1" t="s">
        <v>155</v>
      </c>
      <c r="G1058" s="1" t="s">
        <v>30</v>
      </c>
      <c r="H1058" s="1" t="str">
        <f>VLOOKUP(F1058,城市对照表!$B:$C,2,0)</f>
        <v>廊坊</v>
      </c>
      <c r="I1058" s="1" t="s">
        <v>11713</v>
      </c>
    </row>
    <row r="1059" spans="1:9" x14ac:dyDescent="0.2">
      <c r="A1059" s="1" t="s">
        <v>6</v>
      </c>
      <c r="B1059" s="1">
        <v>86010871</v>
      </c>
      <c r="C1059" s="1" t="s">
        <v>1151</v>
      </c>
      <c r="D1059" s="1" t="s">
        <v>8</v>
      </c>
      <c r="E1059" s="1" t="s">
        <v>275</v>
      </c>
      <c r="F1059" s="1" t="s">
        <v>175</v>
      </c>
      <c r="G1059" s="1" t="s">
        <v>40</v>
      </c>
      <c r="H1059" s="1" t="str">
        <f>VLOOKUP(F1059,城市对照表!$B:$C,2,0)</f>
        <v>承德</v>
      </c>
      <c r="I1059" s="1" t="s">
        <v>11713</v>
      </c>
    </row>
    <row r="1060" spans="1:9" x14ac:dyDescent="0.2">
      <c r="A1060" s="1" t="s">
        <v>6</v>
      </c>
      <c r="B1060" s="1">
        <v>86025017</v>
      </c>
      <c r="C1060" s="1" t="s">
        <v>1152</v>
      </c>
      <c r="D1060" s="1" t="s">
        <v>8</v>
      </c>
      <c r="E1060" s="1" t="s">
        <v>1153</v>
      </c>
      <c r="F1060" s="1" t="s">
        <v>17</v>
      </c>
      <c r="G1060" s="1" t="s">
        <v>18</v>
      </c>
      <c r="H1060" s="1" t="str">
        <f>VLOOKUP(F1060,城市对照表!$B:$C,2,0)</f>
        <v>太原</v>
      </c>
      <c r="I1060" s="1" t="s">
        <v>11713</v>
      </c>
    </row>
    <row r="1061" spans="1:9" x14ac:dyDescent="0.2">
      <c r="A1061" s="1" t="s">
        <v>6</v>
      </c>
      <c r="B1061" s="1">
        <v>86025020</v>
      </c>
      <c r="C1061" s="1" t="s">
        <v>1154</v>
      </c>
      <c r="D1061" s="1" t="s">
        <v>8</v>
      </c>
      <c r="E1061" s="1" t="s">
        <v>1153</v>
      </c>
      <c r="F1061" s="1" t="s">
        <v>17</v>
      </c>
      <c r="G1061" s="1" t="s">
        <v>18</v>
      </c>
      <c r="H1061" s="1" t="str">
        <f>VLOOKUP(F1061,城市对照表!$B:$C,2,0)</f>
        <v>太原</v>
      </c>
      <c r="I1061" s="1" t="s">
        <v>11713</v>
      </c>
    </row>
    <row r="1062" spans="1:9" x14ac:dyDescent="0.2">
      <c r="A1062" s="1" t="s">
        <v>6</v>
      </c>
      <c r="B1062" s="1">
        <v>86025026</v>
      </c>
      <c r="C1062" s="1" t="s">
        <v>1155</v>
      </c>
      <c r="D1062" s="1" t="s">
        <v>8</v>
      </c>
      <c r="E1062" s="1" t="s">
        <v>1153</v>
      </c>
      <c r="F1062" s="1" t="s">
        <v>17</v>
      </c>
      <c r="G1062" s="1" t="s">
        <v>18</v>
      </c>
      <c r="H1062" s="1" t="str">
        <f>VLOOKUP(F1062,城市对照表!$B:$C,2,0)</f>
        <v>太原</v>
      </c>
      <c r="I1062" s="1" t="s">
        <v>11713</v>
      </c>
    </row>
    <row r="1063" spans="1:9" x14ac:dyDescent="0.2">
      <c r="A1063" s="1" t="s">
        <v>6</v>
      </c>
      <c r="B1063" s="1">
        <v>86025030</v>
      </c>
      <c r="C1063" s="1" t="s">
        <v>1156</v>
      </c>
      <c r="D1063" s="1" t="s">
        <v>8</v>
      </c>
      <c r="E1063" s="1" t="s">
        <v>1153</v>
      </c>
      <c r="F1063" s="1" t="s">
        <v>17</v>
      </c>
      <c r="G1063" s="1" t="s">
        <v>18</v>
      </c>
      <c r="H1063" s="1" t="str">
        <f>VLOOKUP(F1063,城市对照表!$B:$C,2,0)</f>
        <v>太原</v>
      </c>
      <c r="I1063" s="1" t="s">
        <v>11713</v>
      </c>
    </row>
    <row r="1064" spans="1:9" x14ac:dyDescent="0.2">
      <c r="A1064" s="1" t="s">
        <v>6</v>
      </c>
      <c r="B1064" s="1">
        <v>86025031</v>
      </c>
      <c r="C1064" s="1" t="s">
        <v>1157</v>
      </c>
      <c r="D1064" s="1" t="s">
        <v>8</v>
      </c>
      <c r="E1064" s="1" t="s">
        <v>1153</v>
      </c>
      <c r="F1064" s="1" t="s">
        <v>17</v>
      </c>
      <c r="G1064" s="1" t="s">
        <v>18</v>
      </c>
      <c r="H1064" s="1" t="str">
        <f>VLOOKUP(F1064,城市对照表!$B:$C,2,0)</f>
        <v>太原</v>
      </c>
      <c r="I1064" s="1" t="s">
        <v>11713</v>
      </c>
    </row>
    <row r="1065" spans="1:9" x14ac:dyDescent="0.2">
      <c r="A1065" s="1" t="s">
        <v>6</v>
      </c>
      <c r="B1065" s="1">
        <v>86025032</v>
      </c>
      <c r="C1065" s="1" t="s">
        <v>1158</v>
      </c>
      <c r="D1065" s="1" t="s">
        <v>8</v>
      </c>
      <c r="E1065" s="1" t="s">
        <v>1153</v>
      </c>
      <c r="F1065" s="1" t="s">
        <v>17</v>
      </c>
      <c r="G1065" s="1" t="s">
        <v>18</v>
      </c>
      <c r="H1065" s="1" t="str">
        <f>VLOOKUP(F1065,城市对照表!$B:$C,2,0)</f>
        <v>太原</v>
      </c>
      <c r="I1065" s="1" t="s">
        <v>11713</v>
      </c>
    </row>
    <row r="1066" spans="1:9" x14ac:dyDescent="0.2">
      <c r="A1066" s="1" t="s">
        <v>6</v>
      </c>
      <c r="B1066" s="1">
        <v>86025040</v>
      </c>
      <c r="C1066" s="1" t="s">
        <v>1159</v>
      </c>
      <c r="D1066" s="1" t="s">
        <v>8</v>
      </c>
      <c r="E1066" s="1" t="s">
        <v>1153</v>
      </c>
      <c r="F1066" s="1" t="s">
        <v>17</v>
      </c>
      <c r="G1066" s="1" t="s">
        <v>18</v>
      </c>
      <c r="H1066" s="1" t="str">
        <f>VLOOKUP(F1066,城市对照表!$B:$C,2,0)</f>
        <v>太原</v>
      </c>
      <c r="I1066" s="1" t="s">
        <v>11713</v>
      </c>
    </row>
    <row r="1067" spans="1:9" x14ac:dyDescent="0.2">
      <c r="A1067" s="1" t="s">
        <v>6</v>
      </c>
      <c r="B1067" s="1">
        <v>86025041</v>
      </c>
      <c r="C1067" s="1" t="s">
        <v>1160</v>
      </c>
      <c r="D1067" s="1" t="s">
        <v>8</v>
      </c>
      <c r="E1067" s="1" t="s">
        <v>1153</v>
      </c>
      <c r="F1067" s="1" t="s">
        <v>17</v>
      </c>
      <c r="G1067" s="1" t="s">
        <v>18</v>
      </c>
      <c r="H1067" s="1" t="str">
        <f>VLOOKUP(F1067,城市对照表!$B:$C,2,0)</f>
        <v>太原</v>
      </c>
      <c r="I1067" s="1" t="s">
        <v>11713</v>
      </c>
    </row>
    <row r="1068" spans="1:9" x14ac:dyDescent="0.2">
      <c r="A1068" s="1" t="s">
        <v>6</v>
      </c>
      <c r="B1068" s="1">
        <v>86025045</v>
      </c>
      <c r="C1068" s="1" t="s">
        <v>1161</v>
      </c>
      <c r="D1068" s="1" t="s">
        <v>8</v>
      </c>
      <c r="E1068" s="1" t="s">
        <v>1153</v>
      </c>
      <c r="F1068" s="1" t="s">
        <v>17</v>
      </c>
      <c r="G1068" s="1" t="s">
        <v>18</v>
      </c>
      <c r="H1068" s="1" t="str">
        <f>VLOOKUP(F1068,城市对照表!$B:$C,2,0)</f>
        <v>太原</v>
      </c>
      <c r="I1068" s="1" t="s">
        <v>11713</v>
      </c>
    </row>
    <row r="1069" spans="1:9" x14ac:dyDescent="0.2">
      <c r="A1069" s="1" t="s">
        <v>6</v>
      </c>
      <c r="B1069" s="1">
        <v>86025052</v>
      </c>
      <c r="C1069" s="1" t="s">
        <v>1162</v>
      </c>
      <c r="D1069" s="1" t="s">
        <v>8</v>
      </c>
      <c r="E1069" s="1" t="s">
        <v>1153</v>
      </c>
      <c r="F1069" s="1" t="s">
        <v>264</v>
      </c>
      <c r="G1069" s="1" t="s">
        <v>18</v>
      </c>
      <c r="H1069" s="1" t="str">
        <f>VLOOKUP(F1069,城市对照表!$B:$C,2,0)</f>
        <v>忻州</v>
      </c>
      <c r="I1069" s="1" t="s">
        <v>11713</v>
      </c>
    </row>
    <row r="1070" spans="1:9" x14ac:dyDescent="0.2">
      <c r="A1070" s="1" t="s">
        <v>6</v>
      </c>
      <c r="B1070" s="1">
        <v>86025058</v>
      </c>
      <c r="C1070" s="1" t="s">
        <v>1163</v>
      </c>
      <c r="D1070" s="1" t="s">
        <v>8</v>
      </c>
      <c r="E1070" s="1" t="s">
        <v>1153</v>
      </c>
      <c r="F1070" s="1" t="s">
        <v>118</v>
      </c>
      <c r="G1070" s="1" t="s">
        <v>18</v>
      </c>
      <c r="H1070" s="1" t="str">
        <f>VLOOKUP(F1070,城市对照表!$B:$C,2,0)</f>
        <v>大同</v>
      </c>
      <c r="I1070" s="1" t="s">
        <v>11713</v>
      </c>
    </row>
    <row r="1071" spans="1:9" x14ac:dyDescent="0.2">
      <c r="A1071" s="1" t="s">
        <v>6</v>
      </c>
      <c r="B1071" s="1">
        <v>86025059</v>
      </c>
      <c r="C1071" s="1" t="s">
        <v>1164</v>
      </c>
      <c r="D1071" s="1" t="s">
        <v>8</v>
      </c>
      <c r="E1071" s="1" t="s">
        <v>1153</v>
      </c>
      <c r="F1071" s="1" t="s">
        <v>1165</v>
      </c>
      <c r="G1071" s="1" t="s">
        <v>18</v>
      </c>
      <c r="H1071" s="1" t="str">
        <f>VLOOKUP(F1071,城市对照表!$B:$C,2,0)</f>
        <v>吕梁</v>
      </c>
      <c r="I1071" s="1" t="s">
        <v>11713</v>
      </c>
    </row>
    <row r="1072" spans="1:9" x14ac:dyDescent="0.2">
      <c r="A1072" s="1" t="s">
        <v>6</v>
      </c>
      <c r="B1072" s="1">
        <v>86025064</v>
      </c>
      <c r="C1072" s="1" t="s">
        <v>1166</v>
      </c>
      <c r="D1072" s="1" t="s">
        <v>8</v>
      </c>
      <c r="E1072" s="1" t="s">
        <v>1153</v>
      </c>
      <c r="F1072" s="1" t="s">
        <v>17</v>
      </c>
      <c r="G1072" s="1" t="s">
        <v>18</v>
      </c>
      <c r="H1072" s="1" t="str">
        <f>VLOOKUP(F1072,城市对照表!$B:$C,2,0)</f>
        <v>太原</v>
      </c>
      <c r="I1072" s="1" t="s">
        <v>11713</v>
      </c>
    </row>
    <row r="1073" spans="1:9" x14ac:dyDescent="0.2">
      <c r="A1073" s="1" t="s">
        <v>6</v>
      </c>
      <c r="B1073" s="1">
        <v>86025067</v>
      </c>
      <c r="C1073" s="1" t="s">
        <v>1167</v>
      </c>
      <c r="D1073" s="1" t="s">
        <v>8</v>
      </c>
      <c r="E1073" s="1" t="s">
        <v>1153</v>
      </c>
      <c r="F1073" s="1" t="s">
        <v>23</v>
      </c>
      <c r="G1073" s="1" t="s">
        <v>18</v>
      </c>
      <c r="H1073" s="1" t="str">
        <f>VLOOKUP(F1073,城市对照表!$B:$C,2,0)</f>
        <v>阳泉</v>
      </c>
      <c r="I1073" s="1" t="s">
        <v>11713</v>
      </c>
    </row>
    <row r="1074" spans="1:9" x14ac:dyDescent="0.2">
      <c r="A1074" s="1" t="s">
        <v>6</v>
      </c>
      <c r="B1074" s="1">
        <v>86025068</v>
      </c>
      <c r="C1074" s="1" t="s">
        <v>1168</v>
      </c>
      <c r="D1074" s="1" t="s">
        <v>8</v>
      </c>
      <c r="E1074" s="1" t="s">
        <v>1153</v>
      </c>
      <c r="F1074" s="1" t="s">
        <v>118</v>
      </c>
      <c r="G1074" s="1" t="s">
        <v>18</v>
      </c>
      <c r="H1074" s="1" t="str">
        <f>VLOOKUP(F1074,城市对照表!$B:$C,2,0)</f>
        <v>大同</v>
      </c>
      <c r="I1074" s="1" t="s">
        <v>11713</v>
      </c>
    </row>
    <row r="1075" spans="1:9" x14ac:dyDescent="0.2">
      <c r="A1075" s="1" t="s">
        <v>6</v>
      </c>
      <c r="B1075" s="1">
        <v>86025072</v>
      </c>
      <c r="C1075" s="1" t="s">
        <v>1169</v>
      </c>
      <c r="D1075" s="1" t="s">
        <v>8</v>
      </c>
      <c r="E1075" s="1" t="s">
        <v>1153</v>
      </c>
      <c r="F1075" s="1" t="s">
        <v>17</v>
      </c>
      <c r="G1075" s="1" t="s">
        <v>18</v>
      </c>
      <c r="H1075" s="1" t="str">
        <f>VLOOKUP(F1075,城市对照表!$B:$C,2,0)</f>
        <v>太原</v>
      </c>
      <c r="I1075" s="1" t="s">
        <v>11713</v>
      </c>
    </row>
    <row r="1076" spans="1:9" x14ac:dyDescent="0.2">
      <c r="A1076" s="1" t="s">
        <v>6</v>
      </c>
      <c r="B1076" s="1">
        <v>86025074</v>
      </c>
      <c r="C1076" s="1" t="s">
        <v>1170</v>
      </c>
      <c r="D1076" s="1" t="s">
        <v>8</v>
      </c>
      <c r="E1076" s="1" t="s">
        <v>1153</v>
      </c>
      <c r="F1076" s="1" t="s">
        <v>1171</v>
      </c>
      <c r="G1076" s="1" t="s">
        <v>18</v>
      </c>
      <c r="H1076" s="1" t="str">
        <f>VLOOKUP(F1076,城市对照表!$B:$C,2,0)</f>
        <v>朔州</v>
      </c>
      <c r="I1076" s="1" t="s">
        <v>11713</v>
      </c>
    </row>
    <row r="1077" spans="1:9" x14ac:dyDescent="0.2">
      <c r="A1077" s="1" t="s">
        <v>6</v>
      </c>
      <c r="B1077" s="1">
        <v>86025076</v>
      </c>
      <c r="C1077" s="1" t="s">
        <v>1172</v>
      </c>
      <c r="D1077" s="1" t="s">
        <v>8</v>
      </c>
      <c r="E1077" s="1" t="s">
        <v>1153</v>
      </c>
      <c r="F1077" s="1" t="s">
        <v>10978</v>
      </c>
      <c r="G1077" s="1" t="s">
        <v>18</v>
      </c>
      <c r="H1077" s="1" t="str">
        <f>VLOOKUP(F1077,城市对照表!$B:$C,2,0)</f>
        <v>吕梁</v>
      </c>
      <c r="I1077" s="1" t="s">
        <v>11713</v>
      </c>
    </row>
    <row r="1078" spans="1:9" x14ac:dyDescent="0.2">
      <c r="A1078" s="1" t="s">
        <v>6</v>
      </c>
      <c r="B1078" s="1">
        <v>86025078</v>
      </c>
      <c r="C1078" s="1" t="s">
        <v>1173</v>
      </c>
      <c r="D1078" s="1" t="s">
        <v>8</v>
      </c>
      <c r="E1078" s="1" t="s">
        <v>1153</v>
      </c>
      <c r="F1078" s="1" t="s">
        <v>17</v>
      </c>
      <c r="G1078" s="1" t="s">
        <v>18</v>
      </c>
      <c r="H1078" s="1" t="str">
        <f>VLOOKUP(F1078,城市对照表!$B:$C,2,0)</f>
        <v>太原</v>
      </c>
      <c r="I1078" s="1" t="s">
        <v>11713</v>
      </c>
    </row>
    <row r="1079" spans="1:9" x14ac:dyDescent="0.2">
      <c r="A1079" s="1" t="s">
        <v>6</v>
      </c>
      <c r="B1079" s="1">
        <v>86025080</v>
      </c>
      <c r="C1079" s="1" t="s">
        <v>1174</v>
      </c>
      <c r="D1079" s="1" t="s">
        <v>8</v>
      </c>
      <c r="E1079" s="1" t="s">
        <v>1153</v>
      </c>
      <c r="F1079" s="1" t="s">
        <v>17</v>
      </c>
      <c r="G1079" s="1" t="s">
        <v>18</v>
      </c>
      <c r="H1079" s="1" t="str">
        <f>VLOOKUP(F1079,城市对照表!$B:$C,2,0)</f>
        <v>太原</v>
      </c>
      <c r="I1079" s="1" t="s">
        <v>11713</v>
      </c>
    </row>
    <row r="1080" spans="1:9" x14ac:dyDescent="0.2">
      <c r="A1080" s="1" t="s">
        <v>6</v>
      </c>
      <c r="B1080" s="1">
        <v>86025082</v>
      </c>
      <c r="C1080" s="1" t="s">
        <v>1175</v>
      </c>
      <c r="D1080" s="1" t="s">
        <v>8</v>
      </c>
      <c r="E1080" s="1" t="s">
        <v>1153</v>
      </c>
      <c r="F1080" s="1" t="s">
        <v>17</v>
      </c>
      <c r="G1080" s="1" t="s">
        <v>18</v>
      </c>
      <c r="H1080" s="1" t="str">
        <f>VLOOKUP(F1080,城市对照表!$B:$C,2,0)</f>
        <v>太原</v>
      </c>
      <c r="I1080" s="1" t="s">
        <v>11713</v>
      </c>
    </row>
    <row r="1081" spans="1:9" x14ac:dyDescent="0.2">
      <c r="A1081" s="1" t="s">
        <v>6</v>
      </c>
      <c r="B1081" s="1">
        <v>86025086</v>
      </c>
      <c r="C1081" s="1" t="s">
        <v>1176</v>
      </c>
      <c r="D1081" s="1" t="s">
        <v>8</v>
      </c>
      <c r="E1081" s="1" t="s">
        <v>1153</v>
      </c>
      <c r="F1081" s="1" t="s">
        <v>17</v>
      </c>
      <c r="G1081" s="1" t="s">
        <v>18</v>
      </c>
      <c r="H1081" s="1" t="str">
        <f>VLOOKUP(F1081,城市对照表!$B:$C,2,0)</f>
        <v>太原</v>
      </c>
      <c r="I1081" s="1" t="s">
        <v>11713</v>
      </c>
    </row>
    <row r="1082" spans="1:9" x14ac:dyDescent="0.2">
      <c r="A1082" s="1" t="s">
        <v>6</v>
      </c>
      <c r="B1082" s="1">
        <v>86025090</v>
      </c>
      <c r="C1082" s="1" t="s">
        <v>1177</v>
      </c>
      <c r="D1082" s="1" t="s">
        <v>8</v>
      </c>
      <c r="E1082" s="1" t="s">
        <v>1153</v>
      </c>
      <c r="F1082" s="1" t="s">
        <v>259</v>
      </c>
      <c r="G1082" s="1" t="s">
        <v>18</v>
      </c>
      <c r="H1082" s="1" t="str">
        <f>VLOOKUP(F1082,城市对照表!$B:$C,2,0)</f>
        <v>晋中</v>
      </c>
      <c r="I1082" s="1" t="s">
        <v>11713</v>
      </c>
    </row>
    <row r="1083" spans="1:9" x14ac:dyDescent="0.2">
      <c r="A1083" s="1" t="s">
        <v>6</v>
      </c>
      <c r="B1083" s="1">
        <v>86025094</v>
      </c>
      <c r="C1083" s="1" t="s">
        <v>1178</v>
      </c>
      <c r="D1083" s="1" t="s">
        <v>8</v>
      </c>
      <c r="E1083" s="1" t="s">
        <v>1153</v>
      </c>
      <c r="F1083" s="1" t="s">
        <v>118</v>
      </c>
      <c r="G1083" s="1" t="s">
        <v>18</v>
      </c>
      <c r="H1083" s="1" t="str">
        <f>VLOOKUP(F1083,城市对照表!$B:$C,2,0)</f>
        <v>大同</v>
      </c>
      <c r="I1083" s="1" t="s">
        <v>11713</v>
      </c>
    </row>
    <row r="1084" spans="1:9" x14ac:dyDescent="0.2">
      <c r="A1084" s="1" t="s">
        <v>6</v>
      </c>
      <c r="B1084" s="1">
        <v>86025095</v>
      </c>
      <c r="C1084" s="1" t="s">
        <v>1179</v>
      </c>
      <c r="D1084" s="1" t="s">
        <v>8</v>
      </c>
      <c r="E1084" s="1" t="s">
        <v>1153</v>
      </c>
      <c r="F1084" s="1" t="s">
        <v>259</v>
      </c>
      <c r="G1084" s="1" t="s">
        <v>18</v>
      </c>
      <c r="H1084" s="1" t="str">
        <f>VLOOKUP(F1084,城市对照表!$B:$C,2,0)</f>
        <v>晋中</v>
      </c>
      <c r="I1084" s="1" t="s">
        <v>11713</v>
      </c>
    </row>
    <row r="1085" spans="1:9" x14ac:dyDescent="0.2">
      <c r="A1085" s="1" t="s">
        <v>6</v>
      </c>
      <c r="B1085" s="1">
        <v>86025097</v>
      </c>
      <c r="C1085" s="1" t="s">
        <v>1180</v>
      </c>
      <c r="D1085" s="1" t="s">
        <v>8</v>
      </c>
      <c r="E1085" s="1" t="s">
        <v>1153</v>
      </c>
      <c r="F1085" s="1" t="s">
        <v>17</v>
      </c>
      <c r="G1085" s="1" t="s">
        <v>18</v>
      </c>
      <c r="H1085" s="1" t="str">
        <f>VLOOKUP(F1085,城市对照表!$B:$C,2,0)</f>
        <v>太原</v>
      </c>
      <c r="I1085" s="1" t="s">
        <v>11713</v>
      </c>
    </row>
    <row r="1086" spans="1:9" x14ac:dyDescent="0.2">
      <c r="A1086" s="1" t="s">
        <v>6</v>
      </c>
      <c r="B1086" s="1">
        <v>86025105</v>
      </c>
      <c r="C1086" s="1" t="s">
        <v>1181</v>
      </c>
      <c r="D1086" s="1" t="s">
        <v>8</v>
      </c>
      <c r="E1086" s="1" t="s">
        <v>1153</v>
      </c>
      <c r="F1086" s="1" t="s">
        <v>23</v>
      </c>
      <c r="G1086" s="1" t="s">
        <v>18</v>
      </c>
      <c r="H1086" s="1" t="str">
        <f>VLOOKUP(F1086,城市对照表!$B:$C,2,0)</f>
        <v>阳泉</v>
      </c>
      <c r="I1086" s="1" t="s">
        <v>11713</v>
      </c>
    </row>
    <row r="1087" spans="1:9" x14ac:dyDescent="0.2">
      <c r="A1087" s="1" t="s">
        <v>6</v>
      </c>
      <c r="B1087" s="1">
        <v>86025106</v>
      </c>
      <c r="C1087" s="1" t="s">
        <v>1182</v>
      </c>
      <c r="D1087" s="1" t="s">
        <v>8</v>
      </c>
      <c r="E1087" s="1" t="s">
        <v>1153</v>
      </c>
      <c r="F1087" s="1" t="s">
        <v>17</v>
      </c>
      <c r="G1087" s="1" t="s">
        <v>18</v>
      </c>
      <c r="H1087" s="1" t="str">
        <f>VLOOKUP(F1087,城市对照表!$B:$C,2,0)</f>
        <v>太原</v>
      </c>
      <c r="I1087" s="1" t="s">
        <v>11713</v>
      </c>
    </row>
    <row r="1088" spans="1:9" x14ac:dyDescent="0.2">
      <c r="A1088" s="1" t="s">
        <v>6</v>
      </c>
      <c r="B1088" s="1">
        <v>86025107</v>
      </c>
      <c r="C1088" s="1" t="s">
        <v>1183</v>
      </c>
      <c r="D1088" s="1" t="s">
        <v>8</v>
      </c>
      <c r="E1088" s="1" t="s">
        <v>1153</v>
      </c>
      <c r="F1088" s="1" t="s">
        <v>17</v>
      </c>
      <c r="G1088" s="1" t="s">
        <v>18</v>
      </c>
      <c r="H1088" s="1" t="str">
        <f>VLOOKUP(F1088,城市对照表!$B:$C,2,0)</f>
        <v>太原</v>
      </c>
      <c r="I1088" s="1" t="s">
        <v>11713</v>
      </c>
    </row>
    <row r="1089" spans="1:9" x14ac:dyDescent="0.2">
      <c r="A1089" s="1" t="s">
        <v>6</v>
      </c>
      <c r="B1089" s="1">
        <v>86025118</v>
      </c>
      <c r="C1089" s="1" t="s">
        <v>1184</v>
      </c>
      <c r="D1089" s="1" t="s">
        <v>8</v>
      </c>
      <c r="E1089" s="1" t="s">
        <v>1153</v>
      </c>
      <c r="F1089" s="1" t="s">
        <v>17</v>
      </c>
      <c r="G1089" s="1" t="s">
        <v>18</v>
      </c>
      <c r="H1089" s="1" t="str">
        <f>VLOOKUP(F1089,城市对照表!$B:$C,2,0)</f>
        <v>太原</v>
      </c>
      <c r="I1089" s="1" t="s">
        <v>11713</v>
      </c>
    </row>
    <row r="1090" spans="1:9" x14ac:dyDescent="0.2">
      <c r="A1090" s="1" t="s">
        <v>6</v>
      </c>
      <c r="B1090" s="1">
        <v>86025132</v>
      </c>
      <c r="C1090" s="1" t="s">
        <v>1185</v>
      </c>
      <c r="D1090" s="1" t="s">
        <v>8</v>
      </c>
      <c r="E1090" s="1" t="s">
        <v>1153</v>
      </c>
      <c r="F1090" s="1" t="s">
        <v>17</v>
      </c>
      <c r="G1090" s="1" t="s">
        <v>18</v>
      </c>
      <c r="H1090" s="1" t="str">
        <f>VLOOKUP(F1090,城市对照表!$B:$C,2,0)</f>
        <v>太原</v>
      </c>
      <c r="I1090" s="1" t="s">
        <v>11713</v>
      </c>
    </row>
    <row r="1091" spans="1:9" x14ac:dyDescent="0.2">
      <c r="A1091" s="1" t="s">
        <v>6</v>
      </c>
      <c r="B1091" s="1">
        <v>86025133</v>
      </c>
      <c r="C1091" s="1" t="s">
        <v>1186</v>
      </c>
      <c r="D1091" s="1" t="s">
        <v>8</v>
      </c>
      <c r="E1091" s="1" t="s">
        <v>1153</v>
      </c>
      <c r="F1091" s="1" t="s">
        <v>17</v>
      </c>
      <c r="G1091" s="1" t="s">
        <v>18</v>
      </c>
      <c r="H1091" s="1" t="str">
        <f>VLOOKUP(F1091,城市对照表!$B:$C,2,0)</f>
        <v>太原</v>
      </c>
      <c r="I1091" s="1" t="s">
        <v>11713</v>
      </c>
    </row>
    <row r="1092" spans="1:9" x14ac:dyDescent="0.2">
      <c r="A1092" s="1" t="s">
        <v>6</v>
      </c>
      <c r="B1092" s="1">
        <v>86025135</v>
      </c>
      <c r="C1092" s="1" t="s">
        <v>1187</v>
      </c>
      <c r="D1092" s="1" t="s">
        <v>8</v>
      </c>
      <c r="E1092" s="1" t="s">
        <v>1153</v>
      </c>
      <c r="F1092" s="1" t="s">
        <v>17</v>
      </c>
      <c r="G1092" s="1" t="s">
        <v>18</v>
      </c>
      <c r="H1092" s="1" t="str">
        <f>VLOOKUP(F1092,城市对照表!$B:$C,2,0)</f>
        <v>太原</v>
      </c>
      <c r="I1092" s="1" t="s">
        <v>11713</v>
      </c>
    </row>
    <row r="1093" spans="1:9" x14ac:dyDescent="0.2">
      <c r="A1093" s="1" t="s">
        <v>6</v>
      </c>
      <c r="B1093" s="1">
        <v>86025142</v>
      </c>
      <c r="C1093" s="1" t="s">
        <v>1188</v>
      </c>
      <c r="D1093" s="1" t="s">
        <v>8</v>
      </c>
      <c r="E1093" s="1" t="s">
        <v>1153</v>
      </c>
      <c r="F1093" s="1" t="s">
        <v>17</v>
      </c>
      <c r="G1093" s="1" t="s">
        <v>18</v>
      </c>
      <c r="H1093" s="1" t="str">
        <f>VLOOKUP(F1093,城市对照表!$B:$C,2,0)</f>
        <v>太原</v>
      </c>
      <c r="I1093" s="1" t="s">
        <v>11713</v>
      </c>
    </row>
    <row r="1094" spans="1:9" x14ac:dyDescent="0.2">
      <c r="A1094" s="1" t="s">
        <v>6</v>
      </c>
      <c r="B1094" s="1">
        <v>86025147</v>
      </c>
      <c r="C1094" s="1" t="s">
        <v>1189</v>
      </c>
      <c r="D1094" s="1" t="s">
        <v>8</v>
      </c>
      <c r="E1094" s="1" t="s">
        <v>1153</v>
      </c>
      <c r="F1094" s="1" t="s">
        <v>17</v>
      </c>
      <c r="G1094" s="1" t="s">
        <v>18</v>
      </c>
      <c r="H1094" s="1" t="str">
        <f>VLOOKUP(F1094,城市对照表!$B:$C,2,0)</f>
        <v>太原</v>
      </c>
      <c r="I1094" s="1" t="s">
        <v>11713</v>
      </c>
    </row>
    <row r="1095" spans="1:9" x14ac:dyDescent="0.2">
      <c r="A1095" s="1" t="s">
        <v>6</v>
      </c>
      <c r="B1095" s="1">
        <v>86025148</v>
      </c>
      <c r="C1095" s="1" t="s">
        <v>1190</v>
      </c>
      <c r="D1095" s="1" t="s">
        <v>8</v>
      </c>
      <c r="E1095" s="1" t="s">
        <v>1153</v>
      </c>
      <c r="F1095" s="1" t="s">
        <v>17</v>
      </c>
      <c r="G1095" s="1" t="s">
        <v>18</v>
      </c>
      <c r="H1095" s="1" t="str">
        <f>VLOOKUP(F1095,城市对照表!$B:$C,2,0)</f>
        <v>太原</v>
      </c>
      <c r="I1095" s="1" t="s">
        <v>11713</v>
      </c>
    </row>
    <row r="1096" spans="1:9" x14ac:dyDescent="0.2">
      <c r="A1096" s="1" t="s">
        <v>6</v>
      </c>
      <c r="B1096" s="1">
        <v>86025159</v>
      </c>
      <c r="C1096" s="1" t="s">
        <v>1191</v>
      </c>
      <c r="D1096" s="1" t="s">
        <v>8</v>
      </c>
      <c r="E1096" s="1" t="s">
        <v>1153</v>
      </c>
      <c r="F1096" s="1" t="s">
        <v>17</v>
      </c>
      <c r="G1096" s="1" t="s">
        <v>18</v>
      </c>
      <c r="H1096" s="1" t="str">
        <f>VLOOKUP(F1096,城市对照表!$B:$C,2,0)</f>
        <v>太原</v>
      </c>
      <c r="I1096" s="1" t="s">
        <v>11713</v>
      </c>
    </row>
    <row r="1097" spans="1:9" x14ac:dyDescent="0.2">
      <c r="A1097" s="1" t="s">
        <v>6</v>
      </c>
      <c r="B1097" s="1">
        <v>86025160</v>
      </c>
      <c r="C1097" s="1" t="s">
        <v>1192</v>
      </c>
      <c r="D1097" s="1" t="s">
        <v>8</v>
      </c>
      <c r="E1097" s="1" t="s">
        <v>1153</v>
      </c>
      <c r="F1097" s="1" t="s">
        <v>17</v>
      </c>
      <c r="G1097" s="1" t="s">
        <v>18</v>
      </c>
      <c r="H1097" s="1" t="str">
        <f>VLOOKUP(F1097,城市对照表!$B:$C,2,0)</f>
        <v>太原</v>
      </c>
      <c r="I1097" s="1" t="s">
        <v>11713</v>
      </c>
    </row>
    <row r="1098" spans="1:9" x14ac:dyDescent="0.2">
      <c r="A1098" s="1" t="s">
        <v>6</v>
      </c>
      <c r="B1098" s="1">
        <v>86025161</v>
      </c>
      <c r="C1098" s="1" t="s">
        <v>1193</v>
      </c>
      <c r="D1098" s="1" t="s">
        <v>8</v>
      </c>
      <c r="E1098" s="1" t="s">
        <v>1153</v>
      </c>
      <c r="F1098" s="1" t="s">
        <v>10955</v>
      </c>
      <c r="G1098" s="1" t="s">
        <v>18</v>
      </c>
      <c r="H1098" s="1" t="str">
        <f>VLOOKUP(F1098,城市对照表!$B:$C,2,0)</f>
        <v>忻州</v>
      </c>
      <c r="I1098" s="1" t="s">
        <v>11713</v>
      </c>
    </row>
    <row r="1099" spans="1:9" x14ac:dyDescent="0.2">
      <c r="A1099" s="1" t="s">
        <v>6</v>
      </c>
      <c r="B1099" s="1">
        <v>86025172</v>
      </c>
      <c r="C1099" s="1" t="s">
        <v>1194</v>
      </c>
      <c r="D1099" s="1" t="s">
        <v>8</v>
      </c>
      <c r="E1099" s="1" t="s">
        <v>1153</v>
      </c>
      <c r="F1099" s="1" t="s">
        <v>17</v>
      </c>
      <c r="G1099" s="1" t="s">
        <v>18</v>
      </c>
      <c r="H1099" s="1" t="str">
        <f>VLOOKUP(F1099,城市对照表!$B:$C,2,0)</f>
        <v>太原</v>
      </c>
      <c r="I1099" s="1" t="s">
        <v>11713</v>
      </c>
    </row>
    <row r="1100" spans="1:9" x14ac:dyDescent="0.2">
      <c r="A1100" s="1" t="s">
        <v>6</v>
      </c>
      <c r="B1100" s="1">
        <v>86025181</v>
      </c>
      <c r="C1100" s="1" t="s">
        <v>1195</v>
      </c>
      <c r="D1100" s="1" t="s">
        <v>8</v>
      </c>
      <c r="E1100" s="1" t="s">
        <v>1153</v>
      </c>
      <c r="F1100" s="1" t="s">
        <v>17</v>
      </c>
      <c r="G1100" s="1" t="s">
        <v>18</v>
      </c>
      <c r="H1100" s="1" t="str">
        <f>VLOOKUP(F1100,城市对照表!$B:$C,2,0)</f>
        <v>太原</v>
      </c>
      <c r="I1100" s="1" t="s">
        <v>11713</v>
      </c>
    </row>
    <row r="1101" spans="1:9" x14ac:dyDescent="0.2">
      <c r="A1101" s="1" t="s">
        <v>6</v>
      </c>
      <c r="B1101" s="1">
        <v>86025192</v>
      </c>
      <c r="C1101" s="1" t="s">
        <v>1196</v>
      </c>
      <c r="D1101" s="1" t="s">
        <v>8</v>
      </c>
      <c r="E1101" s="1" t="s">
        <v>1153</v>
      </c>
      <c r="F1101" s="1" t="s">
        <v>118</v>
      </c>
      <c r="G1101" s="1" t="s">
        <v>18</v>
      </c>
      <c r="H1101" s="1" t="str">
        <f>VLOOKUP(F1101,城市对照表!$B:$C,2,0)</f>
        <v>大同</v>
      </c>
      <c r="I1101" s="1" t="s">
        <v>11713</v>
      </c>
    </row>
    <row r="1102" spans="1:9" x14ac:dyDescent="0.2">
      <c r="A1102" s="1" t="s">
        <v>6</v>
      </c>
      <c r="B1102" s="1">
        <v>86025200</v>
      </c>
      <c r="C1102" s="1" t="s">
        <v>1197</v>
      </c>
      <c r="D1102" s="1" t="s">
        <v>8</v>
      </c>
      <c r="E1102" s="1" t="s">
        <v>1153</v>
      </c>
      <c r="F1102" s="1" t="s">
        <v>11013</v>
      </c>
      <c r="G1102" s="1" t="s">
        <v>18</v>
      </c>
      <c r="H1102" s="1" t="str">
        <f>VLOOKUP(F1102,城市对照表!$B:$C,2,0)</f>
        <v>吕梁</v>
      </c>
      <c r="I1102" s="1" t="s">
        <v>11713</v>
      </c>
    </row>
    <row r="1103" spans="1:9" x14ac:dyDescent="0.2">
      <c r="A1103" s="1" t="s">
        <v>6</v>
      </c>
      <c r="B1103" s="1">
        <v>86025208</v>
      </c>
      <c r="C1103" s="1" t="s">
        <v>1198</v>
      </c>
      <c r="D1103" s="1" t="s">
        <v>8</v>
      </c>
      <c r="E1103" s="1" t="s">
        <v>1153</v>
      </c>
      <c r="F1103" s="1" t="s">
        <v>17</v>
      </c>
      <c r="G1103" s="1" t="s">
        <v>18</v>
      </c>
      <c r="H1103" s="1" t="str">
        <f>VLOOKUP(F1103,城市对照表!$B:$C,2,0)</f>
        <v>太原</v>
      </c>
      <c r="I1103" s="1" t="s">
        <v>11713</v>
      </c>
    </row>
    <row r="1104" spans="1:9" x14ac:dyDescent="0.2">
      <c r="A1104" s="1" t="s">
        <v>6</v>
      </c>
      <c r="B1104" s="1">
        <v>86025214</v>
      </c>
      <c r="C1104" s="1" t="s">
        <v>1199</v>
      </c>
      <c r="D1104" s="1" t="s">
        <v>8</v>
      </c>
      <c r="E1104" s="1" t="s">
        <v>1153</v>
      </c>
      <c r="F1104" s="1" t="s">
        <v>264</v>
      </c>
      <c r="G1104" s="1" t="s">
        <v>18</v>
      </c>
      <c r="H1104" s="1" t="str">
        <f>VLOOKUP(F1104,城市对照表!$B:$C,2,0)</f>
        <v>忻州</v>
      </c>
      <c r="I1104" s="1" t="s">
        <v>11713</v>
      </c>
    </row>
    <row r="1105" spans="1:9" x14ac:dyDescent="0.2">
      <c r="A1105" s="1" t="s">
        <v>6</v>
      </c>
      <c r="B1105" s="1">
        <v>86025217</v>
      </c>
      <c r="C1105" s="1" t="s">
        <v>1200</v>
      </c>
      <c r="D1105" s="1" t="s">
        <v>8</v>
      </c>
      <c r="E1105" s="1" t="s">
        <v>1153</v>
      </c>
      <c r="F1105" s="1" t="s">
        <v>10978</v>
      </c>
      <c r="G1105" s="1" t="s">
        <v>18</v>
      </c>
      <c r="H1105" s="1" t="str">
        <f>VLOOKUP(F1105,城市对照表!$B:$C,2,0)</f>
        <v>吕梁</v>
      </c>
      <c r="I1105" s="1" t="s">
        <v>11713</v>
      </c>
    </row>
    <row r="1106" spans="1:9" x14ac:dyDescent="0.2">
      <c r="A1106" s="1" t="s">
        <v>6</v>
      </c>
      <c r="B1106" s="1">
        <v>86025218</v>
      </c>
      <c r="C1106" s="1" t="s">
        <v>1201</v>
      </c>
      <c r="D1106" s="1" t="s">
        <v>8</v>
      </c>
      <c r="E1106" s="1" t="s">
        <v>1153</v>
      </c>
      <c r="F1106" s="1" t="s">
        <v>17</v>
      </c>
      <c r="G1106" s="1" t="s">
        <v>18</v>
      </c>
      <c r="H1106" s="1" t="str">
        <f>VLOOKUP(F1106,城市对照表!$B:$C,2,0)</f>
        <v>太原</v>
      </c>
      <c r="I1106" s="1" t="s">
        <v>11713</v>
      </c>
    </row>
    <row r="1107" spans="1:9" x14ac:dyDescent="0.2">
      <c r="A1107" s="1" t="s">
        <v>6</v>
      </c>
      <c r="B1107" s="1">
        <v>86025224</v>
      </c>
      <c r="C1107" s="1" t="s">
        <v>1202</v>
      </c>
      <c r="D1107" s="1" t="s">
        <v>8</v>
      </c>
      <c r="E1107" s="1" t="s">
        <v>1153</v>
      </c>
      <c r="F1107" s="1" t="s">
        <v>1165</v>
      </c>
      <c r="G1107" s="1" t="s">
        <v>18</v>
      </c>
      <c r="H1107" s="1" t="str">
        <f>VLOOKUP(F1107,城市对照表!$B:$C,2,0)</f>
        <v>吕梁</v>
      </c>
      <c r="I1107" s="1" t="s">
        <v>11713</v>
      </c>
    </row>
    <row r="1108" spans="1:9" x14ac:dyDescent="0.2">
      <c r="A1108" s="1" t="s">
        <v>6</v>
      </c>
      <c r="B1108" s="1">
        <v>86025227</v>
      </c>
      <c r="C1108" s="1" t="s">
        <v>1203</v>
      </c>
      <c r="D1108" s="1" t="s">
        <v>8</v>
      </c>
      <c r="E1108" s="1" t="s">
        <v>1153</v>
      </c>
      <c r="F1108" s="1" t="s">
        <v>118</v>
      </c>
      <c r="G1108" s="1" t="s">
        <v>18</v>
      </c>
      <c r="H1108" s="1" t="str">
        <f>VLOOKUP(F1108,城市对照表!$B:$C,2,0)</f>
        <v>大同</v>
      </c>
      <c r="I1108" s="1" t="s">
        <v>11713</v>
      </c>
    </row>
    <row r="1109" spans="1:9" x14ac:dyDescent="0.2">
      <c r="A1109" s="1" t="s">
        <v>6</v>
      </c>
      <c r="B1109" s="1">
        <v>86025230</v>
      </c>
      <c r="C1109" s="1" t="s">
        <v>1204</v>
      </c>
      <c r="D1109" s="1" t="s">
        <v>8</v>
      </c>
      <c r="E1109" s="1" t="s">
        <v>1153</v>
      </c>
      <c r="F1109" s="1" t="s">
        <v>11014</v>
      </c>
      <c r="G1109" s="1" t="s">
        <v>18</v>
      </c>
      <c r="H1109" s="1" t="str">
        <f>VLOOKUP(F1109,城市对照表!$B:$C,2,0)</f>
        <v>朔州</v>
      </c>
      <c r="I1109" s="1" t="s">
        <v>11713</v>
      </c>
    </row>
    <row r="1110" spans="1:9" x14ac:dyDescent="0.2">
      <c r="A1110" s="1" t="s">
        <v>6</v>
      </c>
      <c r="B1110" s="1">
        <v>86025234</v>
      </c>
      <c r="C1110" s="1" t="s">
        <v>1205</v>
      </c>
      <c r="D1110" s="1" t="s">
        <v>8</v>
      </c>
      <c r="E1110" s="1" t="s">
        <v>1153</v>
      </c>
      <c r="F1110" s="1" t="s">
        <v>17</v>
      </c>
      <c r="G1110" s="1" t="s">
        <v>18</v>
      </c>
      <c r="H1110" s="1" t="str">
        <f>VLOOKUP(F1110,城市对照表!$B:$C,2,0)</f>
        <v>太原</v>
      </c>
      <c r="I1110" s="1" t="s">
        <v>11713</v>
      </c>
    </row>
    <row r="1111" spans="1:9" x14ac:dyDescent="0.2">
      <c r="A1111" s="1" t="s">
        <v>6</v>
      </c>
      <c r="B1111" s="1">
        <v>86025236</v>
      </c>
      <c r="C1111" s="1" t="s">
        <v>1206</v>
      </c>
      <c r="D1111" s="1" t="s">
        <v>8</v>
      </c>
      <c r="E1111" s="1" t="s">
        <v>1153</v>
      </c>
      <c r="F1111" s="1" t="s">
        <v>259</v>
      </c>
      <c r="G1111" s="1" t="s">
        <v>18</v>
      </c>
      <c r="H1111" s="1" t="str">
        <f>VLOOKUP(F1111,城市对照表!$B:$C,2,0)</f>
        <v>晋中</v>
      </c>
      <c r="I1111" s="1" t="s">
        <v>11713</v>
      </c>
    </row>
    <row r="1112" spans="1:9" x14ac:dyDescent="0.2">
      <c r="A1112" s="1" t="s">
        <v>6</v>
      </c>
      <c r="B1112" s="1">
        <v>86025241</v>
      </c>
      <c r="C1112" s="1" t="s">
        <v>1207</v>
      </c>
      <c r="D1112" s="1" t="s">
        <v>8</v>
      </c>
      <c r="E1112" s="1" t="s">
        <v>1153</v>
      </c>
      <c r="F1112" s="1" t="s">
        <v>17</v>
      </c>
      <c r="G1112" s="1" t="s">
        <v>18</v>
      </c>
      <c r="H1112" s="1" t="str">
        <f>VLOOKUP(F1112,城市对照表!$B:$C,2,0)</f>
        <v>太原</v>
      </c>
      <c r="I1112" s="1" t="s">
        <v>11713</v>
      </c>
    </row>
    <row r="1113" spans="1:9" x14ac:dyDescent="0.2">
      <c r="A1113" s="1" t="s">
        <v>6</v>
      </c>
      <c r="B1113" s="1">
        <v>86025253</v>
      </c>
      <c r="C1113" s="1" t="s">
        <v>1208</v>
      </c>
      <c r="D1113" s="1" t="s">
        <v>8</v>
      </c>
      <c r="E1113" s="1" t="s">
        <v>1153</v>
      </c>
      <c r="F1113" s="1" t="s">
        <v>118</v>
      </c>
      <c r="G1113" s="1" t="s">
        <v>18</v>
      </c>
      <c r="H1113" s="1" t="str">
        <f>VLOOKUP(F1113,城市对照表!$B:$C,2,0)</f>
        <v>大同</v>
      </c>
      <c r="I1113" s="1" t="s">
        <v>11713</v>
      </c>
    </row>
    <row r="1114" spans="1:9" x14ac:dyDescent="0.2">
      <c r="A1114" s="1" t="s">
        <v>6</v>
      </c>
      <c r="B1114" s="1">
        <v>86025254</v>
      </c>
      <c r="C1114" s="1" t="s">
        <v>1209</v>
      </c>
      <c r="D1114" s="1" t="s">
        <v>8</v>
      </c>
      <c r="E1114" s="1" t="s">
        <v>1153</v>
      </c>
      <c r="F1114" s="1" t="s">
        <v>118</v>
      </c>
      <c r="G1114" s="1" t="s">
        <v>18</v>
      </c>
      <c r="H1114" s="1" t="str">
        <f>VLOOKUP(F1114,城市对照表!$B:$C,2,0)</f>
        <v>大同</v>
      </c>
      <c r="I1114" s="1" t="s">
        <v>11713</v>
      </c>
    </row>
    <row r="1115" spans="1:9" x14ac:dyDescent="0.2">
      <c r="A1115" s="1" t="s">
        <v>6</v>
      </c>
      <c r="B1115" s="1">
        <v>86025259</v>
      </c>
      <c r="C1115" s="1" t="s">
        <v>1210</v>
      </c>
      <c r="D1115" s="1" t="s">
        <v>8</v>
      </c>
      <c r="E1115" s="1" t="s">
        <v>1153</v>
      </c>
      <c r="F1115" s="1" t="s">
        <v>17</v>
      </c>
      <c r="G1115" s="1" t="s">
        <v>18</v>
      </c>
      <c r="H1115" s="1" t="str">
        <f>VLOOKUP(F1115,城市对照表!$B:$C,2,0)</f>
        <v>太原</v>
      </c>
      <c r="I1115" s="1" t="s">
        <v>11713</v>
      </c>
    </row>
    <row r="1116" spans="1:9" x14ac:dyDescent="0.2">
      <c r="A1116" s="1" t="s">
        <v>6</v>
      </c>
      <c r="B1116" s="1">
        <v>86025268</v>
      </c>
      <c r="C1116" s="1" t="s">
        <v>1211</v>
      </c>
      <c r="D1116" s="1" t="s">
        <v>8</v>
      </c>
      <c r="E1116" s="1" t="s">
        <v>1153</v>
      </c>
      <c r="F1116" s="1" t="s">
        <v>17</v>
      </c>
      <c r="G1116" s="1" t="s">
        <v>18</v>
      </c>
      <c r="H1116" s="1" t="str">
        <f>VLOOKUP(F1116,城市对照表!$B:$C,2,0)</f>
        <v>太原</v>
      </c>
      <c r="I1116" s="1" t="s">
        <v>11713</v>
      </c>
    </row>
    <row r="1117" spans="1:9" x14ac:dyDescent="0.2">
      <c r="A1117" s="1" t="s">
        <v>6</v>
      </c>
      <c r="B1117" s="1">
        <v>86025274</v>
      </c>
      <c r="C1117" s="1" t="s">
        <v>1212</v>
      </c>
      <c r="D1117" s="1" t="s">
        <v>8</v>
      </c>
      <c r="E1117" s="1" t="s">
        <v>1153</v>
      </c>
      <c r="F1117" s="1" t="s">
        <v>1171</v>
      </c>
      <c r="G1117" s="1" t="s">
        <v>18</v>
      </c>
      <c r="H1117" s="1" t="str">
        <f>VLOOKUP(F1117,城市对照表!$B:$C,2,0)</f>
        <v>朔州</v>
      </c>
      <c r="I1117" s="1" t="s">
        <v>11713</v>
      </c>
    </row>
    <row r="1118" spans="1:9" x14ac:dyDescent="0.2">
      <c r="A1118" s="1" t="s">
        <v>6</v>
      </c>
      <c r="B1118" s="1">
        <v>86025277</v>
      </c>
      <c r="C1118" s="1" t="s">
        <v>11015</v>
      </c>
      <c r="D1118" s="1" t="s">
        <v>8</v>
      </c>
      <c r="E1118" s="1" t="s">
        <v>1153</v>
      </c>
      <c r="F1118" s="1" t="s">
        <v>17</v>
      </c>
      <c r="G1118" s="1" t="s">
        <v>18</v>
      </c>
      <c r="H1118" s="1" t="str">
        <f>VLOOKUP(F1118,城市对照表!$B:$C,2,0)</f>
        <v>太原</v>
      </c>
      <c r="I1118" s="1" t="s">
        <v>11713</v>
      </c>
    </row>
    <row r="1119" spans="1:9" x14ac:dyDescent="0.2">
      <c r="A1119" s="1" t="s">
        <v>6</v>
      </c>
      <c r="B1119" s="1">
        <v>86025852</v>
      </c>
      <c r="C1119" s="1" t="s">
        <v>1213</v>
      </c>
      <c r="D1119" s="1" t="s">
        <v>8</v>
      </c>
      <c r="E1119" s="1" t="s">
        <v>1153</v>
      </c>
      <c r="F1119" s="1" t="s">
        <v>23</v>
      </c>
      <c r="G1119" s="1" t="s">
        <v>18</v>
      </c>
      <c r="H1119" s="1" t="str">
        <f>VLOOKUP(F1119,城市对照表!$B:$C,2,0)</f>
        <v>阳泉</v>
      </c>
      <c r="I1119" s="1" t="s">
        <v>11713</v>
      </c>
    </row>
    <row r="1120" spans="1:9" x14ac:dyDescent="0.2">
      <c r="A1120" s="1" t="s">
        <v>6</v>
      </c>
      <c r="B1120" s="1">
        <v>9706276</v>
      </c>
      <c r="C1120" s="1" t="s">
        <v>11</v>
      </c>
      <c r="D1120" s="1" t="s">
        <v>8</v>
      </c>
      <c r="E1120" s="1" t="s">
        <v>12</v>
      </c>
      <c r="F1120" s="1" t="s">
        <v>10</v>
      </c>
      <c r="G1120" s="1" t="s">
        <v>10</v>
      </c>
      <c r="H1120" s="1" t="str">
        <f>VLOOKUP(F1120,城市对照表!$B:$C,2,0)</f>
        <v>天津</v>
      </c>
      <c r="I1120" s="1" t="s">
        <v>11713</v>
      </c>
    </row>
    <row r="1121" spans="1:9" x14ac:dyDescent="0.2">
      <c r="A1121" s="1" t="s">
        <v>6</v>
      </c>
      <c r="B1121" s="1">
        <v>12462257</v>
      </c>
      <c r="C1121" s="1" t="s">
        <v>111</v>
      </c>
      <c r="D1121" s="1" t="s">
        <v>8</v>
      </c>
      <c r="E1121" s="1" t="s">
        <v>12</v>
      </c>
      <c r="F1121" s="1" t="s">
        <v>10</v>
      </c>
      <c r="G1121" s="1" t="s">
        <v>10</v>
      </c>
      <c r="H1121" s="1" t="str">
        <f>VLOOKUP(F1121,城市对照表!$B:$C,2,0)</f>
        <v>天津</v>
      </c>
      <c r="I1121" s="1" t="s">
        <v>11713</v>
      </c>
    </row>
    <row r="1122" spans="1:9" x14ac:dyDescent="0.2">
      <c r="A1122" s="1" t="s">
        <v>6</v>
      </c>
      <c r="B1122" s="1">
        <v>12526330</v>
      </c>
      <c r="C1122" s="1" t="s">
        <v>112</v>
      </c>
      <c r="D1122" s="1" t="s">
        <v>8</v>
      </c>
      <c r="E1122" s="1" t="s">
        <v>12</v>
      </c>
      <c r="F1122" s="1" t="s">
        <v>10</v>
      </c>
      <c r="G1122" s="1" t="s">
        <v>10</v>
      </c>
      <c r="H1122" s="1" t="str">
        <f>VLOOKUP(F1122,城市对照表!$B:$C,2,0)</f>
        <v>天津</v>
      </c>
      <c r="I1122" s="1" t="s">
        <v>11713</v>
      </c>
    </row>
    <row r="1123" spans="1:9" x14ac:dyDescent="0.2">
      <c r="A1123" s="1" t="s">
        <v>6</v>
      </c>
      <c r="B1123" s="1">
        <v>9703103</v>
      </c>
      <c r="C1123" s="1" t="s">
        <v>7</v>
      </c>
      <c r="D1123" s="1" t="s">
        <v>8</v>
      </c>
      <c r="E1123" s="1" t="s">
        <v>9</v>
      </c>
      <c r="F1123" s="1" t="s">
        <v>10</v>
      </c>
      <c r="G1123" s="1" t="s">
        <v>10</v>
      </c>
      <c r="H1123" s="1" t="str">
        <f>VLOOKUP(F1123,城市对照表!$B:$C,2,0)</f>
        <v>天津</v>
      </c>
      <c r="I1123" s="1" t="s">
        <v>11713</v>
      </c>
    </row>
    <row r="1124" spans="1:9" x14ac:dyDescent="0.2">
      <c r="A1124" s="1" t="s">
        <v>6</v>
      </c>
      <c r="B1124" s="1">
        <v>11051796</v>
      </c>
      <c r="C1124" s="1" t="s">
        <v>21</v>
      </c>
      <c r="D1124" s="1" t="s">
        <v>8</v>
      </c>
      <c r="E1124" s="1" t="s">
        <v>9</v>
      </c>
      <c r="F1124" s="1" t="s">
        <v>10</v>
      </c>
      <c r="G1124" s="1" t="s">
        <v>10</v>
      </c>
      <c r="H1124" s="1" t="str">
        <f>VLOOKUP(F1124,城市对照表!$B:$C,2,0)</f>
        <v>天津</v>
      </c>
      <c r="I1124" s="1" t="s">
        <v>11713</v>
      </c>
    </row>
    <row r="1125" spans="1:9" x14ac:dyDescent="0.2">
      <c r="A1125" s="1" t="s">
        <v>6</v>
      </c>
      <c r="B1125" s="1">
        <v>11785245</v>
      </c>
      <c r="C1125" s="1" t="s">
        <v>93</v>
      </c>
      <c r="D1125" s="1" t="s">
        <v>8</v>
      </c>
      <c r="E1125" s="1" t="s">
        <v>9</v>
      </c>
      <c r="F1125" s="1" t="s">
        <v>10</v>
      </c>
      <c r="G1125" s="1" t="s">
        <v>10</v>
      </c>
      <c r="H1125" s="1" t="str">
        <f>VLOOKUP(F1125,城市对照表!$B:$C,2,0)</f>
        <v>天津</v>
      </c>
      <c r="I1125" s="1" t="s">
        <v>11713</v>
      </c>
    </row>
    <row r="1126" spans="1:9" x14ac:dyDescent="0.2">
      <c r="A1126" s="1" t="s">
        <v>6</v>
      </c>
      <c r="B1126" s="1">
        <v>10128636</v>
      </c>
      <c r="C1126" s="1" t="s">
        <v>13</v>
      </c>
      <c r="D1126" s="1" t="s">
        <v>8</v>
      </c>
      <c r="E1126" s="1" t="s">
        <v>14</v>
      </c>
      <c r="F1126" s="1" t="s">
        <v>10</v>
      </c>
      <c r="G1126" s="1" t="s">
        <v>10</v>
      </c>
      <c r="H1126" s="1" t="str">
        <f>VLOOKUP(F1126,城市对照表!$B:$C,2,0)</f>
        <v>天津</v>
      </c>
      <c r="I1126" s="1" t="s">
        <v>11713</v>
      </c>
    </row>
    <row r="1127" spans="1:9" x14ac:dyDescent="0.2">
      <c r="A1127" s="1" t="s">
        <v>6</v>
      </c>
      <c r="B1127" s="1">
        <v>11708235</v>
      </c>
      <c r="C1127" s="1" t="s">
        <v>90</v>
      </c>
      <c r="D1127" s="1" t="s">
        <v>8</v>
      </c>
      <c r="E1127" s="1" t="s">
        <v>14</v>
      </c>
      <c r="F1127" s="1" t="s">
        <v>10</v>
      </c>
      <c r="G1127" s="1" t="s">
        <v>10</v>
      </c>
      <c r="H1127" s="1" t="str">
        <f>VLOOKUP(F1127,城市对照表!$B:$C,2,0)</f>
        <v>天津</v>
      </c>
      <c r="I1127" s="1" t="s">
        <v>11713</v>
      </c>
    </row>
    <row r="1128" spans="1:9" x14ac:dyDescent="0.2">
      <c r="A1128" s="1" t="s">
        <v>6</v>
      </c>
      <c r="B1128" s="1">
        <v>10246354</v>
      </c>
      <c r="C1128" s="1" t="s">
        <v>15</v>
      </c>
      <c r="D1128" s="1" t="s">
        <v>8</v>
      </c>
      <c r="E1128" s="1" t="s">
        <v>16</v>
      </c>
      <c r="F1128" s="1" t="s">
        <v>17</v>
      </c>
      <c r="G1128" s="1" t="s">
        <v>18</v>
      </c>
      <c r="H1128" s="1" t="str">
        <f>VLOOKUP(F1128,城市对照表!$B:$C,2,0)</f>
        <v>太原</v>
      </c>
      <c r="I1128" s="1" t="s">
        <v>11713</v>
      </c>
    </row>
    <row r="1129" spans="1:9" x14ac:dyDescent="0.2">
      <c r="A1129" s="1" t="s">
        <v>6</v>
      </c>
      <c r="B1129" s="1">
        <v>11178799</v>
      </c>
      <c r="C1129" s="1" t="s">
        <v>22</v>
      </c>
      <c r="D1129" s="1" t="s">
        <v>8</v>
      </c>
      <c r="E1129" s="1" t="s">
        <v>16</v>
      </c>
      <c r="F1129" s="1" t="s">
        <v>23</v>
      </c>
      <c r="G1129" s="1" t="s">
        <v>18</v>
      </c>
      <c r="H1129" s="1" t="str">
        <f>VLOOKUP(F1129,城市对照表!$B:$C,2,0)</f>
        <v>阳泉</v>
      </c>
      <c r="I1129" s="1" t="s">
        <v>11713</v>
      </c>
    </row>
    <row r="1130" spans="1:9" x14ac:dyDescent="0.2">
      <c r="A1130" s="1" t="s">
        <v>6</v>
      </c>
      <c r="B1130" s="1">
        <v>12837565</v>
      </c>
      <c r="C1130" s="1" t="s">
        <v>140</v>
      </c>
      <c r="D1130" s="1" t="s">
        <v>8</v>
      </c>
      <c r="E1130" s="1" t="s">
        <v>16</v>
      </c>
      <c r="F1130" s="1" t="s">
        <v>17</v>
      </c>
      <c r="G1130" s="1" t="s">
        <v>18</v>
      </c>
      <c r="H1130" s="1" t="str">
        <f>VLOOKUP(F1130,城市对照表!$B:$C,2,0)</f>
        <v>太原</v>
      </c>
      <c r="I1130" s="1" t="s">
        <v>11713</v>
      </c>
    </row>
    <row r="1131" spans="1:9" x14ac:dyDescent="0.2">
      <c r="A1131" s="1" t="s">
        <v>6</v>
      </c>
      <c r="B1131" s="1">
        <v>10268130</v>
      </c>
      <c r="C1131" s="1" t="s">
        <v>19</v>
      </c>
      <c r="D1131" s="1" t="s">
        <v>8</v>
      </c>
      <c r="E1131" s="1" t="s">
        <v>20</v>
      </c>
      <c r="F1131" s="1" t="s">
        <v>10</v>
      </c>
      <c r="G1131" s="1" t="s">
        <v>10</v>
      </c>
      <c r="H1131" s="1" t="str">
        <f>VLOOKUP(F1131,城市对照表!$B:$C,2,0)</f>
        <v>天津</v>
      </c>
      <c r="I1131" s="1" t="s">
        <v>11713</v>
      </c>
    </row>
    <row r="1132" spans="1:9" x14ac:dyDescent="0.2">
      <c r="A1132" s="1" t="s">
        <v>6</v>
      </c>
      <c r="B1132" s="1">
        <v>11337619</v>
      </c>
      <c r="C1132" s="1" t="s">
        <v>26</v>
      </c>
      <c r="D1132" s="1" t="s">
        <v>8</v>
      </c>
      <c r="E1132" s="1" t="s">
        <v>20</v>
      </c>
      <c r="F1132" s="1" t="s">
        <v>10</v>
      </c>
      <c r="G1132" s="1" t="s">
        <v>10</v>
      </c>
      <c r="H1132" s="1" t="str">
        <f>VLOOKUP(F1132,城市对照表!$B:$C,2,0)</f>
        <v>天津</v>
      </c>
      <c r="I1132" s="1" t="s">
        <v>11713</v>
      </c>
    </row>
    <row r="1133" spans="1:9" x14ac:dyDescent="0.2">
      <c r="A1133" s="1" t="s">
        <v>6</v>
      </c>
      <c r="B1133" s="1">
        <v>12250544</v>
      </c>
      <c r="C1133" s="1" t="s">
        <v>104</v>
      </c>
      <c r="D1133" s="1" t="s">
        <v>8</v>
      </c>
      <c r="E1133" s="1" t="s">
        <v>105</v>
      </c>
      <c r="F1133" s="1" t="s">
        <v>106</v>
      </c>
      <c r="G1133" s="1" t="s">
        <v>30</v>
      </c>
      <c r="H1133" s="1" t="str">
        <f>VLOOKUP(F1133,城市对照表!$B:$C,2,0)</f>
        <v>沧州</v>
      </c>
      <c r="I1133" s="1" t="s">
        <v>11713</v>
      </c>
    </row>
    <row r="1134" spans="1:9" x14ac:dyDescent="0.2">
      <c r="A1134" s="1" t="s">
        <v>6</v>
      </c>
      <c r="B1134" s="1">
        <v>12646392</v>
      </c>
      <c r="C1134" s="1" t="s">
        <v>125</v>
      </c>
      <c r="D1134" s="1" t="s">
        <v>8</v>
      </c>
      <c r="E1134" s="1" t="s">
        <v>105</v>
      </c>
      <c r="F1134" s="1" t="s">
        <v>10</v>
      </c>
      <c r="G1134" s="1" t="s">
        <v>10</v>
      </c>
      <c r="H1134" s="1" t="str">
        <f>VLOOKUP(F1134,城市对照表!$B:$C,2,0)</f>
        <v>天津</v>
      </c>
      <c r="I1134" s="1" t="s">
        <v>11713</v>
      </c>
    </row>
    <row r="1135" spans="1:9" x14ac:dyDescent="0.2">
      <c r="A1135" s="1" t="s">
        <v>6</v>
      </c>
      <c r="B1135" s="1">
        <v>11235513</v>
      </c>
      <c r="C1135" s="1" t="s">
        <v>24</v>
      </c>
      <c r="D1135" s="1" t="s">
        <v>8</v>
      </c>
      <c r="E1135" s="1" t="s">
        <v>25</v>
      </c>
      <c r="F1135" s="1" t="s">
        <v>10</v>
      </c>
      <c r="G1135" s="1" t="s">
        <v>10</v>
      </c>
      <c r="H1135" s="1" t="str">
        <f>VLOOKUP(F1135,城市对照表!$B:$C,2,0)</f>
        <v>天津</v>
      </c>
      <c r="I1135" s="1" t="s">
        <v>11713</v>
      </c>
    </row>
    <row r="1136" spans="1:9" x14ac:dyDescent="0.2">
      <c r="A1136" s="1" t="s">
        <v>6</v>
      </c>
      <c r="B1136" s="1">
        <v>12381816</v>
      </c>
      <c r="C1136" s="1" t="s">
        <v>109</v>
      </c>
      <c r="D1136" s="1" t="s">
        <v>8</v>
      </c>
      <c r="E1136" s="1" t="s">
        <v>25</v>
      </c>
      <c r="F1136" s="1" t="s">
        <v>10</v>
      </c>
      <c r="G1136" s="1" t="s">
        <v>10</v>
      </c>
      <c r="H1136" s="1" t="str">
        <f>VLOOKUP(F1136,城市对照表!$B:$C,2,0)</f>
        <v>天津</v>
      </c>
      <c r="I1136" s="1" t="s">
        <v>11713</v>
      </c>
    </row>
    <row r="1137" spans="1:9" x14ac:dyDescent="0.2">
      <c r="A1137" s="1" t="s">
        <v>6</v>
      </c>
      <c r="B1137" s="1">
        <v>12450848</v>
      </c>
      <c r="C1137" s="1" t="s">
        <v>110</v>
      </c>
      <c r="D1137" s="1" t="s">
        <v>8</v>
      </c>
      <c r="E1137" s="1" t="s">
        <v>25</v>
      </c>
      <c r="F1137" s="1" t="s">
        <v>10</v>
      </c>
      <c r="G1137" s="1" t="s">
        <v>10</v>
      </c>
      <c r="H1137" s="1" t="str">
        <f>VLOOKUP(F1137,城市对照表!$B:$C,2,0)</f>
        <v>天津</v>
      </c>
      <c r="I1137" s="1" t="s">
        <v>11713</v>
      </c>
    </row>
    <row r="1138" spans="1:9" x14ac:dyDescent="0.2">
      <c r="A1138" s="1" t="s">
        <v>6</v>
      </c>
      <c r="B1138" s="1">
        <v>11440981</v>
      </c>
      <c r="C1138" s="1" t="s">
        <v>27</v>
      </c>
      <c r="D1138" s="1" t="s">
        <v>8</v>
      </c>
      <c r="E1138" s="1" t="s">
        <v>28</v>
      </c>
      <c r="F1138" s="1" t="s">
        <v>29</v>
      </c>
      <c r="G1138" s="1" t="s">
        <v>30</v>
      </c>
      <c r="H1138" s="1" t="str">
        <f>VLOOKUP(F1138,城市对照表!$B:$C,2,0)</f>
        <v>保定</v>
      </c>
      <c r="I1138" s="1" t="s">
        <v>11713</v>
      </c>
    </row>
    <row r="1139" spans="1:9" x14ac:dyDescent="0.2">
      <c r="A1139" s="1" t="s">
        <v>6</v>
      </c>
      <c r="B1139" s="1">
        <v>12834511</v>
      </c>
      <c r="C1139" s="1" t="s">
        <v>139</v>
      </c>
      <c r="D1139" s="1" t="s">
        <v>8</v>
      </c>
      <c r="E1139" s="1" t="s">
        <v>28</v>
      </c>
      <c r="F1139" s="1" t="s">
        <v>10972</v>
      </c>
      <c r="G1139" s="1" t="s">
        <v>30</v>
      </c>
      <c r="H1139" s="1" t="str">
        <f>VLOOKUP(F1139,城市对照表!$B:$C,2,0)</f>
        <v>廊坊</v>
      </c>
      <c r="I1139" s="1" t="s">
        <v>11713</v>
      </c>
    </row>
    <row r="1140" spans="1:9" x14ac:dyDescent="0.2">
      <c r="A1140" s="1" t="s">
        <v>6</v>
      </c>
      <c r="B1140" s="1">
        <v>11513826</v>
      </c>
      <c r="C1140" s="1" t="s">
        <v>31</v>
      </c>
      <c r="D1140" s="1" t="s">
        <v>8</v>
      </c>
      <c r="E1140" s="1" t="s">
        <v>32</v>
      </c>
      <c r="F1140" s="1" t="s">
        <v>33</v>
      </c>
      <c r="G1140" s="1" t="s">
        <v>30</v>
      </c>
      <c r="H1140" s="1" t="str">
        <f>VLOOKUP(F1140,城市对照表!$B:$C,2,0)</f>
        <v>秦皇岛</v>
      </c>
      <c r="I1140" s="1" t="s">
        <v>11713</v>
      </c>
    </row>
    <row r="1141" spans="1:9" x14ac:dyDescent="0.2">
      <c r="A1141" s="1" t="s">
        <v>6</v>
      </c>
      <c r="B1141" s="1">
        <v>12562151</v>
      </c>
      <c r="C1141" s="1" t="s">
        <v>115</v>
      </c>
      <c r="D1141" s="1" t="s">
        <v>8</v>
      </c>
      <c r="E1141" s="1" t="s">
        <v>32</v>
      </c>
      <c r="F1141" s="1" t="s">
        <v>10</v>
      </c>
      <c r="G1141" s="1" t="s">
        <v>10</v>
      </c>
      <c r="H1141" s="1" t="str">
        <f>VLOOKUP(F1141,城市对照表!$B:$C,2,0)</f>
        <v>天津</v>
      </c>
      <c r="I1141" s="1" t="s">
        <v>11713</v>
      </c>
    </row>
    <row r="1142" spans="1:9" x14ac:dyDescent="0.2">
      <c r="A1142" s="1" t="s">
        <v>6</v>
      </c>
      <c r="B1142" s="1">
        <v>11708369</v>
      </c>
      <c r="C1142" s="1" t="s">
        <v>91</v>
      </c>
      <c r="D1142" s="1" t="s">
        <v>8</v>
      </c>
      <c r="E1142" s="1" t="s">
        <v>92</v>
      </c>
      <c r="F1142" s="1" t="s">
        <v>10</v>
      </c>
      <c r="G1142" s="1" t="s">
        <v>10</v>
      </c>
      <c r="H1142" s="1" t="str">
        <f>VLOOKUP(F1142,城市对照表!$B:$C,2,0)</f>
        <v>天津</v>
      </c>
      <c r="I1142" s="1" t="s">
        <v>11713</v>
      </c>
    </row>
    <row r="1143" spans="1:9" x14ac:dyDescent="0.2">
      <c r="A1143" s="1" t="s">
        <v>6</v>
      </c>
      <c r="B1143" s="1">
        <v>12827944</v>
      </c>
      <c r="C1143" s="1" t="s">
        <v>138</v>
      </c>
      <c r="D1143" s="1" t="s">
        <v>8</v>
      </c>
      <c r="E1143" s="1" t="s">
        <v>92</v>
      </c>
      <c r="F1143" s="1" t="s">
        <v>10</v>
      </c>
      <c r="G1143" s="1" t="s">
        <v>10</v>
      </c>
      <c r="H1143" s="1" t="str">
        <f>VLOOKUP(F1143,城市对照表!$B:$C,2,0)</f>
        <v>天津</v>
      </c>
      <c r="I1143" s="1" t="s">
        <v>11713</v>
      </c>
    </row>
    <row r="1144" spans="1:9" x14ac:dyDescent="0.2">
      <c r="A1144" s="1" t="s">
        <v>6</v>
      </c>
      <c r="B1144" s="1">
        <v>11840900</v>
      </c>
      <c r="C1144" s="1" t="s">
        <v>94</v>
      </c>
      <c r="D1144" s="1" t="s">
        <v>8</v>
      </c>
      <c r="E1144" s="1" t="s">
        <v>95</v>
      </c>
      <c r="F1144" s="1" t="s">
        <v>10</v>
      </c>
      <c r="G1144" s="1" t="s">
        <v>10</v>
      </c>
      <c r="H1144" s="1" t="str">
        <f>VLOOKUP(F1144,城市对照表!$B:$C,2,0)</f>
        <v>天津</v>
      </c>
      <c r="I1144" s="1" t="s">
        <v>11713</v>
      </c>
    </row>
    <row r="1145" spans="1:9" x14ac:dyDescent="0.2">
      <c r="A1145" s="1" t="s">
        <v>6</v>
      </c>
      <c r="B1145" s="1">
        <v>11938556</v>
      </c>
      <c r="C1145" s="1" t="s">
        <v>96</v>
      </c>
      <c r="D1145" s="1" t="s">
        <v>8</v>
      </c>
      <c r="E1145" s="1" t="s">
        <v>97</v>
      </c>
      <c r="F1145" s="1" t="s">
        <v>65</v>
      </c>
      <c r="G1145" s="1" t="s">
        <v>30</v>
      </c>
      <c r="H1145" s="1" t="str">
        <f>VLOOKUP(F1145,城市对照表!$B:$C,2,0)</f>
        <v>石家庄</v>
      </c>
      <c r="I1145" s="1" t="s">
        <v>11713</v>
      </c>
    </row>
    <row r="1146" spans="1:9" x14ac:dyDescent="0.2">
      <c r="A1146" s="1" t="s">
        <v>6</v>
      </c>
      <c r="B1146" s="1">
        <v>12739382</v>
      </c>
      <c r="C1146" s="1" t="s">
        <v>130</v>
      </c>
      <c r="D1146" s="1" t="s">
        <v>8</v>
      </c>
      <c r="E1146" s="1" t="s">
        <v>97</v>
      </c>
      <c r="F1146" s="1" t="s">
        <v>65</v>
      </c>
      <c r="G1146" s="1" t="s">
        <v>30</v>
      </c>
      <c r="H1146" s="1" t="str">
        <f>VLOOKUP(F1146,城市对照表!$B:$C,2,0)</f>
        <v>石家庄</v>
      </c>
      <c r="I1146" s="1" t="s">
        <v>11713</v>
      </c>
    </row>
    <row r="1147" spans="1:9" x14ac:dyDescent="0.2">
      <c r="A1147" s="1" t="s">
        <v>6</v>
      </c>
      <c r="B1147" s="1">
        <v>11941485</v>
      </c>
      <c r="C1147" s="1" t="s">
        <v>98</v>
      </c>
      <c r="D1147" s="1" t="s">
        <v>8</v>
      </c>
      <c r="E1147" s="1" t="s">
        <v>99</v>
      </c>
      <c r="F1147" s="1" t="s">
        <v>10</v>
      </c>
      <c r="G1147" s="1" t="s">
        <v>10</v>
      </c>
      <c r="H1147" s="1" t="str">
        <f>VLOOKUP(F1147,城市对照表!$B:$C,2,0)</f>
        <v>天津</v>
      </c>
      <c r="I1147" s="1" t="s">
        <v>11713</v>
      </c>
    </row>
    <row r="1148" spans="1:9" x14ac:dyDescent="0.2">
      <c r="A1148" s="1" t="s">
        <v>6</v>
      </c>
      <c r="B1148" s="1">
        <v>12823241</v>
      </c>
      <c r="C1148" s="1" t="s">
        <v>133</v>
      </c>
      <c r="D1148" s="1" t="s">
        <v>8</v>
      </c>
      <c r="E1148" s="1" t="s">
        <v>99</v>
      </c>
      <c r="F1148" s="1" t="s">
        <v>10</v>
      </c>
      <c r="G1148" s="1" t="s">
        <v>10</v>
      </c>
      <c r="H1148" s="1" t="str">
        <f>VLOOKUP(F1148,城市对照表!$B:$C,2,0)</f>
        <v>天津</v>
      </c>
      <c r="I1148" s="1" t="s">
        <v>11713</v>
      </c>
    </row>
    <row r="1149" spans="1:9" x14ac:dyDescent="0.2">
      <c r="A1149" s="1" t="s">
        <v>6</v>
      </c>
      <c r="B1149" s="1">
        <v>12028134</v>
      </c>
      <c r="C1149" s="1" t="s">
        <v>100</v>
      </c>
      <c r="D1149" s="1" t="s">
        <v>8</v>
      </c>
      <c r="E1149" s="1" t="s">
        <v>101</v>
      </c>
      <c r="F1149" s="1" t="s">
        <v>100</v>
      </c>
      <c r="G1149" s="1" t="s">
        <v>30</v>
      </c>
      <c r="H1149" s="1" t="str">
        <f>VLOOKUP(F1149,城市对照表!$B:$C,2,0)</f>
        <v>唐山</v>
      </c>
      <c r="I1149" s="1" t="s">
        <v>11713</v>
      </c>
    </row>
    <row r="1150" spans="1:9" x14ac:dyDescent="0.2">
      <c r="A1150" s="1" t="s">
        <v>6</v>
      </c>
      <c r="B1150" s="1">
        <v>12210774</v>
      </c>
      <c r="C1150" s="1" t="s">
        <v>102</v>
      </c>
      <c r="D1150" s="1" t="s">
        <v>8</v>
      </c>
      <c r="E1150" s="1" t="s">
        <v>103</v>
      </c>
      <c r="F1150" s="1" t="s">
        <v>11016</v>
      </c>
      <c r="G1150" s="1" t="s">
        <v>30</v>
      </c>
      <c r="H1150" s="1" t="str">
        <f>VLOOKUP(F1150,城市对照表!$B:$C,2,0)</f>
        <v>石家庄</v>
      </c>
      <c r="I1150" s="1" t="s">
        <v>11713</v>
      </c>
    </row>
    <row r="1151" spans="1:9" x14ac:dyDescent="0.2">
      <c r="A1151" s="1" t="s">
        <v>6</v>
      </c>
      <c r="B1151" s="1">
        <v>12293913</v>
      </c>
      <c r="C1151" s="1" t="s">
        <v>107</v>
      </c>
      <c r="D1151" s="1" t="s">
        <v>8</v>
      </c>
      <c r="E1151" s="1" t="s">
        <v>108</v>
      </c>
      <c r="F1151" s="1" t="s">
        <v>10</v>
      </c>
      <c r="G1151" s="1" t="s">
        <v>10</v>
      </c>
      <c r="H1151" s="1" t="str">
        <f>VLOOKUP(F1151,城市对照表!$B:$C,2,0)</f>
        <v>天津</v>
      </c>
      <c r="I1151" s="1" t="s">
        <v>11713</v>
      </c>
    </row>
    <row r="1152" spans="1:9" x14ac:dyDescent="0.2">
      <c r="A1152" s="1" t="s">
        <v>6</v>
      </c>
      <c r="B1152" s="1">
        <v>86046938</v>
      </c>
      <c r="C1152" s="1" t="s">
        <v>1214</v>
      </c>
      <c r="D1152" s="1" t="s">
        <v>1215</v>
      </c>
      <c r="E1152" s="1" t="s">
        <v>1216</v>
      </c>
      <c r="F1152" s="1" t="s">
        <v>6</v>
      </c>
      <c r="G1152" s="1" t="s">
        <v>6</v>
      </c>
      <c r="H1152" s="1" t="str">
        <f>VLOOKUP(F1152,城市对照表!$B:$C,2,0)</f>
        <v>北京</v>
      </c>
      <c r="I1152" s="1" t="s">
        <v>11713</v>
      </c>
    </row>
    <row r="1153" spans="1:9" x14ac:dyDescent="0.2">
      <c r="A1153" s="1" t="s">
        <v>6</v>
      </c>
      <c r="B1153" s="1">
        <v>12547311</v>
      </c>
      <c r="C1153" s="1" t="s">
        <v>113</v>
      </c>
      <c r="D1153" s="1" t="s">
        <v>8</v>
      </c>
      <c r="E1153" s="1" t="s">
        <v>114</v>
      </c>
      <c r="F1153" s="1" t="s">
        <v>6</v>
      </c>
      <c r="G1153" s="1" t="s">
        <v>6</v>
      </c>
      <c r="H1153" s="1" t="str">
        <f>VLOOKUP(F1153,城市对照表!$B:$C,2,0)</f>
        <v>北京</v>
      </c>
      <c r="I1153" s="1" t="s">
        <v>11713</v>
      </c>
    </row>
    <row r="1154" spans="1:9" x14ac:dyDescent="0.2">
      <c r="A1154" s="1" t="s">
        <v>6</v>
      </c>
      <c r="B1154" s="1">
        <v>12579970</v>
      </c>
      <c r="C1154" s="1" t="s">
        <v>116</v>
      </c>
      <c r="D1154" s="1" t="s">
        <v>8</v>
      </c>
      <c r="E1154" s="1" t="s">
        <v>117</v>
      </c>
      <c r="F1154" s="1" t="s">
        <v>118</v>
      </c>
      <c r="G1154" s="1" t="s">
        <v>18</v>
      </c>
      <c r="H1154" s="1" t="str">
        <f>VLOOKUP(F1154,城市对照表!$B:$C,2,0)</f>
        <v>大同</v>
      </c>
      <c r="I1154" s="1" t="s">
        <v>11713</v>
      </c>
    </row>
    <row r="1155" spans="1:9" x14ac:dyDescent="0.2">
      <c r="A1155" s="1" t="s">
        <v>6</v>
      </c>
      <c r="B1155" s="1">
        <v>12604798</v>
      </c>
      <c r="C1155" s="1" t="s">
        <v>121</v>
      </c>
      <c r="D1155" s="1" t="s">
        <v>8</v>
      </c>
      <c r="E1155" s="1" t="s">
        <v>122</v>
      </c>
      <c r="F1155" s="1" t="s">
        <v>10</v>
      </c>
      <c r="G1155" s="1" t="s">
        <v>10</v>
      </c>
      <c r="H1155" s="1" t="str">
        <f>VLOOKUP(F1155,城市对照表!$B:$C,2,0)</f>
        <v>天津</v>
      </c>
      <c r="I1155" s="1" t="s">
        <v>11713</v>
      </c>
    </row>
    <row r="1156" spans="1:9" x14ac:dyDescent="0.2">
      <c r="A1156" s="1" t="s">
        <v>6</v>
      </c>
      <c r="B1156" s="1">
        <v>12629968</v>
      </c>
      <c r="C1156" s="1" t="s">
        <v>123</v>
      </c>
      <c r="D1156" s="1" t="s">
        <v>8</v>
      </c>
      <c r="E1156" s="1" t="s">
        <v>124</v>
      </c>
      <c r="F1156" s="1" t="s">
        <v>10</v>
      </c>
      <c r="G1156" s="1" t="s">
        <v>10</v>
      </c>
      <c r="H1156" s="1" t="str">
        <f>VLOOKUP(F1156,城市对照表!$B:$C,2,0)</f>
        <v>天津</v>
      </c>
      <c r="I1156" s="1" t="s">
        <v>11713</v>
      </c>
    </row>
    <row r="1157" spans="1:9" x14ac:dyDescent="0.2">
      <c r="A1157" s="1" t="s">
        <v>6</v>
      </c>
      <c r="B1157" s="1">
        <v>12737461</v>
      </c>
      <c r="C1157" s="1" t="s">
        <v>126</v>
      </c>
      <c r="D1157" s="1" t="s">
        <v>8</v>
      </c>
      <c r="E1157" s="1" t="s">
        <v>127</v>
      </c>
      <c r="F1157" s="1" t="s">
        <v>10</v>
      </c>
      <c r="G1157" s="1" t="s">
        <v>10</v>
      </c>
      <c r="H1157" s="1" t="str">
        <f>VLOOKUP(F1157,城市对照表!$B:$C,2,0)</f>
        <v>天津</v>
      </c>
      <c r="I1157" s="1" t="s">
        <v>11713</v>
      </c>
    </row>
    <row r="1158" spans="1:9" x14ac:dyDescent="0.2">
      <c r="A1158" s="1" t="s">
        <v>6</v>
      </c>
      <c r="B1158" s="1">
        <v>12739365</v>
      </c>
      <c r="C1158" s="1" t="s">
        <v>128</v>
      </c>
      <c r="D1158" s="1" t="s">
        <v>8</v>
      </c>
      <c r="E1158" s="1" t="s">
        <v>129</v>
      </c>
      <c r="F1158" s="1" t="s">
        <v>10</v>
      </c>
      <c r="G1158" s="1" t="s">
        <v>10</v>
      </c>
      <c r="H1158" s="1" t="str">
        <f>VLOOKUP(F1158,城市对照表!$B:$C,2,0)</f>
        <v>天津</v>
      </c>
      <c r="I1158" s="1" t="s">
        <v>11713</v>
      </c>
    </row>
    <row r="1159" spans="1:9" x14ac:dyDescent="0.2">
      <c r="A1159" s="1" t="s">
        <v>6</v>
      </c>
      <c r="B1159" s="1">
        <v>12792045</v>
      </c>
      <c r="C1159" s="1" t="s">
        <v>131</v>
      </c>
      <c r="D1159" s="1" t="s">
        <v>8</v>
      </c>
      <c r="E1159" s="1" t="s">
        <v>132</v>
      </c>
      <c r="F1159" s="1" t="s">
        <v>11011</v>
      </c>
      <c r="G1159" s="1" t="s">
        <v>30</v>
      </c>
      <c r="H1159" s="1" t="str">
        <f>VLOOKUP(F1159,城市对照表!$B:$C,2,0)</f>
        <v>保定</v>
      </c>
      <c r="I1159" s="1" t="s">
        <v>11713</v>
      </c>
    </row>
    <row r="1160" spans="1:9" x14ac:dyDescent="0.2">
      <c r="A1160" s="1" t="s">
        <v>6</v>
      </c>
      <c r="B1160" s="1">
        <v>12823289</v>
      </c>
      <c r="C1160" s="1" t="s">
        <v>134</v>
      </c>
      <c r="D1160" s="1" t="s">
        <v>8</v>
      </c>
      <c r="E1160" s="1" t="s">
        <v>135</v>
      </c>
      <c r="F1160" s="1" t="s">
        <v>10</v>
      </c>
      <c r="G1160" s="1" t="s">
        <v>10</v>
      </c>
      <c r="H1160" s="1" t="str">
        <f>VLOOKUP(F1160,城市对照表!$B:$C,2,0)</f>
        <v>天津</v>
      </c>
      <c r="I1160" s="1" t="s">
        <v>11713</v>
      </c>
    </row>
    <row r="1161" spans="1:9" x14ac:dyDescent="0.2">
      <c r="A1161" s="1" t="s">
        <v>6</v>
      </c>
      <c r="B1161" s="1">
        <v>12826325</v>
      </c>
      <c r="C1161" s="1" t="s">
        <v>136</v>
      </c>
      <c r="D1161" s="1" t="s">
        <v>8</v>
      </c>
      <c r="E1161" s="1" t="s">
        <v>137</v>
      </c>
      <c r="F1161" s="1" t="s">
        <v>118</v>
      </c>
      <c r="G1161" s="1" t="s">
        <v>18</v>
      </c>
      <c r="H1161" s="1" t="str">
        <f>VLOOKUP(F1161,城市对照表!$B:$C,2,0)</f>
        <v>大同</v>
      </c>
      <c r="I1161" s="1" t="s">
        <v>11713</v>
      </c>
    </row>
    <row r="1162" spans="1:9" x14ac:dyDescent="0.2">
      <c r="A1162" s="1" t="s">
        <v>6</v>
      </c>
      <c r="B1162" s="1">
        <v>12848901</v>
      </c>
      <c r="C1162" s="1" t="s">
        <v>985</v>
      </c>
      <c r="D1162" s="1" t="s">
        <v>8</v>
      </c>
      <c r="E1162" s="1" t="s">
        <v>11017</v>
      </c>
      <c r="F1162" s="1" t="s">
        <v>65</v>
      </c>
      <c r="G1162" s="1" t="s">
        <v>30</v>
      </c>
      <c r="H1162" s="1" t="str">
        <f>VLOOKUP(F1162,城市对照表!$B:$C,2,0)</f>
        <v>石家庄</v>
      </c>
      <c r="I1162" s="1" t="s">
        <v>11713</v>
      </c>
    </row>
    <row r="1163" spans="1:9" x14ac:dyDescent="0.2">
      <c r="A1163" s="1" t="s">
        <v>6</v>
      </c>
      <c r="B1163" s="1">
        <v>11559271</v>
      </c>
      <c r="C1163" s="1" t="s">
        <v>34</v>
      </c>
      <c r="D1163" s="1" t="s">
        <v>35</v>
      </c>
      <c r="E1163" s="1" t="s">
        <v>36</v>
      </c>
      <c r="F1163" s="1" t="s">
        <v>10</v>
      </c>
      <c r="G1163" s="1" t="s">
        <v>10</v>
      </c>
      <c r="H1163" s="1" t="str">
        <f>VLOOKUP(F1163,城市对照表!$B:$C,2,0)</f>
        <v>天津</v>
      </c>
      <c r="I1163" s="1" t="s">
        <v>11713</v>
      </c>
    </row>
    <row r="1164" spans="1:9" x14ac:dyDescent="0.2">
      <c r="A1164" s="1" t="s">
        <v>6</v>
      </c>
      <c r="B1164" s="1">
        <v>12599283</v>
      </c>
      <c r="C1164" s="1" t="s">
        <v>119</v>
      </c>
      <c r="D1164" s="1" t="s">
        <v>35</v>
      </c>
      <c r="E1164" s="1" t="s">
        <v>120</v>
      </c>
      <c r="F1164" s="1" t="s">
        <v>6</v>
      </c>
      <c r="G1164" s="1" t="s">
        <v>6</v>
      </c>
      <c r="H1164" s="1" t="str">
        <f>VLOOKUP(F1164,城市对照表!$B:$C,2,0)</f>
        <v>北京</v>
      </c>
      <c r="I1164" s="1" t="s">
        <v>11713</v>
      </c>
    </row>
    <row r="1165" spans="1:9" x14ac:dyDescent="0.2">
      <c r="A1165" s="1" t="s">
        <v>6</v>
      </c>
      <c r="B1165" s="1">
        <v>12838844</v>
      </c>
      <c r="C1165" s="1" t="s">
        <v>141</v>
      </c>
      <c r="D1165" s="1" t="s">
        <v>35</v>
      </c>
      <c r="E1165" s="1" t="s">
        <v>142</v>
      </c>
      <c r="F1165" s="1" t="s">
        <v>10</v>
      </c>
      <c r="G1165" s="1" t="s">
        <v>10</v>
      </c>
      <c r="H1165" s="1" t="str">
        <f>VLOOKUP(F1165,城市对照表!$B:$C,2,0)</f>
        <v>天津</v>
      </c>
      <c r="I1165" s="1" t="s">
        <v>11713</v>
      </c>
    </row>
    <row r="1166" spans="1:9" x14ac:dyDescent="0.2">
      <c r="A1166" s="1" t="s">
        <v>6</v>
      </c>
      <c r="B1166" s="1">
        <v>12857702</v>
      </c>
      <c r="C1166" s="1" t="s">
        <v>11018</v>
      </c>
      <c r="D1166" s="1" t="s">
        <v>35</v>
      </c>
      <c r="E1166" s="1" t="s">
        <v>11019</v>
      </c>
      <c r="F1166" s="1" t="s">
        <v>6</v>
      </c>
      <c r="G1166" s="1" t="s">
        <v>6</v>
      </c>
      <c r="H1166" s="1" t="str">
        <f>VLOOKUP(F1166,城市对照表!$B:$C,2,0)</f>
        <v>北京</v>
      </c>
      <c r="I1166" s="1" t="s">
        <v>11713</v>
      </c>
    </row>
    <row r="1167" spans="1:9" x14ac:dyDescent="0.2">
      <c r="A1167" s="1" t="s">
        <v>1217</v>
      </c>
      <c r="B1167" s="1">
        <v>86015843</v>
      </c>
      <c r="C1167" s="1" t="s">
        <v>1218</v>
      </c>
      <c r="D1167" s="1" t="s">
        <v>35</v>
      </c>
      <c r="E1167" s="1" t="s">
        <v>1219</v>
      </c>
      <c r="F1167" s="1" t="s">
        <v>1220</v>
      </c>
      <c r="G1167" s="1" t="s">
        <v>1221</v>
      </c>
      <c r="H1167" s="1" t="str">
        <f>VLOOKUP(F1167,城市对照表!$B:$C,2,0)</f>
        <v>宜宾</v>
      </c>
      <c r="I1167" s="1" t="s">
        <v>11713</v>
      </c>
    </row>
    <row r="1168" spans="1:9" x14ac:dyDescent="0.2">
      <c r="A1168" s="1" t="s">
        <v>1217</v>
      </c>
      <c r="B1168" s="1">
        <v>86015842</v>
      </c>
      <c r="C1168" s="1" t="s">
        <v>1222</v>
      </c>
      <c r="D1168" s="1" t="s">
        <v>35</v>
      </c>
      <c r="E1168" s="1" t="s">
        <v>1219</v>
      </c>
      <c r="F1168" s="1" t="s">
        <v>1223</v>
      </c>
      <c r="G1168" s="1" t="s">
        <v>1224</v>
      </c>
      <c r="H1168" s="1" t="str">
        <f>VLOOKUP(F1168,城市对照表!$B:$C,2,0)</f>
        <v>贵阳</v>
      </c>
      <c r="I1168" s="1" t="s">
        <v>11713</v>
      </c>
    </row>
    <row r="1169" spans="1:9" x14ac:dyDescent="0.2">
      <c r="A1169" s="1" t="s">
        <v>1217</v>
      </c>
      <c r="B1169" s="1">
        <v>86015834</v>
      </c>
      <c r="C1169" s="1" t="s">
        <v>1225</v>
      </c>
      <c r="D1169" s="1" t="s">
        <v>35</v>
      </c>
      <c r="E1169" s="1" t="s">
        <v>1219</v>
      </c>
      <c r="F1169" s="1" t="s">
        <v>1226</v>
      </c>
      <c r="G1169" s="1" t="s">
        <v>1221</v>
      </c>
      <c r="H1169" s="1" t="str">
        <f>VLOOKUP(F1169,城市对照表!$B:$C,2,0)</f>
        <v>德阳</v>
      </c>
      <c r="I1169" s="1" t="s">
        <v>11713</v>
      </c>
    </row>
    <row r="1170" spans="1:9" x14ac:dyDescent="0.2">
      <c r="A1170" s="1" t="s">
        <v>1217</v>
      </c>
      <c r="B1170" s="1">
        <v>86015827</v>
      </c>
      <c r="C1170" s="1" t="s">
        <v>1227</v>
      </c>
      <c r="D1170" s="1" t="s">
        <v>35</v>
      </c>
      <c r="E1170" s="1" t="s">
        <v>1219</v>
      </c>
      <c r="F1170" s="1" t="s">
        <v>1228</v>
      </c>
      <c r="G1170" s="1" t="s">
        <v>1224</v>
      </c>
      <c r="H1170" s="1" t="str">
        <f>VLOOKUP(F1170,城市对照表!$B:$C,2,0)</f>
        <v>遵义</v>
      </c>
      <c r="I1170" s="1" t="s">
        <v>11713</v>
      </c>
    </row>
    <row r="1171" spans="1:9" x14ac:dyDescent="0.2">
      <c r="A1171" s="1" t="s">
        <v>1217</v>
      </c>
      <c r="B1171" s="1">
        <v>86015822</v>
      </c>
      <c r="C1171" s="1" t="s">
        <v>1229</v>
      </c>
      <c r="D1171" s="1" t="s">
        <v>35</v>
      </c>
      <c r="E1171" s="1" t="s">
        <v>1219</v>
      </c>
      <c r="F1171" s="1" t="s">
        <v>1223</v>
      </c>
      <c r="G1171" s="1" t="s">
        <v>1224</v>
      </c>
      <c r="H1171" s="1" t="str">
        <f>VLOOKUP(F1171,城市对照表!$B:$C,2,0)</f>
        <v>贵阳</v>
      </c>
      <c r="I1171" s="1" t="s">
        <v>11713</v>
      </c>
    </row>
    <row r="1172" spans="1:9" x14ac:dyDescent="0.2">
      <c r="A1172" s="1" t="s">
        <v>1217</v>
      </c>
      <c r="B1172" s="1">
        <v>86015818</v>
      </c>
      <c r="C1172" s="1" t="s">
        <v>1230</v>
      </c>
      <c r="D1172" s="1" t="s">
        <v>35</v>
      </c>
      <c r="E1172" s="1" t="s">
        <v>1219</v>
      </c>
      <c r="F1172" s="1" t="s">
        <v>1217</v>
      </c>
      <c r="G1172" s="1" t="s">
        <v>1221</v>
      </c>
      <c r="H1172" s="1" t="str">
        <f>VLOOKUP(F1172,城市对照表!$B:$C,2,0)</f>
        <v>成都</v>
      </c>
      <c r="I1172" s="1" t="s">
        <v>11713</v>
      </c>
    </row>
    <row r="1173" spans="1:9" x14ac:dyDescent="0.2">
      <c r="A1173" s="1" t="s">
        <v>1217</v>
      </c>
      <c r="B1173" s="1">
        <v>86015817</v>
      </c>
      <c r="C1173" s="1" t="s">
        <v>1231</v>
      </c>
      <c r="D1173" s="1" t="s">
        <v>35</v>
      </c>
      <c r="E1173" s="1" t="s">
        <v>1219</v>
      </c>
      <c r="F1173" s="1" t="s">
        <v>1217</v>
      </c>
      <c r="G1173" s="1" t="s">
        <v>1221</v>
      </c>
      <c r="H1173" s="1" t="str">
        <f>VLOOKUP(F1173,城市对照表!$B:$C,2,0)</f>
        <v>成都</v>
      </c>
      <c r="I1173" s="1" t="s">
        <v>11713</v>
      </c>
    </row>
    <row r="1174" spans="1:9" x14ac:dyDescent="0.2">
      <c r="A1174" s="1" t="s">
        <v>1217</v>
      </c>
      <c r="B1174" s="1">
        <v>86015812</v>
      </c>
      <c r="C1174" s="1" t="s">
        <v>1232</v>
      </c>
      <c r="D1174" s="1" t="s">
        <v>35</v>
      </c>
      <c r="E1174" s="1" t="s">
        <v>1219</v>
      </c>
      <c r="F1174" s="1" t="s">
        <v>1233</v>
      </c>
      <c r="G1174" s="1" t="s">
        <v>1221</v>
      </c>
      <c r="H1174" s="1" t="str">
        <f>VLOOKUP(F1174,城市对照表!$B:$C,2,0)</f>
        <v>绵阳</v>
      </c>
      <c r="I1174" s="1" t="s">
        <v>11713</v>
      </c>
    </row>
    <row r="1175" spans="1:9" x14ac:dyDescent="0.2">
      <c r="A1175" s="1" t="s">
        <v>1217</v>
      </c>
      <c r="B1175" s="1">
        <v>86015811</v>
      </c>
      <c r="C1175" s="1" t="s">
        <v>1234</v>
      </c>
      <c r="D1175" s="1" t="s">
        <v>35</v>
      </c>
      <c r="E1175" s="1" t="s">
        <v>1219</v>
      </c>
      <c r="F1175" s="1" t="s">
        <v>1217</v>
      </c>
      <c r="G1175" s="1" t="s">
        <v>1221</v>
      </c>
      <c r="H1175" s="1" t="str">
        <f>VLOOKUP(F1175,城市对照表!$B:$C,2,0)</f>
        <v>成都</v>
      </c>
      <c r="I1175" s="1" t="s">
        <v>11713</v>
      </c>
    </row>
    <row r="1176" spans="1:9" x14ac:dyDescent="0.2">
      <c r="A1176" s="1" t="s">
        <v>1217</v>
      </c>
      <c r="B1176" s="1">
        <v>86015809</v>
      </c>
      <c r="C1176" s="1" t="s">
        <v>1235</v>
      </c>
      <c r="D1176" s="1" t="s">
        <v>35</v>
      </c>
      <c r="E1176" s="1" t="s">
        <v>1219</v>
      </c>
      <c r="F1176" s="1" t="s">
        <v>1217</v>
      </c>
      <c r="G1176" s="1" t="s">
        <v>1221</v>
      </c>
      <c r="H1176" s="1" t="str">
        <f>VLOOKUP(F1176,城市对照表!$B:$C,2,0)</f>
        <v>成都</v>
      </c>
      <c r="I1176" s="1" t="s">
        <v>11713</v>
      </c>
    </row>
    <row r="1177" spans="1:9" x14ac:dyDescent="0.2">
      <c r="A1177" s="1" t="s">
        <v>1217</v>
      </c>
      <c r="B1177" s="1">
        <v>86015805</v>
      </c>
      <c r="C1177" s="1" t="s">
        <v>1236</v>
      </c>
      <c r="D1177" s="1" t="s">
        <v>35</v>
      </c>
      <c r="E1177" s="1" t="s">
        <v>1219</v>
      </c>
      <c r="F1177" s="1" t="s">
        <v>1217</v>
      </c>
      <c r="G1177" s="1" t="s">
        <v>1221</v>
      </c>
      <c r="H1177" s="1" t="str">
        <f>VLOOKUP(F1177,城市对照表!$B:$C,2,0)</f>
        <v>成都</v>
      </c>
      <c r="I1177" s="1" t="s">
        <v>11713</v>
      </c>
    </row>
    <row r="1178" spans="1:9" x14ac:dyDescent="0.2">
      <c r="A1178" s="1" t="s">
        <v>1217</v>
      </c>
      <c r="B1178" s="1">
        <v>86015713</v>
      </c>
      <c r="C1178" s="1" t="s">
        <v>1237</v>
      </c>
      <c r="D1178" s="1" t="s">
        <v>239</v>
      </c>
      <c r="E1178" s="1" t="s">
        <v>1219</v>
      </c>
      <c r="F1178" s="1" t="s">
        <v>1217</v>
      </c>
      <c r="G1178" s="1" t="s">
        <v>1221</v>
      </c>
      <c r="H1178" s="1" t="str">
        <f>VLOOKUP(F1178,城市对照表!$B:$C,2,0)</f>
        <v>成都</v>
      </c>
      <c r="I1178" s="1" t="s">
        <v>11713</v>
      </c>
    </row>
    <row r="1179" spans="1:9" x14ac:dyDescent="0.2">
      <c r="A1179" s="1" t="s">
        <v>1217</v>
      </c>
      <c r="B1179" s="1">
        <v>86015711</v>
      </c>
      <c r="C1179" s="1" t="s">
        <v>1238</v>
      </c>
      <c r="D1179" s="1" t="s">
        <v>239</v>
      </c>
      <c r="E1179" s="1" t="s">
        <v>1219</v>
      </c>
      <c r="F1179" s="1" t="s">
        <v>1217</v>
      </c>
      <c r="G1179" s="1" t="s">
        <v>1221</v>
      </c>
      <c r="H1179" s="1" t="str">
        <f>VLOOKUP(F1179,城市对照表!$B:$C,2,0)</f>
        <v>成都</v>
      </c>
      <c r="I1179" s="1" t="s">
        <v>11713</v>
      </c>
    </row>
    <row r="1180" spans="1:9" x14ac:dyDescent="0.2">
      <c r="A1180" s="1" t="s">
        <v>1217</v>
      </c>
      <c r="B1180" s="1">
        <v>86015709</v>
      </c>
      <c r="C1180" s="1" t="s">
        <v>1239</v>
      </c>
      <c r="D1180" s="1" t="s">
        <v>239</v>
      </c>
      <c r="E1180" s="1" t="s">
        <v>1219</v>
      </c>
      <c r="F1180" s="1" t="s">
        <v>1217</v>
      </c>
      <c r="G1180" s="1" t="s">
        <v>1221</v>
      </c>
      <c r="H1180" s="1" t="str">
        <f>VLOOKUP(F1180,城市对照表!$B:$C,2,0)</f>
        <v>成都</v>
      </c>
      <c r="I1180" s="1" t="s">
        <v>11713</v>
      </c>
    </row>
    <row r="1181" spans="1:9" x14ac:dyDescent="0.2">
      <c r="A1181" s="1" t="s">
        <v>1217</v>
      </c>
      <c r="B1181" s="1">
        <v>86015704</v>
      </c>
      <c r="C1181" s="1" t="s">
        <v>1240</v>
      </c>
      <c r="D1181" s="1" t="s">
        <v>239</v>
      </c>
      <c r="E1181" s="1" t="s">
        <v>1219</v>
      </c>
      <c r="F1181" s="1" t="s">
        <v>1217</v>
      </c>
      <c r="G1181" s="1" t="s">
        <v>1221</v>
      </c>
      <c r="H1181" s="1" t="str">
        <f>VLOOKUP(F1181,城市对照表!$B:$C,2,0)</f>
        <v>成都</v>
      </c>
      <c r="I1181" s="1" t="s">
        <v>11713</v>
      </c>
    </row>
    <row r="1182" spans="1:9" x14ac:dyDescent="0.2">
      <c r="A1182" s="1" t="s">
        <v>1217</v>
      </c>
      <c r="B1182" s="1">
        <v>86015702</v>
      </c>
      <c r="C1182" s="1" t="s">
        <v>1241</v>
      </c>
      <c r="D1182" s="1" t="s">
        <v>239</v>
      </c>
      <c r="E1182" s="1" t="s">
        <v>1219</v>
      </c>
      <c r="F1182" s="1" t="s">
        <v>1217</v>
      </c>
      <c r="G1182" s="1" t="s">
        <v>1221</v>
      </c>
      <c r="H1182" s="1" t="str">
        <f>VLOOKUP(F1182,城市对照表!$B:$C,2,0)</f>
        <v>成都</v>
      </c>
      <c r="I1182" s="1" t="s">
        <v>11713</v>
      </c>
    </row>
    <row r="1183" spans="1:9" x14ac:dyDescent="0.2">
      <c r="A1183" s="1" t="s">
        <v>1217</v>
      </c>
      <c r="B1183" s="1">
        <v>86015701</v>
      </c>
      <c r="C1183" s="1" t="s">
        <v>1242</v>
      </c>
      <c r="D1183" s="1" t="s">
        <v>239</v>
      </c>
      <c r="E1183" s="1" t="s">
        <v>1219</v>
      </c>
      <c r="F1183" s="1" t="s">
        <v>1217</v>
      </c>
      <c r="G1183" s="1" t="s">
        <v>1221</v>
      </c>
      <c r="H1183" s="1" t="str">
        <f>VLOOKUP(F1183,城市对照表!$B:$C,2,0)</f>
        <v>成都</v>
      </c>
      <c r="I1183" s="1" t="s">
        <v>11713</v>
      </c>
    </row>
    <row r="1184" spans="1:9" x14ac:dyDescent="0.2">
      <c r="A1184" s="1" t="s">
        <v>1217</v>
      </c>
      <c r="B1184" s="1">
        <v>86015594</v>
      </c>
      <c r="C1184" s="1" t="s">
        <v>1243</v>
      </c>
      <c r="D1184" s="1" t="s">
        <v>35</v>
      </c>
      <c r="E1184" s="1" t="s">
        <v>1219</v>
      </c>
      <c r="F1184" s="1" t="s">
        <v>1217</v>
      </c>
      <c r="G1184" s="1" t="s">
        <v>1221</v>
      </c>
      <c r="H1184" s="1" t="str">
        <f>VLOOKUP(F1184,城市对照表!$B:$C,2,0)</f>
        <v>成都</v>
      </c>
      <c r="I1184" s="1" t="s">
        <v>11713</v>
      </c>
    </row>
    <row r="1185" spans="1:9" x14ac:dyDescent="0.2">
      <c r="A1185" s="1" t="s">
        <v>1217</v>
      </c>
      <c r="B1185" s="1">
        <v>86015592</v>
      </c>
      <c r="C1185" s="1" t="s">
        <v>1244</v>
      </c>
      <c r="D1185" s="1" t="s">
        <v>35</v>
      </c>
      <c r="E1185" s="1" t="s">
        <v>1219</v>
      </c>
      <c r="F1185" s="1" t="s">
        <v>1217</v>
      </c>
      <c r="G1185" s="1" t="s">
        <v>1221</v>
      </c>
      <c r="H1185" s="1" t="str">
        <f>VLOOKUP(F1185,城市对照表!$B:$C,2,0)</f>
        <v>成都</v>
      </c>
      <c r="I1185" s="1" t="s">
        <v>11713</v>
      </c>
    </row>
    <row r="1186" spans="1:9" x14ac:dyDescent="0.2">
      <c r="A1186" s="1" t="s">
        <v>1217</v>
      </c>
      <c r="B1186" s="1">
        <v>86015590</v>
      </c>
      <c r="C1186" s="1" t="s">
        <v>1245</v>
      </c>
      <c r="D1186" s="1" t="s">
        <v>35</v>
      </c>
      <c r="E1186" s="1" t="s">
        <v>1219</v>
      </c>
      <c r="F1186" s="1" t="s">
        <v>1233</v>
      </c>
      <c r="G1186" s="1" t="s">
        <v>1221</v>
      </c>
      <c r="H1186" s="1" t="str">
        <f>VLOOKUP(F1186,城市对照表!$B:$C,2,0)</f>
        <v>绵阳</v>
      </c>
      <c r="I1186" s="1" t="s">
        <v>11713</v>
      </c>
    </row>
    <row r="1187" spans="1:9" x14ac:dyDescent="0.2">
      <c r="A1187" s="1" t="s">
        <v>1217</v>
      </c>
      <c r="B1187" s="1">
        <v>86015580</v>
      </c>
      <c r="C1187" s="1" t="s">
        <v>1246</v>
      </c>
      <c r="D1187" s="1" t="s">
        <v>35</v>
      </c>
      <c r="E1187" s="1" t="s">
        <v>1219</v>
      </c>
      <c r="F1187" s="1" t="s">
        <v>1217</v>
      </c>
      <c r="G1187" s="1" t="s">
        <v>1221</v>
      </c>
      <c r="H1187" s="1" t="str">
        <f>VLOOKUP(F1187,城市对照表!$B:$C,2,0)</f>
        <v>成都</v>
      </c>
      <c r="I1187" s="1" t="s">
        <v>11713</v>
      </c>
    </row>
    <row r="1188" spans="1:9" x14ac:dyDescent="0.2">
      <c r="A1188" s="1" t="s">
        <v>1217</v>
      </c>
      <c r="B1188" s="1">
        <v>86015578</v>
      </c>
      <c r="C1188" s="1" t="s">
        <v>1247</v>
      </c>
      <c r="D1188" s="1" t="s">
        <v>35</v>
      </c>
      <c r="E1188" s="1" t="s">
        <v>1219</v>
      </c>
      <c r="F1188" s="1" t="s">
        <v>1223</v>
      </c>
      <c r="G1188" s="1" t="s">
        <v>1224</v>
      </c>
      <c r="H1188" s="1" t="str">
        <f>VLOOKUP(F1188,城市对照表!$B:$C,2,0)</f>
        <v>贵阳</v>
      </c>
      <c r="I1188" s="1" t="s">
        <v>11713</v>
      </c>
    </row>
    <row r="1189" spans="1:9" x14ac:dyDescent="0.2">
      <c r="A1189" s="1" t="s">
        <v>1217</v>
      </c>
      <c r="B1189" s="1">
        <v>86015577</v>
      </c>
      <c r="C1189" s="1" t="s">
        <v>1248</v>
      </c>
      <c r="D1189" s="1" t="s">
        <v>35</v>
      </c>
      <c r="E1189" s="1" t="s">
        <v>1219</v>
      </c>
      <c r="F1189" s="1" t="s">
        <v>1217</v>
      </c>
      <c r="G1189" s="1" t="s">
        <v>1221</v>
      </c>
      <c r="H1189" s="1" t="str">
        <f>VLOOKUP(F1189,城市对照表!$B:$C,2,0)</f>
        <v>成都</v>
      </c>
      <c r="I1189" s="1" t="s">
        <v>11713</v>
      </c>
    </row>
    <row r="1190" spans="1:9" x14ac:dyDescent="0.2">
      <c r="A1190" s="1" t="s">
        <v>1217</v>
      </c>
      <c r="B1190" s="1">
        <v>86015573</v>
      </c>
      <c r="C1190" s="1" t="s">
        <v>1249</v>
      </c>
      <c r="D1190" s="1" t="s">
        <v>35</v>
      </c>
      <c r="E1190" s="1" t="s">
        <v>1219</v>
      </c>
      <c r="F1190" s="1" t="s">
        <v>1217</v>
      </c>
      <c r="G1190" s="1" t="s">
        <v>1221</v>
      </c>
      <c r="H1190" s="1" t="str">
        <f>VLOOKUP(F1190,城市对照表!$B:$C,2,0)</f>
        <v>成都</v>
      </c>
      <c r="I1190" s="1" t="s">
        <v>11713</v>
      </c>
    </row>
    <row r="1191" spans="1:9" x14ac:dyDescent="0.2">
      <c r="A1191" s="1" t="s">
        <v>1217</v>
      </c>
      <c r="B1191" s="1">
        <v>86015564</v>
      </c>
      <c r="C1191" s="1" t="s">
        <v>1250</v>
      </c>
      <c r="D1191" s="1" t="s">
        <v>35</v>
      </c>
      <c r="E1191" s="1" t="s">
        <v>1219</v>
      </c>
      <c r="F1191" s="1" t="s">
        <v>1217</v>
      </c>
      <c r="G1191" s="1" t="s">
        <v>1221</v>
      </c>
      <c r="H1191" s="1" t="str">
        <f>VLOOKUP(F1191,城市对照表!$B:$C,2,0)</f>
        <v>成都</v>
      </c>
      <c r="I1191" s="1" t="s">
        <v>11713</v>
      </c>
    </row>
    <row r="1192" spans="1:9" x14ac:dyDescent="0.2">
      <c r="A1192" s="1" t="s">
        <v>1217</v>
      </c>
      <c r="B1192" s="1">
        <v>86015562</v>
      </c>
      <c r="C1192" s="1" t="s">
        <v>1251</v>
      </c>
      <c r="D1192" s="1" t="s">
        <v>35</v>
      </c>
      <c r="E1192" s="1" t="s">
        <v>1219</v>
      </c>
      <c r="F1192" s="1" t="s">
        <v>1217</v>
      </c>
      <c r="G1192" s="1" t="s">
        <v>1221</v>
      </c>
      <c r="H1192" s="1" t="str">
        <f>VLOOKUP(F1192,城市对照表!$B:$C,2,0)</f>
        <v>成都</v>
      </c>
      <c r="I1192" s="1" t="s">
        <v>11713</v>
      </c>
    </row>
    <row r="1193" spans="1:9" x14ac:dyDescent="0.2">
      <c r="A1193" s="1" t="s">
        <v>1217</v>
      </c>
      <c r="B1193" s="1">
        <v>86015559</v>
      </c>
      <c r="C1193" s="1" t="s">
        <v>1252</v>
      </c>
      <c r="D1193" s="1" t="s">
        <v>35</v>
      </c>
      <c r="E1193" s="1" t="s">
        <v>1219</v>
      </c>
      <c r="F1193" s="1" t="s">
        <v>1217</v>
      </c>
      <c r="G1193" s="1" t="s">
        <v>1221</v>
      </c>
      <c r="H1193" s="1" t="str">
        <f>VLOOKUP(F1193,城市对照表!$B:$C,2,0)</f>
        <v>成都</v>
      </c>
      <c r="I1193" s="1" t="s">
        <v>11713</v>
      </c>
    </row>
    <row r="1194" spans="1:9" x14ac:dyDescent="0.2">
      <c r="A1194" s="1" t="s">
        <v>1217</v>
      </c>
      <c r="B1194" s="1">
        <v>86015557</v>
      </c>
      <c r="C1194" s="1" t="s">
        <v>1253</v>
      </c>
      <c r="D1194" s="1" t="s">
        <v>35</v>
      </c>
      <c r="E1194" s="1" t="s">
        <v>1219</v>
      </c>
      <c r="F1194" s="1" t="s">
        <v>1217</v>
      </c>
      <c r="G1194" s="1" t="s">
        <v>1221</v>
      </c>
      <c r="H1194" s="1" t="str">
        <f>VLOOKUP(F1194,城市对照表!$B:$C,2,0)</f>
        <v>成都</v>
      </c>
      <c r="I1194" s="1" t="s">
        <v>11713</v>
      </c>
    </row>
    <row r="1195" spans="1:9" x14ac:dyDescent="0.2">
      <c r="A1195" s="1" t="s">
        <v>1217</v>
      </c>
      <c r="B1195" s="1">
        <v>86015556</v>
      </c>
      <c r="C1195" s="1" t="s">
        <v>1254</v>
      </c>
      <c r="D1195" s="1" t="s">
        <v>35</v>
      </c>
      <c r="E1195" s="1" t="s">
        <v>1219</v>
      </c>
      <c r="F1195" s="1" t="s">
        <v>1217</v>
      </c>
      <c r="G1195" s="1" t="s">
        <v>1221</v>
      </c>
      <c r="H1195" s="1" t="str">
        <f>VLOOKUP(F1195,城市对照表!$B:$C,2,0)</f>
        <v>成都</v>
      </c>
      <c r="I1195" s="1" t="s">
        <v>11713</v>
      </c>
    </row>
    <row r="1196" spans="1:9" x14ac:dyDescent="0.2">
      <c r="A1196" s="1" t="s">
        <v>1217</v>
      </c>
      <c r="B1196" s="1">
        <v>86015553</v>
      </c>
      <c r="C1196" s="1" t="s">
        <v>1255</v>
      </c>
      <c r="D1196" s="1" t="s">
        <v>35</v>
      </c>
      <c r="E1196" s="1" t="s">
        <v>1219</v>
      </c>
      <c r="F1196" s="1" t="s">
        <v>1233</v>
      </c>
      <c r="G1196" s="1" t="s">
        <v>1221</v>
      </c>
      <c r="H1196" s="1" t="str">
        <f>VLOOKUP(F1196,城市对照表!$B:$C,2,0)</f>
        <v>绵阳</v>
      </c>
      <c r="I1196" s="1" t="s">
        <v>11713</v>
      </c>
    </row>
    <row r="1197" spans="1:9" x14ac:dyDescent="0.2">
      <c r="A1197" s="1" t="s">
        <v>1217</v>
      </c>
      <c r="B1197" s="1">
        <v>86015551</v>
      </c>
      <c r="C1197" s="1" t="s">
        <v>1256</v>
      </c>
      <c r="D1197" s="1" t="s">
        <v>35</v>
      </c>
      <c r="E1197" s="1" t="s">
        <v>1219</v>
      </c>
      <c r="F1197" s="1" t="s">
        <v>1217</v>
      </c>
      <c r="G1197" s="1" t="s">
        <v>1221</v>
      </c>
      <c r="H1197" s="1" t="str">
        <f>VLOOKUP(F1197,城市对照表!$B:$C,2,0)</f>
        <v>成都</v>
      </c>
      <c r="I1197" s="1" t="s">
        <v>11713</v>
      </c>
    </row>
    <row r="1198" spans="1:9" x14ac:dyDescent="0.2">
      <c r="A1198" s="1" t="s">
        <v>1217</v>
      </c>
      <c r="B1198" s="1">
        <v>86015549</v>
      </c>
      <c r="C1198" s="1" t="s">
        <v>1257</v>
      </c>
      <c r="D1198" s="1" t="s">
        <v>35</v>
      </c>
      <c r="E1198" s="1" t="s">
        <v>1219</v>
      </c>
      <c r="F1198" s="1" t="s">
        <v>1217</v>
      </c>
      <c r="G1198" s="1" t="s">
        <v>1221</v>
      </c>
      <c r="H1198" s="1" t="str">
        <f>VLOOKUP(F1198,城市对照表!$B:$C,2,0)</f>
        <v>成都</v>
      </c>
      <c r="I1198" s="1" t="s">
        <v>11713</v>
      </c>
    </row>
    <row r="1199" spans="1:9" x14ac:dyDescent="0.2">
      <c r="A1199" s="1" t="s">
        <v>1217</v>
      </c>
      <c r="B1199" s="1">
        <v>86015540</v>
      </c>
      <c r="C1199" s="1" t="s">
        <v>1258</v>
      </c>
      <c r="D1199" s="1" t="s">
        <v>35</v>
      </c>
      <c r="E1199" s="1" t="s">
        <v>1219</v>
      </c>
      <c r="F1199" s="1" t="s">
        <v>1217</v>
      </c>
      <c r="G1199" s="1" t="s">
        <v>1221</v>
      </c>
      <c r="H1199" s="1" t="str">
        <f>VLOOKUP(F1199,城市对照表!$B:$C,2,0)</f>
        <v>成都</v>
      </c>
      <c r="I1199" s="1" t="s">
        <v>11713</v>
      </c>
    </row>
    <row r="1200" spans="1:9" x14ac:dyDescent="0.2">
      <c r="A1200" s="1" t="s">
        <v>1217</v>
      </c>
      <c r="B1200" s="1">
        <v>86015539</v>
      </c>
      <c r="C1200" s="1" t="s">
        <v>1259</v>
      </c>
      <c r="D1200" s="1" t="s">
        <v>35</v>
      </c>
      <c r="E1200" s="1" t="s">
        <v>1219</v>
      </c>
      <c r="F1200" s="1" t="s">
        <v>1217</v>
      </c>
      <c r="G1200" s="1" t="s">
        <v>1221</v>
      </c>
      <c r="H1200" s="1" t="str">
        <f>VLOOKUP(F1200,城市对照表!$B:$C,2,0)</f>
        <v>成都</v>
      </c>
      <c r="I1200" s="1" t="s">
        <v>11713</v>
      </c>
    </row>
    <row r="1201" spans="1:9" x14ac:dyDescent="0.2">
      <c r="A1201" s="1" t="s">
        <v>1217</v>
      </c>
      <c r="B1201" s="1">
        <v>86015535</v>
      </c>
      <c r="C1201" s="1" t="s">
        <v>1260</v>
      </c>
      <c r="D1201" s="1" t="s">
        <v>35</v>
      </c>
      <c r="E1201" s="1" t="s">
        <v>1219</v>
      </c>
      <c r="F1201" s="1" t="s">
        <v>1217</v>
      </c>
      <c r="G1201" s="1" t="s">
        <v>1221</v>
      </c>
      <c r="H1201" s="1" t="str">
        <f>VLOOKUP(F1201,城市对照表!$B:$C,2,0)</f>
        <v>成都</v>
      </c>
      <c r="I1201" s="1" t="s">
        <v>11713</v>
      </c>
    </row>
    <row r="1202" spans="1:9" x14ac:dyDescent="0.2">
      <c r="A1202" s="1" t="s">
        <v>1217</v>
      </c>
      <c r="B1202" s="1">
        <v>86015534</v>
      </c>
      <c r="C1202" s="1" t="s">
        <v>1261</v>
      </c>
      <c r="D1202" s="1" t="s">
        <v>35</v>
      </c>
      <c r="E1202" s="1" t="s">
        <v>1219</v>
      </c>
      <c r="F1202" s="1" t="s">
        <v>1217</v>
      </c>
      <c r="G1202" s="1" t="s">
        <v>1221</v>
      </c>
      <c r="H1202" s="1" t="str">
        <f>VLOOKUP(F1202,城市对照表!$B:$C,2,0)</f>
        <v>成都</v>
      </c>
      <c r="I1202" s="1" t="s">
        <v>11713</v>
      </c>
    </row>
    <row r="1203" spans="1:9" x14ac:dyDescent="0.2">
      <c r="A1203" s="1" t="s">
        <v>1217</v>
      </c>
      <c r="B1203" s="1">
        <v>86015533</v>
      </c>
      <c r="C1203" s="1" t="s">
        <v>1262</v>
      </c>
      <c r="D1203" s="1" t="s">
        <v>35</v>
      </c>
      <c r="E1203" s="1" t="s">
        <v>1219</v>
      </c>
      <c r="F1203" s="1" t="s">
        <v>1223</v>
      </c>
      <c r="G1203" s="1" t="s">
        <v>1224</v>
      </c>
      <c r="H1203" s="1" t="str">
        <f>VLOOKUP(F1203,城市对照表!$B:$C,2,0)</f>
        <v>贵阳</v>
      </c>
      <c r="I1203" s="1" t="s">
        <v>11713</v>
      </c>
    </row>
    <row r="1204" spans="1:9" x14ac:dyDescent="0.2">
      <c r="A1204" s="1" t="s">
        <v>1217</v>
      </c>
      <c r="B1204" s="1">
        <v>86015527</v>
      </c>
      <c r="C1204" s="1" t="s">
        <v>1263</v>
      </c>
      <c r="D1204" s="1" t="s">
        <v>35</v>
      </c>
      <c r="E1204" s="1" t="s">
        <v>1219</v>
      </c>
      <c r="F1204" s="1" t="s">
        <v>1217</v>
      </c>
      <c r="G1204" s="1" t="s">
        <v>1221</v>
      </c>
      <c r="H1204" s="1" t="str">
        <f>VLOOKUP(F1204,城市对照表!$B:$C,2,0)</f>
        <v>成都</v>
      </c>
      <c r="I1204" s="1" t="s">
        <v>11713</v>
      </c>
    </row>
    <row r="1205" spans="1:9" x14ac:dyDescent="0.2">
      <c r="A1205" s="1" t="s">
        <v>1217</v>
      </c>
      <c r="B1205" s="1">
        <v>86015524</v>
      </c>
      <c r="C1205" s="1" t="s">
        <v>1264</v>
      </c>
      <c r="D1205" s="1" t="s">
        <v>35</v>
      </c>
      <c r="E1205" s="1" t="s">
        <v>1219</v>
      </c>
      <c r="F1205" s="1" t="s">
        <v>1217</v>
      </c>
      <c r="G1205" s="1" t="s">
        <v>1221</v>
      </c>
      <c r="H1205" s="1" t="str">
        <f>VLOOKUP(F1205,城市对照表!$B:$C,2,0)</f>
        <v>成都</v>
      </c>
      <c r="I1205" s="1" t="s">
        <v>11713</v>
      </c>
    </row>
    <row r="1206" spans="1:9" x14ac:dyDescent="0.2">
      <c r="A1206" s="1" t="s">
        <v>1217</v>
      </c>
      <c r="B1206" s="1">
        <v>86015522</v>
      </c>
      <c r="C1206" s="1" t="s">
        <v>1265</v>
      </c>
      <c r="D1206" s="1" t="s">
        <v>35</v>
      </c>
      <c r="E1206" s="1" t="s">
        <v>1219</v>
      </c>
      <c r="F1206" s="1" t="s">
        <v>1223</v>
      </c>
      <c r="G1206" s="1" t="s">
        <v>1224</v>
      </c>
      <c r="H1206" s="1" t="str">
        <f>VLOOKUP(F1206,城市对照表!$B:$C,2,0)</f>
        <v>贵阳</v>
      </c>
      <c r="I1206" s="1" t="s">
        <v>11713</v>
      </c>
    </row>
    <row r="1207" spans="1:9" x14ac:dyDescent="0.2">
      <c r="A1207" s="1" t="s">
        <v>1217</v>
      </c>
      <c r="B1207" s="1">
        <v>86015507</v>
      </c>
      <c r="C1207" s="1" t="s">
        <v>1266</v>
      </c>
      <c r="D1207" s="1" t="s">
        <v>35</v>
      </c>
      <c r="E1207" s="1" t="s">
        <v>1219</v>
      </c>
      <c r="F1207" s="1" t="s">
        <v>1217</v>
      </c>
      <c r="G1207" s="1" t="s">
        <v>1221</v>
      </c>
      <c r="H1207" s="1" t="str">
        <f>VLOOKUP(F1207,城市对照表!$B:$C,2,0)</f>
        <v>成都</v>
      </c>
      <c r="I1207" s="1" t="s">
        <v>11713</v>
      </c>
    </row>
    <row r="1208" spans="1:9" x14ac:dyDescent="0.2">
      <c r="A1208" s="1" t="s">
        <v>1217</v>
      </c>
      <c r="B1208" s="1">
        <v>86012859</v>
      </c>
      <c r="C1208" s="1" t="s">
        <v>1267</v>
      </c>
      <c r="D1208" s="1" t="s">
        <v>8</v>
      </c>
      <c r="E1208" s="1" t="s">
        <v>1268</v>
      </c>
      <c r="F1208" s="1" t="s">
        <v>1217</v>
      </c>
      <c r="G1208" s="1" t="s">
        <v>1221</v>
      </c>
      <c r="H1208" s="1" t="str">
        <f>VLOOKUP(F1208,城市对照表!$B:$C,2,0)</f>
        <v>成都</v>
      </c>
      <c r="I1208" s="1" t="s">
        <v>11713</v>
      </c>
    </row>
    <row r="1209" spans="1:9" x14ac:dyDescent="0.2">
      <c r="A1209" s="1" t="s">
        <v>1217</v>
      </c>
      <c r="B1209" s="1">
        <v>86012858</v>
      </c>
      <c r="C1209" s="1" t="s">
        <v>1269</v>
      </c>
      <c r="D1209" s="1" t="s">
        <v>8</v>
      </c>
      <c r="E1209" s="1" t="s">
        <v>1268</v>
      </c>
      <c r="F1209" s="1" t="s">
        <v>11020</v>
      </c>
      <c r="G1209" s="1" t="s">
        <v>1221</v>
      </c>
      <c r="H1209" s="1" t="str">
        <f>VLOOKUP(F1209,城市对照表!$B:$C,2,0)</f>
        <v>成都</v>
      </c>
      <c r="I1209" s="1" t="s">
        <v>11713</v>
      </c>
    </row>
    <row r="1210" spans="1:9" x14ac:dyDescent="0.2">
      <c r="A1210" s="1" t="s">
        <v>1217</v>
      </c>
      <c r="B1210" s="1">
        <v>86012856</v>
      </c>
      <c r="C1210" s="1" t="s">
        <v>1270</v>
      </c>
      <c r="D1210" s="1" t="s">
        <v>8</v>
      </c>
      <c r="E1210" s="1" t="s">
        <v>1268</v>
      </c>
      <c r="F1210" s="1" t="s">
        <v>1217</v>
      </c>
      <c r="G1210" s="1" t="s">
        <v>1221</v>
      </c>
      <c r="H1210" s="1" t="str">
        <f>VLOOKUP(F1210,城市对照表!$B:$C,2,0)</f>
        <v>成都</v>
      </c>
      <c r="I1210" s="1" t="s">
        <v>11713</v>
      </c>
    </row>
    <row r="1211" spans="1:9" x14ac:dyDescent="0.2">
      <c r="A1211" s="1" t="s">
        <v>1217</v>
      </c>
      <c r="B1211" s="1">
        <v>86012853</v>
      </c>
      <c r="C1211" s="1" t="s">
        <v>1271</v>
      </c>
      <c r="D1211" s="1" t="s">
        <v>8</v>
      </c>
      <c r="E1211" s="1" t="s">
        <v>1268</v>
      </c>
      <c r="F1211" s="1" t="s">
        <v>1217</v>
      </c>
      <c r="G1211" s="1" t="s">
        <v>1221</v>
      </c>
      <c r="H1211" s="1" t="str">
        <f>VLOOKUP(F1211,城市对照表!$B:$C,2,0)</f>
        <v>成都</v>
      </c>
      <c r="I1211" s="1" t="s">
        <v>11713</v>
      </c>
    </row>
    <row r="1212" spans="1:9" x14ac:dyDescent="0.2">
      <c r="A1212" s="1" t="s">
        <v>1217</v>
      </c>
      <c r="B1212" s="1">
        <v>86012851</v>
      </c>
      <c r="C1212" s="1" t="s">
        <v>1272</v>
      </c>
      <c r="D1212" s="1" t="s">
        <v>8</v>
      </c>
      <c r="E1212" s="1" t="s">
        <v>1268</v>
      </c>
      <c r="F1212" s="1" t="s">
        <v>1217</v>
      </c>
      <c r="G1212" s="1" t="s">
        <v>1221</v>
      </c>
      <c r="H1212" s="1" t="str">
        <f>VLOOKUP(F1212,城市对照表!$B:$C,2,0)</f>
        <v>成都</v>
      </c>
      <c r="I1212" s="1" t="s">
        <v>11713</v>
      </c>
    </row>
    <row r="1213" spans="1:9" x14ac:dyDescent="0.2">
      <c r="A1213" s="1" t="s">
        <v>1217</v>
      </c>
      <c r="B1213" s="1">
        <v>86012220</v>
      </c>
      <c r="C1213" s="1" t="s">
        <v>1273</v>
      </c>
      <c r="D1213" s="1" t="s">
        <v>8</v>
      </c>
      <c r="E1213" s="1" t="s">
        <v>1268</v>
      </c>
      <c r="F1213" s="1" t="s">
        <v>1217</v>
      </c>
      <c r="G1213" s="1" t="s">
        <v>1221</v>
      </c>
      <c r="H1213" s="1" t="str">
        <f>VLOOKUP(F1213,城市对照表!$B:$C,2,0)</f>
        <v>成都</v>
      </c>
      <c r="I1213" s="1" t="s">
        <v>11713</v>
      </c>
    </row>
    <row r="1214" spans="1:9" x14ac:dyDescent="0.2">
      <c r="A1214" s="1" t="s">
        <v>1217</v>
      </c>
      <c r="B1214" s="1">
        <v>86012217</v>
      </c>
      <c r="C1214" s="1" t="s">
        <v>1274</v>
      </c>
      <c r="D1214" s="1" t="s">
        <v>8</v>
      </c>
      <c r="E1214" s="1" t="s">
        <v>1268</v>
      </c>
      <c r="F1214" s="1" t="s">
        <v>1275</v>
      </c>
      <c r="G1214" s="1" t="s">
        <v>1221</v>
      </c>
      <c r="H1214" s="1" t="str">
        <f>VLOOKUP(F1214,城市对照表!$B:$C,2,0)</f>
        <v>南充</v>
      </c>
      <c r="I1214" s="1" t="s">
        <v>11713</v>
      </c>
    </row>
    <row r="1215" spans="1:9" x14ac:dyDescent="0.2">
      <c r="A1215" s="1" t="s">
        <v>1217</v>
      </c>
      <c r="B1215" s="1">
        <v>86012214</v>
      </c>
      <c r="C1215" s="1" t="s">
        <v>1276</v>
      </c>
      <c r="D1215" s="1" t="s">
        <v>8</v>
      </c>
      <c r="E1215" s="1" t="s">
        <v>1268</v>
      </c>
      <c r="F1215" s="1" t="s">
        <v>1277</v>
      </c>
      <c r="G1215" s="1" t="s">
        <v>1221</v>
      </c>
      <c r="H1215" s="1" t="str">
        <f>VLOOKUP(F1215,城市对照表!$B:$C,2,0)</f>
        <v>广安</v>
      </c>
      <c r="I1215" s="1" t="s">
        <v>11713</v>
      </c>
    </row>
    <row r="1216" spans="1:9" x14ac:dyDescent="0.2">
      <c r="A1216" s="1" t="s">
        <v>1217</v>
      </c>
      <c r="B1216" s="1">
        <v>86012213</v>
      </c>
      <c r="C1216" s="1" t="s">
        <v>1278</v>
      </c>
      <c r="D1216" s="1" t="s">
        <v>8</v>
      </c>
      <c r="E1216" s="1" t="s">
        <v>1268</v>
      </c>
      <c r="F1216" s="1" t="s">
        <v>1217</v>
      </c>
      <c r="G1216" s="1" t="s">
        <v>1221</v>
      </c>
      <c r="H1216" s="1" t="str">
        <f>VLOOKUP(F1216,城市对照表!$B:$C,2,0)</f>
        <v>成都</v>
      </c>
      <c r="I1216" s="1" t="s">
        <v>11713</v>
      </c>
    </row>
    <row r="1217" spans="1:9" x14ac:dyDescent="0.2">
      <c r="A1217" s="1" t="s">
        <v>1217</v>
      </c>
      <c r="B1217" s="1">
        <v>86012212</v>
      </c>
      <c r="C1217" s="1" t="s">
        <v>1279</v>
      </c>
      <c r="D1217" s="1" t="s">
        <v>8</v>
      </c>
      <c r="E1217" s="1" t="s">
        <v>1268</v>
      </c>
      <c r="F1217" s="1" t="s">
        <v>1217</v>
      </c>
      <c r="G1217" s="1" t="s">
        <v>1221</v>
      </c>
      <c r="H1217" s="1" t="str">
        <f>VLOOKUP(F1217,城市对照表!$B:$C,2,0)</f>
        <v>成都</v>
      </c>
      <c r="I1217" s="1" t="s">
        <v>11713</v>
      </c>
    </row>
    <row r="1218" spans="1:9" x14ac:dyDescent="0.2">
      <c r="A1218" s="1" t="s">
        <v>1217</v>
      </c>
      <c r="B1218" s="1">
        <v>86012210</v>
      </c>
      <c r="C1218" s="1" t="s">
        <v>1280</v>
      </c>
      <c r="D1218" s="1" t="s">
        <v>8</v>
      </c>
      <c r="E1218" s="1" t="s">
        <v>1268</v>
      </c>
      <c r="F1218" s="1" t="s">
        <v>1217</v>
      </c>
      <c r="G1218" s="1" t="s">
        <v>1221</v>
      </c>
      <c r="H1218" s="1" t="str">
        <f>VLOOKUP(F1218,城市对照表!$B:$C,2,0)</f>
        <v>成都</v>
      </c>
      <c r="I1218" s="1" t="s">
        <v>11713</v>
      </c>
    </row>
    <row r="1219" spans="1:9" x14ac:dyDescent="0.2">
      <c r="A1219" s="1" t="s">
        <v>1217</v>
      </c>
      <c r="B1219" s="1">
        <v>86012208</v>
      </c>
      <c r="C1219" s="1" t="s">
        <v>1281</v>
      </c>
      <c r="D1219" s="1" t="s">
        <v>8</v>
      </c>
      <c r="E1219" s="1" t="s">
        <v>1268</v>
      </c>
      <c r="F1219" s="1" t="s">
        <v>1217</v>
      </c>
      <c r="G1219" s="1" t="s">
        <v>1221</v>
      </c>
      <c r="H1219" s="1" t="str">
        <f>VLOOKUP(F1219,城市对照表!$B:$C,2,0)</f>
        <v>成都</v>
      </c>
      <c r="I1219" s="1" t="s">
        <v>11713</v>
      </c>
    </row>
    <row r="1220" spans="1:9" x14ac:dyDescent="0.2">
      <c r="A1220" s="1" t="s">
        <v>1217</v>
      </c>
      <c r="B1220" s="1">
        <v>86012207</v>
      </c>
      <c r="C1220" s="1" t="s">
        <v>1282</v>
      </c>
      <c r="D1220" s="1" t="s">
        <v>8</v>
      </c>
      <c r="E1220" s="1" t="s">
        <v>1268</v>
      </c>
      <c r="F1220" s="1" t="s">
        <v>1220</v>
      </c>
      <c r="G1220" s="1" t="s">
        <v>1221</v>
      </c>
      <c r="H1220" s="1" t="str">
        <f>VLOOKUP(F1220,城市对照表!$B:$C,2,0)</f>
        <v>宜宾</v>
      </c>
      <c r="I1220" s="1" t="s">
        <v>11713</v>
      </c>
    </row>
    <row r="1221" spans="1:9" x14ac:dyDescent="0.2">
      <c r="A1221" s="1" t="s">
        <v>1217</v>
      </c>
      <c r="B1221" s="1">
        <v>86012205</v>
      </c>
      <c r="C1221" s="1" t="s">
        <v>1284</v>
      </c>
      <c r="D1221" s="1" t="s">
        <v>8</v>
      </c>
      <c r="E1221" s="1" t="s">
        <v>1268</v>
      </c>
      <c r="F1221" s="1" t="s">
        <v>11021</v>
      </c>
      <c r="G1221" s="1" t="s">
        <v>1221</v>
      </c>
      <c r="H1221" s="1" t="str">
        <f>VLOOKUP(F1221,城市对照表!$B:$C,2,0)</f>
        <v>德阳</v>
      </c>
      <c r="I1221" s="1" t="s">
        <v>11713</v>
      </c>
    </row>
    <row r="1222" spans="1:9" x14ac:dyDescent="0.2">
      <c r="A1222" s="1" t="s">
        <v>1217</v>
      </c>
      <c r="B1222" s="1">
        <v>86012203</v>
      </c>
      <c r="C1222" s="1" t="s">
        <v>1285</v>
      </c>
      <c r="D1222" s="1" t="s">
        <v>8</v>
      </c>
      <c r="E1222" s="1" t="s">
        <v>1268</v>
      </c>
      <c r="F1222" s="1" t="s">
        <v>1233</v>
      </c>
      <c r="G1222" s="1" t="s">
        <v>1221</v>
      </c>
      <c r="H1222" s="1" t="str">
        <f>VLOOKUP(F1222,城市对照表!$B:$C,2,0)</f>
        <v>绵阳</v>
      </c>
      <c r="I1222" s="1" t="s">
        <v>11713</v>
      </c>
    </row>
    <row r="1223" spans="1:9" x14ac:dyDescent="0.2">
      <c r="A1223" s="1" t="s">
        <v>1217</v>
      </c>
      <c r="B1223" s="1">
        <v>86012202</v>
      </c>
      <c r="C1223" s="1" t="s">
        <v>1286</v>
      </c>
      <c r="D1223" s="1" t="s">
        <v>8</v>
      </c>
      <c r="E1223" s="1" t="s">
        <v>1268</v>
      </c>
      <c r="F1223" s="1" t="s">
        <v>1287</v>
      </c>
      <c r="G1223" s="1" t="s">
        <v>1221</v>
      </c>
      <c r="H1223" s="1" t="str">
        <f>VLOOKUP(F1223,城市对照表!$B:$C,2,0)</f>
        <v>资阳</v>
      </c>
      <c r="I1223" s="1" t="s">
        <v>11713</v>
      </c>
    </row>
    <row r="1224" spans="1:9" x14ac:dyDescent="0.2">
      <c r="A1224" s="1" t="s">
        <v>1217</v>
      </c>
      <c r="B1224" s="1">
        <v>86012201</v>
      </c>
      <c r="C1224" s="1" t="s">
        <v>1288</v>
      </c>
      <c r="D1224" s="1" t="s">
        <v>8</v>
      </c>
      <c r="E1224" s="1" t="s">
        <v>1268</v>
      </c>
      <c r="F1224" s="1" t="s">
        <v>1289</v>
      </c>
      <c r="G1224" s="1" t="s">
        <v>1221</v>
      </c>
      <c r="H1224" s="1" t="str">
        <f>VLOOKUP(F1224,城市对照表!$B:$C,2,0)</f>
        <v>眉山</v>
      </c>
      <c r="I1224" s="1" t="s">
        <v>11713</v>
      </c>
    </row>
    <row r="1225" spans="1:9" x14ac:dyDescent="0.2">
      <c r="A1225" s="1" t="s">
        <v>1217</v>
      </c>
      <c r="B1225" s="1">
        <v>86012200</v>
      </c>
      <c r="C1225" s="1" t="s">
        <v>1290</v>
      </c>
      <c r="D1225" s="1" t="s">
        <v>8</v>
      </c>
      <c r="E1225" s="1" t="s">
        <v>1268</v>
      </c>
      <c r="F1225" s="1" t="s">
        <v>11022</v>
      </c>
      <c r="G1225" s="1" t="s">
        <v>1221</v>
      </c>
      <c r="H1225" s="1" t="str">
        <f>VLOOKUP(F1225,城市对照表!$B:$C,2,0)</f>
        <v>乐山</v>
      </c>
      <c r="I1225" s="1" t="s">
        <v>11713</v>
      </c>
    </row>
    <row r="1226" spans="1:9" x14ac:dyDescent="0.2">
      <c r="A1226" s="1" t="s">
        <v>1217</v>
      </c>
      <c r="B1226" s="1">
        <v>86012197</v>
      </c>
      <c r="C1226" s="1" t="s">
        <v>1291</v>
      </c>
      <c r="D1226" s="1" t="s">
        <v>8</v>
      </c>
      <c r="E1226" s="1" t="s">
        <v>1268</v>
      </c>
      <c r="F1226" s="1" t="s">
        <v>11023</v>
      </c>
      <c r="G1226" s="1" t="s">
        <v>1221</v>
      </c>
      <c r="H1226" s="1" t="str">
        <f>VLOOKUP(F1226,城市对照表!$B:$C,2,0)</f>
        <v>成都</v>
      </c>
      <c r="I1226" s="1" t="s">
        <v>11713</v>
      </c>
    </row>
    <row r="1227" spans="1:9" x14ac:dyDescent="0.2">
      <c r="A1227" s="1" t="s">
        <v>1217</v>
      </c>
      <c r="B1227" s="1">
        <v>86012192</v>
      </c>
      <c r="C1227" s="1" t="s">
        <v>1292</v>
      </c>
      <c r="D1227" s="1" t="s">
        <v>8</v>
      </c>
      <c r="E1227" s="1" t="s">
        <v>1268</v>
      </c>
      <c r="F1227" s="1" t="s">
        <v>1217</v>
      </c>
      <c r="G1227" s="1" t="s">
        <v>1221</v>
      </c>
      <c r="H1227" s="1" t="str">
        <f>VLOOKUP(F1227,城市对照表!$B:$C,2,0)</f>
        <v>成都</v>
      </c>
      <c r="I1227" s="1" t="s">
        <v>11713</v>
      </c>
    </row>
    <row r="1228" spans="1:9" x14ac:dyDescent="0.2">
      <c r="A1228" s="1" t="s">
        <v>1217</v>
      </c>
      <c r="B1228" s="1">
        <v>86012190</v>
      </c>
      <c r="C1228" s="1" t="s">
        <v>1293</v>
      </c>
      <c r="D1228" s="1" t="s">
        <v>8</v>
      </c>
      <c r="E1228" s="1" t="s">
        <v>1268</v>
      </c>
      <c r="F1228" s="1" t="s">
        <v>1233</v>
      </c>
      <c r="G1228" s="1" t="s">
        <v>1221</v>
      </c>
      <c r="H1228" s="1" t="str">
        <f>VLOOKUP(F1228,城市对照表!$B:$C,2,0)</f>
        <v>绵阳</v>
      </c>
      <c r="I1228" s="1" t="s">
        <v>11713</v>
      </c>
    </row>
    <row r="1229" spans="1:9" x14ac:dyDescent="0.2">
      <c r="A1229" s="1" t="s">
        <v>1217</v>
      </c>
      <c r="B1229" s="1">
        <v>86012189</v>
      </c>
      <c r="C1229" s="1" t="s">
        <v>1294</v>
      </c>
      <c r="D1229" s="1" t="s">
        <v>8</v>
      </c>
      <c r="E1229" s="1" t="s">
        <v>1268</v>
      </c>
      <c r="F1229" s="1" t="s">
        <v>11024</v>
      </c>
      <c r="G1229" s="1" t="s">
        <v>1221</v>
      </c>
      <c r="H1229" s="1" t="str">
        <f>VLOOKUP(F1229,城市对照表!$B:$C,2,0)</f>
        <v>绵阳</v>
      </c>
      <c r="I1229" s="1" t="s">
        <v>11713</v>
      </c>
    </row>
    <row r="1230" spans="1:9" x14ac:dyDescent="0.2">
      <c r="A1230" s="1" t="s">
        <v>1217</v>
      </c>
      <c r="B1230" s="1">
        <v>86012188</v>
      </c>
      <c r="C1230" s="1" t="s">
        <v>1295</v>
      </c>
      <c r="D1230" s="1" t="s">
        <v>8</v>
      </c>
      <c r="E1230" s="1" t="s">
        <v>1268</v>
      </c>
      <c r="F1230" s="1" t="s">
        <v>1217</v>
      </c>
      <c r="G1230" s="1" t="s">
        <v>1221</v>
      </c>
      <c r="H1230" s="1" t="str">
        <f>VLOOKUP(F1230,城市对照表!$B:$C,2,0)</f>
        <v>成都</v>
      </c>
      <c r="I1230" s="1" t="s">
        <v>11713</v>
      </c>
    </row>
    <row r="1231" spans="1:9" x14ac:dyDescent="0.2">
      <c r="A1231" s="1" t="s">
        <v>1217</v>
      </c>
      <c r="B1231" s="1">
        <v>86012185</v>
      </c>
      <c r="C1231" s="1" t="s">
        <v>1296</v>
      </c>
      <c r="D1231" s="1" t="s">
        <v>8</v>
      </c>
      <c r="E1231" s="1" t="s">
        <v>1268</v>
      </c>
      <c r="F1231" s="1" t="s">
        <v>1217</v>
      </c>
      <c r="G1231" s="1" t="s">
        <v>1221</v>
      </c>
      <c r="H1231" s="1" t="str">
        <f>VLOOKUP(F1231,城市对照表!$B:$C,2,0)</f>
        <v>成都</v>
      </c>
      <c r="I1231" s="1" t="s">
        <v>11713</v>
      </c>
    </row>
    <row r="1232" spans="1:9" x14ac:dyDescent="0.2">
      <c r="A1232" s="1" t="s">
        <v>1217</v>
      </c>
      <c r="B1232" s="1">
        <v>86012183</v>
      </c>
      <c r="C1232" s="1" t="s">
        <v>1297</v>
      </c>
      <c r="D1232" s="1" t="s">
        <v>8</v>
      </c>
      <c r="E1232" s="1" t="s">
        <v>1268</v>
      </c>
      <c r="F1232" s="1" t="s">
        <v>1217</v>
      </c>
      <c r="G1232" s="1" t="s">
        <v>1221</v>
      </c>
      <c r="H1232" s="1" t="str">
        <f>VLOOKUP(F1232,城市对照表!$B:$C,2,0)</f>
        <v>成都</v>
      </c>
      <c r="I1232" s="1" t="s">
        <v>11713</v>
      </c>
    </row>
    <row r="1233" spans="1:9" x14ac:dyDescent="0.2">
      <c r="A1233" s="1" t="s">
        <v>1217</v>
      </c>
      <c r="B1233" s="1">
        <v>86012178</v>
      </c>
      <c r="C1233" s="1" t="s">
        <v>1298</v>
      </c>
      <c r="D1233" s="1" t="s">
        <v>8</v>
      </c>
      <c r="E1233" s="1" t="s">
        <v>1268</v>
      </c>
      <c r="F1233" s="1" t="s">
        <v>1275</v>
      </c>
      <c r="G1233" s="1" t="s">
        <v>1221</v>
      </c>
      <c r="H1233" s="1" t="str">
        <f>VLOOKUP(F1233,城市对照表!$B:$C,2,0)</f>
        <v>南充</v>
      </c>
      <c r="I1233" s="1" t="s">
        <v>11713</v>
      </c>
    </row>
    <row r="1234" spans="1:9" x14ac:dyDescent="0.2">
      <c r="A1234" s="1" t="s">
        <v>1217</v>
      </c>
      <c r="B1234" s="1">
        <v>86012173</v>
      </c>
      <c r="C1234" s="1" t="s">
        <v>1299</v>
      </c>
      <c r="D1234" s="1" t="s">
        <v>8</v>
      </c>
      <c r="E1234" s="1" t="s">
        <v>1268</v>
      </c>
      <c r="F1234" s="1" t="s">
        <v>1275</v>
      </c>
      <c r="G1234" s="1" t="s">
        <v>1221</v>
      </c>
      <c r="H1234" s="1" t="str">
        <f>VLOOKUP(F1234,城市对照表!$B:$C,2,0)</f>
        <v>南充</v>
      </c>
      <c r="I1234" s="1" t="s">
        <v>11713</v>
      </c>
    </row>
    <row r="1235" spans="1:9" x14ac:dyDescent="0.2">
      <c r="A1235" s="1" t="s">
        <v>1217</v>
      </c>
      <c r="B1235" s="1">
        <v>86012172</v>
      </c>
      <c r="C1235" s="1" t="s">
        <v>1300</v>
      </c>
      <c r="D1235" s="1" t="s">
        <v>8</v>
      </c>
      <c r="E1235" s="1" t="s">
        <v>1268</v>
      </c>
      <c r="F1235" s="1" t="s">
        <v>11025</v>
      </c>
      <c r="G1235" s="1" t="s">
        <v>1221</v>
      </c>
      <c r="H1235" s="1" t="str">
        <f>VLOOKUP(F1235,城市对照表!$B:$C,2,0)</f>
        <v>成都</v>
      </c>
      <c r="I1235" s="1" t="s">
        <v>11713</v>
      </c>
    </row>
    <row r="1236" spans="1:9" x14ac:dyDescent="0.2">
      <c r="A1236" s="1" t="s">
        <v>1217</v>
      </c>
      <c r="B1236" s="1">
        <v>86012170</v>
      </c>
      <c r="C1236" s="1" t="s">
        <v>1301</v>
      </c>
      <c r="D1236" s="1" t="s">
        <v>8</v>
      </c>
      <c r="E1236" s="1" t="s">
        <v>1268</v>
      </c>
      <c r="F1236" s="1" t="s">
        <v>1217</v>
      </c>
      <c r="G1236" s="1" t="s">
        <v>1221</v>
      </c>
      <c r="H1236" s="1" t="str">
        <f>VLOOKUP(F1236,城市对照表!$B:$C,2,0)</f>
        <v>成都</v>
      </c>
      <c r="I1236" s="1" t="s">
        <v>11713</v>
      </c>
    </row>
    <row r="1237" spans="1:9" x14ac:dyDescent="0.2">
      <c r="A1237" s="1" t="s">
        <v>1217</v>
      </c>
      <c r="B1237" s="1">
        <v>86012169</v>
      </c>
      <c r="C1237" s="1" t="s">
        <v>1302</v>
      </c>
      <c r="D1237" s="1" t="s">
        <v>8</v>
      </c>
      <c r="E1237" s="1" t="s">
        <v>1268</v>
      </c>
      <c r="F1237" s="1" t="s">
        <v>1217</v>
      </c>
      <c r="G1237" s="1" t="s">
        <v>1221</v>
      </c>
      <c r="H1237" s="1" t="str">
        <f>VLOOKUP(F1237,城市对照表!$B:$C,2,0)</f>
        <v>成都</v>
      </c>
      <c r="I1237" s="1" t="s">
        <v>11713</v>
      </c>
    </row>
    <row r="1238" spans="1:9" x14ac:dyDescent="0.2">
      <c r="A1238" s="1" t="s">
        <v>1217</v>
      </c>
      <c r="B1238" s="1">
        <v>86012167</v>
      </c>
      <c r="C1238" s="1" t="s">
        <v>1303</v>
      </c>
      <c r="D1238" s="1" t="s">
        <v>8</v>
      </c>
      <c r="E1238" s="1" t="s">
        <v>1268</v>
      </c>
      <c r="F1238" s="1" t="s">
        <v>1217</v>
      </c>
      <c r="G1238" s="1" t="s">
        <v>1221</v>
      </c>
      <c r="H1238" s="1" t="str">
        <f>VLOOKUP(F1238,城市对照表!$B:$C,2,0)</f>
        <v>成都</v>
      </c>
      <c r="I1238" s="1" t="s">
        <v>11713</v>
      </c>
    </row>
    <row r="1239" spans="1:9" x14ac:dyDescent="0.2">
      <c r="A1239" s="1" t="s">
        <v>1217</v>
      </c>
      <c r="B1239" s="1">
        <v>86012165</v>
      </c>
      <c r="C1239" s="1" t="s">
        <v>1304</v>
      </c>
      <c r="D1239" s="1" t="s">
        <v>8</v>
      </c>
      <c r="E1239" s="1" t="s">
        <v>1268</v>
      </c>
      <c r="F1239" s="1" t="s">
        <v>1233</v>
      </c>
      <c r="G1239" s="1" t="s">
        <v>1221</v>
      </c>
      <c r="H1239" s="1" t="str">
        <f>VLOOKUP(F1239,城市对照表!$B:$C,2,0)</f>
        <v>绵阳</v>
      </c>
      <c r="I1239" s="1" t="s">
        <v>11713</v>
      </c>
    </row>
    <row r="1240" spans="1:9" x14ac:dyDescent="0.2">
      <c r="A1240" s="1" t="s">
        <v>1217</v>
      </c>
      <c r="B1240" s="1">
        <v>86012164</v>
      </c>
      <c r="C1240" s="1" t="s">
        <v>1305</v>
      </c>
      <c r="D1240" s="1" t="s">
        <v>8</v>
      </c>
      <c r="E1240" s="1" t="s">
        <v>1268</v>
      </c>
      <c r="F1240" s="1" t="s">
        <v>11026</v>
      </c>
      <c r="G1240" s="1" t="s">
        <v>1221</v>
      </c>
      <c r="H1240" s="1" t="str">
        <f>VLOOKUP(F1240,城市对照表!$B:$C,2,0)</f>
        <v>眉山</v>
      </c>
      <c r="I1240" s="1" t="s">
        <v>11713</v>
      </c>
    </row>
    <row r="1241" spans="1:9" x14ac:dyDescent="0.2">
      <c r="A1241" s="1" t="s">
        <v>1217</v>
      </c>
      <c r="B1241" s="1">
        <v>12500672</v>
      </c>
      <c r="C1241" s="1" t="s">
        <v>1306</v>
      </c>
      <c r="D1241" s="1" t="s">
        <v>8</v>
      </c>
      <c r="E1241" s="1" t="s">
        <v>1307</v>
      </c>
      <c r="F1241" s="1" t="s">
        <v>11020</v>
      </c>
      <c r="G1241" s="1" t="s">
        <v>1221</v>
      </c>
      <c r="H1241" s="1" t="str">
        <f>VLOOKUP(F1241,城市对照表!$B:$C,2,0)</f>
        <v>成都</v>
      </c>
      <c r="I1241" s="1" t="s">
        <v>11713</v>
      </c>
    </row>
    <row r="1242" spans="1:9" x14ac:dyDescent="0.2">
      <c r="A1242" s="1" t="s">
        <v>1217</v>
      </c>
      <c r="B1242" s="1">
        <v>86012159</v>
      </c>
      <c r="C1242" s="1" t="s">
        <v>1308</v>
      </c>
      <c r="D1242" s="1" t="s">
        <v>8</v>
      </c>
      <c r="E1242" s="1" t="s">
        <v>1268</v>
      </c>
      <c r="F1242" s="1" t="s">
        <v>11027</v>
      </c>
      <c r="G1242" s="1" t="s">
        <v>1221</v>
      </c>
      <c r="H1242" s="1" t="str">
        <f>VLOOKUP(F1242,城市对照表!$B:$C,2,0)</f>
        <v>德阳</v>
      </c>
      <c r="I1242" s="1" t="s">
        <v>11713</v>
      </c>
    </row>
    <row r="1243" spans="1:9" x14ac:dyDescent="0.2">
      <c r="A1243" s="1" t="s">
        <v>1217</v>
      </c>
      <c r="B1243" s="1">
        <v>86012157</v>
      </c>
      <c r="C1243" s="1" t="s">
        <v>1309</v>
      </c>
      <c r="D1243" s="1" t="s">
        <v>8</v>
      </c>
      <c r="E1243" s="1" t="s">
        <v>1268</v>
      </c>
      <c r="F1243" s="1" t="s">
        <v>11028</v>
      </c>
      <c r="G1243" s="1" t="s">
        <v>1221</v>
      </c>
      <c r="H1243" s="1" t="str">
        <f>VLOOKUP(F1243,城市对照表!$B:$C,2,0)</f>
        <v>自贡</v>
      </c>
      <c r="I1243" s="1" t="s">
        <v>11713</v>
      </c>
    </row>
    <row r="1244" spans="1:9" x14ac:dyDescent="0.2">
      <c r="A1244" s="1" t="s">
        <v>1217</v>
      </c>
      <c r="B1244" s="1">
        <v>86012155</v>
      </c>
      <c r="C1244" s="1" t="s">
        <v>1310</v>
      </c>
      <c r="D1244" s="1" t="s">
        <v>8</v>
      </c>
      <c r="E1244" s="1" t="s">
        <v>1268</v>
      </c>
      <c r="F1244" s="1" t="s">
        <v>1217</v>
      </c>
      <c r="G1244" s="1" t="s">
        <v>1221</v>
      </c>
      <c r="H1244" s="1" t="str">
        <f>VLOOKUP(F1244,城市对照表!$B:$C,2,0)</f>
        <v>成都</v>
      </c>
      <c r="I1244" s="1" t="s">
        <v>11713</v>
      </c>
    </row>
    <row r="1245" spans="1:9" x14ac:dyDescent="0.2">
      <c r="A1245" s="1" t="s">
        <v>1217</v>
      </c>
      <c r="B1245" s="1">
        <v>86012153</v>
      </c>
      <c r="C1245" s="1" t="s">
        <v>1311</v>
      </c>
      <c r="D1245" s="1" t="s">
        <v>8</v>
      </c>
      <c r="E1245" s="1" t="s">
        <v>1268</v>
      </c>
      <c r="F1245" s="1" t="s">
        <v>1217</v>
      </c>
      <c r="G1245" s="1" t="s">
        <v>1221</v>
      </c>
      <c r="H1245" s="1" t="str">
        <f>VLOOKUP(F1245,城市对照表!$B:$C,2,0)</f>
        <v>成都</v>
      </c>
      <c r="I1245" s="1" t="s">
        <v>11713</v>
      </c>
    </row>
    <row r="1246" spans="1:9" x14ac:dyDescent="0.2">
      <c r="A1246" s="1" t="s">
        <v>1217</v>
      </c>
      <c r="B1246" s="1">
        <v>86012152</v>
      </c>
      <c r="C1246" s="1" t="s">
        <v>1312</v>
      </c>
      <c r="D1246" s="1" t="s">
        <v>8</v>
      </c>
      <c r="E1246" s="1" t="s">
        <v>1268</v>
      </c>
      <c r="F1246" s="1" t="s">
        <v>1217</v>
      </c>
      <c r="G1246" s="1" t="s">
        <v>1221</v>
      </c>
      <c r="H1246" s="1" t="str">
        <f>VLOOKUP(F1246,城市对照表!$B:$C,2,0)</f>
        <v>成都</v>
      </c>
      <c r="I1246" s="1" t="s">
        <v>11713</v>
      </c>
    </row>
    <row r="1247" spans="1:9" x14ac:dyDescent="0.2">
      <c r="A1247" s="1" t="s">
        <v>1217</v>
      </c>
      <c r="B1247" s="1">
        <v>86012150</v>
      </c>
      <c r="C1247" s="1" t="s">
        <v>1313</v>
      </c>
      <c r="D1247" s="1" t="s">
        <v>8</v>
      </c>
      <c r="E1247" s="1" t="s">
        <v>1268</v>
      </c>
      <c r="F1247" s="1" t="s">
        <v>1314</v>
      </c>
      <c r="G1247" s="1" t="s">
        <v>1221</v>
      </c>
      <c r="H1247" s="1" t="str">
        <f>VLOOKUP(F1247,城市对照表!$B:$C,2,0)</f>
        <v>自贡</v>
      </c>
      <c r="I1247" s="1" t="s">
        <v>11713</v>
      </c>
    </row>
    <row r="1248" spans="1:9" x14ac:dyDescent="0.2">
      <c r="A1248" s="1" t="s">
        <v>1217</v>
      </c>
      <c r="B1248" s="1">
        <v>86012148</v>
      </c>
      <c r="C1248" s="1" t="s">
        <v>1315</v>
      </c>
      <c r="D1248" s="1" t="s">
        <v>8</v>
      </c>
      <c r="E1248" s="1" t="s">
        <v>1268</v>
      </c>
      <c r="F1248" s="1" t="s">
        <v>11023</v>
      </c>
      <c r="G1248" s="1" t="s">
        <v>1221</v>
      </c>
      <c r="H1248" s="1" t="str">
        <f>VLOOKUP(F1248,城市对照表!$B:$C,2,0)</f>
        <v>成都</v>
      </c>
      <c r="I1248" s="1" t="s">
        <v>11713</v>
      </c>
    </row>
    <row r="1249" spans="1:9" x14ac:dyDescent="0.2">
      <c r="A1249" s="1" t="s">
        <v>1217</v>
      </c>
      <c r="B1249" s="1">
        <v>86012146</v>
      </c>
      <c r="C1249" s="1" t="s">
        <v>1316</v>
      </c>
      <c r="D1249" s="1" t="s">
        <v>8</v>
      </c>
      <c r="E1249" s="1" t="s">
        <v>1268</v>
      </c>
      <c r="F1249" s="1" t="s">
        <v>1217</v>
      </c>
      <c r="G1249" s="1" t="s">
        <v>1221</v>
      </c>
      <c r="H1249" s="1" t="str">
        <f>VLOOKUP(F1249,城市对照表!$B:$C,2,0)</f>
        <v>成都</v>
      </c>
      <c r="I1249" s="1" t="s">
        <v>11713</v>
      </c>
    </row>
    <row r="1250" spans="1:9" x14ac:dyDescent="0.2">
      <c r="A1250" s="1" t="s">
        <v>1217</v>
      </c>
      <c r="B1250" s="1">
        <v>86012145</v>
      </c>
      <c r="C1250" s="1" t="s">
        <v>1317</v>
      </c>
      <c r="D1250" s="1" t="s">
        <v>8</v>
      </c>
      <c r="E1250" s="1" t="s">
        <v>1268</v>
      </c>
      <c r="F1250" s="1" t="s">
        <v>1217</v>
      </c>
      <c r="G1250" s="1" t="s">
        <v>1221</v>
      </c>
      <c r="H1250" s="1" t="str">
        <f>VLOOKUP(F1250,城市对照表!$B:$C,2,0)</f>
        <v>成都</v>
      </c>
      <c r="I1250" s="1" t="s">
        <v>11713</v>
      </c>
    </row>
    <row r="1251" spans="1:9" x14ac:dyDescent="0.2">
      <c r="A1251" s="1" t="s">
        <v>1217</v>
      </c>
      <c r="B1251" s="1">
        <v>86012144</v>
      </c>
      <c r="C1251" s="1" t="s">
        <v>1318</v>
      </c>
      <c r="D1251" s="1" t="s">
        <v>8</v>
      </c>
      <c r="E1251" s="1" t="s">
        <v>1268</v>
      </c>
      <c r="F1251" s="1" t="s">
        <v>1217</v>
      </c>
      <c r="G1251" s="1" t="s">
        <v>1221</v>
      </c>
      <c r="H1251" s="1" t="str">
        <f>VLOOKUP(F1251,城市对照表!$B:$C,2,0)</f>
        <v>成都</v>
      </c>
      <c r="I1251" s="1" t="s">
        <v>11713</v>
      </c>
    </row>
    <row r="1252" spans="1:9" x14ac:dyDescent="0.2">
      <c r="A1252" s="1" t="s">
        <v>1217</v>
      </c>
      <c r="B1252" s="1">
        <v>12498889</v>
      </c>
      <c r="C1252" s="1" t="s">
        <v>1319</v>
      </c>
      <c r="D1252" s="1" t="s">
        <v>8</v>
      </c>
      <c r="E1252" s="1" t="s">
        <v>1320</v>
      </c>
      <c r="F1252" s="1" t="s">
        <v>1289</v>
      </c>
      <c r="G1252" s="1" t="s">
        <v>1221</v>
      </c>
      <c r="H1252" s="1" t="str">
        <f>VLOOKUP(F1252,城市对照表!$B:$C,2,0)</f>
        <v>眉山</v>
      </c>
      <c r="I1252" s="1" t="s">
        <v>11713</v>
      </c>
    </row>
    <row r="1253" spans="1:9" x14ac:dyDescent="0.2">
      <c r="A1253" s="1" t="s">
        <v>1217</v>
      </c>
      <c r="B1253" s="1">
        <v>12599381</v>
      </c>
      <c r="C1253" s="1" t="s">
        <v>1321</v>
      </c>
      <c r="D1253" s="1" t="s">
        <v>8</v>
      </c>
      <c r="E1253" s="1" t="s">
        <v>1322</v>
      </c>
      <c r="F1253" s="1" t="s">
        <v>1217</v>
      </c>
      <c r="G1253" s="1" t="s">
        <v>1221</v>
      </c>
      <c r="H1253" s="1" t="str">
        <f>VLOOKUP(F1253,城市对照表!$B:$C,2,0)</f>
        <v>成都</v>
      </c>
      <c r="I1253" s="1" t="s">
        <v>11713</v>
      </c>
    </row>
    <row r="1254" spans="1:9" x14ac:dyDescent="0.2">
      <c r="A1254" s="1" t="s">
        <v>1217</v>
      </c>
      <c r="B1254" s="1">
        <v>86012139</v>
      </c>
      <c r="C1254" s="1" t="s">
        <v>1323</v>
      </c>
      <c r="D1254" s="1" t="s">
        <v>8</v>
      </c>
      <c r="E1254" s="1" t="s">
        <v>1268</v>
      </c>
      <c r="F1254" s="1" t="s">
        <v>1217</v>
      </c>
      <c r="G1254" s="1" t="s">
        <v>1221</v>
      </c>
      <c r="H1254" s="1" t="str">
        <f>VLOOKUP(F1254,城市对照表!$B:$C,2,0)</f>
        <v>成都</v>
      </c>
      <c r="I1254" s="1" t="s">
        <v>11713</v>
      </c>
    </row>
    <row r="1255" spans="1:9" x14ac:dyDescent="0.2">
      <c r="A1255" s="1" t="s">
        <v>1217</v>
      </c>
      <c r="B1255" s="1">
        <v>86012138</v>
      </c>
      <c r="C1255" s="1" t="s">
        <v>1324</v>
      </c>
      <c r="D1255" s="1" t="s">
        <v>8</v>
      </c>
      <c r="E1255" s="1" t="s">
        <v>1268</v>
      </c>
      <c r="F1255" s="1" t="s">
        <v>1217</v>
      </c>
      <c r="G1255" s="1" t="s">
        <v>1221</v>
      </c>
      <c r="H1255" s="1" t="str">
        <f>VLOOKUP(F1255,城市对照表!$B:$C,2,0)</f>
        <v>成都</v>
      </c>
      <c r="I1255" s="1" t="s">
        <v>11713</v>
      </c>
    </row>
    <row r="1256" spans="1:9" x14ac:dyDescent="0.2">
      <c r="A1256" s="1" t="s">
        <v>1217</v>
      </c>
      <c r="B1256" s="1">
        <v>86012135</v>
      </c>
      <c r="C1256" s="1" t="s">
        <v>1325</v>
      </c>
      <c r="D1256" s="1" t="s">
        <v>8</v>
      </c>
      <c r="E1256" s="1" t="s">
        <v>1268</v>
      </c>
      <c r="F1256" s="1" t="s">
        <v>1217</v>
      </c>
      <c r="G1256" s="1" t="s">
        <v>1221</v>
      </c>
      <c r="H1256" s="1" t="str">
        <f>VLOOKUP(F1256,城市对照表!$B:$C,2,0)</f>
        <v>成都</v>
      </c>
      <c r="I1256" s="1" t="s">
        <v>11713</v>
      </c>
    </row>
    <row r="1257" spans="1:9" x14ac:dyDescent="0.2">
      <c r="A1257" s="1" t="s">
        <v>1217</v>
      </c>
      <c r="B1257" s="1">
        <v>86012134</v>
      </c>
      <c r="C1257" s="1" t="s">
        <v>1326</v>
      </c>
      <c r="D1257" s="1" t="s">
        <v>8</v>
      </c>
      <c r="E1257" s="1" t="s">
        <v>1268</v>
      </c>
      <c r="F1257" s="1" t="s">
        <v>1217</v>
      </c>
      <c r="G1257" s="1" t="s">
        <v>1221</v>
      </c>
      <c r="H1257" s="1" t="str">
        <f>VLOOKUP(F1257,城市对照表!$B:$C,2,0)</f>
        <v>成都</v>
      </c>
      <c r="I1257" s="1" t="s">
        <v>11713</v>
      </c>
    </row>
    <row r="1258" spans="1:9" x14ac:dyDescent="0.2">
      <c r="A1258" s="1" t="s">
        <v>1217</v>
      </c>
      <c r="B1258" s="1">
        <v>86012133</v>
      </c>
      <c r="C1258" s="1" t="s">
        <v>1327</v>
      </c>
      <c r="D1258" s="1" t="s">
        <v>8</v>
      </c>
      <c r="E1258" s="1" t="s">
        <v>1268</v>
      </c>
      <c r="F1258" s="1" t="s">
        <v>1314</v>
      </c>
      <c r="G1258" s="1" t="s">
        <v>1221</v>
      </c>
      <c r="H1258" s="1" t="str">
        <f>VLOOKUP(F1258,城市对照表!$B:$C,2,0)</f>
        <v>自贡</v>
      </c>
      <c r="I1258" s="1" t="s">
        <v>11713</v>
      </c>
    </row>
    <row r="1259" spans="1:9" x14ac:dyDescent="0.2">
      <c r="A1259" s="1" t="s">
        <v>1217</v>
      </c>
      <c r="B1259" s="1">
        <v>86012132</v>
      </c>
      <c r="C1259" s="1" t="s">
        <v>1328</v>
      </c>
      <c r="D1259" s="1" t="s">
        <v>8</v>
      </c>
      <c r="E1259" s="1" t="s">
        <v>1268</v>
      </c>
      <c r="F1259" s="1" t="s">
        <v>1217</v>
      </c>
      <c r="G1259" s="1" t="s">
        <v>1221</v>
      </c>
      <c r="H1259" s="1" t="str">
        <f>VLOOKUP(F1259,城市对照表!$B:$C,2,0)</f>
        <v>成都</v>
      </c>
      <c r="I1259" s="1" t="s">
        <v>11713</v>
      </c>
    </row>
    <row r="1260" spans="1:9" x14ac:dyDescent="0.2">
      <c r="A1260" s="1" t="s">
        <v>1217</v>
      </c>
      <c r="B1260" s="1">
        <v>86012131</v>
      </c>
      <c r="C1260" s="1" t="s">
        <v>1329</v>
      </c>
      <c r="D1260" s="1" t="s">
        <v>8</v>
      </c>
      <c r="E1260" s="1" t="s">
        <v>1268</v>
      </c>
      <c r="F1260" s="1" t="s">
        <v>1217</v>
      </c>
      <c r="G1260" s="1" t="s">
        <v>1221</v>
      </c>
      <c r="H1260" s="1" t="str">
        <f>VLOOKUP(F1260,城市对照表!$B:$C,2,0)</f>
        <v>成都</v>
      </c>
      <c r="I1260" s="1" t="s">
        <v>11713</v>
      </c>
    </row>
    <row r="1261" spans="1:9" x14ac:dyDescent="0.2">
      <c r="A1261" s="1" t="s">
        <v>1217</v>
      </c>
      <c r="B1261" s="1">
        <v>86012128</v>
      </c>
      <c r="C1261" s="1" t="s">
        <v>1330</v>
      </c>
      <c r="D1261" s="1" t="s">
        <v>8</v>
      </c>
      <c r="E1261" s="1" t="s">
        <v>1268</v>
      </c>
      <c r="F1261" s="1" t="s">
        <v>1217</v>
      </c>
      <c r="G1261" s="1" t="s">
        <v>1221</v>
      </c>
      <c r="H1261" s="1" t="str">
        <f>VLOOKUP(F1261,城市对照表!$B:$C,2,0)</f>
        <v>成都</v>
      </c>
      <c r="I1261" s="1" t="s">
        <v>11713</v>
      </c>
    </row>
    <row r="1262" spans="1:9" x14ac:dyDescent="0.2">
      <c r="A1262" s="1" t="s">
        <v>1217</v>
      </c>
      <c r="B1262" s="1">
        <v>12820560</v>
      </c>
      <c r="C1262" s="1" t="s">
        <v>1331</v>
      </c>
      <c r="D1262" s="1" t="s">
        <v>8</v>
      </c>
      <c r="E1262" s="1" t="s">
        <v>1322</v>
      </c>
      <c r="F1262" s="1" t="s">
        <v>1217</v>
      </c>
      <c r="G1262" s="1" t="s">
        <v>1221</v>
      </c>
      <c r="H1262" s="1" t="str">
        <f>VLOOKUP(F1262,城市对照表!$B:$C,2,0)</f>
        <v>成都</v>
      </c>
      <c r="I1262" s="1" t="s">
        <v>11713</v>
      </c>
    </row>
    <row r="1263" spans="1:9" x14ac:dyDescent="0.2">
      <c r="A1263" s="1" t="s">
        <v>1217</v>
      </c>
      <c r="B1263" s="1">
        <v>86012126</v>
      </c>
      <c r="C1263" s="1" t="s">
        <v>1332</v>
      </c>
      <c r="D1263" s="1" t="s">
        <v>8</v>
      </c>
      <c r="E1263" s="1" t="s">
        <v>1268</v>
      </c>
      <c r="F1263" s="1" t="s">
        <v>1217</v>
      </c>
      <c r="G1263" s="1" t="s">
        <v>1221</v>
      </c>
      <c r="H1263" s="1" t="str">
        <f>VLOOKUP(F1263,城市对照表!$B:$C,2,0)</f>
        <v>成都</v>
      </c>
      <c r="I1263" s="1" t="s">
        <v>11713</v>
      </c>
    </row>
    <row r="1264" spans="1:9" x14ac:dyDescent="0.2">
      <c r="A1264" s="1" t="s">
        <v>1217</v>
      </c>
      <c r="B1264" s="1">
        <v>86012119</v>
      </c>
      <c r="C1264" s="1" t="s">
        <v>1333</v>
      </c>
      <c r="D1264" s="1" t="s">
        <v>8</v>
      </c>
      <c r="E1264" s="1" t="s">
        <v>1268</v>
      </c>
      <c r="F1264" s="1" t="s">
        <v>1217</v>
      </c>
      <c r="G1264" s="1" t="s">
        <v>1221</v>
      </c>
      <c r="H1264" s="1" t="str">
        <f>VLOOKUP(F1264,城市对照表!$B:$C,2,0)</f>
        <v>成都</v>
      </c>
      <c r="I1264" s="1" t="s">
        <v>11713</v>
      </c>
    </row>
    <row r="1265" spans="1:9" x14ac:dyDescent="0.2">
      <c r="A1265" s="1" t="s">
        <v>1217</v>
      </c>
      <c r="B1265" s="1">
        <v>86012118</v>
      </c>
      <c r="C1265" s="1" t="s">
        <v>1334</v>
      </c>
      <c r="D1265" s="1" t="s">
        <v>8</v>
      </c>
      <c r="E1265" s="1" t="s">
        <v>1268</v>
      </c>
      <c r="F1265" s="1" t="s">
        <v>1217</v>
      </c>
      <c r="G1265" s="1" t="s">
        <v>1221</v>
      </c>
      <c r="H1265" s="1" t="str">
        <f>VLOOKUP(F1265,城市对照表!$B:$C,2,0)</f>
        <v>成都</v>
      </c>
      <c r="I1265" s="1" t="s">
        <v>11713</v>
      </c>
    </row>
    <row r="1266" spans="1:9" x14ac:dyDescent="0.2">
      <c r="A1266" s="1" t="s">
        <v>1217</v>
      </c>
      <c r="B1266" s="1">
        <v>86012117</v>
      </c>
      <c r="C1266" s="1" t="s">
        <v>1335</v>
      </c>
      <c r="D1266" s="1" t="s">
        <v>8</v>
      </c>
      <c r="E1266" s="1" t="s">
        <v>1268</v>
      </c>
      <c r="F1266" s="1" t="s">
        <v>1336</v>
      </c>
      <c r="G1266" s="1" t="s">
        <v>1221</v>
      </c>
      <c r="H1266" s="1" t="str">
        <f>VLOOKUP(F1266,城市对照表!$B:$C,2,0)</f>
        <v>达州</v>
      </c>
      <c r="I1266" s="1" t="s">
        <v>11713</v>
      </c>
    </row>
    <row r="1267" spans="1:9" x14ac:dyDescent="0.2">
      <c r="A1267" s="1" t="s">
        <v>1217</v>
      </c>
      <c r="B1267" s="1">
        <v>86012110</v>
      </c>
      <c r="C1267" s="1" t="s">
        <v>1337</v>
      </c>
      <c r="D1267" s="1" t="s">
        <v>8</v>
      </c>
      <c r="E1267" s="1" t="s">
        <v>1268</v>
      </c>
      <c r="F1267" s="1" t="s">
        <v>1233</v>
      </c>
      <c r="G1267" s="1" t="s">
        <v>1221</v>
      </c>
      <c r="H1267" s="1" t="str">
        <f>VLOOKUP(F1267,城市对照表!$B:$C,2,0)</f>
        <v>绵阳</v>
      </c>
      <c r="I1267" s="1" t="s">
        <v>11713</v>
      </c>
    </row>
    <row r="1268" spans="1:9" x14ac:dyDescent="0.2">
      <c r="A1268" s="1" t="s">
        <v>1217</v>
      </c>
      <c r="B1268" s="1">
        <v>86012109</v>
      </c>
      <c r="C1268" s="1" t="s">
        <v>1338</v>
      </c>
      <c r="D1268" s="1" t="s">
        <v>8</v>
      </c>
      <c r="E1268" s="1" t="s">
        <v>1268</v>
      </c>
      <c r="F1268" s="1" t="s">
        <v>1233</v>
      </c>
      <c r="G1268" s="1" t="s">
        <v>1221</v>
      </c>
      <c r="H1268" s="1" t="str">
        <f>VLOOKUP(F1268,城市对照表!$B:$C,2,0)</f>
        <v>绵阳</v>
      </c>
      <c r="I1268" s="1" t="s">
        <v>11713</v>
      </c>
    </row>
    <row r="1269" spans="1:9" x14ac:dyDescent="0.2">
      <c r="A1269" s="1" t="s">
        <v>1217</v>
      </c>
      <c r="B1269" s="1">
        <v>86012107</v>
      </c>
      <c r="C1269" s="1" t="s">
        <v>1339</v>
      </c>
      <c r="D1269" s="1" t="s">
        <v>8</v>
      </c>
      <c r="E1269" s="1" t="s">
        <v>1268</v>
      </c>
      <c r="F1269" s="1" t="s">
        <v>1217</v>
      </c>
      <c r="G1269" s="1" t="s">
        <v>1221</v>
      </c>
      <c r="H1269" s="1" t="str">
        <f>VLOOKUP(F1269,城市对照表!$B:$C,2,0)</f>
        <v>成都</v>
      </c>
      <c r="I1269" s="1" t="s">
        <v>11713</v>
      </c>
    </row>
    <row r="1270" spans="1:9" x14ac:dyDescent="0.2">
      <c r="A1270" s="1" t="s">
        <v>1217</v>
      </c>
      <c r="B1270" s="1">
        <v>86012106</v>
      </c>
      <c r="C1270" s="1" t="s">
        <v>1340</v>
      </c>
      <c r="D1270" s="1" t="s">
        <v>8</v>
      </c>
      <c r="E1270" s="1" t="s">
        <v>1268</v>
      </c>
      <c r="F1270" s="1" t="s">
        <v>1217</v>
      </c>
      <c r="G1270" s="1" t="s">
        <v>1221</v>
      </c>
      <c r="H1270" s="1" t="str">
        <f>VLOOKUP(F1270,城市对照表!$B:$C,2,0)</f>
        <v>成都</v>
      </c>
      <c r="I1270" s="1" t="s">
        <v>11713</v>
      </c>
    </row>
    <row r="1271" spans="1:9" x14ac:dyDescent="0.2">
      <c r="A1271" s="1" t="s">
        <v>1217</v>
      </c>
      <c r="B1271" s="1">
        <v>86012105</v>
      </c>
      <c r="C1271" s="1" t="s">
        <v>1341</v>
      </c>
      <c r="D1271" s="1" t="s">
        <v>8</v>
      </c>
      <c r="E1271" s="1" t="s">
        <v>1268</v>
      </c>
      <c r="F1271" s="1" t="s">
        <v>1275</v>
      </c>
      <c r="G1271" s="1" t="s">
        <v>1221</v>
      </c>
      <c r="H1271" s="1" t="str">
        <f>VLOOKUP(F1271,城市对照表!$B:$C,2,0)</f>
        <v>南充</v>
      </c>
      <c r="I1271" s="1" t="s">
        <v>11713</v>
      </c>
    </row>
    <row r="1272" spans="1:9" x14ac:dyDescent="0.2">
      <c r="A1272" s="1" t="s">
        <v>1217</v>
      </c>
      <c r="B1272" s="1">
        <v>86012104</v>
      </c>
      <c r="C1272" s="1" t="s">
        <v>1342</v>
      </c>
      <c r="D1272" s="1" t="s">
        <v>8</v>
      </c>
      <c r="E1272" s="1" t="s">
        <v>1268</v>
      </c>
      <c r="F1272" s="1" t="s">
        <v>1217</v>
      </c>
      <c r="G1272" s="1" t="s">
        <v>1221</v>
      </c>
      <c r="H1272" s="1" t="str">
        <f>VLOOKUP(F1272,城市对照表!$B:$C,2,0)</f>
        <v>成都</v>
      </c>
      <c r="I1272" s="1" t="s">
        <v>11713</v>
      </c>
    </row>
    <row r="1273" spans="1:9" x14ac:dyDescent="0.2">
      <c r="A1273" s="1" t="s">
        <v>1217</v>
      </c>
      <c r="B1273" s="1">
        <v>86012103</v>
      </c>
      <c r="C1273" s="1" t="s">
        <v>1343</v>
      </c>
      <c r="D1273" s="1" t="s">
        <v>8</v>
      </c>
      <c r="E1273" s="1" t="s">
        <v>1268</v>
      </c>
      <c r="F1273" s="1" t="s">
        <v>1226</v>
      </c>
      <c r="G1273" s="1" t="s">
        <v>1221</v>
      </c>
      <c r="H1273" s="1" t="str">
        <f>VLOOKUP(F1273,城市对照表!$B:$C,2,0)</f>
        <v>德阳</v>
      </c>
      <c r="I1273" s="1" t="s">
        <v>11713</v>
      </c>
    </row>
    <row r="1274" spans="1:9" x14ac:dyDescent="0.2">
      <c r="A1274" s="1" t="s">
        <v>1217</v>
      </c>
      <c r="B1274" s="1">
        <v>86012101</v>
      </c>
      <c r="C1274" s="1" t="s">
        <v>1344</v>
      </c>
      <c r="D1274" s="1" t="s">
        <v>8</v>
      </c>
      <c r="E1274" s="1" t="s">
        <v>1268</v>
      </c>
      <c r="F1274" s="1" t="s">
        <v>1345</v>
      </c>
      <c r="G1274" s="1" t="s">
        <v>1221</v>
      </c>
      <c r="H1274" s="1" t="str">
        <f>VLOOKUP(F1274,城市对照表!$B:$C,2,0)</f>
        <v>遂宁</v>
      </c>
      <c r="I1274" s="1" t="s">
        <v>11713</v>
      </c>
    </row>
    <row r="1275" spans="1:9" x14ac:dyDescent="0.2">
      <c r="A1275" s="1" t="s">
        <v>1217</v>
      </c>
      <c r="B1275" s="1">
        <v>86012100</v>
      </c>
      <c r="C1275" s="1" t="s">
        <v>1346</v>
      </c>
      <c r="D1275" s="1" t="s">
        <v>8</v>
      </c>
      <c r="E1275" s="1" t="s">
        <v>1268</v>
      </c>
      <c r="F1275" s="1" t="s">
        <v>1220</v>
      </c>
      <c r="G1275" s="1" t="s">
        <v>1221</v>
      </c>
      <c r="H1275" s="1" t="str">
        <f>VLOOKUP(F1275,城市对照表!$B:$C,2,0)</f>
        <v>宜宾</v>
      </c>
      <c r="I1275" s="1" t="s">
        <v>11713</v>
      </c>
    </row>
    <row r="1276" spans="1:9" x14ac:dyDescent="0.2">
      <c r="A1276" s="1" t="s">
        <v>1217</v>
      </c>
      <c r="B1276" s="1">
        <v>86012094</v>
      </c>
      <c r="C1276" s="1" t="s">
        <v>1347</v>
      </c>
      <c r="D1276" s="1" t="s">
        <v>8</v>
      </c>
      <c r="E1276" s="1" t="s">
        <v>1268</v>
      </c>
      <c r="F1276" s="1" t="s">
        <v>1289</v>
      </c>
      <c r="G1276" s="1" t="s">
        <v>1221</v>
      </c>
      <c r="H1276" s="1" t="str">
        <f>VLOOKUP(F1276,城市对照表!$B:$C,2,0)</f>
        <v>眉山</v>
      </c>
      <c r="I1276" s="1" t="s">
        <v>11713</v>
      </c>
    </row>
    <row r="1277" spans="1:9" x14ac:dyDescent="0.2">
      <c r="A1277" s="1" t="s">
        <v>1217</v>
      </c>
      <c r="B1277" s="1">
        <v>86012093</v>
      </c>
      <c r="C1277" s="1" t="s">
        <v>1348</v>
      </c>
      <c r="D1277" s="1" t="s">
        <v>8</v>
      </c>
      <c r="E1277" s="1" t="s">
        <v>1268</v>
      </c>
      <c r="F1277" s="1" t="s">
        <v>1275</v>
      </c>
      <c r="G1277" s="1" t="s">
        <v>1221</v>
      </c>
      <c r="H1277" s="1" t="str">
        <f>VLOOKUP(F1277,城市对照表!$B:$C,2,0)</f>
        <v>南充</v>
      </c>
      <c r="I1277" s="1" t="s">
        <v>11713</v>
      </c>
    </row>
    <row r="1278" spans="1:9" x14ac:dyDescent="0.2">
      <c r="A1278" s="1" t="s">
        <v>1217</v>
      </c>
      <c r="B1278" s="1">
        <v>86012092</v>
      </c>
      <c r="C1278" s="1" t="s">
        <v>1349</v>
      </c>
      <c r="D1278" s="1" t="s">
        <v>8</v>
      </c>
      <c r="E1278" s="1" t="s">
        <v>1268</v>
      </c>
      <c r="F1278" s="1" t="s">
        <v>1217</v>
      </c>
      <c r="G1278" s="1" t="s">
        <v>1221</v>
      </c>
      <c r="H1278" s="1" t="str">
        <f>VLOOKUP(F1278,城市对照表!$B:$C,2,0)</f>
        <v>成都</v>
      </c>
      <c r="I1278" s="1" t="s">
        <v>11713</v>
      </c>
    </row>
    <row r="1279" spans="1:9" x14ac:dyDescent="0.2">
      <c r="A1279" s="1" t="s">
        <v>1217</v>
      </c>
      <c r="B1279" s="1">
        <v>86012091</v>
      </c>
      <c r="C1279" s="1" t="s">
        <v>1350</v>
      </c>
      <c r="D1279" s="1" t="s">
        <v>8</v>
      </c>
      <c r="E1279" s="1" t="s">
        <v>1268</v>
      </c>
      <c r="F1279" s="1" t="s">
        <v>11029</v>
      </c>
      <c r="G1279" s="1" t="s">
        <v>1221</v>
      </c>
      <c r="H1279" s="1" t="str">
        <f>VLOOKUP(F1279,城市对照表!$B:$C,2,0)</f>
        <v>遂宁</v>
      </c>
      <c r="I1279" s="1" t="s">
        <v>11713</v>
      </c>
    </row>
    <row r="1280" spans="1:9" x14ac:dyDescent="0.2">
      <c r="A1280" s="1" t="s">
        <v>1217</v>
      </c>
      <c r="B1280" s="1">
        <v>86012089</v>
      </c>
      <c r="C1280" s="1" t="s">
        <v>1351</v>
      </c>
      <c r="D1280" s="1" t="s">
        <v>8</v>
      </c>
      <c r="E1280" s="1" t="s">
        <v>1268</v>
      </c>
      <c r="F1280" s="1" t="s">
        <v>1217</v>
      </c>
      <c r="G1280" s="1" t="s">
        <v>1221</v>
      </c>
      <c r="H1280" s="1" t="str">
        <f>VLOOKUP(F1280,城市对照表!$B:$C,2,0)</f>
        <v>成都</v>
      </c>
      <c r="I1280" s="1" t="s">
        <v>11713</v>
      </c>
    </row>
    <row r="1281" spans="1:9" x14ac:dyDescent="0.2">
      <c r="A1281" s="1" t="s">
        <v>1217</v>
      </c>
      <c r="B1281" s="1">
        <v>86012085</v>
      </c>
      <c r="C1281" s="1" t="s">
        <v>1352</v>
      </c>
      <c r="D1281" s="1" t="s">
        <v>8</v>
      </c>
      <c r="E1281" s="1" t="s">
        <v>1268</v>
      </c>
      <c r="F1281" s="1" t="s">
        <v>1217</v>
      </c>
      <c r="G1281" s="1" t="s">
        <v>1221</v>
      </c>
      <c r="H1281" s="1" t="str">
        <f>VLOOKUP(F1281,城市对照表!$B:$C,2,0)</f>
        <v>成都</v>
      </c>
      <c r="I1281" s="1" t="s">
        <v>11713</v>
      </c>
    </row>
    <row r="1282" spans="1:9" x14ac:dyDescent="0.2">
      <c r="A1282" s="1" t="s">
        <v>1217</v>
      </c>
      <c r="B1282" s="1">
        <v>86012083</v>
      </c>
      <c r="C1282" s="1" t="s">
        <v>1353</v>
      </c>
      <c r="D1282" s="1" t="s">
        <v>8</v>
      </c>
      <c r="E1282" s="1" t="s">
        <v>1268</v>
      </c>
      <c r="F1282" s="1" t="s">
        <v>1220</v>
      </c>
      <c r="G1282" s="1" t="s">
        <v>1221</v>
      </c>
      <c r="H1282" s="1" t="str">
        <f>VLOOKUP(F1282,城市对照表!$B:$C,2,0)</f>
        <v>宜宾</v>
      </c>
      <c r="I1282" s="1" t="s">
        <v>11713</v>
      </c>
    </row>
    <row r="1283" spans="1:9" x14ac:dyDescent="0.2">
      <c r="A1283" s="1" t="s">
        <v>1217</v>
      </c>
      <c r="B1283" s="1">
        <v>86012081</v>
      </c>
      <c r="C1283" s="1" t="s">
        <v>1354</v>
      </c>
      <c r="D1283" s="1" t="s">
        <v>8</v>
      </c>
      <c r="E1283" s="1" t="s">
        <v>1268</v>
      </c>
      <c r="F1283" s="1" t="s">
        <v>1355</v>
      </c>
      <c r="G1283" s="1" t="s">
        <v>1221</v>
      </c>
      <c r="H1283" s="1" t="str">
        <f>VLOOKUP(F1283,城市对照表!$B:$C,2,0)</f>
        <v>内江</v>
      </c>
      <c r="I1283" s="1" t="s">
        <v>11713</v>
      </c>
    </row>
    <row r="1284" spans="1:9" x14ac:dyDescent="0.2">
      <c r="A1284" s="1" t="s">
        <v>1217</v>
      </c>
      <c r="B1284" s="1">
        <v>86012080</v>
      </c>
      <c r="C1284" s="1" t="s">
        <v>1356</v>
      </c>
      <c r="D1284" s="1" t="s">
        <v>8</v>
      </c>
      <c r="E1284" s="1" t="s">
        <v>1268</v>
      </c>
      <c r="F1284" s="1" t="s">
        <v>1217</v>
      </c>
      <c r="G1284" s="1" t="s">
        <v>1221</v>
      </c>
      <c r="H1284" s="1" t="str">
        <f>VLOOKUP(F1284,城市对照表!$B:$C,2,0)</f>
        <v>成都</v>
      </c>
      <c r="I1284" s="1" t="s">
        <v>11713</v>
      </c>
    </row>
    <row r="1285" spans="1:9" x14ac:dyDescent="0.2">
      <c r="A1285" s="1" t="s">
        <v>1217</v>
      </c>
      <c r="B1285" s="1">
        <v>86012079</v>
      </c>
      <c r="C1285" s="1" t="s">
        <v>1357</v>
      </c>
      <c r="D1285" s="1" t="s">
        <v>8</v>
      </c>
      <c r="E1285" s="1" t="s">
        <v>1268</v>
      </c>
      <c r="F1285" s="1" t="s">
        <v>1217</v>
      </c>
      <c r="G1285" s="1" t="s">
        <v>1221</v>
      </c>
      <c r="H1285" s="1" t="str">
        <f>VLOOKUP(F1285,城市对照表!$B:$C,2,0)</f>
        <v>成都</v>
      </c>
      <c r="I1285" s="1" t="s">
        <v>11713</v>
      </c>
    </row>
    <row r="1286" spans="1:9" x14ac:dyDescent="0.2">
      <c r="A1286" s="1" t="s">
        <v>1217</v>
      </c>
      <c r="B1286" s="1">
        <v>86012078</v>
      </c>
      <c r="C1286" s="1" t="s">
        <v>1358</v>
      </c>
      <c r="D1286" s="1" t="s">
        <v>8</v>
      </c>
      <c r="E1286" s="1" t="s">
        <v>1268</v>
      </c>
      <c r="F1286" s="1" t="s">
        <v>1217</v>
      </c>
      <c r="G1286" s="1" t="s">
        <v>1221</v>
      </c>
      <c r="H1286" s="1" t="str">
        <f>VLOOKUP(F1286,城市对照表!$B:$C,2,0)</f>
        <v>成都</v>
      </c>
      <c r="I1286" s="1" t="s">
        <v>11713</v>
      </c>
    </row>
    <row r="1287" spans="1:9" x14ac:dyDescent="0.2">
      <c r="A1287" s="1" t="s">
        <v>1217</v>
      </c>
      <c r="B1287" s="1">
        <v>86012077</v>
      </c>
      <c r="C1287" s="1" t="s">
        <v>1359</v>
      </c>
      <c r="D1287" s="1" t="s">
        <v>8</v>
      </c>
      <c r="E1287" s="1" t="s">
        <v>1268</v>
      </c>
      <c r="F1287" s="1" t="s">
        <v>1217</v>
      </c>
      <c r="G1287" s="1" t="s">
        <v>1221</v>
      </c>
      <c r="H1287" s="1" t="str">
        <f>VLOOKUP(F1287,城市对照表!$B:$C,2,0)</f>
        <v>成都</v>
      </c>
      <c r="I1287" s="1" t="s">
        <v>11713</v>
      </c>
    </row>
    <row r="1288" spans="1:9" x14ac:dyDescent="0.2">
      <c r="A1288" s="1" t="s">
        <v>1217</v>
      </c>
      <c r="B1288" s="1">
        <v>86012076</v>
      </c>
      <c r="C1288" s="1" t="s">
        <v>1360</v>
      </c>
      <c r="D1288" s="1" t="s">
        <v>8</v>
      </c>
      <c r="E1288" s="1" t="s">
        <v>1268</v>
      </c>
      <c r="F1288" s="1" t="s">
        <v>1217</v>
      </c>
      <c r="G1288" s="1" t="s">
        <v>1221</v>
      </c>
      <c r="H1288" s="1" t="str">
        <f>VLOOKUP(F1288,城市对照表!$B:$C,2,0)</f>
        <v>成都</v>
      </c>
      <c r="I1288" s="1" t="s">
        <v>11713</v>
      </c>
    </row>
    <row r="1289" spans="1:9" x14ac:dyDescent="0.2">
      <c r="A1289" s="1" t="s">
        <v>1217</v>
      </c>
      <c r="B1289" s="1">
        <v>86012075</v>
      </c>
      <c r="C1289" s="1" t="s">
        <v>1361</v>
      </c>
      <c r="D1289" s="1" t="s">
        <v>8</v>
      </c>
      <c r="E1289" s="1" t="s">
        <v>1268</v>
      </c>
      <c r="F1289" s="1" t="s">
        <v>1217</v>
      </c>
      <c r="G1289" s="1" t="s">
        <v>1221</v>
      </c>
      <c r="H1289" s="1" t="str">
        <f>VLOOKUP(F1289,城市对照表!$B:$C,2,0)</f>
        <v>成都</v>
      </c>
      <c r="I1289" s="1" t="s">
        <v>11713</v>
      </c>
    </row>
    <row r="1290" spans="1:9" x14ac:dyDescent="0.2">
      <c r="A1290" s="1" t="s">
        <v>1217</v>
      </c>
      <c r="B1290" s="1">
        <v>86012074</v>
      </c>
      <c r="C1290" s="1" t="s">
        <v>1362</v>
      </c>
      <c r="D1290" s="1" t="s">
        <v>8</v>
      </c>
      <c r="E1290" s="1" t="s">
        <v>1268</v>
      </c>
      <c r="F1290" s="1" t="s">
        <v>1217</v>
      </c>
      <c r="G1290" s="1" t="s">
        <v>1221</v>
      </c>
      <c r="H1290" s="1" t="str">
        <f>VLOOKUP(F1290,城市对照表!$B:$C,2,0)</f>
        <v>成都</v>
      </c>
      <c r="I1290" s="1" t="s">
        <v>11713</v>
      </c>
    </row>
    <row r="1291" spans="1:9" x14ac:dyDescent="0.2">
      <c r="A1291" s="1" t="s">
        <v>1217</v>
      </c>
      <c r="B1291" s="1">
        <v>86012073</v>
      </c>
      <c r="C1291" s="1" t="s">
        <v>1363</v>
      </c>
      <c r="D1291" s="1" t="s">
        <v>8</v>
      </c>
      <c r="E1291" s="1" t="s">
        <v>1268</v>
      </c>
      <c r="F1291" s="1" t="s">
        <v>1217</v>
      </c>
      <c r="G1291" s="1" t="s">
        <v>1221</v>
      </c>
      <c r="H1291" s="1" t="str">
        <f>VLOOKUP(F1291,城市对照表!$B:$C,2,0)</f>
        <v>成都</v>
      </c>
      <c r="I1291" s="1" t="s">
        <v>11713</v>
      </c>
    </row>
    <row r="1292" spans="1:9" x14ac:dyDescent="0.2">
      <c r="A1292" s="1" t="s">
        <v>1217</v>
      </c>
      <c r="B1292" s="1">
        <v>86012072</v>
      </c>
      <c r="C1292" s="1" t="s">
        <v>1364</v>
      </c>
      <c r="D1292" s="1" t="s">
        <v>8</v>
      </c>
      <c r="E1292" s="1" t="s">
        <v>1268</v>
      </c>
      <c r="F1292" s="1" t="s">
        <v>1217</v>
      </c>
      <c r="G1292" s="1" t="s">
        <v>1221</v>
      </c>
      <c r="H1292" s="1" t="str">
        <f>VLOOKUP(F1292,城市对照表!$B:$C,2,0)</f>
        <v>成都</v>
      </c>
      <c r="I1292" s="1" t="s">
        <v>11713</v>
      </c>
    </row>
    <row r="1293" spans="1:9" x14ac:dyDescent="0.2">
      <c r="A1293" s="1" t="s">
        <v>1217</v>
      </c>
      <c r="B1293" s="1">
        <v>86012070</v>
      </c>
      <c r="C1293" s="1" t="s">
        <v>1365</v>
      </c>
      <c r="D1293" s="1" t="s">
        <v>8</v>
      </c>
      <c r="E1293" s="1" t="s">
        <v>1268</v>
      </c>
      <c r="F1293" s="1" t="s">
        <v>1217</v>
      </c>
      <c r="G1293" s="1" t="s">
        <v>1221</v>
      </c>
      <c r="H1293" s="1" t="str">
        <f>VLOOKUP(F1293,城市对照表!$B:$C,2,0)</f>
        <v>成都</v>
      </c>
      <c r="I1293" s="1" t="s">
        <v>11713</v>
      </c>
    </row>
    <row r="1294" spans="1:9" x14ac:dyDescent="0.2">
      <c r="A1294" s="1" t="s">
        <v>1217</v>
      </c>
      <c r="B1294" s="1">
        <v>86012069</v>
      </c>
      <c r="C1294" s="1" t="s">
        <v>1366</v>
      </c>
      <c r="D1294" s="1" t="s">
        <v>8</v>
      </c>
      <c r="E1294" s="1" t="s">
        <v>1268</v>
      </c>
      <c r="F1294" s="1" t="s">
        <v>1233</v>
      </c>
      <c r="G1294" s="1" t="s">
        <v>1221</v>
      </c>
      <c r="H1294" s="1" t="str">
        <f>VLOOKUP(F1294,城市对照表!$B:$C,2,0)</f>
        <v>绵阳</v>
      </c>
      <c r="I1294" s="1" t="s">
        <v>11713</v>
      </c>
    </row>
    <row r="1295" spans="1:9" x14ac:dyDescent="0.2">
      <c r="A1295" s="1" t="s">
        <v>1217</v>
      </c>
      <c r="B1295" s="1">
        <v>86012068</v>
      </c>
      <c r="C1295" s="1" t="s">
        <v>1367</v>
      </c>
      <c r="D1295" s="1" t="s">
        <v>8</v>
      </c>
      <c r="E1295" s="1" t="s">
        <v>1268</v>
      </c>
      <c r="F1295" s="1" t="s">
        <v>1217</v>
      </c>
      <c r="G1295" s="1" t="s">
        <v>1221</v>
      </c>
      <c r="H1295" s="1" t="str">
        <f>VLOOKUP(F1295,城市对照表!$B:$C,2,0)</f>
        <v>成都</v>
      </c>
      <c r="I1295" s="1" t="s">
        <v>11713</v>
      </c>
    </row>
    <row r="1296" spans="1:9" x14ac:dyDescent="0.2">
      <c r="A1296" s="1" t="s">
        <v>1217</v>
      </c>
      <c r="B1296" s="1">
        <v>86012067</v>
      </c>
      <c r="C1296" s="1" t="s">
        <v>1368</v>
      </c>
      <c r="D1296" s="1" t="s">
        <v>8</v>
      </c>
      <c r="E1296" s="1" t="s">
        <v>1268</v>
      </c>
      <c r="F1296" s="1" t="s">
        <v>1217</v>
      </c>
      <c r="G1296" s="1" t="s">
        <v>1221</v>
      </c>
      <c r="H1296" s="1" t="str">
        <f>VLOOKUP(F1296,城市对照表!$B:$C,2,0)</f>
        <v>成都</v>
      </c>
      <c r="I1296" s="1" t="s">
        <v>11713</v>
      </c>
    </row>
    <row r="1297" spans="1:9" x14ac:dyDescent="0.2">
      <c r="A1297" s="1" t="s">
        <v>1217</v>
      </c>
      <c r="B1297" s="1">
        <v>86012066</v>
      </c>
      <c r="C1297" s="1" t="s">
        <v>1369</v>
      </c>
      <c r="D1297" s="1" t="s">
        <v>8</v>
      </c>
      <c r="E1297" s="1" t="s">
        <v>1268</v>
      </c>
      <c r="F1297" s="1" t="s">
        <v>1217</v>
      </c>
      <c r="G1297" s="1" t="s">
        <v>1221</v>
      </c>
      <c r="H1297" s="1" t="str">
        <f>VLOOKUP(F1297,城市对照表!$B:$C,2,0)</f>
        <v>成都</v>
      </c>
      <c r="I1297" s="1" t="s">
        <v>11713</v>
      </c>
    </row>
    <row r="1298" spans="1:9" x14ac:dyDescent="0.2">
      <c r="A1298" s="1" t="s">
        <v>1217</v>
      </c>
      <c r="B1298" s="1">
        <v>86012063</v>
      </c>
      <c r="C1298" s="1" t="s">
        <v>1370</v>
      </c>
      <c r="D1298" s="1" t="s">
        <v>8</v>
      </c>
      <c r="E1298" s="1" t="s">
        <v>1268</v>
      </c>
      <c r="F1298" s="1" t="s">
        <v>1336</v>
      </c>
      <c r="G1298" s="1" t="s">
        <v>1221</v>
      </c>
      <c r="H1298" s="1" t="str">
        <f>VLOOKUP(F1298,城市对照表!$B:$C,2,0)</f>
        <v>达州</v>
      </c>
      <c r="I1298" s="1" t="s">
        <v>11713</v>
      </c>
    </row>
    <row r="1299" spans="1:9" x14ac:dyDescent="0.2">
      <c r="A1299" s="1" t="s">
        <v>1217</v>
      </c>
      <c r="B1299" s="1">
        <v>12723129</v>
      </c>
      <c r="C1299" s="1" t="s">
        <v>1371</v>
      </c>
      <c r="D1299" s="1" t="s">
        <v>8</v>
      </c>
      <c r="E1299" s="1" t="s">
        <v>1268</v>
      </c>
      <c r="F1299" s="1" t="s">
        <v>1217</v>
      </c>
      <c r="G1299" s="1" t="s">
        <v>1221</v>
      </c>
      <c r="H1299" s="1" t="str">
        <f>VLOOKUP(F1299,城市对照表!$B:$C,2,0)</f>
        <v>成都</v>
      </c>
      <c r="I1299" s="1" t="s">
        <v>11713</v>
      </c>
    </row>
    <row r="1300" spans="1:9" x14ac:dyDescent="0.2">
      <c r="A1300" s="1" t="s">
        <v>1217</v>
      </c>
      <c r="B1300" s="1">
        <v>86012054</v>
      </c>
      <c r="C1300" s="1" t="s">
        <v>1372</v>
      </c>
      <c r="D1300" s="1" t="s">
        <v>8</v>
      </c>
      <c r="E1300" s="1" t="s">
        <v>1268</v>
      </c>
      <c r="F1300" s="1" t="s">
        <v>1217</v>
      </c>
      <c r="G1300" s="1" t="s">
        <v>1221</v>
      </c>
      <c r="H1300" s="1" t="str">
        <f>VLOOKUP(F1300,城市对照表!$B:$C,2,0)</f>
        <v>成都</v>
      </c>
      <c r="I1300" s="1" t="s">
        <v>11713</v>
      </c>
    </row>
    <row r="1301" spans="1:9" x14ac:dyDescent="0.2">
      <c r="A1301" s="1" t="s">
        <v>1217</v>
      </c>
      <c r="B1301" s="1">
        <v>86012050</v>
      </c>
      <c r="C1301" s="1" t="s">
        <v>1373</v>
      </c>
      <c r="D1301" s="1" t="s">
        <v>8</v>
      </c>
      <c r="E1301" s="1" t="s">
        <v>1268</v>
      </c>
      <c r="F1301" s="1" t="s">
        <v>1233</v>
      </c>
      <c r="G1301" s="1" t="s">
        <v>1221</v>
      </c>
      <c r="H1301" s="1" t="str">
        <f>VLOOKUP(F1301,城市对照表!$B:$C,2,0)</f>
        <v>绵阳</v>
      </c>
      <c r="I1301" s="1" t="s">
        <v>11713</v>
      </c>
    </row>
    <row r="1302" spans="1:9" x14ac:dyDescent="0.2">
      <c r="A1302" s="1" t="s">
        <v>1217</v>
      </c>
      <c r="B1302" s="1">
        <v>86012040</v>
      </c>
      <c r="C1302" s="1" t="s">
        <v>1374</v>
      </c>
      <c r="D1302" s="1" t="s">
        <v>8</v>
      </c>
      <c r="E1302" s="1" t="s">
        <v>1268</v>
      </c>
      <c r="F1302" s="1" t="s">
        <v>1217</v>
      </c>
      <c r="G1302" s="1" t="s">
        <v>1221</v>
      </c>
      <c r="H1302" s="1" t="str">
        <f>VLOOKUP(F1302,城市对照表!$B:$C,2,0)</f>
        <v>成都</v>
      </c>
      <c r="I1302" s="1" t="s">
        <v>11713</v>
      </c>
    </row>
    <row r="1303" spans="1:9" x14ac:dyDescent="0.2">
      <c r="A1303" s="1" t="s">
        <v>1217</v>
      </c>
      <c r="B1303" s="1">
        <v>86012039</v>
      </c>
      <c r="C1303" s="1" t="s">
        <v>1375</v>
      </c>
      <c r="D1303" s="1" t="s">
        <v>8</v>
      </c>
      <c r="E1303" s="1" t="s">
        <v>1268</v>
      </c>
      <c r="F1303" s="1" t="s">
        <v>1345</v>
      </c>
      <c r="G1303" s="1" t="s">
        <v>1221</v>
      </c>
      <c r="H1303" s="1" t="str">
        <f>VLOOKUP(F1303,城市对照表!$B:$C,2,0)</f>
        <v>遂宁</v>
      </c>
      <c r="I1303" s="1" t="s">
        <v>11713</v>
      </c>
    </row>
    <row r="1304" spans="1:9" x14ac:dyDescent="0.2">
      <c r="A1304" s="1" t="s">
        <v>1217</v>
      </c>
      <c r="B1304" s="1">
        <v>86012038</v>
      </c>
      <c r="C1304" s="1" t="s">
        <v>1376</v>
      </c>
      <c r="D1304" s="1" t="s">
        <v>8</v>
      </c>
      <c r="E1304" s="1" t="s">
        <v>1268</v>
      </c>
      <c r="F1304" s="1" t="s">
        <v>1275</v>
      </c>
      <c r="G1304" s="1" t="s">
        <v>1221</v>
      </c>
      <c r="H1304" s="1" t="str">
        <f>VLOOKUP(F1304,城市对照表!$B:$C,2,0)</f>
        <v>南充</v>
      </c>
      <c r="I1304" s="1" t="s">
        <v>11713</v>
      </c>
    </row>
    <row r="1305" spans="1:9" x14ac:dyDescent="0.2">
      <c r="A1305" s="1" t="s">
        <v>1217</v>
      </c>
      <c r="B1305" s="1">
        <v>86012037</v>
      </c>
      <c r="C1305" s="1" t="s">
        <v>1377</v>
      </c>
      <c r="D1305" s="1" t="s">
        <v>8</v>
      </c>
      <c r="E1305" s="1" t="s">
        <v>1268</v>
      </c>
      <c r="F1305" s="1" t="s">
        <v>1217</v>
      </c>
      <c r="G1305" s="1" t="s">
        <v>1221</v>
      </c>
      <c r="H1305" s="1" t="str">
        <f>VLOOKUP(F1305,城市对照表!$B:$C,2,0)</f>
        <v>成都</v>
      </c>
      <c r="I1305" s="1" t="s">
        <v>11713</v>
      </c>
    </row>
    <row r="1306" spans="1:9" x14ac:dyDescent="0.2">
      <c r="A1306" s="1" t="s">
        <v>1217</v>
      </c>
      <c r="B1306" s="1">
        <v>86012036</v>
      </c>
      <c r="C1306" s="1" t="s">
        <v>1378</v>
      </c>
      <c r="D1306" s="1" t="s">
        <v>8</v>
      </c>
      <c r="E1306" s="1" t="s">
        <v>1268</v>
      </c>
      <c r="F1306" s="1" t="s">
        <v>1217</v>
      </c>
      <c r="G1306" s="1" t="s">
        <v>1221</v>
      </c>
      <c r="H1306" s="1" t="str">
        <f>VLOOKUP(F1306,城市对照表!$B:$C,2,0)</f>
        <v>成都</v>
      </c>
      <c r="I1306" s="1" t="s">
        <v>11713</v>
      </c>
    </row>
    <row r="1307" spans="1:9" x14ac:dyDescent="0.2">
      <c r="A1307" s="1" t="s">
        <v>1217</v>
      </c>
      <c r="B1307" s="1">
        <v>86012035</v>
      </c>
      <c r="C1307" s="1" t="s">
        <v>1379</v>
      </c>
      <c r="D1307" s="1" t="s">
        <v>8</v>
      </c>
      <c r="E1307" s="1" t="s">
        <v>1268</v>
      </c>
      <c r="F1307" s="1" t="s">
        <v>1217</v>
      </c>
      <c r="G1307" s="1" t="s">
        <v>1221</v>
      </c>
      <c r="H1307" s="1" t="str">
        <f>VLOOKUP(F1307,城市对照表!$B:$C,2,0)</f>
        <v>成都</v>
      </c>
      <c r="I1307" s="1" t="s">
        <v>11713</v>
      </c>
    </row>
    <row r="1308" spans="1:9" x14ac:dyDescent="0.2">
      <c r="A1308" s="1" t="s">
        <v>1217</v>
      </c>
      <c r="B1308" s="1">
        <v>86012034</v>
      </c>
      <c r="C1308" s="1" t="s">
        <v>1380</v>
      </c>
      <c r="D1308" s="1" t="s">
        <v>8</v>
      </c>
      <c r="E1308" s="1" t="s">
        <v>1268</v>
      </c>
      <c r="F1308" s="1" t="s">
        <v>1217</v>
      </c>
      <c r="G1308" s="1" t="s">
        <v>1221</v>
      </c>
      <c r="H1308" s="1" t="str">
        <f>VLOOKUP(F1308,城市对照表!$B:$C,2,0)</f>
        <v>成都</v>
      </c>
      <c r="I1308" s="1" t="s">
        <v>11713</v>
      </c>
    </row>
    <row r="1309" spans="1:9" x14ac:dyDescent="0.2">
      <c r="A1309" s="1" t="s">
        <v>1217</v>
      </c>
      <c r="B1309" s="1">
        <v>86012033</v>
      </c>
      <c r="C1309" s="1" t="s">
        <v>1381</v>
      </c>
      <c r="D1309" s="1" t="s">
        <v>8</v>
      </c>
      <c r="E1309" s="1" t="s">
        <v>1268</v>
      </c>
      <c r="F1309" s="1" t="s">
        <v>1314</v>
      </c>
      <c r="G1309" s="1" t="s">
        <v>1221</v>
      </c>
      <c r="H1309" s="1" t="str">
        <f>VLOOKUP(F1309,城市对照表!$B:$C,2,0)</f>
        <v>自贡</v>
      </c>
      <c r="I1309" s="1" t="s">
        <v>11713</v>
      </c>
    </row>
    <row r="1310" spans="1:9" x14ac:dyDescent="0.2">
      <c r="A1310" s="1" t="s">
        <v>1217</v>
      </c>
      <c r="B1310" s="1">
        <v>86012027</v>
      </c>
      <c r="C1310" s="1" t="s">
        <v>1382</v>
      </c>
      <c r="D1310" s="1" t="s">
        <v>8</v>
      </c>
      <c r="E1310" s="1" t="s">
        <v>1268</v>
      </c>
      <c r="F1310" s="1" t="s">
        <v>1217</v>
      </c>
      <c r="G1310" s="1" t="s">
        <v>1221</v>
      </c>
      <c r="H1310" s="1" t="str">
        <f>VLOOKUP(F1310,城市对照表!$B:$C,2,0)</f>
        <v>成都</v>
      </c>
      <c r="I1310" s="1" t="s">
        <v>11713</v>
      </c>
    </row>
    <row r="1311" spans="1:9" x14ac:dyDescent="0.2">
      <c r="A1311" s="1" t="s">
        <v>1217</v>
      </c>
      <c r="B1311" s="1">
        <v>86012019</v>
      </c>
      <c r="C1311" s="1" t="s">
        <v>1383</v>
      </c>
      <c r="D1311" s="1" t="s">
        <v>8</v>
      </c>
      <c r="E1311" s="1" t="s">
        <v>1268</v>
      </c>
      <c r="F1311" s="1" t="s">
        <v>1384</v>
      </c>
      <c r="G1311" s="1" t="s">
        <v>1221</v>
      </c>
      <c r="H1311" s="1" t="str">
        <f>VLOOKUP(F1311,城市对照表!$B:$C,2,0)</f>
        <v>泸州</v>
      </c>
      <c r="I1311" s="1" t="s">
        <v>11713</v>
      </c>
    </row>
    <row r="1312" spans="1:9" x14ac:dyDescent="0.2">
      <c r="A1312" s="1" t="s">
        <v>1217</v>
      </c>
      <c r="B1312" s="1">
        <v>86012005</v>
      </c>
      <c r="C1312" s="1" t="s">
        <v>1385</v>
      </c>
      <c r="D1312" s="1" t="s">
        <v>8</v>
      </c>
      <c r="E1312" s="1" t="s">
        <v>1268</v>
      </c>
      <c r="F1312" s="1" t="s">
        <v>1217</v>
      </c>
      <c r="G1312" s="1" t="s">
        <v>1221</v>
      </c>
      <c r="H1312" s="1" t="str">
        <f>VLOOKUP(F1312,城市对照表!$B:$C,2,0)</f>
        <v>成都</v>
      </c>
      <c r="I1312" s="1" t="s">
        <v>11713</v>
      </c>
    </row>
    <row r="1313" spans="1:9" x14ac:dyDescent="0.2">
      <c r="A1313" s="1" t="s">
        <v>1217</v>
      </c>
      <c r="B1313" s="1">
        <v>86012002</v>
      </c>
      <c r="C1313" s="1" t="s">
        <v>1386</v>
      </c>
      <c r="D1313" s="1" t="s">
        <v>8</v>
      </c>
      <c r="E1313" s="1" t="s">
        <v>1268</v>
      </c>
      <c r="F1313" s="1" t="s">
        <v>1217</v>
      </c>
      <c r="G1313" s="1" t="s">
        <v>1221</v>
      </c>
      <c r="H1313" s="1" t="str">
        <f>VLOOKUP(F1313,城市对照表!$B:$C,2,0)</f>
        <v>成都</v>
      </c>
      <c r="I1313" s="1" t="s">
        <v>11713</v>
      </c>
    </row>
    <row r="1314" spans="1:9" x14ac:dyDescent="0.2">
      <c r="A1314" s="1" t="s">
        <v>1217</v>
      </c>
      <c r="B1314" s="1">
        <v>80151551</v>
      </c>
      <c r="C1314" s="1" t="s">
        <v>1387</v>
      </c>
      <c r="D1314" s="1" t="s">
        <v>35</v>
      </c>
      <c r="E1314" s="1" t="s">
        <v>1219</v>
      </c>
      <c r="F1314" s="1" t="s">
        <v>1223</v>
      </c>
      <c r="G1314" s="1" t="s">
        <v>1224</v>
      </c>
      <c r="H1314" s="1" t="str">
        <f>VLOOKUP(F1314,城市对照表!$B:$C,2,0)</f>
        <v>贵阳</v>
      </c>
      <c r="I1314" s="1" t="s">
        <v>11713</v>
      </c>
    </row>
    <row r="1315" spans="1:9" x14ac:dyDescent="0.2">
      <c r="A1315" s="1" t="s">
        <v>1217</v>
      </c>
      <c r="B1315" s="1">
        <v>80151548</v>
      </c>
      <c r="C1315" s="1" t="s">
        <v>1388</v>
      </c>
      <c r="D1315" s="1" t="s">
        <v>35</v>
      </c>
      <c r="E1315" s="1" t="s">
        <v>1219</v>
      </c>
      <c r="F1315" s="1" t="s">
        <v>1355</v>
      </c>
      <c r="G1315" s="1" t="s">
        <v>1221</v>
      </c>
      <c r="H1315" s="1" t="str">
        <f>VLOOKUP(F1315,城市对照表!$B:$C,2,0)</f>
        <v>内江</v>
      </c>
      <c r="I1315" s="1" t="s">
        <v>11713</v>
      </c>
    </row>
    <row r="1316" spans="1:9" x14ac:dyDescent="0.2">
      <c r="A1316" s="1" t="s">
        <v>1217</v>
      </c>
      <c r="B1316" s="1">
        <v>80151546</v>
      </c>
      <c r="C1316" s="1" t="s">
        <v>1389</v>
      </c>
      <c r="D1316" s="1" t="s">
        <v>35</v>
      </c>
      <c r="E1316" s="1" t="s">
        <v>1219</v>
      </c>
      <c r="F1316" s="1" t="s">
        <v>1289</v>
      </c>
      <c r="G1316" s="1" t="s">
        <v>1221</v>
      </c>
      <c r="H1316" s="1" t="str">
        <f>VLOOKUP(F1316,城市对照表!$B:$C,2,0)</f>
        <v>眉山</v>
      </c>
      <c r="I1316" s="1" t="s">
        <v>11713</v>
      </c>
    </row>
    <row r="1317" spans="1:9" x14ac:dyDescent="0.2">
      <c r="A1317" s="1" t="s">
        <v>1217</v>
      </c>
      <c r="B1317" s="1">
        <v>80151528</v>
      </c>
      <c r="C1317" s="1" t="s">
        <v>1390</v>
      </c>
      <c r="D1317" s="1" t="s">
        <v>35</v>
      </c>
      <c r="E1317" s="1" t="s">
        <v>1219</v>
      </c>
      <c r="F1317" s="1" t="s">
        <v>1275</v>
      </c>
      <c r="G1317" s="1" t="s">
        <v>1221</v>
      </c>
      <c r="H1317" s="1" t="str">
        <f>VLOOKUP(F1317,城市对照表!$B:$C,2,0)</f>
        <v>南充</v>
      </c>
      <c r="I1317" s="1" t="s">
        <v>11713</v>
      </c>
    </row>
    <row r="1318" spans="1:9" x14ac:dyDescent="0.2">
      <c r="A1318" s="1" t="s">
        <v>1217</v>
      </c>
      <c r="B1318" s="1">
        <v>80151515</v>
      </c>
      <c r="C1318" s="1" t="s">
        <v>1391</v>
      </c>
      <c r="D1318" s="1" t="s">
        <v>35</v>
      </c>
      <c r="E1318" s="1" t="s">
        <v>1219</v>
      </c>
      <c r="F1318" s="1" t="s">
        <v>1217</v>
      </c>
      <c r="G1318" s="1" t="s">
        <v>1221</v>
      </c>
      <c r="H1318" s="1" t="str">
        <f>VLOOKUP(F1318,城市对照表!$B:$C,2,0)</f>
        <v>成都</v>
      </c>
      <c r="I1318" s="1" t="s">
        <v>11713</v>
      </c>
    </row>
    <row r="1319" spans="1:9" x14ac:dyDescent="0.2">
      <c r="A1319" s="1" t="s">
        <v>1217</v>
      </c>
      <c r="B1319" s="1">
        <v>80151514</v>
      </c>
      <c r="C1319" s="1" t="s">
        <v>1392</v>
      </c>
      <c r="D1319" s="1" t="s">
        <v>35</v>
      </c>
      <c r="E1319" s="1" t="s">
        <v>1219</v>
      </c>
      <c r="F1319" s="1" t="s">
        <v>1287</v>
      </c>
      <c r="G1319" s="1" t="s">
        <v>1221</v>
      </c>
      <c r="H1319" s="1" t="str">
        <f>VLOOKUP(F1319,城市对照表!$B:$C,2,0)</f>
        <v>资阳</v>
      </c>
      <c r="I1319" s="1" t="s">
        <v>11713</v>
      </c>
    </row>
    <row r="1320" spans="1:9" x14ac:dyDescent="0.2">
      <c r="A1320" s="1" t="s">
        <v>1217</v>
      </c>
      <c r="B1320" s="1">
        <v>80151512</v>
      </c>
      <c r="C1320" s="1" t="s">
        <v>1393</v>
      </c>
      <c r="D1320" s="1" t="s">
        <v>35</v>
      </c>
      <c r="E1320" s="1" t="s">
        <v>1219</v>
      </c>
      <c r="F1320" s="1" t="s">
        <v>1223</v>
      </c>
      <c r="G1320" s="1" t="s">
        <v>1224</v>
      </c>
      <c r="H1320" s="1" t="str">
        <f>VLOOKUP(F1320,城市对照表!$B:$C,2,0)</f>
        <v>贵阳</v>
      </c>
      <c r="I1320" s="1" t="s">
        <v>11713</v>
      </c>
    </row>
    <row r="1321" spans="1:9" x14ac:dyDescent="0.2">
      <c r="A1321" s="1" t="s">
        <v>1217</v>
      </c>
      <c r="B1321" s="1">
        <v>80151506</v>
      </c>
      <c r="C1321" s="1" t="s">
        <v>1394</v>
      </c>
      <c r="D1321" s="1" t="s">
        <v>35</v>
      </c>
      <c r="E1321" s="1" t="s">
        <v>1219</v>
      </c>
      <c r="F1321" s="1" t="s">
        <v>1217</v>
      </c>
      <c r="G1321" s="1" t="s">
        <v>1221</v>
      </c>
      <c r="H1321" s="1" t="str">
        <f>VLOOKUP(F1321,城市对照表!$B:$C,2,0)</f>
        <v>成都</v>
      </c>
      <c r="I1321" s="1" t="s">
        <v>11713</v>
      </c>
    </row>
    <row r="1322" spans="1:9" x14ac:dyDescent="0.2">
      <c r="A1322" s="1" t="s">
        <v>1217</v>
      </c>
      <c r="B1322" s="1">
        <v>11821209</v>
      </c>
      <c r="C1322" s="1" t="s">
        <v>1395</v>
      </c>
      <c r="D1322" s="1" t="s">
        <v>8</v>
      </c>
      <c r="E1322" s="1" t="s">
        <v>1396</v>
      </c>
      <c r="F1322" s="1" t="s">
        <v>1397</v>
      </c>
      <c r="G1322" s="1" t="s">
        <v>1221</v>
      </c>
      <c r="H1322" s="1" t="str">
        <f>VLOOKUP(F1322,城市对照表!$B:$C,2,0)</f>
        <v>乐山</v>
      </c>
      <c r="I1322" s="1" t="s">
        <v>11713</v>
      </c>
    </row>
    <row r="1323" spans="1:9" x14ac:dyDescent="0.2">
      <c r="A1323" s="1" t="s">
        <v>1217</v>
      </c>
      <c r="B1323" s="1">
        <v>9679571</v>
      </c>
      <c r="C1323" s="1" t="s">
        <v>1398</v>
      </c>
      <c r="D1323" s="1" t="s">
        <v>8</v>
      </c>
      <c r="E1323" s="1" t="s">
        <v>1399</v>
      </c>
      <c r="F1323" s="1" t="s">
        <v>1217</v>
      </c>
      <c r="G1323" s="1" t="s">
        <v>1221</v>
      </c>
      <c r="H1323" s="1" t="str">
        <f>VLOOKUP(F1323,城市对照表!$B:$C,2,0)</f>
        <v>成都</v>
      </c>
      <c r="I1323" s="1" t="s">
        <v>11713</v>
      </c>
    </row>
    <row r="1324" spans="1:9" x14ac:dyDescent="0.2">
      <c r="A1324" s="1" t="s">
        <v>1217</v>
      </c>
      <c r="B1324" s="1">
        <v>86012225</v>
      </c>
      <c r="C1324" s="1" t="s">
        <v>1400</v>
      </c>
      <c r="D1324" s="1" t="s">
        <v>8</v>
      </c>
      <c r="E1324" s="1" t="s">
        <v>1268</v>
      </c>
      <c r="F1324" s="1" t="s">
        <v>1401</v>
      </c>
      <c r="G1324" s="1" t="s">
        <v>1221</v>
      </c>
      <c r="H1324" s="1" t="str">
        <f>VLOOKUP(F1324,城市对照表!$B:$C,2,0)</f>
        <v>广元</v>
      </c>
      <c r="I1324" s="1" t="s">
        <v>11713</v>
      </c>
    </row>
    <row r="1325" spans="1:9" x14ac:dyDescent="0.2">
      <c r="A1325" s="1" t="s">
        <v>1217</v>
      </c>
      <c r="B1325" s="1">
        <v>86012227</v>
      </c>
      <c r="C1325" s="1" t="s">
        <v>1402</v>
      </c>
      <c r="D1325" s="1" t="s">
        <v>8</v>
      </c>
      <c r="E1325" s="1" t="s">
        <v>1268</v>
      </c>
      <c r="F1325" s="1" t="s">
        <v>1355</v>
      </c>
      <c r="G1325" s="1" t="s">
        <v>1221</v>
      </c>
      <c r="H1325" s="1" t="str">
        <f>VLOOKUP(F1325,城市对照表!$B:$C,2,0)</f>
        <v>内江</v>
      </c>
      <c r="I1325" s="1" t="s">
        <v>11713</v>
      </c>
    </row>
    <row r="1326" spans="1:9" x14ac:dyDescent="0.2">
      <c r="A1326" s="1" t="s">
        <v>1217</v>
      </c>
      <c r="B1326" s="1">
        <v>80151560</v>
      </c>
      <c r="C1326" s="1" t="s">
        <v>1403</v>
      </c>
      <c r="D1326" s="1" t="s">
        <v>35</v>
      </c>
      <c r="E1326" s="1" t="s">
        <v>1219</v>
      </c>
      <c r="F1326" s="1" t="s">
        <v>1401</v>
      </c>
      <c r="G1326" s="1" t="s">
        <v>1221</v>
      </c>
      <c r="H1326" s="1" t="str">
        <f>VLOOKUP(F1326,城市对照表!$B:$C,2,0)</f>
        <v>广元</v>
      </c>
      <c r="I1326" s="1" t="s">
        <v>11713</v>
      </c>
    </row>
    <row r="1327" spans="1:9" x14ac:dyDescent="0.2">
      <c r="A1327" s="1" t="s">
        <v>1217</v>
      </c>
      <c r="B1327" s="1">
        <v>80151561</v>
      </c>
      <c r="C1327" s="1" t="s">
        <v>1404</v>
      </c>
      <c r="D1327" s="1" t="s">
        <v>35</v>
      </c>
      <c r="E1327" s="1" t="s">
        <v>1219</v>
      </c>
      <c r="F1327" s="1" t="s">
        <v>1355</v>
      </c>
      <c r="G1327" s="1" t="s">
        <v>1221</v>
      </c>
      <c r="H1327" s="1" t="str">
        <f>VLOOKUP(F1327,城市对照表!$B:$C,2,0)</f>
        <v>内江</v>
      </c>
      <c r="I1327" s="1" t="s">
        <v>11713</v>
      </c>
    </row>
    <row r="1328" spans="1:9" x14ac:dyDescent="0.2">
      <c r="A1328" s="1" t="s">
        <v>1217</v>
      </c>
      <c r="B1328" s="1">
        <v>86015717</v>
      </c>
      <c r="C1328" s="1" t="s">
        <v>1405</v>
      </c>
      <c r="D1328" s="1" t="s">
        <v>239</v>
      </c>
      <c r="E1328" s="1" t="s">
        <v>1219</v>
      </c>
      <c r="F1328" s="1" t="s">
        <v>1217</v>
      </c>
      <c r="G1328" s="1" t="s">
        <v>1221</v>
      </c>
      <c r="H1328" s="1" t="str">
        <f>VLOOKUP(F1328,城市对照表!$B:$C,2,0)</f>
        <v>成都</v>
      </c>
      <c r="I1328" s="1" t="s">
        <v>11713</v>
      </c>
    </row>
    <row r="1329" spans="1:9" x14ac:dyDescent="0.2">
      <c r="A1329" s="1" t="s">
        <v>1217</v>
      </c>
      <c r="B1329" s="1">
        <v>86015838</v>
      </c>
      <c r="C1329" s="1" t="s">
        <v>1406</v>
      </c>
      <c r="D1329" s="1" t="s">
        <v>35</v>
      </c>
      <c r="E1329" s="1" t="s">
        <v>1219</v>
      </c>
      <c r="F1329" s="1" t="s">
        <v>1407</v>
      </c>
      <c r="G1329" s="1" t="s">
        <v>1407</v>
      </c>
      <c r="H1329" s="1" t="str">
        <f>VLOOKUP(F1329,城市对照表!$B:$C,2,0)</f>
        <v>重庆</v>
      </c>
      <c r="I1329" s="1" t="s">
        <v>11713</v>
      </c>
    </row>
    <row r="1330" spans="1:9" x14ac:dyDescent="0.2">
      <c r="A1330" s="1" t="s">
        <v>1217</v>
      </c>
      <c r="B1330" s="1">
        <v>86015837</v>
      </c>
      <c r="C1330" s="1" t="s">
        <v>1408</v>
      </c>
      <c r="D1330" s="1" t="s">
        <v>35</v>
      </c>
      <c r="E1330" s="1" t="s">
        <v>1219</v>
      </c>
      <c r="F1330" s="1" t="s">
        <v>1407</v>
      </c>
      <c r="G1330" s="1" t="s">
        <v>1407</v>
      </c>
      <c r="H1330" s="1" t="str">
        <f>VLOOKUP(F1330,城市对照表!$B:$C,2,0)</f>
        <v>重庆</v>
      </c>
      <c r="I1330" s="1" t="s">
        <v>11713</v>
      </c>
    </row>
    <row r="1331" spans="1:9" x14ac:dyDescent="0.2">
      <c r="A1331" s="1" t="s">
        <v>1217</v>
      </c>
      <c r="B1331" s="1">
        <v>86015835</v>
      </c>
      <c r="C1331" s="1" t="s">
        <v>1409</v>
      </c>
      <c r="D1331" s="1" t="s">
        <v>35</v>
      </c>
      <c r="E1331" s="1" t="s">
        <v>1219</v>
      </c>
      <c r="F1331" s="1" t="s">
        <v>1407</v>
      </c>
      <c r="G1331" s="1" t="s">
        <v>1407</v>
      </c>
      <c r="H1331" s="1" t="str">
        <f>VLOOKUP(F1331,城市对照表!$B:$C,2,0)</f>
        <v>重庆</v>
      </c>
      <c r="I1331" s="1" t="s">
        <v>11713</v>
      </c>
    </row>
    <row r="1332" spans="1:9" x14ac:dyDescent="0.2">
      <c r="A1332" s="1" t="s">
        <v>1217</v>
      </c>
      <c r="B1332" s="1">
        <v>86015828</v>
      </c>
      <c r="C1332" s="1" t="s">
        <v>1410</v>
      </c>
      <c r="D1332" s="1" t="s">
        <v>35</v>
      </c>
      <c r="E1332" s="1" t="s">
        <v>1219</v>
      </c>
      <c r="F1332" s="1" t="s">
        <v>1407</v>
      </c>
      <c r="G1332" s="1" t="s">
        <v>1407</v>
      </c>
      <c r="H1332" s="1" t="str">
        <f>VLOOKUP(F1332,城市对照表!$B:$C,2,0)</f>
        <v>重庆</v>
      </c>
      <c r="I1332" s="1" t="s">
        <v>11713</v>
      </c>
    </row>
    <row r="1333" spans="1:9" x14ac:dyDescent="0.2">
      <c r="A1333" s="1" t="s">
        <v>1217</v>
      </c>
      <c r="B1333" s="1">
        <v>86015813</v>
      </c>
      <c r="C1333" s="1" t="s">
        <v>1411</v>
      </c>
      <c r="D1333" s="1" t="s">
        <v>35</v>
      </c>
      <c r="E1333" s="1" t="s">
        <v>1219</v>
      </c>
      <c r="F1333" s="1" t="s">
        <v>1407</v>
      </c>
      <c r="G1333" s="1" t="s">
        <v>1407</v>
      </c>
      <c r="H1333" s="1" t="str">
        <f>VLOOKUP(F1333,城市对照表!$B:$C,2,0)</f>
        <v>重庆</v>
      </c>
      <c r="I1333" s="1" t="s">
        <v>11713</v>
      </c>
    </row>
    <row r="1334" spans="1:9" x14ac:dyDescent="0.2">
      <c r="A1334" s="1" t="s">
        <v>1217</v>
      </c>
      <c r="B1334" s="1">
        <v>86015587</v>
      </c>
      <c r="C1334" s="1" t="s">
        <v>1412</v>
      </c>
      <c r="D1334" s="1" t="s">
        <v>35</v>
      </c>
      <c r="E1334" s="1" t="s">
        <v>1219</v>
      </c>
      <c r="F1334" s="1" t="s">
        <v>1407</v>
      </c>
      <c r="G1334" s="1" t="s">
        <v>1407</v>
      </c>
      <c r="H1334" s="1" t="str">
        <f>VLOOKUP(F1334,城市对照表!$B:$C,2,0)</f>
        <v>重庆</v>
      </c>
      <c r="I1334" s="1" t="s">
        <v>11713</v>
      </c>
    </row>
    <row r="1335" spans="1:9" x14ac:dyDescent="0.2">
      <c r="A1335" s="1" t="s">
        <v>1217</v>
      </c>
      <c r="B1335" s="1">
        <v>86015572</v>
      </c>
      <c r="C1335" s="1" t="s">
        <v>1413</v>
      </c>
      <c r="D1335" s="1" t="s">
        <v>35</v>
      </c>
      <c r="E1335" s="1" t="s">
        <v>1219</v>
      </c>
      <c r="F1335" s="1" t="s">
        <v>1407</v>
      </c>
      <c r="G1335" s="1" t="s">
        <v>1407</v>
      </c>
      <c r="H1335" s="1" t="str">
        <f>VLOOKUP(F1335,城市对照表!$B:$C,2,0)</f>
        <v>重庆</v>
      </c>
      <c r="I1335" s="1" t="s">
        <v>11713</v>
      </c>
    </row>
    <row r="1336" spans="1:9" x14ac:dyDescent="0.2">
      <c r="A1336" s="1" t="s">
        <v>1217</v>
      </c>
      <c r="B1336" s="1">
        <v>86015560</v>
      </c>
      <c r="C1336" s="1" t="s">
        <v>1414</v>
      </c>
      <c r="D1336" s="1" t="s">
        <v>35</v>
      </c>
      <c r="E1336" s="1" t="s">
        <v>1219</v>
      </c>
      <c r="F1336" s="1" t="s">
        <v>1407</v>
      </c>
      <c r="G1336" s="1" t="s">
        <v>1407</v>
      </c>
      <c r="H1336" s="1" t="str">
        <f>VLOOKUP(F1336,城市对照表!$B:$C,2,0)</f>
        <v>重庆</v>
      </c>
      <c r="I1336" s="1" t="s">
        <v>11713</v>
      </c>
    </row>
    <row r="1337" spans="1:9" x14ac:dyDescent="0.2">
      <c r="A1337" s="1" t="s">
        <v>1217</v>
      </c>
      <c r="B1337" s="1">
        <v>86015552</v>
      </c>
      <c r="C1337" s="1" t="s">
        <v>1415</v>
      </c>
      <c r="D1337" s="1" t="s">
        <v>35</v>
      </c>
      <c r="E1337" s="1" t="s">
        <v>1219</v>
      </c>
      <c r="F1337" s="1" t="s">
        <v>1407</v>
      </c>
      <c r="G1337" s="1" t="s">
        <v>1407</v>
      </c>
      <c r="H1337" s="1" t="str">
        <f>VLOOKUP(F1337,城市对照表!$B:$C,2,0)</f>
        <v>重庆</v>
      </c>
      <c r="I1337" s="1" t="s">
        <v>11713</v>
      </c>
    </row>
    <row r="1338" spans="1:9" x14ac:dyDescent="0.2">
      <c r="A1338" s="1" t="s">
        <v>1217</v>
      </c>
      <c r="B1338" s="1">
        <v>86015520</v>
      </c>
      <c r="C1338" s="1" t="s">
        <v>1416</v>
      </c>
      <c r="D1338" s="1" t="s">
        <v>35</v>
      </c>
      <c r="E1338" s="1" t="s">
        <v>1219</v>
      </c>
      <c r="F1338" s="1" t="s">
        <v>1407</v>
      </c>
      <c r="G1338" s="1" t="s">
        <v>1407</v>
      </c>
      <c r="H1338" s="1" t="str">
        <f>VLOOKUP(F1338,城市对照表!$B:$C,2,0)</f>
        <v>重庆</v>
      </c>
      <c r="I1338" s="1" t="s">
        <v>11713</v>
      </c>
    </row>
    <row r="1339" spans="1:9" x14ac:dyDescent="0.2">
      <c r="A1339" s="1" t="s">
        <v>1217</v>
      </c>
      <c r="B1339" s="1">
        <v>86015519</v>
      </c>
      <c r="C1339" s="1" t="s">
        <v>1417</v>
      </c>
      <c r="D1339" s="1" t="s">
        <v>35</v>
      </c>
      <c r="E1339" s="1" t="s">
        <v>1219</v>
      </c>
      <c r="F1339" s="1" t="s">
        <v>1407</v>
      </c>
      <c r="G1339" s="1" t="s">
        <v>1407</v>
      </c>
      <c r="H1339" s="1" t="str">
        <f>VLOOKUP(F1339,城市对照表!$B:$C,2,0)</f>
        <v>重庆</v>
      </c>
      <c r="I1339" s="1" t="s">
        <v>11713</v>
      </c>
    </row>
    <row r="1340" spans="1:9" x14ac:dyDescent="0.2">
      <c r="A1340" s="1" t="s">
        <v>1217</v>
      </c>
      <c r="B1340" s="1">
        <v>86015513</v>
      </c>
      <c r="C1340" s="1" t="s">
        <v>1418</v>
      </c>
      <c r="D1340" s="1" t="s">
        <v>35</v>
      </c>
      <c r="E1340" s="1" t="s">
        <v>1219</v>
      </c>
      <c r="F1340" s="1" t="s">
        <v>1407</v>
      </c>
      <c r="G1340" s="1" t="s">
        <v>1407</v>
      </c>
      <c r="H1340" s="1" t="str">
        <f>VLOOKUP(F1340,城市对照表!$B:$C,2,0)</f>
        <v>重庆</v>
      </c>
      <c r="I1340" s="1" t="s">
        <v>11713</v>
      </c>
    </row>
    <row r="1341" spans="1:9" x14ac:dyDescent="0.2">
      <c r="A1341" s="1" t="s">
        <v>1217</v>
      </c>
      <c r="B1341" s="1">
        <v>80151532</v>
      </c>
      <c r="C1341" s="1" t="s">
        <v>1419</v>
      </c>
      <c r="D1341" s="1" t="s">
        <v>35</v>
      </c>
      <c r="E1341" s="1" t="s">
        <v>1219</v>
      </c>
      <c r="F1341" s="1" t="s">
        <v>1407</v>
      </c>
      <c r="G1341" s="1" t="s">
        <v>1407</v>
      </c>
      <c r="H1341" s="1" t="str">
        <f>VLOOKUP(F1341,城市对照表!$B:$C,2,0)</f>
        <v>重庆</v>
      </c>
      <c r="I1341" s="1" t="s">
        <v>11713</v>
      </c>
    </row>
    <row r="1342" spans="1:9" x14ac:dyDescent="0.2">
      <c r="A1342" s="1" t="s">
        <v>1217</v>
      </c>
      <c r="B1342" s="1">
        <v>80151520</v>
      </c>
      <c r="C1342" s="1" t="s">
        <v>1420</v>
      </c>
      <c r="D1342" s="1" t="s">
        <v>35</v>
      </c>
      <c r="E1342" s="1" t="s">
        <v>1219</v>
      </c>
      <c r="F1342" s="1" t="s">
        <v>1407</v>
      </c>
      <c r="G1342" s="1" t="s">
        <v>1407</v>
      </c>
      <c r="H1342" s="1" t="str">
        <f>VLOOKUP(F1342,城市对照表!$B:$C,2,0)</f>
        <v>重庆</v>
      </c>
      <c r="I1342" s="1" t="s">
        <v>11713</v>
      </c>
    </row>
    <row r="1343" spans="1:9" x14ac:dyDescent="0.2">
      <c r="A1343" s="1" t="s">
        <v>1217</v>
      </c>
      <c r="B1343" s="1">
        <v>86012232</v>
      </c>
      <c r="C1343" s="1" t="s">
        <v>1421</v>
      </c>
      <c r="D1343" s="1" t="s">
        <v>8</v>
      </c>
      <c r="E1343" s="1" t="s">
        <v>1268</v>
      </c>
      <c r="F1343" s="1" t="s">
        <v>1217</v>
      </c>
      <c r="G1343" s="1" t="s">
        <v>1221</v>
      </c>
      <c r="H1343" s="1" t="str">
        <f>VLOOKUP(F1343,城市对照表!$B:$C,2,0)</f>
        <v>成都</v>
      </c>
      <c r="I1343" s="1" t="s">
        <v>11713</v>
      </c>
    </row>
    <row r="1344" spans="1:9" x14ac:dyDescent="0.2">
      <c r="A1344" s="1" t="s">
        <v>1217</v>
      </c>
      <c r="B1344" s="1">
        <v>80151563</v>
      </c>
      <c r="C1344" s="1" t="s">
        <v>1422</v>
      </c>
      <c r="D1344" s="1" t="s">
        <v>35</v>
      </c>
      <c r="E1344" s="1" t="s">
        <v>1219</v>
      </c>
      <c r="F1344" s="1" t="s">
        <v>1423</v>
      </c>
      <c r="G1344" s="1" t="s">
        <v>1224</v>
      </c>
      <c r="H1344" s="1" t="str">
        <f>VLOOKUP(F1344,城市对照表!$B:$C,2,0)</f>
        <v>安顺</v>
      </c>
      <c r="I1344" s="1" t="s">
        <v>11713</v>
      </c>
    </row>
    <row r="1345" spans="1:9" x14ac:dyDescent="0.2">
      <c r="A1345" s="1" t="s">
        <v>1217</v>
      </c>
      <c r="B1345" s="1">
        <v>80151569</v>
      </c>
      <c r="C1345" s="1" t="s">
        <v>1424</v>
      </c>
      <c r="D1345" s="1" t="s">
        <v>35</v>
      </c>
      <c r="E1345" s="1" t="s">
        <v>1219</v>
      </c>
      <c r="F1345" s="1" t="s">
        <v>1407</v>
      </c>
      <c r="G1345" s="1" t="s">
        <v>1407</v>
      </c>
      <c r="H1345" s="1" t="str">
        <f>VLOOKUP(F1345,城市对照表!$B:$C,2,0)</f>
        <v>重庆</v>
      </c>
      <c r="I1345" s="1" t="s">
        <v>11713</v>
      </c>
    </row>
    <row r="1346" spans="1:9" x14ac:dyDescent="0.2">
      <c r="A1346" s="1" t="s">
        <v>1217</v>
      </c>
      <c r="B1346" s="1">
        <v>80151574</v>
      </c>
      <c r="C1346" s="1" t="s">
        <v>1425</v>
      </c>
      <c r="D1346" s="1" t="s">
        <v>35</v>
      </c>
      <c r="E1346" s="1" t="s">
        <v>1219</v>
      </c>
      <c r="F1346" s="1" t="s">
        <v>1217</v>
      </c>
      <c r="G1346" s="1" t="s">
        <v>1221</v>
      </c>
      <c r="H1346" s="1" t="str">
        <f>VLOOKUP(F1346,城市对照表!$B:$C,2,0)</f>
        <v>成都</v>
      </c>
      <c r="I1346" s="1" t="s">
        <v>11713</v>
      </c>
    </row>
    <row r="1347" spans="1:9" x14ac:dyDescent="0.2">
      <c r="A1347" s="1" t="s">
        <v>1217</v>
      </c>
      <c r="B1347" s="1">
        <v>86012229</v>
      </c>
      <c r="C1347" s="1" t="s">
        <v>1426</v>
      </c>
      <c r="D1347" s="1" t="s">
        <v>8</v>
      </c>
      <c r="E1347" s="1" t="s">
        <v>1268</v>
      </c>
      <c r="F1347" s="1" t="s">
        <v>1217</v>
      </c>
      <c r="G1347" s="1" t="s">
        <v>1221</v>
      </c>
      <c r="H1347" s="1" t="str">
        <f>VLOOKUP(F1347,城市对照表!$B:$C,2,0)</f>
        <v>成都</v>
      </c>
      <c r="I1347" s="1" t="s">
        <v>11713</v>
      </c>
    </row>
    <row r="1348" spans="1:9" x14ac:dyDescent="0.2">
      <c r="A1348" s="1" t="s">
        <v>1217</v>
      </c>
      <c r="B1348" s="1">
        <v>86012233</v>
      </c>
      <c r="C1348" s="1" t="s">
        <v>1427</v>
      </c>
      <c r="D1348" s="1" t="s">
        <v>8</v>
      </c>
      <c r="E1348" s="1" t="s">
        <v>1268</v>
      </c>
      <c r="F1348" s="1" t="s">
        <v>1217</v>
      </c>
      <c r="G1348" s="1" t="s">
        <v>1221</v>
      </c>
      <c r="H1348" s="1" t="str">
        <f>VLOOKUP(F1348,城市对照表!$B:$C,2,0)</f>
        <v>成都</v>
      </c>
      <c r="I1348" s="1" t="s">
        <v>11713</v>
      </c>
    </row>
    <row r="1349" spans="1:9" x14ac:dyDescent="0.2">
      <c r="A1349" s="1" t="s">
        <v>1217</v>
      </c>
      <c r="B1349" s="1">
        <v>86012235</v>
      </c>
      <c r="C1349" s="1" t="s">
        <v>1428</v>
      </c>
      <c r="D1349" s="1" t="s">
        <v>8</v>
      </c>
      <c r="E1349" s="1" t="s">
        <v>1268</v>
      </c>
      <c r="F1349" s="1" t="s">
        <v>1384</v>
      </c>
      <c r="G1349" s="1" t="s">
        <v>1221</v>
      </c>
      <c r="H1349" s="1" t="str">
        <f>VLOOKUP(F1349,城市对照表!$B:$C,2,0)</f>
        <v>泸州</v>
      </c>
      <c r="I1349" s="1" t="s">
        <v>11713</v>
      </c>
    </row>
    <row r="1350" spans="1:9" x14ac:dyDescent="0.2">
      <c r="A1350" s="1" t="s">
        <v>1217</v>
      </c>
      <c r="B1350" s="1">
        <v>86012863</v>
      </c>
      <c r="C1350" s="1" t="s">
        <v>1429</v>
      </c>
      <c r="D1350" s="1" t="s">
        <v>8</v>
      </c>
      <c r="E1350" s="1" t="s">
        <v>1268</v>
      </c>
      <c r="F1350" s="1" t="s">
        <v>1384</v>
      </c>
      <c r="G1350" s="1" t="s">
        <v>1221</v>
      </c>
      <c r="H1350" s="1" t="str">
        <f>VLOOKUP(F1350,城市对照表!$B:$C,2,0)</f>
        <v>泸州</v>
      </c>
      <c r="I1350" s="1" t="s">
        <v>11713</v>
      </c>
    </row>
    <row r="1351" spans="1:9" x14ac:dyDescent="0.2">
      <c r="A1351" s="1" t="s">
        <v>1217</v>
      </c>
      <c r="B1351" s="1">
        <v>80151553</v>
      </c>
      <c r="C1351" s="1" t="s">
        <v>1430</v>
      </c>
      <c r="D1351" s="1" t="s">
        <v>35</v>
      </c>
      <c r="E1351" s="1" t="s">
        <v>1219</v>
      </c>
      <c r="F1351" s="1" t="s">
        <v>1431</v>
      </c>
      <c r="G1351" s="1" t="s">
        <v>1224</v>
      </c>
      <c r="H1351" s="1" t="str">
        <f>VLOOKUP(F1351,城市对照表!$B:$C,2,0)</f>
        <v>凯里</v>
      </c>
      <c r="I1351" s="1" t="s">
        <v>11713</v>
      </c>
    </row>
    <row r="1352" spans="1:9" x14ac:dyDescent="0.2">
      <c r="A1352" s="1" t="s">
        <v>1217</v>
      </c>
      <c r="B1352" s="1">
        <v>80151554</v>
      </c>
      <c r="C1352" s="1" t="s">
        <v>1432</v>
      </c>
      <c r="D1352" s="1" t="s">
        <v>35</v>
      </c>
      <c r="E1352" s="1" t="s">
        <v>1219</v>
      </c>
      <c r="F1352" s="1" t="s">
        <v>1217</v>
      </c>
      <c r="G1352" s="1" t="s">
        <v>1221</v>
      </c>
      <c r="H1352" s="1" t="str">
        <f>VLOOKUP(F1352,城市对照表!$B:$C,2,0)</f>
        <v>成都</v>
      </c>
      <c r="I1352" s="1" t="s">
        <v>11713</v>
      </c>
    </row>
    <row r="1353" spans="1:9" x14ac:dyDescent="0.2">
      <c r="A1353" s="1" t="s">
        <v>1217</v>
      </c>
      <c r="B1353" s="1">
        <v>80151571</v>
      </c>
      <c r="C1353" s="1" t="s">
        <v>1433</v>
      </c>
      <c r="D1353" s="1" t="s">
        <v>35</v>
      </c>
      <c r="E1353" s="1" t="s">
        <v>1219</v>
      </c>
      <c r="F1353" s="1" t="s">
        <v>1407</v>
      </c>
      <c r="G1353" s="1" t="s">
        <v>1407</v>
      </c>
      <c r="H1353" s="1" t="str">
        <f>VLOOKUP(F1353,城市对照表!$B:$C,2,0)</f>
        <v>重庆</v>
      </c>
      <c r="I1353" s="1" t="s">
        <v>11713</v>
      </c>
    </row>
    <row r="1354" spans="1:9" x14ac:dyDescent="0.2">
      <c r="A1354" s="1" t="s">
        <v>1217</v>
      </c>
      <c r="B1354" s="1">
        <v>80151577</v>
      </c>
      <c r="C1354" s="1" t="s">
        <v>1434</v>
      </c>
      <c r="D1354" s="1" t="s">
        <v>35</v>
      </c>
      <c r="E1354" s="1" t="s">
        <v>1219</v>
      </c>
      <c r="F1354" s="1" t="s">
        <v>1407</v>
      </c>
      <c r="G1354" s="1" t="s">
        <v>1407</v>
      </c>
      <c r="H1354" s="1" t="str">
        <f>VLOOKUP(F1354,城市对照表!$B:$C,2,0)</f>
        <v>重庆</v>
      </c>
      <c r="I1354" s="1" t="s">
        <v>11713</v>
      </c>
    </row>
    <row r="1355" spans="1:9" x14ac:dyDescent="0.2">
      <c r="A1355" s="1" t="s">
        <v>1217</v>
      </c>
      <c r="B1355" s="1">
        <v>80151578</v>
      </c>
      <c r="C1355" s="1" t="s">
        <v>1435</v>
      </c>
      <c r="D1355" s="1" t="s">
        <v>8</v>
      </c>
      <c r="E1355" s="1" t="s">
        <v>1268</v>
      </c>
      <c r="F1355" s="1" t="s">
        <v>1217</v>
      </c>
      <c r="G1355" s="1" t="s">
        <v>1221</v>
      </c>
      <c r="H1355" s="1" t="str">
        <f>VLOOKUP(F1355,城市对照表!$B:$C,2,0)</f>
        <v>成都</v>
      </c>
      <c r="I1355" s="1" t="s">
        <v>11713</v>
      </c>
    </row>
    <row r="1356" spans="1:9" x14ac:dyDescent="0.2">
      <c r="A1356" s="1" t="s">
        <v>1217</v>
      </c>
      <c r="B1356" s="1">
        <v>80151579</v>
      </c>
      <c r="C1356" s="1" t="s">
        <v>1436</v>
      </c>
      <c r="D1356" s="1" t="s">
        <v>35</v>
      </c>
      <c r="E1356" s="1" t="s">
        <v>1219</v>
      </c>
      <c r="F1356" s="1" t="s">
        <v>1407</v>
      </c>
      <c r="G1356" s="1" t="s">
        <v>1407</v>
      </c>
      <c r="H1356" s="1" t="str">
        <f>VLOOKUP(F1356,城市对照表!$B:$C,2,0)</f>
        <v>重庆</v>
      </c>
      <c r="I1356" s="1" t="s">
        <v>11713</v>
      </c>
    </row>
    <row r="1357" spans="1:9" x14ac:dyDescent="0.2">
      <c r="A1357" s="1" t="s">
        <v>1217</v>
      </c>
      <c r="B1357" s="1">
        <v>80151582</v>
      </c>
      <c r="C1357" s="1" t="s">
        <v>1437</v>
      </c>
      <c r="D1357" s="1" t="s">
        <v>35</v>
      </c>
      <c r="E1357" s="1" t="s">
        <v>1219</v>
      </c>
      <c r="F1357" s="1" t="s">
        <v>1384</v>
      </c>
      <c r="G1357" s="1" t="s">
        <v>1221</v>
      </c>
      <c r="H1357" s="1" t="str">
        <f>VLOOKUP(F1357,城市对照表!$B:$C,2,0)</f>
        <v>泸州</v>
      </c>
      <c r="I1357" s="1" t="s">
        <v>11713</v>
      </c>
    </row>
    <row r="1358" spans="1:9" x14ac:dyDescent="0.2">
      <c r="A1358" s="1" t="s">
        <v>1217</v>
      </c>
      <c r="B1358" s="1">
        <v>86015715</v>
      </c>
      <c r="C1358" s="1" t="s">
        <v>1438</v>
      </c>
      <c r="D1358" s="1" t="s">
        <v>239</v>
      </c>
      <c r="E1358" s="1" t="s">
        <v>1219</v>
      </c>
      <c r="F1358" s="1" t="s">
        <v>1217</v>
      </c>
      <c r="G1358" s="1" t="s">
        <v>1221</v>
      </c>
      <c r="H1358" s="1" t="str">
        <f>VLOOKUP(F1358,城市对照表!$B:$C,2,0)</f>
        <v>成都</v>
      </c>
      <c r="I1358" s="1" t="s">
        <v>11713</v>
      </c>
    </row>
    <row r="1359" spans="1:9" x14ac:dyDescent="0.2">
      <c r="A1359" s="1" t="s">
        <v>1217</v>
      </c>
      <c r="B1359" s="1">
        <v>86012223</v>
      </c>
      <c r="C1359" s="1" t="s">
        <v>1439</v>
      </c>
      <c r="D1359" s="1" t="s">
        <v>8</v>
      </c>
      <c r="E1359" s="1" t="s">
        <v>1268</v>
      </c>
      <c r="F1359" s="1" t="s">
        <v>1217</v>
      </c>
      <c r="G1359" s="1" t="s">
        <v>1221</v>
      </c>
      <c r="H1359" s="1" t="str">
        <f>VLOOKUP(F1359,城市对照表!$B:$C,2,0)</f>
        <v>成都</v>
      </c>
      <c r="I1359" s="1" t="s">
        <v>11713</v>
      </c>
    </row>
    <row r="1360" spans="1:9" x14ac:dyDescent="0.2">
      <c r="A1360" s="1" t="s">
        <v>1217</v>
      </c>
      <c r="B1360" s="1">
        <v>80151581</v>
      </c>
      <c r="C1360" s="1" t="s">
        <v>1440</v>
      </c>
      <c r="D1360" s="1" t="s">
        <v>35</v>
      </c>
      <c r="E1360" s="1" t="s">
        <v>1219</v>
      </c>
      <c r="F1360" s="1" t="s">
        <v>1217</v>
      </c>
      <c r="G1360" s="1" t="s">
        <v>1221</v>
      </c>
      <c r="H1360" s="1" t="str">
        <f>VLOOKUP(F1360,城市对照表!$B:$C,2,0)</f>
        <v>成都</v>
      </c>
      <c r="I1360" s="1" t="s">
        <v>11713</v>
      </c>
    </row>
    <row r="1361" spans="1:9" x14ac:dyDescent="0.2">
      <c r="A1361" s="1" t="s">
        <v>1217</v>
      </c>
      <c r="B1361" s="1">
        <v>80151588</v>
      </c>
      <c r="C1361" s="1" t="s">
        <v>1441</v>
      </c>
      <c r="D1361" s="1" t="s">
        <v>35</v>
      </c>
      <c r="E1361" s="1" t="s">
        <v>1219</v>
      </c>
      <c r="F1361" s="1" t="s">
        <v>1217</v>
      </c>
      <c r="G1361" s="1" t="s">
        <v>1221</v>
      </c>
      <c r="H1361" s="1" t="str">
        <f>VLOOKUP(F1361,城市对照表!$B:$C,2,0)</f>
        <v>成都</v>
      </c>
      <c r="I1361" s="1" t="s">
        <v>11713</v>
      </c>
    </row>
    <row r="1362" spans="1:9" x14ac:dyDescent="0.2">
      <c r="A1362" s="1" t="s">
        <v>1217</v>
      </c>
      <c r="B1362" s="1">
        <v>86015720</v>
      </c>
      <c r="C1362" s="1" t="s">
        <v>1405</v>
      </c>
      <c r="D1362" s="1" t="s">
        <v>239</v>
      </c>
      <c r="E1362" s="1" t="s">
        <v>1219</v>
      </c>
      <c r="F1362" s="1" t="s">
        <v>1217</v>
      </c>
      <c r="G1362" s="1" t="s">
        <v>1221</v>
      </c>
      <c r="H1362" s="1" t="str">
        <f>VLOOKUP(F1362,城市对照表!$B:$C,2,0)</f>
        <v>成都</v>
      </c>
      <c r="I1362" s="1" t="s">
        <v>11713</v>
      </c>
    </row>
    <row r="1363" spans="1:9" x14ac:dyDescent="0.2">
      <c r="A1363" s="1" t="s">
        <v>1217</v>
      </c>
      <c r="B1363" s="1">
        <v>86012218</v>
      </c>
      <c r="C1363" s="1" t="s">
        <v>1442</v>
      </c>
      <c r="D1363" s="1" t="s">
        <v>8</v>
      </c>
      <c r="E1363" s="1" t="s">
        <v>1268</v>
      </c>
      <c r="F1363" s="1" t="s">
        <v>1233</v>
      </c>
      <c r="G1363" s="1" t="s">
        <v>1221</v>
      </c>
      <c r="H1363" s="1" t="str">
        <f>VLOOKUP(F1363,城市对照表!$B:$C,2,0)</f>
        <v>绵阳</v>
      </c>
      <c r="I1363" s="1" t="s">
        <v>11713</v>
      </c>
    </row>
    <row r="1364" spans="1:9" x14ac:dyDescent="0.2">
      <c r="A1364" s="1" t="s">
        <v>1217</v>
      </c>
      <c r="B1364" s="1">
        <v>86012224</v>
      </c>
      <c r="C1364" s="1" t="s">
        <v>1443</v>
      </c>
      <c r="D1364" s="1" t="s">
        <v>8</v>
      </c>
      <c r="E1364" s="1" t="s">
        <v>1268</v>
      </c>
      <c r="F1364" s="1" t="s">
        <v>1217</v>
      </c>
      <c r="G1364" s="1" t="s">
        <v>1221</v>
      </c>
      <c r="H1364" s="1" t="str">
        <f>VLOOKUP(F1364,城市对照表!$B:$C,2,0)</f>
        <v>成都</v>
      </c>
      <c r="I1364" s="1" t="s">
        <v>11713</v>
      </c>
    </row>
    <row r="1365" spans="1:9" x14ac:dyDescent="0.2">
      <c r="A1365" s="1" t="s">
        <v>1217</v>
      </c>
      <c r="B1365" s="1">
        <v>80151596</v>
      </c>
      <c r="C1365" s="1" t="s">
        <v>1444</v>
      </c>
      <c r="D1365" s="1" t="s">
        <v>35</v>
      </c>
      <c r="E1365" s="1" t="s">
        <v>1219</v>
      </c>
      <c r="F1365" s="1" t="s">
        <v>1217</v>
      </c>
      <c r="G1365" s="1" t="s">
        <v>1221</v>
      </c>
      <c r="H1365" s="1" t="str">
        <f>VLOOKUP(F1365,城市对照表!$B:$C,2,0)</f>
        <v>成都</v>
      </c>
      <c r="I1365" s="1" t="s">
        <v>11713</v>
      </c>
    </row>
    <row r="1366" spans="1:9" x14ac:dyDescent="0.2">
      <c r="A1366" s="1" t="s">
        <v>1217</v>
      </c>
      <c r="B1366" s="1">
        <v>86012238</v>
      </c>
      <c r="C1366" s="1" t="s">
        <v>1445</v>
      </c>
      <c r="D1366" s="1" t="s">
        <v>8</v>
      </c>
      <c r="E1366" s="1" t="s">
        <v>1268</v>
      </c>
      <c r="F1366" s="1" t="s">
        <v>1217</v>
      </c>
      <c r="G1366" s="1" t="s">
        <v>1221</v>
      </c>
      <c r="H1366" s="1" t="str">
        <f>VLOOKUP(F1366,城市对照表!$B:$C,2,0)</f>
        <v>成都</v>
      </c>
      <c r="I1366" s="1" t="s">
        <v>11713</v>
      </c>
    </row>
    <row r="1367" spans="1:9" x14ac:dyDescent="0.2">
      <c r="A1367" s="1" t="s">
        <v>1217</v>
      </c>
      <c r="B1367" s="1">
        <v>86012241</v>
      </c>
      <c r="C1367" s="1" t="s">
        <v>1446</v>
      </c>
      <c r="D1367" s="1" t="s">
        <v>8</v>
      </c>
      <c r="E1367" s="1" t="s">
        <v>1268</v>
      </c>
      <c r="F1367" s="1" t="s">
        <v>1287</v>
      </c>
      <c r="G1367" s="1" t="s">
        <v>1221</v>
      </c>
      <c r="H1367" s="1" t="str">
        <f>VLOOKUP(F1367,城市对照表!$B:$C,2,0)</f>
        <v>资阳</v>
      </c>
      <c r="I1367" s="1" t="s">
        <v>11713</v>
      </c>
    </row>
    <row r="1368" spans="1:9" x14ac:dyDescent="0.2">
      <c r="A1368" s="1" t="s">
        <v>1217</v>
      </c>
      <c r="B1368" s="1">
        <v>86012237</v>
      </c>
      <c r="C1368" s="1" t="s">
        <v>1447</v>
      </c>
      <c r="D1368" s="1" t="s">
        <v>8</v>
      </c>
      <c r="E1368" s="1" t="s">
        <v>1268</v>
      </c>
      <c r="F1368" s="1" t="s">
        <v>11030</v>
      </c>
      <c r="G1368" s="1" t="s">
        <v>1221</v>
      </c>
      <c r="H1368" s="1" t="str">
        <f>VLOOKUP(F1368,城市对照表!$B:$C,2,0)</f>
        <v>资阳</v>
      </c>
      <c r="I1368" s="1" t="s">
        <v>11713</v>
      </c>
    </row>
    <row r="1369" spans="1:9" x14ac:dyDescent="0.2">
      <c r="A1369" s="1" t="s">
        <v>1217</v>
      </c>
      <c r="B1369" s="1">
        <v>86015724</v>
      </c>
      <c r="C1369" s="1" t="s">
        <v>1448</v>
      </c>
      <c r="D1369" s="1" t="s">
        <v>239</v>
      </c>
      <c r="E1369" s="1" t="s">
        <v>1219</v>
      </c>
      <c r="F1369" s="1" t="s">
        <v>1217</v>
      </c>
      <c r="G1369" s="1" t="s">
        <v>1221</v>
      </c>
      <c r="H1369" s="1" t="str">
        <f>VLOOKUP(F1369,城市对照表!$B:$C,2,0)</f>
        <v>成都</v>
      </c>
      <c r="I1369" s="1" t="s">
        <v>11713</v>
      </c>
    </row>
    <row r="1370" spans="1:9" x14ac:dyDescent="0.2">
      <c r="A1370" s="1" t="s">
        <v>1217</v>
      </c>
      <c r="B1370" s="1">
        <v>80152503</v>
      </c>
      <c r="C1370" s="1" t="s">
        <v>1449</v>
      </c>
      <c r="D1370" s="1" t="s">
        <v>1450</v>
      </c>
      <c r="E1370" s="1" t="s">
        <v>1219</v>
      </c>
      <c r="F1370" s="1" t="s">
        <v>1226</v>
      </c>
      <c r="G1370" s="1" t="s">
        <v>1221</v>
      </c>
      <c r="H1370" s="1" t="str">
        <f>VLOOKUP(F1370,城市对照表!$B:$C,2,0)</f>
        <v>德阳</v>
      </c>
      <c r="I1370" s="1" t="s">
        <v>11713</v>
      </c>
    </row>
    <row r="1371" spans="1:9" x14ac:dyDescent="0.2">
      <c r="A1371" s="1" t="s">
        <v>1217</v>
      </c>
      <c r="B1371" s="1">
        <v>86012231</v>
      </c>
      <c r="C1371" s="1" t="s">
        <v>1451</v>
      </c>
      <c r="D1371" s="1" t="s">
        <v>8</v>
      </c>
      <c r="E1371" s="1" t="s">
        <v>1268</v>
      </c>
      <c r="F1371" s="1" t="s">
        <v>1217</v>
      </c>
      <c r="G1371" s="1" t="s">
        <v>1221</v>
      </c>
      <c r="H1371" s="1" t="str">
        <f>VLOOKUP(F1371,城市对照表!$B:$C,2,0)</f>
        <v>成都</v>
      </c>
      <c r="I1371" s="1" t="s">
        <v>11713</v>
      </c>
    </row>
    <row r="1372" spans="1:9" x14ac:dyDescent="0.2">
      <c r="A1372" s="1" t="s">
        <v>1217</v>
      </c>
      <c r="B1372" s="1">
        <v>80151533</v>
      </c>
      <c r="C1372" s="1" t="s">
        <v>1452</v>
      </c>
      <c r="D1372" s="1" t="s">
        <v>1450</v>
      </c>
      <c r="E1372" s="1" t="s">
        <v>1219</v>
      </c>
      <c r="F1372" s="1" t="s">
        <v>1217</v>
      </c>
      <c r="G1372" s="1" t="s">
        <v>1221</v>
      </c>
      <c r="H1372" s="1" t="str">
        <f>VLOOKUP(F1372,城市对照表!$B:$C,2,0)</f>
        <v>成都</v>
      </c>
      <c r="I1372" s="1" t="s">
        <v>11713</v>
      </c>
    </row>
    <row r="1373" spans="1:9" x14ac:dyDescent="0.2">
      <c r="A1373" s="1" t="s">
        <v>1217</v>
      </c>
      <c r="B1373" s="1">
        <v>86012245</v>
      </c>
      <c r="C1373" s="1" t="s">
        <v>1453</v>
      </c>
      <c r="D1373" s="1" t="s">
        <v>8</v>
      </c>
      <c r="E1373" s="1" t="s">
        <v>1268</v>
      </c>
      <c r="F1373" s="1" t="s">
        <v>1345</v>
      </c>
      <c r="G1373" s="1" t="s">
        <v>1221</v>
      </c>
      <c r="H1373" s="1" t="str">
        <f>VLOOKUP(F1373,城市对照表!$B:$C,2,0)</f>
        <v>遂宁</v>
      </c>
      <c r="I1373" s="1" t="s">
        <v>11713</v>
      </c>
    </row>
    <row r="1374" spans="1:9" x14ac:dyDescent="0.2">
      <c r="A1374" s="1" t="s">
        <v>1217</v>
      </c>
      <c r="B1374" s="1">
        <v>80152509</v>
      </c>
      <c r="C1374" s="1" t="s">
        <v>1454</v>
      </c>
      <c r="D1374" s="1" t="s">
        <v>1450</v>
      </c>
      <c r="E1374" s="1" t="s">
        <v>1219</v>
      </c>
      <c r="F1374" s="1" t="s">
        <v>1217</v>
      </c>
      <c r="G1374" s="1" t="s">
        <v>1221</v>
      </c>
      <c r="H1374" s="1" t="str">
        <f>VLOOKUP(F1374,城市对照表!$B:$C,2,0)</f>
        <v>成都</v>
      </c>
      <c r="I1374" s="1" t="s">
        <v>11713</v>
      </c>
    </row>
    <row r="1375" spans="1:9" x14ac:dyDescent="0.2">
      <c r="A1375" s="1" t="s">
        <v>1217</v>
      </c>
      <c r="B1375" s="1">
        <v>80152501</v>
      </c>
      <c r="C1375" s="1" t="s">
        <v>1455</v>
      </c>
      <c r="D1375" s="1" t="s">
        <v>1450</v>
      </c>
      <c r="E1375" s="1" t="s">
        <v>1219</v>
      </c>
      <c r="F1375" s="1" t="s">
        <v>1217</v>
      </c>
      <c r="G1375" s="1" t="s">
        <v>1221</v>
      </c>
      <c r="H1375" s="1" t="str">
        <f>VLOOKUP(F1375,城市对照表!$B:$C,2,0)</f>
        <v>成都</v>
      </c>
      <c r="I1375" s="1" t="s">
        <v>11713</v>
      </c>
    </row>
    <row r="1376" spans="1:9" x14ac:dyDescent="0.2">
      <c r="A1376" s="1" t="s">
        <v>1217</v>
      </c>
      <c r="B1376" s="1">
        <v>80152505</v>
      </c>
      <c r="C1376" s="1" t="s">
        <v>1456</v>
      </c>
      <c r="D1376" s="1" t="s">
        <v>1450</v>
      </c>
      <c r="E1376" s="1" t="s">
        <v>1219</v>
      </c>
      <c r="F1376" s="1" t="s">
        <v>1407</v>
      </c>
      <c r="G1376" s="1" t="s">
        <v>1407</v>
      </c>
      <c r="H1376" s="1" t="str">
        <f>VLOOKUP(F1376,城市对照表!$B:$C,2,0)</f>
        <v>重庆</v>
      </c>
      <c r="I1376" s="1" t="s">
        <v>11713</v>
      </c>
    </row>
    <row r="1377" spans="1:9" x14ac:dyDescent="0.2">
      <c r="A1377" s="1" t="s">
        <v>1217</v>
      </c>
      <c r="B1377" s="1">
        <v>80152508</v>
      </c>
      <c r="C1377" s="1" t="s">
        <v>1457</v>
      </c>
      <c r="D1377" s="1" t="s">
        <v>1450</v>
      </c>
      <c r="E1377" s="1" t="s">
        <v>1219</v>
      </c>
      <c r="F1377" s="1" t="s">
        <v>1407</v>
      </c>
      <c r="G1377" s="1" t="s">
        <v>1407</v>
      </c>
      <c r="H1377" s="1" t="str">
        <f>VLOOKUP(F1377,城市对照表!$B:$C,2,0)</f>
        <v>重庆</v>
      </c>
      <c r="I1377" s="1" t="s">
        <v>11713</v>
      </c>
    </row>
    <row r="1378" spans="1:9" x14ac:dyDescent="0.2">
      <c r="A1378" s="1" t="s">
        <v>1217</v>
      </c>
      <c r="B1378" s="1">
        <v>80152506</v>
      </c>
      <c r="C1378" s="1" t="s">
        <v>1458</v>
      </c>
      <c r="D1378" s="1" t="s">
        <v>1450</v>
      </c>
      <c r="E1378" s="1" t="s">
        <v>1219</v>
      </c>
      <c r="F1378" s="1" t="s">
        <v>1345</v>
      </c>
      <c r="G1378" s="1" t="s">
        <v>1221</v>
      </c>
      <c r="H1378" s="1" t="str">
        <f>VLOOKUP(F1378,城市对照表!$B:$C,2,0)</f>
        <v>遂宁</v>
      </c>
      <c r="I1378" s="1" t="s">
        <v>11713</v>
      </c>
    </row>
    <row r="1379" spans="1:9" x14ac:dyDescent="0.2">
      <c r="A1379" s="1" t="s">
        <v>1217</v>
      </c>
      <c r="B1379" s="1">
        <v>86015725</v>
      </c>
      <c r="C1379" s="1" t="s">
        <v>1459</v>
      </c>
      <c r="D1379" s="1" t="s">
        <v>239</v>
      </c>
      <c r="E1379" s="1" t="s">
        <v>1219</v>
      </c>
      <c r="F1379" s="1" t="s">
        <v>1217</v>
      </c>
      <c r="G1379" s="1" t="s">
        <v>1221</v>
      </c>
      <c r="H1379" s="1" t="str">
        <f>VLOOKUP(F1379,城市对照表!$B:$C,2,0)</f>
        <v>成都</v>
      </c>
      <c r="I1379" s="1" t="s">
        <v>11713</v>
      </c>
    </row>
    <row r="1380" spans="1:9" x14ac:dyDescent="0.2">
      <c r="A1380" s="1" t="s">
        <v>1217</v>
      </c>
      <c r="B1380" s="1">
        <v>80152511</v>
      </c>
      <c r="C1380" s="1" t="s">
        <v>1460</v>
      </c>
      <c r="D1380" s="1" t="s">
        <v>1450</v>
      </c>
      <c r="E1380" s="1" t="s">
        <v>1219</v>
      </c>
      <c r="F1380" s="1" t="s">
        <v>1407</v>
      </c>
      <c r="G1380" s="1" t="s">
        <v>1407</v>
      </c>
      <c r="H1380" s="1" t="str">
        <f>VLOOKUP(F1380,城市对照表!$B:$C,2,0)</f>
        <v>重庆</v>
      </c>
      <c r="I1380" s="1" t="s">
        <v>11713</v>
      </c>
    </row>
    <row r="1381" spans="1:9" x14ac:dyDescent="0.2">
      <c r="A1381" s="1" t="s">
        <v>1217</v>
      </c>
      <c r="B1381" s="1">
        <v>86012246</v>
      </c>
      <c r="C1381" s="1" t="s">
        <v>11031</v>
      </c>
      <c r="D1381" s="1" t="s">
        <v>8</v>
      </c>
      <c r="E1381" s="1" t="s">
        <v>1268</v>
      </c>
      <c r="F1381" s="1" t="s">
        <v>1217</v>
      </c>
      <c r="G1381" s="1" t="s">
        <v>1221</v>
      </c>
      <c r="H1381" s="1" t="str">
        <f>VLOOKUP(F1381,城市对照表!$B:$C,2,0)</f>
        <v>成都</v>
      </c>
      <c r="I1381" s="1" t="s">
        <v>11713</v>
      </c>
    </row>
    <row r="1382" spans="1:9" x14ac:dyDescent="0.2">
      <c r="A1382" s="1" t="s">
        <v>1217</v>
      </c>
      <c r="B1382" s="1">
        <v>80152507</v>
      </c>
      <c r="C1382" s="1" t="s">
        <v>11032</v>
      </c>
      <c r="D1382" s="1" t="s">
        <v>1450</v>
      </c>
      <c r="E1382" s="1" t="s">
        <v>1219</v>
      </c>
      <c r="F1382" s="1" t="s">
        <v>1217</v>
      </c>
      <c r="G1382" s="1" t="s">
        <v>1221</v>
      </c>
      <c r="H1382" s="1" t="str">
        <f>VLOOKUP(F1382,城市对照表!$B:$C,2,0)</f>
        <v>成都</v>
      </c>
      <c r="I1382" s="1" t="s">
        <v>11713</v>
      </c>
    </row>
    <row r="1383" spans="1:9" x14ac:dyDescent="0.2">
      <c r="A1383" s="1" t="s">
        <v>1217</v>
      </c>
      <c r="B1383" s="1">
        <v>12866698</v>
      </c>
      <c r="C1383" s="1" t="s">
        <v>11033</v>
      </c>
      <c r="D1383" s="1" t="s">
        <v>8</v>
      </c>
      <c r="E1383" s="1" t="s">
        <v>11034</v>
      </c>
      <c r="F1383" s="1" t="s">
        <v>1226</v>
      </c>
      <c r="G1383" s="1" t="s">
        <v>1221</v>
      </c>
      <c r="H1383" s="1" t="str">
        <f>VLOOKUP(F1383,城市对照表!$B:$C,2,0)</f>
        <v>德阳</v>
      </c>
      <c r="I1383" s="1" t="s">
        <v>11713</v>
      </c>
    </row>
    <row r="1384" spans="1:9" x14ac:dyDescent="0.2">
      <c r="A1384" s="1" t="s">
        <v>1217</v>
      </c>
      <c r="B1384" s="1">
        <v>86012247</v>
      </c>
      <c r="C1384" s="1" t="s">
        <v>11035</v>
      </c>
      <c r="D1384" s="1" t="s">
        <v>8</v>
      </c>
      <c r="E1384" s="1" t="s">
        <v>1268</v>
      </c>
      <c r="F1384" s="1" t="s">
        <v>1217</v>
      </c>
      <c r="G1384" s="1" t="s">
        <v>1221</v>
      </c>
      <c r="H1384" s="1" t="str">
        <f>VLOOKUP(F1384,城市对照表!$B:$C,2,0)</f>
        <v>成都</v>
      </c>
      <c r="I1384" s="1" t="s">
        <v>11713</v>
      </c>
    </row>
    <row r="1385" spans="1:9" x14ac:dyDescent="0.2">
      <c r="A1385" s="1" t="s">
        <v>1217</v>
      </c>
      <c r="B1385" s="1">
        <v>80152510</v>
      </c>
      <c r="C1385" s="1" t="s">
        <v>11036</v>
      </c>
      <c r="D1385" s="1" t="s">
        <v>1450</v>
      </c>
      <c r="E1385" s="1" t="s">
        <v>1219</v>
      </c>
      <c r="F1385" s="1" t="s">
        <v>1217</v>
      </c>
      <c r="G1385" s="1" t="s">
        <v>1221</v>
      </c>
      <c r="H1385" s="1" t="str">
        <f>VLOOKUP(F1385,城市对照表!$B:$C,2,0)</f>
        <v>成都</v>
      </c>
      <c r="I1385" s="1" t="s">
        <v>11713</v>
      </c>
    </row>
    <row r="1386" spans="1:9" x14ac:dyDescent="0.2">
      <c r="A1386" s="1" t="s">
        <v>1217</v>
      </c>
      <c r="B1386" s="1">
        <v>86012244</v>
      </c>
      <c r="C1386" s="1" t="s">
        <v>11037</v>
      </c>
      <c r="D1386" s="1" t="s">
        <v>8</v>
      </c>
      <c r="E1386" s="1" t="s">
        <v>1268</v>
      </c>
      <c r="F1386" s="1" t="s">
        <v>1336</v>
      </c>
      <c r="G1386" s="1" t="s">
        <v>1221</v>
      </c>
      <c r="H1386" s="1" t="str">
        <f>VLOOKUP(F1386,城市对照表!$B:$C,2,0)</f>
        <v>达州</v>
      </c>
      <c r="I1386" s="1" t="s">
        <v>11713</v>
      </c>
    </row>
    <row r="1387" spans="1:9" x14ac:dyDescent="0.2">
      <c r="A1387" s="1" t="s">
        <v>1217</v>
      </c>
      <c r="B1387" s="1">
        <v>86012239</v>
      </c>
      <c r="C1387" s="1" t="s">
        <v>11038</v>
      </c>
      <c r="D1387" s="1" t="s">
        <v>8</v>
      </c>
      <c r="E1387" s="1" t="s">
        <v>1268</v>
      </c>
      <c r="F1387" s="1" t="s">
        <v>1217</v>
      </c>
      <c r="G1387" s="1" t="s">
        <v>1221</v>
      </c>
      <c r="H1387" s="1" t="str">
        <f>VLOOKUP(F1387,城市对照表!$B:$C,2,0)</f>
        <v>成都</v>
      </c>
      <c r="I1387" s="1" t="s">
        <v>11713</v>
      </c>
    </row>
    <row r="1388" spans="1:9" x14ac:dyDescent="0.2">
      <c r="A1388" s="1" t="s">
        <v>1407</v>
      </c>
      <c r="B1388" s="1">
        <v>86019204</v>
      </c>
      <c r="C1388" s="1" t="s">
        <v>1461</v>
      </c>
      <c r="D1388" s="1" t="s">
        <v>8</v>
      </c>
      <c r="E1388" s="1" t="s">
        <v>1462</v>
      </c>
      <c r="F1388" s="1" t="s">
        <v>1407</v>
      </c>
      <c r="G1388" s="1" t="s">
        <v>1407</v>
      </c>
      <c r="H1388" s="1" t="str">
        <f>VLOOKUP(F1388,城市对照表!$B:$C,2,0)</f>
        <v>重庆</v>
      </c>
      <c r="I1388" s="1" t="s">
        <v>11713</v>
      </c>
    </row>
    <row r="1389" spans="1:9" x14ac:dyDescent="0.2">
      <c r="A1389" s="1" t="s">
        <v>1407</v>
      </c>
      <c r="B1389" s="1">
        <v>86019203</v>
      </c>
      <c r="C1389" s="1" t="s">
        <v>1463</v>
      </c>
      <c r="D1389" s="1" t="s">
        <v>8</v>
      </c>
      <c r="E1389" s="1" t="s">
        <v>1462</v>
      </c>
      <c r="F1389" s="1" t="s">
        <v>1407</v>
      </c>
      <c r="G1389" s="1" t="s">
        <v>1407</v>
      </c>
      <c r="H1389" s="1" t="str">
        <f>VLOOKUP(F1389,城市对照表!$B:$C,2,0)</f>
        <v>重庆</v>
      </c>
      <c r="I1389" s="1" t="s">
        <v>11713</v>
      </c>
    </row>
    <row r="1390" spans="1:9" x14ac:dyDescent="0.2">
      <c r="A1390" s="1" t="s">
        <v>1407</v>
      </c>
      <c r="B1390" s="1">
        <v>86019202</v>
      </c>
      <c r="C1390" s="1" t="s">
        <v>1464</v>
      </c>
      <c r="D1390" s="1" t="s">
        <v>8</v>
      </c>
      <c r="E1390" s="1" t="s">
        <v>1462</v>
      </c>
      <c r="F1390" s="1" t="s">
        <v>1407</v>
      </c>
      <c r="G1390" s="1" t="s">
        <v>1407</v>
      </c>
      <c r="H1390" s="1" t="str">
        <f>VLOOKUP(F1390,城市对照表!$B:$C,2,0)</f>
        <v>重庆</v>
      </c>
      <c r="I1390" s="1" t="s">
        <v>11713</v>
      </c>
    </row>
    <row r="1391" spans="1:9" x14ac:dyDescent="0.2">
      <c r="A1391" s="1" t="s">
        <v>1407</v>
      </c>
      <c r="B1391" s="1">
        <v>86019201</v>
      </c>
      <c r="C1391" s="1" t="s">
        <v>1465</v>
      </c>
      <c r="D1391" s="1" t="s">
        <v>8</v>
      </c>
      <c r="E1391" s="1" t="s">
        <v>1462</v>
      </c>
      <c r="F1391" s="1" t="s">
        <v>1407</v>
      </c>
      <c r="G1391" s="1" t="s">
        <v>1407</v>
      </c>
      <c r="H1391" s="1" t="str">
        <f>VLOOKUP(F1391,城市对照表!$B:$C,2,0)</f>
        <v>重庆</v>
      </c>
      <c r="I1391" s="1" t="s">
        <v>11713</v>
      </c>
    </row>
    <row r="1392" spans="1:9" x14ac:dyDescent="0.2">
      <c r="A1392" s="1" t="s">
        <v>1407</v>
      </c>
      <c r="B1392" s="1">
        <v>86019200</v>
      </c>
      <c r="C1392" s="1" t="s">
        <v>1466</v>
      </c>
      <c r="D1392" s="1" t="s">
        <v>8</v>
      </c>
      <c r="E1392" s="1" t="s">
        <v>1462</v>
      </c>
      <c r="F1392" s="1" t="s">
        <v>1407</v>
      </c>
      <c r="G1392" s="1" t="s">
        <v>1407</v>
      </c>
      <c r="H1392" s="1" t="str">
        <f>VLOOKUP(F1392,城市对照表!$B:$C,2,0)</f>
        <v>重庆</v>
      </c>
      <c r="I1392" s="1" t="s">
        <v>11713</v>
      </c>
    </row>
    <row r="1393" spans="1:9" x14ac:dyDescent="0.2">
      <c r="A1393" s="1" t="s">
        <v>1407</v>
      </c>
      <c r="B1393" s="1">
        <v>86019199</v>
      </c>
      <c r="C1393" s="1" t="s">
        <v>1467</v>
      </c>
      <c r="D1393" s="1" t="s">
        <v>8</v>
      </c>
      <c r="E1393" s="1" t="s">
        <v>1462</v>
      </c>
      <c r="F1393" s="1" t="s">
        <v>1407</v>
      </c>
      <c r="G1393" s="1" t="s">
        <v>1407</v>
      </c>
      <c r="H1393" s="1" t="str">
        <f>VLOOKUP(F1393,城市对照表!$B:$C,2,0)</f>
        <v>重庆</v>
      </c>
      <c r="I1393" s="1" t="s">
        <v>11713</v>
      </c>
    </row>
    <row r="1394" spans="1:9" x14ac:dyDescent="0.2">
      <c r="A1394" s="1" t="s">
        <v>1407</v>
      </c>
      <c r="B1394" s="1">
        <v>86019195</v>
      </c>
      <c r="C1394" s="1" t="s">
        <v>1468</v>
      </c>
      <c r="D1394" s="1" t="s">
        <v>8</v>
      </c>
      <c r="E1394" s="1" t="s">
        <v>1462</v>
      </c>
      <c r="F1394" s="1" t="s">
        <v>1407</v>
      </c>
      <c r="G1394" s="1" t="s">
        <v>1407</v>
      </c>
      <c r="H1394" s="1" t="str">
        <f>VLOOKUP(F1394,城市对照表!$B:$C,2,0)</f>
        <v>重庆</v>
      </c>
      <c r="I1394" s="1" t="s">
        <v>11713</v>
      </c>
    </row>
    <row r="1395" spans="1:9" x14ac:dyDescent="0.2">
      <c r="A1395" s="1" t="s">
        <v>1407</v>
      </c>
      <c r="B1395" s="1">
        <v>86019193</v>
      </c>
      <c r="C1395" s="1" t="s">
        <v>1469</v>
      </c>
      <c r="D1395" s="1" t="s">
        <v>8</v>
      </c>
      <c r="E1395" s="1" t="s">
        <v>1462</v>
      </c>
      <c r="F1395" s="1" t="s">
        <v>1407</v>
      </c>
      <c r="G1395" s="1" t="s">
        <v>1407</v>
      </c>
      <c r="H1395" s="1" t="str">
        <f>VLOOKUP(F1395,城市对照表!$B:$C,2,0)</f>
        <v>重庆</v>
      </c>
      <c r="I1395" s="1" t="s">
        <v>11713</v>
      </c>
    </row>
    <row r="1396" spans="1:9" x14ac:dyDescent="0.2">
      <c r="A1396" s="1" t="s">
        <v>1407</v>
      </c>
      <c r="B1396" s="1">
        <v>86019186</v>
      </c>
      <c r="C1396" s="1" t="s">
        <v>1470</v>
      </c>
      <c r="D1396" s="1" t="s">
        <v>8</v>
      </c>
      <c r="E1396" s="1" t="s">
        <v>1462</v>
      </c>
      <c r="F1396" s="1" t="s">
        <v>1407</v>
      </c>
      <c r="G1396" s="1" t="s">
        <v>1407</v>
      </c>
      <c r="H1396" s="1" t="str">
        <f>VLOOKUP(F1396,城市对照表!$B:$C,2,0)</f>
        <v>重庆</v>
      </c>
      <c r="I1396" s="1" t="s">
        <v>11713</v>
      </c>
    </row>
    <row r="1397" spans="1:9" x14ac:dyDescent="0.2">
      <c r="A1397" s="1" t="s">
        <v>1407</v>
      </c>
      <c r="B1397" s="1">
        <v>86019182</v>
      </c>
      <c r="C1397" s="1" t="s">
        <v>1471</v>
      </c>
      <c r="D1397" s="1" t="s">
        <v>8</v>
      </c>
      <c r="E1397" s="1" t="s">
        <v>1462</v>
      </c>
      <c r="F1397" s="1" t="s">
        <v>1407</v>
      </c>
      <c r="G1397" s="1" t="s">
        <v>1407</v>
      </c>
      <c r="H1397" s="1" t="str">
        <f>VLOOKUP(F1397,城市对照表!$B:$C,2,0)</f>
        <v>重庆</v>
      </c>
      <c r="I1397" s="1" t="s">
        <v>11713</v>
      </c>
    </row>
    <row r="1398" spans="1:9" x14ac:dyDescent="0.2">
      <c r="A1398" s="1" t="s">
        <v>1407</v>
      </c>
      <c r="B1398" s="1">
        <v>86019171</v>
      </c>
      <c r="C1398" s="1" t="s">
        <v>1472</v>
      </c>
      <c r="D1398" s="1" t="s">
        <v>8</v>
      </c>
      <c r="E1398" s="1" t="s">
        <v>1462</v>
      </c>
      <c r="F1398" s="1" t="s">
        <v>1407</v>
      </c>
      <c r="G1398" s="1" t="s">
        <v>1407</v>
      </c>
      <c r="H1398" s="1" t="str">
        <f>VLOOKUP(F1398,城市对照表!$B:$C,2,0)</f>
        <v>重庆</v>
      </c>
      <c r="I1398" s="1" t="s">
        <v>11713</v>
      </c>
    </row>
    <row r="1399" spans="1:9" x14ac:dyDescent="0.2">
      <c r="A1399" s="1" t="s">
        <v>1407</v>
      </c>
      <c r="B1399" s="1">
        <v>86019166</v>
      </c>
      <c r="C1399" s="1" t="s">
        <v>1473</v>
      </c>
      <c r="D1399" s="1" t="s">
        <v>8</v>
      </c>
      <c r="E1399" s="1" t="s">
        <v>1462</v>
      </c>
      <c r="F1399" s="1" t="s">
        <v>1407</v>
      </c>
      <c r="G1399" s="1" t="s">
        <v>1407</v>
      </c>
      <c r="H1399" s="1" t="str">
        <f>VLOOKUP(F1399,城市对照表!$B:$C,2,0)</f>
        <v>重庆</v>
      </c>
      <c r="I1399" s="1" t="s">
        <v>11713</v>
      </c>
    </row>
    <row r="1400" spans="1:9" x14ac:dyDescent="0.2">
      <c r="A1400" s="1" t="s">
        <v>1407</v>
      </c>
      <c r="B1400" s="1">
        <v>86019163</v>
      </c>
      <c r="C1400" s="1" t="s">
        <v>1474</v>
      </c>
      <c r="D1400" s="1" t="s">
        <v>8</v>
      </c>
      <c r="E1400" s="1" t="s">
        <v>1462</v>
      </c>
      <c r="F1400" s="1" t="s">
        <v>1407</v>
      </c>
      <c r="G1400" s="1" t="s">
        <v>1407</v>
      </c>
      <c r="H1400" s="1" t="str">
        <f>VLOOKUP(F1400,城市对照表!$B:$C,2,0)</f>
        <v>重庆</v>
      </c>
      <c r="I1400" s="1" t="s">
        <v>11713</v>
      </c>
    </row>
    <row r="1401" spans="1:9" x14ac:dyDescent="0.2">
      <c r="A1401" s="1" t="s">
        <v>1407</v>
      </c>
      <c r="B1401" s="1">
        <v>86019161</v>
      </c>
      <c r="C1401" s="1" t="s">
        <v>1475</v>
      </c>
      <c r="D1401" s="1" t="s">
        <v>8</v>
      </c>
      <c r="E1401" s="1" t="s">
        <v>1462</v>
      </c>
      <c r="F1401" s="1" t="s">
        <v>1407</v>
      </c>
      <c r="G1401" s="1" t="s">
        <v>1407</v>
      </c>
      <c r="H1401" s="1" t="str">
        <f>VLOOKUP(F1401,城市对照表!$B:$C,2,0)</f>
        <v>重庆</v>
      </c>
      <c r="I1401" s="1" t="s">
        <v>11713</v>
      </c>
    </row>
    <row r="1402" spans="1:9" x14ac:dyDescent="0.2">
      <c r="A1402" s="1" t="s">
        <v>1407</v>
      </c>
      <c r="B1402" s="1">
        <v>86019156</v>
      </c>
      <c r="C1402" s="1" t="s">
        <v>1476</v>
      </c>
      <c r="D1402" s="1" t="s">
        <v>8</v>
      </c>
      <c r="E1402" s="1" t="s">
        <v>1462</v>
      </c>
      <c r="F1402" s="1" t="s">
        <v>1407</v>
      </c>
      <c r="G1402" s="1" t="s">
        <v>1407</v>
      </c>
      <c r="H1402" s="1" t="str">
        <f>VLOOKUP(F1402,城市对照表!$B:$C,2,0)</f>
        <v>重庆</v>
      </c>
      <c r="I1402" s="1" t="s">
        <v>11713</v>
      </c>
    </row>
    <row r="1403" spans="1:9" x14ac:dyDescent="0.2">
      <c r="A1403" s="1" t="s">
        <v>1407</v>
      </c>
      <c r="B1403" s="1">
        <v>86019154</v>
      </c>
      <c r="C1403" s="1" t="s">
        <v>1477</v>
      </c>
      <c r="D1403" s="1" t="s">
        <v>8</v>
      </c>
      <c r="E1403" s="1" t="s">
        <v>1462</v>
      </c>
      <c r="F1403" s="1" t="s">
        <v>1407</v>
      </c>
      <c r="G1403" s="1" t="s">
        <v>1407</v>
      </c>
      <c r="H1403" s="1" t="str">
        <f>VLOOKUP(F1403,城市对照表!$B:$C,2,0)</f>
        <v>重庆</v>
      </c>
      <c r="I1403" s="1" t="s">
        <v>11713</v>
      </c>
    </row>
    <row r="1404" spans="1:9" x14ac:dyDescent="0.2">
      <c r="A1404" s="1" t="s">
        <v>1407</v>
      </c>
      <c r="B1404" s="1">
        <v>86019151</v>
      </c>
      <c r="C1404" s="1" t="s">
        <v>1478</v>
      </c>
      <c r="D1404" s="1" t="s">
        <v>8</v>
      </c>
      <c r="E1404" s="1" t="s">
        <v>1462</v>
      </c>
      <c r="F1404" s="1" t="s">
        <v>1407</v>
      </c>
      <c r="G1404" s="1" t="s">
        <v>1407</v>
      </c>
      <c r="H1404" s="1" t="str">
        <f>VLOOKUP(F1404,城市对照表!$B:$C,2,0)</f>
        <v>重庆</v>
      </c>
      <c r="I1404" s="1" t="s">
        <v>11713</v>
      </c>
    </row>
    <row r="1405" spans="1:9" x14ac:dyDescent="0.2">
      <c r="A1405" s="1" t="s">
        <v>1407</v>
      </c>
      <c r="B1405" s="1">
        <v>86019143</v>
      </c>
      <c r="C1405" s="1" t="s">
        <v>1479</v>
      </c>
      <c r="D1405" s="1" t="s">
        <v>8</v>
      </c>
      <c r="E1405" s="1" t="s">
        <v>1462</v>
      </c>
      <c r="F1405" s="1" t="s">
        <v>1407</v>
      </c>
      <c r="G1405" s="1" t="s">
        <v>1407</v>
      </c>
      <c r="H1405" s="1" t="str">
        <f>VLOOKUP(F1405,城市对照表!$B:$C,2,0)</f>
        <v>重庆</v>
      </c>
      <c r="I1405" s="1" t="s">
        <v>11713</v>
      </c>
    </row>
    <row r="1406" spans="1:9" x14ac:dyDescent="0.2">
      <c r="A1406" s="1" t="s">
        <v>1407</v>
      </c>
      <c r="B1406" s="1">
        <v>86019137</v>
      </c>
      <c r="C1406" s="1" t="s">
        <v>1480</v>
      </c>
      <c r="D1406" s="1" t="s">
        <v>8</v>
      </c>
      <c r="E1406" s="1" t="s">
        <v>1462</v>
      </c>
      <c r="F1406" s="1" t="s">
        <v>1407</v>
      </c>
      <c r="G1406" s="1" t="s">
        <v>1407</v>
      </c>
      <c r="H1406" s="1" t="str">
        <f>VLOOKUP(F1406,城市对照表!$B:$C,2,0)</f>
        <v>重庆</v>
      </c>
      <c r="I1406" s="1" t="s">
        <v>11713</v>
      </c>
    </row>
    <row r="1407" spans="1:9" x14ac:dyDescent="0.2">
      <c r="A1407" s="1" t="s">
        <v>1407</v>
      </c>
      <c r="B1407" s="1">
        <v>86019124</v>
      </c>
      <c r="C1407" s="1" t="s">
        <v>1481</v>
      </c>
      <c r="D1407" s="1" t="s">
        <v>8</v>
      </c>
      <c r="E1407" s="1" t="s">
        <v>1462</v>
      </c>
      <c r="F1407" s="1" t="s">
        <v>1407</v>
      </c>
      <c r="G1407" s="1" t="s">
        <v>1407</v>
      </c>
      <c r="H1407" s="1" t="str">
        <f>VLOOKUP(F1407,城市对照表!$B:$C,2,0)</f>
        <v>重庆</v>
      </c>
      <c r="I1407" s="1" t="s">
        <v>11713</v>
      </c>
    </row>
    <row r="1408" spans="1:9" x14ac:dyDescent="0.2">
      <c r="A1408" s="1" t="s">
        <v>1407</v>
      </c>
      <c r="B1408" s="1">
        <v>86019121</v>
      </c>
      <c r="C1408" s="1" t="s">
        <v>1482</v>
      </c>
      <c r="D1408" s="1" t="s">
        <v>8</v>
      </c>
      <c r="E1408" s="1" t="s">
        <v>1462</v>
      </c>
      <c r="F1408" s="1" t="s">
        <v>1407</v>
      </c>
      <c r="G1408" s="1" t="s">
        <v>1407</v>
      </c>
      <c r="H1408" s="1" t="str">
        <f>VLOOKUP(F1408,城市对照表!$B:$C,2,0)</f>
        <v>重庆</v>
      </c>
      <c r="I1408" s="1" t="s">
        <v>11713</v>
      </c>
    </row>
    <row r="1409" spans="1:9" x14ac:dyDescent="0.2">
      <c r="A1409" s="1" t="s">
        <v>1407</v>
      </c>
      <c r="B1409" s="1">
        <v>86019120</v>
      </c>
      <c r="C1409" s="1" t="s">
        <v>1483</v>
      </c>
      <c r="D1409" s="1" t="s">
        <v>8</v>
      </c>
      <c r="E1409" s="1" t="s">
        <v>1462</v>
      </c>
      <c r="F1409" s="1" t="s">
        <v>1407</v>
      </c>
      <c r="G1409" s="1" t="s">
        <v>1407</v>
      </c>
      <c r="H1409" s="1" t="str">
        <f>VLOOKUP(F1409,城市对照表!$B:$C,2,0)</f>
        <v>重庆</v>
      </c>
      <c r="I1409" s="1" t="s">
        <v>11713</v>
      </c>
    </row>
    <row r="1410" spans="1:9" x14ac:dyDescent="0.2">
      <c r="A1410" s="1" t="s">
        <v>1407</v>
      </c>
      <c r="B1410" s="1">
        <v>86019115</v>
      </c>
      <c r="C1410" s="1" t="s">
        <v>1484</v>
      </c>
      <c r="D1410" s="1" t="s">
        <v>8</v>
      </c>
      <c r="E1410" s="1" t="s">
        <v>1462</v>
      </c>
      <c r="F1410" s="1" t="s">
        <v>1407</v>
      </c>
      <c r="G1410" s="1" t="s">
        <v>1407</v>
      </c>
      <c r="H1410" s="1" t="str">
        <f>VLOOKUP(F1410,城市对照表!$B:$C,2,0)</f>
        <v>重庆</v>
      </c>
      <c r="I1410" s="1" t="s">
        <v>11713</v>
      </c>
    </row>
    <row r="1411" spans="1:9" x14ac:dyDescent="0.2">
      <c r="A1411" s="1" t="s">
        <v>1407</v>
      </c>
      <c r="B1411" s="1">
        <v>86019114</v>
      </c>
      <c r="C1411" s="1" t="s">
        <v>1485</v>
      </c>
      <c r="D1411" s="1" t="s">
        <v>8</v>
      </c>
      <c r="E1411" s="1" t="s">
        <v>1462</v>
      </c>
      <c r="F1411" s="1" t="s">
        <v>1407</v>
      </c>
      <c r="G1411" s="1" t="s">
        <v>1407</v>
      </c>
      <c r="H1411" s="1" t="str">
        <f>VLOOKUP(F1411,城市对照表!$B:$C,2,0)</f>
        <v>重庆</v>
      </c>
      <c r="I1411" s="1" t="s">
        <v>11713</v>
      </c>
    </row>
    <row r="1412" spans="1:9" x14ac:dyDescent="0.2">
      <c r="A1412" s="1" t="s">
        <v>1407</v>
      </c>
      <c r="B1412" s="1">
        <v>86019112</v>
      </c>
      <c r="C1412" s="1" t="s">
        <v>1486</v>
      </c>
      <c r="D1412" s="1" t="s">
        <v>8</v>
      </c>
      <c r="E1412" s="1" t="s">
        <v>1462</v>
      </c>
      <c r="F1412" s="1" t="s">
        <v>1407</v>
      </c>
      <c r="G1412" s="1" t="s">
        <v>1407</v>
      </c>
      <c r="H1412" s="1" t="str">
        <f>VLOOKUP(F1412,城市对照表!$B:$C,2,0)</f>
        <v>重庆</v>
      </c>
      <c r="I1412" s="1" t="s">
        <v>11713</v>
      </c>
    </row>
    <row r="1413" spans="1:9" x14ac:dyDescent="0.2">
      <c r="A1413" s="1" t="s">
        <v>1407</v>
      </c>
      <c r="B1413" s="1">
        <v>86019108</v>
      </c>
      <c r="C1413" s="1" t="s">
        <v>1487</v>
      </c>
      <c r="D1413" s="1" t="s">
        <v>8</v>
      </c>
      <c r="E1413" s="1" t="s">
        <v>1462</v>
      </c>
      <c r="F1413" s="1" t="s">
        <v>1407</v>
      </c>
      <c r="G1413" s="1" t="s">
        <v>1407</v>
      </c>
      <c r="H1413" s="1" t="str">
        <f>VLOOKUP(F1413,城市对照表!$B:$C,2,0)</f>
        <v>重庆</v>
      </c>
      <c r="I1413" s="1" t="s">
        <v>11713</v>
      </c>
    </row>
    <row r="1414" spans="1:9" x14ac:dyDescent="0.2">
      <c r="A1414" s="1" t="s">
        <v>1407</v>
      </c>
      <c r="B1414" s="1">
        <v>86019090</v>
      </c>
      <c r="C1414" s="1" t="s">
        <v>1488</v>
      </c>
      <c r="D1414" s="1" t="s">
        <v>8</v>
      </c>
      <c r="E1414" s="1" t="s">
        <v>1462</v>
      </c>
      <c r="F1414" s="1" t="s">
        <v>1407</v>
      </c>
      <c r="G1414" s="1" t="s">
        <v>1407</v>
      </c>
      <c r="H1414" s="1" t="str">
        <f>VLOOKUP(F1414,城市对照表!$B:$C,2,0)</f>
        <v>重庆</v>
      </c>
      <c r="I1414" s="1" t="s">
        <v>11713</v>
      </c>
    </row>
    <row r="1415" spans="1:9" x14ac:dyDescent="0.2">
      <c r="A1415" s="1" t="s">
        <v>1407</v>
      </c>
      <c r="B1415" s="1">
        <v>86019086</v>
      </c>
      <c r="C1415" s="1" t="s">
        <v>1489</v>
      </c>
      <c r="D1415" s="1" t="s">
        <v>8</v>
      </c>
      <c r="E1415" s="1" t="s">
        <v>1462</v>
      </c>
      <c r="F1415" s="1" t="s">
        <v>1407</v>
      </c>
      <c r="G1415" s="1" t="s">
        <v>1407</v>
      </c>
      <c r="H1415" s="1" t="str">
        <f>VLOOKUP(F1415,城市对照表!$B:$C,2,0)</f>
        <v>重庆</v>
      </c>
      <c r="I1415" s="1" t="s">
        <v>11713</v>
      </c>
    </row>
    <row r="1416" spans="1:9" x14ac:dyDescent="0.2">
      <c r="A1416" s="1" t="s">
        <v>1407</v>
      </c>
      <c r="B1416" s="1">
        <v>86019082</v>
      </c>
      <c r="C1416" s="1" t="s">
        <v>1490</v>
      </c>
      <c r="D1416" s="1" t="s">
        <v>8</v>
      </c>
      <c r="E1416" s="1" t="s">
        <v>1462</v>
      </c>
      <c r="F1416" s="1" t="s">
        <v>1407</v>
      </c>
      <c r="G1416" s="1" t="s">
        <v>1407</v>
      </c>
      <c r="H1416" s="1" t="str">
        <f>VLOOKUP(F1416,城市对照表!$B:$C,2,0)</f>
        <v>重庆</v>
      </c>
      <c r="I1416" s="1" t="s">
        <v>11713</v>
      </c>
    </row>
    <row r="1417" spans="1:9" x14ac:dyDescent="0.2">
      <c r="A1417" s="1" t="s">
        <v>1407</v>
      </c>
      <c r="B1417" s="1">
        <v>86019071</v>
      </c>
      <c r="C1417" s="1" t="s">
        <v>1491</v>
      </c>
      <c r="D1417" s="1" t="s">
        <v>8</v>
      </c>
      <c r="E1417" s="1" t="s">
        <v>1462</v>
      </c>
      <c r="F1417" s="1" t="s">
        <v>1407</v>
      </c>
      <c r="G1417" s="1" t="s">
        <v>1407</v>
      </c>
      <c r="H1417" s="1" t="str">
        <f>VLOOKUP(F1417,城市对照表!$B:$C,2,0)</f>
        <v>重庆</v>
      </c>
      <c r="I1417" s="1" t="s">
        <v>11713</v>
      </c>
    </row>
    <row r="1418" spans="1:9" x14ac:dyDescent="0.2">
      <c r="A1418" s="1" t="s">
        <v>1407</v>
      </c>
      <c r="B1418" s="1">
        <v>86019059</v>
      </c>
      <c r="C1418" s="1" t="s">
        <v>1492</v>
      </c>
      <c r="D1418" s="1" t="s">
        <v>8</v>
      </c>
      <c r="E1418" s="1" t="s">
        <v>1462</v>
      </c>
      <c r="F1418" s="1" t="s">
        <v>1407</v>
      </c>
      <c r="G1418" s="1" t="s">
        <v>1407</v>
      </c>
      <c r="H1418" s="1" t="str">
        <f>VLOOKUP(F1418,城市对照表!$B:$C,2,0)</f>
        <v>重庆</v>
      </c>
      <c r="I1418" s="1" t="s">
        <v>11713</v>
      </c>
    </row>
    <row r="1419" spans="1:9" x14ac:dyDescent="0.2">
      <c r="A1419" s="1" t="s">
        <v>1407</v>
      </c>
      <c r="B1419" s="1">
        <v>86019057</v>
      </c>
      <c r="C1419" s="1" t="s">
        <v>1493</v>
      </c>
      <c r="D1419" s="1" t="s">
        <v>8</v>
      </c>
      <c r="E1419" s="1" t="s">
        <v>1462</v>
      </c>
      <c r="F1419" s="1" t="s">
        <v>1407</v>
      </c>
      <c r="G1419" s="1" t="s">
        <v>1407</v>
      </c>
      <c r="H1419" s="1" t="str">
        <f>VLOOKUP(F1419,城市对照表!$B:$C,2,0)</f>
        <v>重庆</v>
      </c>
      <c r="I1419" s="1" t="s">
        <v>11713</v>
      </c>
    </row>
    <row r="1420" spans="1:9" x14ac:dyDescent="0.2">
      <c r="A1420" s="1" t="s">
        <v>1407</v>
      </c>
      <c r="B1420" s="1">
        <v>86019056</v>
      </c>
      <c r="C1420" s="1" t="s">
        <v>1494</v>
      </c>
      <c r="D1420" s="1" t="s">
        <v>8</v>
      </c>
      <c r="E1420" s="1" t="s">
        <v>1462</v>
      </c>
      <c r="F1420" s="1" t="s">
        <v>1407</v>
      </c>
      <c r="G1420" s="1" t="s">
        <v>1407</v>
      </c>
      <c r="H1420" s="1" t="str">
        <f>VLOOKUP(F1420,城市对照表!$B:$C,2,0)</f>
        <v>重庆</v>
      </c>
      <c r="I1420" s="1" t="s">
        <v>11713</v>
      </c>
    </row>
    <row r="1421" spans="1:9" x14ac:dyDescent="0.2">
      <c r="A1421" s="1" t="s">
        <v>1407</v>
      </c>
      <c r="B1421" s="1">
        <v>86019053</v>
      </c>
      <c r="C1421" s="1" t="s">
        <v>1495</v>
      </c>
      <c r="D1421" s="1" t="s">
        <v>8</v>
      </c>
      <c r="E1421" s="1" t="s">
        <v>1462</v>
      </c>
      <c r="F1421" s="1" t="s">
        <v>1407</v>
      </c>
      <c r="G1421" s="1" t="s">
        <v>1407</v>
      </c>
      <c r="H1421" s="1" t="str">
        <f>VLOOKUP(F1421,城市对照表!$B:$C,2,0)</f>
        <v>重庆</v>
      </c>
      <c r="I1421" s="1" t="s">
        <v>11713</v>
      </c>
    </row>
    <row r="1422" spans="1:9" x14ac:dyDescent="0.2">
      <c r="A1422" s="1" t="s">
        <v>1407</v>
      </c>
      <c r="B1422" s="1">
        <v>86019052</v>
      </c>
      <c r="C1422" s="1" t="s">
        <v>1496</v>
      </c>
      <c r="D1422" s="1" t="s">
        <v>8</v>
      </c>
      <c r="E1422" s="1" t="s">
        <v>1462</v>
      </c>
      <c r="F1422" s="1" t="s">
        <v>1407</v>
      </c>
      <c r="G1422" s="1" t="s">
        <v>1407</v>
      </c>
      <c r="H1422" s="1" t="str">
        <f>VLOOKUP(F1422,城市对照表!$B:$C,2,0)</f>
        <v>重庆</v>
      </c>
      <c r="I1422" s="1" t="s">
        <v>11713</v>
      </c>
    </row>
    <row r="1423" spans="1:9" x14ac:dyDescent="0.2">
      <c r="A1423" s="1" t="s">
        <v>1407</v>
      </c>
      <c r="B1423" s="1">
        <v>86019049</v>
      </c>
      <c r="C1423" s="1" t="s">
        <v>1497</v>
      </c>
      <c r="D1423" s="1" t="s">
        <v>8</v>
      </c>
      <c r="E1423" s="1" t="s">
        <v>1462</v>
      </c>
      <c r="F1423" s="1" t="s">
        <v>1407</v>
      </c>
      <c r="G1423" s="1" t="s">
        <v>1407</v>
      </c>
      <c r="H1423" s="1" t="str">
        <f>VLOOKUP(F1423,城市对照表!$B:$C,2,0)</f>
        <v>重庆</v>
      </c>
      <c r="I1423" s="1" t="s">
        <v>11713</v>
      </c>
    </row>
    <row r="1424" spans="1:9" x14ac:dyDescent="0.2">
      <c r="A1424" s="1" t="s">
        <v>1407</v>
      </c>
      <c r="B1424" s="1">
        <v>86019046</v>
      </c>
      <c r="C1424" s="1" t="s">
        <v>1498</v>
      </c>
      <c r="D1424" s="1" t="s">
        <v>8</v>
      </c>
      <c r="E1424" s="1" t="s">
        <v>1462</v>
      </c>
      <c r="F1424" s="1" t="s">
        <v>11039</v>
      </c>
      <c r="G1424" s="1" t="s">
        <v>1407</v>
      </c>
      <c r="H1424" s="1" t="str">
        <f>VLOOKUP(F1424,城市对照表!$B:$C,2,0)</f>
        <v>重庆</v>
      </c>
      <c r="I1424" s="1" t="s">
        <v>11713</v>
      </c>
    </row>
    <row r="1425" spans="1:9" x14ac:dyDescent="0.2">
      <c r="A1425" s="1" t="s">
        <v>1407</v>
      </c>
      <c r="B1425" s="1">
        <v>86019045</v>
      </c>
      <c r="C1425" s="1" t="s">
        <v>1499</v>
      </c>
      <c r="D1425" s="1" t="s">
        <v>8</v>
      </c>
      <c r="E1425" s="1" t="s">
        <v>1462</v>
      </c>
      <c r="F1425" s="1" t="s">
        <v>1407</v>
      </c>
      <c r="G1425" s="1" t="s">
        <v>1407</v>
      </c>
      <c r="H1425" s="1" t="str">
        <f>VLOOKUP(F1425,城市对照表!$B:$C,2,0)</f>
        <v>重庆</v>
      </c>
      <c r="I1425" s="1" t="s">
        <v>11713</v>
      </c>
    </row>
    <row r="1426" spans="1:9" x14ac:dyDescent="0.2">
      <c r="A1426" s="1" t="s">
        <v>1407</v>
      </c>
      <c r="B1426" s="1">
        <v>86019010</v>
      </c>
      <c r="C1426" s="1" t="s">
        <v>1500</v>
      </c>
      <c r="D1426" s="1" t="s">
        <v>8</v>
      </c>
      <c r="E1426" s="1" t="s">
        <v>1462</v>
      </c>
      <c r="F1426" s="1" t="s">
        <v>1407</v>
      </c>
      <c r="G1426" s="1" t="s">
        <v>1407</v>
      </c>
      <c r="H1426" s="1" t="str">
        <f>VLOOKUP(F1426,城市对照表!$B:$C,2,0)</f>
        <v>重庆</v>
      </c>
      <c r="I1426" s="1" t="s">
        <v>11713</v>
      </c>
    </row>
    <row r="1427" spans="1:9" x14ac:dyDescent="0.2">
      <c r="A1427" s="1" t="s">
        <v>1407</v>
      </c>
      <c r="B1427" s="1">
        <v>12459968</v>
      </c>
      <c r="C1427" s="1" t="s">
        <v>1501</v>
      </c>
      <c r="D1427" s="1" t="s">
        <v>8</v>
      </c>
      <c r="E1427" s="1" t="s">
        <v>1502</v>
      </c>
      <c r="F1427" s="1" t="s">
        <v>1407</v>
      </c>
      <c r="G1427" s="1" t="s">
        <v>1407</v>
      </c>
      <c r="H1427" s="1" t="str">
        <f>VLOOKUP(F1427,城市对照表!$B:$C,2,0)</f>
        <v>重庆</v>
      </c>
      <c r="I1427" s="1" t="s">
        <v>11713</v>
      </c>
    </row>
    <row r="1428" spans="1:9" x14ac:dyDescent="0.2">
      <c r="A1428" s="1" t="s">
        <v>1407</v>
      </c>
      <c r="B1428" s="1">
        <v>86012221</v>
      </c>
      <c r="C1428" s="1" t="s">
        <v>1503</v>
      </c>
      <c r="D1428" s="1" t="s">
        <v>8</v>
      </c>
      <c r="E1428" s="1" t="s">
        <v>1268</v>
      </c>
      <c r="F1428" s="1" t="s">
        <v>1228</v>
      </c>
      <c r="G1428" s="1" t="s">
        <v>1224</v>
      </c>
      <c r="H1428" s="1" t="str">
        <f>VLOOKUP(F1428,城市对照表!$B:$C,2,0)</f>
        <v>遵义</v>
      </c>
      <c r="I1428" s="1" t="s">
        <v>11713</v>
      </c>
    </row>
    <row r="1429" spans="1:9" x14ac:dyDescent="0.2">
      <c r="A1429" s="1" t="s">
        <v>1407</v>
      </c>
      <c r="B1429" s="1">
        <v>86012215</v>
      </c>
      <c r="C1429" s="1" t="s">
        <v>1504</v>
      </c>
      <c r="D1429" s="1" t="s">
        <v>8</v>
      </c>
      <c r="E1429" s="1" t="s">
        <v>1268</v>
      </c>
      <c r="F1429" s="1" t="s">
        <v>1431</v>
      </c>
      <c r="G1429" s="1" t="s">
        <v>1224</v>
      </c>
      <c r="H1429" s="1" t="str">
        <f>VLOOKUP(F1429,城市对照表!$B:$C,2,0)</f>
        <v>凯里</v>
      </c>
      <c r="I1429" s="1" t="s">
        <v>11713</v>
      </c>
    </row>
    <row r="1430" spans="1:9" x14ac:dyDescent="0.2">
      <c r="A1430" s="1" t="s">
        <v>1407</v>
      </c>
      <c r="B1430" s="1">
        <v>86012209</v>
      </c>
      <c r="C1430" s="1" t="s">
        <v>1505</v>
      </c>
      <c r="D1430" s="1" t="s">
        <v>8</v>
      </c>
      <c r="E1430" s="1" t="s">
        <v>1268</v>
      </c>
      <c r="F1430" s="1" t="s">
        <v>1506</v>
      </c>
      <c r="G1430" s="1" t="s">
        <v>1224</v>
      </c>
      <c r="H1430" s="1" t="str">
        <f>VLOOKUP(F1430,城市对照表!$B:$C,2,0)</f>
        <v>六盘水</v>
      </c>
      <c r="I1430" s="1" t="s">
        <v>11713</v>
      </c>
    </row>
    <row r="1431" spans="1:9" x14ac:dyDescent="0.2">
      <c r="A1431" s="1" t="s">
        <v>1407</v>
      </c>
      <c r="B1431" s="1">
        <v>86012198</v>
      </c>
      <c r="C1431" s="1" t="s">
        <v>1507</v>
      </c>
      <c r="D1431" s="1" t="s">
        <v>8</v>
      </c>
      <c r="E1431" s="1" t="s">
        <v>1268</v>
      </c>
      <c r="F1431" s="1" t="s">
        <v>1223</v>
      </c>
      <c r="G1431" s="1" t="s">
        <v>1224</v>
      </c>
      <c r="H1431" s="1" t="str">
        <f>VLOOKUP(F1431,城市对照表!$B:$C,2,0)</f>
        <v>贵阳</v>
      </c>
      <c r="I1431" s="1" t="s">
        <v>11713</v>
      </c>
    </row>
    <row r="1432" spans="1:9" x14ac:dyDescent="0.2">
      <c r="A1432" s="1" t="s">
        <v>1407</v>
      </c>
      <c r="B1432" s="1">
        <v>86012196</v>
      </c>
      <c r="C1432" s="1" t="s">
        <v>1508</v>
      </c>
      <c r="D1432" s="1" t="s">
        <v>8</v>
      </c>
      <c r="E1432" s="1" t="s">
        <v>1268</v>
      </c>
      <c r="F1432" s="1" t="s">
        <v>1223</v>
      </c>
      <c r="G1432" s="1" t="s">
        <v>1224</v>
      </c>
      <c r="H1432" s="1" t="str">
        <f>VLOOKUP(F1432,城市对照表!$B:$C,2,0)</f>
        <v>贵阳</v>
      </c>
      <c r="I1432" s="1" t="s">
        <v>11713</v>
      </c>
    </row>
    <row r="1433" spans="1:9" x14ac:dyDescent="0.2">
      <c r="A1433" s="1" t="s">
        <v>1407</v>
      </c>
      <c r="B1433" s="1">
        <v>86012194</v>
      </c>
      <c r="C1433" s="1" t="s">
        <v>1509</v>
      </c>
      <c r="D1433" s="1" t="s">
        <v>8</v>
      </c>
      <c r="E1433" s="1" t="s">
        <v>1268</v>
      </c>
      <c r="F1433" s="1" t="s">
        <v>1228</v>
      </c>
      <c r="G1433" s="1" t="s">
        <v>1224</v>
      </c>
      <c r="H1433" s="1" t="str">
        <f>VLOOKUP(F1433,城市对照表!$B:$C,2,0)</f>
        <v>遵义</v>
      </c>
      <c r="I1433" s="1" t="s">
        <v>11713</v>
      </c>
    </row>
    <row r="1434" spans="1:9" x14ac:dyDescent="0.2">
      <c r="A1434" s="1" t="s">
        <v>1407</v>
      </c>
      <c r="B1434" s="1">
        <v>86012181</v>
      </c>
      <c r="C1434" s="1" t="s">
        <v>1510</v>
      </c>
      <c r="D1434" s="1" t="s">
        <v>8</v>
      </c>
      <c r="E1434" s="1" t="s">
        <v>1268</v>
      </c>
      <c r="F1434" s="1" t="s">
        <v>1423</v>
      </c>
      <c r="G1434" s="1" t="s">
        <v>1224</v>
      </c>
      <c r="H1434" s="1" t="str">
        <f>VLOOKUP(F1434,城市对照表!$B:$C,2,0)</f>
        <v>安顺</v>
      </c>
      <c r="I1434" s="1" t="s">
        <v>11713</v>
      </c>
    </row>
    <row r="1435" spans="1:9" x14ac:dyDescent="0.2">
      <c r="A1435" s="1" t="s">
        <v>1407</v>
      </c>
      <c r="B1435" s="1">
        <v>86012177</v>
      </c>
      <c r="C1435" s="1" t="s">
        <v>1511</v>
      </c>
      <c r="D1435" s="1" t="s">
        <v>8</v>
      </c>
      <c r="E1435" s="1" t="s">
        <v>1268</v>
      </c>
      <c r="F1435" s="1" t="s">
        <v>1223</v>
      </c>
      <c r="G1435" s="1" t="s">
        <v>1224</v>
      </c>
      <c r="H1435" s="1" t="str">
        <f>VLOOKUP(F1435,城市对照表!$B:$C,2,0)</f>
        <v>贵阳</v>
      </c>
      <c r="I1435" s="1" t="s">
        <v>11713</v>
      </c>
    </row>
    <row r="1436" spans="1:9" x14ac:dyDescent="0.2">
      <c r="A1436" s="1" t="s">
        <v>1407</v>
      </c>
      <c r="B1436" s="1">
        <v>86012175</v>
      </c>
      <c r="C1436" s="1" t="s">
        <v>1512</v>
      </c>
      <c r="D1436" s="1" t="s">
        <v>8</v>
      </c>
      <c r="E1436" s="1" t="s">
        <v>1268</v>
      </c>
      <c r="F1436" s="1" t="s">
        <v>1513</v>
      </c>
      <c r="G1436" s="1" t="s">
        <v>1224</v>
      </c>
      <c r="H1436" s="1" t="str">
        <f>VLOOKUP(F1436,城市对照表!$B:$C,2,0)</f>
        <v>铜仁</v>
      </c>
      <c r="I1436" s="1" t="s">
        <v>11713</v>
      </c>
    </row>
    <row r="1437" spans="1:9" x14ac:dyDescent="0.2">
      <c r="A1437" s="1" t="s">
        <v>1407</v>
      </c>
      <c r="B1437" s="1">
        <v>86012168</v>
      </c>
      <c r="C1437" s="1" t="s">
        <v>1514</v>
      </c>
      <c r="D1437" s="1" t="s">
        <v>8</v>
      </c>
      <c r="E1437" s="1" t="s">
        <v>1268</v>
      </c>
      <c r="F1437" s="1" t="s">
        <v>11040</v>
      </c>
      <c r="G1437" s="1" t="s">
        <v>1224</v>
      </c>
      <c r="H1437" s="1" t="str">
        <f>VLOOKUP(F1437,城市对照表!$B:$C,2,0)</f>
        <v>遵义</v>
      </c>
      <c r="I1437" s="1" t="s">
        <v>11713</v>
      </c>
    </row>
    <row r="1438" spans="1:9" x14ac:dyDescent="0.2">
      <c r="A1438" s="1" t="s">
        <v>1407</v>
      </c>
      <c r="B1438" s="1">
        <v>86012160</v>
      </c>
      <c r="C1438" s="1" t="s">
        <v>1515</v>
      </c>
      <c r="D1438" s="1" t="s">
        <v>8</v>
      </c>
      <c r="E1438" s="1" t="s">
        <v>1268</v>
      </c>
      <c r="F1438" s="1" t="s">
        <v>1423</v>
      </c>
      <c r="G1438" s="1" t="s">
        <v>1224</v>
      </c>
      <c r="H1438" s="1" t="str">
        <f>VLOOKUP(F1438,城市对照表!$B:$C,2,0)</f>
        <v>安顺</v>
      </c>
      <c r="I1438" s="1" t="s">
        <v>11713</v>
      </c>
    </row>
    <row r="1439" spans="1:9" x14ac:dyDescent="0.2">
      <c r="A1439" s="1" t="s">
        <v>1407</v>
      </c>
      <c r="B1439" s="1">
        <v>86012147</v>
      </c>
      <c r="C1439" s="1" t="s">
        <v>1516</v>
      </c>
      <c r="D1439" s="1" t="s">
        <v>8</v>
      </c>
      <c r="E1439" s="1" t="s">
        <v>1268</v>
      </c>
      <c r="F1439" s="1" t="s">
        <v>1223</v>
      </c>
      <c r="G1439" s="1" t="s">
        <v>1224</v>
      </c>
      <c r="H1439" s="1" t="str">
        <f>VLOOKUP(F1439,城市对照表!$B:$C,2,0)</f>
        <v>贵阳</v>
      </c>
      <c r="I1439" s="1" t="s">
        <v>11713</v>
      </c>
    </row>
    <row r="1440" spans="1:9" x14ac:dyDescent="0.2">
      <c r="A1440" s="1" t="s">
        <v>1407</v>
      </c>
      <c r="B1440" s="1">
        <v>86012136</v>
      </c>
      <c r="C1440" s="1" t="s">
        <v>1517</v>
      </c>
      <c r="D1440" s="1" t="s">
        <v>8</v>
      </c>
      <c r="E1440" s="1" t="s">
        <v>1268</v>
      </c>
      <c r="F1440" s="1" t="s">
        <v>1223</v>
      </c>
      <c r="G1440" s="1" t="s">
        <v>1224</v>
      </c>
      <c r="H1440" s="1" t="str">
        <f>VLOOKUP(F1440,城市对照表!$B:$C,2,0)</f>
        <v>贵阳</v>
      </c>
      <c r="I1440" s="1" t="s">
        <v>11713</v>
      </c>
    </row>
    <row r="1441" spans="1:9" x14ac:dyDescent="0.2">
      <c r="A1441" s="1" t="s">
        <v>1407</v>
      </c>
      <c r="B1441" s="1">
        <v>86012130</v>
      </c>
      <c r="C1441" s="1" t="s">
        <v>1518</v>
      </c>
      <c r="D1441" s="1" t="s">
        <v>8</v>
      </c>
      <c r="E1441" s="1" t="s">
        <v>1268</v>
      </c>
      <c r="F1441" s="1" t="s">
        <v>1223</v>
      </c>
      <c r="G1441" s="1" t="s">
        <v>1224</v>
      </c>
      <c r="H1441" s="1" t="str">
        <f>VLOOKUP(F1441,城市对照表!$B:$C,2,0)</f>
        <v>贵阳</v>
      </c>
      <c r="I1441" s="1" t="s">
        <v>11713</v>
      </c>
    </row>
    <row r="1442" spans="1:9" x14ac:dyDescent="0.2">
      <c r="A1442" s="1" t="s">
        <v>1407</v>
      </c>
      <c r="B1442" s="1">
        <v>86012122</v>
      </c>
      <c r="C1442" s="1" t="s">
        <v>1519</v>
      </c>
      <c r="D1442" s="1" t="s">
        <v>8</v>
      </c>
      <c r="E1442" s="1" t="s">
        <v>1268</v>
      </c>
      <c r="F1442" s="1" t="s">
        <v>1223</v>
      </c>
      <c r="G1442" s="1" t="s">
        <v>1224</v>
      </c>
      <c r="H1442" s="1" t="str">
        <f>VLOOKUP(F1442,城市对照表!$B:$C,2,0)</f>
        <v>贵阳</v>
      </c>
      <c r="I1442" s="1" t="s">
        <v>11713</v>
      </c>
    </row>
    <row r="1443" spans="1:9" x14ac:dyDescent="0.2">
      <c r="A1443" s="1" t="s">
        <v>1407</v>
      </c>
      <c r="B1443" s="1">
        <v>86012095</v>
      </c>
      <c r="C1443" s="1" t="s">
        <v>1520</v>
      </c>
      <c r="D1443" s="1" t="s">
        <v>8</v>
      </c>
      <c r="E1443" s="1" t="s">
        <v>1268</v>
      </c>
      <c r="F1443" s="1" t="s">
        <v>1228</v>
      </c>
      <c r="G1443" s="1" t="s">
        <v>1224</v>
      </c>
      <c r="H1443" s="1" t="str">
        <f>VLOOKUP(F1443,城市对照表!$B:$C,2,0)</f>
        <v>遵义</v>
      </c>
      <c r="I1443" s="1" t="s">
        <v>11713</v>
      </c>
    </row>
    <row r="1444" spans="1:9" x14ac:dyDescent="0.2">
      <c r="A1444" s="1" t="s">
        <v>1407</v>
      </c>
      <c r="B1444" s="1">
        <v>86012088</v>
      </c>
      <c r="C1444" s="1" t="s">
        <v>1521</v>
      </c>
      <c r="D1444" s="1" t="s">
        <v>8</v>
      </c>
      <c r="E1444" s="1" t="s">
        <v>1268</v>
      </c>
      <c r="F1444" s="1" t="s">
        <v>1506</v>
      </c>
      <c r="G1444" s="1" t="s">
        <v>1224</v>
      </c>
      <c r="H1444" s="1" t="str">
        <f>VLOOKUP(F1444,城市对照表!$B:$C,2,0)</f>
        <v>六盘水</v>
      </c>
      <c r="I1444" s="1" t="s">
        <v>11713</v>
      </c>
    </row>
    <row r="1445" spans="1:9" x14ac:dyDescent="0.2">
      <c r="A1445" s="1" t="s">
        <v>1407</v>
      </c>
      <c r="B1445" s="1">
        <v>86012087</v>
      </c>
      <c r="C1445" s="1" t="s">
        <v>1522</v>
      </c>
      <c r="D1445" s="1" t="s">
        <v>8</v>
      </c>
      <c r="E1445" s="1" t="s">
        <v>1268</v>
      </c>
      <c r="F1445" s="1" t="s">
        <v>1223</v>
      </c>
      <c r="G1445" s="1" t="s">
        <v>1224</v>
      </c>
      <c r="H1445" s="1" t="str">
        <f>VLOOKUP(F1445,城市对照表!$B:$C,2,0)</f>
        <v>贵阳</v>
      </c>
      <c r="I1445" s="1" t="s">
        <v>11713</v>
      </c>
    </row>
    <row r="1446" spans="1:9" x14ac:dyDescent="0.2">
      <c r="A1446" s="1" t="s">
        <v>1407</v>
      </c>
      <c r="B1446" s="1">
        <v>86012084</v>
      </c>
      <c r="C1446" s="1" t="s">
        <v>1523</v>
      </c>
      <c r="D1446" s="1" t="s">
        <v>8</v>
      </c>
      <c r="E1446" s="1" t="s">
        <v>1268</v>
      </c>
      <c r="F1446" s="1" t="s">
        <v>1506</v>
      </c>
      <c r="G1446" s="1" t="s">
        <v>1224</v>
      </c>
      <c r="H1446" s="1" t="str">
        <f>VLOOKUP(F1446,城市对照表!$B:$C,2,0)</f>
        <v>六盘水</v>
      </c>
      <c r="I1446" s="1" t="s">
        <v>11713</v>
      </c>
    </row>
    <row r="1447" spans="1:9" x14ac:dyDescent="0.2">
      <c r="A1447" s="1" t="s">
        <v>1407</v>
      </c>
      <c r="B1447" s="1">
        <v>86012065</v>
      </c>
      <c r="C1447" s="1" t="s">
        <v>1524</v>
      </c>
      <c r="D1447" s="1" t="s">
        <v>8</v>
      </c>
      <c r="E1447" s="1" t="s">
        <v>1268</v>
      </c>
      <c r="F1447" s="1" t="s">
        <v>1223</v>
      </c>
      <c r="G1447" s="1" t="s">
        <v>1224</v>
      </c>
      <c r="H1447" s="1" t="str">
        <f>VLOOKUP(F1447,城市对照表!$B:$C,2,0)</f>
        <v>贵阳</v>
      </c>
      <c r="I1447" s="1" t="s">
        <v>11713</v>
      </c>
    </row>
    <row r="1448" spans="1:9" x14ac:dyDescent="0.2">
      <c r="A1448" s="1" t="s">
        <v>1407</v>
      </c>
      <c r="B1448" s="1">
        <v>86012064</v>
      </c>
      <c r="C1448" s="1" t="s">
        <v>1525</v>
      </c>
      <c r="D1448" s="1" t="s">
        <v>8</v>
      </c>
      <c r="E1448" s="1" t="s">
        <v>1268</v>
      </c>
      <c r="F1448" s="1" t="s">
        <v>1228</v>
      </c>
      <c r="G1448" s="1" t="s">
        <v>1224</v>
      </c>
      <c r="H1448" s="1" t="str">
        <f>VLOOKUP(F1448,城市对照表!$B:$C,2,0)</f>
        <v>遵义</v>
      </c>
      <c r="I1448" s="1" t="s">
        <v>11713</v>
      </c>
    </row>
    <row r="1449" spans="1:9" x14ac:dyDescent="0.2">
      <c r="A1449" s="1" t="s">
        <v>1407</v>
      </c>
      <c r="B1449" s="1">
        <v>86012055</v>
      </c>
      <c r="C1449" s="1" t="s">
        <v>1526</v>
      </c>
      <c r="D1449" s="1" t="s">
        <v>8</v>
      </c>
      <c r="E1449" s="1" t="s">
        <v>1268</v>
      </c>
      <c r="F1449" s="1" t="s">
        <v>1223</v>
      </c>
      <c r="G1449" s="1" t="s">
        <v>1224</v>
      </c>
      <c r="H1449" s="1" t="str">
        <f>VLOOKUP(F1449,城市对照表!$B:$C,2,0)</f>
        <v>贵阳</v>
      </c>
      <c r="I1449" s="1" t="s">
        <v>11713</v>
      </c>
    </row>
    <row r="1450" spans="1:9" x14ac:dyDescent="0.2">
      <c r="A1450" s="1" t="s">
        <v>1407</v>
      </c>
      <c r="B1450" s="1">
        <v>86012043</v>
      </c>
      <c r="C1450" s="1" t="s">
        <v>1527</v>
      </c>
      <c r="D1450" s="1" t="s">
        <v>8</v>
      </c>
      <c r="E1450" s="1" t="s">
        <v>1268</v>
      </c>
      <c r="F1450" s="1" t="s">
        <v>1223</v>
      </c>
      <c r="G1450" s="1" t="s">
        <v>1224</v>
      </c>
      <c r="H1450" s="1" t="str">
        <f>VLOOKUP(F1450,城市对照表!$B:$C,2,0)</f>
        <v>贵阳</v>
      </c>
      <c r="I1450" s="1" t="s">
        <v>11713</v>
      </c>
    </row>
    <row r="1451" spans="1:9" x14ac:dyDescent="0.2">
      <c r="A1451" s="1" t="s">
        <v>1407</v>
      </c>
      <c r="B1451" s="1">
        <v>86012022</v>
      </c>
      <c r="C1451" s="1" t="s">
        <v>1528</v>
      </c>
      <c r="D1451" s="1" t="s">
        <v>8</v>
      </c>
      <c r="E1451" s="1" t="s">
        <v>1268</v>
      </c>
      <c r="F1451" s="1" t="s">
        <v>1223</v>
      </c>
      <c r="G1451" s="1" t="s">
        <v>1224</v>
      </c>
      <c r="H1451" s="1" t="str">
        <f>VLOOKUP(F1451,城市对照表!$B:$C,2,0)</f>
        <v>贵阳</v>
      </c>
      <c r="I1451" s="1" t="s">
        <v>11713</v>
      </c>
    </row>
    <row r="1452" spans="1:9" x14ac:dyDescent="0.2">
      <c r="A1452" s="1" t="s">
        <v>1407</v>
      </c>
      <c r="B1452" s="1">
        <v>11365405</v>
      </c>
      <c r="C1452" s="1" t="s">
        <v>1529</v>
      </c>
      <c r="D1452" s="1" t="s">
        <v>8</v>
      </c>
      <c r="E1452" s="1" t="s">
        <v>1502</v>
      </c>
      <c r="F1452" s="1" t="s">
        <v>1223</v>
      </c>
      <c r="G1452" s="1" t="s">
        <v>1224</v>
      </c>
      <c r="H1452" s="1" t="str">
        <f>VLOOKUP(F1452,城市对照表!$B:$C,2,0)</f>
        <v>贵阳</v>
      </c>
      <c r="I1452" s="1" t="s">
        <v>11713</v>
      </c>
    </row>
    <row r="1453" spans="1:9" x14ac:dyDescent="0.2">
      <c r="A1453" s="1" t="s">
        <v>1407</v>
      </c>
      <c r="B1453" s="1">
        <v>86012226</v>
      </c>
      <c r="C1453" s="1" t="s">
        <v>1530</v>
      </c>
      <c r="D1453" s="1" t="s">
        <v>8</v>
      </c>
      <c r="E1453" s="1" t="s">
        <v>1268</v>
      </c>
      <c r="F1453" s="1" t="s">
        <v>1223</v>
      </c>
      <c r="G1453" s="1" t="s">
        <v>1224</v>
      </c>
      <c r="H1453" s="1" t="str">
        <f>VLOOKUP(F1453,城市对照表!$B:$C,2,0)</f>
        <v>贵阳</v>
      </c>
      <c r="I1453" s="1" t="s">
        <v>11713</v>
      </c>
    </row>
    <row r="1454" spans="1:9" x14ac:dyDescent="0.2">
      <c r="A1454" s="1" t="s">
        <v>1407</v>
      </c>
      <c r="B1454" s="1">
        <v>86012230</v>
      </c>
      <c r="C1454" s="1" t="s">
        <v>1531</v>
      </c>
      <c r="D1454" s="1" t="s">
        <v>8</v>
      </c>
      <c r="E1454" s="1" t="s">
        <v>1268</v>
      </c>
      <c r="F1454" s="1" t="s">
        <v>1223</v>
      </c>
      <c r="G1454" s="1" t="s">
        <v>1224</v>
      </c>
      <c r="H1454" s="1" t="str">
        <f>VLOOKUP(F1454,城市对照表!$B:$C,2,0)</f>
        <v>贵阳</v>
      </c>
      <c r="I1454" s="1" t="s">
        <v>11713</v>
      </c>
    </row>
    <row r="1455" spans="1:9" x14ac:dyDescent="0.2">
      <c r="A1455" s="1" t="s">
        <v>1407</v>
      </c>
      <c r="B1455" s="1">
        <v>86012228</v>
      </c>
      <c r="C1455" s="1" t="s">
        <v>1532</v>
      </c>
      <c r="D1455" s="1" t="s">
        <v>8</v>
      </c>
      <c r="E1455" s="1" t="s">
        <v>1268</v>
      </c>
      <c r="F1455" s="1" t="s">
        <v>1223</v>
      </c>
      <c r="G1455" s="1" t="s">
        <v>1224</v>
      </c>
      <c r="H1455" s="1" t="str">
        <f>VLOOKUP(F1455,城市对照表!$B:$C,2,0)</f>
        <v>贵阳</v>
      </c>
      <c r="I1455" s="1" t="s">
        <v>11713</v>
      </c>
    </row>
    <row r="1456" spans="1:9" x14ac:dyDescent="0.2">
      <c r="A1456" s="1" t="s">
        <v>1407</v>
      </c>
      <c r="B1456" s="1">
        <v>86019205</v>
      </c>
      <c r="C1456" s="1" t="s">
        <v>1533</v>
      </c>
      <c r="D1456" s="1" t="s">
        <v>8</v>
      </c>
      <c r="E1456" s="1" t="s">
        <v>1462</v>
      </c>
      <c r="F1456" s="1" t="s">
        <v>1407</v>
      </c>
      <c r="G1456" s="1" t="s">
        <v>1407</v>
      </c>
      <c r="H1456" s="1" t="str">
        <f>VLOOKUP(F1456,城市对照表!$B:$C,2,0)</f>
        <v>重庆</v>
      </c>
      <c r="I1456" s="1" t="s">
        <v>11713</v>
      </c>
    </row>
    <row r="1457" spans="1:9" x14ac:dyDescent="0.2">
      <c r="A1457" s="1" t="s">
        <v>1407</v>
      </c>
      <c r="B1457" s="1">
        <v>86019206</v>
      </c>
      <c r="C1457" s="1" t="s">
        <v>1534</v>
      </c>
      <c r="D1457" s="1" t="s">
        <v>8</v>
      </c>
      <c r="E1457" s="1" t="s">
        <v>1462</v>
      </c>
      <c r="F1457" s="1" t="s">
        <v>1407</v>
      </c>
      <c r="G1457" s="1" t="s">
        <v>1407</v>
      </c>
      <c r="H1457" s="1" t="str">
        <f>VLOOKUP(F1457,城市对照表!$B:$C,2,0)</f>
        <v>重庆</v>
      </c>
      <c r="I1457" s="1" t="s">
        <v>11713</v>
      </c>
    </row>
    <row r="1458" spans="1:9" x14ac:dyDescent="0.2">
      <c r="A1458" s="1" t="s">
        <v>1407</v>
      </c>
      <c r="B1458" s="1">
        <v>86019207</v>
      </c>
      <c r="C1458" s="1" t="s">
        <v>1535</v>
      </c>
      <c r="D1458" s="1" t="s">
        <v>8</v>
      </c>
      <c r="E1458" s="1" t="s">
        <v>1462</v>
      </c>
      <c r="F1458" s="1" t="s">
        <v>1407</v>
      </c>
      <c r="G1458" s="1" t="s">
        <v>1407</v>
      </c>
      <c r="H1458" s="1" t="str">
        <f>VLOOKUP(F1458,城市对照表!$B:$C,2,0)</f>
        <v>重庆</v>
      </c>
      <c r="I1458" s="1" t="s">
        <v>11713</v>
      </c>
    </row>
    <row r="1459" spans="1:9" x14ac:dyDescent="0.2">
      <c r="A1459" s="1" t="s">
        <v>1407</v>
      </c>
      <c r="B1459" s="1">
        <v>86019209</v>
      </c>
      <c r="C1459" s="1" t="s">
        <v>1536</v>
      </c>
      <c r="D1459" s="1" t="s">
        <v>8</v>
      </c>
      <c r="E1459" s="1" t="s">
        <v>1462</v>
      </c>
      <c r="F1459" s="1" t="s">
        <v>1407</v>
      </c>
      <c r="G1459" s="1" t="s">
        <v>1407</v>
      </c>
      <c r="H1459" s="1" t="str">
        <f>VLOOKUP(F1459,城市对照表!$B:$C,2,0)</f>
        <v>重庆</v>
      </c>
      <c r="I1459" s="1" t="s">
        <v>11713</v>
      </c>
    </row>
    <row r="1460" spans="1:9" x14ac:dyDescent="0.2">
      <c r="A1460" s="1" t="s">
        <v>1407</v>
      </c>
      <c r="B1460" s="1">
        <v>86012242</v>
      </c>
      <c r="C1460" s="1" t="s">
        <v>1537</v>
      </c>
      <c r="D1460" s="1" t="s">
        <v>8</v>
      </c>
      <c r="E1460" s="1" t="s">
        <v>1268</v>
      </c>
      <c r="F1460" s="1" t="s">
        <v>1223</v>
      </c>
      <c r="G1460" s="1" t="s">
        <v>1224</v>
      </c>
      <c r="H1460" s="1" t="str">
        <f>VLOOKUP(F1460,城市对照表!$B:$C,2,0)</f>
        <v>贵阳</v>
      </c>
      <c r="I1460" s="1" t="s">
        <v>11713</v>
      </c>
    </row>
    <row r="1461" spans="1:9" x14ac:dyDescent="0.2">
      <c r="A1461" s="1" t="s">
        <v>1407</v>
      </c>
      <c r="B1461" s="1">
        <v>86019210</v>
      </c>
      <c r="C1461" s="1" t="s">
        <v>1538</v>
      </c>
      <c r="D1461" s="1" t="s">
        <v>8</v>
      </c>
      <c r="E1461" s="1" t="s">
        <v>1462</v>
      </c>
      <c r="F1461" s="1" t="s">
        <v>1407</v>
      </c>
      <c r="G1461" s="1" t="s">
        <v>1407</v>
      </c>
      <c r="H1461" s="1" t="str">
        <f>VLOOKUP(F1461,城市对照表!$B:$C,2,0)</f>
        <v>重庆</v>
      </c>
      <c r="I1461" s="1" t="s">
        <v>11713</v>
      </c>
    </row>
    <row r="1462" spans="1:9" x14ac:dyDescent="0.2">
      <c r="A1462" s="1" t="s">
        <v>1407</v>
      </c>
      <c r="B1462" s="1">
        <v>86019208</v>
      </c>
      <c r="C1462" s="1" t="s">
        <v>1539</v>
      </c>
      <c r="D1462" s="1" t="s">
        <v>8</v>
      </c>
      <c r="E1462" s="1" t="s">
        <v>1462</v>
      </c>
      <c r="F1462" s="1" t="s">
        <v>1407</v>
      </c>
      <c r="G1462" s="1" t="s">
        <v>1407</v>
      </c>
      <c r="H1462" s="1" t="str">
        <f>VLOOKUP(F1462,城市对照表!$B:$C,2,0)</f>
        <v>重庆</v>
      </c>
      <c r="I1462" s="1" t="s">
        <v>11713</v>
      </c>
    </row>
    <row r="1463" spans="1:9" x14ac:dyDescent="0.2">
      <c r="A1463" s="1" t="s">
        <v>1407</v>
      </c>
      <c r="B1463" s="1">
        <v>86019211</v>
      </c>
      <c r="C1463" s="1" t="s">
        <v>1540</v>
      </c>
      <c r="D1463" s="1" t="s">
        <v>8</v>
      </c>
      <c r="E1463" s="1" t="s">
        <v>1462</v>
      </c>
      <c r="F1463" s="1" t="s">
        <v>1407</v>
      </c>
      <c r="G1463" s="1" t="s">
        <v>1407</v>
      </c>
      <c r="H1463" s="1" t="str">
        <f>VLOOKUP(F1463,城市对照表!$B:$C,2,0)</f>
        <v>重庆</v>
      </c>
      <c r="I1463" s="1" t="s">
        <v>11713</v>
      </c>
    </row>
    <row r="1464" spans="1:9" x14ac:dyDescent="0.2">
      <c r="A1464" s="1" t="s">
        <v>1407</v>
      </c>
      <c r="B1464" s="1">
        <v>86012236</v>
      </c>
      <c r="C1464" s="1" t="s">
        <v>1541</v>
      </c>
      <c r="D1464" s="1" t="s">
        <v>8</v>
      </c>
      <c r="E1464" s="1" t="s">
        <v>1268</v>
      </c>
      <c r="F1464" s="1" t="s">
        <v>1223</v>
      </c>
      <c r="G1464" s="1" t="s">
        <v>1224</v>
      </c>
      <c r="H1464" s="1" t="str">
        <f>VLOOKUP(F1464,城市对照表!$B:$C,2,0)</f>
        <v>贵阳</v>
      </c>
      <c r="I1464" s="1" t="s">
        <v>11713</v>
      </c>
    </row>
    <row r="1465" spans="1:9" x14ac:dyDescent="0.2">
      <c r="A1465" s="1" t="s">
        <v>1407</v>
      </c>
      <c r="B1465" s="1">
        <v>86019212</v>
      </c>
      <c r="C1465" s="1" t="s">
        <v>11041</v>
      </c>
      <c r="D1465" s="1" t="s">
        <v>8</v>
      </c>
      <c r="E1465" s="1" t="s">
        <v>1462</v>
      </c>
      <c r="F1465" s="1" t="s">
        <v>1407</v>
      </c>
      <c r="G1465" s="1" t="s">
        <v>1407</v>
      </c>
      <c r="H1465" s="1" t="str">
        <f>VLOOKUP(F1465,城市对照表!$B:$C,2,0)</f>
        <v>重庆</v>
      </c>
      <c r="I1465" s="1" t="s">
        <v>11713</v>
      </c>
    </row>
    <row r="1466" spans="1:9" x14ac:dyDescent="0.2">
      <c r="A1466" s="1" t="s">
        <v>1542</v>
      </c>
      <c r="B1466" s="42">
        <v>9550775</v>
      </c>
      <c r="C1466" s="1" t="s">
        <v>1544</v>
      </c>
      <c r="D1466" s="1" t="s">
        <v>8</v>
      </c>
      <c r="E1466" s="1" t="s">
        <v>1545</v>
      </c>
      <c r="F1466" s="1" t="s">
        <v>1546</v>
      </c>
      <c r="G1466" s="1" t="s">
        <v>1547</v>
      </c>
      <c r="H1466" s="1" t="str">
        <f>VLOOKUP(F1466,城市对照表!$B:$C,2,0)</f>
        <v>柳州</v>
      </c>
      <c r="I1466" s="1" t="s">
        <v>11713</v>
      </c>
    </row>
    <row r="1467" spans="1:9" x14ac:dyDescent="0.2">
      <c r="A1467" s="1" t="s">
        <v>1542</v>
      </c>
      <c r="B1467" s="42">
        <v>9550776</v>
      </c>
      <c r="C1467" s="1" t="s">
        <v>1549</v>
      </c>
      <c r="D1467" s="1" t="s">
        <v>8</v>
      </c>
      <c r="E1467" s="1" t="s">
        <v>1550</v>
      </c>
      <c r="F1467" s="1" t="s">
        <v>11042</v>
      </c>
      <c r="G1467" s="1" t="s">
        <v>1551</v>
      </c>
      <c r="H1467" s="1" t="str">
        <f>VLOOKUP(F1467,城市对照表!$B:$C,2,0)</f>
        <v>广州</v>
      </c>
      <c r="I1467" s="1" t="s">
        <v>11713</v>
      </c>
    </row>
    <row r="1468" spans="1:9" x14ac:dyDescent="0.2">
      <c r="A1468" s="1" t="s">
        <v>1542</v>
      </c>
      <c r="B1468" s="42">
        <v>9550777</v>
      </c>
      <c r="C1468" s="1" t="s">
        <v>1553</v>
      </c>
      <c r="D1468" s="1" t="s">
        <v>8</v>
      </c>
      <c r="E1468" s="1" t="s">
        <v>1554</v>
      </c>
      <c r="F1468" s="1" t="s">
        <v>1555</v>
      </c>
      <c r="G1468" s="1" t="s">
        <v>1551</v>
      </c>
      <c r="H1468" s="1" t="str">
        <f>VLOOKUP(F1468,城市对照表!$B:$C,2,0)</f>
        <v>东莞</v>
      </c>
      <c r="I1468" s="1" t="s">
        <v>11713</v>
      </c>
    </row>
    <row r="1469" spans="1:9" x14ac:dyDescent="0.2">
      <c r="A1469" s="1" t="s">
        <v>1542</v>
      </c>
      <c r="B1469" s="42">
        <v>9550778</v>
      </c>
      <c r="C1469" s="1" t="s">
        <v>1557</v>
      </c>
      <c r="D1469" s="1" t="s">
        <v>8</v>
      </c>
      <c r="E1469" s="1" t="s">
        <v>1558</v>
      </c>
      <c r="F1469" s="1" t="s">
        <v>11043</v>
      </c>
      <c r="G1469" s="1" t="s">
        <v>1551</v>
      </c>
      <c r="H1469" s="1" t="str">
        <f>VLOOKUP(F1469,城市对照表!$B:$C,2,0)</f>
        <v>江门</v>
      </c>
      <c r="I1469" s="1" t="s">
        <v>11713</v>
      </c>
    </row>
    <row r="1470" spans="1:9" x14ac:dyDescent="0.2">
      <c r="A1470" s="1" t="s">
        <v>1542</v>
      </c>
      <c r="B1470" s="42">
        <v>9550780</v>
      </c>
      <c r="C1470" s="1" t="s">
        <v>1560</v>
      </c>
      <c r="D1470" s="1" t="s">
        <v>8</v>
      </c>
      <c r="E1470" s="1" t="s">
        <v>1561</v>
      </c>
      <c r="F1470" s="1" t="s">
        <v>1562</v>
      </c>
      <c r="G1470" s="1" t="s">
        <v>1563</v>
      </c>
      <c r="H1470" s="1" t="str">
        <f>VLOOKUP(F1470,城市对照表!$B:$C,2,0)</f>
        <v>海口</v>
      </c>
      <c r="I1470" s="1" t="s">
        <v>11713</v>
      </c>
    </row>
    <row r="1471" spans="1:9" x14ac:dyDescent="0.2">
      <c r="A1471" s="1" t="s">
        <v>1542</v>
      </c>
      <c r="B1471" s="42">
        <v>9550781</v>
      </c>
      <c r="C1471" s="1" t="s">
        <v>1565</v>
      </c>
      <c r="D1471" s="1" t="s">
        <v>8</v>
      </c>
      <c r="E1471" s="1" t="s">
        <v>1566</v>
      </c>
      <c r="F1471" s="1" t="s">
        <v>11044</v>
      </c>
      <c r="G1471" s="1" t="s">
        <v>1551</v>
      </c>
      <c r="H1471" s="1" t="str">
        <f>VLOOKUP(F1471,城市对照表!$B:$C,2,0)</f>
        <v>惠州</v>
      </c>
      <c r="I1471" s="1" t="s">
        <v>11713</v>
      </c>
    </row>
    <row r="1472" spans="1:9" x14ac:dyDescent="0.2">
      <c r="A1472" s="1" t="s">
        <v>1542</v>
      </c>
      <c r="B1472" s="42">
        <v>9550782</v>
      </c>
      <c r="C1472" s="1" t="s">
        <v>1568</v>
      </c>
      <c r="D1472" s="1" t="s">
        <v>8</v>
      </c>
      <c r="E1472" s="1" t="s">
        <v>1569</v>
      </c>
      <c r="F1472" s="1" t="s">
        <v>1570</v>
      </c>
      <c r="G1472" s="1" t="s">
        <v>1551</v>
      </c>
      <c r="H1472" s="1" t="str">
        <f>VLOOKUP(F1472,城市对照表!$B:$C,2,0)</f>
        <v>云浮</v>
      </c>
      <c r="I1472" s="1" t="s">
        <v>11713</v>
      </c>
    </row>
    <row r="1473" spans="1:9" x14ac:dyDescent="0.2">
      <c r="A1473" s="1" t="s">
        <v>1542</v>
      </c>
      <c r="B1473" s="42">
        <v>9567133</v>
      </c>
      <c r="C1473" s="1" t="s">
        <v>1572</v>
      </c>
      <c r="D1473" s="1" t="s">
        <v>8</v>
      </c>
      <c r="E1473" s="1" t="s">
        <v>1550</v>
      </c>
      <c r="F1473" s="1" t="s">
        <v>11042</v>
      </c>
      <c r="G1473" s="1" t="s">
        <v>1551</v>
      </c>
      <c r="H1473" s="1" t="str">
        <f>VLOOKUP(F1473,城市对照表!$B:$C,2,0)</f>
        <v>广州</v>
      </c>
      <c r="I1473" s="1" t="s">
        <v>11713</v>
      </c>
    </row>
    <row r="1474" spans="1:9" x14ac:dyDescent="0.2">
      <c r="A1474" s="1" t="s">
        <v>1542</v>
      </c>
      <c r="B1474" s="42">
        <v>9596955</v>
      </c>
      <c r="C1474" s="1" t="s">
        <v>1574</v>
      </c>
      <c r="D1474" s="1" t="s">
        <v>8</v>
      </c>
      <c r="E1474" s="1" t="s">
        <v>1554</v>
      </c>
      <c r="F1474" s="1" t="s">
        <v>1555</v>
      </c>
      <c r="G1474" s="1" t="s">
        <v>1551</v>
      </c>
      <c r="H1474" s="1" t="str">
        <f>VLOOKUP(F1474,城市对照表!$B:$C,2,0)</f>
        <v>东莞</v>
      </c>
      <c r="I1474" s="1" t="s">
        <v>11712</v>
      </c>
    </row>
    <row r="1475" spans="1:9" x14ac:dyDescent="0.2">
      <c r="A1475" s="1" t="s">
        <v>1542</v>
      </c>
      <c r="B1475" s="42">
        <v>9609810</v>
      </c>
      <c r="C1475" s="1" t="s">
        <v>1576</v>
      </c>
      <c r="D1475" s="1" t="s">
        <v>8</v>
      </c>
      <c r="E1475" s="1" t="s">
        <v>1558</v>
      </c>
      <c r="F1475" s="1" t="s">
        <v>1577</v>
      </c>
      <c r="G1475" s="1" t="s">
        <v>1551</v>
      </c>
      <c r="H1475" s="1" t="str">
        <f>VLOOKUP(F1475,城市对照表!$B:$C,2,0)</f>
        <v>中山</v>
      </c>
      <c r="I1475" s="1" t="s">
        <v>11712</v>
      </c>
    </row>
    <row r="1476" spans="1:9" x14ac:dyDescent="0.2">
      <c r="A1476" s="1" t="s">
        <v>1542</v>
      </c>
      <c r="B1476" s="42">
        <v>9624791</v>
      </c>
      <c r="C1476" s="1" t="s">
        <v>1579</v>
      </c>
      <c r="D1476" s="1" t="s">
        <v>8</v>
      </c>
      <c r="E1476" s="1" t="s">
        <v>1566</v>
      </c>
      <c r="F1476" s="1" t="s">
        <v>11044</v>
      </c>
      <c r="G1476" s="1" t="s">
        <v>1551</v>
      </c>
      <c r="H1476" s="1" t="str">
        <f>VLOOKUP(F1476,城市对照表!$B:$C,2,0)</f>
        <v>惠州</v>
      </c>
      <c r="I1476" s="1" t="s">
        <v>11713</v>
      </c>
    </row>
    <row r="1477" spans="1:9" x14ac:dyDescent="0.2">
      <c r="A1477" s="1" t="s">
        <v>1542</v>
      </c>
      <c r="B1477" s="42">
        <v>9627420</v>
      </c>
      <c r="C1477" s="1" t="s">
        <v>1581</v>
      </c>
      <c r="D1477" s="1" t="s">
        <v>8</v>
      </c>
      <c r="E1477" s="1" t="s">
        <v>1561</v>
      </c>
      <c r="F1477" s="1" t="s">
        <v>1582</v>
      </c>
      <c r="G1477" s="1" t="s">
        <v>1563</v>
      </c>
      <c r="H1477" s="1" t="str">
        <f>VLOOKUP(F1477,城市对照表!$B:$C,2,0)</f>
        <v>琼海</v>
      </c>
      <c r="I1477" s="1" t="s">
        <v>11713</v>
      </c>
    </row>
    <row r="1478" spans="1:9" x14ac:dyDescent="0.2">
      <c r="A1478" s="1" t="s">
        <v>1542</v>
      </c>
      <c r="B1478" s="42">
        <v>9668568</v>
      </c>
      <c r="C1478" s="1" t="s">
        <v>1584</v>
      </c>
      <c r="D1478" s="1" t="s">
        <v>8</v>
      </c>
      <c r="E1478" s="1" t="s">
        <v>1550</v>
      </c>
      <c r="F1478" s="1" t="s">
        <v>11042</v>
      </c>
      <c r="G1478" s="1" t="s">
        <v>1551</v>
      </c>
      <c r="H1478" s="1" t="str">
        <f>VLOOKUP(F1478,城市对照表!$B:$C,2,0)</f>
        <v>广州</v>
      </c>
      <c r="I1478" s="1" t="s">
        <v>11713</v>
      </c>
    </row>
    <row r="1479" spans="1:9" x14ac:dyDescent="0.2">
      <c r="A1479" s="1" t="s">
        <v>1542</v>
      </c>
      <c r="B1479" s="42">
        <v>9679521</v>
      </c>
      <c r="C1479" s="1" t="s">
        <v>1586</v>
      </c>
      <c r="D1479" s="1" t="s">
        <v>8</v>
      </c>
      <c r="E1479" s="1" t="s">
        <v>1545</v>
      </c>
      <c r="F1479" s="1" t="s">
        <v>1546</v>
      </c>
      <c r="G1479" s="1" t="s">
        <v>1547</v>
      </c>
      <c r="H1479" s="1" t="str">
        <f>VLOOKUP(F1479,城市对照表!$B:$C,2,0)</f>
        <v>柳州</v>
      </c>
      <c r="I1479" s="1" t="s">
        <v>11713</v>
      </c>
    </row>
    <row r="1480" spans="1:9" x14ac:dyDescent="0.2">
      <c r="A1480" s="1" t="s">
        <v>1542</v>
      </c>
      <c r="B1480" s="42">
        <v>9687480</v>
      </c>
      <c r="C1480" s="1" t="s">
        <v>1588</v>
      </c>
      <c r="D1480" s="1" t="s">
        <v>8</v>
      </c>
      <c r="E1480" s="1" t="s">
        <v>1589</v>
      </c>
      <c r="F1480" s="1" t="s">
        <v>11045</v>
      </c>
      <c r="G1480" s="1" t="s">
        <v>1551</v>
      </c>
      <c r="H1480" s="1" t="str">
        <f>VLOOKUP(F1480,城市对照表!$B:$C,2,0)</f>
        <v>广州</v>
      </c>
      <c r="I1480" s="1" t="s">
        <v>11713</v>
      </c>
    </row>
    <row r="1481" spans="1:9" x14ac:dyDescent="0.2">
      <c r="A1481" s="1" t="s">
        <v>1542</v>
      </c>
      <c r="B1481" s="42">
        <v>9700445</v>
      </c>
      <c r="C1481" s="1" t="s">
        <v>1591</v>
      </c>
      <c r="D1481" s="1" t="s">
        <v>8</v>
      </c>
      <c r="E1481" s="1" t="s">
        <v>1554</v>
      </c>
      <c r="F1481" s="1" t="s">
        <v>1555</v>
      </c>
      <c r="G1481" s="1" t="s">
        <v>1551</v>
      </c>
      <c r="H1481" s="1" t="str">
        <f>VLOOKUP(F1481,城市对照表!$B:$C,2,0)</f>
        <v>东莞</v>
      </c>
      <c r="I1481" s="1" t="s">
        <v>11713</v>
      </c>
    </row>
    <row r="1482" spans="1:9" x14ac:dyDescent="0.2">
      <c r="A1482" s="1" t="s">
        <v>1542</v>
      </c>
      <c r="B1482" s="42">
        <v>9714773</v>
      </c>
      <c r="C1482" s="1" t="s">
        <v>1593</v>
      </c>
      <c r="D1482" s="1" t="s">
        <v>8</v>
      </c>
      <c r="E1482" s="1" t="s">
        <v>1558</v>
      </c>
      <c r="F1482" s="1" t="s">
        <v>1577</v>
      </c>
      <c r="G1482" s="1" t="s">
        <v>1551</v>
      </c>
      <c r="H1482" s="1" t="str">
        <f>VLOOKUP(F1482,城市对照表!$B:$C,2,0)</f>
        <v>中山</v>
      </c>
      <c r="I1482" s="1" t="s">
        <v>11713</v>
      </c>
    </row>
    <row r="1483" spans="1:9" x14ac:dyDescent="0.2">
      <c r="A1483" s="1" t="s">
        <v>1542</v>
      </c>
      <c r="B1483" s="42">
        <v>9717076</v>
      </c>
      <c r="C1483" s="1" t="s">
        <v>1595</v>
      </c>
      <c r="D1483" s="1" t="s">
        <v>8</v>
      </c>
      <c r="E1483" s="1" t="s">
        <v>1569</v>
      </c>
      <c r="F1483" s="1" t="s">
        <v>11046</v>
      </c>
      <c r="G1483" s="1" t="s">
        <v>1551</v>
      </c>
      <c r="H1483" s="1" t="str">
        <f>VLOOKUP(F1483,城市对照表!$B:$C,2,0)</f>
        <v>云浮</v>
      </c>
      <c r="I1483" s="1" t="s">
        <v>11713</v>
      </c>
    </row>
    <row r="1484" spans="1:9" x14ac:dyDescent="0.2">
      <c r="A1484" s="1" t="s">
        <v>1542</v>
      </c>
      <c r="B1484" s="42">
        <v>9717077</v>
      </c>
      <c r="C1484" s="1" t="s">
        <v>1597</v>
      </c>
      <c r="D1484" s="1" t="s">
        <v>8</v>
      </c>
      <c r="E1484" s="1" t="s">
        <v>1566</v>
      </c>
      <c r="F1484" s="1" t="s">
        <v>11047</v>
      </c>
      <c r="G1484" s="1" t="s">
        <v>1551</v>
      </c>
      <c r="H1484" s="1" t="str">
        <f>VLOOKUP(F1484,城市对照表!$B:$C,2,0)</f>
        <v>汕尾</v>
      </c>
      <c r="I1484" s="1" t="s">
        <v>11713</v>
      </c>
    </row>
    <row r="1485" spans="1:9" x14ac:dyDescent="0.2">
      <c r="A1485" s="1" t="s">
        <v>1542</v>
      </c>
      <c r="B1485" s="42">
        <v>9717079</v>
      </c>
      <c r="C1485" s="1" t="s">
        <v>1599</v>
      </c>
      <c r="D1485" s="1" t="s">
        <v>8</v>
      </c>
      <c r="E1485" s="1" t="s">
        <v>1550</v>
      </c>
      <c r="F1485" s="1" t="s">
        <v>11042</v>
      </c>
      <c r="G1485" s="1" t="s">
        <v>1551</v>
      </c>
      <c r="H1485" s="1" t="str">
        <f>VLOOKUP(F1485,城市对照表!$B:$C,2,0)</f>
        <v>广州</v>
      </c>
      <c r="I1485" s="1" t="s">
        <v>11713</v>
      </c>
    </row>
    <row r="1486" spans="1:9" x14ac:dyDescent="0.2">
      <c r="A1486" s="1" t="s">
        <v>1542</v>
      </c>
      <c r="B1486" s="42">
        <v>9734954</v>
      </c>
      <c r="C1486" s="1" t="s">
        <v>1601</v>
      </c>
      <c r="D1486" s="1" t="s">
        <v>8</v>
      </c>
      <c r="E1486" s="1" t="s">
        <v>1554</v>
      </c>
      <c r="F1486" s="1" t="s">
        <v>1555</v>
      </c>
      <c r="G1486" s="1" t="s">
        <v>1551</v>
      </c>
      <c r="H1486" s="1" t="str">
        <f>VLOOKUP(F1486,城市对照表!$B:$C,2,0)</f>
        <v>东莞</v>
      </c>
      <c r="I1486" s="1" t="s">
        <v>11713</v>
      </c>
    </row>
    <row r="1487" spans="1:9" x14ac:dyDescent="0.2">
      <c r="A1487" s="1" t="s">
        <v>1542</v>
      </c>
      <c r="B1487" s="42">
        <v>9740735</v>
      </c>
      <c r="C1487" s="1" t="s">
        <v>1603</v>
      </c>
      <c r="D1487" s="1" t="s">
        <v>8</v>
      </c>
      <c r="E1487" s="1" t="s">
        <v>1604</v>
      </c>
      <c r="F1487" s="1" t="s">
        <v>1555</v>
      </c>
      <c r="G1487" s="1" t="s">
        <v>1551</v>
      </c>
      <c r="H1487" s="1" t="str">
        <f>VLOOKUP(F1487,城市对照表!$B:$C,2,0)</f>
        <v>东莞</v>
      </c>
      <c r="I1487" s="1" t="s">
        <v>11713</v>
      </c>
    </row>
    <row r="1488" spans="1:9" x14ac:dyDescent="0.2">
      <c r="A1488" s="1" t="s">
        <v>1542</v>
      </c>
      <c r="B1488" s="42">
        <v>9743471</v>
      </c>
      <c r="C1488" s="1" t="s">
        <v>1606</v>
      </c>
      <c r="D1488" s="1" t="s">
        <v>8</v>
      </c>
      <c r="E1488" s="1" t="s">
        <v>1566</v>
      </c>
      <c r="F1488" s="1" t="s">
        <v>1607</v>
      </c>
      <c r="G1488" s="1" t="s">
        <v>1551</v>
      </c>
      <c r="H1488" s="1" t="str">
        <f>VLOOKUP(F1488,城市对照表!$B:$C,2,0)</f>
        <v>惠州</v>
      </c>
      <c r="I1488" s="1" t="s">
        <v>11713</v>
      </c>
    </row>
    <row r="1489" spans="1:9" x14ac:dyDescent="0.2">
      <c r="A1489" s="1" t="s">
        <v>1542</v>
      </c>
      <c r="B1489" s="42">
        <v>9760213</v>
      </c>
      <c r="C1489" s="1" t="s">
        <v>1609</v>
      </c>
      <c r="D1489" s="1" t="s">
        <v>8</v>
      </c>
      <c r="E1489" s="1" t="s">
        <v>1561</v>
      </c>
      <c r="F1489" s="1" t="s">
        <v>1610</v>
      </c>
      <c r="G1489" s="1" t="s">
        <v>1563</v>
      </c>
      <c r="H1489" s="1" t="str">
        <f>VLOOKUP(F1489,城市对照表!$B:$C,2,0)</f>
        <v>万宁</v>
      </c>
      <c r="I1489" s="1" t="s">
        <v>11713</v>
      </c>
    </row>
    <row r="1490" spans="1:9" x14ac:dyDescent="0.2">
      <c r="A1490" s="1" t="s">
        <v>1542</v>
      </c>
      <c r="B1490" s="42">
        <v>9806533</v>
      </c>
      <c r="C1490" s="1" t="s">
        <v>1612</v>
      </c>
      <c r="D1490" s="1" t="s">
        <v>8</v>
      </c>
      <c r="E1490" s="1" t="s">
        <v>1558</v>
      </c>
      <c r="F1490" s="1" t="s">
        <v>11043</v>
      </c>
      <c r="G1490" s="1" t="s">
        <v>1551</v>
      </c>
      <c r="H1490" s="1" t="str">
        <f>VLOOKUP(F1490,城市对照表!$B:$C,2,0)</f>
        <v>江门</v>
      </c>
      <c r="I1490" s="1" t="s">
        <v>11713</v>
      </c>
    </row>
    <row r="1491" spans="1:9" x14ac:dyDescent="0.2">
      <c r="A1491" s="1" t="s">
        <v>1542</v>
      </c>
      <c r="B1491" s="42">
        <v>9812962</v>
      </c>
      <c r="C1491" s="1" t="s">
        <v>1614</v>
      </c>
      <c r="D1491" s="1" t="s">
        <v>8</v>
      </c>
      <c r="E1491" s="1" t="s">
        <v>1569</v>
      </c>
      <c r="F1491" s="1" t="s">
        <v>1570</v>
      </c>
      <c r="G1491" s="1" t="s">
        <v>1551</v>
      </c>
      <c r="H1491" s="1" t="str">
        <f>VLOOKUP(F1491,城市对照表!$B:$C,2,0)</f>
        <v>云浮</v>
      </c>
      <c r="I1491" s="1" t="s">
        <v>11713</v>
      </c>
    </row>
    <row r="1492" spans="1:9" x14ac:dyDescent="0.2">
      <c r="A1492" s="1" t="s">
        <v>1542</v>
      </c>
      <c r="B1492" s="42">
        <v>9856425</v>
      </c>
      <c r="C1492" s="1" t="s">
        <v>1616</v>
      </c>
      <c r="D1492" s="1" t="s">
        <v>8</v>
      </c>
      <c r="E1492" s="1" t="s">
        <v>1589</v>
      </c>
      <c r="F1492" s="1" t="s">
        <v>11045</v>
      </c>
      <c r="G1492" s="1" t="s">
        <v>1551</v>
      </c>
      <c r="H1492" s="1" t="str">
        <f>VLOOKUP(F1492,城市对照表!$B:$C,2,0)</f>
        <v>广州</v>
      </c>
      <c r="I1492" s="1" t="s">
        <v>11713</v>
      </c>
    </row>
    <row r="1493" spans="1:9" x14ac:dyDescent="0.2">
      <c r="A1493" s="1" t="s">
        <v>1542</v>
      </c>
      <c r="B1493" s="42">
        <v>9974785</v>
      </c>
      <c r="C1493" s="1" t="s">
        <v>1618</v>
      </c>
      <c r="D1493" s="1" t="s">
        <v>8</v>
      </c>
      <c r="E1493" s="1" t="s">
        <v>1561</v>
      </c>
      <c r="F1493" s="1" t="s">
        <v>1562</v>
      </c>
      <c r="G1493" s="1" t="s">
        <v>1563</v>
      </c>
      <c r="H1493" s="1" t="str">
        <f>VLOOKUP(F1493,城市对照表!$B:$C,2,0)</f>
        <v>海口</v>
      </c>
      <c r="I1493" s="1" t="s">
        <v>11713</v>
      </c>
    </row>
    <row r="1494" spans="1:9" x14ac:dyDescent="0.2">
      <c r="A1494" s="1" t="s">
        <v>1542</v>
      </c>
      <c r="B1494" s="42">
        <v>10006164</v>
      </c>
      <c r="C1494" s="1" t="s">
        <v>1620</v>
      </c>
      <c r="D1494" s="1" t="s">
        <v>8</v>
      </c>
      <c r="E1494" s="1" t="s">
        <v>1604</v>
      </c>
      <c r="F1494" s="1" t="s">
        <v>1555</v>
      </c>
      <c r="G1494" s="1" t="s">
        <v>1551</v>
      </c>
      <c r="H1494" s="1" t="str">
        <f>VLOOKUP(F1494,城市对照表!$B:$C,2,0)</f>
        <v>东莞</v>
      </c>
      <c r="I1494" s="1" t="s">
        <v>11713</v>
      </c>
    </row>
    <row r="1495" spans="1:9" x14ac:dyDescent="0.2">
      <c r="A1495" s="1" t="s">
        <v>1542</v>
      </c>
      <c r="B1495" s="42">
        <v>10050484</v>
      </c>
      <c r="C1495" s="1" t="s">
        <v>1622</v>
      </c>
      <c r="D1495" s="1" t="s">
        <v>8</v>
      </c>
      <c r="E1495" s="1" t="s">
        <v>1623</v>
      </c>
      <c r="F1495" s="1" t="s">
        <v>1624</v>
      </c>
      <c r="G1495" s="1" t="s">
        <v>1551</v>
      </c>
      <c r="H1495" s="1" t="str">
        <f>VLOOKUP(F1495,城市对照表!$B:$C,2,0)</f>
        <v>深圳</v>
      </c>
      <c r="I1495" s="1" t="s">
        <v>11713</v>
      </c>
    </row>
    <row r="1496" spans="1:9" x14ac:dyDescent="0.2">
      <c r="A1496" s="1" t="s">
        <v>1542</v>
      </c>
      <c r="B1496" s="42">
        <v>10086490</v>
      </c>
      <c r="C1496" s="1" t="s">
        <v>1626</v>
      </c>
      <c r="D1496" s="1" t="s">
        <v>8</v>
      </c>
      <c r="E1496" s="1" t="s">
        <v>1627</v>
      </c>
      <c r="F1496" s="1" t="s">
        <v>11048</v>
      </c>
      <c r="G1496" s="1" t="s">
        <v>1551</v>
      </c>
      <c r="H1496" s="1" t="str">
        <f>VLOOKUP(F1496,城市对照表!$B:$C,2,0)</f>
        <v>广州</v>
      </c>
      <c r="I1496" s="1" t="s">
        <v>11713</v>
      </c>
    </row>
    <row r="1497" spans="1:9" x14ac:dyDescent="0.2">
      <c r="A1497" s="1" t="s">
        <v>1542</v>
      </c>
      <c r="B1497" s="42">
        <v>10097397</v>
      </c>
      <c r="C1497" s="1" t="s">
        <v>1629</v>
      </c>
      <c r="D1497" s="1" t="s">
        <v>8</v>
      </c>
      <c r="E1497" s="1" t="s">
        <v>1630</v>
      </c>
      <c r="F1497" s="1" t="s">
        <v>11049</v>
      </c>
      <c r="G1497" s="1" t="s">
        <v>1551</v>
      </c>
      <c r="H1497" s="1" t="str">
        <f>VLOOKUP(F1497,城市对照表!$B:$C,2,0)</f>
        <v>湛江</v>
      </c>
      <c r="I1497" s="1" t="s">
        <v>11713</v>
      </c>
    </row>
    <row r="1498" spans="1:9" x14ac:dyDescent="0.2">
      <c r="A1498" s="1" t="s">
        <v>1542</v>
      </c>
      <c r="B1498" s="42">
        <v>10106583</v>
      </c>
      <c r="C1498" s="1" t="s">
        <v>1632</v>
      </c>
      <c r="D1498" s="1" t="s">
        <v>8</v>
      </c>
      <c r="E1498" s="1" t="s">
        <v>1633</v>
      </c>
      <c r="F1498" s="1" t="s">
        <v>1542</v>
      </c>
      <c r="G1498" s="1" t="s">
        <v>1551</v>
      </c>
      <c r="H1498" s="1" t="str">
        <f>VLOOKUP(F1498,城市对照表!$B:$C,2,0)</f>
        <v>广州</v>
      </c>
      <c r="I1498" s="1" t="s">
        <v>11713</v>
      </c>
    </row>
    <row r="1499" spans="1:9" x14ac:dyDescent="0.2">
      <c r="A1499" s="1" t="s">
        <v>1542</v>
      </c>
      <c r="B1499" s="42">
        <v>10106774</v>
      </c>
      <c r="C1499" s="1" t="s">
        <v>1635</v>
      </c>
      <c r="D1499" s="1" t="s">
        <v>8</v>
      </c>
      <c r="E1499" s="1" t="s">
        <v>1589</v>
      </c>
      <c r="F1499" s="1" t="s">
        <v>1555</v>
      </c>
      <c r="G1499" s="1" t="s">
        <v>1551</v>
      </c>
      <c r="H1499" s="1" t="str">
        <f>VLOOKUP(F1499,城市对照表!$B:$C,2,0)</f>
        <v>东莞</v>
      </c>
      <c r="I1499" s="1" t="s">
        <v>11713</v>
      </c>
    </row>
    <row r="1500" spans="1:9" x14ac:dyDescent="0.2">
      <c r="A1500" s="1" t="s">
        <v>1542</v>
      </c>
      <c r="B1500" s="42">
        <v>10114195</v>
      </c>
      <c r="C1500" s="1" t="s">
        <v>1637</v>
      </c>
      <c r="D1500" s="1" t="s">
        <v>8</v>
      </c>
      <c r="E1500" s="1" t="s">
        <v>1638</v>
      </c>
      <c r="F1500" s="1" t="s">
        <v>1639</v>
      </c>
      <c r="G1500" s="1" t="s">
        <v>1547</v>
      </c>
      <c r="H1500" s="1" t="str">
        <f>VLOOKUP(F1500,城市对照表!$B:$C,2,0)</f>
        <v>贺州</v>
      </c>
      <c r="I1500" s="1" t="s">
        <v>11713</v>
      </c>
    </row>
    <row r="1501" spans="1:9" x14ac:dyDescent="0.2">
      <c r="A1501" s="1" t="s">
        <v>1542</v>
      </c>
      <c r="B1501" s="42">
        <v>10128722</v>
      </c>
      <c r="C1501" s="1" t="s">
        <v>1641</v>
      </c>
      <c r="D1501" s="1" t="s">
        <v>8</v>
      </c>
      <c r="E1501" s="1" t="s">
        <v>1642</v>
      </c>
      <c r="F1501" s="1" t="s">
        <v>11050</v>
      </c>
      <c r="G1501" s="1" t="s">
        <v>1551</v>
      </c>
      <c r="H1501" s="1" t="str">
        <f>VLOOKUP(F1501,城市对照表!$B:$C,2,0)</f>
        <v>佛山</v>
      </c>
      <c r="I1501" s="1" t="s">
        <v>11713</v>
      </c>
    </row>
    <row r="1502" spans="1:9" x14ac:dyDescent="0.2">
      <c r="A1502" s="1" t="s">
        <v>1542</v>
      </c>
      <c r="B1502" s="42">
        <v>10254853</v>
      </c>
      <c r="C1502" s="1" t="s">
        <v>1644</v>
      </c>
      <c r="D1502" s="1" t="s">
        <v>8</v>
      </c>
      <c r="E1502" s="1" t="s">
        <v>1558</v>
      </c>
      <c r="F1502" s="1" t="s">
        <v>11051</v>
      </c>
      <c r="G1502" s="1" t="s">
        <v>1551</v>
      </c>
      <c r="H1502" s="1" t="str">
        <f>VLOOKUP(F1502,城市对照表!$B:$C,2,0)</f>
        <v>江门</v>
      </c>
      <c r="I1502" s="1" t="s">
        <v>11713</v>
      </c>
    </row>
    <row r="1503" spans="1:9" x14ac:dyDescent="0.2">
      <c r="A1503" s="1" t="s">
        <v>1542</v>
      </c>
      <c r="B1503" s="42">
        <v>10254858</v>
      </c>
      <c r="C1503" s="1" t="s">
        <v>1646</v>
      </c>
      <c r="D1503" s="1" t="s">
        <v>8</v>
      </c>
      <c r="E1503" s="1" t="s">
        <v>1558</v>
      </c>
      <c r="F1503" s="1" t="s">
        <v>11051</v>
      </c>
      <c r="G1503" s="1" t="s">
        <v>1551</v>
      </c>
      <c r="H1503" s="1" t="str">
        <f>VLOOKUP(F1503,城市对照表!$B:$C,2,0)</f>
        <v>江门</v>
      </c>
      <c r="I1503" s="1" t="s">
        <v>11713</v>
      </c>
    </row>
    <row r="1504" spans="1:9" x14ac:dyDescent="0.2">
      <c r="A1504" s="1" t="s">
        <v>1542</v>
      </c>
      <c r="B1504" s="42">
        <v>10266609</v>
      </c>
      <c r="C1504" s="1" t="s">
        <v>1648</v>
      </c>
      <c r="D1504" s="1" t="s">
        <v>8</v>
      </c>
      <c r="E1504" s="1" t="s">
        <v>1604</v>
      </c>
      <c r="F1504" s="1" t="s">
        <v>1555</v>
      </c>
      <c r="G1504" s="1" t="s">
        <v>1551</v>
      </c>
      <c r="H1504" s="1" t="str">
        <f>VLOOKUP(F1504,城市对照表!$B:$C,2,0)</f>
        <v>东莞</v>
      </c>
      <c r="I1504" s="1" t="s">
        <v>11713</v>
      </c>
    </row>
    <row r="1505" spans="1:9" x14ac:dyDescent="0.2">
      <c r="A1505" s="1" t="s">
        <v>1542</v>
      </c>
      <c r="B1505" s="42">
        <v>10327784</v>
      </c>
      <c r="C1505" s="1" t="s">
        <v>1650</v>
      </c>
      <c r="D1505" s="1" t="s">
        <v>8</v>
      </c>
      <c r="E1505" s="1" t="s">
        <v>1651</v>
      </c>
      <c r="F1505" s="1" t="s">
        <v>11052</v>
      </c>
      <c r="G1505" s="1" t="s">
        <v>1551</v>
      </c>
      <c r="H1505" s="1" t="str">
        <f>VLOOKUP(F1505,城市对照表!$B:$C,2,0)</f>
        <v>江门</v>
      </c>
      <c r="I1505" s="1" t="s">
        <v>11713</v>
      </c>
    </row>
    <row r="1506" spans="1:9" x14ac:dyDescent="0.2">
      <c r="A1506" s="1" t="s">
        <v>1542</v>
      </c>
      <c r="B1506" s="42">
        <v>10372313</v>
      </c>
      <c r="C1506" s="1" t="s">
        <v>1653</v>
      </c>
      <c r="D1506" s="1" t="s">
        <v>8</v>
      </c>
      <c r="E1506" s="1" t="s">
        <v>1654</v>
      </c>
      <c r="F1506" s="1" t="s">
        <v>11053</v>
      </c>
      <c r="G1506" s="1" t="s">
        <v>1551</v>
      </c>
      <c r="H1506" s="1" t="str">
        <f>VLOOKUP(F1506,城市对照表!$B:$C,2,0)</f>
        <v>茂名</v>
      </c>
      <c r="I1506" s="1" t="s">
        <v>11713</v>
      </c>
    </row>
    <row r="1507" spans="1:9" x14ac:dyDescent="0.2">
      <c r="A1507" s="1" t="s">
        <v>1542</v>
      </c>
      <c r="B1507" s="42">
        <v>10393269</v>
      </c>
      <c r="C1507" s="1" t="s">
        <v>1656</v>
      </c>
      <c r="D1507" s="1" t="s">
        <v>8</v>
      </c>
      <c r="E1507" s="1" t="s">
        <v>1657</v>
      </c>
      <c r="F1507" s="1" t="s">
        <v>1555</v>
      </c>
      <c r="G1507" s="1" t="s">
        <v>1551</v>
      </c>
      <c r="H1507" s="1" t="str">
        <f>VLOOKUP(F1507,城市对照表!$B:$C,2,0)</f>
        <v>东莞</v>
      </c>
      <c r="I1507" s="1" t="s">
        <v>11713</v>
      </c>
    </row>
    <row r="1508" spans="1:9" x14ac:dyDescent="0.2">
      <c r="A1508" s="1" t="s">
        <v>1542</v>
      </c>
      <c r="B1508" s="42">
        <v>10450062</v>
      </c>
      <c r="C1508" s="1" t="s">
        <v>1659</v>
      </c>
      <c r="D1508" s="1" t="s">
        <v>8</v>
      </c>
      <c r="E1508" s="1" t="s">
        <v>1638</v>
      </c>
      <c r="F1508" s="1" t="s">
        <v>1660</v>
      </c>
      <c r="G1508" s="1" t="s">
        <v>1547</v>
      </c>
      <c r="H1508" s="1" t="str">
        <f>VLOOKUP(F1508,城市对照表!$B:$C,2,0)</f>
        <v>梧州</v>
      </c>
      <c r="I1508" s="1" t="s">
        <v>11713</v>
      </c>
    </row>
    <row r="1509" spans="1:9" x14ac:dyDescent="0.2">
      <c r="A1509" s="1" t="s">
        <v>1542</v>
      </c>
      <c r="B1509" s="42">
        <v>10522668</v>
      </c>
      <c r="C1509" s="1" t="s">
        <v>1662</v>
      </c>
      <c r="D1509" s="1" t="s">
        <v>8</v>
      </c>
      <c r="E1509" s="1" t="s">
        <v>1663</v>
      </c>
      <c r="F1509" s="1" t="s">
        <v>11054</v>
      </c>
      <c r="G1509" s="1" t="s">
        <v>1551</v>
      </c>
      <c r="H1509" s="1" t="str">
        <f>VLOOKUP(F1509,城市对照表!$B:$C,2,0)</f>
        <v>梅州</v>
      </c>
      <c r="I1509" s="1" t="s">
        <v>11713</v>
      </c>
    </row>
    <row r="1510" spans="1:9" x14ac:dyDescent="0.2">
      <c r="A1510" s="1" t="s">
        <v>1542</v>
      </c>
      <c r="B1510" s="42">
        <v>10523482</v>
      </c>
      <c r="C1510" s="1" t="s">
        <v>1665</v>
      </c>
      <c r="D1510" s="1" t="s">
        <v>8</v>
      </c>
      <c r="E1510" s="1" t="s">
        <v>1666</v>
      </c>
      <c r="F1510" s="1" t="s">
        <v>11048</v>
      </c>
      <c r="G1510" s="1" t="s">
        <v>1551</v>
      </c>
      <c r="H1510" s="1" t="str">
        <f>VLOOKUP(F1510,城市对照表!$B:$C,2,0)</f>
        <v>广州</v>
      </c>
      <c r="I1510" s="1" t="s">
        <v>11713</v>
      </c>
    </row>
    <row r="1511" spans="1:9" x14ac:dyDescent="0.2">
      <c r="A1511" s="1" t="s">
        <v>1542</v>
      </c>
      <c r="B1511" s="42">
        <v>10527035</v>
      </c>
      <c r="C1511" s="1" t="s">
        <v>1668</v>
      </c>
      <c r="D1511" s="1" t="s">
        <v>8</v>
      </c>
      <c r="E1511" s="1" t="s">
        <v>1669</v>
      </c>
      <c r="F1511" s="1" t="s">
        <v>1624</v>
      </c>
      <c r="G1511" s="1" t="s">
        <v>1551</v>
      </c>
      <c r="H1511" s="1" t="str">
        <f>VLOOKUP(F1511,城市对照表!$B:$C,2,0)</f>
        <v>深圳</v>
      </c>
      <c r="I1511" s="1" t="s">
        <v>11713</v>
      </c>
    </row>
    <row r="1512" spans="1:9" x14ac:dyDescent="0.2">
      <c r="A1512" s="1" t="s">
        <v>1542</v>
      </c>
      <c r="B1512" s="42">
        <v>10542132</v>
      </c>
      <c r="C1512" s="1" t="s">
        <v>1671</v>
      </c>
      <c r="D1512" s="1" t="s">
        <v>8</v>
      </c>
      <c r="E1512" s="1" t="s">
        <v>1672</v>
      </c>
      <c r="F1512" s="1" t="s">
        <v>1577</v>
      </c>
      <c r="G1512" s="1" t="s">
        <v>1551</v>
      </c>
      <c r="H1512" s="1" t="str">
        <f>VLOOKUP(F1512,城市对照表!$B:$C,2,0)</f>
        <v>中山</v>
      </c>
      <c r="I1512" s="1" t="s">
        <v>11713</v>
      </c>
    </row>
    <row r="1513" spans="1:9" x14ac:dyDescent="0.2">
      <c r="A1513" s="1" t="s">
        <v>1542</v>
      </c>
      <c r="B1513" s="42">
        <v>10682781</v>
      </c>
      <c r="C1513" s="1" t="s">
        <v>1674</v>
      </c>
      <c r="D1513" s="1" t="s">
        <v>8</v>
      </c>
      <c r="E1513" s="1" t="s">
        <v>1675</v>
      </c>
      <c r="F1513" s="1" t="s">
        <v>1624</v>
      </c>
      <c r="G1513" s="1" t="s">
        <v>1551</v>
      </c>
      <c r="H1513" s="1" t="str">
        <f>VLOOKUP(F1513,城市对照表!$B:$C,2,0)</f>
        <v>深圳</v>
      </c>
      <c r="I1513" s="1" t="s">
        <v>11713</v>
      </c>
    </row>
    <row r="1514" spans="1:9" x14ac:dyDescent="0.2">
      <c r="A1514" s="1" t="s">
        <v>1542</v>
      </c>
      <c r="B1514" s="42">
        <v>10683071</v>
      </c>
      <c r="C1514" s="1" t="s">
        <v>1677</v>
      </c>
      <c r="D1514" s="1" t="s">
        <v>8</v>
      </c>
      <c r="E1514" s="1" t="s">
        <v>1678</v>
      </c>
      <c r="F1514" s="1" t="s">
        <v>1555</v>
      </c>
      <c r="G1514" s="1" t="s">
        <v>1551</v>
      </c>
      <c r="H1514" s="1" t="str">
        <f>VLOOKUP(F1514,城市对照表!$B:$C,2,0)</f>
        <v>东莞</v>
      </c>
      <c r="I1514" s="1" t="s">
        <v>11713</v>
      </c>
    </row>
    <row r="1515" spans="1:9" x14ac:dyDescent="0.2">
      <c r="A1515" s="1" t="s">
        <v>1542</v>
      </c>
      <c r="B1515" s="42">
        <v>10728810</v>
      </c>
      <c r="C1515" s="1" t="s">
        <v>1680</v>
      </c>
      <c r="D1515" s="1" t="s">
        <v>8</v>
      </c>
      <c r="E1515" s="1" t="s">
        <v>1604</v>
      </c>
      <c r="F1515" s="1" t="s">
        <v>1555</v>
      </c>
      <c r="G1515" s="1" t="s">
        <v>1551</v>
      </c>
      <c r="H1515" s="1" t="str">
        <f>VLOOKUP(F1515,城市对照表!$B:$C,2,0)</f>
        <v>东莞</v>
      </c>
      <c r="I1515" s="1" t="s">
        <v>11713</v>
      </c>
    </row>
    <row r="1516" spans="1:9" x14ac:dyDescent="0.2">
      <c r="A1516" s="1" t="s">
        <v>1542</v>
      </c>
      <c r="B1516" s="42">
        <v>10797473</v>
      </c>
      <c r="C1516" s="1" t="s">
        <v>1682</v>
      </c>
      <c r="D1516" s="1" t="s">
        <v>8</v>
      </c>
      <c r="E1516" s="1" t="s">
        <v>1638</v>
      </c>
      <c r="F1516" s="1" t="s">
        <v>1660</v>
      </c>
      <c r="G1516" s="1" t="s">
        <v>1547</v>
      </c>
      <c r="H1516" s="1" t="str">
        <f>VLOOKUP(F1516,城市对照表!$B:$C,2,0)</f>
        <v>梧州</v>
      </c>
      <c r="I1516" s="1" t="s">
        <v>11713</v>
      </c>
    </row>
    <row r="1517" spans="1:9" x14ac:dyDescent="0.2">
      <c r="A1517" s="1" t="s">
        <v>1542</v>
      </c>
      <c r="B1517" s="42">
        <v>10903769</v>
      </c>
      <c r="C1517" s="1" t="s">
        <v>1684</v>
      </c>
      <c r="D1517" s="1" t="s">
        <v>8</v>
      </c>
      <c r="E1517" s="1" t="s">
        <v>1627</v>
      </c>
      <c r="F1517" s="1" t="s">
        <v>11048</v>
      </c>
      <c r="G1517" s="1" t="s">
        <v>1551</v>
      </c>
      <c r="H1517" s="1" t="str">
        <f>VLOOKUP(F1517,城市对照表!$B:$C,2,0)</f>
        <v>广州</v>
      </c>
      <c r="I1517" s="1" t="s">
        <v>11713</v>
      </c>
    </row>
    <row r="1518" spans="1:9" x14ac:dyDescent="0.2">
      <c r="A1518" s="1" t="s">
        <v>1542</v>
      </c>
      <c r="B1518" s="42">
        <v>10907153</v>
      </c>
      <c r="C1518" s="1" t="s">
        <v>1686</v>
      </c>
      <c r="D1518" s="1" t="s">
        <v>8</v>
      </c>
      <c r="E1518" s="1" t="s">
        <v>1687</v>
      </c>
      <c r="F1518" s="1" t="s">
        <v>1607</v>
      </c>
      <c r="G1518" s="1" t="s">
        <v>1551</v>
      </c>
      <c r="H1518" s="1" t="str">
        <f>VLOOKUP(F1518,城市对照表!$B:$C,2,0)</f>
        <v>惠州</v>
      </c>
      <c r="I1518" s="1" t="s">
        <v>11713</v>
      </c>
    </row>
    <row r="1519" spans="1:9" x14ac:dyDescent="0.2">
      <c r="A1519" s="1" t="s">
        <v>1542</v>
      </c>
      <c r="B1519" s="42">
        <v>10918571</v>
      </c>
      <c r="C1519" s="1" t="s">
        <v>1689</v>
      </c>
      <c r="D1519" s="1" t="s">
        <v>8</v>
      </c>
      <c r="E1519" s="1" t="s">
        <v>1690</v>
      </c>
      <c r="F1519" s="1" t="s">
        <v>1691</v>
      </c>
      <c r="G1519" s="1" t="s">
        <v>1547</v>
      </c>
      <c r="H1519" s="1" t="str">
        <f>VLOOKUP(F1519,城市对照表!$B:$C,2,0)</f>
        <v>桂林</v>
      </c>
      <c r="I1519" s="1" t="s">
        <v>11713</v>
      </c>
    </row>
    <row r="1520" spans="1:9" x14ac:dyDescent="0.2">
      <c r="A1520" s="1" t="s">
        <v>1542</v>
      </c>
      <c r="B1520" s="42">
        <v>10961910</v>
      </c>
      <c r="C1520" s="1" t="s">
        <v>1693</v>
      </c>
      <c r="D1520" s="1" t="s">
        <v>8</v>
      </c>
      <c r="E1520" s="1" t="s">
        <v>1550</v>
      </c>
      <c r="F1520" s="1" t="s">
        <v>11055</v>
      </c>
      <c r="G1520" s="1" t="s">
        <v>1551</v>
      </c>
      <c r="H1520" s="1" t="str">
        <f>VLOOKUP(F1520,城市对照表!$B:$C,2,0)</f>
        <v>佛山</v>
      </c>
      <c r="I1520" s="1" t="s">
        <v>11713</v>
      </c>
    </row>
    <row r="1521" spans="1:9" x14ac:dyDescent="0.2">
      <c r="A1521" s="1" t="s">
        <v>1542</v>
      </c>
      <c r="B1521" s="42">
        <v>11141889</v>
      </c>
      <c r="C1521" s="1" t="s">
        <v>1695</v>
      </c>
      <c r="D1521" s="1" t="s">
        <v>8</v>
      </c>
      <c r="E1521" s="1" t="s">
        <v>1696</v>
      </c>
      <c r="F1521" s="1" t="s">
        <v>1542</v>
      </c>
      <c r="G1521" s="1" t="s">
        <v>1551</v>
      </c>
      <c r="H1521" s="1" t="str">
        <f>VLOOKUP(F1521,城市对照表!$B:$C,2,0)</f>
        <v>广州</v>
      </c>
      <c r="I1521" s="1" t="s">
        <v>11713</v>
      </c>
    </row>
    <row r="1522" spans="1:9" x14ac:dyDescent="0.2">
      <c r="A1522" s="1" t="s">
        <v>1542</v>
      </c>
      <c r="B1522" s="42">
        <v>11141934</v>
      </c>
      <c r="C1522" s="1" t="s">
        <v>1698</v>
      </c>
      <c r="D1522" s="1" t="s">
        <v>8</v>
      </c>
      <c r="E1522" s="1" t="s">
        <v>1699</v>
      </c>
      <c r="F1522" s="1" t="s">
        <v>1700</v>
      </c>
      <c r="G1522" s="1" t="s">
        <v>1551</v>
      </c>
      <c r="H1522" s="1" t="str">
        <f>VLOOKUP(F1522,城市对照表!$B:$C,2,0)</f>
        <v>江门</v>
      </c>
      <c r="I1522" s="1" t="s">
        <v>11713</v>
      </c>
    </row>
    <row r="1523" spans="1:9" x14ac:dyDescent="0.2">
      <c r="A1523" s="1" t="s">
        <v>1542</v>
      </c>
      <c r="B1523" s="42">
        <v>11141990</v>
      </c>
      <c r="C1523" s="1" t="s">
        <v>1702</v>
      </c>
      <c r="D1523" s="1" t="s">
        <v>8</v>
      </c>
      <c r="E1523" s="1" t="s">
        <v>1703</v>
      </c>
      <c r="F1523" s="1" t="s">
        <v>1542</v>
      </c>
      <c r="G1523" s="1" t="s">
        <v>1551</v>
      </c>
      <c r="H1523" s="1" t="str">
        <f>VLOOKUP(F1523,城市对照表!$B:$C,2,0)</f>
        <v>广州</v>
      </c>
      <c r="I1523" s="1" t="s">
        <v>11713</v>
      </c>
    </row>
    <row r="1524" spans="1:9" x14ac:dyDescent="0.2">
      <c r="A1524" s="1" t="s">
        <v>1542</v>
      </c>
      <c r="B1524" s="42">
        <v>11146001</v>
      </c>
      <c r="C1524" s="1" t="s">
        <v>1705</v>
      </c>
      <c r="D1524" s="1" t="s">
        <v>8</v>
      </c>
      <c r="E1524" s="1" t="s">
        <v>1706</v>
      </c>
      <c r="F1524" s="1" t="s">
        <v>1707</v>
      </c>
      <c r="G1524" s="1" t="s">
        <v>1551</v>
      </c>
      <c r="H1524" s="1" t="str">
        <f>VLOOKUP(F1524,城市对照表!$B:$C,2,0)</f>
        <v>韶关</v>
      </c>
      <c r="I1524" s="1" t="s">
        <v>11713</v>
      </c>
    </row>
    <row r="1525" spans="1:9" x14ac:dyDescent="0.2">
      <c r="A1525" s="1" t="s">
        <v>1542</v>
      </c>
      <c r="B1525" s="42">
        <v>11178809</v>
      </c>
      <c r="C1525" s="1" t="s">
        <v>1709</v>
      </c>
      <c r="D1525" s="1" t="s">
        <v>8</v>
      </c>
      <c r="E1525" s="1" t="s">
        <v>1604</v>
      </c>
      <c r="F1525" s="1" t="s">
        <v>1555</v>
      </c>
      <c r="G1525" s="1" t="s">
        <v>1551</v>
      </c>
      <c r="H1525" s="1" t="str">
        <f>VLOOKUP(F1525,城市对照表!$B:$C,2,0)</f>
        <v>东莞</v>
      </c>
      <c r="I1525" s="1" t="s">
        <v>11713</v>
      </c>
    </row>
    <row r="1526" spans="1:9" x14ac:dyDescent="0.2">
      <c r="A1526" s="1" t="s">
        <v>1542</v>
      </c>
      <c r="B1526" s="42">
        <v>11179019</v>
      </c>
      <c r="C1526" s="1" t="s">
        <v>1711</v>
      </c>
      <c r="D1526" s="1" t="s">
        <v>8</v>
      </c>
      <c r="E1526" s="1" t="s">
        <v>1712</v>
      </c>
      <c r="F1526" s="1" t="s">
        <v>11056</v>
      </c>
      <c r="G1526" s="1" t="s">
        <v>1551</v>
      </c>
      <c r="H1526" s="1" t="str">
        <f>VLOOKUP(F1526,城市对照表!$B:$C,2,0)</f>
        <v>茂名</v>
      </c>
      <c r="I1526" s="1" t="s">
        <v>11713</v>
      </c>
    </row>
    <row r="1527" spans="1:9" x14ac:dyDescent="0.2">
      <c r="A1527" s="1" t="s">
        <v>1542</v>
      </c>
      <c r="B1527" s="42">
        <v>11179035</v>
      </c>
      <c r="C1527" s="1" t="s">
        <v>1714</v>
      </c>
      <c r="D1527" s="1" t="s">
        <v>8</v>
      </c>
      <c r="E1527" s="1" t="s">
        <v>1715</v>
      </c>
      <c r="F1527" s="1" t="s">
        <v>1555</v>
      </c>
      <c r="G1527" s="1" t="s">
        <v>1551</v>
      </c>
      <c r="H1527" s="1" t="str">
        <f>VLOOKUP(F1527,城市对照表!$B:$C,2,0)</f>
        <v>东莞</v>
      </c>
      <c r="I1527" s="1" t="s">
        <v>11713</v>
      </c>
    </row>
    <row r="1528" spans="1:9" x14ac:dyDescent="0.2">
      <c r="A1528" s="1" t="s">
        <v>1542</v>
      </c>
      <c r="B1528" s="42">
        <v>11211630</v>
      </c>
      <c r="C1528" s="1" t="s">
        <v>1717</v>
      </c>
      <c r="D1528" s="1" t="s">
        <v>8</v>
      </c>
      <c r="E1528" s="1" t="s">
        <v>1589</v>
      </c>
      <c r="F1528" s="1" t="s">
        <v>1542</v>
      </c>
      <c r="G1528" s="1" t="s">
        <v>1551</v>
      </c>
      <c r="H1528" s="1" t="str">
        <f>VLOOKUP(F1528,城市对照表!$B:$C,2,0)</f>
        <v>广州</v>
      </c>
      <c r="I1528" s="1" t="s">
        <v>11713</v>
      </c>
    </row>
    <row r="1529" spans="1:9" x14ac:dyDescent="0.2">
      <c r="A1529" s="1" t="s">
        <v>1542</v>
      </c>
      <c r="B1529" s="42">
        <v>11234384</v>
      </c>
      <c r="C1529" s="1" t="s">
        <v>1719</v>
      </c>
      <c r="D1529" s="1" t="s">
        <v>8</v>
      </c>
      <c r="E1529" s="1" t="s">
        <v>1657</v>
      </c>
      <c r="F1529" s="1" t="s">
        <v>1555</v>
      </c>
      <c r="G1529" s="1" t="s">
        <v>1551</v>
      </c>
      <c r="H1529" s="1" t="str">
        <f>VLOOKUP(F1529,城市对照表!$B:$C,2,0)</f>
        <v>东莞</v>
      </c>
      <c r="I1529" s="1" t="s">
        <v>11713</v>
      </c>
    </row>
    <row r="1530" spans="1:9" x14ac:dyDescent="0.2">
      <c r="A1530" s="1" t="s">
        <v>1542</v>
      </c>
      <c r="B1530" s="42">
        <v>11278808</v>
      </c>
      <c r="C1530" s="1" t="s">
        <v>1721</v>
      </c>
      <c r="D1530" s="1" t="s">
        <v>8</v>
      </c>
      <c r="E1530" s="1" t="s">
        <v>1722</v>
      </c>
      <c r="F1530" s="1" t="s">
        <v>1624</v>
      </c>
      <c r="G1530" s="1" t="s">
        <v>1551</v>
      </c>
      <c r="H1530" s="1" t="str">
        <f>VLOOKUP(F1530,城市对照表!$B:$C,2,0)</f>
        <v>深圳</v>
      </c>
      <c r="I1530" s="1" t="s">
        <v>11713</v>
      </c>
    </row>
    <row r="1531" spans="1:9" x14ac:dyDescent="0.2">
      <c r="A1531" s="1" t="s">
        <v>1542</v>
      </c>
      <c r="B1531" s="42">
        <v>11280501</v>
      </c>
      <c r="C1531" s="1" t="s">
        <v>1724</v>
      </c>
      <c r="D1531" s="1" t="s">
        <v>8</v>
      </c>
      <c r="E1531" s="1" t="s">
        <v>1725</v>
      </c>
      <c r="F1531" s="1" t="s">
        <v>1624</v>
      </c>
      <c r="G1531" s="1" t="s">
        <v>1551</v>
      </c>
      <c r="H1531" s="1" t="str">
        <f>VLOOKUP(F1531,城市对照表!$B:$C,2,0)</f>
        <v>深圳</v>
      </c>
      <c r="I1531" s="1" t="s">
        <v>11713</v>
      </c>
    </row>
    <row r="1532" spans="1:9" x14ac:dyDescent="0.2">
      <c r="A1532" s="1" t="s">
        <v>1542</v>
      </c>
      <c r="B1532" s="42">
        <v>11337603</v>
      </c>
      <c r="C1532" s="1" t="s">
        <v>1727</v>
      </c>
      <c r="D1532" s="1" t="s">
        <v>8</v>
      </c>
      <c r="E1532" s="1" t="s">
        <v>1569</v>
      </c>
      <c r="F1532" s="1" t="s">
        <v>11057</v>
      </c>
      <c r="G1532" s="1" t="s">
        <v>1551</v>
      </c>
      <c r="H1532" s="1" t="str">
        <f>VLOOKUP(F1532,城市对照表!$B:$C,2,0)</f>
        <v>肇庆</v>
      </c>
      <c r="I1532" s="1" t="s">
        <v>11713</v>
      </c>
    </row>
    <row r="1533" spans="1:9" x14ac:dyDescent="0.2">
      <c r="A1533" s="1" t="s">
        <v>1542</v>
      </c>
      <c r="B1533" s="42">
        <v>11337682</v>
      </c>
      <c r="C1533" s="1" t="s">
        <v>1729</v>
      </c>
      <c r="D1533" s="1" t="s">
        <v>8</v>
      </c>
      <c r="E1533" s="1" t="s">
        <v>1554</v>
      </c>
      <c r="F1533" s="1" t="s">
        <v>1555</v>
      </c>
      <c r="G1533" s="1" t="s">
        <v>1551</v>
      </c>
      <c r="H1533" s="1" t="str">
        <f>VLOOKUP(F1533,城市对照表!$B:$C,2,0)</f>
        <v>东莞</v>
      </c>
      <c r="I1533" s="1" t="s">
        <v>11713</v>
      </c>
    </row>
    <row r="1534" spans="1:9" x14ac:dyDescent="0.2">
      <c r="A1534" s="1" t="s">
        <v>1542</v>
      </c>
      <c r="B1534" s="42">
        <v>11365004</v>
      </c>
      <c r="C1534" s="1" t="s">
        <v>1731</v>
      </c>
      <c r="D1534" s="1" t="s">
        <v>8</v>
      </c>
      <c r="E1534" s="1" t="s">
        <v>1732</v>
      </c>
      <c r="F1534" s="1" t="s">
        <v>1555</v>
      </c>
      <c r="G1534" s="1" t="s">
        <v>1551</v>
      </c>
      <c r="H1534" s="1" t="str">
        <f>VLOOKUP(F1534,城市对照表!$B:$C,2,0)</f>
        <v>东莞</v>
      </c>
      <c r="I1534" s="1" t="s">
        <v>11713</v>
      </c>
    </row>
    <row r="1535" spans="1:9" x14ac:dyDescent="0.2">
      <c r="A1535" s="1" t="s">
        <v>1542</v>
      </c>
      <c r="B1535" s="42">
        <v>11376812</v>
      </c>
      <c r="C1535" s="1" t="s">
        <v>1734</v>
      </c>
      <c r="D1535" s="1" t="s">
        <v>8</v>
      </c>
      <c r="E1535" s="1" t="s">
        <v>1735</v>
      </c>
      <c r="F1535" s="1" t="s">
        <v>1555</v>
      </c>
      <c r="G1535" s="1" t="s">
        <v>1551</v>
      </c>
      <c r="H1535" s="1" t="str">
        <f>VLOOKUP(F1535,城市对照表!$B:$C,2,0)</f>
        <v>东莞</v>
      </c>
      <c r="I1535" s="1" t="s">
        <v>11713</v>
      </c>
    </row>
    <row r="1536" spans="1:9" x14ac:dyDescent="0.2">
      <c r="A1536" s="1" t="s">
        <v>1542</v>
      </c>
      <c r="B1536" s="42">
        <v>11376897</v>
      </c>
      <c r="C1536" s="1" t="s">
        <v>1737</v>
      </c>
      <c r="D1536" s="1" t="s">
        <v>8</v>
      </c>
      <c r="E1536" s="1" t="s">
        <v>1738</v>
      </c>
      <c r="F1536" s="1" t="s">
        <v>1542</v>
      </c>
      <c r="G1536" s="1" t="s">
        <v>1551</v>
      </c>
      <c r="H1536" s="1" t="str">
        <f>VLOOKUP(F1536,城市对照表!$B:$C,2,0)</f>
        <v>广州</v>
      </c>
      <c r="I1536" s="1" t="s">
        <v>11713</v>
      </c>
    </row>
    <row r="1537" spans="1:9" x14ac:dyDescent="0.2">
      <c r="A1537" s="1" t="s">
        <v>1542</v>
      </c>
      <c r="B1537" s="42">
        <v>11377141</v>
      </c>
      <c r="C1537" s="1" t="s">
        <v>1740</v>
      </c>
      <c r="D1537" s="1" t="s">
        <v>8</v>
      </c>
      <c r="E1537" s="1" t="s">
        <v>1741</v>
      </c>
      <c r="F1537" s="1" t="s">
        <v>11058</v>
      </c>
      <c r="G1537" s="1" t="s">
        <v>1551</v>
      </c>
      <c r="H1537" s="1" t="str">
        <f>VLOOKUP(F1537,城市对照表!$B:$C,2,0)</f>
        <v>佛山</v>
      </c>
      <c r="I1537" s="1" t="s">
        <v>11713</v>
      </c>
    </row>
    <row r="1538" spans="1:9" x14ac:dyDescent="0.2">
      <c r="A1538" s="1" t="s">
        <v>1542</v>
      </c>
      <c r="B1538" s="42">
        <v>11634675</v>
      </c>
      <c r="C1538" s="1" t="s">
        <v>1743</v>
      </c>
      <c r="D1538" s="1" t="s">
        <v>8</v>
      </c>
      <c r="E1538" s="1" t="s">
        <v>1744</v>
      </c>
      <c r="F1538" s="1" t="s">
        <v>11058</v>
      </c>
      <c r="G1538" s="1" t="s">
        <v>1551</v>
      </c>
      <c r="H1538" s="1" t="str">
        <f>VLOOKUP(F1538,城市对照表!$B:$C,2,0)</f>
        <v>佛山</v>
      </c>
      <c r="I1538" s="1" t="s">
        <v>11713</v>
      </c>
    </row>
    <row r="1539" spans="1:9" x14ac:dyDescent="0.2">
      <c r="A1539" s="1" t="s">
        <v>1542</v>
      </c>
      <c r="B1539" s="42">
        <v>11635157</v>
      </c>
      <c r="C1539" s="1" t="s">
        <v>1746</v>
      </c>
      <c r="D1539" s="1" t="s">
        <v>8</v>
      </c>
      <c r="E1539" s="1" t="s">
        <v>1747</v>
      </c>
      <c r="F1539" s="1" t="s">
        <v>11050</v>
      </c>
      <c r="G1539" s="1" t="s">
        <v>1551</v>
      </c>
      <c r="H1539" s="1" t="str">
        <f>VLOOKUP(F1539,城市对照表!$B:$C,2,0)</f>
        <v>佛山</v>
      </c>
      <c r="I1539" s="1" t="s">
        <v>11713</v>
      </c>
    </row>
    <row r="1540" spans="1:9" x14ac:dyDescent="0.2">
      <c r="A1540" s="1" t="s">
        <v>1542</v>
      </c>
      <c r="B1540" s="42">
        <v>11666200</v>
      </c>
      <c r="C1540" s="1" t="s">
        <v>1749</v>
      </c>
      <c r="D1540" s="1" t="s">
        <v>38</v>
      </c>
      <c r="E1540" s="1" t="s">
        <v>39</v>
      </c>
      <c r="F1540" s="1" t="s">
        <v>1577</v>
      </c>
      <c r="G1540" s="1" t="s">
        <v>1551</v>
      </c>
      <c r="H1540" s="1" t="str">
        <f>VLOOKUP(F1540,城市对照表!$B:$C,2,0)</f>
        <v>中山</v>
      </c>
      <c r="I1540" s="1" t="s">
        <v>11713</v>
      </c>
    </row>
    <row r="1541" spans="1:9" x14ac:dyDescent="0.2">
      <c r="A1541" s="1" t="s">
        <v>1542</v>
      </c>
      <c r="B1541" s="42">
        <v>11666202</v>
      </c>
      <c r="C1541" s="1" t="s">
        <v>1751</v>
      </c>
      <c r="D1541" s="1" t="s">
        <v>38</v>
      </c>
      <c r="E1541" s="1" t="s">
        <v>39</v>
      </c>
      <c r="F1541" s="1" t="s">
        <v>11057</v>
      </c>
      <c r="G1541" s="1" t="s">
        <v>1551</v>
      </c>
      <c r="H1541" s="1" t="str">
        <f>VLOOKUP(F1541,城市对照表!$B:$C,2,0)</f>
        <v>肇庆</v>
      </c>
      <c r="I1541" s="1" t="s">
        <v>11712</v>
      </c>
    </row>
    <row r="1542" spans="1:9" x14ac:dyDescent="0.2">
      <c r="A1542" s="1" t="s">
        <v>1542</v>
      </c>
      <c r="B1542" s="42">
        <v>11666205</v>
      </c>
      <c r="C1542" s="1" t="s">
        <v>1753</v>
      </c>
      <c r="D1542" s="1" t="s">
        <v>38</v>
      </c>
      <c r="E1542" s="1" t="s">
        <v>39</v>
      </c>
      <c r="F1542" s="1" t="s">
        <v>11050</v>
      </c>
      <c r="G1542" s="1" t="s">
        <v>1551</v>
      </c>
      <c r="H1542" s="1" t="str">
        <f>VLOOKUP(F1542,城市对照表!$B:$C,2,0)</f>
        <v>佛山</v>
      </c>
      <c r="I1542" s="1" t="s">
        <v>11712</v>
      </c>
    </row>
    <row r="1543" spans="1:9" x14ac:dyDescent="0.2">
      <c r="A1543" s="1" t="s">
        <v>1542</v>
      </c>
      <c r="B1543" s="42">
        <v>11666206</v>
      </c>
      <c r="C1543" s="1" t="s">
        <v>1755</v>
      </c>
      <c r="D1543" s="1" t="s">
        <v>38</v>
      </c>
      <c r="E1543" s="1" t="s">
        <v>39</v>
      </c>
      <c r="F1543" s="1" t="s">
        <v>11050</v>
      </c>
      <c r="G1543" s="1" t="s">
        <v>1551</v>
      </c>
      <c r="H1543" s="1" t="str">
        <f>VLOOKUP(F1543,城市对照表!$B:$C,2,0)</f>
        <v>佛山</v>
      </c>
      <c r="I1543" s="1" t="s">
        <v>11712</v>
      </c>
    </row>
    <row r="1544" spans="1:9" x14ac:dyDescent="0.2">
      <c r="A1544" s="1" t="s">
        <v>1542</v>
      </c>
      <c r="B1544" s="42">
        <v>11666207</v>
      </c>
      <c r="C1544" s="1" t="s">
        <v>1757</v>
      </c>
      <c r="D1544" s="1" t="s">
        <v>38</v>
      </c>
      <c r="E1544" s="1" t="s">
        <v>39</v>
      </c>
      <c r="F1544" s="1" t="s">
        <v>1555</v>
      </c>
      <c r="G1544" s="1" t="s">
        <v>1551</v>
      </c>
      <c r="H1544" s="1" t="str">
        <f>VLOOKUP(F1544,城市对照表!$B:$C,2,0)</f>
        <v>东莞</v>
      </c>
      <c r="I1544" s="1" t="s">
        <v>11712</v>
      </c>
    </row>
    <row r="1545" spans="1:9" x14ac:dyDescent="0.2">
      <c r="A1545" s="1" t="s">
        <v>1542</v>
      </c>
      <c r="B1545" s="42">
        <v>11666208</v>
      </c>
      <c r="C1545" s="1" t="s">
        <v>1759</v>
      </c>
      <c r="D1545" s="1" t="s">
        <v>38</v>
      </c>
      <c r="E1545" s="1" t="s">
        <v>39</v>
      </c>
      <c r="F1545" s="1" t="s">
        <v>1760</v>
      </c>
      <c r="G1545" s="1" t="s">
        <v>1563</v>
      </c>
      <c r="H1545" s="1" t="str">
        <f>VLOOKUP(F1545,城市对照表!$B:$C,2,0)</f>
        <v>文昌</v>
      </c>
      <c r="I1545" s="1" t="s">
        <v>11713</v>
      </c>
    </row>
    <row r="1546" spans="1:9" x14ac:dyDescent="0.2">
      <c r="A1546" s="1" t="s">
        <v>1542</v>
      </c>
      <c r="B1546" s="42">
        <v>11666210</v>
      </c>
      <c r="C1546" s="1" t="s">
        <v>1762</v>
      </c>
      <c r="D1546" s="1" t="s">
        <v>38</v>
      </c>
      <c r="E1546" s="1" t="s">
        <v>39</v>
      </c>
      <c r="F1546" s="1" t="s">
        <v>1763</v>
      </c>
      <c r="G1546" s="1" t="s">
        <v>1563</v>
      </c>
      <c r="H1546" s="1" t="str">
        <f>VLOOKUP(F1546,城市对照表!$B:$C,2,0)</f>
        <v>三亚</v>
      </c>
      <c r="I1546" s="1" t="s">
        <v>11712</v>
      </c>
    </row>
    <row r="1547" spans="1:9" x14ac:dyDescent="0.2">
      <c r="A1547" s="1" t="s">
        <v>1542</v>
      </c>
      <c r="B1547" s="42">
        <v>11666211</v>
      </c>
      <c r="C1547" s="1" t="s">
        <v>1765</v>
      </c>
      <c r="D1547" s="1" t="s">
        <v>38</v>
      </c>
      <c r="E1547" s="1" t="s">
        <v>39</v>
      </c>
      <c r="F1547" s="1" t="s">
        <v>1763</v>
      </c>
      <c r="G1547" s="1" t="s">
        <v>1563</v>
      </c>
      <c r="H1547" s="1" t="str">
        <f>VLOOKUP(F1547,城市对照表!$B:$C,2,0)</f>
        <v>三亚</v>
      </c>
      <c r="I1547" s="1" t="s">
        <v>11713</v>
      </c>
    </row>
    <row r="1548" spans="1:9" x14ac:dyDescent="0.2">
      <c r="A1548" s="1" t="s">
        <v>1542</v>
      </c>
      <c r="B1548" s="42">
        <v>11666212</v>
      </c>
      <c r="C1548" s="1" t="s">
        <v>1767</v>
      </c>
      <c r="D1548" s="1" t="s">
        <v>38</v>
      </c>
      <c r="E1548" s="1" t="s">
        <v>39</v>
      </c>
      <c r="F1548" s="1" t="s">
        <v>11059</v>
      </c>
      <c r="G1548" s="1" t="s">
        <v>1547</v>
      </c>
      <c r="H1548" s="1" t="str">
        <f>VLOOKUP(F1548,城市对照表!$B:$C,2,0)</f>
        <v>河池</v>
      </c>
      <c r="I1548" s="1" t="s">
        <v>11712</v>
      </c>
    </row>
    <row r="1549" spans="1:9" x14ac:dyDescent="0.2">
      <c r="A1549" s="1" t="s">
        <v>1542</v>
      </c>
      <c r="B1549" s="42">
        <v>11666213</v>
      </c>
      <c r="C1549" s="1" t="s">
        <v>1769</v>
      </c>
      <c r="D1549" s="1" t="s">
        <v>38</v>
      </c>
      <c r="E1549" s="1" t="s">
        <v>39</v>
      </c>
      <c r="F1549" s="1" t="s">
        <v>1770</v>
      </c>
      <c r="G1549" s="1" t="s">
        <v>1547</v>
      </c>
      <c r="H1549" s="1" t="str">
        <f>VLOOKUP(F1549,城市对照表!$B:$C,2,0)</f>
        <v>钦州</v>
      </c>
      <c r="I1549" s="1" t="s">
        <v>11712</v>
      </c>
    </row>
    <row r="1550" spans="1:9" x14ac:dyDescent="0.2">
      <c r="A1550" s="1" t="s">
        <v>1542</v>
      </c>
      <c r="B1550" s="42">
        <v>11666217</v>
      </c>
      <c r="C1550" s="1" t="s">
        <v>1772</v>
      </c>
      <c r="D1550" s="1" t="s">
        <v>38</v>
      </c>
      <c r="E1550" s="1" t="s">
        <v>39</v>
      </c>
      <c r="F1550" s="1" t="s">
        <v>1773</v>
      </c>
      <c r="G1550" s="1" t="s">
        <v>1224</v>
      </c>
      <c r="H1550" s="1" t="str">
        <f>VLOOKUP(F1550,城市对照表!$B:$C,2,0)</f>
        <v>兴义</v>
      </c>
      <c r="I1550" s="1" t="s">
        <v>11712</v>
      </c>
    </row>
    <row r="1551" spans="1:9" x14ac:dyDescent="0.2">
      <c r="A1551" s="1" t="s">
        <v>1542</v>
      </c>
      <c r="B1551" s="42">
        <v>11666253</v>
      </c>
      <c r="C1551" s="1" t="s">
        <v>1775</v>
      </c>
      <c r="D1551" s="1" t="s">
        <v>38</v>
      </c>
      <c r="E1551" s="1" t="s">
        <v>39</v>
      </c>
      <c r="F1551" s="1" t="s">
        <v>11058</v>
      </c>
      <c r="G1551" s="1" t="s">
        <v>1551</v>
      </c>
      <c r="H1551" s="1" t="str">
        <f>VLOOKUP(F1551,城市对照表!$B:$C,2,0)</f>
        <v>佛山</v>
      </c>
      <c r="I1551" s="1" t="s">
        <v>11713</v>
      </c>
    </row>
    <row r="1552" spans="1:9" x14ac:dyDescent="0.2">
      <c r="A1552" s="1" t="s">
        <v>1542</v>
      </c>
      <c r="B1552" s="42">
        <v>11666254</v>
      </c>
      <c r="C1552" s="1" t="s">
        <v>1777</v>
      </c>
      <c r="D1552" s="1" t="s">
        <v>38</v>
      </c>
      <c r="E1552" s="1" t="s">
        <v>39</v>
      </c>
      <c r="F1552" s="1" t="s">
        <v>1778</v>
      </c>
      <c r="G1552" s="1" t="s">
        <v>1547</v>
      </c>
      <c r="H1552" s="1" t="str">
        <f>VLOOKUP(F1552,城市对照表!$B:$C,2,0)</f>
        <v>南宁</v>
      </c>
      <c r="I1552" s="1" t="s">
        <v>11713</v>
      </c>
    </row>
    <row r="1553" spans="1:9" x14ac:dyDescent="0.2">
      <c r="A1553" s="1" t="s">
        <v>1542</v>
      </c>
      <c r="B1553" s="42">
        <v>11666256</v>
      </c>
      <c r="C1553" s="1" t="s">
        <v>1780</v>
      </c>
      <c r="D1553" s="1" t="s">
        <v>38</v>
      </c>
      <c r="E1553" s="1" t="s">
        <v>39</v>
      </c>
      <c r="F1553" s="1" t="s">
        <v>1542</v>
      </c>
      <c r="G1553" s="1" t="s">
        <v>1551</v>
      </c>
      <c r="H1553" s="1" t="str">
        <f>VLOOKUP(F1553,城市对照表!$B:$C,2,0)</f>
        <v>广州</v>
      </c>
      <c r="I1553" s="1" t="s">
        <v>11713</v>
      </c>
    </row>
    <row r="1554" spans="1:9" x14ac:dyDescent="0.2">
      <c r="A1554" s="1" t="s">
        <v>1542</v>
      </c>
      <c r="B1554" s="42">
        <v>11666269</v>
      </c>
      <c r="C1554" s="1" t="s">
        <v>1782</v>
      </c>
      <c r="D1554" s="1" t="s">
        <v>38</v>
      </c>
      <c r="E1554" s="1" t="s">
        <v>39</v>
      </c>
      <c r="F1554" s="1" t="s">
        <v>1778</v>
      </c>
      <c r="G1554" s="1" t="s">
        <v>1547</v>
      </c>
      <c r="H1554" s="1" t="str">
        <f>VLOOKUP(F1554,城市对照表!$B:$C,2,0)</f>
        <v>南宁</v>
      </c>
      <c r="I1554" s="1" t="s">
        <v>11713</v>
      </c>
    </row>
    <row r="1555" spans="1:9" x14ac:dyDescent="0.2">
      <c r="A1555" s="1" t="s">
        <v>1542</v>
      </c>
      <c r="B1555" s="42">
        <v>11666276</v>
      </c>
      <c r="C1555" s="1" t="s">
        <v>1784</v>
      </c>
      <c r="D1555" s="1" t="s">
        <v>38</v>
      </c>
      <c r="E1555" s="1" t="s">
        <v>39</v>
      </c>
      <c r="F1555" s="1" t="s">
        <v>1542</v>
      </c>
      <c r="G1555" s="1" t="s">
        <v>1551</v>
      </c>
      <c r="H1555" s="1" t="str">
        <f>VLOOKUP(F1555,城市对照表!$B:$C,2,0)</f>
        <v>广州</v>
      </c>
      <c r="I1555" s="1" t="s">
        <v>11712</v>
      </c>
    </row>
    <row r="1556" spans="1:9" x14ac:dyDescent="0.2">
      <c r="A1556" s="1" t="s">
        <v>1542</v>
      </c>
      <c r="B1556" s="42">
        <v>11666280</v>
      </c>
      <c r="C1556" s="1" t="s">
        <v>1786</v>
      </c>
      <c r="D1556" s="1" t="s">
        <v>38</v>
      </c>
      <c r="E1556" s="1" t="s">
        <v>39</v>
      </c>
      <c r="F1556" s="1" t="s">
        <v>1624</v>
      </c>
      <c r="G1556" s="1" t="s">
        <v>1551</v>
      </c>
      <c r="H1556" s="1" t="str">
        <f>VLOOKUP(F1556,城市对照表!$B:$C,2,0)</f>
        <v>深圳</v>
      </c>
      <c r="I1556" s="1" t="s">
        <v>11713</v>
      </c>
    </row>
    <row r="1557" spans="1:9" x14ac:dyDescent="0.2">
      <c r="A1557" s="1" t="s">
        <v>1542</v>
      </c>
      <c r="B1557" s="42">
        <v>11666281</v>
      </c>
      <c r="C1557" s="1" t="s">
        <v>1788</v>
      </c>
      <c r="D1557" s="1" t="s">
        <v>38</v>
      </c>
      <c r="E1557" s="1" t="s">
        <v>39</v>
      </c>
      <c r="F1557" s="1" t="s">
        <v>1624</v>
      </c>
      <c r="G1557" s="1" t="s">
        <v>1551</v>
      </c>
      <c r="H1557" s="1" t="str">
        <f>VLOOKUP(F1557,城市对照表!$B:$C,2,0)</f>
        <v>深圳</v>
      </c>
      <c r="I1557" s="1" t="s">
        <v>11712</v>
      </c>
    </row>
    <row r="1558" spans="1:9" x14ac:dyDescent="0.2">
      <c r="A1558" s="1" t="s">
        <v>1542</v>
      </c>
      <c r="B1558" s="42">
        <v>11666284</v>
      </c>
      <c r="C1558" s="1" t="s">
        <v>1790</v>
      </c>
      <c r="D1558" s="1" t="s">
        <v>38</v>
      </c>
      <c r="E1558" s="1" t="s">
        <v>39</v>
      </c>
      <c r="F1558" s="1" t="s">
        <v>1791</v>
      </c>
      <c r="G1558" s="1" t="s">
        <v>1551</v>
      </c>
      <c r="H1558" s="1" t="str">
        <f>VLOOKUP(F1558,城市对照表!$B:$C,2,0)</f>
        <v>梅州</v>
      </c>
      <c r="I1558" s="1" t="s">
        <v>11713</v>
      </c>
    </row>
    <row r="1559" spans="1:9" x14ac:dyDescent="0.2">
      <c r="A1559" s="1" t="s">
        <v>1542</v>
      </c>
      <c r="B1559" s="42">
        <v>11666285</v>
      </c>
      <c r="C1559" s="1" t="s">
        <v>1793</v>
      </c>
      <c r="D1559" s="1" t="s">
        <v>38</v>
      </c>
      <c r="E1559" s="1" t="s">
        <v>39</v>
      </c>
      <c r="F1559" s="1" t="s">
        <v>1778</v>
      </c>
      <c r="G1559" s="1" t="s">
        <v>1547</v>
      </c>
      <c r="H1559" s="1" t="str">
        <f>VLOOKUP(F1559,城市对照表!$B:$C,2,0)</f>
        <v>南宁</v>
      </c>
      <c r="I1559" s="1" t="s">
        <v>11712</v>
      </c>
    </row>
    <row r="1560" spans="1:9" x14ac:dyDescent="0.2">
      <c r="A1560" s="1" t="s">
        <v>1542</v>
      </c>
      <c r="B1560" s="42">
        <v>11666286</v>
      </c>
      <c r="C1560" s="1" t="s">
        <v>1795</v>
      </c>
      <c r="D1560" s="1" t="s">
        <v>38</v>
      </c>
      <c r="E1560" s="1" t="s">
        <v>39</v>
      </c>
      <c r="F1560" s="1" t="s">
        <v>1570</v>
      </c>
      <c r="G1560" s="1" t="s">
        <v>1551</v>
      </c>
      <c r="H1560" s="1" t="str">
        <f>VLOOKUP(F1560,城市对照表!$B:$C,2,0)</f>
        <v>云浮</v>
      </c>
      <c r="I1560" s="1" t="s">
        <v>11713</v>
      </c>
    </row>
    <row r="1561" spans="1:9" x14ac:dyDescent="0.2">
      <c r="A1561" s="1" t="s">
        <v>1542</v>
      </c>
      <c r="B1561" s="42">
        <v>11666287</v>
      </c>
      <c r="C1561" s="1" t="s">
        <v>1797</v>
      </c>
      <c r="D1561" s="1" t="s">
        <v>38</v>
      </c>
      <c r="E1561" s="1" t="s">
        <v>39</v>
      </c>
      <c r="F1561" s="1" t="s">
        <v>11048</v>
      </c>
      <c r="G1561" s="1" t="s">
        <v>1551</v>
      </c>
      <c r="H1561" s="1" t="str">
        <f>VLOOKUP(F1561,城市对照表!$B:$C,2,0)</f>
        <v>广州</v>
      </c>
      <c r="I1561" s="1" t="s">
        <v>11713</v>
      </c>
    </row>
    <row r="1562" spans="1:9" x14ac:dyDescent="0.2">
      <c r="A1562" s="1" t="s">
        <v>1542</v>
      </c>
      <c r="B1562" s="42">
        <v>11666293</v>
      </c>
      <c r="C1562" s="1" t="s">
        <v>1799</v>
      </c>
      <c r="D1562" s="1" t="s">
        <v>38</v>
      </c>
      <c r="E1562" s="1" t="s">
        <v>39</v>
      </c>
      <c r="F1562" s="1" t="s">
        <v>1546</v>
      </c>
      <c r="G1562" s="1" t="s">
        <v>1547</v>
      </c>
      <c r="H1562" s="1" t="str">
        <f>VLOOKUP(F1562,城市对照表!$B:$C,2,0)</f>
        <v>柳州</v>
      </c>
      <c r="I1562" s="1" t="s">
        <v>11713</v>
      </c>
    </row>
    <row r="1563" spans="1:9" x14ac:dyDescent="0.2">
      <c r="A1563" s="1" t="s">
        <v>1542</v>
      </c>
      <c r="B1563" s="42">
        <v>11666294</v>
      </c>
      <c r="C1563" s="1" t="s">
        <v>1801</v>
      </c>
      <c r="D1563" s="1" t="s">
        <v>38</v>
      </c>
      <c r="E1563" s="1" t="s">
        <v>39</v>
      </c>
      <c r="F1563" s="1" t="s">
        <v>1546</v>
      </c>
      <c r="G1563" s="1" t="s">
        <v>1547</v>
      </c>
      <c r="H1563" s="1" t="str">
        <f>VLOOKUP(F1563,城市对照表!$B:$C,2,0)</f>
        <v>柳州</v>
      </c>
      <c r="I1563" s="1" t="s">
        <v>11713</v>
      </c>
    </row>
    <row r="1564" spans="1:9" x14ac:dyDescent="0.2">
      <c r="A1564" s="1" t="s">
        <v>1542</v>
      </c>
      <c r="B1564" s="42">
        <v>11666296</v>
      </c>
      <c r="C1564" s="1" t="s">
        <v>1803</v>
      </c>
      <c r="D1564" s="1" t="s">
        <v>38</v>
      </c>
      <c r="E1564" s="1" t="s">
        <v>39</v>
      </c>
      <c r="F1564" s="1" t="s">
        <v>1562</v>
      </c>
      <c r="G1564" s="1" t="s">
        <v>1563</v>
      </c>
      <c r="H1564" s="1" t="str">
        <f>VLOOKUP(F1564,城市对照表!$B:$C,2,0)</f>
        <v>海口</v>
      </c>
      <c r="I1564" s="1" t="s">
        <v>11712</v>
      </c>
    </row>
    <row r="1565" spans="1:9" x14ac:dyDescent="0.2">
      <c r="A1565" s="1" t="s">
        <v>1542</v>
      </c>
      <c r="B1565" s="42">
        <v>11666297</v>
      </c>
      <c r="C1565" s="1" t="s">
        <v>1805</v>
      </c>
      <c r="D1565" s="1" t="s">
        <v>38</v>
      </c>
      <c r="E1565" s="1" t="s">
        <v>39</v>
      </c>
      <c r="F1565" s="1" t="s">
        <v>1542</v>
      </c>
      <c r="G1565" s="1" t="s">
        <v>1551</v>
      </c>
      <c r="H1565" s="1" t="str">
        <f>VLOOKUP(F1565,城市对照表!$B:$C,2,0)</f>
        <v>广州</v>
      </c>
      <c r="I1565" s="1" t="s">
        <v>11713</v>
      </c>
    </row>
    <row r="1566" spans="1:9" x14ac:dyDescent="0.2">
      <c r="A1566" s="1" t="s">
        <v>1542</v>
      </c>
      <c r="B1566" s="42">
        <v>11666298</v>
      </c>
      <c r="C1566" s="1" t="s">
        <v>1807</v>
      </c>
      <c r="D1566" s="1" t="s">
        <v>38</v>
      </c>
      <c r="E1566" s="1" t="s">
        <v>39</v>
      </c>
      <c r="F1566" s="1" t="s">
        <v>1624</v>
      </c>
      <c r="G1566" s="1" t="s">
        <v>1551</v>
      </c>
      <c r="H1566" s="1" t="str">
        <f>VLOOKUP(F1566,城市对照表!$B:$C,2,0)</f>
        <v>深圳</v>
      </c>
      <c r="I1566" s="1" t="s">
        <v>11713</v>
      </c>
    </row>
    <row r="1567" spans="1:9" x14ac:dyDescent="0.2">
      <c r="A1567" s="1" t="s">
        <v>1542</v>
      </c>
      <c r="B1567" s="42">
        <v>11666303</v>
      </c>
      <c r="C1567" s="1" t="s">
        <v>1809</v>
      </c>
      <c r="D1567" s="1" t="s">
        <v>38</v>
      </c>
      <c r="E1567" s="1" t="s">
        <v>39</v>
      </c>
      <c r="F1567" s="1" t="s">
        <v>1624</v>
      </c>
      <c r="G1567" s="1" t="s">
        <v>1551</v>
      </c>
      <c r="H1567" s="1" t="str">
        <f>VLOOKUP(F1567,城市对照表!$B:$C,2,0)</f>
        <v>深圳</v>
      </c>
      <c r="I1567" s="1" t="s">
        <v>11713</v>
      </c>
    </row>
    <row r="1568" spans="1:9" x14ac:dyDescent="0.2">
      <c r="A1568" s="1" t="s">
        <v>1542</v>
      </c>
      <c r="B1568" s="42">
        <v>11666305</v>
      </c>
      <c r="C1568" s="1" t="s">
        <v>1811</v>
      </c>
      <c r="D1568" s="1" t="s">
        <v>38</v>
      </c>
      <c r="E1568" s="1" t="s">
        <v>39</v>
      </c>
      <c r="F1568" s="1" t="s">
        <v>1700</v>
      </c>
      <c r="G1568" s="1" t="s">
        <v>1551</v>
      </c>
      <c r="H1568" s="1" t="str">
        <f>VLOOKUP(F1568,城市对照表!$B:$C,2,0)</f>
        <v>江门</v>
      </c>
      <c r="I1568" s="1" t="s">
        <v>11713</v>
      </c>
    </row>
    <row r="1569" spans="1:9" x14ac:dyDescent="0.2">
      <c r="A1569" s="1" t="s">
        <v>1542</v>
      </c>
      <c r="B1569" s="42">
        <v>11666307</v>
      </c>
      <c r="C1569" s="1" t="s">
        <v>1813</v>
      </c>
      <c r="D1569" s="1" t="s">
        <v>38</v>
      </c>
      <c r="E1569" s="1" t="s">
        <v>39</v>
      </c>
      <c r="F1569" s="1" t="s">
        <v>1814</v>
      </c>
      <c r="G1569" s="1" t="s">
        <v>1551</v>
      </c>
      <c r="H1569" s="1" t="str">
        <f>VLOOKUP(F1569,城市对照表!$B:$C,2,0)</f>
        <v>珠海</v>
      </c>
      <c r="I1569" s="1" t="s">
        <v>11713</v>
      </c>
    </row>
    <row r="1570" spans="1:9" x14ac:dyDescent="0.2">
      <c r="A1570" s="1" t="s">
        <v>1542</v>
      </c>
      <c r="B1570" s="42">
        <v>11666314</v>
      </c>
      <c r="C1570" s="1" t="s">
        <v>1816</v>
      </c>
      <c r="D1570" s="1" t="s">
        <v>38</v>
      </c>
      <c r="E1570" s="1" t="s">
        <v>39</v>
      </c>
      <c r="F1570" s="1" t="s">
        <v>1624</v>
      </c>
      <c r="G1570" s="1" t="s">
        <v>1551</v>
      </c>
      <c r="H1570" s="1" t="str">
        <f>VLOOKUP(F1570,城市对照表!$B:$C,2,0)</f>
        <v>深圳</v>
      </c>
      <c r="I1570" s="1" t="s">
        <v>11713</v>
      </c>
    </row>
    <row r="1571" spans="1:9" x14ac:dyDescent="0.2">
      <c r="A1571" s="1" t="s">
        <v>1542</v>
      </c>
      <c r="B1571" s="42">
        <v>11666350</v>
      </c>
      <c r="C1571" s="1" t="s">
        <v>1818</v>
      </c>
      <c r="D1571" s="1" t="s">
        <v>38</v>
      </c>
      <c r="E1571" s="1" t="s">
        <v>39</v>
      </c>
      <c r="F1571" s="1" t="s">
        <v>1819</v>
      </c>
      <c r="G1571" s="1" t="s">
        <v>1547</v>
      </c>
      <c r="H1571" s="1" t="str">
        <f>VLOOKUP(F1571,城市对照表!$B:$C,2,0)</f>
        <v>贵港</v>
      </c>
      <c r="I1571" s="1" t="s">
        <v>11713</v>
      </c>
    </row>
    <row r="1572" spans="1:9" x14ac:dyDescent="0.2">
      <c r="A1572" s="1" t="s">
        <v>1542</v>
      </c>
      <c r="B1572" s="42">
        <v>11727094</v>
      </c>
      <c r="C1572" s="1" t="s">
        <v>1821</v>
      </c>
      <c r="D1572" s="1" t="s">
        <v>8</v>
      </c>
      <c r="E1572" s="1" t="s">
        <v>1561</v>
      </c>
      <c r="F1572" s="1" t="s">
        <v>1562</v>
      </c>
      <c r="G1572" s="1" t="s">
        <v>1563</v>
      </c>
      <c r="H1572" s="1" t="str">
        <f>VLOOKUP(F1572,城市对照表!$B:$C,2,0)</f>
        <v>海口</v>
      </c>
      <c r="I1572" s="1" t="s">
        <v>11713</v>
      </c>
    </row>
    <row r="1573" spans="1:9" x14ac:dyDescent="0.2">
      <c r="A1573" s="1" t="s">
        <v>1542</v>
      </c>
      <c r="B1573" s="42">
        <v>11758565</v>
      </c>
      <c r="C1573" s="1" t="s">
        <v>1823</v>
      </c>
      <c r="D1573" s="1" t="s">
        <v>8</v>
      </c>
      <c r="E1573" s="1" t="s">
        <v>1627</v>
      </c>
      <c r="F1573" s="1" t="s">
        <v>11048</v>
      </c>
      <c r="G1573" s="1" t="s">
        <v>1551</v>
      </c>
      <c r="H1573" s="1" t="str">
        <f>VLOOKUP(F1573,城市对照表!$B:$C,2,0)</f>
        <v>广州</v>
      </c>
      <c r="I1573" s="1" t="s">
        <v>11713</v>
      </c>
    </row>
    <row r="1574" spans="1:9" x14ac:dyDescent="0.2">
      <c r="A1574" s="1" t="s">
        <v>1542</v>
      </c>
      <c r="B1574" s="42">
        <v>11802452</v>
      </c>
      <c r="C1574" s="1" t="s">
        <v>1825</v>
      </c>
      <c r="D1574" s="1" t="s">
        <v>8</v>
      </c>
      <c r="E1574" s="1" t="s">
        <v>1558</v>
      </c>
      <c r="F1574" s="1" t="s">
        <v>1577</v>
      </c>
      <c r="G1574" s="1" t="s">
        <v>1551</v>
      </c>
      <c r="H1574" s="1" t="str">
        <f>VLOOKUP(F1574,城市对照表!$B:$C,2,0)</f>
        <v>中山</v>
      </c>
      <c r="I1574" s="1" t="s">
        <v>11713</v>
      </c>
    </row>
    <row r="1575" spans="1:9" x14ac:dyDescent="0.2">
      <c r="A1575" s="1" t="s">
        <v>1542</v>
      </c>
      <c r="B1575" s="42">
        <v>11821336</v>
      </c>
      <c r="C1575" s="1" t="s">
        <v>1827</v>
      </c>
      <c r="D1575" s="1" t="s">
        <v>8</v>
      </c>
      <c r="E1575" s="1" t="s">
        <v>1669</v>
      </c>
      <c r="F1575" s="1" t="s">
        <v>1624</v>
      </c>
      <c r="G1575" s="1" t="s">
        <v>1551</v>
      </c>
      <c r="H1575" s="1" t="str">
        <f>VLOOKUP(F1575,城市对照表!$B:$C,2,0)</f>
        <v>深圳</v>
      </c>
      <c r="I1575" s="1" t="s">
        <v>11713</v>
      </c>
    </row>
    <row r="1576" spans="1:9" x14ac:dyDescent="0.2">
      <c r="A1576" s="1" t="s">
        <v>1542</v>
      </c>
      <c r="B1576" s="42">
        <v>11822761</v>
      </c>
      <c r="C1576" s="1" t="s">
        <v>1829</v>
      </c>
      <c r="D1576" s="1" t="s">
        <v>8</v>
      </c>
      <c r="E1576" s="1" t="s">
        <v>1830</v>
      </c>
      <c r="F1576" s="1" t="s">
        <v>1577</v>
      </c>
      <c r="G1576" s="1" t="s">
        <v>1551</v>
      </c>
      <c r="H1576" s="1" t="str">
        <f>VLOOKUP(F1576,城市对照表!$B:$C,2,0)</f>
        <v>中山</v>
      </c>
      <c r="I1576" s="1" t="s">
        <v>11713</v>
      </c>
    </row>
    <row r="1577" spans="1:9" x14ac:dyDescent="0.2">
      <c r="A1577" s="1" t="s">
        <v>1542</v>
      </c>
      <c r="B1577" s="42">
        <v>11938648</v>
      </c>
      <c r="C1577" s="1" t="s">
        <v>1832</v>
      </c>
      <c r="D1577" s="1" t="s">
        <v>8</v>
      </c>
      <c r="E1577" s="1" t="s">
        <v>1833</v>
      </c>
      <c r="F1577" s="1" t="s">
        <v>11052</v>
      </c>
      <c r="G1577" s="1" t="s">
        <v>1551</v>
      </c>
      <c r="H1577" s="1" t="str">
        <f>VLOOKUP(F1577,城市对照表!$B:$C,2,0)</f>
        <v>江门</v>
      </c>
      <c r="I1577" s="1" t="s">
        <v>11713</v>
      </c>
    </row>
    <row r="1578" spans="1:9" x14ac:dyDescent="0.2">
      <c r="A1578" s="1" t="s">
        <v>1542</v>
      </c>
      <c r="B1578" s="42">
        <v>11998214</v>
      </c>
      <c r="C1578" s="1" t="s">
        <v>1835</v>
      </c>
      <c r="D1578" s="1" t="s">
        <v>8</v>
      </c>
      <c r="E1578" s="1" t="s">
        <v>1690</v>
      </c>
      <c r="F1578" s="1" t="s">
        <v>1691</v>
      </c>
      <c r="G1578" s="1" t="s">
        <v>1547</v>
      </c>
      <c r="H1578" s="1" t="str">
        <f>VLOOKUP(F1578,城市对照表!$B:$C,2,0)</f>
        <v>桂林</v>
      </c>
      <c r="I1578" s="1" t="s">
        <v>11713</v>
      </c>
    </row>
    <row r="1579" spans="1:9" x14ac:dyDescent="0.2">
      <c r="A1579" s="1" t="s">
        <v>1542</v>
      </c>
      <c r="B1579" s="42">
        <v>11998315</v>
      </c>
      <c r="C1579" s="1" t="s">
        <v>1837</v>
      </c>
      <c r="D1579" s="1" t="s">
        <v>8</v>
      </c>
      <c r="E1579" s="1" t="s">
        <v>1838</v>
      </c>
      <c r="F1579" s="1" t="s">
        <v>1577</v>
      </c>
      <c r="G1579" s="1" t="s">
        <v>1551</v>
      </c>
      <c r="H1579" s="1" t="str">
        <f>VLOOKUP(F1579,城市对照表!$B:$C,2,0)</f>
        <v>中山</v>
      </c>
      <c r="I1579" s="1" t="s">
        <v>11713</v>
      </c>
    </row>
    <row r="1580" spans="1:9" x14ac:dyDescent="0.2">
      <c r="A1580" s="1" t="s">
        <v>1542</v>
      </c>
      <c r="B1580" s="42">
        <v>12025046</v>
      </c>
      <c r="C1580" s="1" t="s">
        <v>1840</v>
      </c>
      <c r="D1580" s="1" t="s">
        <v>8</v>
      </c>
      <c r="E1580" s="1" t="s">
        <v>1715</v>
      </c>
      <c r="F1580" s="1" t="s">
        <v>1555</v>
      </c>
      <c r="G1580" s="1" t="s">
        <v>1551</v>
      </c>
      <c r="H1580" s="1" t="str">
        <f>VLOOKUP(F1580,城市对照表!$B:$C,2,0)</f>
        <v>东莞</v>
      </c>
      <c r="I1580" s="1" t="s">
        <v>11712</v>
      </c>
    </row>
    <row r="1581" spans="1:9" x14ac:dyDescent="0.2">
      <c r="A1581" s="1" t="s">
        <v>1542</v>
      </c>
      <c r="B1581" s="42">
        <v>12027338</v>
      </c>
      <c r="C1581" s="1" t="s">
        <v>1842</v>
      </c>
      <c r="D1581" s="1" t="s">
        <v>8</v>
      </c>
      <c r="E1581" s="1" t="s">
        <v>1843</v>
      </c>
      <c r="F1581" s="1" t="s">
        <v>1844</v>
      </c>
      <c r="G1581" s="1" t="s">
        <v>1547</v>
      </c>
      <c r="H1581" s="1" t="str">
        <f>VLOOKUP(F1581,城市对照表!$B:$C,2,0)</f>
        <v>北海</v>
      </c>
      <c r="I1581" s="1" t="s">
        <v>11713</v>
      </c>
    </row>
    <row r="1582" spans="1:9" x14ac:dyDescent="0.2">
      <c r="A1582" s="1" t="s">
        <v>1542</v>
      </c>
      <c r="B1582" s="42">
        <v>12087769</v>
      </c>
      <c r="C1582" s="1" t="s">
        <v>1846</v>
      </c>
      <c r="D1582" s="1" t="s">
        <v>8</v>
      </c>
      <c r="E1582" s="1" t="s">
        <v>1722</v>
      </c>
      <c r="F1582" s="1" t="s">
        <v>1624</v>
      </c>
      <c r="G1582" s="1" t="s">
        <v>1551</v>
      </c>
      <c r="H1582" s="1" t="str">
        <f>VLOOKUP(F1582,城市对照表!$B:$C,2,0)</f>
        <v>深圳</v>
      </c>
      <c r="I1582" s="1" t="s">
        <v>11713</v>
      </c>
    </row>
    <row r="1583" spans="1:9" x14ac:dyDescent="0.2">
      <c r="A1583" s="1" t="s">
        <v>1542</v>
      </c>
      <c r="B1583" s="42">
        <v>12088570</v>
      </c>
      <c r="C1583" s="1" t="s">
        <v>1848</v>
      </c>
      <c r="D1583" s="1" t="s">
        <v>8</v>
      </c>
      <c r="E1583" s="1" t="s">
        <v>1849</v>
      </c>
      <c r="F1583" s="1" t="s">
        <v>1542</v>
      </c>
      <c r="G1583" s="1" t="s">
        <v>1551</v>
      </c>
      <c r="H1583" s="1" t="str">
        <f>VLOOKUP(F1583,城市对照表!$B:$C,2,0)</f>
        <v>广州</v>
      </c>
      <c r="I1583" s="1" t="s">
        <v>11713</v>
      </c>
    </row>
    <row r="1584" spans="1:9" x14ac:dyDescent="0.2">
      <c r="A1584" s="1" t="s">
        <v>1542</v>
      </c>
      <c r="B1584" s="42">
        <v>12139853</v>
      </c>
      <c r="C1584" s="1" t="s">
        <v>1851</v>
      </c>
      <c r="D1584" s="1" t="s">
        <v>8</v>
      </c>
      <c r="E1584" s="1" t="s">
        <v>1852</v>
      </c>
      <c r="F1584" s="1" t="s">
        <v>1542</v>
      </c>
      <c r="G1584" s="1" t="s">
        <v>1551</v>
      </c>
      <c r="H1584" s="1" t="str">
        <f>VLOOKUP(F1584,城市对照表!$B:$C,2,0)</f>
        <v>广州</v>
      </c>
      <c r="I1584" s="1" t="s">
        <v>11713</v>
      </c>
    </row>
    <row r="1585" spans="1:9" x14ac:dyDescent="0.2">
      <c r="A1585" s="1" t="s">
        <v>1542</v>
      </c>
      <c r="B1585" s="42">
        <v>12192981</v>
      </c>
      <c r="C1585" s="1" t="s">
        <v>1854</v>
      </c>
      <c r="D1585" s="1" t="s">
        <v>8</v>
      </c>
      <c r="E1585" s="1" t="s">
        <v>1855</v>
      </c>
      <c r="F1585" s="1" t="s">
        <v>1856</v>
      </c>
      <c r="G1585" s="1" t="s">
        <v>1551</v>
      </c>
      <c r="H1585" s="1" t="str">
        <f>VLOOKUP(F1585,城市对照表!$B:$C,2,0)</f>
        <v>茂名</v>
      </c>
      <c r="I1585" s="1" t="s">
        <v>11713</v>
      </c>
    </row>
    <row r="1586" spans="1:9" x14ac:dyDescent="0.2">
      <c r="A1586" s="1" t="s">
        <v>1542</v>
      </c>
      <c r="B1586" s="42">
        <v>12208760</v>
      </c>
      <c r="C1586" s="1" t="s">
        <v>1858</v>
      </c>
      <c r="D1586" s="1" t="s">
        <v>8</v>
      </c>
      <c r="E1586" s="1" t="s">
        <v>1687</v>
      </c>
      <c r="F1586" s="1" t="s">
        <v>1555</v>
      </c>
      <c r="G1586" s="1" t="s">
        <v>1551</v>
      </c>
      <c r="H1586" s="1" t="str">
        <f>VLOOKUP(F1586,城市对照表!$B:$C,2,0)</f>
        <v>东莞</v>
      </c>
      <c r="I1586" s="1" t="s">
        <v>11713</v>
      </c>
    </row>
    <row r="1587" spans="1:9" x14ac:dyDescent="0.2">
      <c r="A1587" s="1" t="s">
        <v>1542</v>
      </c>
      <c r="B1587" s="42">
        <v>12208761</v>
      </c>
      <c r="C1587" s="1" t="s">
        <v>1860</v>
      </c>
      <c r="D1587" s="1" t="s">
        <v>8</v>
      </c>
      <c r="E1587" s="1" t="s">
        <v>1861</v>
      </c>
      <c r="F1587" s="1" t="s">
        <v>1862</v>
      </c>
      <c r="G1587" s="1" t="s">
        <v>1551</v>
      </c>
      <c r="H1587" s="1" t="str">
        <f>VLOOKUP(F1587,城市对照表!$B:$C,2,0)</f>
        <v>肇庆</v>
      </c>
      <c r="I1587" s="1" t="s">
        <v>11713</v>
      </c>
    </row>
    <row r="1588" spans="1:9" x14ac:dyDescent="0.2">
      <c r="A1588" s="1" t="s">
        <v>1542</v>
      </c>
      <c r="B1588" s="42">
        <v>12255291</v>
      </c>
      <c r="C1588" s="1" t="s">
        <v>1864</v>
      </c>
      <c r="D1588" s="1" t="s">
        <v>8</v>
      </c>
      <c r="E1588" s="1" t="s">
        <v>1738</v>
      </c>
      <c r="F1588" s="1" t="s">
        <v>1542</v>
      </c>
      <c r="G1588" s="1" t="s">
        <v>1551</v>
      </c>
      <c r="H1588" s="1" t="str">
        <f>VLOOKUP(F1588,城市对照表!$B:$C,2,0)</f>
        <v>广州</v>
      </c>
      <c r="I1588" s="1" t="s">
        <v>11713</v>
      </c>
    </row>
    <row r="1589" spans="1:9" x14ac:dyDescent="0.2">
      <c r="A1589" s="1" t="s">
        <v>1542</v>
      </c>
      <c r="B1589" s="42">
        <v>12262680</v>
      </c>
      <c r="C1589" s="1" t="s">
        <v>1866</v>
      </c>
      <c r="D1589" s="1" t="s">
        <v>8</v>
      </c>
      <c r="E1589" s="1" t="s">
        <v>1623</v>
      </c>
      <c r="F1589" s="1" t="s">
        <v>1624</v>
      </c>
      <c r="G1589" s="1" t="s">
        <v>1551</v>
      </c>
      <c r="H1589" s="1" t="str">
        <f>VLOOKUP(F1589,城市对照表!$B:$C,2,0)</f>
        <v>深圳</v>
      </c>
      <c r="I1589" s="1" t="s">
        <v>11713</v>
      </c>
    </row>
    <row r="1590" spans="1:9" x14ac:dyDescent="0.2">
      <c r="A1590" s="1" t="s">
        <v>1542</v>
      </c>
      <c r="B1590" s="42">
        <v>12353666</v>
      </c>
      <c r="C1590" s="1" t="s">
        <v>1868</v>
      </c>
      <c r="D1590" s="1" t="s">
        <v>8</v>
      </c>
      <c r="E1590" s="1" t="s">
        <v>1638</v>
      </c>
      <c r="F1590" s="1" t="s">
        <v>1869</v>
      </c>
      <c r="G1590" s="1" t="s">
        <v>1547</v>
      </c>
      <c r="H1590" s="1" t="str">
        <f>VLOOKUP(F1590,城市对照表!$B:$C,2,0)</f>
        <v>玉林</v>
      </c>
      <c r="I1590" s="1" t="s">
        <v>11713</v>
      </c>
    </row>
    <row r="1591" spans="1:9" x14ac:dyDescent="0.2">
      <c r="A1591" s="1" t="s">
        <v>1542</v>
      </c>
      <c r="B1591" s="42">
        <v>12360004</v>
      </c>
      <c r="C1591" s="1" t="s">
        <v>1871</v>
      </c>
      <c r="D1591" s="1" t="s">
        <v>8</v>
      </c>
      <c r="E1591" s="1" t="s">
        <v>1678</v>
      </c>
      <c r="F1591" s="1" t="s">
        <v>1555</v>
      </c>
      <c r="G1591" s="1" t="s">
        <v>1551</v>
      </c>
      <c r="H1591" s="1" t="str">
        <f>VLOOKUP(F1591,城市对照表!$B:$C,2,0)</f>
        <v>东莞</v>
      </c>
      <c r="I1591" s="1" t="s">
        <v>11713</v>
      </c>
    </row>
    <row r="1592" spans="1:9" x14ac:dyDescent="0.2">
      <c r="A1592" s="1" t="s">
        <v>1542</v>
      </c>
      <c r="B1592" s="42">
        <v>12545625</v>
      </c>
      <c r="C1592" s="1" t="s">
        <v>1873</v>
      </c>
      <c r="D1592" s="1" t="s">
        <v>8</v>
      </c>
      <c r="E1592" s="1" t="s">
        <v>1874</v>
      </c>
      <c r="F1592" s="1" t="s">
        <v>1791</v>
      </c>
      <c r="G1592" s="1" t="s">
        <v>1551</v>
      </c>
      <c r="H1592" s="1" t="str">
        <f>VLOOKUP(F1592,城市对照表!$B:$C,2,0)</f>
        <v>梅州</v>
      </c>
      <c r="I1592" s="1" t="s">
        <v>11713</v>
      </c>
    </row>
    <row r="1593" spans="1:9" x14ac:dyDescent="0.2">
      <c r="A1593" s="1" t="s">
        <v>1542</v>
      </c>
      <c r="B1593" s="42">
        <v>12646357</v>
      </c>
      <c r="C1593" s="1" t="s">
        <v>1876</v>
      </c>
      <c r="D1593" s="1" t="s">
        <v>8</v>
      </c>
      <c r="E1593" s="1" t="s">
        <v>1638</v>
      </c>
      <c r="F1593" s="1" t="s">
        <v>1639</v>
      </c>
      <c r="G1593" s="1" t="s">
        <v>1547</v>
      </c>
      <c r="H1593" s="1" t="str">
        <f>VLOOKUP(F1593,城市对照表!$B:$C,2,0)</f>
        <v>贺州</v>
      </c>
      <c r="I1593" s="1" t="s">
        <v>11713</v>
      </c>
    </row>
    <row r="1594" spans="1:9" x14ac:dyDescent="0.2">
      <c r="A1594" s="1" t="s">
        <v>1542</v>
      </c>
      <c r="B1594" s="42">
        <v>12646361</v>
      </c>
      <c r="C1594" s="1" t="s">
        <v>1878</v>
      </c>
      <c r="D1594" s="1" t="s">
        <v>8</v>
      </c>
      <c r="E1594" s="1" t="s">
        <v>1651</v>
      </c>
      <c r="F1594" s="1" t="s">
        <v>11060</v>
      </c>
      <c r="G1594" s="1" t="s">
        <v>1551</v>
      </c>
      <c r="H1594" s="1" t="str">
        <f>VLOOKUP(F1594,城市对照表!$B:$C,2,0)</f>
        <v>江门</v>
      </c>
      <c r="I1594" s="1" t="s">
        <v>11713</v>
      </c>
    </row>
    <row r="1595" spans="1:9" x14ac:dyDescent="0.2">
      <c r="A1595" s="1" t="s">
        <v>1542</v>
      </c>
      <c r="B1595" s="42">
        <v>12648410</v>
      </c>
      <c r="C1595" s="1" t="s">
        <v>1880</v>
      </c>
      <c r="D1595" s="1" t="s">
        <v>8</v>
      </c>
      <c r="E1595" s="1" t="s">
        <v>1722</v>
      </c>
      <c r="F1595" s="1" t="s">
        <v>1624</v>
      </c>
      <c r="G1595" s="1" t="s">
        <v>1551</v>
      </c>
      <c r="H1595" s="1" t="str">
        <f>VLOOKUP(F1595,城市对照表!$B:$C,2,0)</f>
        <v>深圳</v>
      </c>
      <c r="I1595" s="1" t="s">
        <v>11713</v>
      </c>
    </row>
    <row r="1596" spans="1:9" x14ac:dyDescent="0.2">
      <c r="A1596" s="1" t="s">
        <v>1542</v>
      </c>
      <c r="B1596" s="42">
        <v>12648477</v>
      </c>
      <c r="C1596" s="1" t="s">
        <v>1882</v>
      </c>
      <c r="D1596" s="1" t="s">
        <v>8</v>
      </c>
      <c r="E1596" s="1" t="s">
        <v>1678</v>
      </c>
      <c r="F1596" s="1" t="s">
        <v>1555</v>
      </c>
      <c r="G1596" s="1" t="s">
        <v>1551</v>
      </c>
      <c r="H1596" s="1" t="str">
        <f>VLOOKUP(F1596,城市对照表!$B:$C,2,0)</f>
        <v>东莞</v>
      </c>
      <c r="I1596" s="1" t="s">
        <v>11713</v>
      </c>
    </row>
    <row r="1597" spans="1:9" x14ac:dyDescent="0.2">
      <c r="A1597" s="1" t="s">
        <v>1542</v>
      </c>
      <c r="B1597" s="42">
        <v>12648492</v>
      </c>
      <c r="C1597" s="1" t="s">
        <v>1884</v>
      </c>
      <c r="D1597" s="1" t="s">
        <v>8</v>
      </c>
      <c r="E1597" s="1" t="s">
        <v>1545</v>
      </c>
      <c r="F1597" s="1" t="s">
        <v>1546</v>
      </c>
      <c r="G1597" s="1" t="s">
        <v>1547</v>
      </c>
      <c r="H1597" s="1" t="str">
        <f>VLOOKUP(F1597,城市对照表!$B:$C,2,0)</f>
        <v>柳州</v>
      </c>
      <c r="I1597" s="1" t="s">
        <v>11713</v>
      </c>
    </row>
    <row r="1598" spans="1:9" x14ac:dyDescent="0.2">
      <c r="A1598" s="1" t="s">
        <v>1542</v>
      </c>
      <c r="B1598" s="42">
        <v>12649003</v>
      </c>
      <c r="C1598" s="1" t="s">
        <v>1886</v>
      </c>
      <c r="D1598" s="1" t="s">
        <v>8</v>
      </c>
      <c r="E1598" s="1" t="s">
        <v>1887</v>
      </c>
      <c r="F1598" s="1" t="s">
        <v>1555</v>
      </c>
      <c r="G1598" s="1" t="s">
        <v>1551</v>
      </c>
      <c r="H1598" s="1" t="str">
        <f>VLOOKUP(F1598,城市对照表!$B:$C,2,0)</f>
        <v>东莞</v>
      </c>
      <c r="I1598" s="1" t="s">
        <v>11713</v>
      </c>
    </row>
    <row r="1599" spans="1:9" x14ac:dyDescent="0.2">
      <c r="A1599" s="1" t="s">
        <v>1542</v>
      </c>
      <c r="B1599" s="42">
        <v>12649704</v>
      </c>
      <c r="C1599" s="1" t="s">
        <v>1889</v>
      </c>
      <c r="D1599" s="1" t="s">
        <v>8</v>
      </c>
      <c r="E1599" s="1" t="s">
        <v>1715</v>
      </c>
      <c r="F1599" s="1" t="s">
        <v>1555</v>
      </c>
      <c r="G1599" s="1" t="s">
        <v>1551</v>
      </c>
      <c r="H1599" s="1" t="str">
        <f>VLOOKUP(F1599,城市对照表!$B:$C,2,0)</f>
        <v>东莞</v>
      </c>
      <c r="I1599" s="1" t="s">
        <v>11713</v>
      </c>
    </row>
    <row r="1600" spans="1:9" x14ac:dyDescent="0.2">
      <c r="A1600" s="1" t="s">
        <v>1542</v>
      </c>
      <c r="B1600" s="42">
        <v>12663016</v>
      </c>
      <c r="C1600" s="1" t="s">
        <v>1891</v>
      </c>
      <c r="D1600" s="1" t="s">
        <v>8</v>
      </c>
      <c r="E1600" s="1" t="s">
        <v>1892</v>
      </c>
      <c r="F1600" s="1" t="s">
        <v>1562</v>
      </c>
      <c r="G1600" s="1" t="s">
        <v>1563</v>
      </c>
      <c r="H1600" s="1" t="str">
        <f>VLOOKUP(F1600,城市对照表!$B:$C,2,0)</f>
        <v>海口</v>
      </c>
      <c r="I1600" s="1" t="s">
        <v>11713</v>
      </c>
    </row>
    <row r="1601" spans="1:9" x14ac:dyDescent="0.2">
      <c r="A1601" s="1" t="s">
        <v>1542</v>
      </c>
      <c r="B1601" s="42">
        <v>12665866</v>
      </c>
      <c r="C1601" s="1" t="s">
        <v>1894</v>
      </c>
      <c r="D1601" s="1" t="s">
        <v>8</v>
      </c>
      <c r="E1601" s="1" t="s">
        <v>1895</v>
      </c>
      <c r="F1601" s="1" t="s">
        <v>11058</v>
      </c>
      <c r="G1601" s="1" t="s">
        <v>1551</v>
      </c>
      <c r="H1601" s="1" t="str">
        <f>VLOOKUP(F1601,城市对照表!$B:$C,2,0)</f>
        <v>佛山</v>
      </c>
      <c r="I1601" s="1" t="s">
        <v>11713</v>
      </c>
    </row>
    <row r="1602" spans="1:9" x14ac:dyDescent="0.2">
      <c r="A1602" s="1" t="s">
        <v>1542</v>
      </c>
      <c r="B1602" s="42">
        <v>12666184</v>
      </c>
      <c r="C1602" s="1" t="s">
        <v>1897</v>
      </c>
      <c r="D1602" s="1" t="s">
        <v>35</v>
      </c>
      <c r="E1602" s="1" t="s">
        <v>1898</v>
      </c>
      <c r="F1602" s="1" t="s">
        <v>1542</v>
      </c>
      <c r="G1602" s="1" t="s">
        <v>1551</v>
      </c>
      <c r="H1602" s="1" t="str">
        <f>VLOOKUP(F1602,城市对照表!$B:$C,2,0)</f>
        <v>广州</v>
      </c>
      <c r="I1602" s="1" t="s">
        <v>11713</v>
      </c>
    </row>
    <row r="1603" spans="1:9" x14ac:dyDescent="0.2">
      <c r="A1603" s="1" t="s">
        <v>1542</v>
      </c>
      <c r="B1603" s="42">
        <v>12687260</v>
      </c>
      <c r="C1603" s="1" t="s">
        <v>1900</v>
      </c>
      <c r="D1603" s="1" t="s">
        <v>8</v>
      </c>
      <c r="E1603" s="1" t="s">
        <v>1666</v>
      </c>
      <c r="F1603" s="1" t="s">
        <v>11045</v>
      </c>
      <c r="G1603" s="1" t="s">
        <v>1551</v>
      </c>
      <c r="H1603" s="1" t="str">
        <f>VLOOKUP(F1603,城市对照表!$B:$C,2,0)</f>
        <v>广州</v>
      </c>
      <c r="I1603" s="1" t="s">
        <v>11713</v>
      </c>
    </row>
    <row r="1604" spans="1:9" x14ac:dyDescent="0.2">
      <c r="A1604" s="1" t="s">
        <v>1542</v>
      </c>
      <c r="B1604" s="42">
        <v>76201061</v>
      </c>
      <c r="C1604" s="1" t="s">
        <v>1902</v>
      </c>
      <c r="D1604" s="1" t="s">
        <v>38</v>
      </c>
      <c r="E1604" s="1" t="s">
        <v>39</v>
      </c>
      <c r="F1604" s="1" t="s">
        <v>1542</v>
      </c>
      <c r="G1604" s="1" t="s">
        <v>1551</v>
      </c>
      <c r="H1604" s="1" t="str">
        <f>VLOOKUP(F1604,城市对照表!$B:$C,2,0)</f>
        <v>广州</v>
      </c>
      <c r="I1604" s="1" t="s">
        <v>11713</v>
      </c>
    </row>
    <row r="1605" spans="1:9" x14ac:dyDescent="0.2">
      <c r="A1605" s="1" t="s">
        <v>1542</v>
      </c>
      <c r="B1605" s="42">
        <v>76201068</v>
      </c>
      <c r="C1605" s="1" t="s">
        <v>1904</v>
      </c>
      <c r="D1605" s="1" t="s">
        <v>38</v>
      </c>
      <c r="E1605" s="1" t="s">
        <v>39</v>
      </c>
      <c r="F1605" s="1" t="s">
        <v>1624</v>
      </c>
      <c r="G1605" s="1" t="s">
        <v>1551</v>
      </c>
      <c r="H1605" s="1" t="str">
        <f>VLOOKUP(F1605,城市对照表!$B:$C,2,0)</f>
        <v>深圳</v>
      </c>
      <c r="I1605" s="1" t="s">
        <v>11713</v>
      </c>
    </row>
    <row r="1606" spans="1:9" x14ac:dyDescent="0.2">
      <c r="A1606" s="1" t="s">
        <v>1542</v>
      </c>
      <c r="B1606" s="42">
        <v>76201070</v>
      </c>
      <c r="C1606" s="1" t="s">
        <v>1906</v>
      </c>
      <c r="D1606" s="1" t="s">
        <v>38</v>
      </c>
      <c r="E1606" s="1" t="s">
        <v>39</v>
      </c>
      <c r="F1606" s="1" t="s">
        <v>1624</v>
      </c>
      <c r="G1606" s="1" t="s">
        <v>1551</v>
      </c>
      <c r="H1606" s="1" t="str">
        <f>VLOOKUP(F1606,城市对照表!$B:$C,2,0)</f>
        <v>深圳</v>
      </c>
      <c r="I1606" s="1" t="s">
        <v>11713</v>
      </c>
    </row>
    <row r="1607" spans="1:9" x14ac:dyDescent="0.2">
      <c r="A1607" s="1" t="s">
        <v>1542</v>
      </c>
      <c r="B1607" s="42">
        <v>76201501</v>
      </c>
      <c r="C1607" s="1" t="s">
        <v>1908</v>
      </c>
      <c r="D1607" s="1" t="s">
        <v>38</v>
      </c>
      <c r="E1607" s="1" t="s">
        <v>39</v>
      </c>
      <c r="F1607" s="1" t="s">
        <v>1555</v>
      </c>
      <c r="G1607" s="1" t="s">
        <v>1551</v>
      </c>
      <c r="H1607" s="1" t="str">
        <f>VLOOKUP(F1607,城市对照表!$B:$C,2,0)</f>
        <v>东莞</v>
      </c>
      <c r="I1607" s="1" t="s">
        <v>11712</v>
      </c>
    </row>
    <row r="1608" spans="1:9" x14ac:dyDescent="0.2">
      <c r="A1608" s="1" t="s">
        <v>1542</v>
      </c>
      <c r="B1608" s="42">
        <v>76201502</v>
      </c>
      <c r="C1608" s="1" t="s">
        <v>1813</v>
      </c>
      <c r="D1608" s="1" t="s">
        <v>38</v>
      </c>
      <c r="E1608" s="1" t="s">
        <v>39</v>
      </c>
      <c r="F1608" s="1" t="s">
        <v>1814</v>
      </c>
      <c r="G1608" s="1" t="s">
        <v>1551</v>
      </c>
      <c r="H1608" s="1" t="str">
        <f>VLOOKUP(F1608,城市对照表!$B:$C,2,0)</f>
        <v>珠海</v>
      </c>
      <c r="I1608" s="1" t="s">
        <v>11712</v>
      </c>
    </row>
    <row r="1609" spans="1:9" x14ac:dyDescent="0.2">
      <c r="A1609" s="1" t="s">
        <v>1542</v>
      </c>
      <c r="B1609" s="42">
        <v>76215001</v>
      </c>
      <c r="C1609" s="1" t="s">
        <v>1911</v>
      </c>
      <c r="D1609" s="1" t="s">
        <v>38</v>
      </c>
      <c r="E1609" s="1" t="s">
        <v>39</v>
      </c>
      <c r="F1609" s="1" t="s">
        <v>1624</v>
      </c>
      <c r="G1609" s="1" t="s">
        <v>1551</v>
      </c>
      <c r="H1609" s="1" t="str">
        <f>VLOOKUP(F1609,城市对照表!$B:$C,2,0)</f>
        <v>深圳</v>
      </c>
      <c r="I1609" s="1" t="s">
        <v>11713</v>
      </c>
    </row>
    <row r="1610" spans="1:9" x14ac:dyDescent="0.2">
      <c r="A1610" s="1" t="s">
        <v>1542</v>
      </c>
      <c r="B1610" s="42">
        <v>76215003</v>
      </c>
      <c r="C1610" s="1" t="s">
        <v>1913</v>
      </c>
      <c r="D1610" s="1" t="s">
        <v>38</v>
      </c>
      <c r="E1610" s="1" t="s">
        <v>39</v>
      </c>
      <c r="F1610" s="1" t="s">
        <v>1624</v>
      </c>
      <c r="G1610" s="1" t="s">
        <v>1551</v>
      </c>
      <c r="H1610" s="1" t="str">
        <f>VLOOKUP(F1610,城市对照表!$B:$C,2,0)</f>
        <v>深圳</v>
      </c>
      <c r="I1610" s="1" t="s">
        <v>11712</v>
      </c>
    </row>
    <row r="1611" spans="1:9" x14ac:dyDescent="0.2">
      <c r="A1611" s="1" t="s">
        <v>1542</v>
      </c>
      <c r="B1611" s="42">
        <v>76215004</v>
      </c>
      <c r="C1611" s="1" t="s">
        <v>1915</v>
      </c>
      <c r="D1611" s="1" t="s">
        <v>38</v>
      </c>
      <c r="E1611" s="1" t="s">
        <v>39</v>
      </c>
      <c r="F1611" s="1" t="s">
        <v>1555</v>
      </c>
      <c r="G1611" s="1" t="s">
        <v>1551</v>
      </c>
      <c r="H1611" s="1" t="str">
        <f>VLOOKUP(F1611,城市对照表!$B:$C,2,0)</f>
        <v>东莞</v>
      </c>
      <c r="I1611" s="1" t="s">
        <v>11712</v>
      </c>
    </row>
    <row r="1612" spans="1:9" x14ac:dyDescent="0.2">
      <c r="A1612" s="1" t="s">
        <v>1542</v>
      </c>
      <c r="B1612" s="42">
        <v>76215005</v>
      </c>
      <c r="C1612" s="1" t="s">
        <v>1917</v>
      </c>
      <c r="D1612" s="1" t="s">
        <v>38</v>
      </c>
      <c r="E1612" s="1" t="s">
        <v>39</v>
      </c>
      <c r="F1612" s="1" t="s">
        <v>1624</v>
      </c>
      <c r="G1612" s="1" t="s">
        <v>1551</v>
      </c>
      <c r="H1612" s="1" t="str">
        <f>VLOOKUP(F1612,城市对照表!$B:$C,2,0)</f>
        <v>深圳</v>
      </c>
      <c r="I1612" s="1" t="s">
        <v>11712</v>
      </c>
    </row>
    <row r="1613" spans="1:9" x14ac:dyDescent="0.2">
      <c r="A1613" s="1" t="s">
        <v>1542</v>
      </c>
      <c r="B1613" s="42">
        <v>76215007</v>
      </c>
      <c r="C1613" s="1" t="s">
        <v>1807</v>
      </c>
      <c r="D1613" s="1" t="s">
        <v>38</v>
      </c>
      <c r="E1613" s="1" t="s">
        <v>39</v>
      </c>
      <c r="F1613" s="1" t="s">
        <v>1624</v>
      </c>
      <c r="G1613" s="1" t="s">
        <v>1551</v>
      </c>
      <c r="H1613" s="1" t="str">
        <f>VLOOKUP(F1613,城市对照表!$B:$C,2,0)</f>
        <v>深圳</v>
      </c>
      <c r="I1613" s="1" t="s">
        <v>11712</v>
      </c>
    </row>
    <row r="1614" spans="1:9" x14ac:dyDescent="0.2">
      <c r="A1614" s="1" t="s">
        <v>1542</v>
      </c>
      <c r="B1614" s="42">
        <v>76216001</v>
      </c>
      <c r="C1614" s="1" t="s">
        <v>1920</v>
      </c>
      <c r="D1614" s="1" t="s">
        <v>38</v>
      </c>
      <c r="E1614" s="1" t="s">
        <v>39</v>
      </c>
      <c r="F1614" s="1" t="s">
        <v>1555</v>
      </c>
      <c r="G1614" s="1" t="s">
        <v>1551</v>
      </c>
      <c r="H1614" s="1" t="str">
        <f>VLOOKUP(F1614,城市对照表!$B:$C,2,0)</f>
        <v>东莞</v>
      </c>
      <c r="I1614" s="1" t="s">
        <v>11712</v>
      </c>
    </row>
    <row r="1615" spans="1:9" x14ac:dyDescent="0.2">
      <c r="A1615" s="1" t="s">
        <v>1542</v>
      </c>
      <c r="B1615" s="42">
        <v>76342001</v>
      </c>
      <c r="C1615" s="1" t="s">
        <v>1805</v>
      </c>
      <c r="D1615" s="1" t="s">
        <v>38</v>
      </c>
      <c r="E1615" s="1" t="s">
        <v>39</v>
      </c>
      <c r="F1615" s="1" t="s">
        <v>1542</v>
      </c>
      <c r="G1615" s="1" t="s">
        <v>1551</v>
      </c>
      <c r="H1615" s="1" t="str">
        <f>VLOOKUP(F1615,城市对照表!$B:$C,2,0)</f>
        <v>广州</v>
      </c>
      <c r="I1615" s="1" t="s">
        <v>11712</v>
      </c>
    </row>
    <row r="1616" spans="1:9" x14ac:dyDescent="0.2">
      <c r="A1616" s="1" t="s">
        <v>1542</v>
      </c>
      <c r="B1616" s="42">
        <v>76342003</v>
      </c>
      <c r="C1616" s="1" t="s">
        <v>1923</v>
      </c>
      <c r="D1616" s="1" t="s">
        <v>38</v>
      </c>
      <c r="E1616" s="1" t="s">
        <v>39</v>
      </c>
      <c r="F1616" s="1" t="s">
        <v>11048</v>
      </c>
      <c r="G1616" s="1" t="s">
        <v>1551</v>
      </c>
      <c r="H1616" s="1" t="str">
        <f>VLOOKUP(F1616,城市对照表!$B:$C,2,0)</f>
        <v>广州</v>
      </c>
      <c r="I1616" s="1" t="s">
        <v>11712</v>
      </c>
    </row>
    <row r="1617" spans="1:9" x14ac:dyDescent="0.2">
      <c r="A1617" s="1" t="s">
        <v>1542</v>
      </c>
      <c r="B1617" s="42">
        <v>76342004</v>
      </c>
      <c r="C1617" s="1" t="s">
        <v>1925</v>
      </c>
      <c r="D1617" s="1" t="s">
        <v>38</v>
      </c>
      <c r="E1617" s="1" t="s">
        <v>39</v>
      </c>
      <c r="F1617" s="1" t="s">
        <v>1542</v>
      </c>
      <c r="G1617" s="1" t="s">
        <v>1551</v>
      </c>
      <c r="H1617" s="1" t="str">
        <f>VLOOKUP(F1617,城市对照表!$B:$C,2,0)</f>
        <v>广州</v>
      </c>
      <c r="I1617" s="1" t="s">
        <v>11712</v>
      </c>
    </row>
    <row r="1618" spans="1:9" x14ac:dyDescent="0.2">
      <c r="A1618" s="1" t="s">
        <v>1542</v>
      </c>
      <c r="B1618" s="42">
        <v>11666369</v>
      </c>
      <c r="C1618" s="1" t="s">
        <v>1927</v>
      </c>
      <c r="D1618" s="1" t="s">
        <v>38</v>
      </c>
      <c r="E1618" s="1" t="s">
        <v>39</v>
      </c>
      <c r="F1618" s="1" t="s">
        <v>11045</v>
      </c>
      <c r="G1618" s="1" t="s">
        <v>1551</v>
      </c>
      <c r="H1618" s="1" t="str">
        <f>VLOOKUP(F1618,城市对照表!$B:$C,2,0)</f>
        <v>广州</v>
      </c>
      <c r="I1618" s="1" t="s">
        <v>11713</v>
      </c>
    </row>
    <row r="1619" spans="1:9" x14ac:dyDescent="0.2">
      <c r="A1619" s="1" t="s">
        <v>1542</v>
      </c>
      <c r="B1619" s="42">
        <v>76344001</v>
      </c>
      <c r="C1619" s="1" t="s">
        <v>1929</v>
      </c>
      <c r="D1619" s="1" t="s">
        <v>38</v>
      </c>
      <c r="E1619" s="1" t="s">
        <v>39</v>
      </c>
      <c r="F1619" s="1" t="s">
        <v>1542</v>
      </c>
      <c r="G1619" s="1" t="s">
        <v>1551</v>
      </c>
      <c r="H1619" s="1" t="str">
        <f>VLOOKUP(F1619,城市对照表!$B:$C,2,0)</f>
        <v>广州</v>
      </c>
      <c r="I1619" s="1" t="s">
        <v>11713</v>
      </c>
    </row>
    <row r="1620" spans="1:9" x14ac:dyDescent="0.2">
      <c r="A1620" s="1" t="s">
        <v>1542</v>
      </c>
      <c r="B1620" s="42">
        <v>76345001</v>
      </c>
      <c r="C1620" s="1" t="s">
        <v>1931</v>
      </c>
      <c r="D1620" s="1" t="s">
        <v>38</v>
      </c>
      <c r="E1620" s="1" t="s">
        <v>39</v>
      </c>
      <c r="F1620" s="1" t="s">
        <v>11048</v>
      </c>
      <c r="G1620" s="1" t="s">
        <v>1551</v>
      </c>
      <c r="H1620" s="1" t="str">
        <f>VLOOKUP(F1620,城市对照表!$B:$C,2,0)</f>
        <v>广州</v>
      </c>
      <c r="I1620" s="1" t="s">
        <v>11712</v>
      </c>
    </row>
    <row r="1621" spans="1:9" x14ac:dyDescent="0.2">
      <c r="A1621" s="1" t="s">
        <v>1542</v>
      </c>
      <c r="B1621" s="42">
        <v>76346001</v>
      </c>
      <c r="C1621" s="1" t="s">
        <v>1933</v>
      </c>
      <c r="D1621" s="1" t="s">
        <v>38</v>
      </c>
      <c r="E1621" s="1" t="s">
        <v>39</v>
      </c>
      <c r="F1621" s="1" t="s">
        <v>1542</v>
      </c>
      <c r="G1621" s="1" t="s">
        <v>1551</v>
      </c>
      <c r="H1621" s="1" t="str">
        <f>VLOOKUP(F1621,城市对照表!$B:$C,2,0)</f>
        <v>广州</v>
      </c>
      <c r="I1621" s="1" t="s">
        <v>11712</v>
      </c>
    </row>
    <row r="1622" spans="1:9" x14ac:dyDescent="0.2">
      <c r="A1622" s="1" t="s">
        <v>1542</v>
      </c>
      <c r="B1622" s="42">
        <v>76352001</v>
      </c>
      <c r="C1622" s="1" t="s">
        <v>1935</v>
      </c>
      <c r="D1622" s="1" t="s">
        <v>38</v>
      </c>
      <c r="E1622" s="1" t="s">
        <v>39</v>
      </c>
      <c r="F1622" s="1" t="s">
        <v>1778</v>
      </c>
      <c r="G1622" s="1" t="s">
        <v>1547</v>
      </c>
      <c r="H1622" s="1" t="str">
        <f>VLOOKUP(F1622,城市对照表!$B:$C,2,0)</f>
        <v>南宁</v>
      </c>
      <c r="I1622" s="1" t="s">
        <v>11712</v>
      </c>
    </row>
    <row r="1623" spans="1:9" x14ac:dyDescent="0.2">
      <c r="A1623" s="1" t="s">
        <v>1542</v>
      </c>
      <c r="B1623" s="42">
        <v>76354001</v>
      </c>
      <c r="C1623" s="1" t="s">
        <v>1937</v>
      </c>
      <c r="D1623" s="1" t="s">
        <v>38</v>
      </c>
      <c r="E1623" s="1" t="s">
        <v>39</v>
      </c>
      <c r="F1623" s="1" t="s">
        <v>1938</v>
      </c>
      <c r="G1623" s="1" t="s">
        <v>1551</v>
      </c>
      <c r="H1623" s="1" t="str">
        <f>VLOOKUP(F1623,城市对照表!$B:$C,2,0)</f>
        <v>佛山</v>
      </c>
      <c r="I1623" s="1" t="s">
        <v>11712</v>
      </c>
    </row>
    <row r="1624" spans="1:9" x14ac:dyDescent="0.2">
      <c r="A1624" s="1" t="s">
        <v>1542</v>
      </c>
      <c r="B1624" s="1">
        <v>11666375</v>
      </c>
      <c r="C1624" s="1" t="s">
        <v>1939</v>
      </c>
      <c r="D1624" s="1" t="s">
        <v>38</v>
      </c>
      <c r="E1624" s="1" t="s">
        <v>39</v>
      </c>
      <c r="F1624" s="1" t="s">
        <v>1938</v>
      </c>
      <c r="G1624" s="1" t="s">
        <v>1551</v>
      </c>
      <c r="H1624" s="1" t="str">
        <f>VLOOKUP(F1624,城市对照表!$B:$C,2,0)</f>
        <v>佛山</v>
      </c>
      <c r="I1624" s="1" t="s">
        <v>11713</v>
      </c>
    </row>
    <row r="1625" spans="1:9" x14ac:dyDescent="0.2">
      <c r="A1625" s="1" t="s">
        <v>1542</v>
      </c>
      <c r="B1625" s="42">
        <v>76355002</v>
      </c>
      <c r="C1625" s="1" t="s">
        <v>1941</v>
      </c>
      <c r="D1625" s="1" t="s">
        <v>38</v>
      </c>
      <c r="E1625" s="1" t="s">
        <v>39</v>
      </c>
      <c r="F1625" s="1" t="s">
        <v>11058</v>
      </c>
      <c r="G1625" s="1" t="s">
        <v>1551</v>
      </c>
      <c r="H1625" s="1" t="str">
        <f>VLOOKUP(F1625,城市对照表!$B:$C,2,0)</f>
        <v>佛山</v>
      </c>
      <c r="I1625" s="1" t="s">
        <v>11712</v>
      </c>
    </row>
    <row r="1626" spans="1:9" x14ac:dyDescent="0.2">
      <c r="A1626" s="1" t="s">
        <v>1542</v>
      </c>
      <c r="B1626" s="42">
        <v>76356001</v>
      </c>
      <c r="C1626" s="1" t="s">
        <v>1943</v>
      </c>
      <c r="D1626" s="1" t="s">
        <v>38</v>
      </c>
      <c r="E1626" s="1" t="s">
        <v>39</v>
      </c>
      <c r="F1626" s="1" t="s">
        <v>1624</v>
      </c>
      <c r="G1626" s="1" t="s">
        <v>1551</v>
      </c>
      <c r="H1626" s="1" t="str">
        <f>VLOOKUP(F1626,城市对照表!$B:$C,2,0)</f>
        <v>深圳</v>
      </c>
      <c r="I1626" s="1" t="s">
        <v>11713</v>
      </c>
    </row>
    <row r="1627" spans="1:9" x14ac:dyDescent="0.2">
      <c r="A1627" s="1" t="s">
        <v>1542</v>
      </c>
      <c r="B1627" s="42">
        <v>76357001</v>
      </c>
      <c r="C1627" s="1" t="s">
        <v>1945</v>
      </c>
      <c r="D1627" s="1" t="s">
        <v>38</v>
      </c>
      <c r="E1627" s="1" t="s">
        <v>39</v>
      </c>
      <c r="F1627" s="1" t="s">
        <v>1624</v>
      </c>
      <c r="G1627" s="1" t="s">
        <v>1551</v>
      </c>
      <c r="H1627" s="1" t="str">
        <f>VLOOKUP(F1627,城市对照表!$B:$C,2,0)</f>
        <v>深圳</v>
      </c>
      <c r="I1627" s="1" t="s">
        <v>11712</v>
      </c>
    </row>
    <row r="1628" spans="1:9" x14ac:dyDescent="0.2">
      <c r="A1628" s="1" t="s">
        <v>1542</v>
      </c>
      <c r="B1628" s="42">
        <v>76358001</v>
      </c>
      <c r="C1628" s="1" t="s">
        <v>1947</v>
      </c>
      <c r="D1628" s="1" t="s">
        <v>38</v>
      </c>
      <c r="E1628" s="1" t="s">
        <v>39</v>
      </c>
      <c r="F1628" s="1" t="s">
        <v>1624</v>
      </c>
      <c r="G1628" s="1" t="s">
        <v>1551</v>
      </c>
      <c r="H1628" s="1" t="str">
        <f>VLOOKUP(F1628,城市对照表!$B:$C,2,0)</f>
        <v>深圳</v>
      </c>
      <c r="I1628" s="1" t="s">
        <v>11713</v>
      </c>
    </row>
    <row r="1629" spans="1:9" x14ac:dyDescent="0.2">
      <c r="A1629" s="1" t="s">
        <v>1542</v>
      </c>
      <c r="B1629" s="42">
        <v>76358002</v>
      </c>
      <c r="C1629" s="1" t="s">
        <v>1949</v>
      </c>
      <c r="D1629" s="1" t="s">
        <v>38</v>
      </c>
      <c r="E1629" s="1" t="s">
        <v>39</v>
      </c>
      <c r="F1629" s="1" t="s">
        <v>1624</v>
      </c>
      <c r="G1629" s="1" t="s">
        <v>1551</v>
      </c>
      <c r="H1629" s="1" t="str">
        <f>VLOOKUP(F1629,城市对照表!$B:$C,2,0)</f>
        <v>深圳</v>
      </c>
      <c r="I1629" s="1" t="s">
        <v>11712</v>
      </c>
    </row>
    <row r="1630" spans="1:9" x14ac:dyDescent="0.2">
      <c r="A1630" s="1" t="s">
        <v>1542</v>
      </c>
      <c r="B1630" s="42">
        <v>76358003</v>
      </c>
      <c r="C1630" s="1" t="s">
        <v>1951</v>
      </c>
      <c r="D1630" s="1" t="s">
        <v>38</v>
      </c>
      <c r="E1630" s="1" t="s">
        <v>39</v>
      </c>
      <c r="F1630" s="1" t="s">
        <v>1624</v>
      </c>
      <c r="G1630" s="1" t="s">
        <v>1551</v>
      </c>
      <c r="H1630" s="1" t="str">
        <f>VLOOKUP(F1630,城市对照表!$B:$C,2,0)</f>
        <v>深圳</v>
      </c>
      <c r="I1630" s="1" t="s">
        <v>11712</v>
      </c>
    </row>
    <row r="1631" spans="1:9" x14ac:dyDescent="0.2">
      <c r="A1631" s="1" t="s">
        <v>1542</v>
      </c>
      <c r="B1631" s="42">
        <v>76359001</v>
      </c>
      <c r="C1631" s="1" t="s">
        <v>1811</v>
      </c>
      <c r="D1631" s="1" t="s">
        <v>38</v>
      </c>
      <c r="E1631" s="1" t="s">
        <v>39</v>
      </c>
      <c r="F1631" s="1" t="s">
        <v>1700</v>
      </c>
      <c r="G1631" s="1" t="s">
        <v>1551</v>
      </c>
      <c r="H1631" s="1" t="str">
        <f>VLOOKUP(F1631,城市对照表!$B:$C,2,0)</f>
        <v>江门</v>
      </c>
      <c r="I1631" s="1" t="s">
        <v>11712</v>
      </c>
    </row>
    <row r="1632" spans="1:9" x14ac:dyDescent="0.2">
      <c r="A1632" s="1" t="s">
        <v>1542</v>
      </c>
      <c r="B1632" s="42">
        <v>76360001</v>
      </c>
      <c r="C1632" s="1" t="s">
        <v>1954</v>
      </c>
      <c r="D1632" s="1" t="s">
        <v>38</v>
      </c>
      <c r="E1632" s="1" t="s">
        <v>39</v>
      </c>
      <c r="F1632" s="1" t="s">
        <v>1577</v>
      </c>
      <c r="G1632" s="1" t="s">
        <v>1551</v>
      </c>
      <c r="H1632" s="1" t="str">
        <f>VLOOKUP(F1632,城市对照表!$B:$C,2,0)</f>
        <v>中山</v>
      </c>
      <c r="I1632" s="1" t="s">
        <v>11712</v>
      </c>
    </row>
    <row r="1633" spans="1:9" x14ac:dyDescent="0.2">
      <c r="A1633" s="1" t="s">
        <v>1542</v>
      </c>
      <c r="B1633" s="42">
        <v>76361001</v>
      </c>
      <c r="C1633" s="1" t="s">
        <v>1956</v>
      </c>
      <c r="D1633" s="1" t="s">
        <v>38</v>
      </c>
      <c r="E1633" s="1" t="s">
        <v>39</v>
      </c>
      <c r="F1633" s="1" t="s">
        <v>1607</v>
      </c>
      <c r="G1633" s="1" t="s">
        <v>1551</v>
      </c>
      <c r="H1633" s="1" t="str">
        <f>VLOOKUP(F1633,城市对照表!$B:$C,2,0)</f>
        <v>惠州</v>
      </c>
      <c r="I1633" s="1" t="s">
        <v>11713</v>
      </c>
    </row>
    <row r="1634" spans="1:9" x14ac:dyDescent="0.2">
      <c r="A1634" s="1" t="s">
        <v>1542</v>
      </c>
      <c r="B1634" s="42">
        <v>80051001</v>
      </c>
      <c r="C1634" s="1" t="s">
        <v>1958</v>
      </c>
      <c r="D1634" s="1" t="s">
        <v>8</v>
      </c>
      <c r="E1634" s="1" t="s">
        <v>1959</v>
      </c>
      <c r="F1634" s="1" t="s">
        <v>1607</v>
      </c>
      <c r="G1634" s="1" t="s">
        <v>1551</v>
      </c>
      <c r="H1634" s="1" t="str">
        <f>VLOOKUP(F1634,城市对照表!$B:$C,2,0)</f>
        <v>惠州</v>
      </c>
      <c r="I1634" s="1" t="s">
        <v>11713</v>
      </c>
    </row>
    <row r="1635" spans="1:9" x14ac:dyDescent="0.2">
      <c r="A1635" s="1" t="s">
        <v>1542</v>
      </c>
      <c r="B1635" s="42">
        <v>80051002</v>
      </c>
      <c r="C1635" s="1" t="s">
        <v>1961</v>
      </c>
      <c r="D1635" s="1" t="s">
        <v>8</v>
      </c>
      <c r="E1635" s="1" t="s">
        <v>1959</v>
      </c>
      <c r="F1635" s="1" t="s">
        <v>11048</v>
      </c>
      <c r="G1635" s="1" t="s">
        <v>1551</v>
      </c>
      <c r="H1635" s="1" t="str">
        <f>VLOOKUP(F1635,城市对照表!$B:$C,2,0)</f>
        <v>广州</v>
      </c>
      <c r="I1635" s="1" t="s">
        <v>11713</v>
      </c>
    </row>
    <row r="1636" spans="1:9" x14ac:dyDescent="0.2">
      <c r="A1636" s="1" t="s">
        <v>1542</v>
      </c>
      <c r="B1636" s="42">
        <v>80051003</v>
      </c>
      <c r="C1636" s="1" t="s">
        <v>1963</v>
      </c>
      <c r="D1636" s="1" t="s">
        <v>8</v>
      </c>
      <c r="E1636" s="1" t="s">
        <v>1959</v>
      </c>
      <c r="F1636" s="1" t="s">
        <v>11061</v>
      </c>
      <c r="G1636" s="1" t="s">
        <v>1551</v>
      </c>
      <c r="H1636" s="1" t="str">
        <f>VLOOKUP(F1636,城市对照表!$B:$C,2,0)</f>
        <v>肇庆</v>
      </c>
      <c r="I1636" s="1" t="s">
        <v>11713</v>
      </c>
    </row>
    <row r="1637" spans="1:9" x14ac:dyDescent="0.2">
      <c r="A1637" s="1" t="s">
        <v>1542</v>
      </c>
      <c r="B1637" s="42">
        <v>80051004</v>
      </c>
      <c r="C1637" s="1" t="s">
        <v>1965</v>
      </c>
      <c r="D1637" s="1" t="s">
        <v>8</v>
      </c>
      <c r="E1637" s="1" t="s">
        <v>1959</v>
      </c>
      <c r="F1637" s="1" t="s">
        <v>1542</v>
      </c>
      <c r="G1637" s="1" t="s">
        <v>1551</v>
      </c>
      <c r="H1637" s="1" t="str">
        <f>VLOOKUP(F1637,城市对照表!$B:$C,2,0)</f>
        <v>广州</v>
      </c>
      <c r="I1637" s="1" t="s">
        <v>11713</v>
      </c>
    </row>
    <row r="1638" spans="1:9" x14ac:dyDescent="0.2">
      <c r="A1638" s="1" t="s">
        <v>1542</v>
      </c>
      <c r="B1638" s="42">
        <v>80051005</v>
      </c>
      <c r="C1638" s="1" t="s">
        <v>1967</v>
      </c>
      <c r="D1638" s="1" t="s">
        <v>8</v>
      </c>
      <c r="E1638" s="1" t="s">
        <v>1959</v>
      </c>
      <c r="F1638" s="1" t="s">
        <v>1542</v>
      </c>
      <c r="G1638" s="1" t="s">
        <v>1551</v>
      </c>
      <c r="H1638" s="1" t="str">
        <f>VLOOKUP(F1638,城市对照表!$B:$C,2,0)</f>
        <v>广州</v>
      </c>
      <c r="I1638" s="1" t="s">
        <v>11713</v>
      </c>
    </row>
    <row r="1639" spans="1:9" x14ac:dyDescent="0.2">
      <c r="A1639" s="1" t="s">
        <v>1542</v>
      </c>
      <c r="B1639" s="42">
        <v>80051006</v>
      </c>
      <c r="C1639" s="1" t="s">
        <v>1969</v>
      </c>
      <c r="D1639" s="1" t="s">
        <v>8</v>
      </c>
      <c r="E1639" s="1" t="s">
        <v>1959</v>
      </c>
      <c r="F1639" s="1" t="s">
        <v>11045</v>
      </c>
      <c r="G1639" s="1" t="s">
        <v>1551</v>
      </c>
      <c r="H1639" s="1" t="str">
        <f>VLOOKUP(F1639,城市对照表!$B:$C,2,0)</f>
        <v>广州</v>
      </c>
      <c r="I1639" s="1" t="s">
        <v>11712</v>
      </c>
    </row>
    <row r="1640" spans="1:9" x14ac:dyDescent="0.2">
      <c r="A1640" s="1" t="s">
        <v>1542</v>
      </c>
      <c r="B1640" s="42">
        <v>80051007</v>
      </c>
      <c r="C1640" s="1" t="s">
        <v>1971</v>
      </c>
      <c r="D1640" s="1" t="s">
        <v>8</v>
      </c>
      <c r="E1640" s="1" t="s">
        <v>1959</v>
      </c>
      <c r="F1640" s="1" t="s">
        <v>1542</v>
      </c>
      <c r="G1640" s="1" t="s">
        <v>1551</v>
      </c>
      <c r="H1640" s="1" t="str">
        <f>VLOOKUP(F1640,城市对照表!$B:$C,2,0)</f>
        <v>广州</v>
      </c>
      <c r="I1640" s="1" t="s">
        <v>11713</v>
      </c>
    </row>
    <row r="1641" spans="1:9" x14ac:dyDescent="0.2">
      <c r="A1641" s="1" t="s">
        <v>1542</v>
      </c>
      <c r="B1641" s="42">
        <v>80051008</v>
      </c>
      <c r="C1641" s="1" t="s">
        <v>1973</v>
      </c>
      <c r="D1641" s="1" t="s">
        <v>8</v>
      </c>
      <c r="E1641" s="1" t="s">
        <v>1959</v>
      </c>
      <c r="F1641" s="1" t="s">
        <v>11062</v>
      </c>
      <c r="G1641" s="1" t="s">
        <v>1551</v>
      </c>
      <c r="H1641" s="1" t="str">
        <f>VLOOKUP(F1641,城市对照表!$B:$C,2,0)</f>
        <v>汕尾</v>
      </c>
      <c r="I1641" s="1" t="s">
        <v>11713</v>
      </c>
    </row>
    <row r="1642" spans="1:9" x14ac:dyDescent="0.2">
      <c r="A1642" s="1" t="s">
        <v>1542</v>
      </c>
      <c r="B1642" s="42">
        <v>80051009</v>
      </c>
      <c r="C1642" s="1" t="s">
        <v>1975</v>
      </c>
      <c r="D1642" s="1" t="s">
        <v>8</v>
      </c>
      <c r="E1642" s="1" t="s">
        <v>1959</v>
      </c>
      <c r="F1642" s="1" t="s">
        <v>1791</v>
      </c>
      <c r="G1642" s="1" t="s">
        <v>1551</v>
      </c>
      <c r="H1642" s="1" t="str">
        <f>VLOOKUP(F1642,城市对照表!$B:$C,2,0)</f>
        <v>梅州</v>
      </c>
      <c r="I1642" s="1" t="s">
        <v>11713</v>
      </c>
    </row>
    <row r="1643" spans="1:9" x14ac:dyDescent="0.2">
      <c r="A1643" s="1" t="s">
        <v>1542</v>
      </c>
      <c r="B1643" s="42">
        <v>80051010</v>
      </c>
      <c r="C1643" s="1" t="s">
        <v>1977</v>
      </c>
      <c r="D1643" s="1" t="s">
        <v>8</v>
      </c>
      <c r="E1643" s="1" t="s">
        <v>1959</v>
      </c>
      <c r="F1643" s="1" t="s">
        <v>1542</v>
      </c>
      <c r="G1643" s="1" t="s">
        <v>1551</v>
      </c>
      <c r="H1643" s="1" t="str">
        <f>VLOOKUP(F1643,城市对照表!$B:$C,2,0)</f>
        <v>广州</v>
      </c>
      <c r="I1643" s="1" t="s">
        <v>11713</v>
      </c>
    </row>
    <row r="1644" spans="1:9" x14ac:dyDescent="0.2">
      <c r="A1644" s="1" t="s">
        <v>1542</v>
      </c>
      <c r="B1644" s="42">
        <v>80051011</v>
      </c>
      <c r="C1644" s="1" t="s">
        <v>1979</v>
      </c>
      <c r="D1644" s="1" t="s">
        <v>8</v>
      </c>
      <c r="E1644" s="1" t="s">
        <v>1959</v>
      </c>
      <c r="F1644" s="1" t="s">
        <v>11048</v>
      </c>
      <c r="G1644" s="1" t="s">
        <v>1551</v>
      </c>
      <c r="H1644" s="1" t="str">
        <f>VLOOKUP(F1644,城市对照表!$B:$C,2,0)</f>
        <v>广州</v>
      </c>
      <c r="I1644" s="1" t="s">
        <v>11713</v>
      </c>
    </row>
    <row r="1645" spans="1:9" x14ac:dyDescent="0.2">
      <c r="A1645" s="1" t="s">
        <v>1542</v>
      </c>
      <c r="B1645" s="42">
        <v>80051012</v>
      </c>
      <c r="C1645" s="1" t="s">
        <v>1981</v>
      </c>
      <c r="D1645" s="1" t="s">
        <v>8</v>
      </c>
      <c r="E1645" s="1" t="s">
        <v>1959</v>
      </c>
      <c r="F1645" s="1" t="s">
        <v>1982</v>
      </c>
      <c r="G1645" s="1" t="s">
        <v>1551</v>
      </c>
      <c r="H1645" s="1" t="str">
        <f>VLOOKUP(F1645,城市对照表!$B:$C,2,0)</f>
        <v>江门</v>
      </c>
      <c r="I1645" s="1" t="s">
        <v>11713</v>
      </c>
    </row>
    <row r="1646" spans="1:9" x14ac:dyDescent="0.2">
      <c r="A1646" s="1" t="s">
        <v>1542</v>
      </c>
      <c r="B1646" s="42">
        <v>80051013</v>
      </c>
      <c r="C1646" s="1" t="s">
        <v>1984</v>
      </c>
      <c r="D1646" s="1" t="s">
        <v>8</v>
      </c>
      <c r="E1646" s="1" t="s">
        <v>1959</v>
      </c>
      <c r="F1646" s="1" t="s">
        <v>1542</v>
      </c>
      <c r="G1646" s="1" t="s">
        <v>1551</v>
      </c>
      <c r="H1646" s="1" t="str">
        <f>VLOOKUP(F1646,城市对照表!$B:$C,2,0)</f>
        <v>广州</v>
      </c>
      <c r="I1646" s="1" t="s">
        <v>11713</v>
      </c>
    </row>
    <row r="1647" spans="1:9" x14ac:dyDescent="0.2">
      <c r="A1647" s="1" t="s">
        <v>1542</v>
      </c>
      <c r="B1647" s="42">
        <v>80051015</v>
      </c>
      <c r="C1647" s="1" t="s">
        <v>1986</v>
      </c>
      <c r="D1647" s="1" t="s">
        <v>8</v>
      </c>
      <c r="E1647" s="1" t="s">
        <v>1959</v>
      </c>
      <c r="F1647" s="1" t="s">
        <v>11058</v>
      </c>
      <c r="G1647" s="1" t="s">
        <v>1551</v>
      </c>
      <c r="H1647" s="1" t="str">
        <f>VLOOKUP(F1647,城市对照表!$B:$C,2,0)</f>
        <v>佛山</v>
      </c>
      <c r="I1647" s="1" t="s">
        <v>11713</v>
      </c>
    </row>
    <row r="1648" spans="1:9" x14ac:dyDescent="0.2">
      <c r="A1648" s="1" t="s">
        <v>1542</v>
      </c>
      <c r="B1648" s="42">
        <v>80051016</v>
      </c>
      <c r="C1648" s="1" t="s">
        <v>1988</v>
      </c>
      <c r="D1648" s="1" t="s">
        <v>8</v>
      </c>
      <c r="E1648" s="1" t="s">
        <v>1959</v>
      </c>
      <c r="F1648" s="1" t="s">
        <v>1577</v>
      </c>
      <c r="G1648" s="1" t="s">
        <v>1551</v>
      </c>
      <c r="H1648" s="1" t="str">
        <f>VLOOKUP(F1648,城市对照表!$B:$C,2,0)</f>
        <v>中山</v>
      </c>
      <c r="I1648" s="1" t="s">
        <v>11713</v>
      </c>
    </row>
    <row r="1649" spans="1:9" x14ac:dyDescent="0.2">
      <c r="A1649" s="1" t="s">
        <v>1542</v>
      </c>
      <c r="B1649" s="42">
        <v>80051017</v>
      </c>
      <c r="C1649" s="1" t="s">
        <v>1990</v>
      </c>
      <c r="D1649" s="1" t="s">
        <v>8</v>
      </c>
      <c r="E1649" s="1" t="s">
        <v>1959</v>
      </c>
      <c r="F1649" s="1" t="s">
        <v>1938</v>
      </c>
      <c r="G1649" s="1" t="s">
        <v>1551</v>
      </c>
      <c r="H1649" s="1" t="str">
        <f>VLOOKUP(F1649,城市对照表!$B:$C,2,0)</f>
        <v>佛山</v>
      </c>
      <c r="I1649" s="1" t="s">
        <v>11713</v>
      </c>
    </row>
    <row r="1650" spans="1:9" x14ac:dyDescent="0.2">
      <c r="A1650" s="1" t="s">
        <v>1542</v>
      </c>
      <c r="B1650" s="42">
        <v>80051018</v>
      </c>
      <c r="C1650" s="1" t="s">
        <v>1992</v>
      </c>
      <c r="D1650" s="1" t="s">
        <v>8</v>
      </c>
      <c r="E1650" s="1" t="s">
        <v>1959</v>
      </c>
      <c r="F1650" s="1" t="s">
        <v>1542</v>
      </c>
      <c r="G1650" s="1" t="s">
        <v>1551</v>
      </c>
      <c r="H1650" s="1" t="str">
        <f>VLOOKUP(F1650,城市对照表!$B:$C,2,0)</f>
        <v>广州</v>
      </c>
      <c r="I1650" s="1" t="s">
        <v>11713</v>
      </c>
    </row>
    <row r="1651" spans="1:9" x14ac:dyDescent="0.2">
      <c r="A1651" s="1" t="s">
        <v>1542</v>
      </c>
      <c r="B1651" s="42">
        <v>80051019</v>
      </c>
      <c r="C1651" s="1" t="s">
        <v>1994</v>
      </c>
      <c r="D1651" s="1" t="s">
        <v>8</v>
      </c>
      <c r="E1651" s="1" t="s">
        <v>1959</v>
      </c>
      <c r="F1651" s="1" t="s">
        <v>1995</v>
      </c>
      <c r="G1651" s="1" t="s">
        <v>1551</v>
      </c>
      <c r="H1651" s="1" t="str">
        <f>VLOOKUP(F1651,城市对照表!$B:$C,2,0)</f>
        <v>湛江</v>
      </c>
      <c r="I1651" s="1" t="s">
        <v>11713</v>
      </c>
    </row>
    <row r="1652" spans="1:9" x14ac:dyDescent="0.2">
      <c r="A1652" s="1" t="s">
        <v>1542</v>
      </c>
      <c r="B1652" s="42">
        <v>80051020</v>
      </c>
      <c r="C1652" s="1" t="s">
        <v>1997</v>
      </c>
      <c r="D1652" s="1" t="s">
        <v>8</v>
      </c>
      <c r="E1652" s="1" t="s">
        <v>1959</v>
      </c>
      <c r="F1652" s="1" t="s">
        <v>1542</v>
      </c>
      <c r="G1652" s="1" t="s">
        <v>1551</v>
      </c>
      <c r="H1652" s="1" t="str">
        <f>VLOOKUP(F1652,城市对照表!$B:$C,2,0)</f>
        <v>广州</v>
      </c>
      <c r="I1652" s="1" t="s">
        <v>11713</v>
      </c>
    </row>
    <row r="1653" spans="1:9" x14ac:dyDescent="0.2">
      <c r="A1653" s="1" t="s">
        <v>1542</v>
      </c>
      <c r="B1653" s="42">
        <v>80051021</v>
      </c>
      <c r="C1653" s="1" t="s">
        <v>1999</v>
      </c>
      <c r="D1653" s="1" t="s">
        <v>8</v>
      </c>
      <c r="E1653" s="1" t="s">
        <v>1959</v>
      </c>
      <c r="F1653" s="1" t="s">
        <v>11057</v>
      </c>
      <c r="G1653" s="1" t="s">
        <v>1551</v>
      </c>
      <c r="H1653" s="1" t="str">
        <f>VLOOKUP(F1653,城市对照表!$B:$C,2,0)</f>
        <v>肇庆</v>
      </c>
      <c r="I1653" s="1" t="s">
        <v>11713</v>
      </c>
    </row>
    <row r="1654" spans="1:9" x14ac:dyDescent="0.2">
      <c r="A1654" s="1" t="s">
        <v>1542</v>
      </c>
      <c r="B1654" s="42">
        <v>80051022</v>
      </c>
      <c r="C1654" s="1" t="s">
        <v>2001</v>
      </c>
      <c r="D1654" s="1" t="s">
        <v>8</v>
      </c>
      <c r="E1654" s="1" t="s">
        <v>1959</v>
      </c>
      <c r="F1654" s="1" t="s">
        <v>1542</v>
      </c>
      <c r="G1654" s="1" t="s">
        <v>1551</v>
      </c>
      <c r="H1654" s="1" t="str">
        <f>VLOOKUP(F1654,城市对照表!$B:$C,2,0)</f>
        <v>广州</v>
      </c>
      <c r="I1654" s="1" t="s">
        <v>11713</v>
      </c>
    </row>
    <row r="1655" spans="1:9" x14ac:dyDescent="0.2">
      <c r="A1655" s="1" t="s">
        <v>1542</v>
      </c>
      <c r="B1655" s="42">
        <v>80051023</v>
      </c>
      <c r="C1655" s="1" t="s">
        <v>2003</v>
      </c>
      <c r="D1655" s="1" t="s">
        <v>8</v>
      </c>
      <c r="E1655" s="1" t="s">
        <v>1959</v>
      </c>
      <c r="F1655" s="1" t="s">
        <v>11063</v>
      </c>
      <c r="G1655" s="1" t="s">
        <v>1551</v>
      </c>
      <c r="H1655" s="1" t="str">
        <f>VLOOKUP(F1655,城市对照表!$B:$C,2,0)</f>
        <v>佛山</v>
      </c>
      <c r="I1655" s="1" t="s">
        <v>11713</v>
      </c>
    </row>
    <row r="1656" spans="1:9" x14ac:dyDescent="0.2">
      <c r="A1656" s="1" t="s">
        <v>1542</v>
      </c>
      <c r="B1656" s="42">
        <v>12787837</v>
      </c>
      <c r="C1656" s="1" t="s">
        <v>2005</v>
      </c>
      <c r="D1656" s="1" t="s">
        <v>8</v>
      </c>
      <c r="E1656" s="1" t="s">
        <v>1959</v>
      </c>
      <c r="F1656" s="1" t="s">
        <v>11044</v>
      </c>
      <c r="G1656" s="1" t="s">
        <v>1551</v>
      </c>
      <c r="H1656" s="1" t="str">
        <f>VLOOKUP(F1656,城市对照表!$B:$C,2,0)</f>
        <v>惠州</v>
      </c>
      <c r="I1656" s="1" t="s">
        <v>11713</v>
      </c>
    </row>
    <row r="1657" spans="1:9" x14ac:dyDescent="0.2">
      <c r="A1657" s="1" t="s">
        <v>1542</v>
      </c>
      <c r="B1657" s="42">
        <v>80051025</v>
      </c>
      <c r="C1657" s="1" t="s">
        <v>2007</v>
      </c>
      <c r="D1657" s="1" t="s">
        <v>8</v>
      </c>
      <c r="E1657" s="1" t="s">
        <v>1959</v>
      </c>
      <c r="F1657" s="1" t="s">
        <v>1542</v>
      </c>
      <c r="G1657" s="1" t="s">
        <v>1551</v>
      </c>
      <c r="H1657" s="1" t="str">
        <f>VLOOKUP(F1657,城市对照表!$B:$C,2,0)</f>
        <v>广州</v>
      </c>
      <c r="I1657" s="1" t="s">
        <v>11713</v>
      </c>
    </row>
    <row r="1658" spans="1:9" x14ac:dyDescent="0.2">
      <c r="A1658" s="1" t="s">
        <v>1542</v>
      </c>
      <c r="B1658" s="42">
        <v>80051026</v>
      </c>
      <c r="C1658" s="1" t="s">
        <v>2009</v>
      </c>
      <c r="D1658" s="1" t="s">
        <v>8</v>
      </c>
      <c r="E1658" s="1" t="s">
        <v>1959</v>
      </c>
      <c r="F1658" s="1" t="s">
        <v>11048</v>
      </c>
      <c r="G1658" s="1" t="s">
        <v>1551</v>
      </c>
      <c r="H1658" s="1" t="str">
        <f>VLOOKUP(F1658,城市对照表!$B:$C,2,0)</f>
        <v>广州</v>
      </c>
      <c r="I1658" s="1" t="s">
        <v>11713</v>
      </c>
    </row>
    <row r="1659" spans="1:9" x14ac:dyDescent="0.2">
      <c r="A1659" s="1" t="s">
        <v>1542</v>
      </c>
      <c r="B1659" s="42">
        <v>80051027</v>
      </c>
      <c r="C1659" s="1" t="s">
        <v>2011</v>
      </c>
      <c r="D1659" s="1" t="s">
        <v>8</v>
      </c>
      <c r="E1659" s="1" t="s">
        <v>1959</v>
      </c>
      <c r="F1659" s="1" t="s">
        <v>1542</v>
      </c>
      <c r="G1659" s="1" t="s">
        <v>1551</v>
      </c>
      <c r="H1659" s="1" t="str">
        <f>VLOOKUP(F1659,城市对照表!$B:$C,2,0)</f>
        <v>广州</v>
      </c>
      <c r="I1659" s="1" t="s">
        <v>11713</v>
      </c>
    </row>
    <row r="1660" spans="1:9" x14ac:dyDescent="0.2">
      <c r="A1660" s="1" t="s">
        <v>1542</v>
      </c>
      <c r="B1660" s="42">
        <v>80051029</v>
      </c>
      <c r="C1660" s="1" t="s">
        <v>2013</v>
      </c>
      <c r="D1660" s="1" t="s">
        <v>8</v>
      </c>
      <c r="E1660" s="1" t="s">
        <v>1959</v>
      </c>
      <c r="F1660" s="1" t="s">
        <v>11045</v>
      </c>
      <c r="G1660" s="1" t="s">
        <v>1551</v>
      </c>
      <c r="H1660" s="1" t="str">
        <f>VLOOKUP(F1660,城市对照表!$B:$C,2,0)</f>
        <v>广州</v>
      </c>
      <c r="I1660" s="1" t="s">
        <v>11713</v>
      </c>
    </row>
    <row r="1661" spans="1:9" x14ac:dyDescent="0.2">
      <c r="A1661" s="1" t="s">
        <v>1542</v>
      </c>
      <c r="B1661" s="42">
        <v>80051031</v>
      </c>
      <c r="C1661" s="1" t="s">
        <v>2015</v>
      </c>
      <c r="D1661" s="1" t="s">
        <v>8</v>
      </c>
      <c r="E1661" s="1" t="s">
        <v>1959</v>
      </c>
      <c r="F1661" s="1" t="s">
        <v>11052</v>
      </c>
      <c r="G1661" s="1" t="s">
        <v>1551</v>
      </c>
      <c r="H1661" s="1" t="str">
        <f>VLOOKUP(F1661,城市对照表!$B:$C,2,0)</f>
        <v>江门</v>
      </c>
      <c r="I1661" s="1" t="s">
        <v>11713</v>
      </c>
    </row>
    <row r="1662" spans="1:9" x14ac:dyDescent="0.2">
      <c r="A1662" s="1" t="s">
        <v>1542</v>
      </c>
      <c r="B1662" s="42">
        <v>80051032</v>
      </c>
      <c r="C1662" s="1" t="s">
        <v>2017</v>
      </c>
      <c r="D1662" s="1" t="s">
        <v>8</v>
      </c>
      <c r="E1662" s="1" t="s">
        <v>1959</v>
      </c>
      <c r="F1662" s="1" t="s">
        <v>11058</v>
      </c>
      <c r="G1662" s="1" t="s">
        <v>1551</v>
      </c>
      <c r="H1662" s="1" t="str">
        <f>VLOOKUP(F1662,城市对照表!$B:$C,2,0)</f>
        <v>佛山</v>
      </c>
      <c r="I1662" s="1" t="s">
        <v>11713</v>
      </c>
    </row>
    <row r="1663" spans="1:9" x14ac:dyDescent="0.2">
      <c r="A1663" s="1" t="s">
        <v>1542</v>
      </c>
      <c r="B1663" s="42">
        <v>80051033</v>
      </c>
      <c r="C1663" s="1" t="s">
        <v>2019</v>
      </c>
      <c r="D1663" s="1" t="s">
        <v>8</v>
      </c>
      <c r="E1663" s="1" t="s">
        <v>1959</v>
      </c>
      <c r="F1663" s="1" t="s">
        <v>1995</v>
      </c>
      <c r="G1663" s="1" t="s">
        <v>1551</v>
      </c>
      <c r="H1663" s="1" t="str">
        <f>VLOOKUP(F1663,城市对照表!$B:$C,2,0)</f>
        <v>湛江</v>
      </c>
      <c r="I1663" s="1" t="s">
        <v>11713</v>
      </c>
    </row>
    <row r="1664" spans="1:9" x14ac:dyDescent="0.2">
      <c r="A1664" s="1" t="s">
        <v>1542</v>
      </c>
      <c r="B1664" s="42">
        <v>80051034</v>
      </c>
      <c r="C1664" s="1" t="s">
        <v>2021</v>
      </c>
      <c r="D1664" s="1" t="s">
        <v>8</v>
      </c>
      <c r="E1664" s="1" t="s">
        <v>1959</v>
      </c>
      <c r="F1664" s="1" t="s">
        <v>1700</v>
      </c>
      <c r="G1664" s="1" t="s">
        <v>1551</v>
      </c>
      <c r="H1664" s="1" t="str">
        <f>VLOOKUP(F1664,城市对照表!$B:$C,2,0)</f>
        <v>江门</v>
      </c>
      <c r="I1664" s="1" t="s">
        <v>11713</v>
      </c>
    </row>
    <row r="1665" spans="1:9" x14ac:dyDescent="0.2">
      <c r="A1665" s="1" t="s">
        <v>1542</v>
      </c>
      <c r="B1665" s="42">
        <v>80051035</v>
      </c>
      <c r="C1665" s="1" t="s">
        <v>2023</v>
      </c>
      <c r="D1665" s="1" t="s">
        <v>35</v>
      </c>
      <c r="E1665" s="1" t="s">
        <v>1959</v>
      </c>
      <c r="F1665" s="1" t="s">
        <v>1542</v>
      </c>
      <c r="G1665" s="1" t="s">
        <v>1551</v>
      </c>
      <c r="H1665" s="1" t="str">
        <f>VLOOKUP(F1665,城市对照表!$B:$C,2,0)</f>
        <v>广州</v>
      </c>
      <c r="I1665" s="1" t="s">
        <v>11713</v>
      </c>
    </row>
    <row r="1666" spans="1:9" x14ac:dyDescent="0.2">
      <c r="A1666" s="1" t="s">
        <v>1542</v>
      </c>
      <c r="B1666" s="42">
        <v>80051037</v>
      </c>
      <c r="C1666" s="1" t="s">
        <v>2025</v>
      </c>
      <c r="D1666" s="1" t="s">
        <v>8</v>
      </c>
      <c r="E1666" s="1" t="s">
        <v>1959</v>
      </c>
      <c r="F1666" s="1" t="s">
        <v>2026</v>
      </c>
      <c r="G1666" s="1" t="s">
        <v>1551</v>
      </c>
      <c r="H1666" s="1" t="str">
        <f>VLOOKUP(F1666,城市对照表!$B:$C,2,0)</f>
        <v>阳江</v>
      </c>
      <c r="I1666" s="1" t="s">
        <v>11713</v>
      </c>
    </row>
    <row r="1667" spans="1:9" x14ac:dyDescent="0.2">
      <c r="A1667" s="1" t="s">
        <v>1542</v>
      </c>
      <c r="B1667" s="42">
        <v>80051039</v>
      </c>
      <c r="C1667" s="1" t="s">
        <v>2028</v>
      </c>
      <c r="D1667" s="1" t="s">
        <v>8</v>
      </c>
      <c r="E1667" s="1" t="s">
        <v>1959</v>
      </c>
      <c r="F1667" s="1" t="s">
        <v>1607</v>
      </c>
      <c r="G1667" s="1" t="s">
        <v>1551</v>
      </c>
      <c r="H1667" s="1" t="str">
        <f>VLOOKUP(F1667,城市对照表!$B:$C,2,0)</f>
        <v>惠州</v>
      </c>
      <c r="I1667" s="1" t="s">
        <v>11713</v>
      </c>
    </row>
    <row r="1668" spans="1:9" x14ac:dyDescent="0.2">
      <c r="A1668" s="1" t="s">
        <v>1542</v>
      </c>
      <c r="B1668" s="42">
        <v>80051040</v>
      </c>
      <c r="C1668" s="1" t="s">
        <v>2030</v>
      </c>
      <c r="D1668" s="1" t="s">
        <v>8</v>
      </c>
      <c r="E1668" s="1" t="s">
        <v>1959</v>
      </c>
      <c r="F1668" s="1" t="s">
        <v>1577</v>
      </c>
      <c r="G1668" s="1" t="s">
        <v>1551</v>
      </c>
      <c r="H1668" s="1" t="str">
        <f>VLOOKUP(F1668,城市对照表!$B:$C,2,0)</f>
        <v>中山</v>
      </c>
      <c r="I1668" s="1" t="s">
        <v>11713</v>
      </c>
    </row>
    <row r="1669" spans="1:9" x14ac:dyDescent="0.2">
      <c r="A1669" s="1" t="s">
        <v>1542</v>
      </c>
      <c r="B1669" s="42">
        <v>80051041</v>
      </c>
      <c r="C1669" s="1" t="s">
        <v>2032</v>
      </c>
      <c r="D1669" s="1" t="s">
        <v>8</v>
      </c>
      <c r="E1669" s="1" t="s">
        <v>1959</v>
      </c>
      <c r="F1669" s="1" t="s">
        <v>11046</v>
      </c>
      <c r="G1669" s="1" t="s">
        <v>1551</v>
      </c>
      <c r="H1669" s="1" t="str">
        <f>VLOOKUP(F1669,城市对照表!$B:$C,2,0)</f>
        <v>云浮</v>
      </c>
      <c r="I1669" s="1" t="s">
        <v>11713</v>
      </c>
    </row>
    <row r="1670" spans="1:9" x14ac:dyDescent="0.2">
      <c r="A1670" s="1" t="s">
        <v>1542</v>
      </c>
      <c r="B1670" s="42">
        <v>80051042</v>
      </c>
      <c r="C1670" s="1" t="s">
        <v>2034</v>
      </c>
      <c r="D1670" s="1" t="s">
        <v>8</v>
      </c>
      <c r="E1670" s="1" t="s">
        <v>1959</v>
      </c>
      <c r="F1670" s="1" t="s">
        <v>11048</v>
      </c>
      <c r="G1670" s="1" t="s">
        <v>1551</v>
      </c>
      <c r="H1670" s="1" t="str">
        <f>VLOOKUP(F1670,城市对照表!$B:$C,2,0)</f>
        <v>广州</v>
      </c>
      <c r="I1670" s="1" t="s">
        <v>11713</v>
      </c>
    </row>
    <row r="1671" spans="1:9" x14ac:dyDescent="0.2">
      <c r="A1671" s="1" t="s">
        <v>1542</v>
      </c>
      <c r="B1671" s="42">
        <v>80051043</v>
      </c>
      <c r="C1671" s="1" t="s">
        <v>2036</v>
      </c>
      <c r="D1671" s="1" t="s">
        <v>8</v>
      </c>
      <c r="E1671" s="1" t="s">
        <v>1959</v>
      </c>
      <c r="F1671" s="1" t="s">
        <v>1938</v>
      </c>
      <c r="G1671" s="1" t="s">
        <v>1551</v>
      </c>
      <c r="H1671" s="1" t="str">
        <f>VLOOKUP(F1671,城市对照表!$B:$C,2,0)</f>
        <v>佛山</v>
      </c>
      <c r="I1671" s="1" t="s">
        <v>11713</v>
      </c>
    </row>
    <row r="1672" spans="1:9" x14ac:dyDescent="0.2">
      <c r="A1672" s="1" t="s">
        <v>1542</v>
      </c>
      <c r="B1672" s="42">
        <v>80051046</v>
      </c>
      <c r="C1672" s="1" t="s">
        <v>2038</v>
      </c>
      <c r="D1672" s="1" t="s">
        <v>8</v>
      </c>
      <c r="E1672" s="1" t="s">
        <v>1959</v>
      </c>
      <c r="F1672" s="1" t="s">
        <v>1542</v>
      </c>
      <c r="G1672" s="1" t="s">
        <v>1551</v>
      </c>
      <c r="H1672" s="1" t="str">
        <f>VLOOKUP(F1672,城市对照表!$B:$C,2,0)</f>
        <v>广州</v>
      </c>
      <c r="I1672" s="1" t="s">
        <v>11713</v>
      </c>
    </row>
    <row r="1673" spans="1:9" x14ac:dyDescent="0.2">
      <c r="A1673" s="1" t="s">
        <v>1542</v>
      </c>
      <c r="B1673" s="42">
        <v>80051051</v>
      </c>
      <c r="C1673" s="1" t="s">
        <v>2040</v>
      </c>
      <c r="D1673" s="1" t="s">
        <v>8</v>
      </c>
      <c r="E1673" s="1" t="s">
        <v>1959</v>
      </c>
      <c r="F1673" s="1" t="s">
        <v>1542</v>
      </c>
      <c r="G1673" s="1" t="s">
        <v>1551</v>
      </c>
      <c r="H1673" s="1" t="str">
        <f>VLOOKUP(F1673,城市对照表!$B:$C,2,0)</f>
        <v>广州</v>
      </c>
      <c r="I1673" s="1" t="s">
        <v>11713</v>
      </c>
    </row>
    <row r="1674" spans="1:9" x14ac:dyDescent="0.2">
      <c r="A1674" s="1" t="s">
        <v>1542</v>
      </c>
      <c r="B1674" s="42">
        <v>80051501</v>
      </c>
      <c r="C1674" s="1" t="s">
        <v>2042</v>
      </c>
      <c r="D1674" s="1" t="s">
        <v>35</v>
      </c>
      <c r="E1674" s="1" t="s">
        <v>1959</v>
      </c>
      <c r="F1674" s="1" t="s">
        <v>1542</v>
      </c>
      <c r="G1674" s="1" t="s">
        <v>1551</v>
      </c>
      <c r="H1674" s="1" t="str">
        <f>VLOOKUP(F1674,城市对照表!$B:$C,2,0)</f>
        <v>广州</v>
      </c>
      <c r="I1674" s="1" t="s">
        <v>11712</v>
      </c>
    </row>
    <row r="1675" spans="1:9" x14ac:dyDescent="0.2">
      <c r="A1675" s="1" t="s">
        <v>1542</v>
      </c>
      <c r="B1675" s="42">
        <v>80051502</v>
      </c>
      <c r="C1675" s="1" t="s">
        <v>2044</v>
      </c>
      <c r="D1675" s="1" t="s">
        <v>35</v>
      </c>
      <c r="E1675" s="1" t="s">
        <v>1959</v>
      </c>
      <c r="F1675" s="1" t="s">
        <v>1542</v>
      </c>
      <c r="G1675" s="1" t="s">
        <v>1551</v>
      </c>
      <c r="H1675" s="1" t="str">
        <f>VLOOKUP(F1675,城市对照表!$B:$C,2,0)</f>
        <v>广州</v>
      </c>
      <c r="I1675" s="1" t="s">
        <v>11713</v>
      </c>
    </row>
    <row r="1676" spans="1:9" x14ac:dyDescent="0.2">
      <c r="A1676" s="1" t="s">
        <v>1542</v>
      </c>
      <c r="B1676" s="42">
        <v>80051503</v>
      </c>
      <c r="C1676" s="1" t="s">
        <v>2046</v>
      </c>
      <c r="D1676" s="1" t="s">
        <v>35</v>
      </c>
      <c r="E1676" s="1" t="s">
        <v>1959</v>
      </c>
      <c r="F1676" s="1" t="s">
        <v>11058</v>
      </c>
      <c r="G1676" s="1" t="s">
        <v>1551</v>
      </c>
      <c r="H1676" s="1" t="str">
        <f>VLOOKUP(F1676,城市对照表!$B:$C,2,0)</f>
        <v>佛山</v>
      </c>
      <c r="I1676" s="1" t="s">
        <v>11713</v>
      </c>
    </row>
    <row r="1677" spans="1:9" x14ac:dyDescent="0.2">
      <c r="A1677" s="1" t="s">
        <v>1542</v>
      </c>
      <c r="B1677" s="42">
        <v>80051504</v>
      </c>
      <c r="C1677" s="1" t="s">
        <v>2048</v>
      </c>
      <c r="D1677" s="1" t="s">
        <v>35</v>
      </c>
      <c r="E1677" s="1" t="s">
        <v>1959</v>
      </c>
      <c r="F1677" s="1" t="s">
        <v>1542</v>
      </c>
      <c r="G1677" s="1" t="s">
        <v>1551</v>
      </c>
      <c r="H1677" s="1" t="str">
        <f>VLOOKUP(F1677,城市对照表!$B:$C,2,0)</f>
        <v>广州</v>
      </c>
      <c r="I1677" s="1" t="s">
        <v>11713</v>
      </c>
    </row>
    <row r="1678" spans="1:9" x14ac:dyDescent="0.2">
      <c r="A1678" s="1" t="s">
        <v>1542</v>
      </c>
      <c r="B1678" s="42">
        <v>80051505</v>
      </c>
      <c r="C1678" s="1" t="s">
        <v>2050</v>
      </c>
      <c r="D1678" s="1" t="s">
        <v>35</v>
      </c>
      <c r="E1678" s="1" t="s">
        <v>1959</v>
      </c>
      <c r="F1678" s="1" t="s">
        <v>1700</v>
      </c>
      <c r="G1678" s="1" t="s">
        <v>1551</v>
      </c>
      <c r="H1678" s="1" t="str">
        <f>VLOOKUP(F1678,城市对照表!$B:$C,2,0)</f>
        <v>江门</v>
      </c>
      <c r="I1678" s="1" t="s">
        <v>11713</v>
      </c>
    </row>
    <row r="1679" spans="1:9" x14ac:dyDescent="0.2">
      <c r="A1679" s="1" t="s">
        <v>1542</v>
      </c>
      <c r="B1679" s="42">
        <v>80051506</v>
      </c>
      <c r="C1679" s="1" t="s">
        <v>2052</v>
      </c>
      <c r="D1679" s="1" t="s">
        <v>35</v>
      </c>
      <c r="E1679" s="1" t="s">
        <v>1959</v>
      </c>
      <c r="F1679" s="1" t="s">
        <v>11042</v>
      </c>
      <c r="G1679" s="1" t="s">
        <v>1551</v>
      </c>
      <c r="H1679" s="1" t="str">
        <f>VLOOKUP(F1679,城市对照表!$B:$C,2,0)</f>
        <v>广州</v>
      </c>
      <c r="I1679" s="1" t="s">
        <v>11713</v>
      </c>
    </row>
    <row r="1680" spans="1:9" x14ac:dyDescent="0.2">
      <c r="A1680" s="1" t="s">
        <v>1542</v>
      </c>
      <c r="B1680" s="42">
        <v>80051507</v>
      </c>
      <c r="C1680" s="1" t="s">
        <v>2054</v>
      </c>
      <c r="D1680" s="1" t="s">
        <v>35</v>
      </c>
      <c r="E1680" s="1" t="s">
        <v>1959</v>
      </c>
      <c r="F1680" s="1" t="s">
        <v>11048</v>
      </c>
      <c r="G1680" s="1" t="s">
        <v>1551</v>
      </c>
      <c r="H1680" s="1" t="str">
        <f>VLOOKUP(F1680,城市对照表!$B:$C,2,0)</f>
        <v>广州</v>
      </c>
      <c r="I1680" s="1" t="s">
        <v>11713</v>
      </c>
    </row>
    <row r="1681" spans="1:9" x14ac:dyDescent="0.2">
      <c r="A1681" s="1" t="s">
        <v>1542</v>
      </c>
      <c r="B1681" s="42">
        <v>80051508</v>
      </c>
      <c r="C1681" s="1" t="s">
        <v>2056</v>
      </c>
      <c r="D1681" s="1" t="s">
        <v>35</v>
      </c>
      <c r="E1681" s="1" t="s">
        <v>1959</v>
      </c>
      <c r="F1681" s="1" t="s">
        <v>1607</v>
      </c>
      <c r="G1681" s="1" t="s">
        <v>1551</v>
      </c>
      <c r="H1681" s="1" t="str">
        <f>VLOOKUP(F1681,城市对照表!$B:$C,2,0)</f>
        <v>惠州</v>
      </c>
      <c r="I1681" s="1" t="s">
        <v>11713</v>
      </c>
    </row>
    <row r="1682" spans="1:9" x14ac:dyDescent="0.2">
      <c r="A1682" s="1" t="s">
        <v>1542</v>
      </c>
      <c r="B1682" s="42">
        <v>80051509</v>
      </c>
      <c r="C1682" s="1" t="s">
        <v>2058</v>
      </c>
      <c r="D1682" s="1" t="s">
        <v>35</v>
      </c>
      <c r="E1682" s="1" t="s">
        <v>1959</v>
      </c>
      <c r="F1682" s="1" t="s">
        <v>1555</v>
      </c>
      <c r="G1682" s="1" t="s">
        <v>1551</v>
      </c>
      <c r="H1682" s="1" t="str">
        <f>VLOOKUP(F1682,城市对照表!$B:$C,2,0)</f>
        <v>东莞</v>
      </c>
      <c r="I1682" s="1" t="s">
        <v>11713</v>
      </c>
    </row>
    <row r="1683" spans="1:9" x14ac:dyDescent="0.2">
      <c r="A1683" s="1" t="s">
        <v>1542</v>
      </c>
      <c r="B1683" s="42">
        <v>80051510</v>
      </c>
      <c r="C1683" s="1" t="s">
        <v>2060</v>
      </c>
      <c r="D1683" s="1" t="s">
        <v>35</v>
      </c>
      <c r="E1683" s="1" t="s">
        <v>1959</v>
      </c>
      <c r="F1683" s="1" t="s">
        <v>1938</v>
      </c>
      <c r="G1683" s="1" t="s">
        <v>1551</v>
      </c>
      <c r="H1683" s="1" t="str">
        <f>VLOOKUP(F1683,城市对照表!$B:$C,2,0)</f>
        <v>佛山</v>
      </c>
      <c r="I1683" s="1" t="s">
        <v>11713</v>
      </c>
    </row>
    <row r="1684" spans="1:9" x14ac:dyDescent="0.2">
      <c r="A1684" s="1" t="s">
        <v>1542</v>
      </c>
      <c r="B1684" s="42">
        <v>80051511</v>
      </c>
      <c r="C1684" s="1" t="s">
        <v>2062</v>
      </c>
      <c r="D1684" s="1" t="s">
        <v>35</v>
      </c>
      <c r="E1684" s="1" t="s">
        <v>1959</v>
      </c>
      <c r="F1684" s="1" t="s">
        <v>1814</v>
      </c>
      <c r="G1684" s="1" t="s">
        <v>1551</v>
      </c>
      <c r="H1684" s="1" t="str">
        <f>VLOOKUP(F1684,城市对照表!$B:$C,2,0)</f>
        <v>珠海</v>
      </c>
      <c r="I1684" s="1" t="s">
        <v>11713</v>
      </c>
    </row>
    <row r="1685" spans="1:9" x14ac:dyDescent="0.2">
      <c r="A1685" s="1" t="s">
        <v>1542</v>
      </c>
      <c r="B1685" s="42">
        <v>80051512</v>
      </c>
      <c r="C1685" s="1" t="s">
        <v>2064</v>
      </c>
      <c r="D1685" s="1" t="s">
        <v>35</v>
      </c>
      <c r="E1685" s="1" t="s">
        <v>1959</v>
      </c>
      <c r="F1685" s="1" t="s">
        <v>1555</v>
      </c>
      <c r="G1685" s="1" t="s">
        <v>1551</v>
      </c>
      <c r="H1685" s="1" t="str">
        <f>VLOOKUP(F1685,城市对照表!$B:$C,2,0)</f>
        <v>东莞</v>
      </c>
      <c r="I1685" s="1" t="s">
        <v>11713</v>
      </c>
    </row>
    <row r="1686" spans="1:9" x14ac:dyDescent="0.2">
      <c r="A1686" s="1" t="s">
        <v>1542</v>
      </c>
      <c r="B1686" s="42">
        <v>80051513</v>
      </c>
      <c r="C1686" s="1" t="s">
        <v>2066</v>
      </c>
      <c r="D1686" s="1" t="s">
        <v>35</v>
      </c>
      <c r="E1686" s="1" t="s">
        <v>1959</v>
      </c>
      <c r="F1686" s="1" t="s">
        <v>1542</v>
      </c>
      <c r="G1686" s="1" t="s">
        <v>1551</v>
      </c>
      <c r="H1686" s="1" t="str">
        <f>VLOOKUP(F1686,城市对照表!$B:$C,2,0)</f>
        <v>广州</v>
      </c>
      <c r="I1686" s="1" t="s">
        <v>11713</v>
      </c>
    </row>
    <row r="1687" spans="1:9" x14ac:dyDescent="0.2">
      <c r="A1687" s="1" t="s">
        <v>1542</v>
      </c>
      <c r="B1687" s="42">
        <v>80051514</v>
      </c>
      <c r="C1687" s="1" t="s">
        <v>2068</v>
      </c>
      <c r="D1687" s="1" t="s">
        <v>35</v>
      </c>
      <c r="E1687" s="1" t="s">
        <v>1959</v>
      </c>
      <c r="F1687" s="1" t="s">
        <v>11064</v>
      </c>
      <c r="G1687" s="1" t="s">
        <v>1563</v>
      </c>
      <c r="H1687" s="1" t="str">
        <f>VLOOKUP(F1687,城市对照表!$B:$C,2,0)</f>
        <v>海口</v>
      </c>
      <c r="I1687" s="1" t="s">
        <v>11713</v>
      </c>
    </row>
    <row r="1688" spans="1:9" x14ac:dyDescent="0.2">
      <c r="A1688" s="1" t="s">
        <v>1542</v>
      </c>
      <c r="B1688" s="42">
        <v>80051515</v>
      </c>
      <c r="C1688" s="1" t="s">
        <v>2070</v>
      </c>
      <c r="D1688" s="1" t="s">
        <v>35</v>
      </c>
      <c r="E1688" s="1" t="s">
        <v>1959</v>
      </c>
      <c r="F1688" s="1" t="s">
        <v>1562</v>
      </c>
      <c r="G1688" s="1" t="s">
        <v>1563</v>
      </c>
      <c r="H1688" s="1" t="str">
        <f>VLOOKUP(F1688,城市对照表!$B:$C,2,0)</f>
        <v>海口</v>
      </c>
      <c r="I1688" s="1" t="s">
        <v>11713</v>
      </c>
    </row>
    <row r="1689" spans="1:9" x14ac:dyDescent="0.2">
      <c r="A1689" s="1" t="s">
        <v>1542</v>
      </c>
      <c r="B1689" s="42">
        <v>80051516</v>
      </c>
      <c r="C1689" s="1" t="s">
        <v>2072</v>
      </c>
      <c r="D1689" s="1" t="s">
        <v>35</v>
      </c>
      <c r="E1689" s="1" t="s">
        <v>1959</v>
      </c>
      <c r="F1689" s="1" t="s">
        <v>11048</v>
      </c>
      <c r="G1689" s="1" t="s">
        <v>1551</v>
      </c>
      <c r="H1689" s="1" t="str">
        <f>VLOOKUP(F1689,城市对照表!$B:$C,2,0)</f>
        <v>广州</v>
      </c>
      <c r="I1689" s="1" t="s">
        <v>11713</v>
      </c>
    </row>
    <row r="1690" spans="1:9" x14ac:dyDescent="0.2">
      <c r="A1690" s="1" t="s">
        <v>1542</v>
      </c>
      <c r="B1690" s="42">
        <v>80051517</v>
      </c>
      <c r="C1690" s="1" t="s">
        <v>2074</v>
      </c>
      <c r="D1690" s="1" t="s">
        <v>35</v>
      </c>
      <c r="E1690" s="1" t="s">
        <v>1959</v>
      </c>
      <c r="F1690" s="1" t="s">
        <v>1542</v>
      </c>
      <c r="G1690" s="1" t="s">
        <v>1551</v>
      </c>
      <c r="H1690" s="1" t="str">
        <f>VLOOKUP(F1690,城市对照表!$B:$C,2,0)</f>
        <v>广州</v>
      </c>
      <c r="I1690" s="1" t="s">
        <v>11712</v>
      </c>
    </row>
    <row r="1691" spans="1:9" x14ac:dyDescent="0.2">
      <c r="A1691" s="1" t="s">
        <v>1542</v>
      </c>
      <c r="B1691" s="42">
        <v>80051518</v>
      </c>
      <c r="C1691" s="1" t="s">
        <v>2076</v>
      </c>
      <c r="D1691" s="1" t="s">
        <v>35</v>
      </c>
      <c r="E1691" s="1" t="s">
        <v>1959</v>
      </c>
      <c r="F1691" s="1" t="s">
        <v>1624</v>
      </c>
      <c r="G1691" s="1" t="s">
        <v>1551</v>
      </c>
      <c r="H1691" s="1" t="str">
        <f>VLOOKUP(F1691,城市对照表!$B:$C,2,0)</f>
        <v>深圳</v>
      </c>
      <c r="I1691" s="1" t="s">
        <v>11713</v>
      </c>
    </row>
    <row r="1692" spans="1:9" x14ac:dyDescent="0.2">
      <c r="A1692" s="1" t="s">
        <v>1542</v>
      </c>
      <c r="B1692" s="42">
        <v>80051519</v>
      </c>
      <c r="C1692" s="1" t="s">
        <v>2078</v>
      </c>
      <c r="D1692" s="1" t="s">
        <v>35</v>
      </c>
      <c r="E1692" s="1" t="s">
        <v>1959</v>
      </c>
      <c r="F1692" s="1" t="s">
        <v>11065</v>
      </c>
      <c r="G1692" s="1" t="s">
        <v>1551</v>
      </c>
      <c r="H1692" s="1" t="str">
        <f>VLOOKUP(F1692,城市对照表!$B:$C,2,0)</f>
        <v>广州</v>
      </c>
      <c r="I1692" s="1" t="s">
        <v>11713</v>
      </c>
    </row>
    <row r="1693" spans="1:9" x14ac:dyDescent="0.2">
      <c r="A1693" s="1" t="s">
        <v>1542</v>
      </c>
      <c r="B1693" s="42">
        <v>80051520</v>
      </c>
      <c r="C1693" s="1" t="s">
        <v>2080</v>
      </c>
      <c r="D1693" s="1" t="s">
        <v>35</v>
      </c>
      <c r="E1693" s="1" t="s">
        <v>1959</v>
      </c>
      <c r="F1693" s="1" t="s">
        <v>1555</v>
      </c>
      <c r="G1693" s="1" t="s">
        <v>1551</v>
      </c>
      <c r="H1693" s="1" t="str">
        <f>VLOOKUP(F1693,城市对照表!$B:$C,2,0)</f>
        <v>东莞</v>
      </c>
      <c r="I1693" s="1" t="s">
        <v>11713</v>
      </c>
    </row>
    <row r="1694" spans="1:9" x14ac:dyDescent="0.2">
      <c r="A1694" s="1" t="s">
        <v>1542</v>
      </c>
      <c r="B1694" s="42">
        <v>80051521</v>
      </c>
      <c r="C1694" s="1" t="s">
        <v>2082</v>
      </c>
      <c r="D1694" s="1" t="s">
        <v>35</v>
      </c>
      <c r="E1694" s="1" t="s">
        <v>1959</v>
      </c>
      <c r="F1694" s="1" t="s">
        <v>2026</v>
      </c>
      <c r="G1694" s="1" t="s">
        <v>1551</v>
      </c>
      <c r="H1694" s="1" t="str">
        <f>VLOOKUP(F1694,城市对照表!$B:$C,2,0)</f>
        <v>阳江</v>
      </c>
      <c r="I1694" s="1" t="s">
        <v>11713</v>
      </c>
    </row>
    <row r="1695" spans="1:9" x14ac:dyDescent="0.2">
      <c r="A1695" s="1" t="s">
        <v>1542</v>
      </c>
      <c r="B1695" s="42">
        <v>80051522</v>
      </c>
      <c r="C1695" s="1" t="s">
        <v>2084</v>
      </c>
      <c r="D1695" s="1" t="s">
        <v>35</v>
      </c>
      <c r="E1695" s="1" t="s">
        <v>1959</v>
      </c>
      <c r="F1695" s="1" t="s">
        <v>1624</v>
      </c>
      <c r="G1695" s="1" t="s">
        <v>1551</v>
      </c>
      <c r="H1695" s="1" t="str">
        <f>VLOOKUP(F1695,城市对照表!$B:$C,2,0)</f>
        <v>深圳</v>
      </c>
      <c r="I1695" s="1" t="s">
        <v>11713</v>
      </c>
    </row>
    <row r="1696" spans="1:9" x14ac:dyDescent="0.2">
      <c r="A1696" s="1" t="s">
        <v>1542</v>
      </c>
      <c r="B1696" s="42">
        <v>80051523</v>
      </c>
      <c r="C1696" s="1" t="s">
        <v>2086</v>
      </c>
      <c r="D1696" s="1" t="s">
        <v>35</v>
      </c>
      <c r="E1696" s="1" t="s">
        <v>1959</v>
      </c>
      <c r="F1696" s="1" t="s">
        <v>1542</v>
      </c>
      <c r="G1696" s="1" t="s">
        <v>1551</v>
      </c>
      <c r="H1696" s="1" t="str">
        <f>VLOOKUP(F1696,城市对照表!$B:$C,2,0)</f>
        <v>广州</v>
      </c>
      <c r="I1696" s="1" t="s">
        <v>11713</v>
      </c>
    </row>
    <row r="1697" spans="1:9" x14ac:dyDescent="0.2">
      <c r="A1697" s="1" t="s">
        <v>1542</v>
      </c>
      <c r="B1697" s="42">
        <v>80051524</v>
      </c>
      <c r="C1697" s="1" t="s">
        <v>2088</v>
      </c>
      <c r="D1697" s="1" t="s">
        <v>35</v>
      </c>
      <c r="E1697" s="1" t="s">
        <v>1959</v>
      </c>
      <c r="F1697" s="1" t="s">
        <v>1542</v>
      </c>
      <c r="G1697" s="1" t="s">
        <v>1551</v>
      </c>
      <c r="H1697" s="1" t="str">
        <f>VLOOKUP(F1697,城市对照表!$B:$C,2,0)</f>
        <v>广州</v>
      </c>
      <c r="I1697" s="1" t="s">
        <v>11713</v>
      </c>
    </row>
    <row r="1698" spans="1:9" x14ac:dyDescent="0.2">
      <c r="A1698" s="1" t="s">
        <v>1542</v>
      </c>
      <c r="B1698" s="42">
        <v>80051525</v>
      </c>
      <c r="C1698" s="1" t="s">
        <v>2090</v>
      </c>
      <c r="D1698" s="1" t="s">
        <v>35</v>
      </c>
      <c r="E1698" s="1" t="s">
        <v>1959</v>
      </c>
      <c r="F1698" s="1" t="s">
        <v>1542</v>
      </c>
      <c r="G1698" s="1" t="s">
        <v>1551</v>
      </c>
      <c r="H1698" s="1" t="str">
        <f>VLOOKUP(F1698,城市对照表!$B:$C,2,0)</f>
        <v>广州</v>
      </c>
      <c r="I1698" s="1" t="s">
        <v>11713</v>
      </c>
    </row>
    <row r="1699" spans="1:9" x14ac:dyDescent="0.2">
      <c r="A1699" s="1" t="s">
        <v>1542</v>
      </c>
      <c r="B1699" s="42">
        <v>80051526</v>
      </c>
      <c r="C1699" s="1" t="s">
        <v>2092</v>
      </c>
      <c r="D1699" s="1" t="s">
        <v>35</v>
      </c>
      <c r="E1699" s="1" t="s">
        <v>1959</v>
      </c>
      <c r="F1699" s="1" t="s">
        <v>1542</v>
      </c>
      <c r="G1699" s="1" t="s">
        <v>1551</v>
      </c>
      <c r="H1699" s="1" t="str">
        <f>VLOOKUP(F1699,城市对照表!$B:$C,2,0)</f>
        <v>广州</v>
      </c>
      <c r="I1699" s="1" t="s">
        <v>11713</v>
      </c>
    </row>
    <row r="1700" spans="1:9" x14ac:dyDescent="0.2">
      <c r="A1700" s="1" t="s">
        <v>1542</v>
      </c>
      <c r="B1700" s="42">
        <v>80051527</v>
      </c>
      <c r="C1700" s="1" t="s">
        <v>2094</v>
      </c>
      <c r="D1700" s="1" t="s">
        <v>35</v>
      </c>
      <c r="E1700" s="1" t="s">
        <v>1959</v>
      </c>
      <c r="F1700" s="1" t="s">
        <v>11058</v>
      </c>
      <c r="G1700" s="1" t="s">
        <v>1551</v>
      </c>
      <c r="H1700" s="1" t="str">
        <f>VLOOKUP(F1700,城市对照表!$B:$C,2,0)</f>
        <v>佛山</v>
      </c>
      <c r="I1700" s="1" t="s">
        <v>11713</v>
      </c>
    </row>
    <row r="1701" spans="1:9" x14ac:dyDescent="0.2">
      <c r="A1701" s="1" t="s">
        <v>1542</v>
      </c>
      <c r="B1701" s="42">
        <v>80051528</v>
      </c>
      <c r="C1701" s="1" t="s">
        <v>2096</v>
      </c>
      <c r="D1701" s="1" t="s">
        <v>35</v>
      </c>
      <c r="E1701" s="1" t="s">
        <v>1959</v>
      </c>
      <c r="F1701" s="1" t="s">
        <v>1562</v>
      </c>
      <c r="G1701" s="1" t="s">
        <v>1563</v>
      </c>
      <c r="H1701" s="1" t="str">
        <f>VLOOKUP(F1701,城市对照表!$B:$C,2,0)</f>
        <v>海口</v>
      </c>
      <c r="I1701" s="1" t="s">
        <v>11713</v>
      </c>
    </row>
    <row r="1702" spans="1:9" x14ac:dyDescent="0.2">
      <c r="A1702" s="1" t="s">
        <v>1542</v>
      </c>
      <c r="B1702" s="42">
        <v>80051529</v>
      </c>
      <c r="C1702" s="1" t="s">
        <v>2098</v>
      </c>
      <c r="D1702" s="1" t="s">
        <v>35</v>
      </c>
      <c r="E1702" s="1" t="s">
        <v>1959</v>
      </c>
      <c r="F1702" s="1" t="s">
        <v>1555</v>
      </c>
      <c r="G1702" s="1" t="s">
        <v>1551</v>
      </c>
      <c r="H1702" s="1" t="str">
        <f>VLOOKUP(F1702,城市对照表!$B:$C,2,0)</f>
        <v>东莞</v>
      </c>
      <c r="I1702" s="1" t="s">
        <v>11713</v>
      </c>
    </row>
    <row r="1703" spans="1:9" x14ac:dyDescent="0.2">
      <c r="A1703" s="1" t="s">
        <v>1542</v>
      </c>
      <c r="B1703" s="42">
        <v>80051530</v>
      </c>
      <c r="C1703" s="1" t="s">
        <v>2100</v>
      </c>
      <c r="D1703" s="1" t="s">
        <v>35</v>
      </c>
      <c r="E1703" s="1" t="s">
        <v>1959</v>
      </c>
      <c r="F1703" s="1" t="s">
        <v>1707</v>
      </c>
      <c r="G1703" s="1" t="s">
        <v>1551</v>
      </c>
      <c r="H1703" s="1" t="str">
        <f>VLOOKUP(F1703,城市对照表!$B:$C,2,0)</f>
        <v>韶关</v>
      </c>
      <c r="I1703" s="1" t="s">
        <v>11713</v>
      </c>
    </row>
    <row r="1704" spans="1:9" x14ac:dyDescent="0.2">
      <c r="A1704" s="1" t="s">
        <v>1542</v>
      </c>
      <c r="B1704" s="42">
        <v>80051531</v>
      </c>
      <c r="C1704" s="1" t="s">
        <v>2102</v>
      </c>
      <c r="D1704" s="1" t="s">
        <v>35</v>
      </c>
      <c r="E1704" s="1" t="s">
        <v>1959</v>
      </c>
      <c r="F1704" s="1" t="s">
        <v>11058</v>
      </c>
      <c r="G1704" s="1" t="s">
        <v>1551</v>
      </c>
      <c r="H1704" s="1" t="str">
        <f>VLOOKUP(F1704,城市对照表!$B:$C,2,0)</f>
        <v>佛山</v>
      </c>
      <c r="I1704" s="1" t="s">
        <v>11713</v>
      </c>
    </row>
    <row r="1705" spans="1:9" x14ac:dyDescent="0.2">
      <c r="A1705" s="1" t="s">
        <v>1542</v>
      </c>
      <c r="B1705" s="42">
        <v>80051532</v>
      </c>
      <c r="C1705" s="1" t="s">
        <v>2104</v>
      </c>
      <c r="D1705" s="1" t="s">
        <v>35</v>
      </c>
      <c r="E1705" s="1" t="s">
        <v>1959</v>
      </c>
      <c r="F1705" s="1" t="s">
        <v>1542</v>
      </c>
      <c r="G1705" s="1" t="s">
        <v>1551</v>
      </c>
      <c r="H1705" s="1" t="str">
        <f>VLOOKUP(F1705,城市对照表!$B:$C,2,0)</f>
        <v>广州</v>
      </c>
      <c r="I1705" s="1" t="s">
        <v>11713</v>
      </c>
    </row>
    <row r="1706" spans="1:9" x14ac:dyDescent="0.2">
      <c r="A1706" s="1" t="s">
        <v>1542</v>
      </c>
      <c r="B1706" s="42">
        <v>80051533</v>
      </c>
      <c r="C1706" s="1" t="s">
        <v>2106</v>
      </c>
      <c r="D1706" s="1" t="s">
        <v>35</v>
      </c>
      <c r="E1706" s="1" t="s">
        <v>1959</v>
      </c>
      <c r="F1706" s="1" t="s">
        <v>1542</v>
      </c>
      <c r="G1706" s="1" t="s">
        <v>1551</v>
      </c>
      <c r="H1706" s="1" t="str">
        <f>VLOOKUP(F1706,城市对照表!$B:$C,2,0)</f>
        <v>广州</v>
      </c>
      <c r="I1706" s="1" t="s">
        <v>11713</v>
      </c>
    </row>
    <row r="1707" spans="1:9" x14ac:dyDescent="0.2">
      <c r="A1707" s="1" t="s">
        <v>1542</v>
      </c>
      <c r="B1707" s="42">
        <v>80051534</v>
      </c>
      <c r="C1707" s="1" t="s">
        <v>2108</v>
      </c>
      <c r="D1707" s="1" t="s">
        <v>35</v>
      </c>
      <c r="E1707" s="1" t="s">
        <v>1959</v>
      </c>
      <c r="F1707" s="1" t="s">
        <v>1542</v>
      </c>
      <c r="G1707" s="1" t="s">
        <v>1551</v>
      </c>
      <c r="H1707" s="1" t="str">
        <f>VLOOKUP(F1707,城市对照表!$B:$C,2,0)</f>
        <v>广州</v>
      </c>
      <c r="I1707" s="1" t="s">
        <v>11713</v>
      </c>
    </row>
    <row r="1708" spans="1:9" x14ac:dyDescent="0.2">
      <c r="A1708" s="1" t="s">
        <v>1542</v>
      </c>
      <c r="B1708" s="42">
        <v>80051535</v>
      </c>
      <c r="C1708" s="1" t="s">
        <v>2110</v>
      </c>
      <c r="D1708" s="1" t="s">
        <v>35</v>
      </c>
      <c r="E1708" s="1" t="s">
        <v>1959</v>
      </c>
      <c r="F1708" s="1" t="s">
        <v>1562</v>
      </c>
      <c r="G1708" s="1" t="s">
        <v>1563</v>
      </c>
      <c r="H1708" s="1" t="str">
        <f>VLOOKUP(F1708,城市对照表!$B:$C,2,0)</f>
        <v>海口</v>
      </c>
      <c r="I1708" s="1" t="s">
        <v>11713</v>
      </c>
    </row>
    <row r="1709" spans="1:9" x14ac:dyDescent="0.2">
      <c r="A1709" s="1" t="s">
        <v>1542</v>
      </c>
      <c r="B1709" s="42">
        <v>80051536</v>
      </c>
      <c r="C1709" s="1" t="s">
        <v>2112</v>
      </c>
      <c r="D1709" s="1" t="s">
        <v>35</v>
      </c>
      <c r="E1709" s="1" t="s">
        <v>1959</v>
      </c>
      <c r="F1709" s="1" t="s">
        <v>1844</v>
      </c>
      <c r="G1709" s="1" t="s">
        <v>1547</v>
      </c>
      <c r="H1709" s="1" t="str">
        <f>VLOOKUP(F1709,城市对照表!$B:$C,2,0)</f>
        <v>北海</v>
      </c>
      <c r="I1709" s="1" t="s">
        <v>11713</v>
      </c>
    </row>
    <row r="1710" spans="1:9" x14ac:dyDescent="0.2">
      <c r="A1710" s="1" t="s">
        <v>1542</v>
      </c>
      <c r="B1710" s="42">
        <v>80051537</v>
      </c>
      <c r="C1710" s="1" t="s">
        <v>2114</v>
      </c>
      <c r="D1710" s="1" t="s">
        <v>35</v>
      </c>
      <c r="E1710" s="1" t="s">
        <v>1959</v>
      </c>
      <c r="F1710" s="1" t="s">
        <v>11048</v>
      </c>
      <c r="G1710" s="1" t="s">
        <v>1551</v>
      </c>
      <c r="H1710" s="1" t="str">
        <f>VLOOKUP(F1710,城市对照表!$B:$C,2,0)</f>
        <v>广州</v>
      </c>
      <c r="I1710" s="1" t="s">
        <v>11713</v>
      </c>
    </row>
    <row r="1711" spans="1:9" x14ac:dyDescent="0.2">
      <c r="A1711" s="1" t="s">
        <v>1542</v>
      </c>
      <c r="B1711" s="42">
        <v>80051539</v>
      </c>
      <c r="C1711" s="1" t="s">
        <v>2116</v>
      </c>
      <c r="D1711" s="1" t="s">
        <v>35</v>
      </c>
      <c r="E1711" s="1" t="s">
        <v>1959</v>
      </c>
      <c r="F1711" s="1" t="s">
        <v>11055</v>
      </c>
      <c r="G1711" s="1" t="s">
        <v>1551</v>
      </c>
      <c r="H1711" s="1" t="str">
        <f>VLOOKUP(F1711,城市对照表!$B:$C,2,0)</f>
        <v>佛山</v>
      </c>
      <c r="I1711" s="1" t="s">
        <v>11713</v>
      </c>
    </row>
    <row r="1712" spans="1:9" x14ac:dyDescent="0.2">
      <c r="A1712" s="1" t="s">
        <v>1542</v>
      </c>
      <c r="B1712" s="42">
        <v>80051540</v>
      </c>
      <c r="C1712" s="1" t="s">
        <v>2118</v>
      </c>
      <c r="D1712" s="1" t="s">
        <v>35</v>
      </c>
      <c r="E1712" s="1" t="s">
        <v>1959</v>
      </c>
      <c r="F1712" s="1" t="s">
        <v>11050</v>
      </c>
      <c r="G1712" s="1" t="s">
        <v>1551</v>
      </c>
      <c r="H1712" s="1" t="str">
        <f>VLOOKUP(F1712,城市对照表!$B:$C,2,0)</f>
        <v>佛山</v>
      </c>
      <c r="I1712" s="1" t="s">
        <v>11713</v>
      </c>
    </row>
    <row r="1713" spans="1:9" x14ac:dyDescent="0.2">
      <c r="A1713" s="1" t="s">
        <v>1542</v>
      </c>
      <c r="B1713" s="42">
        <v>80051541</v>
      </c>
      <c r="C1713" s="1" t="s">
        <v>2120</v>
      </c>
      <c r="D1713" s="1" t="s">
        <v>35</v>
      </c>
      <c r="E1713" s="1" t="s">
        <v>1959</v>
      </c>
      <c r="F1713" s="1" t="s">
        <v>1624</v>
      </c>
      <c r="G1713" s="1" t="s">
        <v>1551</v>
      </c>
      <c r="H1713" s="1" t="str">
        <f>VLOOKUP(F1713,城市对照表!$B:$C,2,0)</f>
        <v>深圳</v>
      </c>
      <c r="I1713" s="1" t="s">
        <v>11713</v>
      </c>
    </row>
    <row r="1714" spans="1:9" x14ac:dyDescent="0.2">
      <c r="A1714" s="1" t="s">
        <v>1542</v>
      </c>
      <c r="B1714" s="42">
        <v>80051542</v>
      </c>
      <c r="C1714" s="1" t="s">
        <v>2122</v>
      </c>
      <c r="D1714" s="1" t="s">
        <v>35</v>
      </c>
      <c r="E1714" s="1" t="s">
        <v>1959</v>
      </c>
      <c r="F1714" s="1" t="s">
        <v>11050</v>
      </c>
      <c r="G1714" s="1" t="s">
        <v>1551</v>
      </c>
      <c r="H1714" s="1" t="str">
        <f>VLOOKUP(F1714,城市对照表!$B:$C,2,0)</f>
        <v>佛山</v>
      </c>
      <c r="I1714" s="1" t="s">
        <v>11713</v>
      </c>
    </row>
    <row r="1715" spans="1:9" x14ac:dyDescent="0.2">
      <c r="A1715" s="1" t="s">
        <v>1542</v>
      </c>
      <c r="B1715" s="42">
        <v>80051543</v>
      </c>
      <c r="C1715" s="1" t="s">
        <v>2124</v>
      </c>
      <c r="D1715" s="1" t="s">
        <v>35</v>
      </c>
      <c r="E1715" s="1" t="s">
        <v>1959</v>
      </c>
      <c r="F1715" s="1" t="s">
        <v>1542</v>
      </c>
      <c r="G1715" s="1" t="s">
        <v>1551</v>
      </c>
      <c r="H1715" s="1" t="str">
        <f>VLOOKUP(F1715,城市对照表!$B:$C,2,0)</f>
        <v>广州</v>
      </c>
      <c r="I1715" s="1" t="s">
        <v>11713</v>
      </c>
    </row>
    <row r="1716" spans="1:9" x14ac:dyDescent="0.2">
      <c r="A1716" s="1" t="s">
        <v>1542</v>
      </c>
      <c r="B1716" s="42">
        <v>80051544</v>
      </c>
      <c r="C1716" s="1" t="s">
        <v>2126</v>
      </c>
      <c r="D1716" s="1" t="s">
        <v>35</v>
      </c>
      <c r="E1716" s="1" t="s">
        <v>1959</v>
      </c>
      <c r="F1716" s="1" t="s">
        <v>1938</v>
      </c>
      <c r="G1716" s="1" t="s">
        <v>1551</v>
      </c>
      <c r="H1716" s="1" t="str">
        <f>VLOOKUP(F1716,城市对照表!$B:$C,2,0)</f>
        <v>佛山</v>
      </c>
      <c r="I1716" s="1" t="s">
        <v>11713</v>
      </c>
    </row>
    <row r="1717" spans="1:9" x14ac:dyDescent="0.2">
      <c r="A1717" s="1" t="s">
        <v>1542</v>
      </c>
      <c r="B1717" s="42">
        <v>80051545</v>
      </c>
      <c r="C1717" s="1" t="s">
        <v>2128</v>
      </c>
      <c r="D1717" s="1" t="s">
        <v>35</v>
      </c>
      <c r="E1717" s="1" t="s">
        <v>1959</v>
      </c>
      <c r="F1717" s="1" t="s">
        <v>1562</v>
      </c>
      <c r="G1717" s="1" t="s">
        <v>1563</v>
      </c>
      <c r="H1717" s="1" t="str">
        <f>VLOOKUP(F1717,城市对照表!$B:$C,2,0)</f>
        <v>海口</v>
      </c>
      <c r="I1717" s="1" t="s">
        <v>11713</v>
      </c>
    </row>
    <row r="1718" spans="1:9" x14ac:dyDescent="0.2">
      <c r="A1718" s="1" t="s">
        <v>1542</v>
      </c>
      <c r="B1718" s="42">
        <v>80051546</v>
      </c>
      <c r="C1718" s="1" t="s">
        <v>2130</v>
      </c>
      <c r="D1718" s="1" t="s">
        <v>35</v>
      </c>
      <c r="E1718" s="1" t="s">
        <v>1959</v>
      </c>
      <c r="F1718" s="1" t="s">
        <v>1562</v>
      </c>
      <c r="G1718" s="1" t="s">
        <v>1563</v>
      </c>
      <c r="H1718" s="1" t="str">
        <f>VLOOKUP(F1718,城市对照表!$B:$C,2,0)</f>
        <v>海口</v>
      </c>
      <c r="I1718" s="1" t="s">
        <v>11713</v>
      </c>
    </row>
    <row r="1719" spans="1:9" x14ac:dyDescent="0.2">
      <c r="A1719" s="1" t="s">
        <v>1542</v>
      </c>
      <c r="B1719" s="42">
        <v>80051547</v>
      </c>
      <c r="C1719" s="1" t="s">
        <v>2132</v>
      </c>
      <c r="D1719" s="1" t="s">
        <v>35</v>
      </c>
      <c r="E1719" s="1" t="s">
        <v>1959</v>
      </c>
      <c r="F1719" s="1" t="s">
        <v>1546</v>
      </c>
      <c r="G1719" s="1" t="s">
        <v>1547</v>
      </c>
      <c r="H1719" s="1" t="str">
        <f>VLOOKUP(F1719,城市对照表!$B:$C,2,0)</f>
        <v>柳州</v>
      </c>
      <c r="I1719" s="1" t="s">
        <v>11713</v>
      </c>
    </row>
    <row r="1720" spans="1:9" x14ac:dyDescent="0.2">
      <c r="A1720" s="1" t="s">
        <v>1542</v>
      </c>
      <c r="B1720" s="42">
        <v>80051548</v>
      </c>
      <c r="C1720" s="1" t="s">
        <v>2134</v>
      </c>
      <c r="D1720" s="1" t="s">
        <v>35</v>
      </c>
      <c r="E1720" s="1" t="s">
        <v>1959</v>
      </c>
      <c r="F1720" s="1" t="s">
        <v>1778</v>
      </c>
      <c r="G1720" s="1" t="s">
        <v>1547</v>
      </c>
      <c r="H1720" s="1" t="str">
        <f>VLOOKUP(F1720,城市对照表!$B:$C,2,0)</f>
        <v>南宁</v>
      </c>
      <c r="I1720" s="1" t="s">
        <v>11713</v>
      </c>
    </row>
    <row r="1721" spans="1:9" x14ac:dyDescent="0.2">
      <c r="A1721" s="1" t="s">
        <v>1542</v>
      </c>
      <c r="B1721" s="42">
        <v>80051549</v>
      </c>
      <c r="C1721" s="1" t="s">
        <v>2136</v>
      </c>
      <c r="D1721" s="1" t="s">
        <v>35</v>
      </c>
      <c r="E1721" s="1" t="s">
        <v>1959</v>
      </c>
      <c r="F1721" s="1" t="s">
        <v>11047</v>
      </c>
      <c r="G1721" s="1" t="s">
        <v>1551</v>
      </c>
      <c r="H1721" s="1" t="str">
        <f>VLOOKUP(F1721,城市对照表!$B:$C,2,0)</f>
        <v>汕尾</v>
      </c>
      <c r="I1721" s="1" t="s">
        <v>11713</v>
      </c>
    </row>
    <row r="1722" spans="1:9" x14ac:dyDescent="0.2">
      <c r="A1722" s="1" t="s">
        <v>1542</v>
      </c>
      <c r="B1722" s="42">
        <v>80051550</v>
      </c>
      <c r="C1722" s="1" t="s">
        <v>2138</v>
      </c>
      <c r="D1722" s="1" t="s">
        <v>35</v>
      </c>
      <c r="E1722" s="1" t="s">
        <v>1959</v>
      </c>
      <c r="F1722" s="1" t="s">
        <v>11043</v>
      </c>
      <c r="G1722" s="1" t="s">
        <v>1551</v>
      </c>
      <c r="H1722" s="1" t="str">
        <f>VLOOKUP(F1722,城市对照表!$B:$C,2,0)</f>
        <v>江门</v>
      </c>
      <c r="I1722" s="1" t="s">
        <v>11713</v>
      </c>
    </row>
    <row r="1723" spans="1:9" x14ac:dyDescent="0.2">
      <c r="A1723" s="1" t="s">
        <v>1542</v>
      </c>
      <c r="B1723" s="42">
        <v>80051551</v>
      </c>
      <c r="C1723" s="1" t="s">
        <v>2140</v>
      </c>
      <c r="D1723" s="1" t="s">
        <v>35</v>
      </c>
      <c r="E1723" s="1" t="s">
        <v>1959</v>
      </c>
      <c r="F1723" s="1" t="s">
        <v>2141</v>
      </c>
      <c r="G1723" s="1" t="s">
        <v>1551</v>
      </c>
      <c r="H1723" s="1" t="str">
        <f>VLOOKUP(F1723,城市对照表!$B:$C,2,0)</f>
        <v>清远</v>
      </c>
      <c r="I1723" s="1" t="s">
        <v>11713</v>
      </c>
    </row>
    <row r="1724" spans="1:9" x14ac:dyDescent="0.2">
      <c r="A1724" s="1" t="s">
        <v>1542</v>
      </c>
      <c r="B1724" s="42">
        <v>80051554</v>
      </c>
      <c r="C1724" s="1" t="s">
        <v>2143</v>
      </c>
      <c r="D1724" s="1" t="s">
        <v>35</v>
      </c>
      <c r="E1724" s="1" t="s">
        <v>1959</v>
      </c>
      <c r="F1724" s="1" t="s">
        <v>1778</v>
      </c>
      <c r="G1724" s="1" t="s">
        <v>1547</v>
      </c>
      <c r="H1724" s="1" t="str">
        <f>VLOOKUP(F1724,城市对照表!$B:$C,2,0)</f>
        <v>南宁</v>
      </c>
      <c r="I1724" s="1" t="s">
        <v>11713</v>
      </c>
    </row>
    <row r="1725" spans="1:9" x14ac:dyDescent="0.2">
      <c r="A1725" s="1" t="s">
        <v>1542</v>
      </c>
      <c r="B1725" s="42">
        <v>80051555</v>
      </c>
      <c r="C1725" s="1" t="s">
        <v>2145</v>
      </c>
      <c r="D1725" s="1" t="s">
        <v>35</v>
      </c>
      <c r="E1725" s="1" t="s">
        <v>1959</v>
      </c>
      <c r="F1725" s="1" t="s">
        <v>2146</v>
      </c>
      <c r="G1725" s="1" t="s">
        <v>1551</v>
      </c>
      <c r="H1725" s="1" t="str">
        <f>VLOOKUP(F1725,城市对照表!$B:$C,2,0)</f>
        <v>河源</v>
      </c>
      <c r="I1725" s="1" t="s">
        <v>11713</v>
      </c>
    </row>
    <row r="1726" spans="1:9" x14ac:dyDescent="0.2">
      <c r="A1726" s="1" t="s">
        <v>1542</v>
      </c>
      <c r="B1726" s="42">
        <v>80051557</v>
      </c>
      <c r="C1726" s="1" t="s">
        <v>2148</v>
      </c>
      <c r="D1726" s="1" t="s">
        <v>35</v>
      </c>
      <c r="E1726" s="1" t="s">
        <v>1959</v>
      </c>
      <c r="F1726" s="1" t="s">
        <v>1542</v>
      </c>
      <c r="G1726" s="1" t="s">
        <v>1551</v>
      </c>
      <c r="H1726" s="1" t="str">
        <f>VLOOKUP(F1726,城市对照表!$B:$C,2,0)</f>
        <v>广州</v>
      </c>
      <c r="I1726" s="1" t="s">
        <v>11713</v>
      </c>
    </row>
    <row r="1727" spans="1:9" x14ac:dyDescent="0.2">
      <c r="A1727" s="1" t="s">
        <v>1542</v>
      </c>
      <c r="B1727" s="42">
        <v>80051558</v>
      </c>
      <c r="C1727" s="1" t="s">
        <v>2150</v>
      </c>
      <c r="D1727" s="1" t="s">
        <v>35</v>
      </c>
      <c r="E1727" s="1" t="s">
        <v>1959</v>
      </c>
      <c r="F1727" s="1" t="s">
        <v>11058</v>
      </c>
      <c r="G1727" s="1" t="s">
        <v>1551</v>
      </c>
      <c r="H1727" s="1" t="str">
        <f>VLOOKUP(F1727,城市对照表!$B:$C,2,0)</f>
        <v>佛山</v>
      </c>
      <c r="I1727" s="1" t="s">
        <v>11713</v>
      </c>
    </row>
    <row r="1728" spans="1:9" x14ac:dyDescent="0.2">
      <c r="A1728" s="1" t="s">
        <v>1542</v>
      </c>
      <c r="B1728" s="42">
        <v>80051559</v>
      </c>
      <c r="C1728" s="1" t="s">
        <v>2152</v>
      </c>
      <c r="D1728" s="1" t="s">
        <v>35</v>
      </c>
      <c r="E1728" s="1" t="s">
        <v>1959</v>
      </c>
      <c r="F1728" s="1" t="s">
        <v>2153</v>
      </c>
      <c r="G1728" s="1" t="s">
        <v>1551</v>
      </c>
      <c r="H1728" s="1" t="str">
        <f>VLOOKUP(F1728,城市对照表!$B:$C,2,0)</f>
        <v>汕尾</v>
      </c>
      <c r="I1728" s="1" t="s">
        <v>11713</v>
      </c>
    </row>
    <row r="1729" spans="1:9" x14ac:dyDescent="0.2">
      <c r="A1729" s="1" t="s">
        <v>1542</v>
      </c>
      <c r="B1729" s="42">
        <v>80051560</v>
      </c>
      <c r="C1729" s="1" t="s">
        <v>2155</v>
      </c>
      <c r="D1729" s="1" t="s">
        <v>35</v>
      </c>
      <c r="E1729" s="1" t="s">
        <v>1959</v>
      </c>
      <c r="F1729" s="1" t="s">
        <v>1542</v>
      </c>
      <c r="G1729" s="1" t="s">
        <v>1551</v>
      </c>
      <c r="H1729" s="1" t="str">
        <f>VLOOKUP(F1729,城市对照表!$B:$C,2,0)</f>
        <v>广州</v>
      </c>
      <c r="I1729" s="1" t="s">
        <v>11713</v>
      </c>
    </row>
    <row r="1730" spans="1:9" x14ac:dyDescent="0.2">
      <c r="A1730" s="1" t="s">
        <v>1542</v>
      </c>
      <c r="B1730" s="42">
        <v>80051561</v>
      </c>
      <c r="C1730" s="1" t="s">
        <v>2157</v>
      </c>
      <c r="D1730" s="1" t="s">
        <v>35</v>
      </c>
      <c r="E1730" s="1" t="s">
        <v>1959</v>
      </c>
      <c r="F1730" s="1" t="s">
        <v>1624</v>
      </c>
      <c r="G1730" s="1" t="s">
        <v>1551</v>
      </c>
      <c r="H1730" s="1" t="str">
        <f>VLOOKUP(F1730,城市对照表!$B:$C,2,0)</f>
        <v>深圳</v>
      </c>
      <c r="I1730" s="1" t="s">
        <v>11713</v>
      </c>
    </row>
    <row r="1731" spans="1:9" x14ac:dyDescent="0.2">
      <c r="A1731" s="1" t="s">
        <v>1542</v>
      </c>
      <c r="B1731" s="42">
        <v>80051562</v>
      </c>
      <c r="C1731" s="1" t="s">
        <v>2159</v>
      </c>
      <c r="D1731" s="1" t="s">
        <v>35</v>
      </c>
      <c r="E1731" s="1" t="s">
        <v>1959</v>
      </c>
      <c r="F1731" s="1" t="s">
        <v>1542</v>
      </c>
      <c r="G1731" s="1" t="s">
        <v>1551</v>
      </c>
      <c r="H1731" s="1" t="str">
        <f>VLOOKUP(F1731,城市对照表!$B:$C,2,0)</f>
        <v>广州</v>
      </c>
      <c r="I1731" s="1" t="s">
        <v>11713</v>
      </c>
    </row>
    <row r="1732" spans="1:9" x14ac:dyDescent="0.2">
      <c r="A1732" s="1" t="s">
        <v>1542</v>
      </c>
      <c r="B1732" s="42">
        <v>80051563</v>
      </c>
      <c r="C1732" s="1" t="s">
        <v>2161</v>
      </c>
      <c r="D1732" s="1" t="s">
        <v>35</v>
      </c>
      <c r="E1732" s="1" t="s">
        <v>1959</v>
      </c>
      <c r="F1732" s="1" t="s">
        <v>1778</v>
      </c>
      <c r="G1732" s="1" t="s">
        <v>1547</v>
      </c>
      <c r="H1732" s="1" t="str">
        <f>VLOOKUP(F1732,城市对照表!$B:$C,2,0)</f>
        <v>南宁</v>
      </c>
      <c r="I1732" s="1" t="s">
        <v>11713</v>
      </c>
    </row>
    <row r="1733" spans="1:9" x14ac:dyDescent="0.2">
      <c r="A1733" s="1" t="s">
        <v>1542</v>
      </c>
      <c r="B1733" s="42">
        <v>80051564</v>
      </c>
      <c r="C1733" s="1" t="s">
        <v>2163</v>
      </c>
      <c r="D1733" s="1" t="s">
        <v>35</v>
      </c>
      <c r="E1733" s="1" t="s">
        <v>1959</v>
      </c>
      <c r="F1733" s="1" t="s">
        <v>1624</v>
      </c>
      <c r="G1733" s="1" t="s">
        <v>1551</v>
      </c>
      <c r="H1733" s="1" t="str">
        <f>VLOOKUP(F1733,城市对照表!$B:$C,2,0)</f>
        <v>深圳</v>
      </c>
      <c r="I1733" s="1" t="s">
        <v>11713</v>
      </c>
    </row>
    <row r="1734" spans="1:9" x14ac:dyDescent="0.2">
      <c r="A1734" s="1" t="s">
        <v>1542</v>
      </c>
      <c r="B1734" s="42">
        <v>80051565</v>
      </c>
      <c r="C1734" s="1" t="s">
        <v>2165</v>
      </c>
      <c r="D1734" s="1" t="s">
        <v>35</v>
      </c>
      <c r="E1734" s="1" t="s">
        <v>1959</v>
      </c>
      <c r="F1734" s="1" t="s">
        <v>11045</v>
      </c>
      <c r="G1734" s="1" t="s">
        <v>1551</v>
      </c>
      <c r="H1734" s="1" t="str">
        <f>VLOOKUP(F1734,城市对照表!$B:$C,2,0)</f>
        <v>广州</v>
      </c>
      <c r="I1734" s="1" t="s">
        <v>11713</v>
      </c>
    </row>
    <row r="1735" spans="1:9" x14ac:dyDescent="0.2">
      <c r="A1735" s="1" t="s">
        <v>1542</v>
      </c>
      <c r="B1735" s="42">
        <v>80051566</v>
      </c>
      <c r="C1735" s="1" t="s">
        <v>2167</v>
      </c>
      <c r="D1735" s="1" t="s">
        <v>35</v>
      </c>
      <c r="E1735" s="1" t="s">
        <v>1959</v>
      </c>
      <c r="F1735" s="1" t="s">
        <v>1542</v>
      </c>
      <c r="G1735" s="1" t="s">
        <v>1551</v>
      </c>
      <c r="H1735" s="1" t="str">
        <f>VLOOKUP(F1735,城市对照表!$B:$C,2,0)</f>
        <v>广州</v>
      </c>
      <c r="I1735" s="1" t="s">
        <v>11713</v>
      </c>
    </row>
    <row r="1736" spans="1:9" x14ac:dyDescent="0.2">
      <c r="A1736" s="1" t="s">
        <v>1542</v>
      </c>
      <c r="B1736" s="42">
        <v>80051567</v>
      </c>
      <c r="C1736" s="1" t="s">
        <v>2169</v>
      </c>
      <c r="D1736" s="1" t="s">
        <v>35</v>
      </c>
      <c r="E1736" s="1" t="s">
        <v>1959</v>
      </c>
      <c r="F1736" s="1" t="s">
        <v>1542</v>
      </c>
      <c r="G1736" s="1" t="s">
        <v>1551</v>
      </c>
      <c r="H1736" s="1" t="str">
        <f>VLOOKUP(F1736,城市对照表!$B:$C,2,0)</f>
        <v>广州</v>
      </c>
      <c r="I1736" s="1" t="s">
        <v>11713</v>
      </c>
    </row>
    <row r="1737" spans="1:9" x14ac:dyDescent="0.2">
      <c r="A1737" s="1" t="s">
        <v>1542</v>
      </c>
      <c r="B1737" s="42">
        <v>80051568</v>
      </c>
      <c r="C1737" s="1" t="s">
        <v>2171</v>
      </c>
      <c r="D1737" s="1" t="s">
        <v>35</v>
      </c>
      <c r="E1737" s="1" t="s">
        <v>1959</v>
      </c>
      <c r="F1737" s="1" t="s">
        <v>1624</v>
      </c>
      <c r="G1737" s="1" t="s">
        <v>1551</v>
      </c>
      <c r="H1737" s="1" t="str">
        <f>VLOOKUP(F1737,城市对照表!$B:$C,2,0)</f>
        <v>深圳</v>
      </c>
      <c r="I1737" s="1" t="s">
        <v>11713</v>
      </c>
    </row>
    <row r="1738" spans="1:9" x14ac:dyDescent="0.2">
      <c r="A1738" s="1" t="s">
        <v>1542</v>
      </c>
      <c r="B1738" s="42">
        <v>80051569</v>
      </c>
      <c r="C1738" s="1" t="s">
        <v>2173</v>
      </c>
      <c r="D1738" s="1" t="s">
        <v>35</v>
      </c>
      <c r="E1738" s="1" t="s">
        <v>1959</v>
      </c>
      <c r="F1738" s="1" t="s">
        <v>1691</v>
      </c>
      <c r="G1738" s="1" t="s">
        <v>1547</v>
      </c>
      <c r="H1738" s="1" t="str">
        <f>VLOOKUP(F1738,城市对照表!$B:$C,2,0)</f>
        <v>桂林</v>
      </c>
      <c r="I1738" s="1" t="s">
        <v>11713</v>
      </c>
    </row>
    <row r="1739" spans="1:9" x14ac:dyDescent="0.2">
      <c r="A1739" s="1" t="s">
        <v>1542</v>
      </c>
      <c r="B1739" s="42">
        <v>80051570</v>
      </c>
      <c r="C1739" s="1" t="s">
        <v>2175</v>
      </c>
      <c r="D1739" s="1" t="s">
        <v>35</v>
      </c>
      <c r="E1739" s="1" t="s">
        <v>1959</v>
      </c>
      <c r="F1739" s="1" t="s">
        <v>11058</v>
      </c>
      <c r="G1739" s="1" t="s">
        <v>1551</v>
      </c>
      <c r="H1739" s="1" t="str">
        <f>VLOOKUP(F1739,城市对照表!$B:$C,2,0)</f>
        <v>佛山</v>
      </c>
      <c r="I1739" s="1" t="s">
        <v>11713</v>
      </c>
    </row>
    <row r="1740" spans="1:9" x14ac:dyDescent="0.2">
      <c r="A1740" s="1" t="s">
        <v>1542</v>
      </c>
      <c r="B1740" s="42">
        <v>80051571</v>
      </c>
      <c r="C1740" s="1" t="s">
        <v>2177</v>
      </c>
      <c r="D1740" s="1" t="s">
        <v>35</v>
      </c>
      <c r="E1740" s="1" t="s">
        <v>1959</v>
      </c>
      <c r="F1740" s="1" t="s">
        <v>1995</v>
      </c>
      <c r="G1740" s="1" t="s">
        <v>1551</v>
      </c>
      <c r="H1740" s="1" t="str">
        <f>VLOOKUP(F1740,城市对照表!$B:$C,2,0)</f>
        <v>湛江</v>
      </c>
      <c r="I1740" s="1" t="s">
        <v>11713</v>
      </c>
    </row>
    <row r="1741" spans="1:9" x14ac:dyDescent="0.2">
      <c r="A1741" s="1" t="s">
        <v>1542</v>
      </c>
      <c r="B1741" s="42">
        <v>80051572</v>
      </c>
      <c r="C1741" s="1" t="s">
        <v>2179</v>
      </c>
      <c r="D1741" s="1" t="s">
        <v>35</v>
      </c>
      <c r="E1741" s="1" t="s">
        <v>1959</v>
      </c>
      <c r="F1741" s="1" t="s">
        <v>2141</v>
      </c>
      <c r="G1741" s="1" t="s">
        <v>1551</v>
      </c>
      <c r="H1741" s="1" t="str">
        <f>VLOOKUP(F1741,城市对照表!$B:$C,2,0)</f>
        <v>清远</v>
      </c>
      <c r="I1741" s="1" t="s">
        <v>11713</v>
      </c>
    </row>
    <row r="1742" spans="1:9" x14ac:dyDescent="0.2">
      <c r="A1742" s="1" t="s">
        <v>1542</v>
      </c>
      <c r="B1742" s="42">
        <v>80051573</v>
      </c>
      <c r="C1742" s="1" t="s">
        <v>2181</v>
      </c>
      <c r="D1742" s="1" t="s">
        <v>35</v>
      </c>
      <c r="E1742" s="1" t="s">
        <v>1959</v>
      </c>
      <c r="F1742" s="1" t="s">
        <v>1555</v>
      </c>
      <c r="G1742" s="1" t="s">
        <v>1551</v>
      </c>
      <c r="H1742" s="1" t="str">
        <f>VLOOKUP(F1742,城市对照表!$B:$C,2,0)</f>
        <v>东莞</v>
      </c>
      <c r="I1742" s="1" t="s">
        <v>11713</v>
      </c>
    </row>
    <row r="1743" spans="1:9" x14ac:dyDescent="0.2">
      <c r="A1743" s="1" t="s">
        <v>1542</v>
      </c>
      <c r="B1743" s="42">
        <v>80051574</v>
      </c>
      <c r="C1743" s="1" t="s">
        <v>2183</v>
      </c>
      <c r="D1743" s="1" t="s">
        <v>35</v>
      </c>
      <c r="E1743" s="1" t="s">
        <v>1959</v>
      </c>
      <c r="F1743" s="1" t="s">
        <v>1542</v>
      </c>
      <c r="G1743" s="1" t="s">
        <v>1551</v>
      </c>
      <c r="H1743" s="1" t="str">
        <f>VLOOKUP(F1743,城市对照表!$B:$C,2,0)</f>
        <v>广州</v>
      </c>
      <c r="I1743" s="1" t="s">
        <v>11713</v>
      </c>
    </row>
    <row r="1744" spans="1:9" x14ac:dyDescent="0.2">
      <c r="A1744" s="1" t="s">
        <v>1542</v>
      </c>
      <c r="B1744" s="42">
        <v>80051575</v>
      </c>
      <c r="C1744" s="1" t="s">
        <v>2185</v>
      </c>
      <c r="D1744" s="1" t="s">
        <v>35</v>
      </c>
      <c r="E1744" s="1" t="s">
        <v>1959</v>
      </c>
      <c r="F1744" s="1" t="s">
        <v>11058</v>
      </c>
      <c r="G1744" s="1" t="s">
        <v>1551</v>
      </c>
      <c r="H1744" s="1" t="str">
        <f>VLOOKUP(F1744,城市对照表!$B:$C,2,0)</f>
        <v>佛山</v>
      </c>
      <c r="I1744" s="1" t="s">
        <v>11713</v>
      </c>
    </row>
    <row r="1745" spans="1:9" x14ac:dyDescent="0.2">
      <c r="A1745" s="1" t="s">
        <v>1542</v>
      </c>
      <c r="B1745" s="42">
        <v>80051576</v>
      </c>
      <c r="C1745" s="1" t="s">
        <v>2187</v>
      </c>
      <c r="D1745" s="1" t="s">
        <v>35</v>
      </c>
      <c r="E1745" s="1" t="s">
        <v>1959</v>
      </c>
      <c r="F1745" s="1" t="s">
        <v>1555</v>
      </c>
      <c r="G1745" s="1" t="s">
        <v>1551</v>
      </c>
      <c r="H1745" s="1" t="str">
        <f>VLOOKUP(F1745,城市对照表!$B:$C,2,0)</f>
        <v>东莞</v>
      </c>
      <c r="I1745" s="1" t="s">
        <v>11713</v>
      </c>
    </row>
    <row r="1746" spans="1:9" x14ac:dyDescent="0.2">
      <c r="A1746" s="1" t="s">
        <v>1542</v>
      </c>
      <c r="B1746" s="42">
        <v>80051577</v>
      </c>
      <c r="C1746" s="1" t="s">
        <v>2189</v>
      </c>
      <c r="D1746" s="1" t="s">
        <v>35</v>
      </c>
      <c r="E1746" s="1" t="s">
        <v>1959</v>
      </c>
      <c r="F1746" s="1" t="s">
        <v>1624</v>
      </c>
      <c r="G1746" s="1" t="s">
        <v>1551</v>
      </c>
      <c r="H1746" s="1" t="str">
        <f>VLOOKUP(F1746,城市对照表!$B:$C,2,0)</f>
        <v>深圳</v>
      </c>
      <c r="I1746" s="1" t="s">
        <v>11713</v>
      </c>
    </row>
    <row r="1747" spans="1:9" x14ac:dyDescent="0.2">
      <c r="A1747" s="1" t="s">
        <v>1542</v>
      </c>
      <c r="B1747" s="42">
        <v>80051578</v>
      </c>
      <c r="C1747" s="1" t="s">
        <v>2191</v>
      </c>
      <c r="D1747" s="1" t="s">
        <v>35</v>
      </c>
      <c r="E1747" s="1" t="s">
        <v>1959</v>
      </c>
      <c r="F1747" s="1" t="s">
        <v>1555</v>
      </c>
      <c r="G1747" s="1" t="s">
        <v>1551</v>
      </c>
      <c r="H1747" s="1" t="str">
        <f>VLOOKUP(F1747,城市对照表!$B:$C,2,0)</f>
        <v>东莞</v>
      </c>
      <c r="I1747" s="1" t="s">
        <v>11713</v>
      </c>
    </row>
    <row r="1748" spans="1:9" x14ac:dyDescent="0.2">
      <c r="A1748" s="1" t="s">
        <v>1542</v>
      </c>
      <c r="B1748" s="42">
        <v>80051579</v>
      </c>
      <c r="C1748" s="1" t="s">
        <v>2193</v>
      </c>
      <c r="D1748" s="1" t="s">
        <v>35</v>
      </c>
      <c r="E1748" s="1" t="s">
        <v>1959</v>
      </c>
      <c r="F1748" s="1" t="s">
        <v>2141</v>
      </c>
      <c r="G1748" s="1" t="s">
        <v>1551</v>
      </c>
      <c r="H1748" s="1" t="str">
        <f>VLOOKUP(F1748,城市对照表!$B:$C,2,0)</f>
        <v>清远</v>
      </c>
      <c r="I1748" s="1" t="s">
        <v>11713</v>
      </c>
    </row>
    <row r="1749" spans="1:9" x14ac:dyDescent="0.2">
      <c r="A1749" s="1" t="s">
        <v>1542</v>
      </c>
      <c r="B1749" s="42">
        <v>80051580</v>
      </c>
      <c r="C1749" s="1" t="s">
        <v>2195</v>
      </c>
      <c r="D1749" s="1" t="s">
        <v>35</v>
      </c>
      <c r="E1749" s="1" t="s">
        <v>1959</v>
      </c>
      <c r="F1749" s="1" t="s">
        <v>1542</v>
      </c>
      <c r="G1749" s="1" t="s">
        <v>1551</v>
      </c>
      <c r="H1749" s="1" t="str">
        <f>VLOOKUP(F1749,城市对照表!$B:$C,2,0)</f>
        <v>广州</v>
      </c>
      <c r="I1749" s="1" t="s">
        <v>11713</v>
      </c>
    </row>
    <row r="1750" spans="1:9" x14ac:dyDescent="0.2">
      <c r="A1750" s="1" t="s">
        <v>1542</v>
      </c>
      <c r="B1750" s="42">
        <v>80051581</v>
      </c>
      <c r="C1750" s="1" t="s">
        <v>2197</v>
      </c>
      <c r="D1750" s="1" t="s">
        <v>35</v>
      </c>
      <c r="E1750" s="1" t="s">
        <v>1959</v>
      </c>
      <c r="F1750" s="1" t="s">
        <v>11048</v>
      </c>
      <c r="G1750" s="1" t="s">
        <v>1551</v>
      </c>
      <c r="H1750" s="1" t="str">
        <f>VLOOKUP(F1750,城市对照表!$B:$C,2,0)</f>
        <v>广州</v>
      </c>
      <c r="I1750" s="1" t="s">
        <v>11713</v>
      </c>
    </row>
    <row r="1751" spans="1:9" x14ac:dyDescent="0.2">
      <c r="A1751" s="1" t="s">
        <v>1542</v>
      </c>
      <c r="B1751" s="42">
        <v>80051582</v>
      </c>
      <c r="C1751" s="1" t="s">
        <v>2199</v>
      </c>
      <c r="D1751" s="1" t="s">
        <v>35</v>
      </c>
      <c r="E1751" s="1" t="s">
        <v>1959</v>
      </c>
      <c r="F1751" s="1" t="s">
        <v>1763</v>
      </c>
      <c r="G1751" s="1" t="s">
        <v>1563</v>
      </c>
      <c r="H1751" s="1" t="str">
        <f>VLOOKUP(F1751,城市对照表!$B:$C,2,0)</f>
        <v>三亚</v>
      </c>
      <c r="I1751" s="1" t="s">
        <v>11713</v>
      </c>
    </row>
    <row r="1752" spans="1:9" x14ac:dyDescent="0.2">
      <c r="A1752" s="1" t="s">
        <v>1542</v>
      </c>
      <c r="B1752" s="42">
        <v>80051583</v>
      </c>
      <c r="C1752" s="1" t="s">
        <v>2201</v>
      </c>
      <c r="D1752" s="1" t="s">
        <v>35</v>
      </c>
      <c r="E1752" s="1" t="s">
        <v>1959</v>
      </c>
      <c r="F1752" s="1" t="s">
        <v>1577</v>
      </c>
      <c r="G1752" s="1" t="s">
        <v>1551</v>
      </c>
      <c r="H1752" s="1" t="str">
        <f>VLOOKUP(F1752,城市对照表!$B:$C,2,0)</f>
        <v>中山</v>
      </c>
      <c r="I1752" s="1" t="s">
        <v>11713</v>
      </c>
    </row>
    <row r="1753" spans="1:9" x14ac:dyDescent="0.2">
      <c r="A1753" s="1" t="s">
        <v>1542</v>
      </c>
      <c r="B1753" s="42">
        <v>80051584</v>
      </c>
      <c r="C1753" s="1" t="s">
        <v>2203</v>
      </c>
      <c r="D1753" s="1" t="s">
        <v>35</v>
      </c>
      <c r="E1753" s="1" t="s">
        <v>1959</v>
      </c>
      <c r="F1753" s="1" t="s">
        <v>11051</v>
      </c>
      <c r="G1753" s="1" t="s">
        <v>1551</v>
      </c>
      <c r="H1753" s="1" t="str">
        <f>VLOOKUP(F1753,城市对照表!$B:$C,2,0)</f>
        <v>江门</v>
      </c>
      <c r="I1753" s="1" t="s">
        <v>11713</v>
      </c>
    </row>
    <row r="1754" spans="1:9" x14ac:dyDescent="0.2">
      <c r="A1754" s="1" t="s">
        <v>1542</v>
      </c>
      <c r="B1754" s="42">
        <v>80051585</v>
      </c>
      <c r="C1754" s="1" t="s">
        <v>2205</v>
      </c>
      <c r="D1754" s="1" t="s">
        <v>35</v>
      </c>
      <c r="E1754" s="1" t="s">
        <v>1959</v>
      </c>
      <c r="F1754" s="1" t="s">
        <v>1577</v>
      </c>
      <c r="G1754" s="1" t="s">
        <v>1551</v>
      </c>
      <c r="H1754" s="1" t="str">
        <f>VLOOKUP(F1754,城市对照表!$B:$C,2,0)</f>
        <v>中山</v>
      </c>
      <c r="I1754" s="1" t="s">
        <v>11712</v>
      </c>
    </row>
    <row r="1755" spans="1:9" x14ac:dyDescent="0.2">
      <c r="A1755" s="1" t="s">
        <v>1542</v>
      </c>
      <c r="B1755" s="42">
        <v>80051586</v>
      </c>
      <c r="C1755" s="1" t="s">
        <v>2207</v>
      </c>
      <c r="D1755" s="1" t="s">
        <v>35</v>
      </c>
      <c r="E1755" s="1" t="s">
        <v>1959</v>
      </c>
      <c r="F1755" s="1" t="s">
        <v>1938</v>
      </c>
      <c r="G1755" s="1" t="s">
        <v>1551</v>
      </c>
      <c r="H1755" s="1" t="str">
        <f>VLOOKUP(F1755,城市对照表!$B:$C,2,0)</f>
        <v>佛山</v>
      </c>
      <c r="I1755" s="1" t="s">
        <v>11713</v>
      </c>
    </row>
    <row r="1756" spans="1:9" x14ac:dyDescent="0.2">
      <c r="A1756" s="1" t="s">
        <v>1542</v>
      </c>
      <c r="B1756" s="42">
        <v>80051587</v>
      </c>
      <c r="C1756" s="1" t="s">
        <v>2209</v>
      </c>
      <c r="D1756" s="1" t="s">
        <v>35</v>
      </c>
      <c r="E1756" s="1" t="s">
        <v>1959</v>
      </c>
      <c r="F1756" s="1" t="s">
        <v>11066</v>
      </c>
      <c r="G1756" s="1" t="s">
        <v>1551</v>
      </c>
      <c r="H1756" s="1" t="str">
        <f>VLOOKUP(F1756,城市对照表!$B:$C,2,0)</f>
        <v>湛江</v>
      </c>
      <c r="I1756" s="1" t="s">
        <v>11713</v>
      </c>
    </row>
    <row r="1757" spans="1:9" x14ac:dyDescent="0.2">
      <c r="A1757" s="1" t="s">
        <v>1542</v>
      </c>
      <c r="B1757" s="42">
        <v>80051588</v>
      </c>
      <c r="C1757" s="1" t="s">
        <v>2211</v>
      </c>
      <c r="D1757" s="1" t="s">
        <v>8</v>
      </c>
      <c r="E1757" s="1" t="s">
        <v>1959</v>
      </c>
      <c r="F1757" s="1" t="s">
        <v>11067</v>
      </c>
      <c r="G1757" s="1" t="s">
        <v>1551</v>
      </c>
      <c r="H1757" s="1" t="str">
        <f>VLOOKUP(F1757,城市对照表!$B:$C,2,0)</f>
        <v>惠州</v>
      </c>
      <c r="I1757" s="1" t="s">
        <v>11713</v>
      </c>
    </row>
    <row r="1758" spans="1:9" x14ac:dyDescent="0.2">
      <c r="A1758" s="1" t="s">
        <v>1542</v>
      </c>
      <c r="B1758" s="42">
        <v>80051589</v>
      </c>
      <c r="C1758" s="1" t="s">
        <v>2213</v>
      </c>
      <c r="D1758" s="1" t="s">
        <v>35</v>
      </c>
      <c r="E1758" s="1" t="s">
        <v>1959</v>
      </c>
      <c r="F1758" s="1" t="s">
        <v>11050</v>
      </c>
      <c r="G1758" s="1" t="s">
        <v>1551</v>
      </c>
      <c r="H1758" s="1" t="str">
        <f>VLOOKUP(F1758,城市对照表!$B:$C,2,0)</f>
        <v>佛山</v>
      </c>
      <c r="I1758" s="1" t="s">
        <v>11713</v>
      </c>
    </row>
    <row r="1759" spans="1:9" x14ac:dyDescent="0.2">
      <c r="A1759" s="1" t="s">
        <v>1542</v>
      </c>
      <c r="B1759" s="42">
        <v>80051590</v>
      </c>
      <c r="C1759" s="1" t="s">
        <v>2215</v>
      </c>
      <c r="D1759" s="1" t="s">
        <v>35</v>
      </c>
      <c r="E1759" s="1" t="s">
        <v>1959</v>
      </c>
      <c r="F1759" s="1" t="s">
        <v>1624</v>
      </c>
      <c r="G1759" s="1" t="s">
        <v>1551</v>
      </c>
      <c r="H1759" s="1" t="str">
        <f>VLOOKUP(F1759,城市对照表!$B:$C,2,0)</f>
        <v>深圳</v>
      </c>
      <c r="I1759" s="1" t="s">
        <v>11713</v>
      </c>
    </row>
    <row r="1760" spans="1:9" x14ac:dyDescent="0.2">
      <c r="A1760" s="1" t="s">
        <v>1542</v>
      </c>
      <c r="B1760" s="42">
        <v>80051591</v>
      </c>
      <c r="C1760" s="1" t="s">
        <v>2217</v>
      </c>
      <c r="D1760" s="1" t="s">
        <v>35</v>
      </c>
      <c r="E1760" s="1" t="s">
        <v>1959</v>
      </c>
      <c r="F1760" s="1" t="s">
        <v>1546</v>
      </c>
      <c r="G1760" s="1" t="s">
        <v>1547</v>
      </c>
      <c r="H1760" s="1" t="str">
        <f>VLOOKUP(F1760,城市对照表!$B:$C,2,0)</f>
        <v>柳州</v>
      </c>
      <c r="I1760" s="1" t="s">
        <v>11713</v>
      </c>
    </row>
    <row r="1761" spans="1:9" x14ac:dyDescent="0.2">
      <c r="A1761" s="1" t="s">
        <v>1542</v>
      </c>
      <c r="B1761" s="42">
        <v>80051592</v>
      </c>
      <c r="C1761" s="1" t="s">
        <v>2219</v>
      </c>
      <c r="D1761" s="1" t="s">
        <v>35</v>
      </c>
      <c r="E1761" s="1" t="s">
        <v>1959</v>
      </c>
      <c r="F1761" s="1" t="s">
        <v>11058</v>
      </c>
      <c r="G1761" s="1" t="s">
        <v>1551</v>
      </c>
      <c r="H1761" s="1" t="str">
        <f>VLOOKUP(F1761,城市对照表!$B:$C,2,0)</f>
        <v>佛山</v>
      </c>
      <c r="I1761" s="1" t="s">
        <v>11713</v>
      </c>
    </row>
    <row r="1762" spans="1:9" x14ac:dyDescent="0.2">
      <c r="A1762" s="1" t="s">
        <v>1542</v>
      </c>
      <c r="B1762" s="42">
        <v>80051593</v>
      </c>
      <c r="C1762" s="1" t="s">
        <v>2221</v>
      </c>
      <c r="D1762" s="1" t="s">
        <v>35</v>
      </c>
      <c r="E1762" s="1" t="s">
        <v>1959</v>
      </c>
      <c r="F1762" s="1" t="s">
        <v>1542</v>
      </c>
      <c r="G1762" s="1" t="s">
        <v>1551</v>
      </c>
      <c r="H1762" s="1" t="str">
        <f>VLOOKUP(F1762,城市对照表!$B:$C,2,0)</f>
        <v>广州</v>
      </c>
      <c r="I1762" s="1" t="s">
        <v>11713</v>
      </c>
    </row>
    <row r="1763" spans="1:9" x14ac:dyDescent="0.2">
      <c r="A1763" s="1" t="s">
        <v>1542</v>
      </c>
      <c r="B1763" s="42">
        <v>80051594</v>
      </c>
      <c r="C1763" s="1" t="s">
        <v>2223</v>
      </c>
      <c r="D1763" s="1" t="s">
        <v>35</v>
      </c>
      <c r="E1763" s="1" t="s">
        <v>1959</v>
      </c>
      <c r="F1763" s="1" t="s">
        <v>1577</v>
      </c>
      <c r="G1763" s="1" t="s">
        <v>1551</v>
      </c>
      <c r="H1763" s="1" t="str">
        <f>VLOOKUP(F1763,城市对照表!$B:$C,2,0)</f>
        <v>中山</v>
      </c>
      <c r="I1763" s="1" t="s">
        <v>11713</v>
      </c>
    </row>
    <row r="1764" spans="1:9" x14ac:dyDescent="0.2">
      <c r="A1764" s="1" t="s">
        <v>1542</v>
      </c>
      <c r="B1764" s="42">
        <v>80051595</v>
      </c>
      <c r="C1764" s="1" t="s">
        <v>2225</v>
      </c>
      <c r="D1764" s="1" t="s">
        <v>35</v>
      </c>
      <c r="E1764" s="1" t="s">
        <v>1959</v>
      </c>
      <c r="F1764" s="1" t="s">
        <v>11068</v>
      </c>
      <c r="G1764" s="1" t="s">
        <v>1551</v>
      </c>
      <c r="H1764" s="1" t="str">
        <f>VLOOKUP(F1764,城市对照表!$B:$C,2,0)</f>
        <v>清远</v>
      </c>
      <c r="I1764" s="1" t="s">
        <v>11713</v>
      </c>
    </row>
    <row r="1765" spans="1:9" x14ac:dyDescent="0.2">
      <c r="A1765" s="1" t="s">
        <v>1542</v>
      </c>
      <c r="B1765" s="42">
        <v>80051596</v>
      </c>
      <c r="C1765" s="1" t="s">
        <v>2227</v>
      </c>
      <c r="D1765" s="1" t="s">
        <v>35</v>
      </c>
      <c r="E1765" s="1" t="s">
        <v>1959</v>
      </c>
      <c r="F1765" s="1" t="s">
        <v>1995</v>
      </c>
      <c r="G1765" s="1" t="s">
        <v>1551</v>
      </c>
      <c r="H1765" s="1" t="str">
        <f>VLOOKUP(F1765,城市对照表!$B:$C,2,0)</f>
        <v>湛江</v>
      </c>
      <c r="I1765" s="1" t="s">
        <v>11713</v>
      </c>
    </row>
    <row r="1766" spans="1:9" x14ac:dyDescent="0.2">
      <c r="A1766" s="1" t="s">
        <v>1542</v>
      </c>
      <c r="B1766" s="42">
        <v>80051597</v>
      </c>
      <c r="C1766" s="1" t="s">
        <v>2229</v>
      </c>
      <c r="D1766" s="1" t="s">
        <v>35</v>
      </c>
      <c r="E1766" s="1" t="s">
        <v>1959</v>
      </c>
      <c r="F1766" s="1" t="s">
        <v>1577</v>
      </c>
      <c r="G1766" s="1" t="s">
        <v>1551</v>
      </c>
      <c r="H1766" s="1" t="str">
        <f>VLOOKUP(F1766,城市对照表!$B:$C,2,0)</f>
        <v>中山</v>
      </c>
      <c r="I1766" s="1" t="s">
        <v>11713</v>
      </c>
    </row>
    <row r="1767" spans="1:9" x14ac:dyDescent="0.2">
      <c r="A1767" s="1" t="s">
        <v>1542</v>
      </c>
      <c r="B1767" s="42">
        <v>80051598</v>
      </c>
      <c r="C1767" s="1" t="s">
        <v>2231</v>
      </c>
      <c r="D1767" s="1" t="s">
        <v>35</v>
      </c>
      <c r="E1767" s="1" t="s">
        <v>1959</v>
      </c>
      <c r="F1767" s="1" t="s">
        <v>1624</v>
      </c>
      <c r="G1767" s="1" t="s">
        <v>1551</v>
      </c>
      <c r="H1767" s="1" t="str">
        <f>VLOOKUP(F1767,城市对照表!$B:$C,2,0)</f>
        <v>深圳</v>
      </c>
      <c r="I1767" s="1" t="s">
        <v>11713</v>
      </c>
    </row>
    <row r="1768" spans="1:9" x14ac:dyDescent="0.2">
      <c r="A1768" s="1" t="s">
        <v>1542</v>
      </c>
      <c r="B1768" s="42">
        <v>80051599</v>
      </c>
      <c r="C1768" s="1" t="s">
        <v>2233</v>
      </c>
      <c r="D1768" s="1" t="s">
        <v>35</v>
      </c>
      <c r="E1768" s="1" t="s">
        <v>1959</v>
      </c>
      <c r="F1768" s="1" t="s">
        <v>11057</v>
      </c>
      <c r="G1768" s="1" t="s">
        <v>1551</v>
      </c>
      <c r="H1768" s="1" t="str">
        <f>VLOOKUP(F1768,城市对照表!$B:$C,2,0)</f>
        <v>肇庆</v>
      </c>
      <c r="I1768" s="1" t="s">
        <v>11713</v>
      </c>
    </row>
    <row r="1769" spans="1:9" x14ac:dyDescent="0.2">
      <c r="A1769" s="1" t="s">
        <v>1542</v>
      </c>
      <c r="B1769" s="42">
        <v>80051803</v>
      </c>
      <c r="C1769" s="1" t="s">
        <v>2235</v>
      </c>
      <c r="D1769" s="1" t="s">
        <v>35</v>
      </c>
      <c r="E1769" s="1" t="s">
        <v>1959</v>
      </c>
      <c r="F1769" s="1" t="s">
        <v>1582</v>
      </c>
      <c r="G1769" s="1" t="s">
        <v>1563</v>
      </c>
      <c r="H1769" s="1" t="str">
        <f>VLOOKUP(F1769,城市对照表!$B:$C,2,0)</f>
        <v>琼海</v>
      </c>
      <c r="I1769" s="1" t="s">
        <v>11713</v>
      </c>
    </row>
    <row r="1770" spans="1:9" x14ac:dyDescent="0.2">
      <c r="A1770" s="1" t="s">
        <v>1542</v>
      </c>
      <c r="B1770" s="42">
        <v>80051804</v>
      </c>
      <c r="C1770" s="1" t="s">
        <v>2237</v>
      </c>
      <c r="D1770" s="1" t="s">
        <v>35</v>
      </c>
      <c r="E1770" s="1" t="s">
        <v>1959</v>
      </c>
      <c r="F1770" s="1" t="s">
        <v>1624</v>
      </c>
      <c r="G1770" s="1" t="s">
        <v>1551</v>
      </c>
      <c r="H1770" s="1" t="str">
        <f>VLOOKUP(F1770,城市对照表!$B:$C,2,0)</f>
        <v>深圳</v>
      </c>
      <c r="I1770" s="1" t="s">
        <v>11713</v>
      </c>
    </row>
    <row r="1771" spans="1:9" x14ac:dyDescent="0.2">
      <c r="A1771" s="1" t="s">
        <v>1542</v>
      </c>
      <c r="B1771" s="42">
        <v>80051805</v>
      </c>
      <c r="C1771" s="1" t="s">
        <v>2239</v>
      </c>
      <c r="D1771" s="1" t="s">
        <v>35</v>
      </c>
      <c r="E1771" s="1" t="s">
        <v>1959</v>
      </c>
      <c r="F1771" s="1" t="s">
        <v>1763</v>
      </c>
      <c r="G1771" s="1" t="s">
        <v>1563</v>
      </c>
      <c r="H1771" s="1" t="str">
        <f>VLOOKUP(F1771,城市对照表!$B:$C,2,0)</f>
        <v>三亚</v>
      </c>
      <c r="I1771" s="1" t="s">
        <v>11713</v>
      </c>
    </row>
    <row r="1772" spans="1:9" x14ac:dyDescent="0.2">
      <c r="A1772" s="1" t="s">
        <v>1542</v>
      </c>
      <c r="B1772" s="42">
        <v>80051806</v>
      </c>
      <c r="C1772" s="1" t="s">
        <v>2241</v>
      </c>
      <c r="D1772" s="1" t="s">
        <v>35</v>
      </c>
      <c r="E1772" s="1" t="s">
        <v>1959</v>
      </c>
      <c r="F1772" s="1" t="s">
        <v>1577</v>
      </c>
      <c r="G1772" s="1" t="s">
        <v>1551</v>
      </c>
      <c r="H1772" s="1" t="str">
        <f>VLOOKUP(F1772,城市对照表!$B:$C,2,0)</f>
        <v>中山</v>
      </c>
      <c r="I1772" s="1" t="s">
        <v>11713</v>
      </c>
    </row>
    <row r="1773" spans="1:9" x14ac:dyDescent="0.2">
      <c r="A1773" s="1" t="s">
        <v>1542</v>
      </c>
      <c r="B1773" s="42">
        <v>80051807</v>
      </c>
      <c r="C1773" s="1" t="s">
        <v>2243</v>
      </c>
      <c r="D1773" s="1" t="s">
        <v>35</v>
      </c>
      <c r="E1773" s="1" t="s">
        <v>1959</v>
      </c>
      <c r="F1773" s="1" t="s">
        <v>2146</v>
      </c>
      <c r="G1773" s="1" t="s">
        <v>1551</v>
      </c>
      <c r="H1773" s="1" t="str">
        <f>VLOOKUP(F1773,城市对照表!$B:$C,2,0)</f>
        <v>河源</v>
      </c>
      <c r="I1773" s="1" t="s">
        <v>11713</v>
      </c>
    </row>
    <row r="1774" spans="1:9" x14ac:dyDescent="0.2">
      <c r="A1774" s="1" t="s">
        <v>1542</v>
      </c>
      <c r="B1774" s="42">
        <v>80051808</v>
      </c>
      <c r="C1774" s="1" t="s">
        <v>2245</v>
      </c>
      <c r="D1774" s="1" t="s">
        <v>35</v>
      </c>
      <c r="E1774" s="1" t="s">
        <v>1959</v>
      </c>
      <c r="F1774" s="1" t="s">
        <v>1542</v>
      </c>
      <c r="G1774" s="1" t="s">
        <v>1551</v>
      </c>
      <c r="H1774" s="1" t="str">
        <f>VLOOKUP(F1774,城市对照表!$B:$C,2,0)</f>
        <v>广州</v>
      </c>
      <c r="I1774" s="1" t="s">
        <v>11713</v>
      </c>
    </row>
    <row r="1775" spans="1:9" x14ac:dyDescent="0.2">
      <c r="A1775" s="1" t="s">
        <v>1542</v>
      </c>
      <c r="B1775" s="42">
        <v>80051809</v>
      </c>
      <c r="C1775" s="1" t="s">
        <v>2247</v>
      </c>
      <c r="D1775" s="1" t="s">
        <v>35</v>
      </c>
      <c r="E1775" s="1" t="s">
        <v>1959</v>
      </c>
      <c r="F1775" s="1" t="s">
        <v>1624</v>
      </c>
      <c r="G1775" s="1" t="s">
        <v>1551</v>
      </c>
      <c r="H1775" s="1" t="str">
        <f>VLOOKUP(F1775,城市对照表!$B:$C,2,0)</f>
        <v>深圳</v>
      </c>
      <c r="I1775" s="1" t="s">
        <v>11713</v>
      </c>
    </row>
    <row r="1776" spans="1:9" x14ac:dyDescent="0.2">
      <c r="A1776" s="1" t="s">
        <v>1542</v>
      </c>
      <c r="B1776" s="42">
        <v>80051810</v>
      </c>
      <c r="C1776" s="1" t="s">
        <v>2249</v>
      </c>
      <c r="D1776" s="1" t="s">
        <v>35</v>
      </c>
      <c r="E1776" s="1" t="s">
        <v>1959</v>
      </c>
      <c r="F1776" s="1" t="s">
        <v>1555</v>
      </c>
      <c r="G1776" s="1" t="s">
        <v>1551</v>
      </c>
      <c r="H1776" s="1" t="str">
        <f>VLOOKUP(F1776,城市对照表!$B:$C,2,0)</f>
        <v>东莞</v>
      </c>
      <c r="I1776" s="1" t="s">
        <v>11713</v>
      </c>
    </row>
    <row r="1777" spans="1:9" x14ac:dyDescent="0.2">
      <c r="A1777" s="1" t="s">
        <v>1542</v>
      </c>
      <c r="B1777" s="42">
        <v>80051811</v>
      </c>
      <c r="C1777" s="1" t="s">
        <v>2251</v>
      </c>
      <c r="D1777" s="1" t="s">
        <v>35</v>
      </c>
      <c r="E1777" s="1" t="s">
        <v>1959</v>
      </c>
      <c r="F1777" s="1" t="s">
        <v>1607</v>
      </c>
      <c r="G1777" s="1" t="s">
        <v>1551</v>
      </c>
      <c r="H1777" s="1" t="str">
        <f>VLOOKUP(F1777,城市对照表!$B:$C,2,0)</f>
        <v>惠州</v>
      </c>
      <c r="I1777" s="1" t="s">
        <v>11713</v>
      </c>
    </row>
    <row r="1778" spans="1:9" x14ac:dyDescent="0.2">
      <c r="A1778" s="1" t="s">
        <v>1542</v>
      </c>
      <c r="B1778" s="42">
        <v>80051812</v>
      </c>
      <c r="C1778" s="1" t="s">
        <v>2253</v>
      </c>
      <c r="D1778" s="1" t="s">
        <v>35</v>
      </c>
      <c r="E1778" s="1" t="s">
        <v>1959</v>
      </c>
      <c r="F1778" s="1" t="s">
        <v>1555</v>
      </c>
      <c r="G1778" s="1" t="s">
        <v>1551</v>
      </c>
      <c r="H1778" s="1" t="str">
        <f>VLOOKUP(F1778,城市对照表!$B:$C,2,0)</f>
        <v>东莞</v>
      </c>
      <c r="I1778" s="1" t="s">
        <v>11713</v>
      </c>
    </row>
    <row r="1779" spans="1:9" x14ac:dyDescent="0.2">
      <c r="A1779" s="1" t="s">
        <v>1542</v>
      </c>
      <c r="B1779" s="42">
        <v>80051813</v>
      </c>
      <c r="C1779" s="1" t="s">
        <v>2255</v>
      </c>
      <c r="D1779" s="1" t="s">
        <v>35</v>
      </c>
      <c r="E1779" s="1" t="s">
        <v>1959</v>
      </c>
      <c r="F1779" s="1" t="s">
        <v>1607</v>
      </c>
      <c r="G1779" s="1" t="s">
        <v>1551</v>
      </c>
      <c r="H1779" s="1" t="str">
        <f>VLOOKUP(F1779,城市对照表!$B:$C,2,0)</f>
        <v>惠州</v>
      </c>
      <c r="I1779" s="1" t="s">
        <v>11713</v>
      </c>
    </row>
    <row r="1780" spans="1:9" x14ac:dyDescent="0.2">
      <c r="A1780" s="1" t="s">
        <v>1542</v>
      </c>
      <c r="B1780" s="42">
        <v>80051814</v>
      </c>
      <c r="C1780" s="1" t="s">
        <v>2257</v>
      </c>
      <c r="D1780" s="1" t="s">
        <v>35</v>
      </c>
      <c r="E1780" s="1" t="s">
        <v>1959</v>
      </c>
      <c r="F1780" s="1" t="s">
        <v>1624</v>
      </c>
      <c r="G1780" s="1" t="s">
        <v>1551</v>
      </c>
      <c r="H1780" s="1" t="str">
        <f>VLOOKUP(F1780,城市对照表!$B:$C,2,0)</f>
        <v>深圳</v>
      </c>
      <c r="I1780" s="1" t="s">
        <v>11713</v>
      </c>
    </row>
    <row r="1781" spans="1:9" x14ac:dyDescent="0.2">
      <c r="A1781" s="1" t="s">
        <v>1542</v>
      </c>
      <c r="B1781" s="42">
        <v>80051815</v>
      </c>
      <c r="C1781" s="1" t="s">
        <v>2259</v>
      </c>
      <c r="D1781" s="1" t="s">
        <v>35</v>
      </c>
      <c r="E1781" s="1" t="s">
        <v>1959</v>
      </c>
      <c r="F1781" s="1" t="s">
        <v>1577</v>
      </c>
      <c r="G1781" s="1" t="s">
        <v>1551</v>
      </c>
      <c r="H1781" s="1" t="str">
        <f>VLOOKUP(F1781,城市对照表!$B:$C,2,0)</f>
        <v>中山</v>
      </c>
      <c r="I1781" s="1" t="s">
        <v>11713</v>
      </c>
    </row>
    <row r="1782" spans="1:9" x14ac:dyDescent="0.2">
      <c r="A1782" s="1" t="s">
        <v>1542</v>
      </c>
      <c r="B1782" s="42">
        <v>80051816</v>
      </c>
      <c r="C1782" s="1" t="s">
        <v>2261</v>
      </c>
      <c r="D1782" s="1" t="s">
        <v>35</v>
      </c>
      <c r="E1782" s="1" t="s">
        <v>1959</v>
      </c>
      <c r="F1782" s="1" t="s">
        <v>1555</v>
      </c>
      <c r="G1782" s="1" t="s">
        <v>1551</v>
      </c>
      <c r="H1782" s="1" t="str">
        <f>VLOOKUP(F1782,城市对照表!$B:$C,2,0)</f>
        <v>东莞</v>
      </c>
      <c r="I1782" s="1" t="s">
        <v>11713</v>
      </c>
    </row>
    <row r="1783" spans="1:9" x14ac:dyDescent="0.2">
      <c r="A1783" s="1" t="s">
        <v>1542</v>
      </c>
      <c r="B1783" s="42">
        <v>80051817</v>
      </c>
      <c r="C1783" s="1" t="s">
        <v>2263</v>
      </c>
      <c r="D1783" s="1" t="s">
        <v>35</v>
      </c>
      <c r="E1783" s="1" t="s">
        <v>1959</v>
      </c>
      <c r="F1783" s="1" t="s">
        <v>1707</v>
      </c>
      <c r="G1783" s="1" t="s">
        <v>1551</v>
      </c>
      <c r="H1783" s="1" t="str">
        <f>VLOOKUP(F1783,城市对照表!$B:$C,2,0)</f>
        <v>韶关</v>
      </c>
      <c r="I1783" s="1" t="s">
        <v>11713</v>
      </c>
    </row>
    <row r="1784" spans="1:9" x14ac:dyDescent="0.2">
      <c r="A1784" s="1" t="s">
        <v>1542</v>
      </c>
      <c r="B1784" s="42">
        <v>80051818</v>
      </c>
      <c r="C1784" s="1" t="s">
        <v>2265</v>
      </c>
      <c r="D1784" s="1" t="s">
        <v>35</v>
      </c>
      <c r="E1784" s="1" t="s">
        <v>1959</v>
      </c>
      <c r="F1784" s="1" t="s">
        <v>11048</v>
      </c>
      <c r="G1784" s="1" t="s">
        <v>1551</v>
      </c>
      <c r="H1784" s="1" t="str">
        <f>VLOOKUP(F1784,城市对照表!$B:$C,2,0)</f>
        <v>广州</v>
      </c>
      <c r="I1784" s="1" t="s">
        <v>11713</v>
      </c>
    </row>
    <row r="1785" spans="1:9" x14ac:dyDescent="0.2">
      <c r="A1785" s="1" t="s">
        <v>1542</v>
      </c>
      <c r="B1785" s="42">
        <v>80051819</v>
      </c>
      <c r="C1785" s="1" t="s">
        <v>2267</v>
      </c>
      <c r="D1785" s="1" t="s">
        <v>35</v>
      </c>
      <c r="E1785" s="1" t="s">
        <v>1959</v>
      </c>
      <c r="F1785" s="1" t="s">
        <v>11048</v>
      </c>
      <c r="G1785" s="1" t="s">
        <v>1551</v>
      </c>
      <c r="H1785" s="1" t="str">
        <f>VLOOKUP(F1785,城市对照表!$B:$C,2,0)</f>
        <v>广州</v>
      </c>
      <c r="I1785" s="1" t="s">
        <v>11713</v>
      </c>
    </row>
    <row r="1786" spans="1:9" x14ac:dyDescent="0.2">
      <c r="A1786" s="1" t="s">
        <v>1542</v>
      </c>
      <c r="B1786" s="42">
        <v>80051820</v>
      </c>
      <c r="C1786" s="1" t="s">
        <v>2269</v>
      </c>
      <c r="D1786" s="1" t="s">
        <v>35</v>
      </c>
      <c r="E1786" s="1" t="s">
        <v>1959</v>
      </c>
      <c r="F1786" s="1" t="s">
        <v>1660</v>
      </c>
      <c r="G1786" s="1" t="s">
        <v>1547</v>
      </c>
      <c r="H1786" s="1" t="str">
        <f>VLOOKUP(F1786,城市对照表!$B:$C,2,0)</f>
        <v>梧州</v>
      </c>
      <c r="I1786" s="1" t="s">
        <v>11713</v>
      </c>
    </row>
    <row r="1787" spans="1:9" x14ac:dyDescent="0.2">
      <c r="A1787" s="1" t="s">
        <v>1542</v>
      </c>
      <c r="B1787" s="42">
        <v>80051821</v>
      </c>
      <c r="C1787" s="1" t="s">
        <v>2271</v>
      </c>
      <c r="D1787" s="1" t="s">
        <v>35</v>
      </c>
      <c r="E1787" s="1" t="s">
        <v>1959</v>
      </c>
      <c r="F1787" s="1" t="s">
        <v>11048</v>
      </c>
      <c r="G1787" s="1" t="s">
        <v>1551</v>
      </c>
      <c r="H1787" s="1" t="str">
        <f>VLOOKUP(F1787,城市对照表!$B:$C,2,0)</f>
        <v>广州</v>
      </c>
      <c r="I1787" s="1" t="s">
        <v>11713</v>
      </c>
    </row>
    <row r="1788" spans="1:9" x14ac:dyDescent="0.2">
      <c r="A1788" s="1" t="s">
        <v>1542</v>
      </c>
      <c r="B1788" s="42">
        <v>80051823</v>
      </c>
      <c r="C1788" s="1" t="s">
        <v>2273</v>
      </c>
      <c r="D1788" s="1" t="s">
        <v>35</v>
      </c>
      <c r="E1788" s="1" t="s">
        <v>1959</v>
      </c>
      <c r="F1788" s="1" t="s">
        <v>1624</v>
      </c>
      <c r="G1788" s="1" t="s">
        <v>1551</v>
      </c>
      <c r="H1788" s="1" t="str">
        <f>VLOOKUP(F1788,城市对照表!$B:$C,2,0)</f>
        <v>深圳</v>
      </c>
      <c r="I1788" s="1" t="s">
        <v>11713</v>
      </c>
    </row>
    <row r="1789" spans="1:9" x14ac:dyDescent="0.2">
      <c r="A1789" s="1" t="s">
        <v>1542</v>
      </c>
      <c r="B1789" s="42">
        <v>80051824</v>
      </c>
      <c r="C1789" s="1" t="s">
        <v>2275</v>
      </c>
      <c r="D1789" s="1" t="s">
        <v>35</v>
      </c>
      <c r="E1789" s="1" t="s">
        <v>1959</v>
      </c>
      <c r="F1789" s="1" t="s">
        <v>11045</v>
      </c>
      <c r="G1789" s="1" t="s">
        <v>1551</v>
      </c>
      <c r="H1789" s="1" t="str">
        <f>VLOOKUP(F1789,城市对照表!$B:$C,2,0)</f>
        <v>广州</v>
      </c>
      <c r="I1789" s="1" t="s">
        <v>11713</v>
      </c>
    </row>
    <row r="1790" spans="1:9" x14ac:dyDescent="0.2">
      <c r="A1790" s="1" t="s">
        <v>1542</v>
      </c>
      <c r="B1790" s="42">
        <v>80051825</v>
      </c>
      <c r="C1790" s="1" t="s">
        <v>2277</v>
      </c>
      <c r="D1790" s="1" t="s">
        <v>35</v>
      </c>
      <c r="E1790" s="1" t="s">
        <v>1959</v>
      </c>
      <c r="F1790" s="1" t="s">
        <v>1624</v>
      </c>
      <c r="G1790" s="1" t="s">
        <v>1551</v>
      </c>
      <c r="H1790" s="1" t="str">
        <f>VLOOKUP(F1790,城市对照表!$B:$C,2,0)</f>
        <v>深圳</v>
      </c>
      <c r="I1790" s="1" t="s">
        <v>11713</v>
      </c>
    </row>
    <row r="1791" spans="1:9" x14ac:dyDescent="0.2">
      <c r="A1791" s="1" t="s">
        <v>1542</v>
      </c>
      <c r="B1791" s="42">
        <v>80051827</v>
      </c>
      <c r="C1791" s="1" t="s">
        <v>2279</v>
      </c>
      <c r="D1791" s="1" t="s">
        <v>35</v>
      </c>
      <c r="E1791" s="1" t="s">
        <v>1959</v>
      </c>
      <c r="F1791" s="1" t="s">
        <v>1624</v>
      </c>
      <c r="G1791" s="1" t="s">
        <v>1551</v>
      </c>
      <c r="H1791" s="1" t="str">
        <f>VLOOKUP(F1791,城市对照表!$B:$C,2,0)</f>
        <v>深圳</v>
      </c>
      <c r="I1791" s="1" t="s">
        <v>11713</v>
      </c>
    </row>
    <row r="1792" spans="1:9" x14ac:dyDescent="0.2">
      <c r="A1792" s="1" t="s">
        <v>1542</v>
      </c>
      <c r="B1792" s="42">
        <v>80051828</v>
      </c>
      <c r="C1792" s="1" t="s">
        <v>2281</v>
      </c>
      <c r="D1792" s="1" t="s">
        <v>35</v>
      </c>
      <c r="E1792" s="1" t="s">
        <v>1959</v>
      </c>
      <c r="F1792" s="1" t="s">
        <v>11064</v>
      </c>
      <c r="G1792" s="1" t="s">
        <v>1563</v>
      </c>
      <c r="H1792" s="1" t="str">
        <f>VLOOKUP(F1792,城市对照表!$B:$C,2,0)</f>
        <v>海口</v>
      </c>
      <c r="I1792" s="1" t="s">
        <v>11713</v>
      </c>
    </row>
    <row r="1793" spans="1:9" x14ac:dyDescent="0.2">
      <c r="A1793" s="1" t="s">
        <v>1542</v>
      </c>
      <c r="B1793" s="42">
        <v>80051829</v>
      </c>
      <c r="C1793" s="1" t="s">
        <v>2283</v>
      </c>
      <c r="D1793" s="1" t="s">
        <v>35</v>
      </c>
      <c r="E1793" s="1" t="s">
        <v>1959</v>
      </c>
      <c r="F1793" s="1" t="s">
        <v>1938</v>
      </c>
      <c r="G1793" s="1" t="s">
        <v>1551</v>
      </c>
      <c r="H1793" s="1" t="str">
        <f>VLOOKUP(F1793,城市对照表!$B:$C,2,0)</f>
        <v>佛山</v>
      </c>
      <c r="I1793" s="1" t="s">
        <v>11713</v>
      </c>
    </row>
    <row r="1794" spans="1:9" x14ac:dyDescent="0.2">
      <c r="A1794" s="1" t="s">
        <v>1542</v>
      </c>
      <c r="B1794" s="42">
        <v>80051830</v>
      </c>
      <c r="C1794" s="1" t="s">
        <v>2285</v>
      </c>
      <c r="D1794" s="1" t="s">
        <v>35</v>
      </c>
      <c r="E1794" s="1" t="s">
        <v>1959</v>
      </c>
      <c r="F1794" s="1" t="s">
        <v>1562</v>
      </c>
      <c r="G1794" s="1" t="s">
        <v>1563</v>
      </c>
      <c r="H1794" s="1" t="str">
        <f>VLOOKUP(F1794,城市对照表!$B:$C,2,0)</f>
        <v>海口</v>
      </c>
      <c r="I1794" s="1" t="s">
        <v>11713</v>
      </c>
    </row>
    <row r="1795" spans="1:9" x14ac:dyDescent="0.2">
      <c r="A1795" s="1" t="s">
        <v>1542</v>
      </c>
      <c r="B1795" s="42">
        <v>80051831</v>
      </c>
      <c r="C1795" s="1" t="s">
        <v>2287</v>
      </c>
      <c r="D1795" s="1" t="s">
        <v>35</v>
      </c>
      <c r="E1795" s="1" t="s">
        <v>1959</v>
      </c>
      <c r="F1795" s="1" t="s">
        <v>1707</v>
      </c>
      <c r="G1795" s="1" t="s">
        <v>1551</v>
      </c>
      <c r="H1795" s="1" t="str">
        <f>VLOOKUP(F1795,城市对照表!$B:$C,2,0)</f>
        <v>韶关</v>
      </c>
      <c r="I1795" s="1" t="s">
        <v>11713</v>
      </c>
    </row>
    <row r="1796" spans="1:9" x14ac:dyDescent="0.2">
      <c r="A1796" s="1" t="s">
        <v>1542</v>
      </c>
      <c r="B1796" s="42">
        <v>80051832</v>
      </c>
      <c r="C1796" s="1" t="s">
        <v>2289</v>
      </c>
      <c r="D1796" s="1" t="s">
        <v>35</v>
      </c>
      <c r="E1796" s="1" t="s">
        <v>1959</v>
      </c>
      <c r="F1796" s="1" t="s">
        <v>1814</v>
      </c>
      <c r="G1796" s="1" t="s">
        <v>1551</v>
      </c>
      <c r="H1796" s="1" t="str">
        <f>VLOOKUP(F1796,城市对照表!$B:$C,2,0)</f>
        <v>珠海</v>
      </c>
      <c r="I1796" s="1" t="s">
        <v>11713</v>
      </c>
    </row>
    <row r="1797" spans="1:9" x14ac:dyDescent="0.2">
      <c r="A1797" s="1" t="s">
        <v>1542</v>
      </c>
      <c r="B1797" s="42">
        <v>80051833</v>
      </c>
      <c r="C1797" s="1" t="s">
        <v>2291</v>
      </c>
      <c r="D1797" s="1" t="s">
        <v>35</v>
      </c>
      <c r="E1797" s="1" t="s">
        <v>1959</v>
      </c>
      <c r="F1797" s="1" t="s">
        <v>1624</v>
      </c>
      <c r="G1797" s="1" t="s">
        <v>1551</v>
      </c>
      <c r="H1797" s="1" t="str">
        <f>VLOOKUP(F1797,城市对照表!$B:$C,2,0)</f>
        <v>深圳</v>
      </c>
      <c r="I1797" s="1" t="s">
        <v>11713</v>
      </c>
    </row>
    <row r="1798" spans="1:9" x14ac:dyDescent="0.2">
      <c r="A1798" s="1" t="s">
        <v>1542</v>
      </c>
      <c r="B1798" s="42">
        <v>80051834</v>
      </c>
      <c r="C1798" s="1" t="s">
        <v>2293</v>
      </c>
      <c r="D1798" s="1" t="s">
        <v>35</v>
      </c>
      <c r="E1798" s="1" t="s">
        <v>1959</v>
      </c>
      <c r="F1798" s="1" t="s">
        <v>1555</v>
      </c>
      <c r="G1798" s="1" t="s">
        <v>1551</v>
      </c>
      <c r="H1798" s="1" t="str">
        <f>VLOOKUP(F1798,城市对照表!$B:$C,2,0)</f>
        <v>东莞</v>
      </c>
      <c r="I1798" s="1" t="s">
        <v>11713</v>
      </c>
    </row>
    <row r="1799" spans="1:9" x14ac:dyDescent="0.2">
      <c r="A1799" s="1" t="s">
        <v>1542</v>
      </c>
      <c r="B1799" s="42">
        <v>80051835</v>
      </c>
      <c r="C1799" s="1" t="s">
        <v>2295</v>
      </c>
      <c r="D1799" s="1" t="s">
        <v>35</v>
      </c>
      <c r="E1799" s="1" t="s">
        <v>1959</v>
      </c>
      <c r="F1799" s="1" t="s">
        <v>1938</v>
      </c>
      <c r="G1799" s="1" t="s">
        <v>1551</v>
      </c>
      <c r="H1799" s="1" t="str">
        <f>VLOOKUP(F1799,城市对照表!$B:$C,2,0)</f>
        <v>佛山</v>
      </c>
      <c r="I1799" s="1" t="s">
        <v>11713</v>
      </c>
    </row>
    <row r="1800" spans="1:9" x14ac:dyDescent="0.2">
      <c r="A1800" s="1" t="s">
        <v>1542</v>
      </c>
      <c r="B1800" s="42">
        <v>80051836</v>
      </c>
      <c r="C1800" s="1" t="s">
        <v>2297</v>
      </c>
      <c r="D1800" s="1" t="s">
        <v>35</v>
      </c>
      <c r="E1800" s="1" t="s">
        <v>1959</v>
      </c>
      <c r="F1800" s="1" t="s">
        <v>1555</v>
      </c>
      <c r="G1800" s="1" t="s">
        <v>1551</v>
      </c>
      <c r="H1800" s="1" t="str">
        <f>VLOOKUP(F1800,城市对照表!$B:$C,2,0)</f>
        <v>东莞</v>
      </c>
      <c r="I1800" s="1" t="s">
        <v>11713</v>
      </c>
    </row>
    <row r="1801" spans="1:9" x14ac:dyDescent="0.2">
      <c r="A1801" s="1" t="s">
        <v>1542</v>
      </c>
      <c r="B1801" s="42">
        <v>80051837</v>
      </c>
      <c r="C1801" s="1" t="s">
        <v>2299</v>
      </c>
      <c r="D1801" s="1" t="s">
        <v>35</v>
      </c>
      <c r="E1801" s="1" t="s">
        <v>1959</v>
      </c>
      <c r="F1801" s="1" t="s">
        <v>1624</v>
      </c>
      <c r="G1801" s="1" t="s">
        <v>1551</v>
      </c>
      <c r="H1801" s="1" t="str">
        <f>VLOOKUP(F1801,城市对照表!$B:$C,2,0)</f>
        <v>深圳</v>
      </c>
      <c r="I1801" s="1" t="s">
        <v>11713</v>
      </c>
    </row>
    <row r="1802" spans="1:9" x14ac:dyDescent="0.2">
      <c r="A1802" s="1" t="s">
        <v>1542</v>
      </c>
      <c r="B1802" s="42">
        <v>80051838</v>
      </c>
      <c r="C1802" s="1" t="s">
        <v>2301</v>
      </c>
      <c r="D1802" s="1" t="s">
        <v>35</v>
      </c>
      <c r="E1802" s="1" t="s">
        <v>1959</v>
      </c>
      <c r="F1802" s="1" t="s">
        <v>1995</v>
      </c>
      <c r="G1802" s="1" t="s">
        <v>1551</v>
      </c>
      <c r="H1802" s="1" t="str">
        <f>VLOOKUP(F1802,城市对照表!$B:$C,2,0)</f>
        <v>湛江</v>
      </c>
      <c r="I1802" s="1" t="s">
        <v>11713</v>
      </c>
    </row>
    <row r="1803" spans="1:9" x14ac:dyDescent="0.2">
      <c r="A1803" s="1" t="s">
        <v>1542</v>
      </c>
      <c r="B1803" s="42">
        <v>80051839</v>
      </c>
      <c r="C1803" s="1" t="s">
        <v>2303</v>
      </c>
      <c r="D1803" s="1" t="s">
        <v>35</v>
      </c>
      <c r="E1803" s="1" t="s">
        <v>1959</v>
      </c>
      <c r="F1803" s="1" t="s">
        <v>1624</v>
      </c>
      <c r="G1803" s="1" t="s">
        <v>1551</v>
      </c>
      <c r="H1803" s="1" t="str">
        <f>VLOOKUP(F1803,城市对照表!$B:$C,2,0)</f>
        <v>深圳</v>
      </c>
      <c r="I1803" s="1" t="s">
        <v>11713</v>
      </c>
    </row>
    <row r="1804" spans="1:9" x14ac:dyDescent="0.2">
      <c r="A1804" s="1" t="s">
        <v>1542</v>
      </c>
      <c r="B1804" s="42">
        <v>80051840</v>
      </c>
      <c r="C1804" s="1" t="s">
        <v>2305</v>
      </c>
      <c r="D1804" s="1" t="s">
        <v>35</v>
      </c>
      <c r="E1804" s="1" t="s">
        <v>1959</v>
      </c>
      <c r="F1804" s="1" t="s">
        <v>1778</v>
      </c>
      <c r="G1804" s="1" t="s">
        <v>1547</v>
      </c>
      <c r="H1804" s="1" t="str">
        <f>VLOOKUP(F1804,城市对照表!$B:$C,2,0)</f>
        <v>南宁</v>
      </c>
      <c r="I1804" s="1" t="s">
        <v>11713</v>
      </c>
    </row>
    <row r="1805" spans="1:9" x14ac:dyDescent="0.2">
      <c r="A1805" s="1" t="s">
        <v>1542</v>
      </c>
      <c r="B1805" s="42">
        <v>80051841</v>
      </c>
      <c r="C1805" s="1" t="s">
        <v>2307</v>
      </c>
      <c r="D1805" s="1" t="s">
        <v>35</v>
      </c>
      <c r="E1805" s="1" t="s">
        <v>1959</v>
      </c>
      <c r="F1805" s="1" t="s">
        <v>1778</v>
      </c>
      <c r="G1805" s="1" t="s">
        <v>1547</v>
      </c>
      <c r="H1805" s="1" t="str">
        <f>VLOOKUP(F1805,城市对照表!$B:$C,2,0)</f>
        <v>南宁</v>
      </c>
      <c r="I1805" s="1" t="s">
        <v>11713</v>
      </c>
    </row>
    <row r="1806" spans="1:9" x14ac:dyDescent="0.2">
      <c r="A1806" s="1" t="s">
        <v>1542</v>
      </c>
      <c r="B1806" s="42">
        <v>80051842</v>
      </c>
      <c r="C1806" s="1" t="s">
        <v>2309</v>
      </c>
      <c r="D1806" s="1" t="s">
        <v>35</v>
      </c>
      <c r="E1806" s="1" t="s">
        <v>1959</v>
      </c>
      <c r="F1806" s="1" t="s">
        <v>1624</v>
      </c>
      <c r="G1806" s="1" t="s">
        <v>1551</v>
      </c>
      <c r="H1806" s="1" t="str">
        <f>VLOOKUP(F1806,城市对照表!$B:$C,2,0)</f>
        <v>深圳</v>
      </c>
      <c r="I1806" s="1" t="s">
        <v>11713</v>
      </c>
    </row>
    <row r="1807" spans="1:9" x14ac:dyDescent="0.2">
      <c r="A1807" s="1" t="s">
        <v>1542</v>
      </c>
      <c r="B1807" s="42">
        <v>80051843</v>
      </c>
      <c r="C1807" s="1" t="s">
        <v>2311</v>
      </c>
      <c r="D1807" s="1" t="s">
        <v>35</v>
      </c>
      <c r="E1807" s="1" t="s">
        <v>1959</v>
      </c>
      <c r="F1807" s="1" t="s">
        <v>1763</v>
      </c>
      <c r="G1807" s="1" t="s">
        <v>1563</v>
      </c>
      <c r="H1807" s="1" t="str">
        <f>VLOOKUP(F1807,城市对照表!$B:$C,2,0)</f>
        <v>三亚</v>
      </c>
      <c r="I1807" s="1" t="s">
        <v>11713</v>
      </c>
    </row>
    <row r="1808" spans="1:9" x14ac:dyDescent="0.2">
      <c r="A1808" s="1" t="s">
        <v>1542</v>
      </c>
      <c r="B1808" s="42">
        <v>80051845</v>
      </c>
      <c r="C1808" s="1" t="s">
        <v>2313</v>
      </c>
      <c r="D1808" s="1" t="s">
        <v>35</v>
      </c>
      <c r="E1808" s="1" t="s">
        <v>1959</v>
      </c>
      <c r="F1808" s="1" t="s">
        <v>1555</v>
      </c>
      <c r="G1808" s="1" t="s">
        <v>1551</v>
      </c>
      <c r="H1808" s="1" t="str">
        <f>VLOOKUP(F1808,城市对照表!$B:$C,2,0)</f>
        <v>东莞</v>
      </c>
      <c r="I1808" s="1" t="s">
        <v>11713</v>
      </c>
    </row>
    <row r="1809" spans="1:9" x14ac:dyDescent="0.2">
      <c r="A1809" s="1" t="s">
        <v>1542</v>
      </c>
      <c r="B1809" s="42">
        <v>80051846</v>
      </c>
      <c r="C1809" s="1" t="s">
        <v>2315</v>
      </c>
      <c r="D1809" s="1" t="s">
        <v>35</v>
      </c>
      <c r="E1809" s="1" t="s">
        <v>1959</v>
      </c>
      <c r="F1809" s="1" t="s">
        <v>1700</v>
      </c>
      <c r="G1809" s="1" t="s">
        <v>1551</v>
      </c>
      <c r="H1809" s="1" t="str">
        <f>VLOOKUP(F1809,城市对照表!$B:$C,2,0)</f>
        <v>江门</v>
      </c>
      <c r="I1809" s="1" t="s">
        <v>11713</v>
      </c>
    </row>
    <row r="1810" spans="1:9" x14ac:dyDescent="0.2">
      <c r="A1810" s="1" t="s">
        <v>1542</v>
      </c>
      <c r="B1810" s="42">
        <v>80051847</v>
      </c>
      <c r="C1810" s="1" t="s">
        <v>2317</v>
      </c>
      <c r="D1810" s="1" t="s">
        <v>35</v>
      </c>
      <c r="E1810" s="1" t="s">
        <v>1959</v>
      </c>
      <c r="F1810" s="1" t="s">
        <v>1778</v>
      </c>
      <c r="G1810" s="1" t="s">
        <v>1547</v>
      </c>
      <c r="H1810" s="1" t="str">
        <f>VLOOKUP(F1810,城市对照表!$B:$C,2,0)</f>
        <v>南宁</v>
      </c>
      <c r="I1810" s="1" t="s">
        <v>11713</v>
      </c>
    </row>
    <row r="1811" spans="1:9" x14ac:dyDescent="0.2">
      <c r="A1811" s="1" t="s">
        <v>1542</v>
      </c>
      <c r="B1811" s="42">
        <v>80052501</v>
      </c>
      <c r="C1811" s="1" t="s">
        <v>2319</v>
      </c>
      <c r="D1811" s="1" t="s">
        <v>35</v>
      </c>
      <c r="E1811" s="1" t="s">
        <v>1959</v>
      </c>
      <c r="F1811" s="1" t="s">
        <v>1624</v>
      </c>
      <c r="G1811" s="1" t="s">
        <v>1551</v>
      </c>
      <c r="H1811" s="1" t="str">
        <f>VLOOKUP(F1811,城市对照表!$B:$C,2,0)</f>
        <v>深圳</v>
      </c>
      <c r="I1811" s="1" t="s">
        <v>11713</v>
      </c>
    </row>
    <row r="1812" spans="1:9" x14ac:dyDescent="0.2">
      <c r="A1812" s="1" t="s">
        <v>1542</v>
      </c>
      <c r="B1812" s="42">
        <v>80052502</v>
      </c>
      <c r="C1812" s="1" t="s">
        <v>2321</v>
      </c>
      <c r="D1812" s="1" t="s">
        <v>35</v>
      </c>
      <c r="E1812" s="1" t="s">
        <v>1959</v>
      </c>
      <c r="F1812" s="1" t="s">
        <v>1542</v>
      </c>
      <c r="G1812" s="1" t="s">
        <v>1551</v>
      </c>
      <c r="H1812" s="1" t="str">
        <f>VLOOKUP(F1812,城市对照表!$B:$C,2,0)</f>
        <v>广州</v>
      </c>
      <c r="I1812" s="1" t="s">
        <v>11712</v>
      </c>
    </row>
    <row r="1813" spans="1:9" x14ac:dyDescent="0.2">
      <c r="A1813" s="1" t="s">
        <v>1542</v>
      </c>
      <c r="B1813" s="42">
        <v>80052503</v>
      </c>
      <c r="C1813" s="1" t="s">
        <v>2323</v>
      </c>
      <c r="D1813" s="1" t="s">
        <v>35</v>
      </c>
      <c r="E1813" s="1" t="s">
        <v>1959</v>
      </c>
      <c r="F1813" s="1" t="s">
        <v>1778</v>
      </c>
      <c r="G1813" s="1" t="s">
        <v>1547</v>
      </c>
      <c r="H1813" s="1" t="str">
        <f>VLOOKUP(F1813,城市对照表!$B:$C,2,0)</f>
        <v>南宁</v>
      </c>
      <c r="I1813" s="1" t="s">
        <v>11713</v>
      </c>
    </row>
    <row r="1814" spans="1:9" x14ac:dyDescent="0.2">
      <c r="A1814" s="1" t="s">
        <v>1542</v>
      </c>
      <c r="B1814" s="42">
        <v>80052504</v>
      </c>
      <c r="C1814" s="1" t="s">
        <v>2325</v>
      </c>
      <c r="D1814" s="1" t="s">
        <v>35</v>
      </c>
      <c r="E1814" s="1" t="s">
        <v>1959</v>
      </c>
      <c r="F1814" s="1" t="s">
        <v>11050</v>
      </c>
      <c r="G1814" s="1" t="s">
        <v>1551</v>
      </c>
      <c r="H1814" s="1" t="str">
        <f>VLOOKUP(F1814,城市对照表!$B:$C,2,0)</f>
        <v>佛山</v>
      </c>
      <c r="I1814" s="1" t="s">
        <v>11713</v>
      </c>
    </row>
    <row r="1815" spans="1:9" x14ac:dyDescent="0.2">
      <c r="A1815" s="1" t="s">
        <v>1542</v>
      </c>
      <c r="B1815" s="42">
        <v>80052505</v>
      </c>
      <c r="C1815" s="1" t="s">
        <v>2327</v>
      </c>
      <c r="D1815" s="1" t="s">
        <v>35</v>
      </c>
      <c r="E1815" s="1" t="s">
        <v>1959</v>
      </c>
      <c r="F1815" s="1" t="s">
        <v>11052</v>
      </c>
      <c r="G1815" s="1" t="s">
        <v>1551</v>
      </c>
      <c r="H1815" s="1" t="str">
        <f>VLOOKUP(F1815,城市对照表!$B:$C,2,0)</f>
        <v>江门</v>
      </c>
      <c r="I1815" s="1" t="s">
        <v>11713</v>
      </c>
    </row>
    <row r="1816" spans="1:9" x14ac:dyDescent="0.2">
      <c r="A1816" s="1" t="s">
        <v>1542</v>
      </c>
      <c r="B1816" s="42">
        <v>80052506</v>
      </c>
      <c r="C1816" s="1" t="s">
        <v>2329</v>
      </c>
      <c r="D1816" s="1" t="s">
        <v>35</v>
      </c>
      <c r="E1816" s="1" t="s">
        <v>1959</v>
      </c>
      <c r="F1816" s="1" t="s">
        <v>1938</v>
      </c>
      <c r="G1816" s="1" t="s">
        <v>1551</v>
      </c>
      <c r="H1816" s="1" t="str">
        <f>VLOOKUP(F1816,城市对照表!$B:$C,2,0)</f>
        <v>佛山</v>
      </c>
      <c r="I1816" s="1" t="s">
        <v>11713</v>
      </c>
    </row>
    <row r="1817" spans="1:9" x14ac:dyDescent="0.2">
      <c r="A1817" s="1" t="s">
        <v>1542</v>
      </c>
      <c r="B1817" s="42">
        <v>80052507</v>
      </c>
      <c r="C1817" s="1" t="s">
        <v>2331</v>
      </c>
      <c r="D1817" s="1" t="s">
        <v>35</v>
      </c>
      <c r="E1817" s="1" t="s">
        <v>1959</v>
      </c>
      <c r="F1817" s="1" t="s">
        <v>1624</v>
      </c>
      <c r="G1817" s="1" t="s">
        <v>1551</v>
      </c>
      <c r="H1817" s="1" t="str">
        <f>VLOOKUP(F1817,城市对照表!$B:$C,2,0)</f>
        <v>深圳</v>
      </c>
      <c r="I1817" s="1" t="s">
        <v>11712</v>
      </c>
    </row>
    <row r="1818" spans="1:9" x14ac:dyDescent="0.2">
      <c r="A1818" s="1" t="s">
        <v>1542</v>
      </c>
      <c r="B1818" s="42">
        <v>80052508</v>
      </c>
      <c r="C1818" s="1" t="s">
        <v>2333</v>
      </c>
      <c r="D1818" s="1" t="s">
        <v>35</v>
      </c>
      <c r="E1818" s="1" t="s">
        <v>1959</v>
      </c>
      <c r="F1818" s="1" t="s">
        <v>1778</v>
      </c>
      <c r="G1818" s="1" t="s">
        <v>1547</v>
      </c>
      <c r="H1818" s="1" t="str">
        <f>VLOOKUP(F1818,城市对照表!$B:$C,2,0)</f>
        <v>南宁</v>
      </c>
      <c r="I1818" s="1" t="s">
        <v>11713</v>
      </c>
    </row>
    <row r="1819" spans="1:9" x14ac:dyDescent="0.2">
      <c r="A1819" s="1" t="s">
        <v>1542</v>
      </c>
      <c r="B1819" s="42">
        <v>80052509</v>
      </c>
      <c r="C1819" s="1" t="s">
        <v>2335</v>
      </c>
      <c r="D1819" s="1" t="s">
        <v>35</v>
      </c>
      <c r="E1819" s="1" t="s">
        <v>1959</v>
      </c>
      <c r="F1819" s="1" t="s">
        <v>1700</v>
      </c>
      <c r="G1819" s="1" t="s">
        <v>1551</v>
      </c>
      <c r="H1819" s="1" t="str">
        <f>VLOOKUP(F1819,城市对照表!$B:$C,2,0)</f>
        <v>江门</v>
      </c>
      <c r="I1819" s="1" t="s">
        <v>11713</v>
      </c>
    </row>
    <row r="1820" spans="1:9" x14ac:dyDescent="0.2">
      <c r="A1820" s="1" t="s">
        <v>1542</v>
      </c>
      <c r="B1820" s="42">
        <v>80052510</v>
      </c>
      <c r="C1820" s="1" t="s">
        <v>2337</v>
      </c>
      <c r="D1820" s="1" t="s">
        <v>35</v>
      </c>
      <c r="E1820" s="1" t="s">
        <v>1959</v>
      </c>
      <c r="F1820" s="1" t="s">
        <v>1995</v>
      </c>
      <c r="G1820" s="1" t="s">
        <v>1551</v>
      </c>
      <c r="H1820" s="1" t="str">
        <f>VLOOKUP(F1820,城市对照表!$B:$C,2,0)</f>
        <v>湛江</v>
      </c>
      <c r="I1820" s="1" t="s">
        <v>11713</v>
      </c>
    </row>
    <row r="1821" spans="1:9" x14ac:dyDescent="0.2">
      <c r="A1821" s="1" t="s">
        <v>1542</v>
      </c>
      <c r="B1821" s="42">
        <v>80052511</v>
      </c>
      <c r="C1821" s="1" t="s">
        <v>2339</v>
      </c>
      <c r="D1821" s="1" t="s">
        <v>35</v>
      </c>
      <c r="E1821" s="1" t="s">
        <v>1959</v>
      </c>
      <c r="F1821" s="1" t="s">
        <v>1624</v>
      </c>
      <c r="G1821" s="1" t="s">
        <v>1551</v>
      </c>
      <c r="H1821" s="1" t="str">
        <f>VLOOKUP(F1821,城市对照表!$B:$C,2,0)</f>
        <v>深圳</v>
      </c>
      <c r="I1821" s="1" t="s">
        <v>11713</v>
      </c>
    </row>
    <row r="1822" spans="1:9" x14ac:dyDescent="0.2">
      <c r="A1822" s="1" t="s">
        <v>1542</v>
      </c>
      <c r="B1822" s="42">
        <v>80052512</v>
      </c>
      <c r="C1822" s="1" t="s">
        <v>2341</v>
      </c>
      <c r="D1822" s="1" t="s">
        <v>35</v>
      </c>
      <c r="E1822" s="1" t="s">
        <v>1959</v>
      </c>
      <c r="F1822" s="1" t="s">
        <v>1814</v>
      </c>
      <c r="G1822" s="1" t="s">
        <v>1551</v>
      </c>
      <c r="H1822" s="1" t="str">
        <f>VLOOKUP(F1822,城市对照表!$B:$C,2,0)</f>
        <v>珠海</v>
      </c>
      <c r="I1822" s="1" t="s">
        <v>11713</v>
      </c>
    </row>
    <row r="1823" spans="1:9" x14ac:dyDescent="0.2">
      <c r="A1823" s="1" t="s">
        <v>1542</v>
      </c>
      <c r="B1823" s="42">
        <v>80052513</v>
      </c>
      <c r="C1823" s="1" t="s">
        <v>2343</v>
      </c>
      <c r="D1823" s="1" t="s">
        <v>35</v>
      </c>
      <c r="E1823" s="1" t="s">
        <v>1959</v>
      </c>
      <c r="F1823" s="1" t="s">
        <v>1607</v>
      </c>
      <c r="G1823" s="1" t="s">
        <v>1551</v>
      </c>
      <c r="H1823" s="1" t="str">
        <f>VLOOKUP(F1823,城市对照表!$B:$C,2,0)</f>
        <v>惠州</v>
      </c>
      <c r="I1823" s="1" t="s">
        <v>11713</v>
      </c>
    </row>
    <row r="1824" spans="1:9" x14ac:dyDescent="0.2">
      <c r="A1824" s="1" t="s">
        <v>1542</v>
      </c>
      <c r="B1824" s="42">
        <v>80052515</v>
      </c>
      <c r="C1824" s="1" t="s">
        <v>2345</v>
      </c>
      <c r="D1824" s="1" t="s">
        <v>35</v>
      </c>
      <c r="E1824" s="1" t="s">
        <v>1959</v>
      </c>
      <c r="F1824" s="1" t="s">
        <v>1555</v>
      </c>
      <c r="G1824" s="1" t="s">
        <v>1551</v>
      </c>
      <c r="H1824" s="1" t="str">
        <f>VLOOKUP(F1824,城市对照表!$B:$C,2,0)</f>
        <v>东莞</v>
      </c>
      <c r="I1824" s="1" t="s">
        <v>11713</v>
      </c>
    </row>
    <row r="1825" spans="1:9" x14ac:dyDescent="0.2">
      <c r="A1825" s="1" t="s">
        <v>1542</v>
      </c>
      <c r="B1825" s="42">
        <v>80052516</v>
      </c>
      <c r="C1825" s="1" t="s">
        <v>2347</v>
      </c>
      <c r="D1825" s="1" t="s">
        <v>35</v>
      </c>
      <c r="E1825" s="1" t="s">
        <v>1959</v>
      </c>
      <c r="F1825" s="1" t="s">
        <v>1624</v>
      </c>
      <c r="G1825" s="1" t="s">
        <v>1551</v>
      </c>
      <c r="H1825" s="1" t="str">
        <f>VLOOKUP(F1825,城市对照表!$B:$C,2,0)</f>
        <v>深圳</v>
      </c>
      <c r="I1825" s="1" t="s">
        <v>11713</v>
      </c>
    </row>
    <row r="1826" spans="1:9" x14ac:dyDescent="0.2">
      <c r="A1826" s="1" t="s">
        <v>1542</v>
      </c>
      <c r="B1826" s="42">
        <v>80052518</v>
      </c>
      <c r="C1826" s="1" t="s">
        <v>2349</v>
      </c>
      <c r="D1826" s="1" t="s">
        <v>35</v>
      </c>
      <c r="E1826" s="1" t="s">
        <v>1959</v>
      </c>
      <c r="F1826" s="1" t="s">
        <v>2350</v>
      </c>
      <c r="G1826" s="1" t="s">
        <v>1563</v>
      </c>
      <c r="H1826" s="1" t="str">
        <f>VLOOKUP(F1826,城市对照表!$B:$C,2,0)</f>
        <v>东方</v>
      </c>
      <c r="I1826" s="1" t="s">
        <v>11713</v>
      </c>
    </row>
    <row r="1827" spans="1:9" x14ac:dyDescent="0.2">
      <c r="A1827" s="1" t="s">
        <v>1542</v>
      </c>
      <c r="B1827" s="42">
        <v>80052519</v>
      </c>
      <c r="C1827" s="1" t="s">
        <v>2352</v>
      </c>
      <c r="D1827" s="1" t="s">
        <v>35</v>
      </c>
      <c r="E1827" s="1" t="s">
        <v>1959</v>
      </c>
      <c r="F1827" s="1" t="s">
        <v>11050</v>
      </c>
      <c r="G1827" s="1" t="s">
        <v>1551</v>
      </c>
      <c r="H1827" s="1" t="str">
        <f>VLOOKUP(F1827,城市对照表!$B:$C,2,0)</f>
        <v>佛山</v>
      </c>
      <c r="I1827" s="1" t="s">
        <v>11713</v>
      </c>
    </row>
    <row r="1828" spans="1:9" x14ac:dyDescent="0.2">
      <c r="A1828" s="1" t="s">
        <v>1542</v>
      </c>
      <c r="B1828" s="42">
        <v>80052520</v>
      </c>
      <c r="C1828" s="1" t="s">
        <v>2354</v>
      </c>
      <c r="D1828" s="1" t="s">
        <v>35</v>
      </c>
      <c r="E1828" s="1" t="s">
        <v>1959</v>
      </c>
      <c r="F1828" s="1" t="s">
        <v>1555</v>
      </c>
      <c r="G1828" s="1" t="s">
        <v>1551</v>
      </c>
      <c r="H1828" s="1" t="str">
        <f>VLOOKUP(F1828,城市对照表!$B:$C,2,0)</f>
        <v>东莞</v>
      </c>
      <c r="I1828" s="1" t="s">
        <v>11713</v>
      </c>
    </row>
    <row r="1829" spans="1:9" x14ac:dyDescent="0.2">
      <c r="A1829" s="1" t="s">
        <v>1542</v>
      </c>
      <c r="B1829" s="42">
        <v>80052521</v>
      </c>
      <c r="C1829" s="1" t="s">
        <v>2356</v>
      </c>
      <c r="D1829" s="1" t="s">
        <v>35</v>
      </c>
      <c r="E1829" s="1" t="s">
        <v>1959</v>
      </c>
      <c r="F1829" s="1" t="s">
        <v>1639</v>
      </c>
      <c r="G1829" s="1" t="s">
        <v>1547</v>
      </c>
      <c r="H1829" s="1" t="str">
        <f>VLOOKUP(F1829,城市对照表!$B:$C,2,0)</f>
        <v>贺州</v>
      </c>
      <c r="I1829" s="1" t="s">
        <v>11713</v>
      </c>
    </row>
    <row r="1830" spans="1:9" x14ac:dyDescent="0.2">
      <c r="A1830" s="1" t="s">
        <v>1542</v>
      </c>
      <c r="B1830" s="42">
        <v>80052522</v>
      </c>
      <c r="C1830" s="1" t="s">
        <v>2358</v>
      </c>
      <c r="D1830" s="1" t="s">
        <v>35</v>
      </c>
      <c r="E1830" s="1" t="s">
        <v>1959</v>
      </c>
      <c r="F1830" s="1" t="s">
        <v>1542</v>
      </c>
      <c r="G1830" s="1" t="s">
        <v>1551</v>
      </c>
      <c r="H1830" s="1" t="str">
        <f>VLOOKUP(F1830,城市对照表!$B:$C,2,0)</f>
        <v>广州</v>
      </c>
      <c r="I1830" s="1" t="s">
        <v>11713</v>
      </c>
    </row>
    <row r="1831" spans="1:9" x14ac:dyDescent="0.2">
      <c r="A1831" s="1" t="s">
        <v>1542</v>
      </c>
      <c r="B1831" s="42">
        <v>80052523</v>
      </c>
      <c r="C1831" s="1" t="s">
        <v>2360</v>
      </c>
      <c r="D1831" s="1" t="s">
        <v>35</v>
      </c>
      <c r="E1831" s="1" t="s">
        <v>1959</v>
      </c>
      <c r="F1831" s="1" t="s">
        <v>1624</v>
      </c>
      <c r="G1831" s="1" t="s">
        <v>1551</v>
      </c>
      <c r="H1831" s="1" t="str">
        <f>VLOOKUP(F1831,城市对照表!$B:$C,2,0)</f>
        <v>深圳</v>
      </c>
      <c r="I1831" s="1" t="s">
        <v>11713</v>
      </c>
    </row>
    <row r="1832" spans="1:9" x14ac:dyDescent="0.2">
      <c r="A1832" s="1" t="s">
        <v>1542</v>
      </c>
      <c r="B1832" s="42">
        <v>86005004</v>
      </c>
      <c r="C1832" s="1" t="s">
        <v>2362</v>
      </c>
      <c r="D1832" s="1" t="s">
        <v>8</v>
      </c>
      <c r="E1832" s="1" t="s">
        <v>1959</v>
      </c>
      <c r="F1832" s="1" t="s">
        <v>1542</v>
      </c>
      <c r="G1832" s="1" t="s">
        <v>1551</v>
      </c>
      <c r="H1832" s="1" t="str">
        <f>VLOOKUP(F1832,城市对照表!$B:$C,2,0)</f>
        <v>广州</v>
      </c>
      <c r="I1832" s="1" t="s">
        <v>11713</v>
      </c>
    </row>
    <row r="1833" spans="1:9" x14ac:dyDescent="0.2">
      <c r="A1833" s="1" t="s">
        <v>1542</v>
      </c>
      <c r="B1833" s="42">
        <v>86005006</v>
      </c>
      <c r="C1833" s="1" t="s">
        <v>2364</v>
      </c>
      <c r="D1833" s="1" t="s">
        <v>8</v>
      </c>
      <c r="E1833" s="1" t="s">
        <v>1959</v>
      </c>
      <c r="F1833" s="1" t="s">
        <v>1862</v>
      </c>
      <c r="G1833" s="1" t="s">
        <v>1551</v>
      </c>
      <c r="H1833" s="1" t="str">
        <f>VLOOKUP(F1833,城市对照表!$B:$C,2,0)</f>
        <v>肇庆</v>
      </c>
      <c r="I1833" s="1" t="s">
        <v>11712</v>
      </c>
    </row>
    <row r="1834" spans="1:9" x14ac:dyDescent="0.2">
      <c r="A1834" s="1" t="s">
        <v>1542</v>
      </c>
      <c r="B1834" s="42">
        <v>86005013</v>
      </c>
      <c r="C1834" s="1" t="s">
        <v>2366</v>
      </c>
      <c r="D1834" s="1" t="s">
        <v>8</v>
      </c>
      <c r="E1834" s="1" t="s">
        <v>1959</v>
      </c>
      <c r="F1834" s="1" t="s">
        <v>1938</v>
      </c>
      <c r="G1834" s="1" t="s">
        <v>1551</v>
      </c>
      <c r="H1834" s="1" t="str">
        <f>VLOOKUP(F1834,城市对照表!$B:$C,2,0)</f>
        <v>佛山</v>
      </c>
      <c r="I1834" s="1" t="s">
        <v>11713</v>
      </c>
    </row>
    <row r="1835" spans="1:9" x14ac:dyDescent="0.2">
      <c r="A1835" s="1" t="s">
        <v>1542</v>
      </c>
      <c r="B1835" s="42">
        <v>86005016</v>
      </c>
      <c r="C1835" s="1" t="s">
        <v>2368</v>
      </c>
      <c r="D1835" s="1" t="s">
        <v>8</v>
      </c>
      <c r="E1835" s="1" t="s">
        <v>1959</v>
      </c>
      <c r="F1835" s="1" t="s">
        <v>11058</v>
      </c>
      <c r="G1835" s="1" t="s">
        <v>1551</v>
      </c>
      <c r="H1835" s="1" t="str">
        <f>VLOOKUP(F1835,城市对照表!$B:$C,2,0)</f>
        <v>佛山</v>
      </c>
      <c r="I1835" s="1" t="s">
        <v>11713</v>
      </c>
    </row>
    <row r="1836" spans="1:9" x14ac:dyDescent="0.2">
      <c r="A1836" s="1" t="s">
        <v>1542</v>
      </c>
      <c r="B1836" s="42">
        <v>86005017</v>
      </c>
      <c r="C1836" s="1" t="s">
        <v>2370</v>
      </c>
      <c r="D1836" s="1" t="s">
        <v>8</v>
      </c>
      <c r="E1836" s="1" t="s">
        <v>1959</v>
      </c>
      <c r="F1836" s="1" t="s">
        <v>1542</v>
      </c>
      <c r="G1836" s="1" t="s">
        <v>1551</v>
      </c>
      <c r="H1836" s="1" t="str">
        <f>VLOOKUP(F1836,城市对照表!$B:$C,2,0)</f>
        <v>广州</v>
      </c>
      <c r="I1836" s="1" t="s">
        <v>11713</v>
      </c>
    </row>
    <row r="1837" spans="1:9" x14ac:dyDescent="0.2">
      <c r="A1837" s="1" t="s">
        <v>1542</v>
      </c>
      <c r="B1837" s="42">
        <v>86005018</v>
      </c>
      <c r="C1837" s="1" t="s">
        <v>2372</v>
      </c>
      <c r="D1837" s="1" t="s">
        <v>8</v>
      </c>
      <c r="E1837" s="1" t="s">
        <v>1959</v>
      </c>
      <c r="F1837" s="1" t="s">
        <v>1542</v>
      </c>
      <c r="G1837" s="1" t="s">
        <v>1551</v>
      </c>
      <c r="H1837" s="1" t="str">
        <f>VLOOKUP(F1837,城市对照表!$B:$C,2,0)</f>
        <v>广州</v>
      </c>
      <c r="I1837" s="1" t="s">
        <v>11713</v>
      </c>
    </row>
    <row r="1838" spans="1:9" x14ac:dyDescent="0.2">
      <c r="A1838" s="1" t="s">
        <v>1542</v>
      </c>
      <c r="B1838" s="42">
        <v>86005020</v>
      </c>
      <c r="C1838" s="1" t="s">
        <v>2374</v>
      </c>
      <c r="D1838" s="1" t="s">
        <v>8</v>
      </c>
      <c r="E1838" s="1" t="s">
        <v>1959</v>
      </c>
      <c r="F1838" s="1" t="s">
        <v>1542</v>
      </c>
      <c r="G1838" s="1" t="s">
        <v>1551</v>
      </c>
      <c r="H1838" s="1" t="str">
        <f>VLOOKUP(F1838,城市对照表!$B:$C,2,0)</f>
        <v>广州</v>
      </c>
      <c r="I1838" s="1" t="s">
        <v>11713</v>
      </c>
    </row>
    <row r="1839" spans="1:9" x14ac:dyDescent="0.2">
      <c r="A1839" s="1" t="s">
        <v>1542</v>
      </c>
      <c r="B1839" s="42">
        <v>86005021</v>
      </c>
      <c r="C1839" s="1" t="s">
        <v>2376</v>
      </c>
      <c r="D1839" s="1" t="s">
        <v>8</v>
      </c>
      <c r="E1839" s="1" t="s">
        <v>1959</v>
      </c>
      <c r="F1839" s="1" t="s">
        <v>1707</v>
      </c>
      <c r="G1839" s="1" t="s">
        <v>1551</v>
      </c>
      <c r="H1839" s="1" t="str">
        <f>VLOOKUP(F1839,城市对照表!$B:$C,2,0)</f>
        <v>韶关</v>
      </c>
      <c r="I1839" s="1" t="s">
        <v>11713</v>
      </c>
    </row>
    <row r="1840" spans="1:9" x14ac:dyDescent="0.2">
      <c r="A1840" s="1" t="s">
        <v>1542</v>
      </c>
      <c r="B1840" s="42">
        <v>86005022</v>
      </c>
      <c r="C1840" s="1" t="s">
        <v>2378</v>
      </c>
      <c r="D1840" s="1" t="s">
        <v>8</v>
      </c>
      <c r="E1840" s="1" t="s">
        <v>1959</v>
      </c>
      <c r="F1840" s="1" t="s">
        <v>11069</v>
      </c>
      <c r="G1840" s="1" t="s">
        <v>1551</v>
      </c>
      <c r="H1840" s="1" t="str">
        <f>VLOOKUP(F1840,城市对照表!$B:$C,2,0)</f>
        <v>湛江</v>
      </c>
      <c r="I1840" s="1" t="s">
        <v>11713</v>
      </c>
    </row>
    <row r="1841" spans="1:9" x14ac:dyDescent="0.2">
      <c r="A1841" s="1" t="s">
        <v>1542</v>
      </c>
      <c r="B1841" s="42">
        <v>86005024</v>
      </c>
      <c r="C1841" s="1" t="s">
        <v>2380</v>
      </c>
      <c r="D1841" s="1" t="s">
        <v>8</v>
      </c>
      <c r="E1841" s="1" t="s">
        <v>1959</v>
      </c>
      <c r="F1841" s="1" t="s">
        <v>11050</v>
      </c>
      <c r="G1841" s="1" t="s">
        <v>1551</v>
      </c>
      <c r="H1841" s="1" t="str">
        <f>VLOOKUP(F1841,城市对照表!$B:$C,2,0)</f>
        <v>佛山</v>
      </c>
      <c r="I1841" s="1" t="s">
        <v>11713</v>
      </c>
    </row>
    <row r="1842" spans="1:9" x14ac:dyDescent="0.2">
      <c r="A1842" s="1" t="s">
        <v>1542</v>
      </c>
      <c r="B1842" s="42">
        <v>86005025</v>
      </c>
      <c r="C1842" s="1" t="s">
        <v>2382</v>
      </c>
      <c r="D1842" s="1" t="s">
        <v>8</v>
      </c>
      <c r="E1842" s="1" t="s">
        <v>1959</v>
      </c>
      <c r="F1842" s="1" t="s">
        <v>1542</v>
      </c>
      <c r="G1842" s="1" t="s">
        <v>1551</v>
      </c>
      <c r="H1842" s="1" t="str">
        <f>VLOOKUP(F1842,城市对照表!$B:$C,2,0)</f>
        <v>广州</v>
      </c>
      <c r="I1842" s="1" t="s">
        <v>11713</v>
      </c>
    </row>
    <row r="1843" spans="1:9" x14ac:dyDescent="0.2">
      <c r="A1843" s="1" t="s">
        <v>1542</v>
      </c>
      <c r="B1843" s="42">
        <v>86005027</v>
      </c>
      <c r="C1843" s="1" t="s">
        <v>2384</v>
      </c>
      <c r="D1843" s="1" t="s">
        <v>8</v>
      </c>
      <c r="E1843" s="1" t="s">
        <v>1959</v>
      </c>
      <c r="F1843" s="1" t="s">
        <v>1542</v>
      </c>
      <c r="G1843" s="1" t="s">
        <v>1551</v>
      </c>
      <c r="H1843" s="1" t="str">
        <f>VLOOKUP(F1843,城市对照表!$B:$C,2,0)</f>
        <v>广州</v>
      </c>
      <c r="I1843" s="1" t="s">
        <v>11712</v>
      </c>
    </row>
    <row r="1844" spans="1:9" x14ac:dyDescent="0.2">
      <c r="A1844" s="1" t="s">
        <v>1542</v>
      </c>
      <c r="B1844" s="42">
        <v>86005028</v>
      </c>
      <c r="C1844" s="1" t="s">
        <v>2386</v>
      </c>
      <c r="D1844" s="1" t="s">
        <v>8</v>
      </c>
      <c r="E1844" s="1" t="s">
        <v>1959</v>
      </c>
      <c r="F1844" s="1" t="s">
        <v>1577</v>
      </c>
      <c r="G1844" s="1" t="s">
        <v>1551</v>
      </c>
      <c r="H1844" s="1" t="str">
        <f>VLOOKUP(F1844,城市对照表!$B:$C,2,0)</f>
        <v>中山</v>
      </c>
      <c r="I1844" s="1" t="s">
        <v>11712</v>
      </c>
    </row>
    <row r="1845" spans="1:9" x14ac:dyDescent="0.2">
      <c r="A1845" s="1" t="s">
        <v>1542</v>
      </c>
      <c r="B1845" s="42">
        <v>86005030</v>
      </c>
      <c r="C1845" s="1" t="s">
        <v>2388</v>
      </c>
      <c r="D1845" s="1" t="s">
        <v>8</v>
      </c>
      <c r="E1845" s="1" t="s">
        <v>1959</v>
      </c>
      <c r="F1845" s="1" t="s">
        <v>11048</v>
      </c>
      <c r="G1845" s="1" t="s">
        <v>1551</v>
      </c>
      <c r="H1845" s="1" t="str">
        <f>VLOOKUP(F1845,城市对照表!$B:$C,2,0)</f>
        <v>广州</v>
      </c>
      <c r="I1845" s="1" t="s">
        <v>11713</v>
      </c>
    </row>
    <row r="1846" spans="1:9" x14ac:dyDescent="0.2">
      <c r="A1846" s="1" t="s">
        <v>1542</v>
      </c>
      <c r="B1846" s="42">
        <v>86005031</v>
      </c>
      <c r="C1846" s="1" t="s">
        <v>2390</v>
      </c>
      <c r="D1846" s="1" t="s">
        <v>8</v>
      </c>
      <c r="E1846" s="1" t="s">
        <v>1959</v>
      </c>
      <c r="F1846" s="1" t="s">
        <v>1995</v>
      </c>
      <c r="G1846" s="1" t="s">
        <v>1551</v>
      </c>
      <c r="H1846" s="1" t="str">
        <f>VLOOKUP(F1846,城市对照表!$B:$C,2,0)</f>
        <v>湛江</v>
      </c>
      <c r="I1846" s="1" t="s">
        <v>11713</v>
      </c>
    </row>
    <row r="1847" spans="1:9" x14ac:dyDescent="0.2">
      <c r="A1847" s="1" t="s">
        <v>1542</v>
      </c>
      <c r="B1847" s="42">
        <v>86005032</v>
      </c>
      <c r="C1847" s="1" t="s">
        <v>2392</v>
      </c>
      <c r="D1847" s="1" t="s">
        <v>8</v>
      </c>
      <c r="E1847" s="1" t="s">
        <v>1959</v>
      </c>
      <c r="F1847" s="1" t="s">
        <v>1607</v>
      </c>
      <c r="G1847" s="1" t="s">
        <v>1551</v>
      </c>
      <c r="H1847" s="1" t="str">
        <f>VLOOKUP(F1847,城市对照表!$B:$C,2,0)</f>
        <v>惠州</v>
      </c>
      <c r="I1847" s="1" t="s">
        <v>11712</v>
      </c>
    </row>
    <row r="1848" spans="1:9" x14ac:dyDescent="0.2">
      <c r="A1848" s="1" t="s">
        <v>1542</v>
      </c>
      <c r="B1848" s="42">
        <v>86005033</v>
      </c>
      <c r="C1848" s="1" t="s">
        <v>2394</v>
      </c>
      <c r="D1848" s="1" t="s">
        <v>8</v>
      </c>
      <c r="E1848" s="1" t="s">
        <v>1959</v>
      </c>
      <c r="F1848" s="1" t="s">
        <v>11058</v>
      </c>
      <c r="G1848" s="1" t="s">
        <v>1551</v>
      </c>
      <c r="H1848" s="1" t="str">
        <f>VLOOKUP(F1848,城市对照表!$B:$C,2,0)</f>
        <v>佛山</v>
      </c>
      <c r="I1848" s="1" t="s">
        <v>11712</v>
      </c>
    </row>
    <row r="1849" spans="1:9" x14ac:dyDescent="0.2">
      <c r="A1849" s="1" t="s">
        <v>1542</v>
      </c>
      <c r="B1849" s="42">
        <v>86005034</v>
      </c>
      <c r="C1849" s="1" t="s">
        <v>2396</v>
      </c>
      <c r="D1849" s="1" t="s">
        <v>8</v>
      </c>
      <c r="E1849" s="1" t="s">
        <v>1959</v>
      </c>
      <c r="F1849" s="1" t="s">
        <v>11045</v>
      </c>
      <c r="G1849" s="1" t="s">
        <v>1551</v>
      </c>
      <c r="H1849" s="1" t="str">
        <f>VLOOKUP(F1849,城市对照表!$B:$C,2,0)</f>
        <v>广州</v>
      </c>
      <c r="I1849" s="1" t="s">
        <v>11713</v>
      </c>
    </row>
    <row r="1850" spans="1:9" x14ac:dyDescent="0.2">
      <c r="A1850" s="1" t="s">
        <v>1542</v>
      </c>
      <c r="B1850" s="42">
        <v>86005035</v>
      </c>
      <c r="C1850" s="1" t="s">
        <v>2398</v>
      </c>
      <c r="D1850" s="1" t="s">
        <v>8</v>
      </c>
      <c r="E1850" s="1" t="s">
        <v>1959</v>
      </c>
      <c r="F1850" s="1" t="s">
        <v>1938</v>
      </c>
      <c r="G1850" s="1" t="s">
        <v>1551</v>
      </c>
      <c r="H1850" s="1" t="str">
        <f>VLOOKUP(F1850,城市对照表!$B:$C,2,0)</f>
        <v>佛山</v>
      </c>
      <c r="I1850" s="1" t="s">
        <v>11713</v>
      </c>
    </row>
    <row r="1851" spans="1:9" x14ac:dyDescent="0.2">
      <c r="A1851" s="1" t="s">
        <v>1542</v>
      </c>
      <c r="B1851" s="42">
        <v>86005037</v>
      </c>
      <c r="C1851" s="1" t="s">
        <v>2400</v>
      </c>
      <c r="D1851" s="1" t="s">
        <v>8</v>
      </c>
      <c r="E1851" s="1" t="s">
        <v>1959</v>
      </c>
      <c r="F1851" s="1" t="s">
        <v>1700</v>
      </c>
      <c r="G1851" s="1" t="s">
        <v>1551</v>
      </c>
      <c r="H1851" s="1" t="str">
        <f>VLOOKUP(F1851,城市对照表!$B:$C,2,0)</f>
        <v>江门</v>
      </c>
      <c r="I1851" s="1" t="s">
        <v>11713</v>
      </c>
    </row>
    <row r="1852" spans="1:9" x14ac:dyDescent="0.2">
      <c r="A1852" s="1" t="s">
        <v>1542</v>
      </c>
      <c r="B1852" s="42">
        <v>86005039</v>
      </c>
      <c r="C1852" s="1" t="s">
        <v>2402</v>
      </c>
      <c r="D1852" s="1" t="s">
        <v>8</v>
      </c>
      <c r="E1852" s="1" t="s">
        <v>1959</v>
      </c>
      <c r="F1852" s="1" t="s">
        <v>1542</v>
      </c>
      <c r="G1852" s="1" t="s">
        <v>1551</v>
      </c>
      <c r="H1852" s="1" t="str">
        <f>VLOOKUP(F1852,城市对照表!$B:$C,2,0)</f>
        <v>广州</v>
      </c>
      <c r="I1852" s="1" t="s">
        <v>11713</v>
      </c>
    </row>
    <row r="1853" spans="1:9" x14ac:dyDescent="0.2">
      <c r="A1853" s="1" t="s">
        <v>1542</v>
      </c>
      <c r="B1853" s="42">
        <v>86005042</v>
      </c>
      <c r="C1853" s="1" t="s">
        <v>2404</v>
      </c>
      <c r="D1853" s="1" t="s">
        <v>8</v>
      </c>
      <c r="E1853" s="1" t="s">
        <v>1959</v>
      </c>
      <c r="F1853" s="1" t="s">
        <v>1542</v>
      </c>
      <c r="G1853" s="1" t="s">
        <v>1551</v>
      </c>
      <c r="H1853" s="1" t="str">
        <f>VLOOKUP(F1853,城市对照表!$B:$C,2,0)</f>
        <v>广州</v>
      </c>
      <c r="I1853" s="1" t="s">
        <v>11713</v>
      </c>
    </row>
    <row r="1854" spans="1:9" x14ac:dyDescent="0.2">
      <c r="A1854" s="1" t="s">
        <v>1542</v>
      </c>
      <c r="B1854" s="42">
        <v>86005043</v>
      </c>
      <c r="C1854" s="1" t="s">
        <v>2406</v>
      </c>
      <c r="D1854" s="1" t="s">
        <v>8</v>
      </c>
      <c r="E1854" s="1" t="s">
        <v>1959</v>
      </c>
      <c r="F1854" s="1" t="s">
        <v>1542</v>
      </c>
      <c r="G1854" s="1" t="s">
        <v>1551</v>
      </c>
      <c r="H1854" s="1" t="str">
        <f>VLOOKUP(F1854,城市对照表!$B:$C,2,0)</f>
        <v>广州</v>
      </c>
      <c r="I1854" s="1" t="s">
        <v>11713</v>
      </c>
    </row>
    <row r="1855" spans="1:9" x14ac:dyDescent="0.2">
      <c r="A1855" s="1" t="s">
        <v>1542</v>
      </c>
      <c r="B1855" s="42">
        <v>86005044</v>
      </c>
      <c r="C1855" s="1" t="s">
        <v>2408</v>
      </c>
      <c r="D1855" s="1" t="s">
        <v>8</v>
      </c>
      <c r="E1855" s="1" t="s">
        <v>1959</v>
      </c>
      <c r="F1855" s="1" t="s">
        <v>1577</v>
      </c>
      <c r="G1855" s="1" t="s">
        <v>1551</v>
      </c>
      <c r="H1855" s="1" t="str">
        <f>VLOOKUP(F1855,城市对照表!$B:$C,2,0)</f>
        <v>中山</v>
      </c>
      <c r="I1855" s="1" t="s">
        <v>11712</v>
      </c>
    </row>
    <row r="1856" spans="1:9" x14ac:dyDescent="0.2">
      <c r="A1856" s="1" t="s">
        <v>1542</v>
      </c>
      <c r="B1856" s="42">
        <v>86005045</v>
      </c>
      <c r="C1856" s="1" t="s">
        <v>2410</v>
      </c>
      <c r="D1856" s="1" t="s">
        <v>8</v>
      </c>
      <c r="E1856" s="1" t="s">
        <v>1959</v>
      </c>
      <c r="F1856" s="1" t="s">
        <v>11050</v>
      </c>
      <c r="G1856" s="1" t="s">
        <v>1551</v>
      </c>
      <c r="H1856" s="1" t="str">
        <f>VLOOKUP(F1856,城市对照表!$B:$C,2,0)</f>
        <v>佛山</v>
      </c>
      <c r="I1856" s="1" t="s">
        <v>11713</v>
      </c>
    </row>
    <row r="1857" spans="1:9" x14ac:dyDescent="0.2">
      <c r="A1857" s="1" t="s">
        <v>1542</v>
      </c>
      <c r="B1857" s="42">
        <v>86005046</v>
      </c>
      <c r="C1857" s="1" t="s">
        <v>2412</v>
      </c>
      <c r="D1857" s="1" t="s">
        <v>8</v>
      </c>
      <c r="E1857" s="1" t="s">
        <v>1959</v>
      </c>
      <c r="F1857" s="1" t="s">
        <v>1542</v>
      </c>
      <c r="G1857" s="1" t="s">
        <v>1551</v>
      </c>
      <c r="H1857" s="1" t="str">
        <f>VLOOKUP(F1857,城市对照表!$B:$C,2,0)</f>
        <v>广州</v>
      </c>
      <c r="I1857" s="1" t="s">
        <v>11713</v>
      </c>
    </row>
    <row r="1858" spans="1:9" x14ac:dyDescent="0.2">
      <c r="A1858" s="1" t="s">
        <v>1542</v>
      </c>
      <c r="B1858" s="42">
        <v>86005049</v>
      </c>
      <c r="C1858" s="1" t="s">
        <v>2414</v>
      </c>
      <c r="D1858" s="1" t="s">
        <v>8</v>
      </c>
      <c r="E1858" s="1" t="s">
        <v>1959</v>
      </c>
      <c r="F1858" s="1" t="s">
        <v>1700</v>
      </c>
      <c r="G1858" s="1" t="s">
        <v>1551</v>
      </c>
      <c r="H1858" s="1" t="str">
        <f>VLOOKUP(F1858,城市对照表!$B:$C,2,0)</f>
        <v>江门</v>
      </c>
      <c r="I1858" s="1" t="s">
        <v>11713</v>
      </c>
    </row>
    <row r="1859" spans="1:9" x14ac:dyDescent="0.2">
      <c r="A1859" s="1" t="s">
        <v>1542</v>
      </c>
      <c r="B1859" s="42">
        <v>86005050</v>
      </c>
      <c r="C1859" s="1" t="s">
        <v>2416</v>
      </c>
      <c r="D1859" s="1" t="s">
        <v>8</v>
      </c>
      <c r="E1859" s="1" t="s">
        <v>1959</v>
      </c>
      <c r="F1859" s="1" t="s">
        <v>1856</v>
      </c>
      <c r="G1859" s="1" t="s">
        <v>1551</v>
      </c>
      <c r="H1859" s="1" t="str">
        <f>VLOOKUP(F1859,城市对照表!$B:$C,2,0)</f>
        <v>茂名</v>
      </c>
      <c r="I1859" s="1" t="s">
        <v>11713</v>
      </c>
    </row>
    <row r="1860" spans="1:9" x14ac:dyDescent="0.2">
      <c r="A1860" s="1" t="s">
        <v>1542</v>
      </c>
      <c r="B1860" s="42">
        <v>86005051</v>
      </c>
      <c r="C1860" s="1" t="s">
        <v>2418</v>
      </c>
      <c r="D1860" s="1" t="s">
        <v>8</v>
      </c>
      <c r="E1860" s="1" t="s">
        <v>1959</v>
      </c>
      <c r="F1860" s="1" t="s">
        <v>1542</v>
      </c>
      <c r="G1860" s="1" t="s">
        <v>1551</v>
      </c>
      <c r="H1860" s="1" t="str">
        <f>VLOOKUP(F1860,城市对照表!$B:$C,2,0)</f>
        <v>广州</v>
      </c>
      <c r="I1860" s="1" t="s">
        <v>11712</v>
      </c>
    </row>
    <row r="1861" spans="1:9" x14ac:dyDescent="0.2">
      <c r="A1861" s="1" t="s">
        <v>1542</v>
      </c>
      <c r="B1861" s="42">
        <v>86005053</v>
      </c>
      <c r="C1861" s="1" t="s">
        <v>2420</v>
      </c>
      <c r="D1861" s="1" t="s">
        <v>8</v>
      </c>
      <c r="E1861" s="1" t="s">
        <v>1959</v>
      </c>
      <c r="F1861" s="1" t="s">
        <v>11042</v>
      </c>
      <c r="G1861" s="1" t="s">
        <v>1551</v>
      </c>
      <c r="H1861" s="1" t="str">
        <f>VLOOKUP(F1861,城市对照表!$B:$C,2,0)</f>
        <v>广州</v>
      </c>
      <c r="I1861" s="1" t="s">
        <v>11713</v>
      </c>
    </row>
    <row r="1862" spans="1:9" x14ac:dyDescent="0.2">
      <c r="A1862" s="1" t="s">
        <v>1542</v>
      </c>
      <c r="B1862" s="42">
        <v>86005054</v>
      </c>
      <c r="C1862" s="1" t="s">
        <v>2422</v>
      </c>
      <c r="D1862" s="1" t="s">
        <v>8</v>
      </c>
      <c r="E1862" s="1" t="s">
        <v>1959</v>
      </c>
      <c r="F1862" s="1" t="s">
        <v>1542</v>
      </c>
      <c r="G1862" s="1" t="s">
        <v>1551</v>
      </c>
      <c r="H1862" s="1" t="str">
        <f>VLOOKUP(F1862,城市对照表!$B:$C,2,0)</f>
        <v>广州</v>
      </c>
      <c r="I1862" s="1" t="s">
        <v>11713</v>
      </c>
    </row>
    <row r="1863" spans="1:9" x14ac:dyDescent="0.2">
      <c r="A1863" s="1" t="s">
        <v>1542</v>
      </c>
      <c r="B1863" s="42">
        <v>86005055</v>
      </c>
      <c r="C1863" s="1" t="s">
        <v>2424</v>
      </c>
      <c r="D1863" s="1" t="s">
        <v>8</v>
      </c>
      <c r="E1863" s="1" t="s">
        <v>1959</v>
      </c>
      <c r="F1863" s="1" t="s">
        <v>1542</v>
      </c>
      <c r="G1863" s="1" t="s">
        <v>1551</v>
      </c>
      <c r="H1863" s="1" t="str">
        <f>VLOOKUP(F1863,城市对照表!$B:$C,2,0)</f>
        <v>广州</v>
      </c>
      <c r="I1863" s="1" t="s">
        <v>11713</v>
      </c>
    </row>
    <row r="1864" spans="1:9" x14ac:dyDescent="0.2">
      <c r="A1864" s="1" t="s">
        <v>1542</v>
      </c>
      <c r="B1864" s="42">
        <v>86005056</v>
      </c>
      <c r="C1864" s="1" t="s">
        <v>2426</v>
      </c>
      <c r="D1864" s="1" t="s">
        <v>8</v>
      </c>
      <c r="E1864" s="1" t="s">
        <v>1959</v>
      </c>
      <c r="F1864" s="1" t="s">
        <v>1791</v>
      </c>
      <c r="G1864" s="1" t="s">
        <v>1551</v>
      </c>
      <c r="H1864" s="1" t="str">
        <f>VLOOKUP(F1864,城市对照表!$B:$C,2,0)</f>
        <v>梅州</v>
      </c>
      <c r="I1864" s="1" t="s">
        <v>11713</v>
      </c>
    </row>
    <row r="1865" spans="1:9" x14ac:dyDescent="0.2">
      <c r="A1865" s="1" t="s">
        <v>1542</v>
      </c>
      <c r="B1865" s="42">
        <v>86005057</v>
      </c>
      <c r="C1865" s="1" t="s">
        <v>2428</v>
      </c>
      <c r="D1865" s="1" t="s">
        <v>8</v>
      </c>
      <c r="E1865" s="1" t="s">
        <v>1959</v>
      </c>
      <c r="F1865" s="1" t="s">
        <v>1542</v>
      </c>
      <c r="G1865" s="1" t="s">
        <v>1551</v>
      </c>
      <c r="H1865" s="1" t="str">
        <f>VLOOKUP(F1865,城市对照表!$B:$C,2,0)</f>
        <v>广州</v>
      </c>
      <c r="I1865" s="1" t="s">
        <v>11713</v>
      </c>
    </row>
    <row r="1866" spans="1:9" x14ac:dyDescent="0.2">
      <c r="A1866" s="1" t="s">
        <v>1542</v>
      </c>
      <c r="B1866" s="42">
        <v>86005058</v>
      </c>
      <c r="C1866" s="1" t="s">
        <v>2430</v>
      </c>
      <c r="D1866" s="1" t="s">
        <v>8</v>
      </c>
      <c r="E1866" s="1" t="s">
        <v>1959</v>
      </c>
      <c r="F1866" s="1" t="s">
        <v>1570</v>
      </c>
      <c r="G1866" s="1" t="s">
        <v>1551</v>
      </c>
      <c r="H1866" s="1" t="str">
        <f>VLOOKUP(F1866,城市对照表!$B:$C,2,0)</f>
        <v>云浮</v>
      </c>
      <c r="I1866" s="1" t="s">
        <v>11713</v>
      </c>
    </row>
    <row r="1867" spans="1:9" x14ac:dyDescent="0.2">
      <c r="A1867" s="1" t="s">
        <v>1542</v>
      </c>
      <c r="B1867" s="42">
        <v>86005059</v>
      </c>
      <c r="C1867" s="1" t="s">
        <v>2432</v>
      </c>
      <c r="D1867" s="1" t="s">
        <v>8</v>
      </c>
      <c r="E1867" s="1" t="s">
        <v>1959</v>
      </c>
      <c r="F1867" s="1" t="s">
        <v>1542</v>
      </c>
      <c r="G1867" s="1" t="s">
        <v>1551</v>
      </c>
      <c r="H1867" s="1" t="str">
        <f>VLOOKUP(F1867,城市对照表!$B:$C,2,0)</f>
        <v>广州</v>
      </c>
      <c r="I1867" s="1" t="s">
        <v>11713</v>
      </c>
    </row>
    <row r="1868" spans="1:9" x14ac:dyDescent="0.2">
      <c r="A1868" s="1" t="s">
        <v>1542</v>
      </c>
      <c r="B1868" s="42">
        <v>86005061</v>
      </c>
      <c r="C1868" s="1" t="s">
        <v>2434</v>
      </c>
      <c r="D1868" s="1" t="s">
        <v>8</v>
      </c>
      <c r="E1868" s="1" t="s">
        <v>1959</v>
      </c>
      <c r="F1868" s="1" t="s">
        <v>1542</v>
      </c>
      <c r="G1868" s="1" t="s">
        <v>1551</v>
      </c>
      <c r="H1868" s="1" t="str">
        <f>VLOOKUP(F1868,城市对照表!$B:$C,2,0)</f>
        <v>广州</v>
      </c>
      <c r="I1868" s="1" t="s">
        <v>11713</v>
      </c>
    </row>
    <row r="1869" spans="1:9" x14ac:dyDescent="0.2">
      <c r="A1869" s="1" t="s">
        <v>1542</v>
      </c>
      <c r="B1869" s="42">
        <v>86005062</v>
      </c>
      <c r="C1869" s="1" t="s">
        <v>2436</v>
      </c>
      <c r="D1869" s="1" t="s">
        <v>8</v>
      </c>
      <c r="E1869" s="1" t="s">
        <v>1959</v>
      </c>
      <c r="F1869" s="1" t="s">
        <v>1542</v>
      </c>
      <c r="G1869" s="1" t="s">
        <v>1551</v>
      </c>
      <c r="H1869" s="1" t="str">
        <f>VLOOKUP(F1869,城市对照表!$B:$C,2,0)</f>
        <v>广州</v>
      </c>
      <c r="I1869" s="1" t="s">
        <v>11713</v>
      </c>
    </row>
    <row r="1870" spans="1:9" x14ac:dyDescent="0.2">
      <c r="A1870" s="1" t="s">
        <v>1542</v>
      </c>
      <c r="B1870" s="42">
        <v>86005063</v>
      </c>
      <c r="C1870" s="1" t="s">
        <v>2438</v>
      </c>
      <c r="D1870" s="1" t="s">
        <v>8</v>
      </c>
      <c r="E1870" s="1" t="s">
        <v>1959</v>
      </c>
      <c r="F1870" s="1" t="s">
        <v>1700</v>
      </c>
      <c r="G1870" s="1" t="s">
        <v>1551</v>
      </c>
      <c r="H1870" s="1" t="str">
        <f>VLOOKUP(F1870,城市对照表!$B:$C,2,0)</f>
        <v>江门</v>
      </c>
      <c r="I1870" s="1" t="s">
        <v>11713</v>
      </c>
    </row>
    <row r="1871" spans="1:9" x14ac:dyDescent="0.2">
      <c r="A1871" s="1" t="s">
        <v>1542</v>
      </c>
      <c r="B1871" s="42">
        <v>86005064</v>
      </c>
      <c r="C1871" s="1" t="s">
        <v>2440</v>
      </c>
      <c r="D1871" s="1" t="s">
        <v>8</v>
      </c>
      <c r="E1871" s="1" t="s">
        <v>1959</v>
      </c>
      <c r="F1871" s="1" t="s">
        <v>1607</v>
      </c>
      <c r="G1871" s="1" t="s">
        <v>1551</v>
      </c>
      <c r="H1871" s="1" t="str">
        <f>VLOOKUP(F1871,城市对照表!$B:$C,2,0)</f>
        <v>惠州</v>
      </c>
      <c r="I1871" s="1" t="s">
        <v>11713</v>
      </c>
    </row>
    <row r="1872" spans="1:9" x14ac:dyDescent="0.2">
      <c r="A1872" s="1" t="s">
        <v>1542</v>
      </c>
      <c r="B1872" s="42">
        <v>86005066</v>
      </c>
      <c r="C1872" s="1" t="s">
        <v>2442</v>
      </c>
      <c r="D1872" s="1" t="s">
        <v>8</v>
      </c>
      <c r="E1872" s="1" t="s">
        <v>1959</v>
      </c>
      <c r="F1872" s="1" t="s">
        <v>11067</v>
      </c>
      <c r="G1872" s="1" t="s">
        <v>1551</v>
      </c>
      <c r="H1872" s="1" t="str">
        <f>VLOOKUP(F1872,城市对照表!$B:$C,2,0)</f>
        <v>惠州</v>
      </c>
      <c r="I1872" s="1" t="s">
        <v>11713</v>
      </c>
    </row>
    <row r="1873" spans="1:9" x14ac:dyDescent="0.2">
      <c r="A1873" s="1" t="s">
        <v>1542</v>
      </c>
      <c r="B1873" s="42">
        <v>86005069</v>
      </c>
      <c r="C1873" s="1" t="s">
        <v>2444</v>
      </c>
      <c r="D1873" s="1" t="s">
        <v>8</v>
      </c>
      <c r="E1873" s="1" t="s">
        <v>1959</v>
      </c>
      <c r="F1873" s="1" t="s">
        <v>1862</v>
      </c>
      <c r="G1873" s="1" t="s">
        <v>1551</v>
      </c>
      <c r="H1873" s="1" t="str">
        <f>VLOOKUP(F1873,城市对照表!$B:$C,2,0)</f>
        <v>肇庆</v>
      </c>
      <c r="I1873" s="1" t="s">
        <v>11713</v>
      </c>
    </row>
    <row r="1874" spans="1:9" x14ac:dyDescent="0.2">
      <c r="A1874" s="1" t="s">
        <v>1542</v>
      </c>
      <c r="B1874" s="42">
        <v>86005070</v>
      </c>
      <c r="C1874" s="1" t="s">
        <v>2446</v>
      </c>
      <c r="D1874" s="1" t="s">
        <v>8</v>
      </c>
      <c r="E1874" s="1" t="s">
        <v>1959</v>
      </c>
      <c r="F1874" s="1" t="s">
        <v>1542</v>
      </c>
      <c r="G1874" s="1" t="s">
        <v>1551</v>
      </c>
      <c r="H1874" s="1" t="str">
        <f>VLOOKUP(F1874,城市对照表!$B:$C,2,0)</f>
        <v>广州</v>
      </c>
      <c r="I1874" s="1" t="s">
        <v>11713</v>
      </c>
    </row>
    <row r="1875" spans="1:9" x14ac:dyDescent="0.2">
      <c r="A1875" s="1" t="s">
        <v>1542</v>
      </c>
      <c r="B1875" s="42">
        <v>86005072</v>
      </c>
      <c r="C1875" s="1" t="s">
        <v>2448</v>
      </c>
      <c r="D1875" s="1" t="s">
        <v>8</v>
      </c>
      <c r="E1875" s="1" t="s">
        <v>1959</v>
      </c>
      <c r="F1875" s="1" t="s">
        <v>11063</v>
      </c>
      <c r="G1875" s="1" t="s">
        <v>1551</v>
      </c>
      <c r="H1875" s="1" t="str">
        <f>VLOOKUP(F1875,城市对照表!$B:$C,2,0)</f>
        <v>佛山</v>
      </c>
      <c r="I1875" s="1" t="s">
        <v>11713</v>
      </c>
    </row>
    <row r="1876" spans="1:9" x14ac:dyDescent="0.2">
      <c r="A1876" s="1" t="s">
        <v>1542</v>
      </c>
      <c r="B1876" s="42">
        <v>86005073</v>
      </c>
      <c r="C1876" s="1" t="s">
        <v>2450</v>
      </c>
      <c r="D1876" s="1" t="s">
        <v>8</v>
      </c>
      <c r="E1876" s="1" t="s">
        <v>1959</v>
      </c>
      <c r="F1876" s="1" t="s">
        <v>2141</v>
      </c>
      <c r="G1876" s="1" t="s">
        <v>1551</v>
      </c>
      <c r="H1876" s="1" t="str">
        <f>VLOOKUP(F1876,城市对照表!$B:$C,2,0)</f>
        <v>清远</v>
      </c>
      <c r="I1876" s="1" t="s">
        <v>11713</v>
      </c>
    </row>
    <row r="1877" spans="1:9" x14ac:dyDescent="0.2">
      <c r="A1877" s="1" t="s">
        <v>1542</v>
      </c>
      <c r="B1877" s="42">
        <v>86005074</v>
      </c>
      <c r="C1877" s="1" t="s">
        <v>2452</v>
      </c>
      <c r="D1877" s="1" t="s">
        <v>8</v>
      </c>
      <c r="E1877" s="1" t="s">
        <v>1959</v>
      </c>
      <c r="F1877" s="1" t="s">
        <v>1995</v>
      </c>
      <c r="G1877" s="1" t="s">
        <v>1551</v>
      </c>
      <c r="H1877" s="1" t="str">
        <f>VLOOKUP(F1877,城市对照表!$B:$C,2,0)</f>
        <v>湛江</v>
      </c>
      <c r="I1877" s="1" t="s">
        <v>11713</v>
      </c>
    </row>
    <row r="1878" spans="1:9" x14ac:dyDescent="0.2">
      <c r="A1878" s="1" t="s">
        <v>1542</v>
      </c>
      <c r="B1878" s="42">
        <v>86005075</v>
      </c>
      <c r="C1878" s="1" t="s">
        <v>2454</v>
      </c>
      <c r="D1878" s="1" t="s">
        <v>8</v>
      </c>
      <c r="E1878" s="1" t="s">
        <v>1959</v>
      </c>
      <c r="F1878" s="1" t="s">
        <v>1577</v>
      </c>
      <c r="G1878" s="1" t="s">
        <v>1551</v>
      </c>
      <c r="H1878" s="1" t="str">
        <f>VLOOKUP(F1878,城市对照表!$B:$C,2,0)</f>
        <v>中山</v>
      </c>
      <c r="I1878" s="1" t="s">
        <v>11713</v>
      </c>
    </row>
    <row r="1879" spans="1:9" x14ac:dyDescent="0.2">
      <c r="A1879" s="1" t="s">
        <v>1542</v>
      </c>
      <c r="B1879" s="42">
        <v>86005076</v>
      </c>
      <c r="C1879" s="1" t="s">
        <v>2456</v>
      </c>
      <c r="D1879" s="1" t="s">
        <v>8</v>
      </c>
      <c r="E1879" s="1" t="s">
        <v>1959</v>
      </c>
      <c r="F1879" s="1" t="s">
        <v>1542</v>
      </c>
      <c r="G1879" s="1" t="s">
        <v>1551</v>
      </c>
      <c r="H1879" s="1" t="str">
        <f>VLOOKUP(F1879,城市对照表!$B:$C,2,0)</f>
        <v>广州</v>
      </c>
      <c r="I1879" s="1" t="s">
        <v>11713</v>
      </c>
    </row>
    <row r="1880" spans="1:9" x14ac:dyDescent="0.2">
      <c r="A1880" s="1" t="s">
        <v>1542</v>
      </c>
      <c r="B1880" s="42">
        <v>86005078</v>
      </c>
      <c r="C1880" s="1" t="s">
        <v>2458</v>
      </c>
      <c r="D1880" s="1" t="s">
        <v>8</v>
      </c>
      <c r="E1880" s="1" t="s">
        <v>1959</v>
      </c>
      <c r="F1880" s="1" t="s">
        <v>1542</v>
      </c>
      <c r="G1880" s="1" t="s">
        <v>1551</v>
      </c>
      <c r="H1880" s="1" t="str">
        <f>VLOOKUP(F1880,城市对照表!$B:$C,2,0)</f>
        <v>广州</v>
      </c>
      <c r="I1880" s="1" t="s">
        <v>11712</v>
      </c>
    </row>
    <row r="1881" spans="1:9" x14ac:dyDescent="0.2">
      <c r="A1881" s="1" t="s">
        <v>1542</v>
      </c>
      <c r="B1881" s="42">
        <v>86005079</v>
      </c>
      <c r="C1881" s="1" t="s">
        <v>2460</v>
      </c>
      <c r="D1881" s="1" t="s">
        <v>8</v>
      </c>
      <c r="E1881" s="1" t="s">
        <v>1959</v>
      </c>
      <c r="F1881" s="1" t="s">
        <v>2026</v>
      </c>
      <c r="G1881" s="1" t="s">
        <v>1551</v>
      </c>
      <c r="H1881" s="1" t="str">
        <f>VLOOKUP(F1881,城市对照表!$B:$C,2,0)</f>
        <v>阳江</v>
      </c>
      <c r="I1881" s="1" t="s">
        <v>11713</v>
      </c>
    </row>
    <row r="1882" spans="1:9" x14ac:dyDescent="0.2">
      <c r="A1882" s="1" t="s">
        <v>1542</v>
      </c>
      <c r="B1882" s="42">
        <v>86005080</v>
      </c>
      <c r="C1882" s="1" t="s">
        <v>2462</v>
      </c>
      <c r="D1882" s="1" t="s">
        <v>8</v>
      </c>
      <c r="E1882" s="1" t="s">
        <v>1959</v>
      </c>
      <c r="F1882" s="1" t="s">
        <v>1577</v>
      </c>
      <c r="G1882" s="1" t="s">
        <v>1551</v>
      </c>
      <c r="H1882" s="1" t="str">
        <f>VLOOKUP(F1882,城市对照表!$B:$C,2,0)</f>
        <v>中山</v>
      </c>
      <c r="I1882" s="1" t="s">
        <v>11712</v>
      </c>
    </row>
    <row r="1883" spans="1:9" x14ac:dyDescent="0.2">
      <c r="A1883" s="1" t="s">
        <v>1542</v>
      </c>
      <c r="B1883" s="42">
        <v>86005081</v>
      </c>
      <c r="C1883" s="1" t="s">
        <v>2464</v>
      </c>
      <c r="D1883" s="1" t="s">
        <v>8</v>
      </c>
      <c r="E1883" s="1" t="s">
        <v>1959</v>
      </c>
      <c r="F1883" s="1" t="s">
        <v>11050</v>
      </c>
      <c r="G1883" s="1" t="s">
        <v>1551</v>
      </c>
      <c r="H1883" s="1" t="str">
        <f>VLOOKUP(F1883,城市对照表!$B:$C,2,0)</f>
        <v>佛山</v>
      </c>
      <c r="I1883" s="1" t="s">
        <v>11712</v>
      </c>
    </row>
    <row r="1884" spans="1:9" x14ac:dyDescent="0.2">
      <c r="A1884" s="1" t="s">
        <v>1542</v>
      </c>
      <c r="B1884" s="42">
        <v>86005083</v>
      </c>
      <c r="C1884" s="1" t="s">
        <v>2466</v>
      </c>
      <c r="D1884" s="1" t="s">
        <v>8</v>
      </c>
      <c r="E1884" s="1" t="s">
        <v>1959</v>
      </c>
      <c r="F1884" s="1" t="s">
        <v>11045</v>
      </c>
      <c r="G1884" s="1" t="s">
        <v>1551</v>
      </c>
      <c r="H1884" s="1" t="str">
        <f>VLOOKUP(F1884,城市对照表!$B:$C,2,0)</f>
        <v>广州</v>
      </c>
      <c r="I1884" s="1" t="s">
        <v>11712</v>
      </c>
    </row>
    <row r="1885" spans="1:9" x14ac:dyDescent="0.2">
      <c r="A1885" s="1" t="s">
        <v>1542</v>
      </c>
      <c r="B1885" s="42">
        <v>86005085</v>
      </c>
      <c r="C1885" s="1" t="s">
        <v>2468</v>
      </c>
      <c r="D1885" s="1" t="s">
        <v>8</v>
      </c>
      <c r="E1885" s="1" t="s">
        <v>1959</v>
      </c>
      <c r="F1885" s="1" t="s">
        <v>1542</v>
      </c>
      <c r="G1885" s="1" t="s">
        <v>1551</v>
      </c>
      <c r="H1885" s="1" t="str">
        <f>VLOOKUP(F1885,城市对照表!$B:$C,2,0)</f>
        <v>广州</v>
      </c>
      <c r="I1885" s="1" t="s">
        <v>11713</v>
      </c>
    </row>
    <row r="1886" spans="1:9" x14ac:dyDescent="0.2">
      <c r="A1886" s="1" t="s">
        <v>1542</v>
      </c>
      <c r="B1886" s="42">
        <v>86005086</v>
      </c>
      <c r="C1886" s="1" t="s">
        <v>2470</v>
      </c>
      <c r="D1886" s="1" t="s">
        <v>8</v>
      </c>
      <c r="E1886" s="1" t="s">
        <v>1959</v>
      </c>
      <c r="F1886" s="1" t="s">
        <v>11049</v>
      </c>
      <c r="G1886" s="1" t="s">
        <v>1551</v>
      </c>
      <c r="H1886" s="1" t="str">
        <f>VLOOKUP(F1886,城市对照表!$B:$C,2,0)</f>
        <v>湛江</v>
      </c>
      <c r="I1886" s="1" t="s">
        <v>11713</v>
      </c>
    </row>
    <row r="1887" spans="1:9" x14ac:dyDescent="0.2">
      <c r="A1887" s="1" t="s">
        <v>1542</v>
      </c>
      <c r="B1887" s="42">
        <v>86005087</v>
      </c>
      <c r="C1887" s="1" t="s">
        <v>2472</v>
      </c>
      <c r="D1887" s="1" t="s">
        <v>8</v>
      </c>
      <c r="E1887" s="1" t="s">
        <v>1959</v>
      </c>
      <c r="F1887" s="1" t="s">
        <v>1707</v>
      </c>
      <c r="G1887" s="1" t="s">
        <v>1551</v>
      </c>
      <c r="H1887" s="1" t="str">
        <f>VLOOKUP(F1887,城市对照表!$B:$C,2,0)</f>
        <v>韶关</v>
      </c>
      <c r="I1887" s="1" t="s">
        <v>11713</v>
      </c>
    </row>
    <row r="1888" spans="1:9" x14ac:dyDescent="0.2">
      <c r="A1888" s="1" t="s">
        <v>1542</v>
      </c>
      <c r="B1888" s="42">
        <v>86005088</v>
      </c>
      <c r="C1888" s="1" t="s">
        <v>2474</v>
      </c>
      <c r="D1888" s="1" t="s">
        <v>8</v>
      </c>
      <c r="E1888" s="1" t="s">
        <v>1959</v>
      </c>
      <c r="F1888" s="1" t="s">
        <v>11067</v>
      </c>
      <c r="G1888" s="1" t="s">
        <v>1551</v>
      </c>
      <c r="H1888" s="1" t="str">
        <f>VLOOKUP(F1888,城市对照表!$B:$C,2,0)</f>
        <v>惠州</v>
      </c>
      <c r="I1888" s="1" t="s">
        <v>11713</v>
      </c>
    </row>
    <row r="1889" spans="1:9" x14ac:dyDescent="0.2">
      <c r="A1889" s="1" t="s">
        <v>1542</v>
      </c>
      <c r="B1889" s="42">
        <v>86005089</v>
      </c>
      <c r="C1889" s="1" t="s">
        <v>2476</v>
      </c>
      <c r="D1889" s="1" t="s">
        <v>8</v>
      </c>
      <c r="E1889" s="1" t="s">
        <v>1959</v>
      </c>
      <c r="F1889" s="1" t="s">
        <v>1607</v>
      </c>
      <c r="G1889" s="1" t="s">
        <v>1551</v>
      </c>
      <c r="H1889" s="1" t="str">
        <f>VLOOKUP(F1889,城市对照表!$B:$C,2,0)</f>
        <v>惠州</v>
      </c>
      <c r="I1889" s="1" t="s">
        <v>11713</v>
      </c>
    </row>
    <row r="1890" spans="1:9" x14ac:dyDescent="0.2">
      <c r="A1890" s="1" t="s">
        <v>1542</v>
      </c>
      <c r="B1890" s="42">
        <v>86005090</v>
      </c>
      <c r="C1890" s="1" t="s">
        <v>2478</v>
      </c>
      <c r="D1890" s="1" t="s">
        <v>8</v>
      </c>
      <c r="E1890" s="1" t="s">
        <v>1959</v>
      </c>
      <c r="F1890" s="1" t="s">
        <v>1607</v>
      </c>
      <c r="G1890" s="1" t="s">
        <v>1551</v>
      </c>
      <c r="H1890" s="1" t="str">
        <f>VLOOKUP(F1890,城市对照表!$B:$C,2,0)</f>
        <v>惠州</v>
      </c>
      <c r="I1890" s="1" t="s">
        <v>11713</v>
      </c>
    </row>
    <row r="1891" spans="1:9" x14ac:dyDescent="0.2">
      <c r="A1891" s="1" t="s">
        <v>1542</v>
      </c>
      <c r="B1891" s="42">
        <v>86005091</v>
      </c>
      <c r="C1891" s="1" t="s">
        <v>2480</v>
      </c>
      <c r="D1891" s="1" t="s">
        <v>8</v>
      </c>
      <c r="E1891" s="1" t="s">
        <v>1959</v>
      </c>
      <c r="F1891" s="1" t="s">
        <v>2146</v>
      </c>
      <c r="G1891" s="1" t="s">
        <v>1551</v>
      </c>
      <c r="H1891" s="1" t="str">
        <f>VLOOKUP(F1891,城市对照表!$B:$C,2,0)</f>
        <v>河源</v>
      </c>
      <c r="I1891" s="1" t="s">
        <v>11713</v>
      </c>
    </row>
    <row r="1892" spans="1:9" x14ac:dyDescent="0.2">
      <c r="A1892" s="1" t="s">
        <v>1542</v>
      </c>
      <c r="B1892" s="42">
        <v>86005092</v>
      </c>
      <c r="C1892" s="1" t="s">
        <v>2482</v>
      </c>
      <c r="D1892" s="1" t="s">
        <v>8</v>
      </c>
      <c r="E1892" s="1" t="s">
        <v>1959</v>
      </c>
      <c r="F1892" s="1" t="s">
        <v>2146</v>
      </c>
      <c r="G1892" s="1" t="s">
        <v>1551</v>
      </c>
      <c r="H1892" s="1" t="str">
        <f>VLOOKUP(F1892,城市对照表!$B:$C,2,0)</f>
        <v>河源</v>
      </c>
      <c r="I1892" s="1" t="s">
        <v>11713</v>
      </c>
    </row>
    <row r="1893" spans="1:9" x14ac:dyDescent="0.2">
      <c r="A1893" s="1" t="s">
        <v>1542</v>
      </c>
      <c r="B1893" s="42">
        <v>86005094</v>
      </c>
      <c r="C1893" s="1" t="s">
        <v>2484</v>
      </c>
      <c r="D1893" s="1" t="s">
        <v>8</v>
      </c>
      <c r="E1893" s="1" t="s">
        <v>1959</v>
      </c>
      <c r="F1893" s="1" t="s">
        <v>11058</v>
      </c>
      <c r="G1893" s="1" t="s">
        <v>1551</v>
      </c>
      <c r="H1893" s="1" t="str">
        <f>VLOOKUP(F1893,城市对照表!$B:$C,2,0)</f>
        <v>佛山</v>
      </c>
      <c r="I1893" s="1" t="s">
        <v>11713</v>
      </c>
    </row>
    <row r="1894" spans="1:9" x14ac:dyDescent="0.2">
      <c r="A1894" s="1" t="s">
        <v>1542</v>
      </c>
      <c r="B1894" s="42">
        <v>86005095</v>
      </c>
      <c r="C1894" s="1" t="s">
        <v>2486</v>
      </c>
      <c r="D1894" s="1" t="s">
        <v>8</v>
      </c>
      <c r="E1894" s="1" t="s">
        <v>1959</v>
      </c>
      <c r="F1894" s="1" t="s">
        <v>1542</v>
      </c>
      <c r="G1894" s="1" t="s">
        <v>1551</v>
      </c>
      <c r="H1894" s="1" t="str">
        <f>VLOOKUP(F1894,城市对照表!$B:$C,2,0)</f>
        <v>广州</v>
      </c>
      <c r="I1894" s="1" t="s">
        <v>11713</v>
      </c>
    </row>
    <row r="1895" spans="1:9" x14ac:dyDescent="0.2">
      <c r="A1895" s="1" t="s">
        <v>1542</v>
      </c>
      <c r="B1895" s="42">
        <v>86005096</v>
      </c>
      <c r="C1895" s="1" t="s">
        <v>2488</v>
      </c>
      <c r="D1895" s="1" t="s">
        <v>8</v>
      </c>
      <c r="E1895" s="1" t="s">
        <v>1959</v>
      </c>
      <c r="F1895" s="1" t="s">
        <v>2026</v>
      </c>
      <c r="G1895" s="1" t="s">
        <v>1551</v>
      </c>
      <c r="H1895" s="1" t="str">
        <f>VLOOKUP(F1895,城市对照表!$B:$C,2,0)</f>
        <v>阳江</v>
      </c>
      <c r="I1895" s="1" t="s">
        <v>11713</v>
      </c>
    </row>
    <row r="1896" spans="1:9" x14ac:dyDescent="0.2">
      <c r="A1896" s="1" t="s">
        <v>1542</v>
      </c>
      <c r="B1896" s="42">
        <v>86005100</v>
      </c>
      <c r="C1896" s="1" t="s">
        <v>2490</v>
      </c>
      <c r="D1896" s="1" t="s">
        <v>8</v>
      </c>
      <c r="E1896" s="1" t="s">
        <v>1959</v>
      </c>
      <c r="F1896" s="1" t="s">
        <v>1577</v>
      </c>
      <c r="G1896" s="1" t="s">
        <v>1551</v>
      </c>
      <c r="H1896" s="1" t="str">
        <f>VLOOKUP(F1896,城市对照表!$B:$C,2,0)</f>
        <v>中山</v>
      </c>
      <c r="I1896" s="1" t="s">
        <v>11713</v>
      </c>
    </row>
    <row r="1897" spans="1:9" x14ac:dyDescent="0.2">
      <c r="A1897" s="1" t="s">
        <v>1542</v>
      </c>
      <c r="B1897" s="42">
        <v>86005101</v>
      </c>
      <c r="C1897" s="1" t="s">
        <v>2492</v>
      </c>
      <c r="D1897" s="1" t="s">
        <v>8</v>
      </c>
      <c r="E1897" s="1" t="s">
        <v>1959</v>
      </c>
      <c r="F1897" s="1" t="s">
        <v>1542</v>
      </c>
      <c r="G1897" s="1" t="s">
        <v>1551</v>
      </c>
      <c r="H1897" s="1" t="str">
        <f>VLOOKUP(F1897,城市对照表!$B:$C,2,0)</f>
        <v>广州</v>
      </c>
      <c r="I1897" s="1" t="s">
        <v>11713</v>
      </c>
    </row>
    <row r="1898" spans="1:9" x14ac:dyDescent="0.2">
      <c r="A1898" s="1" t="s">
        <v>1542</v>
      </c>
      <c r="B1898" s="42">
        <v>86005103</v>
      </c>
      <c r="C1898" s="1" t="s">
        <v>2494</v>
      </c>
      <c r="D1898" s="1" t="s">
        <v>8</v>
      </c>
      <c r="E1898" s="1" t="s">
        <v>1959</v>
      </c>
      <c r="F1898" s="1" t="s">
        <v>1982</v>
      </c>
      <c r="G1898" s="1" t="s">
        <v>1551</v>
      </c>
      <c r="H1898" s="1" t="str">
        <f>VLOOKUP(F1898,城市对照表!$B:$C,2,0)</f>
        <v>江门</v>
      </c>
      <c r="I1898" s="1" t="s">
        <v>11713</v>
      </c>
    </row>
    <row r="1899" spans="1:9" x14ac:dyDescent="0.2">
      <c r="A1899" s="1" t="s">
        <v>1542</v>
      </c>
      <c r="B1899" s="42">
        <v>86005104</v>
      </c>
      <c r="C1899" s="1" t="s">
        <v>2496</v>
      </c>
      <c r="D1899" s="1" t="s">
        <v>8</v>
      </c>
      <c r="E1899" s="1" t="s">
        <v>1959</v>
      </c>
      <c r="F1899" s="1" t="s">
        <v>1938</v>
      </c>
      <c r="G1899" s="1" t="s">
        <v>1551</v>
      </c>
      <c r="H1899" s="1" t="str">
        <f>VLOOKUP(F1899,城市对照表!$B:$C,2,0)</f>
        <v>佛山</v>
      </c>
      <c r="I1899" s="1" t="s">
        <v>11713</v>
      </c>
    </row>
    <row r="1900" spans="1:9" x14ac:dyDescent="0.2">
      <c r="A1900" s="1" t="s">
        <v>1542</v>
      </c>
      <c r="B1900" s="42">
        <v>86005105</v>
      </c>
      <c r="C1900" s="1" t="s">
        <v>2498</v>
      </c>
      <c r="D1900" s="1" t="s">
        <v>8</v>
      </c>
      <c r="E1900" s="1" t="s">
        <v>1959</v>
      </c>
      <c r="F1900" s="1" t="s">
        <v>11050</v>
      </c>
      <c r="G1900" s="1" t="s">
        <v>1551</v>
      </c>
      <c r="H1900" s="1" t="str">
        <f>VLOOKUP(F1900,城市对照表!$B:$C,2,0)</f>
        <v>佛山</v>
      </c>
      <c r="I1900" s="1" t="s">
        <v>11713</v>
      </c>
    </row>
    <row r="1901" spans="1:9" x14ac:dyDescent="0.2">
      <c r="A1901" s="1" t="s">
        <v>1542</v>
      </c>
      <c r="B1901" s="42">
        <v>86005106</v>
      </c>
      <c r="C1901" s="1" t="s">
        <v>2500</v>
      </c>
      <c r="D1901" s="1" t="s">
        <v>8</v>
      </c>
      <c r="E1901" s="1" t="s">
        <v>1959</v>
      </c>
      <c r="F1901" s="1" t="s">
        <v>1542</v>
      </c>
      <c r="G1901" s="1" t="s">
        <v>1551</v>
      </c>
      <c r="H1901" s="1" t="str">
        <f>VLOOKUP(F1901,城市对照表!$B:$C,2,0)</f>
        <v>广州</v>
      </c>
      <c r="I1901" s="1" t="s">
        <v>11713</v>
      </c>
    </row>
    <row r="1902" spans="1:9" x14ac:dyDescent="0.2">
      <c r="A1902" s="1" t="s">
        <v>1542</v>
      </c>
      <c r="B1902" s="42">
        <v>86005110</v>
      </c>
      <c r="C1902" s="1" t="s">
        <v>2502</v>
      </c>
      <c r="D1902" s="1" t="s">
        <v>8</v>
      </c>
      <c r="E1902" s="1" t="s">
        <v>1959</v>
      </c>
      <c r="F1902" s="1" t="s">
        <v>1542</v>
      </c>
      <c r="G1902" s="1" t="s">
        <v>1551</v>
      </c>
      <c r="H1902" s="1" t="str">
        <f>VLOOKUP(F1902,城市对照表!$B:$C,2,0)</f>
        <v>广州</v>
      </c>
      <c r="I1902" s="1" t="s">
        <v>11713</v>
      </c>
    </row>
    <row r="1903" spans="1:9" x14ac:dyDescent="0.2">
      <c r="A1903" s="1" t="s">
        <v>1542</v>
      </c>
      <c r="B1903" s="42">
        <v>86005114</v>
      </c>
      <c r="C1903" s="1" t="s">
        <v>2504</v>
      </c>
      <c r="D1903" s="1" t="s">
        <v>8</v>
      </c>
      <c r="E1903" s="1" t="s">
        <v>1959</v>
      </c>
      <c r="F1903" s="1" t="s">
        <v>11050</v>
      </c>
      <c r="G1903" s="1" t="s">
        <v>1551</v>
      </c>
      <c r="H1903" s="1" t="str">
        <f>VLOOKUP(F1903,城市对照表!$B:$C,2,0)</f>
        <v>佛山</v>
      </c>
      <c r="I1903" s="1" t="s">
        <v>11713</v>
      </c>
    </row>
    <row r="1904" spans="1:9" x14ac:dyDescent="0.2">
      <c r="A1904" s="1" t="s">
        <v>1542</v>
      </c>
      <c r="B1904" s="42">
        <v>86005115</v>
      </c>
      <c r="C1904" s="1" t="s">
        <v>2506</v>
      </c>
      <c r="D1904" s="1" t="s">
        <v>8</v>
      </c>
      <c r="E1904" s="1" t="s">
        <v>1959</v>
      </c>
      <c r="F1904" s="1" t="s">
        <v>1607</v>
      </c>
      <c r="G1904" s="1" t="s">
        <v>1551</v>
      </c>
      <c r="H1904" s="1" t="str">
        <f>VLOOKUP(F1904,城市对照表!$B:$C,2,0)</f>
        <v>惠州</v>
      </c>
      <c r="I1904" s="1" t="s">
        <v>11712</v>
      </c>
    </row>
    <row r="1905" spans="1:9" x14ac:dyDescent="0.2">
      <c r="A1905" s="1" t="s">
        <v>1542</v>
      </c>
      <c r="B1905" s="42">
        <v>86005116</v>
      </c>
      <c r="C1905" s="1" t="s">
        <v>2508</v>
      </c>
      <c r="D1905" s="1" t="s">
        <v>8</v>
      </c>
      <c r="E1905" s="1" t="s">
        <v>1959</v>
      </c>
      <c r="F1905" s="1" t="s">
        <v>1542</v>
      </c>
      <c r="G1905" s="1" t="s">
        <v>1551</v>
      </c>
      <c r="H1905" s="1" t="str">
        <f>VLOOKUP(F1905,城市对照表!$B:$C,2,0)</f>
        <v>广州</v>
      </c>
      <c r="I1905" s="1" t="s">
        <v>11713</v>
      </c>
    </row>
    <row r="1906" spans="1:9" x14ac:dyDescent="0.2">
      <c r="A1906" s="1" t="s">
        <v>1542</v>
      </c>
      <c r="B1906" s="42">
        <v>86005119</v>
      </c>
      <c r="C1906" s="1" t="s">
        <v>2510</v>
      </c>
      <c r="D1906" s="1" t="s">
        <v>8</v>
      </c>
      <c r="E1906" s="1" t="s">
        <v>1959</v>
      </c>
      <c r="F1906" s="1" t="s">
        <v>1577</v>
      </c>
      <c r="G1906" s="1" t="s">
        <v>1551</v>
      </c>
      <c r="H1906" s="1" t="str">
        <f>VLOOKUP(F1906,城市对照表!$B:$C,2,0)</f>
        <v>中山</v>
      </c>
      <c r="I1906" s="1" t="s">
        <v>11713</v>
      </c>
    </row>
    <row r="1907" spans="1:9" x14ac:dyDescent="0.2">
      <c r="A1907" s="1" t="s">
        <v>1542</v>
      </c>
      <c r="B1907" s="42">
        <v>86005120</v>
      </c>
      <c r="C1907" s="1" t="s">
        <v>2512</v>
      </c>
      <c r="D1907" s="1" t="s">
        <v>8</v>
      </c>
      <c r="E1907" s="1" t="s">
        <v>1959</v>
      </c>
      <c r="F1907" s="1" t="s">
        <v>1700</v>
      </c>
      <c r="G1907" s="1" t="s">
        <v>1551</v>
      </c>
      <c r="H1907" s="1" t="str">
        <f>VLOOKUP(F1907,城市对照表!$B:$C,2,0)</f>
        <v>江门</v>
      </c>
      <c r="I1907" s="1" t="s">
        <v>11713</v>
      </c>
    </row>
    <row r="1908" spans="1:9" x14ac:dyDescent="0.2">
      <c r="A1908" s="1" t="s">
        <v>1542</v>
      </c>
      <c r="B1908" s="42">
        <v>86005121</v>
      </c>
      <c r="C1908" s="1" t="s">
        <v>2514</v>
      </c>
      <c r="D1908" s="1" t="s">
        <v>8</v>
      </c>
      <c r="E1908" s="1" t="s">
        <v>1959</v>
      </c>
      <c r="F1908" s="1" t="s">
        <v>2153</v>
      </c>
      <c r="G1908" s="1" t="s">
        <v>1551</v>
      </c>
      <c r="H1908" s="1" t="str">
        <f>VLOOKUP(F1908,城市对照表!$B:$C,2,0)</f>
        <v>汕尾</v>
      </c>
      <c r="I1908" s="1" t="s">
        <v>11713</v>
      </c>
    </row>
    <row r="1909" spans="1:9" x14ac:dyDescent="0.2">
      <c r="A1909" s="1" t="s">
        <v>1542</v>
      </c>
      <c r="B1909" s="42">
        <v>86005123</v>
      </c>
      <c r="C1909" s="1" t="s">
        <v>2516</v>
      </c>
      <c r="D1909" s="1" t="s">
        <v>8</v>
      </c>
      <c r="E1909" s="1" t="s">
        <v>1959</v>
      </c>
      <c r="F1909" s="1" t="s">
        <v>1791</v>
      </c>
      <c r="G1909" s="1" t="s">
        <v>1551</v>
      </c>
      <c r="H1909" s="1" t="str">
        <f>VLOOKUP(F1909,城市对照表!$B:$C,2,0)</f>
        <v>梅州</v>
      </c>
      <c r="I1909" s="1" t="s">
        <v>11712</v>
      </c>
    </row>
    <row r="1910" spans="1:9" x14ac:dyDescent="0.2">
      <c r="A1910" s="1" t="s">
        <v>1542</v>
      </c>
      <c r="B1910" s="42">
        <v>86005124</v>
      </c>
      <c r="C1910" s="1" t="s">
        <v>2518</v>
      </c>
      <c r="D1910" s="1" t="s">
        <v>8</v>
      </c>
      <c r="E1910" s="1" t="s">
        <v>1959</v>
      </c>
      <c r="F1910" s="1" t="s">
        <v>1542</v>
      </c>
      <c r="G1910" s="1" t="s">
        <v>1551</v>
      </c>
      <c r="H1910" s="1" t="str">
        <f>VLOOKUP(F1910,城市对照表!$B:$C,2,0)</f>
        <v>广州</v>
      </c>
      <c r="I1910" s="1" t="s">
        <v>11713</v>
      </c>
    </row>
    <row r="1911" spans="1:9" x14ac:dyDescent="0.2">
      <c r="A1911" s="1" t="s">
        <v>1542</v>
      </c>
      <c r="B1911" s="42">
        <v>86005125</v>
      </c>
      <c r="C1911" s="1" t="s">
        <v>2520</v>
      </c>
      <c r="D1911" s="1" t="s">
        <v>8</v>
      </c>
      <c r="E1911" s="1" t="s">
        <v>1959</v>
      </c>
      <c r="F1911" s="1" t="s">
        <v>1995</v>
      </c>
      <c r="G1911" s="1" t="s">
        <v>1551</v>
      </c>
      <c r="H1911" s="1" t="str">
        <f>VLOOKUP(F1911,城市对照表!$B:$C,2,0)</f>
        <v>湛江</v>
      </c>
      <c r="I1911" s="1" t="s">
        <v>11713</v>
      </c>
    </row>
    <row r="1912" spans="1:9" x14ac:dyDescent="0.2">
      <c r="A1912" s="1" t="s">
        <v>1542</v>
      </c>
      <c r="B1912" s="42">
        <v>86005126</v>
      </c>
      <c r="C1912" s="1" t="s">
        <v>2522</v>
      </c>
      <c r="D1912" s="1" t="s">
        <v>8</v>
      </c>
      <c r="E1912" s="1" t="s">
        <v>1959</v>
      </c>
      <c r="F1912" s="1" t="s">
        <v>2026</v>
      </c>
      <c r="G1912" s="1" t="s">
        <v>1551</v>
      </c>
      <c r="H1912" s="1" t="str">
        <f>VLOOKUP(F1912,城市对照表!$B:$C,2,0)</f>
        <v>阳江</v>
      </c>
      <c r="I1912" s="1" t="s">
        <v>11713</v>
      </c>
    </row>
    <row r="1913" spans="1:9" x14ac:dyDescent="0.2">
      <c r="A1913" s="1" t="s">
        <v>1542</v>
      </c>
      <c r="B1913" s="42">
        <v>86005127</v>
      </c>
      <c r="C1913" s="1" t="s">
        <v>2524</v>
      </c>
      <c r="D1913" s="1" t="s">
        <v>8</v>
      </c>
      <c r="E1913" s="1" t="s">
        <v>1959</v>
      </c>
      <c r="F1913" s="1" t="s">
        <v>1542</v>
      </c>
      <c r="G1913" s="1" t="s">
        <v>1551</v>
      </c>
      <c r="H1913" s="1" t="str">
        <f>VLOOKUP(F1913,城市对照表!$B:$C,2,0)</f>
        <v>广州</v>
      </c>
      <c r="I1913" s="1" t="s">
        <v>11713</v>
      </c>
    </row>
    <row r="1914" spans="1:9" x14ac:dyDescent="0.2">
      <c r="A1914" s="1" t="s">
        <v>1542</v>
      </c>
      <c r="B1914" s="42">
        <v>86005128</v>
      </c>
      <c r="C1914" s="1" t="s">
        <v>2526</v>
      </c>
      <c r="D1914" s="1" t="s">
        <v>8</v>
      </c>
      <c r="E1914" s="1" t="s">
        <v>1959</v>
      </c>
      <c r="F1914" s="1" t="s">
        <v>1542</v>
      </c>
      <c r="G1914" s="1" t="s">
        <v>1551</v>
      </c>
      <c r="H1914" s="1" t="str">
        <f>VLOOKUP(F1914,城市对照表!$B:$C,2,0)</f>
        <v>广州</v>
      </c>
      <c r="I1914" s="1" t="s">
        <v>11713</v>
      </c>
    </row>
    <row r="1915" spans="1:9" x14ac:dyDescent="0.2">
      <c r="A1915" s="1" t="s">
        <v>1542</v>
      </c>
      <c r="B1915" s="42">
        <v>86005129</v>
      </c>
      <c r="C1915" s="1" t="s">
        <v>2528</v>
      </c>
      <c r="D1915" s="1" t="s">
        <v>8</v>
      </c>
      <c r="E1915" s="1" t="s">
        <v>1959</v>
      </c>
      <c r="F1915" s="1" t="s">
        <v>1577</v>
      </c>
      <c r="G1915" s="1" t="s">
        <v>1551</v>
      </c>
      <c r="H1915" s="1" t="str">
        <f>VLOOKUP(F1915,城市对照表!$B:$C,2,0)</f>
        <v>中山</v>
      </c>
      <c r="I1915" s="1" t="s">
        <v>11712</v>
      </c>
    </row>
    <row r="1916" spans="1:9" x14ac:dyDescent="0.2">
      <c r="A1916" s="1" t="s">
        <v>1542</v>
      </c>
      <c r="B1916" s="42">
        <v>86005131</v>
      </c>
      <c r="C1916" s="1" t="s">
        <v>2530</v>
      </c>
      <c r="D1916" s="1" t="s">
        <v>8</v>
      </c>
      <c r="E1916" s="1" t="s">
        <v>1959</v>
      </c>
      <c r="F1916" s="1" t="s">
        <v>1542</v>
      </c>
      <c r="G1916" s="1" t="s">
        <v>1551</v>
      </c>
      <c r="H1916" s="1" t="str">
        <f>VLOOKUP(F1916,城市对照表!$B:$C,2,0)</f>
        <v>广州</v>
      </c>
      <c r="I1916" s="1" t="s">
        <v>11713</v>
      </c>
    </row>
    <row r="1917" spans="1:9" x14ac:dyDescent="0.2">
      <c r="A1917" s="1" t="s">
        <v>1542</v>
      </c>
      <c r="B1917" s="42">
        <v>86005132</v>
      </c>
      <c r="C1917" s="1" t="s">
        <v>2532</v>
      </c>
      <c r="D1917" s="1" t="s">
        <v>8</v>
      </c>
      <c r="E1917" s="1" t="s">
        <v>1959</v>
      </c>
      <c r="F1917" s="1" t="s">
        <v>11058</v>
      </c>
      <c r="G1917" s="1" t="s">
        <v>1551</v>
      </c>
      <c r="H1917" s="1" t="str">
        <f>VLOOKUP(F1917,城市对照表!$B:$C,2,0)</f>
        <v>佛山</v>
      </c>
      <c r="I1917" s="1" t="s">
        <v>11713</v>
      </c>
    </row>
    <row r="1918" spans="1:9" x14ac:dyDescent="0.2">
      <c r="A1918" s="1" t="s">
        <v>1542</v>
      </c>
      <c r="B1918" s="42">
        <v>86005133</v>
      </c>
      <c r="C1918" s="1" t="s">
        <v>2534</v>
      </c>
      <c r="D1918" s="1" t="s">
        <v>8</v>
      </c>
      <c r="E1918" s="1" t="s">
        <v>1959</v>
      </c>
      <c r="F1918" s="1" t="s">
        <v>11048</v>
      </c>
      <c r="G1918" s="1" t="s">
        <v>1551</v>
      </c>
      <c r="H1918" s="1" t="str">
        <f>VLOOKUP(F1918,城市对照表!$B:$C,2,0)</f>
        <v>广州</v>
      </c>
      <c r="I1918" s="1" t="s">
        <v>11713</v>
      </c>
    </row>
    <row r="1919" spans="1:9" x14ac:dyDescent="0.2">
      <c r="A1919" s="1" t="s">
        <v>1542</v>
      </c>
      <c r="B1919" s="42">
        <v>86005134</v>
      </c>
      <c r="C1919" s="1" t="s">
        <v>2536</v>
      </c>
      <c r="D1919" s="1" t="s">
        <v>8</v>
      </c>
      <c r="E1919" s="1" t="s">
        <v>1959</v>
      </c>
      <c r="F1919" s="1" t="s">
        <v>1577</v>
      </c>
      <c r="G1919" s="1" t="s">
        <v>1551</v>
      </c>
      <c r="H1919" s="1" t="str">
        <f>VLOOKUP(F1919,城市对照表!$B:$C,2,0)</f>
        <v>中山</v>
      </c>
      <c r="I1919" s="1" t="s">
        <v>11713</v>
      </c>
    </row>
    <row r="1920" spans="1:9" x14ac:dyDescent="0.2">
      <c r="A1920" s="1" t="s">
        <v>1542</v>
      </c>
      <c r="B1920" s="42">
        <v>86005135</v>
      </c>
      <c r="C1920" s="1" t="s">
        <v>2538</v>
      </c>
      <c r="D1920" s="1" t="s">
        <v>8</v>
      </c>
      <c r="E1920" s="1" t="s">
        <v>1959</v>
      </c>
      <c r="F1920" s="1" t="s">
        <v>1577</v>
      </c>
      <c r="G1920" s="1" t="s">
        <v>1551</v>
      </c>
      <c r="H1920" s="1" t="str">
        <f>VLOOKUP(F1920,城市对照表!$B:$C,2,0)</f>
        <v>中山</v>
      </c>
      <c r="I1920" s="1" t="s">
        <v>11713</v>
      </c>
    </row>
    <row r="1921" spans="1:9" x14ac:dyDescent="0.2">
      <c r="A1921" s="1" t="s">
        <v>1542</v>
      </c>
      <c r="B1921" s="42">
        <v>86005136</v>
      </c>
      <c r="C1921" s="1" t="s">
        <v>2540</v>
      </c>
      <c r="D1921" s="1" t="s">
        <v>8</v>
      </c>
      <c r="E1921" s="1" t="s">
        <v>1959</v>
      </c>
      <c r="F1921" s="1" t="s">
        <v>11065</v>
      </c>
      <c r="G1921" s="1" t="s">
        <v>1551</v>
      </c>
      <c r="H1921" s="1" t="str">
        <f>VLOOKUP(F1921,城市对照表!$B:$C,2,0)</f>
        <v>广州</v>
      </c>
      <c r="I1921" s="1" t="s">
        <v>11713</v>
      </c>
    </row>
    <row r="1922" spans="1:9" x14ac:dyDescent="0.2">
      <c r="A1922" s="1" t="s">
        <v>1542</v>
      </c>
      <c r="B1922" s="42">
        <v>86005138</v>
      </c>
      <c r="C1922" s="1" t="s">
        <v>2542</v>
      </c>
      <c r="D1922" s="1" t="s">
        <v>8</v>
      </c>
      <c r="E1922" s="1" t="s">
        <v>1959</v>
      </c>
      <c r="F1922" s="1" t="s">
        <v>1862</v>
      </c>
      <c r="G1922" s="1" t="s">
        <v>1551</v>
      </c>
      <c r="H1922" s="1" t="str">
        <f>VLOOKUP(F1922,城市对照表!$B:$C,2,0)</f>
        <v>肇庆</v>
      </c>
      <c r="I1922" s="1" t="s">
        <v>11713</v>
      </c>
    </row>
    <row r="1923" spans="1:9" x14ac:dyDescent="0.2">
      <c r="A1923" s="1" t="s">
        <v>1542</v>
      </c>
      <c r="B1923" s="42">
        <v>86005139</v>
      </c>
      <c r="C1923" s="1" t="s">
        <v>2544</v>
      </c>
      <c r="D1923" s="1" t="s">
        <v>8</v>
      </c>
      <c r="E1923" s="1" t="s">
        <v>1959</v>
      </c>
      <c r="F1923" s="1" t="s">
        <v>1607</v>
      </c>
      <c r="G1923" s="1" t="s">
        <v>1551</v>
      </c>
      <c r="H1923" s="1" t="str">
        <f>VLOOKUP(F1923,城市对照表!$B:$C,2,0)</f>
        <v>惠州</v>
      </c>
      <c r="I1923" s="1" t="s">
        <v>11713</v>
      </c>
    </row>
    <row r="1924" spans="1:9" x14ac:dyDescent="0.2">
      <c r="A1924" s="1" t="s">
        <v>1542</v>
      </c>
      <c r="B1924" s="42">
        <v>86005140</v>
      </c>
      <c r="C1924" s="1" t="s">
        <v>2546</v>
      </c>
      <c r="D1924" s="1" t="s">
        <v>8</v>
      </c>
      <c r="E1924" s="1" t="s">
        <v>1959</v>
      </c>
      <c r="F1924" s="1" t="s">
        <v>1542</v>
      </c>
      <c r="G1924" s="1" t="s">
        <v>1551</v>
      </c>
      <c r="H1924" s="1" t="str">
        <f>VLOOKUP(F1924,城市对照表!$B:$C,2,0)</f>
        <v>广州</v>
      </c>
      <c r="I1924" s="1" t="s">
        <v>11713</v>
      </c>
    </row>
    <row r="1925" spans="1:9" x14ac:dyDescent="0.2">
      <c r="A1925" s="1" t="s">
        <v>1542</v>
      </c>
      <c r="B1925" s="42">
        <v>86005141</v>
      </c>
      <c r="C1925" s="1" t="s">
        <v>2548</v>
      </c>
      <c r="D1925" s="1" t="s">
        <v>8</v>
      </c>
      <c r="E1925" s="1" t="s">
        <v>1959</v>
      </c>
      <c r="F1925" s="1" t="s">
        <v>11058</v>
      </c>
      <c r="G1925" s="1" t="s">
        <v>1551</v>
      </c>
      <c r="H1925" s="1" t="str">
        <f>VLOOKUP(F1925,城市对照表!$B:$C,2,0)</f>
        <v>佛山</v>
      </c>
      <c r="I1925" s="1" t="s">
        <v>11713</v>
      </c>
    </row>
    <row r="1926" spans="1:9" x14ac:dyDescent="0.2">
      <c r="A1926" s="1" t="s">
        <v>1542</v>
      </c>
      <c r="B1926" s="42">
        <v>86005143</v>
      </c>
      <c r="C1926" s="1" t="s">
        <v>2550</v>
      </c>
      <c r="D1926" s="1" t="s">
        <v>8</v>
      </c>
      <c r="E1926" s="1" t="s">
        <v>1959</v>
      </c>
      <c r="F1926" s="1" t="s">
        <v>1542</v>
      </c>
      <c r="G1926" s="1" t="s">
        <v>1551</v>
      </c>
      <c r="H1926" s="1" t="str">
        <f>VLOOKUP(F1926,城市对照表!$B:$C,2,0)</f>
        <v>广州</v>
      </c>
      <c r="I1926" s="1" t="s">
        <v>11713</v>
      </c>
    </row>
    <row r="1927" spans="1:9" x14ac:dyDescent="0.2">
      <c r="A1927" s="1" t="s">
        <v>1542</v>
      </c>
      <c r="B1927" s="42">
        <v>86005144</v>
      </c>
      <c r="C1927" s="1" t="s">
        <v>2552</v>
      </c>
      <c r="D1927" s="1" t="s">
        <v>8</v>
      </c>
      <c r="E1927" s="1" t="s">
        <v>1959</v>
      </c>
      <c r="F1927" s="1" t="s">
        <v>1542</v>
      </c>
      <c r="G1927" s="1" t="s">
        <v>1551</v>
      </c>
      <c r="H1927" s="1" t="str">
        <f>VLOOKUP(F1927,城市对照表!$B:$C,2,0)</f>
        <v>广州</v>
      </c>
      <c r="I1927" s="1" t="s">
        <v>11713</v>
      </c>
    </row>
    <row r="1928" spans="1:9" x14ac:dyDescent="0.2">
      <c r="A1928" s="1" t="s">
        <v>1542</v>
      </c>
      <c r="B1928" s="42">
        <v>86005145</v>
      </c>
      <c r="C1928" s="1" t="s">
        <v>2554</v>
      </c>
      <c r="D1928" s="1" t="s">
        <v>8</v>
      </c>
      <c r="E1928" s="1" t="s">
        <v>1959</v>
      </c>
      <c r="F1928" s="1" t="s">
        <v>1577</v>
      </c>
      <c r="G1928" s="1" t="s">
        <v>1551</v>
      </c>
      <c r="H1928" s="1" t="str">
        <f>VLOOKUP(F1928,城市对照表!$B:$C,2,0)</f>
        <v>中山</v>
      </c>
      <c r="I1928" s="1" t="s">
        <v>11712</v>
      </c>
    </row>
    <row r="1929" spans="1:9" x14ac:dyDescent="0.2">
      <c r="A1929" s="1" t="s">
        <v>1542</v>
      </c>
      <c r="B1929" s="42">
        <v>86005146</v>
      </c>
      <c r="C1929" s="1" t="s">
        <v>2556</v>
      </c>
      <c r="D1929" s="1" t="s">
        <v>8</v>
      </c>
      <c r="E1929" s="1" t="s">
        <v>1959</v>
      </c>
      <c r="F1929" s="1" t="s">
        <v>1542</v>
      </c>
      <c r="G1929" s="1" t="s">
        <v>1551</v>
      </c>
      <c r="H1929" s="1" t="str">
        <f>VLOOKUP(F1929,城市对照表!$B:$C,2,0)</f>
        <v>广州</v>
      </c>
      <c r="I1929" s="1" t="s">
        <v>11713</v>
      </c>
    </row>
    <row r="1930" spans="1:9" x14ac:dyDescent="0.2">
      <c r="A1930" s="1" t="s">
        <v>1542</v>
      </c>
      <c r="B1930" s="42">
        <v>86005147</v>
      </c>
      <c r="C1930" s="1" t="s">
        <v>2558</v>
      </c>
      <c r="D1930" s="1" t="s">
        <v>8</v>
      </c>
      <c r="E1930" s="1" t="s">
        <v>1959</v>
      </c>
      <c r="F1930" s="1" t="s">
        <v>11055</v>
      </c>
      <c r="G1930" s="1" t="s">
        <v>1551</v>
      </c>
      <c r="H1930" s="1" t="str">
        <f>VLOOKUP(F1930,城市对照表!$B:$C,2,0)</f>
        <v>佛山</v>
      </c>
      <c r="I1930" s="1" t="s">
        <v>11713</v>
      </c>
    </row>
    <row r="1931" spans="1:9" x14ac:dyDescent="0.2">
      <c r="A1931" s="1" t="s">
        <v>1542</v>
      </c>
      <c r="B1931" s="42">
        <v>86005148</v>
      </c>
      <c r="C1931" s="1" t="s">
        <v>2560</v>
      </c>
      <c r="D1931" s="1" t="s">
        <v>8</v>
      </c>
      <c r="E1931" s="1" t="s">
        <v>1959</v>
      </c>
      <c r="F1931" s="1" t="s">
        <v>11042</v>
      </c>
      <c r="G1931" s="1" t="s">
        <v>1551</v>
      </c>
      <c r="H1931" s="1" t="str">
        <f>VLOOKUP(F1931,城市对照表!$B:$C,2,0)</f>
        <v>广州</v>
      </c>
      <c r="I1931" s="1" t="s">
        <v>11713</v>
      </c>
    </row>
    <row r="1932" spans="1:9" x14ac:dyDescent="0.2">
      <c r="A1932" s="1" t="s">
        <v>1542</v>
      </c>
      <c r="B1932" s="42">
        <v>86005149</v>
      </c>
      <c r="C1932" s="1" t="s">
        <v>2562</v>
      </c>
      <c r="D1932" s="1" t="s">
        <v>8</v>
      </c>
      <c r="E1932" s="1" t="s">
        <v>1959</v>
      </c>
      <c r="F1932" s="1" t="s">
        <v>11048</v>
      </c>
      <c r="G1932" s="1" t="s">
        <v>1551</v>
      </c>
      <c r="H1932" s="1" t="str">
        <f>VLOOKUP(F1932,城市对照表!$B:$C,2,0)</f>
        <v>广州</v>
      </c>
      <c r="I1932" s="1" t="s">
        <v>11713</v>
      </c>
    </row>
    <row r="1933" spans="1:9" x14ac:dyDescent="0.2">
      <c r="A1933" s="1" t="s">
        <v>1542</v>
      </c>
      <c r="B1933" s="42">
        <v>86005150</v>
      </c>
      <c r="C1933" s="1" t="s">
        <v>2564</v>
      </c>
      <c r="D1933" s="1" t="s">
        <v>8</v>
      </c>
      <c r="E1933" s="1" t="s">
        <v>1959</v>
      </c>
      <c r="F1933" s="1" t="s">
        <v>1542</v>
      </c>
      <c r="G1933" s="1" t="s">
        <v>1551</v>
      </c>
      <c r="H1933" s="1" t="str">
        <f>VLOOKUP(F1933,城市对照表!$B:$C,2,0)</f>
        <v>广州</v>
      </c>
      <c r="I1933" s="1" t="s">
        <v>11713</v>
      </c>
    </row>
    <row r="1934" spans="1:9" x14ac:dyDescent="0.2">
      <c r="A1934" s="1" t="s">
        <v>1542</v>
      </c>
      <c r="B1934" s="42">
        <v>86005151</v>
      </c>
      <c r="C1934" s="1" t="s">
        <v>2566</v>
      </c>
      <c r="D1934" s="1" t="s">
        <v>8</v>
      </c>
      <c r="E1934" s="1" t="s">
        <v>1959</v>
      </c>
      <c r="F1934" s="1" t="s">
        <v>11066</v>
      </c>
      <c r="G1934" s="1" t="s">
        <v>1551</v>
      </c>
      <c r="H1934" s="1" t="str">
        <f>VLOOKUP(F1934,城市对照表!$B:$C,2,0)</f>
        <v>湛江</v>
      </c>
      <c r="I1934" s="1" t="s">
        <v>11713</v>
      </c>
    </row>
    <row r="1935" spans="1:9" x14ac:dyDescent="0.2">
      <c r="A1935" s="1" t="s">
        <v>1542</v>
      </c>
      <c r="B1935" s="42">
        <v>86005152</v>
      </c>
      <c r="C1935" s="1" t="s">
        <v>2568</v>
      </c>
      <c r="D1935" s="1" t="s">
        <v>8</v>
      </c>
      <c r="E1935" s="1" t="s">
        <v>1959</v>
      </c>
      <c r="F1935" s="1" t="s">
        <v>1542</v>
      </c>
      <c r="G1935" s="1" t="s">
        <v>1551</v>
      </c>
      <c r="H1935" s="1" t="str">
        <f>VLOOKUP(F1935,城市对照表!$B:$C,2,0)</f>
        <v>广州</v>
      </c>
      <c r="I1935" s="1" t="s">
        <v>11713</v>
      </c>
    </row>
    <row r="1936" spans="1:9" x14ac:dyDescent="0.2">
      <c r="A1936" s="1" t="s">
        <v>1542</v>
      </c>
      <c r="B1936" s="42">
        <v>86005153</v>
      </c>
      <c r="C1936" s="1" t="s">
        <v>2570</v>
      </c>
      <c r="D1936" s="1" t="s">
        <v>8</v>
      </c>
      <c r="E1936" s="1" t="s">
        <v>1959</v>
      </c>
      <c r="F1936" s="1" t="s">
        <v>1542</v>
      </c>
      <c r="G1936" s="1" t="s">
        <v>1551</v>
      </c>
      <c r="H1936" s="1" t="str">
        <f>VLOOKUP(F1936,城市对照表!$B:$C,2,0)</f>
        <v>广州</v>
      </c>
      <c r="I1936" s="1" t="s">
        <v>11713</v>
      </c>
    </row>
    <row r="1937" spans="1:9" x14ac:dyDescent="0.2">
      <c r="A1937" s="1" t="s">
        <v>1542</v>
      </c>
      <c r="B1937" s="42">
        <v>86005154</v>
      </c>
      <c r="C1937" s="1" t="s">
        <v>2572</v>
      </c>
      <c r="D1937" s="1" t="s">
        <v>8</v>
      </c>
      <c r="E1937" s="1" t="s">
        <v>1959</v>
      </c>
      <c r="F1937" s="1" t="s">
        <v>11048</v>
      </c>
      <c r="G1937" s="1" t="s">
        <v>1551</v>
      </c>
      <c r="H1937" s="1" t="str">
        <f>VLOOKUP(F1937,城市对照表!$B:$C,2,0)</f>
        <v>广州</v>
      </c>
      <c r="I1937" s="1" t="s">
        <v>11712</v>
      </c>
    </row>
    <row r="1938" spans="1:9" x14ac:dyDescent="0.2">
      <c r="A1938" s="1" t="s">
        <v>1542</v>
      </c>
      <c r="B1938" s="42">
        <v>86005155</v>
      </c>
      <c r="C1938" s="1" t="s">
        <v>2574</v>
      </c>
      <c r="D1938" s="1" t="s">
        <v>8</v>
      </c>
      <c r="E1938" s="1" t="s">
        <v>1959</v>
      </c>
      <c r="F1938" s="1" t="s">
        <v>11048</v>
      </c>
      <c r="G1938" s="1" t="s">
        <v>1551</v>
      </c>
      <c r="H1938" s="1" t="str">
        <f>VLOOKUP(F1938,城市对照表!$B:$C,2,0)</f>
        <v>广州</v>
      </c>
      <c r="I1938" s="1" t="s">
        <v>11713</v>
      </c>
    </row>
    <row r="1939" spans="1:9" x14ac:dyDescent="0.2">
      <c r="A1939" s="1" t="s">
        <v>1542</v>
      </c>
      <c r="B1939" s="42">
        <v>86005156</v>
      </c>
      <c r="C1939" s="1" t="s">
        <v>2576</v>
      </c>
      <c r="D1939" s="1" t="s">
        <v>8</v>
      </c>
      <c r="E1939" s="1" t="s">
        <v>1959</v>
      </c>
      <c r="F1939" s="1" t="s">
        <v>1577</v>
      </c>
      <c r="G1939" s="1" t="s">
        <v>1551</v>
      </c>
      <c r="H1939" s="1" t="str">
        <f>VLOOKUP(F1939,城市对照表!$B:$C,2,0)</f>
        <v>中山</v>
      </c>
      <c r="I1939" s="1" t="s">
        <v>11713</v>
      </c>
    </row>
    <row r="1940" spans="1:9" x14ac:dyDescent="0.2">
      <c r="A1940" s="1" t="s">
        <v>1542</v>
      </c>
      <c r="B1940" s="42">
        <v>86005159</v>
      </c>
      <c r="C1940" s="1" t="s">
        <v>2578</v>
      </c>
      <c r="D1940" s="1" t="s">
        <v>8</v>
      </c>
      <c r="E1940" s="1" t="s">
        <v>1959</v>
      </c>
      <c r="F1940" s="1" t="s">
        <v>1542</v>
      </c>
      <c r="G1940" s="1" t="s">
        <v>1551</v>
      </c>
      <c r="H1940" s="1" t="str">
        <f>VLOOKUP(F1940,城市对照表!$B:$C,2,0)</f>
        <v>广州</v>
      </c>
      <c r="I1940" s="1" t="s">
        <v>11712</v>
      </c>
    </row>
    <row r="1941" spans="1:9" x14ac:dyDescent="0.2">
      <c r="A1941" s="1" t="s">
        <v>1542</v>
      </c>
      <c r="B1941" s="42">
        <v>86005160</v>
      </c>
      <c r="C1941" s="1" t="s">
        <v>2580</v>
      </c>
      <c r="D1941" s="1" t="s">
        <v>8</v>
      </c>
      <c r="E1941" s="1" t="s">
        <v>1959</v>
      </c>
      <c r="F1941" s="1" t="s">
        <v>1607</v>
      </c>
      <c r="G1941" s="1" t="s">
        <v>1551</v>
      </c>
      <c r="H1941" s="1" t="str">
        <f>VLOOKUP(F1941,城市对照表!$B:$C,2,0)</f>
        <v>惠州</v>
      </c>
      <c r="I1941" s="1" t="s">
        <v>11713</v>
      </c>
    </row>
    <row r="1942" spans="1:9" x14ac:dyDescent="0.2">
      <c r="A1942" s="1" t="s">
        <v>1542</v>
      </c>
      <c r="B1942" s="42">
        <v>86005162</v>
      </c>
      <c r="C1942" s="1" t="s">
        <v>2582</v>
      </c>
      <c r="D1942" s="1" t="s">
        <v>8</v>
      </c>
      <c r="E1942" s="1" t="s">
        <v>1959</v>
      </c>
      <c r="F1942" s="1" t="s">
        <v>1938</v>
      </c>
      <c r="G1942" s="1" t="s">
        <v>1551</v>
      </c>
      <c r="H1942" s="1" t="str">
        <f>VLOOKUP(F1942,城市对照表!$B:$C,2,0)</f>
        <v>佛山</v>
      </c>
      <c r="I1942" s="1" t="s">
        <v>11713</v>
      </c>
    </row>
    <row r="1943" spans="1:9" x14ac:dyDescent="0.2">
      <c r="A1943" s="1" t="s">
        <v>1542</v>
      </c>
      <c r="B1943" s="42">
        <v>86005163</v>
      </c>
      <c r="C1943" s="1" t="s">
        <v>2584</v>
      </c>
      <c r="D1943" s="1" t="s">
        <v>8</v>
      </c>
      <c r="E1943" s="1" t="s">
        <v>1959</v>
      </c>
      <c r="F1943" s="1" t="s">
        <v>1542</v>
      </c>
      <c r="G1943" s="1" t="s">
        <v>1551</v>
      </c>
      <c r="H1943" s="1" t="str">
        <f>VLOOKUP(F1943,城市对照表!$B:$C,2,0)</f>
        <v>广州</v>
      </c>
      <c r="I1943" s="1" t="s">
        <v>11713</v>
      </c>
    </row>
    <row r="1944" spans="1:9" x14ac:dyDescent="0.2">
      <c r="A1944" s="1" t="s">
        <v>1542</v>
      </c>
      <c r="B1944" s="42">
        <v>86005164</v>
      </c>
      <c r="C1944" s="1" t="s">
        <v>2586</v>
      </c>
      <c r="D1944" s="1" t="s">
        <v>8</v>
      </c>
      <c r="E1944" s="1" t="s">
        <v>1959</v>
      </c>
      <c r="F1944" s="1" t="s">
        <v>11050</v>
      </c>
      <c r="G1944" s="1" t="s">
        <v>1551</v>
      </c>
      <c r="H1944" s="1" t="str">
        <f>VLOOKUP(F1944,城市对照表!$B:$C,2,0)</f>
        <v>佛山</v>
      </c>
      <c r="I1944" s="1" t="s">
        <v>11713</v>
      </c>
    </row>
    <row r="1945" spans="1:9" x14ac:dyDescent="0.2">
      <c r="A1945" s="1" t="s">
        <v>1542</v>
      </c>
      <c r="B1945" s="42">
        <v>86005165</v>
      </c>
      <c r="C1945" s="1" t="s">
        <v>2588</v>
      </c>
      <c r="D1945" s="1" t="s">
        <v>8</v>
      </c>
      <c r="E1945" s="1" t="s">
        <v>1959</v>
      </c>
      <c r="F1945" s="1" t="s">
        <v>1542</v>
      </c>
      <c r="G1945" s="1" t="s">
        <v>1551</v>
      </c>
      <c r="H1945" s="1" t="str">
        <f>VLOOKUP(F1945,城市对照表!$B:$C,2,0)</f>
        <v>广州</v>
      </c>
      <c r="I1945" s="1" t="s">
        <v>11713</v>
      </c>
    </row>
    <row r="1946" spans="1:9" x14ac:dyDescent="0.2">
      <c r="A1946" s="1" t="s">
        <v>1542</v>
      </c>
      <c r="B1946" s="42">
        <v>86005166</v>
      </c>
      <c r="C1946" s="1" t="s">
        <v>2590</v>
      </c>
      <c r="D1946" s="1" t="s">
        <v>8</v>
      </c>
      <c r="E1946" s="1" t="s">
        <v>1959</v>
      </c>
      <c r="F1946" s="1" t="s">
        <v>2141</v>
      </c>
      <c r="G1946" s="1" t="s">
        <v>1551</v>
      </c>
      <c r="H1946" s="1" t="str">
        <f>VLOOKUP(F1946,城市对照表!$B:$C,2,0)</f>
        <v>清远</v>
      </c>
      <c r="I1946" s="1" t="s">
        <v>11713</v>
      </c>
    </row>
    <row r="1947" spans="1:9" x14ac:dyDescent="0.2">
      <c r="A1947" s="1" t="s">
        <v>1542</v>
      </c>
      <c r="B1947" s="42">
        <v>86005167</v>
      </c>
      <c r="C1947" s="1" t="s">
        <v>2592</v>
      </c>
      <c r="D1947" s="1" t="s">
        <v>8</v>
      </c>
      <c r="E1947" s="1" t="s">
        <v>1959</v>
      </c>
      <c r="F1947" s="1" t="s">
        <v>1542</v>
      </c>
      <c r="G1947" s="1" t="s">
        <v>1551</v>
      </c>
      <c r="H1947" s="1" t="str">
        <f>VLOOKUP(F1947,城市对照表!$B:$C,2,0)</f>
        <v>广州</v>
      </c>
      <c r="I1947" s="1" t="s">
        <v>11713</v>
      </c>
    </row>
    <row r="1948" spans="1:9" x14ac:dyDescent="0.2">
      <c r="A1948" s="1" t="s">
        <v>1542</v>
      </c>
      <c r="B1948" s="42">
        <v>86005169</v>
      </c>
      <c r="C1948" s="1" t="s">
        <v>2594</v>
      </c>
      <c r="D1948" s="1" t="s">
        <v>8</v>
      </c>
      <c r="E1948" s="1" t="s">
        <v>1959</v>
      </c>
      <c r="F1948" s="1" t="s">
        <v>1542</v>
      </c>
      <c r="G1948" s="1" t="s">
        <v>1551</v>
      </c>
      <c r="H1948" s="1" t="str">
        <f>VLOOKUP(F1948,城市对照表!$B:$C,2,0)</f>
        <v>广州</v>
      </c>
      <c r="I1948" s="1" t="s">
        <v>11712</v>
      </c>
    </row>
    <row r="1949" spans="1:9" x14ac:dyDescent="0.2">
      <c r="A1949" s="1" t="s">
        <v>1542</v>
      </c>
      <c r="B1949" s="42">
        <v>86005170</v>
      </c>
      <c r="C1949" s="1" t="s">
        <v>2596</v>
      </c>
      <c r="D1949" s="1" t="s">
        <v>8</v>
      </c>
      <c r="E1949" s="1" t="s">
        <v>1959</v>
      </c>
      <c r="F1949" s="1" t="s">
        <v>11050</v>
      </c>
      <c r="G1949" s="1" t="s">
        <v>1551</v>
      </c>
      <c r="H1949" s="1" t="str">
        <f>VLOOKUP(F1949,城市对照表!$B:$C,2,0)</f>
        <v>佛山</v>
      </c>
      <c r="I1949" s="1" t="s">
        <v>11713</v>
      </c>
    </row>
    <row r="1950" spans="1:9" x14ac:dyDescent="0.2">
      <c r="A1950" s="1" t="s">
        <v>1542</v>
      </c>
      <c r="B1950" s="42">
        <v>86005171</v>
      </c>
      <c r="C1950" s="1" t="s">
        <v>2598</v>
      </c>
      <c r="D1950" s="1" t="s">
        <v>8</v>
      </c>
      <c r="E1950" s="1" t="s">
        <v>1959</v>
      </c>
      <c r="F1950" s="1" t="s">
        <v>1542</v>
      </c>
      <c r="G1950" s="1" t="s">
        <v>1551</v>
      </c>
      <c r="H1950" s="1" t="str">
        <f>VLOOKUP(F1950,城市对照表!$B:$C,2,0)</f>
        <v>广州</v>
      </c>
      <c r="I1950" s="1" t="s">
        <v>11713</v>
      </c>
    </row>
    <row r="1951" spans="1:9" x14ac:dyDescent="0.2">
      <c r="A1951" s="1" t="s">
        <v>1542</v>
      </c>
      <c r="B1951" s="42">
        <v>86005172</v>
      </c>
      <c r="C1951" s="1" t="s">
        <v>2600</v>
      </c>
      <c r="D1951" s="1" t="s">
        <v>8</v>
      </c>
      <c r="E1951" s="1" t="s">
        <v>1959</v>
      </c>
      <c r="F1951" s="1" t="s">
        <v>1791</v>
      </c>
      <c r="G1951" s="1" t="s">
        <v>1551</v>
      </c>
      <c r="H1951" s="1" t="str">
        <f>VLOOKUP(F1951,城市对照表!$B:$C,2,0)</f>
        <v>梅州</v>
      </c>
      <c r="I1951" s="1" t="s">
        <v>11713</v>
      </c>
    </row>
    <row r="1952" spans="1:9" x14ac:dyDescent="0.2">
      <c r="A1952" s="1" t="s">
        <v>1542</v>
      </c>
      <c r="B1952" s="42">
        <v>86005173</v>
      </c>
      <c r="C1952" s="1" t="s">
        <v>2602</v>
      </c>
      <c r="D1952" s="1" t="s">
        <v>8</v>
      </c>
      <c r="E1952" s="1" t="s">
        <v>1959</v>
      </c>
      <c r="F1952" s="1" t="s">
        <v>11058</v>
      </c>
      <c r="G1952" s="1" t="s">
        <v>1551</v>
      </c>
      <c r="H1952" s="1" t="str">
        <f>VLOOKUP(F1952,城市对照表!$B:$C,2,0)</f>
        <v>佛山</v>
      </c>
      <c r="I1952" s="1" t="s">
        <v>11713</v>
      </c>
    </row>
    <row r="1953" spans="1:9" x14ac:dyDescent="0.2">
      <c r="A1953" s="1" t="s">
        <v>1542</v>
      </c>
      <c r="B1953" s="42">
        <v>86005174</v>
      </c>
      <c r="C1953" s="1" t="s">
        <v>2604</v>
      </c>
      <c r="D1953" s="1" t="s">
        <v>8</v>
      </c>
      <c r="E1953" s="1" t="s">
        <v>1959</v>
      </c>
      <c r="F1953" s="1" t="s">
        <v>1542</v>
      </c>
      <c r="G1953" s="1" t="s">
        <v>1551</v>
      </c>
      <c r="H1953" s="1" t="str">
        <f>VLOOKUP(F1953,城市对照表!$B:$C,2,0)</f>
        <v>广州</v>
      </c>
      <c r="I1953" s="1" t="s">
        <v>11712</v>
      </c>
    </row>
    <row r="1954" spans="1:9" x14ac:dyDescent="0.2">
      <c r="A1954" s="1" t="s">
        <v>1542</v>
      </c>
      <c r="B1954" s="42">
        <v>86005175</v>
      </c>
      <c r="C1954" s="1" t="s">
        <v>2606</v>
      </c>
      <c r="D1954" s="1" t="s">
        <v>8</v>
      </c>
      <c r="E1954" s="1" t="s">
        <v>1959</v>
      </c>
      <c r="F1954" s="1" t="s">
        <v>1542</v>
      </c>
      <c r="G1954" s="1" t="s">
        <v>1551</v>
      </c>
      <c r="H1954" s="1" t="str">
        <f>VLOOKUP(F1954,城市对照表!$B:$C,2,0)</f>
        <v>广州</v>
      </c>
      <c r="I1954" s="1" t="s">
        <v>11713</v>
      </c>
    </row>
    <row r="1955" spans="1:9" x14ac:dyDescent="0.2">
      <c r="A1955" s="1" t="s">
        <v>1542</v>
      </c>
      <c r="B1955" s="42">
        <v>86005176</v>
      </c>
      <c r="C1955" s="1" t="s">
        <v>2608</v>
      </c>
      <c r="D1955" s="1" t="s">
        <v>8</v>
      </c>
      <c r="E1955" s="1" t="s">
        <v>1959</v>
      </c>
      <c r="F1955" s="1" t="s">
        <v>11067</v>
      </c>
      <c r="G1955" s="1" t="s">
        <v>1551</v>
      </c>
      <c r="H1955" s="1" t="str">
        <f>VLOOKUP(F1955,城市对照表!$B:$C,2,0)</f>
        <v>惠州</v>
      </c>
      <c r="I1955" s="1" t="s">
        <v>11713</v>
      </c>
    </row>
    <row r="1956" spans="1:9" x14ac:dyDescent="0.2">
      <c r="A1956" s="1" t="s">
        <v>1542</v>
      </c>
      <c r="B1956" s="42">
        <v>86005177</v>
      </c>
      <c r="C1956" s="1" t="s">
        <v>2610</v>
      </c>
      <c r="D1956" s="1" t="s">
        <v>8</v>
      </c>
      <c r="E1956" s="1" t="s">
        <v>1959</v>
      </c>
      <c r="F1956" s="1" t="s">
        <v>11048</v>
      </c>
      <c r="G1956" s="1" t="s">
        <v>1551</v>
      </c>
      <c r="H1956" s="1" t="str">
        <f>VLOOKUP(F1956,城市对照表!$B:$C,2,0)</f>
        <v>广州</v>
      </c>
      <c r="I1956" s="1" t="s">
        <v>11713</v>
      </c>
    </row>
    <row r="1957" spans="1:9" x14ac:dyDescent="0.2">
      <c r="A1957" s="1" t="s">
        <v>1542</v>
      </c>
      <c r="B1957" s="42">
        <v>86005178</v>
      </c>
      <c r="C1957" s="1" t="s">
        <v>2612</v>
      </c>
      <c r="D1957" s="1" t="s">
        <v>8</v>
      </c>
      <c r="E1957" s="1" t="s">
        <v>1959</v>
      </c>
      <c r="F1957" s="1" t="s">
        <v>11050</v>
      </c>
      <c r="G1957" s="1" t="s">
        <v>1551</v>
      </c>
      <c r="H1957" s="1" t="str">
        <f>VLOOKUP(F1957,城市对照表!$B:$C,2,0)</f>
        <v>佛山</v>
      </c>
      <c r="I1957" s="1" t="s">
        <v>11713</v>
      </c>
    </row>
    <row r="1958" spans="1:9" x14ac:dyDescent="0.2">
      <c r="A1958" s="1" t="s">
        <v>1542</v>
      </c>
      <c r="B1958" s="42">
        <v>86005181</v>
      </c>
      <c r="C1958" s="1" t="s">
        <v>2614</v>
      </c>
      <c r="D1958" s="1" t="s">
        <v>8</v>
      </c>
      <c r="E1958" s="1" t="s">
        <v>1959</v>
      </c>
      <c r="F1958" s="1" t="s">
        <v>11065</v>
      </c>
      <c r="G1958" s="1" t="s">
        <v>1551</v>
      </c>
      <c r="H1958" s="1" t="str">
        <f>VLOOKUP(F1958,城市对照表!$B:$C,2,0)</f>
        <v>广州</v>
      </c>
      <c r="I1958" s="1" t="s">
        <v>11713</v>
      </c>
    </row>
    <row r="1959" spans="1:9" x14ac:dyDescent="0.2">
      <c r="A1959" s="1" t="s">
        <v>1542</v>
      </c>
      <c r="B1959" s="42">
        <v>86005182</v>
      </c>
      <c r="C1959" s="1" t="s">
        <v>2616</v>
      </c>
      <c r="D1959" s="1" t="s">
        <v>8</v>
      </c>
      <c r="E1959" s="1" t="s">
        <v>1959</v>
      </c>
      <c r="F1959" s="1" t="s">
        <v>1542</v>
      </c>
      <c r="G1959" s="1" t="s">
        <v>1551</v>
      </c>
      <c r="H1959" s="1" t="str">
        <f>VLOOKUP(F1959,城市对照表!$B:$C,2,0)</f>
        <v>广州</v>
      </c>
      <c r="I1959" s="1" t="s">
        <v>11713</v>
      </c>
    </row>
    <row r="1960" spans="1:9" x14ac:dyDescent="0.2">
      <c r="A1960" s="1" t="s">
        <v>1542</v>
      </c>
      <c r="B1960" s="42">
        <v>86005183</v>
      </c>
      <c r="C1960" s="1" t="s">
        <v>2618</v>
      </c>
      <c r="D1960" s="1" t="s">
        <v>8</v>
      </c>
      <c r="E1960" s="1" t="s">
        <v>1959</v>
      </c>
      <c r="F1960" s="1" t="s">
        <v>1995</v>
      </c>
      <c r="G1960" s="1" t="s">
        <v>1551</v>
      </c>
      <c r="H1960" s="1" t="str">
        <f>VLOOKUP(F1960,城市对照表!$B:$C,2,0)</f>
        <v>湛江</v>
      </c>
      <c r="I1960" s="1" t="s">
        <v>11713</v>
      </c>
    </row>
    <row r="1961" spans="1:9" x14ac:dyDescent="0.2">
      <c r="A1961" s="1" t="s">
        <v>1542</v>
      </c>
      <c r="B1961" s="42">
        <v>86005184</v>
      </c>
      <c r="C1961" s="1" t="s">
        <v>2620</v>
      </c>
      <c r="D1961" s="1" t="s">
        <v>8</v>
      </c>
      <c r="E1961" s="1" t="s">
        <v>1959</v>
      </c>
      <c r="F1961" s="1" t="s">
        <v>1542</v>
      </c>
      <c r="G1961" s="1" t="s">
        <v>1551</v>
      </c>
      <c r="H1961" s="1" t="str">
        <f>VLOOKUP(F1961,城市对照表!$B:$C,2,0)</f>
        <v>广州</v>
      </c>
      <c r="I1961" s="1" t="s">
        <v>11713</v>
      </c>
    </row>
    <row r="1962" spans="1:9" x14ac:dyDescent="0.2">
      <c r="A1962" s="1" t="s">
        <v>1542</v>
      </c>
      <c r="B1962" s="42">
        <v>86005185</v>
      </c>
      <c r="C1962" s="1" t="s">
        <v>2622</v>
      </c>
      <c r="D1962" s="1" t="s">
        <v>8</v>
      </c>
      <c r="E1962" s="1" t="s">
        <v>1959</v>
      </c>
      <c r="F1962" s="1" t="s">
        <v>1577</v>
      </c>
      <c r="G1962" s="1" t="s">
        <v>1551</v>
      </c>
      <c r="H1962" s="1" t="str">
        <f>VLOOKUP(F1962,城市对照表!$B:$C,2,0)</f>
        <v>中山</v>
      </c>
      <c r="I1962" s="1" t="s">
        <v>11713</v>
      </c>
    </row>
    <row r="1963" spans="1:9" x14ac:dyDescent="0.2">
      <c r="A1963" s="1" t="s">
        <v>1542</v>
      </c>
      <c r="B1963" s="42">
        <v>86005186</v>
      </c>
      <c r="C1963" s="1" t="s">
        <v>2624</v>
      </c>
      <c r="D1963" s="1" t="s">
        <v>8</v>
      </c>
      <c r="E1963" s="1" t="s">
        <v>1959</v>
      </c>
      <c r="F1963" s="1" t="s">
        <v>1542</v>
      </c>
      <c r="G1963" s="1" t="s">
        <v>1551</v>
      </c>
      <c r="H1963" s="1" t="str">
        <f>VLOOKUP(F1963,城市对照表!$B:$C,2,0)</f>
        <v>广州</v>
      </c>
      <c r="I1963" s="1" t="s">
        <v>11712</v>
      </c>
    </row>
    <row r="1964" spans="1:9" x14ac:dyDescent="0.2">
      <c r="A1964" s="1" t="s">
        <v>1542</v>
      </c>
      <c r="B1964" s="42">
        <v>86005187</v>
      </c>
      <c r="C1964" s="1" t="s">
        <v>2626</v>
      </c>
      <c r="D1964" s="1" t="s">
        <v>8</v>
      </c>
      <c r="E1964" s="1" t="s">
        <v>1959</v>
      </c>
      <c r="F1964" s="1" t="s">
        <v>1856</v>
      </c>
      <c r="G1964" s="1" t="s">
        <v>1551</v>
      </c>
      <c r="H1964" s="1" t="str">
        <f>VLOOKUP(F1964,城市对照表!$B:$C,2,0)</f>
        <v>茂名</v>
      </c>
      <c r="I1964" s="1" t="s">
        <v>11713</v>
      </c>
    </row>
    <row r="1965" spans="1:9" x14ac:dyDescent="0.2">
      <c r="A1965" s="1" t="s">
        <v>1542</v>
      </c>
      <c r="B1965" s="42">
        <v>86005188</v>
      </c>
      <c r="C1965" s="1" t="s">
        <v>2628</v>
      </c>
      <c r="D1965" s="1" t="s">
        <v>8</v>
      </c>
      <c r="E1965" s="1" t="s">
        <v>1959</v>
      </c>
      <c r="F1965" s="1" t="s">
        <v>1542</v>
      </c>
      <c r="G1965" s="1" t="s">
        <v>1551</v>
      </c>
      <c r="H1965" s="1" t="str">
        <f>VLOOKUP(F1965,城市对照表!$B:$C,2,0)</f>
        <v>广州</v>
      </c>
      <c r="I1965" s="1" t="s">
        <v>11713</v>
      </c>
    </row>
    <row r="1966" spans="1:9" x14ac:dyDescent="0.2">
      <c r="A1966" s="1" t="s">
        <v>1542</v>
      </c>
      <c r="B1966" s="42">
        <v>86005189</v>
      </c>
      <c r="C1966" s="1" t="s">
        <v>2630</v>
      </c>
      <c r="D1966" s="1" t="s">
        <v>8</v>
      </c>
      <c r="E1966" s="1" t="s">
        <v>1959</v>
      </c>
      <c r="F1966" s="1" t="s">
        <v>11048</v>
      </c>
      <c r="G1966" s="1" t="s">
        <v>1551</v>
      </c>
      <c r="H1966" s="1" t="str">
        <f>VLOOKUP(F1966,城市对照表!$B:$C,2,0)</f>
        <v>广州</v>
      </c>
      <c r="I1966" s="1" t="s">
        <v>11713</v>
      </c>
    </row>
    <row r="1967" spans="1:9" x14ac:dyDescent="0.2">
      <c r="A1967" s="1" t="s">
        <v>1542</v>
      </c>
      <c r="B1967" s="42">
        <v>86005191</v>
      </c>
      <c r="C1967" s="1" t="s">
        <v>2632</v>
      </c>
      <c r="D1967" s="1" t="s">
        <v>8</v>
      </c>
      <c r="E1967" s="1" t="s">
        <v>1959</v>
      </c>
      <c r="F1967" s="1" t="s">
        <v>1542</v>
      </c>
      <c r="G1967" s="1" t="s">
        <v>1551</v>
      </c>
      <c r="H1967" s="1" t="str">
        <f>VLOOKUP(F1967,城市对照表!$B:$C,2,0)</f>
        <v>广州</v>
      </c>
      <c r="I1967" s="1" t="s">
        <v>11712</v>
      </c>
    </row>
    <row r="1968" spans="1:9" x14ac:dyDescent="0.2">
      <c r="A1968" s="1" t="s">
        <v>1542</v>
      </c>
      <c r="B1968" s="42">
        <v>86005192</v>
      </c>
      <c r="C1968" s="1" t="s">
        <v>2634</v>
      </c>
      <c r="D1968" s="1" t="s">
        <v>8</v>
      </c>
      <c r="E1968" s="1" t="s">
        <v>1959</v>
      </c>
      <c r="F1968" s="1" t="s">
        <v>11070</v>
      </c>
      <c r="G1968" s="1" t="s">
        <v>1551</v>
      </c>
      <c r="H1968" s="1" t="str">
        <f>VLOOKUP(F1968,城市对照表!$B:$C,2,0)</f>
        <v>茂名</v>
      </c>
      <c r="I1968" s="1" t="s">
        <v>11713</v>
      </c>
    </row>
    <row r="1969" spans="1:9" x14ac:dyDescent="0.2">
      <c r="A1969" s="1" t="s">
        <v>1542</v>
      </c>
      <c r="B1969" s="42">
        <v>86005195</v>
      </c>
      <c r="C1969" s="1" t="s">
        <v>2636</v>
      </c>
      <c r="D1969" s="1" t="s">
        <v>8</v>
      </c>
      <c r="E1969" s="1" t="s">
        <v>1959</v>
      </c>
      <c r="F1969" s="1" t="s">
        <v>2026</v>
      </c>
      <c r="G1969" s="1" t="s">
        <v>1551</v>
      </c>
      <c r="H1969" s="1" t="str">
        <f>VLOOKUP(F1969,城市对照表!$B:$C,2,0)</f>
        <v>阳江</v>
      </c>
      <c r="I1969" s="1" t="s">
        <v>11713</v>
      </c>
    </row>
    <row r="1970" spans="1:9" x14ac:dyDescent="0.2">
      <c r="A1970" s="1" t="s">
        <v>1542</v>
      </c>
      <c r="B1970" s="42">
        <v>86005196</v>
      </c>
      <c r="C1970" s="1" t="s">
        <v>2638</v>
      </c>
      <c r="D1970" s="1" t="s">
        <v>8</v>
      </c>
      <c r="E1970" s="1" t="s">
        <v>1959</v>
      </c>
      <c r="F1970" s="1" t="s">
        <v>11050</v>
      </c>
      <c r="G1970" s="1" t="s">
        <v>1551</v>
      </c>
      <c r="H1970" s="1" t="str">
        <f>VLOOKUP(F1970,城市对照表!$B:$C,2,0)</f>
        <v>佛山</v>
      </c>
      <c r="I1970" s="1" t="s">
        <v>11713</v>
      </c>
    </row>
    <row r="1971" spans="1:9" x14ac:dyDescent="0.2">
      <c r="A1971" s="1" t="s">
        <v>1542</v>
      </c>
      <c r="B1971" s="42">
        <v>86005197</v>
      </c>
      <c r="C1971" s="1" t="s">
        <v>2640</v>
      </c>
      <c r="D1971" s="1" t="s">
        <v>8</v>
      </c>
      <c r="E1971" s="1" t="s">
        <v>1959</v>
      </c>
      <c r="F1971" s="1" t="s">
        <v>1542</v>
      </c>
      <c r="G1971" s="1" t="s">
        <v>1551</v>
      </c>
      <c r="H1971" s="1" t="str">
        <f>VLOOKUP(F1971,城市对照表!$B:$C,2,0)</f>
        <v>广州</v>
      </c>
      <c r="I1971" s="1" t="s">
        <v>11713</v>
      </c>
    </row>
    <row r="1972" spans="1:9" x14ac:dyDescent="0.2">
      <c r="A1972" s="1" t="s">
        <v>1542</v>
      </c>
      <c r="B1972" s="42">
        <v>86005199</v>
      </c>
      <c r="C1972" s="1" t="s">
        <v>2642</v>
      </c>
      <c r="D1972" s="1" t="s">
        <v>8</v>
      </c>
      <c r="E1972" s="1" t="s">
        <v>1959</v>
      </c>
      <c r="F1972" s="1" t="s">
        <v>1707</v>
      </c>
      <c r="G1972" s="1" t="s">
        <v>1551</v>
      </c>
      <c r="H1972" s="1" t="str">
        <f>VLOOKUP(F1972,城市对照表!$B:$C,2,0)</f>
        <v>韶关</v>
      </c>
      <c r="I1972" s="1" t="s">
        <v>11713</v>
      </c>
    </row>
    <row r="1973" spans="1:9" x14ac:dyDescent="0.2">
      <c r="A1973" s="1" t="s">
        <v>1542</v>
      </c>
      <c r="B1973" s="42">
        <v>86005201</v>
      </c>
      <c r="C1973" s="1" t="s">
        <v>2644</v>
      </c>
      <c r="D1973" s="1" t="s">
        <v>8</v>
      </c>
      <c r="E1973" s="1" t="s">
        <v>1959</v>
      </c>
      <c r="F1973" s="1" t="s">
        <v>1938</v>
      </c>
      <c r="G1973" s="1" t="s">
        <v>1551</v>
      </c>
      <c r="H1973" s="1" t="str">
        <f>VLOOKUP(F1973,城市对照表!$B:$C,2,0)</f>
        <v>佛山</v>
      </c>
      <c r="I1973" s="1" t="s">
        <v>11713</v>
      </c>
    </row>
    <row r="1974" spans="1:9" x14ac:dyDescent="0.2">
      <c r="A1974" s="1" t="s">
        <v>1542</v>
      </c>
      <c r="B1974" s="42">
        <v>86005202</v>
      </c>
      <c r="C1974" s="1" t="s">
        <v>2646</v>
      </c>
      <c r="D1974" s="1" t="s">
        <v>8</v>
      </c>
      <c r="E1974" s="1" t="s">
        <v>1959</v>
      </c>
      <c r="F1974" s="1" t="s">
        <v>1542</v>
      </c>
      <c r="G1974" s="1" t="s">
        <v>1551</v>
      </c>
      <c r="H1974" s="1" t="str">
        <f>VLOOKUP(F1974,城市对照表!$B:$C,2,0)</f>
        <v>广州</v>
      </c>
      <c r="I1974" s="1" t="s">
        <v>11713</v>
      </c>
    </row>
    <row r="1975" spans="1:9" x14ac:dyDescent="0.2">
      <c r="A1975" s="1" t="s">
        <v>1542</v>
      </c>
      <c r="B1975" s="42">
        <v>86005203</v>
      </c>
      <c r="C1975" s="1" t="s">
        <v>2648</v>
      </c>
      <c r="D1975" s="1" t="s">
        <v>8</v>
      </c>
      <c r="E1975" s="1" t="s">
        <v>1959</v>
      </c>
      <c r="F1975" s="1" t="s">
        <v>1542</v>
      </c>
      <c r="G1975" s="1" t="s">
        <v>1551</v>
      </c>
      <c r="H1975" s="1" t="str">
        <f>VLOOKUP(F1975,城市对照表!$B:$C,2,0)</f>
        <v>广州</v>
      </c>
      <c r="I1975" s="1" t="s">
        <v>11712</v>
      </c>
    </row>
    <row r="1976" spans="1:9" x14ac:dyDescent="0.2">
      <c r="A1976" s="1" t="s">
        <v>1542</v>
      </c>
      <c r="B1976" s="42">
        <v>86005204</v>
      </c>
      <c r="C1976" s="1" t="s">
        <v>2650</v>
      </c>
      <c r="D1976" s="1" t="s">
        <v>8</v>
      </c>
      <c r="E1976" s="1" t="s">
        <v>1959</v>
      </c>
      <c r="F1976" s="1" t="s">
        <v>11068</v>
      </c>
      <c r="G1976" s="1" t="s">
        <v>1551</v>
      </c>
      <c r="H1976" s="1" t="str">
        <f>VLOOKUP(F1976,城市对照表!$B:$C,2,0)</f>
        <v>清远</v>
      </c>
      <c r="I1976" s="1" t="s">
        <v>11713</v>
      </c>
    </row>
    <row r="1977" spans="1:9" x14ac:dyDescent="0.2">
      <c r="A1977" s="1" t="s">
        <v>1542</v>
      </c>
      <c r="B1977" s="42">
        <v>86005205</v>
      </c>
      <c r="C1977" s="1" t="s">
        <v>2652</v>
      </c>
      <c r="D1977" s="1" t="s">
        <v>8</v>
      </c>
      <c r="E1977" s="1" t="s">
        <v>1959</v>
      </c>
      <c r="F1977" s="1" t="s">
        <v>1607</v>
      </c>
      <c r="G1977" s="1" t="s">
        <v>1551</v>
      </c>
      <c r="H1977" s="1" t="str">
        <f>VLOOKUP(F1977,城市对照表!$B:$C,2,0)</f>
        <v>惠州</v>
      </c>
      <c r="I1977" s="1" t="s">
        <v>11713</v>
      </c>
    </row>
    <row r="1978" spans="1:9" x14ac:dyDescent="0.2">
      <c r="A1978" s="1" t="s">
        <v>1542</v>
      </c>
      <c r="B1978" s="42">
        <v>86005206</v>
      </c>
      <c r="C1978" s="1" t="s">
        <v>2654</v>
      </c>
      <c r="D1978" s="1" t="s">
        <v>8</v>
      </c>
      <c r="E1978" s="1" t="s">
        <v>1959</v>
      </c>
      <c r="F1978" s="1" t="s">
        <v>11052</v>
      </c>
      <c r="G1978" s="1" t="s">
        <v>1551</v>
      </c>
      <c r="H1978" s="1" t="str">
        <f>VLOOKUP(F1978,城市对照表!$B:$C,2,0)</f>
        <v>江门</v>
      </c>
      <c r="I1978" s="1" t="s">
        <v>11713</v>
      </c>
    </row>
    <row r="1979" spans="1:9" x14ac:dyDescent="0.2">
      <c r="A1979" s="1" t="s">
        <v>1542</v>
      </c>
      <c r="B1979" s="42">
        <v>86005207</v>
      </c>
      <c r="C1979" s="1" t="s">
        <v>2656</v>
      </c>
      <c r="D1979" s="1" t="s">
        <v>8</v>
      </c>
      <c r="E1979" s="1" t="s">
        <v>1959</v>
      </c>
      <c r="F1979" s="1" t="s">
        <v>11057</v>
      </c>
      <c r="G1979" s="1" t="s">
        <v>1551</v>
      </c>
      <c r="H1979" s="1" t="str">
        <f>VLOOKUP(F1979,城市对照表!$B:$C,2,0)</f>
        <v>肇庆</v>
      </c>
      <c r="I1979" s="1" t="s">
        <v>11713</v>
      </c>
    </row>
    <row r="1980" spans="1:9" x14ac:dyDescent="0.2">
      <c r="A1980" s="1" t="s">
        <v>1542</v>
      </c>
      <c r="B1980" s="42">
        <v>86005208</v>
      </c>
      <c r="C1980" s="1" t="s">
        <v>2658</v>
      </c>
      <c r="D1980" s="1" t="s">
        <v>8</v>
      </c>
      <c r="E1980" s="1" t="s">
        <v>1959</v>
      </c>
      <c r="F1980" s="1" t="s">
        <v>1862</v>
      </c>
      <c r="G1980" s="1" t="s">
        <v>1551</v>
      </c>
      <c r="H1980" s="1" t="str">
        <f>VLOOKUP(F1980,城市对照表!$B:$C,2,0)</f>
        <v>肇庆</v>
      </c>
      <c r="I1980" s="1" t="s">
        <v>11713</v>
      </c>
    </row>
    <row r="1981" spans="1:9" x14ac:dyDescent="0.2">
      <c r="A1981" s="1" t="s">
        <v>1542</v>
      </c>
      <c r="B1981" s="42">
        <v>86005209</v>
      </c>
      <c r="C1981" s="1" t="s">
        <v>2660</v>
      </c>
      <c r="D1981" s="1" t="s">
        <v>8</v>
      </c>
      <c r="E1981" s="1" t="s">
        <v>1959</v>
      </c>
      <c r="F1981" s="1" t="s">
        <v>11044</v>
      </c>
      <c r="G1981" s="1" t="s">
        <v>1551</v>
      </c>
      <c r="H1981" s="1" t="str">
        <f>VLOOKUP(F1981,城市对照表!$B:$C,2,0)</f>
        <v>惠州</v>
      </c>
      <c r="I1981" s="1" t="s">
        <v>11713</v>
      </c>
    </row>
    <row r="1982" spans="1:9" x14ac:dyDescent="0.2">
      <c r="A1982" s="1" t="s">
        <v>1542</v>
      </c>
      <c r="B1982" s="42">
        <v>86005210</v>
      </c>
      <c r="C1982" s="1" t="s">
        <v>2662</v>
      </c>
      <c r="D1982" s="1" t="s">
        <v>8</v>
      </c>
      <c r="E1982" s="1" t="s">
        <v>1959</v>
      </c>
      <c r="F1982" s="1" t="s">
        <v>11042</v>
      </c>
      <c r="G1982" s="1" t="s">
        <v>1551</v>
      </c>
      <c r="H1982" s="1" t="str">
        <f>VLOOKUP(F1982,城市对照表!$B:$C,2,0)</f>
        <v>广州</v>
      </c>
      <c r="I1982" s="1" t="s">
        <v>11713</v>
      </c>
    </row>
    <row r="1983" spans="1:9" x14ac:dyDescent="0.2">
      <c r="A1983" s="1" t="s">
        <v>1542</v>
      </c>
      <c r="B1983" s="42">
        <v>86005212</v>
      </c>
      <c r="C1983" s="1" t="s">
        <v>2664</v>
      </c>
      <c r="D1983" s="1" t="s">
        <v>8</v>
      </c>
      <c r="E1983" s="1" t="s">
        <v>1959</v>
      </c>
      <c r="F1983" s="1" t="s">
        <v>1542</v>
      </c>
      <c r="G1983" s="1" t="s">
        <v>1551</v>
      </c>
      <c r="H1983" s="1" t="str">
        <f>VLOOKUP(F1983,城市对照表!$B:$C,2,0)</f>
        <v>广州</v>
      </c>
      <c r="I1983" s="1" t="s">
        <v>11713</v>
      </c>
    </row>
    <row r="1984" spans="1:9" x14ac:dyDescent="0.2">
      <c r="A1984" s="1" t="s">
        <v>1542</v>
      </c>
      <c r="B1984" s="42">
        <v>86005213</v>
      </c>
      <c r="C1984" s="1" t="s">
        <v>2666</v>
      </c>
      <c r="D1984" s="1" t="s">
        <v>8</v>
      </c>
      <c r="E1984" s="1" t="s">
        <v>1959</v>
      </c>
      <c r="F1984" s="1" t="s">
        <v>1707</v>
      </c>
      <c r="G1984" s="1" t="s">
        <v>1551</v>
      </c>
      <c r="H1984" s="1" t="str">
        <f>VLOOKUP(F1984,城市对照表!$B:$C,2,0)</f>
        <v>韶关</v>
      </c>
      <c r="I1984" s="1" t="s">
        <v>11713</v>
      </c>
    </row>
    <row r="1985" spans="1:9" x14ac:dyDescent="0.2">
      <c r="A1985" s="1" t="s">
        <v>1542</v>
      </c>
      <c r="B1985" s="42">
        <v>86005216</v>
      </c>
      <c r="C1985" s="1" t="s">
        <v>2668</v>
      </c>
      <c r="D1985" s="1" t="s">
        <v>8</v>
      </c>
      <c r="E1985" s="1" t="s">
        <v>1959</v>
      </c>
      <c r="F1985" s="1" t="s">
        <v>1995</v>
      </c>
      <c r="G1985" s="1" t="s">
        <v>1551</v>
      </c>
      <c r="H1985" s="1" t="str">
        <f>VLOOKUP(F1985,城市对照表!$B:$C,2,0)</f>
        <v>湛江</v>
      </c>
      <c r="I1985" s="1" t="s">
        <v>11713</v>
      </c>
    </row>
    <row r="1986" spans="1:9" x14ac:dyDescent="0.2">
      <c r="A1986" s="1" t="s">
        <v>1542</v>
      </c>
      <c r="B1986" s="42">
        <v>86005218</v>
      </c>
      <c r="C1986" s="1" t="s">
        <v>2670</v>
      </c>
      <c r="D1986" s="1" t="s">
        <v>8</v>
      </c>
      <c r="E1986" s="1" t="s">
        <v>1959</v>
      </c>
      <c r="F1986" s="1" t="s">
        <v>11058</v>
      </c>
      <c r="G1986" s="1" t="s">
        <v>1551</v>
      </c>
      <c r="H1986" s="1" t="str">
        <f>VLOOKUP(F1986,城市对照表!$B:$C,2,0)</f>
        <v>佛山</v>
      </c>
      <c r="I1986" s="1" t="s">
        <v>11713</v>
      </c>
    </row>
    <row r="1987" spans="1:9" x14ac:dyDescent="0.2">
      <c r="A1987" s="1" t="s">
        <v>1542</v>
      </c>
      <c r="B1987" s="42">
        <v>86005219</v>
      </c>
      <c r="C1987" s="1" t="s">
        <v>2672</v>
      </c>
      <c r="D1987" s="1" t="s">
        <v>8</v>
      </c>
      <c r="E1987" s="1" t="s">
        <v>1959</v>
      </c>
      <c r="F1987" s="1" t="s">
        <v>1542</v>
      </c>
      <c r="G1987" s="1" t="s">
        <v>1551</v>
      </c>
      <c r="H1987" s="1" t="str">
        <f>VLOOKUP(F1987,城市对照表!$B:$C,2,0)</f>
        <v>广州</v>
      </c>
      <c r="I1987" s="1" t="s">
        <v>11712</v>
      </c>
    </row>
    <row r="1988" spans="1:9" x14ac:dyDescent="0.2">
      <c r="A1988" s="1" t="s">
        <v>1542</v>
      </c>
      <c r="B1988" s="42">
        <v>86005223</v>
      </c>
      <c r="C1988" s="1" t="s">
        <v>2674</v>
      </c>
      <c r="D1988" s="1" t="s">
        <v>8</v>
      </c>
      <c r="E1988" s="1" t="s">
        <v>1959</v>
      </c>
      <c r="F1988" s="1" t="s">
        <v>1856</v>
      </c>
      <c r="G1988" s="1" t="s">
        <v>1551</v>
      </c>
      <c r="H1988" s="1" t="str">
        <f>VLOOKUP(F1988,城市对照表!$B:$C,2,0)</f>
        <v>茂名</v>
      </c>
      <c r="I1988" s="1" t="s">
        <v>11713</v>
      </c>
    </row>
    <row r="1989" spans="1:9" x14ac:dyDescent="0.2">
      <c r="A1989" s="1" t="s">
        <v>1542</v>
      </c>
      <c r="B1989" s="42">
        <v>86005224</v>
      </c>
      <c r="C1989" s="1" t="s">
        <v>2676</v>
      </c>
      <c r="D1989" s="1" t="s">
        <v>8</v>
      </c>
      <c r="E1989" s="1" t="s">
        <v>1959</v>
      </c>
      <c r="F1989" s="1" t="s">
        <v>11042</v>
      </c>
      <c r="G1989" s="1" t="s">
        <v>1551</v>
      </c>
      <c r="H1989" s="1" t="str">
        <f>VLOOKUP(F1989,城市对照表!$B:$C,2,0)</f>
        <v>广州</v>
      </c>
      <c r="I1989" s="1" t="s">
        <v>11713</v>
      </c>
    </row>
    <row r="1990" spans="1:9" x14ac:dyDescent="0.2">
      <c r="A1990" s="1" t="s">
        <v>1542</v>
      </c>
      <c r="B1990" s="42">
        <v>86005225</v>
      </c>
      <c r="C1990" s="1" t="s">
        <v>2678</v>
      </c>
      <c r="D1990" s="1" t="s">
        <v>8</v>
      </c>
      <c r="E1990" s="1" t="s">
        <v>1959</v>
      </c>
      <c r="F1990" s="1" t="s">
        <v>1542</v>
      </c>
      <c r="G1990" s="1" t="s">
        <v>1551</v>
      </c>
      <c r="H1990" s="1" t="str">
        <f>VLOOKUP(F1990,城市对照表!$B:$C,2,0)</f>
        <v>广州</v>
      </c>
      <c r="I1990" s="1" t="s">
        <v>11713</v>
      </c>
    </row>
    <row r="1991" spans="1:9" x14ac:dyDescent="0.2">
      <c r="A1991" s="1" t="s">
        <v>1542</v>
      </c>
      <c r="B1991" s="42">
        <v>86005226</v>
      </c>
      <c r="C1991" s="1" t="s">
        <v>2680</v>
      </c>
      <c r="D1991" s="1" t="s">
        <v>8</v>
      </c>
      <c r="E1991" s="1" t="s">
        <v>1959</v>
      </c>
      <c r="F1991" s="1" t="s">
        <v>1707</v>
      </c>
      <c r="G1991" s="1" t="s">
        <v>1551</v>
      </c>
      <c r="H1991" s="1" t="str">
        <f>VLOOKUP(F1991,城市对照表!$B:$C,2,0)</f>
        <v>韶关</v>
      </c>
      <c r="I1991" s="1" t="s">
        <v>11713</v>
      </c>
    </row>
    <row r="1992" spans="1:9" x14ac:dyDescent="0.2">
      <c r="A1992" s="1" t="s">
        <v>1542</v>
      </c>
      <c r="B1992" s="42">
        <v>86005227</v>
      </c>
      <c r="C1992" s="1" t="s">
        <v>2682</v>
      </c>
      <c r="D1992" s="1" t="s">
        <v>8</v>
      </c>
      <c r="E1992" s="1" t="s">
        <v>1959</v>
      </c>
      <c r="F1992" s="1" t="s">
        <v>1700</v>
      </c>
      <c r="G1992" s="1" t="s">
        <v>1551</v>
      </c>
      <c r="H1992" s="1" t="str">
        <f>VLOOKUP(F1992,城市对照表!$B:$C,2,0)</f>
        <v>江门</v>
      </c>
      <c r="I1992" s="1" t="s">
        <v>11713</v>
      </c>
    </row>
    <row r="1993" spans="1:9" x14ac:dyDescent="0.2">
      <c r="A1993" s="1" t="s">
        <v>1542</v>
      </c>
      <c r="B1993" s="42">
        <v>86005228</v>
      </c>
      <c r="C1993" s="1" t="s">
        <v>2684</v>
      </c>
      <c r="D1993" s="1" t="s">
        <v>8</v>
      </c>
      <c r="E1993" s="1" t="s">
        <v>1959</v>
      </c>
      <c r="F1993" s="1" t="s">
        <v>1542</v>
      </c>
      <c r="G1993" s="1" t="s">
        <v>1551</v>
      </c>
      <c r="H1993" s="1" t="str">
        <f>VLOOKUP(F1993,城市对照表!$B:$C,2,0)</f>
        <v>广州</v>
      </c>
      <c r="I1993" s="1" t="s">
        <v>11713</v>
      </c>
    </row>
    <row r="1994" spans="1:9" x14ac:dyDescent="0.2">
      <c r="A1994" s="1" t="s">
        <v>1542</v>
      </c>
      <c r="B1994" s="42">
        <v>86005230</v>
      </c>
      <c r="C1994" s="1" t="s">
        <v>2686</v>
      </c>
      <c r="D1994" s="1" t="s">
        <v>8</v>
      </c>
      <c r="E1994" s="1" t="s">
        <v>1959</v>
      </c>
      <c r="F1994" s="1" t="s">
        <v>1542</v>
      </c>
      <c r="G1994" s="1" t="s">
        <v>1551</v>
      </c>
      <c r="H1994" s="1" t="str">
        <f>VLOOKUP(F1994,城市对照表!$B:$C,2,0)</f>
        <v>广州</v>
      </c>
      <c r="I1994" s="1" t="s">
        <v>11712</v>
      </c>
    </row>
    <row r="1995" spans="1:9" x14ac:dyDescent="0.2">
      <c r="A1995" s="1" t="s">
        <v>1542</v>
      </c>
      <c r="B1995" s="42">
        <v>86005231</v>
      </c>
      <c r="C1995" s="1" t="s">
        <v>2688</v>
      </c>
      <c r="D1995" s="1" t="s">
        <v>8</v>
      </c>
      <c r="E1995" s="1" t="s">
        <v>1959</v>
      </c>
      <c r="F1995" s="1" t="s">
        <v>1862</v>
      </c>
      <c r="G1995" s="1" t="s">
        <v>1551</v>
      </c>
      <c r="H1995" s="1" t="str">
        <f>VLOOKUP(F1995,城市对照表!$B:$C,2,0)</f>
        <v>肇庆</v>
      </c>
      <c r="I1995" s="1" t="s">
        <v>11713</v>
      </c>
    </row>
    <row r="1996" spans="1:9" x14ac:dyDescent="0.2">
      <c r="A1996" s="1" t="s">
        <v>1542</v>
      </c>
      <c r="B1996" s="42">
        <v>86005232</v>
      </c>
      <c r="C1996" s="1" t="s">
        <v>2690</v>
      </c>
      <c r="D1996" s="1" t="s">
        <v>8</v>
      </c>
      <c r="E1996" s="1" t="s">
        <v>1959</v>
      </c>
      <c r="F1996" s="1" t="s">
        <v>11067</v>
      </c>
      <c r="G1996" s="1" t="s">
        <v>1551</v>
      </c>
      <c r="H1996" s="1" t="str">
        <f>VLOOKUP(F1996,城市对照表!$B:$C,2,0)</f>
        <v>惠州</v>
      </c>
      <c r="I1996" s="1" t="s">
        <v>11713</v>
      </c>
    </row>
    <row r="1997" spans="1:9" x14ac:dyDescent="0.2">
      <c r="A1997" s="1" t="s">
        <v>1542</v>
      </c>
      <c r="B1997" s="42">
        <v>86005234</v>
      </c>
      <c r="C1997" s="1" t="s">
        <v>2692</v>
      </c>
      <c r="D1997" s="1" t="s">
        <v>8</v>
      </c>
      <c r="E1997" s="1" t="s">
        <v>1959</v>
      </c>
      <c r="F1997" s="1" t="s">
        <v>11062</v>
      </c>
      <c r="G1997" s="1" t="s">
        <v>1551</v>
      </c>
      <c r="H1997" s="1" t="str">
        <f>VLOOKUP(F1997,城市对照表!$B:$C,2,0)</f>
        <v>汕尾</v>
      </c>
      <c r="I1997" s="1" t="s">
        <v>11713</v>
      </c>
    </row>
    <row r="1998" spans="1:9" x14ac:dyDescent="0.2">
      <c r="A1998" s="1" t="s">
        <v>1542</v>
      </c>
      <c r="B1998" s="42">
        <v>86005235</v>
      </c>
      <c r="C1998" s="1" t="s">
        <v>2694</v>
      </c>
      <c r="D1998" s="1" t="s">
        <v>8</v>
      </c>
      <c r="E1998" s="1" t="s">
        <v>1959</v>
      </c>
      <c r="F1998" s="1" t="s">
        <v>1995</v>
      </c>
      <c r="G1998" s="1" t="s">
        <v>1551</v>
      </c>
      <c r="H1998" s="1" t="str">
        <f>VLOOKUP(F1998,城市对照表!$B:$C,2,0)</f>
        <v>湛江</v>
      </c>
      <c r="I1998" s="1" t="s">
        <v>11713</v>
      </c>
    </row>
    <row r="1999" spans="1:9" x14ac:dyDescent="0.2">
      <c r="A1999" s="1" t="s">
        <v>1542</v>
      </c>
      <c r="B1999" s="42">
        <v>86005236</v>
      </c>
      <c r="C1999" s="1" t="s">
        <v>2696</v>
      </c>
      <c r="D1999" s="1" t="s">
        <v>8</v>
      </c>
      <c r="E1999" s="1" t="s">
        <v>1959</v>
      </c>
      <c r="F1999" s="1" t="s">
        <v>1542</v>
      </c>
      <c r="G1999" s="1" t="s">
        <v>1551</v>
      </c>
      <c r="H1999" s="1" t="str">
        <f>VLOOKUP(F1999,城市对照表!$B:$C,2,0)</f>
        <v>广州</v>
      </c>
      <c r="I1999" s="1" t="s">
        <v>11713</v>
      </c>
    </row>
    <row r="2000" spans="1:9" x14ac:dyDescent="0.2">
      <c r="A2000" s="1" t="s">
        <v>1542</v>
      </c>
      <c r="B2000" s="42">
        <v>86005237</v>
      </c>
      <c r="C2000" s="1" t="s">
        <v>2698</v>
      </c>
      <c r="D2000" s="1" t="s">
        <v>8</v>
      </c>
      <c r="E2000" s="1" t="s">
        <v>1959</v>
      </c>
      <c r="F2000" s="1" t="s">
        <v>1542</v>
      </c>
      <c r="G2000" s="1" t="s">
        <v>1551</v>
      </c>
      <c r="H2000" s="1" t="str">
        <f>VLOOKUP(F2000,城市对照表!$B:$C,2,0)</f>
        <v>广州</v>
      </c>
      <c r="I2000" s="1" t="s">
        <v>11713</v>
      </c>
    </row>
    <row r="2001" spans="1:9" x14ac:dyDescent="0.2">
      <c r="A2001" s="1" t="s">
        <v>1542</v>
      </c>
      <c r="B2001" s="42">
        <v>86005238</v>
      </c>
      <c r="C2001" s="1" t="s">
        <v>2700</v>
      </c>
      <c r="D2001" s="1" t="s">
        <v>8</v>
      </c>
      <c r="E2001" s="1" t="s">
        <v>1959</v>
      </c>
      <c r="F2001" s="1" t="s">
        <v>1542</v>
      </c>
      <c r="G2001" s="1" t="s">
        <v>1551</v>
      </c>
      <c r="H2001" s="1" t="str">
        <f>VLOOKUP(F2001,城市对照表!$B:$C,2,0)</f>
        <v>广州</v>
      </c>
      <c r="I2001" s="1" t="s">
        <v>11713</v>
      </c>
    </row>
    <row r="2002" spans="1:9" x14ac:dyDescent="0.2">
      <c r="A2002" s="1" t="s">
        <v>1542</v>
      </c>
      <c r="B2002" s="42">
        <v>86005239</v>
      </c>
      <c r="C2002" s="1" t="s">
        <v>2702</v>
      </c>
      <c r="D2002" s="1" t="s">
        <v>8</v>
      </c>
      <c r="E2002" s="1" t="s">
        <v>1959</v>
      </c>
      <c r="F2002" s="1" t="s">
        <v>1791</v>
      </c>
      <c r="G2002" s="1" t="s">
        <v>1551</v>
      </c>
      <c r="H2002" s="1" t="str">
        <f>VLOOKUP(F2002,城市对照表!$B:$C,2,0)</f>
        <v>梅州</v>
      </c>
      <c r="I2002" s="1" t="s">
        <v>11713</v>
      </c>
    </row>
    <row r="2003" spans="1:9" x14ac:dyDescent="0.2">
      <c r="A2003" s="1" t="s">
        <v>1542</v>
      </c>
      <c r="B2003" s="42">
        <v>86005241</v>
      </c>
      <c r="C2003" s="1" t="s">
        <v>2704</v>
      </c>
      <c r="D2003" s="1" t="s">
        <v>8</v>
      </c>
      <c r="E2003" s="1" t="s">
        <v>1959</v>
      </c>
      <c r="F2003" s="1" t="s">
        <v>1700</v>
      </c>
      <c r="G2003" s="1" t="s">
        <v>1551</v>
      </c>
      <c r="H2003" s="1" t="str">
        <f>VLOOKUP(F2003,城市对照表!$B:$C,2,0)</f>
        <v>江门</v>
      </c>
      <c r="I2003" s="1" t="s">
        <v>11713</v>
      </c>
    </row>
    <row r="2004" spans="1:9" x14ac:dyDescent="0.2">
      <c r="A2004" s="1" t="s">
        <v>1542</v>
      </c>
      <c r="B2004" s="42">
        <v>86005243</v>
      </c>
      <c r="C2004" s="1" t="s">
        <v>2706</v>
      </c>
      <c r="D2004" s="1" t="s">
        <v>8</v>
      </c>
      <c r="E2004" s="1" t="s">
        <v>1959</v>
      </c>
      <c r="F2004" s="1" t="s">
        <v>1542</v>
      </c>
      <c r="G2004" s="1" t="s">
        <v>1551</v>
      </c>
      <c r="H2004" s="1" t="str">
        <f>VLOOKUP(F2004,城市对照表!$B:$C,2,0)</f>
        <v>广州</v>
      </c>
      <c r="I2004" s="1" t="s">
        <v>11713</v>
      </c>
    </row>
    <row r="2005" spans="1:9" x14ac:dyDescent="0.2">
      <c r="A2005" s="1" t="s">
        <v>1542</v>
      </c>
      <c r="B2005" s="42">
        <v>86005244</v>
      </c>
      <c r="C2005" s="1" t="s">
        <v>2708</v>
      </c>
      <c r="D2005" s="1" t="s">
        <v>8</v>
      </c>
      <c r="E2005" s="1" t="s">
        <v>1959</v>
      </c>
      <c r="F2005" s="1" t="s">
        <v>1995</v>
      </c>
      <c r="G2005" s="1" t="s">
        <v>1551</v>
      </c>
      <c r="H2005" s="1" t="str">
        <f>VLOOKUP(F2005,城市对照表!$B:$C,2,0)</f>
        <v>湛江</v>
      </c>
      <c r="I2005" s="1" t="s">
        <v>11713</v>
      </c>
    </row>
    <row r="2006" spans="1:9" x14ac:dyDescent="0.2">
      <c r="A2006" s="1" t="s">
        <v>1542</v>
      </c>
      <c r="B2006" s="42">
        <v>86005247</v>
      </c>
      <c r="C2006" s="1" t="s">
        <v>2710</v>
      </c>
      <c r="D2006" s="1" t="s">
        <v>8</v>
      </c>
      <c r="E2006" s="1" t="s">
        <v>1959</v>
      </c>
      <c r="F2006" s="1" t="s">
        <v>11048</v>
      </c>
      <c r="G2006" s="1" t="s">
        <v>1551</v>
      </c>
      <c r="H2006" s="1" t="str">
        <f>VLOOKUP(F2006,城市对照表!$B:$C,2,0)</f>
        <v>广州</v>
      </c>
      <c r="I2006" s="1" t="s">
        <v>11713</v>
      </c>
    </row>
    <row r="2007" spans="1:9" x14ac:dyDescent="0.2">
      <c r="A2007" s="1" t="s">
        <v>1542</v>
      </c>
      <c r="B2007" s="42">
        <v>86005248</v>
      </c>
      <c r="C2007" s="1" t="s">
        <v>2712</v>
      </c>
      <c r="D2007" s="1" t="s">
        <v>8</v>
      </c>
      <c r="E2007" s="1" t="s">
        <v>1959</v>
      </c>
      <c r="F2007" s="1" t="s">
        <v>1542</v>
      </c>
      <c r="G2007" s="1" t="s">
        <v>1551</v>
      </c>
      <c r="H2007" s="1" t="str">
        <f>VLOOKUP(F2007,城市对照表!$B:$C,2,0)</f>
        <v>广州</v>
      </c>
      <c r="I2007" s="1" t="s">
        <v>11713</v>
      </c>
    </row>
    <row r="2008" spans="1:9" x14ac:dyDescent="0.2">
      <c r="A2008" s="1" t="s">
        <v>1542</v>
      </c>
      <c r="B2008" s="42">
        <v>86005249</v>
      </c>
      <c r="C2008" s="1" t="s">
        <v>2714</v>
      </c>
      <c r="D2008" s="1" t="s">
        <v>8</v>
      </c>
      <c r="E2008" s="1" t="s">
        <v>1959</v>
      </c>
      <c r="F2008" s="1" t="s">
        <v>1542</v>
      </c>
      <c r="G2008" s="1" t="s">
        <v>1551</v>
      </c>
      <c r="H2008" s="1" t="str">
        <f>VLOOKUP(F2008,城市对照表!$B:$C,2,0)</f>
        <v>广州</v>
      </c>
      <c r="I2008" s="1" t="s">
        <v>11713</v>
      </c>
    </row>
    <row r="2009" spans="1:9" x14ac:dyDescent="0.2">
      <c r="A2009" s="1" t="s">
        <v>1542</v>
      </c>
      <c r="B2009" s="42">
        <v>86005251</v>
      </c>
      <c r="C2009" s="1" t="s">
        <v>2716</v>
      </c>
      <c r="D2009" s="1" t="s">
        <v>8</v>
      </c>
      <c r="E2009" s="1" t="s">
        <v>1959</v>
      </c>
      <c r="F2009" s="1" t="s">
        <v>11048</v>
      </c>
      <c r="G2009" s="1" t="s">
        <v>1551</v>
      </c>
      <c r="H2009" s="1" t="str">
        <f>VLOOKUP(F2009,城市对照表!$B:$C,2,0)</f>
        <v>广州</v>
      </c>
      <c r="I2009" s="1" t="s">
        <v>11713</v>
      </c>
    </row>
    <row r="2010" spans="1:9" x14ac:dyDescent="0.2">
      <c r="A2010" s="1" t="s">
        <v>1542</v>
      </c>
      <c r="B2010" s="42">
        <v>86005252</v>
      </c>
      <c r="C2010" s="1" t="s">
        <v>2718</v>
      </c>
      <c r="D2010" s="1" t="s">
        <v>8</v>
      </c>
      <c r="E2010" s="1" t="s">
        <v>1959</v>
      </c>
      <c r="F2010" s="1" t="s">
        <v>1607</v>
      </c>
      <c r="G2010" s="1" t="s">
        <v>1551</v>
      </c>
      <c r="H2010" s="1" t="str">
        <f>VLOOKUP(F2010,城市对照表!$B:$C,2,0)</f>
        <v>惠州</v>
      </c>
      <c r="I2010" s="1" t="s">
        <v>11713</v>
      </c>
    </row>
    <row r="2011" spans="1:9" x14ac:dyDescent="0.2">
      <c r="A2011" s="1" t="s">
        <v>1542</v>
      </c>
      <c r="B2011" s="42">
        <v>86005253</v>
      </c>
      <c r="C2011" s="1" t="s">
        <v>2720</v>
      </c>
      <c r="D2011" s="1" t="s">
        <v>8</v>
      </c>
      <c r="E2011" s="1" t="s">
        <v>1959</v>
      </c>
      <c r="F2011" s="1" t="s">
        <v>1542</v>
      </c>
      <c r="G2011" s="1" t="s">
        <v>1551</v>
      </c>
      <c r="H2011" s="1" t="str">
        <f>VLOOKUP(F2011,城市对照表!$B:$C,2,0)</f>
        <v>广州</v>
      </c>
      <c r="I2011" s="1" t="s">
        <v>11713</v>
      </c>
    </row>
    <row r="2012" spans="1:9" x14ac:dyDescent="0.2">
      <c r="A2012" s="1" t="s">
        <v>1542</v>
      </c>
      <c r="B2012" s="42">
        <v>86005254</v>
      </c>
      <c r="C2012" s="1" t="s">
        <v>2722</v>
      </c>
      <c r="D2012" s="1" t="s">
        <v>8</v>
      </c>
      <c r="E2012" s="1" t="s">
        <v>1959</v>
      </c>
      <c r="F2012" s="1" t="s">
        <v>1577</v>
      </c>
      <c r="G2012" s="1" t="s">
        <v>1551</v>
      </c>
      <c r="H2012" s="1" t="str">
        <f>VLOOKUP(F2012,城市对照表!$B:$C,2,0)</f>
        <v>中山</v>
      </c>
      <c r="I2012" s="1" t="s">
        <v>11713</v>
      </c>
    </row>
    <row r="2013" spans="1:9" x14ac:dyDescent="0.2">
      <c r="A2013" s="1" t="s">
        <v>1542</v>
      </c>
      <c r="B2013" s="42">
        <v>86005256</v>
      </c>
      <c r="C2013" s="1" t="s">
        <v>2724</v>
      </c>
      <c r="D2013" s="1" t="s">
        <v>8</v>
      </c>
      <c r="E2013" s="1" t="s">
        <v>1959</v>
      </c>
      <c r="F2013" s="1" t="s">
        <v>11067</v>
      </c>
      <c r="G2013" s="1" t="s">
        <v>1551</v>
      </c>
      <c r="H2013" s="1" t="str">
        <f>VLOOKUP(F2013,城市对照表!$B:$C,2,0)</f>
        <v>惠州</v>
      </c>
      <c r="I2013" s="1" t="s">
        <v>11713</v>
      </c>
    </row>
    <row r="2014" spans="1:9" x14ac:dyDescent="0.2">
      <c r="A2014" s="1" t="s">
        <v>1542</v>
      </c>
      <c r="B2014" s="42">
        <v>86005259</v>
      </c>
      <c r="C2014" s="1" t="s">
        <v>2726</v>
      </c>
      <c r="D2014" s="1" t="s">
        <v>8</v>
      </c>
      <c r="E2014" s="1" t="s">
        <v>1959</v>
      </c>
      <c r="F2014" s="1" t="s">
        <v>1542</v>
      </c>
      <c r="G2014" s="1" t="s">
        <v>1551</v>
      </c>
      <c r="H2014" s="1" t="str">
        <f>VLOOKUP(F2014,城市对照表!$B:$C,2,0)</f>
        <v>广州</v>
      </c>
      <c r="I2014" s="1" t="s">
        <v>11713</v>
      </c>
    </row>
    <row r="2015" spans="1:9" x14ac:dyDescent="0.2">
      <c r="A2015" s="1" t="s">
        <v>1542</v>
      </c>
      <c r="B2015" s="42">
        <v>86005260</v>
      </c>
      <c r="C2015" s="1" t="s">
        <v>2728</v>
      </c>
      <c r="D2015" s="1" t="s">
        <v>8</v>
      </c>
      <c r="E2015" s="1" t="s">
        <v>1959</v>
      </c>
      <c r="F2015" s="1" t="s">
        <v>1607</v>
      </c>
      <c r="G2015" s="1" t="s">
        <v>1551</v>
      </c>
      <c r="H2015" s="1" t="str">
        <f>VLOOKUP(F2015,城市对照表!$B:$C,2,0)</f>
        <v>惠州</v>
      </c>
      <c r="I2015" s="1" t="s">
        <v>11713</v>
      </c>
    </row>
    <row r="2016" spans="1:9" x14ac:dyDescent="0.2">
      <c r="A2016" s="1" t="s">
        <v>1542</v>
      </c>
      <c r="B2016" s="42">
        <v>86005262</v>
      </c>
      <c r="C2016" s="1" t="s">
        <v>2730</v>
      </c>
      <c r="D2016" s="1" t="s">
        <v>8</v>
      </c>
      <c r="E2016" s="1" t="s">
        <v>1959</v>
      </c>
      <c r="F2016" s="1" t="s">
        <v>11048</v>
      </c>
      <c r="G2016" s="1" t="s">
        <v>1551</v>
      </c>
      <c r="H2016" s="1" t="str">
        <f>VLOOKUP(F2016,城市对照表!$B:$C,2,0)</f>
        <v>广州</v>
      </c>
      <c r="I2016" s="1" t="s">
        <v>11713</v>
      </c>
    </row>
    <row r="2017" spans="1:9" x14ac:dyDescent="0.2">
      <c r="A2017" s="1" t="s">
        <v>1542</v>
      </c>
      <c r="B2017" s="42">
        <v>86005263</v>
      </c>
      <c r="C2017" s="1" t="s">
        <v>2732</v>
      </c>
      <c r="D2017" s="1" t="s">
        <v>8</v>
      </c>
      <c r="E2017" s="1" t="s">
        <v>1959</v>
      </c>
      <c r="F2017" s="1" t="s">
        <v>11058</v>
      </c>
      <c r="G2017" s="1" t="s">
        <v>1551</v>
      </c>
      <c r="H2017" s="1" t="str">
        <f>VLOOKUP(F2017,城市对照表!$B:$C,2,0)</f>
        <v>佛山</v>
      </c>
      <c r="I2017" s="1" t="s">
        <v>11713</v>
      </c>
    </row>
    <row r="2018" spans="1:9" x14ac:dyDescent="0.2">
      <c r="A2018" s="1" t="s">
        <v>1542</v>
      </c>
      <c r="B2018" s="42">
        <v>86005264</v>
      </c>
      <c r="C2018" s="1" t="s">
        <v>2734</v>
      </c>
      <c r="D2018" s="1" t="s">
        <v>8</v>
      </c>
      <c r="E2018" s="1" t="s">
        <v>1959</v>
      </c>
      <c r="F2018" s="1" t="s">
        <v>1542</v>
      </c>
      <c r="G2018" s="1" t="s">
        <v>1551</v>
      </c>
      <c r="H2018" s="1" t="str">
        <f>VLOOKUP(F2018,城市对照表!$B:$C,2,0)</f>
        <v>广州</v>
      </c>
      <c r="I2018" s="1" t="s">
        <v>11713</v>
      </c>
    </row>
    <row r="2019" spans="1:9" x14ac:dyDescent="0.2">
      <c r="A2019" s="1" t="s">
        <v>1542</v>
      </c>
      <c r="B2019" s="42">
        <v>86005265</v>
      </c>
      <c r="C2019" s="1" t="s">
        <v>2736</v>
      </c>
      <c r="D2019" s="1" t="s">
        <v>8</v>
      </c>
      <c r="E2019" s="1" t="s">
        <v>1959</v>
      </c>
      <c r="F2019" s="1" t="s">
        <v>1542</v>
      </c>
      <c r="G2019" s="1" t="s">
        <v>1551</v>
      </c>
      <c r="H2019" s="1" t="str">
        <f>VLOOKUP(F2019,城市对照表!$B:$C,2,0)</f>
        <v>广州</v>
      </c>
      <c r="I2019" s="1" t="s">
        <v>11712</v>
      </c>
    </row>
    <row r="2020" spans="1:9" x14ac:dyDescent="0.2">
      <c r="A2020" s="1" t="s">
        <v>1542</v>
      </c>
      <c r="B2020" s="42">
        <v>86005266</v>
      </c>
      <c r="C2020" s="1" t="s">
        <v>2738</v>
      </c>
      <c r="D2020" s="1" t="s">
        <v>8</v>
      </c>
      <c r="E2020" s="1" t="s">
        <v>1959</v>
      </c>
      <c r="F2020" s="1" t="s">
        <v>1542</v>
      </c>
      <c r="G2020" s="1" t="s">
        <v>1551</v>
      </c>
      <c r="H2020" s="1" t="str">
        <f>VLOOKUP(F2020,城市对照表!$B:$C,2,0)</f>
        <v>广州</v>
      </c>
      <c r="I2020" s="1" t="s">
        <v>11713</v>
      </c>
    </row>
    <row r="2021" spans="1:9" x14ac:dyDescent="0.2">
      <c r="A2021" s="1" t="s">
        <v>1542</v>
      </c>
      <c r="B2021" s="42">
        <v>86005267</v>
      </c>
      <c r="C2021" s="1" t="s">
        <v>2740</v>
      </c>
      <c r="D2021" s="1" t="s">
        <v>8</v>
      </c>
      <c r="E2021" s="1" t="s">
        <v>1959</v>
      </c>
      <c r="F2021" s="1" t="s">
        <v>1607</v>
      </c>
      <c r="G2021" s="1" t="s">
        <v>1551</v>
      </c>
      <c r="H2021" s="1" t="str">
        <f>VLOOKUP(F2021,城市对照表!$B:$C,2,0)</f>
        <v>惠州</v>
      </c>
      <c r="I2021" s="1" t="s">
        <v>11713</v>
      </c>
    </row>
    <row r="2022" spans="1:9" x14ac:dyDescent="0.2">
      <c r="A2022" s="1" t="s">
        <v>1542</v>
      </c>
      <c r="B2022" s="42">
        <v>86005268</v>
      </c>
      <c r="C2022" s="1" t="s">
        <v>2742</v>
      </c>
      <c r="D2022" s="1" t="s">
        <v>8</v>
      </c>
      <c r="E2022" s="1" t="s">
        <v>1959</v>
      </c>
      <c r="F2022" s="1" t="s">
        <v>1577</v>
      </c>
      <c r="G2022" s="1" t="s">
        <v>1551</v>
      </c>
      <c r="H2022" s="1" t="str">
        <f>VLOOKUP(F2022,城市对照表!$B:$C,2,0)</f>
        <v>中山</v>
      </c>
      <c r="I2022" s="1" t="s">
        <v>11713</v>
      </c>
    </row>
    <row r="2023" spans="1:9" x14ac:dyDescent="0.2">
      <c r="A2023" s="1" t="s">
        <v>1542</v>
      </c>
      <c r="B2023" s="42">
        <v>86005270</v>
      </c>
      <c r="C2023" s="1" t="s">
        <v>2744</v>
      </c>
      <c r="D2023" s="1" t="s">
        <v>8</v>
      </c>
      <c r="E2023" s="1" t="s">
        <v>1959</v>
      </c>
      <c r="F2023" s="1" t="s">
        <v>11066</v>
      </c>
      <c r="G2023" s="1" t="s">
        <v>1551</v>
      </c>
      <c r="H2023" s="1" t="str">
        <f>VLOOKUP(F2023,城市对照表!$B:$C,2,0)</f>
        <v>湛江</v>
      </c>
      <c r="I2023" s="1" t="s">
        <v>11713</v>
      </c>
    </row>
    <row r="2024" spans="1:9" x14ac:dyDescent="0.2">
      <c r="A2024" s="1" t="s">
        <v>1542</v>
      </c>
      <c r="B2024" s="42">
        <v>86005271</v>
      </c>
      <c r="C2024" s="1" t="s">
        <v>2746</v>
      </c>
      <c r="D2024" s="1" t="s">
        <v>8</v>
      </c>
      <c r="E2024" s="1" t="s">
        <v>1959</v>
      </c>
      <c r="F2024" s="1" t="s">
        <v>1542</v>
      </c>
      <c r="G2024" s="1" t="s">
        <v>1551</v>
      </c>
      <c r="H2024" s="1" t="str">
        <f>VLOOKUP(F2024,城市对照表!$B:$C,2,0)</f>
        <v>广州</v>
      </c>
      <c r="I2024" s="1" t="s">
        <v>11712</v>
      </c>
    </row>
    <row r="2025" spans="1:9" x14ac:dyDescent="0.2">
      <c r="A2025" s="1" t="s">
        <v>1542</v>
      </c>
      <c r="B2025" s="42">
        <v>86005275</v>
      </c>
      <c r="C2025" s="1" t="s">
        <v>2748</v>
      </c>
      <c r="D2025" s="1" t="s">
        <v>8</v>
      </c>
      <c r="E2025" s="1" t="s">
        <v>1959</v>
      </c>
      <c r="F2025" s="1" t="s">
        <v>11050</v>
      </c>
      <c r="G2025" s="1" t="s">
        <v>1551</v>
      </c>
      <c r="H2025" s="1" t="str">
        <f>VLOOKUP(F2025,城市对照表!$B:$C,2,0)</f>
        <v>佛山</v>
      </c>
      <c r="I2025" s="1" t="s">
        <v>11712</v>
      </c>
    </row>
    <row r="2026" spans="1:9" x14ac:dyDescent="0.2">
      <c r="A2026" s="1" t="s">
        <v>1542</v>
      </c>
      <c r="B2026" s="42">
        <v>86005276</v>
      </c>
      <c r="C2026" s="1" t="s">
        <v>2750</v>
      </c>
      <c r="D2026" s="1" t="s">
        <v>8</v>
      </c>
      <c r="E2026" s="1" t="s">
        <v>1959</v>
      </c>
      <c r="F2026" s="1" t="s">
        <v>2026</v>
      </c>
      <c r="G2026" s="1" t="s">
        <v>1551</v>
      </c>
      <c r="H2026" s="1" t="str">
        <f>VLOOKUP(F2026,城市对照表!$B:$C,2,0)</f>
        <v>阳江</v>
      </c>
      <c r="I2026" s="1" t="s">
        <v>11713</v>
      </c>
    </row>
    <row r="2027" spans="1:9" x14ac:dyDescent="0.2">
      <c r="A2027" s="1" t="s">
        <v>1542</v>
      </c>
      <c r="B2027" s="42">
        <v>86005280</v>
      </c>
      <c r="C2027" s="1" t="s">
        <v>2752</v>
      </c>
      <c r="D2027" s="1" t="s">
        <v>8</v>
      </c>
      <c r="E2027" s="1" t="s">
        <v>1959</v>
      </c>
      <c r="F2027" s="1" t="s">
        <v>1577</v>
      </c>
      <c r="G2027" s="1" t="s">
        <v>1551</v>
      </c>
      <c r="H2027" s="1" t="str">
        <f>VLOOKUP(F2027,城市对照表!$B:$C,2,0)</f>
        <v>中山</v>
      </c>
      <c r="I2027" s="1" t="s">
        <v>11713</v>
      </c>
    </row>
    <row r="2028" spans="1:9" x14ac:dyDescent="0.2">
      <c r="A2028" s="1" t="s">
        <v>1542</v>
      </c>
      <c r="B2028" s="42">
        <v>86005282</v>
      </c>
      <c r="C2028" s="1" t="s">
        <v>2754</v>
      </c>
      <c r="D2028" s="1" t="s">
        <v>8</v>
      </c>
      <c r="E2028" s="1" t="s">
        <v>1959</v>
      </c>
      <c r="F2028" s="1" t="s">
        <v>1542</v>
      </c>
      <c r="G2028" s="1" t="s">
        <v>1551</v>
      </c>
      <c r="H2028" s="1" t="str">
        <f>VLOOKUP(F2028,城市对照表!$B:$C,2,0)</f>
        <v>广州</v>
      </c>
      <c r="I2028" s="1" t="s">
        <v>11713</v>
      </c>
    </row>
    <row r="2029" spans="1:9" x14ac:dyDescent="0.2">
      <c r="A2029" s="1" t="s">
        <v>1542</v>
      </c>
      <c r="B2029" s="42">
        <v>86005283</v>
      </c>
      <c r="C2029" s="1" t="s">
        <v>2756</v>
      </c>
      <c r="D2029" s="1" t="s">
        <v>8</v>
      </c>
      <c r="E2029" s="1" t="s">
        <v>1959</v>
      </c>
      <c r="F2029" s="1" t="s">
        <v>11048</v>
      </c>
      <c r="G2029" s="1" t="s">
        <v>1551</v>
      </c>
      <c r="H2029" s="1" t="str">
        <f>VLOOKUP(F2029,城市对照表!$B:$C,2,0)</f>
        <v>广州</v>
      </c>
      <c r="I2029" s="1" t="s">
        <v>11712</v>
      </c>
    </row>
    <row r="2030" spans="1:9" x14ac:dyDescent="0.2">
      <c r="A2030" s="1" t="s">
        <v>1542</v>
      </c>
      <c r="B2030" s="42">
        <v>86005284</v>
      </c>
      <c r="C2030" s="1" t="s">
        <v>2758</v>
      </c>
      <c r="D2030" s="1" t="s">
        <v>8</v>
      </c>
      <c r="E2030" s="1" t="s">
        <v>1959</v>
      </c>
      <c r="F2030" s="1" t="s">
        <v>11048</v>
      </c>
      <c r="G2030" s="1" t="s">
        <v>1551</v>
      </c>
      <c r="H2030" s="1" t="str">
        <f>VLOOKUP(F2030,城市对照表!$B:$C,2,0)</f>
        <v>广州</v>
      </c>
      <c r="I2030" s="1" t="s">
        <v>11713</v>
      </c>
    </row>
    <row r="2031" spans="1:9" x14ac:dyDescent="0.2">
      <c r="A2031" s="1" t="s">
        <v>1542</v>
      </c>
      <c r="B2031" s="42">
        <v>86005285</v>
      </c>
      <c r="C2031" s="1" t="s">
        <v>2760</v>
      </c>
      <c r="D2031" s="1" t="s">
        <v>8</v>
      </c>
      <c r="E2031" s="1" t="s">
        <v>1959</v>
      </c>
      <c r="F2031" s="1" t="s">
        <v>11050</v>
      </c>
      <c r="G2031" s="1" t="s">
        <v>1551</v>
      </c>
      <c r="H2031" s="1" t="str">
        <f>VLOOKUP(F2031,城市对照表!$B:$C,2,0)</f>
        <v>佛山</v>
      </c>
      <c r="I2031" s="1" t="s">
        <v>11713</v>
      </c>
    </row>
    <row r="2032" spans="1:9" x14ac:dyDescent="0.2">
      <c r="A2032" s="1" t="s">
        <v>1542</v>
      </c>
      <c r="B2032" s="42">
        <v>86005287</v>
      </c>
      <c r="C2032" s="1" t="s">
        <v>2762</v>
      </c>
      <c r="D2032" s="1" t="s">
        <v>8</v>
      </c>
      <c r="E2032" s="1" t="s">
        <v>1959</v>
      </c>
      <c r="F2032" s="1" t="s">
        <v>1542</v>
      </c>
      <c r="G2032" s="1" t="s">
        <v>1551</v>
      </c>
      <c r="H2032" s="1" t="str">
        <f>VLOOKUP(F2032,城市对照表!$B:$C,2,0)</f>
        <v>广州</v>
      </c>
      <c r="I2032" s="1" t="s">
        <v>11713</v>
      </c>
    </row>
    <row r="2033" spans="1:9" x14ac:dyDescent="0.2">
      <c r="A2033" s="1" t="s">
        <v>1542</v>
      </c>
      <c r="B2033" s="42">
        <v>86005288</v>
      </c>
      <c r="C2033" s="1" t="s">
        <v>2764</v>
      </c>
      <c r="D2033" s="1" t="s">
        <v>8</v>
      </c>
      <c r="E2033" s="1" t="s">
        <v>1959</v>
      </c>
      <c r="F2033" s="1" t="s">
        <v>2153</v>
      </c>
      <c r="G2033" s="1" t="s">
        <v>1551</v>
      </c>
      <c r="H2033" s="1" t="str">
        <f>VLOOKUP(F2033,城市对照表!$B:$C,2,0)</f>
        <v>汕尾</v>
      </c>
      <c r="I2033" s="1" t="s">
        <v>11713</v>
      </c>
    </row>
    <row r="2034" spans="1:9" x14ac:dyDescent="0.2">
      <c r="A2034" s="1" t="s">
        <v>1542</v>
      </c>
      <c r="B2034" s="42">
        <v>86005289</v>
      </c>
      <c r="C2034" s="1" t="s">
        <v>2766</v>
      </c>
      <c r="D2034" s="1" t="s">
        <v>8</v>
      </c>
      <c r="E2034" s="1" t="s">
        <v>1959</v>
      </c>
      <c r="F2034" s="1" t="s">
        <v>1607</v>
      </c>
      <c r="G2034" s="1" t="s">
        <v>1551</v>
      </c>
      <c r="H2034" s="1" t="str">
        <f>VLOOKUP(F2034,城市对照表!$B:$C,2,0)</f>
        <v>惠州</v>
      </c>
      <c r="I2034" s="1" t="s">
        <v>11712</v>
      </c>
    </row>
    <row r="2035" spans="1:9" x14ac:dyDescent="0.2">
      <c r="A2035" s="1" t="s">
        <v>1542</v>
      </c>
      <c r="B2035" s="42">
        <v>86005290</v>
      </c>
      <c r="C2035" s="1" t="s">
        <v>2768</v>
      </c>
      <c r="D2035" s="1" t="s">
        <v>8</v>
      </c>
      <c r="E2035" s="1" t="s">
        <v>1959</v>
      </c>
      <c r="F2035" s="1" t="s">
        <v>11042</v>
      </c>
      <c r="G2035" s="1" t="s">
        <v>1551</v>
      </c>
      <c r="H2035" s="1" t="str">
        <f>VLOOKUP(F2035,城市对照表!$B:$C,2,0)</f>
        <v>广州</v>
      </c>
      <c r="I2035" s="1" t="s">
        <v>11713</v>
      </c>
    </row>
    <row r="2036" spans="1:9" x14ac:dyDescent="0.2">
      <c r="A2036" s="1" t="s">
        <v>1542</v>
      </c>
      <c r="B2036" s="42">
        <v>86005291</v>
      </c>
      <c r="C2036" s="1" t="s">
        <v>2770</v>
      </c>
      <c r="D2036" s="1" t="s">
        <v>8</v>
      </c>
      <c r="E2036" s="1" t="s">
        <v>1959</v>
      </c>
      <c r="F2036" s="1" t="s">
        <v>11058</v>
      </c>
      <c r="G2036" s="1" t="s">
        <v>1551</v>
      </c>
      <c r="H2036" s="1" t="str">
        <f>VLOOKUP(F2036,城市对照表!$B:$C,2,0)</f>
        <v>佛山</v>
      </c>
      <c r="I2036" s="1" t="s">
        <v>11713</v>
      </c>
    </row>
    <row r="2037" spans="1:9" x14ac:dyDescent="0.2">
      <c r="A2037" s="1" t="s">
        <v>1542</v>
      </c>
      <c r="B2037" s="42">
        <v>86005292</v>
      </c>
      <c r="C2037" s="1" t="s">
        <v>2772</v>
      </c>
      <c r="D2037" s="1" t="s">
        <v>8</v>
      </c>
      <c r="E2037" s="1" t="s">
        <v>1959</v>
      </c>
      <c r="F2037" s="1" t="s">
        <v>11052</v>
      </c>
      <c r="G2037" s="1" t="s">
        <v>1551</v>
      </c>
      <c r="H2037" s="1" t="str">
        <f>VLOOKUP(F2037,城市对照表!$B:$C,2,0)</f>
        <v>江门</v>
      </c>
      <c r="I2037" s="1" t="s">
        <v>11713</v>
      </c>
    </row>
    <row r="2038" spans="1:9" x14ac:dyDescent="0.2">
      <c r="A2038" s="1" t="s">
        <v>1542</v>
      </c>
      <c r="B2038" s="42">
        <v>86005293</v>
      </c>
      <c r="C2038" s="1" t="s">
        <v>2774</v>
      </c>
      <c r="D2038" s="1" t="s">
        <v>8</v>
      </c>
      <c r="E2038" s="1" t="s">
        <v>1959</v>
      </c>
      <c r="F2038" s="1" t="s">
        <v>11052</v>
      </c>
      <c r="G2038" s="1" t="s">
        <v>1551</v>
      </c>
      <c r="H2038" s="1" t="str">
        <f>VLOOKUP(F2038,城市对照表!$B:$C,2,0)</f>
        <v>江门</v>
      </c>
      <c r="I2038" s="1" t="s">
        <v>11713</v>
      </c>
    </row>
    <row r="2039" spans="1:9" x14ac:dyDescent="0.2">
      <c r="A2039" s="1" t="s">
        <v>1542</v>
      </c>
      <c r="B2039" s="42">
        <v>86005294</v>
      </c>
      <c r="C2039" s="1" t="s">
        <v>2776</v>
      </c>
      <c r="D2039" s="1" t="s">
        <v>8</v>
      </c>
      <c r="E2039" s="1" t="s">
        <v>1959</v>
      </c>
      <c r="F2039" s="1" t="s">
        <v>1542</v>
      </c>
      <c r="G2039" s="1" t="s">
        <v>1551</v>
      </c>
      <c r="H2039" s="1" t="str">
        <f>VLOOKUP(F2039,城市对照表!$B:$C,2,0)</f>
        <v>广州</v>
      </c>
      <c r="I2039" s="1" t="s">
        <v>11713</v>
      </c>
    </row>
    <row r="2040" spans="1:9" x14ac:dyDescent="0.2">
      <c r="A2040" s="1" t="s">
        <v>1542</v>
      </c>
      <c r="B2040" s="42">
        <v>86005295</v>
      </c>
      <c r="C2040" s="1" t="s">
        <v>2778</v>
      </c>
      <c r="D2040" s="1" t="s">
        <v>8</v>
      </c>
      <c r="E2040" s="1" t="s">
        <v>1959</v>
      </c>
      <c r="F2040" s="1" t="s">
        <v>1938</v>
      </c>
      <c r="G2040" s="1" t="s">
        <v>1551</v>
      </c>
      <c r="H2040" s="1" t="str">
        <f>VLOOKUP(F2040,城市对照表!$B:$C,2,0)</f>
        <v>佛山</v>
      </c>
      <c r="I2040" s="1" t="s">
        <v>11713</v>
      </c>
    </row>
    <row r="2041" spans="1:9" x14ac:dyDescent="0.2">
      <c r="A2041" s="1" t="s">
        <v>1542</v>
      </c>
      <c r="B2041" s="42">
        <v>86005298</v>
      </c>
      <c r="C2041" s="1" t="s">
        <v>2780</v>
      </c>
      <c r="D2041" s="1" t="s">
        <v>8</v>
      </c>
      <c r="E2041" s="1" t="s">
        <v>1959</v>
      </c>
      <c r="F2041" s="1" t="s">
        <v>2141</v>
      </c>
      <c r="G2041" s="1" t="s">
        <v>1551</v>
      </c>
      <c r="H2041" s="1" t="str">
        <f>VLOOKUP(F2041,城市对照表!$B:$C,2,0)</f>
        <v>清远</v>
      </c>
      <c r="I2041" s="1" t="s">
        <v>11713</v>
      </c>
    </row>
    <row r="2042" spans="1:9" x14ac:dyDescent="0.2">
      <c r="A2042" s="1" t="s">
        <v>1542</v>
      </c>
      <c r="B2042" s="42">
        <v>86005299</v>
      </c>
      <c r="C2042" s="1" t="s">
        <v>2782</v>
      </c>
      <c r="D2042" s="1" t="s">
        <v>8</v>
      </c>
      <c r="E2042" s="1" t="s">
        <v>1959</v>
      </c>
      <c r="F2042" s="1" t="s">
        <v>1542</v>
      </c>
      <c r="G2042" s="1" t="s">
        <v>1551</v>
      </c>
      <c r="H2042" s="1" t="str">
        <f>VLOOKUP(F2042,城市对照表!$B:$C,2,0)</f>
        <v>广州</v>
      </c>
      <c r="I2042" s="1" t="s">
        <v>11713</v>
      </c>
    </row>
    <row r="2043" spans="1:9" x14ac:dyDescent="0.2">
      <c r="A2043" s="1" t="s">
        <v>1542</v>
      </c>
      <c r="B2043" s="42">
        <v>86005300</v>
      </c>
      <c r="C2043" s="1" t="s">
        <v>2784</v>
      </c>
      <c r="D2043" s="1" t="s">
        <v>8</v>
      </c>
      <c r="E2043" s="1" t="s">
        <v>1959</v>
      </c>
      <c r="F2043" s="1" t="s">
        <v>1542</v>
      </c>
      <c r="G2043" s="1" t="s">
        <v>1551</v>
      </c>
      <c r="H2043" s="1" t="str">
        <f>VLOOKUP(F2043,城市对照表!$B:$C,2,0)</f>
        <v>广州</v>
      </c>
      <c r="I2043" s="1" t="s">
        <v>11713</v>
      </c>
    </row>
    <row r="2044" spans="1:9" x14ac:dyDescent="0.2">
      <c r="A2044" s="1" t="s">
        <v>1542</v>
      </c>
      <c r="B2044" s="42">
        <v>86005301</v>
      </c>
      <c r="C2044" s="1" t="s">
        <v>2786</v>
      </c>
      <c r="D2044" s="1" t="s">
        <v>8</v>
      </c>
      <c r="E2044" s="1" t="s">
        <v>1959</v>
      </c>
      <c r="F2044" s="1" t="s">
        <v>1542</v>
      </c>
      <c r="G2044" s="1" t="s">
        <v>1551</v>
      </c>
      <c r="H2044" s="1" t="str">
        <f>VLOOKUP(F2044,城市对照表!$B:$C,2,0)</f>
        <v>广州</v>
      </c>
      <c r="I2044" s="1" t="s">
        <v>11713</v>
      </c>
    </row>
    <row r="2045" spans="1:9" x14ac:dyDescent="0.2">
      <c r="A2045" s="1" t="s">
        <v>1542</v>
      </c>
      <c r="B2045" s="42">
        <v>86005302</v>
      </c>
      <c r="C2045" s="1" t="s">
        <v>2788</v>
      </c>
      <c r="D2045" s="1" t="s">
        <v>8</v>
      </c>
      <c r="E2045" s="1" t="s">
        <v>1959</v>
      </c>
      <c r="F2045" s="1" t="s">
        <v>1542</v>
      </c>
      <c r="G2045" s="1" t="s">
        <v>1551</v>
      </c>
      <c r="H2045" s="1" t="str">
        <f>VLOOKUP(F2045,城市对照表!$B:$C,2,0)</f>
        <v>广州</v>
      </c>
      <c r="I2045" s="1" t="s">
        <v>11712</v>
      </c>
    </row>
    <row r="2046" spans="1:9" x14ac:dyDescent="0.2">
      <c r="A2046" s="1" t="s">
        <v>1542</v>
      </c>
      <c r="B2046" s="42">
        <v>86005303</v>
      </c>
      <c r="C2046" s="1" t="s">
        <v>2790</v>
      </c>
      <c r="D2046" s="1" t="s">
        <v>8</v>
      </c>
      <c r="E2046" s="1" t="s">
        <v>1959</v>
      </c>
      <c r="F2046" s="1" t="s">
        <v>11048</v>
      </c>
      <c r="G2046" s="1" t="s">
        <v>1551</v>
      </c>
      <c r="H2046" s="1" t="str">
        <f>VLOOKUP(F2046,城市对照表!$B:$C,2,0)</f>
        <v>广州</v>
      </c>
      <c r="I2046" s="1" t="s">
        <v>11713</v>
      </c>
    </row>
    <row r="2047" spans="1:9" x14ac:dyDescent="0.2">
      <c r="A2047" s="1" t="s">
        <v>1542</v>
      </c>
      <c r="B2047" s="42">
        <v>86005353</v>
      </c>
      <c r="C2047" s="1" t="s">
        <v>2792</v>
      </c>
      <c r="D2047" s="1" t="s">
        <v>8</v>
      </c>
      <c r="E2047" s="1" t="s">
        <v>1959</v>
      </c>
      <c r="F2047" s="1" t="s">
        <v>1862</v>
      </c>
      <c r="G2047" s="1" t="s">
        <v>1551</v>
      </c>
      <c r="H2047" s="1" t="str">
        <f>VLOOKUP(F2047,城市对照表!$B:$C,2,0)</f>
        <v>肇庆</v>
      </c>
      <c r="I2047" s="1" t="s">
        <v>11713</v>
      </c>
    </row>
    <row r="2048" spans="1:9" x14ac:dyDescent="0.2">
      <c r="A2048" s="1" t="s">
        <v>1542</v>
      </c>
      <c r="B2048" s="42">
        <v>86005354</v>
      </c>
      <c r="C2048" s="1" t="s">
        <v>2794</v>
      </c>
      <c r="D2048" s="1" t="s">
        <v>8</v>
      </c>
      <c r="E2048" s="1" t="s">
        <v>1959</v>
      </c>
      <c r="F2048" s="1" t="s">
        <v>11050</v>
      </c>
      <c r="G2048" s="1" t="s">
        <v>1551</v>
      </c>
      <c r="H2048" s="1" t="str">
        <f>VLOOKUP(F2048,城市对照表!$B:$C,2,0)</f>
        <v>佛山</v>
      </c>
      <c r="I2048" s="1" t="s">
        <v>11713</v>
      </c>
    </row>
    <row r="2049" spans="1:9" x14ac:dyDescent="0.2">
      <c r="A2049" s="1" t="s">
        <v>1542</v>
      </c>
      <c r="B2049" s="42">
        <v>86005355</v>
      </c>
      <c r="C2049" s="1" t="s">
        <v>2796</v>
      </c>
      <c r="D2049" s="1" t="s">
        <v>8</v>
      </c>
      <c r="E2049" s="1" t="s">
        <v>1959</v>
      </c>
      <c r="F2049" s="1" t="s">
        <v>2026</v>
      </c>
      <c r="G2049" s="1" t="s">
        <v>1551</v>
      </c>
      <c r="H2049" s="1" t="str">
        <f>VLOOKUP(F2049,城市对照表!$B:$C,2,0)</f>
        <v>阳江</v>
      </c>
      <c r="I2049" s="1" t="s">
        <v>11713</v>
      </c>
    </row>
    <row r="2050" spans="1:9" x14ac:dyDescent="0.2">
      <c r="A2050" s="1" t="s">
        <v>1542</v>
      </c>
      <c r="B2050" s="42">
        <v>86005356</v>
      </c>
      <c r="C2050" s="1" t="s">
        <v>2798</v>
      </c>
      <c r="D2050" s="1" t="s">
        <v>8</v>
      </c>
      <c r="E2050" s="1" t="s">
        <v>1959</v>
      </c>
      <c r="F2050" s="1" t="s">
        <v>1707</v>
      </c>
      <c r="G2050" s="1" t="s">
        <v>1551</v>
      </c>
      <c r="H2050" s="1" t="str">
        <f>VLOOKUP(F2050,城市对照表!$B:$C,2,0)</f>
        <v>韶关</v>
      </c>
      <c r="I2050" s="1" t="s">
        <v>11713</v>
      </c>
    </row>
    <row r="2051" spans="1:9" x14ac:dyDescent="0.2">
      <c r="A2051" s="1" t="s">
        <v>1542</v>
      </c>
      <c r="B2051" s="42">
        <v>86005357</v>
      </c>
      <c r="C2051" s="1" t="s">
        <v>2800</v>
      </c>
      <c r="D2051" s="1" t="s">
        <v>8</v>
      </c>
      <c r="E2051" s="1" t="s">
        <v>1959</v>
      </c>
      <c r="F2051" s="1" t="s">
        <v>1542</v>
      </c>
      <c r="G2051" s="1" t="s">
        <v>1551</v>
      </c>
      <c r="H2051" s="1" t="str">
        <f>VLOOKUP(F2051,城市对照表!$B:$C,2,0)</f>
        <v>广州</v>
      </c>
      <c r="I2051" s="1" t="s">
        <v>11713</v>
      </c>
    </row>
    <row r="2052" spans="1:9" x14ac:dyDescent="0.2">
      <c r="A2052" s="1" t="s">
        <v>1542</v>
      </c>
      <c r="B2052" s="42">
        <v>86005358</v>
      </c>
      <c r="C2052" s="1" t="s">
        <v>2802</v>
      </c>
      <c r="D2052" s="1" t="s">
        <v>8</v>
      </c>
      <c r="E2052" s="1" t="s">
        <v>1959</v>
      </c>
      <c r="F2052" s="1" t="s">
        <v>1791</v>
      </c>
      <c r="G2052" s="1" t="s">
        <v>1551</v>
      </c>
      <c r="H2052" s="1" t="str">
        <f>VLOOKUP(F2052,城市对照表!$B:$C,2,0)</f>
        <v>梅州</v>
      </c>
      <c r="I2052" s="1" t="s">
        <v>11713</v>
      </c>
    </row>
    <row r="2053" spans="1:9" x14ac:dyDescent="0.2">
      <c r="A2053" s="1" t="s">
        <v>1542</v>
      </c>
      <c r="B2053" s="42">
        <v>86005359</v>
      </c>
      <c r="C2053" s="1" t="s">
        <v>2804</v>
      </c>
      <c r="D2053" s="1" t="s">
        <v>8</v>
      </c>
      <c r="E2053" s="1" t="s">
        <v>1959</v>
      </c>
      <c r="F2053" s="1" t="s">
        <v>1577</v>
      </c>
      <c r="G2053" s="1" t="s">
        <v>1551</v>
      </c>
      <c r="H2053" s="1" t="str">
        <f>VLOOKUP(F2053,城市对照表!$B:$C,2,0)</f>
        <v>中山</v>
      </c>
      <c r="I2053" s="1" t="s">
        <v>11713</v>
      </c>
    </row>
    <row r="2054" spans="1:9" x14ac:dyDescent="0.2">
      <c r="A2054" s="1" t="s">
        <v>1542</v>
      </c>
      <c r="B2054" s="42">
        <v>86005360</v>
      </c>
      <c r="C2054" s="1" t="s">
        <v>2806</v>
      </c>
      <c r="D2054" s="1" t="s">
        <v>8</v>
      </c>
      <c r="E2054" s="1" t="s">
        <v>1959</v>
      </c>
      <c r="F2054" s="1" t="s">
        <v>11048</v>
      </c>
      <c r="G2054" s="1" t="s">
        <v>1551</v>
      </c>
      <c r="H2054" s="1" t="str">
        <f>VLOOKUP(F2054,城市对照表!$B:$C,2,0)</f>
        <v>广州</v>
      </c>
      <c r="I2054" s="1" t="s">
        <v>11713</v>
      </c>
    </row>
    <row r="2055" spans="1:9" x14ac:dyDescent="0.2">
      <c r="A2055" s="1" t="s">
        <v>1542</v>
      </c>
      <c r="B2055" s="42">
        <v>86005361</v>
      </c>
      <c r="C2055" s="1" t="s">
        <v>2808</v>
      </c>
      <c r="D2055" s="1" t="s">
        <v>8</v>
      </c>
      <c r="E2055" s="1" t="s">
        <v>1959</v>
      </c>
      <c r="F2055" s="1" t="s">
        <v>1542</v>
      </c>
      <c r="G2055" s="1" t="s">
        <v>1551</v>
      </c>
      <c r="H2055" s="1" t="str">
        <f>VLOOKUP(F2055,城市对照表!$B:$C,2,0)</f>
        <v>广州</v>
      </c>
      <c r="I2055" s="1" t="s">
        <v>11712</v>
      </c>
    </row>
    <row r="2056" spans="1:9" x14ac:dyDescent="0.2">
      <c r="A2056" s="1" t="s">
        <v>1542</v>
      </c>
      <c r="B2056" s="42">
        <v>86005362</v>
      </c>
      <c r="C2056" s="1" t="s">
        <v>2810</v>
      </c>
      <c r="D2056" s="1" t="s">
        <v>8</v>
      </c>
      <c r="E2056" s="1" t="s">
        <v>1959</v>
      </c>
      <c r="F2056" s="1" t="s">
        <v>2141</v>
      </c>
      <c r="G2056" s="1" t="s">
        <v>1551</v>
      </c>
      <c r="H2056" s="1" t="str">
        <f>VLOOKUP(F2056,城市对照表!$B:$C,2,0)</f>
        <v>清远</v>
      </c>
      <c r="I2056" s="1" t="s">
        <v>11713</v>
      </c>
    </row>
    <row r="2057" spans="1:9" x14ac:dyDescent="0.2">
      <c r="A2057" s="1" t="s">
        <v>1542</v>
      </c>
      <c r="B2057" s="42">
        <v>86005363</v>
      </c>
      <c r="C2057" s="1" t="s">
        <v>2812</v>
      </c>
      <c r="D2057" s="1" t="s">
        <v>8</v>
      </c>
      <c r="E2057" s="1" t="s">
        <v>1959</v>
      </c>
      <c r="F2057" s="1" t="s">
        <v>11050</v>
      </c>
      <c r="G2057" s="1" t="s">
        <v>1551</v>
      </c>
      <c r="H2057" s="1" t="str">
        <f>VLOOKUP(F2057,城市对照表!$B:$C,2,0)</f>
        <v>佛山</v>
      </c>
      <c r="I2057" s="1" t="s">
        <v>11713</v>
      </c>
    </row>
    <row r="2058" spans="1:9" x14ac:dyDescent="0.2">
      <c r="A2058" s="1" t="s">
        <v>1542</v>
      </c>
      <c r="B2058" s="42">
        <v>86005364</v>
      </c>
      <c r="C2058" s="1" t="s">
        <v>2814</v>
      </c>
      <c r="D2058" s="1" t="s">
        <v>8</v>
      </c>
      <c r="E2058" s="1" t="s">
        <v>1959</v>
      </c>
      <c r="F2058" s="1" t="s">
        <v>1542</v>
      </c>
      <c r="G2058" s="1" t="s">
        <v>1551</v>
      </c>
      <c r="H2058" s="1" t="str">
        <f>VLOOKUP(F2058,城市对照表!$B:$C,2,0)</f>
        <v>广州</v>
      </c>
      <c r="I2058" s="1" t="s">
        <v>11713</v>
      </c>
    </row>
    <row r="2059" spans="1:9" x14ac:dyDescent="0.2">
      <c r="A2059" s="1" t="s">
        <v>1542</v>
      </c>
      <c r="B2059" s="42">
        <v>86005365</v>
      </c>
      <c r="C2059" s="1" t="s">
        <v>2816</v>
      </c>
      <c r="D2059" s="1" t="s">
        <v>8</v>
      </c>
      <c r="E2059" s="1" t="s">
        <v>1959</v>
      </c>
      <c r="F2059" s="1" t="s">
        <v>11068</v>
      </c>
      <c r="G2059" s="1" t="s">
        <v>1551</v>
      </c>
      <c r="H2059" s="1" t="str">
        <f>VLOOKUP(F2059,城市对照表!$B:$C,2,0)</f>
        <v>清远</v>
      </c>
      <c r="I2059" s="1" t="s">
        <v>11713</v>
      </c>
    </row>
    <row r="2060" spans="1:9" x14ac:dyDescent="0.2">
      <c r="A2060" s="1" t="s">
        <v>1542</v>
      </c>
      <c r="B2060" s="42">
        <v>86005366</v>
      </c>
      <c r="C2060" s="1" t="s">
        <v>2818</v>
      </c>
      <c r="D2060" s="1" t="s">
        <v>8</v>
      </c>
      <c r="E2060" s="1" t="s">
        <v>1959</v>
      </c>
      <c r="F2060" s="1" t="s">
        <v>1542</v>
      </c>
      <c r="G2060" s="1" t="s">
        <v>1551</v>
      </c>
      <c r="H2060" s="1" t="str">
        <f>VLOOKUP(F2060,城市对照表!$B:$C,2,0)</f>
        <v>广州</v>
      </c>
      <c r="I2060" s="1" t="s">
        <v>11713</v>
      </c>
    </row>
    <row r="2061" spans="1:9" x14ac:dyDescent="0.2">
      <c r="A2061" s="1" t="s">
        <v>1542</v>
      </c>
      <c r="B2061" s="42">
        <v>86005367</v>
      </c>
      <c r="C2061" s="1" t="s">
        <v>2820</v>
      </c>
      <c r="D2061" s="1" t="s">
        <v>8</v>
      </c>
      <c r="E2061" s="1" t="s">
        <v>1959</v>
      </c>
      <c r="F2061" s="1" t="s">
        <v>1607</v>
      </c>
      <c r="G2061" s="1" t="s">
        <v>1551</v>
      </c>
      <c r="H2061" s="1" t="str">
        <f>VLOOKUP(F2061,城市对照表!$B:$C,2,0)</f>
        <v>惠州</v>
      </c>
      <c r="I2061" s="1" t="s">
        <v>11712</v>
      </c>
    </row>
    <row r="2062" spans="1:9" x14ac:dyDescent="0.2">
      <c r="A2062" s="1" t="s">
        <v>1542</v>
      </c>
      <c r="B2062" s="42">
        <v>86005368</v>
      </c>
      <c r="C2062" s="1" t="s">
        <v>2822</v>
      </c>
      <c r="D2062" s="1" t="s">
        <v>8</v>
      </c>
      <c r="E2062" s="1" t="s">
        <v>1959</v>
      </c>
      <c r="F2062" s="1" t="s">
        <v>1542</v>
      </c>
      <c r="G2062" s="1" t="s">
        <v>1551</v>
      </c>
      <c r="H2062" s="1" t="str">
        <f>VLOOKUP(F2062,城市对照表!$B:$C,2,0)</f>
        <v>广州</v>
      </c>
      <c r="I2062" s="1" t="s">
        <v>11713</v>
      </c>
    </row>
    <row r="2063" spans="1:9" x14ac:dyDescent="0.2">
      <c r="A2063" s="1" t="s">
        <v>1542</v>
      </c>
      <c r="B2063" s="42">
        <v>86005369</v>
      </c>
      <c r="C2063" s="1" t="s">
        <v>2824</v>
      </c>
      <c r="D2063" s="1" t="s">
        <v>8</v>
      </c>
      <c r="E2063" s="1" t="s">
        <v>1959</v>
      </c>
      <c r="F2063" s="1" t="s">
        <v>11060</v>
      </c>
      <c r="G2063" s="1" t="s">
        <v>1551</v>
      </c>
      <c r="H2063" s="1" t="str">
        <f>VLOOKUP(F2063,城市对照表!$B:$C,2,0)</f>
        <v>江门</v>
      </c>
      <c r="I2063" s="1" t="s">
        <v>11713</v>
      </c>
    </row>
    <row r="2064" spans="1:9" x14ac:dyDescent="0.2">
      <c r="A2064" s="1" t="s">
        <v>1542</v>
      </c>
      <c r="B2064" s="42">
        <v>86005370</v>
      </c>
      <c r="C2064" s="1" t="s">
        <v>2826</v>
      </c>
      <c r="D2064" s="1" t="s">
        <v>8</v>
      </c>
      <c r="E2064" s="1" t="s">
        <v>1959</v>
      </c>
      <c r="F2064" s="1" t="s">
        <v>1542</v>
      </c>
      <c r="G2064" s="1" t="s">
        <v>1551</v>
      </c>
      <c r="H2064" s="1" t="str">
        <f>VLOOKUP(F2064,城市对照表!$B:$C,2,0)</f>
        <v>广州</v>
      </c>
      <c r="I2064" s="1" t="s">
        <v>11713</v>
      </c>
    </row>
    <row r="2065" spans="1:9" x14ac:dyDescent="0.2">
      <c r="A2065" s="1" t="s">
        <v>1542</v>
      </c>
      <c r="B2065" s="42">
        <v>86005372</v>
      </c>
      <c r="C2065" s="1" t="s">
        <v>2828</v>
      </c>
      <c r="D2065" s="1" t="s">
        <v>8</v>
      </c>
      <c r="E2065" s="1" t="s">
        <v>1959</v>
      </c>
      <c r="F2065" s="1" t="s">
        <v>2026</v>
      </c>
      <c r="G2065" s="1" t="s">
        <v>1551</v>
      </c>
      <c r="H2065" s="1" t="str">
        <f>VLOOKUP(F2065,城市对照表!$B:$C,2,0)</f>
        <v>阳江</v>
      </c>
      <c r="I2065" s="1" t="s">
        <v>11713</v>
      </c>
    </row>
    <row r="2066" spans="1:9" x14ac:dyDescent="0.2">
      <c r="A2066" s="1" t="s">
        <v>1542</v>
      </c>
      <c r="B2066" s="42">
        <v>86005373</v>
      </c>
      <c r="C2066" s="1" t="s">
        <v>2830</v>
      </c>
      <c r="D2066" s="1" t="s">
        <v>8</v>
      </c>
      <c r="E2066" s="1" t="s">
        <v>1959</v>
      </c>
      <c r="F2066" s="1" t="s">
        <v>2146</v>
      </c>
      <c r="G2066" s="1" t="s">
        <v>1551</v>
      </c>
      <c r="H2066" s="1" t="str">
        <f>VLOOKUP(F2066,城市对照表!$B:$C,2,0)</f>
        <v>河源</v>
      </c>
      <c r="I2066" s="1" t="s">
        <v>11713</v>
      </c>
    </row>
    <row r="2067" spans="1:9" x14ac:dyDescent="0.2">
      <c r="A2067" s="1" t="s">
        <v>1542</v>
      </c>
      <c r="B2067" s="42">
        <v>86005374</v>
      </c>
      <c r="C2067" s="1" t="s">
        <v>2832</v>
      </c>
      <c r="D2067" s="1" t="s">
        <v>8</v>
      </c>
      <c r="E2067" s="1" t="s">
        <v>1959</v>
      </c>
      <c r="F2067" s="1" t="s">
        <v>11047</v>
      </c>
      <c r="G2067" s="1" t="s">
        <v>1551</v>
      </c>
      <c r="H2067" s="1" t="str">
        <f>VLOOKUP(F2067,城市对照表!$B:$C,2,0)</f>
        <v>汕尾</v>
      </c>
      <c r="I2067" s="1" t="s">
        <v>11713</v>
      </c>
    </row>
    <row r="2068" spans="1:9" x14ac:dyDescent="0.2">
      <c r="A2068" s="1" t="s">
        <v>1542</v>
      </c>
      <c r="B2068" s="42">
        <v>86005375</v>
      </c>
      <c r="C2068" s="1" t="s">
        <v>2834</v>
      </c>
      <c r="D2068" s="1" t="s">
        <v>8</v>
      </c>
      <c r="E2068" s="1" t="s">
        <v>1959</v>
      </c>
      <c r="F2068" s="1" t="s">
        <v>1607</v>
      </c>
      <c r="G2068" s="1" t="s">
        <v>1551</v>
      </c>
      <c r="H2068" s="1" t="str">
        <f>VLOOKUP(F2068,城市对照表!$B:$C,2,0)</f>
        <v>惠州</v>
      </c>
      <c r="I2068" s="1" t="s">
        <v>11713</v>
      </c>
    </row>
    <row r="2069" spans="1:9" x14ac:dyDescent="0.2">
      <c r="A2069" s="1" t="s">
        <v>1542</v>
      </c>
      <c r="B2069" s="42">
        <v>86005376</v>
      </c>
      <c r="C2069" s="1" t="s">
        <v>2836</v>
      </c>
      <c r="D2069" s="1" t="s">
        <v>8</v>
      </c>
      <c r="E2069" s="1" t="s">
        <v>1959</v>
      </c>
      <c r="F2069" s="1" t="s">
        <v>1542</v>
      </c>
      <c r="G2069" s="1" t="s">
        <v>1551</v>
      </c>
      <c r="H2069" s="1" t="str">
        <f>VLOOKUP(F2069,城市对照表!$B:$C,2,0)</f>
        <v>广州</v>
      </c>
      <c r="I2069" s="1" t="s">
        <v>11713</v>
      </c>
    </row>
    <row r="2070" spans="1:9" x14ac:dyDescent="0.2">
      <c r="A2070" s="1" t="s">
        <v>1542</v>
      </c>
      <c r="B2070" s="42">
        <v>86005377</v>
      </c>
      <c r="C2070" s="1" t="s">
        <v>2838</v>
      </c>
      <c r="D2070" s="1" t="s">
        <v>8</v>
      </c>
      <c r="E2070" s="1" t="s">
        <v>1959</v>
      </c>
      <c r="F2070" s="1" t="s">
        <v>11065</v>
      </c>
      <c r="G2070" s="1" t="s">
        <v>1551</v>
      </c>
      <c r="H2070" s="1" t="str">
        <f>VLOOKUP(F2070,城市对照表!$B:$C,2,0)</f>
        <v>广州</v>
      </c>
      <c r="I2070" s="1" t="s">
        <v>11713</v>
      </c>
    </row>
    <row r="2071" spans="1:9" x14ac:dyDescent="0.2">
      <c r="A2071" s="1" t="s">
        <v>1542</v>
      </c>
      <c r="B2071" s="42">
        <v>86005378</v>
      </c>
      <c r="C2071" s="1" t="s">
        <v>2840</v>
      </c>
      <c r="D2071" s="1" t="s">
        <v>8</v>
      </c>
      <c r="E2071" s="1" t="s">
        <v>1959</v>
      </c>
      <c r="F2071" s="1" t="s">
        <v>11050</v>
      </c>
      <c r="G2071" s="1" t="s">
        <v>1551</v>
      </c>
      <c r="H2071" s="1" t="str">
        <f>VLOOKUP(F2071,城市对照表!$B:$C,2,0)</f>
        <v>佛山</v>
      </c>
      <c r="I2071" s="1" t="s">
        <v>11713</v>
      </c>
    </row>
    <row r="2072" spans="1:9" x14ac:dyDescent="0.2">
      <c r="A2072" s="1" t="s">
        <v>1542</v>
      </c>
      <c r="B2072" s="42">
        <v>86005379</v>
      </c>
      <c r="C2072" s="1" t="s">
        <v>2842</v>
      </c>
      <c r="D2072" s="1" t="s">
        <v>8</v>
      </c>
      <c r="E2072" s="1" t="s">
        <v>1959</v>
      </c>
      <c r="F2072" s="1" t="s">
        <v>11058</v>
      </c>
      <c r="G2072" s="1" t="s">
        <v>1551</v>
      </c>
      <c r="H2072" s="1" t="str">
        <f>VLOOKUP(F2072,城市对照表!$B:$C,2,0)</f>
        <v>佛山</v>
      </c>
      <c r="I2072" s="1" t="s">
        <v>11713</v>
      </c>
    </row>
    <row r="2073" spans="1:9" x14ac:dyDescent="0.2">
      <c r="A2073" s="1" t="s">
        <v>1542</v>
      </c>
      <c r="B2073" s="42">
        <v>86005380</v>
      </c>
      <c r="C2073" s="1" t="s">
        <v>2844</v>
      </c>
      <c r="D2073" s="1" t="s">
        <v>8</v>
      </c>
      <c r="E2073" s="1" t="s">
        <v>1959</v>
      </c>
      <c r="F2073" s="1" t="s">
        <v>1542</v>
      </c>
      <c r="G2073" s="1" t="s">
        <v>1551</v>
      </c>
      <c r="H2073" s="1" t="str">
        <f>VLOOKUP(F2073,城市对照表!$B:$C,2,0)</f>
        <v>广州</v>
      </c>
      <c r="I2073" s="1" t="s">
        <v>11713</v>
      </c>
    </row>
    <row r="2074" spans="1:9" x14ac:dyDescent="0.2">
      <c r="A2074" s="1" t="s">
        <v>1542</v>
      </c>
      <c r="B2074" s="42">
        <v>86005381</v>
      </c>
      <c r="C2074" s="1" t="s">
        <v>2846</v>
      </c>
      <c r="D2074" s="1" t="s">
        <v>8</v>
      </c>
      <c r="E2074" s="1" t="s">
        <v>1959</v>
      </c>
      <c r="F2074" s="1" t="s">
        <v>2141</v>
      </c>
      <c r="G2074" s="1" t="s">
        <v>1551</v>
      </c>
      <c r="H2074" s="1" t="str">
        <f>VLOOKUP(F2074,城市对照表!$B:$C,2,0)</f>
        <v>清远</v>
      </c>
      <c r="I2074" s="1" t="s">
        <v>11713</v>
      </c>
    </row>
    <row r="2075" spans="1:9" x14ac:dyDescent="0.2">
      <c r="A2075" s="1" t="s">
        <v>1542</v>
      </c>
      <c r="B2075" s="42">
        <v>86005383</v>
      </c>
      <c r="C2075" s="1" t="s">
        <v>2848</v>
      </c>
      <c r="D2075" s="1" t="s">
        <v>8</v>
      </c>
      <c r="E2075" s="1" t="s">
        <v>1959</v>
      </c>
      <c r="F2075" s="1" t="s">
        <v>11048</v>
      </c>
      <c r="G2075" s="1" t="s">
        <v>1551</v>
      </c>
      <c r="H2075" s="1" t="str">
        <f>VLOOKUP(F2075,城市对照表!$B:$C,2,0)</f>
        <v>广州</v>
      </c>
      <c r="I2075" s="1" t="s">
        <v>11713</v>
      </c>
    </row>
    <row r="2076" spans="1:9" x14ac:dyDescent="0.2">
      <c r="A2076" s="1" t="s">
        <v>1542</v>
      </c>
      <c r="B2076" s="42">
        <v>86005384</v>
      </c>
      <c r="C2076" s="1" t="s">
        <v>2850</v>
      </c>
      <c r="D2076" s="1" t="s">
        <v>8</v>
      </c>
      <c r="E2076" s="1" t="s">
        <v>1959</v>
      </c>
      <c r="F2076" s="1" t="s">
        <v>11048</v>
      </c>
      <c r="G2076" s="1" t="s">
        <v>1551</v>
      </c>
      <c r="H2076" s="1" t="str">
        <f>VLOOKUP(F2076,城市对照表!$B:$C,2,0)</f>
        <v>广州</v>
      </c>
      <c r="I2076" s="1" t="s">
        <v>11713</v>
      </c>
    </row>
    <row r="2077" spans="1:9" x14ac:dyDescent="0.2">
      <c r="A2077" s="1" t="s">
        <v>1542</v>
      </c>
      <c r="B2077" s="42">
        <v>86005386</v>
      </c>
      <c r="C2077" s="1" t="s">
        <v>2852</v>
      </c>
      <c r="D2077" s="1" t="s">
        <v>8</v>
      </c>
      <c r="E2077" s="1" t="s">
        <v>1959</v>
      </c>
      <c r="F2077" s="1" t="s">
        <v>2146</v>
      </c>
      <c r="G2077" s="1" t="s">
        <v>1551</v>
      </c>
      <c r="H2077" s="1" t="str">
        <f>VLOOKUP(F2077,城市对照表!$B:$C,2,0)</f>
        <v>河源</v>
      </c>
      <c r="I2077" s="1" t="s">
        <v>11713</v>
      </c>
    </row>
    <row r="2078" spans="1:9" x14ac:dyDescent="0.2">
      <c r="A2078" s="1" t="s">
        <v>1542</v>
      </c>
      <c r="B2078" s="42">
        <v>86005387</v>
      </c>
      <c r="C2078" s="1" t="s">
        <v>2854</v>
      </c>
      <c r="D2078" s="1" t="s">
        <v>8</v>
      </c>
      <c r="E2078" s="1" t="s">
        <v>1959</v>
      </c>
      <c r="F2078" s="1" t="s">
        <v>11050</v>
      </c>
      <c r="G2078" s="1" t="s">
        <v>1551</v>
      </c>
      <c r="H2078" s="1" t="str">
        <f>VLOOKUP(F2078,城市对照表!$B:$C,2,0)</f>
        <v>佛山</v>
      </c>
      <c r="I2078" s="1" t="s">
        <v>11713</v>
      </c>
    </row>
    <row r="2079" spans="1:9" x14ac:dyDescent="0.2">
      <c r="A2079" s="1" t="s">
        <v>1542</v>
      </c>
      <c r="B2079" s="42">
        <v>86005388</v>
      </c>
      <c r="C2079" s="1" t="s">
        <v>2856</v>
      </c>
      <c r="D2079" s="1" t="s">
        <v>8</v>
      </c>
      <c r="E2079" s="1" t="s">
        <v>1959</v>
      </c>
      <c r="F2079" s="1" t="s">
        <v>1607</v>
      </c>
      <c r="G2079" s="1" t="s">
        <v>1551</v>
      </c>
      <c r="H2079" s="1" t="str">
        <f>VLOOKUP(F2079,城市对照表!$B:$C,2,0)</f>
        <v>惠州</v>
      </c>
      <c r="I2079" s="1" t="s">
        <v>11713</v>
      </c>
    </row>
    <row r="2080" spans="1:9" x14ac:dyDescent="0.2">
      <c r="A2080" s="1" t="s">
        <v>1542</v>
      </c>
      <c r="B2080" s="42">
        <v>86005389</v>
      </c>
      <c r="C2080" s="1" t="s">
        <v>2858</v>
      </c>
      <c r="D2080" s="1" t="s">
        <v>8</v>
      </c>
      <c r="E2080" s="1" t="s">
        <v>1959</v>
      </c>
      <c r="F2080" s="1" t="s">
        <v>1700</v>
      </c>
      <c r="G2080" s="1" t="s">
        <v>1551</v>
      </c>
      <c r="H2080" s="1" t="str">
        <f>VLOOKUP(F2080,城市对照表!$B:$C,2,0)</f>
        <v>江门</v>
      </c>
      <c r="I2080" s="1" t="s">
        <v>11713</v>
      </c>
    </row>
    <row r="2081" spans="1:9" x14ac:dyDescent="0.2">
      <c r="A2081" s="1" t="s">
        <v>1542</v>
      </c>
      <c r="B2081" s="42">
        <v>86005391</v>
      </c>
      <c r="C2081" s="1" t="s">
        <v>2860</v>
      </c>
      <c r="D2081" s="1" t="s">
        <v>8</v>
      </c>
      <c r="E2081" s="1" t="s">
        <v>1959</v>
      </c>
      <c r="F2081" s="1" t="s">
        <v>11058</v>
      </c>
      <c r="G2081" s="1" t="s">
        <v>1551</v>
      </c>
      <c r="H2081" s="1" t="str">
        <f>VLOOKUP(F2081,城市对照表!$B:$C,2,0)</f>
        <v>佛山</v>
      </c>
      <c r="I2081" s="1" t="s">
        <v>11713</v>
      </c>
    </row>
    <row r="2082" spans="1:9" x14ac:dyDescent="0.2">
      <c r="A2082" s="1" t="s">
        <v>1542</v>
      </c>
      <c r="B2082" s="42">
        <v>86005392</v>
      </c>
      <c r="C2082" s="1" t="s">
        <v>2862</v>
      </c>
      <c r="D2082" s="1" t="s">
        <v>8</v>
      </c>
      <c r="E2082" s="1" t="s">
        <v>1959</v>
      </c>
      <c r="F2082" s="1" t="s">
        <v>11042</v>
      </c>
      <c r="G2082" s="1" t="s">
        <v>1551</v>
      </c>
      <c r="H2082" s="1" t="str">
        <f>VLOOKUP(F2082,城市对照表!$B:$C,2,0)</f>
        <v>广州</v>
      </c>
      <c r="I2082" s="1" t="s">
        <v>11713</v>
      </c>
    </row>
    <row r="2083" spans="1:9" x14ac:dyDescent="0.2">
      <c r="A2083" s="1" t="s">
        <v>1542</v>
      </c>
      <c r="B2083" s="42">
        <v>86005393</v>
      </c>
      <c r="C2083" s="1" t="s">
        <v>2864</v>
      </c>
      <c r="D2083" s="1" t="s">
        <v>8</v>
      </c>
      <c r="E2083" s="1" t="s">
        <v>1959</v>
      </c>
      <c r="F2083" s="1" t="s">
        <v>1577</v>
      </c>
      <c r="G2083" s="1" t="s">
        <v>1551</v>
      </c>
      <c r="H2083" s="1" t="str">
        <f>VLOOKUP(F2083,城市对照表!$B:$C,2,0)</f>
        <v>中山</v>
      </c>
      <c r="I2083" s="1" t="s">
        <v>11713</v>
      </c>
    </row>
    <row r="2084" spans="1:9" x14ac:dyDescent="0.2">
      <c r="A2084" s="1" t="s">
        <v>1542</v>
      </c>
      <c r="B2084" s="42">
        <v>86005394</v>
      </c>
      <c r="C2084" s="1" t="s">
        <v>2866</v>
      </c>
      <c r="D2084" s="1" t="s">
        <v>8</v>
      </c>
      <c r="E2084" s="1" t="s">
        <v>1959</v>
      </c>
      <c r="F2084" s="1" t="s">
        <v>1995</v>
      </c>
      <c r="G2084" s="1" t="s">
        <v>1551</v>
      </c>
      <c r="H2084" s="1" t="str">
        <f>VLOOKUP(F2084,城市对照表!$B:$C,2,0)</f>
        <v>湛江</v>
      </c>
      <c r="I2084" s="1" t="s">
        <v>11713</v>
      </c>
    </row>
    <row r="2085" spans="1:9" x14ac:dyDescent="0.2">
      <c r="A2085" s="1" t="s">
        <v>1542</v>
      </c>
      <c r="B2085" s="42">
        <v>86005395</v>
      </c>
      <c r="C2085" s="1" t="s">
        <v>2868</v>
      </c>
      <c r="D2085" s="1" t="s">
        <v>8</v>
      </c>
      <c r="E2085" s="1" t="s">
        <v>1959</v>
      </c>
      <c r="F2085" s="1" t="s">
        <v>11058</v>
      </c>
      <c r="G2085" s="1" t="s">
        <v>1551</v>
      </c>
      <c r="H2085" s="1" t="str">
        <f>VLOOKUP(F2085,城市对照表!$B:$C,2,0)</f>
        <v>佛山</v>
      </c>
      <c r="I2085" s="1" t="s">
        <v>11713</v>
      </c>
    </row>
    <row r="2086" spans="1:9" x14ac:dyDescent="0.2">
      <c r="A2086" s="1" t="s">
        <v>1542</v>
      </c>
      <c r="B2086" s="42">
        <v>86005396</v>
      </c>
      <c r="C2086" s="1" t="s">
        <v>2870</v>
      </c>
      <c r="D2086" s="1" t="s">
        <v>8</v>
      </c>
      <c r="E2086" s="1" t="s">
        <v>1959</v>
      </c>
      <c r="F2086" s="1" t="s">
        <v>1938</v>
      </c>
      <c r="G2086" s="1" t="s">
        <v>1551</v>
      </c>
      <c r="H2086" s="1" t="str">
        <f>VLOOKUP(F2086,城市对照表!$B:$C,2,0)</f>
        <v>佛山</v>
      </c>
      <c r="I2086" s="1" t="s">
        <v>11713</v>
      </c>
    </row>
    <row r="2087" spans="1:9" x14ac:dyDescent="0.2">
      <c r="A2087" s="1" t="s">
        <v>1542</v>
      </c>
      <c r="B2087" s="42">
        <v>86005397</v>
      </c>
      <c r="C2087" s="1" t="s">
        <v>2872</v>
      </c>
      <c r="D2087" s="1" t="s">
        <v>8</v>
      </c>
      <c r="E2087" s="1" t="s">
        <v>1959</v>
      </c>
      <c r="F2087" s="1" t="s">
        <v>1542</v>
      </c>
      <c r="G2087" s="1" t="s">
        <v>1551</v>
      </c>
      <c r="H2087" s="1" t="str">
        <f>VLOOKUP(F2087,城市对照表!$B:$C,2,0)</f>
        <v>广州</v>
      </c>
      <c r="I2087" s="1" t="s">
        <v>11713</v>
      </c>
    </row>
    <row r="2088" spans="1:9" x14ac:dyDescent="0.2">
      <c r="A2088" s="1" t="s">
        <v>1542</v>
      </c>
      <c r="B2088" s="42">
        <v>86005398</v>
      </c>
      <c r="C2088" s="1" t="s">
        <v>2874</v>
      </c>
      <c r="D2088" s="1" t="s">
        <v>8</v>
      </c>
      <c r="E2088" s="1" t="s">
        <v>1959</v>
      </c>
      <c r="F2088" s="1" t="s">
        <v>11048</v>
      </c>
      <c r="G2088" s="1" t="s">
        <v>1551</v>
      </c>
      <c r="H2088" s="1" t="str">
        <f>VLOOKUP(F2088,城市对照表!$B:$C,2,0)</f>
        <v>广州</v>
      </c>
      <c r="I2088" s="1" t="s">
        <v>11713</v>
      </c>
    </row>
    <row r="2089" spans="1:9" x14ac:dyDescent="0.2">
      <c r="A2089" s="1" t="s">
        <v>1542</v>
      </c>
      <c r="B2089" s="42">
        <v>86005399</v>
      </c>
      <c r="C2089" s="1" t="s">
        <v>2876</v>
      </c>
      <c r="D2089" s="1" t="s">
        <v>8</v>
      </c>
      <c r="E2089" s="1" t="s">
        <v>1959</v>
      </c>
      <c r="F2089" s="1" t="s">
        <v>1542</v>
      </c>
      <c r="G2089" s="1" t="s">
        <v>1551</v>
      </c>
      <c r="H2089" s="1" t="str">
        <f>VLOOKUP(F2089,城市对照表!$B:$C,2,0)</f>
        <v>广州</v>
      </c>
      <c r="I2089" s="1" t="s">
        <v>11713</v>
      </c>
    </row>
    <row r="2090" spans="1:9" x14ac:dyDescent="0.2">
      <c r="A2090" s="1" t="s">
        <v>1542</v>
      </c>
      <c r="B2090" s="42">
        <v>86005451</v>
      </c>
      <c r="C2090" s="1" t="s">
        <v>2878</v>
      </c>
      <c r="D2090" s="1" t="s">
        <v>8</v>
      </c>
      <c r="E2090" s="1" t="s">
        <v>1959</v>
      </c>
      <c r="F2090" s="1" t="s">
        <v>2141</v>
      </c>
      <c r="G2090" s="1" t="s">
        <v>1551</v>
      </c>
      <c r="H2090" s="1" t="str">
        <f>VLOOKUP(F2090,城市对照表!$B:$C,2,0)</f>
        <v>清远</v>
      </c>
      <c r="I2090" s="1" t="s">
        <v>11713</v>
      </c>
    </row>
    <row r="2091" spans="1:9" x14ac:dyDescent="0.2">
      <c r="A2091" s="1" t="s">
        <v>1542</v>
      </c>
      <c r="B2091" s="42">
        <v>86005452</v>
      </c>
      <c r="C2091" s="1" t="s">
        <v>2880</v>
      </c>
      <c r="D2091" s="1" t="s">
        <v>8</v>
      </c>
      <c r="E2091" s="1" t="s">
        <v>1959</v>
      </c>
      <c r="F2091" s="1" t="s">
        <v>11058</v>
      </c>
      <c r="G2091" s="1" t="s">
        <v>1551</v>
      </c>
      <c r="H2091" s="1" t="str">
        <f>VLOOKUP(F2091,城市对照表!$B:$C,2,0)</f>
        <v>佛山</v>
      </c>
      <c r="I2091" s="1" t="s">
        <v>11713</v>
      </c>
    </row>
    <row r="2092" spans="1:9" x14ac:dyDescent="0.2">
      <c r="A2092" s="1" t="s">
        <v>1542</v>
      </c>
      <c r="B2092" s="42">
        <v>86005453</v>
      </c>
      <c r="C2092" s="1" t="s">
        <v>2882</v>
      </c>
      <c r="D2092" s="1" t="s">
        <v>8</v>
      </c>
      <c r="E2092" s="1" t="s">
        <v>1959</v>
      </c>
      <c r="F2092" s="1" t="s">
        <v>1542</v>
      </c>
      <c r="G2092" s="1" t="s">
        <v>1551</v>
      </c>
      <c r="H2092" s="1" t="str">
        <f>VLOOKUP(F2092,城市对照表!$B:$C,2,0)</f>
        <v>广州</v>
      </c>
      <c r="I2092" s="1" t="s">
        <v>11713</v>
      </c>
    </row>
    <row r="2093" spans="1:9" x14ac:dyDescent="0.2">
      <c r="A2093" s="1" t="s">
        <v>1542</v>
      </c>
      <c r="B2093" s="42">
        <v>86005454</v>
      </c>
      <c r="C2093" s="1" t="s">
        <v>2884</v>
      </c>
      <c r="D2093" s="1" t="s">
        <v>8</v>
      </c>
      <c r="E2093" s="1" t="s">
        <v>1959</v>
      </c>
      <c r="F2093" s="1" t="s">
        <v>1542</v>
      </c>
      <c r="G2093" s="1" t="s">
        <v>1551</v>
      </c>
      <c r="H2093" s="1" t="str">
        <f>VLOOKUP(F2093,城市对照表!$B:$C,2,0)</f>
        <v>广州</v>
      </c>
      <c r="I2093" s="1" t="s">
        <v>11713</v>
      </c>
    </row>
    <row r="2094" spans="1:9" x14ac:dyDescent="0.2">
      <c r="A2094" s="1" t="s">
        <v>1542</v>
      </c>
      <c r="B2094" s="42">
        <v>86005456</v>
      </c>
      <c r="C2094" s="1" t="s">
        <v>2886</v>
      </c>
      <c r="D2094" s="1" t="s">
        <v>8</v>
      </c>
      <c r="E2094" s="1" t="s">
        <v>1959</v>
      </c>
      <c r="F2094" s="1" t="s">
        <v>1542</v>
      </c>
      <c r="G2094" s="1" t="s">
        <v>1551</v>
      </c>
      <c r="H2094" s="1" t="str">
        <f>VLOOKUP(F2094,城市对照表!$B:$C,2,0)</f>
        <v>广州</v>
      </c>
      <c r="I2094" s="1" t="s">
        <v>11713</v>
      </c>
    </row>
    <row r="2095" spans="1:9" x14ac:dyDescent="0.2">
      <c r="A2095" s="1" t="s">
        <v>1542</v>
      </c>
      <c r="B2095" s="42">
        <v>86005457</v>
      </c>
      <c r="C2095" s="1" t="s">
        <v>2888</v>
      </c>
      <c r="D2095" s="1" t="s">
        <v>8</v>
      </c>
      <c r="E2095" s="1" t="s">
        <v>1959</v>
      </c>
      <c r="F2095" s="1" t="s">
        <v>11069</v>
      </c>
      <c r="G2095" s="1" t="s">
        <v>1551</v>
      </c>
      <c r="H2095" s="1" t="str">
        <f>VLOOKUP(F2095,城市对照表!$B:$C,2,0)</f>
        <v>湛江</v>
      </c>
      <c r="I2095" s="1" t="s">
        <v>11713</v>
      </c>
    </row>
    <row r="2096" spans="1:9" x14ac:dyDescent="0.2">
      <c r="A2096" s="1" t="s">
        <v>1542</v>
      </c>
      <c r="B2096" s="42">
        <v>86005458</v>
      </c>
      <c r="C2096" s="1" t="s">
        <v>2890</v>
      </c>
      <c r="D2096" s="1" t="s">
        <v>8</v>
      </c>
      <c r="E2096" s="1" t="s">
        <v>1959</v>
      </c>
      <c r="F2096" s="1" t="s">
        <v>11067</v>
      </c>
      <c r="G2096" s="1" t="s">
        <v>1551</v>
      </c>
      <c r="H2096" s="1" t="str">
        <f>VLOOKUP(F2096,城市对照表!$B:$C,2,0)</f>
        <v>惠州</v>
      </c>
      <c r="I2096" s="1" t="s">
        <v>11712</v>
      </c>
    </row>
    <row r="2097" spans="1:9" x14ac:dyDescent="0.2">
      <c r="A2097" s="1" t="s">
        <v>1542</v>
      </c>
      <c r="B2097" s="42">
        <v>86005459</v>
      </c>
      <c r="C2097" s="1" t="s">
        <v>2892</v>
      </c>
      <c r="D2097" s="1" t="s">
        <v>8</v>
      </c>
      <c r="E2097" s="1" t="s">
        <v>1959</v>
      </c>
      <c r="F2097" s="1" t="s">
        <v>1542</v>
      </c>
      <c r="G2097" s="1" t="s">
        <v>1551</v>
      </c>
      <c r="H2097" s="1" t="str">
        <f>VLOOKUP(F2097,城市对照表!$B:$C,2,0)</f>
        <v>广州</v>
      </c>
      <c r="I2097" s="1" t="s">
        <v>11713</v>
      </c>
    </row>
    <row r="2098" spans="1:9" x14ac:dyDescent="0.2">
      <c r="A2098" s="1" t="s">
        <v>1542</v>
      </c>
      <c r="B2098" s="42">
        <v>86005460</v>
      </c>
      <c r="C2098" s="1" t="s">
        <v>2894</v>
      </c>
      <c r="D2098" s="1" t="s">
        <v>8</v>
      </c>
      <c r="E2098" s="1" t="s">
        <v>1959</v>
      </c>
      <c r="F2098" s="1" t="s">
        <v>11058</v>
      </c>
      <c r="G2098" s="1" t="s">
        <v>1551</v>
      </c>
      <c r="H2098" s="1" t="str">
        <f>VLOOKUP(F2098,城市对照表!$B:$C,2,0)</f>
        <v>佛山</v>
      </c>
      <c r="I2098" s="1" t="s">
        <v>11713</v>
      </c>
    </row>
    <row r="2099" spans="1:9" x14ac:dyDescent="0.2">
      <c r="A2099" s="1" t="s">
        <v>1542</v>
      </c>
      <c r="B2099" s="42">
        <v>86005461</v>
      </c>
      <c r="C2099" s="1" t="s">
        <v>2896</v>
      </c>
      <c r="D2099" s="1" t="s">
        <v>8</v>
      </c>
      <c r="E2099" s="1" t="s">
        <v>1959</v>
      </c>
      <c r="F2099" s="1" t="s">
        <v>1542</v>
      </c>
      <c r="G2099" s="1" t="s">
        <v>1551</v>
      </c>
      <c r="H2099" s="1" t="str">
        <f>VLOOKUP(F2099,城市对照表!$B:$C,2,0)</f>
        <v>广州</v>
      </c>
      <c r="I2099" s="1" t="s">
        <v>11712</v>
      </c>
    </row>
    <row r="2100" spans="1:9" x14ac:dyDescent="0.2">
      <c r="A2100" s="1" t="s">
        <v>1542</v>
      </c>
      <c r="B2100" s="42">
        <v>86005462</v>
      </c>
      <c r="C2100" s="1" t="s">
        <v>2898</v>
      </c>
      <c r="D2100" s="1" t="s">
        <v>8</v>
      </c>
      <c r="E2100" s="1" t="s">
        <v>1959</v>
      </c>
      <c r="F2100" s="1" t="s">
        <v>11050</v>
      </c>
      <c r="G2100" s="1" t="s">
        <v>1551</v>
      </c>
      <c r="H2100" s="1" t="str">
        <f>VLOOKUP(F2100,城市对照表!$B:$C,2,0)</f>
        <v>佛山</v>
      </c>
      <c r="I2100" s="1" t="s">
        <v>11713</v>
      </c>
    </row>
    <row r="2101" spans="1:9" x14ac:dyDescent="0.2">
      <c r="A2101" s="1" t="s">
        <v>1542</v>
      </c>
      <c r="B2101" s="42">
        <v>86005463</v>
      </c>
      <c r="C2101" s="1" t="s">
        <v>2900</v>
      </c>
      <c r="D2101" s="1" t="s">
        <v>8</v>
      </c>
      <c r="E2101" s="1" t="s">
        <v>1959</v>
      </c>
      <c r="F2101" s="1" t="s">
        <v>1607</v>
      </c>
      <c r="G2101" s="1" t="s">
        <v>1551</v>
      </c>
      <c r="H2101" s="1" t="str">
        <f>VLOOKUP(F2101,城市对照表!$B:$C,2,0)</f>
        <v>惠州</v>
      </c>
      <c r="I2101" s="1" t="s">
        <v>11713</v>
      </c>
    </row>
    <row r="2102" spans="1:9" x14ac:dyDescent="0.2">
      <c r="A2102" s="1" t="s">
        <v>1542</v>
      </c>
      <c r="B2102" s="42">
        <v>86005464</v>
      </c>
      <c r="C2102" s="1" t="s">
        <v>2902</v>
      </c>
      <c r="D2102" s="1" t="s">
        <v>8</v>
      </c>
      <c r="E2102" s="1" t="s">
        <v>1959</v>
      </c>
      <c r="F2102" s="1" t="s">
        <v>1542</v>
      </c>
      <c r="G2102" s="1" t="s">
        <v>1551</v>
      </c>
      <c r="H2102" s="1" t="str">
        <f>VLOOKUP(F2102,城市对照表!$B:$C,2,0)</f>
        <v>广州</v>
      </c>
      <c r="I2102" s="1" t="s">
        <v>11713</v>
      </c>
    </row>
    <row r="2103" spans="1:9" x14ac:dyDescent="0.2">
      <c r="A2103" s="1" t="s">
        <v>1542</v>
      </c>
      <c r="B2103" s="42">
        <v>86005465</v>
      </c>
      <c r="C2103" s="1" t="s">
        <v>2904</v>
      </c>
      <c r="D2103" s="1" t="s">
        <v>8</v>
      </c>
      <c r="E2103" s="1" t="s">
        <v>1959</v>
      </c>
      <c r="F2103" s="1" t="s">
        <v>1542</v>
      </c>
      <c r="G2103" s="1" t="s">
        <v>1551</v>
      </c>
      <c r="H2103" s="1" t="str">
        <f>VLOOKUP(F2103,城市对照表!$B:$C,2,0)</f>
        <v>广州</v>
      </c>
      <c r="I2103" s="1" t="s">
        <v>11713</v>
      </c>
    </row>
    <row r="2104" spans="1:9" x14ac:dyDescent="0.2">
      <c r="A2104" s="1" t="s">
        <v>1542</v>
      </c>
      <c r="B2104" s="42">
        <v>86005467</v>
      </c>
      <c r="C2104" s="1" t="s">
        <v>2906</v>
      </c>
      <c r="D2104" s="1" t="s">
        <v>8</v>
      </c>
      <c r="E2104" s="1" t="s">
        <v>1959</v>
      </c>
      <c r="F2104" s="1" t="s">
        <v>1577</v>
      </c>
      <c r="G2104" s="1" t="s">
        <v>1551</v>
      </c>
      <c r="H2104" s="1" t="str">
        <f>VLOOKUP(F2104,城市对照表!$B:$C,2,0)</f>
        <v>中山</v>
      </c>
      <c r="I2104" s="1" t="s">
        <v>11713</v>
      </c>
    </row>
    <row r="2105" spans="1:9" x14ac:dyDescent="0.2">
      <c r="A2105" s="1" t="s">
        <v>1542</v>
      </c>
      <c r="B2105" s="42">
        <v>86005468</v>
      </c>
      <c r="C2105" s="1" t="s">
        <v>2908</v>
      </c>
      <c r="D2105" s="1" t="s">
        <v>8</v>
      </c>
      <c r="E2105" s="1" t="s">
        <v>1959</v>
      </c>
      <c r="F2105" s="1" t="s">
        <v>1700</v>
      </c>
      <c r="G2105" s="1" t="s">
        <v>1551</v>
      </c>
      <c r="H2105" s="1" t="str">
        <f>VLOOKUP(F2105,城市对照表!$B:$C,2,0)</f>
        <v>江门</v>
      </c>
      <c r="I2105" s="1" t="s">
        <v>11713</v>
      </c>
    </row>
    <row r="2106" spans="1:9" x14ac:dyDescent="0.2">
      <c r="A2106" s="1" t="s">
        <v>1542</v>
      </c>
      <c r="B2106" s="42">
        <v>86005469</v>
      </c>
      <c r="C2106" s="1" t="s">
        <v>2910</v>
      </c>
      <c r="D2106" s="1" t="s">
        <v>8</v>
      </c>
      <c r="E2106" s="1" t="s">
        <v>1959</v>
      </c>
      <c r="F2106" s="1" t="s">
        <v>1542</v>
      </c>
      <c r="G2106" s="1" t="s">
        <v>1551</v>
      </c>
      <c r="H2106" s="1" t="str">
        <f>VLOOKUP(F2106,城市对照表!$B:$C,2,0)</f>
        <v>广州</v>
      </c>
      <c r="I2106" s="1" t="s">
        <v>11713</v>
      </c>
    </row>
    <row r="2107" spans="1:9" x14ac:dyDescent="0.2">
      <c r="A2107" s="1" t="s">
        <v>1542</v>
      </c>
      <c r="B2107" s="42">
        <v>86005470</v>
      </c>
      <c r="C2107" s="1" t="s">
        <v>2912</v>
      </c>
      <c r="D2107" s="1" t="s">
        <v>8</v>
      </c>
      <c r="E2107" s="1" t="s">
        <v>1959</v>
      </c>
      <c r="F2107" s="1" t="s">
        <v>1542</v>
      </c>
      <c r="G2107" s="1" t="s">
        <v>1551</v>
      </c>
      <c r="H2107" s="1" t="str">
        <f>VLOOKUP(F2107,城市对照表!$B:$C,2,0)</f>
        <v>广州</v>
      </c>
      <c r="I2107" s="1" t="s">
        <v>11712</v>
      </c>
    </row>
    <row r="2108" spans="1:9" x14ac:dyDescent="0.2">
      <c r="A2108" s="1" t="s">
        <v>1542</v>
      </c>
      <c r="B2108" s="42">
        <v>86005473</v>
      </c>
      <c r="C2108" s="1" t="s">
        <v>2914</v>
      </c>
      <c r="D2108" s="1" t="s">
        <v>8</v>
      </c>
      <c r="E2108" s="1" t="s">
        <v>1959</v>
      </c>
      <c r="F2108" s="1" t="s">
        <v>1542</v>
      </c>
      <c r="G2108" s="1" t="s">
        <v>1551</v>
      </c>
      <c r="H2108" s="1" t="str">
        <f>VLOOKUP(F2108,城市对照表!$B:$C,2,0)</f>
        <v>广州</v>
      </c>
      <c r="I2108" s="1" t="s">
        <v>11713</v>
      </c>
    </row>
    <row r="2109" spans="1:9" x14ac:dyDescent="0.2">
      <c r="A2109" s="1" t="s">
        <v>1542</v>
      </c>
      <c r="B2109" s="42">
        <v>86005474</v>
      </c>
      <c r="C2109" s="1" t="s">
        <v>2916</v>
      </c>
      <c r="D2109" s="1" t="s">
        <v>8</v>
      </c>
      <c r="E2109" s="1" t="s">
        <v>1959</v>
      </c>
      <c r="F2109" s="1" t="s">
        <v>1542</v>
      </c>
      <c r="G2109" s="1" t="s">
        <v>1551</v>
      </c>
      <c r="H2109" s="1" t="str">
        <f>VLOOKUP(F2109,城市对照表!$B:$C,2,0)</f>
        <v>广州</v>
      </c>
      <c r="I2109" s="1" t="s">
        <v>11713</v>
      </c>
    </row>
    <row r="2110" spans="1:9" x14ac:dyDescent="0.2">
      <c r="A2110" s="1" t="s">
        <v>1542</v>
      </c>
      <c r="B2110" s="42">
        <v>86005475</v>
      </c>
      <c r="C2110" s="1" t="s">
        <v>2918</v>
      </c>
      <c r="D2110" s="1" t="s">
        <v>8</v>
      </c>
      <c r="E2110" s="1" t="s">
        <v>1959</v>
      </c>
      <c r="F2110" s="1" t="s">
        <v>11058</v>
      </c>
      <c r="G2110" s="1" t="s">
        <v>1551</v>
      </c>
      <c r="H2110" s="1" t="str">
        <f>VLOOKUP(F2110,城市对照表!$B:$C,2,0)</f>
        <v>佛山</v>
      </c>
      <c r="I2110" s="1" t="s">
        <v>11713</v>
      </c>
    </row>
    <row r="2111" spans="1:9" x14ac:dyDescent="0.2">
      <c r="A2111" s="1" t="s">
        <v>1542</v>
      </c>
      <c r="B2111" s="42">
        <v>86005476</v>
      </c>
      <c r="C2111" s="1" t="s">
        <v>2920</v>
      </c>
      <c r="D2111" s="1" t="s">
        <v>8</v>
      </c>
      <c r="E2111" s="1" t="s">
        <v>1959</v>
      </c>
      <c r="F2111" s="1" t="s">
        <v>2146</v>
      </c>
      <c r="G2111" s="1" t="s">
        <v>1551</v>
      </c>
      <c r="H2111" s="1" t="str">
        <f>VLOOKUP(F2111,城市对照表!$B:$C,2,0)</f>
        <v>河源</v>
      </c>
      <c r="I2111" s="1" t="s">
        <v>11713</v>
      </c>
    </row>
    <row r="2112" spans="1:9" x14ac:dyDescent="0.2">
      <c r="A2112" s="1" t="s">
        <v>1542</v>
      </c>
      <c r="B2112" s="42">
        <v>86005477</v>
      </c>
      <c r="C2112" s="1" t="s">
        <v>2922</v>
      </c>
      <c r="D2112" s="1" t="s">
        <v>8</v>
      </c>
      <c r="E2112" s="1" t="s">
        <v>1959</v>
      </c>
      <c r="F2112" s="1" t="s">
        <v>11048</v>
      </c>
      <c r="G2112" s="1" t="s">
        <v>1551</v>
      </c>
      <c r="H2112" s="1" t="str">
        <f>VLOOKUP(F2112,城市对照表!$B:$C,2,0)</f>
        <v>广州</v>
      </c>
      <c r="I2112" s="1" t="s">
        <v>11713</v>
      </c>
    </row>
    <row r="2113" spans="1:9" x14ac:dyDescent="0.2">
      <c r="A2113" s="1" t="s">
        <v>1542</v>
      </c>
      <c r="B2113" s="42">
        <v>86005478</v>
      </c>
      <c r="C2113" s="1" t="s">
        <v>2924</v>
      </c>
      <c r="D2113" s="1" t="s">
        <v>8</v>
      </c>
      <c r="E2113" s="1" t="s">
        <v>1959</v>
      </c>
      <c r="F2113" s="1" t="s">
        <v>1542</v>
      </c>
      <c r="G2113" s="1" t="s">
        <v>1551</v>
      </c>
      <c r="H2113" s="1" t="str">
        <f>VLOOKUP(F2113,城市对照表!$B:$C,2,0)</f>
        <v>广州</v>
      </c>
      <c r="I2113" s="1" t="s">
        <v>11713</v>
      </c>
    </row>
    <row r="2114" spans="1:9" x14ac:dyDescent="0.2">
      <c r="A2114" s="1" t="s">
        <v>1542</v>
      </c>
      <c r="B2114" s="42">
        <v>86005479</v>
      </c>
      <c r="C2114" s="1" t="s">
        <v>2926</v>
      </c>
      <c r="D2114" s="1" t="s">
        <v>8</v>
      </c>
      <c r="E2114" s="1" t="s">
        <v>1959</v>
      </c>
      <c r="F2114" s="1" t="s">
        <v>11045</v>
      </c>
      <c r="G2114" s="1" t="s">
        <v>1551</v>
      </c>
      <c r="H2114" s="1" t="str">
        <f>VLOOKUP(F2114,城市对照表!$B:$C,2,0)</f>
        <v>广州</v>
      </c>
      <c r="I2114" s="1" t="s">
        <v>11713</v>
      </c>
    </row>
    <row r="2115" spans="1:9" x14ac:dyDescent="0.2">
      <c r="A2115" s="1" t="s">
        <v>1542</v>
      </c>
      <c r="B2115" s="42">
        <v>86005480</v>
      </c>
      <c r="C2115" s="1" t="s">
        <v>2928</v>
      </c>
      <c r="D2115" s="1" t="s">
        <v>8</v>
      </c>
      <c r="E2115" s="1" t="s">
        <v>1959</v>
      </c>
      <c r="F2115" s="1" t="s">
        <v>1577</v>
      </c>
      <c r="G2115" s="1" t="s">
        <v>1551</v>
      </c>
      <c r="H2115" s="1" t="str">
        <f>VLOOKUP(F2115,城市对照表!$B:$C,2,0)</f>
        <v>中山</v>
      </c>
      <c r="I2115" s="1" t="s">
        <v>11713</v>
      </c>
    </row>
    <row r="2116" spans="1:9" x14ac:dyDescent="0.2">
      <c r="A2116" s="1" t="s">
        <v>1542</v>
      </c>
      <c r="B2116" s="42">
        <v>86005482</v>
      </c>
      <c r="C2116" s="1" t="s">
        <v>2930</v>
      </c>
      <c r="D2116" s="1" t="s">
        <v>8</v>
      </c>
      <c r="E2116" s="1" t="s">
        <v>1959</v>
      </c>
      <c r="F2116" s="1" t="s">
        <v>1542</v>
      </c>
      <c r="G2116" s="1" t="s">
        <v>1551</v>
      </c>
      <c r="H2116" s="1" t="str">
        <f>VLOOKUP(F2116,城市对照表!$B:$C,2,0)</f>
        <v>广州</v>
      </c>
      <c r="I2116" s="1" t="s">
        <v>11713</v>
      </c>
    </row>
    <row r="2117" spans="1:9" x14ac:dyDescent="0.2">
      <c r="A2117" s="1" t="s">
        <v>1542</v>
      </c>
      <c r="B2117" s="42">
        <v>86005483</v>
      </c>
      <c r="C2117" s="1" t="s">
        <v>2932</v>
      </c>
      <c r="D2117" s="1" t="s">
        <v>8</v>
      </c>
      <c r="E2117" s="1" t="s">
        <v>1959</v>
      </c>
      <c r="F2117" s="1" t="s">
        <v>1938</v>
      </c>
      <c r="G2117" s="1" t="s">
        <v>1551</v>
      </c>
      <c r="H2117" s="1" t="str">
        <f>VLOOKUP(F2117,城市对照表!$B:$C,2,0)</f>
        <v>佛山</v>
      </c>
      <c r="I2117" s="1" t="s">
        <v>11712</v>
      </c>
    </row>
    <row r="2118" spans="1:9" x14ac:dyDescent="0.2">
      <c r="A2118" s="1" t="s">
        <v>1542</v>
      </c>
      <c r="B2118" s="42">
        <v>86005485</v>
      </c>
      <c r="C2118" s="1" t="s">
        <v>2934</v>
      </c>
      <c r="D2118" s="1" t="s">
        <v>8</v>
      </c>
      <c r="E2118" s="1" t="s">
        <v>1959</v>
      </c>
      <c r="F2118" s="1" t="s">
        <v>11067</v>
      </c>
      <c r="G2118" s="1" t="s">
        <v>1551</v>
      </c>
      <c r="H2118" s="1" t="str">
        <f>VLOOKUP(F2118,城市对照表!$B:$C,2,0)</f>
        <v>惠州</v>
      </c>
      <c r="I2118" s="1" t="s">
        <v>11713</v>
      </c>
    </row>
    <row r="2119" spans="1:9" x14ac:dyDescent="0.2">
      <c r="A2119" s="1" t="s">
        <v>1542</v>
      </c>
      <c r="B2119" s="42">
        <v>86005486</v>
      </c>
      <c r="C2119" s="1" t="s">
        <v>2936</v>
      </c>
      <c r="D2119" s="1" t="s">
        <v>8</v>
      </c>
      <c r="E2119" s="1" t="s">
        <v>1959</v>
      </c>
      <c r="F2119" s="1" t="s">
        <v>1707</v>
      </c>
      <c r="G2119" s="1" t="s">
        <v>1551</v>
      </c>
      <c r="H2119" s="1" t="str">
        <f>VLOOKUP(F2119,城市对照表!$B:$C,2,0)</f>
        <v>韶关</v>
      </c>
      <c r="I2119" s="1" t="s">
        <v>11713</v>
      </c>
    </row>
    <row r="2120" spans="1:9" x14ac:dyDescent="0.2">
      <c r="A2120" s="1" t="s">
        <v>1542</v>
      </c>
      <c r="B2120" s="42">
        <v>86005487</v>
      </c>
      <c r="C2120" s="1" t="s">
        <v>2938</v>
      </c>
      <c r="D2120" s="1" t="s">
        <v>8</v>
      </c>
      <c r="E2120" s="1" t="s">
        <v>1959</v>
      </c>
      <c r="F2120" s="1" t="s">
        <v>1982</v>
      </c>
      <c r="G2120" s="1" t="s">
        <v>1551</v>
      </c>
      <c r="H2120" s="1" t="str">
        <f>VLOOKUP(F2120,城市对照表!$B:$C,2,0)</f>
        <v>江门</v>
      </c>
      <c r="I2120" s="1" t="s">
        <v>11713</v>
      </c>
    </row>
    <row r="2121" spans="1:9" x14ac:dyDescent="0.2">
      <c r="A2121" s="1" t="s">
        <v>1542</v>
      </c>
      <c r="B2121" s="42">
        <v>86005489</v>
      </c>
      <c r="C2121" s="1" t="s">
        <v>2940</v>
      </c>
      <c r="D2121" s="1" t="s">
        <v>8</v>
      </c>
      <c r="E2121" s="1" t="s">
        <v>1959</v>
      </c>
      <c r="F2121" s="1" t="s">
        <v>11046</v>
      </c>
      <c r="G2121" s="1" t="s">
        <v>1551</v>
      </c>
      <c r="H2121" s="1" t="str">
        <f>VLOOKUP(F2121,城市对照表!$B:$C,2,0)</f>
        <v>云浮</v>
      </c>
      <c r="I2121" s="1" t="s">
        <v>11713</v>
      </c>
    </row>
    <row r="2122" spans="1:9" x14ac:dyDescent="0.2">
      <c r="A2122" s="1" t="s">
        <v>1542</v>
      </c>
      <c r="B2122" s="42">
        <v>86005490</v>
      </c>
      <c r="C2122" s="1" t="s">
        <v>2942</v>
      </c>
      <c r="D2122" s="1" t="s">
        <v>8</v>
      </c>
      <c r="E2122" s="1" t="s">
        <v>1959</v>
      </c>
      <c r="F2122" s="1" t="s">
        <v>1542</v>
      </c>
      <c r="G2122" s="1" t="s">
        <v>1551</v>
      </c>
      <c r="H2122" s="1" t="str">
        <f>VLOOKUP(F2122,城市对照表!$B:$C,2,0)</f>
        <v>广州</v>
      </c>
      <c r="I2122" s="1" t="s">
        <v>11713</v>
      </c>
    </row>
    <row r="2123" spans="1:9" x14ac:dyDescent="0.2">
      <c r="A2123" s="1" t="s">
        <v>1542</v>
      </c>
      <c r="B2123" s="42">
        <v>86005491</v>
      </c>
      <c r="C2123" s="1" t="s">
        <v>2944</v>
      </c>
      <c r="D2123" s="1" t="s">
        <v>8</v>
      </c>
      <c r="E2123" s="1" t="s">
        <v>1959</v>
      </c>
      <c r="F2123" s="1" t="s">
        <v>11050</v>
      </c>
      <c r="G2123" s="1" t="s">
        <v>1551</v>
      </c>
      <c r="H2123" s="1" t="str">
        <f>VLOOKUP(F2123,城市对照表!$B:$C,2,0)</f>
        <v>佛山</v>
      </c>
      <c r="I2123" s="1" t="s">
        <v>11713</v>
      </c>
    </row>
    <row r="2124" spans="1:9" x14ac:dyDescent="0.2">
      <c r="A2124" s="1" t="s">
        <v>1542</v>
      </c>
      <c r="B2124" s="42">
        <v>86005492</v>
      </c>
      <c r="C2124" s="1" t="s">
        <v>2946</v>
      </c>
      <c r="D2124" s="1" t="s">
        <v>8</v>
      </c>
      <c r="E2124" s="1" t="s">
        <v>1959</v>
      </c>
      <c r="F2124" s="1" t="s">
        <v>1856</v>
      </c>
      <c r="G2124" s="1" t="s">
        <v>1551</v>
      </c>
      <c r="H2124" s="1" t="str">
        <f>VLOOKUP(F2124,城市对照表!$B:$C,2,0)</f>
        <v>茂名</v>
      </c>
      <c r="I2124" s="1" t="s">
        <v>11713</v>
      </c>
    </row>
    <row r="2125" spans="1:9" x14ac:dyDescent="0.2">
      <c r="A2125" s="1" t="s">
        <v>1542</v>
      </c>
      <c r="B2125" s="42">
        <v>86005493</v>
      </c>
      <c r="C2125" s="1" t="s">
        <v>2948</v>
      </c>
      <c r="D2125" s="1" t="s">
        <v>8</v>
      </c>
      <c r="E2125" s="1" t="s">
        <v>1959</v>
      </c>
      <c r="F2125" s="1" t="s">
        <v>11042</v>
      </c>
      <c r="G2125" s="1" t="s">
        <v>1551</v>
      </c>
      <c r="H2125" s="1" t="str">
        <f>VLOOKUP(F2125,城市对照表!$B:$C,2,0)</f>
        <v>广州</v>
      </c>
      <c r="I2125" s="1" t="s">
        <v>11712</v>
      </c>
    </row>
    <row r="2126" spans="1:9" x14ac:dyDescent="0.2">
      <c r="A2126" s="1" t="s">
        <v>1542</v>
      </c>
      <c r="B2126" s="42">
        <v>86005494</v>
      </c>
      <c r="C2126" s="1" t="s">
        <v>2950</v>
      </c>
      <c r="D2126" s="1" t="s">
        <v>8</v>
      </c>
      <c r="E2126" s="1" t="s">
        <v>1959</v>
      </c>
      <c r="F2126" s="1" t="s">
        <v>1542</v>
      </c>
      <c r="G2126" s="1" t="s">
        <v>1551</v>
      </c>
      <c r="H2126" s="1" t="str">
        <f>VLOOKUP(F2126,城市对照表!$B:$C,2,0)</f>
        <v>广州</v>
      </c>
      <c r="I2126" s="1" t="s">
        <v>11713</v>
      </c>
    </row>
    <row r="2127" spans="1:9" x14ac:dyDescent="0.2">
      <c r="A2127" s="1" t="s">
        <v>1542</v>
      </c>
      <c r="B2127" s="42">
        <v>86005495</v>
      </c>
      <c r="C2127" s="1" t="s">
        <v>2952</v>
      </c>
      <c r="D2127" s="1" t="s">
        <v>8</v>
      </c>
      <c r="E2127" s="1" t="s">
        <v>1959</v>
      </c>
      <c r="F2127" s="1" t="s">
        <v>1862</v>
      </c>
      <c r="G2127" s="1" t="s">
        <v>1551</v>
      </c>
      <c r="H2127" s="1" t="str">
        <f>VLOOKUP(F2127,城市对照表!$B:$C,2,0)</f>
        <v>肇庆</v>
      </c>
      <c r="I2127" s="1" t="s">
        <v>11713</v>
      </c>
    </row>
    <row r="2128" spans="1:9" x14ac:dyDescent="0.2">
      <c r="A2128" s="1" t="s">
        <v>1542</v>
      </c>
      <c r="B2128" s="42">
        <v>86005496</v>
      </c>
      <c r="C2128" s="1" t="s">
        <v>2954</v>
      </c>
      <c r="D2128" s="1" t="s">
        <v>8</v>
      </c>
      <c r="E2128" s="1" t="s">
        <v>1959</v>
      </c>
      <c r="F2128" s="1" t="s">
        <v>11058</v>
      </c>
      <c r="G2128" s="1" t="s">
        <v>1551</v>
      </c>
      <c r="H2128" s="1" t="str">
        <f>VLOOKUP(F2128,城市对照表!$B:$C,2,0)</f>
        <v>佛山</v>
      </c>
      <c r="I2128" s="1" t="s">
        <v>11713</v>
      </c>
    </row>
    <row r="2129" spans="1:9" x14ac:dyDescent="0.2">
      <c r="A2129" s="1" t="s">
        <v>1542</v>
      </c>
      <c r="B2129" s="42">
        <v>86005499</v>
      </c>
      <c r="C2129" s="1" t="s">
        <v>2956</v>
      </c>
      <c r="D2129" s="1" t="s">
        <v>8</v>
      </c>
      <c r="E2129" s="1" t="s">
        <v>1959</v>
      </c>
      <c r="F2129" s="1" t="s">
        <v>1542</v>
      </c>
      <c r="G2129" s="1" t="s">
        <v>1551</v>
      </c>
      <c r="H2129" s="1" t="str">
        <f>VLOOKUP(F2129,城市对照表!$B:$C,2,0)</f>
        <v>广州</v>
      </c>
      <c r="I2129" s="1" t="s">
        <v>11713</v>
      </c>
    </row>
    <row r="2130" spans="1:9" x14ac:dyDescent="0.2">
      <c r="A2130" s="1" t="s">
        <v>1542</v>
      </c>
      <c r="B2130" s="42">
        <v>86005503</v>
      </c>
      <c r="C2130" s="1" t="s">
        <v>2958</v>
      </c>
      <c r="D2130" s="1" t="s">
        <v>35</v>
      </c>
      <c r="E2130" s="1" t="s">
        <v>1959</v>
      </c>
      <c r="F2130" s="1" t="s">
        <v>1542</v>
      </c>
      <c r="G2130" s="1" t="s">
        <v>1551</v>
      </c>
      <c r="H2130" s="1" t="str">
        <f>VLOOKUP(F2130,城市对照表!$B:$C,2,0)</f>
        <v>广州</v>
      </c>
      <c r="I2130" s="1" t="s">
        <v>11712</v>
      </c>
    </row>
    <row r="2131" spans="1:9" x14ac:dyDescent="0.2">
      <c r="A2131" s="1" t="s">
        <v>1542</v>
      </c>
      <c r="B2131" s="42">
        <v>86005506</v>
      </c>
      <c r="C2131" s="1" t="s">
        <v>2960</v>
      </c>
      <c r="D2131" s="1" t="s">
        <v>35</v>
      </c>
      <c r="E2131" s="1" t="s">
        <v>1959</v>
      </c>
      <c r="F2131" s="1" t="s">
        <v>1624</v>
      </c>
      <c r="G2131" s="1" t="s">
        <v>1551</v>
      </c>
      <c r="H2131" s="1" t="str">
        <f>VLOOKUP(F2131,城市对照表!$B:$C,2,0)</f>
        <v>深圳</v>
      </c>
      <c r="I2131" s="1" t="s">
        <v>11713</v>
      </c>
    </row>
    <row r="2132" spans="1:9" x14ac:dyDescent="0.2">
      <c r="A2132" s="1" t="s">
        <v>1542</v>
      </c>
      <c r="B2132" s="42">
        <v>86005508</v>
      </c>
      <c r="C2132" s="1" t="s">
        <v>2962</v>
      </c>
      <c r="D2132" s="1" t="s">
        <v>35</v>
      </c>
      <c r="E2132" s="1" t="s">
        <v>1959</v>
      </c>
      <c r="F2132" s="1" t="s">
        <v>1542</v>
      </c>
      <c r="G2132" s="1" t="s">
        <v>1551</v>
      </c>
      <c r="H2132" s="1" t="str">
        <f>VLOOKUP(F2132,城市对照表!$B:$C,2,0)</f>
        <v>广州</v>
      </c>
      <c r="I2132" s="1" t="s">
        <v>11713</v>
      </c>
    </row>
    <row r="2133" spans="1:9" x14ac:dyDescent="0.2">
      <c r="A2133" s="1" t="s">
        <v>1542</v>
      </c>
      <c r="B2133" s="42">
        <v>86005509</v>
      </c>
      <c r="C2133" s="1" t="s">
        <v>2964</v>
      </c>
      <c r="D2133" s="1" t="s">
        <v>35</v>
      </c>
      <c r="E2133" s="1" t="s">
        <v>1959</v>
      </c>
      <c r="F2133" s="1" t="s">
        <v>1542</v>
      </c>
      <c r="G2133" s="1" t="s">
        <v>1551</v>
      </c>
      <c r="H2133" s="1" t="str">
        <f>VLOOKUP(F2133,城市对照表!$B:$C,2,0)</f>
        <v>广州</v>
      </c>
      <c r="I2133" s="1" t="s">
        <v>11712</v>
      </c>
    </row>
    <row r="2134" spans="1:9" x14ac:dyDescent="0.2">
      <c r="A2134" s="1" t="s">
        <v>1542</v>
      </c>
      <c r="B2134" s="42">
        <v>86005512</v>
      </c>
      <c r="C2134" s="1" t="s">
        <v>2966</v>
      </c>
      <c r="D2134" s="1" t="s">
        <v>35</v>
      </c>
      <c r="E2134" s="1" t="s">
        <v>1959</v>
      </c>
      <c r="F2134" s="1" t="s">
        <v>1814</v>
      </c>
      <c r="G2134" s="1" t="s">
        <v>1551</v>
      </c>
      <c r="H2134" s="1" t="str">
        <f>VLOOKUP(F2134,城市对照表!$B:$C,2,0)</f>
        <v>珠海</v>
      </c>
      <c r="I2134" s="1" t="s">
        <v>11713</v>
      </c>
    </row>
    <row r="2135" spans="1:9" x14ac:dyDescent="0.2">
      <c r="A2135" s="1" t="s">
        <v>1542</v>
      </c>
      <c r="B2135" s="42">
        <v>86005513</v>
      </c>
      <c r="C2135" s="1" t="s">
        <v>2968</v>
      </c>
      <c r="D2135" s="1" t="s">
        <v>35</v>
      </c>
      <c r="E2135" s="1" t="s">
        <v>1959</v>
      </c>
      <c r="F2135" s="1" t="s">
        <v>11048</v>
      </c>
      <c r="G2135" s="1" t="s">
        <v>1551</v>
      </c>
      <c r="H2135" s="1" t="str">
        <f>VLOOKUP(F2135,城市对照表!$B:$C,2,0)</f>
        <v>广州</v>
      </c>
      <c r="I2135" s="1" t="s">
        <v>11713</v>
      </c>
    </row>
    <row r="2136" spans="1:9" x14ac:dyDescent="0.2">
      <c r="A2136" s="1" t="s">
        <v>1542</v>
      </c>
      <c r="B2136" s="42">
        <v>86005515</v>
      </c>
      <c r="C2136" s="1" t="s">
        <v>2970</v>
      </c>
      <c r="D2136" s="1" t="s">
        <v>35</v>
      </c>
      <c r="E2136" s="1" t="s">
        <v>1959</v>
      </c>
      <c r="F2136" s="1" t="s">
        <v>1624</v>
      </c>
      <c r="G2136" s="1" t="s">
        <v>1551</v>
      </c>
      <c r="H2136" s="1" t="str">
        <f>VLOOKUP(F2136,城市对照表!$B:$C,2,0)</f>
        <v>深圳</v>
      </c>
      <c r="I2136" s="1" t="s">
        <v>11713</v>
      </c>
    </row>
    <row r="2137" spans="1:9" x14ac:dyDescent="0.2">
      <c r="A2137" s="1" t="s">
        <v>1542</v>
      </c>
      <c r="B2137" s="42">
        <v>86005516</v>
      </c>
      <c r="C2137" s="1" t="s">
        <v>2972</v>
      </c>
      <c r="D2137" s="1" t="s">
        <v>35</v>
      </c>
      <c r="E2137" s="1" t="s">
        <v>1959</v>
      </c>
      <c r="F2137" s="1" t="s">
        <v>2973</v>
      </c>
      <c r="G2137" s="1" t="s">
        <v>1551</v>
      </c>
      <c r="H2137" s="1" t="str">
        <f>VLOOKUP(F2137,城市对照表!$B:$C,2,0)</f>
        <v>汕头</v>
      </c>
      <c r="I2137" s="1" t="s">
        <v>11713</v>
      </c>
    </row>
    <row r="2138" spans="1:9" x14ac:dyDescent="0.2">
      <c r="A2138" s="1" t="s">
        <v>1542</v>
      </c>
      <c r="B2138" s="42">
        <v>86005517</v>
      </c>
      <c r="C2138" s="1" t="s">
        <v>2975</v>
      </c>
      <c r="D2138" s="1" t="s">
        <v>35</v>
      </c>
      <c r="E2138" s="1" t="s">
        <v>1959</v>
      </c>
      <c r="F2138" s="1" t="s">
        <v>1542</v>
      </c>
      <c r="G2138" s="1" t="s">
        <v>1551</v>
      </c>
      <c r="H2138" s="1" t="str">
        <f>VLOOKUP(F2138,城市对照表!$B:$C,2,0)</f>
        <v>广州</v>
      </c>
      <c r="I2138" s="1" t="s">
        <v>11713</v>
      </c>
    </row>
    <row r="2139" spans="1:9" x14ac:dyDescent="0.2">
      <c r="A2139" s="1" t="s">
        <v>1542</v>
      </c>
      <c r="B2139" s="42">
        <v>86005518</v>
      </c>
      <c r="C2139" s="1" t="s">
        <v>2977</v>
      </c>
      <c r="D2139" s="1" t="s">
        <v>35</v>
      </c>
      <c r="E2139" s="1" t="s">
        <v>1959</v>
      </c>
      <c r="F2139" s="1" t="s">
        <v>1624</v>
      </c>
      <c r="G2139" s="1" t="s">
        <v>1551</v>
      </c>
      <c r="H2139" s="1" t="str">
        <f>VLOOKUP(F2139,城市对照表!$B:$C,2,0)</f>
        <v>深圳</v>
      </c>
      <c r="I2139" s="1" t="s">
        <v>11712</v>
      </c>
    </row>
    <row r="2140" spans="1:9" x14ac:dyDescent="0.2">
      <c r="A2140" s="1" t="s">
        <v>1542</v>
      </c>
      <c r="B2140" s="42">
        <v>86005519</v>
      </c>
      <c r="C2140" s="1" t="s">
        <v>2979</v>
      </c>
      <c r="D2140" s="1" t="s">
        <v>35</v>
      </c>
      <c r="E2140" s="1" t="s">
        <v>1959</v>
      </c>
      <c r="F2140" s="1" t="s">
        <v>1624</v>
      </c>
      <c r="G2140" s="1" t="s">
        <v>1551</v>
      </c>
      <c r="H2140" s="1" t="str">
        <f>VLOOKUP(F2140,城市对照表!$B:$C,2,0)</f>
        <v>深圳</v>
      </c>
      <c r="I2140" s="1" t="s">
        <v>11713</v>
      </c>
    </row>
    <row r="2141" spans="1:9" x14ac:dyDescent="0.2">
      <c r="A2141" s="1" t="s">
        <v>1542</v>
      </c>
      <c r="B2141" s="42">
        <v>86005521</v>
      </c>
      <c r="C2141" s="1" t="s">
        <v>2981</v>
      </c>
      <c r="D2141" s="1" t="s">
        <v>35</v>
      </c>
      <c r="E2141" s="1" t="s">
        <v>1959</v>
      </c>
      <c r="F2141" s="1" t="s">
        <v>1624</v>
      </c>
      <c r="G2141" s="1" t="s">
        <v>1551</v>
      </c>
      <c r="H2141" s="1" t="str">
        <f>VLOOKUP(F2141,城市对照表!$B:$C,2,0)</f>
        <v>深圳</v>
      </c>
      <c r="I2141" s="1" t="s">
        <v>11713</v>
      </c>
    </row>
    <row r="2142" spans="1:9" x14ac:dyDescent="0.2">
      <c r="A2142" s="1" t="s">
        <v>1542</v>
      </c>
      <c r="B2142" s="42">
        <v>86005522</v>
      </c>
      <c r="C2142" s="1" t="s">
        <v>2983</v>
      </c>
      <c r="D2142" s="1" t="s">
        <v>35</v>
      </c>
      <c r="E2142" s="1" t="s">
        <v>1959</v>
      </c>
      <c r="F2142" s="1" t="s">
        <v>1624</v>
      </c>
      <c r="G2142" s="1" t="s">
        <v>1551</v>
      </c>
      <c r="H2142" s="1" t="str">
        <f>VLOOKUP(F2142,城市对照表!$B:$C,2,0)</f>
        <v>深圳</v>
      </c>
      <c r="I2142" s="1" t="s">
        <v>11713</v>
      </c>
    </row>
    <row r="2143" spans="1:9" x14ac:dyDescent="0.2">
      <c r="A2143" s="1" t="s">
        <v>1542</v>
      </c>
      <c r="B2143" s="42">
        <v>86005523</v>
      </c>
      <c r="C2143" s="1" t="s">
        <v>2985</v>
      </c>
      <c r="D2143" s="1" t="s">
        <v>35</v>
      </c>
      <c r="E2143" s="1" t="s">
        <v>1959</v>
      </c>
      <c r="F2143" s="1" t="s">
        <v>1542</v>
      </c>
      <c r="G2143" s="1" t="s">
        <v>1551</v>
      </c>
      <c r="H2143" s="1" t="str">
        <f>VLOOKUP(F2143,城市对照表!$B:$C,2,0)</f>
        <v>广州</v>
      </c>
      <c r="I2143" s="1" t="s">
        <v>11713</v>
      </c>
    </row>
    <row r="2144" spans="1:9" x14ac:dyDescent="0.2">
      <c r="A2144" s="1" t="s">
        <v>1542</v>
      </c>
      <c r="B2144" s="42">
        <v>86005524</v>
      </c>
      <c r="C2144" s="1" t="s">
        <v>2987</v>
      </c>
      <c r="D2144" s="1" t="s">
        <v>35</v>
      </c>
      <c r="E2144" s="1" t="s">
        <v>1959</v>
      </c>
      <c r="F2144" s="1" t="s">
        <v>1542</v>
      </c>
      <c r="G2144" s="1" t="s">
        <v>1551</v>
      </c>
      <c r="H2144" s="1" t="str">
        <f>VLOOKUP(F2144,城市对照表!$B:$C,2,0)</f>
        <v>广州</v>
      </c>
      <c r="I2144" s="1" t="s">
        <v>11713</v>
      </c>
    </row>
    <row r="2145" spans="1:9" x14ac:dyDescent="0.2">
      <c r="A2145" s="1" t="s">
        <v>1542</v>
      </c>
      <c r="B2145" s="42">
        <v>86005525</v>
      </c>
      <c r="C2145" s="1" t="s">
        <v>2989</v>
      </c>
      <c r="D2145" s="1" t="s">
        <v>35</v>
      </c>
      <c r="E2145" s="1" t="s">
        <v>1959</v>
      </c>
      <c r="F2145" s="1" t="s">
        <v>1624</v>
      </c>
      <c r="G2145" s="1" t="s">
        <v>1551</v>
      </c>
      <c r="H2145" s="1" t="str">
        <f>VLOOKUP(F2145,城市对照表!$B:$C,2,0)</f>
        <v>深圳</v>
      </c>
      <c r="I2145" s="1" t="s">
        <v>11713</v>
      </c>
    </row>
    <row r="2146" spans="1:9" x14ac:dyDescent="0.2">
      <c r="A2146" s="1" t="s">
        <v>1542</v>
      </c>
      <c r="B2146" s="42">
        <v>86005528</v>
      </c>
      <c r="C2146" s="1" t="s">
        <v>2991</v>
      </c>
      <c r="D2146" s="1" t="s">
        <v>35</v>
      </c>
      <c r="E2146" s="1" t="s">
        <v>1959</v>
      </c>
      <c r="F2146" s="1" t="s">
        <v>1607</v>
      </c>
      <c r="G2146" s="1" t="s">
        <v>1551</v>
      </c>
      <c r="H2146" s="1" t="str">
        <f>VLOOKUP(F2146,城市对照表!$B:$C,2,0)</f>
        <v>惠州</v>
      </c>
      <c r="I2146" s="1" t="s">
        <v>11712</v>
      </c>
    </row>
    <row r="2147" spans="1:9" x14ac:dyDescent="0.2">
      <c r="A2147" s="1" t="s">
        <v>1542</v>
      </c>
      <c r="B2147" s="42">
        <v>86005529</v>
      </c>
      <c r="C2147" s="1" t="s">
        <v>2993</v>
      </c>
      <c r="D2147" s="1" t="s">
        <v>35</v>
      </c>
      <c r="E2147" s="1" t="s">
        <v>1959</v>
      </c>
      <c r="F2147" s="1" t="s">
        <v>1624</v>
      </c>
      <c r="G2147" s="1" t="s">
        <v>1551</v>
      </c>
      <c r="H2147" s="1" t="str">
        <f>VLOOKUP(F2147,城市对照表!$B:$C,2,0)</f>
        <v>深圳</v>
      </c>
      <c r="I2147" s="1" t="s">
        <v>11713</v>
      </c>
    </row>
    <row r="2148" spans="1:9" x14ac:dyDescent="0.2">
      <c r="A2148" s="1" t="s">
        <v>1542</v>
      </c>
      <c r="B2148" s="42">
        <v>86005530</v>
      </c>
      <c r="C2148" s="1" t="s">
        <v>2995</v>
      </c>
      <c r="D2148" s="1" t="s">
        <v>35</v>
      </c>
      <c r="E2148" s="1" t="s">
        <v>1959</v>
      </c>
      <c r="F2148" s="1" t="s">
        <v>1624</v>
      </c>
      <c r="G2148" s="1" t="s">
        <v>1551</v>
      </c>
      <c r="H2148" s="1" t="str">
        <f>VLOOKUP(F2148,城市对照表!$B:$C,2,0)</f>
        <v>深圳</v>
      </c>
      <c r="I2148" s="1" t="s">
        <v>11713</v>
      </c>
    </row>
    <row r="2149" spans="1:9" x14ac:dyDescent="0.2">
      <c r="A2149" s="1" t="s">
        <v>1542</v>
      </c>
      <c r="B2149" s="42">
        <v>86005531</v>
      </c>
      <c r="C2149" s="1" t="s">
        <v>2997</v>
      </c>
      <c r="D2149" s="1" t="s">
        <v>35</v>
      </c>
      <c r="E2149" s="1" t="s">
        <v>1959</v>
      </c>
      <c r="F2149" s="1" t="s">
        <v>11058</v>
      </c>
      <c r="G2149" s="1" t="s">
        <v>1551</v>
      </c>
      <c r="H2149" s="1" t="str">
        <f>VLOOKUP(F2149,城市对照表!$B:$C,2,0)</f>
        <v>佛山</v>
      </c>
      <c r="I2149" s="1" t="s">
        <v>11713</v>
      </c>
    </row>
    <row r="2150" spans="1:9" x14ac:dyDescent="0.2">
      <c r="A2150" s="1" t="s">
        <v>1542</v>
      </c>
      <c r="B2150" s="42">
        <v>86005533</v>
      </c>
      <c r="C2150" s="1" t="s">
        <v>2999</v>
      </c>
      <c r="D2150" s="1" t="s">
        <v>35</v>
      </c>
      <c r="E2150" s="1" t="s">
        <v>1959</v>
      </c>
      <c r="F2150" s="1" t="s">
        <v>1624</v>
      </c>
      <c r="G2150" s="1" t="s">
        <v>1551</v>
      </c>
      <c r="H2150" s="1" t="str">
        <f>VLOOKUP(F2150,城市对照表!$B:$C,2,0)</f>
        <v>深圳</v>
      </c>
      <c r="I2150" s="1" t="s">
        <v>11713</v>
      </c>
    </row>
    <row r="2151" spans="1:9" x14ac:dyDescent="0.2">
      <c r="A2151" s="1" t="s">
        <v>1542</v>
      </c>
      <c r="B2151" s="42">
        <v>86005534</v>
      </c>
      <c r="C2151" s="1" t="s">
        <v>3001</v>
      </c>
      <c r="D2151" s="1" t="s">
        <v>35</v>
      </c>
      <c r="E2151" s="1" t="s">
        <v>1959</v>
      </c>
      <c r="F2151" s="1" t="s">
        <v>1555</v>
      </c>
      <c r="G2151" s="1" t="s">
        <v>1551</v>
      </c>
      <c r="H2151" s="1" t="str">
        <f>VLOOKUP(F2151,城市对照表!$B:$C,2,0)</f>
        <v>东莞</v>
      </c>
      <c r="I2151" s="1" t="s">
        <v>11713</v>
      </c>
    </row>
    <row r="2152" spans="1:9" x14ac:dyDescent="0.2">
      <c r="A2152" s="1" t="s">
        <v>1542</v>
      </c>
      <c r="B2152" s="42">
        <v>86005535</v>
      </c>
      <c r="C2152" s="1" t="s">
        <v>3003</v>
      </c>
      <c r="D2152" s="1" t="s">
        <v>35</v>
      </c>
      <c r="E2152" s="1" t="s">
        <v>1959</v>
      </c>
      <c r="F2152" s="1" t="s">
        <v>1555</v>
      </c>
      <c r="G2152" s="1" t="s">
        <v>1551</v>
      </c>
      <c r="H2152" s="1" t="str">
        <f>VLOOKUP(F2152,城市对照表!$B:$C,2,0)</f>
        <v>东莞</v>
      </c>
      <c r="I2152" s="1" t="s">
        <v>11713</v>
      </c>
    </row>
    <row r="2153" spans="1:9" x14ac:dyDescent="0.2">
      <c r="A2153" s="1" t="s">
        <v>1542</v>
      </c>
      <c r="B2153" s="42">
        <v>86005536</v>
      </c>
      <c r="C2153" s="1" t="s">
        <v>3005</v>
      </c>
      <c r="D2153" s="1" t="s">
        <v>35</v>
      </c>
      <c r="E2153" s="1" t="s">
        <v>1959</v>
      </c>
      <c r="F2153" s="1" t="s">
        <v>1862</v>
      </c>
      <c r="G2153" s="1" t="s">
        <v>1551</v>
      </c>
      <c r="H2153" s="1" t="str">
        <f>VLOOKUP(F2153,城市对照表!$B:$C,2,0)</f>
        <v>肇庆</v>
      </c>
      <c r="I2153" s="1" t="s">
        <v>11713</v>
      </c>
    </row>
    <row r="2154" spans="1:9" x14ac:dyDescent="0.2">
      <c r="A2154" s="1" t="s">
        <v>1542</v>
      </c>
      <c r="B2154" s="42">
        <v>86005537</v>
      </c>
      <c r="C2154" s="1" t="s">
        <v>3007</v>
      </c>
      <c r="D2154" s="1" t="s">
        <v>35</v>
      </c>
      <c r="E2154" s="1" t="s">
        <v>1959</v>
      </c>
      <c r="F2154" s="1" t="s">
        <v>1542</v>
      </c>
      <c r="G2154" s="1" t="s">
        <v>1551</v>
      </c>
      <c r="H2154" s="1" t="str">
        <f>VLOOKUP(F2154,城市对照表!$B:$C,2,0)</f>
        <v>广州</v>
      </c>
      <c r="I2154" s="1" t="s">
        <v>11713</v>
      </c>
    </row>
    <row r="2155" spans="1:9" x14ac:dyDescent="0.2">
      <c r="A2155" s="1" t="s">
        <v>1542</v>
      </c>
      <c r="B2155" s="42">
        <v>86005538</v>
      </c>
      <c r="C2155" s="1" t="s">
        <v>3009</v>
      </c>
      <c r="D2155" s="1" t="s">
        <v>35</v>
      </c>
      <c r="E2155" s="1" t="s">
        <v>1959</v>
      </c>
      <c r="F2155" s="1" t="s">
        <v>1577</v>
      </c>
      <c r="G2155" s="1" t="s">
        <v>1551</v>
      </c>
      <c r="H2155" s="1" t="str">
        <f>VLOOKUP(F2155,城市对照表!$B:$C,2,0)</f>
        <v>中山</v>
      </c>
      <c r="I2155" s="1" t="s">
        <v>11713</v>
      </c>
    </row>
    <row r="2156" spans="1:9" x14ac:dyDescent="0.2">
      <c r="A2156" s="1" t="s">
        <v>1542</v>
      </c>
      <c r="B2156" s="42">
        <v>86005539</v>
      </c>
      <c r="C2156" s="1" t="s">
        <v>3011</v>
      </c>
      <c r="D2156" s="1" t="s">
        <v>35</v>
      </c>
      <c r="E2156" s="1" t="s">
        <v>1959</v>
      </c>
      <c r="F2156" s="1" t="s">
        <v>11058</v>
      </c>
      <c r="G2156" s="1" t="s">
        <v>1551</v>
      </c>
      <c r="H2156" s="1" t="str">
        <f>VLOOKUP(F2156,城市对照表!$B:$C,2,0)</f>
        <v>佛山</v>
      </c>
      <c r="I2156" s="1" t="s">
        <v>11713</v>
      </c>
    </row>
    <row r="2157" spans="1:9" x14ac:dyDescent="0.2">
      <c r="A2157" s="1" t="s">
        <v>1542</v>
      </c>
      <c r="B2157" s="42">
        <v>86005540</v>
      </c>
      <c r="C2157" s="1" t="s">
        <v>3013</v>
      </c>
      <c r="D2157" s="1" t="s">
        <v>35</v>
      </c>
      <c r="E2157" s="1" t="s">
        <v>1959</v>
      </c>
      <c r="F2157" s="1" t="s">
        <v>1577</v>
      </c>
      <c r="G2157" s="1" t="s">
        <v>1551</v>
      </c>
      <c r="H2157" s="1" t="str">
        <f>VLOOKUP(F2157,城市对照表!$B:$C,2,0)</f>
        <v>中山</v>
      </c>
      <c r="I2157" s="1" t="s">
        <v>11713</v>
      </c>
    </row>
    <row r="2158" spans="1:9" x14ac:dyDescent="0.2">
      <c r="A2158" s="1" t="s">
        <v>1542</v>
      </c>
      <c r="B2158" s="42">
        <v>86005541</v>
      </c>
      <c r="C2158" s="1" t="s">
        <v>3015</v>
      </c>
      <c r="D2158" s="1" t="s">
        <v>35</v>
      </c>
      <c r="E2158" s="1" t="s">
        <v>1959</v>
      </c>
      <c r="F2158" s="1" t="s">
        <v>1562</v>
      </c>
      <c r="G2158" s="1" t="s">
        <v>1563</v>
      </c>
      <c r="H2158" s="1" t="str">
        <f>VLOOKUP(F2158,城市对照表!$B:$C,2,0)</f>
        <v>海口</v>
      </c>
      <c r="I2158" s="1" t="s">
        <v>11713</v>
      </c>
    </row>
    <row r="2159" spans="1:9" x14ac:dyDescent="0.2">
      <c r="A2159" s="1" t="s">
        <v>1542</v>
      </c>
      <c r="B2159" s="42">
        <v>86005542</v>
      </c>
      <c r="C2159" s="1" t="s">
        <v>3017</v>
      </c>
      <c r="D2159" s="1" t="s">
        <v>35</v>
      </c>
      <c r="E2159" s="1" t="s">
        <v>1959</v>
      </c>
      <c r="F2159" s="1" t="s">
        <v>1542</v>
      </c>
      <c r="G2159" s="1" t="s">
        <v>1551</v>
      </c>
      <c r="H2159" s="1" t="str">
        <f>VLOOKUP(F2159,城市对照表!$B:$C,2,0)</f>
        <v>广州</v>
      </c>
      <c r="I2159" s="1" t="s">
        <v>11712</v>
      </c>
    </row>
    <row r="2160" spans="1:9" x14ac:dyDescent="0.2">
      <c r="A2160" s="1" t="s">
        <v>1542</v>
      </c>
      <c r="B2160" s="42">
        <v>86005543</v>
      </c>
      <c r="C2160" s="1" t="s">
        <v>3019</v>
      </c>
      <c r="D2160" s="1" t="s">
        <v>35</v>
      </c>
      <c r="E2160" s="1" t="s">
        <v>1959</v>
      </c>
      <c r="F2160" s="1" t="s">
        <v>1542</v>
      </c>
      <c r="G2160" s="1" t="s">
        <v>1551</v>
      </c>
      <c r="H2160" s="1" t="str">
        <f>VLOOKUP(F2160,城市对照表!$B:$C,2,0)</f>
        <v>广州</v>
      </c>
      <c r="I2160" s="1" t="s">
        <v>11712</v>
      </c>
    </row>
    <row r="2161" spans="1:9" x14ac:dyDescent="0.2">
      <c r="A2161" s="1" t="s">
        <v>1542</v>
      </c>
      <c r="B2161" s="42">
        <v>86005544</v>
      </c>
      <c r="C2161" s="1" t="s">
        <v>3021</v>
      </c>
      <c r="D2161" s="1" t="s">
        <v>35</v>
      </c>
      <c r="E2161" s="1" t="s">
        <v>1959</v>
      </c>
      <c r="F2161" s="1" t="s">
        <v>1542</v>
      </c>
      <c r="G2161" s="1" t="s">
        <v>1551</v>
      </c>
      <c r="H2161" s="1" t="str">
        <f>VLOOKUP(F2161,城市对照表!$B:$C,2,0)</f>
        <v>广州</v>
      </c>
      <c r="I2161" s="1" t="s">
        <v>11713</v>
      </c>
    </row>
    <row r="2162" spans="1:9" x14ac:dyDescent="0.2">
      <c r="A2162" s="1" t="s">
        <v>1542</v>
      </c>
      <c r="B2162" s="42">
        <v>86005545</v>
      </c>
      <c r="C2162" s="1" t="s">
        <v>3023</v>
      </c>
      <c r="D2162" s="1" t="s">
        <v>35</v>
      </c>
      <c r="E2162" s="1" t="s">
        <v>1959</v>
      </c>
      <c r="F2162" s="1" t="s">
        <v>1938</v>
      </c>
      <c r="G2162" s="1" t="s">
        <v>1551</v>
      </c>
      <c r="H2162" s="1" t="str">
        <f>VLOOKUP(F2162,城市对照表!$B:$C,2,0)</f>
        <v>佛山</v>
      </c>
      <c r="I2162" s="1" t="s">
        <v>11712</v>
      </c>
    </row>
    <row r="2163" spans="1:9" x14ac:dyDescent="0.2">
      <c r="A2163" s="1" t="s">
        <v>1542</v>
      </c>
      <c r="B2163" s="42">
        <v>86005546</v>
      </c>
      <c r="C2163" s="1" t="s">
        <v>3025</v>
      </c>
      <c r="D2163" s="1" t="s">
        <v>35</v>
      </c>
      <c r="E2163" s="1" t="s">
        <v>1959</v>
      </c>
      <c r="F2163" s="1" t="s">
        <v>1542</v>
      </c>
      <c r="G2163" s="1" t="s">
        <v>1551</v>
      </c>
      <c r="H2163" s="1" t="str">
        <f>VLOOKUP(F2163,城市对照表!$B:$C,2,0)</f>
        <v>广州</v>
      </c>
      <c r="I2163" s="1" t="s">
        <v>11712</v>
      </c>
    </row>
    <row r="2164" spans="1:9" x14ac:dyDescent="0.2">
      <c r="A2164" s="1" t="s">
        <v>1542</v>
      </c>
      <c r="B2164" s="42">
        <v>86005547</v>
      </c>
      <c r="C2164" s="1" t="s">
        <v>3027</v>
      </c>
      <c r="D2164" s="1" t="s">
        <v>35</v>
      </c>
      <c r="E2164" s="1" t="s">
        <v>1959</v>
      </c>
      <c r="F2164" s="1" t="s">
        <v>1624</v>
      </c>
      <c r="G2164" s="1" t="s">
        <v>1551</v>
      </c>
      <c r="H2164" s="1" t="str">
        <f>VLOOKUP(F2164,城市对照表!$B:$C,2,0)</f>
        <v>深圳</v>
      </c>
      <c r="I2164" s="1" t="s">
        <v>11713</v>
      </c>
    </row>
    <row r="2165" spans="1:9" x14ac:dyDescent="0.2">
      <c r="A2165" s="1" t="s">
        <v>1542</v>
      </c>
      <c r="B2165" s="42">
        <v>86005548</v>
      </c>
      <c r="C2165" s="1" t="s">
        <v>3029</v>
      </c>
      <c r="D2165" s="1" t="s">
        <v>35</v>
      </c>
      <c r="E2165" s="1" t="s">
        <v>1959</v>
      </c>
      <c r="F2165" s="1" t="s">
        <v>1624</v>
      </c>
      <c r="G2165" s="1" t="s">
        <v>1551</v>
      </c>
      <c r="H2165" s="1" t="str">
        <f>VLOOKUP(F2165,城市对照表!$B:$C,2,0)</f>
        <v>深圳</v>
      </c>
      <c r="I2165" s="1" t="s">
        <v>11713</v>
      </c>
    </row>
    <row r="2166" spans="1:9" x14ac:dyDescent="0.2">
      <c r="A2166" s="1" t="s">
        <v>1542</v>
      </c>
      <c r="B2166" s="42">
        <v>86005549</v>
      </c>
      <c r="C2166" s="1" t="s">
        <v>3031</v>
      </c>
      <c r="D2166" s="1" t="s">
        <v>35</v>
      </c>
      <c r="E2166" s="1" t="s">
        <v>1959</v>
      </c>
      <c r="F2166" s="1" t="s">
        <v>1624</v>
      </c>
      <c r="G2166" s="1" t="s">
        <v>1551</v>
      </c>
      <c r="H2166" s="1" t="str">
        <f>VLOOKUP(F2166,城市对照表!$B:$C,2,0)</f>
        <v>深圳</v>
      </c>
      <c r="I2166" s="1" t="s">
        <v>11713</v>
      </c>
    </row>
    <row r="2167" spans="1:9" x14ac:dyDescent="0.2">
      <c r="A2167" s="1" t="s">
        <v>1542</v>
      </c>
      <c r="B2167" s="42">
        <v>86005550</v>
      </c>
      <c r="C2167" s="1" t="s">
        <v>3033</v>
      </c>
      <c r="D2167" s="1" t="s">
        <v>35</v>
      </c>
      <c r="E2167" s="1" t="s">
        <v>1959</v>
      </c>
      <c r="F2167" s="1" t="s">
        <v>1691</v>
      </c>
      <c r="G2167" s="1" t="s">
        <v>1547</v>
      </c>
      <c r="H2167" s="1" t="str">
        <f>VLOOKUP(F2167,城市对照表!$B:$C,2,0)</f>
        <v>桂林</v>
      </c>
      <c r="I2167" s="1" t="s">
        <v>11713</v>
      </c>
    </row>
    <row r="2168" spans="1:9" x14ac:dyDescent="0.2">
      <c r="A2168" s="1" t="s">
        <v>1542</v>
      </c>
      <c r="B2168" s="42">
        <v>86005551</v>
      </c>
      <c r="C2168" s="1" t="s">
        <v>3035</v>
      </c>
      <c r="D2168" s="1" t="s">
        <v>35</v>
      </c>
      <c r="E2168" s="1" t="s">
        <v>1959</v>
      </c>
      <c r="F2168" s="1" t="s">
        <v>1624</v>
      </c>
      <c r="G2168" s="1" t="s">
        <v>1551</v>
      </c>
      <c r="H2168" s="1" t="str">
        <f>VLOOKUP(F2168,城市对照表!$B:$C,2,0)</f>
        <v>深圳</v>
      </c>
      <c r="I2168" s="1" t="s">
        <v>11713</v>
      </c>
    </row>
    <row r="2169" spans="1:9" x14ac:dyDescent="0.2">
      <c r="A2169" s="1" t="s">
        <v>1542</v>
      </c>
      <c r="B2169" s="42">
        <v>86005552</v>
      </c>
      <c r="C2169" s="1" t="s">
        <v>3037</v>
      </c>
      <c r="D2169" s="1" t="s">
        <v>35</v>
      </c>
      <c r="E2169" s="1" t="s">
        <v>1959</v>
      </c>
      <c r="F2169" s="1" t="s">
        <v>1624</v>
      </c>
      <c r="G2169" s="1" t="s">
        <v>1551</v>
      </c>
      <c r="H2169" s="1" t="str">
        <f>VLOOKUP(F2169,城市对照表!$B:$C,2,0)</f>
        <v>深圳</v>
      </c>
      <c r="I2169" s="1" t="s">
        <v>11713</v>
      </c>
    </row>
    <row r="2170" spans="1:9" x14ac:dyDescent="0.2">
      <c r="A2170" s="1" t="s">
        <v>1542</v>
      </c>
      <c r="B2170" s="42">
        <v>86005553</v>
      </c>
      <c r="C2170" s="1" t="s">
        <v>3039</v>
      </c>
      <c r="D2170" s="1" t="s">
        <v>35</v>
      </c>
      <c r="E2170" s="1" t="s">
        <v>1959</v>
      </c>
      <c r="F2170" s="1" t="s">
        <v>1624</v>
      </c>
      <c r="G2170" s="1" t="s">
        <v>1551</v>
      </c>
      <c r="H2170" s="1" t="str">
        <f>VLOOKUP(F2170,城市对照表!$B:$C,2,0)</f>
        <v>深圳</v>
      </c>
      <c r="I2170" s="1" t="s">
        <v>11713</v>
      </c>
    </row>
    <row r="2171" spans="1:9" x14ac:dyDescent="0.2">
      <c r="A2171" s="1" t="s">
        <v>1542</v>
      </c>
      <c r="B2171" s="42">
        <v>86005554</v>
      </c>
      <c r="C2171" s="1" t="s">
        <v>3041</v>
      </c>
      <c r="D2171" s="1" t="s">
        <v>35</v>
      </c>
      <c r="E2171" s="1" t="s">
        <v>1959</v>
      </c>
      <c r="F2171" s="1" t="s">
        <v>1624</v>
      </c>
      <c r="G2171" s="1" t="s">
        <v>1551</v>
      </c>
      <c r="H2171" s="1" t="str">
        <f>VLOOKUP(F2171,城市对照表!$B:$C,2,0)</f>
        <v>深圳</v>
      </c>
      <c r="I2171" s="1" t="s">
        <v>11713</v>
      </c>
    </row>
    <row r="2172" spans="1:9" x14ac:dyDescent="0.2">
      <c r="A2172" s="1" t="s">
        <v>1542</v>
      </c>
      <c r="B2172" s="42">
        <v>86005555</v>
      </c>
      <c r="C2172" s="1" t="s">
        <v>3043</v>
      </c>
      <c r="D2172" s="1" t="s">
        <v>35</v>
      </c>
      <c r="E2172" s="1" t="s">
        <v>1959</v>
      </c>
      <c r="F2172" s="1" t="s">
        <v>1542</v>
      </c>
      <c r="G2172" s="1" t="s">
        <v>1551</v>
      </c>
      <c r="H2172" s="1" t="str">
        <f>VLOOKUP(F2172,城市对照表!$B:$C,2,0)</f>
        <v>广州</v>
      </c>
      <c r="I2172" s="1" t="s">
        <v>11713</v>
      </c>
    </row>
    <row r="2173" spans="1:9" x14ac:dyDescent="0.2">
      <c r="A2173" s="1" t="s">
        <v>1542</v>
      </c>
      <c r="B2173" s="42">
        <v>86005556</v>
      </c>
      <c r="C2173" s="1" t="s">
        <v>3045</v>
      </c>
      <c r="D2173" s="1" t="s">
        <v>35</v>
      </c>
      <c r="E2173" s="1" t="s">
        <v>1959</v>
      </c>
      <c r="F2173" s="1" t="s">
        <v>1624</v>
      </c>
      <c r="G2173" s="1" t="s">
        <v>1551</v>
      </c>
      <c r="H2173" s="1" t="str">
        <f>VLOOKUP(F2173,城市对照表!$B:$C,2,0)</f>
        <v>深圳</v>
      </c>
      <c r="I2173" s="1" t="s">
        <v>11713</v>
      </c>
    </row>
    <row r="2174" spans="1:9" x14ac:dyDescent="0.2">
      <c r="A2174" s="1" t="s">
        <v>1542</v>
      </c>
      <c r="B2174" s="42">
        <v>86005557</v>
      </c>
      <c r="C2174" s="1" t="s">
        <v>3047</v>
      </c>
      <c r="D2174" s="1" t="s">
        <v>35</v>
      </c>
      <c r="E2174" s="1" t="s">
        <v>1959</v>
      </c>
      <c r="F2174" s="1" t="s">
        <v>1542</v>
      </c>
      <c r="G2174" s="1" t="s">
        <v>1551</v>
      </c>
      <c r="H2174" s="1" t="str">
        <f>VLOOKUP(F2174,城市对照表!$B:$C,2,0)</f>
        <v>广州</v>
      </c>
      <c r="I2174" s="1" t="s">
        <v>11712</v>
      </c>
    </row>
    <row r="2175" spans="1:9" x14ac:dyDescent="0.2">
      <c r="A2175" s="1" t="s">
        <v>1542</v>
      </c>
      <c r="B2175" s="42">
        <v>86005558</v>
      </c>
      <c r="C2175" s="1" t="s">
        <v>3049</v>
      </c>
      <c r="D2175" s="1" t="s">
        <v>35</v>
      </c>
      <c r="E2175" s="1" t="s">
        <v>1959</v>
      </c>
      <c r="F2175" s="1" t="s">
        <v>1995</v>
      </c>
      <c r="G2175" s="1" t="s">
        <v>1551</v>
      </c>
      <c r="H2175" s="1" t="str">
        <f>VLOOKUP(F2175,城市对照表!$B:$C,2,0)</f>
        <v>湛江</v>
      </c>
      <c r="I2175" s="1" t="s">
        <v>11713</v>
      </c>
    </row>
    <row r="2176" spans="1:9" x14ac:dyDescent="0.2">
      <c r="A2176" s="1" t="s">
        <v>1542</v>
      </c>
      <c r="B2176" s="42">
        <v>86005559</v>
      </c>
      <c r="C2176" s="1" t="s">
        <v>3051</v>
      </c>
      <c r="D2176" s="1" t="s">
        <v>35</v>
      </c>
      <c r="E2176" s="1" t="s">
        <v>1959</v>
      </c>
      <c r="F2176" s="1" t="s">
        <v>1542</v>
      </c>
      <c r="G2176" s="1" t="s">
        <v>1551</v>
      </c>
      <c r="H2176" s="1" t="str">
        <f>VLOOKUP(F2176,城市对照表!$B:$C,2,0)</f>
        <v>广州</v>
      </c>
      <c r="I2176" s="1" t="s">
        <v>11713</v>
      </c>
    </row>
    <row r="2177" spans="1:9" x14ac:dyDescent="0.2">
      <c r="A2177" s="1" t="s">
        <v>1542</v>
      </c>
      <c r="B2177" s="42">
        <v>86005560</v>
      </c>
      <c r="C2177" s="1" t="s">
        <v>3053</v>
      </c>
      <c r="D2177" s="1" t="s">
        <v>35</v>
      </c>
      <c r="E2177" s="1" t="s">
        <v>1959</v>
      </c>
      <c r="F2177" s="1" t="s">
        <v>1542</v>
      </c>
      <c r="G2177" s="1" t="s">
        <v>1551</v>
      </c>
      <c r="H2177" s="1" t="str">
        <f>VLOOKUP(F2177,城市对照表!$B:$C,2,0)</f>
        <v>广州</v>
      </c>
      <c r="I2177" s="1" t="s">
        <v>11713</v>
      </c>
    </row>
    <row r="2178" spans="1:9" x14ac:dyDescent="0.2">
      <c r="A2178" s="1" t="s">
        <v>1542</v>
      </c>
      <c r="B2178" s="42">
        <v>86005561</v>
      </c>
      <c r="C2178" s="1" t="s">
        <v>3055</v>
      </c>
      <c r="D2178" s="1" t="s">
        <v>35</v>
      </c>
      <c r="E2178" s="1" t="s">
        <v>1959</v>
      </c>
      <c r="F2178" s="1" t="s">
        <v>1555</v>
      </c>
      <c r="G2178" s="1" t="s">
        <v>1551</v>
      </c>
      <c r="H2178" s="1" t="str">
        <f>VLOOKUP(F2178,城市对照表!$B:$C,2,0)</f>
        <v>东莞</v>
      </c>
      <c r="I2178" s="1" t="s">
        <v>11713</v>
      </c>
    </row>
    <row r="2179" spans="1:9" x14ac:dyDescent="0.2">
      <c r="A2179" s="1" t="s">
        <v>1542</v>
      </c>
      <c r="B2179" s="42">
        <v>86005562</v>
      </c>
      <c r="C2179" s="1" t="s">
        <v>3057</v>
      </c>
      <c r="D2179" s="1" t="s">
        <v>35</v>
      </c>
      <c r="E2179" s="1" t="s">
        <v>1959</v>
      </c>
      <c r="F2179" s="1" t="s">
        <v>1555</v>
      </c>
      <c r="G2179" s="1" t="s">
        <v>1551</v>
      </c>
      <c r="H2179" s="1" t="str">
        <f>VLOOKUP(F2179,城市对照表!$B:$C,2,0)</f>
        <v>东莞</v>
      </c>
      <c r="I2179" s="1" t="s">
        <v>11713</v>
      </c>
    </row>
    <row r="2180" spans="1:9" x14ac:dyDescent="0.2">
      <c r="A2180" s="1" t="s">
        <v>1542</v>
      </c>
      <c r="B2180" s="42">
        <v>86005563</v>
      </c>
      <c r="C2180" s="1" t="s">
        <v>3059</v>
      </c>
      <c r="D2180" s="1" t="s">
        <v>35</v>
      </c>
      <c r="E2180" s="1" t="s">
        <v>1959</v>
      </c>
      <c r="F2180" s="1" t="s">
        <v>1938</v>
      </c>
      <c r="G2180" s="1" t="s">
        <v>1551</v>
      </c>
      <c r="H2180" s="1" t="str">
        <f>VLOOKUP(F2180,城市对照表!$B:$C,2,0)</f>
        <v>佛山</v>
      </c>
      <c r="I2180" s="1" t="s">
        <v>11713</v>
      </c>
    </row>
    <row r="2181" spans="1:9" x14ac:dyDescent="0.2">
      <c r="A2181" s="1" t="s">
        <v>1542</v>
      </c>
      <c r="B2181" s="42">
        <v>86005564</v>
      </c>
      <c r="C2181" s="1" t="s">
        <v>3061</v>
      </c>
      <c r="D2181" s="1" t="s">
        <v>35</v>
      </c>
      <c r="E2181" s="1" t="s">
        <v>1959</v>
      </c>
      <c r="F2181" s="1" t="s">
        <v>1624</v>
      </c>
      <c r="G2181" s="1" t="s">
        <v>1551</v>
      </c>
      <c r="H2181" s="1" t="str">
        <f>VLOOKUP(F2181,城市对照表!$B:$C,2,0)</f>
        <v>深圳</v>
      </c>
      <c r="I2181" s="1" t="s">
        <v>11713</v>
      </c>
    </row>
    <row r="2182" spans="1:9" x14ac:dyDescent="0.2">
      <c r="A2182" s="1" t="s">
        <v>1542</v>
      </c>
      <c r="B2182" s="42">
        <v>86005565</v>
      </c>
      <c r="C2182" s="1" t="s">
        <v>3063</v>
      </c>
      <c r="D2182" s="1" t="s">
        <v>35</v>
      </c>
      <c r="E2182" s="1" t="s">
        <v>1959</v>
      </c>
      <c r="F2182" s="1" t="s">
        <v>11050</v>
      </c>
      <c r="G2182" s="1" t="s">
        <v>1551</v>
      </c>
      <c r="H2182" s="1" t="str">
        <f>VLOOKUP(F2182,城市对照表!$B:$C,2,0)</f>
        <v>佛山</v>
      </c>
      <c r="I2182" s="1" t="s">
        <v>11713</v>
      </c>
    </row>
    <row r="2183" spans="1:9" x14ac:dyDescent="0.2">
      <c r="A2183" s="1" t="s">
        <v>1542</v>
      </c>
      <c r="B2183" s="42">
        <v>86005567</v>
      </c>
      <c r="C2183" s="1" t="s">
        <v>3065</v>
      </c>
      <c r="D2183" s="1" t="s">
        <v>35</v>
      </c>
      <c r="E2183" s="1" t="s">
        <v>1959</v>
      </c>
      <c r="F2183" s="1" t="s">
        <v>1562</v>
      </c>
      <c r="G2183" s="1" t="s">
        <v>1563</v>
      </c>
      <c r="H2183" s="1" t="str">
        <f>VLOOKUP(F2183,城市对照表!$B:$C,2,0)</f>
        <v>海口</v>
      </c>
      <c r="I2183" s="1" t="s">
        <v>11713</v>
      </c>
    </row>
    <row r="2184" spans="1:9" x14ac:dyDescent="0.2">
      <c r="A2184" s="1" t="s">
        <v>1542</v>
      </c>
      <c r="B2184" s="42">
        <v>86005571</v>
      </c>
      <c r="C2184" s="1" t="s">
        <v>3067</v>
      </c>
      <c r="D2184" s="1" t="s">
        <v>35</v>
      </c>
      <c r="E2184" s="1" t="s">
        <v>1959</v>
      </c>
      <c r="F2184" s="1" t="s">
        <v>1542</v>
      </c>
      <c r="G2184" s="1" t="s">
        <v>1551</v>
      </c>
      <c r="H2184" s="1" t="str">
        <f>VLOOKUP(F2184,城市对照表!$B:$C,2,0)</f>
        <v>广州</v>
      </c>
      <c r="I2184" s="1" t="s">
        <v>11713</v>
      </c>
    </row>
    <row r="2185" spans="1:9" x14ac:dyDescent="0.2">
      <c r="A2185" s="1" t="s">
        <v>1542</v>
      </c>
      <c r="B2185" s="42">
        <v>86005572</v>
      </c>
      <c r="C2185" s="1" t="s">
        <v>3069</v>
      </c>
      <c r="D2185" s="1" t="s">
        <v>35</v>
      </c>
      <c r="E2185" s="1" t="s">
        <v>1959</v>
      </c>
      <c r="F2185" s="1" t="s">
        <v>1542</v>
      </c>
      <c r="G2185" s="1" t="s">
        <v>1551</v>
      </c>
      <c r="H2185" s="1" t="str">
        <f>VLOOKUP(F2185,城市对照表!$B:$C,2,0)</f>
        <v>广州</v>
      </c>
      <c r="I2185" s="1" t="s">
        <v>11713</v>
      </c>
    </row>
    <row r="2186" spans="1:9" x14ac:dyDescent="0.2">
      <c r="A2186" s="1" t="s">
        <v>1542</v>
      </c>
      <c r="B2186" s="42">
        <v>86005574</v>
      </c>
      <c r="C2186" s="1" t="s">
        <v>3071</v>
      </c>
      <c r="D2186" s="1" t="s">
        <v>35</v>
      </c>
      <c r="E2186" s="1" t="s">
        <v>1959</v>
      </c>
      <c r="F2186" s="1" t="s">
        <v>11042</v>
      </c>
      <c r="G2186" s="1" t="s">
        <v>1551</v>
      </c>
      <c r="H2186" s="1" t="str">
        <f>VLOOKUP(F2186,城市对照表!$B:$C,2,0)</f>
        <v>广州</v>
      </c>
      <c r="I2186" s="1" t="s">
        <v>11713</v>
      </c>
    </row>
    <row r="2187" spans="1:9" x14ac:dyDescent="0.2">
      <c r="A2187" s="1" t="s">
        <v>1542</v>
      </c>
      <c r="B2187" s="42">
        <v>86005575</v>
      </c>
      <c r="C2187" s="1" t="s">
        <v>3073</v>
      </c>
      <c r="D2187" s="1" t="s">
        <v>35</v>
      </c>
      <c r="E2187" s="1" t="s">
        <v>1959</v>
      </c>
      <c r="F2187" s="1" t="s">
        <v>11048</v>
      </c>
      <c r="G2187" s="1" t="s">
        <v>1551</v>
      </c>
      <c r="H2187" s="1" t="str">
        <f>VLOOKUP(F2187,城市对照表!$B:$C,2,0)</f>
        <v>广州</v>
      </c>
      <c r="I2187" s="1" t="s">
        <v>11713</v>
      </c>
    </row>
    <row r="2188" spans="1:9" x14ac:dyDescent="0.2">
      <c r="A2188" s="1" t="s">
        <v>1542</v>
      </c>
      <c r="B2188" s="42">
        <v>86005576</v>
      </c>
      <c r="C2188" s="1" t="s">
        <v>3075</v>
      </c>
      <c r="D2188" s="1" t="s">
        <v>35</v>
      </c>
      <c r="E2188" s="1" t="s">
        <v>1959</v>
      </c>
      <c r="F2188" s="1" t="s">
        <v>1624</v>
      </c>
      <c r="G2188" s="1" t="s">
        <v>1551</v>
      </c>
      <c r="H2188" s="1" t="str">
        <f>VLOOKUP(F2188,城市对照表!$B:$C,2,0)</f>
        <v>深圳</v>
      </c>
      <c r="I2188" s="1" t="s">
        <v>11713</v>
      </c>
    </row>
    <row r="2189" spans="1:9" x14ac:dyDescent="0.2">
      <c r="A2189" s="1" t="s">
        <v>1542</v>
      </c>
      <c r="B2189" s="42">
        <v>86005578</v>
      </c>
      <c r="C2189" s="1" t="s">
        <v>3077</v>
      </c>
      <c r="D2189" s="1" t="s">
        <v>35</v>
      </c>
      <c r="E2189" s="1" t="s">
        <v>1959</v>
      </c>
      <c r="F2189" s="1" t="s">
        <v>1555</v>
      </c>
      <c r="G2189" s="1" t="s">
        <v>1551</v>
      </c>
      <c r="H2189" s="1" t="str">
        <f>VLOOKUP(F2189,城市对照表!$B:$C,2,0)</f>
        <v>东莞</v>
      </c>
      <c r="I2189" s="1" t="s">
        <v>11713</v>
      </c>
    </row>
    <row r="2190" spans="1:9" x14ac:dyDescent="0.2">
      <c r="A2190" s="1" t="s">
        <v>1542</v>
      </c>
      <c r="B2190" s="42">
        <v>86005579</v>
      </c>
      <c r="C2190" s="1" t="s">
        <v>3079</v>
      </c>
      <c r="D2190" s="1" t="s">
        <v>35</v>
      </c>
      <c r="E2190" s="1" t="s">
        <v>1959</v>
      </c>
      <c r="F2190" s="1" t="s">
        <v>1542</v>
      </c>
      <c r="G2190" s="1" t="s">
        <v>1551</v>
      </c>
      <c r="H2190" s="1" t="str">
        <f>VLOOKUP(F2190,城市对照表!$B:$C,2,0)</f>
        <v>广州</v>
      </c>
      <c r="I2190" s="1" t="s">
        <v>11713</v>
      </c>
    </row>
    <row r="2191" spans="1:9" x14ac:dyDescent="0.2">
      <c r="A2191" s="1" t="s">
        <v>1542</v>
      </c>
      <c r="B2191" s="42">
        <v>86005580</v>
      </c>
      <c r="C2191" s="1" t="s">
        <v>3081</v>
      </c>
      <c r="D2191" s="1" t="s">
        <v>35</v>
      </c>
      <c r="E2191" s="1" t="s">
        <v>1959</v>
      </c>
      <c r="F2191" s="1" t="s">
        <v>1546</v>
      </c>
      <c r="G2191" s="1" t="s">
        <v>1547</v>
      </c>
      <c r="H2191" s="1" t="str">
        <f>VLOOKUP(F2191,城市对照表!$B:$C,2,0)</f>
        <v>柳州</v>
      </c>
      <c r="I2191" s="1" t="s">
        <v>11713</v>
      </c>
    </row>
    <row r="2192" spans="1:9" x14ac:dyDescent="0.2">
      <c r="A2192" s="1" t="s">
        <v>1542</v>
      </c>
      <c r="B2192" s="42">
        <v>86005581</v>
      </c>
      <c r="C2192" s="1" t="s">
        <v>3083</v>
      </c>
      <c r="D2192" s="1" t="s">
        <v>35</v>
      </c>
      <c r="E2192" s="1" t="s">
        <v>1959</v>
      </c>
      <c r="F2192" s="1" t="s">
        <v>1624</v>
      </c>
      <c r="G2192" s="1" t="s">
        <v>1551</v>
      </c>
      <c r="H2192" s="1" t="str">
        <f>VLOOKUP(F2192,城市对照表!$B:$C,2,0)</f>
        <v>深圳</v>
      </c>
      <c r="I2192" s="1" t="s">
        <v>11713</v>
      </c>
    </row>
    <row r="2193" spans="1:9" x14ac:dyDescent="0.2">
      <c r="A2193" s="1" t="s">
        <v>1542</v>
      </c>
      <c r="B2193" s="42">
        <v>86005582</v>
      </c>
      <c r="C2193" s="1" t="s">
        <v>3085</v>
      </c>
      <c r="D2193" s="1" t="s">
        <v>35</v>
      </c>
      <c r="E2193" s="1" t="s">
        <v>1959</v>
      </c>
      <c r="F2193" s="1" t="s">
        <v>11044</v>
      </c>
      <c r="G2193" s="1" t="s">
        <v>1551</v>
      </c>
      <c r="H2193" s="1" t="str">
        <f>VLOOKUP(F2193,城市对照表!$B:$C,2,0)</f>
        <v>惠州</v>
      </c>
      <c r="I2193" s="1" t="s">
        <v>11713</v>
      </c>
    </row>
    <row r="2194" spans="1:9" x14ac:dyDescent="0.2">
      <c r="A2194" s="1" t="s">
        <v>1542</v>
      </c>
      <c r="B2194" s="42">
        <v>86005583</v>
      </c>
      <c r="C2194" s="1" t="s">
        <v>3087</v>
      </c>
      <c r="D2194" s="1" t="s">
        <v>35</v>
      </c>
      <c r="E2194" s="1" t="s">
        <v>1959</v>
      </c>
      <c r="F2194" s="1" t="s">
        <v>1555</v>
      </c>
      <c r="G2194" s="1" t="s">
        <v>1551</v>
      </c>
      <c r="H2194" s="1" t="str">
        <f>VLOOKUP(F2194,城市对照表!$B:$C,2,0)</f>
        <v>东莞</v>
      </c>
      <c r="I2194" s="1" t="s">
        <v>11713</v>
      </c>
    </row>
    <row r="2195" spans="1:9" x14ac:dyDescent="0.2">
      <c r="A2195" s="1" t="s">
        <v>1542</v>
      </c>
      <c r="B2195" s="42">
        <v>86005585</v>
      </c>
      <c r="C2195" s="1" t="s">
        <v>3089</v>
      </c>
      <c r="D2195" s="1" t="s">
        <v>35</v>
      </c>
      <c r="E2195" s="1" t="s">
        <v>1959</v>
      </c>
      <c r="F2195" s="1" t="s">
        <v>1542</v>
      </c>
      <c r="G2195" s="1" t="s">
        <v>1551</v>
      </c>
      <c r="H2195" s="1" t="str">
        <f>VLOOKUP(F2195,城市对照表!$B:$C,2,0)</f>
        <v>广州</v>
      </c>
      <c r="I2195" s="1" t="s">
        <v>11713</v>
      </c>
    </row>
    <row r="2196" spans="1:9" x14ac:dyDescent="0.2">
      <c r="A2196" s="1" t="s">
        <v>1542</v>
      </c>
      <c r="B2196" s="42">
        <v>86005586</v>
      </c>
      <c r="C2196" s="1" t="s">
        <v>3091</v>
      </c>
      <c r="D2196" s="1" t="s">
        <v>35</v>
      </c>
      <c r="E2196" s="1" t="s">
        <v>1959</v>
      </c>
      <c r="F2196" s="1" t="s">
        <v>1624</v>
      </c>
      <c r="G2196" s="1" t="s">
        <v>1551</v>
      </c>
      <c r="H2196" s="1" t="str">
        <f>VLOOKUP(F2196,城市对照表!$B:$C,2,0)</f>
        <v>深圳</v>
      </c>
      <c r="I2196" s="1" t="s">
        <v>11713</v>
      </c>
    </row>
    <row r="2197" spans="1:9" x14ac:dyDescent="0.2">
      <c r="A2197" s="1" t="s">
        <v>1542</v>
      </c>
      <c r="B2197" s="42">
        <v>86005587</v>
      </c>
      <c r="C2197" s="1" t="s">
        <v>3093</v>
      </c>
      <c r="D2197" s="1" t="s">
        <v>35</v>
      </c>
      <c r="E2197" s="1" t="s">
        <v>1959</v>
      </c>
      <c r="F2197" s="1" t="s">
        <v>1624</v>
      </c>
      <c r="G2197" s="1" t="s">
        <v>1551</v>
      </c>
      <c r="H2197" s="1" t="str">
        <f>VLOOKUP(F2197,城市对照表!$B:$C,2,0)</f>
        <v>深圳</v>
      </c>
      <c r="I2197" s="1" t="s">
        <v>11713</v>
      </c>
    </row>
    <row r="2198" spans="1:9" x14ac:dyDescent="0.2">
      <c r="A2198" s="1" t="s">
        <v>1542</v>
      </c>
      <c r="B2198" s="42">
        <v>86005588</v>
      </c>
      <c r="C2198" s="1" t="s">
        <v>3095</v>
      </c>
      <c r="D2198" s="1" t="s">
        <v>35</v>
      </c>
      <c r="E2198" s="1" t="s">
        <v>1959</v>
      </c>
      <c r="F2198" s="1" t="s">
        <v>1624</v>
      </c>
      <c r="G2198" s="1" t="s">
        <v>1551</v>
      </c>
      <c r="H2198" s="1" t="str">
        <f>VLOOKUP(F2198,城市对照表!$B:$C,2,0)</f>
        <v>深圳</v>
      </c>
      <c r="I2198" s="1" t="s">
        <v>11713</v>
      </c>
    </row>
    <row r="2199" spans="1:9" x14ac:dyDescent="0.2">
      <c r="A2199" s="1" t="s">
        <v>1542</v>
      </c>
      <c r="B2199" s="42">
        <v>86005589</v>
      </c>
      <c r="C2199" s="1" t="s">
        <v>3097</v>
      </c>
      <c r="D2199" s="1" t="s">
        <v>35</v>
      </c>
      <c r="E2199" s="1" t="s">
        <v>1959</v>
      </c>
      <c r="F2199" s="1" t="s">
        <v>1542</v>
      </c>
      <c r="G2199" s="1" t="s">
        <v>1551</v>
      </c>
      <c r="H2199" s="1" t="str">
        <f>VLOOKUP(F2199,城市对照表!$B:$C,2,0)</f>
        <v>广州</v>
      </c>
      <c r="I2199" s="1" t="s">
        <v>11712</v>
      </c>
    </row>
    <row r="2200" spans="1:9" x14ac:dyDescent="0.2">
      <c r="A2200" s="1" t="s">
        <v>1542</v>
      </c>
      <c r="B2200" s="42">
        <v>86005590</v>
      </c>
      <c r="C2200" s="1" t="s">
        <v>3099</v>
      </c>
      <c r="D2200" s="1" t="s">
        <v>35</v>
      </c>
      <c r="E2200" s="1" t="s">
        <v>1959</v>
      </c>
      <c r="F2200" s="1" t="s">
        <v>1555</v>
      </c>
      <c r="G2200" s="1" t="s">
        <v>1551</v>
      </c>
      <c r="H2200" s="1" t="str">
        <f>VLOOKUP(F2200,城市对照表!$B:$C,2,0)</f>
        <v>东莞</v>
      </c>
      <c r="I2200" s="1" t="s">
        <v>11713</v>
      </c>
    </row>
    <row r="2201" spans="1:9" x14ac:dyDescent="0.2">
      <c r="A2201" s="1" t="s">
        <v>1542</v>
      </c>
      <c r="B2201" s="42">
        <v>86005591</v>
      </c>
      <c r="C2201" s="1" t="s">
        <v>3101</v>
      </c>
      <c r="D2201" s="1" t="s">
        <v>35</v>
      </c>
      <c r="E2201" s="1" t="s">
        <v>1959</v>
      </c>
      <c r="F2201" s="1" t="s">
        <v>1814</v>
      </c>
      <c r="G2201" s="1" t="s">
        <v>1551</v>
      </c>
      <c r="H2201" s="1" t="str">
        <f>VLOOKUP(F2201,城市对照表!$B:$C,2,0)</f>
        <v>珠海</v>
      </c>
      <c r="I2201" s="1" t="s">
        <v>11713</v>
      </c>
    </row>
    <row r="2202" spans="1:9" x14ac:dyDescent="0.2">
      <c r="A2202" s="1" t="s">
        <v>1542</v>
      </c>
      <c r="B2202" s="42">
        <v>86005592</v>
      </c>
      <c r="C2202" s="1" t="s">
        <v>3103</v>
      </c>
      <c r="D2202" s="1" t="s">
        <v>35</v>
      </c>
      <c r="E2202" s="1" t="s">
        <v>1959</v>
      </c>
      <c r="F2202" s="1" t="s">
        <v>1542</v>
      </c>
      <c r="G2202" s="1" t="s">
        <v>1551</v>
      </c>
      <c r="H2202" s="1" t="str">
        <f>VLOOKUP(F2202,城市对照表!$B:$C,2,0)</f>
        <v>广州</v>
      </c>
      <c r="I2202" s="1" t="s">
        <v>11713</v>
      </c>
    </row>
    <row r="2203" spans="1:9" x14ac:dyDescent="0.2">
      <c r="A2203" s="1" t="s">
        <v>1542</v>
      </c>
      <c r="B2203" s="42">
        <v>86005593</v>
      </c>
      <c r="C2203" s="1" t="s">
        <v>3105</v>
      </c>
      <c r="D2203" s="1" t="s">
        <v>35</v>
      </c>
      <c r="E2203" s="1" t="s">
        <v>1959</v>
      </c>
      <c r="F2203" s="1" t="s">
        <v>1700</v>
      </c>
      <c r="G2203" s="1" t="s">
        <v>1551</v>
      </c>
      <c r="H2203" s="1" t="str">
        <f>VLOOKUP(F2203,城市对照表!$B:$C,2,0)</f>
        <v>江门</v>
      </c>
      <c r="I2203" s="1" t="s">
        <v>11713</v>
      </c>
    </row>
    <row r="2204" spans="1:9" x14ac:dyDescent="0.2">
      <c r="A2204" s="1" t="s">
        <v>1542</v>
      </c>
      <c r="B2204" s="42">
        <v>86005594</v>
      </c>
      <c r="C2204" s="1" t="s">
        <v>3107</v>
      </c>
      <c r="D2204" s="1" t="s">
        <v>35</v>
      </c>
      <c r="E2204" s="1" t="s">
        <v>1959</v>
      </c>
      <c r="F2204" s="1" t="s">
        <v>2973</v>
      </c>
      <c r="G2204" s="1" t="s">
        <v>1551</v>
      </c>
      <c r="H2204" s="1" t="str">
        <f>VLOOKUP(F2204,城市对照表!$B:$C,2,0)</f>
        <v>汕头</v>
      </c>
      <c r="I2204" s="1" t="s">
        <v>11713</v>
      </c>
    </row>
    <row r="2205" spans="1:9" x14ac:dyDescent="0.2">
      <c r="A2205" s="1" t="s">
        <v>1542</v>
      </c>
      <c r="B2205" s="42">
        <v>86005595</v>
      </c>
      <c r="C2205" s="1" t="s">
        <v>3109</v>
      </c>
      <c r="D2205" s="1" t="s">
        <v>35</v>
      </c>
      <c r="E2205" s="1" t="s">
        <v>1959</v>
      </c>
      <c r="F2205" s="1" t="s">
        <v>2141</v>
      </c>
      <c r="G2205" s="1" t="s">
        <v>1551</v>
      </c>
      <c r="H2205" s="1" t="str">
        <f>VLOOKUP(F2205,城市对照表!$B:$C,2,0)</f>
        <v>清远</v>
      </c>
      <c r="I2205" s="1" t="s">
        <v>11713</v>
      </c>
    </row>
    <row r="2206" spans="1:9" x14ac:dyDescent="0.2">
      <c r="A2206" s="1" t="s">
        <v>1542</v>
      </c>
      <c r="B2206" s="42">
        <v>86005596</v>
      </c>
      <c r="C2206" s="1" t="s">
        <v>3111</v>
      </c>
      <c r="D2206" s="1" t="s">
        <v>35</v>
      </c>
      <c r="E2206" s="1" t="s">
        <v>1959</v>
      </c>
      <c r="F2206" s="1" t="s">
        <v>1555</v>
      </c>
      <c r="G2206" s="1" t="s">
        <v>1551</v>
      </c>
      <c r="H2206" s="1" t="str">
        <f>VLOOKUP(F2206,城市对照表!$B:$C,2,0)</f>
        <v>东莞</v>
      </c>
      <c r="I2206" s="1" t="s">
        <v>11713</v>
      </c>
    </row>
    <row r="2207" spans="1:9" x14ac:dyDescent="0.2">
      <c r="A2207" s="1" t="s">
        <v>1542</v>
      </c>
      <c r="B2207" s="42">
        <v>86005597</v>
      </c>
      <c r="C2207" s="1" t="s">
        <v>3113</v>
      </c>
      <c r="D2207" s="1" t="s">
        <v>35</v>
      </c>
      <c r="E2207" s="1" t="s">
        <v>1959</v>
      </c>
      <c r="F2207" s="1" t="s">
        <v>1856</v>
      </c>
      <c r="G2207" s="1" t="s">
        <v>1551</v>
      </c>
      <c r="H2207" s="1" t="str">
        <f>VLOOKUP(F2207,城市对照表!$B:$C,2,0)</f>
        <v>茂名</v>
      </c>
      <c r="I2207" s="1" t="s">
        <v>11713</v>
      </c>
    </row>
    <row r="2208" spans="1:9" x14ac:dyDescent="0.2">
      <c r="A2208" s="1" t="s">
        <v>1542</v>
      </c>
      <c r="B2208" s="42">
        <v>86005701</v>
      </c>
      <c r="C2208" s="1" t="s">
        <v>3115</v>
      </c>
      <c r="D2208" s="1" t="s">
        <v>239</v>
      </c>
      <c r="E2208" s="1" t="s">
        <v>1959</v>
      </c>
      <c r="F2208" s="1" t="s">
        <v>1624</v>
      </c>
      <c r="G2208" s="1" t="s">
        <v>1551</v>
      </c>
      <c r="H2208" s="1" t="str">
        <f>VLOOKUP(F2208,城市对照表!$B:$C,2,0)</f>
        <v>深圳</v>
      </c>
      <c r="I2208" s="1" t="s">
        <v>11713</v>
      </c>
    </row>
    <row r="2209" spans="1:9" x14ac:dyDescent="0.2">
      <c r="A2209" s="1" t="s">
        <v>1542</v>
      </c>
      <c r="B2209" s="42">
        <v>86005703</v>
      </c>
      <c r="C2209" s="1" t="s">
        <v>3117</v>
      </c>
      <c r="D2209" s="1" t="s">
        <v>239</v>
      </c>
      <c r="E2209" s="1" t="s">
        <v>1959</v>
      </c>
      <c r="F2209" s="1" t="s">
        <v>1624</v>
      </c>
      <c r="G2209" s="1" t="s">
        <v>1551</v>
      </c>
      <c r="H2209" s="1" t="str">
        <f>VLOOKUP(F2209,城市对照表!$B:$C,2,0)</f>
        <v>深圳</v>
      </c>
      <c r="I2209" s="1" t="s">
        <v>11713</v>
      </c>
    </row>
    <row r="2210" spans="1:9" x14ac:dyDescent="0.2">
      <c r="A2210" s="1" t="s">
        <v>1542</v>
      </c>
      <c r="B2210" s="42">
        <v>86005704</v>
      </c>
      <c r="C2210" s="1" t="s">
        <v>3119</v>
      </c>
      <c r="D2210" s="1" t="s">
        <v>239</v>
      </c>
      <c r="E2210" s="1" t="s">
        <v>1959</v>
      </c>
      <c r="F2210" s="1" t="s">
        <v>1542</v>
      </c>
      <c r="G2210" s="1" t="s">
        <v>1551</v>
      </c>
      <c r="H2210" s="1" t="str">
        <f>VLOOKUP(F2210,城市对照表!$B:$C,2,0)</f>
        <v>广州</v>
      </c>
      <c r="I2210" s="1" t="s">
        <v>11713</v>
      </c>
    </row>
    <row r="2211" spans="1:9" x14ac:dyDescent="0.2">
      <c r="A2211" s="1" t="s">
        <v>1542</v>
      </c>
      <c r="B2211" s="42">
        <v>86005705</v>
      </c>
      <c r="C2211" s="1" t="s">
        <v>3121</v>
      </c>
      <c r="D2211" s="1" t="s">
        <v>239</v>
      </c>
      <c r="E2211" s="1" t="s">
        <v>1959</v>
      </c>
      <c r="F2211" s="1" t="s">
        <v>1624</v>
      </c>
      <c r="G2211" s="1" t="s">
        <v>1551</v>
      </c>
      <c r="H2211" s="1" t="str">
        <f>VLOOKUP(F2211,城市对照表!$B:$C,2,0)</f>
        <v>深圳</v>
      </c>
      <c r="I2211" s="1" t="s">
        <v>11713</v>
      </c>
    </row>
    <row r="2212" spans="1:9" x14ac:dyDescent="0.2">
      <c r="A2212" s="1" t="s">
        <v>1542</v>
      </c>
      <c r="B2212" s="42">
        <v>86005706</v>
      </c>
      <c r="C2212" s="1" t="s">
        <v>3123</v>
      </c>
      <c r="D2212" s="1" t="s">
        <v>239</v>
      </c>
      <c r="E2212" s="1" t="s">
        <v>1959</v>
      </c>
      <c r="F2212" s="1" t="s">
        <v>11048</v>
      </c>
      <c r="G2212" s="1" t="s">
        <v>1551</v>
      </c>
      <c r="H2212" s="1" t="str">
        <f>VLOOKUP(F2212,城市对照表!$B:$C,2,0)</f>
        <v>广州</v>
      </c>
      <c r="I2212" s="1" t="s">
        <v>11713</v>
      </c>
    </row>
    <row r="2213" spans="1:9" x14ac:dyDescent="0.2">
      <c r="A2213" s="1" t="s">
        <v>1542</v>
      </c>
      <c r="B2213" s="42">
        <v>86005707</v>
      </c>
      <c r="C2213" s="1" t="s">
        <v>3125</v>
      </c>
      <c r="D2213" s="1" t="s">
        <v>239</v>
      </c>
      <c r="E2213" s="1" t="s">
        <v>1959</v>
      </c>
      <c r="F2213" s="1" t="s">
        <v>1624</v>
      </c>
      <c r="G2213" s="1" t="s">
        <v>1551</v>
      </c>
      <c r="H2213" s="1" t="str">
        <f>VLOOKUP(F2213,城市对照表!$B:$C,2,0)</f>
        <v>深圳</v>
      </c>
      <c r="I2213" s="1" t="s">
        <v>11713</v>
      </c>
    </row>
    <row r="2214" spans="1:9" x14ac:dyDescent="0.2">
      <c r="A2214" s="1" t="s">
        <v>1542</v>
      </c>
      <c r="B2214" s="42">
        <v>86005708</v>
      </c>
      <c r="C2214" s="1" t="s">
        <v>3127</v>
      </c>
      <c r="D2214" s="1" t="s">
        <v>239</v>
      </c>
      <c r="E2214" s="1" t="s">
        <v>1959</v>
      </c>
      <c r="F2214" s="1" t="s">
        <v>1624</v>
      </c>
      <c r="G2214" s="1" t="s">
        <v>1551</v>
      </c>
      <c r="H2214" s="1" t="str">
        <f>VLOOKUP(F2214,城市对照表!$B:$C,2,0)</f>
        <v>深圳</v>
      </c>
      <c r="I2214" s="1" t="s">
        <v>11713</v>
      </c>
    </row>
    <row r="2215" spans="1:9" x14ac:dyDescent="0.2">
      <c r="A2215" s="1" t="s">
        <v>1542</v>
      </c>
      <c r="B2215" s="42">
        <v>86005709</v>
      </c>
      <c r="C2215" s="1" t="s">
        <v>3129</v>
      </c>
      <c r="D2215" s="1" t="s">
        <v>239</v>
      </c>
      <c r="E2215" s="1" t="s">
        <v>1959</v>
      </c>
      <c r="F2215" s="1" t="s">
        <v>1542</v>
      </c>
      <c r="G2215" s="1" t="s">
        <v>1551</v>
      </c>
      <c r="H2215" s="1" t="str">
        <f>VLOOKUP(F2215,城市对照表!$B:$C,2,0)</f>
        <v>广州</v>
      </c>
      <c r="I2215" s="1" t="s">
        <v>11713</v>
      </c>
    </row>
    <row r="2216" spans="1:9" x14ac:dyDescent="0.2">
      <c r="A2216" s="1" t="s">
        <v>1542</v>
      </c>
      <c r="B2216" s="42">
        <v>86005710</v>
      </c>
      <c r="C2216" s="1" t="s">
        <v>3131</v>
      </c>
      <c r="D2216" s="1" t="s">
        <v>239</v>
      </c>
      <c r="E2216" s="1" t="s">
        <v>1959</v>
      </c>
      <c r="F2216" s="1" t="s">
        <v>1624</v>
      </c>
      <c r="G2216" s="1" t="s">
        <v>1551</v>
      </c>
      <c r="H2216" s="1" t="str">
        <f>VLOOKUP(F2216,城市对照表!$B:$C,2,0)</f>
        <v>深圳</v>
      </c>
      <c r="I2216" s="1" t="s">
        <v>11713</v>
      </c>
    </row>
    <row r="2217" spans="1:9" x14ac:dyDescent="0.2">
      <c r="A2217" s="1" t="s">
        <v>1542</v>
      </c>
      <c r="B2217" s="42">
        <v>86005711</v>
      </c>
      <c r="C2217" s="1" t="s">
        <v>3133</v>
      </c>
      <c r="D2217" s="1" t="s">
        <v>239</v>
      </c>
      <c r="E2217" s="1" t="s">
        <v>1959</v>
      </c>
      <c r="F2217" s="1" t="s">
        <v>1542</v>
      </c>
      <c r="G2217" s="1" t="s">
        <v>1551</v>
      </c>
      <c r="H2217" s="1" t="str">
        <f>VLOOKUP(F2217,城市对照表!$B:$C,2,0)</f>
        <v>广州</v>
      </c>
      <c r="I2217" s="1" t="s">
        <v>11713</v>
      </c>
    </row>
    <row r="2218" spans="1:9" x14ac:dyDescent="0.2">
      <c r="A2218" s="1" t="s">
        <v>1542</v>
      </c>
      <c r="B2218" s="42">
        <v>86005712</v>
      </c>
      <c r="C2218" s="1" t="s">
        <v>3135</v>
      </c>
      <c r="D2218" s="1" t="s">
        <v>239</v>
      </c>
      <c r="E2218" s="1" t="s">
        <v>1959</v>
      </c>
      <c r="F2218" s="1" t="s">
        <v>1624</v>
      </c>
      <c r="G2218" s="1" t="s">
        <v>1551</v>
      </c>
      <c r="H2218" s="1" t="str">
        <f>VLOOKUP(F2218,城市对照表!$B:$C,2,0)</f>
        <v>深圳</v>
      </c>
      <c r="I2218" s="1" t="s">
        <v>11713</v>
      </c>
    </row>
    <row r="2219" spans="1:9" x14ac:dyDescent="0.2">
      <c r="A2219" s="1" t="s">
        <v>1542</v>
      </c>
      <c r="B2219" s="42">
        <v>86005713</v>
      </c>
      <c r="C2219" s="1" t="s">
        <v>3137</v>
      </c>
      <c r="D2219" s="1" t="s">
        <v>239</v>
      </c>
      <c r="E2219" s="1" t="s">
        <v>1959</v>
      </c>
      <c r="F2219" s="1" t="s">
        <v>1542</v>
      </c>
      <c r="G2219" s="1" t="s">
        <v>1551</v>
      </c>
      <c r="H2219" s="1" t="str">
        <f>VLOOKUP(F2219,城市对照表!$B:$C,2,0)</f>
        <v>广州</v>
      </c>
      <c r="I2219" s="1" t="s">
        <v>11713</v>
      </c>
    </row>
    <row r="2220" spans="1:9" x14ac:dyDescent="0.2">
      <c r="A2220" s="1" t="s">
        <v>1542</v>
      </c>
      <c r="B2220" s="42">
        <v>86005714</v>
      </c>
      <c r="C2220" s="1" t="s">
        <v>3139</v>
      </c>
      <c r="D2220" s="1" t="s">
        <v>239</v>
      </c>
      <c r="E2220" s="1" t="s">
        <v>1959</v>
      </c>
      <c r="F2220" s="1" t="s">
        <v>1542</v>
      </c>
      <c r="G2220" s="1" t="s">
        <v>1551</v>
      </c>
      <c r="H2220" s="1" t="str">
        <f>VLOOKUP(F2220,城市对照表!$B:$C,2,0)</f>
        <v>广州</v>
      </c>
      <c r="I2220" s="1" t="s">
        <v>11713</v>
      </c>
    </row>
    <row r="2221" spans="1:9" x14ac:dyDescent="0.2">
      <c r="A2221" s="1" t="s">
        <v>1542</v>
      </c>
      <c r="B2221" s="42">
        <v>86005715</v>
      </c>
      <c r="C2221" s="1" t="s">
        <v>3141</v>
      </c>
      <c r="D2221" s="1" t="s">
        <v>239</v>
      </c>
      <c r="E2221" s="1" t="s">
        <v>1959</v>
      </c>
      <c r="F2221" s="1" t="s">
        <v>1542</v>
      </c>
      <c r="G2221" s="1" t="s">
        <v>1551</v>
      </c>
      <c r="H2221" s="1" t="str">
        <f>VLOOKUP(F2221,城市对照表!$B:$C,2,0)</f>
        <v>广州</v>
      </c>
      <c r="I2221" s="1" t="s">
        <v>11713</v>
      </c>
    </row>
    <row r="2222" spans="1:9" x14ac:dyDescent="0.2">
      <c r="A2222" s="1" t="s">
        <v>1542</v>
      </c>
      <c r="B2222" s="42">
        <v>86005717</v>
      </c>
      <c r="C2222" s="1" t="s">
        <v>3143</v>
      </c>
      <c r="D2222" s="1" t="s">
        <v>239</v>
      </c>
      <c r="E2222" s="1" t="s">
        <v>1959</v>
      </c>
      <c r="F2222" s="1" t="s">
        <v>1542</v>
      </c>
      <c r="G2222" s="1" t="s">
        <v>1551</v>
      </c>
      <c r="H2222" s="1" t="str">
        <f>VLOOKUP(F2222,城市对照表!$B:$C,2,0)</f>
        <v>广州</v>
      </c>
      <c r="I2222" s="1" t="s">
        <v>11713</v>
      </c>
    </row>
    <row r="2223" spans="1:9" x14ac:dyDescent="0.2">
      <c r="A2223" s="1" t="s">
        <v>1542</v>
      </c>
      <c r="B2223" s="42">
        <v>86005718</v>
      </c>
      <c r="C2223" s="1" t="s">
        <v>3145</v>
      </c>
      <c r="D2223" s="1" t="s">
        <v>239</v>
      </c>
      <c r="E2223" s="1" t="s">
        <v>1959</v>
      </c>
      <c r="F2223" s="1" t="s">
        <v>1542</v>
      </c>
      <c r="G2223" s="1" t="s">
        <v>1551</v>
      </c>
      <c r="H2223" s="1" t="str">
        <f>VLOOKUP(F2223,城市对照表!$B:$C,2,0)</f>
        <v>广州</v>
      </c>
      <c r="I2223" s="1" t="s">
        <v>11713</v>
      </c>
    </row>
    <row r="2224" spans="1:9" x14ac:dyDescent="0.2">
      <c r="A2224" s="1" t="s">
        <v>1542</v>
      </c>
      <c r="B2224" s="42">
        <v>86005720</v>
      </c>
      <c r="C2224" s="1" t="s">
        <v>3147</v>
      </c>
      <c r="D2224" s="1" t="s">
        <v>239</v>
      </c>
      <c r="E2224" s="1" t="s">
        <v>1959</v>
      </c>
      <c r="F2224" s="1" t="s">
        <v>1542</v>
      </c>
      <c r="G2224" s="1" t="s">
        <v>1551</v>
      </c>
      <c r="H2224" s="1" t="str">
        <f>VLOOKUP(F2224,城市对照表!$B:$C,2,0)</f>
        <v>广州</v>
      </c>
      <c r="I2224" s="1" t="s">
        <v>11712</v>
      </c>
    </row>
    <row r="2225" spans="1:9" x14ac:dyDescent="0.2">
      <c r="A2225" s="1" t="s">
        <v>1542</v>
      </c>
      <c r="B2225" s="42">
        <v>86005721</v>
      </c>
      <c r="C2225" s="1" t="s">
        <v>3149</v>
      </c>
      <c r="D2225" s="1" t="s">
        <v>239</v>
      </c>
      <c r="E2225" s="1" t="s">
        <v>1959</v>
      </c>
      <c r="F2225" s="1" t="s">
        <v>1542</v>
      </c>
      <c r="G2225" s="1" t="s">
        <v>1551</v>
      </c>
      <c r="H2225" s="1" t="str">
        <f>VLOOKUP(F2225,城市对照表!$B:$C,2,0)</f>
        <v>广州</v>
      </c>
      <c r="I2225" s="1" t="s">
        <v>11713</v>
      </c>
    </row>
    <row r="2226" spans="1:9" x14ac:dyDescent="0.2">
      <c r="A2226" s="1" t="s">
        <v>1542</v>
      </c>
      <c r="B2226" s="42">
        <v>86005722</v>
      </c>
      <c r="C2226" s="1" t="s">
        <v>3151</v>
      </c>
      <c r="D2226" s="1" t="s">
        <v>239</v>
      </c>
      <c r="E2226" s="1" t="s">
        <v>1959</v>
      </c>
      <c r="F2226" s="1" t="s">
        <v>1624</v>
      </c>
      <c r="G2226" s="1" t="s">
        <v>1551</v>
      </c>
      <c r="H2226" s="1" t="str">
        <f>VLOOKUP(F2226,城市对照表!$B:$C,2,0)</f>
        <v>深圳</v>
      </c>
      <c r="I2226" s="1" t="s">
        <v>11713</v>
      </c>
    </row>
    <row r="2227" spans="1:9" x14ac:dyDescent="0.2">
      <c r="A2227" s="1" t="s">
        <v>1542</v>
      </c>
      <c r="B2227" s="42">
        <v>86005723</v>
      </c>
      <c r="C2227" s="1" t="s">
        <v>3153</v>
      </c>
      <c r="D2227" s="1" t="s">
        <v>239</v>
      </c>
      <c r="E2227" s="1" t="s">
        <v>1959</v>
      </c>
      <c r="F2227" s="1" t="s">
        <v>1542</v>
      </c>
      <c r="G2227" s="1" t="s">
        <v>1551</v>
      </c>
      <c r="H2227" s="1" t="str">
        <f>VLOOKUP(F2227,城市对照表!$B:$C,2,0)</f>
        <v>广州</v>
      </c>
      <c r="I2227" s="1" t="s">
        <v>11713</v>
      </c>
    </row>
    <row r="2228" spans="1:9" x14ac:dyDescent="0.2">
      <c r="A2228" s="1" t="s">
        <v>1542</v>
      </c>
      <c r="B2228" s="42">
        <v>86005724</v>
      </c>
      <c r="C2228" s="1" t="s">
        <v>3155</v>
      </c>
      <c r="D2228" s="1" t="s">
        <v>239</v>
      </c>
      <c r="E2228" s="1" t="s">
        <v>1959</v>
      </c>
      <c r="F2228" s="1" t="s">
        <v>1542</v>
      </c>
      <c r="G2228" s="1" t="s">
        <v>1551</v>
      </c>
      <c r="H2228" s="1" t="str">
        <f>VLOOKUP(F2228,城市对照表!$B:$C,2,0)</f>
        <v>广州</v>
      </c>
      <c r="I2228" s="1" t="s">
        <v>11713</v>
      </c>
    </row>
    <row r="2229" spans="1:9" x14ac:dyDescent="0.2">
      <c r="A2229" s="1" t="s">
        <v>1542</v>
      </c>
      <c r="B2229" s="42">
        <v>86005725</v>
      </c>
      <c r="C2229" s="1" t="s">
        <v>3157</v>
      </c>
      <c r="D2229" s="1" t="s">
        <v>239</v>
      </c>
      <c r="E2229" s="1" t="s">
        <v>1959</v>
      </c>
      <c r="F2229" s="1" t="s">
        <v>1542</v>
      </c>
      <c r="G2229" s="1" t="s">
        <v>1551</v>
      </c>
      <c r="H2229" s="1" t="str">
        <f>VLOOKUP(F2229,城市对照表!$B:$C,2,0)</f>
        <v>广州</v>
      </c>
      <c r="I2229" s="1" t="s">
        <v>11713</v>
      </c>
    </row>
    <row r="2230" spans="1:9" x14ac:dyDescent="0.2">
      <c r="A2230" s="1" t="s">
        <v>1542</v>
      </c>
      <c r="B2230" s="42">
        <v>86005726</v>
      </c>
      <c r="C2230" s="1" t="s">
        <v>3159</v>
      </c>
      <c r="D2230" s="1" t="s">
        <v>239</v>
      </c>
      <c r="E2230" s="1" t="s">
        <v>1959</v>
      </c>
      <c r="F2230" s="1" t="s">
        <v>1624</v>
      </c>
      <c r="G2230" s="1" t="s">
        <v>1551</v>
      </c>
      <c r="H2230" s="1" t="str">
        <f>VLOOKUP(F2230,城市对照表!$B:$C,2,0)</f>
        <v>深圳</v>
      </c>
      <c r="I2230" s="1" t="s">
        <v>11713</v>
      </c>
    </row>
    <row r="2231" spans="1:9" x14ac:dyDescent="0.2">
      <c r="A2231" s="1" t="s">
        <v>1542</v>
      </c>
      <c r="B2231" s="42">
        <v>86005727</v>
      </c>
      <c r="C2231" s="1" t="s">
        <v>3161</v>
      </c>
      <c r="D2231" s="1" t="s">
        <v>239</v>
      </c>
      <c r="E2231" s="1" t="s">
        <v>1959</v>
      </c>
      <c r="F2231" s="1" t="s">
        <v>1624</v>
      </c>
      <c r="G2231" s="1" t="s">
        <v>1551</v>
      </c>
      <c r="H2231" s="1" t="str">
        <f>VLOOKUP(F2231,城市对照表!$B:$C,2,0)</f>
        <v>深圳</v>
      </c>
      <c r="I2231" s="1" t="s">
        <v>11713</v>
      </c>
    </row>
    <row r="2232" spans="1:9" x14ac:dyDescent="0.2">
      <c r="A2232" s="1" t="s">
        <v>1542</v>
      </c>
      <c r="B2232" s="42">
        <v>86005728</v>
      </c>
      <c r="C2232" s="1" t="s">
        <v>3163</v>
      </c>
      <c r="D2232" s="1" t="s">
        <v>239</v>
      </c>
      <c r="E2232" s="1" t="s">
        <v>1959</v>
      </c>
      <c r="F2232" s="1" t="s">
        <v>1624</v>
      </c>
      <c r="G2232" s="1" t="s">
        <v>1551</v>
      </c>
      <c r="H2232" s="1" t="str">
        <f>VLOOKUP(F2232,城市对照表!$B:$C,2,0)</f>
        <v>深圳</v>
      </c>
      <c r="I2232" s="1" t="s">
        <v>11712</v>
      </c>
    </row>
    <row r="2233" spans="1:9" x14ac:dyDescent="0.2">
      <c r="A2233" s="1" t="s">
        <v>1542</v>
      </c>
      <c r="B2233" s="42">
        <v>86005729</v>
      </c>
      <c r="C2233" s="1" t="s">
        <v>3165</v>
      </c>
      <c r="D2233" s="1" t="s">
        <v>239</v>
      </c>
      <c r="E2233" s="1" t="s">
        <v>1959</v>
      </c>
      <c r="F2233" s="1" t="s">
        <v>1624</v>
      </c>
      <c r="G2233" s="1" t="s">
        <v>1551</v>
      </c>
      <c r="H2233" s="1" t="str">
        <f>VLOOKUP(F2233,城市对照表!$B:$C,2,0)</f>
        <v>深圳</v>
      </c>
      <c r="I2233" s="1" t="s">
        <v>11713</v>
      </c>
    </row>
    <row r="2234" spans="1:9" x14ac:dyDescent="0.2">
      <c r="A2234" s="1" t="s">
        <v>1542</v>
      </c>
      <c r="B2234" s="42">
        <v>86005730</v>
      </c>
      <c r="C2234" s="1" t="s">
        <v>3167</v>
      </c>
      <c r="D2234" s="1" t="s">
        <v>239</v>
      </c>
      <c r="E2234" s="1" t="s">
        <v>1959</v>
      </c>
      <c r="F2234" s="1" t="s">
        <v>1542</v>
      </c>
      <c r="G2234" s="1" t="s">
        <v>1551</v>
      </c>
      <c r="H2234" s="1" t="str">
        <f>VLOOKUP(F2234,城市对照表!$B:$C,2,0)</f>
        <v>广州</v>
      </c>
      <c r="I2234" s="1" t="s">
        <v>11713</v>
      </c>
    </row>
    <row r="2235" spans="1:9" x14ac:dyDescent="0.2">
      <c r="A2235" s="1" t="s">
        <v>1542</v>
      </c>
      <c r="B2235" s="42">
        <v>86005732</v>
      </c>
      <c r="C2235" s="1" t="s">
        <v>3169</v>
      </c>
      <c r="D2235" s="1" t="s">
        <v>239</v>
      </c>
      <c r="E2235" s="1" t="s">
        <v>1959</v>
      </c>
      <c r="F2235" s="1" t="s">
        <v>1624</v>
      </c>
      <c r="G2235" s="1" t="s">
        <v>1551</v>
      </c>
      <c r="H2235" s="1" t="str">
        <f>VLOOKUP(F2235,城市对照表!$B:$C,2,0)</f>
        <v>深圳</v>
      </c>
      <c r="I2235" s="1" t="s">
        <v>11713</v>
      </c>
    </row>
    <row r="2236" spans="1:9" x14ac:dyDescent="0.2">
      <c r="A2236" s="1" t="s">
        <v>1542</v>
      </c>
      <c r="B2236" s="42">
        <v>86005733</v>
      </c>
      <c r="C2236" s="1" t="s">
        <v>3171</v>
      </c>
      <c r="D2236" s="1" t="s">
        <v>239</v>
      </c>
      <c r="E2236" s="1" t="s">
        <v>1959</v>
      </c>
      <c r="F2236" s="1" t="s">
        <v>1624</v>
      </c>
      <c r="G2236" s="1" t="s">
        <v>1551</v>
      </c>
      <c r="H2236" s="1" t="str">
        <f>VLOOKUP(F2236,城市对照表!$B:$C,2,0)</f>
        <v>深圳</v>
      </c>
      <c r="I2236" s="1" t="s">
        <v>11713</v>
      </c>
    </row>
    <row r="2237" spans="1:9" x14ac:dyDescent="0.2">
      <c r="A2237" s="1" t="s">
        <v>1542</v>
      </c>
      <c r="B2237" s="42">
        <v>86005734</v>
      </c>
      <c r="C2237" s="1" t="s">
        <v>3173</v>
      </c>
      <c r="D2237" s="1" t="s">
        <v>239</v>
      </c>
      <c r="E2237" s="1" t="s">
        <v>1959</v>
      </c>
      <c r="F2237" s="1" t="s">
        <v>11058</v>
      </c>
      <c r="G2237" s="1" t="s">
        <v>1551</v>
      </c>
      <c r="H2237" s="1" t="str">
        <f>VLOOKUP(F2237,城市对照表!$B:$C,2,0)</f>
        <v>佛山</v>
      </c>
      <c r="I2237" s="1" t="s">
        <v>11713</v>
      </c>
    </row>
    <row r="2238" spans="1:9" x14ac:dyDescent="0.2">
      <c r="A2238" s="1" t="s">
        <v>1542</v>
      </c>
      <c r="B2238" s="42">
        <v>86005735</v>
      </c>
      <c r="C2238" s="1" t="s">
        <v>3175</v>
      </c>
      <c r="D2238" s="1" t="s">
        <v>239</v>
      </c>
      <c r="E2238" s="1" t="s">
        <v>1959</v>
      </c>
      <c r="F2238" s="1" t="s">
        <v>11045</v>
      </c>
      <c r="G2238" s="1" t="s">
        <v>1551</v>
      </c>
      <c r="H2238" s="1" t="str">
        <f>VLOOKUP(F2238,城市对照表!$B:$C,2,0)</f>
        <v>广州</v>
      </c>
      <c r="I2238" s="1" t="s">
        <v>11713</v>
      </c>
    </row>
    <row r="2239" spans="1:9" x14ac:dyDescent="0.2">
      <c r="A2239" s="1" t="s">
        <v>1542</v>
      </c>
      <c r="B2239" s="42">
        <v>86005736</v>
      </c>
      <c r="C2239" s="1" t="s">
        <v>3177</v>
      </c>
      <c r="D2239" s="1" t="s">
        <v>239</v>
      </c>
      <c r="E2239" s="1" t="s">
        <v>1959</v>
      </c>
      <c r="F2239" s="1" t="s">
        <v>11048</v>
      </c>
      <c r="G2239" s="1" t="s">
        <v>1551</v>
      </c>
      <c r="H2239" s="1" t="str">
        <f>VLOOKUP(F2239,城市对照表!$B:$C,2,0)</f>
        <v>广州</v>
      </c>
      <c r="I2239" s="1" t="s">
        <v>11713</v>
      </c>
    </row>
    <row r="2240" spans="1:9" x14ac:dyDescent="0.2">
      <c r="A2240" s="1" t="s">
        <v>1542</v>
      </c>
      <c r="B2240" s="42">
        <v>86005737</v>
      </c>
      <c r="C2240" s="1" t="s">
        <v>3179</v>
      </c>
      <c r="D2240" s="1" t="s">
        <v>239</v>
      </c>
      <c r="E2240" s="1" t="s">
        <v>1959</v>
      </c>
      <c r="F2240" s="1" t="s">
        <v>1624</v>
      </c>
      <c r="G2240" s="1" t="s">
        <v>1551</v>
      </c>
      <c r="H2240" s="1" t="str">
        <f>VLOOKUP(F2240,城市对照表!$B:$C,2,0)</f>
        <v>深圳</v>
      </c>
      <c r="I2240" s="1" t="s">
        <v>11713</v>
      </c>
    </row>
    <row r="2241" spans="1:9" x14ac:dyDescent="0.2">
      <c r="A2241" s="1" t="s">
        <v>1542</v>
      </c>
      <c r="B2241" s="42">
        <v>86005738</v>
      </c>
      <c r="C2241" s="1" t="s">
        <v>3181</v>
      </c>
      <c r="D2241" s="1" t="s">
        <v>239</v>
      </c>
      <c r="E2241" s="1" t="s">
        <v>1959</v>
      </c>
      <c r="F2241" s="1" t="s">
        <v>1624</v>
      </c>
      <c r="G2241" s="1" t="s">
        <v>1551</v>
      </c>
      <c r="H2241" s="1" t="str">
        <f>VLOOKUP(F2241,城市对照表!$B:$C,2,0)</f>
        <v>深圳</v>
      </c>
      <c r="I2241" s="1" t="s">
        <v>11713</v>
      </c>
    </row>
    <row r="2242" spans="1:9" x14ac:dyDescent="0.2">
      <c r="A2242" s="1" t="s">
        <v>1542</v>
      </c>
      <c r="B2242" s="42">
        <v>86005739</v>
      </c>
      <c r="C2242" s="1" t="s">
        <v>3183</v>
      </c>
      <c r="D2242" s="1" t="s">
        <v>239</v>
      </c>
      <c r="E2242" s="1" t="s">
        <v>1959</v>
      </c>
      <c r="F2242" s="1" t="s">
        <v>1542</v>
      </c>
      <c r="G2242" s="1" t="s">
        <v>1551</v>
      </c>
      <c r="H2242" s="1" t="str">
        <f>VLOOKUP(F2242,城市对照表!$B:$C,2,0)</f>
        <v>广州</v>
      </c>
      <c r="I2242" s="1" t="s">
        <v>11713</v>
      </c>
    </row>
    <row r="2243" spans="1:9" x14ac:dyDescent="0.2">
      <c r="A2243" s="1" t="s">
        <v>1542</v>
      </c>
      <c r="B2243" s="42">
        <v>86005740</v>
      </c>
      <c r="C2243" s="1" t="s">
        <v>3185</v>
      </c>
      <c r="D2243" s="1" t="s">
        <v>239</v>
      </c>
      <c r="E2243" s="1" t="s">
        <v>1959</v>
      </c>
      <c r="F2243" s="1" t="s">
        <v>1542</v>
      </c>
      <c r="G2243" s="1" t="s">
        <v>1551</v>
      </c>
      <c r="H2243" s="1" t="str">
        <f>VLOOKUP(F2243,城市对照表!$B:$C,2,0)</f>
        <v>广州</v>
      </c>
      <c r="I2243" s="1" t="s">
        <v>11713</v>
      </c>
    </row>
    <row r="2244" spans="1:9" x14ac:dyDescent="0.2">
      <c r="A2244" s="1" t="s">
        <v>1542</v>
      </c>
      <c r="B2244" s="42">
        <v>86005741</v>
      </c>
      <c r="C2244" s="1" t="s">
        <v>3187</v>
      </c>
      <c r="D2244" s="1" t="s">
        <v>239</v>
      </c>
      <c r="E2244" s="1" t="s">
        <v>1959</v>
      </c>
      <c r="F2244" s="1" t="s">
        <v>1624</v>
      </c>
      <c r="G2244" s="1" t="s">
        <v>1551</v>
      </c>
      <c r="H2244" s="1" t="str">
        <f>VLOOKUP(F2244,城市对照表!$B:$C,2,0)</f>
        <v>深圳</v>
      </c>
      <c r="I2244" s="1" t="s">
        <v>11713</v>
      </c>
    </row>
    <row r="2245" spans="1:9" x14ac:dyDescent="0.2">
      <c r="A2245" s="1" t="s">
        <v>1542</v>
      </c>
      <c r="B2245" s="42">
        <v>86005742</v>
      </c>
      <c r="C2245" s="1" t="s">
        <v>3189</v>
      </c>
      <c r="D2245" s="1" t="s">
        <v>239</v>
      </c>
      <c r="E2245" s="1" t="s">
        <v>1959</v>
      </c>
      <c r="F2245" s="1" t="s">
        <v>1624</v>
      </c>
      <c r="G2245" s="1" t="s">
        <v>1551</v>
      </c>
      <c r="H2245" s="1" t="str">
        <f>VLOOKUP(F2245,城市对照表!$B:$C,2,0)</f>
        <v>深圳</v>
      </c>
      <c r="I2245" s="1" t="s">
        <v>11713</v>
      </c>
    </row>
    <row r="2246" spans="1:9" x14ac:dyDescent="0.2">
      <c r="A2246" s="1" t="s">
        <v>1542</v>
      </c>
      <c r="B2246" s="42">
        <v>86005743</v>
      </c>
      <c r="C2246" s="1" t="s">
        <v>3191</v>
      </c>
      <c r="D2246" s="1" t="s">
        <v>239</v>
      </c>
      <c r="E2246" s="1" t="s">
        <v>1959</v>
      </c>
      <c r="F2246" s="1" t="s">
        <v>1542</v>
      </c>
      <c r="G2246" s="1" t="s">
        <v>1551</v>
      </c>
      <c r="H2246" s="1" t="str">
        <f>VLOOKUP(F2246,城市对照表!$B:$C,2,0)</f>
        <v>广州</v>
      </c>
      <c r="I2246" s="1" t="s">
        <v>11713</v>
      </c>
    </row>
    <row r="2247" spans="1:9" x14ac:dyDescent="0.2">
      <c r="A2247" s="1" t="s">
        <v>1542</v>
      </c>
      <c r="B2247" s="42">
        <v>86005744</v>
      </c>
      <c r="C2247" s="1" t="s">
        <v>3193</v>
      </c>
      <c r="D2247" s="1" t="s">
        <v>239</v>
      </c>
      <c r="E2247" s="1" t="s">
        <v>1959</v>
      </c>
      <c r="F2247" s="1" t="s">
        <v>1624</v>
      </c>
      <c r="G2247" s="1" t="s">
        <v>1551</v>
      </c>
      <c r="H2247" s="1" t="str">
        <f>VLOOKUP(F2247,城市对照表!$B:$C,2,0)</f>
        <v>深圳</v>
      </c>
      <c r="I2247" s="1" t="s">
        <v>11713</v>
      </c>
    </row>
    <row r="2248" spans="1:9" x14ac:dyDescent="0.2">
      <c r="A2248" s="1" t="s">
        <v>1542</v>
      </c>
      <c r="B2248" s="42">
        <v>86005745</v>
      </c>
      <c r="C2248" s="1" t="s">
        <v>3195</v>
      </c>
      <c r="D2248" s="1" t="s">
        <v>239</v>
      </c>
      <c r="E2248" s="1" t="s">
        <v>1959</v>
      </c>
      <c r="F2248" s="1" t="s">
        <v>1624</v>
      </c>
      <c r="G2248" s="1" t="s">
        <v>1551</v>
      </c>
      <c r="H2248" s="1" t="str">
        <f>VLOOKUP(F2248,城市对照表!$B:$C,2,0)</f>
        <v>深圳</v>
      </c>
      <c r="I2248" s="1" t="s">
        <v>11713</v>
      </c>
    </row>
    <row r="2249" spans="1:9" x14ac:dyDescent="0.2">
      <c r="A2249" s="1" t="s">
        <v>1542</v>
      </c>
      <c r="B2249" s="42">
        <v>86005746</v>
      </c>
      <c r="C2249" s="1" t="s">
        <v>3197</v>
      </c>
      <c r="D2249" s="1" t="s">
        <v>239</v>
      </c>
      <c r="E2249" s="1" t="s">
        <v>1959</v>
      </c>
      <c r="F2249" s="1" t="s">
        <v>11042</v>
      </c>
      <c r="G2249" s="1" t="s">
        <v>1551</v>
      </c>
      <c r="H2249" s="1" t="str">
        <f>VLOOKUP(F2249,城市对照表!$B:$C,2,0)</f>
        <v>广州</v>
      </c>
      <c r="I2249" s="1" t="s">
        <v>11713</v>
      </c>
    </row>
    <row r="2250" spans="1:9" x14ac:dyDescent="0.2">
      <c r="A2250" s="1" t="s">
        <v>1542</v>
      </c>
      <c r="B2250" s="42">
        <v>86005747</v>
      </c>
      <c r="C2250" s="1" t="s">
        <v>3199</v>
      </c>
      <c r="D2250" s="1" t="s">
        <v>239</v>
      </c>
      <c r="E2250" s="1" t="s">
        <v>1959</v>
      </c>
      <c r="F2250" s="1" t="s">
        <v>1938</v>
      </c>
      <c r="G2250" s="1" t="s">
        <v>1551</v>
      </c>
      <c r="H2250" s="1" t="str">
        <f>VLOOKUP(F2250,城市对照表!$B:$C,2,0)</f>
        <v>佛山</v>
      </c>
      <c r="I2250" s="1" t="s">
        <v>11713</v>
      </c>
    </row>
    <row r="2251" spans="1:9" x14ac:dyDescent="0.2">
      <c r="A2251" s="1" t="s">
        <v>1542</v>
      </c>
      <c r="B2251" s="42">
        <v>86005748</v>
      </c>
      <c r="C2251" s="1" t="s">
        <v>3201</v>
      </c>
      <c r="D2251" s="1" t="s">
        <v>239</v>
      </c>
      <c r="E2251" s="1" t="s">
        <v>1959</v>
      </c>
      <c r="F2251" s="1" t="s">
        <v>1562</v>
      </c>
      <c r="G2251" s="1" t="s">
        <v>1563</v>
      </c>
      <c r="H2251" s="1" t="str">
        <f>VLOOKUP(F2251,城市对照表!$B:$C,2,0)</f>
        <v>海口</v>
      </c>
      <c r="I2251" s="1" t="s">
        <v>11713</v>
      </c>
    </row>
    <row r="2252" spans="1:9" x14ac:dyDescent="0.2">
      <c r="A2252" s="1" t="s">
        <v>1542</v>
      </c>
      <c r="B2252" s="42">
        <v>86005758</v>
      </c>
      <c r="C2252" s="1" t="s">
        <v>3203</v>
      </c>
      <c r="D2252" s="1" t="s">
        <v>239</v>
      </c>
      <c r="E2252" s="1" t="s">
        <v>1959</v>
      </c>
      <c r="F2252" s="1" t="s">
        <v>1624</v>
      </c>
      <c r="G2252" s="1" t="s">
        <v>1551</v>
      </c>
      <c r="H2252" s="1" t="str">
        <f>VLOOKUP(F2252,城市对照表!$B:$C,2,0)</f>
        <v>深圳</v>
      </c>
      <c r="I2252" s="1" t="s">
        <v>11713</v>
      </c>
    </row>
    <row r="2253" spans="1:9" x14ac:dyDescent="0.2">
      <c r="A2253" s="1" t="s">
        <v>1542</v>
      </c>
      <c r="B2253" s="42">
        <v>86005801</v>
      </c>
      <c r="C2253" s="1" t="s">
        <v>3205</v>
      </c>
      <c r="D2253" s="1" t="s">
        <v>35</v>
      </c>
      <c r="E2253" s="1" t="s">
        <v>1959</v>
      </c>
      <c r="F2253" s="1" t="s">
        <v>1624</v>
      </c>
      <c r="G2253" s="1" t="s">
        <v>1551</v>
      </c>
      <c r="H2253" s="1" t="str">
        <f>VLOOKUP(F2253,城市对照表!$B:$C,2,0)</f>
        <v>深圳</v>
      </c>
      <c r="I2253" s="1" t="s">
        <v>11713</v>
      </c>
    </row>
    <row r="2254" spans="1:9" x14ac:dyDescent="0.2">
      <c r="A2254" s="1" t="s">
        <v>1542</v>
      </c>
      <c r="B2254" s="42">
        <v>86005802</v>
      </c>
      <c r="C2254" s="1" t="s">
        <v>3207</v>
      </c>
      <c r="D2254" s="1" t="s">
        <v>35</v>
      </c>
      <c r="E2254" s="1" t="s">
        <v>1959</v>
      </c>
      <c r="F2254" s="1" t="s">
        <v>1624</v>
      </c>
      <c r="G2254" s="1" t="s">
        <v>1551</v>
      </c>
      <c r="H2254" s="1" t="str">
        <f>VLOOKUP(F2254,城市对照表!$B:$C,2,0)</f>
        <v>深圳</v>
      </c>
      <c r="I2254" s="1" t="s">
        <v>11713</v>
      </c>
    </row>
    <row r="2255" spans="1:9" x14ac:dyDescent="0.2">
      <c r="A2255" s="1" t="s">
        <v>1542</v>
      </c>
      <c r="B2255" s="42">
        <v>86005803</v>
      </c>
      <c r="C2255" s="1" t="s">
        <v>3209</v>
      </c>
      <c r="D2255" s="1" t="s">
        <v>35</v>
      </c>
      <c r="E2255" s="1" t="s">
        <v>1959</v>
      </c>
      <c r="F2255" s="1" t="s">
        <v>11048</v>
      </c>
      <c r="G2255" s="1" t="s">
        <v>1551</v>
      </c>
      <c r="H2255" s="1" t="str">
        <f>VLOOKUP(F2255,城市对照表!$B:$C,2,0)</f>
        <v>广州</v>
      </c>
      <c r="I2255" s="1" t="s">
        <v>11713</v>
      </c>
    </row>
    <row r="2256" spans="1:9" x14ac:dyDescent="0.2">
      <c r="A2256" s="1" t="s">
        <v>1542</v>
      </c>
      <c r="B2256" s="42">
        <v>86005804</v>
      </c>
      <c r="C2256" s="1" t="s">
        <v>3211</v>
      </c>
      <c r="D2256" s="1" t="s">
        <v>35</v>
      </c>
      <c r="E2256" s="1" t="s">
        <v>1959</v>
      </c>
      <c r="F2256" s="1" t="s">
        <v>1542</v>
      </c>
      <c r="G2256" s="1" t="s">
        <v>1551</v>
      </c>
      <c r="H2256" s="1" t="str">
        <f>VLOOKUP(F2256,城市对照表!$B:$C,2,0)</f>
        <v>广州</v>
      </c>
      <c r="I2256" s="1" t="s">
        <v>11713</v>
      </c>
    </row>
    <row r="2257" spans="1:9" x14ac:dyDescent="0.2">
      <c r="A2257" s="1" t="s">
        <v>1542</v>
      </c>
      <c r="B2257" s="42">
        <v>86005805</v>
      </c>
      <c r="C2257" s="1" t="s">
        <v>3213</v>
      </c>
      <c r="D2257" s="1" t="s">
        <v>35</v>
      </c>
      <c r="E2257" s="1" t="s">
        <v>1959</v>
      </c>
      <c r="F2257" s="1" t="s">
        <v>1624</v>
      </c>
      <c r="G2257" s="1" t="s">
        <v>1551</v>
      </c>
      <c r="H2257" s="1" t="str">
        <f>VLOOKUP(F2257,城市对照表!$B:$C,2,0)</f>
        <v>深圳</v>
      </c>
      <c r="I2257" s="1" t="s">
        <v>11713</v>
      </c>
    </row>
    <row r="2258" spans="1:9" x14ac:dyDescent="0.2">
      <c r="A2258" s="1" t="s">
        <v>1542</v>
      </c>
      <c r="B2258" s="42">
        <v>86005806</v>
      </c>
      <c r="C2258" s="1" t="s">
        <v>3215</v>
      </c>
      <c r="D2258" s="1" t="s">
        <v>35</v>
      </c>
      <c r="E2258" s="1" t="s">
        <v>1959</v>
      </c>
      <c r="F2258" s="1" t="s">
        <v>1938</v>
      </c>
      <c r="G2258" s="1" t="s">
        <v>1551</v>
      </c>
      <c r="H2258" s="1" t="str">
        <f>VLOOKUP(F2258,城市对照表!$B:$C,2,0)</f>
        <v>佛山</v>
      </c>
      <c r="I2258" s="1" t="s">
        <v>11713</v>
      </c>
    </row>
    <row r="2259" spans="1:9" x14ac:dyDescent="0.2">
      <c r="A2259" s="1" t="s">
        <v>1542</v>
      </c>
      <c r="B2259" s="42">
        <v>86005807</v>
      </c>
      <c r="C2259" s="1" t="s">
        <v>3217</v>
      </c>
      <c r="D2259" s="1" t="s">
        <v>35</v>
      </c>
      <c r="E2259" s="1" t="s">
        <v>1959</v>
      </c>
      <c r="F2259" s="1" t="s">
        <v>1624</v>
      </c>
      <c r="G2259" s="1" t="s">
        <v>1551</v>
      </c>
      <c r="H2259" s="1" t="str">
        <f>VLOOKUP(F2259,城市对照表!$B:$C,2,0)</f>
        <v>深圳</v>
      </c>
      <c r="I2259" s="1" t="s">
        <v>11713</v>
      </c>
    </row>
    <row r="2260" spans="1:9" x14ac:dyDescent="0.2">
      <c r="A2260" s="1" t="s">
        <v>1542</v>
      </c>
      <c r="B2260" s="42">
        <v>86005808</v>
      </c>
      <c r="C2260" s="1" t="s">
        <v>3219</v>
      </c>
      <c r="D2260" s="1" t="s">
        <v>35</v>
      </c>
      <c r="E2260" s="1" t="s">
        <v>1959</v>
      </c>
      <c r="F2260" s="1" t="s">
        <v>1607</v>
      </c>
      <c r="G2260" s="1" t="s">
        <v>1551</v>
      </c>
      <c r="H2260" s="1" t="str">
        <f>VLOOKUP(F2260,城市对照表!$B:$C,2,0)</f>
        <v>惠州</v>
      </c>
      <c r="I2260" s="1" t="s">
        <v>11713</v>
      </c>
    </row>
    <row r="2261" spans="1:9" x14ac:dyDescent="0.2">
      <c r="A2261" s="1" t="s">
        <v>1542</v>
      </c>
      <c r="B2261" s="42">
        <v>86005809</v>
      </c>
      <c r="C2261" s="1" t="s">
        <v>3221</v>
      </c>
      <c r="D2261" s="1" t="s">
        <v>35</v>
      </c>
      <c r="E2261" s="1" t="s">
        <v>1959</v>
      </c>
      <c r="F2261" s="1" t="s">
        <v>1624</v>
      </c>
      <c r="G2261" s="1" t="s">
        <v>1551</v>
      </c>
      <c r="H2261" s="1" t="str">
        <f>VLOOKUP(F2261,城市对照表!$B:$C,2,0)</f>
        <v>深圳</v>
      </c>
      <c r="I2261" s="1" t="s">
        <v>11713</v>
      </c>
    </row>
    <row r="2262" spans="1:9" x14ac:dyDescent="0.2">
      <c r="A2262" s="1" t="s">
        <v>1542</v>
      </c>
      <c r="B2262" s="42">
        <v>86005811</v>
      </c>
      <c r="C2262" s="1" t="s">
        <v>3223</v>
      </c>
      <c r="D2262" s="1" t="s">
        <v>35</v>
      </c>
      <c r="E2262" s="1" t="s">
        <v>1959</v>
      </c>
      <c r="F2262" s="1" t="s">
        <v>1542</v>
      </c>
      <c r="G2262" s="1" t="s">
        <v>1551</v>
      </c>
      <c r="H2262" s="1" t="str">
        <f>VLOOKUP(F2262,城市对照表!$B:$C,2,0)</f>
        <v>广州</v>
      </c>
      <c r="I2262" s="1" t="s">
        <v>11713</v>
      </c>
    </row>
    <row r="2263" spans="1:9" x14ac:dyDescent="0.2">
      <c r="A2263" s="1" t="s">
        <v>1542</v>
      </c>
      <c r="B2263" s="42">
        <v>86005812</v>
      </c>
      <c r="C2263" s="1" t="s">
        <v>3225</v>
      </c>
      <c r="D2263" s="1" t="s">
        <v>35</v>
      </c>
      <c r="E2263" s="1" t="s">
        <v>1959</v>
      </c>
      <c r="F2263" s="1" t="s">
        <v>1778</v>
      </c>
      <c r="G2263" s="1" t="s">
        <v>1547</v>
      </c>
      <c r="H2263" s="1" t="str">
        <f>VLOOKUP(F2263,城市对照表!$B:$C,2,0)</f>
        <v>南宁</v>
      </c>
      <c r="I2263" s="1" t="s">
        <v>11713</v>
      </c>
    </row>
    <row r="2264" spans="1:9" x14ac:dyDescent="0.2">
      <c r="A2264" s="1" t="s">
        <v>1542</v>
      </c>
      <c r="B2264" s="42">
        <v>86005813</v>
      </c>
      <c r="C2264" s="1" t="s">
        <v>3227</v>
      </c>
      <c r="D2264" s="1" t="s">
        <v>35</v>
      </c>
      <c r="E2264" s="1" t="s">
        <v>1959</v>
      </c>
      <c r="F2264" s="1" t="s">
        <v>11045</v>
      </c>
      <c r="G2264" s="1" t="s">
        <v>1551</v>
      </c>
      <c r="H2264" s="1" t="str">
        <f>VLOOKUP(F2264,城市对照表!$B:$C,2,0)</f>
        <v>广州</v>
      </c>
      <c r="I2264" s="1" t="s">
        <v>11713</v>
      </c>
    </row>
    <row r="2265" spans="1:9" x14ac:dyDescent="0.2">
      <c r="A2265" s="1" t="s">
        <v>1542</v>
      </c>
      <c r="B2265" s="42">
        <v>86005814</v>
      </c>
      <c r="C2265" s="1" t="s">
        <v>3229</v>
      </c>
      <c r="D2265" s="1" t="s">
        <v>35</v>
      </c>
      <c r="E2265" s="1" t="s">
        <v>1959</v>
      </c>
      <c r="F2265" s="1" t="s">
        <v>1542</v>
      </c>
      <c r="G2265" s="1" t="s">
        <v>1551</v>
      </c>
      <c r="H2265" s="1" t="str">
        <f>VLOOKUP(F2265,城市对照表!$B:$C,2,0)</f>
        <v>广州</v>
      </c>
      <c r="I2265" s="1" t="s">
        <v>11713</v>
      </c>
    </row>
    <row r="2266" spans="1:9" x14ac:dyDescent="0.2">
      <c r="A2266" s="1" t="s">
        <v>1542</v>
      </c>
      <c r="B2266" s="42">
        <v>86005815</v>
      </c>
      <c r="C2266" s="1" t="s">
        <v>3231</v>
      </c>
      <c r="D2266" s="1" t="s">
        <v>35</v>
      </c>
      <c r="E2266" s="1" t="s">
        <v>1959</v>
      </c>
      <c r="F2266" s="1" t="s">
        <v>1624</v>
      </c>
      <c r="G2266" s="1" t="s">
        <v>1551</v>
      </c>
      <c r="H2266" s="1" t="str">
        <f>VLOOKUP(F2266,城市对照表!$B:$C,2,0)</f>
        <v>深圳</v>
      </c>
      <c r="I2266" s="1" t="s">
        <v>11713</v>
      </c>
    </row>
    <row r="2267" spans="1:9" x14ac:dyDescent="0.2">
      <c r="A2267" s="1" t="s">
        <v>1542</v>
      </c>
      <c r="B2267" s="42">
        <v>86005816</v>
      </c>
      <c r="C2267" s="1" t="s">
        <v>3233</v>
      </c>
      <c r="D2267" s="1" t="s">
        <v>35</v>
      </c>
      <c r="E2267" s="1" t="s">
        <v>1959</v>
      </c>
      <c r="F2267" s="1" t="s">
        <v>1763</v>
      </c>
      <c r="G2267" s="1" t="s">
        <v>1563</v>
      </c>
      <c r="H2267" s="1" t="str">
        <f>VLOOKUP(F2267,城市对照表!$B:$C,2,0)</f>
        <v>三亚</v>
      </c>
      <c r="I2267" s="1" t="s">
        <v>11713</v>
      </c>
    </row>
    <row r="2268" spans="1:9" x14ac:dyDescent="0.2">
      <c r="A2268" s="1" t="s">
        <v>1542</v>
      </c>
      <c r="B2268" s="42">
        <v>86005817</v>
      </c>
      <c r="C2268" s="1" t="s">
        <v>3235</v>
      </c>
      <c r="D2268" s="1" t="s">
        <v>35</v>
      </c>
      <c r="E2268" s="1" t="s">
        <v>1959</v>
      </c>
      <c r="F2268" s="1" t="s">
        <v>1814</v>
      </c>
      <c r="G2268" s="1" t="s">
        <v>1551</v>
      </c>
      <c r="H2268" s="1" t="str">
        <f>VLOOKUP(F2268,城市对照表!$B:$C,2,0)</f>
        <v>珠海</v>
      </c>
      <c r="I2268" s="1" t="s">
        <v>11713</v>
      </c>
    </row>
    <row r="2269" spans="1:9" x14ac:dyDescent="0.2">
      <c r="A2269" s="1" t="s">
        <v>1542</v>
      </c>
      <c r="B2269" s="42">
        <v>86005818</v>
      </c>
      <c r="C2269" s="1" t="s">
        <v>3237</v>
      </c>
      <c r="D2269" s="1" t="s">
        <v>35</v>
      </c>
      <c r="E2269" s="1" t="s">
        <v>1959</v>
      </c>
      <c r="F2269" s="1" t="s">
        <v>1555</v>
      </c>
      <c r="G2269" s="1" t="s">
        <v>1551</v>
      </c>
      <c r="H2269" s="1" t="str">
        <f>VLOOKUP(F2269,城市对照表!$B:$C,2,0)</f>
        <v>东莞</v>
      </c>
      <c r="I2269" s="1" t="s">
        <v>11713</v>
      </c>
    </row>
    <row r="2270" spans="1:9" x14ac:dyDescent="0.2">
      <c r="A2270" s="1" t="s">
        <v>1542</v>
      </c>
      <c r="B2270" s="42">
        <v>86005819</v>
      </c>
      <c r="C2270" s="1" t="s">
        <v>3239</v>
      </c>
      <c r="D2270" s="1" t="s">
        <v>35</v>
      </c>
      <c r="E2270" s="1" t="s">
        <v>1959</v>
      </c>
      <c r="F2270" s="1" t="s">
        <v>1624</v>
      </c>
      <c r="G2270" s="1" t="s">
        <v>1551</v>
      </c>
      <c r="H2270" s="1" t="str">
        <f>VLOOKUP(F2270,城市对照表!$B:$C,2,0)</f>
        <v>深圳</v>
      </c>
      <c r="I2270" s="1" t="s">
        <v>11713</v>
      </c>
    </row>
    <row r="2271" spans="1:9" x14ac:dyDescent="0.2">
      <c r="A2271" s="1" t="s">
        <v>1542</v>
      </c>
      <c r="B2271" s="42">
        <v>86005820</v>
      </c>
      <c r="C2271" s="1" t="s">
        <v>3241</v>
      </c>
      <c r="D2271" s="1" t="s">
        <v>35</v>
      </c>
      <c r="E2271" s="1" t="s">
        <v>1959</v>
      </c>
      <c r="F2271" s="1" t="s">
        <v>1542</v>
      </c>
      <c r="G2271" s="1" t="s">
        <v>1551</v>
      </c>
      <c r="H2271" s="1" t="str">
        <f>VLOOKUP(F2271,城市对照表!$B:$C,2,0)</f>
        <v>广州</v>
      </c>
      <c r="I2271" s="1" t="s">
        <v>11713</v>
      </c>
    </row>
    <row r="2272" spans="1:9" x14ac:dyDescent="0.2">
      <c r="A2272" s="1" t="s">
        <v>1542</v>
      </c>
      <c r="B2272" s="42">
        <v>86005821</v>
      </c>
      <c r="C2272" s="1" t="s">
        <v>3243</v>
      </c>
      <c r="D2272" s="1" t="s">
        <v>35</v>
      </c>
      <c r="E2272" s="1" t="s">
        <v>1959</v>
      </c>
      <c r="F2272" s="1" t="s">
        <v>1791</v>
      </c>
      <c r="G2272" s="1" t="s">
        <v>1551</v>
      </c>
      <c r="H2272" s="1" t="str">
        <f>VLOOKUP(F2272,城市对照表!$B:$C,2,0)</f>
        <v>梅州</v>
      </c>
      <c r="I2272" s="1" t="s">
        <v>11713</v>
      </c>
    </row>
    <row r="2273" spans="1:9" x14ac:dyDescent="0.2">
      <c r="A2273" s="1" t="s">
        <v>1542</v>
      </c>
      <c r="B2273" s="42">
        <v>86005822</v>
      </c>
      <c r="C2273" s="1" t="s">
        <v>3245</v>
      </c>
      <c r="D2273" s="1" t="s">
        <v>35</v>
      </c>
      <c r="E2273" s="1" t="s">
        <v>1959</v>
      </c>
      <c r="F2273" s="1" t="s">
        <v>1542</v>
      </c>
      <c r="G2273" s="1" t="s">
        <v>1551</v>
      </c>
      <c r="H2273" s="1" t="str">
        <f>VLOOKUP(F2273,城市对照表!$B:$C,2,0)</f>
        <v>广州</v>
      </c>
      <c r="I2273" s="1" t="s">
        <v>11713</v>
      </c>
    </row>
    <row r="2274" spans="1:9" x14ac:dyDescent="0.2">
      <c r="A2274" s="1" t="s">
        <v>1542</v>
      </c>
      <c r="B2274" s="42">
        <v>86005823</v>
      </c>
      <c r="C2274" s="1" t="s">
        <v>3247</v>
      </c>
      <c r="D2274" s="1" t="s">
        <v>35</v>
      </c>
      <c r="E2274" s="1" t="s">
        <v>1959</v>
      </c>
      <c r="F2274" s="1" t="s">
        <v>1555</v>
      </c>
      <c r="G2274" s="1" t="s">
        <v>1551</v>
      </c>
      <c r="H2274" s="1" t="str">
        <f>VLOOKUP(F2274,城市对照表!$B:$C,2,0)</f>
        <v>东莞</v>
      </c>
      <c r="I2274" s="1" t="s">
        <v>11713</v>
      </c>
    </row>
    <row r="2275" spans="1:9" x14ac:dyDescent="0.2">
      <c r="A2275" s="1" t="s">
        <v>1542</v>
      </c>
      <c r="B2275" s="42">
        <v>12789203</v>
      </c>
      <c r="C2275" s="1" t="s">
        <v>3249</v>
      </c>
      <c r="D2275" s="1" t="s">
        <v>35</v>
      </c>
      <c r="E2275" s="1" t="s">
        <v>1959</v>
      </c>
      <c r="F2275" s="1" t="s">
        <v>1542</v>
      </c>
      <c r="G2275" s="1" t="s">
        <v>1551</v>
      </c>
      <c r="H2275" s="1" t="str">
        <f>VLOOKUP(F2275,城市对照表!$B:$C,2,0)</f>
        <v>广州</v>
      </c>
      <c r="I2275" s="1" t="s">
        <v>11713</v>
      </c>
    </row>
    <row r="2276" spans="1:9" x14ac:dyDescent="0.2">
      <c r="A2276" s="1" t="s">
        <v>1542</v>
      </c>
      <c r="B2276" s="42">
        <v>86005825</v>
      </c>
      <c r="C2276" s="1" t="s">
        <v>3251</v>
      </c>
      <c r="D2276" s="1" t="s">
        <v>35</v>
      </c>
      <c r="E2276" s="1" t="s">
        <v>1959</v>
      </c>
      <c r="F2276" s="1" t="s">
        <v>1763</v>
      </c>
      <c r="G2276" s="1" t="s">
        <v>1563</v>
      </c>
      <c r="H2276" s="1" t="str">
        <f>VLOOKUP(F2276,城市对照表!$B:$C,2,0)</f>
        <v>三亚</v>
      </c>
      <c r="I2276" s="1" t="s">
        <v>11713</v>
      </c>
    </row>
    <row r="2277" spans="1:9" x14ac:dyDescent="0.2">
      <c r="A2277" s="1" t="s">
        <v>1542</v>
      </c>
      <c r="B2277" s="42">
        <v>86005826</v>
      </c>
      <c r="C2277" s="1" t="s">
        <v>3253</v>
      </c>
      <c r="D2277" s="1" t="s">
        <v>35</v>
      </c>
      <c r="E2277" s="1" t="s">
        <v>1959</v>
      </c>
      <c r="F2277" s="1" t="s">
        <v>1624</v>
      </c>
      <c r="G2277" s="1" t="s">
        <v>1551</v>
      </c>
      <c r="H2277" s="1" t="str">
        <f>VLOOKUP(F2277,城市对照表!$B:$C,2,0)</f>
        <v>深圳</v>
      </c>
      <c r="I2277" s="1" t="s">
        <v>11713</v>
      </c>
    </row>
    <row r="2278" spans="1:9" x14ac:dyDescent="0.2">
      <c r="A2278" s="1" t="s">
        <v>1542</v>
      </c>
      <c r="B2278" s="42">
        <v>86005827</v>
      </c>
      <c r="C2278" s="1" t="s">
        <v>3255</v>
      </c>
      <c r="D2278" s="1" t="s">
        <v>35</v>
      </c>
      <c r="E2278" s="1" t="s">
        <v>1959</v>
      </c>
      <c r="F2278" s="1" t="s">
        <v>1763</v>
      </c>
      <c r="G2278" s="1" t="s">
        <v>1563</v>
      </c>
      <c r="H2278" s="1" t="str">
        <f>VLOOKUP(F2278,城市对照表!$B:$C,2,0)</f>
        <v>三亚</v>
      </c>
      <c r="I2278" s="1" t="s">
        <v>11713</v>
      </c>
    </row>
    <row r="2279" spans="1:9" x14ac:dyDescent="0.2">
      <c r="A2279" s="1" t="s">
        <v>1542</v>
      </c>
      <c r="B2279" s="42">
        <v>86005828</v>
      </c>
      <c r="C2279" s="1" t="s">
        <v>3257</v>
      </c>
      <c r="D2279" s="1" t="s">
        <v>35</v>
      </c>
      <c r="E2279" s="1" t="s">
        <v>1959</v>
      </c>
      <c r="F2279" s="1" t="s">
        <v>1770</v>
      </c>
      <c r="G2279" s="1" t="s">
        <v>1547</v>
      </c>
      <c r="H2279" s="1" t="str">
        <f>VLOOKUP(F2279,城市对照表!$B:$C,2,0)</f>
        <v>钦州</v>
      </c>
      <c r="I2279" s="1" t="s">
        <v>11713</v>
      </c>
    </row>
    <row r="2280" spans="1:9" x14ac:dyDescent="0.2">
      <c r="A2280" s="1" t="s">
        <v>1542</v>
      </c>
      <c r="B2280" s="42">
        <v>86005829</v>
      </c>
      <c r="C2280" s="1" t="s">
        <v>3259</v>
      </c>
      <c r="D2280" s="1" t="s">
        <v>35</v>
      </c>
      <c r="E2280" s="1" t="s">
        <v>1959</v>
      </c>
      <c r="F2280" s="1" t="s">
        <v>1982</v>
      </c>
      <c r="G2280" s="1" t="s">
        <v>1551</v>
      </c>
      <c r="H2280" s="1" t="str">
        <f>VLOOKUP(F2280,城市对照表!$B:$C,2,0)</f>
        <v>江门</v>
      </c>
      <c r="I2280" s="1" t="s">
        <v>11713</v>
      </c>
    </row>
    <row r="2281" spans="1:9" x14ac:dyDescent="0.2">
      <c r="A2281" s="1" t="s">
        <v>1542</v>
      </c>
      <c r="B2281" s="42">
        <v>86005830</v>
      </c>
      <c r="C2281" s="1" t="s">
        <v>3261</v>
      </c>
      <c r="D2281" s="1" t="s">
        <v>35</v>
      </c>
      <c r="E2281" s="1" t="s">
        <v>1959</v>
      </c>
      <c r="F2281" s="1" t="s">
        <v>1542</v>
      </c>
      <c r="G2281" s="1" t="s">
        <v>1551</v>
      </c>
      <c r="H2281" s="1" t="str">
        <f>VLOOKUP(F2281,城市对照表!$B:$C,2,0)</f>
        <v>广州</v>
      </c>
      <c r="I2281" s="1" t="s">
        <v>11713</v>
      </c>
    </row>
    <row r="2282" spans="1:9" x14ac:dyDescent="0.2">
      <c r="A2282" s="1" t="s">
        <v>1542</v>
      </c>
      <c r="B2282" s="42">
        <v>86005831</v>
      </c>
      <c r="C2282" s="1" t="s">
        <v>3263</v>
      </c>
      <c r="D2282" s="1" t="s">
        <v>35</v>
      </c>
      <c r="E2282" s="1" t="s">
        <v>1959</v>
      </c>
      <c r="F2282" s="1" t="s">
        <v>1562</v>
      </c>
      <c r="G2282" s="1" t="s">
        <v>1563</v>
      </c>
      <c r="H2282" s="1" t="str">
        <f>VLOOKUP(F2282,城市对照表!$B:$C,2,0)</f>
        <v>海口</v>
      </c>
      <c r="I2282" s="1" t="s">
        <v>11712</v>
      </c>
    </row>
    <row r="2283" spans="1:9" x14ac:dyDescent="0.2">
      <c r="A2283" s="1" t="s">
        <v>1542</v>
      </c>
      <c r="B2283" s="42">
        <v>86005832</v>
      </c>
      <c r="C2283" s="1" t="s">
        <v>3265</v>
      </c>
      <c r="D2283" s="1" t="s">
        <v>35</v>
      </c>
      <c r="E2283" s="1" t="s">
        <v>1959</v>
      </c>
      <c r="F2283" s="1" t="s">
        <v>2026</v>
      </c>
      <c r="G2283" s="1" t="s">
        <v>1551</v>
      </c>
      <c r="H2283" s="1" t="str">
        <f>VLOOKUP(F2283,城市对照表!$B:$C,2,0)</f>
        <v>阳江</v>
      </c>
      <c r="I2283" s="1" t="s">
        <v>11713</v>
      </c>
    </row>
    <row r="2284" spans="1:9" x14ac:dyDescent="0.2">
      <c r="A2284" s="1" t="s">
        <v>1542</v>
      </c>
      <c r="B2284" s="42">
        <v>86005833</v>
      </c>
      <c r="C2284" s="1" t="s">
        <v>3267</v>
      </c>
      <c r="D2284" s="1" t="s">
        <v>35</v>
      </c>
      <c r="E2284" s="1" t="s">
        <v>1959</v>
      </c>
      <c r="F2284" s="1" t="s">
        <v>11042</v>
      </c>
      <c r="G2284" s="1" t="s">
        <v>1551</v>
      </c>
      <c r="H2284" s="1" t="str">
        <f>VLOOKUP(F2284,城市对照表!$B:$C,2,0)</f>
        <v>广州</v>
      </c>
      <c r="I2284" s="1" t="s">
        <v>11713</v>
      </c>
    </row>
    <row r="2285" spans="1:9" x14ac:dyDescent="0.2">
      <c r="A2285" s="1" t="s">
        <v>1542</v>
      </c>
      <c r="B2285" s="42">
        <v>86005834</v>
      </c>
      <c r="C2285" s="1" t="s">
        <v>3269</v>
      </c>
      <c r="D2285" s="1" t="s">
        <v>35</v>
      </c>
      <c r="E2285" s="1" t="s">
        <v>1959</v>
      </c>
      <c r="F2285" s="1" t="s">
        <v>1542</v>
      </c>
      <c r="G2285" s="1" t="s">
        <v>1551</v>
      </c>
      <c r="H2285" s="1" t="str">
        <f>VLOOKUP(F2285,城市对照表!$B:$C,2,0)</f>
        <v>广州</v>
      </c>
      <c r="I2285" s="1" t="s">
        <v>11713</v>
      </c>
    </row>
    <row r="2286" spans="1:9" x14ac:dyDescent="0.2">
      <c r="A2286" s="1" t="s">
        <v>1542</v>
      </c>
      <c r="B2286" s="42">
        <v>86005837</v>
      </c>
      <c r="C2286" s="1" t="s">
        <v>3271</v>
      </c>
      <c r="D2286" s="1" t="s">
        <v>35</v>
      </c>
      <c r="E2286" s="1" t="s">
        <v>1959</v>
      </c>
      <c r="F2286" s="1" t="s">
        <v>1542</v>
      </c>
      <c r="G2286" s="1" t="s">
        <v>1551</v>
      </c>
      <c r="H2286" s="1" t="str">
        <f>VLOOKUP(F2286,城市对照表!$B:$C,2,0)</f>
        <v>广州</v>
      </c>
      <c r="I2286" s="1" t="s">
        <v>11713</v>
      </c>
    </row>
    <row r="2287" spans="1:9" x14ac:dyDescent="0.2">
      <c r="A2287" s="1" t="s">
        <v>1542</v>
      </c>
      <c r="B2287" s="42">
        <v>86005838</v>
      </c>
      <c r="C2287" s="1" t="s">
        <v>3273</v>
      </c>
      <c r="D2287" s="1" t="s">
        <v>35</v>
      </c>
      <c r="E2287" s="1" t="s">
        <v>1959</v>
      </c>
      <c r="F2287" s="1" t="s">
        <v>1778</v>
      </c>
      <c r="G2287" s="1" t="s">
        <v>1547</v>
      </c>
      <c r="H2287" s="1" t="str">
        <f>VLOOKUP(F2287,城市对照表!$B:$C,2,0)</f>
        <v>南宁</v>
      </c>
      <c r="I2287" s="1" t="s">
        <v>11713</v>
      </c>
    </row>
    <row r="2288" spans="1:9" x14ac:dyDescent="0.2">
      <c r="A2288" s="1" t="s">
        <v>1542</v>
      </c>
      <c r="B2288" s="42">
        <v>86005839</v>
      </c>
      <c r="C2288" s="1" t="s">
        <v>3275</v>
      </c>
      <c r="D2288" s="1" t="s">
        <v>35</v>
      </c>
      <c r="E2288" s="1" t="s">
        <v>1959</v>
      </c>
      <c r="F2288" s="1" t="s">
        <v>1542</v>
      </c>
      <c r="G2288" s="1" t="s">
        <v>1551</v>
      </c>
      <c r="H2288" s="1" t="str">
        <f>VLOOKUP(F2288,城市对照表!$B:$C,2,0)</f>
        <v>广州</v>
      </c>
      <c r="I2288" s="1" t="s">
        <v>11713</v>
      </c>
    </row>
    <row r="2289" spans="1:9" x14ac:dyDescent="0.2">
      <c r="A2289" s="1" t="s">
        <v>1542</v>
      </c>
      <c r="B2289" s="42">
        <v>86005841</v>
      </c>
      <c r="C2289" s="1" t="s">
        <v>3277</v>
      </c>
      <c r="D2289" s="1" t="s">
        <v>35</v>
      </c>
      <c r="E2289" s="1" t="s">
        <v>1959</v>
      </c>
      <c r="F2289" s="1" t="s">
        <v>11050</v>
      </c>
      <c r="G2289" s="1" t="s">
        <v>1551</v>
      </c>
      <c r="H2289" s="1" t="str">
        <f>VLOOKUP(F2289,城市对照表!$B:$C,2,0)</f>
        <v>佛山</v>
      </c>
      <c r="I2289" s="1" t="s">
        <v>11713</v>
      </c>
    </row>
    <row r="2290" spans="1:9" x14ac:dyDescent="0.2">
      <c r="A2290" s="1" t="s">
        <v>1542</v>
      </c>
      <c r="B2290" s="42">
        <v>86005842</v>
      </c>
      <c r="C2290" s="1" t="s">
        <v>3279</v>
      </c>
      <c r="D2290" s="1" t="s">
        <v>35</v>
      </c>
      <c r="E2290" s="1" t="s">
        <v>1959</v>
      </c>
      <c r="F2290" s="1" t="s">
        <v>1624</v>
      </c>
      <c r="G2290" s="1" t="s">
        <v>1551</v>
      </c>
      <c r="H2290" s="1" t="str">
        <f>VLOOKUP(F2290,城市对照表!$B:$C,2,0)</f>
        <v>深圳</v>
      </c>
      <c r="I2290" s="1" t="s">
        <v>11713</v>
      </c>
    </row>
    <row r="2291" spans="1:9" x14ac:dyDescent="0.2">
      <c r="A2291" s="1" t="s">
        <v>1542</v>
      </c>
      <c r="B2291" s="42">
        <v>86005843</v>
      </c>
      <c r="C2291" s="1" t="s">
        <v>3281</v>
      </c>
      <c r="D2291" s="1" t="s">
        <v>35</v>
      </c>
      <c r="E2291" s="1" t="s">
        <v>1959</v>
      </c>
      <c r="F2291" s="1" t="s">
        <v>1624</v>
      </c>
      <c r="G2291" s="1" t="s">
        <v>1551</v>
      </c>
      <c r="H2291" s="1" t="str">
        <f>VLOOKUP(F2291,城市对照表!$B:$C,2,0)</f>
        <v>深圳</v>
      </c>
      <c r="I2291" s="1" t="s">
        <v>11713</v>
      </c>
    </row>
    <row r="2292" spans="1:9" x14ac:dyDescent="0.2">
      <c r="A2292" s="1" t="s">
        <v>1542</v>
      </c>
      <c r="B2292" s="42">
        <v>86005844</v>
      </c>
      <c r="C2292" s="1" t="s">
        <v>3283</v>
      </c>
      <c r="D2292" s="1" t="s">
        <v>35</v>
      </c>
      <c r="E2292" s="1" t="s">
        <v>1959</v>
      </c>
      <c r="F2292" s="1" t="s">
        <v>1862</v>
      </c>
      <c r="G2292" s="1" t="s">
        <v>1551</v>
      </c>
      <c r="H2292" s="1" t="str">
        <f>VLOOKUP(F2292,城市对照表!$B:$C,2,0)</f>
        <v>肇庆</v>
      </c>
      <c r="I2292" s="1" t="s">
        <v>11713</v>
      </c>
    </row>
    <row r="2293" spans="1:9" x14ac:dyDescent="0.2">
      <c r="A2293" s="1" t="s">
        <v>1542</v>
      </c>
      <c r="B2293" s="42">
        <v>86005845</v>
      </c>
      <c r="C2293" s="1" t="s">
        <v>3285</v>
      </c>
      <c r="D2293" s="1" t="s">
        <v>35</v>
      </c>
      <c r="E2293" s="1" t="s">
        <v>1959</v>
      </c>
      <c r="F2293" s="1" t="s">
        <v>1555</v>
      </c>
      <c r="G2293" s="1" t="s">
        <v>1551</v>
      </c>
      <c r="H2293" s="1" t="str">
        <f>VLOOKUP(F2293,城市对照表!$B:$C,2,0)</f>
        <v>东莞</v>
      </c>
      <c r="I2293" s="1" t="s">
        <v>11713</v>
      </c>
    </row>
    <row r="2294" spans="1:9" x14ac:dyDescent="0.2">
      <c r="A2294" s="1" t="s">
        <v>1542</v>
      </c>
      <c r="B2294" s="42">
        <v>86005846</v>
      </c>
      <c r="C2294" s="1" t="s">
        <v>3287</v>
      </c>
      <c r="D2294" s="1" t="s">
        <v>35</v>
      </c>
      <c r="E2294" s="1" t="s">
        <v>1959</v>
      </c>
      <c r="F2294" s="1" t="s">
        <v>1624</v>
      </c>
      <c r="G2294" s="1" t="s">
        <v>1551</v>
      </c>
      <c r="H2294" s="1" t="str">
        <f>VLOOKUP(F2294,城市对照表!$B:$C,2,0)</f>
        <v>深圳</v>
      </c>
      <c r="I2294" s="1" t="s">
        <v>11712</v>
      </c>
    </row>
    <row r="2295" spans="1:9" x14ac:dyDescent="0.2">
      <c r="A2295" s="1" t="s">
        <v>1542</v>
      </c>
      <c r="B2295" s="42">
        <v>86005847</v>
      </c>
      <c r="C2295" s="1" t="s">
        <v>3289</v>
      </c>
      <c r="D2295" s="1" t="s">
        <v>35</v>
      </c>
      <c r="E2295" s="1" t="s">
        <v>1959</v>
      </c>
      <c r="F2295" s="1" t="s">
        <v>1624</v>
      </c>
      <c r="G2295" s="1" t="s">
        <v>1551</v>
      </c>
      <c r="H2295" s="1" t="str">
        <f>VLOOKUP(F2295,城市对照表!$B:$C,2,0)</f>
        <v>深圳</v>
      </c>
      <c r="I2295" s="1" t="s">
        <v>11713</v>
      </c>
    </row>
    <row r="2296" spans="1:9" x14ac:dyDescent="0.2">
      <c r="A2296" s="1" t="s">
        <v>1542</v>
      </c>
      <c r="B2296" s="42">
        <v>86005848</v>
      </c>
      <c r="C2296" s="1" t="s">
        <v>3291</v>
      </c>
      <c r="D2296" s="1" t="s">
        <v>35</v>
      </c>
      <c r="E2296" s="1" t="s">
        <v>1959</v>
      </c>
      <c r="F2296" s="1" t="s">
        <v>1542</v>
      </c>
      <c r="G2296" s="1" t="s">
        <v>1551</v>
      </c>
      <c r="H2296" s="1" t="str">
        <f>VLOOKUP(F2296,城市对照表!$B:$C,2,0)</f>
        <v>广州</v>
      </c>
      <c r="I2296" s="1" t="s">
        <v>11713</v>
      </c>
    </row>
    <row r="2297" spans="1:9" x14ac:dyDescent="0.2">
      <c r="A2297" s="1" t="s">
        <v>1542</v>
      </c>
      <c r="B2297" s="42">
        <v>86005849</v>
      </c>
      <c r="C2297" s="1" t="s">
        <v>3293</v>
      </c>
      <c r="D2297" s="1" t="s">
        <v>35</v>
      </c>
      <c r="E2297" s="1" t="s">
        <v>1959</v>
      </c>
      <c r="F2297" s="1" t="s">
        <v>1542</v>
      </c>
      <c r="G2297" s="1" t="s">
        <v>1551</v>
      </c>
      <c r="H2297" s="1" t="str">
        <f>VLOOKUP(F2297,城市对照表!$B:$C,2,0)</f>
        <v>广州</v>
      </c>
      <c r="I2297" s="1" t="s">
        <v>11713</v>
      </c>
    </row>
    <row r="2298" spans="1:9" x14ac:dyDescent="0.2">
      <c r="A2298" s="1" t="s">
        <v>1542</v>
      </c>
      <c r="B2298" s="42">
        <v>86005855</v>
      </c>
      <c r="C2298" s="1" t="s">
        <v>3295</v>
      </c>
      <c r="D2298" s="1" t="s">
        <v>8</v>
      </c>
      <c r="E2298" s="1" t="s">
        <v>1959</v>
      </c>
      <c r="F2298" s="1" t="s">
        <v>1542</v>
      </c>
      <c r="G2298" s="1" t="s">
        <v>1551</v>
      </c>
      <c r="H2298" s="1" t="str">
        <f>VLOOKUP(F2298,城市对照表!$B:$C,2,0)</f>
        <v>广州</v>
      </c>
      <c r="I2298" s="1" t="s">
        <v>11713</v>
      </c>
    </row>
    <row r="2299" spans="1:9" x14ac:dyDescent="0.2">
      <c r="A2299" s="1" t="s">
        <v>1542</v>
      </c>
      <c r="B2299" s="42">
        <v>86005857</v>
      </c>
      <c r="C2299" s="1" t="s">
        <v>3297</v>
      </c>
      <c r="D2299" s="1" t="s">
        <v>8</v>
      </c>
      <c r="E2299" s="1" t="s">
        <v>1959</v>
      </c>
      <c r="F2299" s="1" t="s">
        <v>11058</v>
      </c>
      <c r="G2299" s="1" t="s">
        <v>1551</v>
      </c>
      <c r="H2299" s="1" t="str">
        <f>VLOOKUP(F2299,城市对照表!$B:$C,2,0)</f>
        <v>佛山</v>
      </c>
      <c r="I2299" s="1" t="s">
        <v>11713</v>
      </c>
    </row>
    <row r="2300" spans="1:9" x14ac:dyDescent="0.2">
      <c r="A2300" s="1" t="s">
        <v>1542</v>
      </c>
      <c r="B2300" s="42">
        <v>86005858</v>
      </c>
      <c r="C2300" s="1" t="s">
        <v>3299</v>
      </c>
      <c r="D2300" s="1" t="s">
        <v>8</v>
      </c>
      <c r="E2300" s="1" t="s">
        <v>1959</v>
      </c>
      <c r="F2300" s="1" t="s">
        <v>11058</v>
      </c>
      <c r="G2300" s="1" t="s">
        <v>1551</v>
      </c>
      <c r="H2300" s="1" t="str">
        <f>VLOOKUP(F2300,城市对照表!$B:$C,2,0)</f>
        <v>佛山</v>
      </c>
      <c r="I2300" s="1" t="s">
        <v>11713</v>
      </c>
    </row>
    <row r="2301" spans="1:9" x14ac:dyDescent="0.2">
      <c r="A2301" s="1" t="s">
        <v>1542</v>
      </c>
      <c r="B2301" s="42">
        <v>86005859</v>
      </c>
      <c r="C2301" s="1" t="s">
        <v>3301</v>
      </c>
      <c r="D2301" s="1" t="s">
        <v>8</v>
      </c>
      <c r="E2301" s="1" t="s">
        <v>1959</v>
      </c>
      <c r="F2301" s="1" t="s">
        <v>1542</v>
      </c>
      <c r="G2301" s="1" t="s">
        <v>1551</v>
      </c>
      <c r="H2301" s="1" t="str">
        <f>VLOOKUP(F2301,城市对照表!$B:$C,2,0)</f>
        <v>广州</v>
      </c>
      <c r="I2301" s="1" t="s">
        <v>11713</v>
      </c>
    </row>
    <row r="2302" spans="1:9" x14ac:dyDescent="0.2">
      <c r="A2302" s="1" t="s">
        <v>1542</v>
      </c>
      <c r="B2302" s="42">
        <v>86005860</v>
      </c>
      <c r="C2302" s="1" t="s">
        <v>3303</v>
      </c>
      <c r="D2302" s="1" t="s">
        <v>8</v>
      </c>
      <c r="E2302" s="1" t="s">
        <v>1959</v>
      </c>
      <c r="F2302" s="1" t="s">
        <v>1938</v>
      </c>
      <c r="G2302" s="1" t="s">
        <v>1551</v>
      </c>
      <c r="H2302" s="1" t="str">
        <f>VLOOKUP(F2302,城市对照表!$B:$C,2,0)</f>
        <v>佛山</v>
      </c>
      <c r="I2302" s="1" t="s">
        <v>11713</v>
      </c>
    </row>
    <row r="2303" spans="1:9" x14ac:dyDescent="0.2">
      <c r="A2303" s="1" t="s">
        <v>1542</v>
      </c>
      <c r="B2303" s="42">
        <v>86005861</v>
      </c>
      <c r="C2303" s="1" t="s">
        <v>3305</v>
      </c>
      <c r="D2303" s="1" t="s">
        <v>8</v>
      </c>
      <c r="E2303" s="1" t="s">
        <v>1959</v>
      </c>
      <c r="F2303" s="1" t="s">
        <v>1542</v>
      </c>
      <c r="G2303" s="1" t="s">
        <v>1551</v>
      </c>
      <c r="H2303" s="1" t="str">
        <f>VLOOKUP(F2303,城市对照表!$B:$C,2,0)</f>
        <v>广州</v>
      </c>
      <c r="I2303" s="1" t="s">
        <v>11713</v>
      </c>
    </row>
    <row r="2304" spans="1:9" x14ac:dyDescent="0.2">
      <c r="A2304" s="1" t="s">
        <v>1542</v>
      </c>
      <c r="B2304" s="42">
        <v>86005862</v>
      </c>
      <c r="C2304" s="1" t="s">
        <v>3307</v>
      </c>
      <c r="D2304" s="1" t="s">
        <v>8</v>
      </c>
      <c r="E2304" s="1" t="s">
        <v>1959</v>
      </c>
      <c r="F2304" s="1" t="s">
        <v>1577</v>
      </c>
      <c r="G2304" s="1" t="s">
        <v>1551</v>
      </c>
      <c r="H2304" s="1" t="str">
        <f>VLOOKUP(F2304,城市对照表!$B:$C,2,0)</f>
        <v>中山</v>
      </c>
      <c r="I2304" s="1" t="s">
        <v>11712</v>
      </c>
    </row>
    <row r="2305" spans="1:9" x14ac:dyDescent="0.2">
      <c r="A2305" s="1" t="s">
        <v>1542</v>
      </c>
      <c r="B2305" s="42">
        <v>86005863</v>
      </c>
      <c r="C2305" s="1" t="s">
        <v>3309</v>
      </c>
      <c r="D2305" s="1" t="s">
        <v>8</v>
      </c>
      <c r="E2305" s="1" t="s">
        <v>1959</v>
      </c>
      <c r="F2305" s="1" t="s">
        <v>2141</v>
      </c>
      <c r="G2305" s="1" t="s">
        <v>1551</v>
      </c>
      <c r="H2305" s="1" t="str">
        <f>VLOOKUP(F2305,城市对照表!$B:$C,2,0)</f>
        <v>清远</v>
      </c>
      <c r="I2305" s="1" t="s">
        <v>11713</v>
      </c>
    </row>
    <row r="2306" spans="1:9" x14ac:dyDescent="0.2">
      <c r="A2306" s="1" t="s">
        <v>1542</v>
      </c>
      <c r="B2306" s="42">
        <v>86005865</v>
      </c>
      <c r="C2306" s="1" t="s">
        <v>3311</v>
      </c>
      <c r="D2306" s="1" t="s">
        <v>35</v>
      </c>
      <c r="E2306" s="1" t="s">
        <v>1959</v>
      </c>
      <c r="F2306" s="1" t="s">
        <v>11058</v>
      </c>
      <c r="G2306" s="1" t="s">
        <v>1551</v>
      </c>
      <c r="H2306" s="1" t="str">
        <f>VLOOKUP(F2306,城市对照表!$B:$C,2,0)</f>
        <v>佛山</v>
      </c>
      <c r="I2306" s="1" t="s">
        <v>11713</v>
      </c>
    </row>
    <row r="2307" spans="1:9" x14ac:dyDescent="0.2">
      <c r="A2307" s="1" t="s">
        <v>1542</v>
      </c>
      <c r="B2307" s="42">
        <v>86005866</v>
      </c>
      <c r="C2307" s="1" t="s">
        <v>3313</v>
      </c>
      <c r="D2307" s="1" t="s">
        <v>8</v>
      </c>
      <c r="E2307" s="1" t="s">
        <v>1959</v>
      </c>
      <c r="F2307" s="1" t="s">
        <v>1542</v>
      </c>
      <c r="G2307" s="1" t="s">
        <v>1551</v>
      </c>
      <c r="H2307" s="1" t="str">
        <f>VLOOKUP(F2307,城市对照表!$B:$C,2,0)</f>
        <v>广州</v>
      </c>
      <c r="I2307" s="1" t="s">
        <v>11713</v>
      </c>
    </row>
    <row r="2308" spans="1:9" x14ac:dyDescent="0.2">
      <c r="A2308" s="1" t="s">
        <v>1542</v>
      </c>
      <c r="B2308" s="42">
        <v>86005867</v>
      </c>
      <c r="C2308" s="1" t="s">
        <v>3315</v>
      </c>
      <c r="D2308" s="1" t="s">
        <v>8</v>
      </c>
      <c r="E2308" s="1" t="s">
        <v>1959</v>
      </c>
      <c r="F2308" s="1" t="s">
        <v>1862</v>
      </c>
      <c r="G2308" s="1" t="s">
        <v>1551</v>
      </c>
      <c r="H2308" s="1" t="str">
        <f>VLOOKUP(F2308,城市对照表!$B:$C,2,0)</f>
        <v>肇庆</v>
      </c>
      <c r="I2308" s="1" t="s">
        <v>11713</v>
      </c>
    </row>
    <row r="2309" spans="1:9" x14ac:dyDescent="0.2">
      <c r="A2309" s="1" t="s">
        <v>1542</v>
      </c>
      <c r="B2309" s="42">
        <v>86005869</v>
      </c>
      <c r="C2309" s="1" t="s">
        <v>3317</v>
      </c>
      <c r="D2309" s="1" t="s">
        <v>8</v>
      </c>
      <c r="E2309" s="1" t="s">
        <v>1959</v>
      </c>
      <c r="F2309" s="1" t="s">
        <v>1577</v>
      </c>
      <c r="G2309" s="1" t="s">
        <v>1551</v>
      </c>
      <c r="H2309" s="1" t="str">
        <f>VLOOKUP(F2309,城市对照表!$B:$C,2,0)</f>
        <v>中山</v>
      </c>
      <c r="I2309" s="1" t="s">
        <v>11713</v>
      </c>
    </row>
    <row r="2310" spans="1:9" x14ac:dyDescent="0.2">
      <c r="A2310" s="1" t="s">
        <v>1542</v>
      </c>
      <c r="B2310" s="42">
        <v>86005875</v>
      </c>
      <c r="C2310" s="1" t="s">
        <v>3319</v>
      </c>
      <c r="D2310" s="1" t="s">
        <v>8</v>
      </c>
      <c r="E2310" s="1" t="s">
        <v>1959</v>
      </c>
      <c r="F2310" s="1" t="s">
        <v>11058</v>
      </c>
      <c r="G2310" s="1" t="s">
        <v>1551</v>
      </c>
      <c r="H2310" s="1" t="str">
        <f>VLOOKUP(F2310,城市对照表!$B:$C,2,0)</f>
        <v>佛山</v>
      </c>
      <c r="I2310" s="1" t="s">
        <v>11713</v>
      </c>
    </row>
    <row r="2311" spans="1:9" x14ac:dyDescent="0.2">
      <c r="A2311" s="1" t="s">
        <v>1542</v>
      </c>
      <c r="B2311" s="42">
        <v>86005876</v>
      </c>
      <c r="C2311" s="1" t="s">
        <v>3321</v>
      </c>
      <c r="D2311" s="1" t="s">
        <v>8</v>
      </c>
      <c r="E2311" s="1" t="s">
        <v>1959</v>
      </c>
      <c r="F2311" s="1" t="s">
        <v>11042</v>
      </c>
      <c r="G2311" s="1" t="s">
        <v>1551</v>
      </c>
      <c r="H2311" s="1" t="str">
        <f>VLOOKUP(F2311,城市对照表!$B:$C,2,0)</f>
        <v>广州</v>
      </c>
      <c r="I2311" s="1" t="s">
        <v>11713</v>
      </c>
    </row>
    <row r="2312" spans="1:9" x14ac:dyDescent="0.2">
      <c r="A2312" s="1" t="s">
        <v>1542</v>
      </c>
      <c r="B2312" s="42">
        <v>86005883</v>
      </c>
      <c r="C2312" s="1" t="s">
        <v>3323</v>
      </c>
      <c r="D2312" s="1" t="s">
        <v>8</v>
      </c>
      <c r="E2312" s="1" t="s">
        <v>1959</v>
      </c>
      <c r="F2312" s="1" t="s">
        <v>1542</v>
      </c>
      <c r="G2312" s="1" t="s">
        <v>1551</v>
      </c>
      <c r="H2312" s="1" t="str">
        <f>VLOOKUP(F2312,城市对照表!$B:$C,2,0)</f>
        <v>广州</v>
      </c>
      <c r="I2312" s="1" t="s">
        <v>11713</v>
      </c>
    </row>
    <row r="2313" spans="1:9" x14ac:dyDescent="0.2">
      <c r="A2313" s="1" t="s">
        <v>1542</v>
      </c>
      <c r="B2313" s="42">
        <v>86005885</v>
      </c>
      <c r="C2313" s="1" t="s">
        <v>3325</v>
      </c>
      <c r="D2313" s="1" t="s">
        <v>8</v>
      </c>
      <c r="E2313" s="1" t="s">
        <v>1959</v>
      </c>
      <c r="F2313" s="1" t="s">
        <v>1542</v>
      </c>
      <c r="G2313" s="1" t="s">
        <v>1551</v>
      </c>
      <c r="H2313" s="1" t="str">
        <f>VLOOKUP(F2313,城市对照表!$B:$C,2,0)</f>
        <v>广州</v>
      </c>
      <c r="I2313" s="1" t="s">
        <v>11713</v>
      </c>
    </row>
    <row r="2314" spans="1:9" x14ac:dyDescent="0.2">
      <c r="A2314" s="1" t="s">
        <v>1542</v>
      </c>
      <c r="B2314" s="42">
        <v>86005886</v>
      </c>
      <c r="C2314" s="1" t="s">
        <v>3327</v>
      </c>
      <c r="D2314" s="1" t="s">
        <v>8</v>
      </c>
      <c r="E2314" s="1" t="s">
        <v>1959</v>
      </c>
      <c r="F2314" s="1" t="s">
        <v>11042</v>
      </c>
      <c r="G2314" s="1" t="s">
        <v>1551</v>
      </c>
      <c r="H2314" s="1" t="str">
        <f>VLOOKUP(F2314,城市对照表!$B:$C,2,0)</f>
        <v>广州</v>
      </c>
      <c r="I2314" s="1" t="s">
        <v>11713</v>
      </c>
    </row>
    <row r="2315" spans="1:9" x14ac:dyDescent="0.2">
      <c r="A2315" s="1" t="s">
        <v>1542</v>
      </c>
      <c r="B2315" s="42">
        <v>86005887</v>
      </c>
      <c r="C2315" s="1" t="s">
        <v>3329</v>
      </c>
      <c r="D2315" s="1" t="s">
        <v>8</v>
      </c>
      <c r="E2315" s="1" t="s">
        <v>1959</v>
      </c>
      <c r="F2315" s="1" t="s">
        <v>1542</v>
      </c>
      <c r="G2315" s="1" t="s">
        <v>1551</v>
      </c>
      <c r="H2315" s="1" t="str">
        <f>VLOOKUP(F2315,城市对照表!$B:$C,2,0)</f>
        <v>广州</v>
      </c>
      <c r="I2315" s="1" t="s">
        <v>11713</v>
      </c>
    </row>
    <row r="2316" spans="1:9" x14ac:dyDescent="0.2">
      <c r="A2316" s="1" t="s">
        <v>1542</v>
      </c>
      <c r="B2316" s="42">
        <v>86005888</v>
      </c>
      <c r="C2316" s="1" t="s">
        <v>3331</v>
      </c>
      <c r="D2316" s="1" t="s">
        <v>8</v>
      </c>
      <c r="E2316" s="1" t="s">
        <v>1959</v>
      </c>
      <c r="F2316" s="1" t="s">
        <v>1542</v>
      </c>
      <c r="G2316" s="1" t="s">
        <v>1551</v>
      </c>
      <c r="H2316" s="1" t="str">
        <f>VLOOKUP(F2316,城市对照表!$B:$C,2,0)</f>
        <v>广州</v>
      </c>
      <c r="I2316" s="1" t="s">
        <v>11713</v>
      </c>
    </row>
    <row r="2317" spans="1:9" x14ac:dyDescent="0.2">
      <c r="A2317" s="1" t="s">
        <v>1542</v>
      </c>
      <c r="B2317" s="42">
        <v>86005890</v>
      </c>
      <c r="C2317" s="1" t="s">
        <v>3333</v>
      </c>
      <c r="D2317" s="1" t="s">
        <v>8</v>
      </c>
      <c r="E2317" s="1" t="s">
        <v>1959</v>
      </c>
      <c r="F2317" s="1" t="s">
        <v>1542</v>
      </c>
      <c r="G2317" s="1" t="s">
        <v>1551</v>
      </c>
      <c r="H2317" s="1" t="str">
        <f>VLOOKUP(F2317,城市对照表!$B:$C,2,0)</f>
        <v>广州</v>
      </c>
      <c r="I2317" s="1" t="s">
        <v>11713</v>
      </c>
    </row>
    <row r="2318" spans="1:9" x14ac:dyDescent="0.2">
      <c r="A2318" s="1" t="s">
        <v>1542</v>
      </c>
      <c r="B2318" s="42">
        <v>86005891</v>
      </c>
      <c r="C2318" s="1" t="s">
        <v>3335</v>
      </c>
      <c r="D2318" s="1" t="s">
        <v>8</v>
      </c>
      <c r="E2318" s="1" t="s">
        <v>1959</v>
      </c>
      <c r="F2318" s="1" t="s">
        <v>11058</v>
      </c>
      <c r="G2318" s="1" t="s">
        <v>1551</v>
      </c>
      <c r="H2318" s="1" t="str">
        <f>VLOOKUP(F2318,城市对照表!$B:$C,2,0)</f>
        <v>佛山</v>
      </c>
      <c r="I2318" s="1" t="s">
        <v>11713</v>
      </c>
    </row>
    <row r="2319" spans="1:9" x14ac:dyDescent="0.2">
      <c r="A2319" s="1" t="s">
        <v>1542</v>
      </c>
      <c r="B2319" s="42">
        <v>86005892</v>
      </c>
      <c r="C2319" s="1" t="s">
        <v>3337</v>
      </c>
      <c r="D2319" s="1" t="s">
        <v>8</v>
      </c>
      <c r="E2319" s="1" t="s">
        <v>1959</v>
      </c>
      <c r="F2319" s="1" t="s">
        <v>1542</v>
      </c>
      <c r="G2319" s="1" t="s">
        <v>1551</v>
      </c>
      <c r="H2319" s="1" t="str">
        <f>VLOOKUP(F2319,城市对照表!$B:$C,2,0)</f>
        <v>广州</v>
      </c>
      <c r="I2319" s="1" t="s">
        <v>11713</v>
      </c>
    </row>
    <row r="2320" spans="1:9" x14ac:dyDescent="0.2">
      <c r="A2320" s="1" t="s">
        <v>1542</v>
      </c>
      <c r="B2320" s="42">
        <v>86005893</v>
      </c>
      <c r="C2320" s="1" t="s">
        <v>3339</v>
      </c>
      <c r="D2320" s="1" t="s">
        <v>8</v>
      </c>
      <c r="E2320" s="1" t="s">
        <v>1959</v>
      </c>
      <c r="F2320" s="1" t="s">
        <v>11044</v>
      </c>
      <c r="G2320" s="1" t="s">
        <v>1551</v>
      </c>
      <c r="H2320" s="1" t="str">
        <f>VLOOKUP(F2320,城市对照表!$B:$C,2,0)</f>
        <v>惠州</v>
      </c>
      <c r="I2320" s="1" t="s">
        <v>11713</v>
      </c>
    </row>
    <row r="2321" spans="1:9" x14ac:dyDescent="0.2">
      <c r="A2321" s="1" t="s">
        <v>1542</v>
      </c>
      <c r="B2321" s="42">
        <v>86005896</v>
      </c>
      <c r="C2321" s="1" t="s">
        <v>3341</v>
      </c>
      <c r="D2321" s="1" t="s">
        <v>8</v>
      </c>
      <c r="E2321" s="1" t="s">
        <v>1959</v>
      </c>
      <c r="F2321" s="1" t="s">
        <v>1862</v>
      </c>
      <c r="G2321" s="1" t="s">
        <v>1551</v>
      </c>
      <c r="H2321" s="1" t="str">
        <f>VLOOKUP(F2321,城市对照表!$B:$C,2,0)</f>
        <v>肇庆</v>
      </c>
      <c r="I2321" s="1" t="s">
        <v>11713</v>
      </c>
    </row>
    <row r="2322" spans="1:9" x14ac:dyDescent="0.2">
      <c r="A2322" s="1" t="s">
        <v>1542</v>
      </c>
      <c r="B2322" s="42">
        <v>86005898</v>
      </c>
      <c r="C2322" s="1" t="s">
        <v>3343</v>
      </c>
      <c r="D2322" s="1" t="s">
        <v>8</v>
      </c>
      <c r="E2322" s="1" t="s">
        <v>1959</v>
      </c>
      <c r="F2322" s="1" t="s">
        <v>1542</v>
      </c>
      <c r="G2322" s="1" t="s">
        <v>1551</v>
      </c>
      <c r="H2322" s="1" t="str">
        <f>VLOOKUP(F2322,城市对照表!$B:$C,2,0)</f>
        <v>广州</v>
      </c>
      <c r="I2322" s="1" t="s">
        <v>11713</v>
      </c>
    </row>
    <row r="2323" spans="1:9" x14ac:dyDescent="0.2">
      <c r="A2323" s="1" t="s">
        <v>1542</v>
      </c>
      <c r="B2323" s="42">
        <v>86005901</v>
      </c>
      <c r="C2323" s="1" t="s">
        <v>3345</v>
      </c>
      <c r="D2323" s="1" t="s">
        <v>1215</v>
      </c>
      <c r="E2323" s="1" t="s">
        <v>1959</v>
      </c>
      <c r="F2323" s="1" t="s">
        <v>1542</v>
      </c>
      <c r="G2323" s="1" t="s">
        <v>1551</v>
      </c>
      <c r="H2323" s="1" t="str">
        <f>VLOOKUP(F2323,城市对照表!$B:$C,2,0)</f>
        <v>广州</v>
      </c>
      <c r="I2323" s="1" t="s">
        <v>11712</v>
      </c>
    </row>
    <row r="2324" spans="1:9" x14ac:dyDescent="0.2">
      <c r="A2324" s="1" t="s">
        <v>1542</v>
      </c>
      <c r="B2324" s="42">
        <v>86005907</v>
      </c>
      <c r="C2324" s="1" t="s">
        <v>3347</v>
      </c>
      <c r="D2324" s="1" t="s">
        <v>1215</v>
      </c>
      <c r="E2324" s="1" t="s">
        <v>1959</v>
      </c>
      <c r="F2324" s="1" t="s">
        <v>1542</v>
      </c>
      <c r="G2324" s="1" t="s">
        <v>1551</v>
      </c>
      <c r="H2324" s="1" t="str">
        <f>VLOOKUP(F2324,城市对照表!$B:$C,2,0)</f>
        <v>广州</v>
      </c>
      <c r="I2324" s="1" t="s">
        <v>11712</v>
      </c>
    </row>
    <row r="2325" spans="1:9" x14ac:dyDescent="0.2">
      <c r="A2325" s="1" t="s">
        <v>1542</v>
      </c>
      <c r="B2325" s="42">
        <v>86005980</v>
      </c>
      <c r="C2325" s="1" t="s">
        <v>3349</v>
      </c>
      <c r="D2325" s="1" t="s">
        <v>8</v>
      </c>
      <c r="E2325" s="1" t="s">
        <v>1959</v>
      </c>
      <c r="F2325" s="1" t="s">
        <v>11042</v>
      </c>
      <c r="G2325" s="1" t="s">
        <v>1551</v>
      </c>
      <c r="H2325" s="1" t="str">
        <f>VLOOKUP(F2325,城市对照表!$B:$C,2,0)</f>
        <v>广州</v>
      </c>
      <c r="I2325" s="1" t="s">
        <v>11713</v>
      </c>
    </row>
    <row r="2326" spans="1:9" x14ac:dyDescent="0.2">
      <c r="A2326" s="1" t="s">
        <v>1542</v>
      </c>
      <c r="B2326" s="42">
        <v>86016001</v>
      </c>
      <c r="C2326" s="1" t="s">
        <v>3351</v>
      </c>
      <c r="D2326" s="1" t="s">
        <v>8</v>
      </c>
      <c r="E2326" s="1" t="s">
        <v>3352</v>
      </c>
      <c r="F2326" s="1" t="s">
        <v>1624</v>
      </c>
      <c r="G2326" s="1" t="s">
        <v>1551</v>
      </c>
      <c r="H2326" s="1" t="str">
        <f>VLOOKUP(F2326,城市对照表!$B:$C,2,0)</f>
        <v>深圳</v>
      </c>
      <c r="I2326" s="1" t="s">
        <v>11712</v>
      </c>
    </row>
    <row r="2327" spans="1:9" x14ac:dyDescent="0.2">
      <c r="A2327" s="1" t="s">
        <v>1542</v>
      </c>
      <c r="B2327" s="42">
        <v>86016003</v>
      </c>
      <c r="C2327" s="1" t="s">
        <v>3354</v>
      </c>
      <c r="D2327" s="1" t="s">
        <v>8</v>
      </c>
      <c r="E2327" s="1" t="s">
        <v>3352</v>
      </c>
      <c r="F2327" s="1" t="s">
        <v>1624</v>
      </c>
      <c r="G2327" s="1" t="s">
        <v>1551</v>
      </c>
      <c r="H2327" s="1" t="str">
        <f>VLOOKUP(F2327,城市对照表!$B:$C,2,0)</f>
        <v>深圳</v>
      </c>
      <c r="I2327" s="1" t="s">
        <v>11712</v>
      </c>
    </row>
    <row r="2328" spans="1:9" x14ac:dyDescent="0.2">
      <c r="A2328" s="1" t="s">
        <v>1542</v>
      </c>
      <c r="B2328" s="42">
        <v>86016004</v>
      </c>
      <c r="C2328" s="1" t="s">
        <v>3356</v>
      </c>
      <c r="D2328" s="1" t="s">
        <v>8</v>
      </c>
      <c r="E2328" s="1" t="s">
        <v>3352</v>
      </c>
      <c r="F2328" s="1" t="s">
        <v>1624</v>
      </c>
      <c r="G2328" s="1" t="s">
        <v>1551</v>
      </c>
      <c r="H2328" s="1" t="str">
        <f>VLOOKUP(F2328,城市对照表!$B:$C,2,0)</f>
        <v>深圳</v>
      </c>
      <c r="I2328" s="1" t="s">
        <v>11712</v>
      </c>
    </row>
    <row r="2329" spans="1:9" x14ac:dyDescent="0.2">
      <c r="A2329" s="1" t="s">
        <v>1542</v>
      </c>
      <c r="B2329" s="42">
        <v>86016006</v>
      </c>
      <c r="C2329" s="1" t="s">
        <v>3358</v>
      </c>
      <c r="D2329" s="1" t="s">
        <v>8</v>
      </c>
      <c r="E2329" s="1" t="s">
        <v>3352</v>
      </c>
      <c r="F2329" s="1" t="s">
        <v>1624</v>
      </c>
      <c r="G2329" s="1" t="s">
        <v>1551</v>
      </c>
      <c r="H2329" s="1" t="str">
        <f>VLOOKUP(F2329,城市对照表!$B:$C,2,0)</f>
        <v>深圳</v>
      </c>
      <c r="I2329" s="1" t="s">
        <v>11713</v>
      </c>
    </row>
    <row r="2330" spans="1:9" x14ac:dyDescent="0.2">
      <c r="A2330" s="1" t="s">
        <v>1542</v>
      </c>
      <c r="B2330" s="42">
        <v>86016007</v>
      </c>
      <c r="C2330" s="1" t="s">
        <v>3360</v>
      </c>
      <c r="D2330" s="1" t="s">
        <v>8</v>
      </c>
      <c r="E2330" s="1" t="s">
        <v>3352</v>
      </c>
      <c r="F2330" s="1" t="s">
        <v>1624</v>
      </c>
      <c r="G2330" s="1" t="s">
        <v>1551</v>
      </c>
      <c r="H2330" s="1" t="str">
        <f>VLOOKUP(F2330,城市对照表!$B:$C,2,0)</f>
        <v>深圳</v>
      </c>
      <c r="I2330" s="1" t="s">
        <v>11713</v>
      </c>
    </row>
    <row r="2331" spans="1:9" x14ac:dyDescent="0.2">
      <c r="A2331" s="1" t="s">
        <v>1542</v>
      </c>
      <c r="B2331" s="42">
        <v>86016008</v>
      </c>
      <c r="C2331" s="1" t="s">
        <v>3362</v>
      </c>
      <c r="D2331" s="1" t="s">
        <v>8</v>
      </c>
      <c r="E2331" s="1" t="s">
        <v>3352</v>
      </c>
      <c r="F2331" s="1" t="s">
        <v>1624</v>
      </c>
      <c r="G2331" s="1" t="s">
        <v>1551</v>
      </c>
      <c r="H2331" s="1" t="str">
        <f>VLOOKUP(F2331,城市对照表!$B:$C,2,0)</f>
        <v>深圳</v>
      </c>
      <c r="I2331" s="1" t="s">
        <v>11713</v>
      </c>
    </row>
    <row r="2332" spans="1:9" x14ac:dyDescent="0.2">
      <c r="A2332" s="1" t="s">
        <v>1542</v>
      </c>
      <c r="B2332" s="42">
        <v>86016009</v>
      </c>
      <c r="C2332" s="1" t="s">
        <v>3364</v>
      </c>
      <c r="D2332" s="1" t="s">
        <v>8</v>
      </c>
      <c r="E2332" s="1" t="s">
        <v>3352</v>
      </c>
      <c r="F2332" s="1" t="s">
        <v>1624</v>
      </c>
      <c r="G2332" s="1" t="s">
        <v>1551</v>
      </c>
      <c r="H2332" s="1" t="str">
        <f>VLOOKUP(F2332,城市对照表!$B:$C,2,0)</f>
        <v>深圳</v>
      </c>
      <c r="I2332" s="1" t="s">
        <v>11713</v>
      </c>
    </row>
    <row r="2333" spans="1:9" x14ac:dyDescent="0.2">
      <c r="A2333" s="1" t="s">
        <v>1542</v>
      </c>
      <c r="B2333" s="42">
        <v>86016011</v>
      </c>
      <c r="C2333" s="1" t="s">
        <v>3366</v>
      </c>
      <c r="D2333" s="1" t="s">
        <v>8</v>
      </c>
      <c r="E2333" s="1" t="s">
        <v>3352</v>
      </c>
      <c r="F2333" s="1" t="s">
        <v>1624</v>
      </c>
      <c r="G2333" s="1" t="s">
        <v>1551</v>
      </c>
      <c r="H2333" s="1" t="str">
        <f>VLOOKUP(F2333,城市对照表!$B:$C,2,0)</f>
        <v>深圳</v>
      </c>
      <c r="I2333" s="1" t="s">
        <v>11713</v>
      </c>
    </row>
    <row r="2334" spans="1:9" x14ac:dyDescent="0.2">
      <c r="A2334" s="1" t="s">
        <v>1542</v>
      </c>
      <c r="B2334" s="42">
        <v>86016013</v>
      </c>
      <c r="C2334" s="1" t="s">
        <v>3368</v>
      </c>
      <c r="D2334" s="1" t="s">
        <v>8</v>
      </c>
      <c r="E2334" s="1" t="s">
        <v>3352</v>
      </c>
      <c r="F2334" s="1" t="s">
        <v>1814</v>
      </c>
      <c r="G2334" s="1" t="s">
        <v>1551</v>
      </c>
      <c r="H2334" s="1" t="str">
        <f>VLOOKUP(F2334,城市对照表!$B:$C,2,0)</f>
        <v>珠海</v>
      </c>
      <c r="I2334" s="1" t="s">
        <v>11713</v>
      </c>
    </row>
    <row r="2335" spans="1:9" x14ac:dyDescent="0.2">
      <c r="A2335" s="1" t="s">
        <v>1542</v>
      </c>
      <c r="B2335" s="42">
        <v>86016014</v>
      </c>
      <c r="C2335" s="1" t="s">
        <v>3370</v>
      </c>
      <c r="D2335" s="1" t="s">
        <v>8</v>
      </c>
      <c r="E2335" s="1" t="s">
        <v>3352</v>
      </c>
      <c r="F2335" s="1" t="s">
        <v>1624</v>
      </c>
      <c r="G2335" s="1" t="s">
        <v>1551</v>
      </c>
      <c r="H2335" s="1" t="str">
        <f>VLOOKUP(F2335,城市对照表!$B:$C,2,0)</f>
        <v>深圳</v>
      </c>
      <c r="I2335" s="1" t="s">
        <v>11713</v>
      </c>
    </row>
    <row r="2336" spans="1:9" x14ac:dyDescent="0.2">
      <c r="A2336" s="1" t="s">
        <v>1542</v>
      </c>
      <c r="B2336" s="42">
        <v>86016015</v>
      </c>
      <c r="C2336" s="1" t="s">
        <v>3372</v>
      </c>
      <c r="D2336" s="1" t="s">
        <v>8</v>
      </c>
      <c r="E2336" s="1" t="s">
        <v>3352</v>
      </c>
      <c r="F2336" s="1" t="s">
        <v>1624</v>
      </c>
      <c r="G2336" s="1" t="s">
        <v>1551</v>
      </c>
      <c r="H2336" s="1" t="str">
        <f>VLOOKUP(F2336,城市对照表!$B:$C,2,0)</f>
        <v>深圳</v>
      </c>
      <c r="I2336" s="1" t="s">
        <v>11713</v>
      </c>
    </row>
    <row r="2337" spans="1:9" x14ac:dyDescent="0.2">
      <c r="A2337" s="1" t="s">
        <v>1542</v>
      </c>
      <c r="B2337" s="42">
        <v>86016016</v>
      </c>
      <c r="C2337" s="1" t="s">
        <v>3374</v>
      </c>
      <c r="D2337" s="1" t="s">
        <v>8</v>
      </c>
      <c r="E2337" s="1" t="s">
        <v>3352</v>
      </c>
      <c r="F2337" s="1" t="s">
        <v>1814</v>
      </c>
      <c r="G2337" s="1" t="s">
        <v>1551</v>
      </c>
      <c r="H2337" s="1" t="str">
        <f>VLOOKUP(F2337,城市对照表!$B:$C,2,0)</f>
        <v>珠海</v>
      </c>
      <c r="I2337" s="1" t="s">
        <v>11713</v>
      </c>
    </row>
    <row r="2338" spans="1:9" x14ac:dyDescent="0.2">
      <c r="A2338" s="1" t="s">
        <v>1542</v>
      </c>
      <c r="B2338" s="42">
        <v>86016018</v>
      </c>
      <c r="C2338" s="1" t="s">
        <v>3376</v>
      </c>
      <c r="D2338" s="1" t="s">
        <v>8</v>
      </c>
      <c r="E2338" s="1" t="s">
        <v>3352</v>
      </c>
      <c r="F2338" s="1" t="s">
        <v>1814</v>
      </c>
      <c r="G2338" s="1" t="s">
        <v>1551</v>
      </c>
      <c r="H2338" s="1" t="str">
        <f>VLOOKUP(F2338,城市对照表!$B:$C,2,0)</f>
        <v>珠海</v>
      </c>
      <c r="I2338" s="1" t="s">
        <v>11713</v>
      </c>
    </row>
    <row r="2339" spans="1:9" x14ac:dyDescent="0.2">
      <c r="A2339" s="1" t="s">
        <v>1542</v>
      </c>
      <c r="B2339" s="42">
        <v>86016019</v>
      </c>
      <c r="C2339" s="1" t="s">
        <v>3378</v>
      </c>
      <c r="D2339" s="1" t="s">
        <v>8</v>
      </c>
      <c r="E2339" s="1" t="s">
        <v>3352</v>
      </c>
      <c r="F2339" s="1" t="s">
        <v>1624</v>
      </c>
      <c r="G2339" s="1" t="s">
        <v>1551</v>
      </c>
      <c r="H2339" s="1" t="str">
        <f>VLOOKUP(F2339,城市对照表!$B:$C,2,0)</f>
        <v>深圳</v>
      </c>
      <c r="I2339" s="1" t="s">
        <v>11713</v>
      </c>
    </row>
    <row r="2340" spans="1:9" x14ac:dyDescent="0.2">
      <c r="A2340" s="1" t="s">
        <v>1542</v>
      </c>
      <c r="B2340" s="42">
        <v>86016020</v>
      </c>
      <c r="C2340" s="1" t="s">
        <v>3380</v>
      </c>
      <c r="D2340" s="1" t="s">
        <v>8</v>
      </c>
      <c r="E2340" s="1" t="s">
        <v>3352</v>
      </c>
      <c r="F2340" s="1" t="s">
        <v>1624</v>
      </c>
      <c r="G2340" s="1" t="s">
        <v>1551</v>
      </c>
      <c r="H2340" s="1" t="str">
        <f>VLOOKUP(F2340,城市对照表!$B:$C,2,0)</f>
        <v>深圳</v>
      </c>
      <c r="I2340" s="1" t="s">
        <v>11713</v>
      </c>
    </row>
    <row r="2341" spans="1:9" x14ac:dyDescent="0.2">
      <c r="A2341" s="1" t="s">
        <v>1542</v>
      </c>
      <c r="B2341" s="42">
        <v>86016021</v>
      </c>
      <c r="C2341" s="1" t="s">
        <v>3382</v>
      </c>
      <c r="D2341" s="1" t="s">
        <v>8</v>
      </c>
      <c r="E2341" s="1" t="s">
        <v>3352</v>
      </c>
      <c r="F2341" s="1" t="s">
        <v>1624</v>
      </c>
      <c r="G2341" s="1" t="s">
        <v>1551</v>
      </c>
      <c r="H2341" s="1" t="str">
        <f>VLOOKUP(F2341,城市对照表!$B:$C,2,0)</f>
        <v>深圳</v>
      </c>
      <c r="I2341" s="1" t="s">
        <v>11713</v>
      </c>
    </row>
    <row r="2342" spans="1:9" x14ac:dyDescent="0.2">
      <c r="A2342" s="1" t="s">
        <v>1542</v>
      </c>
      <c r="B2342" s="42">
        <v>86016022</v>
      </c>
      <c r="C2342" s="1" t="s">
        <v>3384</v>
      </c>
      <c r="D2342" s="1" t="s">
        <v>8</v>
      </c>
      <c r="E2342" s="1" t="s">
        <v>3352</v>
      </c>
      <c r="F2342" s="1" t="s">
        <v>1562</v>
      </c>
      <c r="G2342" s="1" t="s">
        <v>1563</v>
      </c>
      <c r="H2342" s="1" t="str">
        <f>VLOOKUP(F2342,城市对照表!$B:$C,2,0)</f>
        <v>海口</v>
      </c>
      <c r="I2342" s="1" t="s">
        <v>11713</v>
      </c>
    </row>
    <row r="2343" spans="1:9" x14ac:dyDescent="0.2">
      <c r="A2343" s="1" t="s">
        <v>1542</v>
      </c>
      <c r="B2343" s="42">
        <v>86016023</v>
      </c>
      <c r="C2343" s="1" t="s">
        <v>3386</v>
      </c>
      <c r="D2343" s="1" t="s">
        <v>8</v>
      </c>
      <c r="E2343" s="1" t="s">
        <v>3352</v>
      </c>
      <c r="F2343" s="1" t="s">
        <v>1562</v>
      </c>
      <c r="G2343" s="1" t="s">
        <v>1563</v>
      </c>
      <c r="H2343" s="1" t="str">
        <f>VLOOKUP(F2343,城市对照表!$B:$C,2,0)</f>
        <v>海口</v>
      </c>
      <c r="I2343" s="1" t="s">
        <v>11713</v>
      </c>
    </row>
    <row r="2344" spans="1:9" x14ac:dyDescent="0.2">
      <c r="A2344" s="1" t="s">
        <v>1542</v>
      </c>
      <c r="B2344" s="42">
        <v>86016024</v>
      </c>
      <c r="C2344" s="1" t="s">
        <v>3388</v>
      </c>
      <c r="D2344" s="1" t="s">
        <v>8</v>
      </c>
      <c r="E2344" s="1" t="s">
        <v>3352</v>
      </c>
      <c r="F2344" s="1" t="s">
        <v>1624</v>
      </c>
      <c r="G2344" s="1" t="s">
        <v>1551</v>
      </c>
      <c r="H2344" s="1" t="str">
        <f>VLOOKUP(F2344,城市对照表!$B:$C,2,0)</f>
        <v>深圳</v>
      </c>
      <c r="I2344" s="1" t="s">
        <v>11713</v>
      </c>
    </row>
    <row r="2345" spans="1:9" x14ac:dyDescent="0.2">
      <c r="A2345" s="1" t="s">
        <v>1542</v>
      </c>
      <c r="B2345" s="42">
        <v>86016025</v>
      </c>
      <c r="C2345" s="1" t="s">
        <v>3390</v>
      </c>
      <c r="D2345" s="1" t="s">
        <v>8</v>
      </c>
      <c r="E2345" s="1" t="s">
        <v>3352</v>
      </c>
      <c r="F2345" s="1" t="s">
        <v>1814</v>
      </c>
      <c r="G2345" s="1" t="s">
        <v>1551</v>
      </c>
      <c r="H2345" s="1" t="str">
        <f>VLOOKUP(F2345,城市对照表!$B:$C,2,0)</f>
        <v>珠海</v>
      </c>
      <c r="I2345" s="1" t="s">
        <v>11712</v>
      </c>
    </row>
    <row r="2346" spans="1:9" x14ac:dyDescent="0.2">
      <c r="A2346" s="1" t="s">
        <v>1542</v>
      </c>
      <c r="B2346" s="42">
        <v>86016026</v>
      </c>
      <c r="C2346" s="1" t="s">
        <v>3392</v>
      </c>
      <c r="D2346" s="1" t="s">
        <v>8</v>
      </c>
      <c r="E2346" s="1" t="s">
        <v>3352</v>
      </c>
      <c r="F2346" s="1" t="s">
        <v>1624</v>
      </c>
      <c r="G2346" s="1" t="s">
        <v>1551</v>
      </c>
      <c r="H2346" s="1" t="str">
        <f>VLOOKUP(F2346,城市对照表!$B:$C,2,0)</f>
        <v>深圳</v>
      </c>
      <c r="I2346" s="1" t="s">
        <v>11713</v>
      </c>
    </row>
    <row r="2347" spans="1:9" x14ac:dyDescent="0.2">
      <c r="A2347" s="1" t="s">
        <v>1542</v>
      </c>
      <c r="B2347" s="42">
        <v>86016027</v>
      </c>
      <c r="C2347" s="1" t="s">
        <v>3394</v>
      </c>
      <c r="D2347" s="1" t="s">
        <v>8</v>
      </c>
      <c r="E2347" s="1" t="s">
        <v>3352</v>
      </c>
      <c r="F2347" s="1" t="s">
        <v>1624</v>
      </c>
      <c r="G2347" s="1" t="s">
        <v>1551</v>
      </c>
      <c r="H2347" s="1" t="str">
        <f>VLOOKUP(F2347,城市对照表!$B:$C,2,0)</f>
        <v>深圳</v>
      </c>
      <c r="I2347" s="1" t="s">
        <v>11713</v>
      </c>
    </row>
    <row r="2348" spans="1:9" x14ac:dyDescent="0.2">
      <c r="A2348" s="1" t="s">
        <v>1542</v>
      </c>
      <c r="B2348" s="42">
        <v>86016028</v>
      </c>
      <c r="C2348" s="1" t="s">
        <v>3396</v>
      </c>
      <c r="D2348" s="1" t="s">
        <v>8</v>
      </c>
      <c r="E2348" s="1" t="s">
        <v>3352</v>
      </c>
      <c r="F2348" s="1" t="s">
        <v>1624</v>
      </c>
      <c r="G2348" s="1" t="s">
        <v>1551</v>
      </c>
      <c r="H2348" s="1" t="str">
        <f>VLOOKUP(F2348,城市对照表!$B:$C,2,0)</f>
        <v>深圳</v>
      </c>
      <c r="I2348" s="1" t="s">
        <v>11713</v>
      </c>
    </row>
    <row r="2349" spans="1:9" x14ac:dyDescent="0.2">
      <c r="A2349" s="1" t="s">
        <v>1542</v>
      </c>
      <c r="B2349" s="42">
        <v>86016029</v>
      </c>
      <c r="C2349" s="1" t="s">
        <v>3398</v>
      </c>
      <c r="D2349" s="1" t="s">
        <v>8</v>
      </c>
      <c r="E2349" s="1" t="s">
        <v>3352</v>
      </c>
      <c r="F2349" s="1" t="s">
        <v>1814</v>
      </c>
      <c r="G2349" s="1" t="s">
        <v>1551</v>
      </c>
      <c r="H2349" s="1" t="str">
        <f>VLOOKUP(F2349,城市对照表!$B:$C,2,0)</f>
        <v>珠海</v>
      </c>
      <c r="I2349" s="1" t="s">
        <v>11713</v>
      </c>
    </row>
    <row r="2350" spans="1:9" x14ac:dyDescent="0.2">
      <c r="A2350" s="1" t="s">
        <v>1542</v>
      </c>
      <c r="B2350" s="42">
        <v>86016031</v>
      </c>
      <c r="C2350" s="1" t="s">
        <v>3400</v>
      </c>
      <c r="D2350" s="1" t="s">
        <v>8</v>
      </c>
      <c r="E2350" s="1" t="s">
        <v>3352</v>
      </c>
      <c r="F2350" s="1" t="s">
        <v>1624</v>
      </c>
      <c r="G2350" s="1" t="s">
        <v>1551</v>
      </c>
      <c r="H2350" s="1" t="str">
        <f>VLOOKUP(F2350,城市对照表!$B:$C,2,0)</f>
        <v>深圳</v>
      </c>
      <c r="I2350" s="1" t="s">
        <v>11713</v>
      </c>
    </row>
    <row r="2351" spans="1:9" x14ac:dyDescent="0.2">
      <c r="A2351" s="1" t="s">
        <v>1542</v>
      </c>
      <c r="B2351" s="42">
        <v>86016032</v>
      </c>
      <c r="C2351" s="1" t="s">
        <v>3402</v>
      </c>
      <c r="D2351" s="1" t="s">
        <v>8</v>
      </c>
      <c r="E2351" s="1" t="s">
        <v>3352</v>
      </c>
      <c r="F2351" s="1" t="s">
        <v>1814</v>
      </c>
      <c r="G2351" s="1" t="s">
        <v>1551</v>
      </c>
      <c r="H2351" s="1" t="str">
        <f>VLOOKUP(F2351,城市对照表!$B:$C,2,0)</f>
        <v>珠海</v>
      </c>
      <c r="I2351" s="1" t="s">
        <v>11713</v>
      </c>
    </row>
    <row r="2352" spans="1:9" x14ac:dyDescent="0.2">
      <c r="A2352" s="1" t="s">
        <v>1542</v>
      </c>
      <c r="B2352" s="42">
        <v>86016034</v>
      </c>
      <c r="C2352" s="1" t="s">
        <v>3404</v>
      </c>
      <c r="D2352" s="1" t="s">
        <v>8</v>
      </c>
      <c r="E2352" s="1" t="s">
        <v>3352</v>
      </c>
      <c r="F2352" s="1" t="s">
        <v>1624</v>
      </c>
      <c r="G2352" s="1" t="s">
        <v>1551</v>
      </c>
      <c r="H2352" s="1" t="str">
        <f>VLOOKUP(F2352,城市对照表!$B:$C,2,0)</f>
        <v>深圳</v>
      </c>
      <c r="I2352" s="1" t="s">
        <v>11713</v>
      </c>
    </row>
    <row r="2353" spans="1:9" x14ac:dyDescent="0.2">
      <c r="A2353" s="1" t="s">
        <v>1542</v>
      </c>
      <c r="B2353" s="42">
        <v>86016035</v>
      </c>
      <c r="C2353" s="1" t="s">
        <v>3406</v>
      </c>
      <c r="D2353" s="1" t="s">
        <v>8</v>
      </c>
      <c r="E2353" s="1" t="s">
        <v>3352</v>
      </c>
      <c r="F2353" s="1" t="s">
        <v>1624</v>
      </c>
      <c r="G2353" s="1" t="s">
        <v>1551</v>
      </c>
      <c r="H2353" s="1" t="str">
        <f>VLOOKUP(F2353,城市对照表!$B:$C,2,0)</f>
        <v>深圳</v>
      </c>
      <c r="I2353" s="1" t="s">
        <v>11713</v>
      </c>
    </row>
    <row r="2354" spans="1:9" x14ac:dyDescent="0.2">
      <c r="A2354" s="1" t="s">
        <v>1542</v>
      </c>
      <c r="B2354" s="42">
        <v>86016036</v>
      </c>
      <c r="C2354" s="1" t="s">
        <v>3408</v>
      </c>
      <c r="D2354" s="1" t="s">
        <v>8</v>
      </c>
      <c r="E2354" s="1" t="s">
        <v>3352</v>
      </c>
      <c r="F2354" s="1" t="s">
        <v>1624</v>
      </c>
      <c r="G2354" s="1" t="s">
        <v>1551</v>
      </c>
      <c r="H2354" s="1" t="str">
        <f>VLOOKUP(F2354,城市对照表!$B:$C,2,0)</f>
        <v>深圳</v>
      </c>
      <c r="I2354" s="1" t="s">
        <v>11713</v>
      </c>
    </row>
    <row r="2355" spans="1:9" x14ac:dyDescent="0.2">
      <c r="A2355" s="1" t="s">
        <v>1542</v>
      </c>
      <c r="B2355" s="42">
        <v>86016037</v>
      </c>
      <c r="C2355" s="1" t="s">
        <v>3410</v>
      </c>
      <c r="D2355" s="1" t="s">
        <v>8</v>
      </c>
      <c r="E2355" s="1" t="s">
        <v>3352</v>
      </c>
      <c r="F2355" s="1" t="s">
        <v>1624</v>
      </c>
      <c r="G2355" s="1" t="s">
        <v>1551</v>
      </c>
      <c r="H2355" s="1" t="str">
        <f>VLOOKUP(F2355,城市对照表!$B:$C,2,0)</f>
        <v>深圳</v>
      </c>
      <c r="I2355" s="1" t="s">
        <v>11713</v>
      </c>
    </row>
    <row r="2356" spans="1:9" x14ac:dyDescent="0.2">
      <c r="A2356" s="1" t="s">
        <v>1542</v>
      </c>
      <c r="B2356" s="42">
        <v>86016038</v>
      </c>
      <c r="C2356" s="1" t="s">
        <v>3412</v>
      </c>
      <c r="D2356" s="1" t="s">
        <v>8</v>
      </c>
      <c r="E2356" s="1" t="s">
        <v>3352</v>
      </c>
      <c r="F2356" s="1" t="s">
        <v>1624</v>
      </c>
      <c r="G2356" s="1" t="s">
        <v>1551</v>
      </c>
      <c r="H2356" s="1" t="str">
        <f>VLOOKUP(F2356,城市对照表!$B:$C,2,0)</f>
        <v>深圳</v>
      </c>
      <c r="I2356" s="1" t="s">
        <v>11713</v>
      </c>
    </row>
    <row r="2357" spans="1:9" x14ac:dyDescent="0.2">
      <c r="A2357" s="1" t="s">
        <v>1542</v>
      </c>
      <c r="B2357" s="42">
        <v>86016039</v>
      </c>
      <c r="C2357" s="1" t="s">
        <v>3414</v>
      </c>
      <c r="D2357" s="1" t="s">
        <v>8</v>
      </c>
      <c r="E2357" s="1" t="s">
        <v>3352</v>
      </c>
      <c r="F2357" s="1" t="s">
        <v>1624</v>
      </c>
      <c r="G2357" s="1" t="s">
        <v>1551</v>
      </c>
      <c r="H2357" s="1" t="str">
        <f>VLOOKUP(F2357,城市对照表!$B:$C,2,0)</f>
        <v>深圳</v>
      </c>
      <c r="I2357" s="1" t="s">
        <v>11713</v>
      </c>
    </row>
    <row r="2358" spans="1:9" x14ac:dyDescent="0.2">
      <c r="A2358" s="1" t="s">
        <v>1542</v>
      </c>
      <c r="B2358" s="42">
        <v>86016040</v>
      </c>
      <c r="C2358" s="1" t="s">
        <v>3416</v>
      </c>
      <c r="D2358" s="1" t="s">
        <v>8</v>
      </c>
      <c r="E2358" s="1" t="s">
        <v>3352</v>
      </c>
      <c r="F2358" s="1" t="s">
        <v>1624</v>
      </c>
      <c r="G2358" s="1" t="s">
        <v>1551</v>
      </c>
      <c r="H2358" s="1" t="str">
        <f>VLOOKUP(F2358,城市对照表!$B:$C,2,0)</f>
        <v>深圳</v>
      </c>
      <c r="I2358" s="1" t="s">
        <v>11713</v>
      </c>
    </row>
    <row r="2359" spans="1:9" x14ac:dyDescent="0.2">
      <c r="A2359" s="1" t="s">
        <v>1542</v>
      </c>
      <c r="B2359" s="42">
        <v>86016042</v>
      </c>
      <c r="C2359" s="1" t="s">
        <v>3418</v>
      </c>
      <c r="D2359" s="1" t="s">
        <v>8</v>
      </c>
      <c r="E2359" s="1" t="s">
        <v>3352</v>
      </c>
      <c r="F2359" s="1" t="s">
        <v>1624</v>
      </c>
      <c r="G2359" s="1" t="s">
        <v>1551</v>
      </c>
      <c r="H2359" s="1" t="str">
        <f>VLOOKUP(F2359,城市对照表!$B:$C,2,0)</f>
        <v>深圳</v>
      </c>
      <c r="I2359" s="1" t="s">
        <v>11712</v>
      </c>
    </row>
    <row r="2360" spans="1:9" x14ac:dyDescent="0.2">
      <c r="A2360" s="1" t="s">
        <v>1542</v>
      </c>
      <c r="B2360" s="42">
        <v>86016043</v>
      </c>
      <c r="C2360" s="1" t="s">
        <v>3420</v>
      </c>
      <c r="D2360" s="1" t="s">
        <v>8</v>
      </c>
      <c r="E2360" s="1" t="s">
        <v>3352</v>
      </c>
      <c r="F2360" s="1" t="s">
        <v>1624</v>
      </c>
      <c r="G2360" s="1" t="s">
        <v>1551</v>
      </c>
      <c r="H2360" s="1" t="str">
        <f>VLOOKUP(F2360,城市对照表!$B:$C,2,0)</f>
        <v>深圳</v>
      </c>
      <c r="I2360" s="1" t="s">
        <v>11713</v>
      </c>
    </row>
    <row r="2361" spans="1:9" x14ac:dyDescent="0.2">
      <c r="A2361" s="1" t="s">
        <v>1542</v>
      </c>
      <c r="B2361" s="42">
        <v>86016045</v>
      </c>
      <c r="C2361" s="1" t="s">
        <v>3422</v>
      </c>
      <c r="D2361" s="1" t="s">
        <v>8</v>
      </c>
      <c r="E2361" s="1" t="s">
        <v>3352</v>
      </c>
      <c r="F2361" s="1" t="s">
        <v>1624</v>
      </c>
      <c r="G2361" s="1" t="s">
        <v>1551</v>
      </c>
      <c r="H2361" s="1" t="str">
        <f>VLOOKUP(F2361,城市对照表!$B:$C,2,0)</f>
        <v>深圳</v>
      </c>
      <c r="I2361" s="1" t="s">
        <v>11713</v>
      </c>
    </row>
    <row r="2362" spans="1:9" x14ac:dyDescent="0.2">
      <c r="A2362" s="1" t="s">
        <v>1542</v>
      </c>
      <c r="B2362" s="42">
        <v>86016046</v>
      </c>
      <c r="C2362" s="1" t="s">
        <v>3424</v>
      </c>
      <c r="D2362" s="1" t="s">
        <v>8</v>
      </c>
      <c r="E2362" s="1" t="s">
        <v>3352</v>
      </c>
      <c r="F2362" s="1" t="s">
        <v>1624</v>
      </c>
      <c r="G2362" s="1" t="s">
        <v>1551</v>
      </c>
      <c r="H2362" s="1" t="str">
        <f>VLOOKUP(F2362,城市对照表!$B:$C,2,0)</f>
        <v>深圳</v>
      </c>
      <c r="I2362" s="1" t="s">
        <v>11713</v>
      </c>
    </row>
    <row r="2363" spans="1:9" x14ac:dyDescent="0.2">
      <c r="A2363" s="1" t="s">
        <v>1542</v>
      </c>
      <c r="B2363" s="42">
        <v>86016047</v>
      </c>
      <c r="C2363" s="1" t="s">
        <v>3426</v>
      </c>
      <c r="D2363" s="1" t="s">
        <v>8</v>
      </c>
      <c r="E2363" s="1" t="s">
        <v>3352</v>
      </c>
      <c r="F2363" s="1" t="s">
        <v>1624</v>
      </c>
      <c r="G2363" s="1" t="s">
        <v>1551</v>
      </c>
      <c r="H2363" s="1" t="str">
        <f>VLOOKUP(F2363,城市对照表!$B:$C,2,0)</f>
        <v>深圳</v>
      </c>
      <c r="I2363" s="1" t="s">
        <v>11713</v>
      </c>
    </row>
    <row r="2364" spans="1:9" x14ac:dyDescent="0.2">
      <c r="A2364" s="1" t="s">
        <v>1542</v>
      </c>
      <c r="B2364" s="42">
        <v>86016049</v>
      </c>
      <c r="C2364" s="1" t="s">
        <v>3428</v>
      </c>
      <c r="D2364" s="1" t="s">
        <v>8</v>
      </c>
      <c r="E2364" s="1" t="s">
        <v>3352</v>
      </c>
      <c r="F2364" s="1" t="s">
        <v>1624</v>
      </c>
      <c r="G2364" s="1" t="s">
        <v>1551</v>
      </c>
      <c r="H2364" s="1" t="str">
        <f>VLOOKUP(F2364,城市对照表!$B:$C,2,0)</f>
        <v>深圳</v>
      </c>
      <c r="I2364" s="1" t="s">
        <v>11713</v>
      </c>
    </row>
    <row r="2365" spans="1:9" x14ac:dyDescent="0.2">
      <c r="A2365" s="1" t="s">
        <v>1542</v>
      </c>
      <c r="B2365" s="42">
        <v>86016050</v>
      </c>
      <c r="C2365" s="1" t="s">
        <v>3430</v>
      </c>
      <c r="D2365" s="1" t="s">
        <v>8</v>
      </c>
      <c r="E2365" s="1" t="s">
        <v>3352</v>
      </c>
      <c r="F2365" s="1" t="s">
        <v>1624</v>
      </c>
      <c r="G2365" s="1" t="s">
        <v>1551</v>
      </c>
      <c r="H2365" s="1" t="str">
        <f>VLOOKUP(F2365,城市对照表!$B:$C,2,0)</f>
        <v>深圳</v>
      </c>
      <c r="I2365" s="1" t="s">
        <v>11713</v>
      </c>
    </row>
    <row r="2366" spans="1:9" x14ac:dyDescent="0.2">
      <c r="A2366" s="1" t="s">
        <v>1542</v>
      </c>
      <c r="B2366" s="42">
        <v>86016051</v>
      </c>
      <c r="C2366" s="1" t="s">
        <v>3432</v>
      </c>
      <c r="D2366" s="1" t="s">
        <v>8</v>
      </c>
      <c r="E2366" s="1" t="s">
        <v>3352</v>
      </c>
      <c r="F2366" s="1" t="s">
        <v>1624</v>
      </c>
      <c r="G2366" s="1" t="s">
        <v>1551</v>
      </c>
      <c r="H2366" s="1" t="str">
        <f>VLOOKUP(F2366,城市对照表!$B:$C,2,0)</f>
        <v>深圳</v>
      </c>
      <c r="I2366" s="1" t="s">
        <v>11713</v>
      </c>
    </row>
    <row r="2367" spans="1:9" x14ac:dyDescent="0.2">
      <c r="A2367" s="1" t="s">
        <v>1542</v>
      </c>
      <c r="B2367" s="42">
        <v>86016052</v>
      </c>
      <c r="C2367" s="1" t="s">
        <v>3434</v>
      </c>
      <c r="D2367" s="1" t="s">
        <v>8</v>
      </c>
      <c r="E2367" s="1" t="s">
        <v>3352</v>
      </c>
      <c r="F2367" s="1" t="s">
        <v>1624</v>
      </c>
      <c r="G2367" s="1" t="s">
        <v>1551</v>
      </c>
      <c r="H2367" s="1" t="str">
        <f>VLOOKUP(F2367,城市对照表!$B:$C,2,0)</f>
        <v>深圳</v>
      </c>
      <c r="I2367" s="1" t="s">
        <v>11712</v>
      </c>
    </row>
    <row r="2368" spans="1:9" x14ac:dyDescent="0.2">
      <c r="A2368" s="1" t="s">
        <v>1542</v>
      </c>
      <c r="B2368" s="42">
        <v>86016053</v>
      </c>
      <c r="C2368" s="1" t="s">
        <v>3436</v>
      </c>
      <c r="D2368" s="1" t="s">
        <v>8</v>
      </c>
      <c r="E2368" s="1" t="s">
        <v>3352</v>
      </c>
      <c r="F2368" s="1" t="s">
        <v>1624</v>
      </c>
      <c r="G2368" s="1" t="s">
        <v>1551</v>
      </c>
      <c r="H2368" s="1" t="str">
        <f>VLOOKUP(F2368,城市对照表!$B:$C,2,0)</f>
        <v>深圳</v>
      </c>
      <c r="I2368" s="1" t="s">
        <v>11713</v>
      </c>
    </row>
    <row r="2369" spans="1:9" x14ac:dyDescent="0.2">
      <c r="A2369" s="1" t="s">
        <v>1542</v>
      </c>
      <c r="B2369" s="42">
        <v>86016054</v>
      </c>
      <c r="C2369" s="1" t="s">
        <v>3438</v>
      </c>
      <c r="D2369" s="1" t="s">
        <v>8</v>
      </c>
      <c r="E2369" s="1" t="s">
        <v>3352</v>
      </c>
      <c r="F2369" s="1" t="s">
        <v>1624</v>
      </c>
      <c r="G2369" s="1" t="s">
        <v>1551</v>
      </c>
      <c r="H2369" s="1" t="str">
        <f>VLOOKUP(F2369,城市对照表!$B:$C,2,0)</f>
        <v>深圳</v>
      </c>
      <c r="I2369" s="1" t="s">
        <v>11713</v>
      </c>
    </row>
    <row r="2370" spans="1:9" x14ac:dyDescent="0.2">
      <c r="A2370" s="1" t="s">
        <v>1542</v>
      </c>
      <c r="B2370" s="42">
        <v>86016055</v>
      </c>
      <c r="C2370" s="1" t="s">
        <v>3440</v>
      </c>
      <c r="D2370" s="1" t="s">
        <v>8</v>
      </c>
      <c r="E2370" s="1" t="s">
        <v>3352</v>
      </c>
      <c r="F2370" s="1" t="s">
        <v>1624</v>
      </c>
      <c r="G2370" s="1" t="s">
        <v>1551</v>
      </c>
      <c r="H2370" s="1" t="str">
        <f>VLOOKUP(F2370,城市对照表!$B:$C,2,0)</f>
        <v>深圳</v>
      </c>
      <c r="I2370" s="1" t="s">
        <v>11713</v>
      </c>
    </row>
    <row r="2371" spans="1:9" x14ac:dyDescent="0.2">
      <c r="A2371" s="1" t="s">
        <v>1542</v>
      </c>
      <c r="B2371" s="42">
        <v>86016056</v>
      </c>
      <c r="C2371" s="1" t="s">
        <v>3442</v>
      </c>
      <c r="D2371" s="1" t="s">
        <v>8</v>
      </c>
      <c r="E2371" s="1" t="s">
        <v>3352</v>
      </c>
      <c r="F2371" s="1" t="s">
        <v>1624</v>
      </c>
      <c r="G2371" s="1" t="s">
        <v>1551</v>
      </c>
      <c r="H2371" s="1" t="str">
        <f>VLOOKUP(F2371,城市对照表!$B:$C,2,0)</f>
        <v>深圳</v>
      </c>
      <c r="I2371" s="1" t="s">
        <v>11713</v>
      </c>
    </row>
    <row r="2372" spans="1:9" x14ac:dyDescent="0.2">
      <c r="A2372" s="1" t="s">
        <v>1542</v>
      </c>
      <c r="B2372" s="42">
        <v>86016057</v>
      </c>
      <c r="C2372" s="1" t="s">
        <v>3444</v>
      </c>
      <c r="D2372" s="1" t="s">
        <v>8</v>
      </c>
      <c r="E2372" s="1" t="s">
        <v>3352</v>
      </c>
      <c r="F2372" s="1" t="s">
        <v>1624</v>
      </c>
      <c r="G2372" s="1" t="s">
        <v>1551</v>
      </c>
      <c r="H2372" s="1" t="str">
        <f>VLOOKUP(F2372,城市对照表!$B:$C,2,0)</f>
        <v>深圳</v>
      </c>
      <c r="I2372" s="1" t="s">
        <v>11713</v>
      </c>
    </row>
    <row r="2373" spans="1:9" x14ac:dyDescent="0.2">
      <c r="A2373" s="1" t="s">
        <v>1542</v>
      </c>
      <c r="B2373" s="42">
        <v>86016058</v>
      </c>
      <c r="C2373" s="1" t="s">
        <v>3446</v>
      </c>
      <c r="D2373" s="1" t="s">
        <v>8</v>
      </c>
      <c r="E2373" s="1" t="s">
        <v>3352</v>
      </c>
      <c r="F2373" s="1" t="s">
        <v>1624</v>
      </c>
      <c r="G2373" s="1" t="s">
        <v>1551</v>
      </c>
      <c r="H2373" s="1" t="str">
        <f>VLOOKUP(F2373,城市对照表!$B:$C,2,0)</f>
        <v>深圳</v>
      </c>
      <c r="I2373" s="1" t="s">
        <v>11713</v>
      </c>
    </row>
    <row r="2374" spans="1:9" x14ac:dyDescent="0.2">
      <c r="A2374" s="1" t="s">
        <v>1542</v>
      </c>
      <c r="B2374" s="42">
        <v>86016059</v>
      </c>
      <c r="C2374" s="1" t="s">
        <v>3448</v>
      </c>
      <c r="D2374" s="1" t="s">
        <v>8</v>
      </c>
      <c r="E2374" s="1" t="s">
        <v>3352</v>
      </c>
      <c r="F2374" s="1" t="s">
        <v>1624</v>
      </c>
      <c r="G2374" s="1" t="s">
        <v>1551</v>
      </c>
      <c r="H2374" s="1" t="str">
        <f>VLOOKUP(F2374,城市对照表!$B:$C,2,0)</f>
        <v>深圳</v>
      </c>
      <c r="I2374" s="1" t="s">
        <v>11713</v>
      </c>
    </row>
    <row r="2375" spans="1:9" x14ac:dyDescent="0.2">
      <c r="A2375" s="1" t="s">
        <v>1542</v>
      </c>
      <c r="B2375" s="42">
        <v>86016060</v>
      </c>
      <c r="C2375" s="1" t="s">
        <v>3450</v>
      </c>
      <c r="D2375" s="1" t="s">
        <v>8</v>
      </c>
      <c r="E2375" s="1" t="s">
        <v>3352</v>
      </c>
      <c r="F2375" s="1" t="s">
        <v>1624</v>
      </c>
      <c r="G2375" s="1" t="s">
        <v>1551</v>
      </c>
      <c r="H2375" s="1" t="str">
        <f>VLOOKUP(F2375,城市对照表!$B:$C,2,0)</f>
        <v>深圳</v>
      </c>
      <c r="I2375" s="1" t="s">
        <v>11713</v>
      </c>
    </row>
    <row r="2376" spans="1:9" x14ac:dyDescent="0.2">
      <c r="A2376" s="1" t="s">
        <v>1542</v>
      </c>
      <c r="B2376" s="42">
        <v>86016061</v>
      </c>
      <c r="C2376" s="1" t="s">
        <v>3452</v>
      </c>
      <c r="D2376" s="1" t="s">
        <v>8</v>
      </c>
      <c r="E2376" s="1" t="s">
        <v>3352</v>
      </c>
      <c r="F2376" s="1" t="s">
        <v>1624</v>
      </c>
      <c r="G2376" s="1" t="s">
        <v>1551</v>
      </c>
      <c r="H2376" s="1" t="str">
        <f>VLOOKUP(F2376,城市对照表!$B:$C,2,0)</f>
        <v>深圳</v>
      </c>
      <c r="I2376" s="1" t="s">
        <v>11713</v>
      </c>
    </row>
    <row r="2377" spans="1:9" x14ac:dyDescent="0.2">
      <c r="A2377" s="1" t="s">
        <v>1542</v>
      </c>
      <c r="B2377" s="42">
        <v>86016062</v>
      </c>
      <c r="C2377" s="1" t="s">
        <v>3454</v>
      </c>
      <c r="D2377" s="1" t="s">
        <v>8</v>
      </c>
      <c r="E2377" s="1" t="s">
        <v>3352</v>
      </c>
      <c r="F2377" s="1" t="s">
        <v>1624</v>
      </c>
      <c r="G2377" s="1" t="s">
        <v>1551</v>
      </c>
      <c r="H2377" s="1" t="str">
        <f>VLOOKUP(F2377,城市对照表!$B:$C,2,0)</f>
        <v>深圳</v>
      </c>
      <c r="I2377" s="1" t="s">
        <v>11713</v>
      </c>
    </row>
    <row r="2378" spans="1:9" x14ac:dyDescent="0.2">
      <c r="A2378" s="1" t="s">
        <v>1542</v>
      </c>
      <c r="B2378" s="42">
        <v>86016063</v>
      </c>
      <c r="C2378" s="1" t="s">
        <v>3456</v>
      </c>
      <c r="D2378" s="1" t="s">
        <v>8</v>
      </c>
      <c r="E2378" s="1" t="s">
        <v>3352</v>
      </c>
      <c r="F2378" s="1" t="s">
        <v>1624</v>
      </c>
      <c r="G2378" s="1" t="s">
        <v>1551</v>
      </c>
      <c r="H2378" s="1" t="str">
        <f>VLOOKUP(F2378,城市对照表!$B:$C,2,0)</f>
        <v>深圳</v>
      </c>
      <c r="I2378" s="1" t="s">
        <v>11713</v>
      </c>
    </row>
    <row r="2379" spans="1:9" x14ac:dyDescent="0.2">
      <c r="A2379" s="1" t="s">
        <v>1542</v>
      </c>
      <c r="B2379" s="42">
        <v>86016066</v>
      </c>
      <c r="C2379" s="1" t="s">
        <v>3458</v>
      </c>
      <c r="D2379" s="1" t="s">
        <v>8</v>
      </c>
      <c r="E2379" s="1" t="s">
        <v>3352</v>
      </c>
      <c r="F2379" s="1" t="s">
        <v>1624</v>
      </c>
      <c r="G2379" s="1" t="s">
        <v>1551</v>
      </c>
      <c r="H2379" s="1" t="str">
        <f>VLOOKUP(F2379,城市对照表!$B:$C,2,0)</f>
        <v>深圳</v>
      </c>
      <c r="I2379" s="1" t="s">
        <v>11713</v>
      </c>
    </row>
    <row r="2380" spans="1:9" x14ac:dyDescent="0.2">
      <c r="A2380" s="1" t="s">
        <v>1542</v>
      </c>
      <c r="B2380" s="42">
        <v>86016067</v>
      </c>
      <c r="C2380" s="1" t="s">
        <v>3460</v>
      </c>
      <c r="D2380" s="1" t="s">
        <v>8</v>
      </c>
      <c r="E2380" s="1" t="s">
        <v>3352</v>
      </c>
      <c r="F2380" s="1" t="s">
        <v>1624</v>
      </c>
      <c r="G2380" s="1" t="s">
        <v>1551</v>
      </c>
      <c r="H2380" s="1" t="str">
        <f>VLOOKUP(F2380,城市对照表!$B:$C,2,0)</f>
        <v>深圳</v>
      </c>
      <c r="I2380" s="1" t="s">
        <v>11713</v>
      </c>
    </row>
    <row r="2381" spans="1:9" x14ac:dyDescent="0.2">
      <c r="A2381" s="1" t="s">
        <v>1542</v>
      </c>
      <c r="B2381" s="42">
        <v>86016068</v>
      </c>
      <c r="C2381" s="1" t="s">
        <v>3462</v>
      </c>
      <c r="D2381" s="1" t="s">
        <v>8</v>
      </c>
      <c r="E2381" s="1" t="s">
        <v>3352</v>
      </c>
      <c r="F2381" s="1" t="s">
        <v>1624</v>
      </c>
      <c r="G2381" s="1" t="s">
        <v>1551</v>
      </c>
      <c r="H2381" s="1" t="str">
        <f>VLOOKUP(F2381,城市对照表!$B:$C,2,0)</f>
        <v>深圳</v>
      </c>
      <c r="I2381" s="1" t="s">
        <v>11713</v>
      </c>
    </row>
    <row r="2382" spans="1:9" x14ac:dyDescent="0.2">
      <c r="A2382" s="1" t="s">
        <v>1542</v>
      </c>
      <c r="B2382" s="42">
        <v>86016069</v>
      </c>
      <c r="C2382" s="1" t="s">
        <v>3464</v>
      </c>
      <c r="D2382" s="1" t="s">
        <v>8</v>
      </c>
      <c r="E2382" s="1" t="s">
        <v>3352</v>
      </c>
      <c r="F2382" s="1" t="s">
        <v>1624</v>
      </c>
      <c r="G2382" s="1" t="s">
        <v>1551</v>
      </c>
      <c r="H2382" s="1" t="str">
        <f>VLOOKUP(F2382,城市对照表!$B:$C,2,0)</f>
        <v>深圳</v>
      </c>
      <c r="I2382" s="1" t="s">
        <v>11713</v>
      </c>
    </row>
    <row r="2383" spans="1:9" x14ac:dyDescent="0.2">
      <c r="A2383" s="1" t="s">
        <v>1542</v>
      </c>
      <c r="B2383" s="42">
        <v>86016071</v>
      </c>
      <c r="C2383" s="1" t="s">
        <v>3466</v>
      </c>
      <c r="D2383" s="1" t="s">
        <v>8</v>
      </c>
      <c r="E2383" s="1" t="s">
        <v>3352</v>
      </c>
      <c r="F2383" s="1" t="s">
        <v>1814</v>
      </c>
      <c r="G2383" s="1" t="s">
        <v>1551</v>
      </c>
      <c r="H2383" s="1" t="str">
        <f>VLOOKUP(F2383,城市对照表!$B:$C,2,0)</f>
        <v>珠海</v>
      </c>
      <c r="I2383" s="1" t="s">
        <v>11713</v>
      </c>
    </row>
    <row r="2384" spans="1:9" x14ac:dyDescent="0.2">
      <c r="A2384" s="1" t="s">
        <v>1542</v>
      </c>
      <c r="B2384" s="42">
        <v>86016072</v>
      </c>
      <c r="C2384" s="1" t="s">
        <v>3468</v>
      </c>
      <c r="D2384" s="1" t="s">
        <v>8</v>
      </c>
      <c r="E2384" s="1" t="s">
        <v>3352</v>
      </c>
      <c r="F2384" s="1" t="s">
        <v>1624</v>
      </c>
      <c r="G2384" s="1" t="s">
        <v>1551</v>
      </c>
      <c r="H2384" s="1" t="str">
        <f>VLOOKUP(F2384,城市对照表!$B:$C,2,0)</f>
        <v>深圳</v>
      </c>
      <c r="I2384" s="1" t="s">
        <v>11713</v>
      </c>
    </row>
    <row r="2385" spans="1:9" x14ac:dyDescent="0.2">
      <c r="A2385" s="1" t="s">
        <v>1542</v>
      </c>
      <c r="B2385" s="42">
        <v>86016073</v>
      </c>
      <c r="C2385" s="1" t="s">
        <v>3470</v>
      </c>
      <c r="D2385" s="1" t="s">
        <v>8</v>
      </c>
      <c r="E2385" s="1" t="s">
        <v>3352</v>
      </c>
      <c r="F2385" s="1" t="s">
        <v>1624</v>
      </c>
      <c r="G2385" s="1" t="s">
        <v>1551</v>
      </c>
      <c r="H2385" s="1" t="str">
        <f>VLOOKUP(F2385,城市对照表!$B:$C,2,0)</f>
        <v>深圳</v>
      </c>
      <c r="I2385" s="1" t="s">
        <v>11713</v>
      </c>
    </row>
    <row r="2386" spans="1:9" x14ac:dyDescent="0.2">
      <c r="A2386" s="1" t="s">
        <v>1542</v>
      </c>
      <c r="B2386" s="42">
        <v>86016074</v>
      </c>
      <c r="C2386" s="1" t="s">
        <v>3472</v>
      </c>
      <c r="D2386" s="1" t="s">
        <v>8</v>
      </c>
      <c r="E2386" s="1" t="s">
        <v>3352</v>
      </c>
      <c r="F2386" s="1" t="s">
        <v>1763</v>
      </c>
      <c r="G2386" s="1" t="s">
        <v>1563</v>
      </c>
      <c r="H2386" s="1" t="str">
        <f>VLOOKUP(F2386,城市对照表!$B:$C,2,0)</f>
        <v>三亚</v>
      </c>
      <c r="I2386" s="1" t="s">
        <v>11713</v>
      </c>
    </row>
    <row r="2387" spans="1:9" x14ac:dyDescent="0.2">
      <c r="A2387" s="1" t="s">
        <v>1542</v>
      </c>
      <c r="B2387" s="42">
        <v>86016075</v>
      </c>
      <c r="C2387" s="1" t="s">
        <v>3474</v>
      </c>
      <c r="D2387" s="1" t="s">
        <v>8</v>
      </c>
      <c r="E2387" s="1" t="s">
        <v>3352</v>
      </c>
      <c r="F2387" s="1" t="s">
        <v>1624</v>
      </c>
      <c r="G2387" s="1" t="s">
        <v>1551</v>
      </c>
      <c r="H2387" s="1" t="str">
        <f>VLOOKUP(F2387,城市对照表!$B:$C,2,0)</f>
        <v>深圳</v>
      </c>
      <c r="I2387" s="1" t="s">
        <v>11713</v>
      </c>
    </row>
    <row r="2388" spans="1:9" x14ac:dyDescent="0.2">
      <c r="A2388" s="1" t="s">
        <v>1542</v>
      </c>
      <c r="B2388" s="42">
        <v>86016076</v>
      </c>
      <c r="C2388" s="1" t="s">
        <v>3476</v>
      </c>
      <c r="D2388" s="1" t="s">
        <v>8</v>
      </c>
      <c r="E2388" s="1" t="s">
        <v>3352</v>
      </c>
      <c r="F2388" s="1" t="s">
        <v>1624</v>
      </c>
      <c r="G2388" s="1" t="s">
        <v>1551</v>
      </c>
      <c r="H2388" s="1" t="str">
        <f>VLOOKUP(F2388,城市对照表!$B:$C,2,0)</f>
        <v>深圳</v>
      </c>
      <c r="I2388" s="1" t="s">
        <v>11713</v>
      </c>
    </row>
    <row r="2389" spans="1:9" x14ac:dyDescent="0.2">
      <c r="A2389" s="1" t="s">
        <v>1542</v>
      </c>
      <c r="B2389" s="42">
        <v>86016077</v>
      </c>
      <c r="C2389" s="1" t="s">
        <v>3478</v>
      </c>
      <c r="D2389" s="1" t="s">
        <v>8</v>
      </c>
      <c r="E2389" s="1" t="s">
        <v>3352</v>
      </c>
      <c r="F2389" s="1" t="s">
        <v>1624</v>
      </c>
      <c r="G2389" s="1" t="s">
        <v>1551</v>
      </c>
      <c r="H2389" s="1" t="str">
        <f>VLOOKUP(F2389,城市对照表!$B:$C,2,0)</f>
        <v>深圳</v>
      </c>
      <c r="I2389" s="1" t="s">
        <v>11713</v>
      </c>
    </row>
    <row r="2390" spans="1:9" x14ac:dyDescent="0.2">
      <c r="A2390" s="1" t="s">
        <v>1542</v>
      </c>
      <c r="B2390" s="42">
        <v>86016078</v>
      </c>
      <c r="C2390" s="1" t="s">
        <v>3480</v>
      </c>
      <c r="D2390" s="1" t="s">
        <v>8</v>
      </c>
      <c r="E2390" s="1" t="s">
        <v>3352</v>
      </c>
      <c r="F2390" s="1" t="s">
        <v>1624</v>
      </c>
      <c r="G2390" s="1" t="s">
        <v>1551</v>
      </c>
      <c r="H2390" s="1" t="str">
        <f>VLOOKUP(F2390,城市对照表!$B:$C,2,0)</f>
        <v>深圳</v>
      </c>
      <c r="I2390" s="1" t="s">
        <v>11713</v>
      </c>
    </row>
    <row r="2391" spans="1:9" x14ac:dyDescent="0.2">
      <c r="A2391" s="1" t="s">
        <v>1542</v>
      </c>
      <c r="B2391" s="42">
        <v>86016079</v>
      </c>
      <c r="C2391" s="1" t="s">
        <v>3482</v>
      </c>
      <c r="D2391" s="1" t="s">
        <v>8</v>
      </c>
      <c r="E2391" s="1" t="s">
        <v>3352</v>
      </c>
      <c r="F2391" s="1" t="s">
        <v>1624</v>
      </c>
      <c r="G2391" s="1" t="s">
        <v>1551</v>
      </c>
      <c r="H2391" s="1" t="str">
        <f>VLOOKUP(F2391,城市对照表!$B:$C,2,0)</f>
        <v>深圳</v>
      </c>
      <c r="I2391" s="1" t="s">
        <v>11713</v>
      </c>
    </row>
    <row r="2392" spans="1:9" x14ac:dyDescent="0.2">
      <c r="A2392" s="1" t="s">
        <v>1542</v>
      </c>
      <c r="B2392" s="42">
        <v>86016081</v>
      </c>
      <c r="C2392" s="1" t="s">
        <v>3484</v>
      </c>
      <c r="D2392" s="1" t="s">
        <v>8</v>
      </c>
      <c r="E2392" s="1" t="s">
        <v>3352</v>
      </c>
      <c r="F2392" s="1" t="s">
        <v>1814</v>
      </c>
      <c r="G2392" s="1" t="s">
        <v>1551</v>
      </c>
      <c r="H2392" s="1" t="str">
        <f>VLOOKUP(F2392,城市对照表!$B:$C,2,0)</f>
        <v>珠海</v>
      </c>
      <c r="I2392" s="1" t="s">
        <v>11712</v>
      </c>
    </row>
    <row r="2393" spans="1:9" x14ac:dyDescent="0.2">
      <c r="A2393" s="1" t="s">
        <v>1542</v>
      </c>
      <c r="B2393" s="42">
        <v>86016082</v>
      </c>
      <c r="C2393" s="1" t="s">
        <v>3486</v>
      </c>
      <c r="D2393" s="1" t="s">
        <v>8</v>
      </c>
      <c r="E2393" s="1" t="s">
        <v>3352</v>
      </c>
      <c r="F2393" s="1" t="s">
        <v>1624</v>
      </c>
      <c r="G2393" s="1" t="s">
        <v>1551</v>
      </c>
      <c r="H2393" s="1" t="str">
        <f>VLOOKUP(F2393,城市对照表!$B:$C,2,0)</f>
        <v>深圳</v>
      </c>
      <c r="I2393" s="1" t="s">
        <v>11713</v>
      </c>
    </row>
    <row r="2394" spans="1:9" x14ac:dyDescent="0.2">
      <c r="A2394" s="1" t="s">
        <v>1542</v>
      </c>
      <c r="B2394" s="42">
        <v>86016083</v>
      </c>
      <c r="C2394" s="1" t="s">
        <v>3488</v>
      </c>
      <c r="D2394" s="1" t="s">
        <v>8</v>
      </c>
      <c r="E2394" s="1" t="s">
        <v>3352</v>
      </c>
      <c r="F2394" s="1" t="s">
        <v>1562</v>
      </c>
      <c r="G2394" s="1" t="s">
        <v>1563</v>
      </c>
      <c r="H2394" s="1" t="str">
        <f>VLOOKUP(F2394,城市对照表!$B:$C,2,0)</f>
        <v>海口</v>
      </c>
      <c r="I2394" s="1" t="s">
        <v>11713</v>
      </c>
    </row>
    <row r="2395" spans="1:9" x14ac:dyDescent="0.2">
      <c r="A2395" s="1" t="s">
        <v>1542</v>
      </c>
      <c r="B2395" s="42">
        <v>86016084</v>
      </c>
      <c r="C2395" s="1" t="s">
        <v>3490</v>
      </c>
      <c r="D2395" s="1" t="s">
        <v>8</v>
      </c>
      <c r="E2395" s="1" t="s">
        <v>3352</v>
      </c>
      <c r="F2395" s="1" t="s">
        <v>1624</v>
      </c>
      <c r="G2395" s="1" t="s">
        <v>1551</v>
      </c>
      <c r="H2395" s="1" t="str">
        <f>VLOOKUP(F2395,城市对照表!$B:$C,2,0)</f>
        <v>深圳</v>
      </c>
      <c r="I2395" s="1" t="s">
        <v>11713</v>
      </c>
    </row>
    <row r="2396" spans="1:9" x14ac:dyDescent="0.2">
      <c r="A2396" s="1" t="s">
        <v>1542</v>
      </c>
      <c r="B2396" s="42">
        <v>86016085</v>
      </c>
      <c r="C2396" s="1" t="s">
        <v>3492</v>
      </c>
      <c r="D2396" s="1" t="s">
        <v>8</v>
      </c>
      <c r="E2396" s="1" t="s">
        <v>3352</v>
      </c>
      <c r="F2396" s="1" t="s">
        <v>1814</v>
      </c>
      <c r="G2396" s="1" t="s">
        <v>1551</v>
      </c>
      <c r="H2396" s="1" t="str">
        <f>VLOOKUP(F2396,城市对照表!$B:$C,2,0)</f>
        <v>珠海</v>
      </c>
      <c r="I2396" s="1" t="s">
        <v>11713</v>
      </c>
    </row>
    <row r="2397" spans="1:9" x14ac:dyDescent="0.2">
      <c r="A2397" s="1" t="s">
        <v>1542</v>
      </c>
      <c r="B2397" s="42">
        <v>86016086</v>
      </c>
      <c r="C2397" s="1" t="s">
        <v>3494</v>
      </c>
      <c r="D2397" s="1" t="s">
        <v>8</v>
      </c>
      <c r="E2397" s="1" t="s">
        <v>3352</v>
      </c>
      <c r="F2397" s="1" t="s">
        <v>1624</v>
      </c>
      <c r="G2397" s="1" t="s">
        <v>1551</v>
      </c>
      <c r="H2397" s="1" t="str">
        <f>VLOOKUP(F2397,城市对照表!$B:$C,2,0)</f>
        <v>深圳</v>
      </c>
      <c r="I2397" s="1" t="s">
        <v>11713</v>
      </c>
    </row>
    <row r="2398" spans="1:9" x14ac:dyDescent="0.2">
      <c r="A2398" s="1" t="s">
        <v>1542</v>
      </c>
      <c r="B2398" s="42">
        <v>86016088</v>
      </c>
      <c r="C2398" s="1" t="s">
        <v>3496</v>
      </c>
      <c r="D2398" s="1" t="s">
        <v>8</v>
      </c>
      <c r="E2398" s="1" t="s">
        <v>3352</v>
      </c>
      <c r="F2398" s="1" t="s">
        <v>1624</v>
      </c>
      <c r="G2398" s="1" t="s">
        <v>1551</v>
      </c>
      <c r="H2398" s="1" t="str">
        <f>VLOOKUP(F2398,城市对照表!$B:$C,2,0)</f>
        <v>深圳</v>
      </c>
      <c r="I2398" s="1" t="s">
        <v>11713</v>
      </c>
    </row>
    <row r="2399" spans="1:9" x14ac:dyDescent="0.2">
      <c r="A2399" s="1" t="s">
        <v>1542</v>
      </c>
      <c r="B2399" s="42">
        <v>86016089</v>
      </c>
      <c r="C2399" s="1" t="s">
        <v>3498</v>
      </c>
      <c r="D2399" s="1" t="s">
        <v>8</v>
      </c>
      <c r="E2399" s="1" t="s">
        <v>3352</v>
      </c>
      <c r="F2399" s="1" t="s">
        <v>1624</v>
      </c>
      <c r="G2399" s="1" t="s">
        <v>1551</v>
      </c>
      <c r="H2399" s="1" t="str">
        <f>VLOOKUP(F2399,城市对照表!$B:$C,2,0)</f>
        <v>深圳</v>
      </c>
      <c r="I2399" s="1" t="s">
        <v>11713</v>
      </c>
    </row>
    <row r="2400" spans="1:9" x14ac:dyDescent="0.2">
      <c r="A2400" s="1" t="s">
        <v>1542</v>
      </c>
      <c r="B2400" s="42">
        <v>86016090</v>
      </c>
      <c r="C2400" s="1" t="s">
        <v>3500</v>
      </c>
      <c r="D2400" s="1" t="s">
        <v>8</v>
      </c>
      <c r="E2400" s="1" t="s">
        <v>3352</v>
      </c>
      <c r="F2400" s="1" t="s">
        <v>1624</v>
      </c>
      <c r="G2400" s="1" t="s">
        <v>1551</v>
      </c>
      <c r="H2400" s="1" t="str">
        <f>VLOOKUP(F2400,城市对照表!$B:$C,2,0)</f>
        <v>深圳</v>
      </c>
      <c r="I2400" s="1" t="s">
        <v>11713</v>
      </c>
    </row>
    <row r="2401" spans="1:9" x14ac:dyDescent="0.2">
      <c r="A2401" s="1" t="s">
        <v>1542</v>
      </c>
      <c r="B2401" s="42">
        <v>86016091</v>
      </c>
      <c r="C2401" s="1" t="s">
        <v>3502</v>
      </c>
      <c r="D2401" s="1" t="s">
        <v>8</v>
      </c>
      <c r="E2401" s="1" t="s">
        <v>3352</v>
      </c>
      <c r="F2401" s="1" t="s">
        <v>1624</v>
      </c>
      <c r="G2401" s="1" t="s">
        <v>1551</v>
      </c>
      <c r="H2401" s="1" t="str">
        <f>VLOOKUP(F2401,城市对照表!$B:$C,2,0)</f>
        <v>深圳</v>
      </c>
      <c r="I2401" s="1" t="s">
        <v>11712</v>
      </c>
    </row>
    <row r="2402" spans="1:9" x14ac:dyDescent="0.2">
      <c r="A2402" s="1" t="s">
        <v>1542</v>
      </c>
      <c r="B2402" s="42">
        <v>86016092</v>
      </c>
      <c r="C2402" s="1" t="s">
        <v>3504</v>
      </c>
      <c r="D2402" s="1" t="s">
        <v>8</v>
      </c>
      <c r="E2402" s="1" t="s">
        <v>3352</v>
      </c>
      <c r="F2402" s="1" t="s">
        <v>1624</v>
      </c>
      <c r="G2402" s="1" t="s">
        <v>1551</v>
      </c>
      <c r="H2402" s="1" t="str">
        <f>VLOOKUP(F2402,城市对照表!$B:$C,2,0)</f>
        <v>深圳</v>
      </c>
      <c r="I2402" s="1" t="s">
        <v>11713</v>
      </c>
    </row>
    <row r="2403" spans="1:9" x14ac:dyDescent="0.2">
      <c r="A2403" s="1" t="s">
        <v>1542</v>
      </c>
      <c r="B2403" s="42">
        <v>86016093</v>
      </c>
      <c r="C2403" s="1" t="s">
        <v>3506</v>
      </c>
      <c r="D2403" s="1" t="s">
        <v>8</v>
      </c>
      <c r="E2403" s="1" t="s">
        <v>3352</v>
      </c>
      <c r="F2403" s="1" t="s">
        <v>1624</v>
      </c>
      <c r="G2403" s="1" t="s">
        <v>1551</v>
      </c>
      <c r="H2403" s="1" t="str">
        <f>VLOOKUP(F2403,城市对照表!$B:$C,2,0)</f>
        <v>深圳</v>
      </c>
      <c r="I2403" s="1" t="s">
        <v>11713</v>
      </c>
    </row>
    <row r="2404" spans="1:9" x14ac:dyDescent="0.2">
      <c r="A2404" s="1" t="s">
        <v>1542</v>
      </c>
      <c r="B2404" s="42">
        <v>86016094</v>
      </c>
      <c r="C2404" s="1" t="s">
        <v>3508</v>
      </c>
      <c r="D2404" s="1" t="s">
        <v>8</v>
      </c>
      <c r="E2404" s="1" t="s">
        <v>3352</v>
      </c>
      <c r="F2404" s="1" t="s">
        <v>1624</v>
      </c>
      <c r="G2404" s="1" t="s">
        <v>1551</v>
      </c>
      <c r="H2404" s="1" t="str">
        <f>VLOOKUP(F2404,城市对照表!$B:$C,2,0)</f>
        <v>深圳</v>
      </c>
      <c r="I2404" s="1" t="s">
        <v>11713</v>
      </c>
    </row>
    <row r="2405" spans="1:9" x14ac:dyDescent="0.2">
      <c r="A2405" s="1" t="s">
        <v>1542</v>
      </c>
      <c r="B2405" s="42">
        <v>86016096</v>
      </c>
      <c r="C2405" s="1" t="s">
        <v>3510</v>
      </c>
      <c r="D2405" s="1" t="s">
        <v>8</v>
      </c>
      <c r="E2405" s="1" t="s">
        <v>3352</v>
      </c>
      <c r="F2405" s="1" t="s">
        <v>1624</v>
      </c>
      <c r="G2405" s="1" t="s">
        <v>1551</v>
      </c>
      <c r="H2405" s="1" t="str">
        <f>VLOOKUP(F2405,城市对照表!$B:$C,2,0)</f>
        <v>深圳</v>
      </c>
      <c r="I2405" s="1" t="s">
        <v>11713</v>
      </c>
    </row>
    <row r="2406" spans="1:9" x14ac:dyDescent="0.2">
      <c r="A2406" s="1" t="s">
        <v>1542</v>
      </c>
      <c r="B2406" s="42">
        <v>86016097</v>
      </c>
      <c r="C2406" s="1" t="s">
        <v>3512</v>
      </c>
      <c r="D2406" s="1" t="s">
        <v>8</v>
      </c>
      <c r="E2406" s="1" t="s">
        <v>3352</v>
      </c>
      <c r="F2406" s="1" t="s">
        <v>1624</v>
      </c>
      <c r="G2406" s="1" t="s">
        <v>1551</v>
      </c>
      <c r="H2406" s="1" t="str">
        <f>VLOOKUP(F2406,城市对照表!$B:$C,2,0)</f>
        <v>深圳</v>
      </c>
      <c r="I2406" s="1" t="s">
        <v>11712</v>
      </c>
    </row>
    <row r="2407" spans="1:9" x14ac:dyDescent="0.2">
      <c r="A2407" s="1" t="s">
        <v>1542</v>
      </c>
      <c r="B2407" s="42">
        <v>86016100</v>
      </c>
      <c r="C2407" s="1" t="s">
        <v>3514</v>
      </c>
      <c r="D2407" s="1" t="s">
        <v>8</v>
      </c>
      <c r="E2407" s="1" t="s">
        <v>3352</v>
      </c>
      <c r="F2407" s="1" t="s">
        <v>1624</v>
      </c>
      <c r="G2407" s="1" t="s">
        <v>1551</v>
      </c>
      <c r="H2407" s="1" t="str">
        <f>VLOOKUP(F2407,城市对照表!$B:$C,2,0)</f>
        <v>深圳</v>
      </c>
      <c r="I2407" s="1" t="s">
        <v>11713</v>
      </c>
    </row>
    <row r="2408" spans="1:9" x14ac:dyDescent="0.2">
      <c r="A2408" s="1" t="s">
        <v>1542</v>
      </c>
      <c r="B2408" s="42">
        <v>86016101</v>
      </c>
      <c r="C2408" s="1" t="s">
        <v>3516</v>
      </c>
      <c r="D2408" s="1" t="s">
        <v>8</v>
      </c>
      <c r="E2408" s="1" t="s">
        <v>3352</v>
      </c>
      <c r="F2408" s="1" t="s">
        <v>1624</v>
      </c>
      <c r="G2408" s="1" t="s">
        <v>1551</v>
      </c>
      <c r="H2408" s="1" t="str">
        <f>VLOOKUP(F2408,城市对照表!$B:$C,2,0)</f>
        <v>深圳</v>
      </c>
      <c r="I2408" s="1" t="s">
        <v>11713</v>
      </c>
    </row>
    <row r="2409" spans="1:9" x14ac:dyDescent="0.2">
      <c r="A2409" s="1" t="s">
        <v>1542</v>
      </c>
      <c r="B2409" s="42">
        <v>86016102</v>
      </c>
      <c r="C2409" s="1" t="s">
        <v>3518</v>
      </c>
      <c r="D2409" s="1" t="s">
        <v>8</v>
      </c>
      <c r="E2409" s="1" t="s">
        <v>3352</v>
      </c>
      <c r="F2409" s="1" t="s">
        <v>1814</v>
      </c>
      <c r="G2409" s="1" t="s">
        <v>1551</v>
      </c>
      <c r="H2409" s="1" t="str">
        <f>VLOOKUP(F2409,城市对照表!$B:$C,2,0)</f>
        <v>珠海</v>
      </c>
      <c r="I2409" s="1" t="s">
        <v>11713</v>
      </c>
    </row>
    <row r="2410" spans="1:9" x14ac:dyDescent="0.2">
      <c r="A2410" s="1" t="s">
        <v>1542</v>
      </c>
      <c r="B2410" s="42">
        <v>86016103</v>
      </c>
      <c r="C2410" s="1" t="s">
        <v>3520</v>
      </c>
      <c r="D2410" s="1" t="s">
        <v>8</v>
      </c>
      <c r="E2410" s="1" t="s">
        <v>3352</v>
      </c>
      <c r="F2410" s="1" t="s">
        <v>1624</v>
      </c>
      <c r="G2410" s="1" t="s">
        <v>1551</v>
      </c>
      <c r="H2410" s="1" t="str">
        <f>VLOOKUP(F2410,城市对照表!$B:$C,2,0)</f>
        <v>深圳</v>
      </c>
      <c r="I2410" s="1" t="s">
        <v>11713</v>
      </c>
    </row>
    <row r="2411" spans="1:9" x14ac:dyDescent="0.2">
      <c r="A2411" s="1" t="s">
        <v>1542</v>
      </c>
      <c r="B2411" s="42">
        <v>86016104</v>
      </c>
      <c r="C2411" s="1" t="s">
        <v>3522</v>
      </c>
      <c r="D2411" s="1" t="s">
        <v>8</v>
      </c>
      <c r="E2411" s="1" t="s">
        <v>3352</v>
      </c>
      <c r="F2411" s="1" t="s">
        <v>11064</v>
      </c>
      <c r="G2411" s="1" t="s">
        <v>1563</v>
      </c>
      <c r="H2411" s="1" t="str">
        <f>VLOOKUP(F2411,城市对照表!$B:$C,2,0)</f>
        <v>海口</v>
      </c>
      <c r="I2411" s="1" t="s">
        <v>11713</v>
      </c>
    </row>
    <row r="2412" spans="1:9" x14ac:dyDescent="0.2">
      <c r="A2412" s="1" t="s">
        <v>1542</v>
      </c>
      <c r="B2412" s="42">
        <v>86016105</v>
      </c>
      <c r="C2412" s="1" t="s">
        <v>3524</v>
      </c>
      <c r="D2412" s="1" t="s">
        <v>8</v>
      </c>
      <c r="E2412" s="1" t="s">
        <v>3352</v>
      </c>
      <c r="F2412" s="1" t="s">
        <v>1624</v>
      </c>
      <c r="G2412" s="1" t="s">
        <v>1551</v>
      </c>
      <c r="H2412" s="1" t="str">
        <f>VLOOKUP(F2412,城市对照表!$B:$C,2,0)</f>
        <v>深圳</v>
      </c>
      <c r="I2412" s="1" t="s">
        <v>11713</v>
      </c>
    </row>
    <row r="2413" spans="1:9" x14ac:dyDescent="0.2">
      <c r="A2413" s="1" t="s">
        <v>1542</v>
      </c>
      <c r="B2413" s="42">
        <v>86016106</v>
      </c>
      <c r="C2413" s="1" t="s">
        <v>3526</v>
      </c>
      <c r="D2413" s="1" t="s">
        <v>8</v>
      </c>
      <c r="E2413" s="1" t="s">
        <v>3352</v>
      </c>
      <c r="F2413" s="1" t="s">
        <v>1624</v>
      </c>
      <c r="G2413" s="1" t="s">
        <v>1551</v>
      </c>
      <c r="H2413" s="1" t="str">
        <f>VLOOKUP(F2413,城市对照表!$B:$C,2,0)</f>
        <v>深圳</v>
      </c>
      <c r="I2413" s="1" t="s">
        <v>11713</v>
      </c>
    </row>
    <row r="2414" spans="1:9" x14ac:dyDescent="0.2">
      <c r="A2414" s="1" t="s">
        <v>1542</v>
      </c>
      <c r="B2414" s="42">
        <v>86016107</v>
      </c>
      <c r="C2414" s="1" t="s">
        <v>3528</v>
      </c>
      <c r="D2414" s="1" t="s">
        <v>8</v>
      </c>
      <c r="E2414" s="1" t="s">
        <v>3352</v>
      </c>
      <c r="F2414" s="1" t="s">
        <v>2350</v>
      </c>
      <c r="G2414" s="1" t="s">
        <v>1563</v>
      </c>
      <c r="H2414" s="1" t="str">
        <f>VLOOKUP(F2414,城市对照表!$B:$C,2,0)</f>
        <v>东方</v>
      </c>
      <c r="I2414" s="1" t="s">
        <v>11713</v>
      </c>
    </row>
    <row r="2415" spans="1:9" x14ac:dyDescent="0.2">
      <c r="A2415" s="1" t="s">
        <v>1542</v>
      </c>
      <c r="B2415" s="42">
        <v>86016108</v>
      </c>
      <c r="C2415" s="1" t="s">
        <v>3530</v>
      </c>
      <c r="D2415" s="1" t="s">
        <v>8</v>
      </c>
      <c r="E2415" s="1" t="s">
        <v>3352</v>
      </c>
      <c r="F2415" s="1" t="s">
        <v>1624</v>
      </c>
      <c r="G2415" s="1" t="s">
        <v>1551</v>
      </c>
      <c r="H2415" s="1" t="str">
        <f>VLOOKUP(F2415,城市对照表!$B:$C,2,0)</f>
        <v>深圳</v>
      </c>
      <c r="I2415" s="1" t="s">
        <v>11713</v>
      </c>
    </row>
    <row r="2416" spans="1:9" x14ac:dyDescent="0.2">
      <c r="A2416" s="1" t="s">
        <v>1542</v>
      </c>
      <c r="B2416" s="42">
        <v>86016109</v>
      </c>
      <c r="C2416" s="1" t="s">
        <v>3532</v>
      </c>
      <c r="D2416" s="1" t="s">
        <v>8</v>
      </c>
      <c r="E2416" s="1" t="s">
        <v>3352</v>
      </c>
      <c r="F2416" s="1" t="s">
        <v>1562</v>
      </c>
      <c r="G2416" s="1" t="s">
        <v>1563</v>
      </c>
      <c r="H2416" s="1" t="str">
        <f>VLOOKUP(F2416,城市对照表!$B:$C,2,0)</f>
        <v>海口</v>
      </c>
      <c r="I2416" s="1" t="s">
        <v>11713</v>
      </c>
    </row>
    <row r="2417" spans="1:9" x14ac:dyDescent="0.2">
      <c r="A2417" s="1" t="s">
        <v>1542</v>
      </c>
      <c r="B2417" s="42">
        <v>86016110</v>
      </c>
      <c r="C2417" s="1" t="s">
        <v>3534</v>
      </c>
      <c r="D2417" s="1" t="s">
        <v>8</v>
      </c>
      <c r="E2417" s="1" t="s">
        <v>3352</v>
      </c>
      <c r="F2417" s="1" t="s">
        <v>1562</v>
      </c>
      <c r="G2417" s="1" t="s">
        <v>1563</v>
      </c>
      <c r="H2417" s="1" t="str">
        <f>VLOOKUP(F2417,城市对照表!$B:$C,2,0)</f>
        <v>海口</v>
      </c>
      <c r="I2417" s="1" t="s">
        <v>11713</v>
      </c>
    </row>
    <row r="2418" spans="1:9" x14ac:dyDescent="0.2">
      <c r="A2418" s="1" t="s">
        <v>1542</v>
      </c>
      <c r="B2418" s="42">
        <v>86016111</v>
      </c>
      <c r="C2418" s="1" t="s">
        <v>3536</v>
      </c>
      <c r="D2418" s="1" t="s">
        <v>8</v>
      </c>
      <c r="E2418" s="1" t="s">
        <v>3352</v>
      </c>
      <c r="F2418" s="1" t="s">
        <v>1624</v>
      </c>
      <c r="G2418" s="1" t="s">
        <v>1551</v>
      </c>
      <c r="H2418" s="1" t="str">
        <f>VLOOKUP(F2418,城市对照表!$B:$C,2,0)</f>
        <v>深圳</v>
      </c>
      <c r="I2418" s="1" t="s">
        <v>11713</v>
      </c>
    </row>
    <row r="2419" spans="1:9" x14ac:dyDescent="0.2">
      <c r="A2419" s="1" t="s">
        <v>1542</v>
      </c>
      <c r="B2419" s="42">
        <v>86016112</v>
      </c>
      <c r="C2419" s="1" t="s">
        <v>3538</v>
      </c>
      <c r="D2419" s="1" t="s">
        <v>8</v>
      </c>
      <c r="E2419" s="1" t="s">
        <v>3352</v>
      </c>
      <c r="F2419" s="1" t="s">
        <v>1624</v>
      </c>
      <c r="G2419" s="1" t="s">
        <v>1551</v>
      </c>
      <c r="H2419" s="1" t="str">
        <f>VLOOKUP(F2419,城市对照表!$B:$C,2,0)</f>
        <v>深圳</v>
      </c>
      <c r="I2419" s="1" t="s">
        <v>11713</v>
      </c>
    </row>
    <row r="2420" spans="1:9" x14ac:dyDescent="0.2">
      <c r="A2420" s="1" t="s">
        <v>1542</v>
      </c>
      <c r="B2420" s="42">
        <v>86016113</v>
      </c>
      <c r="C2420" s="1" t="s">
        <v>3540</v>
      </c>
      <c r="D2420" s="1" t="s">
        <v>8</v>
      </c>
      <c r="E2420" s="1" t="s">
        <v>3352</v>
      </c>
      <c r="F2420" s="1" t="s">
        <v>1624</v>
      </c>
      <c r="G2420" s="1" t="s">
        <v>1551</v>
      </c>
      <c r="H2420" s="1" t="str">
        <f>VLOOKUP(F2420,城市对照表!$B:$C,2,0)</f>
        <v>深圳</v>
      </c>
      <c r="I2420" s="1" t="s">
        <v>11712</v>
      </c>
    </row>
    <row r="2421" spans="1:9" x14ac:dyDescent="0.2">
      <c r="A2421" s="1" t="s">
        <v>1542</v>
      </c>
      <c r="B2421" s="42">
        <v>86016114</v>
      </c>
      <c r="C2421" s="1" t="s">
        <v>3542</v>
      </c>
      <c r="D2421" s="1" t="s">
        <v>8</v>
      </c>
      <c r="E2421" s="1" t="s">
        <v>3352</v>
      </c>
      <c r="F2421" s="1" t="s">
        <v>1624</v>
      </c>
      <c r="G2421" s="1" t="s">
        <v>1551</v>
      </c>
      <c r="H2421" s="1" t="str">
        <f>VLOOKUP(F2421,城市对照表!$B:$C,2,0)</f>
        <v>深圳</v>
      </c>
      <c r="I2421" s="1" t="s">
        <v>11713</v>
      </c>
    </row>
    <row r="2422" spans="1:9" x14ac:dyDescent="0.2">
      <c r="A2422" s="1" t="s">
        <v>1542</v>
      </c>
      <c r="B2422" s="42">
        <v>86016117</v>
      </c>
      <c r="C2422" s="1" t="s">
        <v>3544</v>
      </c>
      <c r="D2422" s="1" t="s">
        <v>8</v>
      </c>
      <c r="E2422" s="1" t="s">
        <v>3352</v>
      </c>
      <c r="F2422" s="1" t="s">
        <v>1624</v>
      </c>
      <c r="G2422" s="1" t="s">
        <v>1551</v>
      </c>
      <c r="H2422" s="1" t="str">
        <f>VLOOKUP(F2422,城市对照表!$B:$C,2,0)</f>
        <v>深圳</v>
      </c>
      <c r="I2422" s="1" t="s">
        <v>11713</v>
      </c>
    </row>
    <row r="2423" spans="1:9" x14ac:dyDescent="0.2">
      <c r="A2423" s="1" t="s">
        <v>1542</v>
      </c>
      <c r="B2423" s="42">
        <v>86016118</v>
      </c>
      <c r="C2423" s="1" t="s">
        <v>3546</v>
      </c>
      <c r="D2423" s="1" t="s">
        <v>8</v>
      </c>
      <c r="E2423" s="1" t="s">
        <v>3352</v>
      </c>
      <c r="F2423" s="1" t="s">
        <v>1624</v>
      </c>
      <c r="G2423" s="1" t="s">
        <v>1551</v>
      </c>
      <c r="H2423" s="1" t="str">
        <f>VLOOKUP(F2423,城市对照表!$B:$C,2,0)</f>
        <v>深圳</v>
      </c>
      <c r="I2423" s="1" t="s">
        <v>11713</v>
      </c>
    </row>
    <row r="2424" spans="1:9" x14ac:dyDescent="0.2">
      <c r="A2424" s="1" t="s">
        <v>1542</v>
      </c>
      <c r="B2424" s="42">
        <v>86016119</v>
      </c>
      <c r="C2424" s="1" t="s">
        <v>3548</v>
      </c>
      <c r="D2424" s="1" t="s">
        <v>8</v>
      </c>
      <c r="E2424" s="1" t="s">
        <v>3352</v>
      </c>
      <c r="F2424" s="1" t="s">
        <v>1624</v>
      </c>
      <c r="G2424" s="1" t="s">
        <v>1551</v>
      </c>
      <c r="H2424" s="1" t="str">
        <f>VLOOKUP(F2424,城市对照表!$B:$C,2,0)</f>
        <v>深圳</v>
      </c>
      <c r="I2424" s="1" t="s">
        <v>11713</v>
      </c>
    </row>
    <row r="2425" spans="1:9" x14ac:dyDescent="0.2">
      <c r="A2425" s="1" t="s">
        <v>1542</v>
      </c>
      <c r="B2425" s="42">
        <v>86016120</v>
      </c>
      <c r="C2425" s="1" t="s">
        <v>3550</v>
      </c>
      <c r="D2425" s="1" t="s">
        <v>8</v>
      </c>
      <c r="E2425" s="1" t="s">
        <v>3352</v>
      </c>
      <c r="F2425" s="1" t="s">
        <v>1814</v>
      </c>
      <c r="G2425" s="1" t="s">
        <v>1551</v>
      </c>
      <c r="H2425" s="1" t="str">
        <f>VLOOKUP(F2425,城市对照表!$B:$C,2,0)</f>
        <v>珠海</v>
      </c>
      <c r="I2425" s="1" t="s">
        <v>11713</v>
      </c>
    </row>
    <row r="2426" spans="1:9" x14ac:dyDescent="0.2">
      <c r="A2426" s="1" t="s">
        <v>1542</v>
      </c>
      <c r="B2426" s="42">
        <v>86016121</v>
      </c>
      <c r="C2426" s="1" t="s">
        <v>3552</v>
      </c>
      <c r="D2426" s="1" t="s">
        <v>8</v>
      </c>
      <c r="E2426" s="1" t="s">
        <v>3352</v>
      </c>
      <c r="F2426" s="1" t="s">
        <v>1624</v>
      </c>
      <c r="G2426" s="1" t="s">
        <v>1551</v>
      </c>
      <c r="H2426" s="1" t="str">
        <f>VLOOKUP(F2426,城市对照表!$B:$C,2,0)</f>
        <v>深圳</v>
      </c>
      <c r="I2426" s="1" t="s">
        <v>11713</v>
      </c>
    </row>
    <row r="2427" spans="1:9" x14ac:dyDescent="0.2">
      <c r="A2427" s="1" t="s">
        <v>1542</v>
      </c>
      <c r="B2427" s="42">
        <v>86016123</v>
      </c>
      <c r="C2427" s="1" t="s">
        <v>3554</v>
      </c>
      <c r="D2427" s="1" t="s">
        <v>8</v>
      </c>
      <c r="E2427" s="1" t="s">
        <v>3352</v>
      </c>
      <c r="F2427" s="1" t="s">
        <v>1624</v>
      </c>
      <c r="G2427" s="1" t="s">
        <v>1551</v>
      </c>
      <c r="H2427" s="1" t="str">
        <f>VLOOKUP(F2427,城市对照表!$B:$C,2,0)</f>
        <v>深圳</v>
      </c>
      <c r="I2427" s="1" t="s">
        <v>11713</v>
      </c>
    </row>
    <row r="2428" spans="1:9" x14ac:dyDescent="0.2">
      <c r="A2428" s="1" t="s">
        <v>1542</v>
      </c>
      <c r="B2428" s="42">
        <v>86016124</v>
      </c>
      <c r="C2428" s="1" t="s">
        <v>3556</v>
      </c>
      <c r="D2428" s="1" t="s">
        <v>8</v>
      </c>
      <c r="E2428" s="1" t="s">
        <v>3352</v>
      </c>
      <c r="F2428" s="1" t="s">
        <v>1624</v>
      </c>
      <c r="G2428" s="1" t="s">
        <v>1551</v>
      </c>
      <c r="H2428" s="1" t="str">
        <f>VLOOKUP(F2428,城市对照表!$B:$C,2,0)</f>
        <v>深圳</v>
      </c>
      <c r="I2428" s="1" t="s">
        <v>11713</v>
      </c>
    </row>
    <row r="2429" spans="1:9" x14ac:dyDescent="0.2">
      <c r="A2429" s="1" t="s">
        <v>1542</v>
      </c>
      <c r="B2429" s="42">
        <v>86016125</v>
      </c>
      <c r="C2429" s="1" t="s">
        <v>3558</v>
      </c>
      <c r="D2429" s="1" t="s">
        <v>8</v>
      </c>
      <c r="E2429" s="1" t="s">
        <v>3352</v>
      </c>
      <c r="F2429" s="1" t="s">
        <v>1624</v>
      </c>
      <c r="G2429" s="1" t="s">
        <v>1551</v>
      </c>
      <c r="H2429" s="1" t="str">
        <f>VLOOKUP(F2429,城市对照表!$B:$C,2,0)</f>
        <v>深圳</v>
      </c>
      <c r="I2429" s="1" t="s">
        <v>11713</v>
      </c>
    </row>
    <row r="2430" spans="1:9" x14ac:dyDescent="0.2">
      <c r="A2430" s="1" t="s">
        <v>1542</v>
      </c>
      <c r="B2430" s="42">
        <v>86016126</v>
      </c>
      <c r="C2430" s="1" t="s">
        <v>3560</v>
      </c>
      <c r="D2430" s="1" t="s">
        <v>8</v>
      </c>
      <c r="E2430" s="1" t="s">
        <v>3352</v>
      </c>
      <c r="F2430" s="1" t="s">
        <v>1624</v>
      </c>
      <c r="G2430" s="1" t="s">
        <v>1551</v>
      </c>
      <c r="H2430" s="1" t="str">
        <f>VLOOKUP(F2430,城市对照表!$B:$C,2,0)</f>
        <v>深圳</v>
      </c>
      <c r="I2430" s="1" t="s">
        <v>11713</v>
      </c>
    </row>
    <row r="2431" spans="1:9" x14ac:dyDescent="0.2">
      <c r="A2431" s="1" t="s">
        <v>1542</v>
      </c>
      <c r="B2431" s="42">
        <v>86016127</v>
      </c>
      <c r="C2431" s="1" t="s">
        <v>3562</v>
      </c>
      <c r="D2431" s="1" t="s">
        <v>8</v>
      </c>
      <c r="E2431" s="1" t="s">
        <v>3352</v>
      </c>
      <c r="F2431" s="1" t="s">
        <v>1624</v>
      </c>
      <c r="G2431" s="1" t="s">
        <v>1551</v>
      </c>
      <c r="H2431" s="1" t="str">
        <f>VLOOKUP(F2431,城市对照表!$B:$C,2,0)</f>
        <v>深圳</v>
      </c>
      <c r="I2431" s="1" t="s">
        <v>11713</v>
      </c>
    </row>
    <row r="2432" spans="1:9" x14ac:dyDescent="0.2">
      <c r="A2432" s="1" t="s">
        <v>1542</v>
      </c>
      <c r="B2432" s="42">
        <v>86016128</v>
      </c>
      <c r="C2432" s="1" t="s">
        <v>3564</v>
      </c>
      <c r="D2432" s="1" t="s">
        <v>8</v>
      </c>
      <c r="E2432" s="1" t="s">
        <v>3352</v>
      </c>
      <c r="F2432" s="1" t="s">
        <v>1624</v>
      </c>
      <c r="G2432" s="1" t="s">
        <v>1551</v>
      </c>
      <c r="H2432" s="1" t="str">
        <f>VLOOKUP(F2432,城市对照表!$B:$C,2,0)</f>
        <v>深圳</v>
      </c>
      <c r="I2432" s="1" t="s">
        <v>11713</v>
      </c>
    </row>
    <row r="2433" spans="1:9" x14ac:dyDescent="0.2">
      <c r="A2433" s="1" t="s">
        <v>1542</v>
      </c>
      <c r="B2433" s="42">
        <v>86016130</v>
      </c>
      <c r="C2433" s="1" t="s">
        <v>3566</v>
      </c>
      <c r="D2433" s="1" t="s">
        <v>8</v>
      </c>
      <c r="E2433" s="1" t="s">
        <v>3352</v>
      </c>
      <c r="F2433" s="1" t="s">
        <v>1562</v>
      </c>
      <c r="G2433" s="1" t="s">
        <v>1563</v>
      </c>
      <c r="H2433" s="1" t="str">
        <f>VLOOKUP(F2433,城市对照表!$B:$C,2,0)</f>
        <v>海口</v>
      </c>
      <c r="I2433" s="1" t="s">
        <v>11713</v>
      </c>
    </row>
    <row r="2434" spans="1:9" x14ac:dyDescent="0.2">
      <c r="A2434" s="1" t="s">
        <v>1542</v>
      </c>
      <c r="B2434" s="42">
        <v>86016131</v>
      </c>
      <c r="C2434" s="1" t="s">
        <v>3568</v>
      </c>
      <c r="D2434" s="1" t="s">
        <v>8</v>
      </c>
      <c r="E2434" s="1" t="s">
        <v>3352</v>
      </c>
      <c r="F2434" s="1" t="s">
        <v>1624</v>
      </c>
      <c r="G2434" s="1" t="s">
        <v>1551</v>
      </c>
      <c r="H2434" s="1" t="str">
        <f>VLOOKUP(F2434,城市对照表!$B:$C,2,0)</f>
        <v>深圳</v>
      </c>
      <c r="I2434" s="1" t="s">
        <v>11713</v>
      </c>
    </row>
    <row r="2435" spans="1:9" x14ac:dyDescent="0.2">
      <c r="A2435" s="1" t="s">
        <v>1542</v>
      </c>
      <c r="B2435" s="42">
        <v>86016135</v>
      </c>
      <c r="C2435" s="1" t="s">
        <v>3570</v>
      </c>
      <c r="D2435" s="1" t="s">
        <v>8</v>
      </c>
      <c r="E2435" s="1" t="s">
        <v>3352</v>
      </c>
      <c r="F2435" s="1" t="s">
        <v>1624</v>
      </c>
      <c r="G2435" s="1" t="s">
        <v>1551</v>
      </c>
      <c r="H2435" s="1" t="str">
        <f>VLOOKUP(F2435,城市对照表!$B:$C,2,0)</f>
        <v>深圳</v>
      </c>
      <c r="I2435" s="1" t="s">
        <v>11713</v>
      </c>
    </row>
    <row r="2436" spans="1:9" x14ac:dyDescent="0.2">
      <c r="A2436" s="1" t="s">
        <v>1542</v>
      </c>
      <c r="B2436" s="42">
        <v>86016136</v>
      </c>
      <c r="C2436" s="1" t="s">
        <v>3572</v>
      </c>
      <c r="D2436" s="1" t="s">
        <v>8</v>
      </c>
      <c r="E2436" s="1" t="s">
        <v>3352</v>
      </c>
      <c r="F2436" s="1" t="s">
        <v>1624</v>
      </c>
      <c r="G2436" s="1" t="s">
        <v>1551</v>
      </c>
      <c r="H2436" s="1" t="str">
        <f>VLOOKUP(F2436,城市对照表!$B:$C,2,0)</f>
        <v>深圳</v>
      </c>
      <c r="I2436" s="1" t="s">
        <v>11713</v>
      </c>
    </row>
    <row r="2437" spans="1:9" x14ac:dyDescent="0.2">
      <c r="A2437" s="1" t="s">
        <v>1542</v>
      </c>
      <c r="B2437" s="42">
        <v>86016137</v>
      </c>
      <c r="C2437" s="1" t="s">
        <v>3574</v>
      </c>
      <c r="D2437" s="1" t="s">
        <v>8</v>
      </c>
      <c r="E2437" s="1" t="s">
        <v>3352</v>
      </c>
      <c r="F2437" s="1" t="s">
        <v>1624</v>
      </c>
      <c r="G2437" s="1" t="s">
        <v>1551</v>
      </c>
      <c r="H2437" s="1" t="str">
        <f>VLOOKUP(F2437,城市对照表!$B:$C,2,0)</f>
        <v>深圳</v>
      </c>
      <c r="I2437" s="1" t="s">
        <v>11713</v>
      </c>
    </row>
    <row r="2438" spans="1:9" x14ac:dyDescent="0.2">
      <c r="A2438" s="1" t="s">
        <v>1542</v>
      </c>
      <c r="B2438" s="42">
        <v>86016138</v>
      </c>
      <c r="C2438" s="1" t="s">
        <v>3576</v>
      </c>
      <c r="D2438" s="1" t="s">
        <v>8</v>
      </c>
      <c r="E2438" s="1" t="s">
        <v>3352</v>
      </c>
      <c r="F2438" s="1" t="s">
        <v>1624</v>
      </c>
      <c r="G2438" s="1" t="s">
        <v>1551</v>
      </c>
      <c r="H2438" s="1" t="str">
        <f>VLOOKUP(F2438,城市对照表!$B:$C,2,0)</f>
        <v>深圳</v>
      </c>
      <c r="I2438" s="1" t="s">
        <v>11713</v>
      </c>
    </row>
    <row r="2439" spans="1:9" x14ac:dyDescent="0.2">
      <c r="A2439" s="1" t="s">
        <v>1542</v>
      </c>
      <c r="B2439" s="42">
        <v>86016139</v>
      </c>
      <c r="C2439" s="1" t="s">
        <v>3578</v>
      </c>
      <c r="D2439" s="1" t="s">
        <v>8</v>
      </c>
      <c r="E2439" s="1" t="s">
        <v>3352</v>
      </c>
      <c r="F2439" s="1" t="s">
        <v>1624</v>
      </c>
      <c r="G2439" s="1" t="s">
        <v>1551</v>
      </c>
      <c r="H2439" s="1" t="str">
        <f>VLOOKUP(F2439,城市对照表!$B:$C,2,0)</f>
        <v>深圳</v>
      </c>
      <c r="I2439" s="1" t="s">
        <v>11713</v>
      </c>
    </row>
    <row r="2440" spans="1:9" x14ac:dyDescent="0.2">
      <c r="A2440" s="1" t="s">
        <v>1542</v>
      </c>
      <c r="B2440" s="42">
        <v>86016140</v>
      </c>
      <c r="C2440" s="1" t="s">
        <v>3580</v>
      </c>
      <c r="D2440" s="1" t="s">
        <v>8</v>
      </c>
      <c r="E2440" s="1" t="s">
        <v>3352</v>
      </c>
      <c r="F2440" s="1" t="s">
        <v>1814</v>
      </c>
      <c r="G2440" s="1" t="s">
        <v>1551</v>
      </c>
      <c r="H2440" s="1" t="str">
        <f>VLOOKUP(F2440,城市对照表!$B:$C,2,0)</f>
        <v>珠海</v>
      </c>
      <c r="I2440" s="1" t="s">
        <v>11713</v>
      </c>
    </row>
    <row r="2441" spans="1:9" x14ac:dyDescent="0.2">
      <c r="A2441" s="1" t="s">
        <v>1542</v>
      </c>
      <c r="B2441" s="42">
        <v>86016141</v>
      </c>
      <c r="C2441" s="1" t="s">
        <v>3582</v>
      </c>
      <c r="D2441" s="1" t="s">
        <v>8</v>
      </c>
      <c r="E2441" s="1" t="s">
        <v>3352</v>
      </c>
      <c r="F2441" s="1" t="s">
        <v>1624</v>
      </c>
      <c r="G2441" s="1" t="s">
        <v>1551</v>
      </c>
      <c r="H2441" s="1" t="str">
        <f>VLOOKUP(F2441,城市对照表!$B:$C,2,0)</f>
        <v>深圳</v>
      </c>
      <c r="I2441" s="1" t="s">
        <v>11713</v>
      </c>
    </row>
    <row r="2442" spans="1:9" x14ac:dyDescent="0.2">
      <c r="A2442" s="1" t="s">
        <v>1542</v>
      </c>
      <c r="B2442" s="42">
        <v>86016142</v>
      </c>
      <c r="C2442" s="1" t="s">
        <v>3584</v>
      </c>
      <c r="D2442" s="1" t="s">
        <v>8</v>
      </c>
      <c r="E2442" s="1" t="s">
        <v>3352</v>
      </c>
      <c r="F2442" s="1" t="s">
        <v>1624</v>
      </c>
      <c r="G2442" s="1" t="s">
        <v>1551</v>
      </c>
      <c r="H2442" s="1" t="str">
        <f>VLOOKUP(F2442,城市对照表!$B:$C,2,0)</f>
        <v>深圳</v>
      </c>
      <c r="I2442" s="1" t="s">
        <v>11713</v>
      </c>
    </row>
    <row r="2443" spans="1:9" x14ac:dyDescent="0.2">
      <c r="A2443" s="1" t="s">
        <v>1542</v>
      </c>
      <c r="B2443" s="42">
        <v>86016146</v>
      </c>
      <c r="C2443" s="1" t="s">
        <v>3586</v>
      </c>
      <c r="D2443" s="1" t="s">
        <v>8</v>
      </c>
      <c r="E2443" s="1" t="s">
        <v>3352</v>
      </c>
      <c r="F2443" s="1" t="s">
        <v>1624</v>
      </c>
      <c r="G2443" s="1" t="s">
        <v>1551</v>
      </c>
      <c r="H2443" s="1" t="str">
        <f>VLOOKUP(F2443,城市对照表!$B:$C,2,0)</f>
        <v>深圳</v>
      </c>
      <c r="I2443" s="1" t="s">
        <v>11713</v>
      </c>
    </row>
    <row r="2444" spans="1:9" x14ac:dyDescent="0.2">
      <c r="A2444" s="1" t="s">
        <v>1542</v>
      </c>
      <c r="B2444" s="42">
        <v>86016147</v>
      </c>
      <c r="C2444" s="1" t="s">
        <v>3588</v>
      </c>
      <c r="D2444" s="1" t="s">
        <v>8</v>
      </c>
      <c r="E2444" s="1" t="s">
        <v>3352</v>
      </c>
      <c r="F2444" s="1" t="s">
        <v>1624</v>
      </c>
      <c r="G2444" s="1" t="s">
        <v>1551</v>
      </c>
      <c r="H2444" s="1" t="str">
        <f>VLOOKUP(F2444,城市对照表!$B:$C,2,0)</f>
        <v>深圳</v>
      </c>
      <c r="I2444" s="1" t="s">
        <v>11713</v>
      </c>
    </row>
    <row r="2445" spans="1:9" x14ac:dyDescent="0.2">
      <c r="A2445" s="1" t="s">
        <v>1542</v>
      </c>
      <c r="B2445" s="42">
        <v>86016148</v>
      </c>
      <c r="C2445" s="1" t="s">
        <v>3590</v>
      </c>
      <c r="D2445" s="1" t="s">
        <v>8</v>
      </c>
      <c r="E2445" s="1" t="s">
        <v>3352</v>
      </c>
      <c r="F2445" s="1" t="s">
        <v>1624</v>
      </c>
      <c r="G2445" s="1" t="s">
        <v>1551</v>
      </c>
      <c r="H2445" s="1" t="str">
        <f>VLOOKUP(F2445,城市对照表!$B:$C,2,0)</f>
        <v>深圳</v>
      </c>
      <c r="I2445" s="1" t="s">
        <v>11712</v>
      </c>
    </row>
    <row r="2446" spans="1:9" x14ac:dyDescent="0.2">
      <c r="A2446" s="1" t="s">
        <v>1542</v>
      </c>
      <c r="B2446" s="42">
        <v>86016149</v>
      </c>
      <c r="C2446" s="1" t="s">
        <v>3592</v>
      </c>
      <c r="D2446" s="1" t="s">
        <v>8</v>
      </c>
      <c r="E2446" s="1" t="s">
        <v>3352</v>
      </c>
      <c r="F2446" s="1" t="s">
        <v>1624</v>
      </c>
      <c r="G2446" s="1" t="s">
        <v>1551</v>
      </c>
      <c r="H2446" s="1" t="str">
        <f>VLOOKUP(F2446,城市对照表!$B:$C,2,0)</f>
        <v>深圳</v>
      </c>
      <c r="I2446" s="1" t="s">
        <v>11713</v>
      </c>
    </row>
    <row r="2447" spans="1:9" x14ac:dyDescent="0.2">
      <c r="A2447" s="1" t="s">
        <v>1542</v>
      </c>
      <c r="B2447" s="42">
        <v>86016150</v>
      </c>
      <c r="C2447" s="1" t="s">
        <v>3594</v>
      </c>
      <c r="D2447" s="1" t="s">
        <v>8</v>
      </c>
      <c r="E2447" s="1" t="s">
        <v>3352</v>
      </c>
      <c r="F2447" s="1" t="s">
        <v>1763</v>
      </c>
      <c r="G2447" s="1" t="s">
        <v>1563</v>
      </c>
      <c r="H2447" s="1" t="str">
        <f>VLOOKUP(F2447,城市对照表!$B:$C,2,0)</f>
        <v>三亚</v>
      </c>
      <c r="I2447" s="1" t="s">
        <v>11713</v>
      </c>
    </row>
    <row r="2448" spans="1:9" x14ac:dyDescent="0.2">
      <c r="A2448" s="1" t="s">
        <v>1542</v>
      </c>
      <c r="B2448" s="42">
        <v>86016151</v>
      </c>
      <c r="C2448" s="1" t="s">
        <v>3596</v>
      </c>
      <c r="D2448" s="1" t="s">
        <v>8</v>
      </c>
      <c r="E2448" s="1" t="s">
        <v>3352</v>
      </c>
      <c r="F2448" s="1" t="s">
        <v>1624</v>
      </c>
      <c r="G2448" s="1" t="s">
        <v>1551</v>
      </c>
      <c r="H2448" s="1" t="str">
        <f>VLOOKUP(F2448,城市对照表!$B:$C,2,0)</f>
        <v>深圳</v>
      </c>
      <c r="I2448" s="1" t="s">
        <v>11713</v>
      </c>
    </row>
    <row r="2449" spans="1:9" x14ac:dyDescent="0.2">
      <c r="A2449" s="1" t="s">
        <v>1542</v>
      </c>
      <c r="B2449" s="42">
        <v>86016152</v>
      </c>
      <c r="C2449" s="1" t="s">
        <v>3598</v>
      </c>
      <c r="D2449" s="1" t="s">
        <v>8</v>
      </c>
      <c r="E2449" s="1" t="s">
        <v>3352</v>
      </c>
      <c r="F2449" s="1" t="s">
        <v>1814</v>
      </c>
      <c r="G2449" s="1" t="s">
        <v>1551</v>
      </c>
      <c r="H2449" s="1" t="str">
        <f>VLOOKUP(F2449,城市对照表!$B:$C,2,0)</f>
        <v>珠海</v>
      </c>
      <c r="I2449" s="1" t="s">
        <v>11713</v>
      </c>
    </row>
    <row r="2450" spans="1:9" x14ac:dyDescent="0.2">
      <c r="A2450" s="1" t="s">
        <v>1542</v>
      </c>
      <c r="B2450" s="42">
        <v>86016153</v>
      </c>
      <c r="C2450" s="1" t="s">
        <v>3600</v>
      </c>
      <c r="D2450" s="1" t="s">
        <v>8</v>
      </c>
      <c r="E2450" s="1" t="s">
        <v>3352</v>
      </c>
      <c r="F2450" s="1" t="s">
        <v>1624</v>
      </c>
      <c r="G2450" s="1" t="s">
        <v>1551</v>
      </c>
      <c r="H2450" s="1" t="str">
        <f>VLOOKUP(F2450,城市对照表!$B:$C,2,0)</f>
        <v>深圳</v>
      </c>
      <c r="I2450" s="1" t="s">
        <v>11713</v>
      </c>
    </row>
    <row r="2451" spans="1:9" x14ac:dyDescent="0.2">
      <c r="A2451" s="1" t="s">
        <v>1542</v>
      </c>
      <c r="B2451" s="42">
        <v>86016154</v>
      </c>
      <c r="C2451" s="1" t="s">
        <v>3602</v>
      </c>
      <c r="D2451" s="1" t="s">
        <v>8</v>
      </c>
      <c r="E2451" s="1" t="s">
        <v>3352</v>
      </c>
      <c r="F2451" s="1" t="s">
        <v>1624</v>
      </c>
      <c r="G2451" s="1" t="s">
        <v>1551</v>
      </c>
      <c r="H2451" s="1" t="str">
        <f>VLOOKUP(F2451,城市对照表!$B:$C,2,0)</f>
        <v>深圳</v>
      </c>
      <c r="I2451" s="1" t="s">
        <v>11713</v>
      </c>
    </row>
    <row r="2452" spans="1:9" x14ac:dyDescent="0.2">
      <c r="A2452" s="1" t="s">
        <v>1542</v>
      </c>
      <c r="B2452" s="42">
        <v>86016155</v>
      </c>
      <c r="C2452" s="1" t="s">
        <v>3604</v>
      </c>
      <c r="D2452" s="1" t="s">
        <v>8</v>
      </c>
      <c r="E2452" s="1" t="s">
        <v>3352</v>
      </c>
      <c r="F2452" s="1" t="s">
        <v>1624</v>
      </c>
      <c r="G2452" s="1" t="s">
        <v>1551</v>
      </c>
      <c r="H2452" s="1" t="str">
        <f>VLOOKUP(F2452,城市对照表!$B:$C,2,0)</f>
        <v>深圳</v>
      </c>
      <c r="I2452" s="1" t="s">
        <v>11713</v>
      </c>
    </row>
    <row r="2453" spans="1:9" x14ac:dyDescent="0.2">
      <c r="A2453" s="1" t="s">
        <v>1542</v>
      </c>
      <c r="B2453" s="42">
        <v>86016156</v>
      </c>
      <c r="C2453" s="1" t="s">
        <v>3606</v>
      </c>
      <c r="D2453" s="1" t="s">
        <v>8</v>
      </c>
      <c r="E2453" s="1" t="s">
        <v>3352</v>
      </c>
      <c r="F2453" s="1" t="s">
        <v>1624</v>
      </c>
      <c r="G2453" s="1" t="s">
        <v>1551</v>
      </c>
      <c r="H2453" s="1" t="str">
        <f>VLOOKUP(F2453,城市对照表!$B:$C,2,0)</f>
        <v>深圳</v>
      </c>
      <c r="I2453" s="1" t="s">
        <v>11713</v>
      </c>
    </row>
    <row r="2454" spans="1:9" x14ac:dyDescent="0.2">
      <c r="A2454" s="1" t="s">
        <v>1542</v>
      </c>
      <c r="B2454" s="42">
        <v>86016157</v>
      </c>
      <c r="C2454" s="1" t="s">
        <v>3608</v>
      </c>
      <c r="D2454" s="1" t="s">
        <v>8</v>
      </c>
      <c r="E2454" s="1" t="s">
        <v>3352</v>
      </c>
      <c r="F2454" s="1" t="s">
        <v>1624</v>
      </c>
      <c r="G2454" s="1" t="s">
        <v>1551</v>
      </c>
      <c r="H2454" s="1" t="str">
        <f>VLOOKUP(F2454,城市对照表!$B:$C,2,0)</f>
        <v>深圳</v>
      </c>
      <c r="I2454" s="1" t="s">
        <v>11713</v>
      </c>
    </row>
    <row r="2455" spans="1:9" x14ac:dyDescent="0.2">
      <c r="A2455" s="1" t="s">
        <v>1542</v>
      </c>
      <c r="B2455" s="42">
        <v>86016159</v>
      </c>
      <c r="C2455" s="1" t="s">
        <v>3610</v>
      </c>
      <c r="D2455" s="1" t="s">
        <v>8</v>
      </c>
      <c r="E2455" s="1" t="s">
        <v>3352</v>
      </c>
      <c r="F2455" s="1" t="s">
        <v>1814</v>
      </c>
      <c r="G2455" s="1" t="s">
        <v>1551</v>
      </c>
      <c r="H2455" s="1" t="str">
        <f>VLOOKUP(F2455,城市对照表!$B:$C,2,0)</f>
        <v>珠海</v>
      </c>
      <c r="I2455" s="1" t="s">
        <v>11713</v>
      </c>
    </row>
    <row r="2456" spans="1:9" x14ac:dyDescent="0.2">
      <c r="A2456" s="1" t="s">
        <v>1542</v>
      </c>
      <c r="B2456" s="42">
        <v>86016160</v>
      </c>
      <c r="C2456" s="1" t="s">
        <v>3612</v>
      </c>
      <c r="D2456" s="1" t="s">
        <v>8</v>
      </c>
      <c r="E2456" s="1" t="s">
        <v>3352</v>
      </c>
      <c r="F2456" s="1" t="s">
        <v>1763</v>
      </c>
      <c r="G2456" s="1" t="s">
        <v>1563</v>
      </c>
      <c r="H2456" s="1" t="str">
        <f>VLOOKUP(F2456,城市对照表!$B:$C,2,0)</f>
        <v>三亚</v>
      </c>
      <c r="I2456" s="1" t="s">
        <v>11713</v>
      </c>
    </row>
    <row r="2457" spans="1:9" x14ac:dyDescent="0.2">
      <c r="A2457" s="1" t="s">
        <v>1542</v>
      </c>
      <c r="B2457" s="42">
        <v>86016161</v>
      </c>
      <c r="C2457" s="1" t="s">
        <v>3614</v>
      </c>
      <c r="D2457" s="1" t="s">
        <v>8</v>
      </c>
      <c r="E2457" s="1" t="s">
        <v>3352</v>
      </c>
      <c r="F2457" s="1" t="s">
        <v>1814</v>
      </c>
      <c r="G2457" s="1" t="s">
        <v>1551</v>
      </c>
      <c r="H2457" s="1" t="str">
        <f>VLOOKUP(F2457,城市对照表!$B:$C,2,0)</f>
        <v>珠海</v>
      </c>
      <c r="I2457" s="1" t="s">
        <v>11713</v>
      </c>
    </row>
    <row r="2458" spans="1:9" x14ac:dyDescent="0.2">
      <c r="A2458" s="1" t="s">
        <v>1542</v>
      </c>
      <c r="B2458" s="42">
        <v>86016162</v>
      </c>
      <c r="C2458" s="1" t="s">
        <v>3616</v>
      </c>
      <c r="D2458" s="1" t="s">
        <v>8</v>
      </c>
      <c r="E2458" s="1" t="s">
        <v>3352</v>
      </c>
      <c r="F2458" s="1" t="s">
        <v>1624</v>
      </c>
      <c r="G2458" s="1" t="s">
        <v>1551</v>
      </c>
      <c r="H2458" s="1" t="str">
        <f>VLOOKUP(F2458,城市对照表!$B:$C,2,0)</f>
        <v>深圳</v>
      </c>
      <c r="I2458" s="1" t="s">
        <v>11712</v>
      </c>
    </row>
    <row r="2459" spans="1:9" x14ac:dyDescent="0.2">
      <c r="A2459" s="1" t="s">
        <v>1542</v>
      </c>
      <c r="B2459" s="42">
        <v>86016163</v>
      </c>
      <c r="C2459" s="1" t="s">
        <v>3618</v>
      </c>
      <c r="D2459" s="1" t="s">
        <v>8</v>
      </c>
      <c r="E2459" s="1" t="s">
        <v>3352</v>
      </c>
      <c r="F2459" s="1" t="s">
        <v>1814</v>
      </c>
      <c r="G2459" s="1" t="s">
        <v>1551</v>
      </c>
      <c r="H2459" s="1" t="str">
        <f>VLOOKUP(F2459,城市对照表!$B:$C,2,0)</f>
        <v>珠海</v>
      </c>
      <c r="I2459" s="1" t="s">
        <v>11713</v>
      </c>
    </row>
    <row r="2460" spans="1:9" x14ac:dyDescent="0.2">
      <c r="A2460" s="1" t="s">
        <v>1542</v>
      </c>
      <c r="B2460" s="42">
        <v>86016164</v>
      </c>
      <c r="C2460" s="1" t="s">
        <v>3620</v>
      </c>
      <c r="D2460" s="1" t="s">
        <v>8</v>
      </c>
      <c r="E2460" s="1" t="s">
        <v>3352</v>
      </c>
      <c r="F2460" s="1" t="s">
        <v>1624</v>
      </c>
      <c r="G2460" s="1" t="s">
        <v>1551</v>
      </c>
      <c r="H2460" s="1" t="str">
        <f>VLOOKUP(F2460,城市对照表!$B:$C,2,0)</f>
        <v>深圳</v>
      </c>
      <c r="I2460" s="1" t="s">
        <v>11713</v>
      </c>
    </row>
    <row r="2461" spans="1:9" x14ac:dyDescent="0.2">
      <c r="A2461" s="1" t="s">
        <v>1542</v>
      </c>
      <c r="B2461" s="42">
        <v>86016165</v>
      </c>
      <c r="C2461" s="1" t="s">
        <v>3622</v>
      </c>
      <c r="D2461" s="1" t="s">
        <v>8</v>
      </c>
      <c r="E2461" s="1" t="s">
        <v>3352</v>
      </c>
      <c r="F2461" s="1" t="s">
        <v>1624</v>
      </c>
      <c r="G2461" s="1" t="s">
        <v>1551</v>
      </c>
      <c r="H2461" s="1" t="str">
        <f>VLOOKUP(F2461,城市对照表!$B:$C,2,0)</f>
        <v>深圳</v>
      </c>
      <c r="I2461" s="1" t="s">
        <v>11713</v>
      </c>
    </row>
    <row r="2462" spans="1:9" x14ac:dyDescent="0.2">
      <c r="A2462" s="1" t="s">
        <v>1542</v>
      </c>
      <c r="B2462" s="42">
        <v>86016166</v>
      </c>
      <c r="C2462" s="1" t="s">
        <v>3624</v>
      </c>
      <c r="D2462" s="1" t="s">
        <v>8</v>
      </c>
      <c r="E2462" s="1" t="s">
        <v>3352</v>
      </c>
      <c r="F2462" s="1" t="s">
        <v>1624</v>
      </c>
      <c r="G2462" s="1" t="s">
        <v>1551</v>
      </c>
      <c r="H2462" s="1" t="str">
        <f>VLOOKUP(F2462,城市对照表!$B:$C,2,0)</f>
        <v>深圳</v>
      </c>
      <c r="I2462" s="1" t="s">
        <v>11713</v>
      </c>
    </row>
    <row r="2463" spans="1:9" x14ac:dyDescent="0.2">
      <c r="A2463" s="1" t="s">
        <v>1542</v>
      </c>
      <c r="B2463" s="42">
        <v>86016167</v>
      </c>
      <c r="C2463" s="1" t="s">
        <v>3626</v>
      </c>
      <c r="D2463" s="1" t="s">
        <v>8</v>
      </c>
      <c r="E2463" s="1" t="s">
        <v>3352</v>
      </c>
      <c r="F2463" s="1" t="s">
        <v>1624</v>
      </c>
      <c r="G2463" s="1" t="s">
        <v>1551</v>
      </c>
      <c r="H2463" s="1" t="str">
        <f>VLOOKUP(F2463,城市对照表!$B:$C,2,0)</f>
        <v>深圳</v>
      </c>
      <c r="I2463" s="1" t="s">
        <v>11713</v>
      </c>
    </row>
    <row r="2464" spans="1:9" x14ac:dyDescent="0.2">
      <c r="A2464" s="1" t="s">
        <v>1542</v>
      </c>
      <c r="B2464" s="42">
        <v>86016168</v>
      </c>
      <c r="C2464" s="1" t="s">
        <v>3628</v>
      </c>
      <c r="D2464" s="1" t="s">
        <v>8</v>
      </c>
      <c r="E2464" s="1" t="s">
        <v>3352</v>
      </c>
      <c r="F2464" s="1" t="s">
        <v>1624</v>
      </c>
      <c r="G2464" s="1" t="s">
        <v>1551</v>
      </c>
      <c r="H2464" s="1" t="str">
        <f>VLOOKUP(F2464,城市对照表!$B:$C,2,0)</f>
        <v>深圳</v>
      </c>
      <c r="I2464" s="1" t="s">
        <v>11713</v>
      </c>
    </row>
    <row r="2465" spans="1:9" x14ac:dyDescent="0.2">
      <c r="A2465" s="1" t="s">
        <v>1542</v>
      </c>
      <c r="B2465" s="42">
        <v>86016169</v>
      </c>
      <c r="C2465" s="1" t="s">
        <v>3630</v>
      </c>
      <c r="D2465" s="1" t="s">
        <v>8</v>
      </c>
      <c r="E2465" s="1" t="s">
        <v>3352</v>
      </c>
      <c r="F2465" s="1" t="s">
        <v>1624</v>
      </c>
      <c r="G2465" s="1" t="s">
        <v>1551</v>
      </c>
      <c r="H2465" s="1" t="str">
        <f>VLOOKUP(F2465,城市对照表!$B:$C,2,0)</f>
        <v>深圳</v>
      </c>
      <c r="I2465" s="1" t="s">
        <v>11713</v>
      </c>
    </row>
    <row r="2466" spans="1:9" x14ac:dyDescent="0.2">
      <c r="A2466" s="1" t="s">
        <v>1542</v>
      </c>
      <c r="B2466" s="42">
        <v>86016170</v>
      </c>
      <c r="C2466" s="1" t="s">
        <v>3632</v>
      </c>
      <c r="D2466" s="1" t="s">
        <v>8</v>
      </c>
      <c r="E2466" s="1" t="s">
        <v>3352</v>
      </c>
      <c r="F2466" s="1" t="s">
        <v>1624</v>
      </c>
      <c r="G2466" s="1" t="s">
        <v>1551</v>
      </c>
      <c r="H2466" s="1" t="str">
        <f>VLOOKUP(F2466,城市对照表!$B:$C,2,0)</f>
        <v>深圳</v>
      </c>
      <c r="I2466" s="1" t="s">
        <v>11713</v>
      </c>
    </row>
    <row r="2467" spans="1:9" x14ac:dyDescent="0.2">
      <c r="A2467" s="1" t="s">
        <v>1542</v>
      </c>
      <c r="B2467" s="42">
        <v>86016171</v>
      </c>
      <c r="C2467" s="1" t="s">
        <v>3634</v>
      </c>
      <c r="D2467" s="1" t="s">
        <v>8</v>
      </c>
      <c r="E2467" s="1" t="s">
        <v>3352</v>
      </c>
      <c r="F2467" s="1" t="s">
        <v>1814</v>
      </c>
      <c r="G2467" s="1" t="s">
        <v>1551</v>
      </c>
      <c r="H2467" s="1" t="str">
        <f>VLOOKUP(F2467,城市对照表!$B:$C,2,0)</f>
        <v>珠海</v>
      </c>
      <c r="I2467" s="1" t="s">
        <v>11713</v>
      </c>
    </row>
    <row r="2468" spans="1:9" x14ac:dyDescent="0.2">
      <c r="A2468" s="1" t="s">
        <v>1542</v>
      </c>
      <c r="B2468" s="42">
        <v>86016172</v>
      </c>
      <c r="C2468" s="1" t="s">
        <v>3636</v>
      </c>
      <c r="D2468" s="1" t="s">
        <v>8</v>
      </c>
      <c r="E2468" s="1" t="s">
        <v>3352</v>
      </c>
      <c r="F2468" s="1" t="s">
        <v>1562</v>
      </c>
      <c r="G2468" s="1" t="s">
        <v>1563</v>
      </c>
      <c r="H2468" s="1" t="str">
        <f>VLOOKUP(F2468,城市对照表!$B:$C,2,0)</f>
        <v>海口</v>
      </c>
      <c r="I2468" s="1" t="s">
        <v>11713</v>
      </c>
    </row>
    <row r="2469" spans="1:9" x14ac:dyDescent="0.2">
      <c r="A2469" s="1" t="s">
        <v>1542</v>
      </c>
      <c r="B2469" s="42">
        <v>86016173</v>
      </c>
      <c r="C2469" s="1" t="s">
        <v>3638</v>
      </c>
      <c r="D2469" s="1" t="s">
        <v>8</v>
      </c>
      <c r="E2469" s="1" t="s">
        <v>3352</v>
      </c>
      <c r="F2469" s="1" t="s">
        <v>1624</v>
      </c>
      <c r="G2469" s="1" t="s">
        <v>1551</v>
      </c>
      <c r="H2469" s="1" t="str">
        <f>VLOOKUP(F2469,城市对照表!$B:$C,2,0)</f>
        <v>深圳</v>
      </c>
      <c r="I2469" s="1" t="s">
        <v>11713</v>
      </c>
    </row>
    <row r="2470" spans="1:9" x14ac:dyDescent="0.2">
      <c r="A2470" s="1" t="s">
        <v>1542</v>
      </c>
      <c r="B2470" s="42">
        <v>86016174</v>
      </c>
      <c r="C2470" s="1" t="s">
        <v>3640</v>
      </c>
      <c r="D2470" s="1" t="s">
        <v>8</v>
      </c>
      <c r="E2470" s="1" t="s">
        <v>3352</v>
      </c>
      <c r="F2470" s="1" t="s">
        <v>1814</v>
      </c>
      <c r="G2470" s="1" t="s">
        <v>1551</v>
      </c>
      <c r="H2470" s="1" t="str">
        <f>VLOOKUP(F2470,城市对照表!$B:$C,2,0)</f>
        <v>珠海</v>
      </c>
      <c r="I2470" s="1" t="s">
        <v>11713</v>
      </c>
    </row>
    <row r="2471" spans="1:9" x14ac:dyDescent="0.2">
      <c r="A2471" s="1" t="s">
        <v>1542</v>
      </c>
      <c r="B2471" s="42">
        <v>86016175</v>
      </c>
      <c r="C2471" s="1" t="s">
        <v>3642</v>
      </c>
      <c r="D2471" s="1" t="s">
        <v>8</v>
      </c>
      <c r="E2471" s="1" t="s">
        <v>3352</v>
      </c>
      <c r="F2471" s="1" t="s">
        <v>1624</v>
      </c>
      <c r="G2471" s="1" t="s">
        <v>1551</v>
      </c>
      <c r="H2471" s="1" t="str">
        <f>VLOOKUP(F2471,城市对照表!$B:$C,2,0)</f>
        <v>深圳</v>
      </c>
      <c r="I2471" s="1" t="s">
        <v>11713</v>
      </c>
    </row>
    <row r="2472" spans="1:9" x14ac:dyDescent="0.2">
      <c r="A2472" s="1" t="s">
        <v>1542</v>
      </c>
      <c r="B2472" s="42">
        <v>86016176</v>
      </c>
      <c r="C2472" s="1" t="s">
        <v>3644</v>
      </c>
      <c r="D2472" s="1" t="s">
        <v>8</v>
      </c>
      <c r="E2472" s="1" t="s">
        <v>3352</v>
      </c>
      <c r="F2472" s="1" t="s">
        <v>1624</v>
      </c>
      <c r="G2472" s="1" t="s">
        <v>1551</v>
      </c>
      <c r="H2472" s="1" t="str">
        <f>VLOOKUP(F2472,城市对照表!$B:$C,2,0)</f>
        <v>深圳</v>
      </c>
      <c r="I2472" s="1" t="s">
        <v>11713</v>
      </c>
    </row>
    <row r="2473" spans="1:9" x14ac:dyDescent="0.2">
      <c r="A2473" s="1" t="s">
        <v>1542</v>
      </c>
      <c r="B2473" s="42">
        <v>86016177</v>
      </c>
      <c r="C2473" s="1" t="s">
        <v>3646</v>
      </c>
      <c r="D2473" s="1" t="s">
        <v>8</v>
      </c>
      <c r="E2473" s="1" t="s">
        <v>3352</v>
      </c>
      <c r="F2473" s="1" t="s">
        <v>1624</v>
      </c>
      <c r="G2473" s="1" t="s">
        <v>1551</v>
      </c>
      <c r="H2473" s="1" t="str">
        <f>VLOOKUP(F2473,城市对照表!$B:$C,2,0)</f>
        <v>深圳</v>
      </c>
      <c r="I2473" s="1" t="s">
        <v>11713</v>
      </c>
    </row>
    <row r="2474" spans="1:9" x14ac:dyDescent="0.2">
      <c r="A2474" s="1" t="s">
        <v>1542</v>
      </c>
      <c r="B2474" s="42">
        <v>86016178</v>
      </c>
      <c r="C2474" s="1" t="s">
        <v>3648</v>
      </c>
      <c r="D2474" s="1" t="s">
        <v>8</v>
      </c>
      <c r="E2474" s="1" t="s">
        <v>3352</v>
      </c>
      <c r="F2474" s="1" t="s">
        <v>1763</v>
      </c>
      <c r="G2474" s="1" t="s">
        <v>1563</v>
      </c>
      <c r="H2474" s="1" t="str">
        <f>VLOOKUP(F2474,城市对照表!$B:$C,2,0)</f>
        <v>三亚</v>
      </c>
      <c r="I2474" s="1" t="s">
        <v>11713</v>
      </c>
    </row>
    <row r="2475" spans="1:9" x14ac:dyDescent="0.2">
      <c r="A2475" s="1" t="s">
        <v>1542</v>
      </c>
      <c r="B2475" s="42">
        <v>86016180</v>
      </c>
      <c r="C2475" s="1" t="s">
        <v>3650</v>
      </c>
      <c r="D2475" s="1" t="s">
        <v>8</v>
      </c>
      <c r="E2475" s="1" t="s">
        <v>3352</v>
      </c>
      <c r="F2475" s="1" t="s">
        <v>1624</v>
      </c>
      <c r="G2475" s="1" t="s">
        <v>1551</v>
      </c>
      <c r="H2475" s="1" t="str">
        <f>VLOOKUP(F2475,城市对照表!$B:$C,2,0)</f>
        <v>深圳</v>
      </c>
      <c r="I2475" s="1" t="s">
        <v>11713</v>
      </c>
    </row>
    <row r="2476" spans="1:9" x14ac:dyDescent="0.2">
      <c r="A2476" s="1" t="s">
        <v>1542</v>
      </c>
      <c r="B2476" s="42">
        <v>86016182</v>
      </c>
      <c r="C2476" s="1" t="s">
        <v>3652</v>
      </c>
      <c r="D2476" s="1" t="s">
        <v>8</v>
      </c>
      <c r="E2476" s="1" t="s">
        <v>3352</v>
      </c>
      <c r="F2476" s="1" t="s">
        <v>1624</v>
      </c>
      <c r="G2476" s="1" t="s">
        <v>1551</v>
      </c>
      <c r="H2476" s="1" t="str">
        <f>VLOOKUP(F2476,城市对照表!$B:$C,2,0)</f>
        <v>深圳</v>
      </c>
      <c r="I2476" s="1" t="s">
        <v>11713</v>
      </c>
    </row>
    <row r="2477" spans="1:9" x14ac:dyDescent="0.2">
      <c r="A2477" s="1" t="s">
        <v>1542</v>
      </c>
      <c r="B2477" s="42">
        <v>86016183</v>
      </c>
      <c r="C2477" s="1" t="s">
        <v>3654</v>
      </c>
      <c r="D2477" s="1" t="s">
        <v>8</v>
      </c>
      <c r="E2477" s="1" t="s">
        <v>3352</v>
      </c>
      <c r="F2477" s="1" t="s">
        <v>1814</v>
      </c>
      <c r="G2477" s="1" t="s">
        <v>1551</v>
      </c>
      <c r="H2477" s="1" t="str">
        <f>VLOOKUP(F2477,城市对照表!$B:$C,2,0)</f>
        <v>珠海</v>
      </c>
      <c r="I2477" s="1" t="s">
        <v>11713</v>
      </c>
    </row>
    <row r="2478" spans="1:9" x14ac:dyDescent="0.2">
      <c r="A2478" s="1" t="s">
        <v>1542</v>
      </c>
      <c r="B2478" s="42">
        <v>86016184</v>
      </c>
      <c r="C2478" s="1" t="s">
        <v>3656</v>
      </c>
      <c r="D2478" s="1" t="s">
        <v>8</v>
      </c>
      <c r="E2478" s="1" t="s">
        <v>3352</v>
      </c>
      <c r="F2478" s="1" t="s">
        <v>1624</v>
      </c>
      <c r="G2478" s="1" t="s">
        <v>1551</v>
      </c>
      <c r="H2478" s="1" t="str">
        <f>VLOOKUP(F2478,城市对照表!$B:$C,2,0)</f>
        <v>深圳</v>
      </c>
      <c r="I2478" s="1" t="s">
        <v>11713</v>
      </c>
    </row>
    <row r="2479" spans="1:9" x14ac:dyDescent="0.2">
      <c r="A2479" s="1" t="s">
        <v>1542</v>
      </c>
      <c r="B2479" s="42">
        <v>86016185</v>
      </c>
      <c r="C2479" s="1" t="s">
        <v>3658</v>
      </c>
      <c r="D2479" s="1" t="s">
        <v>8</v>
      </c>
      <c r="E2479" s="1" t="s">
        <v>3352</v>
      </c>
      <c r="F2479" s="1" t="s">
        <v>1624</v>
      </c>
      <c r="G2479" s="1" t="s">
        <v>1551</v>
      </c>
      <c r="H2479" s="1" t="str">
        <f>VLOOKUP(F2479,城市对照表!$B:$C,2,0)</f>
        <v>深圳</v>
      </c>
      <c r="I2479" s="1" t="s">
        <v>11713</v>
      </c>
    </row>
    <row r="2480" spans="1:9" x14ac:dyDescent="0.2">
      <c r="A2480" s="1" t="s">
        <v>1542</v>
      </c>
      <c r="B2480" s="42">
        <v>86016186</v>
      </c>
      <c r="C2480" s="1" t="s">
        <v>3660</v>
      </c>
      <c r="D2480" s="1" t="s">
        <v>8</v>
      </c>
      <c r="E2480" s="1" t="s">
        <v>3352</v>
      </c>
      <c r="F2480" s="1" t="s">
        <v>1624</v>
      </c>
      <c r="G2480" s="1" t="s">
        <v>1551</v>
      </c>
      <c r="H2480" s="1" t="str">
        <f>VLOOKUP(F2480,城市对照表!$B:$C,2,0)</f>
        <v>深圳</v>
      </c>
      <c r="I2480" s="1" t="s">
        <v>11713</v>
      </c>
    </row>
    <row r="2481" spans="1:9" x14ac:dyDescent="0.2">
      <c r="A2481" s="1" t="s">
        <v>1542</v>
      </c>
      <c r="B2481" s="42">
        <v>86016187</v>
      </c>
      <c r="C2481" s="1" t="s">
        <v>3662</v>
      </c>
      <c r="D2481" s="1" t="s">
        <v>8</v>
      </c>
      <c r="E2481" s="1" t="s">
        <v>3352</v>
      </c>
      <c r="F2481" s="1" t="s">
        <v>1624</v>
      </c>
      <c r="G2481" s="1" t="s">
        <v>1551</v>
      </c>
      <c r="H2481" s="1" t="str">
        <f>VLOOKUP(F2481,城市对照表!$B:$C,2,0)</f>
        <v>深圳</v>
      </c>
      <c r="I2481" s="1" t="s">
        <v>11713</v>
      </c>
    </row>
    <row r="2482" spans="1:9" x14ac:dyDescent="0.2">
      <c r="A2482" s="1" t="s">
        <v>1542</v>
      </c>
      <c r="B2482" s="42">
        <v>86016188</v>
      </c>
      <c r="C2482" s="1" t="s">
        <v>3664</v>
      </c>
      <c r="D2482" s="1" t="s">
        <v>8</v>
      </c>
      <c r="E2482" s="1" t="s">
        <v>3352</v>
      </c>
      <c r="F2482" s="1" t="s">
        <v>1624</v>
      </c>
      <c r="G2482" s="1" t="s">
        <v>1551</v>
      </c>
      <c r="H2482" s="1" t="str">
        <f>VLOOKUP(F2482,城市对照表!$B:$C,2,0)</f>
        <v>深圳</v>
      </c>
      <c r="I2482" s="1" t="s">
        <v>11713</v>
      </c>
    </row>
    <row r="2483" spans="1:9" x14ac:dyDescent="0.2">
      <c r="A2483" s="1" t="s">
        <v>1542</v>
      </c>
      <c r="B2483" s="42">
        <v>86016189</v>
      </c>
      <c r="C2483" s="1" t="s">
        <v>3666</v>
      </c>
      <c r="D2483" s="1" t="s">
        <v>8</v>
      </c>
      <c r="E2483" s="1" t="s">
        <v>3352</v>
      </c>
      <c r="F2483" s="1" t="s">
        <v>1624</v>
      </c>
      <c r="G2483" s="1" t="s">
        <v>1551</v>
      </c>
      <c r="H2483" s="1" t="str">
        <f>VLOOKUP(F2483,城市对照表!$B:$C,2,0)</f>
        <v>深圳</v>
      </c>
      <c r="I2483" s="1" t="s">
        <v>11713</v>
      </c>
    </row>
    <row r="2484" spans="1:9" x14ac:dyDescent="0.2">
      <c r="A2484" s="1" t="s">
        <v>1542</v>
      </c>
      <c r="B2484" s="42">
        <v>86016190</v>
      </c>
      <c r="C2484" s="1" t="s">
        <v>3668</v>
      </c>
      <c r="D2484" s="1" t="s">
        <v>8</v>
      </c>
      <c r="E2484" s="1" t="s">
        <v>3352</v>
      </c>
      <c r="F2484" s="1" t="s">
        <v>1814</v>
      </c>
      <c r="G2484" s="1" t="s">
        <v>1551</v>
      </c>
      <c r="H2484" s="1" t="str">
        <f>VLOOKUP(F2484,城市对照表!$B:$C,2,0)</f>
        <v>珠海</v>
      </c>
      <c r="I2484" s="1" t="s">
        <v>11713</v>
      </c>
    </row>
    <row r="2485" spans="1:9" x14ac:dyDescent="0.2">
      <c r="A2485" s="1" t="s">
        <v>1542</v>
      </c>
      <c r="B2485" s="42">
        <v>86016191</v>
      </c>
      <c r="C2485" s="1" t="s">
        <v>3670</v>
      </c>
      <c r="D2485" s="1" t="s">
        <v>8</v>
      </c>
      <c r="E2485" s="1" t="s">
        <v>3352</v>
      </c>
      <c r="F2485" s="1" t="s">
        <v>1624</v>
      </c>
      <c r="G2485" s="1" t="s">
        <v>1551</v>
      </c>
      <c r="H2485" s="1" t="str">
        <f>VLOOKUP(F2485,城市对照表!$B:$C,2,0)</f>
        <v>深圳</v>
      </c>
      <c r="I2485" s="1" t="s">
        <v>11713</v>
      </c>
    </row>
    <row r="2486" spans="1:9" x14ac:dyDescent="0.2">
      <c r="A2486" s="1" t="s">
        <v>1542</v>
      </c>
      <c r="B2486" s="42">
        <v>86016192</v>
      </c>
      <c r="C2486" s="1" t="s">
        <v>3672</v>
      </c>
      <c r="D2486" s="1" t="s">
        <v>8</v>
      </c>
      <c r="E2486" s="1" t="s">
        <v>3352</v>
      </c>
      <c r="F2486" s="1" t="s">
        <v>1624</v>
      </c>
      <c r="G2486" s="1" t="s">
        <v>1551</v>
      </c>
      <c r="H2486" s="1" t="str">
        <f>VLOOKUP(F2486,城市对照表!$B:$C,2,0)</f>
        <v>深圳</v>
      </c>
      <c r="I2486" s="1" t="s">
        <v>11713</v>
      </c>
    </row>
    <row r="2487" spans="1:9" x14ac:dyDescent="0.2">
      <c r="A2487" s="1" t="s">
        <v>1542</v>
      </c>
      <c r="B2487" s="42">
        <v>86016193</v>
      </c>
      <c r="C2487" s="1" t="s">
        <v>3674</v>
      </c>
      <c r="D2487" s="1" t="s">
        <v>8</v>
      </c>
      <c r="E2487" s="1" t="s">
        <v>3352</v>
      </c>
      <c r="F2487" s="1" t="s">
        <v>1562</v>
      </c>
      <c r="G2487" s="1" t="s">
        <v>1563</v>
      </c>
      <c r="H2487" s="1" t="str">
        <f>VLOOKUP(F2487,城市对照表!$B:$C,2,0)</f>
        <v>海口</v>
      </c>
      <c r="I2487" s="1" t="s">
        <v>11713</v>
      </c>
    </row>
    <row r="2488" spans="1:9" x14ac:dyDescent="0.2">
      <c r="A2488" s="1" t="s">
        <v>1542</v>
      </c>
      <c r="B2488" s="42">
        <v>86016194</v>
      </c>
      <c r="C2488" s="1" t="s">
        <v>3676</v>
      </c>
      <c r="D2488" s="1" t="s">
        <v>8</v>
      </c>
      <c r="E2488" s="1" t="s">
        <v>3352</v>
      </c>
      <c r="F2488" s="1" t="s">
        <v>1763</v>
      </c>
      <c r="G2488" s="1" t="s">
        <v>1563</v>
      </c>
      <c r="H2488" s="1" t="str">
        <f>VLOOKUP(F2488,城市对照表!$B:$C,2,0)</f>
        <v>三亚</v>
      </c>
      <c r="I2488" s="1" t="s">
        <v>11713</v>
      </c>
    </row>
    <row r="2489" spans="1:9" x14ac:dyDescent="0.2">
      <c r="A2489" s="1" t="s">
        <v>1542</v>
      </c>
      <c r="B2489" s="42">
        <v>86016195</v>
      </c>
      <c r="C2489" s="1" t="s">
        <v>3678</v>
      </c>
      <c r="D2489" s="1" t="s">
        <v>8</v>
      </c>
      <c r="E2489" s="1" t="s">
        <v>3352</v>
      </c>
      <c r="F2489" s="1" t="s">
        <v>1624</v>
      </c>
      <c r="G2489" s="1" t="s">
        <v>1551</v>
      </c>
      <c r="H2489" s="1" t="str">
        <f>VLOOKUP(F2489,城市对照表!$B:$C,2,0)</f>
        <v>深圳</v>
      </c>
      <c r="I2489" s="1" t="s">
        <v>11713</v>
      </c>
    </row>
    <row r="2490" spans="1:9" x14ac:dyDescent="0.2">
      <c r="A2490" s="1" t="s">
        <v>1542</v>
      </c>
      <c r="B2490" s="42">
        <v>86016196</v>
      </c>
      <c r="C2490" s="1" t="s">
        <v>3680</v>
      </c>
      <c r="D2490" s="1" t="s">
        <v>8</v>
      </c>
      <c r="E2490" s="1" t="s">
        <v>3352</v>
      </c>
      <c r="F2490" s="1" t="s">
        <v>1624</v>
      </c>
      <c r="G2490" s="1" t="s">
        <v>1551</v>
      </c>
      <c r="H2490" s="1" t="str">
        <f>VLOOKUP(F2490,城市对照表!$B:$C,2,0)</f>
        <v>深圳</v>
      </c>
      <c r="I2490" s="1" t="s">
        <v>11713</v>
      </c>
    </row>
    <row r="2491" spans="1:9" x14ac:dyDescent="0.2">
      <c r="A2491" s="1" t="s">
        <v>1542</v>
      </c>
      <c r="B2491" s="42">
        <v>86016197</v>
      </c>
      <c r="C2491" s="1" t="s">
        <v>3682</v>
      </c>
      <c r="D2491" s="1" t="s">
        <v>8</v>
      </c>
      <c r="E2491" s="1" t="s">
        <v>3352</v>
      </c>
      <c r="F2491" s="1" t="s">
        <v>3682</v>
      </c>
      <c r="G2491" s="1" t="s">
        <v>1563</v>
      </c>
      <c r="H2491" s="1" t="str">
        <f>VLOOKUP(F2491,城市对照表!$B:$C,2,0)</f>
        <v>海口</v>
      </c>
      <c r="I2491" s="1" t="s">
        <v>11713</v>
      </c>
    </row>
    <row r="2492" spans="1:9" x14ac:dyDescent="0.2">
      <c r="A2492" s="1" t="s">
        <v>1542</v>
      </c>
      <c r="B2492" s="42">
        <v>86016198</v>
      </c>
      <c r="C2492" s="1" t="s">
        <v>3684</v>
      </c>
      <c r="D2492" s="1" t="s">
        <v>8</v>
      </c>
      <c r="E2492" s="1" t="s">
        <v>3352</v>
      </c>
      <c r="F2492" s="1" t="s">
        <v>1624</v>
      </c>
      <c r="G2492" s="1" t="s">
        <v>1551</v>
      </c>
      <c r="H2492" s="1" t="str">
        <f>VLOOKUP(F2492,城市对照表!$B:$C,2,0)</f>
        <v>深圳</v>
      </c>
      <c r="I2492" s="1" t="s">
        <v>11713</v>
      </c>
    </row>
    <row r="2493" spans="1:9" x14ac:dyDescent="0.2">
      <c r="A2493" s="1" t="s">
        <v>1542</v>
      </c>
      <c r="B2493" s="42">
        <v>86016199</v>
      </c>
      <c r="C2493" s="1" t="s">
        <v>3686</v>
      </c>
      <c r="D2493" s="1" t="s">
        <v>8</v>
      </c>
      <c r="E2493" s="1" t="s">
        <v>3352</v>
      </c>
      <c r="F2493" s="1" t="s">
        <v>1624</v>
      </c>
      <c r="G2493" s="1" t="s">
        <v>1551</v>
      </c>
      <c r="H2493" s="1" t="str">
        <f>VLOOKUP(F2493,城市对照表!$B:$C,2,0)</f>
        <v>深圳</v>
      </c>
      <c r="I2493" s="1" t="s">
        <v>11712</v>
      </c>
    </row>
    <row r="2494" spans="1:9" x14ac:dyDescent="0.2">
      <c r="A2494" s="1" t="s">
        <v>1542</v>
      </c>
      <c r="B2494" s="42">
        <v>86016200</v>
      </c>
      <c r="C2494" s="1" t="s">
        <v>3688</v>
      </c>
      <c r="D2494" s="1" t="s">
        <v>8</v>
      </c>
      <c r="E2494" s="1" t="s">
        <v>3352</v>
      </c>
      <c r="F2494" s="1" t="s">
        <v>1624</v>
      </c>
      <c r="G2494" s="1" t="s">
        <v>1551</v>
      </c>
      <c r="H2494" s="1" t="str">
        <f>VLOOKUP(F2494,城市对照表!$B:$C,2,0)</f>
        <v>深圳</v>
      </c>
      <c r="I2494" s="1" t="s">
        <v>11713</v>
      </c>
    </row>
    <row r="2495" spans="1:9" x14ac:dyDescent="0.2">
      <c r="A2495" s="1" t="s">
        <v>1542</v>
      </c>
      <c r="B2495" s="42">
        <v>86016202</v>
      </c>
      <c r="C2495" s="1" t="s">
        <v>3690</v>
      </c>
      <c r="D2495" s="1" t="s">
        <v>8</v>
      </c>
      <c r="E2495" s="1" t="s">
        <v>3352</v>
      </c>
      <c r="F2495" s="1" t="s">
        <v>1624</v>
      </c>
      <c r="G2495" s="1" t="s">
        <v>1551</v>
      </c>
      <c r="H2495" s="1" t="str">
        <f>VLOOKUP(F2495,城市对照表!$B:$C,2,0)</f>
        <v>深圳</v>
      </c>
      <c r="I2495" s="1" t="s">
        <v>11713</v>
      </c>
    </row>
    <row r="2496" spans="1:9" x14ac:dyDescent="0.2">
      <c r="A2496" s="1" t="s">
        <v>1542</v>
      </c>
      <c r="B2496" s="42">
        <v>86016204</v>
      </c>
      <c r="C2496" s="1" t="s">
        <v>3692</v>
      </c>
      <c r="D2496" s="1" t="s">
        <v>8</v>
      </c>
      <c r="E2496" s="1" t="s">
        <v>3352</v>
      </c>
      <c r="F2496" s="1" t="s">
        <v>1814</v>
      </c>
      <c r="G2496" s="1" t="s">
        <v>1551</v>
      </c>
      <c r="H2496" s="1" t="str">
        <f>VLOOKUP(F2496,城市对照表!$B:$C,2,0)</f>
        <v>珠海</v>
      </c>
      <c r="I2496" s="1" t="s">
        <v>11713</v>
      </c>
    </row>
    <row r="2497" spans="1:9" x14ac:dyDescent="0.2">
      <c r="A2497" s="1" t="s">
        <v>1542</v>
      </c>
      <c r="B2497" s="42">
        <v>86016205</v>
      </c>
      <c r="C2497" s="1" t="s">
        <v>3694</v>
      </c>
      <c r="D2497" s="1" t="s">
        <v>8</v>
      </c>
      <c r="E2497" s="1" t="s">
        <v>3352</v>
      </c>
      <c r="F2497" s="1" t="s">
        <v>1562</v>
      </c>
      <c r="G2497" s="1" t="s">
        <v>1563</v>
      </c>
      <c r="H2497" s="1" t="str">
        <f>VLOOKUP(F2497,城市对照表!$B:$C,2,0)</f>
        <v>海口</v>
      </c>
      <c r="I2497" s="1" t="s">
        <v>11712</v>
      </c>
    </row>
    <row r="2498" spans="1:9" x14ac:dyDescent="0.2">
      <c r="A2498" s="1" t="s">
        <v>1542</v>
      </c>
      <c r="B2498" s="42">
        <v>86016206</v>
      </c>
      <c r="C2498" s="1" t="s">
        <v>3696</v>
      </c>
      <c r="D2498" s="1" t="s">
        <v>8</v>
      </c>
      <c r="E2498" s="1" t="s">
        <v>3352</v>
      </c>
      <c r="F2498" s="1" t="s">
        <v>1763</v>
      </c>
      <c r="G2498" s="1" t="s">
        <v>1563</v>
      </c>
      <c r="H2498" s="1" t="str">
        <f>VLOOKUP(F2498,城市对照表!$B:$C,2,0)</f>
        <v>三亚</v>
      </c>
      <c r="I2498" s="1" t="s">
        <v>11713</v>
      </c>
    </row>
    <row r="2499" spans="1:9" x14ac:dyDescent="0.2">
      <c r="A2499" s="1" t="s">
        <v>1542</v>
      </c>
      <c r="B2499" s="42">
        <v>86016207</v>
      </c>
      <c r="C2499" s="1" t="s">
        <v>3698</v>
      </c>
      <c r="D2499" s="1" t="s">
        <v>8</v>
      </c>
      <c r="E2499" s="1" t="s">
        <v>3352</v>
      </c>
      <c r="F2499" s="1" t="s">
        <v>1624</v>
      </c>
      <c r="G2499" s="1" t="s">
        <v>1551</v>
      </c>
      <c r="H2499" s="1" t="str">
        <f>VLOOKUP(F2499,城市对照表!$B:$C,2,0)</f>
        <v>深圳</v>
      </c>
      <c r="I2499" s="1" t="s">
        <v>11713</v>
      </c>
    </row>
    <row r="2500" spans="1:9" x14ac:dyDescent="0.2">
      <c r="A2500" s="1" t="s">
        <v>1542</v>
      </c>
      <c r="B2500" s="42">
        <v>86016209</v>
      </c>
      <c r="C2500" s="1" t="s">
        <v>3700</v>
      </c>
      <c r="D2500" s="1" t="s">
        <v>8</v>
      </c>
      <c r="E2500" s="1" t="s">
        <v>3352</v>
      </c>
      <c r="F2500" s="1" t="s">
        <v>1562</v>
      </c>
      <c r="G2500" s="1" t="s">
        <v>1563</v>
      </c>
      <c r="H2500" s="1" t="str">
        <f>VLOOKUP(F2500,城市对照表!$B:$C,2,0)</f>
        <v>海口</v>
      </c>
      <c r="I2500" s="1" t="s">
        <v>11713</v>
      </c>
    </row>
    <row r="2501" spans="1:9" x14ac:dyDescent="0.2">
      <c r="A2501" s="1" t="s">
        <v>1542</v>
      </c>
      <c r="B2501" s="42">
        <v>86016210</v>
      </c>
      <c r="C2501" s="1" t="s">
        <v>3702</v>
      </c>
      <c r="D2501" s="1" t="s">
        <v>8</v>
      </c>
      <c r="E2501" s="1" t="s">
        <v>3352</v>
      </c>
      <c r="F2501" s="1" t="s">
        <v>1763</v>
      </c>
      <c r="G2501" s="1" t="s">
        <v>1563</v>
      </c>
      <c r="H2501" s="1" t="str">
        <f>VLOOKUP(F2501,城市对照表!$B:$C,2,0)</f>
        <v>三亚</v>
      </c>
      <c r="I2501" s="1" t="s">
        <v>11713</v>
      </c>
    </row>
    <row r="2502" spans="1:9" x14ac:dyDescent="0.2">
      <c r="A2502" s="1" t="s">
        <v>1542</v>
      </c>
      <c r="B2502" s="42">
        <v>86016211</v>
      </c>
      <c r="C2502" s="1" t="s">
        <v>3704</v>
      </c>
      <c r="D2502" s="1" t="s">
        <v>8</v>
      </c>
      <c r="E2502" s="1" t="s">
        <v>3352</v>
      </c>
      <c r="F2502" s="1" t="s">
        <v>1624</v>
      </c>
      <c r="G2502" s="1" t="s">
        <v>1551</v>
      </c>
      <c r="H2502" s="1" t="str">
        <f>VLOOKUP(F2502,城市对照表!$B:$C,2,0)</f>
        <v>深圳</v>
      </c>
      <c r="I2502" s="1" t="s">
        <v>11713</v>
      </c>
    </row>
    <row r="2503" spans="1:9" x14ac:dyDescent="0.2">
      <c r="A2503" s="1" t="s">
        <v>1542</v>
      </c>
      <c r="B2503" s="42">
        <v>86016213</v>
      </c>
      <c r="C2503" s="1" t="s">
        <v>3706</v>
      </c>
      <c r="D2503" s="1" t="s">
        <v>8</v>
      </c>
      <c r="E2503" s="1" t="s">
        <v>3352</v>
      </c>
      <c r="F2503" s="1" t="s">
        <v>1624</v>
      </c>
      <c r="G2503" s="1" t="s">
        <v>1551</v>
      </c>
      <c r="H2503" s="1" t="str">
        <f>VLOOKUP(F2503,城市对照表!$B:$C,2,0)</f>
        <v>深圳</v>
      </c>
      <c r="I2503" s="1" t="s">
        <v>11713</v>
      </c>
    </row>
    <row r="2504" spans="1:9" x14ac:dyDescent="0.2">
      <c r="A2504" s="1" t="s">
        <v>1542</v>
      </c>
      <c r="B2504" s="42">
        <v>86016214</v>
      </c>
      <c r="C2504" s="1" t="s">
        <v>3708</v>
      </c>
      <c r="D2504" s="1" t="s">
        <v>8</v>
      </c>
      <c r="E2504" s="1" t="s">
        <v>3352</v>
      </c>
      <c r="F2504" s="1" t="s">
        <v>1624</v>
      </c>
      <c r="G2504" s="1" t="s">
        <v>1551</v>
      </c>
      <c r="H2504" s="1" t="str">
        <f>VLOOKUP(F2504,城市对照表!$B:$C,2,0)</f>
        <v>深圳</v>
      </c>
      <c r="I2504" s="1" t="s">
        <v>11713</v>
      </c>
    </row>
    <row r="2505" spans="1:9" x14ac:dyDescent="0.2">
      <c r="A2505" s="1" t="s">
        <v>1542</v>
      </c>
      <c r="B2505" s="42">
        <v>86016216</v>
      </c>
      <c r="C2505" s="1" t="s">
        <v>3710</v>
      </c>
      <c r="D2505" s="1" t="s">
        <v>8</v>
      </c>
      <c r="E2505" s="1" t="s">
        <v>3352</v>
      </c>
      <c r="F2505" s="1" t="s">
        <v>1624</v>
      </c>
      <c r="G2505" s="1" t="s">
        <v>1551</v>
      </c>
      <c r="H2505" s="1" t="str">
        <f>VLOOKUP(F2505,城市对照表!$B:$C,2,0)</f>
        <v>深圳</v>
      </c>
      <c r="I2505" s="1" t="s">
        <v>11713</v>
      </c>
    </row>
    <row r="2506" spans="1:9" x14ac:dyDescent="0.2">
      <c r="A2506" s="1" t="s">
        <v>1542</v>
      </c>
      <c r="B2506" s="42">
        <v>86016217</v>
      </c>
      <c r="C2506" s="1" t="s">
        <v>3712</v>
      </c>
      <c r="D2506" s="1" t="s">
        <v>8</v>
      </c>
      <c r="E2506" s="1" t="s">
        <v>3352</v>
      </c>
      <c r="F2506" s="1" t="s">
        <v>1624</v>
      </c>
      <c r="G2506" s="1" t="s">
        <v>1551</v>
      </c>
      <c r="H2506" s="1" t="str">
        <f>VLOOKUP(F2506,城市对照表!$B:$C,2,0)</f>
        <v>深圳</v>
      </c>
      <c r="I2506" s="1" t="s">
        <v>11713</v>
      </c>
    </row>
    <row r="2507" spans="1:9" x14ac:dyDescent="0.2">
      <c r="A2507" s="1" t="s">
        <v>1542</v>
      </c>
      <c r="B2507" s="42">
        <v>86016219</v>
      </c>
      <c r="C2507" s="1" t="s">
        <v>3714</v>
      </c>
      <c r="D2507" s="1" t="s">
        <v>8</v>
      </c>
      <c r="E2507" s="1" t="s">
        <v>3352</v>
      </c>
      <c r="F2507" s="1" t="s">
        <v>1624</v>
      </c>
      <c r="G2507" s="1" t="s">
        <v>1551</v>
      </c>
      <c r="H2507" s="1" t="str">
        <f>VLOOKUP(F2507,城市对照表!$B:$C,2,0)</f>
        <v>深圳</v>
      </c>
      <c r="I2507" s="1" t="s">
        <v>11713</v>
      </c>
    </row>
    <row r="2508" spans="1:9" x14ac:dyDescent="0.2">
      <c r="A2508" s="1" t="s">
        <v>1542</v>
      </c>
      <c r="B2508" s="42">
        <v>86016220</v>
      </c>
      <c r="C2508" s="1" t="s">
        <v>3716</v>
      </c>
      <c r="D2508" s="1" t="s">
        <v>8</v>
      </c>
      <c r="E2508" s="1" t="s">
        <v>3352</v>
      </c>
      <c r="F2508" s="1" t="s">
        <v>1624</v>
      </c>
      <c r="G2508" s="1" t="s">
        <v>1551</v>
      </c>
      <c r="H2508" s="1" t="str">
        <f>VLOOKUP(F2508,城市对照表!$B:$C,2,0)</f>
        <v>深圳</v>
      </c>
      <c r="I2508" s="1" t="s">
        <v>11713</v>
      </c>
    </row>
    <row r="2509" spans="1:9" x14ac:dyDescent="0.2">
      <c r="A2509" s="1" t="s">
        <v>1542</v>
      </c>
      <c r="B2509" s="42">
        <v>86016221</v>
      </c>
      <c r="C2509" s="1" t="s">
        <v>3718</v>
      </c>
      <c r="D2509" s="1" t="s">
        <v>8</v>
      </c>
      <c r="E2509" s="1" t="s">
        <v>3352</v>
      </c>
      <c r="F2509" s="1" t="s">
        <v>1624</v>
      </c>
      <c r="G2509" s="1" t="s">
        <v>1551</v>
      </c>
      <c r="H2509" s="1" t="str">
        <f>VLOOKUP(F2509,城市对照表!$B:$C,2,0)</f>
        <v>深圳</v>
      </c>
      <c r="I2509" s="1" t="s">
        <v>11712</v>
      </c>
    </row>
    <row r="2510" spans="1:9" x14ac:dyDescent="0.2">
      <c r="A2510" s="1" t="s">
        <v>1542</v>
      </c>
      <c r="B2510" s="42">
        <v>86016222</v>
      </c>
      <c r="C2510" s="1" t="s">
        <v>3720</v>
      </c>
      <c r="D2510" s="1" t="s">
        <v>8</v>
      </c>
      <c r="E2510" s="1" t="s">
        <v>3352</v>
      </c>
      <c r="F2510" s="1" t="s">
        <v>11064</v>
      </c>
      <c r="G2510" s="1" t="s">
        <v>1563</v>
      </c>
      <c r="H2510" s="1" t="str">
        <f>VLOOKUP(F2510,城市对照表!$B:$C,2,0)</f>
        <v>海口</v>
      </c>
      <c r="I2510" s="1" t="s">
        <v>11713</v>
      </c>
    </row>
    <row r="2511" spans="1:9" x14ac:dyDescent="0.2">
      <c r="A2511" s="1" t="s">
        <v>1542</v>
      </c>
      <c r="B2511" s="42">
        <v>86016223</v>
      </c>
      <c r="C2511" s="1" t="s">
        <v>3722</v>
      </c>
      <c r="D2511" s="1" t="s">
        <v>8</v>
      </c>
      <c r="E2511" s="1" t="s">
        <v>3352</v>
      </c>
      <c r="F2511" s="1" t="s">
        <v>1624</v>
      </c>
      <c r="G2511" s="1" t="s">
        <v>1551</v>
      </c>
      <c r="H2511" s="1" t="str">
        <f>VLOOKUP(F2511,城市对照表!$B:$C,2,0)</f>
        <v>深圳</v>
      </c>
      <c r="I2511" s="1" t="s">
        <v>11713</v>
      </c>
    </row>
    <row r="2512" spans="1:9" x14ac:dyDescent="0.2">
      <c r="A2512" s="1" t="s">
        <v>1542</v>
      </c>
      <c r="B2512" s="42">
        <v>86016224</v>
      </c>
      <c r="C2512" s="1" t="s">
        <v>3724</v>
      </c>
      <c r="D2512" s="1" t="s">
        <v>8</v>
      </c>
      <c r="E2512" s="1" t="s">
        <v>3352</v>
      </c>
      <c r="F2512" s="1" t="s">
        <v>1624</v>
      </c>
      <c r="G2512" s="1" t="s">
        <v>1551</v>
      </c>
      <c r="H2512" s="1" t="str">
        <f>VLOOKUP(F2512,城市对照表!$B:$C,2,0)</f>
        <v>深圳</v>
      </c>
      <c r="I2512" s="1" t="s">
        <v>11712</v>
      </c>
    </row>
    <row r="2513" spans="1:9" x14ac:dyDescent="0.2">
      <c r="A2513" s="1" t="s">
        <v>1542</v>
      </c>
      <c r="B2513" s="42">
        <v>86016226</v>
      </c>
      <c r="C2513" s="1" t="s">
        <v>3726</v>
      </c>
      <c r="D2513" s="1" t="s">
        <v>8</v>
      </c>
      <c r="E2513" s="1" t="s">
        <v>3352</v>
      </c>
      <c r="F2513" s="1" t="s">
        <v>1624</v>
      </c>
      <c r="G2513" s="1" t="s">
        <v>1551</v>
      </c>
      <c r="H2513" s="1" t="str">
        <f>VLOOKUP(F2513,城市对照表!$B:$C,2,0)</f>
        <v>深圳</v>
      </c>
      <c r="I2513" s="1" t="s">
        <v>11713</v>
      </c>
    </row>
    <row r="2514" spans="1:9" x14ac:dyDescent="0.2">
      <c r="A2514" s="1" t="s">
        <v>1542</v>
      </c>
      <c r="B2514" s="42">
        <v>86016227</v>
      </c>
      <c r="C2514" s="1" t="s">
        <v>3728</v>
      </c>
      <c r="D2514" s="1" t="s">
        <v>8</v>
      </c>
      <c r="E2514" s="1" t="s">
        <v>3352</v>
      </c>
      <c r="F2514" s="1" t="s">
        <v>1624</v>
      </c>
      <c r="G2514" s="1" t="s">
        <v>1551</v>
      </c>
      <c r="H2514" s="1" t="str">
        <f>VLOOKUP(F2514,城市对照表!$B:$C,2,0)</f>
        <v>深圳</v>
      </c>
      <c r="I2514" s="1" t="s">
        <v>11713</v>
      </c>
    </row>
    <row r="2515" spans="1:9" x14ac:dyDescent="0.2">
      <c r="A2515" s="1" t="s">
        <v>1542</v>
      </c>
      <c r="B2515" s="42">
        <v>86016228</v>
      </c>
      <c r="C2515" s="1" t="s">
        <v>3730</v>
      </c>
      <c r="D2515" s="1" t="s">
        <v>8</v>
      </c>
      <c r="E2515" s="1" t="s">
        <v>3352</v>
      </c>
      <c r="F2515" s="1" t="s">
        <v>1624</v>
      </c>
      <c r="G2515" s="1" t="s">
        <v>1551</v>
      </c>
      <c r="H2515" s="1" t="str">
        <f>VLOOKUP(F2515,城市对照表!$B:$C,2,0)</f>
        <v>深圳</v>
      </c>
      <c r="I2515" s="1" t="s">
        <v>11713</v>
      </c>
    </row>
    <row r="2516" spans="1:9" x14ac:dyDescent="0.2">
      <c r="A2516" s="1" t="s">
        <v>1542</v>
      </c>
      <c r="B2516" s="42">
        <v>86016229</v>
      </c>
      <c r="C2516" s="1" t="s">
        <v>3732</v>
      </c>
      <c r="D2516" s="1" t="s">
        <v>8</v>
      </c>
      <c r="E2516" s="1" t="s">
        <v>3352</v>
      </c>
      <c r="F2516" s="1" t="s">
        <v>1760</v>
      </c>
      <c r="G2516" s="1" t="s">
        <v>1563</v>
      </c>
      <c r="H2516" s="1" t="str">
        <f>VLOOKUP(F2516,城市对照表!$B:$C,2,0)</f>
        <v>文昌</v>
      </c>
      <c r="I2516" s="1" t="s">
        <v>11713</v>
      </c>
    </row>
    <row r="2517" spans="1:9" x14ac:dyDescent="0.2">
      <c r="A2517" s="1" t="s">
        <v>1542</v>
      </c>
      <c r="B2517" s="42">
        <v>86016230</v>
      </c>
      <c r="C2517" s="1" t="s">
        <v>3734</v>
      </c>
      <c r="D2517" s="1" t="s">
        <v>8</v>
      </c>
      <c r="E2517" s="1" t="s">
        <v>3352</v>
      </c>
      <c r="F2517" s="1" t="s">
        <v>1624</v>
      </c>
      <c r="G2517" s="1" t="s">
        <v>1551</v>
      </c>
      <c r="H2517" s="1" t="str">
        <f>VLOOKUP(F2517,城市对照表!$B:$C,2,0)</f>
        <v>深圳</v>
      </c>
      <c r="I2517" s="1" t="s">
        <v>11713</v>
      </c>
    </row>
    <row r="2518" spans="1:9" x14ac:dyDescent="0.2">
      <c r="A2518" s="1" t="s">
        <v>1542</v>
      </c>
      <c r="B2518" s="42">
        <v>86016231</v>
      </c>
      <c r="C2518" s="1" t="s">
        <v>3736</v>
      </c>
      <c r="D2518" s="1" t="s">
        <v>8</v>
      </c>
      <c r="E2518" s="1" t="s">
        <v>3352</v>
      </c>
      <c r="F2518" s="1" t="s">
        <v>1624</v>
      </c>
      <c r="G2518" s="1" t="s">
        <v>1551</v>
      </c>
      <c r="H2518" s="1" t="str">
        <f>VLOOKUP(F2518,城市对照表!$B:$C,2,0)</f>
        <v>深圳</v>
      </c>
      <c r="I2518" s="1" t="s">
        <v>11713</v>
      </c>
    </row>
    <row r="2519" spans="1:9" x14ac:dyDescent="0.2">
      <c r="A2519" s="1" t="s">
        <v>1542</v>
      </c>
      <c r="B2519" s="42">
        <v>86016233</v>
      </c>
      <c r="C2519" s="1" t="s">
        <v>3738</v>
      </c>
      <c r="D2519" s="1" t="s">
        <v>8</v>
      </c>
      <c r="E2519" s="1" t="s">
        <v>3352</v>
      </c>
      <c r="F2519" s="1" t="s">
        <v>1624</v>
      </c>
      <c r="G2519" s="1" t="s">
        <v>1551</v>
      </c>
      <c r="H2519" s="1" t="str">
        <f>VLOOKUP(F2519,城市对照表!$B:$C,2,0)</f>
        <v>深圳</v>
      </c>
      <c r="I2519" s="1" t="s">
        <v>11713</v>
      </c>
    </row>
    <row r="2520" spans="1:9" x14ac:dyDescent="0.2">
      <c r="A2520" s="1" t="s">
        <v>1542</v>
      </c>
      <c r="B2520" s="42">
        <v>86016234</v>
      </c>
      <c r="C2520" s="1" t="s">
        <v>3740</v>
      </c>
      <c r="D2520" s="1" t="s">
        <v>8</v>
      </c>
      <c r="E2520" s="1" t="s">
        <v>3352</v>
      </c>
      <c r="F2520" s="1" t="s">
        <v>1763</v>
      </c>
      <c r="G2520" s="1" t="s">
        <v>1563</v>
      </c>
      <c r="H2520" s="1" t="str">
        <f>VLOOKUP(F2520,城市对照表!$B:$C,2,0)</f>
        <v>三亚</v>
      </c>
      <c r="I2520" s="1" t="s">
        <v>11713</v>
      </c>
    </row>
    <row r="2521" spans="1:9" x14ac:dyDescent="0.2">
      <c r="A2521" s="1" t="s">
        <v>1542</v>
      </c>
      <c r="B2521" s="42">
        <v>86016235</v>
      </c>
      <c r="C2521" s="1" t="s">
        <v>3742</v>
      </c>
      <c r="D2521" s="1" t="s">
        <v>8</v>
      </c>
      <c r="E2521" s="1" t="s">
        <v>3352</v>
      </c>
      <c r="F2521" s="1" t="s">
        <v>11064</v>
      </c>
      <c r="G2521" s="1" t="s">
        <v>1563</v>
      </c>
      <c r="H2521" s="1" t="str">
        <f>VLOOKUP(F2521,城市对照表!$B:$C,2,0)</f>
        <v>海口</v>
      </c>
      <c r="I2521" s="1" t="s">
        <v>11713</v>
      </c>
    </row>
    <row r="2522" spans="1:9" x14ac:dyDescent="0.2">
      <c r="A2522" s="1" t="s">
        <v>1542</v>
      </c>
      <c r="B2522" s="42">
        <v>86016236</v>
      </c>
      <c r="C2522" s="1" t="s">
        <v>3744</v>
      </c>
      <c r="D2522" s="1" t="s">
        <v>8</v>
      </c>
      <c r="E2522" s="1" t="s">
        <v>3352</v>
      </c>
      <c r="F2522" s="1" t="s">
        <v>1624</v>
      </c>
      <c r="G2522" s="1" t="s">
        <v>1551</v>
      </c>
      <c r="H2522" s="1" t="str">
        <f>VLOOKUP(F2522,城市对照表!$B:$C,2,0)</f>
        <v>深圳</v>
      </c>
      <c r="I2522" s="1" t="s">
        <v>11712</v>
      </c>
    </row>
    <row r="2523" spans="1:9" x14ac:dyDescent="0.2">
      <c r="A2523" s="1" t="s">
        <v>1542</v>
      </c>
      <c r="B2523" s="42">
        <v>86016237</v>
      </c>
      <c r="C2523" s="1" t="s">
        <v>3746</v>
      </c>
      <c r="D2523" s="1" t="s">
        <v>8</v>
      </c>
      <c r="E2523" s="1" t="s">
        <v>3352</v>
      </c>
      <c r="F2523" s="1" t="s">
        <v>1562</v>
      </c>
      <c r="G2523" s="1" t="s">
        <v>1563</v>
      </c>
      <c r="H2523" s="1" t="str">
        <f>VLOOKUP(F2523,城市对照表!$B:$C,2,0)</f>
        <v>海口</v>
      </c>
      <c r="I2523" s="1" t="s">
        <v>11713</v>
      </c>
    </row>
    <row r="2524" spans="1:9" x14ac:dyDescent="0.2">
      <c r="A2524" s="1" t="s">
        <v>1542</v>
      </c>
      <c r="B2524" s="42">
        <v>86016238</v>
      </c>
      <c r="C2524" s="1" t="s">
        <v>3748</v>
      </c>
      <c r="D2524" s="1" t="s">
        <v>8</v>
      </c>
      <c r="E2524" s="1" t="s">
        <v>3352</v>
      </c>
      <c r="F2524" s="1" t="s">
        <v>1624</v>
      </c>
      <c r="G2524" s="1" t="s">
        <v>1551</v>
      </c>
      <c r="H2524" s="1" t="str">
        <f>VLOOKUP(F2524,城市对照表!$B:$C,2,0)</f>
        <v>深圳</v>
      </c>
      <c r="I2524" s="1" t="s">
        <v>11713</v>
      </c>
    </row>
    <row r="2525" spans="1:9" x14ac:dyDescent="0.2">
      <c r="A2525" s="1" t="s">
        <v>1542</v>
      </c>
      <c r="B2525" s="42">
        <v>86016239</v>
      </c>
      <c r="C2525" s="1" t="s">
        <v>3750</v>
      </c>
      <c r="D2525" s="1" t="s">
        <v>8</v>
      </c>
      <c r="E2525" s="1" t="s">
        <v>3352</v>
      </c>
      <c r="F2525" s="1" t="s">
        <v>1624</v>
      </c>
      <c r="G2525" s="1" t="s">
        <v>1551</v>
      </c>
      <c r="H2525" s="1" t="str">
        <f>VLOOKUP(F2525,城市对照表!$B:$C,2,0)</f>
        <v>深圳</v>
      </c>
      <c r="I2525" s="1" t="s">
        <v>11713</v>
      </c>
    </row>
    <row r="2526" spans="1:9" x14ac:dyDescent="0.2">
      <c r="A2526" s="1" t="s">
        <v>1542</v>
      </c>
      <c r="B2526" s="42">
        <v>86016240</v>
      </c>
      <c r="C2526" s="1" t="s">
        <v>3752</v>
      </c>
      <c r="D2526" s="1" t="s">
        <v>8</v>
      </c>
      <c r="E2526" s="1" t="s">
        <v>3352</v>
      </c>
      <c r="F2526" s="1" t="s">
        <v>1624</v>
      </c>
      <c r="G2526" s="1" t="s">
        <v>1551</v>
      </c>
      <c r="H2526" s="1" t="str">
        <f>VLOOKUP(F2526,城市对照表!$B:$C,2,0)</f>
        <v>深圳</v>
      </c>
      <c r="I2526" s="1" t="s">
        <v>11713</v>
      </c>
    </row>
    <row r="2527" spans="1:9" x14ac:dyDescent="0.2">
      <c r="A2527" s="1" t="s">
        <v>1542</v>
      </c>
      <c r="B2527" s="42">
        <v>86016241</v>
      </c>
      <c r="C2527" s="1" t="s">
        <v>3754</v>
      </c>
      <c r="D2527" s="1" t="s">
        <v>8</v>
      </c>
      <c r="E2527" s="1" t="s">
        <v>3352</v>
      </c>
      <c r="F2527" s="1" t="s">
        <v>1624</v>
      </c>
      <c r="G2527" s="1" t="s">
        <v>1551</v>
      </c>
      <c r="H2527" s="1" t="str">
        <f>VLOOKUP(F2527,城市对照表!$B:$C,2,0)</f>
        <v>深圳</v>
      </c>
      <c r="I2527" s="1" t="s">
        <v>11713</v>
      </c>
    </row>
    <row r="2528" spans="1:9" x14ac:dyDescent="0.2">
      <c r="A2528" s="1" t="s">
        <v>1542</v>
      </c>
      <c r="B2528" s="42">
        <v>86016242</v>
      </c>
      <c r="C2528" s="1" t="s">
        <v>3756</v>
      </c>
      <c r="D2528" s="1" t="s">
        <v>8</v>
      </c>
      <c r="E2528" s="1" t="s">
        <v>3352</v>
      </c>
      <c r="F2528" s="1" t="s">
        <v>1562</v>
      </c>
      <c r="G2528" s="1" t="s">
        <v>1563</v>
      </c>
      <c r="H2528" s="1" t="str">
        <f>VLOOKUP(F2528,城市对照表!$B:$C,2,0)</f>
        <v>海口</v>
      </c>
      <c r="I2528" s="1" t="s">
        <v>11713</v>
      </c>
    </row>
    <row r="2529" spans="1:9" x14ac:dyDescent="0.2">
      <c r="A2529" s="1" t="s">
        <v>1542</v>
      </c>
      <c r="B2529" s="42">
        <v>86016243</v>
      </c>
      <c r="C2529" s="1" t="s">
        <v>3758</v>
      </c>
      <c r="D2529" s="1" t="s">
        <v>8</v>
      </c>
      <c r="E2529" s="1" t="s">
        <v>3352</v>
      </c>
      <c r="F2529" s="1" t="s">
        <v>1624</v>
      </c>
      <c r="G2529" s="1" t="s">
        <v>1551</v>
      </c>
      <c r="H2529" s="1" t="str">
        <f>VLOOKUP(F2529,城市对照表!$B:$C,2,0)</f>
        <v>深圳</v>
      </c>
      <c r="I2529" s="1" t="s">
        <v>11713</v>
      </c>
    </row>
    <row r="2530" spans="1:9" x14ac:dyDescent="0.2">
      <c r="A2530" s="1" t="s">
        <v>1542</v>
      </c>
      <c r="B2530" s="42">
        <v>86016244</v>
      </c>
      <c r="C2530" s="1" t="s">
        <v>3760</v>
      </c>
      <c r="D2530" s="1" t="s">
        <v>8</v>
      </c>
      <c r="E2530" s="1" t="s">
        <v>3352</v>
      </c>
      <c r="F2530" s="1" t="s">
        <v>1624</v>
      </c>
      <c r="G2530" s="1" t="s">
        <v>1551</v>
      </c>
      <c r="H2530" s="1" t="str">
        <f>VLOOKUP(F2530,城市对照表!$B:$C,2,0)</f>
        <v>深圳</v>
      </c>
      <c r="I2530" s="1" t="s">
        <v>11713</v>
      </c>
    </row>
    <row r="2531" spans="1:9" x14ac:dyDescent="0.2">
      <c r="A2531" s="1" t="s">
        <v>1542</v>
      </c>
      <c r="B2531" s="42">
        <v>86016245</v>
      </c>
      <c r="C2531" s="1" t="s">
        <v>3762</v>
      </c>
      <c r="D2531" s="1" t="s">
        <v>8</v>
      </c>
      <c r="E2531" s="1" t="s">
        <v>3352</v>
      </c>
      <c r="F2531" s="1" t="s">
        <v>1624</v>
      </c>
      <c r="G2531" s="1" t="s">
        <v>1551</v>
      </c>
      <c r="H2531" s="1" t="str">
        <f>VLOOKUP(F2531,城市对照表!$B:$C,2,0)</f>
        <v>深圳</v>
      </c>
      <c r="I2531" s="1" t="s">
        <v>11713</v>
      </c>
    </row>
    <row r="2532" spans="1:9" x14ac:dyDescent="0.2">
      <c r="A2532" s="1" t="s">
        <v>1542</v>
      </c>
      <c r="B2532" s="42">
        <v>86016246</v>
      </c>
      <c r="C2532" s="1" t="s">
        <v>3764</v>
      </c>
      <c r="D2532" s="1" t="s">
        <v>8</v>
      </c>
      <c r="E2532" s="1" t="s">
        <v>3352</v>
      </c>
      <c r="F2532" s="1" t="s">
        <v>1624</v>
      </c>
      <c r="G2532" s="1" t="s">
        <v>1551</v>
      </c>
      <c r="H2532" s="1" t="str">
        <f>VLOOKUP(F2532,城市对照表!$B:$C,2,0)</f>
        <v>深圳</v>
      </c>
      <c r="I2532" s="1" t="s">
        <v>11713</v>
      </c>
    </row>
    <row r="2533" spans="1:9" x14ac:dyDescent="0.2">
      <c r="A2533" s="1" t="s">
        <v>1542</v>
      </c>
      <c r="B2533" s="42">
        <v>86016247</v>
      </c>
      <c r="C2533" s="1" t="s">
        <v>3390</v>
      </c>
      <c r="D2533" s="1" t="s">
        <v>8</v>
      </c>
      <c r="E2533" s="1" t="s">
        <v>3352</v>
      </c>
      <c r="F2533" s="1" t="s">
        <v>1814</v>
      </c>
      <c r="G2533" s="1" t="s">
        <v>1551</v>
      </c>
      <c r="H2533" s="1" t="str">
        <f>VLOOKUP(F2533,城市对照表!$B:$C,2,0)</f>
        <v>珠海</v>
      </c>
      <c r="I2533" s="1" t="s">
        <v>11713</v>
      </c>
    </row>
    <row r="2534" spans="1:9" x14ac:dyDescent="0.2">
      <c r="A2534" s="1" t="s">
        <v>1542</v>
      </c>
      <c r="B2534" s="42">
        <v>86016248</v>
      </c>
      <c r="C2534" s="1" t="s">
        <v>3767</v>
      </c>
      <c r="D2534" s="1" t="s">
        <v>8</v>
      </c>
      <c r="E2534" s="1" t="s">
        <v>3352</v>
      </c>
      <c r="F2534" s="1" t="s">
        <v>1624</v>
      </c>
      <c r="G2534" s="1" t="s">
        <v>1551</v>
      </c>
      <c r="H2534" s="1" t="str">
        <f>VLOOKUP(F2534,城市对照表!$B:$C,2,0)</f>
        <v>深圳</v>
      </c>
      <c r="I2534" s="1" t="s">
        <v>11713</v>
      </c>
    </row>
    <row r="2535" spans="1:9" x14ac:dyDescent="0.2">
      <c r="A2535" s="1" t="s">
        <v>1542</v>
      </c>
      <c r="B2535" s="42">
        <v>86016249</v>
      </c>
      <c r="C2535" s="1" t="s">
        <v>3769</v>
      </c>
      <c r="D2535" s="1" t="s">
        <v>8</v>
      </c>
      <c r="E2535" s="1" t="s">
        <v>3352</v>
      </c>
      <c r="F2535" s="1" t="s">
        <v>1624</v>
      </c>
      <c r="G2535" s="1" t="s">
        <v>1551</v>
      </c>
      <c r="H2535" s="1" t="str">
        <f>VLOOKUP(F2535,城市对照表!$B:$C,2,0)</f>
        <v>深圳</v>
      </c>
      <c r="I2535" s="1" t="s">
        <v>11713</v>
      </c>
    </row>
    <row r="2536" spans="1:9" x14ac:dyDescent="0.2">
      <c r="A2536" s="1" t="s">
        <v>1542</v>
      </c>
      <c r="B2536" s="42">
        <v>86016250</v>
      </c>
      <c r="C2536" s="1" t="s">
        <v>3771</v>
      </c>
      <c r="D2536" s="1" t="s">
        <v>8</v>
      </c>
      <c r="E2536" s="1" t="s">
        <v>3352</v>
      </c>
      <c r="F2536" s="1" t="s">
        <v>1624</v>
      </c>
      <c r="G2536" s="1" t="s">
        <v>1551</v>
      </c>
      <c r="H2536" s="1" t="str">
        <f>VLOOKUP(F2536,城市对照表!$B:$C,2,0)</f>
        <v>深圳</v>
      </c>
      <c r="I2536" s="1" t="s">
        <v>11712</v>
      </c>
    </row>
    <row r="2537" spans="1:9" x14ac:dyDescent="0.2">
      <c r="A2537" s="1" t="s">
        <v>1542</v>
      </c>
      <c r="B2537" s="42">
        <v>86016251</v>
      </c>
      <c r="C2537" s="1" t="s">
        <v>3773</v>
      </c>
      <c r="D2537" s="1" t="s">
        <v>8</v>
      </c>
      <c r="E2537" s="1" t="s">
        <v>3352</v>
      </c>
      <c r="F2537" s="1" t="s">
        <v>1624</v>
      </c>
      <c r="G2537" s="1" t="s">
        <v>1551</v>
      </c>
      <c r="H2537" s="1" t="str">
        <f>VLOOKUP(F2537,城市对照表!$B:$C,2,0)</f>
        <v>深圳</v>
      </c>
      <c r="I2537" s="1" t="s">
        <v>11713</v>
      </c>
    </row>
    <row r="2538" spans="1:9" x14ac:dyDescent="0.2">
      <c r="A2538" s="1" t="s">
        <v>1542</v>
      </c>
      <c r="B2538" s="42">
        <v>86016252</v>
      </c>
      <c r="C2538" s="1" t="s">
        <v>3775</v>
      </c>
      <c r="D2538" s="1" t="s">
        <v>8</v>
      </c>
      <c r="E2538" s="1" t="s">
        <v>3352</v>
      </c>
      <c r="F2538" s="1" t="s">
        <v>1562</v>
      </c>
      <c r="G2538" s="1" t="s">
        <v>1563</v>
      </c>
      <c r="H2538" s="1" t="str">
        <f>VLOOKUP(F2538,城市对照表!$B:$C,2,0)</f>
        <v>海口</v>
      </c>
      <c r="I2538" s="1" t="s">
        <v>11713</v>
      </c>
    </row>
    <row r="2539" spans="1:9" x14ac:dyDescent="0.2">
      <c r="A2539" s="1" t="s">
        <v>1542</v>
      </c>
      <c r="B2539" s="42">
        <v>86016253</v>
      </c>
      <c r="C2539" s="1" t="s">
        <v>3777</v>
      </c>
      <c r="D2539" s="1" t="s">
        <v>8</v>
      </c>
      <c r="E2539" s="1" t="s">
        <v>3352</v>
      </c>
      <c r="F2539" s="1" t="s">
        <v>1624</v>
      </c>
      <c r="G2539" s="1" t="s">
        <v>1551</v>
      </c>
      <c r="H2539" s="1" t="str">
        <f>VLOOKUP(F2539,城市对照表!$B:$C,2,0)</f>
        <v>深圳</v>
      </c>
      <c r="I2539" s="1" t="s">
        <v>11713</v>
      </c>
    </row>
    <row r="2540" spans="1:9" x14ac:dyDescent="0.2">
      <c r="A2540" s="1" t="s">
        <v>1542</v>
      </c>
      <c r="B2540" s="42">
        <v>86016254</v>
      </c>
      <c r="C2540" s="1" t="s">
        <v>3779</v>
      </c>
      <c r="D2540" s="1" t="s">
        <v>8</v>
      </c>
      <c r="E2540" s="1" t="s">
        <v>3352</v>
      </c>
      <c r="F2540" s="1" t="s">
        <v>1624</v>
      </c>
      <c r="G2540" s="1" t="s">
        <v>1551</v>
      </c>
      <c r="H2540" s="1" t="str">
        <f>VLOOKUP(F2540,城市对照表!$B:$C,2,0)</f>
        <v>深圳</v>
      </c>
      <c r="I2540" s="1" t="s">
        <v>11713</v>
      </c>
    </row>
    <row r="2541" spans="1:9" x14ac:dyDescent="0.2">
      <c r="A2541" s="1" t="s">
        <v>1542</v>
      </c>
      <c r="B2541" s="42">
        <v>86016255</v>
      </c>
      <c r="C2541" s="1" t="s">
        <v>3781</v>
      </c>
      <c r="D2541" s="1" t="s">
        <v>8</v>
      </c>
      <c r="E2541" s="1" t="s">
        <v>3352</v>
      </c>
      <c r="F2541" s="1" t="s">
        <v>1624</v>
      </c>
      <c r="G2541" s="1" t="s">
        <v>1551</v>
      </c>
      <c r="H2541" s="1" t="str">
        <f>VLOOKUP(F2541,城市对照表!$B:$C,2,0)</f>
        <v>深圳</v>
      </c>
      <c r="I2541" s="1" t="s">
        <v>11713</v>
      </c>
    </row>
    <row r="2542" spans="1:9" x14ac:dyDescent="0.2">
      <c r="A2542" s="1" t="s">
        <v>1542</v>
      </c>
      <c r="B2542" s="42">
        <v>86016256</v>
      </c>
      <c r="C2542" s="1" t="s">
        <v>3783</v>
      </c>
      <c r="D2542" s="1" t="s">
        <v>8</v>
      </c>
      <c r="E2542" s="1" t="s">
        <v>3352</v>
      </c>
      <c r="F2542" s="1" t="s">
        <v>3783</v>
      </c>
      <c r="G2542" s="1" t="s">
        <v>1563</v>
      </c>
      <c r="H2542" s="1" t="str">
        <f>VLOOKUP(F2542,城市对照表!$B:$C,2,0)</f>
        <v>昌江</v>
      </c>
      <c r="I2542" s="1" t="s">
        <v>11713</v>
      </c>
    </row>
    <row r="2543" spans="1:9" x14ac:dyDescent="0.2">
      <c r="A2543" s="1" t="s">
        <v>1542</v>
      </c>
      <c r="B2543" s="42">
        <v>86016257</v>
      </c>
      <c r="C2543" s="1" t="s">
        <v>3785</v>
      </c>
      <c r="D2543" s="1" t="s">
        <v>8</v>
      </c>
      <c r="E2543" s="1" t="s">
        <v>3352</v>
      </c>
      <c r="F2543" s="1" t="s">
        <v>1624</v>
      </c>
      <c r="G2543" s="1" t="s">
        <v>1551</v>
      </c>
      <c r="H2543" s="1" t="str">
        <f>VLOOKUP(F2543,城市对照表!$B:$C,2,0)</f>
        <v>深圳</v>
      </c>
      <c r="I2543" s="1" t="s">
        <v>11713</v>
      </c>
    </row>
    <row r="2544" spans="1:9" x14ac:dyDescent="0.2">
      <c r="A2544" s="1" t="s">
        <v>1542</v>
      </c>
      <c r="B2544" s="42">
        <v>86016258</v>
      </c>
      <c r="C2544" s="1" t="s">
        <v>3787</v>
      </c>
      <c r="D2544" s="1" t="s">
        <v>8</v>
      </c>
      <c r="E2544" s="1" t="s">
        <v>3352</v>
      </c>
      <c r="F2544" s="1" t="s">
        <v>1624</v>
      </c>
      <c r="G2544" s="1" t="s">
        <v>1551</v>
      </c>
      <c r="H2544" s="1" t="str">
        <f>VLOOKUP(F2544,城市对照表!$B:$C,2,0)</f>
        <v>深圳</v>
      </c>
      <c r="I2544" s="1" t="s">
        <v>11713</v>
      </c>
    </row>
    <row r="2545" spans="1:9" x14ac:dyDescent="0.2">
      <c r="A2545" s="1" t="s">
        <v>1542</v>
      </c>
      <c r="B2545" s="42">
        <v>86016259</v>
      </c>
      <c r="C2545" s="1" t="s">
        <v>3789</v>
      </c>
      <c r="D2545" s="1" t="s">
        <v>8</v>
      </c>
      <c r="E2545" s="1" t="s">
        <v>3352</v>
      </c>
      <c r="F2545" s="1" t="s">
        <v>3790</v>
      </c>
      <c r="G2545" s="1" t="s">
        <v>1563</v>
      </c>
      <c r="H2545" s="1" t="str">
        <f>VLOOKUP(F2545,城市对照表!$B:$C,2,0)</f>
        <v>陵水</v>
      </c>
      <c r="I2545" s="1" t="s">
        <v>11713</v>
      </c>
    </row>
    <row r="2546" spans="1:9" x14ac:dyDescent="0.2">
      <c r="A2546" s="1" t="s">
        <v>1542</v>
      </c>
      <c r="B2546" s="42">
        <v>86016260</v>
      </c>
      <c r="C2546" s="1" t="s">
        <v>3792</v>
      </c>
      <c r="D2546" s="1" t="s">
        <v>8</v>
      </c>
      <c r="E2546" s="1" t="s">
        <v>3352</v>
      </c>
      <c r="F2546" s="1" t="s">
        <v>1763</v>
      </c>
      <c r="G2546" s="1" t="s">
        <v>1563</v>
      </c>
      <c r="H2546" s="1" t="str">
        <f>VLOOKUP(F2546,城市对照表!$B:$C,2,0)</f>
        <v>三亚</v>
      </c>
      <c r="I2546" s="1" t="s">
        <v>11713</v>
      </c>
    </row>
    <row r="2547" spans="1:9" x14ac:dyDescent="0.2">
      <c r="A2547" s="1" t="s">
        <v>1542</v>
      </c>
      <c r="B2547" s="42">
        <v>86016261</v>
      </c>
      <c r="C2547" s="1" t="s">
        <v>3794</v>
      </c>
      <c r="D2547" s="1" t="s">
        <v>8</v>
      </c>
      <c r="E2547" s="1" t="s">
        <v>3352</v>
      </c>
      <c r="F2547" s="1" t="s">
        <v>1624</v>
      </c>
      <c r="G2547" s="1" t="s">
        <v>1551</v>
      </c>
      <c r="H2547" s="1" t="str">
        <f>VLOOKUP(F2547,城市对照表!$B:$C,2,0)</f>
        <v>深圳</v>
      </c>
      <c r="I2547" s="1" t="s">
        <v>11713</v>
      </c>
    </row>
    <row r="2548" spans="1:9" x14ac:dyDescent="0.2">
      <c r="A2548" s="1" t="s">
        <v>1542</v>
      </c>
      <c r="B2548" s="42">
        <v>86016262</v>
      </c>
      <c r="C2548" s="1" t="s">
        <v>3796</v>
      </c>
      <c r="D2548" s="1" t="s">
        <v>8</v>
      </c>
      <c r="E2548" s="1" t="s">
        <v>3352</v>
      </c>
      <c r="F2548" s="1" t="s">
        <v>1624</v>
      </c>
      <c r="G2548" s="1" t="s">
        <v>1551</v>
      </c>
      <c r="H2548" s="1" t="str">
        <f>VLOOKUP(F2548,城市对照表!$B:$C,2,0)</f>
        <v>深圳</v>
      </c>
      <c r="I2548" s="1" t="s">
        <v>11713</v>
      </c>
    </row>
    <row r="2549" spans="1:9" x14ac:dyDescent="0.2">
      <c r="A2549" s="1" t="s">
        <v>1542</v>
      </c>
      <c r="B2549" s="42">
        <v>12766655</v>
      </c>
      <c r="C2549" s="1" t="s">
        <v>3798</v>
      </c>
      <c r="D2549" s="1" t="s">
        <v>8</v>
      </c>
      <c r="E2549" s="1" t="s">
        <v>3352</v>
      </c>
      <c r="F2549" s="1" t="s">
        <v>1582</v>
      </c>
      <c r="G2549" s="1" t="s">
        <v>1563</v>
      </c>
      <c r="H2549" s="1" t="str">
        <f>VLOOKUP(F2549,城市对照表!$B:$C,2,0)</f>
        <v>琼海</v>
      </c>
      <c r="I2549" s="1" t="s">
        <v>11713</v>
      </c>
    </row>
    <row r="2550" spans="1:9" x14ac:dyDescent="0.2">
      <c r="A2550" s="1" t="s">
        <v>1542</v>
      </c>
      <c r="B2550" s="42">
        <v>86016264</v>
      </c>
      <c r="C2550" s="1" t="s">
        <v>3800</v>
      </c>
      <c r="D2550" s="1" t="s">
        <v>8</v>
      </c>
      <c r="E2550" s="1" t="s">
        <v>3352</v>
      </c>
      <c r="F2550" s="1" t="s">
        <v>3801</v>
      </c>
      <c r="G2550" s="1" t="s">
        <v>1563</v>
      </c>
      <c r="H2550" s="1" t="str">
        <f>VLOOKUP(F2550,城市对照表!$B:$C,2,0)</f>
        <v>定安</v>
      </c>
      <c r="I2550" s="1" t="s">
        <v>11712</v>
      </c>
    </row>
    <row r="2551" spans="1:9" x14ac:dyDescent="0.2">
      <c r="A2551" s="1" t="s">
        <v>1542</v>
      </c>
      <c r="B2551" s="42">
        <v>86016265</v>
      </c>
      <c r="C2551" s="1" t="s">
        <v>3803</v>
      </c>
      <c r="D2551" s="1" t="s">
        <v>8</v>
      </c>
      <c r="E2551" s="1" t="s">
        <v>3352</v>
      </c>
      <c r="F2551" s="1" t="s">
        <v>1624</v>
      </c>
      <c r="G2551" s="1" t="s">
        <v>1551</v>
      </c>
      <c r="H2551" s="1" t="str">
        <f>VLOOKUP(F2551,城市对照表!$B:$C,2,0)</f>
        <v>深圳</v>
      </c>
      <c r="I2551" s="1" t="s">
        <v>11713</v>
      </c>
    </row>
    <row r="2552" spans="1:9" x14ac:dyDescent="0.2">
      <c r="A2552" s="1" t="s">
        <v>1542</v>
      </c>
      <c r="B2552" s="42">
        <v>86016266</v>
      </c>
      <c r="C2552" s="1" t="s">
        <v>3805</v>
      </c>
      <c r="D2552" s="1" t="s">
        <v>8</v>
      </c>
      <c r="E2552" s="1" t="s">
        <v>3352</v>
      </c>
      <c r="F2552" s="1" t="s">
        <v>1562</v>
      </c>
      <c r="G2552" s="1" t="s">
        <v>1563</v>
      </c>
      <c r="H2552" s="1" t="str">
        <f>VLOOKUP(F2552,城市对照表!$B:$C,2,0)</f>
        <v>海口</v>
      </c>
      <c r="I2552" s="1" t="s">
        <v>11713</v>
      </c>
    </row>
    <row r="2553" spans="1:9" x14ac:dyDescent="0.2">
      <c r="A2553" s="1" t="s">
        <v>1542</v>
      </c>
      <c r="B2553" s="42">
        <v>86016267</v>
      </c>
      <c r="C2553" s="1" t="s">
        <v>3807</v>
      </c>
      <c r="D2553" s="1" t="s">
        <v>8</v>
      </c>
      <c r="E2553" s="1" t="s">
        <v>3352</v>
      </c>
      <c r="F2553" s="1" t="s">
        <v>1624</v>
      </c>
      <c r="G2553" s="1" t="s">
        <v>1551</v>
      </c>
      <c r="H2553" s="1" t="str">
        <f>VLOOKUP(F2553,城市对照表!$B:$C,2,0)</f>
        <v>深圳</v>
      </c>
      <c r="I2553" s="1" t="s">
        <v>11713</v>
      </c>
    </row>
    <row r="2554" spans="1:9" x14ac:dyDescent="0.2">
      <c r="A2554" s="1" t="s">
        <v>1542</v>
      </c>
      <c r="B2554" s="42">
        <v>86016268</v>
      </c>
      <c r="C2554" s="1" t="s">
        <v>3809</v>
      </c>
      <c r="D2554" s="1" t="s">
        <v>8</v>
      </c>
      <c r="E2554" s="1" t="s">
        <v>3352</v>
      </c>
      <c r="F2554" s="1" t="s">
        <v>1562</v>
      </c>
      <c r="G2554" s="1" t="s">
        <v>1563</v>
      </c>
      <c r="H2554" s="1" t="str">
        <f>VLOOKUP(F2554,城市对照表!$B:$C,2,0)</f>
        <v>海口</v>
      </c>
      <c r="I2554" s="1" t="s">
        <v>11713</v>
      </c>
    </row>
    <row r="2555" spans="1:9" x14ac:dyDescent="0.2">
      <c r="A2555" s="1" t="s">
        <v>1542</v>
      </c>
      <c r="B2555" s="42">
        <v>86016269</v>
      </c>
      <c r="C2555" s="1" t="s">
        <v>3811</v>
      </c>
      <c r="D2555" s="1" t="s">
        <v>8</v>
      </c>
      <c r="E2555" s="1" t="s">
        <v>3352</v>
      </c>
      <c r="F2555" s="1" t="s">
        <v>1562</v>
      </c>
      <c r="G2555" s="1" t="s">
        <v>1563</v>
      </c>
      <c r="H2555" s="1" t="str">
        <f>VLOOKUP(F2555,城市对照表!$B:$C,2,0)</f>
        <v>海口</v>
      </c>
      <c r="I2555" s="1" t="s">
        <v>11713</v>
      </c>
    </row>
    <row r="2556" spans="1:9" x14ac:dyDescent="0.2">
      <c r="A2556" s="1" t="s">
        <v>1542</v>
      </c>
      <c r="B2556" s="42">
        <v>86016270</v>
      </c>
      <c r="C2556" s="1" t="s">
        <v>3813</v>
      </c>
      <c r="D2556" s="1" t="s">
        <v>8</v>
      </c>
      <c r="E2556" s="1" t="s">
        <v>3352</v>
      </c>
      <c r="F2556" s="1" t="s">
        <v>1814</v>
      </c>
      <c r="G2556" s="1" t="s">
        <v>1551</v>
      </c>
      <c r="H2556" s="1" t="str">
        <f>VLOOKUP(F2556,城市对照表!$B:$C,2,0)</f>
        <v>珠海</v>
      </c>
      <c r="I2556" s="1" t="s">
        <v>11713</v>
      </c>
    </row>
    <row r="2557" spans="1:9" x14ac:dyDescent="0.2">
      <c r="A2557" s="1" t="s">
        <v>1542</v>
      </c>
      <c r="B2557" s="42">
        <v>86016271</v>
      </c>
      <c r="C2557" s="1" t="s">
        <v>3815</v>
      </c>
      <c r="D2557" s="1" t="s">
        <v>8</v>
      </c>
      <c r="E2557" s="1" t="s">
        <v>3352</v>
      </c>
      <c r="F2557" s="1" t="s">
        <v>1763</v>
      </c>
      <c r="G2557" s="1" t="s">
        <v>1563</v>
      </c>
      <c r="H2557" s="1" t="str">
        <f>VLOOKUP(F2557,城市对照表!$B:$C,2,0)</f>
        <v>三亚</v>
      </c>
      <c r="I2557" s="1" t="s">
        <v>11713</v>
      </c>
    </row>
    <row r="2558" spans="1:9" x14ac:dyDescent="0.2">
      <c r="A2558" s="1" t="s">
        <v>1542</v>
      </c>
      <c r="B2558" s="42">
        <v>86016272</v>
      </c>
      <c r="C2558" s="1" t="s">
        <v>3817</v>
      </c>
      <c r="D2558" s="1" t="s">
        <v>8</v>
      </c>
      <c r="E2558" s="1" t="s">
        <v>3352</v>
      </c>
      <c r="F2558" s="1" t="s">
        <v>1814</v>
      </c>
      <c r="G2558" s="1" t="s">
        <v>1551</v>
      </c>
      <c r="H2558" s="1" t="str">
        <f>VLOOKUP(F2558,城市对照表!$B:$C,2,0)</f>
        <v>珠海</v>
      </c>
      <c r="I2558" s="1" t="s">
        <v>11713</v>
      </c>
    </row>
    <row r="2559" spans="1:9" x14ac:dyDescent="0.2">
      <c r="A2559" s="1" t="s">
        <v>1542</v>
      </c>
      <c r="B2559" s="42">
        <v>86016273</v>
      </c>
      <c r="C2559" s="1" t="s">
        <v>3819</v>
      </c>
      <c r="D2559" s="1" t="s">
        <v>8</v>
      </c>
      <c r="E2559" s="1" t="s">
        <v>3352</v>
      </c>
      <c r="F2559" s="1" t="s">
        <v>1763</v>
      </c>
      <c r="G2559" s="1" t="s">
        <v>1563</v>
      </c>
      <c r="H2559" s="1" t="str">
        <f>VLOOKUP(F2559,城市对照表!$B:$C,2,0)</f>
        <v>三亚</v>
      </c>
      <c r="I2559" s="1" t="s">
        <v>11713</v>
      </c>
    </row>
    <row r="2560" spans="1:9" x14ac:dyDescent="0.2">
      <c r="A2560" s="1" t="s">
        <v>1542</v>
      </c>
      <c r="B2560" s="42">
        <v>86016274</v>
      </c>
      <c r="C2560" s="1" t="s">
        <v>3821</v>
      </c>
      <c r="D2560" s="1" t="s">
        <v>8</v>
      </c>
      <c r="E2560" s="1" t="s">
        <v>3352</v>
      </c>
      <c r="F2560" s="1" t="s">
        <v>1624</v>
      </c>
      <c r="G2560" s="1" t="s">
        <v>1551</v>
      </c>
      <c r="H2560" s="1" t="str">
        <f>VLOOKUP(F2560,城市对照表!$B:$C,2,0)</f>
        <v>深圳</v>
      </c>
      <c r="I2560" s="1" t="s">
        <v>11713</v>
      </c>
    </row>
    <row r="2561" spans="1:9" x14ac:dyDescent="0.2">
      <c r="A2561" s="1" t="s">
        <v>1542</v>
      </c>
      <c r="B2561" s="42">
        <v>86016275</v>
      </c>
      <c r="C2561" s="1" t="s">
        <v>3823</v>
      </c>
      <c r="D2561" s="1" t="s">
        <v>8</v>
      </c>
      <c r="E2561" s="1" t="s">
        <v>3352</v>
      </c>
      <c r="F2561" s="1" t="s">
        <v>1624</v>
      </c>
      <c r="G2561" s="1" t="s">
        <v>1551</v>
      </c>
      <c r="H2561" s="1" t="str">
        <f>VLOOKUP(F2561,城市对照表!$B:$C,2,0)</f>
        <v>深圳</v>
      </c>
      <c r="I2561" s="1" t="s">
        <v>11713</v>
      </c>
    </row>
    <row r="2562" spans="1:9" x14ac:dyDescent="0.2">
      <c r="A2562" s="1" t="s">
        <v>1542</v>
      </c>
      <c r="B2562" s="42">
        <v>86016276</v>
      </c>
      <c r="C2562" s="1" t="s">
        <v>3825</v>
      </c>
      <c r="D2562" s="1" t="s">
        <v>8</v>
      </c>
      <c r="E2562" s="1" t="s">
        <v>3352</v>
      </c>
      <c r="F2562" s="1" t="s">
        <v>1814</v>
      </c>
      <c r="G2562" s="1" t="s">
        <v>1551</v>
      </c>
      <c r="H2562" s="1" t="str">
        <f>VLOOKUP(F2562,城市对照表!$B:$C,2,0)</f>
        <v>珠海</v>
      </c>
      <c r="I2562" s="1" t="s">
        <v>11713</v>
      </c>
    </row>
    <row r="2563" spans="1:9" x14ac:dyDescent="0.2">
      <c r="A2563" s="1" t="s">
        <v>1542</v>
      </c>
      <c r="B2563" s="42">
        <v>86016277</v>
      </c>
      <c r="C2563" s="1" t="s">
        <v>3827</v>
      </c>
      <c r="D2563" s="1" t="s">
        <v>8</v>
      </c>
      <c r="E2563" s="1" t="s">
        <v>3352</v>
      </c>
      <c r="F2563" s="1" t="s">
        <v>1624</v>
      </c>
      <c r="G2563" s="1" t="s">
        <v>1551</v>
      </c>
      <c r="H2563" s="1" t="str">
        <f>VLOOKUP(F2563,城市对照表!$B:$C,2,0)</f>
        <v>深圳</v>
      </c>
      <c r="I2563" s="1" t="s">
        <v>11713</v>
      </c>
    </row>
    <row r="2564" spans="1:9" x14ac:dyDescent="0.2">
      <c r="A2564" s="1" t="s">
        <v>1542</v>
      </c>
      <c r="B2564" s="42">
        <v>86016279</v>
      </c>
      <c r="C2564" s="1" t="s">
        <v>3829</v>
      </c>
      <c r="D2564" s="1" t="s">
        <v>8</v>
      </c>
      <c r="E2564" s="1" t="s">
        <v>3352</v>
      </c>
      <c r="F2564" s="1" t="s">
        <v>1624</v>
      </c>
      <c r="G2564" s="1" t="s">
        <v>1551</v>
      </c>
      <c r="H2564" s="1" t="str">
        <f>VLOOKUP(F2564,城市对照表!$B:$C,2,0)</f>
        <v>深圳</v>
      </c>
      <c r="I2564" s="1" t="s">
        <v>11713</v>
      </c>
    </row>
    <row r="2565" spans="1:9" x14ac:dyDescent="0.2">
      <c r="A2565" s="1" t="s">
        <v>1542</v>
      </c>
      <c r="B2565" s="42">
        <v>86016280</v>
      </c>
      <c r="C2565" s="1" t="s">
        <v>3831</v>
      </c>
      <c r="D2565" s="1" t="s">
        <v>8</v>
      </c>
      <c r="E2565" s="1" t="s">
        <v>3352</v>
      </c>
      <c r="F2565" s="1" t="s">
        <v>3832</v>
      </c>
      <c r="G2565" s="1" t="s">
        <v>1563</v>
      </c>
      <c r="H2565" s="1" t="str">
        <f>VLOOKUP(F2565,城市对照表!$B:$C,2,0)</f>
        <v>屯昌</v>
      </c>
      <c r="I2565" s="1" t="s">
        <v>11713</v>
      </c>
    </row>
    <row r="2566" spans="1:9" x14ac:dyDescent="0.2">
      <c r="A2566" s="1" t="s">
        <v>1542</v>
      </c>
      <c r="B2566" s="42">
        <v>86016281</v>
      </c>
      <c r="C2566" s="1" t="s">
        <v>3834</v>
      </c>
      <c r="D2566" s="1" t="s">
        <v>8</v>
      </c>
      <c r="E2566" s="1" t="s">
        <v>3352</v>
      </c>
      <c r="F2566" s="1" t="s">
        <v>1624</v>
      </c>
      <c r="G2566" s="1" t="s">
        <v>1551</v>
      </c>
      <c r="H2566" s="1" t="str">
        <f>VLOOKUP(F2566,城市对照表!$B:$C,2,0)</f>
        <v>深圳</v>
      </c>
      <c r="I2566" s="1" t="s">
        <v>11713</v>
      </c>
    </row>
    <row r="2567" spans="1:9" x14ac:dyDescent="0.2">
      <c r="A2567" s="1" t="s">
        <v>1542</v>
      </c>
      <c r="B2567" s="42">
        <v>86016282</v>
      </c>
      <c r="C2567" s="1" t="s">
        <v>3836</v>
      </c>
      <c r="D2567" s="1" t="s">
        <v>8</v>
      </c>
      <c r="E2567" s="1" t="s">
        <v>3352</v>
      </c>
      <c r="F2567" s="1" t="s">
        <v>1624</v>
      </c>
      <c r="G2567" s="1" t="s">
        <v>1551</v>
      </c>
      <c r="H2567" s="1" t="str">
        <f>VLOOKUP(F2567,城市对照表!$B:$C,2,0)</f>
        <v>深圳</v>
      </c>
      <c r="I2567" s="1" t="s">
        <v>11713</v>
      </c>
    </row>
    <row r="2568" spans="1:9" x14ac:dyDescent="0.2">
      <c r="A2568" s="1" t="s">
        <v>1542</v>
      </c>
      <c r="B2568" s="42">
        <v>86016283</v>
      </c>
      <c r="C2568" s="1" t="s">
        <v>3838</v>
      </c>
      <c r="D2568" s="1" t="s">
        <v>8</v>
      </c>
      <c r="E2568" s="1" t="s">
        <v>3352</v>
      </c>
      <c r="F2568" s="1" t="s">
        <v>1624</v>
      </c>
      <c r="G2568" s="1" t="s">
        <v>1551</v>
      </c>
      <c r="H2568" s="1" t="str">
        <f>VLOOKUP(F2568,城市对照表!$B:$C,2,0)</f>
        <v>深圳</v>
      </c>
      <c r="I2568" s="1" t="s">
        <v>11713</v>
      </c>
    </row>
    <row r="2569" spans="1:9" x14ac:dyDescent="0.2">
      <c r="A2569" s="1" t="s">
        <v>1542</v>
      </c>
      <c r="B2569" s="42">
        <v>86016284</v>
      </c>
      <c r="C2569" s="1" t="s">
        <v>3840</v>
      </c>
      <c r="D2569" s="1" t="s">
        <v>8</v>
      </c>
      <c r="E2569" s="1" t="s">
        <v>3352</v>
      </c>
      <c r="F2569" s="1" t="s">
        <v>1624</v>
      </c>
      <c r="G2569" s="1" t="s">
        <v>1551</v>
      </c>
      <c r="H2569" s="1" t="str">
        <f>VLOOKUP(F2569,城市对照表!$B:$C,2,0)</f>
        <v>深圳</v>
      </c>
      <c r="I2569" s="1" t="s">
        <v>11713</v>
      </c>
    </row>
    <row r="2570" spans="1:9" x14ac:dyDescent="0.2">
      <c r="A2570" s="1" t="s">
        <v>1542</v>
      </c>
      <c r="B2570" s="42">
        <v>86016287</v>
      </c>
      <c r="C2570" s="1" t="s">
        <v>3842</v>
      </c>
      <c r="D2570" s="1" t="s">
        <v>8</v>
      </c>
      <c r="E2570" s="1" t="s">
        <v>3352</v>
      </c>
      <c r="F2570" s="1" t="s">
        <v>1562</v>
      </c>
      <c r="G2570" s="1" t="s">
        <v>1563</v>
      </c>
      <c r="H2570" s="1" t="str">
        <f>VLOOKUP(F2570,城市对照表!$B:$C,2,0)</f>
        <v>海口</v>
      </c>
      <c r="I2570" s="1" t="s">
        <v>11713</v>
      </c>
    </row>
    <row r="2571" spans="1:9" x14ac:dyDescent="0.2">
      <c r="A2571" s="1" t="s">
        <v>1542</v>
      </c>
      <c r="B2571" s="42">
        <v>86016292</v>
      </c>
      <c r="C2571" s="1" t="s">
        <v>3844</v>
      </c>
      <c r="D2571" s="1" t="s">
        <v>8</v>
      </c>
      <c r="E2571" s="1" t="s">
        <v>3352</v>
      </c>
      <c r="F2571" s="1" t="s">
        <v>3845</v>
      </c>
      <c r="G2571" s="1" t="s">
        <v>1563</v>
      </c>
      <c r="H2571" s="1" t="str">
        <f>VLOOKUP(F2571,城市对照表!$B:$C,2,0)</f>
        <v>临高</v>
      </c>
      <c r="I2571" s="1" t="s">
        <v>11713</v>
      </c>
    </row>
    <row r="2572" spans="1:9" x14ac:dyDescent="0.2">
      <c r="A2572" s="1" t="s">
        <v>1542</v>
      </c>
      <c r="B2572" s="42">
        <v>86016294</v>
      </c>
      <c r="C2572" s="1" t="s">
        <v>3847</v>
      </c>
      <c r="D2572" s="1" t="s">
        <v>8</v>
      </c>
      <c r="E2572" s="1" t="s">
        <v>3352</v>
      </c>
      <c r="F2572" s="1" t="s">
        <v>1624</v>
      </c>
      <c r="G2572" s="1" t="s">
        <v>1551</v>
      </c>
      <c r="H2572" s="1" t="str">
        <f>VLOOKUP(F2572,城市对照表!$B:$C,2,0)</f>
        <v>深圳</v>
      </c>
      <c r="I2572" s="1" t="s">
        <v>11713</v>
      </c>
    </row>
    <row r="2573" spans="1:9" x14ac:dyDescent="0.2">
      <c r="A2573" s="1" t="s">
        <v>1542</v>
      </c>
      <c r="B2573" s="42">
        <v>86016301</v>
      </c>
      <c r="C2573" s="1" t="s">
        <v>3849</v>
      </c>
      <c r="D2573" s="1" t="s">
        <v>8</v>
      </c>
      <c r="E2573" s="1" t="s">
        <v>3352</v>
      </c>
      <c r="F2573" s="1" t="s">
        <v>1624</v>
      </c>
      <c r="G2573" s="1" t="s">
        <v>1551</v>
      </c>
      <c r="H2573" s="1" t="str">
        <f>VLOOKUP(F2573,城市对照表!$B:$C,2,0)</f>
        <v>深圳</v>
      </c>
      <c r="I2573" s="1" t="s">
        <v>11713</v>
      </c>
    </row>
    <row r="2574" spans="1:9" x14ac:dyDescent="0.2">
      <c r="A2574" s="1" t="s">
        <v>1542</v>
      </c>
      <c r="B2574" s="42">
        <v>86016303</v>
      </c>
      <c r="C2574" s="1" t="s">
        <v>3851</v>
      </c>
      <c r="D2574" s="1" t="s">
        <v>8</v>
      </c>
      <c r="E2574" s="1" t="s">
        <v>3352</v>
      </c>
      <c r="F2574" s="1" t="s">
        <v>1763</v>
      </c>
      <c r="G2574" s="1" t="s">
        <v>1563</v>
      </c>
      <c r="H2574" s="1" t="str">
        <f>VLOOKUP(F2574,城市对照表!$B:$C,2,0)</f>
        <v>三亚</v>
      </c>
      <c r="I2574" s="1" t="s">
        <v>11712</v>
      </c>
    </row>
    <row r="2575" spans="1:9" x14ac:dyDescent="0.2">
      <c r="A2575" s="1" t="s">
        <v>1542</v>
      </c>
      <c r="B2575" s="42">
        <v>86016304</v>
      </c>
      <c r="C2575" s="1" t="s">
        <v>3853</v>
      </c>
      <c r="D2575" s="1" t="s">
        <v>8</v>
      </c>
      <c r="E2575" s="1" t="s">
        <v>3352</v>
      </c>
      <c r="F2575" s="1" t="s">
        <v>1624</v>
      </c>
      <c r="G2575" s="1" t="s">
        <v>1551</v>
      </c>
      <c r="H2575" s="1" t="str">
        <f>VLOOKUP(F2575,城市对照表!$B:$C,2,0)</f>
        <v>深圳</v>
      </c>
      <c r="I2575" s="1" t="s">
        <v>11712</v>
      </c>
    </row>
    <row r="2576" spans="1:9" x14ac:dyDescent="0.2">
      <c r="A2576" s="1" t="s">
        <v>1542</v>
      </c>
      <c r="B2576" s="42">
        <v>86016305</v>
      </c>
      <c r="C2576" s="1" t="s">
        <v>3855</v>
      </c>
      <c r="D2576" s="1" t="s">
        <v>8</v>
      </c>
      <c r="E2576" s="1" t="s">
        <v>3352</v>
      </c>
      <c r="F2576" s="1" t="s">
        <v>1624</v>
      </c>
      <c r="G2576" s="1" t="s">
        <v>1551</v>
      </c>
      <c r="H2576" s="1" t="str">
        <f>VLOOKUP(F2576,城市对照表!$B:$C,2,0)</f>
        <v>深圳</v>
      </c>
      <c r="I2576" s="1" t="s">
        <v>11712</v>
      </c>
    </row>
    <row r="2577" spans="1:9" x14ac:dyDescent="0.2">
      <c r="A2577" s="1" t="s">
        <v>1542</v>
      </c>
      <c r="B2577" s="42">
        <v>86016306</v>
      </c>
      <c r="C2577" s="1" t="s">
        <v>3857</v>
      </c>
      <c r="D2577" s="1" t="s">
        <v>8</v>
      </c>
      <c r="E2577" s="1" t="s">
        <v>3352</v>
      </c>
      <c r="F2577" s="1" t="s">
        <v>1624</v>
      </c>
      <c r="G2577" s="1" t="s">
        <v>1551</v>
      </c>
      <c r="H2577" s="1" t="str">
        <f>VLOOKUP(F2577,城市对照表!$B:$C,2,0)</f>
        <v>深圳</v>
      </c>
      <c r="I2577" s="1" t="s">
        <v>11713</v>
      </c>
    </row>
    <row r="2578" spans="1:9" x14ac:dyDescent="0.2">
      <c r="A2578" s="1" t="s">
        <v>1542</v>
      </c>
      <c r="B2578" s="42">
        <v>86016307</v>
      </c>
      <c r="C2578" s="1" t="s">
        <v>3859</v>
      </c>
      <c r="D2578" s="1" t="s">
        <v>8</v>
      </c>
      <c r="E2578" s="1" t="s">
        <v>3352</v>
      </c>
      <c r="F2578" s="1" t="s">
        <v>1624</v>
      </c>
      <c r="G2578" s="1" t="s">
        <v>1551</v>
      </c>
      <c r="H2578" s="1" t="str">
        <f>VLOOKUP(F2578,城市对照表!$B:$C,2,0)</f>
        <v>深圳</v>
      </c>
      <c r="I2578" s="1" t="s">
        <v>11712</v>
      </c>
    </row>
    <row r="2579" spans="1:9" x14ac:dyDescent="0.2">
      <c r="A2579" s="1" t="s">
        <v>1542</v>
      </c>
      <c r="B2579" s="42">
        <v>86016310</v>
      </c>
      <c r="C2579" s="1" t="s">
        <v>3861</v>
      </c>
      <c r="D2579" s="1" t="s">
        <v>8</v>
      </c>
      <c r="E2579" s="1" t="s">
        <v>3352</v>
      </c>
      <c r="F2579" s="1" t="s">
        <v>1624</v>
      </c>
      <c r="G2579" s="1" t="s">
        <v>1551</v>
      </c>
      <c r="H2579" s="1" t="str">
        <f>VLOOKUP(F2579,城市对照表!$B:$C,2,0)</f>
        <v>深圳</v>
      </c>
      <c r="I2579" s="1" t="s">
        <v>11712</v>
      </c>
    </row>
    <row r="2580" spans="1:9" x14ac:dyDescent="0.2">
      <c r="A2580" s="1" t="s">
        <v>1542</v>
      </c>
      <c r="B2580" s="42">
        <v>86016311</v>
      </c>
      <c r="C2580" s="1" t="s">
        <v>3863</v>
      </c>
      <c r="D2580" s="1" t="s">
        <v>8</v>
      </c>
      <c r="E2580" s="1" t="s">
        <v>3352</v>
      </c>
      <c r="F2580" s="1" t="s">
        <v>1624</v>
      </c>
      <c r="G2580" s="1" t="s">
        <v>1551</v>
      </c>
      <c r="H2580" s="1" t="str">
        <f>VLOOKUP(F2580,城市对照表!$B:$C,2,0)</f>
        <v>深圳</v>
      </c>
      <c r="I2580" s="1" t="s">
        <v>11712</v>
      </c>
    </row>
    <row r="2581" spans="1:9" x14ac:dyDescent="0.2">
      <c r="A2581" s="1" t="s">
        <v>1542</v>
      </c>
      <c r="B2581" s="42">
        <v>86016312</v>
      </c>
      <c r="C2581" s="1" t="s">
        <v>3865</v>
      </c>
      <c r="D2581" s="1" t="s">
        <v>8</v>
      </c>
      <c r="E2581" s="1" t="s">
        <v>3352</v>
      </c>
      <c r="F2581" s="1" t="s">
        <v>1624</v>
      </c>
      <c r="G2581" s="1" t="s">
        <v>1551</v>
      </c>
      <c r="H2581" s="1" t="str">
        <f>VLOOKUP(F2581,城市对照表!$B:$C,2,0)</f>
        <v>深圳</v>
      </c>
      <c r="I2581" s="1" t="s">
        <v>11712</v>
      </c>
    </row>
    <row r="2582" spans="1:9" x14ac:dyDescent="0.2">
      <c r="A2582" s="1" t="s">
        <v>1542</v>
      </c>
      <c r="B2582" s="42">
        <v>86016313</v>
      </c>
      <c r="C2582" s="1" t="s">
        <v>3867</v>
      </c>
      <c r="D2582" s="1" t="s">
        <v>8</v>
      </c>
      <c r="E2582" s="1" t="s">
        <v>3352</v>
      </c>
      <c r="F2582" s="1" t="s">
        <v>1624</v>
      </c>
      <c r="G2582" s="1" t="s">
        <v>1551</v>
      </c>
      <c r="H2582" s="1" t="str">
        <f>VLOOKUP(F2582,城市对照表!$B:$C,2,0)</f>
        <v>深圳</v>
      </c>
      <c r="I2582" s="1" t="s">
        <v>11713</v>
      </c>
    </row>
    <row r="2583" spans="1:9" x14ac:dyDescent="0.2">
      <c r="A2583" s="1" t="s">
        <v>1542</v>
      </c>
      <c r="B2583" s="42">
        <v>86016401</v>
      </c>
      <c r="C2583" s="1" t="s">
        <v>3869</v>
      </c>
      <c r="D2583" s="1" t="s">
        <v>8</v>
      </c>
      <c r="E2583" s="1" t="s">
        <v>3352</v>
      </c>
      <c r="F2583" s="1" t="s">
        <v>1624</v>
      </c>
      <c r="G2583" s="1" t="s">
        <v>1551</v>
      </c>
      <c r="H2583" s="1" t="str">
        <f>VLOOKUP(F2583,城市对照表!$B:$C,2,0)</f>
        <v>深圳</v>
      </c>
      <c r="I2583" s="1" t="s">
        <v>11712</v>
      </c>
    </row>
    <row r="2584" spans="1:9" x14ac:dyDescent="0.2">
      <c r="A2584" s="1" t="s">
        <v>1542</v>
      </c>
      <c r="B2584" s="42">
        <v>86016852</v>
      </c>
      <c r="C2584" s="1" t="s">
        <v>3871</v>
      </c>
      <c r="D2584" s="1" t="s">
        <v>8</v>
      </c>
      <c r="E2584" s="1" t="s">
        <v>3352</v>
      </c>
      <c r="F2584" s="1" t="s">
        <v>1562</v>
      </c>
      <c r="G2584" s="1" t="s">
        <v>1563</v>
      </c>
      <c r="H2584" s="1" t="str">
        <f>VLOOKUP(F2584,城市对照表!$B:$C,2,0)</f>
        <v>海口</v>
      </c>
      <c r="I2584" s="1" t="s">
        <v>11713</v>
      </c>
    </row>
    <row r="2585" spans="1:9" x14ac:dyDescent="0.2">
      <c r="A2585" s="1" t="s">
        <v>1542</v>
      </c>
      <c r="B2585" s="42">
        <v>86016854</v>
      </c>
      <c r="C2585" s="1" t="s">
        <v>3873</v>
      </c>
      <c r="D2585" s="1" t="s">
        <v>8</v>
      </c>
      <c r="E2585" s="1" t="s">
        <v>3352</v>
      </c>
      <c r="F2585" s="1" t="s">
        <v>1624</v>
      </c>
      <c r="G2585" s="1" t="s">
        <v>1551</v>
      </c>
      <c r="H2585" s="1" t="str">
        <f>VLOOKUP(F2585,城市对照表!$B:$C,2,0)</f>
        <v>深圳</v>
      </c>
      <c r="I2585" s="1" t="s">
        <v>11713</v>
      </c>
    </row>
    <row r="2586" spans="1:9" x14ac:dyDescent="0.2">
      <c r="A2586" s="1" t="s">
        <v>1542</v>
      </c>
      <c r="B2586" s="42">
        <v>86016855</v>
      </c>
      <c r="C2586" s="1" t="s">
        <v>3875</v>
      </c>
      <c r="D2586" s="1" t="s">
        <v>8</v>
      </c>
      <c r="E2586" s="1" t="s">
        <v>3352</v>
      </c>
      <c r="F2586" s="1" t="s">
        <v>1624</v>
      </c>
      <c r="G2586" s="1" t="s">
        <v>1551</v>
      </c>
      <c r="H2586" s="1" t="str">
        <f>VLOOKUP(F2586,城市对照表!$B:$C,2,0)</f>
        <v>深圳</v>
      </c>
      <c r="I2586" s="1" t="s">
        <v>11713</v>
      </c>
    </row>
    <row r="2587" spans="1:9" x14ac:dyDescent="0.2">
      <c r="A2587" s="1" t="s">
        <v>1542</v>
      </c>
      <c r="B2587" s="42">
        <v>86016856</v>
      </c>
      <c r="C2587" s="1" t="s">
        <v>3877</v>
      </c>
      <c r="D2587" s="1" t="s">
        <v>8</v>
      </c>
      <c r="E2587" s="1" t="s">
        <v>3352</v>
      </c>
      <c r="F2587" s="1" t="s">
        <v>1624</v>
      </c>
      <c r="G2587" s="1" t="s">
        <v>1551</v>
      </c>
      <c r="H2587" s="1" t="str">
        <f>VLOOKUP(F2587,城市对照表!$B:$C,2,0)</f>
        <v>深圳</v>
      </c>
      <c r="I2587" s="1" t="s">
        <v>11713</v>
      </c>
    </row>
    <row r="2588" spans="1:9" x14ac:dyDescent="0.2">
      <c r="A2588" s="1" t="s">
        <v>1542</v>
      </c>
      <c r="B2588" s="42">
        <v>86016857</v>
      </c>
      <c r="C2588" s="1" t="s">
        <v>3879</v>
      </c>
      <c r="D2588" s="1" t="s">
        <v>8</v>
      </c>
      <c r="E2588" s="1" t="s">
        <v>3352</v>
      </c>
      <c r="F2588" s="1" t="s">
        <v>1624</v>
      </c>
      <c r="G2588" s="1" t="s">
        <v>1551</v>
      </c>
      <c r="H2588" s="1" t="str">
        <f>VLOOKUP(F2588,城市对照表!$B:$C,2,0)</f>
        <v>深圳</v>
      </c>
      <c r="I2588" s="1" t="s">
        <v>11713</v>
      </c>
    </row>
    <row r="2589" spans="1:9" x14ac:dyDescent="0.2">
      <c r="A2589" s="1" t="s">
        <v>1542</v>
      </c>
      <c r="B2589" s="42">
        <v>86016858</v>
      </c>
      <c r="C2589" s="1" t="s">
        <v>3881</v>
      </c>
      <c r="D2589" s="1" t="s">
        <v>8</v>
      </c>
      <c r="E2589" s="1" t="s">
        <v>3352</v>
      </c>
      <c r="F2589" s="1" t="s">
        <v>1624</v>
      </c>
      <c r="G2589" s="1" t="s">
        <v>1551</v>
      </c>
      <c r="H2589" s="1" t="str">
        <f>VLOOKUP(F2589,城市对照表!$B:$C,2,0)</f>
        <v>深圳</v>
      </c>
      <c r="I2589" s="1" t="s">
        <v>11713</v>
      </c>
    </row>
    <row r="2590" spans="1:9" x14ac:dyDescent="0.2">
      <c r="A2590" s="1" t="s">
        <v>1542</v>
      </c>
      <c r="B2590" s="42">
        <v>86016859</v>
      </c>
      <c r="C2590" s="1" t="s">
        <v>3883</v>
      </c>
      <c r="D2590" s="1" t="s">
        <v>8</v>
      </c>
      <c r="E2590" s="1" t="s">
        <v>3352</v>
      </c>
      <c r="F2590" s="1" t="s">
        <v>1624</v>
      </c>
      <c r="G2590" s="1" t="s">
        <v>1551</v>
      </c>
      <c r="H2590" s="1" t="str">
        <f>VLOOKUP(F2590,城市对照表!$B:$C,2,0)</f>
        <v>深圳</v>
      </c>
      <c r="I2590" s="1" t="s">
        <v>11713</v>
      </c>
    </row>
    <row r="2591" spans="1:9" x14ac:dyDescent="0.2">
      <c r="A2591" s="1" t="s">
        <v>1542</v>
      </c>
      <c r="B2591" s="42">
        <v>86016860</v>
      </c>
      <c r="C2591" s="1" t="s">
        <v>3885</v>
      </c>
      <c r="D2591" s="1" t="s">
        <v>8</v>
      </c>
      <c r="E2591" s="1" t="s">
        <v>3352</v>
      </c>
      <c r="F2591" s="1" t="s">
        <v>1763</v>
      </c>
      <c r="G2591" s="1" t="s">
        <v>1563</v>
      </c>
      <c r="H2591" s="1" t="str">
        <f>VLOOKUP(F2591,城市对照表!$B:$C,2,0)</f>
        <v>三亚</v>
      </c>
      <c r="I2591" s="1" t="s">
        <v>11713</v>
      </c>
    </row>
    <row r="2592" spans="1:9" x14ac:dyDescent="0.2">
      <c r="A2592" s="1" t="s">
        <v>1542</v>
      </c>
      <c r="B2592" s="42">
        <v>86016861</v>
      </c>
      <c r="C2592" s="1" t="s">
        <v>3887</v>
      </c>
      <c r="D2592" s="1" t="s">
        <v>8</v>
      </c>
      <c r="E2592" s="1" t="s">
        <v>3352</v>
      </c>
      <c r="F2592" s="1" t="s">
        <v>1624</v>
      </c>
      <c r="G2592" s="1" t="s">
        <v>1551</v>
      </c>
      <c r="H2592" s="1" t="str">
        <f>VLOOKUP(F2592,城市对照表!$B:$C,2,0)</f>
        <v>深圳</v>
      </c>
      <c r="I2592" s="1" t="s">
        <v>11713</v>
      </c>
    </row>
    <row r="2593" spans="1:9" x14ac:dyDescent="0.2">
      <c r="A2593" s="1" t="s">
        <v>1542</v>
      </c>
      <c r="B2593" s="42">
        <v>86027012</v>
      </c>
      <c r="C2593" s="1" t="s">
        <v>3889</v>
      </c>
      <c r="D2593" s="1" t="s">
        <v>8</v>
      </c>
      <c r="E2593" s="1" t="s">
        <v>3890</v>
      </c>
      <c r="F2593" s="1" t="s">
        <v>1778</v>
      </c>
      <c r="G2593" s="1" t="s">
        <v>1547</v>
      </c>
      <c r="H2593" s="1" t="str">
        <f>VLOOKUP(F2593,城市对照表!$B:$C,2,0)</f>
        <v>南宁</v>
      </c>
      <c r="I2593" s="1" t="s">
        <v>11713</v>
      </c>
    </row>
    <row r="2594" spans="1:9" x14ac:dyDescent="0.2">
      <c r="A2594" s="1" t="s">
        <v>1542</v>
      </c>
      <c r="B2594" s="42">
        <v>86027013</v>
      </c>
      <c r="C2594" s="1" t="s">
        <v>3892</v>
      </c>
      <c r="D2594" s="1" t="s">
        <v>8</v>
      </c>
      <c r="E2594" s="1" t="s">
        <v>3890</v>
      </c>
      <c r="F2594" s="1" t="s">
        <v>1778</v>
      </c>
      <c r="G2594" s="1" t="s">
        <v>1547</v>
      </c>
      <c r="H2594" s="1" t="str">
        <f>VLOOKUP(F2594,城市对照表!$B:$C,2,0)</f>
        <v>南宁</v>
      </c>
      <c r="I2594" s="1" t="s">
        <v>11713</v>
      </c>
    </row>
    <row r="2595" spans="1:9" x14ac:dyDescent="0.2">
      <c r="A2595" s="1" t="s">
        <v>1542</v>
      </c>
      <c r="B2595" s="42">
        <v>86027014</v>
      </c>
      <c r="C2595" s="1" t="s">
        <v>3894</v>
      </c>
      <c r="D2595" s="1" t="s">
        <v>8</v>
      </c>
      <c r="E2595" s="1" t="s">
        <v>3890</v>
      </c>
      <c r="F2595" s="1" t="s">
        <v>1819</v>
      </c>
      <c r="G2595" s="1" t="s">
        <v>1547</v>
      </c>
      <c r="H2595" s="1" t="str">
        <f>VLOOKUP(F2595,城市对照表!$B:$C,2,0)</f>
        <v>贵港</v>
      </c>
      <c r="I2595" s="1" t="s">
        <v>11713</v>
      </c>
    </row>
    <row r="2596" spans="1:9" x14ac:dyDescent="0.2">
      <c r="A2596" s="1" t="s">
        <v>1542</v>
      </c>
      <c r="B2596" s="42">
        <v>86027015</v>
      </c>
      <c r="C2596" s="1" t="s">
        <v>3896</v>
      </c>
      <c r="D2596" s="1" t="s">
        <v>8</v>
      </c>
      <c r="E2596" s="1" t="s">
        <v>3890</v>
      </c>
      <c r="F2596" s="1" t="s">
        <v>1691</v>
      </c>
      <c r="G2596" s="1" t="s">
        <v>1547</v>
      </c>
      <c r="H2596" s="1" t="str">
        <f>VLOOKUP(F2596,城市对照表!$B:$C,2,0)</f>
        <v>桂林</v>
      </c>
      <c r="I2596" s="1" t="s">
        <v>11713</v>
      </c>
    </row>
    <row r="2597" spans="1:9" x14ac:dyDescent="0.2">
      <c r="A2597" s="1" t="s">
        <v>1542</v>
      </c>
      <c r="B2597" s="42">
        <v>86027017</v>
      </c>
      <c r="C2597" s="1" t="s">
        <v>3898</v>
      </c>
      <c r="D2597" s="1" t="s">
        <v>8</v>
      </c>
      <c r="E2597" s="1" t="s">
        <v>3890</v>
      </c>
      <c r="F2597" s="1" t="s">
        <v>1778</v>
      </c>
      <c r="G2597" s="1" t="s">
        <v>1547</v>
      </c>
      <c r="H2597" s="1" t="str">
        <f>VLOOKUP(F2597,城市对照表!$B:$C,2,0)</f>
        <v>南宁</v>
      </c>
      <c r="I2597" s="1" t="s">
        <v>11713</v>
      </c>
    </row>
    <row r="2598" spans="1:9" x14ac:dyDescent="0.2">
      <c r="A2598" s="1" t="s">
        <v>1542</v>
      </c>
      <c r="B2598" s="42">
        <v>86027018</v>
      </c>
      <c r="C2598" s="1" t="s">
        <v>3900</v>
      </c>
      <c r="D2598" s="1" t="s">
        <v>8</v>
      </c>
      <c r="E2598" s="1" t="s">
        <v>3890</v>
      </c>
      <c r="F2598" s="1" t="s">
        <v>1778</v>
      </c>
      <c r="G2598" s="1" t="s">
        <v>1547</v>
      </c>
      <c r="H2598" s="1" t="str">
        <f>VLOOKUP(F2598,城市对照表!$B:$C,2,0)</f>
        <v>南宁</v>
      </c>
      <c r="I2598" s="1" t="s">
        <v>11713</v>
      </c>
    </row>
    <row r="2599" spans="1:9" x14ac:dyDescent="0.2">
      <c r="A2599" s="1" t="s">
        <v>1542</v>
      </c>
      <c r="B2599" s="42">
        <v>86027019</v>
      </c>
      <c r="C2599" s="1" t="s">
        <v>3902</v>
      </c>
      <c r="D2599" s="1" t="s">
        <v>8</v>
      </c>
      <c r="E2599" s="1" t="s">
        <v>3890</v>
      </c>
      <c r="F2599" s="1" t="s">
        <v>1691</v>
      </c>
      <c r="G2599" s="1" t="s">
        <v>1547</v>
      </c>
      <c r="H2599" s="1" t="str">
        <f>VLOOKUP(F2599,城市对照表!$B:$C,2,0)</f>
        <v>桂林</v>
      </c>
      <c r="I2599" s="1" t="s">
        <v>11713</v>
      </c>
    </row>
    <row r="2600" spans="1:9" x14ac:dyDescent="0.2">
      <c r="A2600" s="1" t="s">
        <v>1542</v>
      </c>
      <c r="B2600" s="42">
        <v>86027021</v>
      </c>
      <c r="C2600" s="1" t="s">
        <v>3904</v>
      </c>
      <c r="D2600" s="1" t="s">
        <v>8</v>
      </c>
      <c r="E2600" s="1" t="s">
        <v>3890</v>
      </c>
      <c r="F2600" s="1" t="s">
        <v>1778</v>
      </c>
      <c r="G2600" s="1" t="s">
        <v>1547</v>
      </c>
      <c r="H2600" s="1" t="str">
        <f>VLOOKUP(F2600,城市对照表!$B:$C,2,0)</f>
        <v>南宁</v>
      </c>
      <c r="I2600" s="1" t="s">
        <v>11713</v>
      </c>
    </row>
    <row r="2601" spans="1:9" x14ac:dyDescent="0.2">
      <c r="A2601" s="1" t="s">
        <v>1542</v>
      </c>
      <c r="B2601" s="42">
        <v>86027023</v>
      </c>
      <c r="C2601" s="1" t="s">
        <v>3906</v>
      </c>
      <c r="D2601" s="1" t="s">
        <v>8</v>
      </c>
      <c r="E2601" s="1" t="s">
        <v>3890</v>
      </c>
      <c r="F2601" s="1" t="s">
        <v>1691</v>
      </c>
      <c r="G2601" s="1" t="s">
        <v>1547</v>
      </c>
      <c r="H2601" s="1" t="str">
        <f>VLOOKUP(F2601,城市对照表!$B:$C,2,0)</f>
        <v>桂林</v>
      </c>
      <c r="I2601" s="1" t="s">
        <v>11713</v>
      </c>
    </row>
    <row r="2602" spans="1:9" x14ac:dyDescent="0.2">
      <c r="A2602" s="1" t="s">
        <v>1542</v>
      </c>
      <c r="B2602" s="42">
        <v>86027025</v>
      </c>
      <c r="C2602" s="1" t="s">
        <v>3908</v>
      </c>
      <c r="D2602" s="1" t="s">
        <v>8</v>
      </c>
      <c r="E2602" s="1" t="s">
        <v>3890</v>
      </c>
      <c r="F2602" s="1" t="s">
        <v>1844</v>
      </c>
      <c r="G2602" s="1" t="s">
        <v>1547</v>
      </c>
      <c r="H2602" s="1" t="str">
        <f>VLOOKUP(F2602,城市对照表!$B:$C,2,0)</f>
        <v>北海</v>
      </c>
      <c r="I2602" s="1" t="s">
        <v>11713</v>
      </c>
    </row>
    <row r="2603" spans="1:9" x14ac:dyDescent="0.2">
      <c r="A2603" s="1" t="s">
        <v>1542</v>
      </c>
      <c r="B2603" s="42">
        <v>86027026</v>
      </c>
      <c r="C2603" s="1" t="s">
        <v>3910</v>
      </c>
      <c r="D2603" s="1" t="s">
        <v>8</v>
      </c>
      <c r="E2603" s="1" t="s">
        <v>3890</v>
      </c>
      <c r="F2603" s="1" t="s">
        <v>1844</v>
      </c>
      <c r="G2603" s="1" t="s">
        <v>1547</v>
      </c>
      <c r="H2603" s="1" t="str">
        <f>VLOOKUP(F2603,城市对照表!$B:$C,2,0)</f>
        <v>北海</v>
      </c>
      <c r="I2603" s="1" t="s">
        <v>11713</v>
      </c>
    </row>
    <row r="2604" spans="1:9" x14ac:dyDescent="0.2">
      <c r="A2604" s="1" t="s">
        <v>1542</v>
      </c>
      <c r="B2604" s="42">
        <v>86027027</v>
      </c>
      <c r="C2604" s="1" t="s">
        <v>3912</v>
      </c>
      <c r="D2604" s="1" t="s">
        <v>8</v>
      </c>
      <c r="E2604" s="1" t="s">
        <v>3890</v>
      </c>
      <c r="F2604" s="1" t="s">
        <v>3913</v>
      </c>
      <c r="G2604" s="1" t="s">
        <v>1547</v>
      </c>
      <c r="H2604" s="1" t="str">
        <f>VLOOKUP(F2604,城市对照表!$B:$C,2,0)</f>
        <v>百色</v>
      </c>
      <c r="I2604" s="1" t="s">
        <v>11713</v>
      </c>
    </row>
    <row r="2605" spans="1:9" x14ac:dyDescent="0.2">
      <c r="A2605" s="1" t="s">
        <v>1542</v>
      </c>
      <c r="B2605" s="42">
        <v>86027028</v>
      </c>
      <c r="C2605" s="1" t="s">
        <v>3915</v>
      </c>
      <c r="D2605" s="1" t="s">
        <v>8</v>
      </c>
      <c r="E2605" s="1" t="s">
        <v>3890</v>
      </c>
      <c r="F2605" s="1" t="s">
        <v>1778</v>
      </c>
      <c r="G2605" s="1" t="s">
        <v>1547</v>
      </c>
      <c r="H2605" s="1" t="str">
        <f>VLOOKUP(F2605,城市对照表!$B:$C,2,0)</f>
        <v>南宁</v>
      </c>
      <c r="I2605" s="1" t="s">
        <v>11713</v>
      </c>
    </row>
    <row r="2606" spans="1:9" x14ac:dyDescent="0.2">
      <c r="A2606" s="1" t="s">
        <v>1542</v>
      </c>
      <c r="B2606" s="42">
        <v>86027029</v>
      </c>
      <c r="C2606" s="1" t="s">
        <v>3917</v>
      </c>
      <c r="D2606" s="1" t="s">
        <v>8</v>
      </c>
      <c r="E2606" s="1" t="s">
        <v>3890</v>
      </c>
      <c r="F2606" s="1" t="s">
        <v>1691</v>
      </c>
      <c r="G2606" s="1" t="s">
        <v>1547</v>
      </c>
      <c r="H2606" s="1" t="str">
        <f>VLOOKUP(F2606,城市对照表!$B:$C,2,0)</f>
        <v>桂林</v>
      </c>
      <c r="I2606" s="1" t="s">
        <v>11713</v>
      </c>
    </row>
    <row r="2607" spans="1:9" x14ac:dyDescent="0.2">
      <c r="A2607" s="1" t="s">
        <v>1542</v>
      </c>
      <c r="B2607" s="42">
        <v>86027030</v>
      </c>
      <c r="C2607" s="1" t="s">
        <v>3919</v>
      </c>
      <c r="D2607" s="1" t="s">
        <v>8</v>
      </c>
      <c r="E2607" s="1" t="s">
        <v>3890</v>
      </c>
      <c r="F2607" s="1" t="s">
        <v>3920</v>
      </c>
      <c r="G2607" s="1" t="s">
        <v>1547</v>
      </c>
      <c r="H2607" s="1" t="str">
        <f>VLOOKUP(F2607,城市对照表!$B:$C,2,0)</f>
        <v>河池</v>
      </c>
      <c r="I2607" s="1" t="s">
        <v>11712</v>
      </c>
    </row>
    <row r="2608" spans="1:9" x14ac:dyDescent="0.2">
      <c r="A2608" s="1" t="s">
        <v>1542</v>
      </c>
      <c r="B2608" s="42">
        <v>86027031</v>
      </c>
      <c r="C2608" s="1" t="s">
        <v>3922</v>
      </c>
      <c r="D2608" s="1" t="s">
        <v>8</v>
      </c>
      <c r="E2608" s="1" t="s">
        <v>3890</v>
      </c>
      <c r="F2608" s="1" t="s">
        <v>1778</v>
      </c>
      <c r="G2608" s="1" t="s">
        <v>1547</v>
      </c>
      <c r="H2608" s="1" t="str">
        <f>VLOOKUP(F2608,城市对照表!$B:$C,2,0)</f>
        <v>南宁</v>
      </c>
      <c r="I2608" s="1" t="s">
        <v>11713</v>
      </c>
    </row>
    <row r="2609" spans="1:9" x14ac:dyDescent="0.2">
      <c r="A2609" s="1" t="s">
        <v>1542</v>
      </c>
      <c r="B2609" s="42">
        <v>86027032</v>
      </c>
      <c r="C2609" s="1" t="s">
        <v>3924</v>
      </c>
      <c r="D2609" s="1" t="s">
        <v>8</v>
      </c>
      <c r="E2609" s="1" t="s">
        <v>3890</v>
      </c>
      <c r="F2609" s="1" t="s">
        <v>1869</v>
      </c>
      <c r="G2609" s="1" t="s">
        <v>1547</v>
      </c>
      <c r="H2609" s="1" t="str">
        <f>VLOOKUP(F2609,城市对照表!$B:$C,2,0)</f>
        <v>玉林</v>
      </c>
      <c r="I2609" s="1" t="s">
        <v>11713</v>
      </c>
    </row>
    <row r="2610" spans="1:9" x14ac:dyDescent="0.2">
      <c r="A2610" s="1" t="s">
        <v>1542</v>
      </c>
      <c r="B2610" s="42">
        <v>86027033</v>
      </c>
      <c r="C2610" s="1" t="s">
        <v>3926</v>
      </c>
      <c r="D2610" s="1" t="s">
        <v>8</v>
      </c>
      <c r="E2610" s="1" t="s">
        <v>3890</v>
      </c>
      <c r="F2610" s="1" t="s">
        <v>1770</v>
      </c>
      <c r="G2610" s="1" t="s">
        <v>1547</v>
      </c>
      <c r="H2610" s="1" t="str">
        <f>VLOOKUP(F2610,城市对照表!$B:$C,2,0)</f>
        <v>钦州</v>
      </c>
      <c r="I2610" s="1" t="s">
        <v>11712</v>
      </c>
    </row>
    <row r="2611" spans="1:9" x14ac:dyDescent="0.2">
      <c r="A2611" s="1" t="s">
        <v>1542</v>
      </c>
      <c r="B2611" s="42">
        <v>86027036</v>
      </c>
      <c r="C2611" s="1" t="s">
        <v>3928</v>
      </c>
      <c r="D2611" s="1" t="s">
        <v>8</v>
      </c>
      <c r="E2611" s="1" t="s">
        <v>3890</v>
      </c>
      <c r="F2611" s="1" t="s">
        <v>1691</v>
      </c>
      <c r="G2611" s="1" t="s">
        <v>1547</v>
      </c>
      <c r="H2611" s="1" t="str">
        <f>VLOOKUP(F2611,城市对照表!$B:$C,2,0)</f>
        <v>桂林</v>
      </c>
      <c r="I2611" s="1" t="s">
        <v>11713</v>
      </c>
    </row>
    <row r="2612" spans="1:9" x14ac:dyDescent="0.2">
      <c r="A2612" s="1" t="s">
        <v>1542</v>
      </c>
      <c r="B2612" s="42">
        <v>86027037</v>
      </c>
      <c r="C2612" s="1" t="s">
        <v>3930</v>
      </c>
      <c r="D2612" s="1" t="s">
        <v>8</v>
      </c>
      <c r="E2612" s="1" t="s">
        <v>3890</v>
      </c>
      <c r="F2612" s="1" t="s">
        <v>1546</v>
      </c>
      <c r="G2612" s="1" t="s">
        <v>1547</v>
      </c>
      <c r="H2612" s="1" t="str">
        <f>VLOOKUP(F2612,城市对照表!$B:$C,2,0)</f>
        <v>柳州</v>
      </c>
      <c r="I2612" s="1" t="s">
        <v>11713</v>
      </c>
    </row>
    <row r="2613" spans="1:9" x14ac:dyDescent="0.2">
      <c r="A2613" s="1" t="s">
        <v>1542</v>
      </c>
      <c r="B2613" s="42">
        <v>86027039</v>
      </c>
      <c r="C2613" s="1" t="s">
        <v>3932</v>
      </c>
      <c r="D2613" s="1" t="s">
        <v>8</v>
      </c>
      <c r="E2613" s="1" t="s">
        <v>3890</v>
      </c>
      <c r="F2613" s="1" t="s">
        <v>1778</v>
      </c>
      <c r="G2613" s="1" t="s">
        <v>1547</v>
      </c>
      <c r="H2613" s="1" t="str">
        <f>VLOOKUP(F2613,城市对照表!$B:$C,2,0)</f>
        <v>南宁</v>
      </c>
      <c r="I2613" s="1" t="s">
        <v>11713</v>
      </c>
    </row>
    <row r="2614" spans="1:9" x14ac:dyDescent="0.2">
      <c r="A2614" s="1" t="s">
        <v>1542</v>
      </c>
      <c r="B2614" s="42">
        <v>86027040</v>
      </c>
      <c r="C2614" s="1" t="s">
        <v>3934</v>
      </c>
      <c r="D2614" s="1" t="s">
        <v>8</v>
      </c>
      <c r="E2614" s="1" t="s">
        <v>3890</v>
      </c>
      <c r="F2614" s="1" t="s">
        <v>1778</v>
      </c>
      <c r="G2614" s="1" t="s">
        <v>1547</v>
      </c>
      <c r="H2614" s="1" t="str">
        <f>VLOOKUP(F2614,城市对照表!$B:$C,2,0)</f>
        <v>南宁</v>
      </c>
      <c r="I2614" s="1" t="s">
        <v>11713</v>
      </c>
    </row>
    <row r="2615" spans="1:9" x14ac:dyDescent="0.2">
      <c r="A2615" s="1" t="s">
        <v>1542</v>
      </c>
      <c r="B2615" s="42">
        <v>86027041</v>
      </c>
      <c r="C2615" s="1" t="s">
        <v>3936</v>
      </c>
      <c r="D2615" s="1" t="s">
        <v>8</v>
      </c>
      <c r="E2615" s="1" t="s">
        <v>3890</v>
      </c>
      <c r="F2615" s="1" t="s">
        <v>1691</v>
      </c>
      <c r="G2615" s="1" t="s">
        <v>1547</v>
      </c>
      <c r="H2615" s="1" t="str">
        <f>VLOOKUP(F2615,城市对照表!$B:$C,2,0)</f>
        <v>桂林</v>
      </c>
      <c r="I2615" s="1" t="s">
        <v>11713</v>
      </c>
    </row>
    <row r="2616" spans="1:9" x14ac:dyDescent="0.2">
      <c r="A2616" s="1" t="s">
        <v>1542</v>
      </c>
      <c r="B2616" s="42">
        <v>86027042</v>
      </c>
      <c r="C2616" s="1" t="s">
        <v>3938</v>
      </c>
      <c r="D2616" s="1" t="s">
        <v>8</v>
      </c>
      <c r="E2616" s="1" t="s">
        <v>3890</v>
      </c>
      <c r="F2616" s="1" t="s">
        <v>1778</v>
      </c>
      <c r="G2616" s="1" t="s">
        <v>1547</v>
      </c>
      <c r="H2616" s="1" t="str">
        <f>VLOOKUP(F2616,城市对照表!$B:$C,2,0)</f>
        <v>南宁</v>
      </c>
      <c r="I2616" s="1" t="s">
        <v>11713</v>
      </c>
    </row>
    <row r="2617" spans="1:9" x14ac:dyDescent="0.2">
      <c r="A2617" s="1" t="s">
        <v>1542</v>
      </c>
      <c r="B2617" s="42">
        <v>86027044</v>
      </c>
      <c r="C2617" s="1" t="s">
        <v>3940</v>
      </c>
      <c r="D2617" s="1" t="s">
        <v>8</v>
      </c>
      <c r="E2617" s="1" t="s">
        <v>3890</v>
      </c>
      <c r="F2617" s="1" t="s">
        <v>1546</v>
      </c>
      <c r="G2617" s="1" t="s">
        <v>1547</v>
      </c>
      <c r="H2617" s="1" t="str">
        <f>VLOOKUP(F2617,城市对照表!$B:$C,2,0)</f>
        <v>柳州</v>
      </c>
      <c r="I2617" s="1" t="s">
        <v>11713</v>
      </c>
    </row>
    <row r="2618" spans="1:9" x14ac:dyDescent="0.2">
      <c r="A2618" s="1" t="s">
        <v>1542</v>
      </c>
      <c r="B2618" s="42">
        <v>86027046</v>
      </c>
      <c r="C2618" s="1" t="s">
        <v>3942</v>
      </c>
      <c r="D2618" s="1" t="s">
        <v>8</v>
      </c>
      <c r="E2618" s="1" t="s">
        <v>3890</v>
      </c>
      <c r="F2618" s="1" t="s">
        <v>1778</v>
      </c>
      <c r="G2618" s="1" t="s">
        <v>1547</v>
      </c>
      <c r="H2618" s="1" t="str">
        <f>VLOOKUP(F2618,城市对照表!$B:$C,2,0)</f>
        <v>南宁</v>
      </c>
      <c r="I2618" s="1" t="s">
        <v>11713</v>
      </c>
    </row>
    <row r="2619" spans="1:9" x14ac:dyDescent="0.2">
      <c r="A2619" s="1" t="s">
        <v>1542</v>
      </c>
      <c r="B2619" s="42">
        <v>86027047</v>
      </c>
      <c r="C2619" s="1" t="s">
        <v>3944</v>
      </c>
      <c r="D2619" s="1" t="s">
        <v>8</v>
      </c>
      <c r="E2619" s="1" t="s">
        <v>3890</v>
      </c>
      <c r="F2619" s="1" t="s">
        <v>1691</v>
      </c>
      <c r="G2619" s="1" t="s">
        <v>1547</v>
      </c>
      <c r="H2619" s="1" t="str">
        <f>VLOOKUP(F2619,城市对照表!$B:$C,2,0)</f>
        <v>桂林</v>
      </c>
      <c r="I2619" s="1" t="s">
        <v>11713</v>
      </c>
    </row>
    <row r="2620" spans="1:9" x14ac:dyDescent="0.2">
      <c r="A2620" s="1" t="s">
        <v>1542</v>
      </c>
      <c r="B2620" s="42">
        <v>86027048</v>
      </c>
      <c r="C2620" s="1" t="s">
        <v>3946</v>
      </c>
      <c r="D2620" s="1" t="s">
        <v>8</v>
      </c>
      <c r="E2620" s="1" t="s">
        <v>3890</v>
      </c>
      <c r="F2620" s="1" t="s">
        <v>1691</v>
      </c>
      <c r="G2620" s="1" t="s">
        <v>1547</v>
      </c>
      <c r="H2620" s="1" t="str">
        <f>VLOOKUP(F2620,城市对照表!$B:$C,2,0)</f>
        <v>桂林</v>
      </c>
      <c r="I2620" s="1" t="s">
        <v>11713</v>
      </c>
    </row>
    <row r="2621" spans="1:9" x14ac:dyDescent="0.2">
      <c r="A2621" s="1" t="s">
        <v>1542</v>
      </c>
      <c r="B2621" s="42">
        <v>86027049</v>
      </c>
      <c r="C2621" s="1" t="s">
        <v>3948</v>
      </c>
      <c r="D2621" s="1" t="s">
        <v>8</v>
      </c>
      <c r="E2621" s="1" t="s">
        <v>3890</v>
      </c>
      <c r="F2621" s="1" t="s">
        <v>3913</v>
      </c>
      <c r="G2621" s="1" t="s">
        <v>1547</v>
      </c>
      <c r="H2621" s="1" t="str">
        <f>VLOOKUP(F2621,城市对照表!$B:$C,2,0)</f>
        <v>百色</v>
      </c>
      <c r="I2621" s="1" t="s">
        <v>11713</v>
      </c>
    </row>
    <row r="2622" spans="1:9" x14ac:dyDescent="0.2">
      <c r="A2622" s="1" t="s">
        <v>1542</v>
      </c>
      <c r="B2622" s="42">
        <v>86027050</v>
      </c>
      <c r="C2622" s="1" t="s">
        <v>3950</v>
      </c>
      <c r="D2622" s="1" t="s">
        <v>8</v>
      </c>
      <c r="E2622" s="1" t="s">
        <v>3890</v>
      </c>
      <c r="F2622" s="1" t="s">
        <v>1778</v>
      </c>
      <c r="G2622" s="1" t="s">
        <v>1547</v>
      </c>
      <c r="H2622" s="1" t="str">
        <f>VLOOKUP(F2622,城市对照表!$B:$C,2,0)</f>
        <v>南宁</v>
      </c>
      <c r="I2622" s="1" t="s">
        <v>11713</v>
      </c>
    </row>
    <row r="2623" spans="1:9" x14ac:dyDescent="0.2">
      <c r="A2623" s="1" t="s">
        <v>1542</v>
      </c>
      <c r="B2623" s="42">
        <v>86027051</v>
      </c>
      <c r="C2623" s="1" t="s">
        <v>3952</v>
      </c>
      <c r="D2623" s="1" t="s">
        <v>8</v>
      </c>
      <c r="E2623" s="1" t="s">
        <v>3890</v>
      </c>
      <c r="F2623" s="1" t="s">
        <v>1778</v>
      </c>
      <c r="G2623" s="1" t="s">
        <v>1547</v>
      </c>
      <c r="H2623" s="1" t="str">
        <f>VLOOKUP(F2623,城市对照表!$B:$C,2,0)</f>
        <v>南宁</v>
      </c>
      <c r="I2623" s="1" t="s">
        <v>11713</v>
      </c>
    </row>
    <row r="2624" spans="1:9" x14ac:dyDescent="0.2">
      <c r="A2624" s="1" t="s">
        <v>1542</v>
      </c>
      <c r="B2624" s="42">
        <v>86027052</v>
      </c>
      <c r="C2624" s="1" t="s">
        <v>3954</v>
      </c>
      <c r="D2624" s="1" t="s">
        <v>8</v>
      </c>
      <c r="E2624" s="1" t="s">
        <v>3890</v>
      </c>
      <c r="F2624" s="1" t="s">
        <v>1770</v>
      </c>
      <c r="G2624" s="1" t="s">
        <v>1547</v>
      </c>
      <c r="H2624" s="1" t="str">
        <f>VLOOKUP(F2624,城市对照表!$B:$C,2,0)</f>
        <v>钦州</v>
      </c>
      <c r="I2624" s="1" t="s">
        <v>11713</v>
      </c>
    </row>
    <row r="2625" spans="1:9" x14ac:dyDescent="0.2">
      <c r="A2625" s="1" t="s">
        <v>1542</v>
      </c>
      <c r="B2625" s="42">
        <v>86027053</v>
      </c>
      <c r="C2625" s="1" t="s">
        <v>3956</v>
      </c>
      <c r="D2625" s="1" t="s">
        <v>8</v>
      </c>
      <c r="E2625" s="1" t="s">
        <v>3890</v>
      </c>
      <c r="F2625" s="1" t="s">
        <v>1691</v>
      </c>
      <c r="G2625" s="1" t="s">
        <v>1547</v>
      </c>
      <c r="H2625" s="1" t="str">
        <f>VLOOKUP(F2625,城市对照表!$B:$C,2,0)</f>
        <v>桂林</v>
      </c>
      <c r="I2625" s="1" t="s">
        <v>11712</v>
      </c>
    </row>
    <row r="2626" spans="1:9" x14ac:dyDescent="0.2">
      <c r="A2626" s="1" t="s">
        <v>1542</v>
      </c>
      <c r="B2626" s="42">
        <v>86027054</v>
      </c>
      <c r="C2626" s="1" t="s">
        <v>3958</v>
      </c>
      <c r="D2626" s="1" t="s">
        <v>8</v>
      </c>
      <c r="E2626" s="1" t="s">
        <v>3890</v>
      </c>
      <c r="F2626" s="1" t="s">
        <v>1844</v>
      </c>
      <c r="G2626" s="1" t="s">
        <v>1547</v>
      </c>
      <c r="H2626" s="1" t="str">
        <f>VLOOKUP(F2626,城市对照表!$B:$C,2,0)</f>
        <v>北海</v>
      </c>
      <c r="I2626" s="1" t="s">
        <v>11713</v>
      </c>
    </row>
    <row r="2627" spans="1:9" x14ac:dyDescent="0.2">
      <c r="A2627" s="1" t="s">
        <v>1542</v>
      </c>
      <c r="B2627" s="42">
        <v>86027055</v>
      </c>
      <c r="C2627" s="1" t="s">
        <v>3960</v>
      </c>
      <c r="D2627" s="1" t="s">
        <v>8</v>
      </c>
      <c r="E2627" s="1" t="s">
        <v>3890</v>
      </c>
      <c r="F2627" s="1" t="s">
        <v>1778</v>
      </c>
      <c r="G2627" s="1" t="s">
        <v>1547</v>
      </c>
      <c r="H2627" s="1" t="str">
        <f>VLOOKUP(F2627,城市对照表!$B:$C,2,0)</f>
        <v>南宁</v>
      </c>
      <c r="I2627" s="1" t="s">
        <v>11713</v>
      </c>
    </row>
    <row r="2628" spans="1:9" x14ac:dyDescent="0.2">
      <c r="A2628" s="1" t="s">
        <v>1542</v>
      </c>
      <c r="B2628" s="42">
        <v>86027056</v>
      </c>
      <c r="C2628" s="1" t="s">
        <v>3962</v>
      </c>
      <c r="D2628" s="1" t="s">
        <v>8</v>
      </c>
      <c r="E2628" s="1" t="s">
        <v>3890</v>
      </c>
      <c r="F2628" s="1" t="s">
        <v>1778</v>
      </c>
      <c r="G2628" s="1" t="s">
        <v>1547</v>
      </c>
      <c r="H2628" s="1" t="str">
        <f>VLOOKUP(F2628,城市对照表!$B:$C,2,0)</f>
        <v>南宁</v>
      </c>
      <c r="I2628" s="1" t="s">
        <v>11713</v>
      </c>
    </row>
    <row r="2629" spans="1:9" x14ac:dyDescent="0.2">
      <c r="A2629" s="1" t="s">
        <v>1542</v>
      </c>
      <c r="B2629" s="42">
        <v>86027058</v>
      </c>
      <c r="C2629" s="1" t="s">
        <v>3964</v>
      </c>
      <c r="D2629" s="1" t="s">
        <v>8</v>
      </c>
      <c r="E2629" s="1" t="s">
        <v>3890</v>
      </c>
      <c r="F2629" s="1" t="s">
        <v>1869</v>
      </c>
      <c r="G2629" s="1" t="s">
        <v>1547</v>
      </c>
      <c r="H2629" s="1" t="str">
        <f>VLOOKUP(F2629,城市对照表!$B:$C,2,0)</f>
        <v>玉林</v>
      </c>
      <c r="I2629" s="1" t="s">
        <v>11713</v>
      </c>
    </row>
    <row r="2630" spans="1:9" x14ac:dyDescent="0.2">
      <c r="A2630" s="1" t="s">
        <v>1542</v>
      </c>
      <c r="B2630" s="42">
        <v>86027059</v>
      </c>
      <c r="C2630" s="1" t="s">
        <v>3966</v>
      </c>
      <c r="D2630" s="1" t="s">
        <v>8</v>
      </c>
      <c r="E2630" s="1" t="s">
        <v>3890</v>
      </c>
      <c r="F2630" s="1" t="s">
        <v>3920</v>
      </c>
      <c r="G2630" s="1" t="s">
        <v>1547</v>
      </c>
      <c r="H2630" s="1" t="str">
        <f>VLOOKUP(F2630,城市对照表!$B:$C,2,0)</f>
        <v>河池</v>
      </c>
      <c r="I2630" s="1" t="s">
        <v>11713</v>
      </c>
    </row>
    <row r="2631" spans="1:9" x14ac:dyDescent="0.2">
      <c r="A2631" s="1" t="s">
        <v>1542</v>
      </c>
      <c r="B2631" s="42">
        <v>86027060</v>
      </c>
      <c r="C2631" s="1" t="s">
        <v>3968</v>
      </c>
      <c r="D2631" s="1" t="s">
        <v>8</v>
      </c>
      <c r="E2631" s="1" t="s">
        <v>3890</v>
      </c>
      <c r="F2631" s="1" t="s">
        <v>1778</v>
      </c>
      <c r="G2631" s="1" t="s">
        <v>1547</v>
      </c>
      <c r="H2631" s="1" t="str">
        <f>VLOOKUP(F2631,城市对照表!$B:$C,2,0)</f>
        <v>南宁</v>
      </c>
      <c r="I2631" s="1" t="s">
        <v>11713</v>
      </c>
    </row>
    <row r="2632" spans="1:9" x14ac:dyDescent="0.2">
      <c r="A2632" s="1" t="s">
        <v>1542</v>
      </c>
      <c r="B2632" s="42">
        <v>86027061</v>
      </c>
      <c r="C2632" s="1" t="s">
        <v>3970</v>
      </c>
      <c r="D2632" s="1" t="s">
        <v>8</v>
      </c>
      <c r="E2632" s="1" t="s">
        <v>3890</v>
      </c>
      <c r="F2632" s="1" t="s">
        <v>1778</v>
      </c>
      <c r="G2632" s="1" t="s">
        <v>1547</v>
      </c>
      <c r="H2632" s="1" t="str">
        <f>VLOOKUP(F2632,城市对照表!$B:$C,2,0)</f>
        <v>南宁</v>
      </c>
      <c r="I2632" s="1" t="s">
        <v>11713</v>
      </c>
    </row>
    <row r="2633" spans="1:9" x14ac:dyDescent="0.2">
      <c r="A2633" s="1" t="s">
        <v>1542</v>
      </c>
      <c r="B2633" s="42">
        <v>86027062</v>
      </c>
      <c r="C2633" s="1" t="s">
        <v>3972</v>
      </c>
      <c r="D2633" s="1" t="s">
        <v>8</v>
      </c>
      <c r="E2633" s="1" t="s">
        <v>3890</v>
      </c>
      <c r="F2633" s="1" t="s">
        <v>1778</v>
      </c>
      <c r="G2633" s="1" t="s">
        <v>1547</v>
      </c>
      <c r="H2633" s="1" t="str">
        <f>VLOOKUP(F2633,城市对照表!$B:$C,2,0)</f>
        <v>南宁</v>
      </c>
      <c r="I2633" s="1" t="s">
        <v>11713</v>
      </c>
    </row>
    <row r="2634" spans="1:9" x14ac:dyDescent="0.2">
      <c r="A2634" s="1" t="s">
        <v>1542</v>
      </c>
      <c r="B2634" s="42">
        <v>86027063</v>
      </c>
      <c r="C2634" s="1" t="s">
        <v>3974</v>
      </c>
      <c r="D2634" s="1" t="s">
        <v>8</v>
      </c>
      <c r="E2634" s="1" t="s">
        <v>3890</v>
      </c>
      <c r="F2634" s="1" t="s">
        <v>1546</v>
      </c>
      <c r="G2634" s="1" t="s">
        <v>1547</v>
      </c>
      <c r="H2634" s="1" t="str">
        <f>VLOOKUP(F2634,城市对照表!$B:$C,2,0)</f>
        <v>柳州</v>
      </c>
      <c r="I2634" s="1" t="s">
        <v>11713</v>
      </c>
    </row>
    <row r="2635" spans="1:9" x14ac:dyDescent="0.2">
      <c r="A2635" s="1" t="s">
        <v>1542</v>
      </c>
      <c r="B2635" s="42">
        <v>86027064</v>
      </c>
      <c r="C2635" s="1" t="s">
        <v>3976</v>
      </c>
      <c r="D2635" s="1" t="s">
        <v>8</v>
      </c>
      <c r="E2635" s="1" t="s">
        <v>3890</v>
      </c>
      <c r="F2635" s="1" t="s">
        <v>1869</v>
      </c>
      <c r="G2635" s="1" t="s">
        <v>1547</v>
      </c>
      <c r="H2635" s="1" t="str">
        <f>VLOOKUP(F2635,城市对照表!$B:$C,2,0)</f>
        <v>玉林</v>
      </c>
      <c r="I2635" s="1" t="s">
        <v>11713</v>
      </c>
    </row>
    <row r="2636" spans="1:9" x14ac:dyDescent="0.2">
      <c r="A2636" s="1" t="s">
        <v>1542</v>
      </c>
      <c r="B2636" s="42">
        <v>86027065</v>
      </c>
      <c r="C2636" s="1" t="s">
        <v>3978</v>
      </c>
      <c r="D2636" s="1" t="s">
        <v>8</v>
      </c>
      <c r="E2636" s="1" t="s">
        <v>3890</v>
      </c>
      <c r="F2636" s="1" t="s">
        <v>3979</v>
      </c>
      <c r="G2636" s="1" t="s">
        <v>1547</v>
      </c>
      <c r="H2636" s="1" t="str">
        <f>VLOOKUP(F2636,城市对照表!$B:$C,2,0)</f>
        <v>来宾</v>
      </c>
      <c r="I2636" s="1" t="s">
        <v>11713</v>
      </c>
    </row>
    <row r="2637" spans="1:9" x14ac:dyDescent="0.2">
      <c r="A2637" s="1" t="s">
        <v>1542</v>
      </c>
      <c r="B2637" s="42">
        <v>86027066</v>
      </c>
      <c r="C2637" s="1" t="s">
        <v>3981</v>
      </c>
      <c r="D2637" s="1" t="s">
        <v>8</v>
      </c>
      <c r="E2637" s="1" t="s">
        <v>3890</v>
      </c>
      <c r="F2637" s="1" t="s">
        <v>1770</v>
      </c>
      <c r="G2637" s="1" t="s">
        <v>1547</v>
      </c>
      <c r="H2637" s="1" t="str">
        <f>VLOOKUP(F2637,城市对照表!$B:$C,2,0)</f>
        <v>钦州</v>
      </c>
      <c r="I2637" s="1" t="s">
        <v>11713</v>
      </c>
    </row>
    <row r="2638" spans="1:9" x14ac:dyDescent="0.2">
      <c r="A2638" s="1" t="s">
        <v>1542</v>
      </c>
      <c r="B2638" s="42">
        <v>86027067</v>
      </c>
      <c r="C2638" s="1" t="s">
        <v>3983</v>
      </c>
      <c r="D2638" s="1" t="s">
        <v>8</v>
      </c>
      <c r="E2638" s="1" t="s">
        <v>3890</v>
      </c>
      <c r="F2638" s="1" t="s">
        <v>1778</v>
      </c>
      <c r="G2638" s="1" t="s">
        <v>1547</v>
      </c>
      <c r="H2638" s="1" t="str">
        <f>VLOOKUP(F2638,城市对照表!$B:$C,2,0)</f>
        <v>南宁</v>
      </c>
      <c r="I2638" s="1" t="s">
        <v>11713</v>
      </c>
    </row>
    <row r="2639" spans="1:9" x14ac:dyDescent="0.2">
      <c r="A2639" s="1" t="s">
        <v>1542</v>
      </c>
      <c r="B2639" s="42">
        <v>86027069</v>
      </c>
      <c r="C2639" s="1" t="s">
        <v>3985</v>
      </c>
      <c r="D2639" s="1" t="s">
        <v>8</v>
      </c>
      <c r="E2639" s="1" t="s">
        <v>3890</v>
      </c>
      <c r="F2639" s="1" t="s">
        <v>1819</v>
      </c>
      <c r="G2639" s="1" t="s">
        <v>1547</v>
      </c>
      <c r="H2639" s="1" t="str">
        <f>VLOOKUP(F2639,城市对照表!$B:$C,2,0)</f>
        <v>贵港</v>
      </c>
      <c r="I2639" s="1" t="s">
        <v>11713</v>
      </c>
    </row>
    <row r="2640" spans="1:9" x14ac:dyDescent="0.2">
      <c r="A2640" s="1" t="s">
        <v>1542</v>
      </c>
      <c r="B2640" s="42">
        <v>86027070</v>
      </c>
      <c r="C2640" s="1" t="s">
        <v>3987</v>
      </c>
      <c r="D2640" s="1" t="s">
        <v>8</v>
      </c>
      <c r="E2640" s="1" t="s">
        <v>3890</v>
      </c>
      <c r="F2640" s="1" t="s">
        <v>1546</v>
      </c>
      <c r="G2640" s="1" t="s">
        <v>1547</v>
      </c>
      <c r="H2640" s="1" t="str">
        <f>VLOOKUP(F2640,城市对照表!$B:$C,2,0)</f>
        <v>柳州</v>
      </c>
      <c r="I2640" s="1" t="s">
        <v>11713</v>
      </c>
    </row>
    <row r="2641" spans="1:9" x14ac:dyDescent="0.2">
      <c r="A2641" s="1" t="s">
        <v>1542</v>
      </c>
      <c r="B2641" s="42">
        <v>86027071</v>
      </c>
      <c r="C2641" s="1" t="s">
        <v>3989</v>
      </c>
      <c r="D2641" s="1" t="s">
        <v>8</v>
      </c>
      <c r="E2641" s="1" t="s">
        <v>3890</v>
      </c>
      <c r="F2641" s="1" t="s">
        <v>1660</v>
      </c>
      <c r="G2641" s="1" t="s">
        <v>1547</v>
      </c>
      <c r="H2641" s="1" t="str">
        <f>VLOOKUP(F2641,城市对照表!$B:$C,2,0)</f>
        <v>梧州</v>
      </c>
      <c r="I2641" s="1" t="s">
        <v>11712</v>
      </c>
    </row>
    <row r="2642" spans="1:9" x14ac:dyDescent="0.2">
      <c r="A2642" s="1" t="s">
        <v>1542</v>
      </c>
      <c r="B2642" s="42">
        <v>86027072</v>
      </c>
      <c r="C2642" s="1" t="s">
        <v>3991</v>
      </c>
      <c r="D2642" s="1" t="s">
        <v>8</v>
      </c>
      <c r="E2642" s="1" t="s">
        <v>3890</v>
      </c>
      <c r="F2642" s="1" t="s">
        <v>1778</v>
      </c>
      <c r="G2642" s="1" t="s">
        <v>1547</v>
      </c>
      <c r="H2642" s="1" t="str">
        <f>VLOOKUP(F2642,城市对照表!$B:$C,2,0)</f>
        <v>南宁</v>
      </c>
      <c r="I2642" s="1" t="s">
        <v>11713</v>
      </c>
    </row>
    <row r="2643" spans="1:9" x14ac:dyDescent="0.2">
      <c r="A2643" s="1" t="s">
        <v>1542</v>
      </c>
      <c r="B2643" s="42">
        <v>86027073</v>
      </c>
      <c r="C2643" s="1" t="s">
        <v>3993</v>
      </c>
      <c r="D2643" s="1" t="s">
        <v>8</v>
      </c>
      <c r="E2643" s="1" t="s">
        <v>3890</v>
      </c>
      <c r="F2643" s="1" t="s">
        <v>1778</v>
      </c>
      <c r="G2643" s="1" t="s">
        <v>1547</v>
      </c>
      <c r="H2643" s="1" t="str">
        <f>VLOOKUP(F2643,城市对照表!$B:$C,2,0)</f>
        <v>南宁</v>
      </c>
      <c r="I2643" s="1" t="s">
        <v>11713</v>
      </c>
    </row>
    <row r="2644" spans="1:9" x14ac:dyDescent="0.2">
      <c r="A2644" s="1" t="s">
        <v>1542</v>
      </c>
      <c r="B2644" s="42">
        <v>86027074</v>
      </c>
      <c r="C2644" s="1" t="s">
        <v>3995</v>
      </c>
      <c r="D2644" s="1" t="s">
        <v>8</v>
      </c>
      <c r="E2644" s="1" t="s">
        <v>3890</v>
      </c>
      <c r="F2644" s="1" t="s">
        <v>1778</v>
      </c>
      <c r="G2644" s="1" t="s">
        <v>1547</v>
      </c>
      <c r="H2644" s="1" t="str">
        <f>VLOOKUP(F2644,城市对照表!$B:$C,2,0)</f>
        <v>南宁</v>
      </c>
      <c r="I2644" s="1" t="s">
        <v>11713</v>
      </c>
    </row>
    <row r="2645" spans="1:9" x14ac:dyDescent="0.2">
      <c r="A2645" s="1" t="s">
        <v>1542</v>
      </c>
      <c r="B2645" s="42">
        <v>86027075</v>
      </c>
      <c r="C2645" s="1" t="s">
        <v>3997</v>
      </c>
      <c r="D2645" s="1" t="s">
        <v>8</v>
      </c>
      <c r="E2645" s="1" t="s">
        <v>3890</v>
      </c>
      <c r="F2645" s="1" t="s">
        <v>1546</v>
      </c>
      <c r="G2645" s="1" t="s">
        <v>1547</v>
      </c>
      <c r="H2645" s="1" t="str">
        <f>VLOOKUP(F2645,城市对照表!$B:$C,2,0)</f>
        <v>柳州</v>
      </c>
      <c r="I2645" s="1" t="s">
        <v>11713</v>
      </c>
    </row>
    <row r="2646" spans="1:9" x14ac:dyDescent="0.2">
      <c r="A2646" s="1" t="s">
        <v>1542</v>
      </c>
      <c r="B2646" s="42">
        <v>86027076</v>
      </c>
      <c r="C2646" s="1" t="s">
        <v>3999</v>
      </c>
      <c r="D2646" s="1" t="s">
        <v>8</v>
      </c>
      <c r="E2646" s="1" t="s">
        <v>3890</v>
      </c>
      <c r="F2646" s="1" t="s">
        <v>1778</v>
      </c>
      <c r="G2646" s="1" t="s">
        <v>1547</v>
      </c>
      <c r="H2646" s="1" t="str">
        <f>VLOOKUP(F2646,城市对照表!$B:$C,2,0)</f>
        <v>南宁</v>
      </c>
      <c r="I2646" s="1" t="s">
        <v>11713</v>
      </c>
    </row>
    <row r="2647" spans="1:9" x14ac:dyDescent="0.2">
      <c r="A2647" s="1" t="s">
        <v>1542</v>
      </c>
      <c r="B2647" s="42">
        <v>86027077</v>
      </c>
      <c r="C2647" s="1" t="s">
        <v>4001</v>
      </c>
      <c r="D2647" s="1" t="s">
        <v>8</v>
      </c>
      <c r="E2647" s="1" t="s">
        <v>3890</v>
      </c>
      <c r="F2647" s="1" t="s">
        <v>1691</v>
      </c>
      <c r="G2647" s="1" t="s">
        <v>1547</v>
      </c>
      <c r="H2647" s="1" t="str">
        <f>VLOOKUP(F2647,城市对照表!$B:$C,2,0)</f>
        <v>桂林</v>
      </c>
      <c r="I2647" s="1" t="s">
        <v>11713</v>
      </c>
    </row>
    <row r="2648" spans="1:9" x14ac:dyDescent="0.2">
      <c r="A2648" s="1" t="s">
        <v>1542</v>
      </c>
      <c r="B2648" s="42">
        <v>86027078</v>
      </c>
      <c r="C2648" s="1" t="s">
        <v>4003</v>
      </c>
      <c r="D2648" s="1" t="s">
        <v>8</v>
      </c>
      <c r="E2648" s="1" t="s">
        <v>3890</v>
      </c>
      <c r="F2648" s="1" t="s">
        <v>1778</v>
      </c>
      <c r="G2648" s="1" t="s">
        <v>1547</v>
      </c>
      <c r="H2648" s="1" t="str">
        <f>VLOOKUP(F2648,城市对照表!$B:$C,2,0)</f>
        <v>南宁</v>
      </c>
      <c r="I2648" s="1" t="s">
        <v>11713</v>
      </c>
    </row>
    <row r="2649" spans="1:9" x14ac:dyDescent="0.2">
      <c r="A2649" s="1" t="s">
        <v>1542</v>
      </c>
      <c r="B2649" s="42">
        <v>86027079</v>
      </c>
      <c r="C2649" s="1" t="s">
        <v>4005</v>
      </c>
      <c r="D2649" s="1" t="s">
        <v>8</v>
      </c>
      <c r="E2649" s="1" t="s">
        <v>3890</v>
      </c>
      <c r="F2649" s="1" t="s">
        <v>1778</v>
      </c>
      <c r="G2649" s="1" t="s">
        <v>1547</v>
      </c>
      <c r="H2649" s="1" t="str">
        <f>VLOOKUP(F2649,城市对照表!$B:$C,2,0)</f>
        <v>南宁</v>
      </c>
      <c r="I2649" s="1" t="s">
        <v>11713</v>
      </c>
    </row>
    <row r="2650" spans="1:9" x14ac:dyDescent="0.2">
      <c r="A2650" s="1" t="s">
        <v>1542</v>
      </c>
      <c r="B2650" s="42">
        <v>86027851</v>
      </c>
      <c r="C2650" s="1" t="s">
        <v>4007</v>
      </c>
      <c r="D2650" s="1" t="s">
        <v>8</v>
      </c>
      <c r="E2650" s="1" t="s">
        <v>3890</v>
      </c>
      <c r="F2650" s="1" t="s">
        <v>1778</v>
      </c>
      <c r="G2650" s="1" t="s">
        <v>1547</v>
      </c>
      <c r="H2650" s="1" t="str">
        <f>VLOOKUP(F2650,城市对照表!$B:$C,2,0)</f>
        <v>南宁</v>
      </c>
      <c r="I2650" s="1" t="s">
        <v>11713</v>
      </c>
    </row>
    <row r="2651" spans="1:9" x14ac:dyDescent="0.2">
      <c r="A2651" s="1" t="s">
        <v>1542</v>
      </c>
      <c r="B2651" s="42">
        <v>86027980</v>
      </c>
      <c r="C2651" s="1" t="s">
        <v>4009</v>
      </c>
      <c r="D2651" s="1" t="s">
        <v>8</v>
      </c>
      <c r="E2651" s="1" t="s">
        <v>3890</v>
      </c>
      <c r="F2651" s="1" t="s">
        <v>1778</v>
      </c>
      <c r="G2651" s="1" t="s">
        <v>1547</v>
      </c>
      <c r="H2651" s="1" t="str">
        <f>VLOOKUP(F2651,城市对照表!$B:$C,2,0)</f>
        <v>南宁</v>
      </c>
      <c r="I2651" s="1" t="s">
        <v>11713</v>
      </c>
    </row>
    <row r="2652" spans="1:9" x14ac:dyDescent="0.2">
      <c r="A2652" s="1" t="s">
        <v>1542</v>
      </c>
      <c r="B2652" s="42">
        <v>86028001</v>
      </c>
      <c r="C2652" s="1" t="s">
        <v>4011</v>
      </c>
      <c r="D2652" s="1" t="s">
        <v>8</v>
      </c>
      <c r="E2652" s="1" t="s">
        <v>4012</v>
      </c>
      <c r="F2652" s="1" t="s">
        <v>1555</v>
      </c>
      <c r="G2652" s="1" t="s">
        <v>1551</v>
      </c>
      <c r="H2652" s="1" t="str">
        <f>VLOOKUP(F2652,城市对照表!$B:$C,2,0)</f>
        <v>东莞</v>
      </c>
      <c r="I2652" s="1" t="s">
        <v>11713</v>
      </c>
    </row>
    <row r="2653" spans="1:9" x14ac:dyDescent="0.2">
      <c r="A2653" s="1" t="s">
        <v>1542</v>
      </c>
      <c r="B2653" s="42">
        <v>86028002</v>
      </c>
      <c r="C2653" s="1" t="s">
        <v>4014</v>
      </c>
      <c r="D2653" s="1" t="s">
        <v>8</v>
      </c>
      <c r="E2653" s="1" t="s">
        <v>4012</v>
      </c>
      <c r="F2653" s="1" t="s">
        <v>1555</v>
      </c>
      <c r="G2653" s="1" t="s">
        <v>1551</v>
      </c>
      <c r="H2653" s="1" t="str">
        <f>VLOOKUP(F2653,城市对照表!$B:$C,2,0)</f>
        <v>东莞</v>
      </c>
      <c r="I2653" s="1" t="s">
        <v>11713</v>
      </c>
    </row>
    <row r="2654" spans="1:9" x14ac:dyDescent="0.2">
      <c r="A2654" s="1" t="s">
        <v>1542</v>
      </c>
      <c r="B2654" s="42">
        <v>86028004</v>
      </c>
      <c r="C2654" s="1" t="s">
        <v>4016</v>
      </c>
      <c r="D2654" s="1" t="s">
        <v>8</v>
      </c>
      <c r="E2654" s="1" t="s">
        <v>4012</v>
      </c>
      <c r="F2654" s="1" t="s">
        <v>1555</v>
      </c>
      <c r="G2654" s="1" t="s">
        <v>1551</v>
      </c>
      <c r="H2654" s="1" t="str">
        <f>VLOOKUP(F2654,城市对照表!$B:$C,2,0)</f>
        <v>东莞</v>
      </c>
      <c r="I2654" s="1" t="s">
        <v>11712</v>
      </c>
    </row>
    <row r="2655" spans="1:9" x14ac:dyDescent="0.2">
      <c r="A2655" s="1" t="s">
        <v>1542</v>
      </c>
      <c r="B2655" s="42">
        <v>86028005</v>
      </c>
      <c r="C2655" s="1" t="s">
        <v>4018</v>
      </c>
      <c r="D2655" s="1" t="s">
        <v>8</v>
      </c>
      <c r="E2655" s="1" t="s">
        <v>4012</v>
      </c>
      <c r="F2655" s="1" t="s">
        <v>1555</v>
      </c>
      <c r="G2655" s="1" t="s">
        <v>1551</v>
      </c>
      <c r="H2655" s="1" t="str">
        <f>VLOOKUP(F2655,城市对照表!$B:$C,2,0)</f>
        <v>东莞</v>
      </c>
      <c r="I2655" s="1" t="s">
        <v>11712</v>
      </c>
    </row>
    <row r="2656" spans="1:9" x14ac:dyDescent="0.2">
      <c r="A2656" s="1" t="s">
        <v>1542</v>
      </c>
      <c r="B2656" s="42">
        <v>86028008</v>
      </c>
      <c r="C2656" s="1" t="s">
        <v>4020</v>
      </c>
      <c r="D2656" s="1" t="s">
        <v>8</v>
      </c>
      <c r="E2656" s="1" t="s">
        <v>4012</v>
      </c>
      <c r="F2656" s="1" t="s">
        <v>1555</v>
      </c>
      <c r="G2656" s="1" t="s">
        <v>1551</v>
      </c>
      <c r="H2656" s="1" t="str">
        <f>VLOOKUP(F2656,城市对照表!$B:$C,2,0)</f>
        <v>东莞</v>
      </c>
      <c r="I2656" s="1" t="s">
        <v>11713</v>
      </c>
    </row>
    <row r="2657" spans="1:9" x14ac:dyDescent="0.2">
      <c r="A2657" s="1" t="s">
        <v>1542</v>
      </c>
      <c r="B2657" s="42">
        <v>86028009</v>
      </c>
      <c r="C2657" s="1" t="s">
        <v>4022</v>
      </c>
      <c r="D2657" s="1" t="s">
        <v>8</v>
      </c>
      <c r="E2657" s="1" t="s">
        <v>4012</v>
      </c>
      <c r="F2657" s="1" t="s">
        <v>1555</v>
      </c>
      <c r="G2657" s="1" t="s">
        <v>1551</v>
      </c>
      <c r="H2657" s="1" t="str">
        <f>VLOOKUP(F2657,城市对照表!$B:$C,2,0)</f>
        <v>东莞</v>
      </c>
      <c r="I2657" s="1" t="s">
        <v>11713</v>
      </c>
    </row>
    <row r="2658" spans="1:9" x14ac:dyDescent="0.2">
      <c r="A2658" s="1" t="s">
        <v>1542</v>
      </c>
      <c r="B2658" s="42">
        <v>86028010</v>
      </c>
      <c r="C2658" s="1" t="s">
        <v>4024</v>
      </c>
      <c r="D2658" s="1" t="s">
        <v>8</v>
      </c>
      <c r="E2658" s="1" t="s">
        <v>4012</v>
      </c>
      <c r="F2658" s="1" t="s">
        <v>1555</v>
      </c>
      <c r="G2658" s="1" t="s">
        <v>1551</v>
      </c>
      <c r="H2658" s="1" t="str">
        <f>VLOOKUP(F2658,城市对照表!$B:$C,2,0)</f>
        <v>东莞</v>
      </c>
      <c r="I2658" s="1" t="s">
        <v>11713</v>
      </c>
    </row>
    <row r="2659" spans="1:9" x14ac:dyDescent="0.2">
      <c r="A2659" s="1" t="s">
        <v>1542</v>
      </c>
      <c r="B2659" s="42">
        <v>86028011</v>
      </c>
      <c r="C2659" s="1" t="s">
        <v>4026</v>
      </c>
      <c r="D2659" s="1" t="s">
        <v>8</v>
      </c>
      <c r="E2659" s="1" t="s">
        <v>4012</v>
      </c>
      <c r="F2659" s="1" t="s">
        <v>1555</v>
      </c>
      <c r="G2659" s="1" t="s">
        <v>1551</v>
      </c>
      <c r="H2659" s="1" t="str">
        <f>VLOOKUP(F2659,城市对照表!$B:$C,2,0)</f>
        <v>东莞</v>
      </c>
      <c r="I2659" s="1" t="s">
        <v>11713</v>
      </c>
    </row>
    <row r="2660" spans="1:9" x14ac:dyDescent="0.2">
      <c r="A2660" s="1" t="s">
        <v>1542</v>
      </c>
      <c r="B2660" s="42">
        <v>86028013</v>
      </c>
      <c r="C2660" s="1" t="s">
        <v>4028</v>
      </c>
      <c r="D2660" s="1" t="s">
        <v>8</v>
      </c>
      <c r="E2660" s="1" t="s">
        <v>4012</v>
      </c>
      <c r="F2660" s="1" t="s">
        <v>1555</v>
      </c>
      <c r="G2660" s="1" t="s">
        <v>1551</v>
      </c>
      <c r="H2660" s="1" t="str">
        <f>VLOOKUP(F2660,城市对照表!$B:$C,2,0)</f>
        <v>东莞</v>
      </c>
      <c r="I2660" s="1" t="s">
        <v>11712</v>
      </c>
    </row>
    <row r="2661" spans="1:9" x14ac:dyDescent="0.2">
      <c r="A2661" s="1" t="s">
        <v>1542</v>
      </c>
      <c r="B2661" s="42">
        <v>86028014</v>
      </c>
      <c r="C2661" s="1" t="s">
        <v>4030</v>
      </c>
      <c r="D2661" s="1" t="s">
        <v>8</v>
      </c>
      <c r="E2661" s="1" t="s">
        <v>4012</v>
      </c>
      <c r="F2661" s="1" t="s">
        <v>1555</v>
      </c>
      <c r="G2661" s="1" t="s">
        <v>1551</v>
      </c>
      <c r="H2661" s="1" t="str">
        <f>VLOOKUP(F2661,城市对照表!$B:$C,2,0)</f>
        <v>东莞</v>
      </c>
      <c r="I2661" s="1" t="s">
        <v>11713</v>
      </c>
    </row>
    <row r="2662" spans="1:9" x14ac:dyDescent="0.2">
      <c r="A2662" s="1" t="s">
        <v>1542</v>
      </c>
      <c r="B2662" s="42">
        <v>86028015</v>
      </c>
      <c r="C2662" s="1" t="s">
        <v>4032</v>
      </c>
      <c r="D2662" s="1" t="s">
        <v>8</v>
      </c>
      <c r="E2662" s="1" t="s">
        <v>4012</v>
      </c>
      <c r="F2662" s="1" t="s">
        <v>1555</v>
      </c>
      <c r="G2662" s="1" t="s">
        <v>1551</v>
      </c>
      <c r="H2662" s="1" t="str">
        <f>VLOOKUP(F2662,城市对照表!$B:$C,2,0)</f>
        <v>东莞</v>
      </c>
      <c r="I2662" s="1" t="s">
        <v>11713</v>
      </c>
    </row>
    <row r="2663" spans="1:9" x14ac:dyDescent="0.2">
      <c r="A2663" s="1" t="s">
        <v>1542</v>
      </c>
      <c r="B2663" s="42">
        <v>86028016</v>
      </c>
      <c r="C2663" s="1" t="s">
        <v>4034</v>
      </c>
      <c r="D2663" s="1" t="s">
        <v>8</v>
      </c>
      <c r="E2663" s="1" t="s">
        <v>4012</v>
      </c>
      <c r="F2663" s="1" t="s">
        <v>1555</v>
      </c>
      <c r="G2663" s="1" t="s">
        <v>1551</v>
      </c>
      <c r="H2663" s="1" t="str">
        <f>VLOOKUP(F2663,城市对照表!$B:$C,2,0)</f>
        <v>东莞</v>
      </c>
      <c r="I2663" s="1" t="s">
        <v>11712</v>
      </c>
    </row>
    <row r="2664" spans="1:9" x14ac:dyDescent="0.2">
      <c r="A2664" s="1" t="s">
        <v>1542</v>
      </c>
      <c r="B2664" s="42">
        <v>86028017</v>
      </c>
      <c r="C2664" s="1" t="s">
        <v>4036</v>
      </c>
      <c r="D2664" s="1" t="s">
        <v>8</v>
      </c>
      <c r="E2664" s="1" t="s">
        <v>4012</v>
      </c>
      <c r="F2664" s="1" t="s">
        <v>1555</v>
      </c>
      <c r="G2664" s="1" t="s">
        <v>1551</v>
      </c>
      <c r="H2664" s="1" t="str">
        <f>VLOOKUP(F2664,城市对照表!$B:$C,2,0)</f>
        <v>东莞</v>
      </c>
      <c r="I2664" s="1" t="s">
        <v>11713</v>
      </c>
    </row>
    <row r="2665" spans="1:9" x14ac:dyDescent="0.2">
      <c r="A2665" s="1" t="s">
        <v>1542</v>
      </c>
      <c r="B2665" s="42">
        <v>86028018</v>
      </c>
      <c r="C2665" s="1" t="s">
        <v>4038</v>
      </c>
      <c r="D2665" s="1" t="s">
        <v>8</v>
      </c>
      <c r="E2665" s="1" t="s">
        <v>4012</v>
      </c>
      <c r="F2665" s="1" t="s">
        <v>1555</v>
      </c>
      <c r="G2665" s="1" t="s">
        <v>1551</v>
      </c>
      <c r="H2665" s="1" t="str">
        <f>VLOOKUP(F2665,城市对照表!$B:$C,2,0)</f>
        <v>东莞</v>
      </c>
      <c r="I2665" s="1" t="s">
        <v>11713</v>
      </c>
    </row>
    <row r="2666" spans="1:9" x14ac:dyDescent="0.2">
      <c r="A2666" s="1" t="s">
        <v>1542</v>
      </c>
      <c r="B2666" s="42">
        <v>86028019</v>
      </c>
      <c r="C2666" s="1" t="s">
        <v>4040</v>
      </c>
      <c r="D2666" s="1" t="s">
        <v>8</v>
      </c>
      <c r="E2666" s="1" t="s">
        <v>4012</v>
      </c>
      <c r="F2666" s="1" t="s">
        <v>1555</v>
      </c>
      <c r="G2666" s="1" t="s">
        <v>1551</v>
      </c>
      <c r="H2666" s="1" t="str">
        <f>VLOOKUP(F2666,城市对照表!$B:$C,2,0)</f>
        <v>东莞</v>
      </c>
      <c r="I2666" s="1" t="s">
        <v>11713</v>
      </c>
    </row>
    <row r="2667" spans="1:9" x14ac:dyDescent="0.2">
      <c r="A2667" s="1" t="s">
        <v>1542</v>
      </c>
      <c r="B2667" s="42">
        <v>86028022</v>
      </c>
      <c r="C2667" s="1" t="s">
        <v>4042</v>
      </c>
      <c r="D2667" s="1" t="s">
        <v>8</v>
      </c>
      <c r="E2667" s="1" t="s">
        <v>4012</v>
      </c>
      <c r="F2667" s="1" t="s">
        <v>1555</v>
      </c>
      <c r="G2667" s="1" t="s">
        <v>1551</v>
      </c>
      <c r="H2667" s="1" t="str">
        <f>VLOOKUP(F2667,城市对照表!$B:$C,2,0)</f>
        <v>东莞</v>
      </c>
      <c r="I2667" s="1" t="s">
        <v>11713</v>
      </c>
    </row>
    <row r="2668" spans="1:9" x14ac:dyDescent="0.2">
      <c r="A2668" s="1" t="s">
        <v>1542</v>
      </c>
      <c r="B2668" s="42">
        <v>86028058</v>
      </c>
      <c r="C2668" s="1" t="s">
        <v>4044</v>
      </c>
      <c r="D2668" s="1" t="s">
        <v>8</v>
      </c>
      <c r="E2668" s="1" t="s">
        <v>4012</v>
      </c>
      <c r="F2668" s="1" t="s">
        <v>1555</v>
      </c>
      <c r="G2668" s="1" t="s">
        <v>1551</v>
      </c>
      <c r="H2668" s="1" t="str">
        <f>VLOOKUP(F2668,城市对照表!$B:$C,2,0)</f>
        <v>东莞</v>
      </c>
      <c r="I2668" s="1" t="s">
        <v>11713</v>
      </c>
    </row>
    <row r="2669" spans="1:9" x14ac:dyDescent="0.2">
      <c r="A2669" s="1" t="s">
        <v>1542</v>
      </c>
      <c r="B2669" s="42">
        <v>86028068</v>
      </c>
      <c r="C2669" s="1" t="s">
        <v>4046</v>
      </c>
      <c r="D2669" s="1" t="s">
        <v>8</v>
      </c>
      <c r="E2669" s="1" t="s">
        <v>4012</v>
      </c>
      <c r="F2669" s="1" t="s">
        <v>1555</v>
      </c>
      <c r="G2669" s="1" t="s">
        <v>1551</v>
      </c>
      <c r="H2669" s="1" t="str">
        <f>VLOOKUP(F2669,城市对照表!$B:$C,2,0)</f>
        <v>东莞</v>
      </c>
      <c r="I2669" s="1" t="s">
        <v>11713</v>
      </c>
    </row>
    <row r="2670" spans="1:9" x14ac:dyDescent="0.2">
      <c r="A2670" s="1" t="s">
        <v>1542</v>
      </c>
      <c r="B2670" s="42">
        <v>86028081</v>
      </c>
      <c r="C2670" s="1" t="s">
        <v>4048</v>
      </c>
      <c r="D2670" s="1" t="s">
        <v>8</v>
      </c>
      <c r="E2670" s="1" t="s">
        <v>4012</v>
      </c>
      <c r="F2670" s="1" t="s">
        <v>1555</v>
      </c>
      <c r="G2670" s="1" t="s">
        <v>1551</v>
      </c>
      <c r="H2670" s="1" t="str">
        <f>VLOOKUP(F2670,城市对照表!$B:$C,2,0)</f>
        <v>东莞</v>
      </c>
      <c r="I2670" s="1" t="s">
        <v>11713</v>
      </c>
    </row>
    <row r="2671" spans="1:9" x14ac:dyDescent="0.2">
      <c r="A2671" s="1" t="s">
        <v>1542</v>
      </c>
      <c r="B2671" s="42">
        <v>86028086</v>
      </c>
      <c r="C2671" s="1" t="s">
        <v>4050</v>
      </c>
      <c r="D2671" s="1" t="s">
        <v>8</v>
      </c>
      <c r="E2671" s="1" t="s">
        <v>4012</v>
      </c>
      <c r="F2671" s="1" t="s">
        <v>1555</v>
      </c>
      <c r="G2671" s="1" t="s">
        <v>1551</v>
      </c>
      <c r="H2671" s="1" t="str">
        <f>VLOOKUP(F2671,城市对照表!$B:$C,2,0)</f>
        <v>东莞</v>
      </c>
      <c r="I2671" s="1" t="s">
        <v>11713</v>
      </c>
    </row>
    <row r="2672" spans="1:9" x14ac:dyDescent="0.2">
      <c r="A2672" s="1" t="s">
        <v>1542</v>
      </c>
      <c r="B2672" s="42">
        <v>86028088</v>
      </c>
      <c r="C2672" s="1" t="s">
        <v>4052</v>
      </c>
      <c r="D2672" s="1" t="s">
        <v>8</v>
      </c>
      <c r="E2672" s="1" t="s">
        <v>4012</v>
      </c>
      <c r="F2672" s="1" t="s">
        <v>1555</v>
      </c>
      <c r="G2672" s="1" t="s">
        <v>1551</v>
      </c>
      <c r="H2672" s="1" t="str">
        <f>VLOOKUP(F2672,城市对照表!$B:$C,2,0)</f>
        <v>东莞</v>
      </c>
      <c r="I2672" s="1" t="s">
        <v>11713</v>
      </c>
    </row>
    <row r="2673" spans="1:9" x14ac:dyDescent="0.2">
      <c r="A2673" s="1" t="s">
        <v>1542</v>
      </c>
      <c r="B2673" s="42">
        <v>86028091</v>
      </c>
      <c r="C2673" s="1" t="s">
        <v>4054</v>
      </c>
      <c r="D2673" s="1" t="s">
        <v>8</v>
      </c>
      <c r="E2673" s="1" t="s">
        <v>4012</v>
      </c>
      <c r="F2673" s="1" t="s">
        <v>1555</v>
      </c>
      <c r="G2673" s="1" t="s">
        <v>1551</v>
      </c>
      <c r="H2673" s="1" t="str">
        <f>VLOOKUP(F2673,城市对照表!$B:$C,2,0)</f>
        <v>东莞</v>
      </c>
      <c r="I2673" s="1" t="s">
        <v>11713</v>
      </c>
    </row>
    <row r="2674" spans="1:9" x14ac:dyDescent="0.2">
      <c r="A2674" s="1" t="s">
        <v>1542</v>
      </c>
      <c r="B2674" s="42">
        <v>86028096</v>
      </c>
      <c r="C2674" s="1" t="s">
        <v>4056</v>
      </c>
      <c r="D2674" s="1" t="s">
        <v>8</v>
      </c>
      <c r="E2674" s="1" t="s">
        <v>4012</v>
      </c>
      <c r="F2674" s="1" t="s">
        <v>1555</v>
      </c>
      <c r="G2674" s="1" t="s">
        <v>1551</v>
      </c>
      <c r="H2674" s="1" t="str">
        <f>VLOOKUP(F2674,城市对照表!$B:$C,2,0)</f>
        <v>东莞</v>
      </c>
      <c r="I2674" s="1" t="s">
        <v>11713</v>
      </c>
    </row>
    <row r="2675" spans="1:9" x14ac:dyDescent="0.2">
      <c r="A2675" s="1" t="s">
        <v>1542</v>
      </c>
      <c r="B2675" s="42">
        <v>86028110</v>
      </c>
      <c r="C2675" s="1" t="s">
        <v>4058</v>
      </c>
      <c r="D2675" s="1" t="s">
        <v>8</v>
      </c>
      <c r="E2675" s="1" t="s">
        <v>4012</v>
      </c>
      <c r="F2675" s="1" t="s">
        <v>1555</v>
      </c>
      <c r="G2675" s="1" t="s">
        <v>1551</v>
      </c>
      <c r="H2675" s="1" t="str">
        <f>VLOOKUP(F2675,城市对照表!$B:$C,2,0)</f>
        <v>东莞</v>
      </c>
      <c r="I2675" s="1" t="s">
        <v>11712</v>
      </c>
    </row>
    <row r="2676" spans="1:9" x14ac:dyDescent="0.2">
      <c r="A2676" s="1" t="s">
        <v>1542</v>
      </c>
      <c r="B2676" s="42">
        <v>86028131</v>
      </c>
      <c r="C2676" s="1" t="s">
        <v>4060</v>
      </c>
      <c r="D2676" s="1" t="s">
        <v>8</v>
      </c>
      <c r="E2676" s="1" t="s">
        <v>4012</v>
      </c>
      <c r="F2676" s="1" t="s">
        <v>1555</v>
      </c>
      <c r="G2676" s="1" t="s">
        <v>1551</v>
      </c>
      <c r="H2676" s="1" t="str">
        <f>VLOOKUP(F2676,城市对照表!$B:$C,2,0)</f>
        <v>东莞</v>
      </c>
      <c r="I2676" s="1" t="s">
        <v>11713</v>
      </c>
    </row>
    <row r="2677" spans="1:9" x14ac:dyDescent="0.2">
      <c r="A2677" s="1" t="s">
        <v>1542</v>
      </c>
      <c r="B2677" s="42">
        <v>86028135</v>
      </c>
      <c r="C2677" s="1" t="s">
        <v>4062</v>
      </c>
      <c r="D2677" s="1" t="s">
        <v>8</v>
      </c>
      <c r="E2677" s="1" t="s">
        <v>4012</v>
      </c>
      <c r="F2677" s="1" t="s">
        <v>1555</v>
      </c>
      <c r="G2677" s="1" t="s">
        <v>1551</v>
      </c>
      <c r="H2677" s="1" t="str">
        <f>VLOOKUP(F2677,城市对照表!$B:$C,2,0)</f>
        <v>东莞</v>
      </c>
      <c r="I2677" s="1" t="s">
        <v>11712</v>
      </c>
    </row>
    <row r="2678" spans="1:9" x14ac:dyDescent="0.2">
      <c r="A2678" s="1" t="s">
        <v>1542</v>
      </c>
      <c r="B2678" s="42">
        <v>86028140</v>
      </c>
      <c r="C2678" s="1" t="s">
        <v>4064</v>
      </c>
      <c r="D2678" s="1" t="s">
        <v>8</v>
      </c>
      <c r="E2678" s="1" t="s">
        <v>4012</v>
      </c>
      <c r="F2678" s="1" t="s">
        <v>1555</v>
      </c>
      <c r="G2678" s="1" t="s">
        <v>1551</v>
      </c>
      <c r="H2678" s="1" t="str">
        <f>VLOOKUP(F2678,城市对照表!$B:$C,2,0)</f>
        <v>东莞</v>
      </c>
      <c r="I2678" s="1" t="s">
        <v>11713</v>
      </c>
    </row>
    <row r="2679" spans="1:9" x14ac:dyDescent="0.2">
      <c r="A2679" s="1" t="s">
        <v>1542</v>
      </c>
      <c r="B2679" s="42">
        <v>86028145</v>
      </c>
      <c r="C2679" s="1" t="s">
        <v>4066</v>
      </c>
      <c r="D2679" s="1" t="s">
        <v>8</v>
      </c>
      <c r="E2679" s="1" t="s">
        <v>4012</v>
      </c>
      <c r="F2679" s="1" t="s">
        <v>1555</v>
      </c>
      <c r="G2679" s="1" t="s">
        <v>1551</v>
      </c>
      <c r="H2679" s="1" t="str">
        <f>VLOOKUP(F2679,城市对照表!$B:$C,2,0)</f>
        <v>东莞</v>
      </c>
      <c r="I2679" s="1" t="s">
        <v>11713</v>
      </c>
    </row>
    <row r="2680" spans="1:9" x14ac:dyDescent="0.2">
      <c r="A2680" s="1" t="s">
        <v>1542</v>
      </c>
      <c r="B2680" s="42">
        <v>86028148</v>
      </c>
      <c r="C2680" s="1" t="s">
        <v>4068</v>
      </c>
      <c r="D2680" s="1" t="s">
        <v>8</v>
      </c>
      <c r="E2680" s="1" t="s">
        <v>4012</v>
      </c>
      <c r="F2680" s="1" t="s">
        <v>1555</v>
      </c>
      <c r="G2680" s="1" t="s">
        <v>1551</v>
      </c>
      <c r="H2680" s="1" t="str">
        <f>VLOOKUP(F2680,城市对照表!$B:$C,2,0)</f>
        <v>东莞</v>
      </c>
      <c r="I2680" s="1" t="s">
        <v>11713</v>
      </c>
    </row>
    <row r="2681" spans="1:9" x14ac:dyDescent="0.2">
      <c r="A2681" s="1" t="s">
        <v>1542</v>
      </c>
      <c r="B2681" s="42">
        <v>86028149</v>
      </c>
      <c r="C2681" s="1" t="s">
        <v>4070</v>
      </c>
      <c r="D2681" s="1" t="s">
        <v>8</v>
      </c>
      <c r="E2681" s="1" t="s">
        <v>4012</v>
      </c>
      <c r="F2681" s="1" t="s">
        <v>1555</v>
      </c>
      <c r="G2681" s="1" t="s">
        <v>1551</v>
      </c>
      <c r="H2681" s="1" t="str">
        <f>VLOOKUP(F2681,城市对照表!$B:$C,2,0)</f>
        <v>东莞</v>
      </c>
      <c r="I2681" s="1" t="s">
        <v>11713</v>
      </c>
    </row>
    <row r="2682" spans="1:9" x14ac:dyDescent="0.2">
      <c r="A2682" s="1" t="s">
        <v>1542</v>
      </c>
      <c r="B2682" s="42">
        <v>86028150</v>
      </c>
      <c r="C2682" s="1" t="s">
        <v>4072</v>
      </c>
      <c r="D2682" s="1" t="s">
        <v>8</v>
      </c>
      <c r="E2682" s="1" t="s">
        <v>4012</v>
      </c>
      <c r="F2682" s="1" t="s">
        <v>1555</v>
      </c>
      <c r="G2682" s="1" t="s">
        <v>1551</v>
      </c>
      <c r="H2682" s="1" t="str">
        <f>VLOOKUP(F2682,城市对照表!$B:$C,2,0)</f>
        <v>东莞</v>
      </c>
      <c r="I2682" s="1" t="s">
        <v>11713</v>
      </c>
    </row>
    <row r="2683" spans="1:9" x14ac:dyDescent="0.2">
      <c r="A2683" s="1" t="s">
        <v>1542</v>
      </c>
      <c r="B2683" s="42">
        <v>86028160</v>
      </c>
      <c r="C2683" s="1" t="s">
        <v>4074</v>
      </c>
      <c r="D2683" s="1" t="s">
        <v>8</v>
      </c>
      <c r="E2683" s="1" t="s">
        <v>4012</v>
      </c>
      <c r="F2683" s="1" t="s">
        <v>1555</v>
      </c>
      <c r="G2683" s="1" t="s">
        <v>1551</v>
      </c>
      <c r="H2683" s="1" t="str">
        <f>VLOOKUP(F2683,城市对照表!$B:$C,2,0)</f>
        <v>东莞</v>
      </c>
      <c r="I2683" s="1" t="s">
        <v>11713</v>
      </c>
    </row>
    <row r="2684" spans="1:9" x14ac:dyDescent="0.2">
      <c r="A2684" s="1" t="s">
        <v>1542</v>
      </c>
      <c r="B2684" s="42">
        <v>86028162</v>
      </c>
      <c r="C2684" s="1" t="s">
        <v>4076</v>
      </c>
      <c r="D2684" s="1" t="s">
        <v>8</v>
      </c>
      <c r="E2684" s="1" t="s">
        <v>4012</v>
      </c>
      <c r="F2684" s="1" t="s">
        <v>1555</v>
      </c>
      <c r="G2684" s="1" t="s">
        <v>1551</v>
      </c>
      <c r="H2684" s="1" t="str">
        <f>VLOOKUP(F2684,城市对照表!$B:$C,2,0)</f>
        <v>东莞</v>
      </c>
      <c r="I2684" s="1" t="s">
        <v>11713</v>
      </c>
    </row>
    <row r="2685" spans="1:9" x14ac:dyDescent="0.2">
      <c r="A2685" s="1" t="s">
        <v>1542</v>
      </c>
      <c r="B2685" s="42">
        <v>86028168</v>
      </c>
      <c r="C2685" s="1" t="s">
        <v>4078</v>
      </c>
      <c r="D2685" s="1" t="s">
        <v>8</v>
      </c>
      <c r="E2685" s="1" t="s">
        <v>4012</v>
      </c>
      <c r="F2685" s="1" t="s">
        <v>1555</v>
      </c>
      <c r="G2685" s="1" t="s">
        <v>1551</v>
      </c>
      <c r="H2685" s="1" t="str">
        <f>VLOOKUP(F2685,城市对照表!$B:$C,2,0)</f>
        <v>东莞</v>
      </c>
      <c r="I2685" s="1" t="s">
        <v>11713</v>
      </c>
    </row>
    <row r="2686" spans="1:9" x14ac:dyDescent="0.2">
      <c r="A2686" s="1" t="s">
        <v>1542</v>
      </c>
      <c r="B2686" s="42">
        <v>86028171</v>
      </c>
      <c r="C2686" s="1" t="s">
        <v>4080</v>
      </c>
      <c r="D2686" s="1" t="s">
        <v>8</v>
      </c>
      <c r="E2686" s="1" t="s">
        <v>4012</v>
      </c>
      <c r="F2686" s="1" t="s">
        <v>1555</v>
      </c>
      <c r="G2686" s="1" t="s">
        <v>1551</v>
      </c>
      <c r="H2686" s="1" t="str">
        <f>VLOOKUP(F2686,城市对照表!$B:$C,2,0)</f>
        <v>东莞</v>
      </c>
      <c r="I2686" s="1" t="s">
        <v>11712</v>
      </c>
    </row>
    <row r="2687" spans="1:9" x14ac:dyDescent="0.2">
      <c r="A2687" s="1" t="s">
        <v>1542</v>
      </c>
      <c r="B2687" s="42">
        <v>86028173</v>
      </c>
      <c r="C2687" s="1" t="s">
        <v>4082</v>
      </c>
      <c r="D2687" s="1" t="s">
        <v>8</v>
      </c>
      <c r="E2687" s="1" t="s">
        <v>4012</v>
      </c>
      <c r="F2687" s="1" t="s">
        <v>1555</v>
      </c>
      <c r="G2687" s="1" t="s">
        <v>1551</v>
      </c>
      <c r="H2687" s="1" t="str">
        <f>VLOOKUP(F2687,城市对照表!$B:$C,2,0)</f>
        <v>东莞</v>
      </c>
      <c r="I2687" s="1" t="s">
        <v>11713</v>
      </c>
    </row>
    <row r="2688" spans="1:9" x14ac:dyDescent="0.2">
      <c r="A2688" s="1" t="s">
        <v>1542</v>
      </c>
      <c r="B2688" s="42">
        <v>86028185</v>
      </c>
      <c r="C2688" s="1" t="s">
        <v>4084</v>
      </c>
      <c r="D2688" s="1" t="s">
        <v>8</v>
      </c>
      <c r="E2688" s="1" t="s">
        <v>4012</v>
      </c>
      <c r="F2688" s="1" t="s">
        <v>1555</v>
      </c>
      <c r="G2688" s="1" t="s">
        <v>1551</v>
      </c>
      <c r="H2688" s="1" t="str">
        <f>VLOOKUP(F2688,城市对照表!$B:$C,2,0)</f>
        <v>东莞</v>
      </c>
      <c r="I2688" s="1" t="s">
        <v>11713</v>
      </c>
    </row>
    <row r="2689" spans="1:9" x14ac:dyDescent="0.2">
      <c r="A2689" s="1" t="s">
        <v>1542</v>
      </c>
      <c r="B2689" s="42">
        <v>86028203</v>
      </c>
      <c r="C2689" s="1" t="s">
        <v>4086</v>
      </c>
      <c r="D2689" s="1" t="s">
        <v>8</v>
      </c>
      <c r="E2689" s="1" t="s">
        <v>4012</v>
      </c>
      <c r="F2689" s="1" t="s">
        <v>1555</v>
      </c>
      <c r="G2689" s="1" t="s">
        <v>1551</v>
      </c>
      <c r="H2689" s="1" t="str">
        <f>VLOOKUP(F2689,城市对照表!$B:$C,2,0)</f>
        <v>东莞</v>
      </c>
      <c r="I2689" s="1" t="s">
        <v>11713</v>
      </c>
    </row>
    <row r="2690" spans="1:9" x14ac:dyDescent="0.2">
      <c r="A2690" s="1" t="s">
        <v>1542</v>
      </c>
      <c r="B2690" s="42">
        <v>86028214</v>
      </c>
      <c r="C2690" s="1" t="s">
        <v>4088</v>
      </c>
      <c r="D2690" s="1" t="s">
        <v>8</v>
      </c>
      <c r="E2690" s="1" t="s">
        <v>4012</v>
      </c>
      <c r="F2690" s="1" t="s">
        <v>1555</v>
      </c>
      <c r="G2690" s="1" t="s">
        <v>1551</v>
      </c>
      <c r="H2690" s="1" t="str">
        <f>VLOOKUP(F2690,城市对照表!$B:$C,2,0)</f>
        <v>东莞</v>
      </c>
      <c r="I2690" s="1" t="s">
        <v>11713</v>
      </c>
    </row>
    <row r="2691" spans="1:9" x14ac:dyDescent="0.2">
      <c r="A2691" s="1" t="s">
        <v>1542</v>
      </c>
      <c r="B2691" s="42">
        <v>86028225</v>
      </c>
      <c r="C2691" s="1" t="s">
        <v>4090</v>
      </c>
      <c r="D2691" s="1" t="s">
        <v>8</v>
      </c>
      <c r="E2691" s="1" t="s">
        <v>4012</v>
      </c>
      <c r="F2691" s="1" t="s">
        <v>1555</v>
      </c>
      <c r="G2691" s="1" t="s">
        <v>1551</v>
      </c>
      <c r="H2691" s="1" t="str">
        <f>VLOOKUP(F2691,城市对照表!$B:$C,2,0)</f>
        <v>东莞</v>
      </c>
      <c r="I2691" s="1" t="s">
        <v>11713</v>
      </c>
    </row>
    <row r="2692" spans="1:9" x14ac:dyDescent="0.2">
      <c r="A2692" s="1" t="s">
        <v>1542</v>
      </c>
      <c r="B2692" s="42">
        <v>86028250</v>
      </c>
      <c r="C2692" s="1" t="s">
        <v>4092</v>
      </c>
      <c r="D2692" s="1" t="s">
        <v>8</v>
      </c>
      <c r="E2692" s="1" t="s">
        <v>4012</v>
      </c>
      <c r="F2692" s="1" t="s">
        <v>1555</v>
      </c>
      <c r="G2692" s="1" t="s">
        <v>1551</v>
      </c>
      <c r="H2692" s="1" t="str">
        <f>VLOOKUP(F2692,城市对照表!$B:$C,2,0)</f>
        <v>东莞</v>
      </c>
      <c r="I2692" s="1" t="s">
        <v>11712</v>
      </c>
    </row>
    <row r="2693" spans="1:9" x14ac:dyDescent="0.2">
      <c r="A2693" s="1" t="s">
        <v>1542</v>
      </c>
      <c r="B2693" s="42">
        <v>86028251</v>
      </c>
      <c r="C2693" s="1" t="s">
        <v>4094</v>
      </c>
      <c r="D2693" s="1" t="s">
        <v>8</v>
      </c>
      <c r="E2693" s="1" t="s">
        <v>4012</v>
      </c>
      <c r="F2693" s="1" t="s">
        <v>1555</v>
      </c>
      <c r="G2693" s="1" t="s">
        <v>1551</v>
      </c>
      <c r="H2693" s="1" t="str">
        <f>VLOOKUP(F2693,城市对照表!$B:$C,2,0)</f>
        <v>东莞</v>
      </c>
      <c r="I2693" s="1" t="s">
        <v>11713</v>
      </c>
    </row>
    <row r="2694" spans="1:9" x14ac:dyDescent="0.2">
      <c r="A2694" s="1" t="s">
        <v>1542</v>
      </c>
      <c r="B2694" s="42">
        <v>86028288</v>
      </c>
      <c r="C2694" s="1" t="s">
        <v>4096</v>
      </c>
      <c r="D2694" s="1" t="s">
        <v>8</v>
      </c>
      <c r="E2694" s="1" t="s">
        <v>4012</v>
      </c>
      <c r="F2694" s="1" t="s">
        <v>1555</v>
      </c>
      <c r="G2694" s="1" t="s">
        <v>1551</v>
      </c>
      <c r="H2694" s="1" t="str">
        <f>VLOOKUP(F2694,城市对照表!$B:$C,2,0)</f>
        <v>东莞</v>
      </c>
      <c r="I2694" s="1" t="s">
        <v>11713</v>
      </c>
    </row>
    <row r="2695" spans="1:9" x14ac:dyDescent="0.2">
      <c r="A2695" s="1" t="s">
        <v>1542</v>
      </c>
      <c r="B2695" s="42">
        <v>86028354</v>
      </c>
      <c r="C2695" s="1" t="s">
        <v>4098</v>
      </c>
      <c r="D2695" s="1" t="s">
        <v>8</v>
      </c>
      <c r="E2695" s="1" t="s">
        <v>4012</v>
      </c>
      <c r="F2695" s="1" t="s">
        <v>1555</v>
      </c>
      <c r="G2695" s="1" t="s">
        <v>1551</v>
      </c>
      <c r="H2695" s="1" t="str">
        <f>VLOOKUP(F2695,城市对照表!$B:$C,2,0)</f>
        <v>东莞</v>
      </c>
      <c r="I2695" s="1" t="s">
        <v>11713</v>
      </c>
    </row>
    <row r="2696" spans="1:9" x14ac:dyDescent="0.2">
      <c r="A2696" s="1" t="s">
        <v>1542</v>
      </c>
      <c r="B2696" s="42">
        <v>86028356</v>
      </c>
      <c r="C2696" s="1" t="s">
        <v>4100</v>
      </c>
      <c r="D2696" s="1" t="s">
        <v>8</v>
      </c>
      <c r="E2696" s="1" t="s">
        <v>4012</v>
      </c>
      <c r="F2696" s="1" t="s">
        <v>1555</v>
      </c>
      <c r="G2696" s="1" t="s">
        <v>1551</v>
      </c>
      <c r="H2696" s="1" t="str">
        <f>VLOOKUP(F2696,城市对照表!$B:$C,2,0)</f>
        <v>东莞</v>
      </c>
      <c r="I2696" s="1" t="s">
        <v>11713</v>
      </c>
    </row>
    <row r="2697" spans="1:9" x14ac:dyDescent="0.2">
      <c r="A2697" s="1" t="s">
        <v>1542</v>
      </c>
      <c r="B2697" s="42">
        <v>86028364</v>
      </c>
      <c r="C2697" s="1" t="s">
        <v>4102</v>
      </c>
      <c r="D2697" s="1" t="s">
        <v>8</v>
      </c>
      <c r="E2697" s="1" t="s">
        <v>4012</v>
      </c>
      <c r="F2697" s="1" t="s">
        <v>1555</v>
      </c>
      <c r="G2697" s="1" t="s">
        <v>1551</v>
      </c>
      <c r="H2697" s="1" t="str">
        <f>VLOOKUP(F2697,城市对照表!$B:$C,2,0)</f>
        <v>东莞</v>
      </c>
      <c r="I2697" s="1" t="s">
        <v>11713</v>
      </c>
    </row>
    <row r="2698" spans="1:9" x14ac:dyDescent="0.2">
      <c r="A2698" s="1" t="s">
        <v>1542</v>
      </c>
      <c r="B2698" s="42">
        <v>86028367</v>
      </c>
      <c r="C2698" s="1" t="s">
        <v>4104</v>
      </c>
      <c r="D2698" s="1" t="s">
        <v>8</v>
      </c>
      <c r="E2698" s="1" t="s">
        <v>4012</v>
      </c>
      <c r="F2698" s="1" t="s">
        <v>1555</v>
      </c>
      <c r="G2698" s="1" t="s">
        <v>1551</v>
      </c>
      <c r="H2698" s="1" t="str">
        <f>VLOOKUP(F2698,城市对照表!$B:$C,2,0)</f>
        <v>东莞</v>
      </c>
      <c r="I2698" s="1" t="s">
        <v>11713</v>
      </c>
    </row>
    <row r="2699" spans="1:9" x14ac:dyDescent="0.2">
      <c r="A2699" s="1" t="s">
        <v>1542</v>
      </c>
      <c r="B2699" s="42">
        <v>86028372</v>
      </c>
      <c r="C2699" s="1" t="s">
        <v>4106</v>
      </c>
      <c r="D2699" s="1" t="s">
        <v>8</v>
      </c>
      <c r="E2699" s="1" t="s">
        <v>4012</v>
      </c>
      <c r="F2699" s="1" t="s">
        <v>1555</v>
      </c>
      <c r="G2699" s="1" t="s">
        <v>1551</v>
      </c>
      <c r="H2699" s="1" t="str">
        <f>VLOOKUP(F2699,城市对照表!$B:$C,2,0)</f>
        <v>东莞</v>
      </c>
      <c r="I2699" s="1" t="s">
        <v>11713</v>
      </c>
    </row>
    <row r="2700" spans="1:9" x14ac:dyDescent="0.2">
      <c r="A2700" s="1" t="s">
        <v>1542</v>
      </c>
      <c r="B2700" s="42">
        <v>86028374</v>
      </c>
      <c r="C2700" s="1" t="s">
        <v>4108</v>
      </c>
      <c r="D2700" s="1" t="s">
        <v>8</v>
      </c>
      <c r="E2700" s="1" t="s">
        <v>4012</v>
      </c>
      <c r="F2700" s="1" t="s">
        <v>1555</v>
      </c>
      <c r="G2700" s="1" t="s">
        <v>1551</v>
      </c>
      <c r="H2700" s="1" t="str">
        <f>VLOOKUP(F2700,城市对照表!$B:$C,2,0)</f>
        <v>东莞</v>
      </c>
      <c r="I2700" s="1" t="s">
        <v>11713</v>
      </c>
    </row>
    <row r="2701" spans="1:9" x14ac:dyDescent="0.2">
      <c r="A2701" s="1" t="s">
        <v>1542</v>
      </c>
      <c r="B2701" s="42">
        <v>86028381</v>
      </c>
      <c r="C2701" s="1" t="s">
        <v>4110</v>
      </c>
      <c r="D2701" s="1" t="s">
        <v>8</v>
      </c>
      <c r="E2701" s="1" t="s">
        <v>4012</v>
      </c>
      <c r="F2701" s="1" t="s">
        <v>1555</v>
      </c>
      <c r="G2701" s="1" t="s">
        <v>1551</v>
      </c>
      <c r="H2701" s="1" t="str">
        <f>VLOOKUP(F2701,城市对照表!$B:$C,2,0)</f>
        <v>东莞</v>
      </c>
      <c r="I2701" s="1" t="s">
        <v>11713</v>
      </c>
    </row>
    <row r="2702" spans="1:9" x14ac:dyDescent="0.2">
      <c r="A2702" s="1" t="s">
        <v>1542</v>
      </c>
      <c r="B2702" s="42">
        <v>86028382</v>
      </c>
      <c r="C2702" s="1" t="s">
        <v>4112</v>
      </c>
      <c r="D2702" s="1" t="s">
        <v>8</v>
      </c>
      <c r="E2702" s="1" t="s">
        <v>4012</v>
      </c>
      <c r="F2702" s="1" t="s">
        <v>1555</v>
      </c>
      <c r="G2702" s="1" t="s">
        <v>1551</v>
      </c>
      <c r="H2702" s="1" t="str">
        <f>VLOOKUP(F2702,城市对照表!$B:$C,2,0)</f>
        <v>东莞</v>
      </c>
      <c r="I2702" s="1" t="s">
        <v>11713</v>
      </c>
    </row>
    <row r="2703" spans="1:9" x14ac:dyDescent="0.2">
      <c r="A2703" s="1" t="s">
        <v>1542</v>
      </c>
      <c r="B2703" s="42">
        <v>86028385</v>
      </c>
      <c r="C2703" s="1" t="s">
        <v>4114</v>
      </c>
      <c r="D2703" s="1" t="s">
        <v>8</v>
      </c>
      <c r="E2703" s="1" t="s">
        <v>4012</v>
      </c>
      <c r="F2703" s="1" t="s">
        <v>1555</v>
      </c>
      <c r="G2703" s="1" t="s">
        <v>1551</v>
      </c>
      <c r="H2703" s="1" t="str">
        <f>VLOOKUP(F2703,城市对照表!$B:$C,2,0)</f>
        <v>东莞</v>
      </c>
      <c r="I2703" s="1" t="s">
        <v>11713</v>
      </c>
    </row>
    <row r="2704" spans="1:9" x14ac:dyDescent="0.2">
      <c r="A2704" s="1" t="s">
        <v>1542</v>
      </c>
      <c r="B2704" s="42">
        <v>86028395</v>
      </c>
      <c r="C2704" s="1" t="s">
        <v>4116</v>
      </c>
      <c r="D2704" s="1" t="s">
        <v>8</v>
      </c>
      <c r="E2704" s="1" t="s">
        <v>4012</v>
      </c>
      <c r="F2704" s="1" t="s">
        <v>1555</v>
      </c>
      <c r="G2704" s="1" t="s">
        <v>1551</v>
      </c>
      <c r="H2704" s="1" t="str">
        <f>VLOOKUP(F2704,城市对照表!$B:$C,2,0)</f>
        <v>东莞</v>
      </c>
      <c r="I2704" s="1" t="s">
        <v>11713</v>
      </c>
    </row>
    <row r="2705" spans="1:9" x14ac:dyDescent="0.2">
      <c r="A2705" s="1" t="s">
        <v>1542</v>
      </c>
      <c r="B2705" s="42">
        <v>86028455</v>
      </c>
      <c r="C2705" s="1" t="s">
        <v>4118</v>
      </c>
      <c r="D2705" s="1" t="s">
        <v>8</v>
      </c>
      <c r="E2705" s="1" t="s">
        <v>4012</v>
      </c>
      <c r="F2705" s="1" t="s">
        <v>1555</v>
      </c>
      <c r="G2705" s="1" t="s">
        <v>1551</v>
      </c>
      <c r="H2705" s="1" t="str">
        <f>VLOOKUP(F2705,城市对照表!$B:$C,2,0)</f>
        <v>东莞</v>
      </c>
      <c r="I2705" s="1" t="s">
        <v>11712</v>
      </c>
    </row>
    <row r="2706" spans="1:9" x14ac:dyDescent="0.2">
      <c r="A2706" s="1" t="s">
        <v>1542</v>
      </c>
      <c r="B2706" s="42">
        <v>86028460</v>
      </c>
      <c r="C2706" s="1" t="s">
        <v>4120</v>
      </c>
      <c r="D2706" s="1" t="s">
        <v>8</v>
      </c>
      <c r="E2706" s="1" t="s">
        <v>4012</v>
      </c>
      <c r="F2706" s="1" t="s">
        <v>1555</v>
      </c>
      <c r="G2706" s="1" t="s">
        <v>1551</v>
      </c>
      <c r="H2706" s="1" t="str">
        <f>VLOOKUP(F2706,城市对照表!$B:$C,2,0)</f>
        <v>东莞</v>
      </c>
      <c r="I2706" s="1" t="s">
        <v>11713</v>
      </c>
    </row>
    <row r="2707" spans="1:9" x14ac:dyDescent="0.2">
      <c r="A2707" s="1" t="s">
        <v>1542</v>
      </c>
      <c r="B2707" s="42">
        <v>86028471</v>
      </c>
      <c r="C2707" s="1" t="s">
        <v>4122</v>
      </c>
      <c r="D2707" s="1" t="s">
        <v>8</v>
      </c>
      <c r="E2707" s="1" t="s">
        <v>4012</v>
      </c>
      <c r="F2707" s="1" t="s">
        <v>1555</v>
      </c>
      <c r="G2707" s="1" t="s">
        <v>1551</v>
      </c>
      <c r="H2707" s="1" t="str">
        <f>VLOOKUP(F2707,城市对照表!$B:$C,2,0)</f>
        <v>东莞</v>
      </c>
      <c r="I2707" s="1" t="s">
        <v>11713</v>
      </c>
    </row>
    <row r="2708" spans="1:9" x14ac:dyDescent="0.2">
      <c r="A2708" s="1" t="s">
        <v>1542</v>
      </c>
      <c r="B2708" s="42">
        <v>86028484</v>
      </c>
      <c r="C2708" s="1" t="s">
        <v>4124</v>
      </c>
      <c r="D2708" s="1" t="s">
        <v>8</v>
      </c>
      <c r="E2708" s="1" t="s">
        <v>4012</v>
      </c>
      <c r="F2708" s="1" t="s">
        <v>1555</v>
      </c>
      <c r="G2708" s="1" t="s">
        <v>1551</v>
      </c>
      <c r="H2708" s="1" t="str">
        <f>VLOOKUP(F2708,城市对照表!$B:$C,2,0)</f>
        <v>东莞</v>
      </c>
      <c r="I2708" s="1" t="s">
        <v>11713</v>
      </c>
    </row>
    <row r="2709" spans="1:9" x14ac:dyDescent="0.2">
      <c r="A2709" s="1" t="s">
        <v>1542</v>
      </c>
      <c r="B2709" s="42">
        <v>86028853</v>
      </c>
      <c r="C2709" s="1" t="s">
        <v>4126</v>
      </c>
      <c r="D2709" s="1" t="s">
        <v>8</v>
      </c>
      <c r="E2709" s="1" t="s">
        <v>4012</v>
      </c>
      <c r="F2709" s="1" t="s">
        <v>1555</v>
      </c>
      <c r="G2709" s="1" t="s">
        <v>1551</v>
      </c>
      <c r="H2709" s="1" t="str">
        <f>VLOOKUP(F2709,城市对照表!$B:$C,2,0)</f>
        <v>东莞</v>
      </c>
      <c r="I2709" s="1" t="s">
        <v>11713</v>
      </c>
    </row>
    <row r="2710" spans="1:9" x14ac:dyDescent="0.2">
      <c r="A2710" s="1" t="s">
        <v>1542</v>
      </c>
      <c r="B2710" s="42">
        <v>12683909</v>
      </c>
      <c r="C2710" s="1" t="s">
        <v>4128</v>
      </c>
      <c r="D2710" s="1" t="s">
        <v>8</v>
      </c>
      <c r="E2710" s="1" t="s">
        <v>4129</v>
      </c>
      <c r="F2710" s="1" t="s">
        <v>1555</v>
      </c>
      <c r="G2710" s="1" t="s">
        <v>1551</v>
      </c>
      <c r="H2710" s="1" t="str">
        <f>VLOOKUP(F2710,城市对照表!$B:$C,2,0)</f>
        <v>东莞</v>
      </c>
      <c r="I2710" s="1" t="s">
        <v>11713</v>
      </c>
    </row>
    <row r="2711" spans="1:9" x14ac:dyDescent="0.2">
      <c r="A2711" s="1" t="s">
        <v>1542</v>
      </c>
      <c r="B2711" s="42">
        <v>86028873</v>
      </c>
      <c r="C2711" s="1" t="s">
        <v>4131</v>
      </c>
      <c r="D2711" s="1" t="s">
        <v>8</v>
      </c>
      <c r="E2711" s="1" t="s">
        <v>4012</v>
      </c>
      <c r="F2711" s="1" t="s">
        <v>1555</v>
      </c>
      <c r="G2711" s="1" t="s">
        <v>1551</v>
      </c>
      <c r="H2711" s="1" t="str">
        <f>VLOOKUP(F2711,城市对照表!$B:$C,2,0)</f>
        <v>东莞</v>
      </c>
      <c r="I2711" s="1" t="s">
        <v>11713</v>
      </c>
    </row>
    <row r="2712" spans="1:9" x14ac:dyDescent="0.2">
      <c r="A2712" s="1" t="s">
        <v>1542</v>
      </c>
      <c r="B2712" s="42">
        <v>86028874</v>
      </c>
      <c r="C2712" s="1" t="s">
        <v>4133</v>
      </c>
      <c r="D2712" s="1" t="s">
        <v>8</v>
      </c>
      <c r="E2712" s="1" t="s">
        <v>4012</v>
      </c>
      <c r="F2712" s="1" t="s">
        <v>1555</v>
      </c>
      <c r="G2712" s="1" t="s">
        <v>1551</v>
      </c>
      <c r="H2712" s="1" t="str">
        <f>VLOOKUP(F2712,城市对照表!$B:$C,2,0)</f>
        <v>东莞</v>
      </c>
      <c r="I2712" s="1" t="s">
        <v>11713</v>
      </c>
    </row>
    <row r="2713" spans="1:9" x14ac:dyDescent="0.2">
      <c r="A2713" s="1" t="s">
        <v>1542</v>
      </c>
      <c r="B2713" s="42">
        <v>86028877</v>
      </c>
      <c r="C2713" s="1" t="s">
        <v>4135</v>
      </c>
      <c r="D2713" s="1" t="s">
        <v>8</v>
      </c>
      <c r="E2713" s="1" t="s">
        <v>4012</v>
      </c>
      <c r="F2713" s="1" t="s">
        <v>1555</v>
      </c>
      <c r="G2713" s="1" t="s">
        <v>1551</v>
      </c>
      <c r="H2713" s="1" t="str">
        <f>VLOOKUP(F2713,城市对照表!$B:$C,2,0)</f>
        <v>东莞</v>
      </c>
      <c r="I2713" s="1" t="s">
        <v>11713</v>
      </c>
    </row>
    <row r="2714" spans="1:9" x14ac:dyDescent="0.2">
      <c r="A2714" s="1" t="s">
        <v>1542</v>
      </c>
      <c r="B2714" s="42">
        <v>86028878</v>
      </c>
      <c r="C2714" s="1" t="s">
        <v>4137</v>
      </c>
      <c r="D2714" s="1" t="s">
        <v>8</v>
      </c>
      <c r="E2714" s="1" t="s">
        <v>4012</v>
      </c>
      <c r="F2714" s="1" t="s">
        <v>1555</v>
      </c>
      <c r="G2714" s="1" t="s">
        <v>1551</v>
      </c>
      <c r="H2714" s="1" t="str">
        <f>VLOOKUP(F2714,城市对照表!$B:$C,2,0)</f>
        <v>东莞</v>
      </c>
      <c r="I2714" s="1" t="s">
        <v>11713</v>
      </c>
    </row>
    <row r="2715" spans="1:9" x14ac:dyDescent="0.2">
      <c r="A2715" s="1" t="s">
        <v>1542</v>
      </c>
      <c r="B2715" s="42">
        <v>86028880</v>
      </c>
      <c r="C2715" s="1" t="s">
        <v>4139</v>
      </c>
      <c r="D2715" s="1" t="s">
        <v>8</v>
      </c>
      <c r="E2715" s="1" t="s">
        <v>4012</v>
      </c>
      <c r="F2715" s="1" t="s">
        <v>1555</v>
      </c>
      <c r="G2715" s="1" t="s">
        <v>1551</v>
      </c>
      <c r="H2715" s="1" t="str">
        <f>VLOOKUP(F2715,城市对照表!$B:$C,2,0)</f>
        <v>东莞</v>
      </c>
      <c r="I2715" s="1" t="s">
        <v>11713</v>
      </c>
    </row>
    <row r="2716" spans="1:9" x14ac:dyDescent="0.2">
      <c r="A2716" s="1" t="s">
        <v>1542</v>
      </c>
      <c r="B2716" s="42">
        <v>86028881</v>
      </c>
      <c r="C2716" s="1" t="s">
        <v>4141</v>
      </c>
      <c r="D2716" s="1" t="s">
        <v>8</v>
      </c>
      <c r="E2716" s="1" t="s">
        <v>4012</v>
      </c>
      <c r="F2716" s="1" t="s">
        <v>1555</v>
      </c>
      <c r="G2716" s="1" t="s">
        <v>1551</v>
      </c>
      <c r="H2716" s="1" t="str">
        <f>VLOOKUP(F2716,城市对照表!$B:$C,2,0)</f>
        <v>东莞</v>
      </c>
      <c r="I2716" s="1" t="s">
        <v>11713</v>
      </c>
    </row>
    <row r="2717" spans="1:9" x14ac:dyDescent="0.2">
      <c r="A2717" s="1" t="s">
        <v>1542</v>
      </c>
      <c r="B2717" s="42">
        <v>86028884</v>
      </c>
      <c r="C2717" s="1" t="s">
        <v>4143</v>
      </c>
      <c r="D2717" s="1" t="s">
        <v>8</v>
      </c>
      <c r="E2717" s="1" t="s">
        <v>4012</v>
      </c>
      <c r="F2717" s="1" t="s">
        <v>1555</v>
      </c>
      <c r="G2717" s="1" t="s">
        <v>1551</v>
      </c>
      <c r="H2717" s="1" t="str">
        <f>VLOOKUP(F2717,城市对照表!$B:$C,2,0)</f>
        <v>东莞</v>
      </c>
      <c r="I2717" s="1" t="s">
        <v>11713</v>
      </c>
    </row>
    <row r="2718" spans="1:9" x14ac:dyDescent="0.2">
      <c r="A2718" s="1" t="s">
        <v>1542</v>
      </c>
      <c r="B2718" s="42">
        <v>86028887</v>
      </c>
      <c r="C2718" s="1" t="s">
        <v>4145</v>
      </c>
      <c r="D2718" s="1" t="s">
        <v>8</v>
      </c>
      <c r="E2718" s="1" t="s">
        <v>4012</v>
      </c>
      <c r="F2718" s="1" t="s">
        <v>1555</v>
      </c>
      <c r="G2718" s="1" t="s">
        <v>1551</v>
      </c>
      <c r="H2718" s="1" t="str">
        <f>VLOOKUP(F2718,城市对照表!$B:$C,2,0)</f>
        <v>东莞</v>
      </c>
      <c r="I2718" s="1" t="s">
        <v>11713</v>
      </c>
    </row>
    <row r="2719" spans="1:9" x14ac:dyDescent="0.2">
      <c r="A2719" s="1" t="s">
        <v>1542</v>
      </c>
      <c r="B2719" s="42">
        <v>86028888</v>
      </c>
      <c r="C2719" s="1" t="s">
        <v>4147</v>
      </c>
      <c r="D2719" s="1" t="s">
        <v>8</v>
      </c>
      <c r="E2719" s="1" t="s">
        <v>4012</v>
      </c>
      <c r="F2719" s="1" t="s">
        <v>1555</v>
      </c>
      <c r="G2719" s="1" t="s">
        <v>1551</v>
      </c>
      <c r="H2719" s="1" t="str">
        <f>VLOOKUP(F2719,城市对照表!$B:$C,2,0)</f>
        <v>东莞</v>
      </c>
      <c r="I2719" s="1" t="s">
        <v>11713</v>
      </c>
    </row>
    <row r="2720" spans="1:9" x14ac:dyDescent="0.2">
      <c r="A2720" s="1" t="s">
        <v>1542</v>
      </c>
      <c r="B2720" s="42">
        <v>86046937</v>
      </c>
      <c r="C2720" s="1" t="s">
        <v>4149</v>
      </c>
      <c r="D2720" s="1" t="s">
        <v>1215</v>
      </c>
      <c r="E2720" s="1" t="s">
        <v>4150</v>
      </c>
      <c r="F2720" s="1" t="s">
        <v>1624</v>
      </c>
      <c r="G2720" s="1" t="s">
        <v>1551</v>
      </c>
      <c r="H2720" s="1" t="str">
        <f>VLOOKUP(F2720,城市对照表!$B:$C,2,0)</f>
        <v>深圳</v>
      </c>
      <c r="I2720" s="1" t="s">
        <v>11713</v>
      </c>
    </row>
    <row r="2721" spans="1:9" x14ac:dyDescent="0.2">
      <c r="A2721" s="1" t="s">
        <v>1542</v>
      </c>
      <c r="B2721" s="42">
        <v>11666203</v>
      </c>
      <c r="C2721" s="1" t="s">
        <v>4152</v>
      </c>
      <c r="D2721" s="1" t="s">
        <v>38</v>
      </c>
      <c r="E2721" s="1" t="s">
        <v>39</v>
      </c>
      <c r="F2721" s="1" t="s">
        <v>1995</v>
      </c>
      <c r="G2721" s="1" t="s">
        <v>1551</v>
      </c>
      <c r="H2721" s="1" t="str">
        <f>VLOOKUP(F2721,城市对照表!$B:$C,2,0)</f>
        <v>湛江</v>
      </c>
      <c r="I2721" s="1" t="s">
        <v>11713</v>
      </c>
    </row>
    <row r="2722" spans="1:9" x14ac:dyDescent="0.2">
      <c r="A2722" s="1" t="s">
        <v>1542</v>
      </c>
      <c r="B2722" s="42">
        <v>11666277</v>
      </c>
      <c r="C2722" s="1" t="s">
        <v>4154</v>
      </c>
      <c r="D2722" s="1" t="s">
        <v>38</v>
      </c>
      <c r="E2722" s="1" t="s">
        <v>39</v>
      </c>
      <c r="F2722" s="1" t="s">
        <v>1624</v>
      </c>
      <c r="G2722" s="1" t="s">
        <v>1551</v>
      </c>
      <c r="H2722" s="1" t="str">
        <f>VLOOKUP(F2722,城市对照表!$B:$C,2,0)</f>
        <v>深圳</v>
      </c>
      <c r="I2722" s="1" t="s">
        <v>11713</v>
      </c>
    </row>
    <row r="2723" spans="1:9" x14ac:dyDescent="0.2">
      <c r="A2723" s="1" t="s">
        <v>1542</v>
      </c>
      <c r="B2723" s="42">
        <v>11666306</v>
      </c>
      <c r="C2723" s="1" t="s">
        <v>4156</v>
      </c>
      <c r="D2723" s="1" t="s">
        <v>38</v>
      </c>
      <c r="E2723" s="1" t="s">
        <v>39</v>
      </c>
      <c r="F2723" s="1" t="s">
        <v>1624</v>
      </c>
      <c r="G2723" s="1" t="s">
        <v>1551</v>
      </c>
      <c r="H2723" s="1" t="str">
        <f>VLOOKUP(F2723,城市对照表!$B:$C,2,0)</f>
        <v>深圳</v>
      </c>
      <c r="I2723" s="1" t="s">
        <v>11713</v>
      </c>
    </row>
    <row r="2724" spans="1:9" x14ac:dyDescent="0.2">
      <c r="A2724" s="1" t="s">
        <v>1542</v>
      </c>
      <c r="B2724" s="42">
        <v>11666319</v>
      </c>
      <c r="C2724" s="1" t="s">
        <v>4158</v>
      </c>
      <c r="D2724" s="1" t="s">
        <v>38</v>
      </c>
      <c r="E2724" s="1" t="s">
        <v>39</v>
      </c>
      <c r="F2724" s="1" t="s">
        <v>1938</v>
      </c>
      <c r="G2724" s="1" t="s">
        <v>1551</v>
      </c>
      <c r="H2724" s="1" t="str">
        <f>VLOOKUP(F2724,城市对照表!$B:$C,2,0)</f>
        <v>佛山</v>
      </c>
      <c r="I2724" s="1" t="s">
        <v>11713</v>
      </c>
    </row>
    <row r="2725" spans="1:9" x14ac:dyDescent="0.2">
      <c r="A2725" s="1" t="s">
        <v>1542</v>
      </c>
      <c r="B2725" s="42">
        <v>11666322</v>
      </c>
      <c r="C2725" s="1" t="s">
        <v>4160</v>
      </c>
      <c r="D2725" s="1" t="s">
        <v>38</v>
      </c>
      <c r="E2725" s="1" t="s">
        <v>39</v>
      </c>
      <c r="F2725" s="1" t="s">
        <v>1624</v>
      </c>
      <c r="G2725" s="1" t="s">
        <v>1551</v>
      </c>
      <c r="H2725" s="1" t="str">
        <f>VLOOKUP(F2725,城市对照表!$B:$C,2,0)</f>
        <v>深圳</v>
      </c>
      <c r="I2725" s="1" t="s">
        <v>11713</v>
      </c>
    </row>
    <row r="2726" spans="1:9" x14ac:dyDescent="0.2">
      <c r="A2726" s="1" t="s">
        <v>1542</v>
      </c>
      <c r="B2726" s="42">
        <v>11666349</v>
      </c>
      <c r="C2726" s="1" t="s">
        <v>4162</v>
      </c>
      <c r="D2726" s="1" t="s">
        <v>38</v>
      </c>
      <c r="E2726" s="1" t="s">
        <v>39</v>
      </c>
      <c r="F2726" s="1" t="s">
        <v>1624</v>
      </c>
      <c r="G2726" s="1" t="s">
        <v>1551</v>
      </c>
      <c r="H2726" s="1" t="str">
        <f>VLOOKUP(F2726,城市对照表!$B:$C,2,0)</f>
        <v>深圳</v>
      </c>
      <c r="I2726" s="1" t="s">
        <v>11713</v>
      </c>
    </row>
    <row r="2727" spans="1:9" x14ac:dyDescent="0.2">
      <c r="A2727" s="1" t="s">
        <v>1542</v>
      </c>
      <c r="B2727" s="42">
        <v>12616822</v>
      </c>
      <c r="C2727" s="1" t="s">
        <v>4164</v>
      </c>
      <c r="D2727" s="1" t="s">
        <v>8</v>
      </c>
      <c r="E2727" s="1" t="s">
        <v>1675</v>
      </c>
      <c r="F2727" s="1" t="s">
        <v>1624</v>
      </c>
      <c r="G2727" s="1" t="s">
        <v>1551</v>
      </c>
      <c r="H2727" s="1" t="str">
        <f>VLOOKUP(F2727,城市对照表!$B:$C,2,0)</f>
        <v>深圳</v>
      </c>
      <c r="I2727" s="1" t="s">
        <v>11713</v>
      </c>
    </row>
    <row r="2728" spans="1:9" x14ac:dyDescent="0.2">
      <c r="A2728" s="1" t="s">
        <v>1542</v>
      </c>
      <c r="B2728" s="42">
        <v>12619875</v>
      </c>
      <c r="C2728" s="1" t="s">
        <v>4166</v>
      </c>
      <c r="D2728" s="1" t="s">
        <v>35</v>
      </c>
      <c r="E2728" s="1" t="s">
        <v>4167</v>
      </c>
      <c r="F2728" s="1" t="s">
        <v>1542</v>
      </c>
      <c r="G2728" s="1" t="s">
        <v>1551</v>
      </c>
      <c r="H2728" s="1" t="str">
        <f>VLOOKUP(F2728,城市对照表!$B:$C,2,0)</f>
        <v>广州</v>
      </c>
      <c r="I2728" s="1" t="s">
        <v>11713</v>
      </c>
    </row>
    <row r="2729" spans="1:9" x14ac:dyDescent="0.2">
      <c r="A2729" s="1" t="s">
        <v>1542</v>
      </c>
      <c r="B2729" s="42">
        <v>80051044</v>
      </c>
      <c r="C2729" s="1" t="s">
        <v>4169</v>
      </c>
      <c r="D2729" s="1" t="s">
        <v>8</v>
      </c>
      <c r="E2729" s="1" t="s">
        <v>1959</v>
      </c>
      <c r="F2729" s="1" t="s">
        <v>1995</v>
      </c>
      <c r="G2729" s="1" t="s">
        <v>1551</v>
      </c>
      <c r="H2729" s="1" t="str">
        <f>VLOOKUP(F2729,城市对照表!$B:$C,2,0)</f>
        <v>湛江</v>
      </c>
      <c r="I2729" s="1" t="s">
        <v>11713</v>
      </c>
    </row>
    <row r="2730" spans="1:9" x14ac:dyDescent="0.2">
      <c r="A2730" s="1" t="s">
        <v>1542</v>
      </c>
      <c r="B2730" s="42">
        <v>80051045</v>
      </c>
      <c r="C2730" s="1" t="s">
        <v>4171</v>
      </c>
      <c r="D2730" s="1" t="s">
        <v>8</v>
      </c>
      <c r="E2730" s="1" t="s">
        <v>1959</v>
      </c>
      <c r="F2730" s="1" t="s">
        <v>1542</v>
      </c>
      <c r="G2730" s="1" t="s">
        <v>1551</v>
      </c>
      <c r="H2730" s="1" t="str">
        <f>VLOOKUP(F2730,城市对照表!$B:$C,2,0)</f>
        <v>广州</v>
      </c>
      <c r="I2730" s="1" t="s">
        <v>11713</v>
      </c>
    </row>
    <row r="2731" spans="1:9" x14ac:dyDescent="0.2">
      <c r="A2731" s="1" t="s">
        <v>1542</v>
      </c>
      <c r="B2731" s="42">
        <v>80051047</v>
      </c>
      <c r="C2731" s="1" t="s">
        <v>4173</v>
      </c>
      <c r="D2731" s="1" t="s">
        <v>8</v>
      </c>
      <c r="E2731" s="1" t="s">
        <v>1959</v>
      </c>
      <c r="F2731" s="1" t="s">
        <v>1607</v>
      </c>
      <c r="G2731" s="1" t="s">
        <v>1551</v>
      </c>
      <c r="H2731" s="1" t="str">
        <f>VLOOKUP(F2731,城市对照表!$B:$C,2,0)</f>
        <v>惠州</v>
      </c>
      <c r="I2731" s="1" t="s">
        <v>11713</v>
      </c>
    </row>
    <row r="2732" spans="1:9" x14ac:dyDescent="0.2">
      <c r="A2732" s="1" t="s">
        <v>1542</v>
      </c>
      <c r="B2732" s="42">
        <v>80051048</v>
      </c>
      <c r="C2732" s="1" t="s">
        <v>4175</v>
      </c>
      <c r="D2732" s="1" t="s">
        <v>8</v>
      </c>
      <c r="E2732" s="1" t="s">
        <v>1959</v>
      </c>
      <c r="F2732" s="1" t="s">
        <v>11052</v>
      </c>
      <c r="G2732" s="1" t="s">
        <v>1551</v>
      </c>
      <c r="H2732" s="1" t="str">
        <f>VLOOKUP(F2732,城市对照表!$B:$C,2,0)</f>
        <v>江门</v>
      </c>
      <c r="I2732" s="1" t="s">
        <v>11713</v>
      </c>
    </row>
    <row r="2733" spans="1:9" x14ac:dyDescent="0.2">
      <c r="A2733" s="1" t="s">
        <v>1542</v>
      </c>
      <c r="B2733" s="42">
        <v>80051049</v>
      </c>
      <c r="C2733" s="1" t="s">
        <v>4177</v>
      </c>
      <c r="D2733" s="1" t="s">
        <v>8</v>
      </c>
      <c r="E2733" s="1" t="s">
        <v>1959</v>
      </c>
      <c r="F2733" s="1" t="s">
        <v>11048</v>
      </c>
      <c r="G2733" s="1" t="s">
        <v>1551</v>
      </c>
      <c r="H2733" s="1" t="str">
        <f>VLOOKUP(F2733,城市对照表!$B:$C,2,0)</f>
        <v>广州</v>
      </c>
      <c r="I2733" s="1" t="s">
        <v>11713</v>
      </c>
    </row>
    <row r="2734" spans="1:9" x14ac:dyDescent="0.2">
      <c r="A2734" s="1" t="s">
        <v>1542</v>
      </c>
      <c r="B2734" s="42">
        <v>80052514</v>
      </c>
      <c r="C2734" s="1" t="s">
        <v>4179</v>
      </c>
      <c r="D2734" s="1" t="s">
        <v>35</v>
      </c>
      <c r="E2734" s="1" t="s">
        <v>1959</v>
      </c>
      <c r="F2734" s="1" t="s">
        <v>1856</v>
      </c>
      <c r="G2734" s="1" t="s">
        <v>1551</v>
      </c>
      <c r="H2734" s="1" t="str">
        <f>VLOOKUP(F2734,城市对照表!$B:$C,2,0)</f>
        <v>茂名</v>
      </c>
      <c r="I2734" s="1" t="s">
        <v>11713</v>
      </c>
    </row>
    <row r="2735" spans="1:9" x14ac:dyDescent="0.2">
      <c r="A2735" s="1" t="s">
        <v>1542</v>
      </c>
      <c r="B2735" s="42">
        <v>80052517</v>
      </c>
      <c r="C2735" s="1" t="s">
        <v>4181</v>
      </c>
      <c r="D2735" s="1" t="s">
        <v>35</v>
      </c>
      <c r="E2735" s="1" t="s">
        <v>1959</v>
      </c>
      <c r="F2735" s="1" t="s">
        <v>1707</v>
      </c>
      <c r="G2735" s="1" t="s">
        <v>1551</v>
      </c>
      <c r="H2735" s="1" t="str">
        <f>VLOOKUP(F2735,城市对照表!$B:$C,2,0)</f>
        <v>韶关</v>
      </c>
      <c r="I2735" s="1" t="s">
        <v>11713</v>
      </c>
    </row>
    <row r="2736" spans="1:9" x14ac:dyDescent="0.2">
      <c r="A2736" s="1" t="s">
        <v>1542</v>
      </c>
      <c r="B2736" s="42">
        <v>80052524</v>
      </c>
      <c r="C2736" s="1" t="s">
        <v>4183</v>
      </c>
      <c r="D2736" s="1" t="s">
        <v>35</v>
      </c>
      <c r="E2736" s="1" t="s">
        <v>1959</v>
      </c>
      <c r="F2736" s="1" t="s">
        <v>1624</v>
      </c>
      <c r="G2736" s="1" t="s">
        <v>1551</v>
      </c>
      <c r="H2736" s="1" t="str">
        <f>VLOOKUP(F2736,城市对照表!$B:$C,2,0)</f>
        <v>深圳</v>
      </c>
      <c r="I2736" s="1" t="s">
        <v>11713</v>
      </c>
    </row>
    <row r="2737" spans="1:9" x14ac:dyDescent="0.2">
      <c r="A2737" s="1" t="s">
        <v>1542</v>
      </c>
      <c r="B2737" s="42">
        <v>80052526</v>
      </c>
      <c r="C2737" s="1" t="s">
        <v>4185</v>
      </c>
      <c r="D2737" s="1" t="s">
        <v>35</v>
      </c>
      <c r="E2737" s="1" t="s">
        <v>1959</v>
      </c>
      <c r="F2737" s="1" t="s">
        <v>11048</v>
      </c>
      <c r="G2737" s="1" t="s">
        <v>1551</v>
      </c>
      <c r="H2737" s="1" t="str">
        <f>VLOOKUP(F2737,城市对照表!$B:$C,2,0)</f>
        <v>广州</v>
      </c>
      <c r="I2737" s="1" t="s">
        <v>11713</v>
      </c>
    </row>
    <row r="2738" spans="1:9" x14ac:dyDescent="0.2">
      <c r="A2738" s="1" t="s">
        <v>1542</v>
      </c>
      <c r="B2738" s="42">
        <v>80052527</v>
      </c>
      <c r="C2738" s="1" t="s">
        <v>4187</v>
      </c>
      <c r="D2738" s="1" t="s">
        <v>35</v>
      </c>
      <c r="E2738" s="1" t="s">
        <v>1959</v>
      </c>
      <c r="F2738" s="1" t="s">
        <v>11050</v>
      </c>
      <c r="G2738" s="1" t="s">
        <v>1551</v>
      </c>
      <c r="H2738" s="1" t="str">
        <f>VLOOKUP(F2738,城市对照表!$B:$C,2,0)</f>
        <v>佛山</v>
      </c>
      <c r="I2738" s="1" t="s">
        <v>11713</v>
      </c>
    </row>
    <row r="2739" spans="1:9" x14ac:dyDescent="0.2">
      <c r="A2739" s="1" t="s">
        <v>1542</v>
      </c>
      <c r="B2739" s="42">
        <v>80052528</v>
      </c>
      <c r="C2739" s="1" t="s">
        <v>4189</v>
      </c>
      <c r="D2739" s="1" t="s">
        <v>35</v>
      </c>
      <c r="E2739" s="1" t="s">
        <v>1959</v>
      </c>
      <c r="F2739" s="1" t="s">
        <v>1624</v>
      </c>
      <c r="G2739" s="1" t="s">
        <v>1551</v>
      </c>
      <c r="H2739" s="1" t="str">
        <f>VLOOKUP(F2739,城市对照表!$B:$C,2,0)</f>
        <v>深圳</v>
      </c>
      <c r="I2739" s="1" t="s">
        <v>11713</v>
      </c>
    </row>
    <row r="2740" spans="1:9" x14ac:dyDescent="0.2">
      <c r="A2740" s="1" t="s">
        <v>1542</v>
      </c>
      <c r="B2740" s="42">
        <v>80052529</v>
      </c>
      <c r="C2740" s="1" t="s">
        <v>4191</v>
      </c>
      <c r="D2740" s="1" t="s">
        <v>35</v>
      </c>
      <c r="E2740" s="1" t="s">
        <v>1959</v>
      </c>
      <c r="F2740" s="1" t="s">
        <v>1691</v>
      </c>
      <c r="G2740" s="1" t="s">
        <v>1547</v>
      </c>
      <c r="H2740" s="1" t="str">
        <f>VLOOKUP(F2740,城市对照表!$B:$C,2,0)</f>
        <v>桂林</v>
      </c>
      <c r="I2740" s="1" t="s">
        <v>11713</v>
      </c>
    </row>
    <row r="2741" spans="1:9" x14ac:dyDescent="0.2">
      <c r="A2741" s="1" t="s">
        <v>1542</v>
      </c>
      <c r="B2741" s="42">
        <v>80052530</v>
      </c>
      <c r="C2741" s="1" t="s">
        <v>4193</v>
      </c>
      <c r="D2741" s="1" t="s">
        <v>35</v>
      </c>
      <c r="E2741" s="1" t="s">
        <v>1959</v>
      </c>
      <c r="F2741" s="1" t="s">
        <v>1607</v>
      </c>
      <c r="G2741" s="1" t="s">
        <v>1551</v>
      </c>
      <c r="H2741" s="1" t="str">
        <f>VLOOKUP(F2741,城市对照表!$B:$C,2,0)</f>
        <v>惠州</v>
      </c>
      <c r="I2741" s="1" t="s">
        <v>11713</v>
      </c>
    </row>
    <row r="2742" spans="1:9" x14ac:dyDescent="0.2">
      <c r="A2742" s="1" t="s">
        <v>1542</v>
      </c>
      <c r="B2742" s="42">
        <v>80052531</v>
      </c>
      <c r="C2742" s="1" t="s">
        <v>4195</v>
      </c>
      <c r="D2742" s="1" t="s">
        <v>35</v>
      </c>
      <c r="E2742" s="1" t="s">
        <v>1959</v>
      </c>
      <c r="F2742" s="1" t="s">
        <v>1555</v>
      </c>
      <c r="G2742" s="1" t="s">
        <v>1551</v>
      </c>
      <c r="H2742" s="1" t="str">
        <f>VLOOKUP(F2742,城市对照表!$B:$C,2,0)</f>
        <v>东莞</v>
      </c>
      <c r="I2742" s="1" t="s">
        <v>11713</v>
      </c>
    </row>
    <row r="2743" spans="1:9" x14ac:dyDescent="0.2">
      <c r="A2743" s="1" t="s">
        <v>1542</v>
      </c>
      <c r="B2743" s="42">
        <v>80052532</v>
      </c>
      <c r="C2743" s="1" t="s">
        <v>4197</v>
      </c>
      <c r="D2743" s="1" t="s">
        <v>35</v>
      </c>
      <c r="E2743" s="1" t="s">
        <v>1959</v>
      </c>
      <c r="F2743" s="1" t="s">
        <v>1624</v>
      </c>
      <c r="G2743" s="1" t="s">
        <v>1551</v>
      </c>
      <c r="H2743" s="1" t="str">
        <f>VLOOKUP(F2743,城市对照表!$B:$C,2,0)</f>
        <v>深圳</v>
      </c>
      <c r="I2743" s="1" t="s">
        <v>11713</v>
      </c>
    </row>
    <row r="2744" spans="1:9" x14ac:dyDescent="0.2">
      <c r="A2744" s="1" t="s">
        <v>1542</v>
      </c>
      <c r="B2744" s="42">
        <v>80052533</v>
      </c>
      <c r="C2744" s="1" t="s">
        <v>4199</v>
      </c>
      <c r="D2744" s="1" t="s">
        <v>35</v>
      </c>
      <c r="E2744" s="1" t="s">
        <v>1959</v>
      </c>
      <c r="F2744" s="1" t="s">
        <v>1577</v>
      </c>
      <c r="G2744" s="1" t="s">
        <v>1551</v>
      </c>
      <c r="H2744" s="1" t="str">
        <f>VLOOKUP(F2744,城市对照表!$B:$C,2,0)</f>
        <v>中山</v>
      </c>
      <c r="I2744" s="1" t="s">
        <v>11713</v>
      </c>
    </row>
    <row r="2745" spans="1:9" x14ac:dyDescent="0.2">
      <c r="A2745" s="1" t="s">
        <v>1542</v>
      </c>
      <c r="B2745" s="42">
        <v>80052534</v>
      </c>
      <c r="C2745" s="1" t="s">
        <v>4201</v>
      </c>
      <c r="D2745" s="1" t="s">
        <v>35</v>
      </c>
      <c r="E2745" s="1" t="s">
        <v>1959</v>
      </c>
      <c r="F2745" s="1" t="s">
        <v>11058</v>
      </c>
      <c r="G2745" s="1" t="s">
        <v>1551</v>
      </c>
      <c r="H2745" s="1" t="str">
        <f>VLOOKUP(F2745,城市对照表!$B:$C,2,0)</f>
        <v>佛山</v>
      </c>
      <c r="I2745" s="1" t="s">
        <v>11713</v>
      </c>
    </row>
    <row r="2746" spans="1:9" x14ac:dyDescent="0.2">
      <c r="A2746" s="1" t="s">
        <v>1542</v>
      </c>
      <c r="B2746" s="42">
        <v>80052535</v>
      </c>
      <c r="C2746" s="1" t="s">
        <v>4203</v>
      </c>
      <c r="D2746" s="1" t="s">
        <v>35</v>
      </c>
      <c r="E2746" s="1" t="s">
        <v>1959</v>
      </c>
      <c r="F2746" s="1" t="s">
        <v>1546</v>
      </c>
      <c r="G2746" s="1" t="s">
        <v>1547</v>
      </c>
      <c r="H2746" s="1" t="str">
        <f>VLOOKUP(F2746,城市对照表!$B:$C,2,0)</f>
        <v>柳州</v>
      </c>
      <c r="I2746" s="1" t="s">
        <v>11713</v>
      </c>
    </row>
    <row r="2747" spans="1:9" x14ac:dyDescent="0.2">
      <c r="A2747" s="1" t="s">
        <v>1542</v>
      </c>
      <c r="B2747" s="42">
        <v>80052537</v>
      </c>
      <c r="C2747" s="1" t="s">
        <v>4205</v>
      </c>
      <c r="D2747" s="1" t="s">
        <v>35</v>
      </c>
      <c r="E2747" s="1" t="s">
        <v>1959</v>
      </c>
      <c r="F2747" s="1" t="s">
        <v>11063</v>
      </c>
      <c r="G2747" s="1" t="s">
        <v>1551</v>
      </c>
      <c r="H2747" s="1" t="str">
        <f>VLOOKUP(F2747,城市对照表!$B:$C,2,0)</f>
        <v>佛山</v>
      </c>
      <c r="I2747" s="1" t="s">
        <v>11713</v>
      </c>
    </row>
    <row r="2748" spans="1:9" x14ac:dyDescent="0.2">
      <c r="A2748" s="1" t="s">
        <v>1542</v>
      </c>
      <c r="B2748" s="42">
        <v>80052539</v>
      </c>
      <c r="C2748" s="1" t="s">
        <v>4207</v>
      </c>
      <c r="D2748" s="1" t="s">
        <v>35</v>
      </c>
      <c r="E2748" s="1" t="s">
        <v>1959</v>
      </c>
      <c r="F2748" s="1" t="s">
        <v>1778</v>
      </c>
      <c r="G2748" s="1" t="s">
        <v>1547</v>
      </c>
      <c r="H2748" s="1" t="str">
        <f>VLOOKUP(F2748,城市对照表!$B:$C,2,0)</f>
        <v>南宁</v>
      </c>
      <c r="I2748" s="1" t="s">
        <v>11713</v>
      </c>
    </row>
    <row r="2749" spans="1:9" x14ac:dyDescent="0.2">
      <c r="A2749" s="1" t="s">
        <v>1542</v>
      </c>
      <c r="B2749" s="42">
        <v>80052542</v>
      </c>
      <c r="C2749" s="1" t="s">
        <v>4209</v>
      </c>
      <c r="D2749" s="1" t="s">
        <v>35</v>
      </c>
      <c r="E2749" s="1" t="s">
        <v>1959</v>
      </c>
      <c r="F2749" s="1" t="s">
        <v>1542</v>
      </c>
      <c r="G2749" s="1" t="s">
        <v>1551</v>
      </c>
      <c r="H2749" s="1" t="str">
        <f>VLOOKUP(F2749,城市对照表!$B:$C,2,0)</f>
        <v>广州</v>
      </c>
      <c r="I2749" s="1" t="s">
        <v>11713</v>
      </c>
    </row>
    <row r="2750" spans="1:9" x14ac:dyDescent="0.2">
      <c r="A2750" s="1" t="s">
        <v>1542</v>
      </c>
      <c r="B2750" s="42">
        <v>80052544</v>
      </c>
      <c r="C2750" s="1" t="s">
        <v>4211</v>
      </c>
      <c r="D2750" s="1" t="s">
        <v>35</v>
      </c>
      <c r="E2750" s="1" t="s">
        <v>1959</v>
      </c>
      <c r="F2750" s="1" t="s">
        <v>11048</v>
      </c>
      <c r="G2750" s="1" t="s">
        <v>1551</v>
      </c>
      <c r="H2750" s="1" t="str">
        <f>VLOOKUP(F2750,城市对照表!$B:$C,2,0)</f>
        <v>广州</v>
      </c>
      <c r="I2750" s="1" t="s">
        <v>11713</v>
      </c>
    </row>
    <row r="2751" spans="1:9" x14ac:dyDescent="0.2">
      <c r="A2751" s="1" t="s">
        <v>1542</v>
      </c>
      <c r="B2751" s="42">
        <v>80052545</v>
      </c>
      <c r="C2751" s="1" t="s">
        <v>4213</v>
      </c>
      <c r="D2751" s="1" t="s">
        <v>35</v>
      </c>
      <c r="E2751" s="1" t="s">
        <v>1959</v>
      </c>
      <c r="F2751" s="1" t="s">
        <v>1691</v>
      </c>
      <c r="G2751" s="1" t="s">
        <v>1547</v>
      </c>
      <c r="H2751" s="1" t="str">
        <f>VLOOKUP(F2751,城市对照表!$B:$C,2,0)</f>
        <v>桂林</v>
      </c>
      <c r="I2751" s="1" t="s">
        <v>11713</v>
      </c>
    </row>
    <row r="2752" spans="1:9" x14ac:dyDescent="0.2">
      <c r="A2752" s="1" t="s">
        <v>1542</v>
      </c>
      <c r="B2752" s="42">
        <v>80052546</v>
      </c>
      <c r="C2752" s="1" t="s">
        <v>4215</v>
      </c>
      <c r="D2752" s="1" t="s">
        <v>35</v>
      </c>
      <c r="E2752" s="1" t="s">
        <v>1959</v>
      </c>
      <c r="F2752" s="1" t="s">
        <v>1814</v>
      </c>
      <c r="G2752" s="1" t="s">
        <v>1551</v>
      </c>
      <c r="H2752" s="1" t="str">
        <f>VLOOKUP(F2752,城市对照表!$B:$C,2,0)</f>
        <v>珠海</v>
      </c>
      <c r="I2752" s="1" t="s">
        <v>11713</v>
      </c>
    </row>
    <row r="2753" spans="1:9" x14ac:dyDescent="0.2">
      <c r="A2753" s="1" t="s">
        <v>1542</v>
      </c>
      <c r="B2753" s="42">
        <v>80052547</v>
      </c>
      <c r="C2753" s="1" t="s">
        <v>4217</v>
      </c>
      <c r="D2753" s="1" t="s">
        <v>35</v>
      </c>
      <c r="E2753" s="1" t="s">
        <v>1959</v>
      </c>
      <c r="F2753" s="1" t="s">
        <v>1555</v>
      </c>
      <c r="G2753" s="1" t="s">
        <v>1551</v>
      </c>
      <c r="H2753" s="1" t="str">
        <f>VLOOKUP(F2753,城市对照表!$B:$C,2,0)</f>
        <v>东莞</v>
      </c>
      <c r="I2753" s="1" t="s">
        <v>11713</v>
      </c>
    </row>
    <row r="2754" spans="1:9" x14ac:dyDescent="0.2">
      <c r="A2754" s="1" t="s">
        <v>1542</v>
      </c>
      <c r="B2754" s="42">
        <v>80052548</v>
      </c>
      <c r="C2754" s="1" t="s">
        <v>4219</v>
      </c>
      <c r="D2754" s="1" t="s">
        <v>35</v>
      </c>
      <c r="E2754" s="1" t="s">
        <v>1959</v>
      </c>
      <c r="F2754" s="1" t="s">
        <v>1555</v>
      </c>
      <c r="G2754" s="1" t="s">
        <v>1551</v>
      </c>
      <c r="H2754" s="1" t="str">
        <f>VLOOKUP(F2754,城市对照表!$B:$C,2,0)</f>
        <v>东莞</v>
      </c>
      <c r="I2754" s="1" t="s">
        <v>11713</v>
      </c>
    </row>
    <row r="2755" spans="1:9" x14ac:dyDescent="0.2">
      <c r="A2755" s="1" t="s">
        <v>1542</v>
      </c>
      <c r="B2755" s="42">
        <v>80052549</v>
      </c>
      <c r="C2755" s="1" t="s">
        <v>4221</v>
      </c>
      <c r="D2755" s="1" t="s">
        <v>35</v>
      </c>
      <c r="E2755" s="1" t="s">
        <v>1959</v>
      </c>
      <c r="F2755" s="1" t="s">
        <v>1624</v>
      </c>
      <c r="G2755" s="1" t="s">
        <v>1551</v>
      </c>
      <c r="H2755" s="1" t="str">
        <f>VLOOKUP(F2755,城市对照表!$B:$C,2,0)</f>
        <v>深圳</v>
      </c>
      <c r="I2755" s="1" t="s">
        <v>11713</v>
      </c>
    </row>
    <row r="2756" spans="1:9" x14ac:dyDescent="0.2">
      <c r="A2756" s="1" t="s">
        <v>1542</v>
      </c>
      <c r="B2756" s="42">
        <v>80052550</v>
      </c>
      <c r="C2756" s="1" t="s">
        <v>4223</v>
      </c>
      <c r="D2756" s="1" t="s">
        <v>35</v>
      </c>
      <c r="E2756" s="1" t="s">
        <v>1959</v>
      </c>
      <c r="F2756" s="1" t="s">
        <v>1570</v>
      </c>
      <c r="G2756" s="1" t="s">
        <v>1551</v>
      </c>
      <c r="H2756" s="1" t="str">
        <f>VLOOKUP(F2756,城市对照表!$B:$C,2,0)</f>
        <v>云浮</v>
      </c>
      <c r="I2756" s="1" t="s">
        <v>11713</v>
      </c>
    </row>
    <row r="2757" spans="1:9" x14ac:dyDescent="0.2">
      <c r="A2757" s="1" t="s">
        <v>1542</v>
      </c>
      <c r="B2757" s="42">
        <v>80052551</v>
      </c>
      <c r="C2757" s="1" t="s">
        <v>4225</v>
      </c>
      <c r="D2757" s="1" t="s">
        <v>35</v>
      </c>
      <c r="E2757" s="1" t="s">
        <v>1959</v>
      </c>
      <c r="F2757" s="1" t="s">
        <v>1562</v>
      </c>
      <c r="G2757" s="1" t="s">
        <v>1563</v>
      </c>
      <c r="H2757" s="1" t="str">
        <f>VLOOKUP(F2757,城市对照表!$B:$C,2,0)</f>
        <v>海口</v>
      </c>
      <c r="I2757" s="1" t="s">
        <v>11713</v>
      </c>
    </row>
    <row r="2758" spans="1:9" x14ac:dyDescent="0.2">
      <c r="A2758" s="1" t="s">
        <v>1542</v>
      </c>
      <c r="B2758" s="42">
        <v>80052552</v>
      </c>
      <c r="C2758" s="1" t="s">
        <v>4227</v>
      </c>
      <c r="D2758" s="1" t="s">
        <v>35</v>
      </c>
      <c r="E2758" s="1" t="s">
        <v>1959</v>
      </c>
      <c r="F2758" s="1" t="s">
        <v>11064</v>
      </c>
      <c r="G2758" s="1" t="s">
        <v>1563</v>
      </c>
      <c r="H2758" s="1" t="str">
        <f>VLOOKUP(F2758,城市对照表!$B:$C,2,0)</f>
        <v>海口</v>
      </c>
      <c r="I2758" s="1" t="s">
        <v>11713</v>
      </c>
    </row>
    <row r="2759" spans="1:9" x14ac:dyDescent="0.2">
      <c r="A2759" s="1" t="s">
        <v>1542</v>
      </c>
      <c r="B2759" s="42">
        <v>80052553</v>
      </c>
      <c r="C2759" s="1" t="s">
        <v>4229</v>
      </c>
      <c r="D2759" s="1" t="s">
        <v>35</v>
      </c>
      <c r="E2759" s="1" t="s">
        <v>1959</v>
      </c>
      <c r="F2759" s="1" t="s">
        <v>1577</v>
      </c>
      <c r="G2759" s="1" t="s">
        <v>1551</v>
      </c>
      <c r="H2759" s="1" t="str">
        <f>VLOOKUP(F2759,城市对照表!$B:$C,2,0)</f>
        <v>中山</v>
      </c>
      <c r="I2759" s="1" t="s">
        <v>11713</v>
      </c>
    </row>
    <row r="2760" spans="1:9" x14ac:dyDescent="0.2">
      <c r="A2760" s="1" t="s">
        <v>1542</v>
      </c>
      <c r="B2760" s="42">
        <v>80052554</v>
      </c>
      <c r="C2760" s="1" t="s">
        <v>4231</v>
      </c>
      <c r="D2760" s="1" t="s">
        <v>35</v>
      </c>
      <c r="E2760" s="1" t="s">
        <v>1959</v>
      </c>
      <c r="F2760" s="1" t="s">
        <v>1577</v>
      </c>
      <c r="G2760" s="1" t="s">
        <v>1551</v>
      </c>
      <c r="H2760" s="1" t="str">
        <f>VLOOKUP(F2760,城市对照表!$B:$C,2,0)</f>
        <v>中山</v>
      </c>
      <c r="I2760" s="1" t="s">
        <v>11713</v>
      </c>
    </row>
    <row r="2761" spans="1:9" x14ac:dyDescent="0.2">
      <c r="A2761" s="1" t="s">
        <v>1542</v>
      </c>
      <c r="B2761" s="42">
        <v>80052556</v>
      </c>
      <c r="C2761" s="1" t="s">
        <v>4233</v>
      </c>
      <c r="D2761" s="1" t="s">
        <v>35</v>
      </c>
      <c r="E2761" s="1" t="s">
        <v>1959</v>
      </c>
      <c r="F2761" s="1" t="s">
        <v>4234</v>
      </c>
      <c r="G2761" s="1" t="s">
        <v>1547</v>
      </c>
      <c r="H2761" s="1" t="str">
        <f>VLOOKUP(F2761,城市对照表!$B:$C,2,0)</f>
        <v>防城港</v>
      </c>
      <c r="I2761" s="1" t="s">
        <v>11713</v>
      </c>
    </row>
    <row r="2762" spans="1:9" x14ac:dyDescent="0.2">
      <c r="A2762" s="1" t="s">
        <v>1542</v>
      </c>
      <c r="B2762" s="42">
        <v>86005304</v>
      </c>
      <c r="C2762" s="1" t="s">
        <v>4236</v>
      </c>
      <c r="D2762" s="1" t="s">
        <v>8</v>
      </c>
      <c r="E2762" s="1" t="s">
        <v>1959</v>
      </c>
      <c r="F2762" s="1" t="s">
        <v>11058</v>
      </c>
      <c r="G2762" s="1" t="s">
        <v>1551</v>
      </c>
      <c r="H2762" s="1" t="str">
        <f>VLOOKUP(F2762,城市对照表!$B:$C,2,0)</f>
        <v>佛山</v>
      </c>
      <c r="I2762" s="1" t="s">
        <v>11713</v>
      </c>
    </row>
    <row r="2763" spans="1:9" x14ac:dyDescent="0.2">
      <c r="A2763" s="1" t="s">
        <v>1542</v>
      </c>
      <c r="B2763" s="42">
        <v>86005749</v>
      </c>
      <c r="C2763" s="1" t="s">
        <v>4238</v>
      </c>
      <c r="D2763" s="1" t="s">
        <v>239</v>
      </c>
      <c r="E2763" s="1" t="s">
        <v>1959</v>
      </c>
      <c r="F2763" s="1" t="s">
        <v>1624</v>
      </c>
      <c r="G2763" s="1" t="s">
        <v>1551</v>
      </c>
      <c r="H2763" s="1" t="str">
        <f>VLOOKUP(F2763,城市对照表!$B:$C,2,0)</f>
        <v>深圳</v>
      </c>
      <c r="I2763" s="1" t="s">
        <v>11713</v>
      </c>
    </row>
    <row r="2764" spans="1:9" x14ac:dyDescent="0.2">
      <c r="A2764" s="1" t="s">
        <v>1542</v>
      </c>
      <c r="B2764" s="42">
        <v>86005750</v>
      </c>
      <c r="C2764" s="1" t="s">
        <v>4240</v>
      </c>
      <c r="D2764" s="1" t="s">
        <v>239</v>
      </c>
      <c r="E2764" s="1" t="s">
        <v>1959</v>
      </c>
      <c r="F2764" s="1" t="s">
        <v>1624</v>
      </c>
      <c r="G2764" s="1" t="s">
        <v>1551</v>
      </c>
      <c r="H2764" s="1" t="str">
        <f>VLOOKUP(F2764,城市对照表!$B:$C,2,0)</f>
        <v>深圳</v>
      </c>
      <c r="I2764" s="1" t="s">
        <v>11713</v>
      </c>
    </row>
    <row r="2765" spans="1:9" x14ac:dyDescent="0.2">
      <c r="A2765" s="1" t="s">
        <v>1542</v>
      </c>
      <c r="B2765" s="42">
        <v>86005751</v>
      </c>
      <c r="C2765" s="1" t="s">
        <v>4242</v>
      </c>
      <c r="D2765" s="1" t="s">
        <v>239</v>
      </c>
      <c r="E2765" s="1" t="s">
        <v>1959</v>
      </c>
      <c r="F2765" s="1" t="s">
        <v>1624</v>
      </c>
      <c r="G2765" s="1" t="s">
        <v>1551</v>
      </c>
      <c r="H2765" s="1" t="str">
        <f>VLOOKUP(F2765,城市对照表!$B:$C,2,0)</f>
        <v>深圳</v>
      </c>
      <c r="I2765" s="1" t="s">
        <v>11713</v>
      </c>
    </row>
    <row r="2766" spans="1:9" x14ac:dyDescent="0.2">
      <c r="A2766" s="1" t="s">
        <v>1542</v>
      </c>
      <c r="B2766" s="42">
        <v>86005752</v>
      </c>
      <c r="C2766" s="1" t="s">
        <v>4244</v>
      </c>
      <c r="D2766" s="1" t="s">
        <v>239</v>
      </c>
      <c r="E2766" s="1" t="s">
        <v>1959</v>
      </c>
      <c r="F2766" s="1" t="s">
        <v>1555</v>
      </c>
      <c r="G2766" s="1" t="s">
        <v>1551</v>
      </c>
      <c r="H2766" s="1" t="str">
        <f>VLOOKUP(F2766,城市对照表!$B:$C,2,0)</f>
        <v>东莞</v>
      </c>
      <c r="I2766" s="1" t="s">
        <v>11713</v>
      </c>
    </row>
    <row r="2767" spans="1:9" x14ac:dyDescent="0.2">
      <c r="A2767" s="1" t="s">
        <v>1542</v>
      </c>
      <c r="B2767" s="42">
        <v>86005753</v>
      </c>
      <c r="C2767" s="1" t="s">
        <v>4246</v>
      </c>
      <c r="D2767" s="1" t="s">
        <v>239</v>
      </c>
      <c r="E2767" s="1" t="s">
        <v>1959</v>
      </c>
      <c r="F2767" s="1" t="s">
        <v>1778</v>
      </c>
      <c r="G2767" s="1" t="s">
        <v>1547</v>
      </c>
      <c r="H2767" s="1" t="str">
        <f>VLOOKUP(F2767,城市对照表!$B:$C,2,0)</f>
        <v>南宁</v>
      </c>
      <c r="I2767" s="1" t="s">
        <v>11713</v>
      </c>
    </row>
    <row r="2768" spans="1:9" x14ac:dyDescent="0.2">
      <c r="A2768" s="1" t="s">
        <v>1542</v>
      </c>
      <c r="B2768" s="42">
        <v>86005754</v>
      </c>
      <c r="C2768" s="1" t="s">
        <v>4248</v>
      </c>
      <c r="D2768" s="1" t="s">
        <v>239</v>
      </c>
      <c r="E2768" s="1" t="s">
        <v>1959</v>
      </c>
      <c r="F2768" s="1" t="s">
        <v>1938</v>
      </c>
      <c r="G2768" s="1" t="s">
        <v>1551</v>
      </c>
      <c r="H2768" s="1" t="str">
        <f>VLOOKUP(F2768,城市对照表!$B:$C,2,0)</f>
        <v>佛山</v>
      </c>
      <c r="I2768" s="1" t="s">
        <v>11713</v>
      </c>
    </row>
    <row r="2769" spans="1:9" x14ac:dyDescent="0.2">
      <c r="A2769" s="1" t="s">
        <v>1542</v>
      </c>
      <c r="B2769" s="42">
        <v>86005755</v>
      </c>
      <c r="C2769" s="1" t="s">
        <v>4250</v>
      </c>
      <c r="D2769" s="1" t="s">
        <v>239</v>
      </c>
      <c r="E2769" s="1" t="s">
        <v>1959</v>
      </c>
      <c r="F2769" s="1" t="s">
        <v>1542</v>
      </c>
      <c r="G2769" s="1" t="s">
        <v>1551</v>
      </c>
      <c r="H2769" s="1" t="str">
        <f>VLOOKUP(F2769,城市对照表!$B:$C,2,0)</f>
        <v>广州</v>
      </c>
      <c r="I2769" s="1" t="s">
        <v>11713</v>
      </c>
    </row>
    <row r="2770" spans="1:9" x14ac:dyDescent="0.2">
      <c r="A2770" s="1" t="s">
        <v>1542</v>
      </c>
      <c r="B2770" s="42">
        <v>86005756</v>
      </c>
      <c r="C2770" s="1" t="s">
        <v>4252</v>
      </c>
      <c r="D2770" s="1" t="s">
        <v>239</v>
      </c>
      <c r="E2770" s="1" t="s">
        <v>1959</v>
      </c>
      <c r="F2770" s="1" t="s">
        <v>1624</v>
      </c>
      <c r="G2770" s="1" t="s">
        <v>1551</v>
      </c>
      <c r="H2770" s="1" t="str">
        <f>VLOOKUP(F2770,城市对照表!$B:$C,2,0)</f>
        <v>深圳</v>
      </c>
      <c r="I2770" s="1" t="s">
        <v>11713</v>
      </c>
    </row>
    <row r="2771" spans="1:9" x14ac:dyDescent="0.2">
      <c r="A2771" s="1" t="s">
        <v>1542</v>
      </c>
      <c r="B2771" s="42">
        <v>86005757</v>
      </c>
      <c r="C2771" s="1" t="s">
        <v>4254</v>
      </c>
      <c r="D2771" s="1" t="s">
        <v>239</v>
      </c>
      <c r="E2771" s="1" t="s">
        <v>1959</v>
      </c>
      <c r="F2771" s="1" t="s">
        <v>1542</v>
      </c>
      <c r="G2771" s="1" t="s">
        <v>1551</v>
      </c>
      <c r="H2771" s="1" t="str">
        <f>VLOOKUP(F2771,城市对照表!$B:$C,2,0)</f>
        <v>广州</v>
      </c>
      <c r="I2771" s="1" t="s">
        <v>11713</v>
      </c>
    </row>
    <row r="2772" spans="1:9" x14ac:dyDescent="0.2">
      <c r="A2772" s="1" t="s">
        <v>1542</v>
      </c>
      <c r="B2772" s="42">
        <v>86005853</v>
      </c>
      <c r="C2772" s="1" t="s">
        <v>4256</v>
      </c>
      <c r="D2772" s="1" t="s">
        <v>8</v>
      </c>
      <c r="E2772" s="1" t="s">
        <v>1959</v>
      </c>
      <c r="F2772" s="1" t="s">
        <v>11048</v>
      </c>
      <c r="G2772" s="1" t="s">
        <v>1551</v>
      </c>
      <c r="H2772" s="1" t="str">
        <f>VLOOKUP(F2772,城市对照表!$B:$C,2,0)</f>
        <v>广州</v>
      </c>
      <c r="I2772" s="1" t="s">
        <v>11713</v>
      </c>
    </row>
    <row r="2773" spans="1:9" x14ac:dyDescent="0.2">
      <c r="A2773" s="1" t="s">
        <v>1542</v>
      </c>
      <c r="B2773" s="42">
        <v>86016286</v>
      </c>
      <c r="C2773" s="1" t="s">
        <v>4258</v>
      </c>
      <c r="D2773" s="1" t="s">
        <v>8</v>
      </c>
      <c r="E2773" s="1" t="s">
        <v>3352</v>
      </c>
      <c r="F2773" s="1" t="s">
        <v>1624</v>
      </c>
      <c r="G2773" s="1" t="s">
        <v>1551</v>
      </c>
      <c r="H2773" s="1" t="str">
        <f>VLOOKUP(F2773,城市对照表!$B:$C,2,0)</f>
        <v>深圳</v>
      </c>
      <c r="I2773" s="1" t="s">
        <v>11713</v>
      </c>
    </row>
    <row r="2774" spans="1:9" x14ac:dyDescent="0.2">
      <c r="A2774" s="1" t="s">
        <v>1542</v>
      </c>
      <c r="B2774" s="42">
        <v>86016288</v>
      </c>
      <c r="C2774" s="1" t="s">
        <v>4260</v>
      </c>
      <c r="D2774" s="1" t="s">
        <v>8</v>
      </c>
      <c r="E2774" s="1" t="s">
        <v>3352</v>
      </c>
      <c r="F2774" s="1" t="s">
        <v>1624</v>
      </c>
      <c r="G2774" s="1" t="s">
        <v>1551</v>
      </c>
      <c r="H2774" s="1" t="str">
        <f>VLOOKUP(F2774,城市对照表!$B:$C,2,0)</f>
        <v>深圳</v>
      </c>
      <c r="I2774" s="1" t="s">
        <v>11713</v>
      </c>
    </row>
    <row r="2775" spans="1:9" x14ac:dyDescent="0.2">
      <c r="A2775" s="1" t="s">
        <v>1542</v>
      </c>
      <c r="B2775" s="42">
        <v>86027080</v>
      </c>
      <c r="C2775" s="1" t="s">
        <v>4262</v>
      </c>
      <c r="D2775" s="1" t="s">
        <v>8</v>
      </c>
      <c r="E2775" s="1" t="s">
        <v>3890</v>
      </c>
      <c r="F2775" s="1" t="s">
        <v>1691</v>
      </c>
      <c r="G2775" s="1" t="s">
        <v>1547</v>
      </c>
      <c r="H2775" s="1" t="str">
        <f>VLOOKUP(F2775,城市对照表!$B:$C,2,0)</f>
        <v>桂林</v>
      </c>
      <c r="I2775" s="1" t="s">
        <v>11713</v>
      </c>
    </row>
    <row r="2776" spans="1:9" x14ac:dyDescent="0.2">
      <c r="A2776" s="1" t="s">
        <v>1542</v>
      </c>
      <c r="B2776" s="42">
        <v>86027084</v>
      </c>
      <c r="C2776" s="1" t="s">
        <v>4264</v>
      </c>
      <c r="D2776" s="1" t="s">
        <v>8</v>
      </c>
      <c r="E2776" s="1" t="s">
        <v>3890</v>
      </c>
      <c r="F2776" s="1" t="s">
        <v>1869</v>
      </c>
      <c r="G2776" s="1" t="s">
        <v>1547</v>
      </c>
      <c r="H2776" s="1" t="str">
        <f>VLOOKUP(F2776,城市对照表!$B:$C,2,0)</f>
        <v>玉林</v>
      </c>
      <c r="I2776" s="1" t="s">
        <v>11713</v>
      </c>
    </row>
    <row r="2777" spans="1:9" x14ac:dyDescent="0.2">
      <c r="A2777" s="1" t="s">
        <v>1542</v>
      </c>
      <c r="B2777" s="42">
        <v>86027853</v>
      </c>
      <c r="C2777" s="1" t="s">
        <v>4266</v>
      </c>
      <c r="D2777" s="1" t="s">
        <v>8</v>
      </c>
      <c r="E2777" s="1" t="s">
        <v>3890</v>
      </c>
      <c r="F2777" s="1" t="s">
        <v>1778</v>
      </c>
      <c r="G2777" s="1" t="s">
        <v>1547</v>
      </c>
      <c r="H2777" s="1" t="str">
        <f>VLOOKUP(F2777,城市对照表!$B:$C,2,0)</f>
        <v>南宁</v>
      </c>
      <c r="I2777" s="1" t="s">
        <v>11713</v>
      </c>
    </row>
    <row r="2778" spans="1:9" x14ac:dyDescent="0.2">
      <c r="A2778" s="1" t="s">
        <v>1542</v>
      </c>
      <c r="B2778" s="42">
        <v>86028485</v>
      </c>
      <c r="C2778" s="1" t="s">
        <v>4268</v>
      </c>
      <c r="D2778" s="1" t="s">
        <v>8</v>
      </c>
      <c r="E2778" s="1" t="s">
        <v>4012</v>
      </c>
      <c r="F2778" s="1" t="s">
        <v>1555</v>
      </c>
      <c r="G2778" s="1" t="s">
        <v>1551</v>
      </c>
      <c r="H2778" s="1" t="str">
        <f>VLOOKUP(F2778,城市对照表!$B:$C,2,0)</f>
        <v>东莞</v>
      </c>
      <c r="I2778" s="1" t="s">
        <v>11713</v>
      </c>
    </row>
    <row r="2779" spans="1:9" x14ac:dyDescent="0.2">
      <c r="A2779" s="1" t="s">
        <v>1542</v>
      </c>
      <c r="B2779" s="42">
        <v>86016033</v>
      </c>
      <c r="C2779" s="1" t="s">
        <v>4270</v>
      </c>
      <c r="D2779" s="1" t="s">
        <v>8</v>
      </c>
      <c r="E2779" s="1" t="s">
        <v>3352</v>
      </c>
      <c r="F2779" s="1" t="s">
        <v>1624</v>
      </c>
      <c r="G2779" s="1" t="s">
        <v>1551</v>
      </c>
      <c r="H2779" s="1" t="str">
        <f>VLOOKUP(F2779,城市对照表!$B:$C,2,0)</f>
        <v>深圳</v>
      </c>
      <c r="I2779" s="1" t="s">
        <v>11713</v>
      </c>
    </row>
    <row r="2780" spans="1:9" x14ac:dyDescent="0.2">
      <c r="A2780" s="1" t="s">
        <v>1542</v>
      </c>
      <c r="B2780" s="42">
        <v>86016289</v>
      </c>
      <c r="C2780" s="1" t="s">
        <v>4272</v>
      </c>
      <c r="D2780" s="1" t="s">
        <v>8</v>
      </c>
      <c r="E2780" s="1" t="s">
        <v>3352</v>
      </c>
      <c r="F2780" s="1" t="s">
        <v>1624</v>
      </c>
      <c r="G2780" s="1" t="s">
        <v>1551</v>
      </c>
      <c r="H2780" s="1" t="str">
        <f>VLOOKUP(F2780,城市对照表!$B:$C,2,0)</f>
        <v>深圳</v>
      </c>
      <c r="I2780" s="1" t="s">
        <v>11713</v>
      </c>
    </row>
    <row r="2781" spans="1:9" x14ac:dyDescent="0.2">
      <c r="A2781" s="1" t="s">
        <v>1542</v>
      </c>
      <c r="B2781" s="42">
        <v>86016290</v>
      </c>
      <c r="C2781" s="1" t="s">
        <v>4274</v>
      </c>
      <c r="D2781" s="1" t="s">
        <v>8</v>
      </c>
      <c r="E2781" s="1" t="s">
        <v>3352</v>
      </c>
      <c r="F2781" s="1" t="s">
        <v>1624</v>
      </c>
      <c r="G2781" s="1" t="s">
        <v>1551</v>
      </c>
      <c r="H2781" s="1" t="str">
        <f>VLOOKUP(F2781,城市对照表!$B:$C,2,0)</f>
        <v>深圳</v>
      </c>
      <c r="I2781" s="1" t="s">
        <v>11713</v>
      </c>
    </row>
    <row r="2782" spans="1:9" x14ac:dyDescent="0.2">
      <c r="A2782" s="1" t="s">
        <v>1542</v>
      </c>
      <c r="B2782" s="42">
        <v>86016291</v>
      </c>
      <c r="C2782" s="1" t="s">
        <v>4276</v>
      </c>
      <c r="D2782" s="1" t="s">
        <v>8</v>
      </c>
      <c r="E2782" s="1" t="s">
        <v>3352</v>
      </c>
      <c r="F2782" s="1" t="s">
        <v>11064</v>
      </c>
      <c r="G2782" s="1" t="s">
        <v>1563</v>
      </c>
      <c r="H2782" s="1" t="str">
        <f>VLOOKUP(F2782,城市对照表!$B:$C,2,0)</f>
        <v>海口</v>
      </c>
      <c r="I2782" s="1" t="s">
        <v>11713</v>
      </c>
    </row>
    <row r="2783" spans="1:9" x14ac:dyDescent="0.2">
      <c r="A2783" s="1" t="s">
        <v>1542</v>
      </c>
      <c r="B2783" s="42">
        <v>86027068</v>
      </c>
      <c r="C2783" s="1" t="s">
        <v>4278</v>
      </c>
      <c r="D2783" s="1" t="s">
        <v>8</v>
      </c>
      <c r="E2783" s="1" t="s">
        <v>3890</v>
      </c>
      <c r="F2783" s="1" t="s">
        <v>3979</v>
      </c>
      <c r="G2783" s="1" t="s">
        <v>1547</v>
      </c>
      <c r="H2783" s="1" t="str">
        <f>VLOOKUP(F2783,城市对照表!$B:$C,2,0)</f>
        <v>来宾</v>
      </c>
      <c r="I2783" s="1" t="s">
        <v>11713</v>
      </c>
    </row>
    <row r="2784" spans="1:9" x14ac:dyDescent="0.2">
      <c r="A2784" s="1" t="s">
        <v>1542</v>
      </c>
      <c r="B2784" s="42">
        <v>86027081</v>
      </c>
      <c r="C2784" s="1" t="s">
        <v>4280</v>
      </c>
      <c r="D2784" s="1" t="s">
        <v>8</v>
      </c>
      <c r="E2784" s="1" t="s">
        <v>3890</v>
      </c>
      <c r="F2784" s="1" t="s">
        <v>1546</v>
      </c>
      <c r="G2784" s="1" t="s">
        <v>1547</v>
      </c>
      <c r="H2784" s="1" t="str">
        <f>VLOOKUP(F2784,城市对照表!$B:$C,2,0)</f>
        <v>柳州</v>
      </c>
      <c r="I2784" s="1" t="s">
        <v>11713</v>
      </c>
    </row>
    <row r="2785" spans="1:9" x14ac:dyDescent="0.2">
      <c r="A2785" s="1" t="s">
        <v>1542</v>
      </c>
      <c r="B2785" s="42">
        <v>86027082</v>
      </c>
      <c r="C2785" s="1" t="s">
        <v>4282</v>
      </c>
      <c r="D2785" s="1" t="s">
        <v>8</v>
      </c>
      <c r="E2785" s="1" t="s">
        <v>3890</v>
      </c>
      <c r="F2785" s="1" t="s">
        <v>1778</v>
      </c>
      <c r="G2785" s="1" t="s">
        <v>1547</v>
      </c>
      <c r="H2785" s="1" t="str">
        <f>VLOOKUP(F2785,城市对照表!$B:$C,2,0)</f>
        <v>南宁</v>
      </c>
      <c r="I2785" s="1" t="s">
        <v>11713</v>
      </c>
    </row>
    <row r="2786" spans="1:9" x14ac:dyDescent="0.2">
      <c r="A2786" s="1" t="s">
        <v>1542</v>
      </c>
      <c r="B2786" s="42">
        <v>86027852</v>
      </c>
      <c r="C2786" s="1" t="s">
        <v>4284</v>
      </c>
      <c r="D2786" s="1" t="s">
        <v>8</v>
      </c>
      <c r="E2786" s="1" t="s">
        <v>3890</v>
      </c>
      <c r="F2786" s="1" t="s">
        <v>4234</v>
      </c>
      <c r="G2786" s="1" t="s">
        <v>1547</v>
      </c>
      <c r="H2786" s="1" t="str">
        <f>VLOOKUP(F2786,城市对照表!$B:$C,2,0)</f>
        <v>防城港</v>
      </c>
      <c r="I2786" s="1" t="s">
        <v>11713</v>
      </c>
    </row>
    <row r="2787" spans="1:9" x14ac:dyDescent="0.2">
      <c r="A2787" s="1" t="s">
        <v>1542</v>
      </c>
      <c r="B2787" s="42">
        <v>12687296</v>
      </c>
      <c r="C2787" s="1" t="s">
        <v>4286</v>
      </c>
      <c r="D2787" s="1" t="s">
        <v>8</v>
      </c>
      <c r="E2787" s="1" t="s">
        <v>1843</v>
      </c>
      <c r="F2787" s="1" t="s">
        <v>1770</v>
      </c>
      <c r="G2787" s="1" t="s">
        <v>1547</v>
      </c>
      <c r="H2787" s="1" t="str">
        <f>VLOOKUP(F2787,城市对照表!$B:$C,2,0)</f>
        <v>钦州</v>
      </c>
      <c r="I2787" s="1" t="s">
        <v>11713</v>
      </c>
    </row>
    <row r="2788" spans="1:9" x14ac:dyDescent="0.2">
      <c r="A2788" s="1" t="s">
        <v>1542</v>
      </c>
      <c r="B2788" s="42">
        <v>12666708</v>
      </c>
      <c r="C2788" s="1" t="s">
        <v>4288</v>
      </c>
      <c r="D2788" s="1" t="s">
        <v>8</v>
      </c>
      <c r="E2788" s="1" t="s">
        <v>4289</v>
      </c>
      <c r="F2788" s="1" t="s">
        <v>1624</v>
      </c>
      <c r="G2788" s="1" t="s">
        <v>1551</v>
      </c>
      <c r="H2788" s="1" t="str">
        <f>VLOOKUP(F2788,城市对照表!$B:$C,2,0)</f>
        <v>深圳</v>
      </c>
      <c r="I2788" s="1" t="s">
        <v>11713</v>
      </c>
    </row>
    <row r="2789" spans="1:9" x14ac:dyDescent="0.2">
      <c r="A2789" s="1" t="s">
        <v>1542</v>
      </c>
      <c r="B2789" s="42">
        <v>12689692</v>
      </c>
      <c r="C2789" s="1" t="s">
        <v>4291</v>
      </c>
      <c r="D2789" s="1" t="s">
        <v>8</v>
      </c>
      <c r="E2789" s="1" t="s">
        <v>4292</v>
      </c>
      <c r="F2789" s="1" t="s">
        <v>1542</v>
      </c>
      <c r="G2789" s="1" t="s">
        <v>1551</v>
      </c>
      <c r="H2789" s="1" t="str">
        <f>VLOOKUP(F2789,城市对照表!$B:$C,2,0)</f>
        <v>广州</v>
      </c>
      <c r="I2789" s="1" t="s">
        <v>11713</v>
      </c>
    </row>
    <row r="2790" spans="1:9" x14ac:dyDescent="0.2">
      <c r="A2790" s="1" t="s">
        <v>1542</v>
      </c>
      <c r="B2790" s="42">
        <v>80052525</v>
      </c>
      <c r="C2790" s="1" t="s">
        <v>4294</v>
      </c>
      <c r="D2790" s="1" t="s">
        <v>35</v>
      </c>
      <c r="E2790" s="1" t="s">
        <v>1959</v>
      </c>
      <c r="F2790" s="1" t="s">
        <v>1938</v>
      </c>
      <c r="G2790" s="1" t="s">
        <v>1551</v>
      </c>
      <c r="H2790" s="1" t="str">
        <f>VLOOKUP(F2790,城市对照表!$B:$C,2,0)</f>
        <v>佛山</v>
      </c>
      <c r="I2790" s="1" t="s">
        <v>11713</v>
      </c>
    </row>
    <row r="2791" spans="1:9" x14ac:dyDescent="0.2">
      <c r="A2791" s="1" t="s">
        <v>1542</v>
      </c>
      <c r="B2791" s="42">
        <v>80052538</v>
      </c>
      <c r="C2791" s="1" t="s">
        <v>4296</v>
      </c>
      <c r="D2791" s="1" t="s">
        <v>35</v>
      </c>
      <c r="E2791" s="1" t="s">
        <v>1959</v>
      </c>
      <c r="F2791" s="1" t="s">
        <v>11060</v>
      </c>
      <c r="G2791" s="1" t="s">
        <v>1551</v>
      </c>
      <c r="H2791" s="1" t="str">
        <f>VLOOKUP(F2791,城市对照表!$B:$C,2,0)</f>
        <v>江门</v>
      </c>
      <c r="I2791" s="1" t="s">
        <v>11713</v>
      </c>
    </row>
    <row r="2792" spans="1:9" x14ac:dyDescent="0.2">
      <c r="A2792" s="1" t="s">
        <v>1542</v>
      </c>
      <c r="B2792" s="42">
        <v>80052540</v>
      </c>
      <c r="C2792" s="1" t="s">
        <v>4298</v>
      </c>
      <c r="D2792" s="1" t="s">
        <v>35</v>
      </c>
      <c r="E2792" s="1" t="s">
        <v>1959</v>
      </c>
      <c r="F2792" s="1" t="s">
        <v>1624</v>
      </c>
      <c r="G2792" s="1" t="s">
        <v>1551</v>
      </c>
      <c r="H2792" s="1" t="str">
        <f>VLOOKUP(F2792,城市对照表!$B:$C,2,0)</f>
        <v>深圳</v>
      </c>
      <c r="I2792" s="1" t="s">
        <v>11713</v>
      </c>
    </row>
    <row r="2793" spans="1:9" x14ac:dyDescent="0.2">
      <c r="A2793" s="1" t="s">
        <v>1542</v>
      </c>
      <c r="B2793" s="42">
        <v>80052557</v>
      </c>
      <c r="C2793" s="1" t="s">
        <v>4300</v>
      </c>
      <c r="D2793" s="1" t="s">
        <v>35</v>
      </c>
      <c r="E2793" s="1" t="s">
        <v>1959</v>
      </c>
      <c r="F2793" s="1" t="s">
        <v>1624</v>
      </c>
      <c r="G2793" s="1" t="s">
        <v>1551</v>
      </c>
      <c r="H2793" s="1" t="str">
        <f>VLOOKUP(F2793,城市对照表!$B:$C,2,0)</f>
        <v>深圳</v>
      </c>
      <c r="I2793" s="1" t="s">
        <v>11713</v>
      </c>
    </row>
    <row r="2794" spans="1:9" x14ac:dyDescent="0.2">
      <c r="A2794" s="1" t="s">
        <v>1542</v>
      </c>
      <c r="B2794" s="42">
        <v>80052566</v>
      </c>
      <c r="C2794" s="1" t="s">
        <v>4302</v>
      </c>
      <c r="D2794" s="1" t="s">
        <v>35</v>
      </c>
      <c r="E2794" s="1" t="s">
        <v>3352</v>
      </c>
      <c r="F2794" s="1" t="s">
        <v>1763</v>
      </c>
      <c r="G2794" s="1" t="s">
        <v>1563</v>
      </c>
      <c r="H2794" s="1" t="str">
        <f>VLOOKUP(F2794,城市对照表!$B:$C,2,0)</f>
        <v>三亚</v>
      </c>
      <c r="I2794" s="1" t="s">
        <v>11713</v>
      </c>
    </row>
    <row r="2795" spans="1:9" x14ac:dyDescent="0.2">
      <c r="A2795" s="1" t="s">
        <v>1542</v>
      </c>
      <c r="B2795" s="42">
        <v>11666362</v>
      </c>
      <c r="C2795" s="1" t="s">
        <v>4304</v>
      </c>
      <c r="D2795" s="1" t="s">
        <v>38</v>
      </c>
      <c r="E2795" s="1" t="s">
        <v>4305</v>
      </c>
      <c r="F2795" s="1" t="s">
        <v>11071</v>
      </c>
      <c r="G2795" s="1" t="s">
        <v>1547</v>
      </c>
      <c r="H2795" s="1" t="str">
        <f>VLOOKUP(F2795,城市对照表!$B:$C,2,0)</f>
        <v>桂林</v>
      </c>
      <c r="I2795" s="1" t="s">
        <v>11713</v>
      </c>
    </row>
    <row r="2796" spans="1:9" x14ac:dyDescent="0.2">
      <c r="A2796" s="1" t="s">
        <v>1542</v>
      </c>
      <c r="B2796" s="42">
        <v>80051052</v>
      </c>
      <c r="C2796" s="1" t="s">
        <v>4307</v>
      </c>
      <c r="D2796" s="1" t="s">
        <v>8</v>
      </c>
      <c r="E2796" s="1" t="s">
        <v>1959</v>
      </c>
      <c r="F2796" s="1" t="s">
        <v>2026</v>
      </c>
      <c r="G2796" s="1" t="s">
        <v>1551</v>
      </c>
      <c r="H2796" s="1" t="str">
        <f>VLOOKUP(F2796,城市对照表!$B:$C,2,0)</f>
        <v>阳江</v>
      </c>
      <c r="I2796" s="1" t="s">
        <v>11713</v>
      </c>
    </row>
    <row r="2797" spans="1:9" x14ac:dyDescent="0.2">
      <c r="A2797" s="1" t="s">
        <v>1542</v>
      </c>
      <c r="B2797" s="42">
        <v>80051057</v>
      </c>
      <c r="C2797" s="1" t="s">
        <v>4309</v>
      </c>
      <c r="D2797" s="1" t="s">
        <v>8</v>
      </c>
      <c r="E2797" s="1" t="s">
        <v>1959</v>
      </c>
      <c r="F2797" s="1" t="s">
        <v>1542</v>
      </c>
      <c r="G2797" s="1" t="s">
        <v>1551</v>
      </c>
      <c r="H2797" s="1" t="str">
        <f>VLOOKUP(F2797,城市对照表!$B:$C,2,0)</f>
        <v>广州</v>
      </c>
      <c r="I2797" s="1" t="s">
        <v>11713</v>
      </c>
    </row>
    <row r="2798" spans="1:9" x14ac:dyDescent="0.2">
      <c r="A2798" s="1" t="s">
        <v>1542</v>
      </c>
      <c r="B2798" s="42">
        <v>80051058</v>
      </c>
      <c r="C2798" s="1" t="s">
        <v>4311</v>
      </c>
      <c r="D2798" s="1" t="s">
        <v>8</v>
      </c>
      <c r="E2798" s="1" t="s">
        <v>1959</v>
      </c>
      <c r="F2798" s="1" t="s">
        <v>1995</v>
      </c>
      <c r="G2798" s="1" t="s">
        <v>1551</v>
      </c>
      <c r="H2798" s="1" t="str">
        <f>VLOOKUP(F2798,城市对照表!$B:$C,2,0)</f>
        <v>湛江</v>
      </c>
      <c r="I2798" s="1" t="s">
        <v>11713</v>
      </c>
    </row>
    <row r="2799" spans="1:9" x14ac:dyDescent="0.2">
      <c r="A2799" s="1" t="s">
        <v>1542</v>
      </c>
      <c r="B2799" s="42">
        <v>86016278</v>
      </c>
      <c r="C2799" s="1" t="s">
        <v>4313</v>
      </c>
      <c r="D2799" s="1" t="s">
        <v>8</v>
      </c>
      <c r="E2799" s="1" t="s">
        <v>1959</v>
      </c>
      <c r="F2799" s="1" t="s">
        <v>1624</v>
      </c>
      <c r="G2799" s="1" t="s">
        <v>1551</v>
      </c>
      <c r="H2799" s="1" t="str">
        <f>VLOOKUP(F2799,城市对照表!$B:$C,2,0)</f>
        <v>深圳</v>
      </c>
      <c r="I2799" s="1" t="s">
        <v>11713</v>
      </c>
    </row>
    <row r="2800" spans="1:9" x14ac:dyDescent="0.2">
      <c r="A2800" s="1" t="s">
        <v>1542</v>
      </c>
      <c r="B2800" s="42">
        <v>86016296</v>
      </c>
      <c r="C2800" s="1" t="s">
        <v>4315</v>
      </c>
      <c r="D2800" s="1" t="s">
        <v>8</v>
      </c>
      <c r="E2800" s="1" t="s">
        <v>1959</v>
      </c>
      <c r="F2800" s="1" t="s">
        <v>1814</v>
      </c>
      <c r="G2800" s="1" t="s">
        <v>1551</v>
      </c>
      <c r="H2800" s="1" t="str">
        <f>VLOOKUP(F2800,城市对照表!$B:$C,2,0)</f>
        <v>珠海</v>
      </c>
      <c r="I2800" s="1" t="s">
        <v>11713</v>
      </c>
    </row>
    <row r="2801" spans="1:9" x14ac:dyDescent="0.2">
      <c r="A2801" s="1" t="s">
        <v>1542</v>
      </c>
      <c r="B2801" s="42">
        <v>86016298</v>
      </c>
      <c r="C2801" s="1" t="s">
        <v>4317</v>
      </c>
      <c r="D2801" s="1" t="s">
        <v>8</v>
      </c>
      <c r="E2801" s="1" t="s">
        <v>1959</v>
      </c>
      <c r="F2801" s="1" t="s">
        <v>1624</v>
      </c>
      <c r="G2801" s="1" t="s">
        <v>1551</v>
      </c>
      <c r="H2801" s="1" t="str">
        <f>VLOOKUP(F2801,城市对照表!$B:$C,2,0)</f>
        <v>深圳</v>
      </c>
      <c r="I2801" s="1" t="s">
        <v>11713</v>
      </c>
    </row>
    <row r="2802" spans="1:9" x14ac:dyDescent="0.2">
      <c r="A2802" s="1" t="s">
        <v>1542</v>
      </c>
      <c r="B2802" s="42">
        <v>12739353</v>
      </c>
      <c r="C2802" s="1" t="s">
        <v>4319</v>
      </c>
      <c r="D2802" s="1" t="s">
        <v>8</v>
      </c>
      <c r="E2802" s="1" t="s">
        <v>1959</v>
      </c>
      <c r="F2802" s="1" t="s">
        <v>1577</v>
      </c>
      <c r="G2802" s="1" t="s">
        <v>1551</v>
      </c>
      <c r="H2802" s="1" t="str">
        <f>VLOOKUP(F2802,城市对照表!$B:$C,2,0)</f>
        <v>中山</v>
      </c>
      <c r="I2802" s="1" t="s">
        <v>11713</v>
      </c>
    </row>
    <row r="2803" spans="1:9" x14ac:dyDescent="0.2">
      <c r="A2803" s="1" t="s">
        <v>1542</v>
      </c>
      <c r="B2803" s="42">
        <v>80052564</v>
      </c>
      <c r="C2803" s="1" t="s">
        <v>4321</v>
      </c>
      <c r="D2803" s="1" t="s">
        <v>35</v>
      </c>
      <c r="E2803" s="1" t="s">
        <v>1959</v>
      </c>
      <c r="F2803" s="1" t="s">
        <v>1814</v>
      </c>
      <c r="G2803" s="1" t="s">
        <v>1551</v>
      </c>
      <c r="H2803" s="1" t="str">
        <f>VLOOKUP(F2803,城市对照表!$B:$C,2,0)</f>
        <v>珠海</v>
      </c>
      <c r="I2803" s="1" t="s">
        <v>11713</v>
      </c>
    </row>
    <row r="2804" spans="1:9" x14ac:dyDescent="0.2">
      <c r="A2804" s="1" t="s">
        <v>1542</v>
      </c>
      <c r="B2804" s="42">
        <v>80052567</v>
      </c>
      <c r="C2804" s="1" t="s">
        <v>4323</v>
      </c>
      <c r="D2804" s="1" t="s">
        <v>35</v>
      </c>
      <c r="E2804" s="1" t="s">
        <v>1959</v>
      </c>
      <c r="F2804" s="1" t="s">
        <v>1995</v>
      </c>
      <c r="G2804" s="1" t="s">
        <v>1551</v>
      </c>
      <c r="H2804" s="1" t="str">
        <f>VLOOKUP(F2804,城市对照表!$B:$C,2,0)</f>
        <v>湛江</v>
      </c>
      <c r="I2804" s="1" t="s">
        <v>11713</v>
      </c>
    </row>
    <row r="2805" spans="1:9" x14ac:dyDescent="0.2">
      <c r="A2805" s="1" t="s">
        <v>1542</v>
      </c>
      <c r="B2805" s="42">
        <v>11666352</v>
      </c>
      <c r="C2805" s="1" t="s">
        <v>4325</v>
      </c>
      <c r="D2805" s="1" t="s">
        <v>38</v>
      </c>
      <c r="E2805" s="1" t="s">
        <v>4326</v>
      </c>
      <c r="F2805" s="1" t="s">
        <v>11063</v>
      </c>
      <c r="G2805" s="1" t="s">
        <v>1551</v>
      </c>
      <c r="H2805" s="1" t="str">
        <f>VLOOKUP(F2805,城市对照表!$B:$C,2,0)</f>
        <v>佛山</v>
      </c>
      <c r="I2805" s="1" t="s">
        <v>11713</v>
      </c>
    </row>
    <row r="2806" spans="1:9" x14ac:dyDescent="0.2">
      <c r="A2806" s="1" t="s">
        <v>1542</v>
      </c>
      <c r="B2806" s="42">
        <v>11666361</v>
      </c>
      <c r="C2806" s="1" t="s">
        <v>4328</v>
      </c>
      <c r="D2806" s="1" t="s">
        <v>38</v>
      </c>
      <c r="E2806" s="1" t="s">
        <v>4329</v>
      </c>
      <c r="F2806" s="1" t="s">
        <v>11058</v>
      </c>
      <c r="G2806" s="1" t="s">
        <v>1551</v>
      </c>
      <c r="H2806" s="1" t="str">
        <f>VLOOKUP(F2806,城市对照表!$B:$C,2,0)</f>
        <v>佛山</v>
      </c>
      <c r="I2806" s="1" t="s">
        <v>11713</v>
      </c>
    </row>
    <row r="2807" spans="1:9" x14ac:dyDescent="0.2">
      <c r="A2807" s="1" t="s">
        <v>1542</v>
      </c>
      <c r="B2807" s="42">
        <v>11666363</v>
      </c>
      <c r="C2807" s="1" t="s">
        <v>4331</v>
      </c>
      <c r="D2807" s="1" t="s">
        <v>38</v>
      </c>
      <c r="E2807" s="1" t="s">
        <v>4332</v>
      </c>
      <c r="F2807" s="1" t="s">
        <v>1542</v>
      </c>
      <c r="G2807" s="1" t="s">
        <v>1551</v>
      </c>
      <c r="H2807" s="1" t="str">
        <f>VLOOKUP(F2807,城市对照表!$B:$C,2,0)</f>
        <v>广州</v>
      </c>
      <c r="I2807" s="1" t="s">
        <v>11713</v>
      </c>
    </row>
    <row r="2808" spans="1:9" x14ac:dyDescent="0.2">
      <c r="A2808" s="1" t="s">
        <v>1542</v>
      </c>
      <c r="B2808" s="42">
        <v>12790564</v>
      </c>
      <c r="C2808" s="1" t="s">
        <v>3956</v>
      </c>
      <c r="D2808" s="1" t="s">
        <v>8</v>
      </c>
      <c r="E2808" s="1" t="s">
        <v>1690</v>
      </c>
      <c r="F2808" s="1" t="s">
        <v>1691</v>
      </c>
      <c r="G2808" s="1" t="s">
        <v>1547</v>
      </c>
      <c r="H2808" s="1" t="str">
        <f>VLOOKUP(F2808,城市对照表!$B:$C,2,0)</f>
        <v>桂林</v>
      </c>
      <c r="I2808" s="1" t="s">
        <v>11713</v>
      </c>
    </row>
    <row r="2809" spans="1:9" x14ac:dyDescent="0.2">
      <c r="A2809" s="1" t="s">
        <v>1542</v>
      </c>
      <c r="B2809" s="1">
        <v>12826251</v>
      </c>
      <c r="C2809" s="1" t="s">
        <v>3800</v>
      </c>
      <c r="D2809" s="1" t="s">
        <v>8</v>
      </c>
      <c r="E2809" s="1" t="s">
        <v>1561</v>
      </c>
      <c r="F2809" s="1" t="s">
        <v>3801</v>
      </c>
      <c r="G2809" s="1" t="s">
        <v>1563</v>
      </c>
      <c r="H2809" s="1" t="str">
        <f>VLOOKUP(F2809,城市对照表!$B:$C,2,0)</f>
        <v>定安</v>
      </c>
      <c r="I2809" s="1" t="s">
        <v>11713</v>
      </c>
    </row>
    <row r="2810" spans="1:9" x14ac:dyDescent="0.2">
      <c r="A2810" s="1" t="s">
        <v>1542</v>
      </c>
      <c r="B2810" s="1">
        <v>80161001</v>
      </c>
      <c r="C2810" s="1" t="s">
        <v>4334</v>
      </c>
      <c r="D2810" s="1" t="s">
        <v>8</v>
      </c>
      <c r="E2810" s="1" t="s">
        <v>3352</v>
      </c>
      <c r="F2810" s="1" t="s">
        <v>1624</v>
      </c>
      <c r="G2810" s="1" t="s">
        <v>1551</v>
      </c>
      <c r="H2810" s="1" t="str">
        <f>VLOOKUP(F2810,城市对照表!$B:$C,2,0)</f>
        <v>深圳</v>
      </c>
      <c r="I2810" s="1" t="s">
        <v>11713</v>
      </c>
    </row>
    <row r="2811" spans="1:9" x14ac:dyDescent="0.2">
      <c r="A2811" s="1" t="s">
        <v>1542</v>
      </c>
      <c r="B2811" s="1">
        <v>80052565</v>
      </c>
      <c r="C2811" s="1" t="s">
        <v>4335</v>
      </c>
      <c r="D2811" s="1" t="s">
        <v>35</v>
      </c>
      <c r="E2811" s="1" t="s">
        <v>1959</v>
      </c>
      <c r="F2811" s="1" t="s">
        <v>1542</v>
      </c>
      <c r="G2811" s="1" t="s">
        <v>1551</v>
      </c>
      <c r="H2811" s="1" t="str">
        <f>VLOOKUP(F2811,城市对照表!$B:$C,2,0)</f>
        <v>广州</v>
      </c>
      <c r="I2811" s="1" t="s">
        <v>11713</v>
      </c>
    </row>
    <row r="2812" spans="1:9" x14ac:dyDescent="0.2">
      <c r="A2812" s="1" t="s">
        <v>1542</v>
      </c>
      <c r="B2812" s="42">
        <v>86016295</v>
      </c>
      <c r="C2812" s="1" t="s">
        <v>4337</v>
      </c>
      <c r="D2812" s="1" t="s">
        <v>8</v>
      </c>
      <c r="E2812" s="1" t="s">
        <v>3352</v>
      </c>
      <c r="F2812" s="1" t="s">
        <v>1624</v>
      </c>
      <c r="G2812" s="1" t="s">
        <v>1551</v>
      </c>
      <c r="H2812" s="1" t="str">
        <f>VLOOKUP(F2812,城市对照表!$B:$C,2,0)</f>
        <v>深圳</v>
      </c>
      <c r="I2812" s="1" t="s">
        <v>11713</v>
      </c>
    </row>
    <row r="2813" spans="1:9" x14ac:dyDescent="0.2">
      <c r="A2813" s="1" t="s">
        <v>1542</v>
      </c>
      <c r="B2813" s="42">
        <v>86016299</v>
      </c>
      <c r="C2813" s="1" t="s">
        <v>4339</v>
      </c>
      <c r="D2813" s="1" t="s">
        <v>8</v>
      </c>
      <c r="E2813" s="1" t="s">
        <v>3352</v>
      </c>
      <c r="F2813" s="1" t="s">
        <v>1624</v>
      </c>
      <c r="G2813" s="1" t="s">
        <v>1551</v>
      </c>
      <c r="H2813" s="1" t="str">
        <f>VLOOKUP(F2813,城市对照表!$B:$C,2,0)</f>
        <v>深圳</v>
      </c>
      <c r="I2813" s="1" t="s">
        <v>11713</v>
      </c>
    </row>
    <row r="2814" spans="1:9" x14ac:dyDescent="0.2">
      <c r="A2814" s="1" t="s">
        <v>1542</v>
      </c>
      <c r="B2814" s="1">
        <v>80052568</v>
      </c>
      <c r="C2814" s="1" t="s">
        <v>4340</v>
      </c>
      <c r="D2814" s="1" t="s">
        <v>35</v>
      </c>
      <c r="E2814" s="1" t="s">
        <v>1959</v>
      </c>
      <c r="F2814" s="1" t="s">
        <v>11058</v>
      </c>
      <c r="G2814" s="1" t="s">
        <v>1551</v>
      </c>
      <c r="H2814" s="1" t="str">
        <f>VLOOKUP(F2814,城市对照表!$B:$C,2,0)</f>
        <v>佛山</v>
      </c>
      <c r="I2814" s="1" t="s">
        <v>11713</v>
      </c>
    </row>
    <row r="2815" spans="1:9" x14ac:dyDescent="0.2">
      <c r="A2815" s="1" t="s">
        <v>1542</v>
      </c>
      <c r="B2815" s="42">
        <v>12821998</v>
      </c>
      <c r="C2815" s="1" t="s">
        <v>4342</v>
      </c>
      <c r="D2815" s="1" t="s">
        <v>35</v>
      </c>
      <c r="E2815" s="1" t="s">
        <v>4343</v>
      </c>
      <c r="F2815" s="1" t="s">
        <v>1577</v>
      </c>
      <c r="G2815" s="1" t="s">
        <v>1551</v>
      </c>
      <c r="H2815" s="1" t="str">
        <f>VLOOKUP(F2815,城市对照表!$B:$C,2,0)</f>
        <v>中山</v>
      </c>
      <c r="I2815" s="1" t="s">
        <v>11713</v>
      </c>
    </row>
    <row r="2816" spans="1:9" x14ac:dyDescent="0.2">
      <c r="A2816" s="1" t="s">
        <v>1542</v>
      </c>
      <c r="B2816" s="42">
        <v>80051061</v>
      </c>
      <c r="C2816" s="1" t="s">
        <v>4345</v>
      </c>
      <c r="D2816" s="1" t="s">
        <v>8</v>
      </c>
      <c r="E2816" s="1" t="s">
        <v>1959</v>
      </c>
      <c r="F2816" s="1" t="s">
        <v>1542</v>
      </c>
      <c r="G2816" s="1" t="s">
        <v>1551</v>
      </c>
      <c r="H2816" s="1" t="str">
        <f>VLOOKUP(F2816,城市对照表!$B:$C,2,0)</f>
        <v>广州</v>
      </c>
      <c r="I2816" s="1" t="s">
        <v>11713</v>
      </c>
    </row>
    <row r="2817" spans="1:9" x14ac:dyDescent="0.2">
      <c r="A2817" s="1" t="s">
        <v>1542</v>
      </c>
      <c r="B2817" s="42">
        <v>86016297</v>
      </c>
      <c r="C2817" s="1" t="s">
        <v>4347</v>
      </c>
      <c r="D2817" s="1" t="s">
        <v>8</v>
      </c>
      <c r="E2817" s="1" t="s">
        <v>3352</v>
      </c>
      <c r="F2817" s="1" t="s">
        <v>1624</v>
      </c>
      <c r="G2817" s="1" t="s">
        <v>1551</v>
      </c>
      <c r="H2817" s="1" t="str">
        <f>VLOOKUP(F2817,城市对照表!$B:$C,2,0)</f>
        <v>深圳</v>
      </c>
      <c r="I2817" s="1" t="s">
        <v>11713</v>
      </c>
    </row>
    <row r="2818" spans="1:9" x14ac:dyDescent="0.2">
      <c r="A2818" s="1" t="s">
        <v>1542</v>
      </c>
      <c r="B2818" s="42">
        <v>86005760</v>
      </c>
      <c r="C2818" s="1" t="s">
        <v>4349</v>
      </c>
      <c r="D2818" s="1" t="s">
        <v>239</v>
      </c>
      <c r="E2818" s="1" t="s">
        <v>1959</v>
      </c>
      <c r="F2818" s="1" t="s">
        <v>1624</v>
      </c>
      <c r="G2818" s="1" t="s">
        <v>1551</v>
      </c>
      <c r="H2818" s="1" t="str">
        <f>VLOOKUP(F2818,城市对照表!$B:$C,2,0)</f>
        <v>深圳</v>
      </c>
      <c r="I2818" s="1" t="s">
        <v>11713</v>
      </c>
    </row>
    <row r="2819" spans="1:9" x14ac:dyDescent="0.2">
      <c r="A2819" s="1" t="s">
        <v>1542</v>
      </c>
      <c r="B2819" s="42">
        <v>80051822</v>
      </c>
      <c r="C2819" s="1" t="s">
        <v>4351</v>
      </c>
      <c r="D2819" s="1" t="s">
        <v>35</v>
      </c>
      <c r="E2819" s="1" t="s">
        <v>1959</v>
      </c>
      <c r="F2819" s="1" t="s">
        <v>1542</v>
      </c>
      <c r="G2819" s="1" t="s">
        <v>1551</v>
      </c>
      <c r="H2819" s="1" t="str">
        <f>VLOOKUP(F2819,城市对照表!$B:$C,2,0)</f>
        <v>广州</v>
      </c>
      <c r="I2819" s="1" t="s">
        <v>11713</v>
      </c>
    </row>
    <row r="2820" spans="1:9" x14ac:dyDescent="0.2">
      <c r="A2820" s="1" t="s">
        <v>1542</v>
      </c>
      <c r="B2820" s="42">
        <v>80052561</v>
      </c>
      <c r="C2820" s="1" t="s">
        <v>4353</v>
      </c>
      <c r="D2820" s="1" t="s">
        <v>35</v>
      </c>
      <c r="E2820" s="1" t="s">
        <v>1959</v>
      </c>
      <c r="F2820" s="1" t="s">
        <v>1624</v>
      </c>
      <c r="G2820" s="1" t="s">
        <v>1551</v>
      </c>
      <c r="H2820" s="1" t="str">
        <f>VLOOKUP(F2820,城市对照表!$B:$C,2,0)</f>
        <v>深圳</v>
      </c>
      <c r="I2820" s="1" t="s">
        <v>11713</v>
      </c>
    </row>
    <row r="2821" spans="1:9" x14ac:dyDescent="0.2">
      <c r="A2821" s="1" t="s">
        <v>1542</v>
      </c>
      <c r="B2821" s="42">
        <v>80052569</v>
      </c>
      <c r="C2821" s="1" t="s">
        <v>4355</v>
      </c>
      <c r="D2821" s="1" t="s">
        <v>35</v>
      </c>
      <c r="E2821" s="1" t="s">
        <v>1959</v>
      </c>
      <c r="F2821" s="1" t="s">
        <v>1624</v>
      </c>
      <c r="G2821" s="1" t="s">
        <v>1551</v>
      </c>
      <c r="H2821" s="1" t="str">
        <f>VLOOKUP(F2821,城市对照表!$B:$C,2,0)</f>
        <v>深圳</v>
      </c>
      <c r="I2821" s="1" t="s">
        <v>11713</v>
      </c>
    </row>
    <row r="2822" spans="1:9" x14ac:dyDescent="0.2">
      <c r="A2822" s="1" t="s">
        <v>1542</v>
      </c>
      <c r="B2822" s="42">
        <v>80052572</v>
      </c>
      <c r="C2822" s="1" t="s">
        <v>4357</v>
      </c>
      <c r="D2822" s="1" t="s">
        <v>35</v>
      </c>
      <c r="E2822" s="1" t="s">
        <v>1959</v>
      </c>
      <c r="F2822" s="1" t="s">
        <v>1624</v>
      </c>
      <c r="G2822" s="1" t="s">
        <v>1551</v>
      </c>
      <c r="H2822" s="1" t="str">
        <f>VLOOKUP(F2822,城市对照表!$B:$C,2,0)</f>
        <v>深圳</v>
      </c>
      <c r="I2822" s="1" t="s">
        <v>11713</v>
      </c>
    </row>
    <row r="2823" spans="1:9" x14ac:dyDescent="0.2">
      <c r="A2823" s="1" t="s">
        <v>1542</v>
      </c>
      <c r="B2823" s="1">
        <v>11666296</v>
      </c>
      <c r="C2823" s="1" t="s">
        <v>1803</v>
      </c>
      <c r="D2823" s="1" t="s">
        <v>38</v>
      </c>
      <c r="E2823" s="1" t="s">
        <v>4358</v>
      </c>
      <c r="F2823" s="1" t="s">
        <v>1562</v>
      </c>
      <c r="G2823" s="1" t="s">
        <v>1563</v>
      </c>
      <c r="H2823" s="1" t="str">
        <f>VLOOKUP(F2823,城市对照表!$B:$C,2,0)</f>
        <v>海口</v>
      </c>
      <c r="I2823" s="1" t="s">
        <v>11712</v>
      </c>
    </row>
    <row r="2824" spans="1:9" x14ac:dyDescent="0.2">
      <c r="A2824" s="1" t="s">
        <v>1542</v>
      </c>
      <c r="B2824" s="1">
        <v>12844870</v>
      </c>
      <c r="C2824" s="1" t="s">
        <v>2648</v>
      </c>
      <c r="D2824" s="1" t="s">
        <v>8</v>
      </c>
      <c r="E2824" s="1" t="s">
        <v>4359</v>
      </c>
      <c r="F2824" s="1" t="s">
        <v>1542</v>
      </c>
      <c r="G2824" s="1" t="s">
        <v>1551</v>
      </c>
      <c r="H2824" s="1" t="str">
        <f>VLOOKUP(F2824,城市对照表!$B:$C,2,0)</f>
        <v>广州</v>
      </c>
      <c r="I2824" s="1" t="s">
        <v>11713</v>
      </c>
    </row>
    <row r="2825" spans="1:9" x14ac:dyDescent="0.2">
      <c r="A2825" s="1" t="s">
        <v>1542</v>
      </c>
      <c r="B2825" s="42">
        <v>12836399</v>
      </c>
      <c r="C2825" s="1" t="s">
        <v>4361</v>
      </c>
      <c r="D2825" s="1" t="s">
        <v>8</v>
      </c>
      <c r="E2825" s="1" t="s">
        <v>1675</v>
      </c>
      <c r="F2825" s="1" t="s">
        <v>1624</v>
      </c>
      <c r="G2825" s="1" t="s">
        <v>1551</v>
      </c>
      <c r="H2825" s="1" t="str">
        <f>VLOOKUP(F2825,城市对照表!$B:$C,2,0)</f>
        <v>深圳</v>
      </c>
      <c r="I2825" s="1" t="s">
        <v>11713</v>
      </c>
    </row>
    <row r="2826" spans="1:9" x14ac:dyDescent="0.2">
      <c r="A2826" s="1" t="s">
        <v>1542</v>
      </c>
      <c r="B2826" s="1">
        <v>12837948</v>
      </c>
      <c r="C2826" s="1" t="s">
        <v>4362</v>
      </c>
      <c r="D2826" s="1" t="s">
        <v>8</v>
      </c>
      <c r="E2826" s="1" t="s">
        <v>1638</v>
      </c>
      <c r="F2826" s="1" t="s">
        <v>1660</v>
      </c>
      <c r="G2826" s="1" t="s">
        <v>1547</v>
      </c>
      <c r="H2826" s="1" t="str">
        <f>VLOOKUP(F2826,城市对照表!$B:$C,2,0)</f>
        <v>梧州</v>
      </c>
      <c r="I2826" s="1" t="s">
        <v>11713</v>
      </c>
    </row>
    <row r="2827" spans="1:9" x14ac:dyDescent="0.2">
      <c r="A2827" s="1" t="s">
        <v>1542</v>
      </c>
      <c r="B2827" s="42">
        <v>80051068</v>
      </c>
      <c r="C2827" s="1" t="s">
        <v>4364</v>
      </c>
      <c r="D2827" s="1" t="s">
        <v>8</v>
      </c>
      <c r="E2827" s="1" t="s">
        <v>1959</v>
      </c>
      <c r="F2827" s="1" t="s">
        <v>1791</v>
      </c>
      <c r="G2827" s="1" t="s">
        <v>1551</v>
      </c>
      <c r="H2827" s="1" t="str">
        <f>VLOOKUP(F2827,城市对照表!$B:$C,2,0)</f>
        <v>梅州</v>
      </c>
      <c r="I2827" s="1" t="s">
        <v>11713</v>
      </c>
    </row>
    <row r="2828" spans="1:9" x14ac:dyDescent="0.2">
      <c r="A2828" s="1" t="s">
        <v>1542</v>
      </c>
      <c r="B2828" s="42">
        <v>86028020</v>
      </c>
      <c r="C2828" s="1" t="s">
        <v>4366</v>
      </c>
      <c r="D2828" s="1" t="s">
        <v>8</v>
      </c>
      <c r="E2828" s="1" t="s">
        <v>4012</v>
      </c>
      <c r="F2828" s="1" t="s">
        <v>1555</v>
      </c>
      <c r="G2828" s="1" t="s">
        <v>1551</v>
      </c>
      <c r="H2828" s="1" t="str">
        <f>VLOOKUP(F2828,城市对照表!$B:$C,2,0)</f>
        <v>东莞</v>
      </c>
      <c r="I2828" s="1" t="s">
        <v>11713</v>
      </c>
    </row>
    <row r="2829" spans="1:9" x14ac:dyDescent="0.2">
      <c r="A2829" s="1" t="s">
        <v>1542</v>
      </c>
      <c r="B2829" s="42">
        <v>80052574</v>
      </c>
      <c r="C2829" s="1" t="s">
        <v>4368</v>
      </c>
      <c r="D2829" s="1" t="s">
        <v>35</v>
      </c>
      <c r="E2829" s="1" t="s">
        <v>1959</v>
      </c>
      <c r="F2829" s="1" t="s">
        <v>1542</v>
      </c>
      <c r="G2829" s="1" t="s">
        <v>1551</v>
      </c>
      <c r="H2829" s="1" t="str">
        <f>VLOOKUP(F2829,城市对照表!$B:$C,2,0)</f>
        <v>广州</v>
      </c>
      <c r="I2829" s="1" t="s">
        <v>11713</v>
      </c>
    </row>
    <row r="2830" spans="1:9" x14ac:dyDescent="0.2">
      <c r="A2830" s="1" t="s">
        <v>1542</v>
      </c>
      <c r="B2830" s="42">
        <v>80052575</v>
      </c>
      <c r="C2830" s="1" t="s">
        <v>4370</v>
      </c>
      <c r="D2830" s="1" t="s">
        <v>35</v>
      </c>
      <c r="E2830" s="1" t="s">
        <v>1959</v>
      </c>
      <c r="F2830" s="1" t="s">
        <v>1791</v>
      </c>
      <c r="G2830" s="1" t="s">
        <v>1551</v>
      </c>
      <c r="H2830" s="1" t="str">
        <f>VLOOKUP(F2830,城市对照表!$B:$C,2,0)</f>
        <v>梅州</v>
      </c>
      <c r="I2830" s="1" t="s">
        <v>11713</v>
      </c>
    </row>
    <row r="2831" spans="1:9" x14ac:dyDescent="0.2">
      <c r="A2831" s="1" t="s">
        <v>1542</v>
      </c>
      <c r="B2831" s="42">
        <v>80051054</v>
      </c>
      <c r="C2831" s="1" t="s">
        <v>4372</v>
      </c>
      <c r="D2831" s="1" t="s">
        <v>8</v>
      </c>
      <c r="E2831" s="1" t="s">
        <v>1959</v>
      </c>
      <c r="F2831" s="1" t="s">
        <v>1938</v>
      </c>
      <c r="G2831" s="1" t="s">
        <v>1551</v>
      </c>
      <c r="H2831" s="1" t="str">
        <f>VLOOKUP(F2831,城市对照表!$B:$C,2,0)</f>
        <v>佛山</v>
      </c>
      <c r="I2831" s="1" t="s">
        <v>11713</v>
      </c>
    </row>
    <row r="2832" spans="1:9" x14ac:dyDescent="0.2">
      <c r="A2832" s="1" t="s">
        <v>1542</v>
      </c>
      <c r="B2832" s="42">
        <v>80051060</v>
      </c>
      <c r="C2832" s="1" t="s">
        <v>4374</v>
      </c>
      <c r="D2832" s="1" t="s">
        <v>8</v>
      </c>
      <c r="E2832" s="1" t="s">
        <v>1959</v>
      </c>
      <c r="F2832" s="1" t="s">
        <v>1995</v>
      </c>
      <c r="G2832" s="1" t="s">
        <v>1551</v>
      </c>
      <c r="H2832" s="1" t="str">
        <f>VLOOKUP(F2832,城市对照表!$B:$C,2,0)</f>
        <v>湛江</v>
      </c>
      <c r="I2832" s="1" t="s">
        <v>11713</v>
      </c>
    </row>
    <row r="2833" spans="1:9" x14ac:dyDescent="0.2">
      <c r="A2833" s="1" t="s">
        <v>1542</v>
      </c>
      <c r="B2833" s="42">
        <v>80051063</v>
      </c>
      <c r="C2833" s="1" t="s">
        <v>4376</v>
      </c>
      <c r="D2833" s="1" t="s">
        <v>8</v>
      </c>
      <c r="E2833" s="1" t="s">
        <v>1959</v>
      </c>
      <c r="F2833" s="1" t="s">
        <v>1707</v>
      </c>
      <c r="G2833" s="1" t="s">
        <v>1551</v>
      </c>
      <c r="H2833" s="1" t="str">
        <f>VLOOKUP(F2833,城市对照表!$B:$C,2,0)</f>
        <v>韶关</v>
      </c>
      <c r="I2833" s="1" t="s">
        <v>11713</v>
      </c>
    </row>
    <row r="2834" spans="1:9" x14ac:dyDescent="0.2">
      <c r="A2834" s="1" t="s">
        <v>1542</v>
      </c>
      <c r="B2834" s="42">
        <v>80051065</v>
      </c>
      <c r="C2834" s="1" t="s">
        <v>4378</v>
      </c>
      <c r="D2834" s="1" t="s">
        <v>8</v>
      </c>
      <c r="E2834" s="1" t="s">
        <v>1959</v>
      </c>
      <c r="F2834" s="1" t="s">
        <v>2026</v>
      </c>
      <c r="G2834" s="1" t="s">
        <v>1551</v>
      </c>
      <c r="H2834" s="1" t="str">
        <f>VLOOKUP(F2834,城市对照表!$B:$C,2,0)</f>
        <v>阳江</v>
      </c>
      <c r="I2834" s="1" t="s">
        <v>11713</v>
      </c>
    </row>
    <row r="2835" spans="1:9" x14ac:dyDescent="0.2">
      <c r="A2835" s="1" t="s">
        <v>1542</v>
      </c>
      <c r="B2835" s="42">
        <v>80051067</v>
      </c>
      <c r="C2835" s="1" t="s">
        <v>4380</v>
      </c>
      <c r="D2835" s="1" t="s">
        <v>8</v>
      </c>
      <c r="E2835" s="1" t="s">
        <v>1959</v>
      </c>
      <c r="F2835" s="1" t="s">
        <v>1791</v>
      </c>
      <c r="G2835" s="1" t="s">
        <v>1551</v>
      </c>
      <c r="H2835" s="1" t="str">
        <f>VLOOKUP(F2835,城市对照表!$B:$C,2,0)</f>
        <v>梅州</v>
      </c>
      <c r="I2835" s="1" t="s">
        <v>11713</v>
      </c>
    </row>
    <row r="2836" spans="1:9" x14ac:dyDescent="0.2">
      <c r="A2836" s="1" t="s">
        <v>1542</v>
      </c>
      <c r="B2836" s="42">
        <v>86016293</v>
      </c>
      <c r="C2836" s="1" t="s">
        <v>4382</v>
      </c>
      <c r="D2836" s="1" t="s">
        <v>8</v>
      </c>
      <c r="E2836" s="1" t="s">
        <v>3352</v>
      </c>
      <c r="F2836" s="1" t="s">
        <v>1562</v>
      </c>
      <c r="G2836" s="1" t="s">
        <v>1563</v>
      </c>
      <c r="H2836" s="1" t="str">
        <f>VLOOKUP(F2836,城市对照表!$B:$C,2,0)</f>
        <v>海口</v>
      </c>
      <c r="I2836" s="1" t="s">
        <v>11713</v>
      </c>
    </row>
    <row r="2837" spans="1:9" x14ac:dyDescent="0.2">
      <c r="A2837" s="1" t="s">
        <v>1542</v>
      </c>
      <c r="B2837" s="42">
        <v>80161001</v>
      </c>
      <c r="C2837" s="1" t="s">
        <v>4334</v>
      </c>
      <c r="D2837" s="1" t="s">
        <v>8</v>
      </c>
      <c r="E2837" s="1" t="s">
        <v>3352</v>
      </c>
      <c r="F2837" s="1" t="s">
        <v>1624</v>
      </c>
      <c r="G2837" s="1" t="s">
        <v>1551</v>
      </c>
      <c r="H2837" s="1" t="str">
        <f>VLOOKUP(F2837,城市对照表!$B:$C,2,0)</f>
        <v>深圳</v>
      </c>
      <c r="I2837" s="1" t="s">
        <v>11713</v>
      </c>
    </row>
    <row r="2838" spans="1:9" x14ac:dyDescent="0.2">
      <c r="A2838" s="1" t="s">
        <v>1542</v>
      </c>
      <c r="B2838" s="42">
        <v>80161004</v>
      </c>
      <c r="C2838" s="1" t="s">
        <v>4385</v>
      </c>
      <c r="D2838" s="1" t="s">
        <v>8</v>
      </c>
      <c r="E2838" s="1" t="s">
        <v>3352</v>
      </c>
      <c r="F2838" s="1" t="s">
        <v>1562</v>
      </c>
      <c r="G2838" s="1" t="s">
        <v>1563</v>
      </c>
      <c r="H2838" s="1" t="str">
        <f>VLOOKUP(F2838,城市对照表!$B:$C,2,0)</f>
        <v>海口</v>
      </c>
      <c r="I2838" s="1" t="s">
        <v>11713</v>
      </c>
    </row>
    <row r="2839" spans="1:9" x14ac:dyDescent="0.2">
      <c r="A2839" s="1" t="s">
        <v>1542</v>
      </c>
      <c r="B2839" s="42">
        <v>12826251</v>
      </c>
      <c r="C2839" s="1" t="s">
        <v>4387</v>
      </c>
      <c r="D2839" s="1" t="s">
        <v>8</v>
      </c>
      <c r="E2839" s="1" t="s">
        <v>3352</v>
      </c>
      <c r="F2839" s="1" t="s">
        <v>3801</v>
      </c>
      <c r="G2839" s="1" t="s">
        <v>1563</v>
      </c>
      <c r="H2839" s="1" t="str">
        <f>VLOOKUP(F2839,城市对照表!$B:$C,2,0)</f>
        <v>定安</v>
      </c>
      <c r="I2839" s="1" t="s">
        <v>11713</v>
      </c>
    </row>
    <row r="2840" spans="1:9" x14ac:dyDescent="0.2">
      <c r="A2840" s="1" t="s">
        <v>1542</v>
      </c>
      <c r="B2840" s="42">
        <v>86005759</v>
      </c>
      <c r="C2840" s="1" t="s">
        <v>4389</v>
      </c>
      <c r="D2840" s="1" t="s">
        <v>239</v>
      </c>
      <c r="E2840" s="1" t="s">
        <v>1959</v>
      </c>
      <c r="F2840" s="1" t="s">
        <v>11048</v>
      </c>
      <c r="G2840" s="1" t="s">
        <v>1551</v>
      </c>
      <c r="H2840" s="1" t="str">
        <f>VLOOKUP(F2840,城市对照表!$B:$C,2,0)</f>
        <v>广州</v>
      </c>
      <c r="I2840" s="1" t="s">
        <v>11713</v>
      </c>
    </row>
    <row r="2841" spans="1:9" x14ac:dyDescent="0.2">
      <c r="A2841" s="1" t="s">
        <v>1542</v>
      </c>
      <c r="B2841" s="42">
        <v>86005763</v>
      </c>
      <c r="C2841" s="1" t="s">
        <v>4391</v>
      </c>
      <c r="D2841" s="1" t="s">
        <v>239</v>
      </c>
      <c r="E2841" s="1" t="s">
        <v>1959</v>
      </c>
      <c r="F2841" s="1" t="s">
        <v>1624</v>
      </c>
      <c r="G2841" s="1" t="s">
        <v>1551</v>
      </c>
      <c r="H2841" s="1" t="str">
        <f>VLOOKUP(F2841,城市对照表!$B:$C,2,0)</f>
        <v>深圳</v>
      </c>
      <c r="I2841" s="1" t="s">
        <v>11713</v>
      </c>
    </row>
    <row r="2842" spans="1:9" x14ac:dyDescent="0.2">
      <c r="A2842" s="1" t="s">
        <v>1542</v>
      </c>
      <c r="B2842" s="42">
        <v>80052565</v>
      </c>
      <c r="C2842" s="1" t="s">
        <v>4335</v>
      </c>
      <c r="D2842" s="1" t="s">
        <v>35</v>
      </c>
      <c r="E2842" s="1" t="s">
        <v>1959</v>
      </c>
      <c r="F2842" s="1" t="s">
        <v>1542</v>
      </c>
      <c r="G2842" s="1" t="s">
        <v>1551</v>
      </c>
      <c r="H2842" s="1" t="str">
        <f>VLOOKUP(F2842,城市对照表!$B:$C,2,0)</f>
        <v>广州</v>
      </c>
      <c r="I2842" s="1" t="s">
        <v>11713</v>
      </c>
    </row>
    <row r="2843" spans="1:9" x14ac:dyDescent="0.2">
      <c r="A2843" s="1" t="s">
        <v>1542</v>
      </c>
      <c r="B2843" s="42">
        <v>80052568</v>
      </c>
      <c r="C2843" s="1" t="s">
        <v>2046</v>
      </c>
      <c r="D2843" s="1" t="s">
        <v>35</v>
      </c>
      <c r="E2843" s="1" t="s">
        <v>1959</v>
      </c>
      <c r="F2843" s="1" t="s">
        <v>1938</v>
      </c>
      <c r="G2843" s="1" t="s">
        <v>1551</v>
      </c>
      <c r="H2843" s="1" t="str">
        <f>VLOOKUP(F2843,城市对照表!$B:$C,2,0)</f>
        <v>佛山</v>
      </c>
      <c r="I2843" s="1" t="s">
        <v>11713</v>
      </c>
    </row>
    <row r="2844" spans="1:9" x14ac:dyDescent="0.2">
      <c r="A2844" s="1" t="s">
        <v>1542</v>
      </c>
      <c r="B2844" s="42">
        <v>80052580</v>
      </c>
      <c r="C2844" s="1" t="s">
        <v>4395</v>
      </c>
      <c r="D2844" s="1" t="s">
        <v>35</v>
      </c>
      <c r="E2844" s="1" t="s">
        <v>1959</v>
      </c>
      <c r="F2844" s="1" t="s">
        <v>1562</v>
      </c>
      <c r="G2844" s="1" t="s">
        <v>1563</v>
      </c>
      <c r="H2844" s="1" t="str">
        <f>VLOOKUP(F2844,城市对照表!$B:$C,2,0)</f>
        <v>海口</v>
      </c>
      <c r="I2844" s="1" t="s">
        <v>11713</v>
      </c>
    </row>
    <row r="2845" spans="1:9" x14ac:dyDescent="0.2">
      <c r="A2845" s="1" t="s">
        <v>1542</v>
      </c>
      <c r="B2845" s="42">
        <v>80051055</v>
      </c>
      <c r="C2845" s="1" t="s">
        <v>11072</v>
      </c>
      <c r="D2845" s="1" t="s">
        <v>8</v>
      </c>
      <c r="E2845" s="1" t="s">
        <v>1959</v>
      </c>
      <c r="F2845" s="1" t="s">
        <v>2026</v>
      </c>
      <c r="G2845" s="1" t="s">
        <v>1551</v>
      </c>
      <c r="H2845" s="1" t="str">
        <f>VLOOKUP(F2845,城市对照表!$B:$C,2,0)</f>
        <v>阳江</v>
      </c>
      <c r="I2845" s="1" t="s">
        <v>11713</v>
      </c>
    </row>
    <row r="2846" spans="1:9" x14ac:dyDescent="0.2">
      <c r="A2846" s="1" t="s">
        <v>1542</v>
      </c>
      <c r="B2846" s="42">
        <v>80051070</v>
      </c>
      <c r="C2846" s="1" t="s">
        <v>11073</v>
      </c>
      <c r="D2846" s="1" t="s">
        <v>8</v>
      </c>
      <c r="E2846" s="1" t="s">
        <v>1959</v>
      </c>
      <c r="F2846" s="1" t="s">
        <v>11055</v>
      </c>
      <c r="G2846" s="1" t="s">
        <v>1551</v>
      </c>
      <c r="H2846" s="1" t="str">
        <f>VLOOKUP(F2846,城市对照表!$B:$C,2,0)</f>
        <v>佛山</v>
      </c>
      <c r="I2846" s="1" t="s">
        <v>11713</v>
      </c>
    </row>
    <row r="2847" spans="1:9" x14ac:dyDescent="0.2">
      <c r="A2847" s="1" t="s">
        <v>1542</v>
      </c>
      <c r="B2847" s="42">
        <v>86028024</v>
      </c>
      <c r="C2847" s="1" t="s">
        <v>11074</v>
      </c>
      <c r="D2847" s="1" t="s">
        <v>8</v>
      </c>
      <c r="E2847" s="1" t="s">
        <v>4012</v>
      </c>
      <c r="F2847" s="1" t="s">
        <v>1555</v>
      </c>
      <c r="G2847" s="1" t="s">
        <v>1551</v>
      </c>
      <c r="H2847" s="1" t="str">
        <f>VLOOKUP(F2847,城市对照表!$B:$C,2,0)</f>
        <v>东莞</v>
      </c>
      <c r="I2847" s="1" t="s">
        <v>11713</v>
      </c>
    </row>
    <row r="2848" spans="1:9" x14ac:dyDescent="0.2">
      <c r="A2848" s="1" t="s">
        <v>1542</v>
      </c>
      <c r="B2848" s="42">
        <v>86027086</v>
      </c>
      <c r="C2848" s="1" t="s">
        <v>11075</v>
      </c>
      <c r="D2848" s="1" t="s">
        <v>8</v>
      </c>
      <c r="E2848" s="1" t="s">
        <v>3890</v>
      </c>
      <c r="F2848" s="1" t="s">
        <v>11076</v>
      </c>
      <c r="G2848" s="1" t="s">
        <v>1547</v>
      </c>
      <c r="H2848" s="1" t="str">
        <f>VLOOKUP(F2848,城市对照表!$B:$C,2,0)</f>
        <v>梧州</v>
      </c>
      <c r="I2848" s="1" t="s">
        <v>11713</v>
      </c>
    </row>
    <row r="2849" spans="1:9" x14ac:dyDescent="0.2">
      <c r="A2849" s="1" t="s">
        <v>1542</v>
      </c>
      <c r="B2849" s="42">
        <v>12857703</v>
      </c>
      <c r="C2849" s="1" t="s">
        <v>11077</v>
      </c>
      <c r="D2849" s="1" t="s">
        <v>8</v>
      </c>
      <c r="E2849" s="1" t="s">
        <v>11078</v>
      </c>
      <c r="F2849" s="1" t="s">
        <v>1542</v>
      </c>
      <c r="G2849" s="1" t="s">
        <v>1551</v>
      </c>
      <c r="H2849" s="1" t="str">
        <f>VLOOKUP(F2849,城市对照表!$B:$C,2,0)</f>
        <v>广州</v>
      </c>
      <c r="I2849" s="1" t="s">
        <v>11713</v>
      </c>
    </row>
    <row r="2850" spans="1:9" x14ac:dyDescent="0.2">
      <c r="A2850" s="1" t="s">
        <v>1542</v>
      </c>
      <c r="B2850" s="42">
        <v>86005762</v>
      </c>
      <c r="C2850" s="1" t="s">
        <v>11079</v>
      </c>
      <c r="D2850" s="1" t="s">
        <v>239</v>
      </c>
      <c r="E2850" s="1" t="s">
        <v>1959</v>
      </c>
      <c r="F2850" s="1" t="s">
        <v>1542</v>
      </c>
      <c r="G2850" s="1" t="s">
        <v>1551</v>
      </c>
      <c r="H2850" s="1" t="str">
        <f>VLOOKUP(F2850,城市对照表!$B:$C,2,0)</f>
        <v>广州</v>
      </c>
      <c r="I2850" s="1" t="s">
        <v>11713</v>
      </c>
    </row>
    <row r="2851" spans="1:9" x14ac:dyDescent="0.2">
      <c r="A2851" s="1" t="s">
        <v>1542</v>
      </c>
      <c r="B2851" s="42">
        <v>80052562</v>
      </c>
      <c r="C2851" s="1" t="s">
        <v>11080</v>
      </c>
      <c r="D2851" s="1" t="s">
        <v>35</v>
      </c>
      <c r="E2851" s="1" t="s">
        <v>1959</v>
      </c>
      <c r="F2851" s="1" t="s">
        <v>2026</v>
      </c>
      <c r="G2851" s="1" t="s">
        <v>1551</v>
      </c>
      <c r="H2851" s="1" t="str">
        <f>VLOOKUP(F2851,城市对照表!$B:$C,2,0)</f>
        <v>阳江</v>
      </c>
      <c r="I2851" s="1" t="s">
        <v>11713</v>
      </c>
    </row>
    <row r="2852" spans="1:9" x14ac:dyDescent="0.2">
      <c r="A2852" s="1" t="s">
        <v>1542</v>
      </c>
      <c r="B2852" s="42">
        <v>80052576</v>
      </c>
      <c r="C2852" s="1" t="s">
        <v>11081</v>
      </c>
      <c r="D2852" s="1" t="s">
        <v>35</v>
      </c>
      <c r="E2852" s="1" t="s">
        <v>1959</v>
      </c>
      <c r="F2852" s="1" t="s">
        <v>11055</v>
      </c>
      <c r="G2852" s="1" t="s">
        <v>1551</v>
      </c>
      <c r="H2852" s="1" t="str">
        <f>VLOOKUP(F2852,城市对照表!$B:$C,2,0)</f>
        <v>佛山</v>
      </c>
      <c r="I2852" s="1" t="s">
        <v>11713</v>
      </c>
    </row>
    <row r="2853" spans="1:9" x14ac:dyDescent="0.2">
      <c r="A2853" s="1" t="s">
        <v>1542</v>
      </c>
      <c r="B2853" s="42">
        <v>80052578</v>
      </c>
      <c r="C2853" s="1" t="s">
        <v>11082</v>
      </c>
      <c r="D2853" s="1" t="s">
        <v>35</v>
      </c>
      <c r="E2853" s="1" t="s">
        <v>1959</v>
      </c>
      <c r="F2853" s="1" t="s">
        <v>1555</v>
      </c>
      <c r="G2853" s="1" t="s">
        <v>1551</v>
      </c>
      <c r="H2853" s="1" t="str">
        <f>VLOOKUP(F2853,城市对照表!$B:$C,2,0)</f>
        <v>东莞</v>
      </c>
      <c r="I2853" s="1" t="s">
        <v>11713</v>
      </c>
    </row>
    <row r="2854" spans="1:9" x14ac:dyDescent="0.2">
      <c r="A2854" s="1" t="s">
        <v>1542</v>
      </c>
      <c r="B2854" s="42">
        <v>11666381</v>
      </c>
      <c r="C2854" s="1" t="s">
        <v>11083</v>
      </c>
      <c r="D2854" s="1" t="s">
        <v>38</v>
      </c>
      <c r="F2854" s="1" t="s">
        <v>1624</v>
      </c>
      <c r="G2854" s="1" t="s">
        <v>1551</v>
      </c>
      <c r="H2854" s="1" t="str">
        <f>VLOOKUP(F2854,城市对照表!$B:$C,2,0)</f>
        <v>深圳</v>
      </c>
      <c r="I2854" s="1" t="s">
        <v>11713</v>
      </c>
    </row>
    <row r="2855" spans="1:9" x14ac:dyDescent="0.2">
      <c r="A2855" s="1" t="s">
        <v>1542</v>
      </c>
      <c r="B2855" s="42">
        <v>80051077</v>
      </c>
      <c r="C2855" s="1" t="s">
        <v>11084</v>
      </c>
      <c r="D2855" s="1" t="s">
        <v>8</v>
      </c>
      <c r="E2855" s="1" t="s">
        <v>1959</v>
      </c>
      <c r="F2855" s="1" t="s">
        <v>2141</v>
      </c>
      <c r="G2855" s="1" t="s">
        <v>1551</v>
      </c>
      <c r="H2855" s="1" t="str">
        <f>VLOOKUP(F2855,城市对照表!$B:$C,2,0)</f>
        <v>清远</v>
      </c>
      <c r="I2855" s="1" t="s">
        <v>11713</v>
      </c>
    </row>
    <row r="2856" spans="1:9" x14ac:dyDescent="0.2">
      <c r="A2856" s="1" t="s">
        <v>1542</v>
      </c>
      <c r="B2856" s="42">
        <v>86028025</v>
      </c>
      <c r="C2856" s="1" t="s">
        <v>11085</v>
      </c>
      <c r="D2856" s="1" t="s">
        <v>8</v>
      </c>
      <c r="E2856" s="1" t="s">
        <v>4012</v>
      </c>
      <c r="F2856" s="1" t="s">
        <v>1555</v>
      </c>
      <c r="G2856" s="1" t="s">
        <v>1551</v>
      </c>
      <c r="H2856" s="1" t="str">
        <f>VLOOKUP(F2856,城市对照表!$B:$C,2,0)</f>
        <v>东莞</v>
      </c>
      <c r="I2856" s="1" t="s">
        <v>11713</v>
      </c>
    </row>
    <row r="2857" spans="1:9" x14ac:dyDescent="0.2">
      <c r="A2857" s="1" t="s">
        <v>1542</v>
      </c>
      <c r="B2857" s="42">
        <v>80161002</v>
      </c>
      <c r="C2857" s="1" t="s">
        <v>11086</v>
      </c>
      <c r="D2857" s="1" t="s">
        <v>8</v>
      </c>
      <c r="E2857" s="1" t="s">
        <v>3352</v>
      </c>
      <c r="F2857" s="1" t="s">
        <v>1624</v>
      </c>
      <c r="G2857" s="1" t="s">
        <v>1551</v>
      </c>
      <c r="H2857" s="1" t="str">
        <f>VLOOKUP(F2857,城市对照表!$B:$C,2,0)</f>
        <v>深圳</v>
      </c>
      <c r="I2857" s="1" t="s">
        <v>11713</v>
      </c>
    </row>
    <row r="2858" spans="1:9" x14ac:dyDescent="0.2">
      <c r="A2858" s="1" t="s">
        <v>1542</v>
      </c>
      <c r="B2858" s="42">
        <v>80161006</v>
      </c>
      <c r="C2858" s="1" t="s">
        <v>11087</v>
      </c>
      <c r="D2858" s="1" t="s">
        <v>8</v>
      </c>
      <c r="E2858" s="1" t="s">
        <v>3352</v>
      </c>
      <c r="F2858" s="1" t="s">
        <v>1562</v>
      </c>
      <c r="G2858" s="1" t="s">
        <v>1563</v>
      </c>
      <c r="H2858" s="1" t="str">
        <f>VLOOKUP(F2858,城市对照表!$B:$C,2,0)</f>
        <v>海口</v>
      </c>
      <c r="I2858" s="1" t="s">
        <v>11713</v>
      </c>
    </row>
    <row r="2859" spans="1:9" x14ac:dyDescent="0.2">
      <c r="A2859" s="1" t="s">
        <v>1542</v>
      </c>
      <c r="B2859" s="42">
        <v>80161009</v>
      </c>
      <c r="C2859" s="1" t="s">
        <v>11088</v>
      </c>
      <c r="D2859" s="1" t="s">
        <v>8</v>
      </c>
      <c r="E2859" s="1" t="s">
        <v>3352</v>
      </c>
      <c r="F2859" s="1" t="s">
        <v>1562</v>
      </c>
      <c r="G2859" s="1" t="s">
        <v>1563</v>
      </c>
      <c r="H2859" s="1" t="str">
        <f>VLOOKUP(F2859,城市对照表!$B:$C,2,0)</f>
        <v>海口</v>
      </c>
      <c r="I2859" s="1" t="s">
        <v>11713</v>
      </c>
    </row>
    <row r="2860" spans="1:9" x14ac:dyDescent="0.2">
      <c r="A2860" s="1" t="s">
        <v>1542</v>
      </c>
      <c r="B2860" s="42">
        <v>86027085</v>
      </c>
      <c r="C2860" s="1" t="s">
        <v>11089</v>
      </c>
      <c r="D2860" s="1" t="s">
        <v>8</v>
      </c>
      <c r="E2860" s="1" t="s">
        <v>3890</v>
      </c>
      <c r="F2860" s="1" t="s">
        <v>1778</v>
      </c>
      <c r="G2860" s="1" t="s">
        <v>1547</v>
      </c>
      <c r="H2860" s="1" t="str">
        <f>VLOOKUP(F2860,城市对照表!$B:$C,2,0)</f>
        <v>南宁</v>
      </c>
      <c r="I2860" s="1" t="s">
        <v>11713</v>
      </c>
    </row>
    <row r="2861" spans="1:9" x14ac:dyDescent="0.2">
      <c r="A2861" s="1" t="s">
        <v>1542</v>
      </c>
      <c r="B2861" s="42">
        <v>86027087</v>
      </c>
      <c r="C2861" s="1" t="s">
        <v>11090</v>
      </c>
      <c r="D2861" s="1" t="s">
        <v>8</v>
      </c>
      <c r="E2861" s="1" t="s">
        <v>3890</v>
      </c>
      <c r="F2861" s="1" t="s">
        <v>11091</v>
      </c>
      <c r="G2861" s="1" t="s">
        <v>1547</v>
      </c>
      <c r="H2861" s="1" t="str">
        <f>VLOOKUP(F2861,城市对照表!$B:$C,2,0)</f>
        <v>玉林</v>
      </c>
      <c r="I2861" s="1" t="s">
        <v>11713</v>
      </c>
    </row>
    <row r="2862" spans="1:9" x14ac:dyDescent="0.2">
      <c r="A2862" s="1" t="s">
        <v>1542</v>
      </c>
      <c r="B2862" s="42">
        <v>86027090</v>
      </c>
      <c r="C2862" s="1" t="s">
        <v>11092</v>
      </c>
      <c r="D2862" s="1" t="s">
        <v>8</v>
      </c>
      <c r="E2862" s="1" t="s">
        <v>3890</v>
      </c>
      <c r="F2862" s="1" t="s">
        <v>1778</v>
      </c>
      <c r="G2862" s="1" t="s">
        <v>1547</v>
      </c>
      <c r="H2862" s="1" t="str">
        <f>VLOOKUP(F2862,城市对照表!$B:$C,2,0)</f>
        <v>南宁</v>
      </c>
      <c r="I2862" s="1" t="s">
        <v>11713</v>
      </c>
    </row>
    <row r="2863" spans="1:9" x14ac:dyDescent="0.2">
      <c r="A2863" s="1" t="s">
        <v>1542</v>
      </c>
      <c r="B2863" s="42">
        <v>12761317</v>
      </c>
      <c r="C2863" s="1" t="s">
        <v>11093</v>
      </c>
      <c r="D2863" s="1" t="s">
        <v>8</v>
      </c>
      <c r="E2863" s="1" t="s">
        <v>1672</v>
      </c>
      <c r="F2863" s="1" t="s">
        <v>1577</v>
      </c>
      <c r="G2863" s="1" t="s">
        <v>1551</v>
      </c>
      <c r="H2863" s="1" t="str">
        <f>VLOOKUP(F2863,城市对照表!$B:$C,2,0)</f>
        <v>中山</v>
      </c>
      <c r="I2863" s="1" t="s">
        <v>11713</v>
      </c>
    </row>
    <row r="2864" spans="1:9" x14ac:dyDescent="0.2">
      <c r="A2864" s="1" t="s">
        <v>1542</v>
      </c>
      <c r="B2864" s="42">
        <v>12875216</v>
      </c>
      <c r="C2864" s="1" t="s">
        <v>11094</v>
      </c>
      <c r="D2864" s="1" t="s">
        <v>8</v>
      </c>
      <c r="E2864" s="1" t="s">
        <v>1678</v>
      </c>
      <c r="F2864" s="1" t="s">
        <v>1555</v>
      </c>
      <c r="G2864" s="1" t="s">
        <v>1551</v>
      </c>
      <c r="H2864" s="1" t="str">
        <f>VLOOKUP(F2864,城市对照表!$B:$C,2,0)</f>
        <v>东莞</v>
      </c>
      <c r="I2864" s="1" t="s">
        <v>11713</v>
      </c>
    </row>
    <row r="2865" spans="1:9" x14ac:dyDescent="0.2">
      <c r="A2865" s="1" t="s">
        <v>1542</v>
      </c>
      <c r="B2865" s="42">
        <v>86005761</v>
      </c>
      <c r="C2865" s="1" t="s">
        <v>11095</v>
      </c>
      <c r="D2865" s="1" t="s">
        <v>239</v>
      </c>
      <c r="E2865" s="1" t="s">
        <v>1959</v>
      </c>
      <c r="F2865" s="1" t="s">
        <v>1562</v>
      </c>
      <c r="G2865" s="1" t="s">
        <v>1563</v>
      </c>
      <c r="H2865" s="1" t="str">
        <f>VLOOKUP(F2865,城市对照表!$B:$C,2,0)</f>
        <v>海口</v>
      </c>
      <c r="I2865" s="1" t="s">
        <v>11713</v>
      </c>
    </row>
    <row r="2866" spans="1:9" x14ac:dyDescent="0.2">
      <c r="A2866" s="1" t="s">
        <v>1542</v>
      </c>
      <c r="B2866" s="42">
        <v>86005764</v>
      </c>
      <c r="C2866" s="1" t="s">
        <v>11096</v>
      </c>
      <c r="D2866" s="1" t="s">
        <v>239</v>
      </c>
      <c r="E2866" s="1" t="s">
        <v>1959</v>
      </c>
      <c r="F2866" s="1" t="s">
        <v>1542</v>
      </c>
      <c r="G2866" s="1" t="s">
        <v>1551</v>
      </c>
      <c r="H2866" s="1" t="str">
        <f>VLOOKUP(F2866,城市对照表!$B:$C,2,0)</f>
        <v>广州</v>
      </c>
      <c r="I2866" s="1" t="s">
        <v>11713</v>
      </c>
    </row>
    <row r="2867" spans="1:9" x14ac:dyDescent="0.2">
      <c r="A2867" s="1" t="s">
        <v>1542</v>
      </c>
      <c r="B2867" s="42">
        <v>86005765</v>
      </c>
      <c r="C2867" s="1" t="s">
        <v>11097</v>
      </c>
      <c r="D2867" s="1" t="s">
        <v>239</v>
      </c>
      <c r="E2867" s="1" t="s">
        <v>1959</v>
      </c>
      <c r="F2867" s="1" t="s">
        <v>1542</v>
      </c>
      <c r="G2867" s="1" t="s">
        <v>1551</v>
      </c>
      <c r="H2867" s="1" t="str">
        <f>VLOOKUP(F2867,城市对照表!$B:$C,2,0)</f>
        <v>广州</v>
      </c>
      <c r="I2867" s="1" t="s">
        <v>11713</v>
      </c>
    </row>
    <row r="2868" spans="1:9" x14ac:dyDescent="0.2">
      <c r="A2868" s="1" t="s">
        <v>1542</v>
      </c>
      <c r="B2868" s="42">
        <v>80052543</v>
      </c>
      <c r="C2868" s="1" t="s">
        <v>11098</v>
      </c>
      <c r="D2868" s="1" t="s">
        <v>35</v>
      </c>
      <c r="E2868" s="1" t="s">
        <v>1959</v>
      </c>
      <c r="F2868" s="1" t="s">
        <v>1844</v>
      </c>
      <c r="G2868" s="1" t="s">
        <v>1547</v>
      </c>
      <c r="H2868" s="1" t="str">
        <f>VLOOKUP(F2868,城市对照表!$B:$C,2,0)</f>
        <v>北海</v>
      </c>
      <c r="I2868" s="1" t="s">
        <v>11713</v>
      </c>
    </row>
    <row r="2869" spans="1:9" x14ac:dyDescent="0.2">
      <c r="A2869" s="1" t="s">
        <v>1542</v>
      </c>
      <c r="B2869" s="42">
        <v>80052573</v>
      </c>
      <c r="C2869" s="1" t="s">
        <v>11099</v>
      </c>
      <c r="D2869" s="1" t="s">
        <v>35</v>
      </c>
      <c r="E2869" s="1" t="s">
        <v>1959</v>
      </c>
      <c r="F2869" s="1" t="s">
        <v>1624</v>
      </c>
      <c r="G2869" s="1" t="s">
        <v>1551</v>
      </c>
      <c r="H2869" s="1" t="str">
        <f>VLOOKUP(F2869,城市对照表!$B:$C,2,0)</f>
        <v>深圳</v>
      </c>
      <c r="I2869" s="1" t="s">
        <v>11713</v>
      </c>
    </row>
    <row r="2870" spans="1:9" x14ac:dyDescent="0.2">
      <c r="A2870" s="1" t="s">
        <v>1542</v>
      </c>
      <c r="B2870" s="42">
        <v>80052577</v>
      </c>
      <c r="C2870" s="1" t="s">
        <v>11100</v>
      </c>
      <c r="D2870" s="1" t="s">
        <v>35</v>
      </c>
      <c r="E2870" s="1" t="s">
        <v>1959</v>
      </c>
      <c r="F2870" s="1" t="s">
        <v>1607</v>
      </c>
      <c r="G2870" s="1" t="s">
        <v>1551</v>
      </c>
      <c r="H2870" s="1" t="str">
        <f>VLOOKUP(F2870,城市对照表!$B:$C,2,0)</f>
        <v>惠州</v>
      </c>
      <c r="I2870" s="1" t="s">
        <v>11713</v>
      </c>
    </row>
    <row r="2871" spans="1:9" x14ac:dyDescent="0.2">
      <c r="A2871" s="1" t="s">
        <v>1542</v>
      </c>
      <c r="B2871" s="42">
        <v>80052579</v>
      </c>
      <c r="C2871" s="1" t="s">
        <v>11101</v>
      </c>
      <c r="D2871" s="1" t="s">
        <v>35</v>
      </c>
      <c r="E2871" s="1" t="s">
        <v>1959</v>
      </c>
      <c r="F2871" s="1" t="s">
        <v>1555</v>
      </c>
      <c r="G2871" s="1" t="s">
        <v>1551</v>
      </c>
      <c r="H2871" s="1" t="str">
        <f>VLOOKUP(F2871,城市对照表!$B:$C,2,0)</f>
        <v>东莞</v>
      </c>
      <c r="I2871" s="1" t="s">
        <v>11713</v>
      </c>
    </row>
    <row r="2872" spans="1:9" x14ac:dyDescent="0.2">
      <c r="A2872" s="1" t="s">
        <v>1542</v>
      </c>
      <c r="B2872" s="42">
        <v>80052581</v>
      </c>
      <c r="C2872" s="1" t="s">
        <v>11102</v>
      </c>
      <c r="D2872" s="1" t="s">
        <v>35</v>
      </c>
      <c r="E2872" s="1" t="s">
        <v>1959</v>
      </c>
      <c r="F2872" s="1" t="s">
        <v>1624</v>
      </c>
      <c r="G2872" s="1" t="s">
        <v>1551</v>
      </c>
      <c r="H2872" s="1" t="str">
        <f>VLOOKUP(F2872,城市对照表!$B:$C,2,0)</f>
        <v>深圳</v>
      </c>
      <c r="I2872" s="1" t="s">
        <v>11713</v>
      </c>
    </row>
    <row r="2873" spans="1:9" x14ac:dyDescent="0.2">
      <c r="A2873" s="1" t="s">
        <v>1542</v>
      </c>
      <c r="B2873" s="42">
        <v>80052582</v>
      </c>
      <c r="C2873" s="1" t="s">
        <v>11103</v>
      </c>
      <c r="D2873" s="1" t="s">
        <v>35</v>
      </c>
      <c r="E2873" s="1" t="s">
        <v>1959</v>
      </c>
      <c r="F2873" s="1" t="s">
        <v>1938</v>
      </c>
      <c r="G2873" s="1" t="s">
        <v>1551</v>
      </c>
      <c r="H2873" s="1" t="str">
        <f>VLOOKUP(F2873,城市对照表!$B:$C,2,0)</f>
        <v>佛山</v>
      </c>
      <c r="I2873" s="1" t="s">
        <v>11713</v>
      </c>
    </row>
    <row r="2874" spans="1:9" x14ac:dyDescent="0.2">
      <c r="A2874" s="1" t="s">
        <v>1542</v>
      </c>
      <c r="B2874" s="42">
        <v>80052584</v>
      </c>
      <c r="C2874" s="1" t="s">
        <v>11104</v>
      </c>
      <c r="D2874" s="1" t="s">
        <v>35</v>
      </c>
      <c r="E2874" s="1" t="s">
        <v>1959</v>
      </c>
      <c r="F2874" s="1" t="s">
        <v>1562</v>
      </c>
      <c r="G2874" s="1" t="s">
        <v>1563</v>
      </c>
      <c r="H2874" s="1" t="str">
        <f>VLOOKUP(F2874,城市对照表!$B:$C,2,0)</f>
        <v>海口</v>
      </c>
      <c r="I2874" s="1" t="s">
        <v>11713</v>
      </c>
    </row>
    <row r="2875" spans="1:9" x14ac:dyDescent="0.2">
      <c r="A2875" s="1" t="s">
        <v>1542</v>
      </c>
      <c r="B2875" s="42">
        <v>80052585</v>
      </c>
      <c r="C2875" s="1" t="s">
        <v>11105</v>
      </c>
      <c r="D2875" s="1" t="s">
        <v>35</v>
      </c>
      <c r="E2875" s="1" t="s">
        <v>1959</v>
      </c>
      <c r="F2875" s="1" t="s">
        <v>1562</v>
      </c>
      <c r="G2875" s="1" t="s">
        <v>1563</v>
      </c>
      <c r="H2875" s="1" t="str">
        <f>VLOOKUP(F2875,城市对照表!$B:$C,2,0)</f>
        <v>海口</v>
      </c>
      <c r="I2875" s="1" t="s">
        <v>11713</v>
      </c>
    </row>
    <row r="2876" spans="1:9" x14ac:dyDescent="0.2">
      <c r="A2876" s="1" t="s">
        <v>1542</v>
      </c>
      <c r="B2876" s="42">
        <v>11666391</v>
      </c>
      <c r="C2876" s="1" t="s">
        <v>11106</v>
      </c>
      <c r="D2876" s="1" t="s">
        <v>38</v>
      </c>
      <c r="F2876" s="1" t="s">
        <v>1938</v>
      </c>
      <c r="G2876" s="1" t="s">
        <v>1551</v>
      </c>
      <c r="H2876" s="1" t="str">
        <f>VLOOKUP(F2876,城市对照表!$B:$C,2,0)</f>
        <v>佛山</v>
      </c>
      <c r="I2876" s="1" t="s">
        <v>11713</v>
      </c>
    </row>
    <row r="2877" spans="1:9" x14ac:dyDescent="0.2">
      <c r="A2877" s="1" t="s">
        <v>1542</v>
      </c>
      <c r="B2877" s="42">
        <v>11666401</v>
      </c>
      <c r="C2877" s="1" t="s">
        <v>11107</v>
      </c>
      <c r="D2877" s="1" t="s">
        <v>38</v>
      </c>
      <c r="F2877" s="1" t="s">
        <v>1844</v>
      </c>
      <c r="G2877" s="1" t="s">
        <v>1547</v>
      </c>
      <c r="H2877" s="1" t="str">
        <f>VLOOKUP(F2877,城市对照表!$B:$C,2,0)</f>
        <v>北海</v>
      </c>
      <c r="I2877" s="1" t="s">
        <v>11713</v>
      </c>
    </row>
    <row r="2878" spans="1:9" x14ac:dyDescent="0.2">
      <c r="A2878" s="1" t="s">
        <v>1542</v>
      </c>
      <c r="B2878" s="42">
        <v>11666375</v>
      </c>
      <c r="C2878" s="1" t="s">
        <v>11108</v>
      </c>
      <c r="D2878" s="1" t="s">
        <v>38</v>
      </c>
      <c r="F2878" s="1" t="s">
        <v>1938</v>
      </c>
      <c r="G2878" s="1" t="s">
        <v>1551</v>
      </c>
      <c r="H2878" s="1" t="str">
        <f>VLOOKUP(F2878,城市对照表!$B:$C,2,0)</f>
        <v>佛山</v>
      </c>
      <c r="I2878" s="1" t="s">
        <v>11713</v>
      </c>
    </row>
    <row r="2879" spans="1:9" x14ac:dyDescent="0.2">
      <c r="A2879" s="1" t="s">
        <v>4396</v>
      </c>
      <c r="B2879" s="1">
        <v>86013147</v>
      </c>
      <c r="C2879" s="1" t="s">
        <v>4397</v>
      </c>
      <c r="D2879" s="1" t="s">
        <v>8</v>
      </c>
      <c r="E2879" s="1" t="s">
        <v>4398</v>
      </c>
      <c r="F2879" s="1" t="s">
        <v>4399</v>
      </c>
      <c r="G2879" s="1" t="s">
        <v>4400</v>
      </c>
      <c r="H2879" s="1" t="str">
        <f>VLOOKUP(F2879,城市对照表!$B:$C,2,0)</f>
        <v>延边</v>
      </c>
      <c r="I2879" s="1" t="s">
        <v>11713</v>
      </c>
    </row>
    <row r="2880" spans="1:9" x14ac:dyDescent="0.2">
      <c r="A2880" s="1" t="s">
        <v>4396</v>
      </c>
      <c r="B2880" s="1">
        <v>86013220</v>
      </c>
      <c r="C2880" s="1" t="s">
        <v>4401</v>
      </c>
      <c r="D2880" s="1" t="s">
        <v>8</v>
      </c>
      <c r="E2880" s="1" t="s">
        <v>4398</v>
      </c>
      <c r="F2880" s="1" t="s">
        <v>4399</v>
      </c>
      <c r="G2880" s="1" t="s">
        <v>4400</v>
      </c>
      <c r="H2880" s="1" t="str">
        <f>VLOOKUP(F2880,城市对照表!$B:$C,2,0)</f>
        <v>延边</v>
      </c>
      <c r="I2880" s="1" t="s">
        <v>11713</v>
      </c>
    </row>
    <row r="2881" spans="1:9" x14ac:dyDescent="0.2">
      <c r="A2881" s="1" t="s">
        <v>4396</v>
      </c>
      <c r="B2881" s="1">
        <v>86013235</v>
      </c>
      <c r="C2881" s="1" t="s">
        <v>4402</v>
      </c>
      <c r="D2881" s="1" t="s">
        <v>8</v>
      </c>
      <c r="E2881" s="1" t="s">
        <v>4398</v>
      </c>
      <c r="F2881" s="1" t="s">
        <v>4399</v>
      </c>
      <c r="G2881" s="1" t="s">
        <v>4400</v>
      </c>
      <c r="H2881" s="1" t="str">
        <f>VLOOKUP(F2881,城市对照表!$B:$C,2,0)</f>
        <v>延边</v>
      </c>
      <c r="I2881" s="1" t="s">
        <v>11713</v>
      </c>
    </row>
    <row r="2882" spans="1:9" x14ac:dyDescent="0.2">
      <c r="A2882" s="1" t="s">
        <v>4396</v>
      </c>
      <c r="B2882" s="1">
        <v>86013178</v>
      </c>
      <c r="C2882" s="1" t="s">
        <v>4403</v>
      </c>
      <c r="D2882" s="1" t="s">
        <v>8</v>
      </c>
      <c r="E2882" s="1" t="s">
        <v>4398</v>
      </c>
      <c r="F2882" s="1" t="s">
        <v>4399</v>
      </c>
      <c r="G2882" s="1" t="s">
        <v>4400</v>
      </c>
      <c r="H2882" s="1" t="str">
        <f>VLOOKUP(F2882,城市对照表!$B:$C,2,0)</f>
        <v>延边</v>
      </c>
      <c r="I2882" s="1" t="s">
        <v>11713</v>
      </c>
    </row>
    <row r="2883" spans="1:9" x14ac:dyDescent="0.2">
      <c r="A2883" s="1" t="s">
        <v>4396</v>
      </c>
      <c r="B2883" s="1">
        <v>86013380</v>
      </c>
      <c r="C2883" s="1" t="s">
        <v>4404</v>
      </c>
      <c r="D2883" s="1" t="s">
        <v>8</v>
      </c>
      <c r="E2883" s="1" t="s">
        <v>4398</v>
      </c>
      <c r="F2883" s="1" t="s">
        <v>4405</v>
      </c>
      <c r="G2883" s="1" t="s">
        <v>4400</v>
      </c>
      <c r="H2883" s="1" t="str">
        <f>VLOOKUP(F2883,城市对照表!$B:$C,2,0)</f>
        <v>松原</v>
      </c>
      <c r="I2883" s="1" t="s">
        <v>11713</v>
      </c>
    </row>
    <row r="2884" spans="1:9" x14ac:dyDescent="0.2">
      <c r="A2884" s="1" t="s">
        <v>4396</v>
      </c>
      <c r="B2884" s="1">
        <v>86013137</v>
      </c>
      <c r="C2884" s="1" t="s">
        <v>4406</v>
      </c>
      <c r="D2884" s="1" t="s">
        <v>8</v>
      </c>
      <c r="E2884" s="1" t="s">
        <v>4398</v>
      </c>
      <c r="F2884" s="1" t="s">
        <v>4405</v>
      </c>
      <c r="G2884" s="1" t="s">
        <v>4400</v>
      </c>
      <c r="H2884" s="1" t="str">
        <f>VLOOKUP(F2884,城市对照表!$B:$C,2,0)</f>
        <v>松原</v>
      </c>
      <c r="I2884" s="1" t="s">
        <v>11713</v>
      </c>
    </row>
    <row r="2885" spans="1:9" x14ac:dyDescent="0.2">
      <c r="A2885" s="1" t="s">
        <v>4396</v>
      </c>
      <c r="B2885" s="1">
        <v>86013862</v>
      </c>
      <c r="C2885" s="1" t="s">
        <v>4407</v>
      </c>
      <c r="D2885" s="1" t="s">
        <v>8</v>
      </c>
      <c r="E2885" s="1" t="s">
        <v>4398</v>
      </c>
      <c r="F2885" s="1" t="s">
        <v>4405</v>
      </c>
      <c r="G2885" s="1" t="s">
        <v>4400</v>
      </c>
      <c r="H2885" s="1" t="str">
        <f>VLOOKUP(F2885,城市对照表!$B:$C,2,0)</f>
        <v>松原</v>
      </c>
      <c r="I2885" s="1" t="s">
        <v>11713</v>
      </c>
    </row>
    <row r="2886" spans="1:9" x14ac:dyDescent="0.2">
      <c r="A2886" s="1" t="s">
        <v>4396</v>
      </c>
      <c r="B2886" s="1">
        <v>86013139</v>
      </c>
      <c r="C2886" s="1" t="s">
        <v>4408</v>
      </c>
      <c r="D2886" s="1" t="s">
        <v>8</v>
      </c>
      <c r="E2886" s="1" t="s">
        <v>4398</v>
      </c>
      <c r="F2886" s="1" t="s">
        <v>4405</v>
      </c>
      <c r="G2886" s="1" t="s">
        <v>4400</v>
      </c>
      <c r="H2886" s="1" t="str">
        <f>VLOOKUP(F2886,城市对照表!$B:$C,2,0)</f>
        <v>松原</v>
      </c>
      <c r="I2886" s="1" t="s">
        <v>11713</v>
      </c>
    </row>
    <row r="2887" spans="1:9" x14ac:dyDescent="0.2">
      <c r="A2887" s="1" t="s">
        <v>4396</v>
      </c>
      <c r="B2887" s="1">
        <v>80131043</v>
      </c>
      <c r="C2887" s="1" t="s">
        <v>4409</v>
      </c>
      <c r="D2887" s="1" t="s">
        <v>8</v>
      </c>
      <c r="E2887" s="1" t="s">
        <v>4398</v>
      </c>
      <c r="F2887" s="1" t="s">
        <v>4405</v>
      </c>
      <c r="G2887" s="1" t="s">
        <v>4400</v>
      </c>
      <c r="H2887" s="1" t="str">
        <f>VLOOKUP(F2887,城市对照表!$B:$C,2,0)</f>
        <v>松原</v>
      </c>
      <c r="I2887" s="1" t="s">
        <v>11713</v>
      </c>
    </row>
    <row r="2888" spans="1:9" x14ac:dyDescent="0.2">
      <c r="A2888" s="1" t="s">
        <v>4396</v>
      </c>
      <c r="B2888" s="1">
        <v>80131006</v>
      </c>
      <c r="C2888" s="1" t="s">
        <v>4410</v>
      </c>
      <c r="D2888" s="1" t="s">
        <v>8</v>
      </c>
      <c r="E2888" s="1" t="s">
        <v>4398</v>
      </c>
      <c r="F2888" s="1" t="s">
        <v>11109</v>
      </c>
      <c r="G2888" s="1" t="s">
        <v>4400</v>
      </c>
      <c r="H2888" s="1" t="str">
        <f>VLOOKUP(F2888,城市对照表!$B:$C,2,0)</f>
        <v>延边</v>
      </c>
      <c r="I2888" s="1" t="s">
        <v>11713</v>
      </c>
    </row>
    <row r="2889" spans="1:9" x14ac:dyDescent="0.2">
      <c r="A2889" s="1" t="s">
        <v>4396</v>
      </c>
      <c r="B2889" s="1">
        <v>80131012</v>
      </c>
      <c r="C2889" s="1" t="s">
        <v>4411</v>
      </c>
      <c r="D2889" s="1" t="s">
        <v>8</v>
      </c>
      <c r="E2889" s="1" t="s">
        <v>4398</v>
      </c>
      <c r="F2889" s="1" t="s">
        <v>11110</v>
      </c>
      <c r="G2889" s="1" t="s">
        <v>40</v>
      </c>
      <c r="H2889" s="1" t="str">
        <f>VLOOKUP(F2889,城市对照表!$B:$C,2,0)</f>
        <v>兴安盟</v>
      </c>
      <c r="I2889" s="1" t="s">
        <v>11713</v>
      </c>
    </row>
    <row r="2890" spans="1:9" x14ac:dyDescent="0.2">
      <c r="A2890" s="1" t="s">
        <v>4396</v>
      </c>
      <c r="B2890" s="1">
        <v>86013557</v>
      </c>
      <c r="C2890" s="1" t="s">
        <v>4412</v>
      </c>
      <c r="D2890" s="1" t="s">
        <v>35</v>
      </c>
      <c r="E2890" s="1" t="s">
        <v>4398</v>
      </c>
      <c r="F2890" s="1" t="s">
        <v>4405</v>
      </c>
      <c r="G2890" s="1" t="s">
        <v>4400</v>
      </c>
      <c r="H2890" s="1" t="str">
        <f>VLOOKUP(F2890,城市对照表!$B:$C,2,0)</f>
        <v>松原</v>
      </c>
      <c r="I2890" s="1" t="s">
        <v>11713</v>
      </c>
    </row>
    <row r="2891" spans="1:9" x14ac:dyDescent="0.2">
      <c r="A2891" s="1" t="s">
        <v>4396</v>
      </c>
      <c r="B2891" s="1">
        <v>86013581</v>
      </c>
      <c r="C2891" s="1" t="s">
        <v>4413</v>
      </c>
      <c r="D2891" s="1" t="s">
        <v>35</v>
      </c>
      <c r="E2891" s="1" t="s">
        <v>4398</v>
      </c>
      <c r="F2891" s="1" t="s">
        <v>4399</v>
      </c>
      <c r="G2891" s="1" t="s">
        <v>4400</v>
      </c>
      <c r="H2891" s="1" t="str">
        <f>VLOOKUP(F2891,城市对照表!$B:$C,2,0)</f>
        <v>延边</v>
      </c>
      <c r="I2891" s="1" t="s">
        <v>11713</v>
      </c>
    </row>
    <row r="2892" spans="1:9" x14ac:dyDescent="0.2">
      <c r="A2892" s="1" t="s">
        <v>4396</v>
      </c>
      <c r="B2892" s="1">
        <v>80131023</v>
      </c>
      <c r="C2892" s="1" t="s">
        <v>4414</v>
      </c>
      <c r="D2892" s="1" t="s">
        <v>8</v>
      </c>
      <c r="E2892" s="1" t="s">
        <v>4398</v>
      </c>
      <c r="F2892" s="1" t="s">
        <v>4415</v>
      </c>
      <c r="G2892" s="1" t="s">
        <v>4400</v>
      </c>
      <c r="H2892" s="1" t="str">
        <f>VLOOKUP(F2892,城市对照表!$B:$C,2,0)</f>
        <v>白城</v>
      </c>
      <c r="I2892" s="1" t="s">
        <v>11713</v>
      </c>
    </row>
    <row r="2893" spans="1:9" x14ac:dyDescent="0.2">
      <c r="A2893" s="1" t="s">
        <v>4396</v>
      </c>
      <c r="B2893" s="1">
        <v>86013481</v>
      </c>
      <c r="C2893" s="1" t="s">
        <v>4416</v>
      </c>
      <c r="D2893" s="1" t="s">
        <v>8</v>
      </c>
      <c r="E2893" s="1" t="s">
        <v>4398</v>
      </c>
      <c r="F2893" s="1" t="s">
        <v>4415</v>
      </c>
      <c r="G2893" s="1" t="s">
        <v>4400</v>
      </c>
      <c r="H2893" s="1" t="str">
        <f>VLOOKUP(F2893,城市对照表!$B:$C,2,0)</f>
        <v>白城</v>
      </c>
      <c r="I2893" s="1" t="s">
        <v>11713</v>
      </c>
    </row>
    <row r="2894" spans="1:9" x14ac:dyDescent="0.2">
      <c r="A2894" s="1" t="s">
        <v>4396</v>
      </c>
      <c r="B2894" s="1">
        <v>80131034</v>
      </c>
      <c r="C2894" s="1" t="s">
        <v>4417</v>
      </c>
      <c r="D2894" s="1" t="s">
        <v>8</v>
      </c>
      <c r="E2894" s="1" t="s">
        <v>4398</v>
      </c>
      <c r="F2894" s="1" t="s">
        <v>11111</v>
      </c>
      <c r="G2894" s="1" t="s">
        <v>4400</v>
      </c>
      <c r="H2894" s="1" t="str">
        <f>VLOOKUP(F2894,城市对照表!$B:$C,2,0)</f>
        <v>延边</v>
      </c>
      <c r="I2894" s="1" t="s">
        <v>11713</v>
      </c>
    </row>
    <row r="2895" spans="1:9" x14ac:dyDescent="0.2">
      <c r="A2895" s="1" t="s">
        <v>4396</v>
      </c>
      <c r="B2895" s="1">
        <v>86013013</v>
      </c>
      <c r="C2895" s="1" t="s">
        <v>4418</v>
      </c>
      <c r="D2895" s="1" t="s">
        <v>8</v>
      </c>
      <c r="E2895" s="1" t="s">
        <v>4398</v>
      </c>
      <c r="F2895" s="1" t="s">
        <v>4396</v>
      </c>
      <c r="G2895" s="1" t="s">
        <v>4419</v>
      </c>
      <c r="H2895" s="1" t="str">
        <f>VLOOKUP(F2895,城市对照表!$B:$C,2,0)</f>
        <v>哈尔滨</v>
      </c>
      <c r="I2895" s="1" t="s">
        <v>11713</v>
      </c>
    </row>
    <row r="2896" spans="1:9" x14ac:dyDescent="0.2">
      <c r="A2896" s="1" t="s">
        <v>4396</v>
      </c>
      <c r="B2896" s="1">
        <v>86013021</v>
      </c>
      <c r="C2896" s="1" t="s">
        <v>4420</v>
      </c>
      <c r="D2896" s="1" t="s">
        <v>8</v>
      </c>
      <c r="E2896" s="1" t="s">
        <v>4398</v>
      </c>
      <c r="F2896" s="1" t="s">
        <v>4396</v>
      </c>
      <c r="G2896" s="1" t="s">
        <v>4419</v>
      </c>
      <c r="H2896" s="1" t="str">
        <f>VLOOKUP(F2896,城市对照表!$B:$C,2,0)</f>
        <v>哈尔滨</v>
      </c>
      <c r="I2896" s="1" t="s">
        <v>11713</v>
      </c>
    </row>
    <row r="2897" spans="1:9" x14ac:dyDescent="0.2">
      <c r="A2897" s="1" t="s">
        <v>4396</v>
      </c>
      <c r="B2897" s="1">
        <v>86013035</v>
      </c>
      <c r="C2897" s="1" t="s">
        <v>4421</v>
      </c>
      <c r="D2897" s="1" t="s">
        <v>8</v>
      </c>
      <c r="E2897" s="1" t="s">
        <v>4398</v>
      </c>
      <c r="F2897" s="1" t="s">
        <v>4396</v>
      </c>
      <c r="G2897" s="1" t="s">
        <v>4419</v>
      </c>
      <c r="H2897" s="1" t="str">
        <f>VLOOKUP(F2897,城市对照表!$B:$C,2,0)</f>
        <v>哈尔滨</v>
      </c>
      <c r="I2897" s="1" t="s">
        <v>11713</v>
      </c>
    </row>
    <row r="2898" spans="1:9" x14ac:dyDescent="0.2">
      <c r="A2898" s="1" t="s">
        <v>4396</v>
      </c>
      <c r="B2898" s="1">
        <v>86013039</v>
      </c>
      <c r="C2898" s="1" t="s">
        <v>4422</v>
      </c>
      <c r="D2898" s="1" t="s">
        <v>8</v>
      </c>
      <c r="E2898" s="1" t="s">
        <v>4398</v>
      </c>
      <c r="F2898" s="1" t="s">
        <v>4396</v>
      </c>
      <c r="G2898" s="1" t="s">
        <v>4419</v>
      </c>
      <c r="H2898" s="1" t="str">
        <f>VLOOKUP(F2898,城市对照表!$B:$C,2,0)</f>
        <v>哈尔滨</v>
      </c>
      <c r="I2898" s="1" t="s">
        <v>11713</v>
      </c>
    </row>
    <row r="2899" spans="1:9" x14ac:dyDescent="0.2">
      <c r="A2899" s="1" t="s">
        <v>4396</v>
      </c>
      <c r="B2899" s="1">
        <v>86013041</v>
      </c>
      <c r="C2899" s="1" t="s">
        <v>4423</v>
      </c>
      <c r="D2899" s="1" t="s">
        <v>8</v>
      </c>
      <c r="E2899" s="1" t="s">
        <v>4398</v>
      </c>
      <c r="F2899" s="1" t="s">
        <v>4396</v>
      </c>
      <c r="G2899" s="1" t="s">
        <v>4419</v>
      </c>
      <c r="H2899" s="1" t="str">
        <f>VLOOKUP(F2899,城市对照表!$B:$C,2,0)</f>
        <v>哈尔滨</v>
      </c>
      <c r="I2899" s="1" t="s">
        <v>11713</v>
      </c>
    </row>
    <row r="2900" spans="1:9" x14ac:dyDescent="0.2">
      <c r="A2900" s="1" t="s">
        <v>4396</v>
      </c>
      <c r="B2900" s="1">
        <v>86013052</v>
      </c>
      <c r="C2900" s="1" t="s">
        <v>4424</v>
      </c>
      <c r="D2900" s="1" t="s">
        <v>8</v>
      </c>
      <c r="E2900" s="1" t="s">
        <v>4398</v>
      </c>
      <c r="F2900" s="1" t="s">
        <v>4396</v>
      </c>
      <c r="G2900" s="1" t="s">
        <v>4419</v>
      </c>
      <c r="H2900" s="1" t="str">
        <f>VLOOKUP(F2900,城市对照表!$B:$C,2,0)</f>
        <v>哈尔滨</v>
      </c>
      <c r="I2900" s="1" t="s">
        <v>11713</v>
      </c>
    </row>
    <row r="2901" spans="1:9" x14ac:dyDescent="0.2">
      <c r="A2901" s="1" t="s">
        <v>4396</v>
      </c>
      <c r="B2901" s="1">
        <v>9923830</v>
      </c>
      <c r="C2901" s="1" t="s">
        <v>4425</v>
      </c>
      <c r="D2901" s="1" t="s">
        <v>8</v>
      </c>
      <c r="E2901" s="1" t="s">
        <v>4426</v>
      </c>
      <c r="F2901" s="1" t="s">
        <v>4396</v>
      </c>
      <c r="G2901" s="1" t="s">
        <v>4419</v>
      </c>
      <c r="H2901" s="1" t="str">
        <f>VLOOKUP(F2901,城市对照表!$B:$C,2,0)</f>
        <v>哈尔滨</v>
      </c>
      <c r="I2901" s="1" t="s">
        <v>11713</v>
      </c>
    </row>
    <row r="2902" spans="1:9" x14ac:dyDescent="0.2">
      <c r="A2902" s="1" t="s">
        <v>4396</v>
      </c>
      <c r="B2902" s="1">
        <v>86013056</v>
      </c>
      <c r="C2902" s="1" t="s">
        <v>4427</v>
      </c>
      <c r="D2902" s="1" t="s">
        <v>8</v>
      </c>
      <c r="E2902" s="1" t="s">
        <v>4398</v>
      </c>
      <c r="F2902" s="1" t="s">
        <v>4396</v>
      </c>
      <c r="G2902" s="1" t="s">
        <v>4419</v>
      </c>
      <c r="H2902" s="1" t="str">
        <f>VLOOKUP(F2902,城市对照表!$B:$C,2,0)</f>
        <v>哈尔滨</v>
      </c>
      <c r="I2902" s="1" t="s">
        <v>11713</v>
      </c>
    </row>
    <row r="2903" spans="1:9" x14ac:dyDescent="0.2">
      <c r="A2903" s="1" t="s">
        <v>4396</v>
      </c>
      <c r="B2903" s="1">
        <v>86013065</v>
      </c>
      <c r="C2903" s="1" t="s">
        <v>4428</v>
      </c>
      <c r="D2903" s="1" t="s">
        <v>8</v>
      </c>
      <c r="E2903" s="1" t="s">
        <v>4398</v>
      </c>
      <c r="F2903" s="1" t="s">
        <v>4396</v>
      </c>
      <c r="G2903" s="1" t="s">
        <v>4419</v>
      </c>
      <c r="H2903" s="1" t="str">
        <f>VLOOKUP(F2903,城市对照表!$B:$C,2,0)</f>
        <v>哈尔滨</v>
      </c>
      <c r="I2903" s="1" t="s">
        <v>11713</v>
      </c>
    </row>
    <row r="2904" spans="1:9" x14ac:dyDescent="0.2">
      <c r="A2904" s="1" t="s">
        <v>4396</v>
      </c>
      <c r="B2904" s="1">
        <v>86013068</v>
      </c>
      <c r="C2904" s="1" t="s">
        <v>4429</v>
      </c>
      <c r="D2904" s="1" t="s">
        <v>8</v>
      </c>
      <c r="E2904" s="1" t="s">
        <v>4398</v>
      </c>
      <c r="F2904" s="1" t="s">
        <v>4396</v>
      </c>
      <c r="G2904" s="1" t="s">
        <v>4419</v>
      </c>
      <c r="H2904" s="1" t="str">
        <f>VLOOKUP(F2904,城市对照表!$B:$C,2,0)</f>
        <v>哈尔滨</v>
      </c>
      <c r="I2904" s="1" t="s">
        <v>11713</v>
      </c>
    </row>
    <row r="2905" spans="1:9" x14ac:dyDescent="0.2">
      <c r="A2905" s="1" t="s">
        <v>4396</v>
      </c>
      <c r="B2905" s="1">
        <v>86013083</v>
      </c>
      <c r="C2905" s="1" t="s">
        <v>4430</v>
      </c>
      <c r="D2905" s="1" t="s">
        <v>8</v>
      </c>
      <c r="E2905" s="1" t="s">
        <v>4398</v>
      </c>
      <c r="F2905" s="1" t="s">
        <v>4396</v>
      </c>
      <c r="G2905" s="1" t="s">
        <v>4419</v>
      </c>
      <c r="H2905" s="1" t="str">
        <f>VLOOKUP(F2905,城市对照表!$B:$C,2,0)</f>
        <v>哈尔滨</v>
      </c>
      <c r="I2905" s="1" t="s">
        <v>11713</v>
      </c>
    </row>
    <row r="2906" spans="1:9" x14ac:dyDescent="0.2">
      <c r="A2906" s="1" t="s">
        <v>4396</v>
      </c>
      <c r="B2906" s="1">
        <v>86013091</v>
      </c>
      <c r="C2906" s="1" t="s">
        <v>4431</v>
      </c>
      <c r="D2906" s="1" t="s">
        <v>8</v>
      </c>
      <c r="E2906" s="1" t="s">
        <v>4398</v>
      </c>
      <c r="F2906" s="1" t="s">
        <v>4396</v>
      </c>
      <c r="G2906" s="1" t="s">
        <v>4419</v>
      </c>
      <c r="H2906" s="1" t="str">
        <f>VLOOKUP(F2906,城市对照表!$B:$C,2,0)</f>
        <v>哈尔滨</v>
      </c>
      <c r="I2906" s="1" t="s">
        <v>11713</v>
      </c>
    </row>
    <row r="2907" spans="1:9" x14ac:dyDescent="0.2">
      <c r="A2907" s="1" t="s">
        <v>4396</v>
      </c>
      <c r="B2907" s="1">
        <v>86013096</v>
      </c>
      <c r="C2907" s="1" t="s">
        <v>4432</v>
      </c>
      <c r="D2907" s="1" t="s">
        <v>8</v>
      </c>
      <c r="E2907" s="1" t="s">
        <v>4398</v>
      </c>
      <c r="F2907" s="1" t="s">
        <v>4396</v>
      </c>
      <c r="G2907" s="1" t="s">
        <v>4419</v>
      </c>
      <c r="H2907" s="1" t="str">
        <f>VLOOKUP(F2907,城市对照表!$B:$C,2,0)</f>
        <v>哈尔滨</v>
      </c>
      <c r="I2907" s="1" t="s">
        <v>11713</v>
      </c>
    </row>
    <row r="2908" spans="1:9" x14ac:dyDescent="0.2">
      <c r="A2908" s="1" t="s">
        <v>4396</v>
      </c>
      <c r="B2908" s="1">
        <v>86013102</v>
      </c>
      <c r="C2908" s="1" t="s">
        <v>4433</v>
      </c>
      <c r="D2908" s="1" t="s">
        <v>8</v>
      </c>
      <c r="E2908" s="1" t="s">
        <v>4398</v>
      </c>
      <c r="F2908" s="1" t="s">
        <v>4396</v>
      </c>
      <c r="G2908" s="1" t="s">
        <v>4419</v>
      </c>
      <c r="H2908" s="1" t="str">
        <f>VLOOKUP(F2908,城市对照表!$B:$C,2,0)</f>
        <v>哈尔滨</v>
      </c>
      <c r="I2908" s="1" t="s">
        <v>11713</v>
      </c>
    </row>
    <row r="2909" spans="1:9" x14ac:dyDescent="0.2">
      <c r="A2909" s="1" t="s">
        <v>4396</v>
      </c>
      <c r="B2909" s="1">
        <v>86013103</v>
      </c>
      <c r="C2909" s="1" t="s">
        <v>4434</v>
      </c>
      <c r="D2909" s="1" t="s">
        <v>8</v>
      </c>
      <c r="E2909" s="1" t="s">
        <v>4398</v>
      </c>
      <c r="F2909" s="1" t="s">
        <v>4396</v>
      </c>
      <c r="G2909" s="1" t="s">
        <v>4419</v>
      </c>
      <c r="H2909" s="1" t="str">
        <f>VLOOKUP(F2909,城市对照表!$B:$C,2,0)</f>
        <v>哈尔滨</v>
      </c>
      <c r="I2909" s="1" t="s">
        <v>11713</v>
      </c>
    </row>
    <row r="2910" spans="1:9" x14ac:dyDescent="0.2">
      <c r="A2910" s="1" t="s">
        <v>4396</v>
      </c>
      <c r="B2910" s="1">
        <v>86013124</v>
      </c>
      <c r="C2910" s="1" t="s">
        <v>4435</v>
      </c>
      <c r="D2910" s="1" t="s">
        <v>8</v>
      </c>
      <c r="E2910" s="1" t="s">
        <v>4398</v>
      </c>
      <c r="F2910" s="1" t="s">
        <v>4396</v>
      </c>
      <c r="G2910" s="1" t="s">
        <v>4419</v>
      </c>
      <c r="H2910" s="1" t="str">
        <f>VLOOKUP(F2910,城市对照表!$B:$C,2,0)</f>
        <v>哈尔滨</v>
      </c>
      <c r="I2910" s="1" t="s">
        <v>11713</v>
      </c>
    </row>
    <row r="2911" spans="1:9" x14ac:dyDescent="0.2">
      <c r="A2911" s="1" t="s">
        <v>4396</v>
      </c>
      <c r="B2911" s="1">
        <v>80131019</v>
      </c>
      <c r="C2911" s="1" t="s">
        <v>4436</v>
      </c>
      <c r="D2911" s="1" t="s">
        <v>8</v>
      </c>
      <c r="E2911" s="1" t="s">
        <v>4398</v>
      </c>
      <c r="F2911" s="1" t="s">
        <v>4396</v>
      </c>
      <c r="G2911" s="1" t="s">
        <v>4419</v>
      </c>
      <c r="H2911" s="1" t="str">
        <f>VLOOKUP(F2911,城市对照表!$B:$C,2,0)</f>
        <v>哈尔滨</v>
      </c>
      <c r="I2911" s="1" t="s">
        <v>11713</v>
      </c>
    </row>
    <row r="2912" spans="1:9" x14ac:dyDescent="0.2">
      <c r="A2912" s="1" t="s">
        <v>4396</v>
      </c>
      <c r="B2912" s="1">
        <v>86013141</v>
      </c>
      <c r="C2912" s="1" t="s">
        <v>4437</v>
      </c>
      <c r="D2912" s="1" t="s">
        <v>8</v>
      </c>
      <c r="E2912" s="1" t="s">
        <v>4398</v>
      </c>
      <c r="F2912" s="1" t="s">
        <v>4396</v>
      </c>
      <c r="G2912" s="1" t="s">
        <v>4419</v>
      </c>
      <c r="H2912" s="1" t="str">
        <f>VLOOKUP(F2912,城市对照表!$B:$C,2,0)</f>
        <v>哈尔滨</v>
      </c>
      <c r="I2912" s="1" t="s">
        <v>11713</v>
      </c>
    </row>
    <row r="2913" spans="1:9" x14ac:dyDescent="0.2">
      <c r="A2913" s="1" t="s">
        <v>4396</v>
      </c>
      <c r="B2913" s="1">
        <v>86013146</v>
      </c>
      <c r="C2913" s="1" t="s">
        <v>4438</v>
      </c>
      <c r="D2913" s="1" t="s">
        <v>8</v>
      </c>
      <c r="E2913" s="1" t="s">
        <v>4398</v>
      </c>
      <c r="F2913" s="1" t="s">
        <v>4396</v>
      </c>
      <c r="G2913" s="1" t="s">
        <v>4419</v>
      </c>
      <c r="H2913" s="1" t="str">
        <f>VLOOKUP(F2913,城市对照表!$B:$C,2,0)</f>
        <v>哈尔滨</v>
      </c>
      <c r="I2913" s="1" t="s">
        <v>11713</v>
      </c>
    </row>
    <row r="2914" spans="1:9" x14ac:dyDescent="0.2">
      <c r="A2914" s="1" t="s">
        <v>4396</v>
      </c>
      <c r="B2914" s="1">
        <v>86013153</v>
      </c>
      <c r="C2914" s="1" t="s">
        <v>4439</v>
      </c>
      <c r="D2914" s="1" t="s">
        <v>8</v>
      </c>
      <c r="E2914" s="1" t="s">
        <v>4398</v>
      </c>
      <c r="F2914" s="1" t="s">
        <v>4396</v>
      </c>
      <c r="G2914" s="1" t="s">
        <v>4419</v>
      </c>
      <c r="H2914" s="1" t="str">
        <f>VLOOKUP(F2914,城市对照表!$B:$C,2,0)</f>
        <v>哈尔滨</v>
      </c>
      <c r="I2914" s="1" t="s">
        <v>11713</v>
      </c>
    </row>
    <row r="2915" spans="1:9" x14ac:dyDescent="0.2">
      <c r="A2915" s="1" t="s">
        <v>4396</v>
      </c>
      <c r="B2915" s="1">
        <v>10106574</v>
      </c>
      <c r="C2915" s="1" t="s">
        <v>4440</v>
      </c>
      <c r="D2915" s="1" t="s">
        <v>8</v>
      </c>
      <c r="E2915" s="1" t="s">
        <v>4441</v>
      </c>
      <c r="F2915" s="1" t="s">
        <v>4396</v>
      </c>
      <c r="G2915" s="1" t="s">
        <v>4419</v>
      </c>
      <c r="H2915" s="1" t="str">
        <f>VLOOKUP(F2915,城市对照表!$B:$C,2,0)</f>
        <v>哈尔滨</v>
      </c>
      <c r="I2915" s="1" t="s">
        <v>11713</v>
      </c>
    </row>
    <row r="2916" spans="1:9" x14ac:dyDescent="0.2">
      <c r="A2916" s="1" t="s">
        <v>4396</v>
      </c>
      <c r="B2916" s="1">
        <v>86013162</v>
      </c>
      <c r="C2916" s="1" t="s">
        <v>4442</v>
      </c>
      <c r="D2916" s="1" t="s">
        <v>8</v>
      </c>
      <c r="E2916" s="1" t="s">
        <v>4398</v>
      </c>
      <c r="F2916" s="1" t="s">
        <v>4396</v>
      </c>
      <c r="G2916" s="1" t="s">
        <v>4419</v>
      </c>
      <c r="H2916" s="1" t="str">
        <f>VLOOKUP(F2916,城市对照表!$B:$C,2,0)</f>
        <v>哈尔滨</v>
      </c>
      <c r="I2916" s="1" t="s">
        <v>11713</v>
      </c>
    </row>
    <row r="2917" spans="1:9" x14ac:dyDescent="0.2">
      <c r="A2917" s="1" t="s">
        <v>4396</v>
      </c>
      <c r="B2917" s="1">
        <v>86013175</v>
      </c>
      <c r="C2917" s="1" t="s">
        <v>4443</v>
      </c>
      <c r="D2917" s="1" t="s">
        <v>8</v>
      </c>
      <c r="E2917" s="1" t="s">
        <v>4398</v>
      </c>
      <c r="F2917" s="1" t="s">
        <v>4396</v>
      </c>
      <c r="G2917" s="1" t="s">
        <v>4419</v>
      </c>
      <c r="H2917" s="1" t="str">
        <f>VLOOKUP(F2917,城市对照表!$B:$C,2,0)</f>
        <v>哈尔滨</v>
      </c>
      <c r="I2917" s="1" t="s">
        <v>11713</v>
      </c>
    </row>
    <row r="2918" spans="1:9" x14ac:dyDescent="0.2">
      <c r="A2918" s="1" t="s">
        <v>4396</v>
      </c>
      <c r="B2918" s="1">
        <v>86013190</v>
      </c>
      <c r="C2918" s="1" t="s">
        <v>4444</v>
      </c>
      <c r="D2918" s="1" t="s">
        <v>8</v>
      </c>
      <c r="E2918" s="1" t="s">
        <v>4398</v>
      </c>
      <c r="F2918" s="1" t="s">
        <v>4396</v>
      </c>
      <c r="G2918" s="1" t="s">
        <v>4419</v>
      </c>
      <c r="H2918" s="1" t="str">
        <f>VLOOKUP(F2918,城市对照表!$B:$C,2,0)</f>
        <v>哈尔滨</v>
      </c>
      <c r="I2918" s="1" t="s">
        <v>11713</v>
      </c>
    </row>
    <row r="2919" spans="1:9" x14ac:dyDescent="0.2">
      <c r="A2919" s="1" t="s">
        <v>4396</v>
      </c>
      <c r="B2919" s="1">
        <v>86013194</v>
      </c>
      <c r="C2919" s="1" t="s">
        <v>4445</v>
      </c>
      <c r="D2919" s="1" t="s">
        <v>8</v>
      </c>
      <c r="E2919" s="1" t="s">
        <v>4398</v>
      </c>
      <c r="F2919" s="1" t="s">
        <v>4396</v>
      </c>
      <c r="G2919" s="1" t="s">
        <v>4419</v>
      </c>
      <c r="H2919" s="1" t="str">
        <f>VLOOKUP(F2919,城市对照表!$B:$C,2,0)</f>
        <v>哈尔滨</v>
      </c>
      <c r="I2919" s="1" t="s">
        <v>11713</v>
      </c>
    </row>
    <row r="2920" spans="1:9" x14ac:dyDescent="0.2">
      <c r="A2920" s="1" t="s">
        <v>4396</v>
      </c>
      <c r="B2920" s="1">
        <v>86013199</v>
      </c>
      <c r="C2920" s="1" t="s">
        <v>4446</v>
      </c>
      <c r="D2920" s="1" t="s">
        <v>8</v>
      </c>
      <c r="E2920" s="1" t="s">
        <v>4398</v>
      </c>
      <c r="F2920" s="1" t="s">
        <v>4396</v>
      </c>
      <c r="G2920" s="1" t="s">
        <v>4419</v>
      </c>
      <c r="H2920" s="1" t="str">
        <f>VLOOKUP(F2920,城市对照表!$B:$C,2,0)</f>
        <v>哈尔滨</v>
      </c>
      <c r="I2920" s="1" t="s">
        <v>11713</v>
      </c>
    </row>
    <row r="2921" spans="1:9" x14ac:dyDescent="0.2">
      <c r="A2921" s="1" t="s">
        <v>4396</v>
      </c>
      <c r="B2921" s="1">
        <v>86013203</v>
      </c>
      <c r="C2921" s="1" t="s">
        <v>4447</v>
      </c>
      <c r="D2921" s="1" t="s">
        <v>8</v>
      </c>
      <c r="E2921" s="1" t="s">
        <v>4398</v>
      </c>
      <c r="F2921" s="1" t="s">
        <v>4396</v>
      </c>
      <c r="G2921" s="1" t="s">
        <v>4419</v>
      </c>
      <c r="H2921" s="1" t="str">
        <f>VLOOKUP(F2921,城市对照表!$B:$C,2,0)</f>
        <v>哈尔滨</v>
      </c>
      <c r="I2921" s="1" t="s">
        <v>11713</v>
      </c>
    </row>
    <row r="2922" spans="1:9" x14ac:dyDescent="0.2">
      <c r="A2922" s="1" t="s">
        <v>4396</v>
      </c>
      <c r="B2922" s="1">
        <v>86013210</v>
      </c>
      <c r="C2922" s="1" t="s">
        <v>4448</v>
      </c>
      <c r="D2922" s="1" t="s">
        <v>8</v>
      </c>
      <c r="E2922" s="1" t="s">
        <v>4398</v>
      </c>
      <c r="F2922" s="1" t="s">
        <v>4396</v>
      </c>
      <c r="G2922" s="1" t="s">
        <v>4419</v>
      </c>
      <c r="H2922" s="1" t="str">
        <f>VLOOKUP(F2922,城市对照表!$B:$C,2,0)</f>
        <v>哈尔滨</v>
      </c>
      <c r="I2922" s="1" t="s">
        <v>11713</v>
      </c>
    </row>
    <row r="2923" spans="1:9" x14ac:dyDescent="0.2">
      <c r="A2923" s="1" t="s">
        <v>4396</v>
      </c>
      <c r="B2923" s="1">
        <v>86013209</v>
      </c>
      <c r="C2923" s="1" t="s">
        <v>4449</v>
      </c>
      <c r="D2923" s="1" t="s">
        <v>8</v>
      </c>
      <c r="E2923" s="1" t="s">
        <v>4398</v>
      </c>
      <c r="F2923" s="1" t="s">
        <v>4396</v>
      </c>
      <c r="G2923" s="1" t="s">
        <v>4419</v>
      </c>
      <c r="H2923" s="1" t="str">
        <f>VLOOKUP(F2923,城市对照表!$B:$C,2,0)</f>
        <v>哈尔滨</v>
      </c>
      <c r="I2923" s="1" t="s">
        <v>11713</v>
      </c>
    </row>
    <row r="2924" spans="1:9" x14ac:dyDescent="0.2">
      <c r="A2924" s="1" t="s">
        <v>4396</v>
      </c>
      <c r="B2924" s="1">
        <v>10765335</v>
      </c>
      <c r="C2924" s="1" t="s">
        <v>4450</v>
      </c>
      <c r="D2924" s="1" t="s">
        <v>8</v>
      </c>
      <c r="E2924" s="1" t="s">
        <v>4426</v>
      </c>
      <c r="F2924" s="1" t="s">
        <v>4396</v>
      </c>
      <c r="G2924" s="1" t="s">
        <v>4419</v>
      </c>
      <c r="H2924" s="1" t="str">
        <f>VLOOKUP(F2924,城市对照表!$B:$C,2,0)</f>
        <v>哈尔滨</v>
      </c>
      <c r="I2924" s="1" t="s">
        <v>11713</v>
      </c>
    </row>
    <row r="2925" spans="1:9" x14ac:dyDescent="0.2">
      <c r="A2925" s="1" t="s">
        <v>4396</v>
      </c>
      <c r="B2925" s="1">
        <v>10682606</v>
      </c>
      <c r="C2925" s="1" t="s">
        <v>4451</v>
      </c>
      <c r="D2925" s="1" t="s">
        <v>8</v>
      </c>
      <c r="E2925" s="1" t="s">
        <v>4452</v>
      </c>
      <c r="F2925" s="1" t="s">
        <v>4396</v>
      </c>
      <c r="G2925" s="1" t="s">
        <v>4419</v>
      </c>
      <c r="H2925" s="1" t="str">
        <f>VLOOKUP(F2925,城市对照表!$B:$C,2,0)</f>
        <v>哈尔滨</v>
      </c>
      <c r="I2925" s="1" t="s">
        <v>11713</v>
      </c>
    </row>
    <row r="2926" spans="1:9" x14ac:dyDescent="0.2">
      <c r="A2926" s="1" t="s">
        <v>4396</v>
      </c>
      <c r="B2926" s="1">
        <v>86013239</v>
      </c>
      <c r="C2926" s="1" t="s">
        <v>4453</v>
      </c>
      <c r="D2926" s="1" t="s">
        <v>8</v>
      </c>
      <c r="E2926" s="1" t="s">
        <v>4398</v>
      </c>
      <c r="F2926" s="1" t="s">
        <v>4396</v>
      </c>
      <c r="G2926" s="1" t="s">
        <v>4419</v>
      </c>
      <c r="H2926" s="1" t="str">
        <f>VLOOKUP(F2926,城市对照表!$B:$C,2,0)</f>
        <v>哈尔滨</v>
      </c>
      <c r="I2926" s="1" t="s">
        <v>11713</v>
      </c>
    </row>
    <row r="2927" spans="1:9" x14ac:dyDescent="0.2">
      <c r="A2927" s="1" t="s">
        <v>4396</v>
      </c>
      <c r="B2927" s="1">
        <v>11337294</v>
      </c>
      <c r="C2927" s="1" t="s">
        <v>4454</v>
      </c>
      <c r="D2927" s="1" t="s">
        <v>8</v>
      </c>
      <c r="E2927" s="1" t="s">
        <v>4455</v>
      </c>
      <c r="F2927" s="1" t="s">
        <v>4396</v>
      </c>
      <c r="G2927" s="1" t="s">
        <v>4419</v>
      </c>
      <c r="H2927" s="1" t="str">
        <f>VLOOKUP(F2927,城市对照表!$B:$C,2,0)</f>
        <v>哈尔滨</v>
      </c>
      <c r="I2927" s="1" t="s">
        <v>11713</v>
      </c>
    </row>
    <row r="2928" spans="1:9" x14ac:dyDescent="0.2">
      <c r="A2928" s="1" t="s">
        <v>4396</v>
      </c>
      <c r="B2928" s="1">
        <v>86013267</v>
      </c>
      <c r="C2928" s="1" t="s">
        <v>4456</v>
      </c>
      <c r="D2928" s="1" t="s">
        <v>8</v>
      </c>
      <c r="E2928" s="1" t="s">
        <v>4398</v>
      </c>
      <c r="F2928" s="1" t="s">
        <v>4396</v>
      </c>
      <c r="G2928" s="1" t="s">
        <v>4419</v>
      </c>
      <c r="H2928" s="1" t="str">
        <f>VLOOKUP(F2928,城市对照表!$B:$C,2,0)</f>
        <v>哈尔滨</v>
      </c>
      <c r="I2928" s="1" t="s">
        <v>11713</v>
      </c>
    </row>
    <row r="2929" spans="1:9" x14ac:dyDescent="0.2">
      <c r="A2929" s="1" t="s">
        <v>4396</v>
      </c>
      <c r="B2929" s="1">
        <v>86013272</v>
      </c>
      <c r="C2929" s="1" t="s">
        <v>4457</v>
      </c>
      <c r="D2929" s="1" t="s">
        <v>8</v>
      </c>
      <c r="E2929" s="1" t="s">
        <v>4398</v>
      </c>
      <c r="F2929" s="1" t="s">
        <v>4396</v>
      </c>
      <c r="G2929" s="1" t="s">
        <v>4419</v>
      </c>
      <c r="H2929" s="1" t="str">
        <f>VLOOKUP(F2929,城市对照表!$B:$C,2,0)</f>
        <v>哈尔滨</v>
      </c>
      <c r="I2929" s="1" t="s">
        <v>11713</v>
      </c>
    </row>
    <row r="2930" spans="1:9" x14ac:dyDescent="0.2">
      <c r="A2930" s="1" t="s">
        <v>4396</v>
      </c>
      <c r="B2930" s="1">
        <v>86013278</v>
      </c>
      <c r="C2930" s="1" t="s">
        <v>4458</v>
      </c>
      <c r="D2930" s="1" t="s">
        <v>8</v>
      </c>
      <c r="E2930" s="1" t="s">
        <v>4398</v>
      </c>
      <c r="F2930" s="1" t="s">
        <v>4396</v>
      </c>
      <c r="G2930" s="1" t="s">
        <v>4419</v>
      </c>
      <c r="H2930" s="1" t="str">
        <f>VLOOKUP(F2930,城市对照表!$B:$C,2,0)</f>
        <v>哈尔滨</v>
      </c>
      <c r="I2930" s="1" t="s">
        <v>11713</v>
      </c>
    </row>
    <row r="2931" spans="1:9" x14ac:dyDescent="0.2">
      <c r="A2931" s="1" t="s">
        <v>4396</v>
      </c>
      <c r="B2931" s="1">
        <v>86013284</v>
      </c>
      <c r="C2931" s="1" t="s">
        <v>4459</v>
      </c>
      <c r="D2931" s="1" t="s">
        <v>8</v>
      </c>
      <c r="E2931" s="1" t="s">
        <v>4398</v>
      </c>
      <c r="F2931" s="1" t="s">
        <v>4396</v>
      </c>
      <c r="G2931" s="1" t="s">
        <v>4419</v>
      </c>
      <c r="H2931" s="1" t="str">
        <f>VLOOKUP(F2931,城市对照表!$B:$C,2,0)</f>
        <v>哈尔滨</v>
      </c>
      <c r="I2931" s="1" t="s">
        <v>11713</v>
      </c>
    </row>
    <row r="2932" spans="1:9" x14ac:dyDescent="0.2">
      <c r="A2932" s="1" t="s">
        <v>4396</v>
      </c>
      <c r="B2932" s="1">
        <v>86013281</v>
      </c>
      <c r="C2932" s="1" t="s">
        <v>4460</v>
      </c>
      <c r="D2932" s="1" t="s">
        <v>8</v>
      </c>
      <c r="E2932" s="1" t="s">
        <v>4398</v>
      </c>
      <c r="F2932" s="1" t="s">
        <v>4396</v>
      </c>
      <c r="G2932" s="1" t="s">
        <v>4419</v>
      </c>
      <c r="H2932" s="1" t="str">
        <f>VLOOKUP(F2932,城市对照表!$B:$C,2,0)</f>
        <v>哈尔滨</v>
      </c>
      <c r="I2932" s="1" t="s">
        <v>11713</v>
      </c>
    </row>
    <row r="2933" spans="1:9" x14ac:dyDescent="0.2">
      <c r="A2933" s="1" t="s">
        <v>4396</v>
      </c>
      <c r="B2933" s="1">
        <v>86013373</v>
      </c>
      <c r="C2933" s="1" t="s">
        <v>4461</v>
      </c>
      <c r="D2933" s="1" t="s">
        <v>8</v>
      </c>
      <c r="E2933" s="1" t="s">
        <v>4398</v>
      </c>
      <c r="F2933" s="1" t="s">
        <v>4396</v>
      </c>
      <c r="G2933" s="1" t="s">
        <v>4419</v>
      </c>
      <c r="H2933" s="1" t="str">
        <f>VLOOKUP(F2933,城市对照表!$B:$C,2,0)</f>
        <v>哈尔滨</v>
      </c>
      <c r="I2933" s="1" t="s">
        <v>11713</v>
      </c>
    </row>
    <row r="2934" spans="1:9" x14ac:dyDescent="0.2">
      <c r="A2934" s="1" t="s">
        <v>4396</v>
      </c>
      <c r="B2934" s="1">
        <v>86013374</v>
      </c>
      <c r="C2934" s="1" t="s">
        <v>4462</v>
      </c>
      <c r="D2934" s="1" t="s">
        <v>8</v>
      </c>
      <c r="E2934" s="1" t="s">
        <v>4398</v>
      </c>
      <c r="F2934" s="1" t="s">
        <v>4396</v>
      </c>
      <c r="G2934" s="1" t="s">
        <v>4419</v>
      </c>
      <c r="H2934" s="1" t="str">
        <f>VLOOKUP(F2934,城市对照表!$B:$C,2,0)</f>
        <v>哈尔滨</v>
      </c>
      <c r="I2934" s="1" t="s">
        <v>11713</v>
      </c>
    </row>
    <row r="2935" spans="1:9" x14ac:dyDescent="0.2">
      <c r="A2935" s="1" t="s">
        <v>4396</v>
      </c>
      <c r="B2935" s="1">
        <v>86013372</v>
      </c>
      <c r="C2935" s="1" t="s">
        <v>4463</v>
      </c>
      <c r="D2935" s="1" t="s">
        <v>8</v>
      </c>
      <c r="E2935" s="1" t="s">
        <v>4398</v>
      </c>
      <c r="F2935" s="1" t="s">
        <v>4396</v>
      </c>
      <c r="G2935" s="1" t="s">
        <v>4419</v>
      </c>
      <c r="H2935" s="1" t="str">
        <f>VLOOKUP(F2935,城市对照表!$B:$C,2,0)</f>
        <v>哈尔滨</v>
      </c>
      <c r="I2935" s="1" t="s">
        <v>11713</v>
      </c>
    </row>
    <row r="2936" spans="1:9" x14ac:dyDescent="0.2">
      <c r="A2936" s="1" t="s">
        <v>4396</v>
      </c>
      <c r="B2936" s="1">
        <v>86013392</v>
      </c>
      <c r="C2936" s="1" t="s">
        <v>4464</v>
      </c>
      <c r="D2936" s="1" t="s">
        <v>8</v>
      </c>
      <c r="E2936" s="1" t="s">
        <v>4398</v>
      </c>
      <c r="F2936" s="1" t="s">
        <v>4396</v>
      </c>
      <c r="G2936" s="1" t="s">
        <v>4419</v>
      </c>
      <c r="H2936" s="1" t="str">
        <f>VLOOKUP(F2936,城市对照表!$B:$C,2,0)</f>
        <v>哈尔滨</v>
      </c>
      <c r="I2936" s="1" t="s">
        <v>11713</v>
      </c>
    </row>
    <row r="2937" spans="1:9" x14ac:dyDescent="0.2">
      <c r="A2937" s="1" t="s">
        <v>4396</v>
      </c>
      <c r="B2937" s="1">
        <v>86013381</v>
      </c>
      <c r="C2937" s="1" t="s">
        <v>4465</v>
      </c>
      <c r="D2937" s="1" t="s">
        <v>8</v>
      </c>
      <c r="E2937" s="1" t="s">
        <v>4398</v>
      </c>
      <c r="F2937" s="1" t="s">
        <v>4396</v>
      </c>
      <c r="G2937" s="1" t="s">
        <v>4419</v>
      </c>
      <c r="H2937" s="1" t="str">
        <f>VLOOKUP(F2937,城市对照表!$B:$C,2,0)</f>
        <v>哈尔滨</v>
      </c>
      <c r="I2937" s="1" t="s">
        <v>11713</v>
      </c>
    </row>
    <row r="2938" spans="1:9" x14ac:dyDescent="0.2">
      <c r="A2938" s="1" t="s">
        <v>4396</v>
      </c>
      <c r="B2938" s="1">
        <v>86013457</v>
      </c>
      <c r="C2938" s="1" t="s">
        <v>4466</v>
      </c>
      <c r="D2938" s="1" t="s">
        <v>8</v>
      </c>
      <c r="E2938" s="1" t="s">
        <v>4398</v>
      </c>
      <c r="F2938" s="1" t="s">
        <v>4396</v>
      </c>
      <c r="G2938" s="1" t="s">
        <v>4419</v>
      </c>
      <c r="H2938" s="1" t="str">
        <f>VLOOKUP(F2938,城市对照表!$B:$C,2,0)</f>
        <v>哈尔滨</v>
      </c>
      <c r="I2938" s="1" t="s">
        <v>11713</v>
      </c>
    </row>
    <row r="2939" spans="1:9" x14ac:dyDescent="0.2">
      <c r="A2939" s="1" t="s">
        <v>4396</v>
      </c>
      <c r="B2939" s="1">
        <v>86013470</v>
      </c>
      <c r="C2939" s="1" t="s">
        <v>4467</v>
      </c>
      <c r="D2939" s="1" t="s">
        <v>8</v>
      </c>
      <c r="E2939" s="1" t="s">
        <v>4398</v>
      </c>
      <c r="F2939" s="1" t="s">
        <v>4396</v>
      </c>
      <c r="G2939" s="1" t="s">
        <v>4419</v>
      </c>
      <c r="H2939" s="1" t="str">
        <f>VLOOKUP(F2939,城市对照表!$B:$C,2,0)</f>
        <v>哈尔滨</v>
      </c>
      <c r="I2939" s="1" t="s">
        <v>11713</v>
      </c>
    </row>
    <row r="2940" spans="1:9" x14ac:dyDescent="0.2">
      <c r="A2940" s="1" t="s">
        <v>4396</v>
      </c>
      <c r="B2940" s="1">
        <v>86013861</v>
      </c>
      <c r="C2940" s="1" t="s">
        <v>4468</v>
      </c>
      <c r="D2940" s="1" t="s">
        <v>8</v>
      </c>
      <c r="E2940" s="1" t="s">
        <v>4398</v>
      </c>
      <c r="F2940" s="1" t="s">
        <v>4396</v>
      </c>
      <c r="G2940" s="1" t="s">
        <v>4419</v>
      </c>
      <c r="H2940" s="1" t="str">
        <f>VLOOKUP(F2940,城市对照表!$B:$C,2,0)</f>
        <v>哈尔滨</v>
      </c>
      <c r="I2940" s="1" t="s">
        <v>11713</v>
      </c>
    </row>
    <row r="2941" spans="1:9" x14ac:dyDescent="0.2">
      <c r="A2941" s="1" t="s">
        <v>4396</v>
      </c>
      <c r="B2941" s="1">
        <v>86013489</v>
      </c>
      <c r="C2941" s="1" t="s">
        <v>4469</v>
      </c>
      <c r="D2941" s="1" t="s">
        <v>8</v>
      </c>
      <c r="E2941" s="1" t="s">
        <v>4398</v>
      </c>
      <c r="F2941" s="1" t="s">
        <v>4396</v>
      </c>
      <c r="G2941" s="1" t="s">
        <v>4419</v>
      </c>
      <c r="H2941" s="1" t="str">
        <f>VLOOKUP(F2941,城市对照表!$B:$C,2,0)</f>
        <v>哈尔滨</v>
      </c>
      <c r="I2941" s="1" t="s">
        <v>11713</v>
      </c>
    </row>
    <row r="2942" spans="1:9" x14ac:dyDescent="0.2">
      <c r="A2942" s="1" t="s">
        <v>4396</v>
      </c>
      <c r="B2942" s="1">
        <v>86013491</v>
      </c>
      <c r="C2942" s="1" t="s">
        <v>4470</v>
      </c>
      <c r="D2942" s="1" t="s">
        <v>8</v>
      </c>
      <c r="E2942" s="1" t="s">
        <v>4398</v>
      </c>
      <c r="F2942" s="1" t="s">
        <v>4396</v>
      </c>
      <c r="G2942" s="1" t="s">
        <v>4419</v>
      </c>
      <c r="H2942" s="1" t="str">
        <f>VLOOKUP(F2942,城市对照表!$B:$C,2,0)</f>
        <v>哈尔滨</v>
      </c>
      <c r="I2942" s="1" t="s">
        <v>11713</v>
      </c>
    </row>
    <row r="2943" spans="1:9" x14ac:dyDescent="0.2">
      <c r="A2943" s="1" t="s">
        <v>4396</v>
      </c>
      <c r="B2943" s="1">
        <v>86013495</v>
      </c>
      <c r="C2943" s="1" t="s">
        <v>4471</v>
      </c>
      <c r="D2943" s="1" t="s">
        <v>8</v>
      </c>
      <c r="E2943" s="1" t="s">
        <v>4398</v>
      </c>
      <c r="F2943" s="1" t="s">
        <v>4396</v>
      </c>
      <c r="G2943" s="1" t="s">
        <v>4419</v>
      </c>
      <c r="H2943" s="1" t="str">
        <f>VLOOKUP(F2943,城市对照表!$B:$C,2,0)</f>
        <v>哈尔滨</v>
      </c>
      <c r="I2943" s="1" t="s">
        <v>11713</v>
      </c>
    </row>
    <row r="2944" spans="1:9" x14ac:dyDescent="0.2">
      <c r="A2944" s="1" t="s">
        <v>4396</v>
      </c>
      <c r="B2944" s="1">
        <v>86013497</v>
      </c>
      <c r="C2944" s="1" t="s">
        <v>4472</v>
      </c>
      <c r="D2944" s="1" t="s">
        <v>8</v>
      </c>
      <c r="E2944" s="1" t="s">
        <v>4398</v>
      </c>
      <c r="F2944" s="1" t="s">
        <v>4396</v>
      </c>
      <c r="G2944" s="1" t="s">
        <v>4419</v>
      </c>
      <c r="H2944" s="1" t="str">
        <f>VLOOKUP(F2944,城市对照表!$B:$C,2,0)</f>
        <v>哈尔滨</v>
      </c>
      <c r="I2944" s="1" t="s">
        <v>11713</v>
      </c>
    </row>
    <row r="2945" spans="1:9" x14ac:dyDescent="0.2">
      <c r="A2945" s="1" t="s">
        <v>4396</v>
      </c>
      <c r="B2945" s="1">
        <v>86013160</v>
      </c>
      <c r="C2945" s="1" t="s">
        <v>4473</v>
      </c>
      <c r="D2945" s="1" t="s">
        <v>8</v>
      </c>
      <c r="E2945" s="1" t="s">
        <v>4398</v>
      </c>
      <c r="F2945" s="1" t="s">
        <v>4396</v>
      </c>
      <c r="G2945" s="1" t="s">
        <v>4419</v>
      </c>
      <c r="H2945" s="1" t="str">
        <f>VLOOKUP(F2945,城市对照表!$B:$C,2,0)</f>
        <v>哈尔滨</v>
      </c>
      <c r="I2945" s="1" t="s">
        <v>11713</v>
      </c>
    </row>
    <row r="2946" spans="1:9" x14ac:dyDescent="0.2">
      <c r="A2946" s="1" t="s">
        <v>4396</v>
      </c>
      <c r="B2946" s="1">
        <v>12528557</v>
      </c>
      <c r="C2946" s="1" t="s">
        <v>4474</v>
      </c>
      <c r="D2946" s="1" t="s">
        <v>8</v>
      </c>
      <c r="E2946" s="1" t="s">
        <v>4475</v>
      </c>
      <c r="F2946" s="1" t="s">
        <v>4396</v>
      </c>
      <c r="G2946" s="1" t="s">
        <v>4419</v>
      </c>
      <c r="H2946" s="1" t="str">
        <f>VLOOKUP(F2946,城市对照表!$B:$C,2,0)</f>
        <v>哈尔滨</v>
      </c>
      <c r="I2946" s="1" t="s">
        <v>11713</v>
      </c>
    </row>
    <row r="2947" spans="1:9" x14ac:dyDescent="0.2">
      <c r="A2947" s="1" t="s">
        <v>4396</v>
      </c>
      <c r="B2947" s="1">
        <v>86013868</v>
      </c>
      <c r="C2947" s="1" t="s">
        <v>4476</v>
      </c>
      <c r="D2947" s="1" t="s">
        <v>8</v>
      </c>
      <c r="E2947" s="1" t="s">
        <v>4398</v>
      </c>
      <c r="F2947" s="1" t="s">
        <v>4396</v>
      </c>
      <c r="G2947" s="1" t="s">
        <v>4419</v>
      </c>
      <c r="H2947" s="1" t="str">
        <f>VLOOKUP(F2947,城市对照表!$B:$C,2,0)</f>
        <v>哈尔滨</v>
      </c>
      <c r="I2947" s="1" t="s">
        <v>11713</v>
      </c>
    </row>
    <row r="2948" spans="1:9" x14ac:dyDescent="0.2">
      <c r="A2948" s="1" t="s">
        <v>4396</v>
      </c>
      <c r="B2948" s="1">
        <v>80131010</v>
      </c>
      <c r="C2948" s="1" t="s">
        <v>4477</v>
      </c>
      <c r="D2948" s="1" t="s">
        <v>8</v>
      </c>
      <c r="E2948" s="1" t="s">
        <v>4398</v>
      </c>
      <c r="F2948" s="1" t="s">
        <v>4396</v>
      </c>
      <c r="G2948" s="1" t="s">
        <v>4419</v>
      </c>
      <c r="H2948" s="1" t="str">
        <f>VLOOKUP(F2948,城市对照表!$B:$C,2,0)</f>
        <v>哈尔滨</v>
      </c>
      <c r="I2948" s="1" t="s">
        <v>11713</v>
      </c>
    </row>
    <row r="2949" spans="1:9" x14ac:dyDescent="0.2">
      <c r="A2949" s="1" t="s">
        <v>4396</v>
      </c>
      <c r="B2949" s="1">
        <v>80131016</v>
      </c>
      <c r="C2949" s="1" t="s">
        <v>4478</v>
      </c>
      <c r="D2949" s="1" t="s">
        <v>8</v>
      </c>
      <c r="E2949" s="1" t="s">
        <v>4398</v>
      </c>
      <c r="F2949" s="1" t="s">
        <v>4396</v>
      </c>
      <c r="G2949" s="1" t="s">
        <v>4419</v>
      </c>
      <c r="H2949" s="1" t="str">
        <f>VLOOKUP(F2949,城市对照表!$B:$C,2,0)</f>
        <v>哈尔滨</v>
      </c>
      <c r="I2949" s="1" t="s">
        <v>11713</v>
      </c>
    </row>
    <row r="2950" spans="1:9" x14ac:dyDescent="0.2">
      <c r="A2950" s="1" t="s">
        <v>4396</v>
      </c>
      <c r="B2950" s="1">
        <v>80131028</v>
      </c>
      <c r="C2950" s="1" t="s">
        <v>4479</v>
      </c>
      <c r="D2950" s="1" t="s">
        <v>8</v>
      </c>
      <c r="E2950" s="1" t="s">
        <v>4398</v>
      </c>
      <c r="F2950" s="1" t="s">
        <v>4396</v>
      </c>
      <c r="G2950" s="1" t="s">
        <v>4419</v>
      </c>
      <c r="H2950" s="1" t="str">
        <f>VLOOKUP(F2950,城市对照表!$B:$C,2,0)</f>
        <v>哈尔滨</v>
      </c>
      <c r="I2950" s="1" t="s">
        <v>11713</v>
      </c>
    </row>
    <row r="2951" spans="1:9" x14ac:dyDescent="0.2">
      <c r="A2951" s="1" t="s">
        <v>4396</v>
      </c>
      <c r="B2951" s="1">
        <v>86013505</v>
      </c>
      <c r="C2951" s="1" t="s">
        <v>4480</v>
      </c>
      <c r="D2951" s="1" t="s">
        <v>35</v>
      </c>
      <c r="E2951" s="1" t="s">
        <v>4398</v>
      </c>
      <c r="F2951" s="1" t="s">
        <v>4396</v>
      </c>
      <c r="G2951" s="1" t="s">
        <v>4419</v>
      </c>
      <c r="H2951" s="1" t="str">
        <f>VLOOKUP(F2951,城市对照表!$B:$C,2,0)</f>
        <v>哈尔滨</v>
      </c>
      <c r="I2951" s="1" t="s">
        <v>11713</v>
      </c>
    </row>
    <row r="2952" spans="1:9" x14ac:dyDescent="0.2">
      <c r="A2952" s="1" t="s">
        <v>4396</v>
      </c>
      <c r="B2952" s="1">
        <v>86013513</v>
      </c>
      <c r="C2952" s="1" t="s">
        <v>4481</v>
      </c>
      <c r="D2952" s="1" t="s">
        <v>35</v>
      </c>
      <c r="E2952" s="1" t="s">
        <v>4398</v>
      </c>
      <c r="F2952" s="1" t="s">
        <v>4396</v>
      </c>
      <c r="G2952" s="1" t="s">
        <v>4419</v>
      </c>
      <c r="H2952" s="1" t="str">
        <f>VLOOKUP(F2952,城市对照表!$B:$C,2,0)</f>
        <v>哈尔滨</v>
      </c>
      <c r="I2952" s="1" t="s">
        <v>11713</v>
      </c>
    </row>
    <row r="2953" spans="1:9" x14ac:dyDescent="0.2">
      <c r="A2953" s="1" t="s">
        <v>4396</v>
      </c>
      <c r="B2953" s="1">
        <v>86013516</v>
      </c>
      <c r="C2953" s="1" t="s">
        <v>1372</v>
      </c>
      <c r="D2953" s="1" t="s">
        <v>35</v>
      </c>
      <c r="E2953" s="1" t="s">
        <v>4398</v>
      </c>
      <c r="F2953" s="1" t="s">
        <v>4396</v>
      </c>
      <c r="G2953" s="1" t="s">
        <v>4419</v>
      </c>
      <c r="H2953" s="1" t="str">
        <f>VLOOKUP(F2953,城市对照表!$B:$C,2,0)</f>
        <v>哈尔滨</v>
      </c>
      <c r="I2953" s="1" t="s">
        <v>11713</v>
      </c>
    </row>
    <row r="2954" spans="1:9" x14ac:dyDescent="0.2">
      <c r="A2954" s="1" t="s">
        <v>4396</v>
      </c>
      <c r="B2954" s="1">
        <v>86013519</v>
      </c>
      <c r="C2954" s="1" t="s">
        <v>4482</v>
      </c>
      <c r="D2954" s="1" t="s">
        <v>35</v>
      </c>
      <c r="E2954" s="1" t="s">
        <v>4398</v>
      </c>
      <c r="F2954" s="1" t="s">
        <v>4396</v>
      </c>
      <c r="G2954" s="1" t="s">
        <v>4419</v>
      </c>
      <c r="H2954" s="1" t="str">
        <f>VLOOKUP(F2954,城市对照表!$B:$C,2,0)</f>
        <v>哈尔滨</v>
      </c>
      <c r="I2954" s="1" t="s">
        <v>11713</v>
      </c>
    </row>
    <row r="2955" spans="1:9" x14ac:dyDescent="0.2">
      <c r="A2955" s="1" t="s">
        <v>4396</v>
      </c>
      <c r="B2955" s="1">
        <v>86013525</v>
      </c>
      <c r="C2955" s="1" t="s">
        <v>4448</v>
      </c>
      <c r="D2955" s="1" t="s">
        <v>35</v>
      </c>
      <c r="E2955" s="1" t="s">
        <v>4398</v>
      </c>
      <c r="F2955" s="1" t="s">
        <v>4396</v>
      </c>
      <c r="G2955" s="1" t="s">
        <v>4419</v>
      </c>
      <c r="H2955" s="1" t="str">
        <f>VLOOKUP(F2955,城市对照表!$B:$C,2,0)</f>
        <v>哈尔滨</v>
      </c>
      <c r="I2955" s="1" t="s">
        <v>11713</v>
      </c>
    </row>
    <row r="2956" spans="1:9" x14ac:dyDescent="0.2">
      <c r="A2956" s="1" t="s">
        <v>4396</v>
      </c>
      <c r="B2956" s="1">
        <v>86013529</v>
      </c>
      <c r="C2956" s="1" t="s">
        <v>4483</v>
      </c>
      <c r="D2956" s="1" t="s">
        <v>35</v>
      </c>
      <c r="E2956" s="1" t="s">
        <v>4398</v>
      </c>
      <c r="F2956" s="1" t="s">
        <v>4396</v>
      </c>
      <c r="G2956" s="1" t="s">
        <v>4419</v>
      </c>
      <c r="H2956" s="1" t="str">
        <f>VLOOKUP(F2956,城市对照表!$B:$C,2,0)</f>
        <v>哈尔滨</v>
      </c>
      <c r="I2956" s="1" t="s">
        <v>11713</v>
      </c>
    </row>
    <row r="2957" spans="1:9" x14ac:dyDescent="0.2">
      <c r="A2957" s="1" t="s">
        <v>4396</v>
      </c>
      <c r="B2957" s="1">
        <v>86013534</v>
      </c>
      <c r="C2957" s="1" t="s">
        <v>4453</v>
      </c>
      <c r="D2957" s="1" t="s">
        <v>35</v>
      </c>
      <c r="E2957" s="1" t="s">
        <v>4398</v>
      </c>
      <c r="F2957" s="1" t="s">
        <v>4396</v>
      </c>
      <c r="G2957" s="1" t="s">
        <v>4419</v>
      </c>
      <c r="H2957" s="1" t="str">
        <f>VLOOKUP(F2957,城市对照表!$B:$C,2,0)</f>
        <v>哈尔滨</v>
      </c>
      <c r="I2957" s="1" t="s">
        <v>11713</v>
      </c>
    </row>
    <row r="2958" spans="1:9" x14ac:dyDescent="0.2">
      <c r="A2958" s="1" t="s">
        <v>4396</v>
      </c>
      <c r="B2958" s="1">
        <v>86013560</v>
      </c>
      <c r="C2958" s="1" t="s">
        <v>4484</v>
      </c>
      <c r="D2958" s="1" t="s">
        <v>35</v>
      </c>
      <c r="E2958" s="1" t="s">
        <v>4398</v>
      </c>
      <c r="F2958" s="1" t="s">
        <v>4396</v>
      </c>
      <c r="G2958" s="1" t="s">
        <v>4419</v>
      </c>
      <c r="H2958" s="1" t="str">
        <f>VLOOKUP(F2958,城市对照表!$B:$C,2,0)</f>
        <v>哈尔滨</v>
      </c>
      <c r="I2958" s="1" t="s">
        <v>11713</v>
      </c>
    </row>
    <row r="2959" spans="1:9" x14ac:dyDescent="0.2">
      <c r="A2959" s="1" t="s">
        <v>4396</v>
      </c>
      <c r="B2959" s="1">
        <v>86013563</v>
      </c>
      <c r="C2959" s="1" t="s">
        <v>4485</v>
      </c>
      <c r="D2959" s="1" t="s">
        <v>35</v>
      </c>
      <c r="E2959" s="1" t="s">
        <v>4398</v>
      </c>
      <c r="F2959" s="1" t="s">
        <v>4396</v>
      </c>
      <c r="G2959" s="1" t="s">
        <v>4419</v>
      </c>
      <c r="H2959" s="1" t="str">
        <f>VLOOKUP(F2959,城市对照表!$B:$C,2,0)</f>
        <v>哈尔滨</v>
      </c>
      <c r="I2959" s="1" t="s">
        <v>11713</v>
      </c>
    </row>
    <row r="2960" spans="1:9" x14ac:dyDescent="0.2">
      <c r="A2960" s="1" t="s">
        <v>4396</v>
      </c>
      <c r="B2960" s="1">
        <v>86013566</v>
      </c>
      <c r="C2960" s="1" t="s">
        <v>4486</v>
      </c>
      <c r="D2960" s="1" t="s">
        <v>35</v>
      </c>
      <c r="E2960" s="1" t="s">
        <v>4398</v>
      </c>
      <c r="F2960" s="1" t="s">
        <v>4396</v>
      </c>
      <c r="G2960" s="1" t="s">
        <v>4419</v>
      </c>
      <c r="H2960" s="1" t="str">
        <f>VLOOKUP(F2960,城市对照表!$B:$C,2,0)</f>
        <v>哈尔滨</v>
      </c>
      <c r="I2960" s="1" t="s">
        <v>11713</v>
      </c>
    </row>
    <row r="2961" spans="1:9" x14ac:dyDescent="0.2">
      <c r="A2961" s="1" t="s">
        <v>4396</v>
      </c>
      <c r="B2961" s="1">
        <v>86013518</v>
      </c>
      <c r="C2961" s="1" t="s">
        <v>4487</v>
      </c>
      <c r="D2961" s="1" t="s">
        <v>35</v>
      </c>
      <c r="E2961" s="1" t="s">
        <v>4398</v>
      </c>
      <c r="F2961" s="1" t="s">
        <v>4396</v>
      </c>
      <c r="G2961" s="1" t="s">
        <v>4419</v>
      </c>
      <c r="H2961" s="1" t="str">
        <f>VLOOKUP(F2961,城市对照表!$B:$C,2,0)</f>
        <v>哈尔滨</v>
      </c>
      <c r="I2961" s="1" t="s">
        <v>11713</v>
      </c>
    </row>
    <row r="2962" spans="1:9" x14ac:dyDescent="0.2">
      <c r="A2962" s="1" t="s">
        <v>4396</v>
      </c>
      <c r="B2962" s="1">
        <v>86013528</v>
      </c>
      <c r="C2962" s="1" t="s">
        <v>490</v>
      </c>
      <c r="D2962" s="1" t="s">
        <v>35</v>
      </c>
      <c r="E2962" s="1" t="s">
        <v>4398</v>
      </c>
      <c r="F2962" s="1" t="s">
        <v>4396</v>
      </c>
      <c r="G2962" s="1" t="s">
        <v>4419</v>
      </c>
      <c r="H2962" s="1" t="str">
        <f>VLOOKUP(F2962,城市对照表!$B:$C,2,0)</f>
        <v>哈尔滨</v>
      </c>
      <c r="I2962" s="1" t="s">
        <v>11713</v>
      </c>
    </row>
    <row r="2963" spans="1:9" x14ac:dyDescent="0.2">
      <c r="A2963" s="1" t="s">
        <v>4396</v>
      </c>
      <c r="B2963" s="1">
        <v>86013706</v>
      </c>
      <c r="C2963" s="1" t="s">
        <v>4488</v>
      </c>
      <c r="D2963" s="1" t="s">
        <v>239</v>
      </c>
      <c r="E2963" s="1" t="s">
        <v>4398</v>
      </c>
      <c r="F2963" s="1" t="s">
        <v>4396</v>
      </c>
      <c r="G2963" s="1" t="s">
        <v>4419</v>
      </c>
      <c r="H2963" s="1" t="str">
        <f>VLOOKUP(F2963,城市对照表!$B:$C,2,0)</f>
        <v>哈尔滨</v>
      </c>
      <c r="I2963" s="1" t="s">
        <v>11713</v>
      </c>
    </row>
    <row r="2964" spans="1:9" x14ac:dyDescent="0.2">
      <c r="A2964" s="1" t="s">
        <v>4396</v>
      </c>
      <c r="B2964" s="1">
        <v>86013597</v>
      </c>
      <c r="C2964" s="1" t="s">
        <v>4489</v>
      </c>
      <c r="D2964" s="1" t="s">
        <v>35</v>
      </c>
      <c r="E2964" s="1" t="s">
        <v>4398</v>
      </c>
      <c r="F2964" s="1" t="s">
        <v>4396</v>
      </c>
      <c r="G2964" s="1" t="s">
        <v>4419</v>
      </c>
      <c r="H2964" s="1" t="str">
        <f>VLOOKUP(F2964,城市对照表!$B:$C,2,0)</f>
        <v>哈尔滨</v>
      </c>
      <c r="I2964" s="1" t="s">
        <v>11713</v>
      </c>
    </row>
    <row r="2965" spans="1:9" x14ac:dyDescent="0.2">
      <c r="A2965" s="1" t="s">
        <v>4396</v>
      </c>
      <c r="B2965" s="1">
        <v>86013590</v>
      </c>
      <c r="C2965" s="1" t="s">
        <v>4490</v>
      </c>
      <c r="D2965" s="1" t="s">
        <v>35</v>
      </c>
      <c r="E2965" s="1" t="s">
        <v>4398</v>
      </c>
      <c r="F2965" s="1" t="s">
        <v>4491</v>
      </c>
      <c r="G2965" s="1" t="s">
        <v>4419</v>
      </c>
      <c r="H2965" s="1" t="str">
        <f>VLOOKUP(F2965,城市对照表!$B:$C,2,0)</f>
        <v>齐齐哈尔</v>
      </c>
      <c r="I2965" s="1" t="s">
        <v>11713</v>
      </c>
    </row>
    <row r="2966" spans="1:9" x14ac:dyDescent="0.2">
      <c r="A2966" s="1" t="s">
        <v>4396</v>
      </c>
      <c r="B2966" s="1">
        <v>86013541</v>
      </c>
      <c r="C2966" s="1" t="s">
        <v>4492</v>
      </c>
      <c r="D2966" s="1" t="s">
        <v>35</v>
      </c>
      <c r="E2966" s="1" t="s">
        <v>4398</v>
      </c>
      <c r="F2966" s="1" t="s">
        <v>4493</v>
      </c>
      <c r="G2966" s="1" t="s">
        <v>4419</v>
      </c>
      <c r="H2966" s="1" t="str">
        <f>VLOOKUP(F2966,城市对照表!$B:$C,2,0)</f>
        <v>牡丹江</v>
      </c>
      <c r="I2966" s="1" t="s">
        <v>11713</v>
      </c>
    </row>
    <row r="2967" spans="1:9" x14ac:dyDescent="0.2">
      <c r="A2967" s="1" t="s">
        <v>4396</v>
      </c>
      <c r="B2967" s="1">
        <v>86013579</v>
      </c>
      <c r="C2967" s="1" t="s">
        <v>4494</v>
      </c>
      <c r="D2967" s="1" t="s">
        <v>35</v>
      </c>
      <c r="E2967" s="1" t="s">
        <v>4398</v>
      </c>
      <c r="F2967" s="1" t="s">
        <v>4495</v>
      </c>
      <c r="G2967" s="1" t="s">
        <v>4419</v>
      </c>
      <c r="H2967" s="1" t="str">
        <f>VLOOKUP(F2967,城市对照表!$B:$C,2,0)</f>
        <v>佳木斯</v>
      </c>
      <c r="I2967" s="1" t="s">
        <v>11713</v>
      </c>
    </row>
    <row r="2968" spans="1:9" x14ac:dyDescent="0.2">
      <c r="A2968" s="1" t="s">
        <v>4396</v>
      </c>
      <c r="B2968" s="1">
        <v>86013542</v>
      </c>
      <c r="C2968" s="1" t="s">
        <v>4496</v>
      </c>
      <c r="D2968" s="1" t="s">
        <v>35</v>
      </c>
      <c r="E2968" s="1" t="s">
        <v>4398</v>
      </c>
      <c r="F2968" s="1" t="s">
        <v>4497</v>
      </c>
      <c r="G2968" s="1" t="s">
        <v>4419</v>
      </c>
      <c r="H2968" s="1" t="str">
        <f>VLOOKUP(F2968,城市对照表!$B:$C,2,0)</f>
        <v>大庆</v>
      </c>
      <c r="I2968" s="1" t="s">
        <v>11713</v>
      </c>
    </row>
    <row r="2969" spans="1:9" x14ac:dyDescent="0.2">
      <c r="A2969" s="1" t="s">
        <v>4396</v>
      </c>
      <c r="B2969" s="1">
        <v>86013514</v>
      </c>
      <c r="C2969" s="1" t="s">
        <v>4498</v>
      </c>
      <c r="D2969" s="1" t="s">
        <v>35</v>
      </c>
      <c r="E2969" s="1" t="s">
        <v>4398</v>
      </c>
      <c r="F2969" s="1" t="s">
        <v>4497</v>
      </c>
      <c r="G2969" s="1" t="s">
        <v>4419</v>
      </c>
      <c r="H2969" s="1" t="str">
        <f>VLOOKUP(F2969,城市对照表!$B:$C,2,0)</f>
        <v>大庆</v>
      </c>
      <c r="I2969" s="1" t="s">
        <v>11713</v>
      </c>
    </row>
    <row r="2970" spans="1:9" x14ac:dyDescent="0.2">
      <c r="A2970" s="1" t="s">
        <v>4396</v>
      </c>
      <c r="B2970" s="1">
        <v>86013554</v>
      </c>
      <c r="C2970" s="1" t="s">
        <v>4499</v>
      </c>
      <c r="D2970" s="1" t="s">
        <v>35</v>
      </c>
      <c r="E2970" s="1" t="s">
        <v>4398</v>
      </c>
      <c r="F2970" s="1" t="s">
        <v>4497</v>
      </c>
      <c r="G2970" s="1" t="s">
        <v>4419</v>
      </c>
      <c r="H2970" s="1" t="str">
        <f>VLOOKUP(F2970,城市对照表!$B:$C,2,0)</f>
        <v>大庆</v>
      </c>
      <c r="I2970" s="1" t="s">
        <v>11713</v>
      </c>
    </row>
    <row r="2971" spans="1:9" x14ac:dyDescent="0.2">
      <c r="A2971" s="1" t="s">
        <v>4396</v>
      </c>
      <c r="B2971" s="1">
        <v>86013573</v>
      </c>
      <c r="C2971" s="1" t="s">
        <v>4500</v>
      </c>
      <c r="D2971" s="1" t="s">
        <v>35</v>
      </c>
      <c r="E2971" s="1" t="s">
        <v>4398</v>
      </c>
      <c r="F2971" s="1" t="s">
        <v>4501</v>
      </c>
      <c r="G2971" s="1" t="s">
        <v>4419</v>
      </c>
      <c r="H2971" s="1" t="str">
        <f>VLOOKUP(F2971,城市对照表!$B:$C,2,0)</f>
        <v>七台河</v>
      </c>
      <c r="I2971" s="1" t="s">
        <v>11713</v>
      </c>
    </row>
    <row r="2972" spans="1:9" x14ac:dyDescent="0.2">
      <c r="A2972" s="1" t="s">
        <v>4396</v>
      </c>
      <c r="B2972" s="1">
        <v>86013588</v>
      </c>
      <c r="C2972" s="1" t="s">
        <v>4502</v>
      </c>
      <c r="D2972" s="1" t="s">
        <v>35</v>
      </c>
      <c r="E2972" s="1" t="s">
        <v>4398</v>
      </c>
      <c r="F2972" s="1" t="s">
        <v>4503</v>
      </c>
      <c r="G2972" s="1" t="s">
        <v>4419</v>
      </c>
      <c r="H2972" s="1" t="str">
        <f>VLOOKUP(F2972,城市对照表!$B:$C,2,0)</f>
        <v>双鸭山</v>
      </c>
      <c r="I2972" s="1" t="s">
        <v>11713</v>
      </c>
    </row>
    <row r="2973" spans="1:9" x14ac:dyDescent="0.2">
      <c r="A2973" s="1" t="s">
        <v>4396</v>
      </c>
      <c r="B2973" s="1">
        <v>86013508</v>
      </c>
      <c r="C2973" s="1" t="s">
        <v>4504</v>
      </c>
      <c r="D2973" s="1" t="s">
        <v>35</v>
      </c>
      <c r="E2973" s="1" t="s">
        <v>4398</v>
      </c>
      <c r="F2973" s="1" t="s">
        <v>11112</v>
      </c>
      <c r="G2973" s="1" t="s">
        <v>40</v>
      </c>
      <c r="H2973" s="1" t="str">
        <f>VLOOKUP(F2973,城市对照表!$B:$C,2,0)</f>
        <v>呼伦贝尔</v>
      </c>
      <c r="I2973" s="1" t="s">
        <v>11713</v>
      </c>
    </row>
    <row r="2974" spans="1:9" x14ac:dyDescent="0.2">
      <c r="A2974" s="1" t="s">
        <v>4396</v>
      </c>
      <c r="B2974" s="1">
        <v>86013594</v>
      </c>
      <c r="C2974" s="1" t="s">
        <v>4505</v>
      </c>
      <c r="D2974" s="1" t="s">
        <v>35</v>
      </c>
      <c r="E2974" s="1" t="s">
        <v>4398</v>
      </c>
      <c r="F2974" s="1" t="s">
        <v>11113</v>
      </c>
      <c r="G2974" s="1" t="s">
        <v>40</v>
      </c>
      <c r="H2974" s="1" t="str">
        <f>VLOOKUP(F2974,城市对照表!$B:$C,2,0)</f>
        <v>呼伦贝尔</v>
      </c>
      <c r="I2974" s="1" t="s">
        <v>11713</v>
      </c>
    </row>
    <row r="2975" spans="1:9" x14ac:dyDescent="0.2">
      <c r="A2975" s="1" t="s">
        <v>4396</v>
      </c>
      <c r="B2975" s="1">
        <v>86013559</v>
      </c>
      <c r="C2975" s="1" t="s">
        <v>4506</v>
      </c>
      <c r="D2975" s="1" t="s">
        <v>35</v>
      </c>
      <c r="E2975" s="1" t="s">
        <v>4398</v>
      </c>
      <c r="F2975" s="1" t="s">
        <v>4497</v>
      </c>
      <c r="G2975" s="1" t="s">
        <v>4419</v>
      </c>
      <c r="H2975" s="1" t="str">
        <f>VLOOKUP(F2975,城市对照表!$B:$C,2,0)</f>
        <v>大庆</v>
      </c>
      <c r="I2975" s="1" t="s">
        <v>11713</v>
      </c>
    </row>
    <row r="2976" spans="1:9" x14ac:dyDescent="0.2">
      <c r="A2976" s="1" t="s">
        <v>4396</v>
      </c>
      <c r="B2976" s="1">
        <v>86013548</v>
      </c>
      <c r="C2976" s="1" t="s">
        <v>4507</v>
      </c>
      <c r="D2976" s="1" t="s">
        <v>35</v>
      </c>
      <c r="E2976" s="1" t="s">
        <v>4398</v>
      </c>
      <c r="F2976" s="1" t="s">
        <v>4508</v>
      </c>
      <c r="G2976" s="1" t="s">
        <v>4419</v>
      </c>
      <c r="H2976" s="1" t="str">
        <f>VLOOKUP(F2976,城市对照表!$B:$C,2,0)</f>
        <v>绥化</v>
      </c>
      <c r="I2976" s="1" t="s">
        <v>11713</v>
      </c>
    </row>
    <row r="2977" spans="1:9" x14ac:dyDescent="0.2">
      <c r="A2977" s="1" t="s">
        <v>4396</v>
      </c>
      <c r="B2977" s="1">
        <v>86013352</v>
      </c>
      <c r="C2977" s="1" t="s">
        <v>4509</v>
      </c>
      <c r="D2977" s="1" t="s">
        <v>8</v>
      </c>
      <c r="E2977" s="1" t="s">
        <v>4398</v>
      </c>
      <c r="F2977" s="1" t="s">
        <v>4497</v>
      </c>
      <c r="G2977" s="1" t="s">
        <v>4419</v>
      </c>
      <c r="H2977" s="1" t="str">
        <f>VLOOKUP(F2977,城市对照表!$B:$C,2,0)</f>
        <v>大庆</v>
      </c>
      <c r="I2977" s="1" t="s">
        <v>11713</v>
      </c>
    </row>
    <row r="2978" spans="1:9" x14ac:dyDescent="0.2">
      <c r="A2978" s="1" t="s">
        <v>4396</v>
      </c>
      <c r="B2978" s="1">
        <v>12184008</v>
      </c>
      <c r="C2978" s="1" t="s">
        <v>4510</v>
      </c>
      <c r="D2978" s="1" t="s">
        <v>8</v>
      </c>
      <c r="E2978" s="1" t="s">
        <v>4511</v>
      </c>
      <c r="F2978" s="1" t="s">
        <v>4497</v>
      </c>
      <c r="G2978" s="1" t="s">
        <v>4419</v>
      </c>
      <c r="H2978" s="1" t="str">
        <f>VLOOKUP(F2978,城市对照表!$B:$C,2,0)</f>
        <v>大庆</v>
      </c>
      <c r="I2978" s="1" t="s">
        <v>11713</v>
      </c>
    </row>
    <row r="2979" spans="1:9" x14ac:dyDescent="0.2">
      <c r="A2979" s="1" t="s">
        <v>4396</v>
      </c>
      <c r="B2979" s="1">
        <v>11338711</v>
      </c>
      <c r="C2979" s="1" t="s">
        <v>4512</v>
      </c>
      <c r="D2979" s="1" t="s">
        <v>8</v>
      </c>
      <c r="E2979" s="1" t="s">
        <v>4513</v>
      </c>
      <c r="F2979" s="1" t="s">
        <v>4497</v>
      </c>
      <c r="G2979" s="1" t="s">
        <v>4419</v>
      </c>
      <c r="H2979" s="1" t="str">
        <f>VLOOKUP(F2979,城市对照表!$B:$C,2,0)</f>
        <v>大庆</v>
      </c>
      <c r="I2979" s="1" t="s">
        <v>11713</v>
      </c>
    </row>
    <row r="2980" spans="1:9" x14ac:dyDescent="0.2">
      <c r="A2980" s="1" t="s">
        <v>4396</v>
      </c>
      <c r="B2980" s="1">
        <v>86013186</v>
      </c>
      <c r="C2980" s="1" t="s">
        <v>4514</v>
      </c>
      <c r="D2980" s="1" t="s">
        <v>8</v>
      </c>
      <c r="E2980" s="1" t="s">
        <v>4398</v>
      </c>
      <c r="F2980" s="1" t="s">
        <v>4497</v>
      </c>
      <c r="G2980" s="1" t="s">
        <v>4419</v>
      </c>
      <c r="H2980" s="1" t="str">
        <f>VLOOKUP(F2980,城市对照表!$B:$C,2,0)</f>
        <v>大庆</v>
      </c>
      <c r="I2980" s="1" t="s">
        <v>11713</v>
      </c>
    </row>
    <row r="2981" spans="1:9" x14ac:dyDescent="0.2">
      <c r="A2981" s="1" t="s">
        <v>4396</v>
      </c>
      <c r="B2981" s="1">
        <v>86013251</v>
      </c>
      <c r="C2981" s="1" t="s">
        <v>4515</v>
      </c>
      <c r="D2981" s="1" t="s">
        <v>8</v>
      </c>
      <c r="E2981" s="1" t="s">
        <v>4398</v>
      </c>
      <c r="F2981" s="1" t="s">
        <v>4497</v>
      </c>
      <c r="G2981" s="1" t="s">
        <v>4419</v>
      </c>
      <c r="H2981" s="1" t="str">
        <f>VLOOKUP(F2981,城市对照表!$B:$C,2,0)</f>
        <v>大庆</v>
      </c>
      <c r="I2981" s="1" t="s">
        <v>11713</v>
      </c>
    </row>
    <row r="2982" spans="1:9" x14ac:dyDescent="0.2">
      <c r="A2982" s="1" t="s">
        <v>4396</v>
      </c>
      <c r="B2982" s="1">
        <v>86013359</v>
      </c>
      <c r="C2982" s="1" t="s">
        <v>4516</v>
      </c>
      <c r="D2982" s="1" t="s">
        <v>8</v>
      </c>
      <c r="E2982" s="1" t="s">
        <v>4398</v>
      </c>
      <c r="F2982" s="1" t="s">
        <v>4497</v>
      </c>
      <c r="G2982" s="1" t="s">
        <v>4419</v>
      </c>
      <c r="H2982" s="1" t="str">
        <f>VLOOKUP(F2982,城市对照表!$B:$C,2,0)</f>
        <v>大庆</v>
      </c>
      <c r="I2982" s="1" t="s">
        <v>11713</v>
      </c>
    </row>
    <row r="2983" spans="1:9" x14ac:dyDescent="0.2">
      <c r="A2983" s="1" t="s">
        <v>4396</v>
      </c>
      <c r="B2983" s="1">
        <v>86013458</v>
      </c>
      <c r="C2983" s="1" t="s">
        <v>4517</v>
      </c>
      <c r="D2983" s="1" t="s">
        <v>8</v>
      </c>
      <c r="E2983" s="1" t="s">
        <v>4398</v>
      </c>
      <c r="F2983" s="1" t="s">
        <v>4497</v>
      </c>
      <c r="G2983" s="1" t="s">
        <v>4419</v>
      </c>
      <c r="H2983" s="1" t="str">
        <f>VLOOKUP(F2983,城市对照表!$B:$C,2,0)</f>
        <v>大庆</v>
      </c>
      <c r="I2983" s="1" t="s">
        <v>11713</v>
      </c>
    </row>
    <row r="2984" spans="1:9" x14ac:dyDescent="0.2">
      <c r="A2984" s="1" t="s">
        <v>4396</v>
      </c>
      <c r="B2984" s="1">
        <v>86013469</v>
      </c>
      <c r="C2984" s="1" t="s">
        <v>4518</v>
      </c>
      <c r="D2984" s="1" t="s">
        <v>8</v>
      </c>
      <c r="E2984" s="1" t="s">
        <v>4398</v>
      </c>
      <c r="F2984" s="1" t="s">
        <v>4497</v>
      </c>
      <c r="G2984" s="1" t="s">
        <v>4419</v>
      </c>
      <c r="H2984" s="1" t="str">
        <f>VLOOKUP(F2984,城市对照表!$B:$C,2,0)</f>
        <v>大庆</v>
      </c>
      <c r="I2984" s="1" t="s">
        <v>11713</v>
      </c>
    </row>
    <row r="2985" spans="1:9" x14ac:dyDescent="0.2">
      <c r="A2985" s="1" t="s">
        <v>4396</v>
      </c>
      <c r="B2985" s="1">
        <v>86013462</v>
      </c>
      <c r="C2985" s="1" t="s">
        <v>4519</v>
      </c>
      <c r="D2985" s="1" t="s">
        <v>8</v>
      </c>
      <c r="E2985" s="1" t="s">
        <v>4398</v>
      </c>
      <c r="F2985" s="1" t="s">
        <v>4497</v>
      </c>
      <c r="G2985" s="1" t="s">
        <v>4419</v>
      </c>
      <c r="H2985" s="1" t="str">
        <f>VLOOKUP(F2985,城市对照表!$B:$C,2,0)</f>
        <v>大庆</v>
      </c>
      <c r="I2985" s="1" t="s">
        <v>11713</v>
      </c>
    </row>
    <row r="2986" spans="1:9" x14ac:dyDescent="0.2">
      <c r="A2986" s="1" t="s">
        <v>4396</v>
      </c>
      <c r="B2986" s="1">
        <v>86013471</v>
      </c>
      <c r="C2986" s="1" t="s">
        <v>4520</v>
      </c>
      <c r="D2986" s="1" t="s">
        <v>8</v>
      </c>
      <c r="E2986" s="1" t="s">
        <v>4398</v>
      </c>
      <c r="F2986" s="1" t="s">
        <v>4497</v>
      </c>
      <c r="G2986" s="1" t="s">
        <v>4419</v>
      </c>
      <c r="H2986" s="1" t="str">
        <f>VLOOKUP(F2986,城市对照表!$B:$C,2,0)</f>
        <v>大庆</v>
      </c>
      <c r="I2986" s="1" t="s">
        <v>11713</v>
      </c>
    </row>
    <row r="2987" spans="1:9" x14ac:dyDescent="0.2">
      <c r="A2987" s="1" t="s">
        <v>4396</v>
      </c>
      <c r="B2987" s="1">
        <v>86013287</v>
      </c>
      <c r="C2987" s="1" t="s">
        <v>4521</v>
      </c>
      <c r="D2987" s="1" t="s">
        <v>8</v>
      </c>
      <c r="E2987" s="1" t="s">
        <v>4398</v>
      </c>
      <c r="F2987" s="1" t="s">
        <v>4497</v>
      </c>
      <c r="G2987" s="1" t="s">
        <v>4419</v>
      </c>
      <c r="H2987" s="1" t="str">
        <f>VLOOKUP(F2987,城市对照表!$B:$C,2,0)</f>
        <v>大庆</v>
      </c>
      <c r="I2987" s="1" t="s">
        <v>11712</v>
      </c>
    </row>
    <row r="2988" spans="1:9" x14ac:dyDescent="0.2">
      <c r="A2988" s="1" t="s">
        <v>4396</v>
      </c>
      <c r="B2988" s="1">
        <v>80131021</v>
      </c>
      <c r="C2988" s="1" t="s">
        <v>4498</v>
      </c>
      <c r="D2988" s="1" t="s">
        <v>8</v>
      </c>
      <c r="E2988" s="1" t="s">
        <v>4398</v>
      </c>
      <c r="F2988" s="1" t="s">
        <v>4497</v>
      </c>
      <c r="G2988" s="1" t="s">
        <v>4419</v>
      </c>
      <c r="H2988" s="1" t="str">
        <f>VLOOKUP(F2988,城市对照表!$B:$C,2,0)</f>
        <v>大庆</v>
      </c>
      <c r="I2988" s="1" t="s">
        <v>11713</v>
      </c>
    </row>
    <row r="2989" spans="1:9" x14ac:dyDescent="0.2">
      <c r="A2989" s="1" t="s">
        <v>4396</v>
      </c>
      <c r="B2989" s="1">
        <v>80131025</v>
      </c>
      <c r="C2989" s="1" t="s">
        <v>4522</v>
      </c>
      <c r="D2989" s="1" t="s">
        <v>8</v>
      </c>
      <c r="E2989" s="1" t="s">
        <v>4398</v>
      </c>
      <c r="F2989" s="1" t="s">
        <v>4497</v>
      </c>
      <c r="G2989" s="1" t="s">
        <v>4419</v>
      </c>
      <c r="H2989" s="1" t="str">
        <f>VLOOKUP(F2989,城市对照表!$B:$C,2,0)</f>
        <v>大庆</v>
      </c>
      <c r="I2989" s="1" t="s">
        <v>11713</v>
      </c>
    </row>
    <row r="2990" spans="1:9" x14ac:dyDescent="0.2">
      <c r="A2990" s="1" t="s">
        <v>4396</v>
      </c>
      <c r="B2990" s="1">
        <v>80131033</v>
      </c>
      <c r="C2990" s="1" t="s">
        <v>4523</v>
      </c>
      <c r="D2990" s="1" t="s">
        <v>8</v>
      </c>
      <c r="E2990" s="1" t="s">
        <v>4398</v>
      </c>
      <c r="F2990" s="1" t="s">
        <v>4497</v>
      </c>
      <c r="G2990" s="1" t="s">
        <v>4419</v>
      </c>
      <c r="H2990" s="1" t="str">
        <f>VLOOKUP(F2990,城市对照表!$B:$C,2,0)</f>
        <v>大庆</v>
      </c>
      <c r="I2990" s="1" t="s">
        <v>11713</v>
      </c>
    </row>
    <row r="2991" spans="1:9" x14ac:dyDescent="0.2">
      <c r="A2991" s="1" t="s">
        <v>4396</v>
      </c>
      <c r="B2991" s="1">
        <v>80131027</v>
      </c>
      <c r="C2991" s="1" t="s">
        <v>4506</v>
      </c>
      <c r="D2991" s="1" t="s">
        <v>8</v>
      </c>
      <c r="E2991" s="1" t="s">
        <v>4398</v>
      </c>
      <c r="F2991" s="1" t="s">
        <v>4497</v>
      </c>
      <c r="G2991" s="1" t="s">
        <v>4419</v>
      </c>
      <c r="H2991" s="1" t="str">
        <f>VLOOKUP(F2991,城市对照表!$B:$C,2,0)</f>
        <v>大庆</v>
      </c>
      <c r="I2991" s="1" t="s">
        <v>11713</v>
      </c>
    </row>
    <row r="2992" spans="1:9" x14ac:dyDescent="0.2">
      <c r="A2992" s="1" t="s">
        <v>4396</v>
      </c>
      <c r="B2992" s="1">
        <v>86013057</v>
      </c>
      <c r="C2992" s="1" t="s">
        <v>4524</v>
      </c>
      <c r="D2992" s="1" t="s">
        <v>8</v>
      </c>
      <c r="E2992" s="1" t="s">
        <v>4398</v>
      </c>
      <c r="F2992" s="1" t="s">
        <v>4491</v>
      </c>
      <c r="G2992" s="1" t="s">
        <v>4419</v>
      </c>
      <c r="H2992" s="1" t="str">
        <f>VLOOKUP(F2992,城市对照表!$B:$C,2,0)</f>
        <v>齐齐哈尔</v>
      </c>
      <c r="I2992" s="1" t="s">
        <v>11713</v>
      </c>
    </row>
    <row r="2993" spans="1:9" x14ac:dyDescent="0.2">
      <c r="A2993" s="1" t="s">
        <v>4396</v>
      </c>
      <c r="B2993" s="1">
        <v>86013071</v>
      </c>
      <c r="C2993" s="1" t="s">
        <v>4525</v>
      </c>
      <c r="D2993" s="1" t="s">
        <v>8</v>
      </c>
      <c r="E2993" s="1" t="s">
        <v>4398</v>
      </c>
      <c r="F2993" s="1" t="s">
        <v>4491</v>
      </c>
      <c r="G2993" s="1" t="s">
        <v>4419</v>
      </c>
      <c r="H2993" s="1" t="str">
        <f>VLOOKUP(F2993,城市对照表!$B:$C,2,0)</f>
        <v>齐齐哈尔</v>
      </c>
      <c r="I2993" s="1" t="s">
        <v>11713</v>
      </c>
    </row>
    <row r="2994" spans="1:9" x14ac:dyDescent="0.2">
      <c r="A2994" s="1" t="s">
        <v>4396</v>
      </c>
      <c r="B2994" s="1">
        <v>86013197</v>
      </c>
      <c r="C2994" s="1" t="s">
        <v>4526</v>
      </c>
      <c r="D2994" s="1" t="s">
        <v>8</v>
      </c>
      <c r="E2994" s="1" t="s">
        <v>4398</v>
      </c>
      <c r="F2994" s="1" t="s">
        <v>4491</v>
      </c>
      <c r="G2994" s="1" t="s">
        <v>4419</v>
      </c>
      <c r="H2994" s="1" t="str">
        <f>VLOOKUP(F2994,城市对照表!$B:$C,2,0)</f>
        <v>齐齐哈尔</v>
      </c>
      <c r="I2994" s="1" t="s">
        <v>11713</v>
      </c>
    </row>
    <row r="2995" spans="1:9" x14ac:dyDescent="0.2">
      <c r="A2995" s="1" t="s">
        <v>4396</v>
      </c>
      <c r="B2995" s="1">
        <v>86013234</v>
      </c>
      <c r="C2995" s="1" t="s">
        <v>4527</v>
      </c>
      <c r="D2995" s="1" t="s">
        <v>8</v>
      </c>
      <c r="E2995" s="1" t="s">
        <v>4398</v>
      </c>
      <c r="F2995" s="1" t="s">
        <v>4491</v>
      </c>
      <c r="G2995" s="1" t="s">
        <v>4419</v>
      </c>
      <c r="H2995" s="1" t="str">
        <f>VLOOKUP(F2995,城市对照表!$B:$C,2,0)</f>
        <v>齐齐哈尔</v>
      </c>
      <c r="I2995" s="1" t="s">
        <v>11713</v>
      </c>
    </row>
    <row r="2996" spans="1:9" x14ac:dyDescent="0.2">
      <c r="A2996" s="1" t="s">
        <v>4396</v>
      </c>
      <c r="B2996" s="1">
        <v>86013237</v>
      </c>
      <c r="C2996" s="1" t="s">
        <v>4528</v>
      </c>
      <c r="D2996" s="1" t="s">
        <v>8</v>
      </c>
      <c r="E2996" s="1" t="s">
        <v>4398</v>
      </c>
      <c r="F2996" s="1" t="s">
        <v>4491</v>
      </c>
      <c r="G2996" s="1" t="s">
        <v>4419</v>
      </c>
      <c r="H2996" s="1" t="str">
        <f>VLOOKUP(F2996,城市对照表!$B:$C,2,0)</f>
        <v>齐齐哈尔</v>
      </c>
      <c r="I2996" s="1" t="s">
        <v>11713</v>
      </c>
    </row>
    <row r="2997" spans="1:9" x14ac:dyDescent="0.2">
      <c r="A2997" s="1" t="s">
        <v>4396</v>
      </c>
      <c r="B2997" s="1">
        <v>86013351</v>
      </c>
      <c r="C2997" s="1" t="s">
        <v>4529</v>
      </c>
      <c r="D2997" s="1" t="s">
        <v>8</v>
      </c>
      <c r="E2997" s="1" t="s">
        <v>4398</v>
      </c>
      <c r="F2997" s="1" t="s">
        <v>4491</v>
      </c>
      <c r="G2997" s="1" t="s">
        <v>4419</v>
      </c>
      <c r="H2997" s="1" t="str">
        <f>VLOOKUP(F2997,城市对照表!$B:$C,2,0)</f>
        <v>齐齐哈尔</v>
      </c>
      <c r="I2997" s="1" t="s">
        <v>11713</v>
      </c>
    </row>
    <row r="2998" spans="1:9" x14ac:dyDescent="0.2">
      <c r="A2998" s="1" t="s">
        <v>4396</v>
      </c>
      <c r="B2998" s="1">
        <v>86013259</v>
      </c>
      <c r="C2998" s="1" t="s">
        <v>4530</v>
      </c>
      <c r="D2998" s="1" t="s">
        <v>8</v>
      </c>
      <c r="E2998" s="1" t="s">
        <v>4398</v>
      </c>
      <c r="F2998" s="1" t="s">
        <v>4491</v>
      </c>
      <c r="G2998" s="1" t="s">
        <v>4419</v>
      </c>
      <c r="H2998" s="1" t="str">
        <f>VLOOKUP(F2998,城市对照表!$B:$C,2,0)</f>
        <v>齐齐哈尔</v>
      </c>
      <c r="I2998" s="1" t="s">
        <v>11713</v>
      </c>
    </row>
    <row r="2999" spans="1:9" x14ac:dyDescent="0.2">
      <c r="A2999" s="1" t="s">
        <v>4396</v>
      </c>
      <c r="B2999" s="1">
        <v>86013386</v>
      </c>
      <c r="C2999" s="1" t="s">
        <v>4490</v>
      </c>
      <c r="D2999" s="1" t="s">
        <v>8</v>
      </c>
      <c r="E2999" s="1" t="s">
        <v>4398</v>
      </c>
      <c r="F2999" s="1" t="s">
        <v>4491</v>
      </c>
      <c r="G2999" s="1" t="s">
        <v>4419</v>
      </c>
      <c r="H2999" s="1" t="str">
        <f>VLOOKUP(F2999,城市对照表!$B:$C,2,0)</f>
        <v>齐齐哈尔</v>
      </c>
      <c r="I2999" s="1" t="s">
        <v>11713</v>
      </c>
    </row>
    <row r="3000" spans="1:9" x14ac:dyDescent="0.2">
      <c r="A3000" s="1" t="s">
        <v>4396</v>
      </c>
      <c r="B3000" s="1">
        <v>86013049</v>
      </c>
      <c r="C3000" s="1" t="s">
        <v>4531</v>
      </c>
      <c r="D3000" s="1" t="s">
        <v>8</v>
      </c>
      <c r="E3000" s="1" t="s">
        <v>4398</v>
      </c>
      <c r="F3000" s="1" t="s">
        <v>4493</v>
      </c>
      <c r="G3000" s="1" t="s">
        <v>4419</v>
      </c>
      <c r="H3000" s="1" t="str">
        <f>VLOOKUP(F3000,城市对照表!$B:$C,2,0)</f>
        <v>牡丹江</v>
      </c>
      <c r="I3000" s="1" t="s">
        <v>11713</v>
      </c>
    </row>
    <row r="3001" spans="1:9" x14ac:dyDescent="0.2">
      <c r="A3001" s="1" t="s">
        <v>4396</v>
      </c>
      <c r="B3001" s="1">
        <v>9676812</v>
      </c>
      <c r="C3001" s="1" t="s">
        <v>4532</v>
      </c>
      <c r="D3001" s="1" t="s">
        <v>8</v>
      </c>
      <c r="E3001" s="1" t="s">
        <v>4533</v>
      </c>
      <c r="F3001" s="1" t="s">
        <v>4493</v>
      </c>
      <c r="G3001" s="1" t="s">
        <v>4419</v>
      </c>
      <c r="H3001" s="1" t="str">
        <f>VLOOKUP(F3001,城市对照表!$B:$C,2,0)</f>
        <v>牡丹江</v>
      </c>
      <c r="I3001" s="1" t="s">
        <v>11713</v>
      </c>
    </row>
    <row r="3002" spans="1:9" x14ac:dyDescent="0.2">
      <c r="A3002" s="1" t="s">
        <v>4396</v>
      </c>
      <c r="B3002" s="1">
        <v>86013121</v>
      </c>
      <c r="C3002" s="1" t="s">
        <v>4534</v>
      </c>
      <c r="D3002" s="1" t="s">
        <v>8</v>
      </c>
      <c r="E3002" s="1" t="s">
        <v>4398</v>
      </c>
      <c r="F3002" s="1" t="s">
        <v>4493</v>
      </c>
      <c r="G3002" s="1" t="s">
        <v>4419</v>
      </c>
      <c r="H3002" s="1" t="str">
        <f>VLOOKUP(F3002,城市对照表!$B:$C,2,0)</f>
        <v>牡丹江</v>
      </c>
      <c r="I3002" s="1" t="s">
        <v>11713</v>
      </c>
    </row>
    <row r="3003" spans="1:9" x14ac:dyDescent="0.2">
      <c r="A3003" s="1" t="s">
        <v>4396</v>
      </c>
      <c r="B3003" s="1">
        <v>10570399</v>
      </c>
      <c r="C3003" s="1" t="s">
        <v>4535</v>
      </c>
      <c r="D3003" s="1" t="s">
        <v>8</v>
      </c>
      <c r="E3003" s="1" t="s">
        <v>4533</v>
      </c>
      <c r="F3003" s="1" t="s">
        <v>4493</v>
      </c>
      <c r="G3003" s="1" t="s">
        <v>4419</v>
      </c>
      <c r="H3003" s="1" t="str">
        <f>VLOOKUP(F3003,城市对照表!$B:$C,2,0)</f>
        <v>牡丹江</v>
      </c>
      <c r="I3003" s="1" t="s">
        <v>11713</v>
      </c>
    </row>
    <row r="3004" spans="1:9" x14ac:dyDescent="0.2">
      <c r="A3004" s="1" t="s">
        <v>4396</v>
      </c>
      <c r="B3004" s="1">
        <v>86013295</v>
      </c>
      <c r="C3004" s="1" t="s">
        <v>4536</v>
      </c>
      <c r="D3004" s="1" t="s">
        <v>8</v>
      </c>
      <c r="E3004" s="1" t="s">
        <v>4398</v>
      </c>
      <c r="F3004" s="1" t="s">
        <v>4493</v>
      </c>
      <c r="G3004" s="1" t="s">
        <v>4419</v>
      </c>
      <c r="H3004" s="1" t="str">
        <f>VLOOKUP(F3004,城市对照表!$B:$C,2,0)</f>
        <v>牡丹江</v>
      </c>
      <c r="I3004" s="1" t="s">
        <v>11713</v>
      </c>
    </row>
    <row r="3005" spans="1:9" x14ac:dyDescent="0.2">
      <c r="A3005" s="1" t="s">
        <v>4396</v>
      </c>
      <c r="B3005" s="1">
        <v>86013059</v>
      </c>
      <c r="C3005" s="1" t="s">
        <v>4537</v>
      </c>
      <c r="D3005" s="1" t="s">
        <v>8</v>
      </c>
      <c r="E3005" s="1" t="s">
        <v>4398</v>
      </c>
      <c r="F3005" s="1" t="s">
        <v>4508</v>
      </c>
      <c r="G3005" s="1" t="s">
        <v>4419</v>
      </c>
      <c r="H3005" s="1" t="str">
        <f>VLOOKUP(F3005,城市对照表!$B:$C,2,0)</f>
        <v>绥化</v>
      </c>
      <c r="I3005" s="1" t="s">
        <v>11713</v>
      </c>
    </row>
    <row r="3006" spans="1:9" x14ac:dyDescent="0.2">
      <c r="A3006" s="1" t="s">
        <v>4396</v>
      </c>
      <c r="B3006" s="1">
        <v>86013451</v>
      </c>
      <c r="C3006" s="1" t="s">
        <v>4538</v>
      </c>
      <c r="D3006" s="1" t="s">
        <v>8</v>
      </c>
      <c r="E3006" s="1" t="s">
        <v>4398</v>
      </c>
      <c r="F3006" s="1" t="s">
        <v>4508</v>
      </c>
      <c r="G3006" s="1" t="s">
        <v>4419</v>
      </c>
      <c r="H3006" s="1" t="str">
        <f>VLOOKUP(F3006,城市对照表!$B:$C,2,0)</f>
        <v>绥化</v>
      </c>
      <c r="I3006" s="1" t="s">
        <v>11713</v>
      </c>
    </row>
    <row r="3007" spans="1:9" x14ac:dyDescent="0.2">
      <c r="A3007" s="1" t="s">
        <v>4396</v>
      </c>
      <c r="B3007" s="1">
        <v>80131031</v>
      </c>
      <c r="C3007" s="1" t="s">
        <v>4539</v>
      </c>
      <c r="D3007" s="1" t="s">
        <v>8</v>
      </c>
      <c r="E3007" s="1" t="s">
        <v>4398</v>
      </c>
      <c r="F3007" s="1" t="s">
        <v>4508</v>
      </c>
      <c r="G3007" s="1" t="s">
        <v>4419</v>
      </c>
      <c r="H3007" s="1" t="str">
        <f>VLOOKUP(F3007,城市对照表!$B:$C,2,0)</f>
        <v>绥化</v>
      </c>
      <c r="I3007" s="1" t="s">
        <v>11713</v>
      </c>
    </row>
    <row r="3008" spans="1:9" x14ac:dyDescent="0.2">
      <c r="A3008" s="1" t="s">
        <v>4396</v>
      </c>
      <c r="B3008" s="1">
        <v>86013127</v>
      </c>
      <c r="C3008" s="1" t="s">
        <v>4540</v>
      </c>
      <c r="D3008" s="1" t="s">
        <v>8</v>
      </c>
      <c r="E3008" s="1" t="s">
        <v>4398</v>
      </c>
      <c r="F3008" s="1" t="s">
        <v>4495</v>
      </c>
      <c r="G3008" s="1" t="s">
        <v>4419</v>
      </c>
      <c r="H3008" s="1" t="str">
        <f>VLOOKUP(F3008,城市对照表!$B:$C,2,0)</f>
        <v>佳木斯</v>
      </c>
      <c r="I3008" s="1" t="s">
        <v>11713</v>
      </c>
    </row>
    <row r="3009" spans="1:9" x14ac:dyDescent="0.2">
      <c r="A3009" s="1" t="s">
        <v>4396</v>
      </c>
      <c r="B3009" s="1">
        <v>86013225</v>
      </c>
      <c r="C3009" s="1" t="s">
        <v>4541</v>
      </c>
      <c r="D3009" s="1" t="s">
        <v>8</v>
      </c>
      <c r="E3009" s="1" t="s">
        <v>4398</v>
      </c>
      <c r="F3009" s="1" t="s">
        <v>4495</v>
      </c>
      <c r="G3009" s="1" t="s">
        <v>4419</v>
      </c>
      <c r="H3009" s="1" t="str">
        <f>VLOOKUP(F3009,城市对照表!$B:$C,2,0)</f>
        <v>佳木斯</v>
      </c>
      <c r="I3009" s="1" t="s">
        <v>11713</v>
      </c>
    </row>
    <row r="3010" spans="1:9" x14ac:dyDescent="0.2">
      <c r="A3010" s="1" t="s">
        <v>4396</v>
      </c>
      <c r="B3010" s="1">
        <v>86013391</v>
      </c>
      <c r="C3010" s="1" t="s">
        <v>4542</v>
      </c>
      <c r="D3010" s="1" t="s">
        <v>8</v>
      </c>
      <c r="E3010" s="1" t="s">
        <v>4398</v>
      </c>
      <c r="F3010" s="1" t="s">
        <v>4495</v>
      </c>
      <c r="G3010" s="1" t="s">
        <v>4419</v>
      </c>
      <c r="H3010" s="1" t="str">
        <f>VLOOKUP(F3010,城市对照表!$B:$C,2,0)</f>
        <v>佳木斯</v>
      </c>
      <c r="I3010" s="1" t="s">
        <v>11713</v>
      </c>
    </row>
    <row r="3011" spans="1:9" x14ac:dyDescent="0.2">
      <c r="A3011" s="1" t="s">
        <v>4396</v>
      </c>
      <c r="B3011" s="1">
        <v>80131026</v>
      </c>
      <c r="C3011" s="1" t="s">
        <v>4543</v>
      </c>
      <c r="D3011" s="1" t="s">
        <v>8</v>
      </c>
      <c r="E3011" s="1" t="s">
        <v>4398</v>
      </c>
      <c r="F3011" s="1" t="s">
        <v>4495</v>
      </c>
      <c r="G3011" s="1" t="s">
        <v>4419</v>
      </c>
      <c r="H3011" s="1" t="str">
        <f>VLOOKUP(F3011,城市对照表!$B:$C,2,0)</f>
        <v>佳木斯</v>
      </c>
      <c r="I3011" s="1" t="s">
        <v>11713</v>
      </c>
    </row>
    <row r="3012" spans="1:9" x14ac:dyDescent="0.2">
      <c r="A3012" s="1" t="s">
        <v>4396</v>
      </c>
      <c r="B3012" s="1">
        <v>86013097</v>
      </c>
      <c r="C3012" s="1" t="s">
        <v>4544</v>
      </c>
      <c r="D3012" s="1" t="s">
        <v>8</v>
      </c>
      <c r="E3012" s="1" t="s">
        <v>4398</v>
      </c>
      <c r="F3012" s="1" t="s">
        <v>4396</v>
      </c>
      <c r="G3012" s="1" t="s">
        <v>4419</v>
      </c>
      <c r="H3012" s="1" t="str">
        <f>VLOOKUP(F3012,城市对照表!$B:$C,2,0)</f>
        <v>哈尔滨</v>
      </c>
      <c r="I3012" s="1" t="s">
        <v>11713</v>
      </c>
    </row>
    <row r="3013" spans="1:9" x14ac:dyDescent="0.2">
      <c r="A3013" s="1" t="s">
        <v>4396</v>
      </c>
      <c r="B3013" s="1">
        <v>86013126</v>
      </c>
      <c r="C3013" s="1" t="s">
        <v>4545</v>
      </c>
      <c r="D3013" s="1" t="s">
        <v>8</v>
      </c>
      <c r="E3013" s="1" t="s">
        <v>4398</v>
      </c>
      <c r="F3013" s="1" t="s">
        <v>4546</v>
      </c>
      <c r="G3013" s="1" t="s">
        <v>4419</v>
      </c>
      <c r="H3013" s="1" t="str">
        <f>VLOOKUP(F3013,城市对照表!$B:$C,2,0)</f>
        <v>鸡西</v>
      </c>
      <c r="I3013" s="1" t="s">
        <v>11713</v>
      </c>
    </row>
    <row r="3014" spans="1:9" x14ac:dyDescent="0.2">
      <c r="A3014" s="1" t="s">
        <v>4396</v>
      </c>
      <c r="B3014" s="1">
        <v>86013254</v>
      </c>
      <c r="C3014" s="1" t="s">
        <v>4547</v>
      </c>
      <c r="D3014" s="1" t="s">
        <v>8</v>
      </c>
      <c r="E3014" s="1" t="s">
        <v>4398</v>
      </c>
      <c r="F3014" s="1" t="s">
        <v>11113</v>
      </c>
      <c r="G3014" s="1" t="s">
        <v>40</v>
      </c>
      <c r="H3014" s="1" t="str">
        <f>VLOOKUP(F3014,城市对照表!$B:$C,2,0)</f>
        <v>呼伦贝尔</v>
      </c>
      <c r="I3014" s="1" t="s">
        <v>11713</v>
      </c>
    </row>
    <row r="3015" spans="1:9" x14ac:dyDescent="0.2">
      <c r="A3015" s="1" t="s">
        <v>4396</v>
      </c>
      <c r="B3015" s="1">
        <v>86013476</v>
      </c>
      <c r="C3015" s="1" t="s">
        <v>4548</v>
      </c>
      <c r="D3015" s="1" t="s">
        <v>8</v>
      </c>
      <c r="E3015" s="1" t="s">
        <v>4398</v>
      </c>
      <c r="F3015" s="1" t="s">
        <v>11113</v>
      </c>
      <c r="G3015" s="1" t="s">
        <v>40</v>
      </c>
      <c r="H3015" s="1" t="str">
        <f>VLOOKUP(F3015,城市对照表!$B:$C,2,0)</f>
        <v>呼伦贝尔</v>
      </c>
      <c r="I3015" s="1" t="s">
        <v>11713</v>
      </c>
    </row>
    <row r="3016" spans="1:9" x14ac:dyDescent="0.2">
      <c r="A3016" s="1" t="s">
        <v>4396</v>
      </c>
      <c r="B3016" s="1">
        <v>86013484</v>
      </c>
      <c r="C3016" s="1" t="s">
        <v>4549</v>
      </c>
      <c r="D3016" s="1" t="s">
        <v>8</v>
      </c>
      <c r="E3016" s="1" t="s">
        <v>4398</v>
      </c>
      <c r="F3016" s="1" t="s">
        <v>11113</v>
      </c>
      <c r="G3016" s="1" t="s">
        <v>40</v>
      </c>
      <c r="H3016" s="1" t="str">
        <f>VLOOKUP(F3016,城市对照表!$B:$C,2,0)</f>
        <v>呼伦贝尔</v>
      </c>
      <c r="I3016" s="1" t="s">
        <v>11713</v>
      </c>
    </row>
    <row r="3017" spans="1:9" x14ac:dyDescent="0.2">
      <c r="A3017" s="1" t="s">
        <v>4396</v>
      </c>
      <c r="B3017" s="1">
        <v>86013150</v>
      </c>
      <c r="C3017" s="1" t="s">
        <v>4550</v>
      </c>
      <c r="D3017" s="1" t="s">
        <v>8</v>
      </c>
      <c r="E3017" s="1" t="s">
        <v>4398</v>
      </c>
      <c r="F3017" s="1" t="s">
        <v>4551</v>
      </c>
      <c r="G3017" s="1" t="s">
        <v>4419</v>
      </c>
      <c r="H3017" s="1" t="str">
        <f>VLOOKUP(F3017,城市对照表!$B:$C,2,0)</f>
        <v>黑河</v>
      </c>
      <c r="I3017" s="1" t="s">
        <v>11713</v>
      </c>
    </row>
    <row r="3018" spans="1:9" x14ac:dyDescent="0.2">
      <c r="A3018" s="1" t="s">
        <v>4396</v>
      </c>
      <c r="B3018" s="1">
        <v>86013157</v>
      </c>
      <c r="C3018" s="1" t="s">
        <v>4552</v>
      </c>
      <c r="D3018" s="1" t="s">
        <v>8</v>
      </c>
      <c r="E3018" s="1" t="s">
        <v>4398</v>
      </c>
      <c r="F3018" s="1" t="s">
        <v>4553</v>
      </c>
      <c r="G3018" s="1" t="s">
        <v>4419</v>
      </c>
      <c r="H3018" s="1" t="str">
        <f>VLOOKUP(F3018,城市对照表!$B:$C,2,0)</f>
        <v>伊春</v>
      </c>
      <c r="I3018" s="1" t="s">
        <v>11713</v>
      </c>
    </row>
    <row r="3019" spans="1:9" x14ac:dyDescent="0.2">
      <c r="A3019" s="1" t="s">
        <v>4396</v>
      </c>
      <c r="B3019" s="1">
        <v>86013172</v>
      </c>
      <c r="C3019" s="1" t="s">
        <v>4554</v>
      </c>
      <c r="D3019" s="1" t="s">
        <v>8</v>
      </c>
      <c r="E3019" s="1" t="s">
        <v>4398</v>
      </c>
      <c r="F3019" s="1" t="s">
        <v>4555</v>
      </c>
      <c r="G3019" s="1" t="s">
        <v>4419</v>
      </c>
      <c r="H3019" s="1" t="str">
        <f>VLOOKUP(F3019,城市对照表!$B:$C,2,0)</f>
        <v>鹤岗</v>
      </c>
      <c r="I3019" s="1" t="s">
        <v>11713</v>
      </c>
    </row>
    <row r="3020" spans="1:9" x14ac:dyDescent="0.2">
      <c r="A3020" s="1" t="s">
        <v>4396</v>
      </c>
      <c r="B3020" s="1">
        <v>86013036</v>
      </c>
      <c r="C3020" s="1" t="s">
        <v>4556</v>
      </c>
      <c r="D3020" s="1" t="s">
        <v>8</v>
      </c>
      <c r="E3020" s="1" t="s">
        <v>4398</v>
      </c>
      <c r="F3020" s="1" t="s">
        <v>4555</v>
      </c>
      <c r="G3020" s="1" t="s">
        <v>4419</v>
      </c>
      <c r="H3020" s="1" t="str">
        <f>VLOOKUP(F3020,城市对照表!$B:$C,2,0)</f>
        <v>鹤岗</v>
      </c>
      <c r="I3020" s="1" t="s">
        <v>11713</v>
      </c>
    </row>
    <row r="3021" spans="1:9" x14ac:dyDescent="0.2">
      <c r="A3021" s="1" t="s">
        <v>4396</v>
      </c>
      <c r="B3021" s="1">
        <v>86013185</v>
      </c>
      <c r="C3021" s="1" t="s">
        <v>4557</v>
      </c>
      <c r="D3021" s="1" t="s">
        <v>8</v>
      </c>
      <c r="E3021" s="1" t="s">
        <v>4398</v>
      </c>
      <c r="F3021" s="1" t="s">
        <v>4503</v>
      </c>
      <c r="G3021" s="1" t="s">
        <v>4419</v>
      </c>
      <c r="H3021" s="1" t="str">
        <f>VLOOKUP(F3021,城市对照表!$B:$C,2,0)</f>
        <v>双鸭山</v>
      </c>
      <c r="I3021" s="1" t="s">
        <v>11713</v>
      </c>
    </row>
    <row r="3022" spans="1:9" x14ac:dyDescent="0.2">
      <c r="A3022" s="1" t="s">
        <v>4396</v>
      </c>
      <c r="B3022" s="1">
        <v>86013242</v>
      </c>
      <c r="C3022" s="1" t="s">
        <v>4502</v>
      </c>
      <c r="D3022" s="1" t="s">
        <v>8</v>
      </c>
      <c r="E3022" s="1" t="s">
        <v>4398</v>
      </c>
      <c r="F3022" s="1" t="s">
        <v>4503</v>
      </c>
      <c r="G3022" s="1" t="s">
        <v>4419</v>
      </c>
      <c r="H3022" s="1" t="str">
        <f>VLOOKUP(F3022,城市对照表!$B:$C,2,0)</f>
        <v>双鸭山</v>
      </c>
      <c r="I3022" s="1" t="s">
        <v>11712</v>
      </c>
    </row>
    <row r="3023" spans="1:9" x14ac:dyDescent="0.2">
      <c r="A3023" s="1" t="s">
        <v>4396</v>
      </c>
      <c r="B3023" s="1">
        <v>86013187</v>
      </c>
      <c r="C3023" s="1" t="s">
        <v>4558</v>
      </c>
      <c r="D3023" s="1" t="s">
        <v>8</v>
      </c>
      <c r="E3023" s="1" t="s">
        <v>4398</v>
      </c>
      <c r="F3023" s="1" t="s">
        <v>4501</v>
      </c>
      <c r="G3023" s="1" t="s">
        <v>4419</v>
      </c>
      <c r="H3023" s="1" t="str">
        <f>VLOOKUP(F3023,城市对照表!$B:$C,2,0)</f>
        <v>七台河</v>
      </c>
      <c r="I3023" s="1" t="s">
        <v>11713</v>
      </c>
    </row>
    <row r="3024" spans="1:9" x14ac:dyDescent="0.2">
      <c r="A3024" s="1" t="s">
        <v>4396</v>
      </c>
      <c r="B3024" s="1">
        <v>86013058</v>
      </c>
      <c r="C3024" s="1" t="s">
        <v>4559</v>
      </c>
      <c r="D3024" s="1" t="s">
        <v>8</v>
      </c>
      <c r="E3024" s="1" t="s">
        <v>4398</v>
      </c>
      <c r="F3024" s="1" t="s">
        <v>4501</v>
      </c>
      <c r="G3024" s="1" t="s">
        <v>4419</v>
      </c>
      <c r="H3024" s="1" t="str">
        <f>VLOOKUP(F3024,城市对照表!$B:$C,2,0)</f>
        <v>七台河</v>
      </c>
      <c r="I3024" s="1" t="s">
        <v>11713</v>
      </c>
    </row>
    <row r="3025" spans="1:9" x14ac:dyDescent="0.2">
      <c r="A3025" s="1" t="s">
        <v>4396</v>
      </c>
      <c r="B3025" s="1">
        <v>80131030</v>
      </c>
      <c r="C3025" s="1" t="s">
        <v>4560</v>
      </c>
      <c r="D3025" s="1" t="s">
        <v>8</v>
      </c>
      <c r="E3025" s="1" t="s">
        <v>4398</v>
      </c>
      <c r="F3025" s="1" t="s">
        <v>4501</v>
      </c>
      <c r="G3025" s="1" t="s">
        <v>4419</v>
      </c>
      <c r="H3025" s="1" t="str">
        <f>VLOOKUP(F3025,城市对照表!$B:$C,2,0)</f>
        <v>七台河</v>
      </c>
      <c r="I3025" s="1" t="s">
        <v>11713</v>
      </c>
    </row>
    <row r="3026" spans="1:9" x14ac:dyDescent="0.2">
      <c r="A3026" s="1" t="s">
        <v>4396</v>
      </c>
      <c r="B3026" s="1">
        <v>86013367</v>
      </c>
      <c r="C3026" s="1" t="s">
        <v>4561</v>
      </c>
      <c r="D3026" s="1" t="s">
        <v>8</v>
      </c>
      <c r="E3026" s="1" t="s">
        <v>4398</v>
      </c>
      <c r="F3026" s="1" t="s">
        <v>11112</v>
      </c>
      <c r="G3026" s="1" t="s">
        <v>40</v>
      </c>
      <c r="H3026" s="1" t="str">
        <f>VLOOKUP(F3026,城市对照表!$B:$C,2,0)</f>
        <v>呼伦贝尔</v>
      </c>
      <c r="I3026" s="1" t="s">
        <v>11713</v>
      </c>
    </row>
    <row r="3027" spans="1:9" x14ac:dyDescent="0.2">
      <c r="A3027" s="1" t="s">
        <v>4396</v>
      </c>
      <c r="B3027" s="1">
        <v>86013188</v>
      </c>
      <c r="C3027" s="1" t="s">
        <v>4562</v>
      </c>
      <c r="D3027" s="1" t="s">
        <v>8</v>
      </c>
      <c r="E3027" s="1" t="s">
        <v>4398</v>
      </c>
      <c r="F3027" s="1" t="s">
        <v>11112</v>
      </c>
      <c r="G3027" s="1" t="s">
        <v>40</v>
      </c>
      <c r="H3027" s="1" t="str">
        <f>VLOOKUP(F3027,城市对照表!$B:$C,2,0)</f>
        <v>呼伦贝尔</v>
      </c>
      <c r="I3027" s="1" t="s">
        <v>11713</v>
      </c>
    </row>
    <row r="3028" spans="1:9" x14ac:dyDescent="0.2">
      <c r="A3028" s="1" t="s">
        <v>4396</v>
      </c>
      <c r="B3028" s="1">
        <v>86013492</v>
      </c>
      <c r="C3028" s="1" t="s">
        <v>4563</v>
      </c>
      <c r="D3028" s="1" t="s">
        <v>8</v>
      </c>
      <c r="E3028" s="1" t="s">
        <v>4398</v>
      </c>
      <c r="F3028" s="1" t="s">
        <v>11112</v>
      </c>
      <c r="G3028" s="1" t="s">
        <v>40</v>
      </c>
      <c r="H3028" s="1" t="str">
        <f>VLOOKUP(F3028,城市对照表!$B:$C,2,0)</f>
        <v>呼伦贝尔</v>
      </c>
      <c r="I3028" s="1" t="s">
        <v>11713</v>
      </c>
    </row>
    <row r="3029" spans="1:9" x14ac:dyDescent="0.2">
      <c r="A3029" s="1" t="s">
        <v>4396</v>
      </c>
      <c r="B3029" s="1">
        <v>80131014</v>
      </c>
      <c r="C3029" s="1" t="s">
        <v>4504</v>
      </c>
      <c r="D3029" s="1" t="s">
        <v>8</v>
      </c>
      <c r="E3029" s="1" t="s">
        <v>4398</v>
      </c>
      <c r="F3029" s="1" t="s">
        <v>11112</v>
      </c>
      <c r="G3029" s="1" t="s">
        <v>40</v>
      </c>
      <c r="H3029" s="1" t="str">
        <f>VLOOKUP(F3029,城市对照表!$B:$C,2,0)</f>
        <v>呼伦贝尔</v>
      </c>
      <c r="I3029" s="1" t="s">
        <v>11713</v>
      </c>
    </row>
    <row r="3030" spans="1:9" x14ac:dyDescent="0.2">
      <c r="A3030" s="1" t="s">
        <v>4396</v>
      </c>
      <c r="B3030" s="1">
        <v>10273302</v>
      </c>
      <c r="C3030" s="1" t="s">
        <v>4564</v>
      </c>
      <c r="D3030" s="1" t="s">
        <v>8</v>
      </c>
      <c r="E3030" s="1" t="s">
        <v>4533</v>
      </c>
      <c r="F3030" s="1" t="s">
        <v>11114</v>
      </c>
      <c r="G3030" s="1" t="s">
        <v>4419</v>
      </c>
      <c r="H3030" s="1" t="str">
        <f>VLOOKUP(F3030,城市对照表!$B:$C,2,0)</f>
        <v>牡丹江</v>
      </c>
      <c r="I3030" s="1" t="s">
        <v>11713</v>
      </c>
    </row>
    <row r="3031" spans="1:9" x14ac:dyDescent="0.2">
      <c r="A3031" s="1" t="s">
        <v>4396</v>
      </c>
      <c r="B3031" s="1">
        <v>12599143</v>
      </c>
      <c r="C3031" s="1" t="s">
        <v>4565</v>
      </c>
      <c r="D3031" s="1" t="s">
        <v>8</v>
      </c>
      <c r="E3031" s="1" t="s">
        <v>4566</v>
      </c>
      <c r="F3031" s="1" t="s">
        <v>11115</v>
      </c>
      <c r="G3031" s="1" t="s">
        <v>4419</v>
      </c>
      <c r="H3031" s="1" t="str">
        <f>VLOOKUP(F3031,城市对照表!$B:$C,2,0)</f>
        <v>哈尔滨</v>
      </c>
      <c r="I3031" s="1" t="s">
        <v>11713</v>
      </c>
    </row>
    <row r="3032" spans="1:9" x14ac:dyDescent="0.2">
      <c r="A3032" s="1" t="s">
        <v>4396</v>
      </c>
      <c r="B3032" s="1">
        <v>86013290</v>
      </c>
      <c r="C3032" s="1" t="s">
        <v>4567</v>
      </c>
      <c r="D3032" s="1" t="s">
        <v>8</v>
      </c>
      <c r="E3032" s="1" t="s">
        <v>4398</v>
      </c>
      <c r="F3032" s="1" t="s">
        <v>11116</v>
      </c>
      <c r="G3032" s="1" t="s">
        <v>4419</v>
      </c>
      <c r="H3032" s="1" t="str">
        <f>VLOOKUP(F3032,城市对照表!$B:$C,2,0)</f>
        <v>哈尔滨</v>
      </c>
      <c r="I3032" s="1" t="s">
        <v>11713</v>
      </c>
    </row>
    <row r="3033" spans="1:9" x14ac:dyDescent="0.2">
      <c r="A3033" s="1" t="s">
        <v>4396</v>
      </c>
      <c r="B3033" s="1">
        <v>86013214</v>
      </c>
      <c r="C3033" s="1" t="s">
        <v>4568</v>
      </c>
      <c r="D3033" s="1" t="s">
        <v>8</v>
      </c>
      <c r="E3033" s="1" t="s">
        <v>4398</v>
      </c>
      <c r="F3033" s="1" t="s">
        <v>11117</v>
      </c>
      <c r="G3033" s="1" t="s">
        <v>4419</v>
      </c>
      <c r="H3033" s="1" t="str">
        <f>VLOOKUP(F3033,城市对照表!$B:$C,2,0)</f>
        <v>绥化</v>
      </c>
      <c r="I3033" s="1" t="s">
        <v>11713</v>
      </c>
    </row>
    <row r="3034" spans="1:9" x14ac:dyDescent="0.2">
      <c r="A3034" s="1" t="s">
        <v>4396</v>
      </c>
      <c r="B3034" s="1">
        <v>86013356</v>
      </c>
      <c r="C3034" s="1" t="s">
        <v>4569</v>
      </c>
      <c r="D3034" s="1" t="s">
        <v>8</v>
      </c>
      <c r="E3034" s="1" t="s">
        <v>4398</v>
      </c>
      <c r="F3034" s="1" t="s">
        <v>11118</v>
      </c>
      <c r="G3034" s="1" t="s">
        <v>4419</v>
      </c>
      <c r="H3034" s="1" t="str">
        <f>VLOOKUP(F3034,城市对照表!$B:$C,2,0)</f>
        <v>绥化</v>
      </c>
      <c r="I3034" s="1" t="s">
        <v>11713</v>
      </c>
    </row>
    <row r="3035" spans="1:9" x14ac:dyDescent="0.2">
      <c r="A3035" s="1" t="s">
        <v>4396</v>
      </c>
      <c r="B3035" s="1">
        <v>86013361</v>
      </c>
      <c r="C3035" s="1" t="s">
        <v>4570</v>
      </c>
      <c r="D3035" s="1" t="s">
        <v>8</v>
      </c>
      <c r="E3035" s="1" t="s">
        <v>4398</v>
      </c>
      <c r="F3035" s="1" t="s">
        <v>11119</v>
      </c>
      <c r="G3035" s="1" t="s">
        <v>40</v>
      </c>
      <c r="H3035" s="1" t="str">
        <f>VLOOKUP(F3035,城市对照表!$B:$C,2,0)</f>
        <v>呼伦贝尔</v>
      </c>
      <c r="I3035" s="1" t="s">
        <v>11713</v>
      </c>
    </row>
    <row r="3036" spans="1:9" x14ac:dyDescent="0.2">
      <c r="A3036" s="1" t="s">
        <v>4396</v>
      </c>
      <c r="B3036" s="1">
        <v>86013479</v>
      </c>
      <c r="C3036" s="1" t="s">
        <v>4571</v>
      </c>
      <c r="D3036" s="1" t="s">
        <v>8</v>
      </c>
      <c r="E3036" s="1" t="s">
        <v>4398</v>
      </c>
      <c r="F3036" s="1" t="s">
        <v>4551</v>
      </c>
      <c r="G3036" s="1" t="s">
        <v>4419</v>
      </c>
      <c r="H3036" s="1" t="str">
        <f>VLOOKUP(F3036,城市对照表!$B:$C,2,0)</f>
        <v>黑河</v>
      </c>
      <c r="I3036" s="1" t="s">
        <v>11713</v>
      </c>
    </row>
    <row r="3037" spans="1:9" x14ac:dyDescent="0.2">
      <c r="A3037" s="1" t="s">
        <v>4396</v>
      </c>
      <c r="B3037" s="1">
        <v>80131042</v>
      </c>
      <c r="C3037" s="1" t="s">
        <v>4572</v>
      </c>
      <c r="D3037" s="1" t="s">
        <v>8</v>
      </c>
      <c r="E3037" s="1" t="s">
        <v>4398</v>
      </c>
      <c r="F3037" s="1" t="s">
        <v>11120</v>
      </c>
      <c r="G3037" s="1" t="s">
        <v>4419</v>
      </c>
      <c r="H3037" s="1" t="str">
        <f>VLOOKUP(F3037,城市对照表!$B:$C,2,0)</f>
        <v>绥化</v>
      </c>
      <c r="I3037" s="1" t="s">
        <v>11713</v>
      </c>
    </row>
    <row r="3038" spans="1:9" x14ac:dyDescent="0.2">
      <c r="A3038" s="1" t="s">
        <v>4396</v>
      </c>
      <c r="B3038" s="1">
        <v>11666002</v>
      </c>
      <c r="C3038" s="1" t="s">
        <v>4573</v>
      </c>
      <c r="D3038" s="1" t="s">
        <v>38</v>
      </c>
      <c r="E3038" s="1" t="s">
        <v>39</v>
      </c>
      <c r="F3038" s="1" t="s">
        <v>11120</v>
      </c>
      <c r="G3038" s="1" t="s">
        <v>4419</v>
      </c>
      <c r="H3038" s="1" t="str">
        <f>VLOOKUP(F3038,城市对照表!$B:$C,2,0)</f>
        <v>绥化</v>
      </c>
      <c r="I3038" s="1" t="s">
        <v>11712</v>
      </c>
    </row>
    <row r="3039" spans="1:9" x14ac:dyDescent="0.2">
      <c r="A3039" s="1" t="s">
        <v>4396</v>
      </c>
      <c r="B3039" s="1">
        <v>11666001</v>
      </c>
      <c r="C3039" s="1" t="s">
        <v>4574</v>
      </c>
      <c r="D3039" s="1" t="s">
        <v>38</v>
      </c>
      <c r="E3039" s="1" t="s">
        <v>39</v>
      </c>
      <c r="F3039" s="1" t="s">
        <v>4508</v>
      </c>
      <c r="G3039" s="1" t="s">
        <v>4419</v>
      </c>
      <c r="H3039" s="1" t="str">
        <f>VLOOKUP(F3039,城市对照表!$B:$C,2,0)</f>
        <v>绥化</v>
      </c>
      <c r="I3039" s="1" t="s">
        <v>11713</v>
      </c>
    </row>
    <row r="3040" spans="1:9" x14ac:dyDescent="0.2">
      <c r="A3040" s="1" t="s">
        <v>4396</v>
      </c>
      <c r="B3040" s="1">
        <v>11666028</v>
      </c>
      <c r="C3040" s="1" t="s">
        <v>4575</v>
      </c>
      <c r="D3040" s="1" t="s">
        <v>38</v>
      </c>
      <c r="E3040" s="1" t="s">
        <v>39</v>
      </c>
      <c r="F3040" s="1" t="s">
        <v>11110</v>
      </c>
      <c r="G3040" s="1" t="s">
        <v>40</v>
      </c>
      <c r="H3040" s="1" t="str">
        <f>VLOOKUP(F3040,城市对照表!$B:$C,2,0)</f>
        <v>兴安盟</v>
      </c>
      <c r="I3040" s="1" t="s">
        <v>11713</v>
      </c>
    </row>
    <row r="3041" spans="1:9" x14ac:dyDescent="0.2">
      <c r="A3041" s="1" t="s">
        <v>4396</v>
      </c>
      <c r="B3041" s="1">
        <v>11666026</v>
      </c>
      <c r="C3041" s="1" t="s">
        <v>4576</v>
      </c>
      <c r="D3041" s="1" t="s">
        <v>38</v>
      </c>
      <c r="E3041" s="1" t="s">
        <v>39</v>
      </c>
      <c r="F3041" s="1" t="s">
        <v>11110</v>
      </c>
      <c r="G3041" s="1" t="s">
        <v>40</v>
      </c>
      <c r="H3041" s="1" t="str">
        <f>VLOOKUP(F3041,城市对照表!$B:$C,2,0)</f>
        <v>兴安盟</v>
      </c>
      <c r="I3041" s="1" t="s">
        <v>11712</v>
      </c>
    </row>
    <row r="3042" spans="1:9" x14ac:dyDescent="0.2">
      <c r="A3042" s="1" t="s">
        <v>4396</v>
      </c>
      <c r="B3042" s="1">
        <v>11666003</v>
      </c>
      <c r="C3042" s="1" t="s">
        <v>4577</v>
      </c>
      <c r="D3042" s="1" t="s">
        <v>38</v>
      </c>
      <c r="E3042" s="1" t="s">
        <v>39</v>
      </c>
      <c r="F3042" s="1" t="s">
        <v>4396</v>
      </c>
      <c r="G3042" s="1" t="s">
        <v>4419</v>
      </c>
      <c r="H3042" s="1" t="str">
        <f>VLOOKUP(F3042,城市对照表!$B:$C,2,0)</f>
        <v>哈尔滨</v>
      </c>
      <c r="I3042" s="1" t="s">
        <v>11713</v>
      </c>
    </row>
    <row r="3043" spans="1:9" x14ac:dyDescent="0.2">
      <c r="A3043" s="1" t="s">
        <v>4396</v>
      </c>
      <c r="B3043" s="1">
        <v>80131045</v>
      </c>
      <c r="C3043" s="1" t="s">
        <v>4578</v>
      </c>
      <c r="D3043" s="1" t="s">
        <v>8</v>
      </c>
      <c r="E3043" s="1" t="s">
        <v>4398</v>
      </c>
      <c r="F3043" s="1" t="s">
        <v>4491</v>
      </c>
      <c r="G3043" s="1" t="s">
        <v>4419</v>
      </c>
      <c r="H3043" s="1" t="str">
        <f>VLOOKUP(F3043,城市对照表!$B:$C,2,0)</f>
        <v>齐齐哈尔</v>
      </c>
      <c r="I3043" s="1" t="s">
        <v>11713</v>
      </c>
    </row>
    <row r="3044" spans="1:9" x14ac:dyDescent="0.2">
      <c r="A3044" s="1" t="s">
        <v>4396</v>
      </c>
      <c r="B3044" s="1">
        <v>80131503</v>
      </c>
      <c r="C3044" s="1" t="s">
        <v>4579</v>
      </c>
      <c r="D3044" s="1" t="s">
        <v>35</v>
      </c>
      <c r="E3044" s="1" t="s">
        <v>4398</v>
      </c>
      <c r="F3044" s="1" t="s">
        <v>4491</v>
      </c>
      <c r="G3044" s="1" t="s">
        <v>4419</v>
      </c>
      <c r="H3044" s="1" t="str">
        <f>VLOOKUP(F3044,城市对照表!$B:$C,2,0)</f>
        <v>齐齐哈尔</v>
      </c>
      <c r="I3044" s="1" t="s">
        <v>11713</v>
      </c>
    </row>
    <row r="3045" spans="1:9" x14ac:dyDescent="0.2">
      <c r="A3045" s="1" t="s">
        <v>4396</v>
      </c>
      <c r="B3045" s="1">
        <v>80131506</v>
      </c>
      <c r="C3045" s="1" t="s">
        <v>4580</v>
      </c>
      <c r="D3045" s="1" t="s">
        <v>35</v>
      </c>
      <c r="E3045" s="1" t="s">
        <v>4398</v>
      </c>
      <c r="F3045" s="1" t="s">
        <v>4495</v>
      </c>
      <c r="G3045" s="1" t="s">
        <v>4419</v>
      </c>
      <c r="H3045" s="1" t="str">
        <f>VLOOKUP(F3045,城市对照表!$B:$C,2,0)</f>
        <v>佳木斯</v>
      </c>
      <c r="I3045" s="1" t="s">
        <v>11713</v>
      </c>
    </row>
    <row r="3046" spans="1:9" x14ac:dyDescent="0.2">
      <c r="A3046" s="1" t="s">
        <v>4396</v>
      </c>
      <c r="B3046" s="1">
        <v>80131507</v>
      </c>
      <c r="C3046" s="1" t="s">
        <v>4581</v>
      </c>
      <c r="D3046" s="1" t="s">
        <v>35</v>
      </c>
      <c r="E3046" s="1" t="s">
        <v>4398</v>
      </c>
      <c r="F3046" s="1" t="s">
        <v>4396</v>
      </c>
      <c r="G3046" s="1" t="s">
        <v>4419</v>
      </c>
      <c r="H3046" s="1" t="str">
        <f>VLOOKUP(F3046,城市对照表!$B:$C,2,0)</f>
        <v>哈尔滨</v>
      </c>
      <c r="I3046" s="1" t="s">
        <v>11713</v>
      </c>
    </row>
    <row r="3047" spans="1:9" x14ac:dyDescent="0.2">
      <c r="A3047" s="1" t="s">
        <v>4396</v>
      </c>
      <c r="B3047" s="1">
        <v>80131029</v>
      </c>
      <c r="C3047" s="1" t="s">
        <v>4582</v>
      </c>
      <c r="D3047" s="1" t="s">
        <v>8</v>
      </c>
      <c r="E3047" s="1" t="s">
        <v>4398</v>
      </c>
      <c r="F3047" s="1" t="s">
        <v>4497</v>
      </c>
      <c r="G3047" s="1" t="s">
        <v>4419</v>
      </c>
      <c r="H3047" s="1" t="str">
        <f>VLOOKUP(F3047,城市对照表!$B:$C,2,0)</f>
        <v>大庆</v>
      </c>
      <c r="I3047" s="1" t="s">
        <v>11713</v>
      </c>
    </row>
    <row r="3048" spans="1:9" x14ac:dyDescent="0.2">
      <c r="A3048" s="1" t="s">
        <v>4396</v>
      </c>
      <c r="B3048" s="1">
        <v>80131053</v>
      </c>
      <c r="C3048" s="1" t="s">
        <v>4583</v>
      </c>
      <c r="D3048" s="1" t="s">
        <v>8</v>
      </c>
      <c r="E3048" s="1" t="s">
        <v>4398</v>
      </c>
      <c r="F3048" s="1" t="s">
        <v>11121</v>
      </c>
      <c r="G3048" s="1" t="s">
        <v>4419</v>
      </c>
      <c r="H3048" s="1" t="str">
        <f>VLOOKUP(F3048,城市对照表!$B:$C,2,0)</f>
        <v>哈尔滨</v>
      </c>
      <c r="I3048" s="1" t="s">
        <v>11713</v>
      </c>
    </row>
    <row r="3049" spans="1:9" x14ac:dyDescent="0.2">
      <c r="A3049" s="1" t="s">
        <v>4396</v>
      </c>
      <c r="B3049" s="1">
        <v>80131054</v>
      </c>
      <c r="C3049" s="1" t="s">
        <v>4584</v>
      </c>
      <c r="D3049" s="1" t="s">
        <v>8</v>
      </c>
      <c r="E3049" s="1" t="s">
        <v>4398</v>
      </c>
      <c r="F3049" s="1" t="s">
        <v>11122</v>
      </c>
      <c r="G3049" s="1" t="s">
        <v>4419</v>
      </c>
      <c r="H3049" s="1" t="str">
        <f>VLOOKUP(F3049,城市对照表!$B:$C,2,0)</f>
        <v>呼伦贝尔</v>
      </c>
      <c r="I3049" s="1" t="s">
        <v>11713</v>
      </c>
    </row>
    <row r="3050" spans="1:9" x14ac:dyDescent="0.2">
      <c r="A3050" s="1" t="s">
        <v>4396</v>
      </c>
      <c r="B3050" s="1">
        <v>80131052</v>
      </c>
      <c r="C3050" s="1" t="s">
        <v>4585</v>
      </c>
      <c r="D3050" s="1" t="s">
        <v>8</v>
      </c>
      <c r="E3050" s="1" t="s">
        <v>4398</v>
      </c>
      <c r="F3050" s="1" t="s">
        <v>11123</v>
      </c>
      <c r="G3050" s="1" t="s">
        <v>4419</v>
      </c>
      <c r="H3050" s="1" t="str">
        <f>VLOOKUP(F3050,城市对照表!$B:$C,2,0)</f>
        <v>齐齐哈尔</v>
      </c>
      <c r="I3050" s="1" t="s">
        <v>11713</v>
      </c>
    </row>
    <row r="3051" spans="1:9" x14ac:dyDescent="0.2">
      <c r="A3051" s="1" t="s">
        <v>4396</v>
      </c>
      <c r="B3051" s="1">
        <v>86013707</v>
      </c>
      <c r="C3051" s="1" t="s">
        <v>4586</v>
      </c>
      <c r="D3051" s="1" t="s">
        <v>239</v>
      </c>
      <c r="E3051" s="1" t="s">
        <v>4398</v>
      </c>
      <c r="F3051" s="1" t="s">
        <v>4396</v>
      </c>
      <c r="G3051" s="1" t="s">
        <v>4419</v>
      </c>
      <c r="H3051" s="1" t="str">
        <f>VLOOKUP(F3051,城市对照表!$B:$C,2,0)</f>
        <v>哈尔滨</v>
      </c>
      <c r="I3051" s="1" t="s">
        <v>11713</v>
      </c>
    </row>
    <row r="3052" spans="1:9" x14ac:dyDescent="0.2">
      <c r="A3052" s="1" t="s">
        <v>4396</v>
      </c>
      <c r="B3052" s="1">
        <v>86013708</v>
      </c>
      <c r="C3052" s="1" t="s">
        <v>4587</v>
      </c>
      <c r="D3052" s="1" t="s">
        <v>239</v>
      </c>
      <c r="E3052" s="1" t="s">
        <v>4398</v>
      </c>
      <c r="F3052" s="1" t="s">
        <v>4396</v>
      </c>
      <c r="G3052" s="1" t="s">
        <v>4419</v>
      </c>
      <c r="H3052" s="1" t="str">
        <f>VLOOKUP(F3052,城市对照表!$B:$C,2,0)</f>
        <v>哈尔滨</v>
      </c>
      <c r="I3052" s="1" t="s">
        <v>11713</v>
      </c>
    </row>
    <row r="3053" spans="1:9" x14ac:dyDescent="0.2">
      <c r="A3053" s="1" t="s">
        <v>4396</v>
      </c>
      <c r="B3053" s="1">
        <v>80131061</v>
      </c>
      <c r="C3053" s="1" t="s">
        <v>4588</v>
      </c>
      <c r="D3053" s="1" t="s">
        <v>8</v>
      </c>
      <c r="E3053" s="1" t="s">
        <v>4398</v>
      </c>
      <c r="F3053" s="1" t="s">
        <v>11124</v>
      </c>
      <c r="G3053" s="1" t="s">
        <v>4419</v>
      </c>
      <c r="H3053" s="1" t="str">
        <f>VLOOKUP(F3053,城市对照表!$B:$C,2,0)</f>
        <v>哈尔滨</v>
      </c>
      <c r="I3053" s="1" t="s">
        <v>11713</v>
      </c>
    </row>
    <row r="3054" spans="1:9" x14ac:dyDescent="0.2">
      <c r="A3054" s="1" t="s">
        <v>4396</v>
      </c>
      <c r="B3054" s="1">
        <v>80131509</v>
      </c>
      <c r="C3054" s="1" t="s">
        <v>4589</v>
      </c>
      <c r="D3054" s="1" t="s">
        <v>35</v>
      </c>
      <c r="E3054" s="1" t="s">
        <v>4398</v>
      </c>
      <c r="F3054" s="1" t="s">
        <v>11124</v>
      </c>
      <c r="G3054" s="1" t="s">
        <v>4419</v>
      </c>
      <c r="H3054" s="1" t="str">
        <f>VLOOKUP(F3054,城市对照表!$B:$C,2,0)</f>
        <v>哈尔滨</v>
      </c>
      <c r="I3054" s="1" t="s">
        <v>11713</v>
      </c>
    </row>
    <row r="3055" spans="1:9" x14ac:dyDescent="0.2">
      <c r="A3055" s="1" t="s">
        <v>4396</v>
      </c>
      <c r="B3055" s="1">
        <v>80131063</v>
      </c>
      <c r="C3055" s="1" t="s">
        <v>4590</v>
      </c>
      <c r="D3055" s="1" t="s">
        <v>8</v>
      </c>
      <c r="E3055" s="1" t="s">
        <v>4398</v>
      </c>
      <c r="F3055" s="1" t="s">
        <v>11125</v>
      </c>
      <c r="G3055" s="1" t="s">
        <v>4419</v>
      </c>
      <c r="H3055" s="1" t="str">
        <f>VLOOKUP(F3055,城市对照表!$B:$C,2,0)</f>
        <v>双鸭山</v>
      </c>
      <c r="I3055" s="1" t="s">
        <v>11713</v>
      </c>
    </row>
    <row r="3056" spans="1:9" x14ac:dyDescent="0.2">
      <c r="A3056" s="1" t="s">
        <v>4396</v>
      </c>
      <c r="B3056" s="1">
        <v>80131064</v>
      </c>
      <c r="C3056" s="1" t="s">
        <v>4591</v>
      </c>
      <c r="D3056" s="1" t="s">
        <v>8</v>
      </c>
      <c r="E3056" s="1" t="s">
        <v>4398</v>
      </c>
      <c r="F3056" s="1" t="s">
        <v>4405</v>
      </c>
      <c r="G3056" s="1" t="s">
        <v>4400</v>
      </c>
      <c r="H3056" s="1" t="str">
        <f>VLOOKUP(F3056,城市对照表!$B:$C,2,0)</f>
        <v>松原</v>
      </c>
      <c r="I3056" s="1" t="s">
        <v>11713</v>
      </c>
    </row>
    <row r="3057" spans="1:9" x14ac:dyDescent="0.2">
      <c r="A3057" s="1" t="s">
        <v>4396</v>
      </c>
      <c r="B3057" s="1">
        <v>80131066</v>
      </c>
      <c r="C3057" s="1" t="s">
        <v>4592</v>
      </c>
      <c r="D3057" s="1" t="s">
        <v>8</v>
      </c>
      <c r="E3057" s="1" t="s">
        <v>4398</v>
      </c>
      <c r="F3057" s="1" t="s">
        <v>4396</v>
      </c>
      <c r="G3057" s="1" t="s">
        <v>4419</v>
      </c>
      <c r="H3057" s="1" t="str">
        <f>VLOOKUP(F3057,城市对照表!$B:$C,2,0)</f>
        <v>哈尔滨</v>
      </c>
      <c r="I3057" s="1" t="s">
        <v>11713</v>
      </c>
    </row>
    <row r="3058" spans="1:9" x14ac:dyDescent="0.2">
      <c r="A3058" s="1" t="s">
        <v>4396</v>
      </c>
      <c r="B3058" s="1">
        <v>80131511</v>
      </c>
      <c r="C3058" s="1" t="s">
        <v>4593</v>
      </c>
      <c r="D3058" s="1" t="s">
        <v>35</v>
      </c>
      <c r="E3058" s="1" t="s">
        <v>4398</v>
      </c>
      <c r="F3058" s="1" t="s">
        <v>4551</v>
      </c>
      <c r="G3058" s="1" t="s">
        <v>4419</v>
      </c>
      <c r="H3058" s="1" t="str">
        <f>VLOOKUP(F3058,城市对照表!$B:$C,2,0)</f>
        <v>黑河</v>
      </c>
      <c r="I3058" s="1" t="s">
        <v>11713</v>
      </c>
    </row>
    <row r="3059" spans="1:9" x14ac:dyDescent="0.2">
      <c r="A3059" s="1" t="s">
        <v>4396</v>
      </c>
      <c r="B3059" s="1">
        <v>80131069</v>
      </c>
      <c r="C3059" s="1" t="s">
        <v>4595</v>
      </c>
      <c r="D3059" s="1" t="s">
        <v>8</v>
      </c>
      <c r="E3059" s="1" t="s">
        <v>4398</v>
      </c>
      <c r="F3059" s="1" t="s">
        <v>4546</v>
      </c>
      <c r="G3059" s="1" t="s">
        <v>4419</v>
      </c>
      <c r="H3059" s="1" t="str">
        <f>VLOOKUP(F3059,城市对照表!$B:$C,2,0)</f>
        <v>鸡西</v>
      </c>
      <c r="I3059" s="1" t="s">
        <v>11713</v>
      </c>
    </row>
    <row r="3060" spans="1:9" x14ac:dyDescent="0.2">
      <c r="A3060" s="1" t="s">
        <v>4396</v>
      </c>
      <c r="B3060" s="1">
        <v>80131518</v>
      </c>
      <c r="C3060" s="1" t="s">
        <v>4596</v>
      </c>
      <c r="D3060" s="1" t="s">
        <v>35</v>
      </c>
      <c r="E3060" s="1" t="s">
        <v>4398</v>
      </c>
      <c r="F3060" s="1" t="s">
        <v>4546</v>
      </c>
      <c r="G3060" s="1" t="s">
        <v>4419</v>
      </c>
      <c r="H3060" s="1" t="str">
        <f>VLOOKUP(F3060,城市对照表!$B:$C,2,0)</f>
        <v>鸡西</v>
      </c>
      <c r="I3060" s="1" t="s">
        <v>11713</v>
      </c>
    </row>
    <row r="3061" spans="1:9" x14ac:dyDescent="0.2">
      <c r="A3061" s="1" t="s">
        <v>4396</v>
      </c>
      <c r="B3061" s="1">
        <v>80131519</v>
      </c>
      <c r="C3061" s="1" t="s">
        <v>4597</v>
      </c>
      <c r="D3061" s="1" t="s">
        <v>35</v>
      </c>
      <c r="E3061" s="1" t="s">
        <v>4398</v>
      </c>
      <c r="F3061" s="1" t="s">
        <v>4493</v>
      </c>
      <c r="G3061" s="1" t="s">
        <v>4419</v>
      </c>
      <c r="H3061" s="1" t="str">
        <f>VLOOKUP(F3061,城市对照表!$B:$C,2,0)</f>
        <v>牡丹江</v>
      </c>
      <c r="I3061" s="1" t="s">
        <v>11713</v>
      </c>
    </row>
    <row r="3062" spans="1:9" x14ac:dyDescent="0.2">
      <c r="A3062" s="1" t="s">
        <v>4396</v>
      </c>
      <c r="B3062" s="1">
        <v>80131070</v>
      </c>
      <c r="C3062" s="1" t="s">
        <v>4598</v>
      </c>
      <c r="D3062" s="1" t="s">
        <v>8</v>
      </c>
      <c r="E3062" s="1" t="s">
        <v>4398</v>
      </c>
      <c r="F3062" s="1" t="s">
        <v>4493</v>
      </c>
      <c r="G3062" s="1" t="s">
        <v>4419</v>
      </c>
      <c r="H3062" s="1" t="str">
        <f>VLOOKUP(F3062,城市对照表!$B:$C,2,0)</f>
        <v>牡丹江</v>
      </c>
      <c r="I3062" s="1" t="s">
        <v>11713</v>
      </c>
    </row>
    <row r="3063" spans="1:9" x14ac:dyDescent="0.2">
      <c r="A3063" s="1" t="s">
        <v>4396</v>
      </c>
      <c r="B3063" s="1">
        <v>80131074</v>
      </c>
      <c r="C3063" s="1" t="s">
        <v>4599</v>
      </c>
      <c r="D3063" s="1" t="s">
        <v>8</v>
      </c>
      <c r="E3063" s="1" t="s">
        <v>4398</v>
      </c>
      <c r="F3063" s="1" t="s">
        <v>4396</v>
      </c>
      <c r="G3063" s="1" t="s">
        <v>4419</v>
      </c>
      <c r="H3063" s="1" t="str">
        <f>VLOOKUP(F3063,城市对照表!$B:$C,2,0)</f>
        <v>哈尔滨</v>
      </c>
      <c r="I3063" s="1" t="s">
        <v>11713</v>
      </c>
    </row>
    <row r="3064" spans="1:9" x14ac:dyDescent="0.2">
      <c r="A3064" s="1" t="s">
        <v>4396</v>
      </c>
      <c r="B3064" s="1">
        <v>80131075</v>
      </c>
      <c r="C3064" s="1" t="s">
        <v>4600</v>
      </c>
      <c r="D3064" s="1" t="s">
        <v>8</v>
      </c>
      <c r="E3064" s="1" t="s">
        <v>4398</v>
      </c>
      <c r="F3064" s="1" t="s">
        <v>4399</v>
      </c>
      <c r="G3064" s="1" t="s">
        <v>4400</v>
      </c>
      <c r="H3064" s="1" t="str">
        <f>VLOOKUP(F3064,城市对照表!$B:$C,2,0)</f>
        <v>延边</v>
      </c>
      <c r="I3064" s="1" t="s">
        <v>11713</v>
      </c>
    </row>
    <row r="3065" spans="1:9" x14ac:dyDescent="0.2">
      <c r="A3065" s="1" t="s">
        <v>4396</v>
      </c>
      <c r="B3065" s="1">
        <v>80131524</v>
      </c>
      <c r="C3065" s="1" t="s">
        <v>4601</v>
      </c>
      <c r="D3065" s="1" t="s">
        <v>35</v>
      </c>
      <c r="E3065" s="1" t="s">
        <v>4398</v>
      </c>
      <c r="F3065" s="1" t="s">
        <v>4399</v>
      </c>
      <c r="G3065" s="1" t="s">
        <v>4400</v>
      </c>
      <c r="H3065" s="1" t="str">
        <f>VLOOKUP(F3065,城市对照表!$B:$C,2,0)</f>
        <v>延边</v>
      </c>
      <c r="I3065" s="1" t="s">
        <v>11713</v>
      </c>
    </row>
    <row r="3066" spans="1:9" x14ac:dyDescent="0.2">
      <c r="A3066" s="1" t="s">
        <v>4396</v>
      </c>
      <c r="B3066" s="1">
        <v>86013525</v>
      </c>
      <c r="C3066" s="1" t="s">
        <v>4602</v>
      </c>
      <c r="D3066" s="1" t="s">
        <v>35</v>
      </c>
      <c r="E3066" s="1" t="s">
        <v>4398</v>
      </c>
      <c r="F3066" s="1" t="s">
        <v>4396</v>
      </c>
      <c r="G3066" s="1" t="s">
        <v>4419</v>
      </c>
      <c r="H3066" s="1" t="str">
        <f>VLOOKUP(F3066,城市对照表!$B:$C,2,0)</f>
        <v>哈尔滨</v>
      </c>
      <c r="I3066" s="1" t="s">
        <v>11713</v>
      </c>
    </row>
    <row r="3067" spans="1:9" x14ac:dyDescent="0.2">
      <c r="A3067" s="1" t="s">
        <v>4396</v>
      </c>
      <c r="B3067" s="1">
        <v>80131078</v>
      </c>
      <c r="C3067" s="1" t="s">
        <v>11126</v>
      </c>
      <c r="D3067" s="1" t="s">
        <v>8</v>
      </c>
      <c r="E3067" s="1" t="s">
        <v>4398</v>
      </c>
      <c r="F3067" s="1" t="s">
        <v>4503</v>
      </c>
      <c r="G3067" s="1" t="s">
        <v>4419</v>
      </c>
      <c r="H3067" s="1" t="str">
        <f>VLOOKUP(F3067,城市对照表!$B:$C,2,0)</f>
        <v>双鸭山</v>
      </c>
      <c r="I3067" s="1" t="s">
        <v>11713</v>
      </c>
    </row>
    <row r="3068" spans="1:9" x14ac:dyDescent="0.2">
      <c r="A3068" s="1" t="s">
        <v>4396</v>
      </c>
      <c r="B3068" s="1">
        <v>86013712</v>
      </c>
      <c r="C3068" s="1" t="s">
        <v>11127</v>
      </c>
      <c r="D3068" s="1" t="s">
        <v>239</v>
      </c>
      <c r="E3068" s="1" t="s">
        <v>4398</v>
      </c>
      <c r="F3068" s="1" t="s">
        <v>4396</v>
      </c>
      <c r="G3068" s="1" t="s">
        <v>4419</v>
      </c>
      <c r="H3068" s="1" t="str">
        <f>VLOOKUP(F3068,城市对照表!$B:$C,2,0)</f>
        <v>哈尔滨</v>
      </c>
      <c r="I3068" s="1" t="s">
        <v>11713</v>
      </c>
    </row>
    <row r="3069" spans="1:9" x14ac:dyDescent="0.2">
      <c r="A3069" s="1" t="s">
        <v>4396</v>
      </c>
      <c r="B3069" s="1">
        <v>86013987</v>
      </c>
      <c r="C3069" s="1" t="s">
        <v>11128</v>
      </c>
      <c r="D3069" s="1" t="s">
        <v>35</v>
      </c>
      <c r="E3069" s="1" t="s">
        <v>4398</v>
      </c>
      <c r="F3069" s="1" t="s">
        <v>4396</v>
      </c>
      <c r="G3069" s="1" t="s">
        <v>4419</v>
      </c>
      <c r="H3069" s="1" t="str">
        <f>VLOOKUP(F3069,城市对照表!$B:$C,2,0)</f>
        <v>哈尔滨</v>
      </c>
      <c r="I3069" s="1" t="s">
        <v>11713</v>
      </c>
    </row>
    <row r="3070" spans="1:9" x14ac:dyDescent="0.2">
      <c r="A3070" s="1" t="s">
        <v>4396</v>
      </c>
      <c r="B3070" s="1">
        <v>80131077</v>
      </c>
      <c r="C3070" s="1" t="s">
        <v>11129</v>
      </c>
      <c r="D3070" s="1" t="s">
        <v>8</v>
      </c>
      <c r="E3070" s="1" t="s">
        <v>4398</v>
      </c>
      <c r="F3070" s="1" t="s">
        <v>4396</v>
      </c>
      <c r="G3070" s="1" t="s">
        <v>4419</v>
      </c>
      <c r="H3070" s="1" t="str">
        <f>VLOOKUP(F3070,城市对照表!$B:$C,2,0)</f>
        <v>哈尔滨</v>
      </c>
      <c r="I3070" s="1" t="s">
        <v>11713</v>
      </c>
    </row>
    <row r="3071" spans="1:9" x14ac:dyDescent="0.2">
      <c r="A3071" s="1" t="s">
        <v>4396</v>
      </c>
      <c r="B3071" s="1">
        <v>80131086</v>
      </c>
      <c r="C3071" s="1" t="s">
        <v>11130</v>
      </c>
      <c r="D3071" s="1" t="s">
        <v>8</v>
      </c>
      <c r="E3071" s="1" t="s">
        <v>4398</v>
      </c>
      <c r="F3071" s="1" t="s">
        <v>4396</v>
      </c>
      <c r="G3071" s="1" t="s">
        <v>4419</v>
      </c>
      <c r="H3071" s="1" t="str">
        <f>VLOOKUP(F3071,城市对照表!$B:$C,2,0)</f>
        <v>哈尔滨</v>
      </c>
      <c r="I3071" s="1" t="s">
        <v>11713</v>
      </c>
    </row>
    <row r="3072" spans="1:9" x14ac:dyDescent="0.2">
      <c r="A3072" s="1" t="s">
        <v>4396</v>
      </c>
      <c r="B3072" s="1">
        <v>86013301</v>
      </c>
      <c r="C3072" s="1" t="s">
        <v>11131</v>
      </c>
      <c r="D3072" s="1" t="s">
        <v>8</v>
      </c>
      <c r="E3072" s="1" t="s">
        <v>4398</v>
      </c>
      <c r="F3072" s="1" t="s">
        <v>4396</v>
      </c>
      <c r="G3072" s="1" t="s">
        <v>4419</v>
      </c>
      <c r="H3072" s="1" t="str">
        <f>VLOOKUP(F3072,城市对照表!$B:$C,2,0)</f>
        <v>哈尔滨</v>
      </c>
      <c r="I3072" s="1" t="s">
        <v>11713</v>
      </c>
    </row>
    <row r="3073" spans="1:9" x14ac:dyDescent="0.2">
      <c r="A3073" s="1" t="s">
        <v>4396</v>
      </c>
      <c r="B3073" s="1">
        <v>80131083</v>
      </c>
      <c r="C3073" s="1" t="s">
        <v>11132</v>
      </c>
      <c r="D3073" s="1" t="s">
        <v>8</v>
      </c>
      <c r="E3073" s="1" t="s">
        <v>4398</v>
      </c>
      <c r="F3073" s="1" t="s">
        <v>4396</v>
      </c>
      <c r="G3073" s="1" t="s">
        <v>4419</v>
      </c>
      <c r="H3073" s="1" t="str">
        <f>VLOOKUP(F3073,城市对照表!$B:$C,2,0)</f>
        <v>哈尔滨</v>
      </c>
      <c r="I3073" s="1" t="s">
        <v>11713</v>
      </c>
    </row>
    <row r="3074" spans="1:9" x14ac:dyDescent="0.2">
      <c r="A3074" s="1" t="s">
        <v>4396</v>
      </c>
      <c r="B3074" s="1">
        <v>80131082</v>
      </c>
      <c r="C3074" s="1" t="s">
        <v>11133</v>
      </c>
      <c r="D3074" s="1" t="s">
        <v>8</v>
      </c>
      <c r="E3074" s="1" t="s">
        <v>4398</v>
      </c>
      <c r="F3074" s="1" t="s">
        <v>4497</v>
      </c>
      <c r="G3074" s="1" t="s">
        <v>4419</v>
      </c>
      <c r="H3074" s="1" t="str">
        <f>VLOOKUP(F3074,城市对照表!$B:$C,2,0)</f>
        <v>大庆</v>
      </c>
      <c r="I3074" s="1" t="s">
        <v>11713</v>
      </c>
    </row>
    <row r="3075" spans="1:9" x14ac:dyDescent="0.2">
      <c r="A3075" s="1" t="s">
        <v>4396</v>
      </c>
      <c r="B3075" s="1">
        <v>86013989</v>
      </c>
      <c r="C3075" s="1" t="s">
        <v>4594</v>
      </c>
      <c r="D3075" s="1" t="s">
        <v>8</v>
      </c>
      <c r="E3075" s="1" t="s">
        <v>4398</v>
      </c>
      <c r="F3075" s="1" t="s">
        <v>4396</v>
      </c>
      <c r="G3075" s="1" t="s">
        <v>4419</v>
      </c>
      <c r="H3075" s="1" t="str">
        <f>VLOOKUP(F3075,城市对照表!$B:$C,2,0)</f>
        <v>哈尔滨</v>
      </c>
      <c r="I3075" s="1" t="s">
        <v>11713</v>
      </c>
    </row>
    <row r="3076" spans="1:9" x14ac:dyDescent="0.2">
      <c r="A3076" s="1" t="s">
        <v>4603</v>
      </c>
      <c r="B3076" s="1">
        <v>11666167</v>
      </c>
      <c r="C3076" s="1" t="s">
        <v>4604</v>
      </c>
      <c r="D3076" s="1" t="s">
        <v>38</v>
      </c>
      <c r="E3076" s="1" t="s">
        <v>39</v>
      </c>
      <c r="F3076" s="1" t="s">
        <v>11134</v>
      </c>
      <c r="G3076" s="1" t="s">
        <v>4605</v>
      </c>
      <c r="H3076" s="1" t="str">
        <f>VLOOKUP(F3076,城市对照表!$B:$C,2,0)</f>
        <v>湖州</v>
      </c>
      <c r="I3076" s="1" t="s">
        <v>11713</v>
      </c>
    </row>
    <row r="3077" spans="1:9" x14ac:dyDescent="0.2">
      <c r="A3077" s="1" t="s">
        <v>4603</v>
      </c>
      <c r="B3077" s="1">
        <v>11666164</v>
      </c>
      <c r="C3077" s="1" t="s">
        <v>4606</v>
      </c>
      <c r="D3077" s="1" t="s">
        <v>38</v>
      </c>
      <c r="E3077" s="1" t="s">
        <v>39</v>
      </c>
      <c r="F3077" s="1" t="s">
        <v>4607</v>
      </c>
      <c r="G3077" s="1" t="s">
        <v>4605</v>
      </c>
      <c r="H3077" s="1" t="str">
        <f>VLOOKUP(F3077,城市对照表!$B:$C,2,0)</f>
        <v>绍兴</v>
      </c>
      <c r="I3077" s="1" t="s">
        <v>11713</v>
      </c>
    </row>
    <row r="3078" spans="1:9" x14ac:dyDescent="0.2">
      <c r="A3078" s="1" t="s">
        <v>4603</v>
      </c>
      <c r="B3078" s="1">
        <v>11666165</v>
      </c>
      <c r="C3078" s="1" t="s">
        <v>4608</v>
      </c>
      <c r="D3078" s="1" t="s">
        <v>38</v>
      </c>
      <c r="E3078" s="1" t="s">
        <v>39</v>
      </c>
      <c r="F3078" s="1" t="s">
        <v>11135</v>
      </c>
      <c r="G3078" s="1" t="s">
        <v>4605</v>
      </c>
      <c r="H3078" s="1" t="str">
        <f>VLOOKUP(F3078,城市对照表!$B:$C,2,0)</f>
        <v>金华</v>
      </c>
      <c r="I3078" s="1" t="s">
        <v>11713</v>
      </c>
    </row>
    <row r="3079" spans="1:9" x14ac:dyDescent="0.2">
      <c r="A3079" s="1" t="s">
        <v>4603</v>
      </c>
      <c r="B3079" s="1">
        <v>11666169</v>
      </c>
      <c r="C3079" s="1" t="s">
        <v>4609</v>
      </c>
      <c r="D3079" s="1" t="s">
        <v>38</v>
      </c>
      <c r="E3079" s="1" t="s">
        <v>39</v>
      </c>
      <c r="F3079" s="1" t="s">
        <v>11136</v>
      </c>
      <c r="G3079" s="1" t="s">
        <v>4605</v>
      </c>
      <c r="H3079" s="1" t="str">
        <f>VLOOKUP(F3079,城市对照表!$B:$C,2,0)</f>
        <v>湖州</v>
      </c>
      <c r="I3079" s="1" t="s">
        <v>11713</v>
      </c>
    </row>
    <row r="3080" spans="1:9" x14ac:dyDescent="0.2">
      <c r="A3080" s="1" t="s">
        <v>4603</v>
      </c>
      <c r="B3080" s="1">
        <v>11666171</v>
      </c>
      <c r="C3080" s="1" t="s">
        <v>4610</v>
      </c>
      <c r="D3080" s="1" t="s">
        <v>38</v>
      </c>
      <c r="E3080" s="1" t="s">
        <v>39</v>
      </c>
      <c r="F3080" s="1" t="s">
        <v>11137</v>
      </c>
      <c r="G3080" s="1" t="s">
        <v>4605</v>
      </c>
      <c r="H3080" s="1" t="str">
        <f>VLOOKUP(F3080,城市对照表!$B:$C,2,0)</f>
        <v>嘉兴</v>
      </c>
      <c r="I3080" s="1" t="s">
        <v>11713</v>
      </c>
    </row>
    <row r="3081" spans="1:9" x14ac:dyDescent="0.2">
      <c r="A3081" s="1" t="s">
        <v>4603</v>
      </c>
      <c r="B3081" s="1">
        <v>11666176</v>
      </c>
      <c r="C3081" s="1" t="s">
        <v>4611</v>
      </c>
      <c r="D3081" s="1" t="s">
        <v>38</v>
      </c>
      <c r="E3081" s="1" t="s">
        <v>39</v>
      </c>
      <c r="F3081" s="1" t="s">
        <v>11138</v>
      </c>
      <c r="G3081" s="1" t="s">
        <v>4605</v>
      </c>
      <c r="H3081" s="1" t="str">
        <f>VLOOKUP(F3081,城市对照表!$B:$C,2,0)</f>
        <v>台州</v>
      </c>
      <c r="I3081" s="1" t="s">
        <v>11713</v>
      </c>
    </row>
    <row r="3082" spans="1:9" x14ac:dyDescent="0.2">
      <c r="A3082" s="1" t="s">
        <v>4603</v>
      </c>
      <c r="B3082" s="1">
        <v>11666179</v>
      </c>
      <c r="C3082" s="1" t="s">
        <v>4612</v>
      </c>
      <c r="D3082" s="1" t="s">
        <v>38</v>
      </c>
      <c r="E3082" s="1" t="s">
        <v>39</v>
      </c>
      <c r="F3082" s="1" t="s">
        <v>11139</v>
      </c>
      <c r="G3082" s="1" t="s">
        <v>4605</v>
      </c>
      <c r="H3082" s="1" t="str">
        <f>VLOOKUP(F3082,城市对照表!$B:$C,2,0)</f>
        <v>温州</v>
      </c>
      <c r="I3082" s="1" t="s">
        <v>11713</v>
      </c>
    </row>
    <row r="3083" spans="1:9" x14ac:dyDescent="0.2">
      <c r="A3083" s="1" t="s">
        <v>4603</v>
      </c>
      <c r="B3083" s="1">
        <v>11666255</v>
      </c>
      <c r="C3083" s="1" t="s">
        <v>4613</v>
      </c>
      <c r="D3083" s="1" t="s">
        <v>38</v>
      </c>
      <c r="E3083" s="1" t="s">
        <v>39</v>
      </c>
      <c r="F3083" s="1" t="s">
        <v>4614</v>
      </c>
      <c r="G3083" s="1" t="s">
        <v>4605</v>
      </c>
      <c r="H3083" s="1" t="str">
        <f>VLOOKUP(F3083,城市对照表!$B:$C,2,0)</f>
        <v>宁波</v>
      </c>
      <c r="I3083" s="1" t="s">
        <v>11713</v>
      </c>
    </row>
    <row r="3084" spans="1:9" x14ac:dyDescent="0.2">
      <c r="A3084" s="1" t="s">
        <v>4603</v>
      </c>
      <c r="B3084" s="1">
        <v>86018720</v>
      </c>
      <c r="C3084" s="1" t="s">
        <v>4615</v>
      </c>
      <c r="D3084" s="1" t="s">
        <v>239</v>
      </c>
      <c r="E3084" s="1" t="s">
        <v>4616</v>
      </c>
      <c r="F3084" s="1" t="s">
        <v>4603</v>
      </c>
      <c r="G3084" s="1" t="s">
        <v>4605</v>
      </c>
      <c r="H3084" s="1" t="str">
        <f>VLOOKUP(F3084,城市对照表!$B:$C,2,0)</f>
        <v>杭州</v>
      </c>
      <c r="I3084" s="1" t="s">
        <v>11713</v>
      </c>
    </row>
    <row r="3085" spans="1:9" x14ac:dyDescent="0.2">
      <c r="A3085" s="1" t="s">
        <v>4603</v>
      </c>
      <c r="B3085" s="1">
        <v>86018721</v>
      </c>
      <c r="C3085" s="1" t="s">
        <v>4617</v>
      </c>
      <c r="D3085" s="1" t="s">
        <v>239</v>
      </c>
      <c r="E3085" s="1" t="s">
        <v>4616</v>
      </c>
      <c r="F3085" s="1" t="s">
        <v>4603</v>
      </c>
      <c r="G3085" s="1" t="s">
        <v>4605</v>
      </c>
      <c r="H3085" s="1" t="str">
        <f>VLOOKUP(F3085,城市对照表!$B:$C,2,0)</f>
        <v>杭州</v>
      </c>
      <c r="I3085" s="1" t="s">
        <v>11713</v>
      </c>
    </row>
    <row r="3086" spans="1:9" x14ac:dyDescent="0.2">
      <c r="A3086" s="1" t="s">
        <v>4603</v>
      </c>
      <c r="B3086" s="1">
        <v>86018728</v>
      </c>
      <c r="C3086" s="1" t="s">
        <v>4618</v>
      </c>
      <c r="D3086" s="1" t="s">
        <v>239</v>
      </c>
      <c r="E3086" s="1" t="s">
        <v>4616</v>
      </c>
      <c r="F3086" s="1" t="s">
        <v>4603</v>
      </c>
      <c r="G3086" s="1" t="s">
        <v>4605</v>
      </c>
      <c r="H3086" s="1" t="str">
        <f>VLOOKUP(F3086,城市对照表!$B:$C,2,0)</f>
        <v>杭州</v>
      </c>
      <c r="I3086" s="1" t="s">
        <v>11713</v>
      </c>
    </row>
    <row r="3087" spans="1:9" x14ac:dyDescent="0.2">
      <c r="A3087" s="1" t="s">
        <v>4603</v>
      </c>
      <c r="B3087" s="1">
        <v>86018731</v>
      </c>
      <c r="C3087" s="1" t="s">
        <v>4619</v>
      </c>
      <c r="D3087" s="1" t="s">
        <v>239</v>
      </c>
      <c r="E3087" s="1" t="s">
        <v>4616</v>
      </c>
      <c r="F3087" s="1" t="s">
        <v>4614</v>
      </c>
      <c r="G3087" s="1" t="s">
        <v>4605</v>
      </c>
      <c r="H3087" s="1" t="str">
        <f>VLOOKUP(F3087,城市对照表!$B:$C,2,0)</f>
        <v>宁波</v>
      </c>
      <c r="I3087" s="1" t="s">
        <v>11713</v>
      </c>
    </row>
    <row r="3088" spans="1:9" x14ac:dyDescent="0.2">
      <c r="A3088" s="1" t="s">
        <v>4603</v>
      </c>
      <c r="B3088" s="1">
        <v>86018749</v>
      </c>
      <c r="C3088" s="1" t="s">
        <v>4620</v>
      </c>
      <c r="D3088" s="1" t="s">
        <v>239</v>
      </c>
      <c r="E3088" s="1" t="s">
        <v>4616</v>
      </c>
      <c r="F3088" s="1" t="s">
        <v>4603</v>
      </c>
      <c r="G3088" s="1" t="s">
        <v>4605</v>
      </c>
      <c r="H3088" s="1" t="str">
        <f>VLOOKUP(F3088,城市对照表!$B:$C,2,0)</f>
        <v>杭州</v>
      </c>
      <c r="I3088" s="1" t="s">
        <v>11713</v>
      </c>
    </row>
    <row r="3089" spans="1:9" x14ac:dyDescent="0.2">
      <c r="A3089" s="1" t="s">
        <v>4603</v>
      </c>
      <c r="B3089" s="1">
        <v>86018752</v>
      </c>
      <c r="C3089" s="1" t="s">
        <v>4621</v>
      </c>
      <c r="D3089" s="1" t="s">
        <v>239</v>
      </c>
      <c r="E3089" s="1" t="s">
        <v>4616</v>
      </c>
      <c r="F3089" s="1" t="s">
        <v>4614</v>
      </c>
      <c r="G3089" s="1" t="s">
        <v>4605</v>
      </c>
      <c r="H3089" s="1" t="str">
        <f>VLOOKUP(F3089,城市对照表!$B:$C,2,0)</f>
        <v>宁波</v>
      </c>
      <c r="I3089" s="1" t="s">
        <v>11713</v>
      </c>
    </row>
    <row r="3090" spans="1:9" x14ac:dyDescent="0.2">
      <c r="A3090" s="1" t="s">
        <v>4603</v>
      </c>
      <c r="B3090" s="1">
        <v>86018762</v>
      </c>
      <c r="C3090" s="1" t="s">
        <v>4622</v>
      </c>
      <c r="D3090" s="1" t="s">
        <v>239</v>
      </c>
      <c r="E3090" s="1" t="s">
        <v>4616</v>
      </c>
      <c r="F3090" s="1" t="s">
        <v>4614</v>
      </c>
      <c r="G3090" s="1" t="s">
        <v>4605</v>
      </c>
      <c r="H3090" s="1" t="str">
        <f>VLOOKUP(F3090,城市对照表!$B:$C,2,0)</f>
        <v>宁波</v>
      </c>
      <c r="I3090" s="1" t="s">
        <v>11713</v>
      </c>
    </row>
    <row r="3091" spans="1:9" x14ac:dyDescent="0.2">
      <c r="A3091" s="1" t="s">
        <v>4603</v>
      </c>
      <c r="B3091" s="1">
        <v>86018770</v>
      </c>
      <c r="C3091" s="1" t="s">
        <v>4623</v>
      </c>
      <c r="D3091" s="1" t="s">
        <v>239</v>
      </c>
      <c r="E3091" s="1" t="s">
        <v>4616</v>
      </c>
      <c r="F3091" s="1" t="s">
        <v>11140</v>
      </c>
      <c r="G3091" s="1" t="s">
        <v>4605</v>
      </c>
      <c r="H3091" s="1" t="str">
        <f>VLOOKUP(F3091,城市对照表!$B:$C,2,0)</f>
        <v>杭州</v>
      </c>
      <c r="I3091" s="1" t="s">
        <v>11713</v>
      </c>
    </row>
    <row r="3092" spans="1:9" x14ac:dyDescent="0.2">
      <c r="A3092" s="1" t="s">
        <v>4603</v>
      </c>
      <c r="B3092" s="1">
        <v>86018778</v>
      </c>
      <c r="C3092" s="1" t="s">
        <v>4624</v>
      </c>
      <c r="D3092" s="1" t="s">
        <v>239</v>
      </c>
      <c r="E3092" s="1" t="s">
        <v>4616</v>
      </c>
      <c r="F3092" s="1" t="s">
        <v>4603</v>
      </c>
      <c r="G3092" s="1" t="s">
        <v>4605</v>
      </c>
      <c r="H3092" s="1" t="str">
        <f>VLOOKUP(F3092,城市对照表!$B:$C,2,0)</f>
        <v>杭州</v>
      </c>
      <c r="I3092" s="1" t="s">
        <v>11713</v>
      </c>
    </row>
    <row r="3093" spans="1:9" x14ac:dyDescent="0.2">
      <c r="A3093" s="1" t="s">
        <v>4603</v>
      </c>
      <c r="B3093" s="1">
        <v>86018789</v>
      </c>
      <c r="C3093" s="1" t="s">
        <v>4625</v>
      </c>
      <c r="D3093" s="1" t="s">
        <v>239</v>
      </c>
      <c r="E3093" s="1" t="s">
        <v>4616</v>
      </c>
      <c r="F3093" s="1" t="s">
        <v>4603</v>
      </c>
      <c r="G3093" s="1" t="s">
        <v>4605</v>
      </c>
      <c r="H3093" s="1" t="str">
        <f>VLOOKUP(F3093,城市对照表!$B:$C,2,0)</f>
        <v>杭州</v>
      </c>
      <c r="I3093" s="1" t="s">
        <v>11713</v>
      </c>
    </row>
    <row r="3094" spans="1:9" x14ac:dyDescent="0.2">
      <c r="A3094" s="1" t="s">
        <v>4603</v>
      </c>
      <c r="B3094" s="1">
        <v>86018790</v>
      </c>
      <c r="C3094" s="1" t="s">
        <v>4626</v>
      </c>
      <c r="D3094" s="1" t="s">
        <v>239</v>
      </c>
      <c r="E3094" s="1" t="s">
        <v>4616</v>
      </c>
      <c r="F3094" s="1" t="s">
        <v>4603</v>
      </c>
      <c r="G3094" s="1" t="s">
        <v>4605</v>
      </c>
      <c r="H3094" s="1" t="str">
        <f>VLOOKUP(F3094,城市对照表!$B:$C,2,0)</f>
        <v>杭州</v>
      </c>
      <c r="I3094" s="1" t="s">
        <v>11713</v>
      </c>
    </row>
    <row r="3095" spans="1:9" x14ac:dyDescent="0.2">
      <c r="A3095" s="1" t="s">
        <v>4603</v>
      </c>
      <c r="B3095" s="1">
        <v>80181702</v>
      </c>
      <c r="C3095" s="1" t="s">
        <v>4627</v>
      </c>
      <c r="D3095" s="1" t="s">
        <v>239</v>
      </c>
      <c r="E3095" s="1" t="s">
        <v>4616</v>
      </c>
      <c r="F3095" s="1" t="s">
        <v>4603</v>
      </c>
      <c r="G3095" s="1" t="s">
        <v>4605</v>
      </c>
      <c r="H3095" s="1" t="str">
        <f>VLOOKUP(F3095,城市对照表!$B:$C,2,0)</f>
        <v>杭州</v>
      </c>
      <c r="I3095" s="1" t="s">
        <v>11713</v>
      </c>
    </row>
    <row r="3096" spans="1:9" x14ac:dyDescent="0.2">
      <c r="A3096" s="1" t="s">
        <v>4603</v>
      </c>
      <c r="B3096" s="1">
        <v>80181706</v>
      </c>
      <c r="C3096" s="1" t="s">
        <v>4628</v>
      </c>
      <c r="D3096" s="1" t="s">
        <v>239</v>
      </c>
      <c r="E3096" s="1" t="s">
        <v>4616</v>
      </c>
      <c r="F3096" s="1" t="s">
        <v>4603</v>
      </c>
      <c r="G3096" s="1" t="s">
        <v>4605</v>
      </c>
      <c r="H3096" s="1" t="str">
        <f>VLOOKUP(F3096,城市对照表!$B:$C,2,0)</f>
        <v>杭州</v>
      </c>
      <c r="I3096" s="1" t="s">
        <v>11713</v>
      </c>
    </row>
    <row r="3097" spans="1:9" x14ac:dyDescent="0.2">
      <c r="A3097" s="1" t="s">
        <v>4603</v>
      </c>
      <c r="B3097" s="1">
        <v>80181708</v>
      </c>
      <c r="C3097" s="1" t="s">
        <v>4629</v>
      </c>
      <c r="D3097" s="1" t="s">
        <v>239</v>
      </c>
      <c r="E3097" s="1" t="s">
        <v>4616</v>
      </c>
      <c r="F3097" s="1" t="s">
        <v>4603</v>
      </c>
      <c r="G3097" s="1" t="s">
        <v>4605</v>
      </c>
      <c r="H3097" s="1" t="str">
        <f>VLOOKUP(F3097,城市对照表!$B:$C,2,0)</f>
        <v>杭州</v>
      </c>
      <c r="I3097" s="1" t="s">
        <v>11713</v>
      </c>
    </row>
    <row r="3098" spans="1:9" x14ac:dyDescent="0.2">
      <c r="A3098" s="1" t="s">
        <v>4603</v>
      </c>
      <c r="B3098" s="1">
        <v>80181723</v>
      </c>
      <c r="C3098" s="1" t="s">
        <v>4630</v>
      </c>
      <c r="D3098" s="1" t="s">
        <v>239</v>
      </c>
      <c r="E3098" s="1" t="s">
        <v>4616</v>
      </c>
      <c r="F3098" s="1" t="s">
        <v>4603</v>
      </c>
      <c r="G3098" s="1" t="s">
        <v>4605</v>
      </c>
      <c r="H3098" s="1" t="str">
        <f>VLOOKUP(F3098,城市对照表!$B:$C,2,0)</f>
        <v>杭州</v>
      </c>
      <c r="I3098" s="1" t="s">
        <v>11713</v>
      </c>
    </row>
    <row r="3099" spans="1:9" x14ac:dyDescent="0.2">
      <c r="A3099" s="1" t="s">
        <v>4603</v>
      </c>
      <c r="B3099" s="1">
        <v>80181727</v>
      </c>
      <c r="C3099" s="1" t="s">
        <v>4631</v>
      </c>
      <c r="D3099" s="1" t="s">
        <v>239</v>
      </c>
      <c r="E3099" s="1" t="s">
        <v>4616</v>
      </c>
      <c r="F3099" s="1" t="s">
        <v>4614</v>
      </c>
      <c r="G3099" s="1" t="s">
        <v>4605</v>
      </c>
      <c r="H3099" s="1" t="str">
        <f>VLOOKUP(F3099,城市对照表!$B:$C,2,0)</f>
        <v>宁波</v>
      </c>
      <c r="I3099" s="1" t="s">
        <v>11713</v>
      </c>
    </row>
    <row r="3100" spans="1:9" x14ac:dyDescent="0.2">
      <c r="A3100" s="1" t="s">
        <v>4603</v>
      </c>
      <c r="B3100" s="1">
        <v>80181722</v>
      </c>
      <c r="C3100" s="1" t="s">
        <v>4632</v>
      </c>
      <c r="D3100" s="1" t="s">
        <v>239</v>
      </c>
      <c r="E3100" s="1" t="s">
        <v>4616</v>
      </c>
      <c r="F3100" s="1" t="s">
        <v>4614</v>
      </c>
      <c r="G3100" s="1" t="s">
        <v>4605</v>
      </c>
      <c r="H3100" s="1" t="str">
        <f>VLOOKUP(F3100,城市对照表!$B:$C,2,0)</f>
        <v>宁波</v>
      </c>
      <c r="I3100" s="1" t="s">
        <v>11713</v>
      </c>
    </row>
    <row r="3101" spans="1:9" x14ac:dyDescent="0.2">
      <c r="A3101" s="1" t="s">
        <v>4603</v>
      </c>
      <c r="B3101" s="1">
        <v>80181730</v>
      </c>
      <c r="C3101" s="1" t="s">
        <v>4633</v>
      </c>
      <c r="D3101" s="1" t="s">
        <v>239</v>
      </c>
      <c r="E3101" s="1" t="s">
        <v>4616</v>
      </c>
      <c r="F3101" s="1" t="s">
        <v>11135</v>
      </c>
      <c r="G3101" s="1" t="s">
        <v>4605</v>
      </c>
      <c r="H3101" s="1" t="str">
        <f>VLOOKUP(F3101,城市对照表!$B:$C,2,0)</f>
        <v>金华</v>
      </c>
      <c r="I3101" s="1" t="s">
        <v>11713</v>
      </c>
    </row>
    <row r="3102" spans="1:9" x14ac:dyDescent="0.2">
      <c r="A3102" s="1" t="s">
        <v>4603</v>
      </c>
      <c r="B3102" s="1">
        <v>80181734</v>
      </c>
      <c r="C3102" s="1" t="s">
        <v>4634</v>
      </c>
      <c r="D3102" s="1" t="s">
        <v>239</v>
      </c>
      <c r="E3102" s="1" t="s">
        <v>4616</v>
      </c>
      <c r="F3102" s="1" t="s">
        <v>4635</v>
      </c>
      <c r="G3102" s="1" t="s">
        <v>4605</v>
      </c>
      <c r="H3102" s="1" t="str">
        <f>VLOOKUP(F3102,城市对照表!$B:$C,2,0)</f>
        <v>嘉兴</v>
      </c>
      <c r="I3102" s="1" t="s">
        <v>11713</v>
      </c>
    </row>
    <row r="3103" spans="1:9" x14ac:dyDescent="0.2">
      <c r="A3103" s="1" t="s">
        <v>4603</v>
      </c>
      <c r="B3103" s="1">
        <v>80181738</v>
      </c>
      <c r="C3103" s="1" t="s">
        <v>4636</v>
      </c>
      <c r="D3103" s="1" t="s">
        <v>239</v>
      </c>
      <c r="E3103" s="1" t="s">
        <v>4616</v>
      </c>
      <c r="F3103" s="1" t="s">
        <v>4603</v>
      </c>
      <c r="G3103" s="1" t="s">
        <v>4605</v>
      </c>
      <c r="H3103" s="1" t="str">
        <f>VLOOKUP(F3103,城市对照表!$B:$C,2,0)</f>
        <v>杭州</v>
      </c>
      <c r="I3103" s="1" t="s">
        <v>11713</v>
      </c>
    </row>
    <row r="3104" spans="1:9" x14ac:dyDescent="0.2">
      <c r="A3104" s="1" t="s">
        <v>4603</v>
      </c>
      <c r="B3104" s="1">
        <v>80181750</v>
      </c>
      <c r="C3104" s="1" t="s">
        <v>4637</v>
      </c>
      <c r="D3104" s="1" t="s">
        <v>239</v>
      </c>
      <c r="E3104" s="1" t="s">
        <v>4616</v>
      </c>
      <c r="F3104" s="1" t="s">
        <v>4635</v>
      </c>
      <c r="G3104" s="1" t="s">
        <v>4605</v>
      </c>
      <c r="H3104" s="1" t="str">
        <f>VLOOKUP(F3104,城市对照表!$B:$C,2,0)</f>
        <v>嘉兴</v>
      </c>
      <c r="I3104" s="1" t="s">
        <v>11713</v>
      </c>
    </row>
    <row r="3105" spans="1:9" x14ac:dyDescent="0.2">
      <c r="A3105" s="1" t="s">
        <v>4603</v>
      </c>
      <c r="B3105" s="1">
        <v>80181732</v>
      </c>
      <c r="C3105" s="1" t="s">
        <v>4638</v>
      </c>
      <c r="D3105" s="1" t="s">
        <v>239</v>
      </c>
      <c r="E3105" s="1" t="s">
        <v>4616</v>
      </c>
      <c r="F3105" s="1" t="s">
        <v>4607</v>
      </c>
      <c r="G3105" s="1" t="s">
        <v>4605</v>
      </c>
      <c r="H3105" s="1" t="str">
        <f>VLOOKUP(F3105,城市对照表!$B:$C,2,0)</f>
        <v>绍兴</v>
      </c>
      <c r="I3105" s="1" t="s">
        <v>11713</v>
      </c>
    </row>
    <row r="3106" spans="1:9" x14ac:dyDescent="0.2">
      <c r="A3106" s="1" t="s">
        <v>4603</v>
      </c>
      <c r="B3106" s="1">
        <v>80181742</v>
      </c>
      <c r="C3106" s="1" t="s">
        <v>4639</v>
      </c>
      <c r="D3106" s="1" t="s">
        <v>239</v>
      </c>
      <c r="E3106" s="1" t="s">
        <v>4616</v>
      </c>
      <c r="F3106" s="1" t="s">
        <v>4607</v>
      </c>
      <c r="G3106" s="1" t="s">
        <v>4605</v>
      </c>
      <c r="H3106" s="1" t="str">
        <f>VLOOKUP(F3106,城市对照表!$B:$C,2,0)</f>
        <v>绍兴</v>
      </c>
      <c r="I3106" s="1" t="s">
        <v>11713</v>
      </c>
    </row>
    <row r="3107" spans="1:9" x14ac:dyDescent="0.2">
      <c r="A3107" s="1" t="s">
        <v>4603</v>
      </c>
      <c r="B3107" s="1">
        <v>86018016</v>
      </c>
      <c r="C3107" s="1" t="s">
        <v>4640</v>
      </c>
      <c r="D3107" s="1" t="s">
        <v>35</v>
      </c>
      <c r="E3107" s="1" t="s">
        <v>4616</v>
      </c>
      <c r="F3107" s="1" t="s">
        <v>4641</v>
      </c>
      <c r="G3107" s="1" t="s">
        <v>4605</v>
      </c>
      <c r="H3107" s="1" t="str">
        <f>VLOOKUP(F3107,城市对照表!$B:$C,2,0)</f>
        <v>温州</v>
      </c>
      <c r="I3107" s="1" t="s">
        <v>11713</v>
      </c>
    </row>
    <row r="3108" spans="1:9" x14ac:dyDescent="0.2">
      <c r="A3108" s="1" t="s">
        <v>4603</v>
      </c>
      <c r="B3108" s="1">
        <v>86018039</v>
      </c>
      <c r="C3108" s="1" t="s">
        <v>4642</v>
      </c>
      <c r="D3108" s="1" t="s">
        <v>35</v>
      </c>
      <c r="E3108" s="1" t="s">
        <v>4616</v>
      </c>
      <c r="F3108" s="1" t="s">
        <v>4603</v>
      </c>
      <c r="G3108" s="1" t="s">
        <v>4605</v>
      </c>
      <c r="H3108" s="1" t="str">
        <f>VLOOKUP(F3108,城市对照表!$B:$C,2,0)</f>
        <v>杭州</v>
      </c>
      <c r="I3108" s="1" t="s">
        <v>11713</v>
      </c>
    </row>
    <row r="3109" spans="1:9" x14ac:dyDescent="0.2">
      <c r="A3109" s="1" t="s">
        <v>4603</v>
      </c>
      <c r="B3109" s="1">
        <v>86018045</v>
      </c>
      <c r="C3109" s="1" t="s">
        <v>4643</v>
      </c>
      <c r="D3109" s="1" t="s">
        <v>35</v>
      </c>
      <c r="E3109" s="1" t="s">
        <v>4616</v>
      </c>
      <c r="F3109" s="1" t="s">
        <v>4603</v>
      </c>
      <c r="G3109" s="1" t="s">
        <v>4605</v>
      </c>
      <c r="H3109" s="1" t="str">
        <f>VLOOKUP(F3109,城市对照表!$B:$C,2,0)</f>
        <v>杭州</v>
      </c>
      <c r="I3109" s="1" t="s">
        <v>11713</v>
      </c>
    </row>
    <row r="3110" spans="1:9" x14ac:dyDescent="0.2">
      <c r="A3110" s="1" t="s">
        <v>4603</v>
      </c>
      <c r="B3110" s="1">
        <v>86018047</v>
      </c>
      <c r="C3110" s="1" t="s">
        <v>4644</v>
      </c>
      <c r="D3110" s="1" t="s">
        <v>35</v>
      </c>
      <c r="E3110" s="1" t="s">
        <v>4616</v>
      </c>
      <c r="F3110" s="1" t="s">
        <v>4603</v>
      </c>
      <c r="G3110" s="1" t="s">
        <v>4605</v>
      </c>
      <c r="H3110" s="1" t="str">
        <f>VLOOKUP(F3110,城市对照表!$B:$C,2,0)</f>
        <v>杭州</v>
      </c>
      <c r="I3110" s="1" t="s">
        <v>11713</v>
      </c>
    </row>
    <row r="3111" spans="1:9" x14ac:dyDescent="0.2">
      <c r="A3111" s="1" t="s">
        <v>4603</v>
      </c>
      <c r="B3111" s="1">
        <v>86018051</v>
      </c>
      <c r="C3111" s="1" t="s">
        <v>4645</v>
      </c>
      <c r="D3111" s="1" t="s">
        <v>35</v>
      </c>
      <c r="E3111" s="1" t="s">
        <v>4616</v>
      </c>
      <c r="F3111" s="1" t="s">
        <v>4603</v>
      </c>
      <c r="G3111" s="1" t="s">
        <v>4605</v>
      </c>
      <c r="H3111" s="1" t="str">
        <f>VLOOKUP(F3111,城市对照表!$B:$C,2,0)</f>
        <v>杭州</v>
      </c>
      <c r="I3111" s="1" t="s">
        <v>11713</v>
      </c>
    </row>
    <row r="3112" spans="1:9" x14ac:dyDescent="0.2">
      <c r="A3112" s="1" t="s">
        <v>4603</v>
      </c>
      <c r="B3112" s="1">
        <v>86018052</v>
      </c>
      <c r="C3112" s="1" t="s">
        <v>4646</v>
      </c>
      <c r="D3112" s="1" t="s">
        <v>35</v>
      </c>
      <c r="E3112" s="1" t="s">
        <v>4616</v>
      </c>
      <c r="F3112" s="1" t="s">
        <v>4603</v>
      </c>
      <c r="G3112" s="1" t="s">
        <v>4605</v>
      </c>
      <c r="H3112" s="1" t="str">
        <f>VLOOKUP(F3112,城市对照表!$B:$C,2,0)</f>
        <v>杭州</v>
      </c>
      <c r="I3112" s="1" t="s">
        <v>11713</v>
      </c>
    </row>
    <row r="3113" spans="1:9" x14ac:dyDescent="0.2">
      <c r="A3113" s="1" t="s">
        <v>4603</v>
      </c>
      <c r="B3113" s="1">
        <v>86018056</v>
      </c>
      <c r="C3113" s="1" t="s">
        <v>4647</v>
      </c>
      <c r="D3113" s="1" t="s">
        <v>35</v>
      </c>
      <c r="E3113" s="1" t="s">
        <v>4616</v>
      </c>
      <c r="F3113" s="1" t="s">
        <v>4607</v>
      </c>
      <c r="G3113" s="1" t="s">
        <v>4605</v>
      </c>
      <c r="H3113" s="1" t="str">
        <f>VLOOKUP(F3113,城市对照表!$B:$C,2,0)</f>
        <v>绍兴</v>
      </c>
      <c r="I3113" s="1" t="s">
        <v>11713</v>
      </c>
    </row>
    <row r="3114" spans="1:9" x14ac:dyDescent="0.2">
      <c r="A3114" s="1" t="s">
        <v>4603</v>
      </c>
      <c r="B3114" s="1">
        <v>86018059</v>
      </c>
      <c r="C3114" s="1" t="s">
        <v>4648</v>
      </c>
      <c r="D3114" s="1" t="s">
        <v>35</v>
      </c>
      <c r="E3114" s="1" t="s">
        <v>4616</v>
      </c>
      <c r="F3114" s="1" t="s">
        <v>4603</v>
      </c>
      <c r="G3114" s="1" t="s">
        <v>4605</v>
      </c>
      <c r="H3114" s="1" t="str">
        <f>VLOOKUP(F3114,城市对照表!$B:$C,2,0)</f>
        <v>杭州</v>
      </c>
      <c r="I3114" s="1" t="s">
        <v>11713</v>
      </c>
    </row>
    <row r="3115" spans="1:9" x14ac:dyDescent="0.2">
      <c r="A3115" s="1" t="s">
        <v>4603</v>
      </c>
      <c r="B3115" s="1">
        <v>86018067</v>
      </c>
      <c r="C3115" s="1" t="s">
        <v>4649</v>
      </c>
      <c r="D3115" s="1" t="s">
        <v>35</v>
      </c>
      <c r="E3115" s="1" t="s">
        <v>4616</v>
      </c>
      <c r="F3115" s="1" t="s">
        <v>11140</v>
      </c>
      <c r="G3115" s="1" t="s">
        <v>4605</v>
      </c>
      <c r="H3115" s="1" t="str">
        <f>VLOOKUP(F3115,城市对照表!$B:$C,2,0)</f>
        <v>杭州</v>
      </c>
      <c r="I3115" s="1" t="s">
        <v>11713</v>
      </c>
    </row>
    <row r="3116" spans="1:9" x14ac:dyDescent="0.2">
      <c r="A3116" s="1" t="s">
        <v>4603</v>
      </c>
      <c r="B3116" s="1">
        <v>86018074</v>
      </c>
      <c r="C3116" s="1" t="s">
        <v>4650</v>
      </c>
      <c r="D3116" s="1" t="s">
        <v>35</v>
      </c>
      <c r="E3116" s="1" t="s">
        <v>4616</v>
      </c>
      <c r="F3116" s="1" t="s">
        <v>4603</v>
      </c>
      <c r="G3116" s="1" t="s">
        <v>4605</v>
      </c>
      <c r="H3116" s="1" t="str">
        <f>VLOOKUP(F3116,城市对照表!$B:$C,2,0)</f>
        <v>杭州</v>
      </c>
      <c r="I3116" s="1" t="s">
        <v>11713</v>
      </c>
    </row>
    <row r="3117" spans="1:9" x14ac:dyDescent="0.2">
      <c r="A3117" s="1" t="s">
        <v>4603</v>
      </c>
      <c r="B3117" s="1">
        <v>86018076</v>
      </c>
      <c r="C3117" s="1" t="s">
        <v>4651</v>
      </c>
      <c r="D3117" s="1" t="s">
        <v>35</v>
      </c>
      <c r="E3117" s="1" t="s">
        <v>4616</v>
      </c>
      <c r="F3117" s="1" t="s">
        <v>11141</v>
      </c>
      <c r="G3117" s="1" t="s">
        <v>4605</v>
      </c>
      <c r="H3117" s="1" t="str">
        <f>VLOOKUP(F3117,城市对照表!$B:$C,2,0)</f>
        <v>宁波</v>
      </c>
      <c r="I3117" s="1" t="s">
        <v>11713</v>
      </c>
    </row>
    <row r="3118" spans="1:9" x14ac:dyDescent="0.2">
      <c r="A3118" s="1" t="s">
        <v>4603</v>
      </c>
      <c r="B3118" s="1">
        <v>86018078</v>
      </c>
      <c r="C3118" s="1" t="s">
        <v>4652</v>
      </c>
      <c r="D3118" s="1" t="s">
        <v>35</v>
      </c>
      <c r="E3118" s="1" t="s">
        <v>4616</v>
      </c>
      <c r="F3118" s="1" t="s">
        <v>4603</v>
      </c>
      <c r="G3118" s="1" t="s">
        <v>4605</v>
      </c>
      <c r="H3118" s="1" t="str">
        <f>VLOOKUP(F3118,城市对照表!$B:$C,2,0)</f>
        <v>杭州</v>
      </c>
      <c r="I3118" s="1" t="s">
        <v>11713</v>
      </c>
    </row>
    <row r="3119" spans="1:9" x14ac:dyDescent="0.2">
      <c r="A3119" s="1" t="s">
        <v>4603</v>
      </c>
      <c r="B3119" s="1">
        <v>86018083</v>
      </c>
      <c r="C3119" s="1" t="s">
        <v>4653</v>
      </c>
      <c r="D3119" s="1" t="s">
        <v>35</v>
      </c>
      <c r="E3119" s="1" t="s">
        <v>4616</v>
      </c>
      <c r="F3119" s="1" t="s">
        <v>4654</v>
      </c>
      <c r="G3119" s="1" t="s">
        <v>4605</v>
      </c>
      <c r="H3119" s="1" t="str">
        <f>VLOOKUP(F3119,城市对照表!$B:$C,2,0)</f>
        <v>金华</v>
      </c>
      <c r="I3119" s="1" t="s">
        <v>11713</v>
      </c>
    </row>
    <row r="3120" spans="1:9" x14ac:dyDescent="0.2">
      <c r="A3120" s="1" t="s">
        <v>4603</v>
      </c>
      <c r="B3120" s="1">
        <v>86018085</v>
      </c>
      <c r="C3120" s="1" t="s">
        <v>4655</v>
      </c>
      <c r="D3120" s="1" t="s">
        <v>35</v>
      </c>
      <c r="E3120" s="1" t="s">
        <v>4616</v>
      </c>
      <c r="F3120" s="1" t="s">
        <v>4603</v>
      </c>
      <c r="G3120" s="1" t="s">
        <v>4605</v>
      </c>
      <c r="H3120" s="1" t="str">
        <f>VLOOKUP(F3120,城市对照表!$B:$C,2,0)</f>
        <v>杭州</v>
      </c>
      <c r="I3120" s="1" t="s">
        <v>11713</v>
      </c>
    </row>
    <row r="3121" spans="1:9" x14ac:dyDescent="0.2">
      <c r="A3121" s="1" t="s">
        <v>4603</v>
      </c>
      <c r="B3121" s="1">
        <v>86018089</v>
      </c>
      <c r="C3121" s="1" t="s">
        <v>4656</v>
      </c>
      <c r="D3121" s="1" t="s">
        <v>35</v>
      </c>
      <c r="E3121" s="1" t="s">
        <v>4616</v>
      </c>
      <c r="F3121" s="1" t="s">
        <v>4614</v>
      </c>
      <c r="G3121" s="1" t="s">
        <v>4605</v>
      </c>
      <c r="H3121" s="1" t="str">
        <f>VLOOKUP(F3121,城市对照表!$B:$C,2,0)</f>
        <v>宁波</v>
      </c>
      <c r="I3121" s="1" t="s">
        <v>11713</v>
      </c>
    </row>
    <row r="3122" spans="1:9" x14ac:dyDescent="0.2">
      <c r="A3122" s="1" t="s">
        <v>4603</v>
      </c>
      <c r="B3122" s="1">
        <v>86018095</v>
      </c>
      <c r="C3122" s="1" t="s">
        <v>4657</v>
      </c>
      <c r="D3122" s="1" t="s">
        <v>35</v>
      </c>
      <c r="E3122" s="1" t="s">
        <v>4616</v>
      </c>
      <c r="F3122" s="1" t="s">
        <v>11142</v>
      </c>
      <c r="G3122" s="1" t="s">
        <v>4605</v>
      </c>
      <c r="H3122" s="1" t="str">
        <f>VLOOKUP(F3122,城市对照表!$B:$C,2,0)</f>
        <v>宁波</v>
      </c>
      <c r="I3122" s="1" t="s">
        <v>11713</v>
      </c>
    </row>
    <row r="3123" spans="1:9" x14ac:dyDescent="0.2">
      <c r="A3123" s="1" t="s">
        <v>4603</v>
      </c>
      <c r="B3123" s="1">
        <v>86018100</v>
      </c>
      <c r="C3123" s="1" t="s">
        <v>4658</v>
      </c>
      <c r="D3123" s="1" t="s">
        <v>35</v>
      </c>
      <c r="E3123" s="1" t="s">
        <v>4616</v>
      </c>
      <c r="F3123" s="1" t="s">
        <v>4614</v>
      </c>
      <c r="G3123" s="1" t="s">
        <v>4605</v>
      </c>
      <c r="H3123" s="1" t="str">
        <f>VLOOKUP(F3123,城市对照表!$B:$C,2,0)</f>
        <v>宁波</v>
      </c>
      <c r="I3123" s="1" t="s">
        <v>11713</v>
      </c>
    </row>
    <row r="3124" spans="1:9" x14ac:dyDescent="0.2">
      <c r="A3124" s="1" t="s">
        <v>4603</v>
      </c>
      <c r="B3124" s="1">
        <v>86018104</v>
      </c>
      <c r="C3124" s="1" t="s">
        <v>4659</v>
      </c>
      <c r="D3124" s="1" t="s">
        <v>35</v>
      </c>
      <c r="E3124" s="1" t="s">
        <v>4616</v>
      </c>
      <c r="F3124" s="1" t="s">
        <v>4660</v>
      </c>
      <c r="G3124" s="1" t="s">
        <v>4605</v>
      </c>
      <c r="H3124" s="1" t="str">
        <f>VLOOKUP(F3124,城市对照表!$B:$C,2,0)</f>
        <v>台州</v>
      </c>
      <c r="I3124" s="1" t="s">
        <v>11713</v>
      </c>
    </row>
    <row r="3125" spans="1:9" x14ac:dyDescent="0.2">
      <c r="A3125" s="1" t="s">
        <v>4603</v>
      </c>
      <c r="B3125" s="1">
        <v>86018109</v>
      </c>
      <c r="C3125" s="1" t="s">
        <v>4661</v>
      </c>
      <c r="D3125" s="1" t="s">
        <v>35</v>
      </c>
      <c r="E3125" s="1" t="s">
        <v>4616</v>
      </c>
      <c r="F3125" s="1" t="s">
        <v>4635</v>
      </c>
      <c r="G3125" s="1" t="s">
        <v>4605</v>
      </c>
      <c r="H3125" s="1" t="str">
        <f>VLOOKUP(F3125,城市对照表!$B:$C,2,0)</f>
        <v>嘉兴</v>
      </c>
      <c r="I3125" s="1" t="s">
        <v>11713</v>
      </c>
    </row>
    <row r="3126" spans="1:9" x14ac:dyDescent="0.2">
      <c r="A3126" s="1" t="s">
        <v>4603</v>
      </c>
      <c r="B3126" s="1">
        <v>86018113</v>
      </c>
      <c r="C3126" s="1" t="s">
        <v>4662</v>
      </c>
      <c r="D3126" s="1" t="s">
        <v>35</v>
      </c>
      <c r="E3126" s="1" t="s">
        <v>4616</v>
      </c>
      <c r="F3126" s="1" t="s">
        <v>4641</v>
      </c>
      <c r="G3126" s="1" t="s">
        <v>4605</v>
      </c>
      <c r="H3126" s="1" t="str">
        <f>VLOOKUP(F3126,城市对照表!$B:$C,2,0)</f>
        <v>温州</v>
      </c>
      <c r="I3126" s="1" t="s">
        <v>11713</v>
      </c>
    </row>
    <row r="3127" spans="1:9" x14ac:dyDescent="0.2">
      <c r="A3127" s="1" t="s">
        <v>4603</v>
      </c>
      <c r="B3127" s="1">
        <v>86018114</v>
      </c>
      <c r="C3127" s="1" t="s">
        <v>4663</v>
      </c>
      <c r="D3127" s="1" t="s">
        <v>35</v>
      </c>
      <c r="E3127" s="1" t="s">
        <v>4616</v>
      </c>
      <c r="F3127" s="1" t="s">
        <v>11135</v>
      </c>
      <c r="G3127" s="1" t="s">
        <v>4605</v>
      </c>
      <c r="H3127" s="1" t="str">
        <f>VLOOKUP(F3127,城市对照表!$B:$C,2,0)</f>
        <v>金华</v>
      </c>
      <c r="I3127" s="1" t="s">
        <v>11713</v>
      </c>
    </row>
    <row r="3128" spans="1:9" x14ac:dyDescent="0.2">
      <c r="A3128" s="1" t="s">
        <v>4603</v>
      </c>
      <c r="B3128" s="1">
        <v>86018118</v>
      </c>
      <c r="C3128" s="1" t="s">
        <v>4664</v>
      </c>
      <c r="D3128" s="1" t="s">
        <v>35</v>
      </c>
      <c r="E3128" s="1" t="s">
        <v>4616</v>
      </c>
      <c r="F3128" s="1" t="s">
        <v>4641</v>
      </c>
      <c r="G3128" s="1" t="s">
        <v>4605</v>
      </c>
      <c r="H3128" s="1" t="str">
        <f>VLOOKUP(F3128,城市对照表!$B:$C,2,0)</f>
        <v>温州</v>
      </c>
      <c r="I3128" s="1" t="s">
        <v>11713</v>
      </c>
    </row>
    <row r="3129" spans="1:9" x14ac:dyDescent="0.2">
      <c r="A3129" s="1" t="s">
        <v>4603</v>
      </c>
      <c r="B3129" s="1">
        <v>86018119</v>
      </c>
      <c r="C3129" s="1" t="s">
        <v>4665</v>
      </c>
      <c r="D3129" s="1" t="s">
        <v>35</v>
      </c>
      <c r="E3129" s="1" t="s">
        <v>4616</v>
      </c>
      <c r="F3129" s="1" t="s">
        <v>4603</v>
      </c>
      <c r="G3129" s="1" t="s">
        <v>4605</v>
      </c>
      <c r="H3129" s="1" t="str">
        <f>VLOOKUP(F3129,城市对照表!$B:$C,2,0)</f>
        <v>杭州</v>
      </c>
      <c r="I3129" s="1" t="s">
        <v>11713</v>
      </c>
    </row>
    <row r="3130" spans="1:9" x14ac:dyDescent="0.2">
      <c r="A3130" s="1" t="s">
        <v>4603</v>
      </c>
      <c r="B3130" s="1">
        <v>86018122</v>
      </c>
      <c r="C3130" s="1" t="s">
        <v>4666</v>
      </c>
      <c r="D3130" s="1" t="s">
        <v>35</v>
      </c>
      <c r="E3130" s="1" t="s">
        <v>4616</v>
      </c>
      <c r="F3130" s="1" t="s">
        <v>4603</v>
      </c>
      <c r="G3130" s="1" t="s">
        <v>4605</v>
      </c>
      <c r="H3130" s="1" t="str">
        <f>VLOOKUP(F3130,城市对照表!$B:$C,2,0)</f>
        <v>杭州</v>
      </c>
      <c r="I3130" s="1" t="s">
        <v>11713</v>
      </c>
    </row>
    <row r="3131" spans="1:9" x14ac:dyDescent="0.2">
      <c r="A3131" s="1" t="s">
        <v>4603</v>
      </c>
      <c r="B3131" s="1">
        <v>86018123</v>
      </c>
      <c r="C3131" s="1" t="s">
        <v>4667</v>
      </c>
      <c r="D3131" s="1" t="s">
        <v>35</v>
      </c>
      <c r="E3131" s="1" t="s">
        <v>4616</v>
      </c>
      <c r="F3131" s="1" t="s">
        <v>4614</v>
      </c>
      <c r="G3131" s="1" t="s">
        <v>4605</v>
      </c>
      <c r="H3131" s="1" t="str">
        <f>VLOOKUP(F3131,城市对照表!$B:$C,2,0)</f>
        <v>宁波</v>
      </c>
      <c r="I3131" s="1" t="s">
        <v>11713</v>
      </c>
    </row>
    <row r="3132" spans="1:9" x14ac:dyDescent="0.2">
      <c r="A3132" s="1" t="s">
        <v>4603</v>
      </c>
      <c r="B3132" s="1">
        <v>86018126</v>
      </c>
      <c r="C3132" s="1" t="s">
        <v>4668</v>
      </c>
      <c r="D3132" s="1" t="s">
        <v>35</v>
      </c>
      <c r="E3132" s="1" t="s">
        <v>4616</v>
      </c>
      <c r="F3132" s="1" t="s">
        <v>4614</v>
      </c>
      <c r="G3132" s="1" t="s">
        <v>4605</v>
      </c>
      <c r="H3132" s="1" t="str">
        <f>VLOOKUP(F3132,城市对照表!$B:$C,2,0)</f>
        <v>宁波</v>
      </c>
      <c r="I3132" s="1" t="s">
        <v>11713</v>
      </c>
    </row>
    <row r="3133" spans="1:9" x14ac:dyDescent="0.2">
      <c r="A3133" s="1" t="s">
        <v>4603</v>
      </c>
      <c r="B3133" s="1">
        <v>86018133</v>
      </c>
      <c r="C3133" s="1" t="s">
        <v>4669</v>
      </c>
      <c r="D3133" s="1" t="s">
        <v>35</v>
      </c>
      <c r="E3133" s="1" t="s">
        <v>4616</v>
      </c>
      <c r="F3133" s="1" t="s">
        <v>4603</v>
      </c>
      <c r="G3133" s="1" t="s">
        <v>4605</v>
      </c>
      <c r="H3133" s="1" t="str">
        <f>VLOOKUP(F3133,城市对照表!$B:$C,2,0)</f>
        <v>杭州</v>
      </c>
      <c r="I3133" s="1" t="s">
        <v>11713</v>
      </c>
    </row>
    <row r="3134" spans="1:9" x14ac:dyDescent="0.2">
      <c r="A3134" s="1" t="s">
        <v>4603</v>
      </c>
      <c r="B3134" s="1">
        <v>86018138</v>
      </c>
      <c r="C3134" s="1" t="s">
        <v>4670</v>
      </c>
      <c r="D3134" s="1" t="s">
        <v>35</v>
      </c>
      <c r="E3134" s="1" t="s">
        <v>4616</v>
      </c>
      <c r="F3134" s="1" t="s">
        <v>11143</v>
      </c>
      <c r="G3134" s="1" t="s">
        <v>4605</v>
      </c>
      <c r="H3134" s="1" t="str">
        <f>VLOOKUP(F3134,城市对照表!$B:$C,2,0)</f>
        <v>绍兴</v>
      </c>
      <c r="I3134" s="1" t="s">
        <v>11713</v>
      </c>
    </row>
    <row r="3135" spans="1:9" x14ac:dyDescent="0.2">
      <c r="A3135" s="1" t="s">
        <v>4603</v>
      </c>
      <c r="B3135" s="1">
        <v>86018144</v>
      </c>
      <c r="C3135" s="1" t="s">
        <v>4671</v>
      </c>
      <c r="D3135" s="1" t="s">
        <v>35</v>
      </c>
      <c r="E3135" s="1" t="s">
        <v>4616</v>
      </c>
      <c r="F3135" s="1" t="s">
        <v>4635</v>
      </c>
      <c r="G3135" s="1" t="s">
        <v>4605</v>
      </c>
      <c r="H3135" s="1" t="str">
        <f>VLOOKUP(F3135,城市对照表!$B:$C,2,0)</f>
        <v>嘉兴</v>
      </c>
      <c r="I3135" s="1" t="s">
        <v>11713</v>
      </c>
    </row>
    <row r="3136" spans="1:9" x14ac:dyDescent="0.2">
      <c r="A3136" s="1" t="s">
        <v>4603</v>
      </c>
      <c r="B3136" s="1">
        <v>86018145</v>
      </c>
      <c r="C3136" s="1" t="s">
        <v>4672</v>
      </c>
      <c r="D3136" s="1" t="s">
        <v>35</v>
      </c>
      <c r="E3136" s="1" t="s">
        <v>4616</v>
      </c>
      <c r="F3136" s="1" t="s">
        <v>11135</v>
      </c>
      <c r="G3136" s="1" t="s">
        <v>4605</v>
      </c>
      <c r="H3136" s="1" t="str">
        <f>VLOOKUP(F3136,城市对照表!$B:$C,2,0)</f>
        <v>金华</v>
      </c>
      <c r="I3136" s="1" t="s">
        <v>11713</v>
      </c>
    </row>
    <row r="3137" spans="1:9" x14ac:dyDescent="0.2">
      <c r="A3137" s="1" t="s">
        <v>4603</v>
      </c>
      <c r="B3137" s="1">
        <v>86018152</v>
      </c>
      <c r="C3137" s="1" t="s">
        <v>4673</v>
      </c>
      <c r="D3137" s="1" t="s">
        <v>35</v>
      </c>
      <c r="E3137" s="1" t="s">
        <v>4616</v>
      </c>
      <c r="F3137" s="1" t="s">
        <v>4614</v>
      </c>
      <c r="G3137" s="1" t="s">
        <v>4605</v>
      </c>
      <c r="H3137" s="1" t="str">
        <f>VLOOKUP(F3137,城市对照表!$B:$C,2,0)</f>
        <v>宁波</v>
      </c>
      <c r="I3137" s="1" t="s">
        <v>11713</v>
      </c>
    </row>
    <row r="3138" spans="1:9" x14ac:dyDescent="0.2">
      <c r="A3138" s="1" t="s">
        <v>4603</v>
      </c>
      <c r="B3138" s="1">
        <v>86018161</v>
      </c>
      <c r="C3138" s="1" t="s">
        <v>4674</v>
      </c>
      <c r="D3138" s="1" t="s">
        <v>35</v>
      </c>
      <c r="E3138" s="1" t="s">
        <v>4616</v>
      </c>
      <c r="F3138" s="1" t="s">
        <v>4660</v>
      </c>
      <c r="G3138" s="1" t="s">
        <v>4605</v>
      </c>
      <c r="H3138" s="1" t="str">
        <f>VLOOKUP(F3138,城市对照表!$B:$C,2,0)</f>
        <v>台州</v>
      </c>
      <c r="I3138" s="1" t="s">
        <v>11713</v>
      </c>
    </row>
    <row r="3139" spans="1:9" x14ac:dyDescent="0.2">
      <c r="A3139" s="1" t="s">
        <v>4603</v>
      </c>
      <c r="B3139" s="1">
        <v>86018165</v>
      </c>
      <c r="C3139" s="1" t="s">
        <v>4675</v>
      </c>
      <c r="D3139" s="1" t="s">
        <v>35</v>
      </c>
      <c r="E3139" s="1" t="s">
        <v>4616</v>
      </c>
      <c r="F3139" s="1" t="s">
        <v>11144</v>
      </c>
      <c r="G3139" s="1" t="s">
        <v>4605</v>
      </c>
      <c r="H3139" s="1" t="str">
        <f>VLOOKUP(F3139,城市对照表!$B:$C,2,0)</f>
        <v>绍兴</v>
      </c>
      <c r="I3139" s="1" t="s">
        <v>11713</v>
      </c>
    </row>
    <row r="3140" spans="1:9" x14ac:dyDescent="0.2">
      <c r="A3140" s="1" t="s">
        <v>4603</v>
      </c>
      <c r="B3140" s="1">
        <v>86018167</v>
      </c>
      <c r="C3140" s="1" t="s">
        <v>4676</v>
      </c>
      <c r="D3140" s="1" t="s">
        <v>35</v>
      </c>
      <c r="E3140" s="1" t="s">
        <v>4616</v>
      </c>
      <c r="F3140" s="1" t="s">
        <v>4603</v>
      </c>
      <c r="G3140" s="1" t="s">
        <v>4605</v>
      </c>
      <c r="H3140" s="1" t="str">
        <f>VLOOKUP(F3140,城市对照表!$B:$C,2,0)</f>
        <v>杭州</v>
      </c>
      <c r="I3140" s="1" t="s">
        <v>11713</v>
      </c>
    </row>
    <row r="3141" spans="1:9" x14ac:dyDescent="0.2">
      <c r="A3141" s="1" t="s">
        <v>4603</v>
      </c>
      <c r="B3141" s="1">
        <v>86018171</v>
      </c>
      <c r="C3141" s="1" t="s">
        <v>4677</v>
      </c>
      <c r="D3141" s="1" t="s">
        <v>35</v>
      </c>
      <c r="E3141" s="1" t="s">
        <v>4616</v>
      </c>
      <c r="F3141" s="1" t="s">
        <v>4603</v>
      </c>
      <c r="G3141" s="1" t="s">
        <v>4605</v>
      </c>
      <c r="H3141" s="1" t="str">
        <f>VLOOKUP(F3141,城市对照表!$B:$C,2,0)</f>
        <v>杭州</v>
      </c>
      <c r="I3141" s="1" t="s">
        <v>11713</v>
      </c>
    </row>
    <row r="3142" spans="1:9" x14ac:dyDescent="0.2">
      <c r="A3142" s="1" t="s">
        <v>4603</v>
      </c>
      <c r="B3142" s="1">
        <v>86018172</v>
      </c>
      <c r="C3142" s="1" t="s">
        <v>4678</v>
      </c>
      <c r="D3142" s="1" t="s">
        <v>35</v>
      </c>
      <c r="E3142" s="1" t="s">
        <v>4616</v>
      </c>
      <c r="F3142" s="1" t="s">
        <v>4603</v>
      </c>
      <c r="G3142" s="1" t="s">
        <v>4605</v>
      </c>
      <c r="H3142" s="1" t="str">
        <f>VLOOKUP(F3142,城市对照表!$B:$C,2,0)</f>
        <v>杭州</v>
      </c>
      <c r="I3142" s="1" t="s">
        <v>11713</v>
      </c>
    </row>
    <row r="3143" spans="1:9" x14ac:dyDescent="0.2">
      <c r="A3143" s="1" t="s">
        <v>4603</v>
      </c>
      <c r="B3143" s="1">
        <v>86018174</v>
      </c>
      <c r="C3143" s="1" t="s">
        <v>4679</v>
      </c>
      <c r="D3143" s="1" t="s">
        <v>35</v>
      </c>
      <c r="E3143" s="1" t="s">
        <v>4616</v>
      </c>
      <c r="F3143" s="1" t="s">
        <v>11140</v>
      </c>
      <c r="G3143" s="1" t="s">
        <v>4605</v>
      </c>
      <c r="H3143" s="1" t="str">
        <f>VLOOKUP(F3143,城市对照表!$B:$C,2,0)</f>
        <v>杭州</v>
      </c>
      <c r="I3143" s="1" t="s">
        <v>11713</v>
      </c>
    </row>
    <row r="3144" spans="1:9" x14ac:dyDescent="0.2">
      <c r="A3144" s="1" t="s">
        <v>4603</v>
      </c>
      <c r="B3144" s="1">
        <v>86018181</v>
      </c>
      <c r="C3144" s="1" t="s">
        <v>4680</v>
      </c>
      <c r="D3144" s="1" t="s">
        <v>35</v>
      </c>
      <c r="E3144" s="1" t="s">
        <v>4616</v>
      </c>
      <c r="F3144" s="1" t="s">
        <v>4654</v>
      </c>
      <c r="G3144" s="1" t="s">
        <v>4605</v>
      </c>
      <c r="H3144" s="1" t="str">
        <f>VLOOKUP(F3144,城市对照表!$B:$C,2,0)</f>
        <v>金华</v>
      </c>
      <c r="I3144" s="1" t="s">
        <v>11713</v>
      </c>
    </row>
    <row r="3145" spans="1:9" x14ac:dyDescent="0.2">
      <c r="A3145" s="1" t="s">
        <v>4603</v>
      </c>
      <c r="B3145" s="1">
        <v>86018182</v>
      </c>
      <c r="C3145" s="1" t="s">
        <v>4681</v>
      </c>
      <c r="D3145" s="1" t="s">
        <v>35</v>
      </c>
      <c r="E3145" s="1" t="s">
        <v>4616</v>
      </c>
      <c r="F3145" s="1" t="s">
        <v>4603</v>
      </c>
      <c r="G3145" s="1" t="s">
        <v>4605</v>
      </c>
      <c r="H3145" s="1" t="str">
        <f>VLOOKUP(F3145,城市对照表!$B:$C,2,0)</f>
        <v>杭州</v>
      </c>
      <c r="I3145" s="1" t="s">
        <v>11713</v>
      </c>
    </row>
    <row r="3146" spans="1:9" x14ac:dyDescent="0.2">
      <c r="A3146" s="1" t="s">
        <v>4603</v>
      </c>
      <c r="B3146" s="1">
        <v>86018190</v>
      </c>
      <c r="C3146" s="1" t="s">
        <v>4682</v>
      </c>
      <c r="D3146" s="1" t="s">
        <v>35</v>
      </c>
      <c r="E3146" s="1" t="s">
        <v>4616</v>
      </c>
      <c r="F3146" s="1" t="s">
        <v>4603</v>
      </c>
      <c r="G3146" s="1" t="s">
        <v>4605</v>
      </c>
      <c r="H3146" s="1" t="str">
        <f>VLOOKUP(F3146,城市对照表!$B:$C,2,0)</f>
        <v>杭州</v>
      </c>
      <c r="I3146" s="1" t="s">
        <v>11713</v>
      </c>
    </row>
    <row r="3147" spans="1:9" x14ac:dyDescent="0.2">
      <c r="A3147" s="1" t="s">
        <v>4603</v>
      </c>
      <c r="B3147" s="1">
        <v>86018193</v>
      </c>
      <c r="C3147" s="1" t="s">
        <v>4683</v>
      </c>
      <c r="D3147" s="1" t="s">
        <v>35</v>
      </c>
      <c r="E3147" s="1" t="s">
        <v>4616</v>
      </c>
      <c r="F3147" s="1" t="s">
        <v>11145</v>
      </c>
      <c r="G3147" s="1" t="s">
        <v>4605</v>
      </c>
      <c r="H3147" s="1" t="str">
        <f>VLOOKUP(F3147,城市对照表!$B:$C,2,0)</f>
        <v>嘉兴</v>
      </c>
      <c r="I3147" s="1" t="s">
        <v>11713</v>
      </c>
    </row>
    <row r="3148" spans="1:9" x14ac:dyDescent="0.2">
      <c r="A3148" s="1" t="s">
        <v>4603</v>
      </c>
      <c r="B3148" s="1">
        <v>86018194</v>
      </c>
      <c r="C3148" s="1" t="s">
        <v>4684</v>
      </c>
      <c r="D3148" s="1" t="s">
        <v>35</v>
      </c>
      <c r="E3148" s="1" t="s">
        <v>4616</v>
      </c>
      <c r="F3148" s="1" t="s">
        <v>4685</v>
      </c>
      <c r="G3148" s="1" t="s">
        <v>4605</v>
      </c>
      <c r="H3148" s="1" t="str">
        <f>VLOOKUP(F3148,城市对照表!$B:$C,2,0)</f>
        <v>湖州</v>
      </c>
      <c r="I3148" s="1" t="s">
        <v>11713</v>
      </c>
    </row>
    <row r="3149" spans="1:9" x14ac:dyDescent="0.2">
      <c r="A3149" s="1" t="s">
        <v>4603</v>
      </c>
      <c r="B3149" s="1">
        <v>86018203</v>
      </c>
      <c r="C3149" s="1" t="s">
        <v>4686</v>
      </c>
      <c r="D3149" s="1" t="s">
        <v>35</v>
      </c>
      <c r="E3149" s="1" t="s">
        <v>4616</v>
      </c>
      <c r="F3149" s="1" t="s">
        <v>11145</v>
      </c>
      <c r="G3149" s="1" t="s">
        <v>4605</v>
      </c>
      <c r="H3149" s="1" t="str">
        <f>VLOOKUP(F3149,城市对照表!$B:$C,2,0)</f>
        <v>嘉兴</v>
      </c>
      <c r="I3149" s="1" t="s">
        <v>11713</v>
      </c>
    </row>
    <row r="3150" spans="1:9" x14ac:dyDescent="0.2">
      <c r="A3150" s="1" t="s">
        <v>4603</v>
      </c>
      <c r="B3150" s="1">
        <v>86018204</v>
      </c>
      <c r="C3150" s="1" t="s">
        <v>4687</v>
      </c>
      <c r="D3150" s="1" t="s">
        <v>35</v>
      </c>
      <c r="E3150" s="1" t="s">
        <v>4616</v>
      </c>
      <c r="F3150" s="1" t="s">
        <v>4614</v>
      </c>
      <c r="G3150" s="1" t="s">
        <v>4605</v>
      </c>
      <c r="H3150" s="1" t="str">
        <f>VLOOKUP(F3150,城市对照表!$B:$C,2,0)</f>
        <v>宁波</v>
      </c>
      <c r="I3150" s="1" t="s">
        <v>11713</v>
      </c>
    </row>
    <row r="3151" spans="1:9" x14ac:dyDescent="0.2">
      <c r="A3151" s="1" t="s">
        <v>4603</v>
      </c>
      <c r="B3151" s="1">
        <v>86018205</v>
      </c>
      <c r="C3151" s="1" t="s">
        <v>4688</v>
      </c>
      <c r="D3151" s="1" t="s">
        <v>35</v>
      </c>
      <c r="E3151" s="1" t="s">
        <v>4616</v>
      </c>
      <c r="F3151" s="1" t="s">
        <v>4614</v>
      </c>
      <c r="G3151" s="1" t="s">
        <v>4605</v>
      </c>
      <c r="H3151" s="1" t="str">
        <f>VLOOKUP(F3151,城市对照表!$B:$C,2,0)</f>
        <v>宁波</v>
      </c>
      <c r="I3151" s="1" t="s">
        <v>11713</v>
      </c>
    </row>
    <row r="3152" spans="1:9" x14ac:dyDescent="0.2">
      <c r="A3152" s="1" t="s">
        <v>4603</v>
      </c>
      <c r="B3152" s="1">
        <v>86018206</v>
      </c>
      <c r="C3152" s="1" t="s">
        <v>4689</v>
      </c>
      <c r="D3152" s="1" t="s">
        <v>35</v>
      </c>
      <c r="E3152" s="1" t="s">
        <v>4616</v>
      </c>
      <c r="F3152" s="1" t="s">
        <v>11146</v>
      </c>
      <c r="G3152" s="1" t="s">
        <v>4605</v>
      </c>
      <c r="H3152" s="1" t="str">
        <f>VLOOKUP(F3152,城市对照表!$B:$C,2,0)</f>
        <v>台州</v>
      </c>
      <c r="I3152" s="1" t="s">
        <v>11713</v>
      </c>
    </row>
    <row r="3153" spans="1:9" x14ac:dyDescent="0.2">
      <c r="A3153" s="1" t="s">
        <v>4603</v>
      </c>
      <c r="B3153" s="1">
        <v>86018208</v>
      </c>
      <c r="C3153" s="1" t="s">
        <v>4690</v>
      </c>
      <c r="D3153" s="1" t="s">
        <v>35</v>
      </c>
      <c r="E3153" s="1" t="s">
        <v>4616</v>
      </c>
      <c r="F3153" s="1" t="s">
        <v>11137</v>
      </c>
      <c r="G3153" s="1" t="s">
        <v>4605</v>
      </c>
      <c r="H3153" s="1" t="str">
        <f>VLOOKUP(F3153,城市对照表!$B:$C,2,0)</f>
        <v>嘉兴</v>
      </c>
      <c r="I3153" s="1" t="s">
        <v>11713</v>
      </c>
    </row>
    <row r="3154" spans="1:9" x14ac:dyDescent="0.2">
      <c r="A3154" s="1" t="s">
        <v>4603</v>
      </c>
      <c r="B3154" s="1">
        <v>86018210</v>
      </c>
      <c r="C3154" s="1" t="s">
        <v>4691</v>
      </c>
      <c r="D3154" s="1" t="s">
        <v>35</v>
      </c>
      <c r="E3154" s="1" t="s">
        <v>4616</v>
      </c>
      <c r="F3154" s="1" t="s">
        <v>4692</v>
      </c>
      <c r="G3154" s="1" t="s">
        <v>4605</v>
      </c>
      <c r="H3154" s="1" t="str">
        <f>VLOOKUP(F3154,城市对照表!$B:$C,2,0)</f>
        <v>丽水</v>
      </c>
      <c r="I3154" s="1" t="s">
        <v>11713</v>
      </c>
    </row>
    <row r="3155" spans="1:9" x14ac:dyDescent="0.2">
      <c r="A3155" s="1" t="s">
        <v>4603</v>
      </c>
      <c r="B3155" s="1">
        <v>86018214</v>
      </c>
      <c r="C3155" s="1" t="s">
        <v>4693</v>
      </c>
      <c r="D3155" s="1" t="s">
        <v>35</v>
      </c>
      <c r="E3155" s="1" t="s">
        <v>4616</v>
      </c>
      <c r="F3155" s="1" t="s">
        <v>4614</v>
      </c>
      <c r="G3155" s="1" t="s">
        <v>4605</v>
      </c>
      <c r="H3155" s="1" t="str">
        <f>VLOOKUP(F3155,城市对照表!$B:$C,2,0)</f>
        <v>宁波</v>
      </c>
      <c r="I3155" s="1" t="s">
        <v>11713</v>
      </c>
    </row>
    <row r="3156" spans="1:9" x14ac:dyDescent="0.2">
      <c r="A3156" s="1" t="s">
        <v>4603</v>
      </c>
      <c r="B3156" s="1">
        <v>86018216</v>
      </c>
      <c r="C3156" s="1" t="s">
        <v>4694</v>
      </c>
      <c r="D3156" s="1" t="s">
        <v>35</v>
      </c>
      <c r="E3156" s="1" t="s">
        <v>4616</v>
      </c>
      <c r="F3156" s="1" t="s">
        <v>11142</v>
      </c>
      <c r="G3156" s="1" t="s">
        <v>4605</v>
      </c>
      <c r="H3156" s="1" t="str">
        <f>VLOOKUP(F3156,城市对照表!$B:$C,2,0)</f>
        <v>宁波</v>
      </c>
      <c r="I3156" s="1" t="s">
        <v>11713</v>
      </c>
    </row>
    <row r="3157" spans="1:9" x14ac:dyDescent="0.2">
      <c r="A3157" s="1" t="s">
        <v>4603</v>
      </c>
      <c r="B3157" s="1">
        <v>86018226</v>
      </c>
      <c r="C3157" s="1" t="s">
        <v>4695</v>
      </c>
      <c r="D3157" s="1" t="s">
        <v>35</v>
      </c>
      <c r="E3157" s="1" t="s">
        <v>4616</v>
      </c>
      <c r="F3157" s="1" t="s">
        <v>4614</v>
      </c>
      <c r="G3157" s="1" t="s">
        <v>4605</v>
      </c>
      <c r="H3157" s="1" t="str">
        <f>VLOOKUP(F3157,城市对照表!$B:$C,2,0)</f>
        <v>宁波</v>
      </c>
      <c r="I3157" s="1" t="s">
        <v>11713</v>
      </c>
    </row>
    <row r="3158" spans="1:9" x14ac:dyDescent="0.2">
      <c r="A3158" s="1" t="s">
        <v>4603</v>
      </c>
      <c r="B3158" s="1">
        <v>86018231</v>
      </c>
      <c r="C3158" s="1" t="s">
        <v>4696</v>
      </c>
      <c r="D3158" s="1" t="s">
        <v>35</v>
      </c>
      <c r="E3158" s="1" t="s">
        <v>4616</v>
      </c>
      <c r="F3158" s="1" t="s">
        <v>11147</v>
      </c>
      <c r="G3158" s="1" t="s">
        <v>4605</v>
      </c>
      <c r="H3158" s="1" t="str">
        <f>VLOOKUP(F3158,城市对照表!$B:$C,2,0)</f>
        <v>杭州</v>
      </c>
      <c r="I3158" s="1" t="s">
        <v>11713</v>
      </c>
    </row>
    <row r="3159" spans="1:9" x14ac:dyDescent="0.2">
      <c r="A3159" s="1" t="s">
        <v>4603</v>
      </c>
      <c r="B3159" s="1">
        <v>86018233</v>
      </c>
      <c r="C3159" s="1" t="s">
        <v>4697</v>
      </c>
      <c r="D3159" s="1" t="s">
        <v>35</v>
      </c>
      <c r="E3159" s="1" t="s">
        <v>4616</v>
      </c>
      <c r="F3159" s="1" t="s">
        <v>4603</v>
      </c>
      <c r="G3159" s="1" t="s">
        <v>4605</v>
      </c>
      <c r="H3159" s="1" t="str">
        <f>VLOOKUP(F3159,城市对照表!$B:$C,2,0)</f>
        <v>杭州</v>
      </c>
      <c r="I3159" s="1" t="s">
        <v>11713</v>
      </c>
    </row>
    <row r="3160" spans="1:9" x14ac:dyDescent="0.2">
      <c r="A3160" s="1" t="s">
        <v>4603</v>
      </c>
      <c r="B3160" s="1">
        <v>86018234</v>
      </c>
      <c r="C3160" s="1" t="s">
        <v>4698</v>
      </c>
      <c r="D3160" s="1" t="s">
        <v>35</v>
      </c>
      <c r="E3160" s="1" t="s">
        <v>4616</v>
      </c>
      <c r="F3160" s="1" t="s">
        <v>4699</v>
      </c>
      <c r="G3160" s="1" t="s">
        <v>4605</v>
      </c>
      <c r="H3160" s="1" t="str">
        <f>VLOOKUP(F3160,城市对照表!$B:$C,2,0)</f>
        <v>舟山</v>
      </c>
      <c r="I3160" s="1" t="s">
        <v>11713</v>
      </c>
    </row>
    <row r="3161" spans="1:9" x14ac:dyDescent="0.2">
      <c r="A3161" s="1" t="s">
        <v>4603</v>
      </c>
      <c r="B3161" s="1">
        <v>86018240</v>
      </c>
      <c r="C3161" s="1" t="s">
        <v>4700</v>
      </c>
      <c r="D3161" s="1" t="s">
        <v>35</v>
      </c>
      <c r="E3161" s="1" t="s">
        <v>4616</v>
      </c>
      <c r="F3161" s="1" t="s">
        <v>11142</v>
      </c>
      <c r="G3161" s="1" t="s">
        <v>4605</v>
      </c>
      <c r="H3161" s="1" t="str">
        <f>VLOOKUP(F3161,城市对照表!$B:$C,2,0)</f>
        <v>宁波</v>
      </c>
      <c r="I3161" s="1" t="s">
        <v>11713</v>
      </c>
    </row>
    <row r="3162" spans="1:9" x14ac:dyDescent="0.2">
      <c r="A3162" s="1" t="s">
        <v>4603</v>
      </c>
      <c r="B3162" s="1">
        <v>86018241</v>
      </c>
      <c r="C3162" s="1" t="s">
        <v>4701</v>
      </c>
      <c r="D3162" s="1" t="s">
        <v>35</v>
      </c>
      <c r="E3162" s="1" t="s">
        <v>4616</v>
      </c>
      <c r="F3162" s="1" t="s">
        <v>4660</v>
      </c>
      <c r="G3162" s="1" t="s">
        <v>4605</v>
      </c>
      <c r="H3162" s="1" t="str">
        <f>VLOOKUP(F3162,城市对照表!$B:$C,2,0)</f>
        <v>台州</v>
      </c>
      <c r="I3162" s="1" t="s">
        <v>11713</v>
      </c>
    </row>
    <row r="3163" spans="1:9" x14ac:dyDescent="0.2">
      <c r="A3163" s="1" t="s">
        <v>4603</v>
      </c>
      <c r="B3163" s="1">
        <v>86018242</v>
      </c>
      <c r="C3163" s="1" t="s">
        <v>4702</v>
      </c>
      <c r="D3163" s="1" t="s">
        <v>35</v>
      </c>
      <c r="E3163" s="1" t="s">
        <v>4616</v>
      </c>
      <c r="F3163" s="1" t="s">
        <v>11148</v>
      </c>
      <c r="G3163" s="1" t="s">
        <v>4605</v>
      </c>
      <c r="H3163" s="1" t="str">
        <f>VLOOKUP(F3163,城市对照表!$B:$C,2,0)</f>
        <v>杭州</v>
      </c>
      <c r="I3163" s="1" t="s">
        <v>11713</v>
      </c>
    </row>
    <row r="3164" spans="1:9" x14ac:dyDescent="0.2">
      <c r="A3164" s="1" t="s">
        <v>4603</v>
      </c>
      <c r="B3164" s="1">
        <v>86018243</v>
      </c>
      <c r="C3164" s="1" t="s">
        <v>4703</v>
      </c>
      <c r="D3164" s="1" t="s">
        <v>35</v>
      </c>
      <c r="E3164" s="1" t="s">
        <v>4616</v>
      </c>
      <c r="F3164" s="1" t="s">
        <v>11149</v>
      </c>
      <c r="G3164" s="1" t="s">
        <v>4605</v>
      </c>
      <c r="H3164" s="1" t="str">
        <f>VLOOKUP(F3164,城市对照表!$B:$C,2,0)</f>
        <v>嘉兴</v>
      </c>
      <c r="I3164" s="1" t="s">
        <v>11713</v>
      </c>
    </row>
    <row r="3165" spans="1:9" x14ac:dyDescent="0.2">
      <c r="A3165" s="1" t="s">
        <v>4603</v>
      </c>
      <c r="B3165" s="1">
        <v>86018244</v>
      </c>
      <c r="C3165" s="1" t="s">
        <v>4704</v>
      </c>
      <c r="D3165" s="1" t="s">
        <v>35</v>
      </c>
      <c r="E3165" s="1" t="s">
        <v>4616</v>
      </c>
      <c r="F3165" s="1" t="s">
        <v>4603</v>
      </c>
      <c r="G3165" s="1" t="s">
        <v>4605</v>
      </c>
      <c r="H3165" s="1" t="str">
        <f>VLOOKUP(F3165,城市对照表!$B:$C,2,0)</f>
        <v>杭州</v>
      </c>
      <c r="I3165" s="1" t="s">
        <v>11713</v>
      </c>
    </row>
    <row r="3166" spans="1:9" x14ac:dyDescent="0.2">
      <c r="A3166" s="1" t="s">
        <v>4603</v>
      </c>
      <c r="B3166" s="1">
        <v>86018248</v>
      </c>
      <c r="C3166" s="1" t="s">
        <v>4705</v>
      </c>
      <c r="D3166" s="1" t="s">
        <v>35</v>
      </c>
      <c r="E3166" s="1" t="s">
        <v>4616</v>
      </c>
      <c r="F3166" s="1" t="s">
        <v>11135</v>
      </c>
      <c r="G3166" s="1" t="s">
        <v>4605</v>
      </c>
      <c r="H3166" s="1" t="str">
        <f>VLOOKUP(F3166,城市对照表!$B:$C,2,0)</f>
        <v>金华</v>
      </c>
      <c r="I3166" s="1" t="s">
        <v>11713</v>
      </c>
    </row>
    <row r="3167" spans="1:9" x14ac:dyDescent="0.2">
      <c r="A3167" s="1" t="s">
        <v>4603</v>
      </c>
      <c r="B3167" s="1">
        <v>86018251</v>
      </c>
      <c r="C3167" s="1" t="s">
        <v>4706</v>
      </c>
      <c r="D3167" s="1" t="s">
        <v>35</v>
      </c>
      <c r="E3167" s="1" t="s">
        <v>4616</v>
      </c>
      <c r="F3167" s="1" t="s">
        <v>4614</v>
      </c>
      <c r="G3167" s="1" t="s">
        <v>4605</v>
      </c>
      <c r="H3167" s="1" t="str">
        <f>VLOOKUP(F3167,城市对照表!$B:$C,2,0)</f>
        <v>宁波</v>
      </c>
      <c r="I3167" s="1" t="s">
        <v>11713</v>
      </c>
    </row>
    <row r="3168" spans="1:9" x14ac:dyDescent="0.2">
      <c r="A3168" s="1" t="s">
        <v>4603</v>
      </c>
      <c r="B3168" s="1">
        <v>86018252</v>
      </c>
      <c r="C3168" s="1" t="s">
        <v>4707</v>
      </c>
      <c r="D3168" s="1" t="s">
        <v>35</v>
      </c>
      <c r="E3168" s="1" t="s">
        <v>4616</v>
      </c>
      <c r="F3168" s="1" t="s">
        <v>4607</v>
      </c>
      <c r="G3168" s="1" t="s">
        <v>4605</v>
      </c>
      <c r="H3168" s="1" t="str">
        <f>VLOOKUP(F3168,城市对照表!$B:$C,2,0)</f>
        <v>绍兴</v>
      </c>
      <c r="I3168" s="1" t="s">
        <v>11713</v>
      </c>
    </row>
    <row r="3169" spans="1:9" x14ac:dyDescent="0.2">
      <c r="A3169" s="1" t="s">
        <v>4603</v>
      </c>
      <c r="B3169" s="1">
        <v>86018256</v>
      </c>
      <c r="C3169" s="1" t="s">
        <v>4708</v>
      </c>
      <c r="D3169" s="1" t="s">
        <v>35</v>
      </c>
      <c r="E3169" s="1" t="s">
        <v>4616</v>
      </c>
      <c r="F3169" s="1" t="s">
        <v>4660</v>
      </c>
      <c r="G3169" s="1" t="s">
        <v>4605</v>
      </c>
      <c r="H3169" s="1" t="str">
        <f>VLOOKUP(F3169,城市对照表!$B:$C,2,0)</f>
        <v>台州</v>
      </c>
      <c r="I3169" s="1" t="s">
        <v>11713</v>
      </c>
    </row>
    <row r="3170" spans="1:9" x14ac:dyDescent="0.2">
      <c r="A3170" s="1" t="s">
        <v>4603</v>
      </c>
      <c r="B3170" s="1">
        <v>86018259</v>
      </c>
      <c r="C3170" s="1" t="s">
        <v>4709</v>
      </c>
      <c r="D3170" s="1" t="s">
        <v>35</v>
      </c>
      <c r="E3170" s="1" t="s">
        <v>4616</v>
      </c>
      <c r="F3170" s="1" t="s">
        <v>4699</v>
      </c>
      <c r="G3170" s="1" t="s">
        <v>4605</v>
      </c>
      <c r="H3170" s="1" t="str">
        <f>VLOOKUP(F3170,城市对照表!$B:$C,2,0)</f>
        <v>舟山</v>
      </c>
      <c r="I3170" s="1" t="s">
        <v>11713</v>
      </c>
    </row>
    <row r="3171" spans="1:9" x14ac:dyDescent="0.2">
      <c r="A3171" s="1" t="s">
        <v>4603</v>
      </c>
      <c r="B3171" s="1">
        <v>86018267</v>
      </c>
      <c r="C3171" s="1" t="s">
        <v>4710</v>
      </c>
      <c r="D3171" s="1" t="s">
        <v>35</v>
      </c>
      <c r="E3171" s="1" t="s">
        <v>4616</v>
      </c>
      <c r="F3171" s="1" t="s">
        <v>11148</v>
      </c>
      <c r="G3171" s="1" t="s">
        <v>4605</v>
      </c>
      <c r="H3171" s="1" t="str">
        <f>VLOOKUP(F3171,城市对照表!$B:$C,2,0)</f>
        <v>杭州</v>
      </c>
      <c r="I3171" s="1" t="s">
        <v>11713</v>
      </c>
    </row>
    <row r="3172" spans="1:9" x14ac:dyDescent="0.2">
      <c r="A3172" s="1" t="s">
        <v>4603</v>
      </c>
      <c r="B3172" s="1">
        <v>86018269</v>
      </c>
      <c r="C3172" s="1" t="s">
        <v>4711</v>
      </c>
      <c r="D3172" s="1" t="s">
        <v>35</v>
      </c>
      <c r="E3172" s="1" t="s">
        <v>4616</v>
      </c>
      <c r="F3172" s="1" t="s">
        <v>4685</v>
      </c>
      <c r="G3172" s="1" t="s">
        <v>4605</v>
      </c>
      <c r="H3172" s="1" t="str">
        <f>VLOOKUP(F3172,城市对照表!$B:$C,2,0)</f>
        <v>湖州</v>
      </c>
      <c r="I3172" s="1" t="s">
        <v>11713</v>
      </c>
    </row>
    <row r="3173" spans="1:9" x14ac:dyDescent="0.2">
      <c r="A3173" s="1" t="s">
        <v>4603</v>
      </c>
      <c r="B3173" s="1">
        <v>86018271</v>
      </c>
      <c r="C3173" s="1" t="s">
        <v>4712</v>
      </c>
      <c r="D3173" s="1" t="s">
        <v>35</v>
      </c>
      <c r="E3173" s="1" t="s">
        <v>4616</v>
      </c>
      <c r="F3173" s="1" t="s">
        <v>4699</v>
      </c>
      <c r="G3173" s="1" t="s">
        <v>4605</v>
      </c>
      <c r="H3173" s="1" t="str">
        <f>VLOOKUP(F3173,城市对照表!$B:$C,2,0)</f>
        <v>舟山</v>
      </c>
      <c r="I3173" s="1" t="s">
        <v>11713</v>
      </c>
    </row>
    <row r="3174" spans="1:9" x14ac:dyDescent="0.2">
      <c r="A3174" s="1" t="s">
        <v>4603</v>
      </c>
      <c r="B3174" s="1">
        <v>86018274</v>
      </c>
      <c r="C3174" s="1" t="s">
        <v>4713</v>
      </c>
      <c r="D3174" s="1" t="s">
        <v>35</v>
      </c>
      <c r="E3174" s="1" t="s">
        <v>4616</v>
      </c>
      <c r="F3174" s="1" t="s">
        <v>4641</v>
      </c>
      <c r="G3174" s="1" t="s">
        <v>4605</v>
      </c>
      <c r="H3174" s="1" t="str">
        <f>VLOOKUP(F3174,城市对照表!$B:$C,2,0)</f>
        <v>温州</v>
      </c>
      <c r="I3174" s="1" t="s">
        <v>11713</v>
      </c>
    </row>
    <row r="3175" spans="1:9" x14ac:dyDescent="0.2">
      <c r="A3175" s="1" t="s">
        <v>4603</v>
      </c>
      <c r="B3175" s="1">
        <v>86018281</v>
      </c>
      <c r="C3175" s="1" t="s">
        <v>4714</v>
      </c>
      <c r="D3175" s="1" t="s">
        <v>35</v>
      </c>
      <c r="E3175" s="1" t="s">
        <v>4616</v>
      </c>
      <c r="F3175" s="1" t="s">
        <v>4607</v>
      </c>
      <c r="G3175" s="1" t="s">
        <v>4605</v>
      </c>
      <c r="H3175" s="1" t="str">
        <f>VLOOKUP(F3175,城市对照表!$B:$C,2,0)</f>
        <v>绍兴</v>
      </c>
      <c r="I3175" s="1" t="s">
        <v>11713</v>
      </c>
    </row>
    <row r="3176" spans="1:9" x14ac:dyDescent="0.2">
      <c r="A3176" s="1" t="s">
        <v>4603</v>
      </c>
      <c r="B3176" s="1">
        <v>86018282</v>
      </c>
      <c r="C3176" s="1" t="s">
        <v>4715</v>
      </c>
      <c r="D3176" s="1" t="s">
        <v>35</v>
      </c>
      <c r="E3176" s="1" t="s">
        <v>4616</v>
      </c>
      <c r="F3176" s="1" t="s">
        <v>11150</v>
      </c>
      <c r="G3176" s="1" t="s">
        <v>4605</v>
      </c>
      <c r="H3176" s="1" t="str">
        <f>VLOOKUP(F3176,城市对照表!$B:$C,2,0)</f>
        <v>宁波</v>
      </c>
      <c r="I3176" s="1" t="s">
        <v>11713</v>
      </c>
    </row>
    <row r="3177" spans="1:9" x14ac:dyDescent="0.2">
      <c r="A3177" s="1" t="s">
        <v>4603</v>
      </c>
      <c r="B3177" s="1">
        <v>86018290</v>
      </c>
      <c r="C3177" s="1" t="s">
        <v>4716</v>
      </c>
      <c r="D3177" s="1" t="s">
        <v>35</v>
      </c>
      <c r="E3177" s="1" t="s">
        <v>4616</v>
      </c>
      <c r="F3177" s="1" t="s">
        <v>11151</v>
      </c>
      <c r="G3177" s="1" t="s">
        <v>4605</v>
      </c>
      <c r="H3177" s="1" t="str">
        <f>VLOOKUP(F3177,城市对照表!$B:$C,2,0)</f>
        <v>嘉兴</v>
      </c>
      <c r="I3177" s="1" t="s">
        <v>11713</v>
      </c>
    </row>
    <row r="3178" spans="1:9" x14ac:dyDescent="0.2">
      <c r="A3178" s="1" t="s">
        <v>4603</v>
      </c>
      <c r="B3178" s="1">
        <v>86018292</v>
      </c>
      <c r="C3178" s="1" t="s">
        <v>4717</v>
      </c>
      <c r="D3178" s="1" t="s">
        <v>35</v>
      </c>
      <c r="E3178" s="1" t="s">
        <v>4616</v>
      </c>
      <c r="F3178" s="1" t="s">
        <v>4614</v>
      </c>
      <c r="G3178" s="1" t="s">
        <v>4605</v>
      </c>
      <c r="H3178" s="1" t="str">
        <f>VLOOKUP(F3178,城市对照表!$B:$C,2,0)</f>
        <v>宁波</v>
      </c>
      <c r="I3178" s="1" t="s">
        <v>11713</v>
      </c>
    </row>
    <row r="3179" spans="1:9" x14ac:dyDescent="0.2">
      <c r="A3179" s="1" t="s">
        <v>4603</v>
      </c>
      <c r="B3179" s="1">
        <v>86018294</v>
      </c>
      <c r="C3179" s="1" t="s">
        <v>4718</v>
      </c>
      <c r="D3179" s="1" t="s">
        <v>35</v>
      </c>
      <c r="E3179" s="1" t="s">
        <v>4616</v>
      </c>
      <c r="F3179" s="1" t="s">
        <v>4614</v>
      </c>
      <c r="G3179" s="1" t="s">
        <v>4605</v>
      </c>
      <c r="H3179" s="1" t="str">
        <f>VLOOKUP(F3179,城市对照表!$B:$C,2,0)</f>
        <v>宁波</v>
      </c>
      <c r="I3179" s="1" t="s">
        <v>11713</v>
      </c>
    </row>
    <row r="3180" spans="1:9" x14ac:dyDescent="0.2">
      <c r="A3180" s="1" t="s">
        <v>4603</v>
      </c>
      <c r="B3180" s="1">
        <v>86018297</v>
      </c>
      <c r="C3180" s="1" t="s">
        <v>4719</v>
      </c>
      <c r="D3180" s="1" t="s">
        <v>35</v>
      </c>
      <c r="E3180" s="1" t="s">
        <v>4616</v>
      </c>
      <c r="F3180" s="1" t="s">
        <v>4603</v>
      </c>
      <c r="G3180" s="1" t="s">
        <v>4605</v>
      </c>
      <c r="H3180" s="1" t="str">
        <f>VLOOKUP(F3180,城市对照表!$B:$C,2,0)</f>
        <v>杭州</v>
      </c>
      <c r="I3180" s="1" t="s">
        <v>11713</v>
      </c>
    </row>
    <row r="3181" spans="1:9" x14ac:dyDescent="0.2">
      <c r="A3181" s="1" t="s">
        <v>4603</v>
      </c>
      <c r="B3181" s="1">
        <v>86018352</v>
      </c>
      <c r="C3181" s="1" t="s">
        <v>4720</v>
      </c>
      <c r="D3181" s="1" t="s">
        <v>35</v>
      </c>
      <c r="E3181" s="1" t="s">
        <v>4616</v>
      </c>
      <c r="F3181" s="1" t="s">
        <v>11152</v>
      </c>
      <c r="G3181" s="1" t="s">
        <v>4605</v>
      </c>
      <c r="H3181" s="1" t="str">
        <f>VLOOKUP(F3181,城市对照表!$B:$C,2,0)</f>
        <v>金华</v>
      </c>
      <c r="I3181" s="1" t="s">
        <v>11713</v>
      </c>
    </row>
    <row r="3182" spans="1:9" x14ac:dyDescent="0.2">
      <c r="A3182" s="1" t="s">
        <v>4603</v>
      </c>
      <c r="B3182" s="1">
        <v>86018362</v>
      </c>
      <c r="C3182" s="1" t="s">
        <v>4721</v>
      </c>
      <c r="D3182" s="1" t="s">
        <v>35</v>
      </c>
      <c r="E3182" s="1" t="s">
        <v>4616</v>
      </c>
      <c r="F3182" s="1" t="s">
        <v>4603</v>
      </c>
      <c r="G3182" s="1" t="s">
        <v>4605</v>
      </c>
      <c r="H3182" s="1" t="str">
        <f>VLOOKUP(F3182,城市对照表!$B:$C,2,0)</f>
        <v>杭州</v>
      </c>
      <c r="I3182" s="1" t="s">
        <v>11713</v>
      </c>
    </row>
    <row r="3183" spans="1:9" x14ac:dyDescent="0.2">
      <c r="A3183" s="1" t="s">
        <v>4603</v>
      </c>
      <c r="B3183" s="1">
        <v>86018363</v>
      </c>
      <c r="C3183" s="1" t="s">
        <v>4646</v>
      </c>
      <c r="D3183" s="1" t="s">
        <v>35</v>
      </c>
      <c r="E3183" s="1" t="s">
        <v>4616</v>
      </c>
      <c r="F3183" s="1" t="s">
        <v>4603</v>
      </c>
      <c r="G3183" s="1" t="s">
        <v>4605</v>
      </c>
      <c r="H3183" s="1" t="str">
        <f>VLOOKUP(F3183,城市对照表!$B:$C,2,0)</f>
        <v>杭州</v>
      </c>
      <c r="I3183" s="1" t="s">
        <v>11713</v>
      </c>
    </row>
    <row r="3184" spans="1:9" x14ac:dyDescent="0.2">
      <c r="A3184" s="1" t="s">
        <v>4603</v>
      </c>
      <c r="B3184" s="1">
        <v>86018366</v>
      </c>
      <c r="C3184" s="1" t="s">
        <v>4722</v>
      </c>
      <c r="D3184" s="1" t="s">
        <v>35</v>
      </c>
      <c r="E3184" s="1" t="s">
        <v>4616</v>
      </c>
      <c r="F3184" s="1" t="s">
        <v>4603</v>
      </c>
      <c r="G3184" s="1" t="s">
        <v>4605</v>
      </c>
      <c r="H3184" s="1" t="str">
        <f>VLOOKUP(F3184,城市对照表!$B:$C,2,0)</f>
        <v>杭州</v>
      </c>
      <c r="I3184" s="1" t="s">
        <v>11713</v>
      </c>
    </row>
    <row r="3185" spans="1:9" x14ac:dyDescent="0.2">
      <c r="A3185" s="1" t="s">
        <v>4603</v>
      </c>
      <c r="B3185" s="1">
        <v>86018372</v>
      </c>
      <c r="C3185" s="1" t="s">
        <v>4723</v>
      </c>
      <c r="D3185" s="1" t="s">
        <v>35</v>
      </c>
      <c r="E3185" s="1" t="s">
        <v>4616</v>
      </c>
      <c r="F3185" s="1" t="s">
        <v>4614</v>
      </c>
      <c r="G3185" s="1" t="s">
        <v>4605</v>
      </c>
      <c r="H3185" s="1" t="str">
        <f>VLOOKUP(F3185,城市对照表!$B:$C,2,0)</f>
        <v>宁波</v>
      </c>
      <c r="I3185" s="1" t="s">
        <v>11713</v>
      </c>
    </row>
    <row r="3186" spans="1:9" x14ac:dyDescent="0.2">
      <c r="A3186" s="1" t="s">
        <v>4603</v>
      </c>
      <c r="B3186" s="1">
        <v>86018374</v>
      </c>
      <c r="C3186" s="1" t="s">
        <v>4724</v>
      </c>
      <c r="D3186" s="1" t="s">
        <v>35</v>
      </c>
      <c r="E3186" s="1" t="s">
        <v>4616</v>
      </c>
      <c r="F3186" s="1" t="s">
        <v>11136</v>
      </c>
      <c r="G3186" s="1" t="s">
        <v>4605</v>
      </c>
      <c r="H3186" s="1" t="str">
        <f>VLOOKUP(F3186,城市对照表!$B:$C,2,0)</f>
        <v>湖州</v>
      </c>
      <c r="I3186" s="1" t="s">
        <v>11713</v>
      </c>
    </row>
    <row r="3187" spans="1:9" x14ac:dyDescent="0.2">
      <c r="A3187" s="1" t="s">
        <v>4603</v>
      </c>
      <c r="B3187" s="1">
        <v>86018375</v>
      </c>
      <c r="C3187" s="1" t="s">
        <v>4725</v>
      </c>
      <c r="D3187" s="1" t="s">
        <v>35</v>
      </c>
      <c r="E3187" s="1" t="s">
        <v>4616</v>
      </c>
      <c r="F3187" s="1" t="s">
        <v>4603</v>
      </c>
      <c r="G3187" s="1" t="s">
        <v>4605</v>
      </c>
      <c r="H3187" s="1" t="str">
        <f>VLOOKUP(F3187,城市对照表!$B:$C,2,0)</f>
        <v>杭州</v>
      </c>
      <c r="I3187" s="1" t="s">
        <v>11713</v>
      </c>
    </row>
    <row r="3188" spans="1:9" x14ac:dyDescent="0.2">
      <c r="A3188" s="1" t="s">
        <v>4603</v>
      </c>
      <c r="B3188" s="1">
        <v>86018377</v>
      </c>
      <c r="C3188" s="1" t="s">
        <v>4726</v>
      </c>
      <c r="D3188" s="1" t="s">
        <v>35</v>
      </c>
      <c r="E3188" s="1" t="s">
        <v>4616</v>
      </c>
      <c r="F3188" s="1" t="s">
        <v>11153</v>
      </c>
      <c r="G3188" s="1" t="s">
        <v>4605</v>
      </c>
      <c r="H3188" s="1" t="str">
        <f>VLOOKUP(F3188,城市对照表!$B:$C,2,0)</f>
        <v>湖州</v>
      </c>
      <c r="I3188" s="1" t="s">
        <v>11713</v>
      </c>
    </row>
    <row r="3189" spans="1:9" x14ac:dyDescent="0.2">
      <c r="A3189" s="1" t="s">
        <v>4603</v>
      </c>
      <c r="B3189" s="1">
        <v>86018378</v>
      </c>
      <c r="C3189" s="1" t="s">
        <v>4727</v>
      </c>
      <c r="D3189" s="1" t="s">
        <v>35</v>
      </c>
      <c r="E3189" s="1" t="s">
        <v>4616</v>
      </c>
      <c r="F3189" s="1" t="s">
        <v>4685</v>
      </c>
      <c r="G3189" s="1" t="s">
        <v>4605</v>
      </c>
      <c r="H3189" s="1" t="str">
        <f>VLOOKUP(F3189,城市对照表!$B:$C,2,0)</f>
        <v>湖州</v>
      </c>
      <c r="I3189" s="1" t="s">
        <v>11713</v>
      </c>
    </row>
    <row r="3190" spans="1:9" x14ac:dyDescent="0.2">
      <c r="A3190" s="1" t="s">
        <v>4603</v>
      </c>
      <c r="B3190" s="1">
        <v>86018383</v>
      </c>
      <c r="C3190" s="1" t="s">
        <v>4728</v>
      </c>
      <c r="D3190" s="1" t="s">
        <v>35</v>
      </c>
      <c r="E3190" s="1" t="s">
        <v>4616</v>
      </c>
      <c r="F3190" s="1" t="s">
        <v>4614</v>
      </c>
      <c r="G3190" s="1" t="s">
        <v>4605</v>
      </c>
      <c r="H3190" s="1" t="str">
        <f>VLOOKUP(F3190,城市对照表!$B:$C,2,0)</f>
        <v>宁波</v>
      </c>
      <c r="I3190" s="1" t="s">
        <v>11713</v>
      </c>
    </row>
    <row r="3191" spans="1:9" x14ac:dyDescent="0.2">
      <c r="A3191" s="1" t="s">
        <v>4603</v>
      </c>
      <c r="B3191" s="1">
        <v>86018388</v>
      </c>
      <c r="C3191" s="1" t="s">
        <v>4729</v>
      </c>
      <c r="D3191" s="1" t="s">
        <v>35</v>
      </c>
      <c r="E3191" s="1" t="s">
        <v>4616</v>
      </c>
      <c r="F3191" s="1" t="s">
        <v>4730</v>
      </c>
      <c r="G3191" s="1" t="s">
        <v>4605</v>
      </c>
      <c r="H3191" s="1" t="str">
        <f>VLOOKUP(F3191,城市对照表!$B:$C,2,0)</f>
        <v>衢州</v>
      </c>
      <c r="I3191" s="1" t="s">
        <v>11713</v>
      </c>
    </row>
    <row r="3192" spans="1:9" x14ac:dyDescent="0.2">
      <c r="A3192" s="1" t="s">
        <v>4603</v>
      </c>
      <c r="B3192" s="1">
        <v>86018389</v>
      </c>
      <c r="C3192" s="1" t="s">
        <v>4731</v>
      </c>
      <c r="D3192" s="1" t="s">
        <v>35</v>
      </c>
      <c r="E3192" s="1" t="s">
        <v>4616</v>
      </c>
      <c r="F3192" s="1" t="s">
        <v>11138</v>
      </c>
      <c r="G3192" s="1" t="s">
        <v>4605</v>
      </c>
      <c r="H3192" s="1" t="str">
        <f>VLOOKUP(F3192,城市对照表!$B:$C,2,0)</f>
        <v>台州</v>
      </c>
      <c r="I3192" s="1" t="s">
        <v>11713</v>
      </c>
    </row>
    <row r="3193" spans="1:9" x14ac:dyDescent="0.2">
      <c r="A3193" s="1" t="s">
        <v>4603</v>
      </c>
      <c r="B3193" s="1">
        <v>86018393</v>
      </c>
      <c r="C3193" s="1" t="s">
        <v>4732</v>
      </c>
      <c r="D3193" s="1" t="s">
        <v>35</v>
      </c>
      <c r="E3193" s="1" t="s">
        <v>4616</v>
      </c>
      <c r="F3193" s="1" t="s">
        <v>4699</v>
      </c>
      <c r="G3193" s="1" t="s">
        <v>4605</v>
      </c>
      <c r="H3193" s="1" t="str">
        <f>VLOOKUP(F3193,城市对照表!$B:$C,2,0)</f>
        <v>舟山</v>
      </c>
      <c r="I3193" s="1" t="s">
        <v>11713</v>
      </c>
    </row>
    <row r="3194" spans="1:9" x14ac:dyDescent="0.2">
      <c r="A3194" s="1" t="s">
        <v>4603</v>
      </c>
      <c r="B3194" s="1">
        <v>86018395</v>
      </c>
      <c r="C3194" s="1" t="s">
        <v>4733</v>
      </c>
      <c r="D3194" s="1" t="s">
        <v>35</v>
      </c>
      <c r="E3194" s="1" t="s">
        <v>4616</v>
      </c>
      <c r="F3194" s="1" t="s">
        <v>11154</v>
      </c>
      <c r="G3194" s="1" t="s">
        <v>4605</v>
      </c>
      <c r="H3194" s="1" t="str">
        <f>VLOOKUP(F3194,城市对照表!$B:$C,2,0)</f>
        <v>嘉兴</v>
      </c>
      <c r="I3194" s="1" t="s">
        <v>11713</v>
      </c>
    </row>
    <row r="3195" spans="1:9" x14ac:dyDescent="0.2">
      <c r="A3195" s="1" t="s">
        <v>4603</v>
      </c>
      <c r="B3195" s="1">
        <v>86018396</v>
      </c>
      <c r="C3195" s="1" t="s">
        <v>4734</v>
      </c>
      <c r="D3195" s="1" t="s">
        <v>35</v>
      </c>
      <c r="E3195" s="1" t="s">
        <v>4616</v>
      </c>
      <c r="F3195" s="1" t="s">
        <v>11146</v>
      </c>
      <c r="G3195" s="1" t="s">
        <v>4605</v>
      </c>
      <c r="H3195" s="1" t="str">
        <f>VLOOKUP(F3195,城市对照表!$B:$C,2,0)</f>
        <v>台州</v>
      </c>
      <c r="I3195" s="1" t="s">
        <v>11713</v>
      </c>
    </row>
    <row r="3196" spans="1:9" x14ac:dyDescent="0.2">
      <c r="A3196" s="1" t="s">
        <v>4603</v>
      </c>
      <c r="B3196" s="1">
        <v>86018397</v>
      </c>
      <c r="C3196" s="1" t="s">
        <v>4735</v>
      </c>
      <c r="D3196" s="1" t="s">
        <v>35</v>
      </c>
      <c r="E3196" s="1" t="s">
        <v>4616</v>
      </c>
      <c r="F3196" s="1" t="s">
        <v>11144</v>
      </c>
      <c r="G3196" s="1" t="s">
        <v>4605</v>
      </c>
      <c r="H3196" s="1" t="str">
        <f>VLOOKUP(F3196,城市对照表!$B:$C,2,0)</f>
        <v>绍兴</v>
      </c>
      <c r="I3196" s="1" t="s">
        <v>11713</v>
      </c>
    </row>
    <row r="3197" spans="1:9" x14ac:dyDescent="0.2">
      <c r="A3197" s="1" t="s">
        <v>4603</v>
      </c>
      <c r="B3197" s="1">
        <v>86018398</v>
      </c>
      <c r="C3197" s="1" t="s">
        <v>4736</v>
      </c>
      <c r="D3197" s="1" t="s">
        <v>35</v>
      </c>
      <c r="E3197" s="1" t="s">
        <v>4616</v>
      </c>
      <c r="F3197" s="1" t="s">
        <v>4614</v>
      </c>
      <c r="G3197" s="1" t="s">
        <v>4605</v>
      </c>
      <c r="H3197" s="1" t="str">
        <f>VLOOKUP(F3197,城市对照表!$B:$C,2,0)</f>
        <v>宁波</v>
      </c>
      <c r="I3197" s="1" t="s">
        <v>11713</v>
      </c>
    </row>
    <row r="3198" spans="1:9" x14ac:dyDescent="0.2">
      <c r="A3198" s="1" t="s">
        <v>4603</v>
      </c>
      <c r="B3198" s="1">
        <v>86018399</v>
      </c>
      <c r="C3198" s="1" t="s">
        <v>4737</v>
      </c>
      <c r="D3198" s="1" t="s">
        <v>35</v>
      </c>
      <c r="E3198" s="1" t="s">
        <v>4616</v>
      </c>
      <c r="F3198" s="1" t="s">
        <v>11141</v>
      </c>
      <c r="G3198" s="1" t="s">
        <v>4605</v>
      </c>
      <c r="H3198" s="1" t="str">
        <f>VLOOKUP(F3198,城市对照表!$B:$C,2,0)</f>
        <v>宁波</v>
      </c>
      <c r="I3198" s="1" t="s">
        <v>11713</v>
      </c>
    </row>
    <row r="3199" spans="1:9" x14ac:dyDescent="0.2">
      <c r="A3199" s="1" t="s">
        <v>4603</v>
      </c>
      <c r="B3199" s="1">
        <v>86018501</v>
      </c>
      <c r="C3199" s="1" t="s">
        <v>4738</v>
      </c>
      <c r="D3199" s="1" t="s">
        <v>35</v>
      </c>
      <c r="E3199" s="1" t="s">
        <v>4616</v>
      </c>
      <c r="F3199" s="1" t="s">
        <v>4603</v>
      </c>
      <c r="G3199" s="1" t="s">
        <v>4605</v>
      </c>
      <c r="H3199" s="1" t="str">
        <f>VLOOKUP(F3199,城市对照表!$B:$C,2,0)</f>
        <v>杭州</v>
      </c>
      <c r="I3199" s="1" t="s">
        <v>11713</v>
      </c>
    </row>
    <row r="3200" spans="1:9" x14ac:dyDescent="0.2">
      <c r="A3200" s="1" t="s">
        <v>4603</v>
      </c>
      <c r="B3200" s="1">
        <v>86018502</v>
      </c>
      <c r="C3200" s="1" t="s">
        <v>4739</v>
      </c>
      <c r="D3200" s="1" t="s">
        <v>35</v>
      </c>
      <c r="E3200" s="1" t="s">
        <v>4616</v>
      </c>
      <c r="F3200" s="1" t="s">
        <v>11155</v>
      </c>
      <c r="G3200" s="1" t="s">
        <v>4605</v>
      </c>
      <c r="H3200" s="1" t="str">
        <f>VLOOKUP(F3200,城市对照表!$B:$C,2,0)</f>
        <v>金华</v>
      </c>
      <c r="I3200" s="1" t="s">
        <v>11713</v>
      </c>
    </row>
    <row r="3201" spans="1:9" x14ac:dyDescent="0.2">
      <c r="A3201" s="1" t="s">
        <v>4603</v>
      </c>
      <c r="B3201" s="1">
        <v>86018504</v>
      </c>
      <c r="C3201" s="1" t="s">
        <v>4740</v>
      </c>
      <c r="D3201" s="1" t="s">
        <v>35</v>
      </c>
      <c r="E3201" s="1" t="s">
        <v>4616</v>
      </c>
      <c r="F3201" s="1" t="s">
        <v>11145</v>
      </c>
      <c r="G3201" s="1" t="s">
        <v>4605</v>
      </c>
      <c r="H3201" s="1" t="str">
        <f>VLOOKUP(F3201,城市对照表!$B:$C,2,0)</f>
        <v>嘉兴</v>
      </c>
      <c r="I3201" s="1" t="s">
        <v>11713</v>
      </c>
    </row>
    <row r="3202" spans="1:9" x14ac:dyDescent="0.2">
      <c r="A3202" s="1" t="s">
        <v>4603</v>
      </c>
      <c r="B3202" s="1">
        <v>86018508</v>
      </c>
      <c r="C3202" s="1" t="s">
        <v>4741</v>
      </c>
      <c r="D3202" s="1" t="s">
        <v>35</v>
      </c>
      <c r="E3202" s="1" t="s">
        <v>4616</v>
      </c>
      <c r="F3202" s="1" t="s">
        <v>4603</v>
      </c>
      <c r="G3202" s="1" t="s">
        <v>4605</v>
      </c>
      <c r="H3202" s="1" t="str">
        <f>VLOOKUP(F3202,城市对照表!$B:$C,2,0)</f>
        <v>杭州</v>
      </c>
      <c r="I3202" s="1" t="s">
        <v>11713</v>
      </c>
    </row>
    <row r="3203" spans="1:9" x14ac:dyDescent="0.2">
      <c r="A3203" s="1" t="s">
        <v>4603</v>
      </c>
      <c r="B3203" s="1">
        <v>86018509</v>
      </c>
      <c r="C3203" s="1" t="s">
        <v>4742</v>
      </c>
      <c r="D3203" s="1" t="s">
        <v>35</v>
      </c>
      <c r="E3203" s="1" t="s">
        <v>4616</v>
      </c>
      <c r="F3203" s="1" t="s">
        <v>4654</v>
      </c>
      <c r="G3203" s="1" t="s">
        <v>4605</v>
      </c>
      <c r="H3203" s="1" t="str">
        <f>VLOOKUP(F3203,城市对照表!$B:$C,2,0)</f>
        <v>金华</v>
      </c>
      <c r="I3203" s="1" t="s">
        <v>11713</v>
      </c>
    </row>
    <row r="3204" spans="1:9" x14ac:dyDescent="0.2">
      <c r="A3204" s="1" t="s">
        <v>4603</v>
      </c>
      <c r="B3204" s="1">
        <v>86018510</v>
      </c>
      <c r="C3204" s="1" t="s">
        <v>4743</v>
      </c>
      <c r="D3204" s="1" t="s">
        <v>35</v>
      </c>
      <c r="E3204" s="1" t="s">
        <v>4616</v>
      </c>
      <c r="F3204" s="1" t="s">
        <v>4603</v>
      </c>
      <c r="G3204" s="1" t="s">
        <v>4605</v>
      </c>
      <c r="H3204" s="1" t="str">
        <f>VLOOKUP(F3204,城市对照表!$B:$C,2,0)</f>
        <v>杭州</v>
      </c>
      <c r="I3204" s="1" t="s">
        <v>11713</v>
      </c>
    </row>
    <row r="3205" spans="1:9" x14ac:dyDescent="0.2">
      <c r="A3205" s="1" t="s">
        <v>4603</v>
      </c>
      <c r="B3205" s="1">
        <v>86018515</v>
      </c>
      <c r="C3205" s="1" t="s">
        <v>4744</v>
      </c>
      <c r="D3205" s="1" t="s">
        <v>35</v>
      </c>
      <c r="E3205" s="1" t="s">
        <v>4616</v>
      </c>
      <c r="F3205" s="1" t="s">
        <v>11156</v>
      </c>
      <c r="G3205" s="1" t="s">
        <v>4605</v>
      </c>
      <c r="H3205" s="1" t="str">
        <f>VLOOKUP(F3205,城市对照表!$B:$C,2,0)</f>
        <v>温州</v>
      </c>
      <c r="I3205" s="1" t="s">
        <v>11713</v>
      </c>
    </row>
    <row r="3206" spans="1:9" x14ac:dyDescent="0.2">
      <c r="A3206" s="1" t="s">
        <v>4603</v>
      </c>
      <c r="B3206" s="1">
        <v>86018516</v>
      </c>
      <c r="C3206" s="1" t="s">
        <v>4745</v>
      </c>
      <c r="D3206" s="1" t="s">
        <v>35</v>
      </c>
      <c r="E3206" s="1" t="s">
        <v>4616</v>
      </c>
      <c r="F3206" s="1" t="s">
        <v>4607</v>
      </c>
      <c r="G3206" s="1" t="s">
        <v>4605</v>
      </c>
      <c r="H3206" s="1" t="str">
        <f>VLOOKUP(F3206,城市对照表!$B:$C,2,0)</f>
        <v>绍兴</v>
      </c>
      <c r="I3206" s="1" t="s">
        <v>11713</v>
      </c>
    </row>
    <row r="3207" spans="1:9" x14ac:dyDescent="0.2">
      <c r="A3207" s="1" t="s">
        <v>4603</v>
      </c>
      <c r="B3207" s="1">
        <v>86018517</v>
      </c>
      <c r="C3207" s="1" t="s">
        <v>4746</v>
      </c>
      <c r="D3207" s="1" t="s">
        <v>35</v>
      </c>
      <c r="E3207" s="1" t="s">
        <v>4616</v>
      </c>
      <c r="F3207" s="1" t="s">
        <v>4614</v>
      </c>
      <c r="G3207" s="1" t="s">
        <v>4605</v>
      </c>
      <c r="H3207" s="1" t="str">
        <f>VLOOKUP(F3207,城市对照表!$B:$C,2,0)</f>
        <v>宁波</v>
      </c>
      <c r="I3207" s="1" t="s">
        <v>11713</v>
      </c>
    </row>
    <row r="3208" spans="1:9" x14ac:dyDescent="0.2">
      <c r="A3208" s="1" t="s">
        <v>4603</v>
      </c>
      <c r="B3208" s="1">
        <v>86018518</v>
      </c>
      <c r="C3208" s="1" t="s">
        <v>4747</v>
      </c>
      <c r="D3208" s="1" t="s">
        <v>35</v>
      </c>
      <c r="E3208" s="1" t="s">
        <v>4616</v>
      </c>
      <c r="F3208" s="1" t="s">
        <v>11135</v>
      </c>
      <c r="G3208" s="1" t="s">
        <v>4605</v>
      </c>
      <c r="H3208" s="1" t="str">
        <f>VLOOKUP(F3208,城市对照表!$B:$C,2,0)</f>
        <v>金华</v>
      </c>
      <c r="I3208" s="1" t="s">
        <v>11713</v>
      </c>
    </row>
    <row r="3209" spans="1:9" x14ac:dyDescent="0.2">
      <c r="A3209" s="1" t="s">
        <v>4603</v>
      </c>
      <c r="B3209" s="1">
        <v>86018519</v>
      </c>
      <c r="C3209" s="1" t="s">
        <v>4748</v>
      </c>
      <c r="D3209" s="1" t="s">
        <v>35</v>
      </c>
      <c r="E3209" s="1" t="s">
        <v>4616</v>
      </c>
      <c r="F3209" s="1" t="s">
        <v>11135</v>
      </c>
      <c r="G3209" s="1" t="s">
        <v>4605</v>
      </c>
      <c r="H3209" s="1" t="str">
        <f>VLOOKUP(F3209,城市对照表!$B:$C,2,0)</f>
        <v>金华</v>
      </c>
      <c r="I3209" s="1" t="s">
        <v>11713</v>
      </c>
    </row>
    <row r="3210" spans="1:9" x14ac:dyDescent="0.2">
      <c r="A3210" s="1" t="s">
        <v>4603</v>
      </c>
      <c r="B3210" s="1">
        <v>86018521</v>
      </c>
      <c r="C3210" s="1" t="s">
        <v>4749</v>
      </c>
      <c r="D3210" s="1" t="s">
        <v>35</v>
      </c>
      <c r="E3210" s="1" t="s">
        <v>4616</v>
      </c>
      <c r="F3210" s="1" t="s">
        <v>4614</v>
      </c>
      <c r="G3210" s="1" t="s">
        <v>4605</v>
      </c>
      <c r="H3210" s="1" t="str">
        <f>VLOOKUP(F3210,城市对照表!$B:$C,2,0)</f>
        <v>宁波</v>
      </c>
      <c r="I3210" s="1" t="s">
        <v>11713</v>
      </c>
    </row>
    <row r="3211" spans="1:9" x14ac:dyDescent="0.2">
      <c r="A3211" s="1" t="s">
        <v>4603</v>
      </c>
      <c r="B3211" s="1">
        <v>86018522</v>
      </c>
      <c r="C3211" s="1" t="s">
        <v>4750</v>
      </c>
      <c r="D3211" s="1" t="s">
        <v>35</v>
      </c>
      <c r="E3211" s="1" t="s">
        <v>4616</v>
      </c>
      <c r="F3211" s="1" t="s">
        <v>4685</v>
      </c>
      <c r="G3211" s="1" t="s">
        <v>4605</v>
      </c>
      <c r="H3211" s="1" t="str">
        <f>VLOOKUP(F3211,城市对照表!$B:$C,2,0)</f>
        <v>湖州</v>
      </c>
      <c r="I3211" s="1" t="s">
        <v>11713</v>
      </c>
    </row>
    <row r="3212" spans="1:9" x14ac:dyDescent="0.2">
      <c r="A3212" s="1" t="s">
        <v>4603</v>
      </c>
      <c r="B3212" s="1">
        <v>86018523</v>
      </c>
      <c r="C3212" s="1" t="s">
        <v>4751</v>
      </c>
      <c r="D3212" s="1" t="s">
        <v>35</v>
      </c>
      <c r="E3212" s="1" t="s">
        <v>4616</v>
      </c>
      <c r="F3212" s="1" t="s">
        <v>11146</v>
      </c>
      <c r="G3212" s="1" t="s">
        <v>4605</v>
      </c>
      <c r="H3212" s="1" t="str">
        <f>VLOOKUP(F3212,城市对照表!$B:$C,2,0)</f>
        <v>台州</v>
      </c>
      <c r="I3212" s="1" t="s">
        <v>11713</v>
      </c>
    </row>
    <row r="3213" spans="1:9" x14ac:dyDescent="0.2">
      <c r="A3213" s="1" t="s">
        <v>4603</v>
      </c>
      <c r="B3213" s="1">
        <v>86018524</v>
      </c>
      <c r="C3213" s="1" t="s">
        <v>4752</v>
      </c>
      <c r="D3213" s="1" t="s">
        <v>35</v>
      </c>
      <c r="E3213" s="1" t="s">
        <v>4616</v>
      </c>
      <c r="F3213" s="1" t="s">
        <v>11138</v>
      </c>
      <c r="G3213" s="1" t="s">
        <v>4605</v>
      </c>
      <c r="H3213" s="1" t="str">
        <f>VLOOKUP(F3213,城市对照表!$B:$C,2,0)</f>
        <v>台州</v>
      </c>
      <c r="I3213" s="1" t="s">
        <v>11713</v>
      </c>
    </row>
    <row r="3214" spans="1:9" x14ac:dyDescent="0.2">
      <c r="A3214" s="1" t="s">
        <v>4603</v>
      </c>
      <c r="B3214" s="1">
        <v>86018525</v>
      </c>
      <c r="C3214" s="1" t="s">
        <v>4753</v>
      </c>
      <c r="D3214" s="1" t="s">
        <v>35</v>
      </c>
      <c r="E3214" s="1" t="s">
        <v>4616</v>
      </c>
      <c r="F3214" s="1" t="s">
        <v>11157</v>
      </c>
      <c r="G3214" s="1" t="s">
        <v>4605</v>
      </c>
      <c r="H3214" s="1" t="str">
        <f>VLOOKUP(F3214,城市对照表!$B:$C,2,0)</f>
        <v>温州</v>
      </c>
      <c r="I3214" s="1" t="s">
        <v>11713</v>
      </c>
    </row>
    <row r="3215" spans="1:9" x14ac:dyDescent="0.2">
      <c r="A3215" s="1" t="s">
        <v>4603</v>
      </c>
      <c r="B3215" s="1">
        <v>86018526</v>
      </c>
      <c r="C3215" s="1" t="s">
        <v>4754</v>
      </c>
      <c r="D3215" s="1" t="s">
        <v>35</v>
      </c>
      <c r="E3215" s="1" t="s">
        <v>4616</v>
      </c>
      <c r="F3215" s="1" t="s">
        <v>4603</v>
      </c>
      <c r="G3215" s="1" t="s">
        <v>4605</v>
      </c>
      <c r="H3215" s="1" t="str">
        <f>VLOOKUP(F3215,城市对照表!$B:$C,2,0)</f>
        <v>杭州</v>
      </c>
      <c r="I3215" s="1" t="s">
        <v>11713</v>
      </c>
    </row>
    <row r="3216" spans="1:9" x14ac:dyDescent="0.2">
      <c r="A3216" s="1" t="s">
        <v>4603</v>
      </c>
      <c r="B3216" s="1">
        <v>86018528</v>
      </c>
      <c r="C3216" s="1" t="s">
        <v>4755</v>
      </c>
      <c r="D3216" s="1" t="s">
        <v>35</v>
      </c>
      <c r="E3216" s="1" t="s">
        <v>4616</v>
      </c>
      <c r="F3216" s="1" t="s">
        <v>4614</v>
      </c>
      <c r="G3216" s="1" t="s">
        <v>4605</v>
      </c>
      <c r="H3216" s="1" t="str">
        <f>VLOOKUP(F3216,城市对照表!$B:$C,2,0)</f>
        <v>宁波</v>
      </c>
      <c r="I3216" s="1" t="s">
        <v>11713</v>
      </c>
    </row>
    <row r="3217" spans="1:9" x14ac:dyDescent="0.2">
      <c r="A3217" s="1" t="s">
        <v>4603</v>
      </c>
      <c r="B3217" s="1">
        <v>86018529</v>
      </c>
      <c r="C3217" s="1" t="s">
        <v>4756</v>
      </c>
      <c r="D3217" s="1" t="s">
        <v>35</v>
      </c>
      <c r="E3217" s="1" t="s">
        <v>4616</v>
      </c>
      <c r="F3217" s="1" t="s">
        <v>11141</v>
      </c>
      <c r="G3217" s="1" t="s">
        <v>4605</v>
      </c>
      <c r="H3217" s="1" t="str">
        <f>VLOOKUP(F3217,城市对照表!$B:$C,2,0)</f>
        <v>宁波</v>
      </c>
      <c r="I3217" s="1" t="s">
        <v>11713</v>
      </c>
    </row>
    <row r="3218" spans="1:9" x14ac:dyDescent="0.2">
      <c r="A3218" s="1" t="s">
        <v>4603</v>
      </c>
      <c r="B3218" s="1">
        <v>86018534</v>
      </c>
      <c r="C3218" s="1" t="s">
        <v>4757</v>
      </c>
      <c r="D3218" s="1" t="s">
        <v>35</v>
      </c>
      <c r="E3218" s="1" t="s">
        <v>4616</v>
      </c>
      <c r="F3218" s="1" t="s">
        <v>4603</v>
      </c>
      <c r="G3218" s="1" t="s">
        <v>4605</v>
      </c>
      <c r="H3218" s="1" t="str">
        <f>VLOOKUP(F3218,城市对照表!$B:$C,2,0)</f>
        <v>杭州</v>
      </c>
      <c r="I3218" s="1" t="s">
        <v>11713</v>
      </c>
    </row>
    <row r="3219" spans="1:9" x14ac:dyDescent="0.2">
      <c r="A3219" s="1" t="s">
        <v>4603</v>
      </c>
      <c r="B3219" s="1">
        <v>86018535</v>
      </c>
      <c r="C3219" s="1" t="s">
        <v>4758</v>
      </c>
      <c r="D3219" s="1" t="s">
        <v>35</v>
      </c>
      <c r="E3219" s="1" t="s">
        <v>4616</v>
      </c>
      <c r="F3219" s="1" t="s">
        <v>4654</v>
      </c>
      <c r="G3219" s="1" t="s">
        <v>4605</v>
      </c>
      <c r="H3219" s="1" t="str">
        <f>VLOOKUP(F3219,城市对照表!$B:$C,2,0)</f>
        <v>金华</v>
      </c>
      <c r="I3219" s="1" t="s">
        <v>11713</v>
      </c>
    </row>
    <row r="3220" spans="1:9" x14ac:dyDescent="0.2">
      <c r="A3220" s="1" t="s">
        <v>4603</v>
      </c>
      <c r="B3220" s="1">
        <v>86018550</v>
      </c>
      <c r="C3220" s="1" t="s">
        <v>4759</v>
      </c>
      <c r="D3220" s="1" t="s">
        <v>35</v>
      </c>
      <c r="E3220" s="1" t="s">
        <v>4616</v>
      </c>
      <c r="F3220" s="1" t="s">
        <v>4603</v>
      </c>
      <c r="G3220" s="1" t="s">
        <v>4605</v>
      </c>
      <c r="H3220" s="1" t="str">
        <f>VLOOKUP(F3220,城市对照表!$B:$C,2,0)</f>
        <v>杭州</v>
      </c>
      <c r="I3220" s="1" t="s">
        <v>11713</v>
      </c>
    </row>
    <row r="3221" spans="1:9" x14ac:dyDescent="0.2">
      <c r="A3221" s="1" t="s">
        <v>4603</v>
      </c>
      <c r="B3221" s="1">
        <v>86018553</v>
      </c>
      <c r="C3221" s="1" t="s">
        <v>4760</v>
      </c>
      <c r="D3221" s="1" t="s">
        <v>35</v>
      </c>
      <c r="E3221" s="1" t="s">
        <v>4616</v>
      </c>
      <c r="F3221" s="1" t="s">
        <v>11156</v>
      </c>
      <c r="G3221" s="1" t="s">
        <v>4605</v>
      </c>
      <c r="H3221" s="1" t="str">
        <f>VLOOKUP(F3221,城市对照表!$B:$C,2,0)</f>
        <v>温州</v>
      </c>
      <c r="I3221" s="1" t="s">
        <v>11713</v>
      </c>
    </row>
    <row r="3222" spans="1:9" x14ac:dyDescent="0.2">
      <c r="A3222" s="1" t="s">
        <v>4603</v>
      </c>
      <c r="B3222" s="1">
        <v>86018554</v>
      </c>
      <c r="C3222" s="1" t="s">
        <v>4761</v>
      </c>
      <c r="D3222" s="1" t="s">
        <v>35</v>
      </c>
      <c r="E3222" s="1" t="s">
        <v>4616</v>
      </c>
      <c r="F3222" s="1" t="s">
        <v>4641</v>
      </c>
      <c r="G3222" s="1" t="s">
        <v>4605</v>
      </c>
      <c r="H3222" s="1" t="str">
        <f>VLOOKUP(F3222,城市对照表!$B:$C,2,0)</f>
        <v>温州</v>
      </c>
      <c r="I3222" s="1" t="s">
        <v>11713</v>
      </c>
    </row>
    <row r="3223" spans="1:9" x14ac:dyDescent="0.2">
      <c r="A3223" s="1" t="s">
        <v>4603</v>
      </c>
      <c r="B3223" s="1">
        <v>86018559</v>
      </c>
      <c r="C3223" s="1" t="s">
        <v>4762</v>
      </c>
      <c r="D3223" s="1" t="s">
        <v>35</v>
      </c>
      <c r="E3223" s="1" t="s">
        <v>4616</v>
      </c>
      <c r="F3223" s="1" t="s">
        <v>4603</v>
      </c>
      <c r="G3223" s="1" t="s">
        <v>4605</v>
      </c>
      <c r="H3223" s="1" t="str">
        <f>VLOOKUP(F3223,城市对照表!$B:$C,2,0)</f>
        <v>杭州</v>
      </c>
      <c r="I3223" s="1" t="s">
        <v>11713</v>
      </c>
    </row>
    <row r="3224" spans="1:9" x14ac:dyDescent="0.2">
      <c r="A3224" s="1" t="s">
        <v>4603</v>
      </c>
      <c r="B3224" s="1">
        <v>86018563</v>
      </c>
      <c r="C3224" s="1" t="s">
        <v>4763</v>
      </c>
      <c r="D3224" s="1" t="s">
        <v>35</v>
      </c>
      <c r="E3224" s="1" t="s">
        <v>4616</v>
      </c>
      <c r="F3224" s="1" t="s">
        <v>4603</v>
      </c>
      <c r="G3224" s="1" t="s">
        <v>4605</v>
      </c>
      <c r="H3224" s="1" t="str">
        <f>VLOOKUP(F3224,城市对照表!$B:$C,2,0)</f>
        <v>杭州</v>
      </c>
      <c r="I3224" s="1" t="s">
        <v>11713</v>
      </c>
    </row>
    <row r="3225" spans="1:9" x14ac:dyDescent="0.2">
      <c r="A3225" s="1" t="s">
        <v>4603</v>
      </c>
      <c r="B3225" s="1">
        <v>86018565</v>
      </c>
      <c r="C3225" s="1" t="s">
        <v>4764</v>
      </c>
      <c r="D3225" s="1" t="s">
        <v>35</v>
      </c>
      <c r="E3225" s="1" t="s">
        <v>4616</v>
      </c>
      <c r="F3225" s="1" t="s">
        <v>11140</v>
      </c>
      <c r="G3225" s="1" t="s">
        <v>4605</v>
      </c>
      <c r="H3225" s="1" t="str">
        <f>VLOOKUP(F3225,城市对照表!$B:$C,2,0)</f>
        <v>杭州</v>
      </c>
      <c r="I3225" s="1" t="s">
        <v>11713</v>
      </c>
    </row>
    <row r="3226" spans="1:9" x14ac:dyDescent="0.2">
      <c r="A3226" s="1" t="s">
        <v>4603</v>
      </c>
      <c r="B3226" s="1">
        <v>86018571</v>
      </c>
      <c r="C3226" s="1" t="s">
        <v>4765</v>
      </c>
      <c r="D3226" s="1" t="s">
        <v>35</v>
      </c>
      <c r="E3226" s="1" t="s">
        <v>4616</v>
      </c>
      <c r="F3226" s="1" t="s">
        <v>4603</v>
      </c>
      <c r="G3226" s="1" t="s">
        <v>4605</v>
      </c>
      <c r="H3226" s="1" t="str">
        <f>VLOOKUP(F3226,城市对照表!$B:$C,2,0)</f>
        <v>杭州</v>
      </c>
      <c r="I3226" s="1" t="s">
        <v>11713</v>
      </c>
    </row>
    <row r="3227" spans="1:9" x14ac:dyDescent="0.2">
      <c r="A3227" s="1" t="s">
        <v>4603</v>
      </c>
      <c r="B3227" s="1">
        <v>86018576</v>
      </c>
      <c r="C3227" s="1" t="s">
        <v>4766</v>
      </c>
      <c r="D3227" s="1" t="s">
        <v>35</v>
      </c>
      <c r="E3227" s="1" t="s">
        <v>4616</v>
      </c>
      <c r="F3227" s="1" t="s">
        <v>11158</v>
      </c>
      <c r="G3227" s="1" t="s">
        <v>4605</v>
      </c>
      <c r="H3227" s="1" t="str">
        <f>VLOOKUP(F3227,城市对照表!$B:$C,2,0)</f>
        <v>绍兴</v>
      </c>
      <c r="I3227" s="1" t="s">
        <v>11713</v>
      </c>
    </row>
    <row r="3228" spans="1:9" x14ac:dyDescent="0.2">
      <c r="A3228" s="1" t="s">
        <v>4603</v>
      </c>
      <c r="B3228" s="1">
        <v>86018577</v>
      </c>
      <c r="C3228" s="1" t="s">
        <v>4767</v>
      </c>
      <c r="D3228" s="1" t="s">
        <v>35</v>
      </c>
      <c r="E3228" s="1" t="s">
        <v>4616</v>
      </c>
      <c r="F3228" s="1" t="s">
        <v>4607</v>
      </c>
      <c r="G3228" s="1" t="s">
        <v>4605</v>
      </c>
      <c r="H3228" s="1" t="str">
        <f>VLOOKUP(F3228,城市对照表!$B:$C,2,0)</f>
        <v>绍兴</v>
      </c>
      <c r="I3228" s="1" t="s">
        <v>11713</v>
      </c>
    </row>
    <row r="3229" spans="1:9" x14ac:dyDescent="0.2">
      <c r="A3229" s="1" t="s">
        <v>4603</v>
      </c>
      <c r="B3229" s="1">
        <v>86018579</v>
      </c>
      <c r="C3229" s="1" t="s">
        <v>4768</v>
      </c>
      <c r="D3229" s="1" t="s">
        <v>35</v>
      </c>
      <c r="E3229" s="1" t="s">
        <v>4616</v>
      </c>
      <c r="F3229" s="1" t="s">
        <v>11140</v>
      </c>
      <c r="G3229" s="1" t="s">
        <v>4605</v>
      </c>
      <c r="H3229" s="1" t="str">
        <f>VLOOKUP(F3229,城市对照表!$B:$C,2,0)</f>
        <v>杭州</v>
      </c>
      <c r="I3229" s="1" t="s">
        <v>11713</v>
      </c>
    </row>
    <row r="3230" spans="1:9" x14ac:dyDescent="0.2">
      <c r="A3230" s="1" t="s">
        <v>4603</v>
      </c>
      <c r="B3230" s="1">
        <v>86018581</v>
      </c>
      <c r="C3230" s="1" t="s">
        <v>4769</v>
      </c>
      <c r="D3230" s="1" t="s">
        <v>35</v>
      </c>
      <c r="E3230" s="1" t="s">
        <v>4616</v>
      </c>
      <c r="F3230" s="1" t="s">
        <v>4614</v>
      </c>
      <c r="G3230" s="1" t="s">
        <v>4605</v>
      </c>
      <c r="H3230" s="1" t="str">
        <f>VLOOKUP(F3230,城市对照表!$B:$C,2,0)</f>
        <v>宁波</v>
      </c>
      <c r="I3230" s="1" t="s">
        <v>11713</v>
      </c>
    </row>
    <row r="3231" spans="1:9" x14ac:dyDescent="0.2">
      <c r="A3231" s="1" t="s">
        <v>4603</v>
      </c>
      <c r="B3231" s="1">
        <v>86018582</v>
      </c>
      <c r="C3231" s="1" t="s">
        <v>4770</v>
      </c>
      <c r="D3231" s="1" t="s">
        <v>35</v>
      </c>
      <c r="E3231" s="1" t="s">
        <v>4616</v>
      </c>
      <c r="F3231" s="1" t="s">
        <v>11159</v>
      </c>
      <c r="G3231" s="1" t="s">
        <v>4605</v>
      </c>
      <c r="H3231" s="1" t="str">
        <f>VLOOKUP(F3231,城市对照表!$B:$C,2,0)</f>
        <v>湖州</v>
      </c>
      <c r="I3231" s="1" t="s">
        <v>11713</v>
      </c>
    </row>
    <row r="3232" spans="1:9" x14ac:dyDescent="0.2">
      <c r="A3232" s="1" t="s">
        <v>4603</v>
      </c>
      <c r="B3232" s="1">
        <v>86018583</v>
      </c>
      <c r="C3232" s="1" t="s">
        <v>4771</v>
      </c>
      <c r="D3232" s="1" t="s">
        <v>35</v>
      </c>
      <c r="E3232" s="1" t="s">
        <v>4616</v>
      </c>
      <c r="F3232" s="1" t="s">
        <v>11142</v>
      </c>
      <c r="G3232" s="1" t="s">
        <v>4605</v>
      </c>
      <c r="H3232" s="1" t="str">
        <f>VLOOKUP(F3232,城市对照表!$B:$C,2,0)</f>
        <v>宁波</v>
      </c>
      <c r="I3232" s="1" t="s">
        <v>11713</v>
      </c>
    </row>
    <row r="3233" spans="1:9" x14ac:dyDescent="0.2">
      <c r="A3233" s="1" t="s">
        <v>4603</v>
      </c>
      <c r="B3233" s="1">
        <v>12360632</v>
      </c>
      <c r="C3233" s="1" t="s">
        <v>4772</v>
      </c>
      <c r="D3233" s="1" t="s">
        <v>35</v>
      </c>
      <c r="E3233" s="1" t="s">
        <v>4773</v>
      </c>
      <c r="F3233" s="1" t="s">
        <v>4603</v>
      </c>
      <c r="G3233" s="1" t="s">
        <v>4605</v>
      </c>
      <c r="H3233" s="1" t="str">
        <f>VLOOKUP(F3233,城市对照表!$B:$C,2,0)</f>
        <v>杭州</v>
      </c>
      <c r="I3233" s="1" t="s">
        <v>11713</v>
      </c>
    </row>
    <row r="3234" spans="1:9" x14ac:dyDescent="0.2">
      <c r="A3234" s="1" t="s">
        <v>4603</v>
      </c>
      <c r="B3234" s="1">
        <v>80061001</v>
      </c>
      <c r="C3234" s="1" t="s">
        <v>4774</v>
      </c>
      <c r="D3234" s="1" t="s">
        <v>8</v>
      </c>
      <c r="E3234" s="1" t="s">
        <v>4775</v>
      </c>
      <c r="F3234" s="1" t="s">
        <v>11135</v>
      </c>
      <c r="G3234" s="1" t="s">
        <v>4605</v>
      </c>
      <c r="H3234" s="1" t="str">
        <f>VLOOKUP(F3234,城市对照表!$B:$C,2,0)</f>
        <v>金华</v>
      </c>
      <c r="I3234" s="1" t="s">
        <v>11713</v>
      </c>
    </row>
    <row r="3235" spans="1:9" x14ac:dyDescent="0.2">
      <c r="A3235" s="1" t="s">
        <v>4603</v>
      </c>
      <c r="B3235" s="1">
        <v>80061003</v>
      </c>
      <c r="C3235" s="1" t="s">
        <v>4776</v>
      </c>
      <c r="D3235" s="1" t="s">
        <v>8</v>
      </c>
      <c r="E3235" s="1" t="s">
        <v>4775</v>
      </c>
      <c r="F3235" s="1" t="s">
        <v>4635</v>
      </c>
      <c r="G3235" s="1" t="s">
        <v>4605</v>
      </c>
      <c r="H3235" s="1" t="str">
        <f>VLOOKUP(F3235,城市对照表!$B:$C,2,0)</f>
        <v>嘉兴</v>
      </c>
      <c r="I3235" s="1" t="s">
        <v>11713</v>
      </c>
    </row>
    <row r="3236" spans="1:9" x14ac:dyDescent="0.2">
      <c r="A3236" s="1" t="s">
        <v>4603</v>
      </c>
      <c r="B3236" s="1">
        <v>80061004</v>
      </c>
      <c r="C3236" s="1" t="s">
        <v>4777</v>
      </c>
      <c r="D3236" s="1" t="s">
        <v>8</v>
      </c>
      <c r="E3236" s="1" t="s">
        <v>4775</v>
      </c>
      <c r="F3236" s="1" t="s">
        <v>4614</v>
      </c>
      <c r="G3236" s="1" t="s">
        <v>4605</v>
      </c>
      <c r="H3236" s="1" t="str">
        <f>VLOOKUP(F3236,城市对照表!$B:$C,2,0)</f>
        <v>宁波</v>
      </c>
      <c r="I3236" s="1" t="s">
        <v>11713</v>
      </c>
    </row>
    <row r="3237" spans="1:9" x14ac:dyDescent="0.2">
      <c r="A3237" s="1" t="s">
        <v>4603</v>
      </c>
      <c r="B3237" s="1">
        <v>80061005</v>
      </c>
      <c r="C3237" s="1" t="s">
        <v>4778</v>
      </c>
      <c r="D3237" s="1" t="s">
        <v>8</v>
      </c>
      <c r="E3237" s="1" t="s">
        <v>4775</v>
      </c>
      <c r="F3237" s="1" t="s">
        <v>11160</v>
      </c>
      <c r="G3237" s="1" t="s">
        <v>4605</v>
      </c>
      <c r="H3237" s="1" t="str">
        <f>VLOOKUP(F3237,城市对照表!$B:$C,2,0)</f>
        <v>金华</v>
      </c>
      <c r="I3237" s="1" t="s">
        <v>11713</v>
      </c>
    </row>
    <row r="3238" spans="1:9" x14ac:dyDescent="0.2">
      <c r="A3238" s="1" t="s">
        <v>4603</v>
      </c>
      <c r="B3238" s="1">
        <v>80061006</v>
      </c>
      <c r="C3238" s="1" t="s">
        <v>4779</v>
      </c>
      <c r="D3238" s="1" t="s">
        <v>8</v>
      </c>
      <c r="E3238" s="1" t="s">
        <v>4775</v>
      </c>
      <c r="F3238" s="1" t="s">
        <v>4641</v>
      </c>
      <c r="G3238" s="1" t="s">
        <v>4605</v>
      </c>
      <c r="H3238" s="1" t="str">
        <f>VLOOKUP(F3238,城市对照表!$B:$C,2,0)</f>
        <v>温州</v>
      </c>
      <c r="I3238" s="1" t="s">
        <v>11713</v>
      </c>
    </row>
    <row r="3239" spans="1:9" x14ac:dyDescent="0.2">
      <c r="A3239" s="1" t="s">
        <v>4603</v>
      </c>
      <c r="B3239" s="1">
        <v>80061008</v>
      </c>
      <c r="C3239" s="1" t="s">
        <v>4780</v>
      </c>
      <c r="D3239" s="1" t="s">
        <v>8</v>
      </c>
      <c r="E3239" s="1" t="s">
        <v>4775</v>
      </c>
      <c r="F3239" s="1" t="s">
        <v>4614</v>
      </c>
      <c r="G3239" s="1" t="s">
        <v>4605</v>
      </c>
      <c r="H3239" s="1" t="str">
        <f>VLOOKUP(F3239,城市对照表!$B:$C,2,0)</f>
        <v>宁波</v>
      </c>
      <c r="I3239" s="1" t="s">
        <v>11713</v>
      </c>
    </row>
    <row r="3240" spans="1:9" x14ac:dyDescent="0.2">
      <c r="A3240" s="1" t="s">
        <v>4603</v>
      </c>
      <c r="B3240" s="1">
        <v>80061009</v>
      </c>
      <c r="C3240" s="1" t="s">
        <v>4781</v>
      </c>
      <c r="D3240" s="1" t="s">
        <v>8</v>
      </c>
      <c r="E3240" s="1" t="s">
        <v>4775</v>
      </c>
      <c r="F3240" s="1" t="s">
        <v>11161</v>
      </c>
      <c r="G3240" s="1" t="s">
        <v>4605</v>
      </c>
      <c r="H3240" s="1" t="str">
        <f>VLOOKUP(F3240,城市对照表!$B:$C,2,0)</f>
        <v>宁波</v>
      </c>
      <c r="I3240" s="1" t="s">
        <v>11713</v>
      </c>
    </row>
    <row r="3241" spans="1:9" x14ac:dyDescent="0.2">
      <c r="A3241" s="1" t="s">
        <v>4603</v>
      </c>
      <c r="B3241" s="1">
        <v>80061010</v>
      </c>
      <c r="C3241" s="1" t="s">
        <v>4782</v>
      </c>
      <c r="D3241" s="1" t="s">
        <v>8</v>
      </c>
      <c r="E3241" s="1" t="s">
        <v>4775</v>
      </c>
      <c r="F3241" s="1" t="s">
        <v>4603</v>
      </c>
      <c r="G3241" s="1" t="s">
        <v>4605</v>
      </c>
      <c r="H3241" s="1" t="str">
        <f>VLOOKUP(F3241,城市对照表!$B:$C,2,0)</f>
        <v>杭州</v>
      </c>
      <c r="I3241" s="1" t="s">
        <v>11713</v>
      </c>
    </row>
    <row r="3242" spans="1:9" x14ac:dyDescent="0.2">
      <c r="A3242" s="1" t="s">
        <v>4603</v>
      </c>
      <c r="B3242" s="1">
        <v>80061011</v>
      </c>
      <c r="C3242" s="1" t="s">
        <v>4783</v>
      </c>
      <c r="D3242" s="1" t="s">
        <v>8</v>
      </c>
      <c r="E3242" s="1" t="s">
        <v>4775</v>
      </c>
      <c r="F3242" s="1" t="s">
        <v>4603</v>
      </c>
      <c r="G3242" s="1" t="s">
        <v>4605</v>
      </c>
      <c r="H3242" s="1" t="str">
        <f>VLOOKUP(F3242,城市对照表!$B:$C,2,0)</f>
        <v>杭州</v>
      </c>
      <c r="I3242" s="1" t="s">
        <v>11713</v>
      </c>
    </row>
    <row r="3243" spans="1:9" x14ac:dyDescent="0.2">
      <c r="A3243" s="1" t="s">
        <v>4603</v>
      </c>
      <c r="B3243" s="1">
        <v>80061012</v>
      </c>
      <c r="C3243" s="1" t="s">
        <v>4784</v>
      </c>
      <c r="D3243" s="1" t="s">
        <v>8</v>
      </c>
      <c r="E3243" s="1" t="s">
        <v>4775</v>
      </c>
      <c r="F3243" s="1" t="s">
        <v>4603</v>
      </c>
      <c r="G3243" s="1" t="s">
        <v>4605</v>
      </c>
      <c r="H3243" s="1" t="str">
        <f>VLOOKUP(F3243,城市对照表!$B:$C,2,0)</f>
        <v>杭州</v>
      </c>
      <c r="I3243" s="1" t="s">
        <v>11713</v>
      </c>
    </row>
    <row r="3244" spans="1:9" x14ac:dyDescent="0.2">
      <c r="A3244" s="1" t="s">
        <v>4603</v>
      </c>
      <c r="B3244" s="1">
        <v>80061013</v>
      </c>
      <c r="C3244" s="1" t="s">
        <v>4785</v>
      </c>
      <c r="D3244" s="1" t="s">
        <v>8</v>
      </c>
      <c r="E3244" s="1" t="s">
        <v>4775</v>
      </c>
      <c r="F3244" s="1" t="s">
        <v>4603</v>
      </c>
      <c r="G3244" s="1" t="s">
        <v>4605</v>
      </c>
      <c r="H3244" s="1" t="str">
        <f>VLOOKUP(F3244,城市对照表!$B:$C,2,0)</f>
        <v>杭州</v>
      </c>
      <c r="I3244" s="1" t="s">
        <v>11713</v>
      </c>
    </row>
    <row r="3245" spans="1:9" x14ac:dyDescent="0.2">
      <c r="A3245" s="1" t="s">
        <v>4603</v>
      </c>
      <c r="B3245" s="1">
        <v>80061014</v>
      </c>
      <c r="C3245" s="1" t="s">
        <v>4786</v>
      </c>
      <c r="D3245" s="1" t="s">
        <v>8</v>
      </c>
      <c r="E3245" s="1" t="s">
        <v>4775</v>
      </c>
      <c r="F3245" s="1" t="s">
        <v>11162</v>
      </c>
      <c r="G3245" s="1" t="s">
        <v>4605</v>
      </c>
      <c r="H3245" s="1" t="str">
        <f>VLOOKUP(F3245,城市对照表!$B:$C,2,0)</f>
        <v>金华</v>
      </c>
      <c r="I3245" s="1" t="s">
        <v>11713</v>
      </c>
    </row>
    <row r="3246" spans="1:9" x14ac:dyDescent="0.2">
      <c r="A3246" s="1" t="s">
        <v>4603</v>
      </c>
      <c r="B3246" s="1">
        <v>80061015</v>
      </c>
      <c r="C3246" s="1" t="s">
        <v>4787</v>
      </c>
      <c r="D3246" s="1" t="s">
        <v>8</v>
      </c>
      <c r="E3246" s="1" t="s">
        <v>4775</v>
      </c>
      <c r="F3246" s="1" t="s">
        <v>11163</v>
      </c>
      <c r="G3246" s="1" t="s">
        <v>4605</v>
      </c>
      <c r="H3246" s="1" t="str">
        <f>VLOOKUP(F3246,城市对照表!$B:$C,2,0)</f>
        <v>宁波</v>
      </c>
      <c r="I3246" s="1" t="s">
        <v>11713</v>
      </c>
    </row>
    <row r="3247" spans="1:9" x14ac:dyDescent="0.2">
      <c r="A3247" s="1" t="s">
        <v>4603</v>
      </c>
      <c r="B3247" s="1">
        <v>80061016</v>
      </c>
      <c r="C3247" s="1" t="s">
        <v>4788</v>
      </c>
      <c r="D3247" s="1" t="s">
        <v>8</v>
      </c>
      <c r="E3247" s="1" t="s">
        <v>4775</v>
      </c>
      <c r="F3247" s="1" t="s">
        <v>4603</v>
      </c>
      <c r="G3247" s="1" t="s">
        <v>4605</v>
      </c>
      <c r="H3247" s="1" t="str">
        <f>VLOOKUP(F3247,城市对照表!$B:$C,2,0)</f>
        <v>杭州</v>
      </c>
      <c r="I3247" s="1" t="s">
        <v>11713</v>
      </c>
    </row>
    <row r="3248" spans="1:9" x14ac:dyDescent="0.2">
      <c r="A3248" s="1" t="s">
        <v>4603</v>
      </c>
      <c r="B3248" s="1">
        <v>80061017</v>
      </c>
      <c r="C3248" s="1" t="s">
        <v>4789</v>
      </c>
      <c r="D3248" s="1" t="s">
        <v>8</v>
      </c>
      <c r="E3248" s="1" t="s">
        <v>4775</v>
      </c>
      <c r="F3248" s="1" t="s">
        <v>4603</v>
      </c>
      <c r="G3248" s="1" t="s">
        <v>4605</v>
      </c>
      <c r="H3248" s="1" t="str">
        <f>VLOOKUP(F3248,城市对照表!$B:$C,2,0)</f>
        <v>杭州</v>
      </c>
      <c r="I3248" s="1" t="s">
        <v>11713</v>
      </c>
    </row>
    <row r="3249" spans="1:9" x14ac:dyDescent="0.2">
      <c r="A3249" s="1" t="s">
        <v>4603</v>
      </c>
      <c r="B3249" s="1">
        <v>80061018</v>
      </c>
      <c r="C3249" s="1" t="s">
        <v>4790</v>
      </c>
      <c r="D3249" s="1" t="s">
        <v>8</v>
      </c>
      <c r="E3249" s="1" t="s">
        <v>4775</v>
      </c>
      <c r="F3249" s="1" t="s">
        <v>4603</v>
      </c>
      <c r="G3249" s="1" t="s">
        <v>4605</v>
      </c>
      <c r="H3249" s="1" t="str">
        <f>VLOOKUP(F3249,城市对照表!$B:$C,2,0)</f>
        <v>杭州</v>
      </c>
      <c r="I3249" s="1" t="s">
        <v>11713</v>
      </c>
    </row>
    <row r="3250" spans="1:9" x14ac:dyDescent="0.2">
      <c r="A3250" s="1" t="s">
        <v>4603</v>
      </c>
      <c r="B3250" s="1">
        <v>80061019</v>
      </c>
      <c r="C3250" s="1" t="s">
        <v>4791</v>
      </c>
      <c r="D3250" s="1" t="s">
        <v>8</v>
      </c>
      <c r="E3250" s="1" t="s">
        <v>4775</v>
      </c>
      <c r="F3250" s="1" t="s">
        <v>4603</v>
      </c>
      <c r="G3250" s="1" t="s">
        <v>4605</v>
      </c>
      <c r="H3250" s="1" t="str">
        <f>VLOOKUP(F3250,城市对照表!$B:$C,2,0)</f>
        <v>杭州</v>
      </c>
      <c r="I3250" s="1" t="s">
        <v>11713</v>
      </c>
    </row>
    <row r="3251" spans="1:9" x14ac:dyDescent="0.2">
      <c r="A3251" s="1" t="s">
        <v>4603</v>
      </c>
      <c r="B3251" s="1">
        <v>80061021</v>
      </c>
      <c r="C3251" s="1" t="s">
        <v>4792</v>
      </c>
      <c r="D3251" s="1" t="s">
        <v>8</v>
      </c>
      <c r="E3251" s="1" t="s">
        <v>4775</v>
      </c>
      <c r="F3251" s="1" t="s">
        <v>4614</v>
      </c>
      <c r="G3251" s="1" t="s">
        <v>4605</v>
      </c>
      <c r="H3251" s="1" t="str">
        <f>VLOOKUP(F3251,城市对照表!$B:$C,2,0)</f>
        <v>宁波</v>
      </c>
      <c r="I3251" s="1" t="s">
        <v>11713</v>
      </c>
    </row>
    <row r="3252" spans="1:9" x14ac:dyDescent="0.2">
      <c r="A3252" s="1" t="s">
        <v>4603</v>
      </c>
      <c r="B3252" s="1">
        <v>80061022</v>
      </c>
      <c r="C3252" s="1" t="s">
        <v>4793</v>
      </c>
      <c r="D3252" s="1" t="s">
        <v>8</v>
      </c>
      <c r="E3252" s="1" t="s">
        <v>4775</v>
      </c>
      <c r="F3252" s="1" t="s">
        <v>11164</v>
      </c>
      <c r="G3252" s="1" t="s">
        <v>4605</v>
      </c>
      <c r="H3252" s="1" t="str">
        <f>VLOOKUP(F3252,城市对照表!$B:$C,2,0)</f>
        <v>温州</v>
      </c>
      <c r="I3252" s="1" t="s">
        <v>11713</v>
      </c>
    </row>
    <row r="3253" spans="1:9" x14ac:dyDescent="0.2">
      <c r="A3253" s="1" t="s">
        <v>4603</v>
      </c>
      <c r="B3253" s="1">
        <v>80061023</v>
      </c>
      <c r="C3253" s="1" t="s">
        <v>4794</v>
      </c>
      <c r="D3253" s="1" t="s">
        <v>8</v>
      </c>
      <c r="E3253" s="1" t="s">
        <v>4775</v>
      </c>
      <c r="F3253" s="1" t="s">
        <v>11165</v>
      </c>
      <c r="G3253" s="1" t="s">
        <v>4605</v>
      </c>
      <c r="H3253" s="1" t="str">
        <f>VLOOKUP(F3253,城市对照表!$B:$C,2,0)</f>
        <v>杭州</v>
      </c>
      <c r="I3253" s="1" t="s">
        <v>11713</v>
      </c>
    </row>
    <row r="3254" spans="1:9" x14ac:dyDescent="0.2">
      <c r="A3254" s="1" t="s">
        <v>4603</v>
      </c>
      <c r="B3254" s="1">
        <v>80061024</v>
      </c>
      <c r="C3254" s="1" t="s">
        <v>4795</v>
      </c>
      <c r="D3254" s="1" t="s">
        <v>8</v>
      </c>
      <c r="E3254" s="1" t="s">
        <v>4775</v>
      </c>
      <c r="F3254" s="1" t="s">
        <v>4603</v>
      </c>
      <c r="G3254" s="1" t="s">
        <v>4605</v>
      </c>
      <c r="H3254" s="1" t="str">
        <f>VLOOKUP(F3254,城市对照表!$B:$C,2,0)</f>
        <v>杭州</v>
      </c>
      <c r="I3254" s="1" t="s">
        <v>11713</v>
      </c>
    </row>
    <row r="3255" spans="1:9" x14ac:dyDescent="0.2">
      <c r="A3255" s="1" t="s">
        <v>4603</v>
      </c>
      <c r="B3255" s="1">
        <v>80061025</v>
      </c>
      <c r="C3255" s="1" t="s">
        <v>4796</v>
      </c>
      <c r="D3255" s="1" t="s">
        <v>8</v>
      </c>
      <c r="E3255" s="1" t="s">
        <v>4775</v>
      </c>
      <c r="F3255" s="1" t="s">
        <v>11143</v>
      </c>
      <c r="G3255" s="1" t="s">
        <v>4605</v>
      </c>
      <c r="H3255" s="1" t="str">
        <f>VLOOKUP(F3255,城市对照表!$B:$C,2,0)</f>
        <v>绍兴</v>
      </c>
      <c r="I3255" s="1" t="s">
        <v>11713</v>
      </c>
    </row>
    <row r="3256" spans="1:9" x14ac:dyDescent="0.2">
      <c r="A3256" s="1" t="s">
        <v>4603</v>
      </c>
      <c r="B3256" s="1">
        <v>80061026</v>
      </c>
      <c r="C3256" s="1" t="s">
        <v>4797</v>
      </c>
      <c r="D3256" s="1" t="s">
        <v>8</v>
      </c>
      <c r="E3256" s="1" t="s">
        <v>4775</v>
      </c>
      <c r="F3256" s="1" t="s">
        <v>4614</v>
      </c>
      <c r="G3256" s="1" t="s">
        <v>4605</v>
      </c>
      <c r="H3256" s="1" t="str">
        <f>VLOOKUP(F3256,城市对照表!$B:$C,2,0)</f>
        <v>宁波</v>
      </c>
      <c r="I3256" s="1" t="s">
        <v>11713</v>
      </c>
    </row>
    <row r="3257" spans="1:9" x14ac:dyDescent="0.2">
      <c r="A3257" s="1" t="s">
        <v>4603</v>
      </c>
      <c r="B3257" s="1">
        <v>80061027</v>
      </c>
      <c r="C3257" s="1" t="s">
        <v>4798</v>
      </c>
      <c r="D3257" s="1" t="s">
        <v>8</v>
      </c>
      <c r="E3257" s="1" t="s">
        <v>4775</v>
      </c>
      <c r="F3257" s="1" t="s">
        <v>4614</v>
      </c>
      <c r="G3257" s="1" t="s">
        <v>4605</v>
      </c>
      <c r="H3257" s="1" t="str">
        <f>VLOOKUP(F3257,城市对照表!$B:$C,2,0)</f>
        <v>宁波</v>
      </c>
      <c r="I3257" s="1" t="s">
        <v>11713</v>
      </c>
    </row>
    <row r="3258" spans="1:9" x14ac:dyDescent="0.2">
      <c r="A3258" s="1" t="s">
        <v>4603</v>
      </c>
      <c r="B3258" s="1">
        <v>80061028</v>
      </c>
      <c r="C3258" s="1" t="s">
        <v>4799</v>
      </c>
      <c r="D3258" s="1" t="s">
        <v>8</v>
      </c>
      <c r="E3258" s="1" t="s">
        <v>4775</v>
      </c>
      <c r="F3258" s="1" t="s">
        <v>11146</v>
      </c>
      <c r="G3258" s="1" t="s">
        <v>4605</v>
      </c>
      <c r="H3258" s="1" t="str">
        <f>VLOOKUP(F3258,城市对照表!$B:$C,2,0)</f>
        <v>台州</v>
      </c>
      <c r="I3258" s="1" t="s">
        <v>11713</v>
      </c>
    </row>
    <row r="3259" spans="1:9" x14ac:dyDescent="0.2">
      <c r="A3259" s="1" t="s">
        <v>4603</v>
      </c>
      <c r="B3259" s="1">
        <v>80061029</v>
      </c>
      <c r="C3259" s="1" t="s">
        <v>4800</v>
      </c>
      <c r="D3259" s="1" t="s">
        <v>8</v>
      </c>
      <c r="E3259" s="1" t="s">
        <v>4775</v>
      </c>
      <c r="F3259" s="1" t="s">
        <v>11166</v>
      </c>
      <c r="G3259" s="1" t="s">
        <v>4605</v>
      </c>
      <c r="H3259" s="1" t="str">
        <f>VLOOKUP(F3259,城市对照表!$B:$C,2,0)</f>
        <v>宁波</v>
      </c>
      <c r="I3259" s="1" t="s">
        <v>11713</v>
      </c>
    </row>
    <row r="3260" spans="1:9" x14ac:dyDescent="0.2">
      <c r="A3260" s="1" t="s">
        <v>4603</v>
      </c>
      <c r="B3260" s="1">
        <v>80061030</v>
      </c>
      <c r="C3260" s="1" t="s">
        <v>4801</v>
      </c>
      <c r="D3260" s="1" t="s">
        <v>8</v>
      </c>
      <c r="E3260" s="1" t="s">
        <v>4775</v>
      </c>
      <c r="F3260" s="1" t="s">
        <v>11138</v>
      </c>
      <c r="G3260" s="1" t="s">
        <v>4605</v>
      </c>
      <c r="H3260" s="1" t="str">
        <f>VLOOKUP(F3260,城市对照表!$B:$C,2,0)</f>
        <v>台州</v>
      </c>
      <c r="I3260" s="1" t="s">
        <v>11713</v>
      </c>
    </row>
    <row r="3261" spans="1:9" x14ac:dyDescent="0.2">
      <c r="A3261" s="1" t="s">
        <v>4603</v>
      </c>
      <c r="B3261" s="1">
        <v>80061031</v>
      </c>
      <c r="C3261" s="1" t="s">
        <v>4802</v>
      </c>
      <c r="D3261" s="1" t="s">
        <v>8</v>
      </c>
      <c r="E3261" s="1" t="s">
        <v>4775</v>
      </c>
      <c r="F3261" s="1" t="s">
        <v>11167</v>
      </c>
      <c r="G3261" s="1" t="s">
        <v>4605</v>
      </c>
      <c r="H3261" s="1" t="str">
        <f>VLOOKUP(F3261,城市对照表!$B:$C,2,0)</f>
        <v>温州</v>
      </c>
      <c r="I3261" s="1" t="s">
        <v>11713</v>
      </c>
    </row>
    <row r="3262" spans="1:9" x14ac:dyDescent="0.2">
      <c r="A3262" s="1" t="s">
        <v>4603</v>
      </c>
      <c r="B3262" s="1">
        <v>80061033</v>
      </c>
      <c r="C3262" s="1" t="s">
        <v>4803</v>
      </c>
      <c r="D3262" s="1" t="s">
        <v>8</v>
      </c>
      <c r="E3262" s="1" t="s">
        <v>4775</v>
      </c>
      <c r="F3262" s="1" t="s">
        <v>11145</v>
      </c>
      <c r="G3262" s="1" t="s">
        <v>4605</v>
      </c>
      <c r="H3262" s="1" t="str">
        <f>VLOOKUP(F3262,城市对照表!$B:$C,2,0)</f>
        <v>嘉兴</v>
      </c>
      <c r="I3262" s="1" t="s">
        <v>11713</v>
      </c>
    </row>
    <row r="3263" spans="1:9" x14ac:dyDescent="0.2">
      <c r="A3263" s="1" t="s">
        <v>4603</v>
      </c>
      <c r="B3263" s="1">
        <v>80061034</v>
      </c>
      <c r="C3263" s="1" t="s">
        <v>4804</v>
      </c>
      <c r="D3263" s="1" t="s">
        <v>8</v>
      </c>
      <c r="E3263" s="1" t="s">
        <v>4775</v>
      </c>
      <c r="F3263" s="1" t="s">
        <v>11144</v>
      </c>
      <c r="G3263" s="1" t="s">
        <v>4605</v>
      </c>
      <c r="H3263" s="1" t="str">
        <f>VLOOKUP(F3263,城市对照表!$B:$C,2,0)</f>
        <v>绍兴</v>
      </c>
      <c r="I3263" s="1" t="s">
        <v>11713</v>
      </c>
    </row>
    <row r="3264" spans="1:9" x14ac:dyDescent="0.2">
      <c r="A3264" s="1" t="s">
        <v>4603</v>
      </c>
      <c r="B3264" s="1">
        <v>80061035</v>
      </c>
      <c r="C3264" s="1" t="s">
        <v>4805</v>
      </c>
      <c r="D3264" s="1" t="s">
        <v>8</v>
      </c>
      <c r="E3264" s="1" t="s">
        <v>4775</v>
      </c>
      <c r="F3264" s="1" t="s">
        <v>11157</v>
      </c>
      <c r="G3264" s="1" t="s">
        <v>4605</v>
      </c>
      <c r="H3264" s="1" t="str">
        <f>VLOOKUP(F3264,城市对照表!$B:$C,2,0)</f>
        <v>温州</v>
      </c>
      <c r="I3264" s="1" t="s">
        <v>11713</v>
      </c>
    </row>
    <row r="3265" spans="1:9" x14ac:dyDescent="0.2">
      <c r="A3265" s="1" t="s">
        <v>4603</v>
      </c>
      <c r="B3265" s="1">
        <v>80061036</v>
      </c>
      <c r="C3265" s="1" t="s">
        <v>4806</v>
      </c>
      <c r="D3265" s="1" t="s">
        <v>8</v>
      </c>
      <c r="E3265" s="1" t="s">
        <v>4775</v>
      </c>
      <c r="F3265" s="1" t="s">
        <v>4614</v>
      </c>
      <c r="G3265" s="1" t="s">
        <v>4605</v>
      </c>
      <c r="H3265" s="1" t="str">
        <f>VLOOKUP(F3265,城市对照表!$B:$C,2,0)</f>
        <v>宁波</v>
      </c>
      <c r="I3265" s="1" t="s">
        <v>11713</v>
      </c>
    </row>
    <row r="3266" spans="1:9" x14ac:dyDescent="0.2">
      <c r="A3266" s="1" t="s">
        <v>4603</v>
      </c>
      <c r="B3266" s="1">
        <v>80061037</v>
      </c>
      <c r="C3266" s="1" t="s">
        <v>4807</v>
      </c>
      <c r="D3266" s="1" t="s">
        <v>8</v>
      </c>
      <c r="E3266" s="1" t="s">
        <v>4775</v>
      </c>
      <c r="F3266" s="1" t="s">
        <v>11168</v>
      </c>
      <c r="G3266" s="1" t="s">
        <v>4605</v>
      </c>
      <c r="H3266" s="1" t="str">
        <f>VLOOKUP(F3266,城市对照表!$B:$C,2,0)</f>
        <v>衢州</v>
      </c>
      <c r="I3266" s="1" t="s">
        <v>11713</v>
      </c>
    </row>
    <row r="3267" spans="1:9" x14ac:dyDescent="0.2">
      <c r="A3267" s="1" t="s">
        <v>4603</v>
      </c>
      <c r="B3267" s="1">
        <v>80061038</v>
      </c>
      <c r="C3267" s="1" t="s">
        <v>4808</v>
      </c>
      <c r="D3267" s="1" t="s">
        <v>8</v>
      </c>
      <c r="E3267" s="1" t="s">
        <v>4775</v>
      </c>
      <c r="F3267" s="1" t="s">
        <v>11169</v>
      </c>
      <c r="G3267" s="1" t="s">
        <v>4605</v>
      </c>
      <c r="H3267" s="1" t="str">
        <f>VLOOKUP(F3267,城市对照表!$B:$C,2,0)</f>
        <v>杭州</v>
      </c>
      <c r="I3267" s="1" t="s">
        <v>11713</v>
      </c>
    </row>
    <row r="3268" spans="1:9" x14ac:dyDescent="0.2">
      <c r="A3268" s="1" t="s">
        <v>4603</v>
      </c>
      <c r="B3268" s="1">
        <v>80061039</v>
      </c>
      <c r="C3268" s="1" t="s">
        <v>4809</v>
      </c>
      <c r="D3268" s="1" t="s">
        <v>8</v>
      </c>
      <c r="E3268" s="1" t="s">
        <v>4775</v>
      </c>
      <c r="F3268" s="1" t="s">
        <v>4603</v>
      </c>
      <c r="G3268" s="1" t="s">
        <v>4605</v>
      </c>
      <c r="H3268" s="1" t="str">
        <f>VLOOKUP(F3268,城市对照表!$B:$C,2,0)</f>
        <v>杭州</v>
      </c>
      <c r="I3268" s="1" t="s">
        <v>11713</v>
      </c>
    </row>
    <row r="3269" spans="1:9" x14ac:dyDescent="0.2">
      <c r="A3269" s="1" t="s">
        <v>4603</v>
      </c>
      <c r="B3269" s="1">
        <v>80061040</v>
      </c>
      <c r="C3269" s="1" t="s">
        <v>4810</v>
      </c>
      <c r="D3269" s="1" t="s">
        <v>8</v>
      </c>
      <c r="E3269" s="1" t="s">
        <v>4775</v>
      </c>
      <c r="F3269" s="1" t="s">
        <v>11170</v>
      </c>
      <c r="G3269" s="1" t="s">
        <v>4605</v>
      </c>
      <c r="H3269" s="1" t="str">
        <f>VLOOKUP(F3269,城市对照表!$B:$C,2,0)</f>
        <v>杭州</v>
      </c>
      <c r="I3269" s="1" t="s">
        <v>11713</v>
      </c>
    </row>
    <row r="3270" spans="1:9" x14ac:dyDescent="0.2">
      <c r="A3270" s="1" t="s">
        <v>4603</v>
      </c>
      <c r="B3270" s="1">
        <v>80061041</v>
      </c>
      <c r="C3270" s="1" t="s">
        <v>4811</v>
      </c>
      <c r="D3270" s="1" t="s">
        <v>8</v>
      </c>
      <c r="E3270" s="1" t="s">
        <v>4775</v>
      </c>
      <c r="F3270" s="1" t="s">
        <v>4603</v>
      </c>
      <c r="G3270" s="1" t="s">
        <v>4605</v>
      </c>
      <c r="H3270" s="1" t="str">
        <f>VLOOKUP(F3270,城市对照表!$B:$C,2,0)</f>
        <v>杭州</v>
      </c>
      <c r="I3270" s="1" t="s">
        <v>11713</v>
      </c>
    </row>
    <row r="3271" spans="1:9" x14ac:dyDescent="0.2">
      <c r="A3271" s="1" t="s">
        <v>4603</v>
      </c>
      <c r="B3271" s="1">
        <v>80061042</v>
      </c>
      <c r="C3271" s="1" t="s">
        <v>4812</v>
      </c>
      <c r="D3271" s="1" t="s">
        <v>8</v>
      </c>
      <c r="E3271" s="1" t="s">
        <v>4775</v>
      </c>
      <c r="F3271" s="1" t="s">
        <v>11171</v>
      </c>
      <c r="G3271" s="1" t="s">
        <v>4605</v>
      </c>
      <c r="H3271" s="1" t="str">
        <f>VLOOKUP(F3271,城市对照表!$B:$C,2,0)</f>
        <v>宁波</v>
      </c>
      <c r="I3271" s="1" t="s">
        <v>11713</v>
      </c>
    </row>
    <row r="3272" spans="1:9" x14ac:dyDescent="0.2">
      <c r="A3272" s="1" t="s">
        <v>4603</v>
      </c>
      <c r="B3272" s="1">
        <v>80061043</v>
      </c>
      <c r="C3272" s="1" t="s">
        <v>4813</v>
      </c>
      <c r="D3272" s="1" t="s">
        <v>8</v>
      </c>
      <c r="E3272" s="1" t="s">
        <v>4775</v>
      </c>
      <c r="F3272" s="1" t="s">
        <v>11138</v>
      </c>
      <c r="G3272" s="1" t="s">
        <v>4605</v>
      </c>
      <c r="H3272" s="1" t="str">
        <f>VLOOKUP(F3272,城市对照表!$B:$C,2,0)</f>
        <v>台州</v>
      </c>
      <c r="I3272" s="1" t="s">
        <v>11713</v>
      </c>
    </row>
    <row r="3273" spans="1:9" x14ac:dyDescent="0.2">
      <c r="A3273" s="1" t="s">
        <v>4603</v>
      </c>
      <c r="B3273" s="1">
        <v>80061044</v>
      </c>
      <c r="C3273" s="1" t="s">
        <v>4814</v>
      </c>
      <c r="D3273" s="1" t="s">
        <v>8</v>
      </c>
      <c r="E3273" s="1" t="s">
        <v>4775</v>
      </c>
      <c r="F3273" s="1" t="s">
        <v>11146</v>
      </c>
      <c r="G3273" s="1" t="s">
        <v>4605</v>
      </c>
      <c r="H3273" s="1" t="str">
        <f>VLOOKUP(F3273,城市对照表!$B:$C,2,0)</f>
        <v>台州</v>
      </c>
      <c r="I3273" s="1" t="s">
        <v>11713</v>
      </c>
    </row>
    <row r="3274" spans="1:9" x14ac:dyDescent="0.2">
      <c r="A3274" s="1" t="s">
        <v>4603</v>
      </c>
      <c r="B3274" s="1">
        <v>80061047</v>
      </c>
      <c r="C3274" s="1" t="s">
        <v>4815</v>
      </c>
      <c r="D3274" s="1" t="s">
        <v>8</v>
      </c>
      <c r="E3274" s="1" t="s">
        <v>4775</v>
      </c>
      <c r="F3274" s="1" t="s">
        <v>4654</v>
      </c>
      <c r="G3274" s="1" t="s">
        <v>4605</v>
      </c>
      <c r="H3274" s="1" t="str">
        <f>VLOOKUP(F3274,城市对照表!$B:$C,2,0)</f>
        <v>金华</v>
      </c>
      <c r="I3274" s="1" t="s">
        <v>11713</v>
      </c>
    </row>
    <row r="3275" spans="1:9" x14ac:dyDescent="0.2">
      <c r="A3275" s="1" t="s">
        <v>4603</v>
      </c>
      <c r="B3275" s="1">
        <v>80061048</v>
      </c>
      <c r="C3275" s="1" t="s">
        <v>4816</v>
      </c>
      <c r="D3275" s="1" t="s">
        <v>8</v>
      </c>
      <c r="E3275" s="1" t="s">
        <v>4775</v>
      </c>
      <c r="F3275" s="1" t="s">
        <v>11141</v>
      </c>
      <c r="G3275" s="1" t="s">
        <v>4605</v>
      </c>
      <c r="H3275" s="1" t="str">
        <f>VLOOKUP(F3275,城市对照表!$B:$C,2,0)</f>
        <v>宁波</v>
      </c>
      <c r="I3275" s="1" t="s">
        <v>11713</v>
      </c>
    </row>
    <row r="3276" spans="1:9" x14ac:dyDescent="0.2">
      <c r="A3276" s="1" t="s">
        <v>4603</v>
      </c>
      <c r="B3276" s="1">
        <v>80061050</v>
      </c>
      <c r="C3276" s="1" t="s">
        <v>4817</v>
      </c>
      <c r="D3276" s="1" t="s">
        <v>8</v>
      </c>
      <c r="E3276" s="1" t="s">
        <v>4775</v>
      </c>
      <c r="F3276" s="1" t="s">
        <v>11172</v>
      </c>
      <c r="G3276" s="1" t="s">
        <v>4605</v>
      </c>
      <c r="H3276" s="1" t="str">
        <f>VLOOKUP(F3276,城市对照表!$B:$C,2,0)</f>
        <v>丽水</v>
      </c>
      <c r="I3276" s="1" t="s">
        <v>11713</v>
      </c>
    </row>
    <row r="3277" spans="1:9" x14ac:dyDescent="0.2">
      <c r="A3277" s="1" t="s">
        <v>4603</v>
      </c>
      <c r="B3277" s="1">
        <v>80061051</v>
      </c>
      <c r="C3277" s="1" t="s">
        <v>4818</v>
      </c>
      <c r="D3277" s="1" t="s">
        <v>8</v>
      </c>
      <c r="E3277" s="1" t="s">
        <v>4775</v>
      </c>
      <c r="F3277" s="1" t="s">
        <v>4692</v>
      </c>
      <c r="G3277" s="1" t="s">
        <v>4605</v>
      </c>
      <c r="H3277" s="1" t="str">
        <f>VLOOKUP(F3277,城市对照表!$B:$C,2,0)</f>
        <v>丽水</v>
      </c>
      <c r="I3277" s="1" t="s">
        <v>11713</v>
      </c>
    </row>
    <row r="3278" spans="1:9" x14ac:dyDescent="0.2">
      <c r="A3278" s="1" t="s">
        <v>4603</v>
      </c>
      <c r="B3278" s="1">
        <v>80061052</v>
      </c>
      <c r="C3278" s="1" t="s">
        <v>4819</v>
      </c>
      <c r="D3278" s="1" t="s">
        <v>8</v>
      </c>
      <c r="E3278" s="1" t="s">
        <v>4775</v>
      </c>
      <c r="F3278" s="1" t="s">
        <v>4603</v>
      </c>
      <c r="G3278" s="1" t="s">
        <v>4605</v>
      </c>
      <c r="H3278" s="1" t="str">
        <f>VLOOKUP(F3278,城市对照表!$B:$C,2,0)</f>
        <v>杭州</v>
      </c>
      <c r="I3278" s="1" t="s">
        <v>11713</v>
      </c>
    </row>
    <row r="3279" spans="1:9" x14ac:dyDescent="0.2">
      <c r="A3279" s="1" t="s">
        <v>4603</v>
      </c>
      <c r="B3279" s="1">
        <v>80061053</v>
      </c>
      <c r="C3279" s="1" t="s">
        <v>4820</v>
      </c>
      <c r="D3279" s="1" t="s">
        <v>8</v>
      </c>
      <c r="E3279" s="1" t="s">
        <v>4775</v>
      </c>
      <c r="F3279" s="1" t="s">
        <v>11140</v>
      </c>
      <c r="G3279" s="1" t="s">
        <v>4605</v>
      </c>
      <c r="H3279" s="1" t="str">
        <f>VLOOKUP(F3279,城市对照表!$B:$C,2,0)</f>
        <v>杭州</v>
      </c>
      <c r="I3279" s="1" t="s">
        <v>11713</v>
      </c>
    </row>
    <row r="3280" spans="1:9" x14ac:dyDescent="0.2">
      <c r="A3280" s="1" t="s">
        <v>4603</v>
      </c>
      <c r="B3280" s="1">
        <v>80061054</v>
      </c>
      <c r="C3280" s="1" t="s">
        <v>4821</v>
      </c>
      <c r="D3280" s="1" t="s">
        <v>8</v>
      </c>
      <c r="E3280" s="1" t="s">
        <v>4775</v>
      </c>
      <c r="F3280" s="1" t="s">
        <v>4603</v>
      </c>
      <c r="G3280" s="1" t="s">
        <v>4605</v>
      </c>
      <c r="H3280" s="1" t="str">
        <f>VLOOKUP(F3280,城市对照表!$B:$C,2,0)</f>
        <v>杭州</v>
      </c>
      <c r="I3280" s="1" t="s">
        <v>11713</v>
      </c>
    </row>
    <row r="3281" spans="1:9" x14ac:dyDescent="0.2">
      <c r="A3281" s="1" t="s">
        <v>4603</v>
      </c>
      <c r="B3281" s="1">
        <v>80061056</v>
      </c>
      <c r="C3281" s="1" t="s">
        <v>4822</v>
      </c>
      <c r="D3281" s="1" t="s">
        <v>8</v>
      </c>
      <c r="E3281" s="1" t="s">
        <v>4775</v>
      </c>
      <c r="F3281" s="1" t="s">
        <v>11173</v>
      </c>
      <c r="G3281" s="1" t="s">
        <v>4605</v>
      </c>
      <c r="H3281" s="1" t="str">
        <f>VLOOKUP(F3281,城市对照表!$B:$C,2,0)</f>
        <v>温州</v>
      </c>
      <c r="I3281" s="1" t="s">
        <v>11713</v>
      </c>
    </row>
    <row r="3282" spans="1:9" x14ac:dyDescent="0.2">
      <c r="A3282" s="1" t="s">
        <v>4603</v>
      </c>
      <c r="B3282" s="1">
        <v>80061057</v>
      </c>
      <c r="C3282" s="1" t="s">
        <v>4823</v>
      </c>
      <c r="D3282" s="1" t="s">
        <v>8</v>
      </c>
      <c r="E3282" s="1" t="s">
        <v>4775</v>
      </c>
      <c r="F3282" s="1" t="s">
        <v>4824</v>
      </c>
      <c r="G3282" s="1" t="s">
        <v>4605</v>
      </c>
      <c r="H3282" s="1" t="str">
        <f>VLOOKUP(F3282,城市对照表!$B:$C,2,0)</f>
        <v>丽水</v>
      </c>
      <c r="I3282" s="1" t="s">
        <v>11713</v>
      </c>
    </row>
    <row r="3283" spans="1:9" x14ac:dyDescent="0.2">
      <c r="A3283" s="1" t="s">
        <v>4603</v>
      </c>
      <c r="B3283" s="1">
        <v>80061058</v>
      </c>
      <c r="C3283" s="1" t="s">
        <v>4825</v>
      </c>
      <c r="D3283" s="1" t="s">
        <v>8</v>
      </c>
      <c r="E3283" s="1" t="s">
        <v>4775</v>
      </c>
      <c r="F3283" s="1" t="s">
        <v>11174</v>
      </c>
      <c r="G3283" s="1" t="s">
        <v>4605</v>
      </c>
      <c r="H3283" s="1" t="str">
        <f>VLOOKUP(F3283,城市对照表!$B:$C,2,0)</f>
        <v>台州</v>
      </c>
      <c r="I3283" s="1" t="s">
        <v>11713</v>
      </c>
    </row>
    <row r="3284" spans="1:9" x14ac:dyDescent="0.2">
      <c r="A3284" s="1" t="s">
        <v>4603</v>
      </c>
      <c r="B3284" s="1">
        <v>80061059</v>
      </c>
      <c r="C3284" s="1" t="s">
        <v>4826</v>
      </c>
      <c r="D3284" s="1" t="s">
        <v>8</v>
      </c>
      <c r="E3284" s="1" t="s">
        <v>4775</v>
      </c>
      <c r="F3284" s="1" t="s">
        <v>4603</v>
      </c>
      <c r="G3284" s="1" t="s">
        <v>4605</v>
      </c>
      <c r="H3284" s="1" t="str">
        <f>VLOOKUP(F3284,城市对照表!$B:$C,2,0)</f>
        <v>杭州</v>
      </c>
      <c r="I3284" s="1" t="s">
        <v>11713</v>
      </c>
    </row>
    <row r="3285" spans="1:9" x14ac:dyDescent="0.2">
      <c r="A3285" s="1" t="s">
        <v>4603</v>
      </c>
      <c r="B3285" s="1">
        <v>80061061</v>
      </c>
      <c r="C3285" s="1" t="s">
        <v>4827</v>
      </c>
      <c r="D3285" s="1" t="s">
        <v>8</v>
      </c>
      <c r="E3285" s="1" t="s">
        <v>4775</v>
      </c>
      <c r="F3285" s="1" t="s">
        <v>4607</v>
      </c>
      <c r="G3285" s="1" t="s">
        <v>4605</v>
      </c>
      <c r="H3285" s="1" t="str">
        <f>VLOOKUP(F3285,城市对照表!$B:$C,2,0)</f>
        <v>绍兴</v>
      </c>
      <c r="I3285" s="1" t="s">
        <v>11713</v>
      </c>
    </row>
    <row r="3286" spans="1:9" x14ac:dyDescent="0.2">
      <c r="A3286" s="1" t="s">
        <v>4603</v>
      </c>
      <c r="B3286" s="1">
        <v>80061062</v>
      </c>
      <c r="C3286" s="1" t="s">
        <v>4828</v>
      </c>
      <c r="D3286" s="1" t="s">
        <v>8</v>
      </c>
      <c r="E3286" s="1" t="s">
        <v>4775</v>
      </c>
      <c r="F3286" s="1" t="s">
        <v>4603</v>
      </c>
      <c r="G3286" s="1" t="s">
        <v>4605</v>
      </c>
      <c r="H3286" s="1" t="str">
        <f>VLOOKUP(F3286,城市对照表!$B:$C,2,0)</f>
        <v>杭州</v>
      </c>
      <c r="I3286" s="1" t="s">
        <v>11713</v>
      </c>
    </row>
    <row r="3287" spans="1:9" x14ac:dyDescent="0.2">
      <c r="A3287" s="1" t="s">
        <v>4603</v>
      </c>
      <c r="B3287" s="1">
        <v>80061063</v>
      </c>
      <c r="C3287" s="1" t="s">
        <v>4829</v>
      </c>
      <c r="D3287" s="1" t="s">
        <v>8</v>
      </c>
      <c r="E3287" s="1" t="s">
        <v>4775</v>
      </c>
      <c r="F3287" s="1" t="s">
        <v>11142</v>
      </c>
      <c r="G3287" s="1" t="s">
        <v>4605</v>
      </c>
      <c r="H3287" s="1" t="str">
        <f>VLOOKUP(F3287,城市对照表!$B:$C,2,0)</f>
        <v>宁波</v>
      </c>
      <c r="I3287" s="1" t="s">
        <v>11713</v>
      </c>
    </row>
    <row r="3288" spans="1:9" x14ac:dyDescent="0.2">
      <c r="A3288" s="1" t="s">
        <v>4603</v>
      </c>
      <c r="B3288" s="1">
        <v>80061064</v>
      </c>
      <c r="C3288" s="1" t="s">
        <v>4830</v>
      </c>
      <c r="D3288" s="1" t="s">
        <v>8</v>
      </c>
      <c r="E3288" s="1" t="s">
        <v>4775</v>
      </c>
      <c r="F3288" s="1" t="s">
        <v>4654</v>
      </c>
      <c r="G3288" s="1" t="s">
        <v>4605</v>
      </c>
      <c r="H3288" s="1" t="str">
        <f>VLOOKUP(F3288,城市对照表!$B:$C,2,0)</f>
        <v>金华</v>
      </c>
      <c r="I3288" s="1" t="s">
        <v>11713</v>
      </c>
    </row>
    <row r="3289" spans="1:9" x14ac:dyDescent="0.2">
      <c r="A3289" s="1" t="s">
        <v>4603</v>
      </c>
      <c r="B3289" s="1">
        <v>80061065</v>
      </c>
      <c r="C3289" s="1" t="s">
        <v>4831</v>
      </c>
      <c r="D3289" s="1" t="s">
        <v>8</v>
      </c>
      <c r="E3289" s="1" t="s">
        <v>4775</v>
      </c>
      <c r="F3289" s="1" t="s">
        <v>4654</v>
      </c>
      <c r="G3289" s="1" t="s">
        <v>4605</v>
      </c>
      <c r="H3289" s="1" t="str">
        <f>VLOOKUP(F3289,城市对照表!$B:$C,2,0)</f>
        <v>金华</v>
      </c>
      <c r="I3289" s="1" t="s">
        <v>11713</v>
      </c>
    </row>
    <row r="3290" spans="1:9" x14ac:dyDescent="0.2">
      <c r="A3290" s="1" t="s">
        <v>4603</v>
      </c>
      <c r="B3290" s="1">
        <v>80061066</v>
      </c>
      <c r="C3290" s="1" t="s">
        <v>4832</v>
      </c>
      <c r="D3290" s="1" t="s">
        <v>8</v>
      </c>
      <c r="E3290" s="1" t="s">
        <v>4775</v>
      </c>
      <c r="F3290" s="1" t="s">
        <v>4614</v>
      </c>
      <c r="G3290" s="1" t="s">
        <v>4605</v>
      </c>
      <c r="H3290" s="1" t="str">
        <f>VLOOKUP(F3290,城市对照表!$B:$C,2,0)</f>
        <v>宁波</v>
      </c>
      <c r="I3290" s="1" t="s">
        <v>11713</v>
      </c>
    </row>
    <row r="3291" spans="1:9" x14ac:dyDescent="0.2">
      <c r="A3291" s="1" t="s">
        <v>4603</v>
      </c>
      <c r="B3291" s="1">
        <v>80061067</v>
      </c>
      <c r="C3291" s="1" t="s">
        <v>4833</v>
      </c>
      <c r="D3291" s="1" t="s">
        <v>8</v>
      </c>
      <c r="E3291" s="1" t="s">
        <v>4775</v>
      </c>
      <c r="F3291" s="1" t="s">
        <v>11175</v>
      </c>
      <c r="G3291" s="1" t="s">
        <v>4605</v>
      </c>
      <c r="H3291" s="1" t="str">
        <f>VLOOKUP(F3291,城市对照表!$B:$C,2,0)</f>
        <v>杭州</v>
      </c>
      <c r="I3291" s="1" t="s">
        <v>11713</v>
      </c>
    </row>
    <row r="3292" spans="1:9" x14ac:dyDescent="0.2">
      <c r="A3292" s="1" t="s">
        <v>4603</v>
      </c>
      <c r="B3292" s="1">
        <v>80061069</v>
      </c>
      <c r="C3292" s="1" t="s">
        <v>4834</v>
      </c>
      <c r="D3292" s="1" t="s">
        <v>8</v>
      </c>
      <c r="E3292" s="1" t="s">
        <v>4775</v>
      </c>
      <c r="F3292" s="1" t="s">
        <v>11142</v>
      </c>
      <c r="G3292" s="1" t="s">
        <v>4605</v>
      </c>
      <c r="H3292" s="1" t="str">
        <f>VLOOKUP(F3292,城市对照表!$B:$C,2,0)</f>
        <v>宁波</v>
      </c>
      <c r="I3292" s="1" t="s">
        <v>11713</v>
      </c>
    </row>
    <row r="3293" spans="1:9" x14ac:dyDescent="0.2">
      <c r="A3293" s="1" t="s">
        <v>4603</v>
      </c>
      <c r="B3293" s="1">
        <v>80061072</v>
      </c>
      <c r="C3293" s="1" t="s">
        <v>4835</v>
      </c>
      <c r="D3293" s="1" t="s">
        <v>8</v>
      </c>
      <c r="E3293" s="1" t="s">
        <v>4775</v>
      </c>
      <c r="F3293" s="1" t="s">
        <v>11152</v>
      </c>
      <c r="G3293" s="1" t="s">
        <v>4605</v>
      </c>
      <c r="H3293" s="1" t="str">
        <f>VLOOKUP(F3293,城市对照表!$B:$C,2,0)</f>
        <v>金华</v>
      </c>
      <c r="I3293" s="1" t="s">
        <v>11713</v>
      </c>
    </row>
    <row r="3294" spans="1:9" x14ac:dyDescent="0.2">
      <c r="A3294" s="1" t="s">
        <v>4603</v>
      </c>
      <c r="B3294" s="1">
        <v>86006002</v>
      </c>
      <c r="C3294" s="1" t="s">
        <v>4836</v>
      </c>
      <c r="D3294" s="1" t="s">
        <v>8</v>
      </c>
      <c r="E3294" s="1" t="s">
        <v>4775</v>
      </c>
      <c r="F3294" s="1" t="s">
        <v>4603</v>
      </c>
      <c r="G3294" s="1" t="s">
        <v>4605</v>
      </c>
      <c r="H3294" s="1" t="str">
        <f>VLOOKUP(F3294,城市对照表!$B:$C,2,0)</f>
        <v>杭州</v>
      </c>
      <c r="I3294" s="1" t="s">
        <v>11713</v>
      </c>
    </row>
    <row r="3295" spans="1:9" x14ac:dyDescent="0.2">
      <c r="A3295" s="1" t="s">
        <v>4603</v>
      </c>
      <c r="B3295" s="1">
        <v>86006006</v>
      </c>
      <c r="C3295" s="1" t="s">
        <v>4837</v>
      </c>
      <c r="D3295" s="1" t="s">
        <v>8</v>
      </c>
      <c r="E3295" s="1" t="s">
        <v>4775</v>
      </c>
      <c r="F3295" s="1" t="s">
        <v>4614</v>
      </c>
      <c r="G3295" s="1" t="s">
        <v>4605</v>
      </c>
      <c r="H3295" s="1" t="str">
        <f>VLOOKUP(F3295,城市对照表!$B:$C,2,0)</f>
        <v>宁波</v>
      </c>
      <c r="I3295" s="1" t="s">
        <v>11713</v>
      </c>
    </row>
    <row r="3296" spans="1:9" x14ac:dyDescent="0.2">
      <c r="A3296" s="1" t="s">
        <v>4603</v>
      </c>
      <c r="B3296" s="1">
        <v>86006007</v>
      </c>
      <c r="C3296" s="1" t="s">
        <v>4838</v>
      </c>
      <c r="D3296" s="1" t="s">
        <v>8</v>
      </c>
      <c r="E3296" s="1" t="s">
        <v>4775</v>
      </c>
      <c r="F3296" s="1" t="s">
        <v>4614</v>
      </c>
      <c r="G3296" s="1" t="s">
        <v>4605</v>
      </c>
      <c r="H3296" s="1" t="str">
        <f>VLOOKUP(F3296,城市对照表!$B:$C,2,0)</f>
        <v>宁波</v>
      </c>
      <c r="I3296" s="1" t="s">
        <v>11713</v>
      </c>
    </row>
    <row r="3297" spans="1:9" x14ac:dyDescent="0.2">
      <c r="A3297" s="1" t="s">
        <v>4603</v>
      </c>
      <c r="B3297" s="1">
        <v>86006009</v>
      </c>
      <c r="C3297" s="1" t="s">
        <v>4839</v>
      </c>
      <c r="D3297" s="1" t="s">
        <v>8</v>
      </c>
      <c r="E3297" s="1" t="s">
        <v>4775</v>
      </c>
      <c r="F3297" s="1" t="s">
        <v>4603</v>
      </c>
      <c r="G3297" s="1" t="s">
        <v>4605</v>
      </c>
      <c r="H3297" s="1" t="str">
        <f>VLOOKUP(F3297,城市对照表!$B:$C,2,0)</f>
        <v>杭州</v>
      </c>
      <c r="I3297" s="1" t="s">
        <v>11713</v>
      </c>
    </row>
    <row r="3298" spans="1:9" x14ac:dyDescent="0.2">
      <c r="A3298" s="1" t="s">
        <v>4603</v>
      </c>
      <c r="B3298" s="1">
        <v>86006011</v>
      </c>
      <c r="C3298" s="1" t="s">
        <v>4840</v>
      </c>
      <c r="D3298" s="1" t="s">
        <v>8</v>
      </c>
      <c r="E3298" s="1" t="s">
        <v>4775</v>
      </c>
      <c r="F3298" s="1" t="s">
        <v>11140</v>
      </c>
      <c r="G3298" s="1" t="s">
        <v>4605</v>
      </c>
      <c r="H3298" s="1" t="str">
        <f>VLOOKUP(F3298,城市对照表!$B:$C,2,0)</f>
        <v>杭州</v>
      </c>
      <c r="I3298" s="1" t="s">
        <v>11713</v>
      </c>
    </row>
    <row r="3299" spans="1:9" x14ac:dyDescent="0.2">
      <c r="A3299" s="1" t="s">
        <v>4603</v>
      </c>
      <c r="B3299" s="1">
        <v>86006012</v>
      </c>
      <c r="C3299" s="1" t="s">
        <v>4841</v>
      </c>
      <c r="D3299" s="1" t="s">
        <v>8</v>
      </c>
      <c r="E3299" s="1" t="s">
        <v>4775</v>
      </c>
      <c r="F3299" s="1" t="s">
        <v>4603</v>
      </c>
      <c r="G3299" s="1" t="s">
        <v>4605</v>
      </c>
      <c r="H3299" s="1" t="str">
        <f>VLOOKUP(F3299,城市对照表!$B:$C,2,0)</f>
        <v>杭州</v>
      </c>
      <c r="I3299" s="1" t="s">
        <v>11713</v>
      </c>
    </row>
    <row r="3300" spans="1:9" x14ac:dyDescent="0.2">
      <c r="A3300" s="1" t="s">
        <v>4603</v>
      </c>
      <c r="B3300" s="1">
        <v>86006013</v>
      </c>
      <c r="C3300" s="1" t="s">
        <v>4842</v>
      </c>
      <c r="D3300" s="1" t="s">
        <v>8</v>
      </c>
      <c r="E3300" s="1" t="s">
        <v>4775</v>
      </c>
      <c r="F3300" s="1" t="s">
        <v>11141</v>
      </c>
      <c r="G3300" s="1" t="s">
        <v>4605</v>
      </c>
      <c r="H3300" s="1" t="str">
        <f>VLOOKUP(F3300,城市对照表!$B:$C,2,0)</f>
        <v>宁波</v>
      </c>
      <c r="I3300" s="1" t="s">
        <v>11713</v>
      </c>
    </row>
    <row r="3301" spans="1:9" x14ac:dyDescent="0.2">
      <c r="A3301" s="1" t="s">
        <v>4603</v>
      </c>
      <c r="B3301" s="1">
        <v>86006014</v>
      </c>
      <c r="C3301" s="1" t="s">
        <v>4843</v>
      </c>
      <c r="D3301" s="1" t="s">
        <v>8</v>
      </c>
      <c r="E3301" s="1" t="s">
        <v>4775</v>
      </c>
      <c r="F3301" s="1" t="s">
        <v>4641</v>
      </c>
      <c r="G3301" s="1" t="s">
        <v>4605</v>
      </c>
      <c r="H3301" s="1" t="str">
        <f>VLOOKUP(F3301,城市对照表!$B:$C,2,0)</f>
        <v>温州</v>
      </c>
      <c r="I3301" s="1" t="s">
        <v>11713</v>
      </c>
    </row>
    <row r="3302" spans="1:9" x14ac:dyDescent="0.2">
      <c r="A3302" s="1" t="s">
        <v>4603</v>
      </c>
      <c r="B3302" s="1">
        <v>86006015</v>
      </c>
      <c r="C3302" s="1" t="s">
        <v>4844</v>
      </c>
      <c r="D3302" s="1" t="s">
        <v>8</v>
      </c>
      <c r="E3302" s="1" t="s">
        <v>4775</v>
      </c>
      <c r="F3302" s="1" t="s">
        <v>4603</v>
      </c>
      <c r="G3302" s="1" t="s">
        <v>4605</v>
      </c>
      <c r="H3302" s="1" t="str">
        <f>VLOOKUP(F3302,城市对照表!$B:$C,2,0)</f>
        <v>杭州</v>
      </c>
      <c r="I3302" s="1" t="s">
        <v>11713</v>
      </c>
    </row>
    <row r="3303" spans="1:9" x14ac:dyDescent="0.2">
      <c r="A3303" s="1" t="s">
        <v>4603</v>
      </c>
      <c r="B3303" s="1">
        <v>86006021</v>
      </c>
      <c r="C3303" s="1" t="s">
        <v>4845</v>
      </c>
      <c r="D3303" s="1" t="s">
        <v>8</v>
      </c>
      <c r="E3303" s="1" t="s">
        <v>4775</v>
      </c>
      <c r="F3303" s="1" t="s">
        <v>4641</v>
      </c>
      <c r="G3303" s="1" t="s">
        <v>4605</v>
      </c>
      <c r="H3303" s="1" t="str">
        <f>VLOOKUP(F3303,城市对照表!$B:$C,2,0)</f>
        <v>温州</v>
      </c>
      <c r="I3303" s="1" t="s">
        <v>11713</v>
      </c>
    </row>
    <row r="3304" spans="1:9" x14ac:dyDescent="0.2">
      <c r="A3304" s="1" t="s">
        <v>4603</v>
      </c>
      <c r="B3304" s="1">
        <v>86006024</v>
      </c>
      <c r="C3304" s="1" t="s">
        <v>4846</v>
      </c>
      <c r="D3304" s="1" t="s">
        <v>8</v>
      </c>
      <c r="E3304" s="1" t="s">
        <v>4775</v>
      </c>
      <c r="F3304" s="1" t="s">
        <v>4607</v>
      </c>
      <c r="G3304" s="1" t="s">
        <v>4605</v>
      </c>
      <c r="H3304" s="1" t="str">
        <f>VLOOKUP(F3304,城市对照表!$B:$C,2,0)</f>
        <v>绍兴</v>
      </c>
      <c r="I3304" s="1" t="s">
        <v>11713</v>
      </c>
    </row>
    <row r="3305" spans="1:9" x14ac:dyDescent="0.2">
      <c r="A3305" s="1" t="s">
        <v>4603</v>
      </c>
      <c r="B3305" s="1">
        <v>86006026</v>
      </c>
      <c r="C3305" s="1" t="s">
        <v>4847</v>
      </c>
      <c r="D3305" s="1" t="s">
        <v>8</v>
      </c>
      <c r="E3305" s="1" t="s">
        <v>4775</v>
      </c>
      <c r="F3305" s="1" t="s">
        <v>4603</v>
      </c>
      <c r="G3305" s="1" t="s">
        <v>4605</v>
      </c>
      <c r="H3305" s="1" t="str">
        <f>VLOOKUP(F3305,城市对照表!$B:$C,2,0)</f>
        <v>杭州</v>
      </c>
      <c r="I3305" s="1" t="s">
        <v>11713</v>
      </c>
    </row>
    <row r="3306" spans="1:9" x14ac:dyDescent="0.2">
      <c r="A3306" s="1" t="s">
        <v>4603</v>
      </c>
      <c r="B3306" s="1">
        <v>86006030</v>
      </c>
      <c r="C3306" s="1" t="s">
        <v>4848</v>
      </c>
      <c r="D3306" s="1" t="s">
        <v>8</v>
      </c>
      <c r="E3306" s="1" t="s">
        <v>4775</v>
      </c>
      <c r="F3306" s="1" t="s">
        <v>4603</v>
      </c>
      <c r="G3306" s="1" t="s">
        <v>4605</v>
      </c>
      <c r="H3306" s="1" t="str">
        <f>VLOOKUP(F3306,城市对照表!$B:$C,2,0)</f>
        <v>杭州</v>
      </c>
      <c r="I3306" s="1" t="s">
        <v>11713</v>
      </c>
    </row>
    <row r="3307" spans="1:9" x14ac:dyDescent="0.2">
      <c r="A3307" s="1" t="s">
        <v>4603</v>
      </c>
      <c r="B3307" s="1">
        <v>86006032</v>
      </c>
      <c r="C3307" s="1" t="s">
        <v>4849</v>
      </c>
      <c r="D3307" s="1" t="s">
        <v>8</v>
      </c>
      <c r="E3307" s="1" t="s">
        <v>4775</v>
      </c>
      <c r="F3307" s="1" t="s">
        <v>11176</v>
      </c>
      <c r="G3307" s="1" t="s">
        <v>4605</v>
      </c>
      <c r="H3307" s="1" t="str">
        <f>VLOOKUP(F3307,城市对照表!$B:$C,2,0)</f>
        <v>台州</v>
      </c>
      <c r="I3307" s="1" t="s">
        <v>11713</v>
      </c>
    </row>
    <row r="3308" spans="1:9" x14ac:dyDescent="0.2">
      <c r="A3308" s="1" t="s">
        <v>4603</v>
      </c>
      <c r="B3308" s="1">
        <v>86006033</v>
      </c>
      <c r="C3308" s="1" t="s">
        <v>4850</v>
      </c>
      <c r="D3308" s="1" t="s">
        <v>8</v>
      </c>
      <c r="E3308" s="1" t="s">
        <v>4775</v>
      </c>
      <c r="F3308" s="1" t="s">
        <v>11177</v>
      </c>
      <c r="G3308" s="1" t="s">
        <v>4605</v>
      </c>
      <c r="H3308" s="1" t="str">
        <f>VLOOKUP(F3308,城市对照表!$B:$C,2,0)</f>
        <v>舟山</v>
      </c>
      <c r="I3308" s="1" t="s">
        <v>11713</v>
      </c>
    </row>
    <row r="3309" spans="1:9" x14ac:dyDescent="0.2">
      <c r="A3309" s="1" t="s">
        <v>4603</v>
      </c>
      <c r="B3309" s="1">
        <v>86006034</v>
      </c>
      <c r="C3309" s="1" t="s">
        <v>4851</v>
      </c>
      <c r="D3309" s="1" t="s">
        <v>8</v>
      </c>
      <c r="E3309" s="1" t="s">
        <v>4775</v>
      </c>
      <c r="F3309" s="1" t="s">
        <v>11135</v>
      </c>
      <c r="G3309" s="1" t="s">
        <v>4605</v>
      </c>
      <c r="H3309" s="1" t="str">
        <f>VLOOKUP(F3309,城市对照表!$B:$C,2,0)</f>
        <v>金华</v>
      </c>
      <c r="I3309" s="1" t="s">
        <v>11713</v>
      </c>
    </row>
    <row r="3310" spans="1:9" x14ac:dyDescent="0.2">
      <c r="A3310" s="1" t="s">
        <v>4603</v>
      </c>
      <c r="B3310" s="1">
        <v>86006037</v>
      </c>
      <c r="C3310" s="1" t="s">
        <v>4852</v>
      </c>
      <c r="D3310" s="1" t="s">
        <v>8</v>
      </c>
      <c r="E3310" s="1" t="s">
        <v>4775</v>
      </c>
      <c r="F3310" s="1" t="s">
        <v>4692</v>
      </c>
      <c r="G3310" s="1" t="s">
        <v>4605</v>
      </c>
      <c r="H3310" s="1" t="str">
        <f>VLOOKUP(F3310,城市对照表!$B:$C,2,0)</f>
        <v>丽水</v>
      </c>
      <c r="I3310" s="1" t="s">
        <v>11713</v>
      </c>
    </row>
    <row r="3311" spans="1:9" x14ac:dyDescent="0.2">
      <c r="A3311" s="1" t="s">
        <v>4603</v>
      </c>
      <c r="B3311" s="1">
        <v>86006038</v>
      </c>
      <c r="C3311" s="1" t="s">
        <v>4853</v>
      </c>
      <c r="D3311" s="1" t="s">
        <v>8</v>
      </c>
      <c r="E3311" s="1" t="s">
        <v>4775</v>
      </c>
      <c r="F3311" s="1" t="s">
        <v>4603</v>
      </c>
      <c r="G3311" s="1" t="s">
        <v>4605</v>
      </c>
      <c r="H3311" s="1" t="str">
        <f>VLOOKUP(F3311,城市对照表!$B:$C,2,0)</f>
        <v>杭州</v>
      </c>
      <c r="I3311" s="1" t="s">
        <v>11713</v>
      </c>
    </row>
    <row r="3312" spans="1:9" x14ac:dyDescent="0.2">
      <c r="A3312" s="1" t="s">
        <v>4603</v>
      </c>
      <c r="B3312" s="1">
        <v>86006039</v>
      </c>
      <c r="C3312" s="1" t="s">
        <v>4854</v>
      </c>
      <c r="D3312" s="1" t="s">
        <v>8</v>
      </c>
      <c r="E3312" s="1" t="s">
        <v>4775</v>
      </c>
      <c r="F3312" s="1" t="s">
        <v>11141</v>
      </c>
      <c r="G3312" s="1" t="s">
        <v>4605</v>
      </c>
      <c r="H3312" s="1" t="str">
        <f>VLOOKUP(F3312,城市对照表!$B:$C,2,0)</f>
        <v>宁波</v>
      </c>
      <c r="I3312" s="1" t="s">
        <v>11713</v>
      </c>
    </row>
    <row r="3313" spans="1:9" x14ac:dyDescent="0.2">
      <c r="A3313" s="1" t="s">
        <v>4603</v>
      </c>
      <c r="B3313" s="1">
        <v>86006040</v>
      </c>
      <c r="C3313" s="1" t="s">
        <v>4855</v>
      </c>
      <c r="D3313" s="1" t="s">
        <v>8</v>
      </c>
      <c r="E3313" s="1" t="s">
        <v>4775</v>
      </c>
      <c r="F3313" s="1" t="s">
        <v>11178</v>
      </c>
      <c r="G3313" s="1" t="s">
        <v>4605</v>
      </c>
      <c r="H3313" s="1" t="str">
        <f>VLOOKUP(F3313,城市对照表!$B:$C,2,0)</f>
        <v>绍兴</v>
      </c>
      <c r="I3313" s="1" t="s">
        <v>11713</v>
      </c>
    </row>
    <row r="3314" spans="1:9" x14ac:dyDescent="0.2">
      <c r="A3314" s="1" t="s">
        <v>4603</v>
      </c>
      <c r="B3314" s="1">
        <v>86006042</v>
      </c>
      <c r="C3314" s="1" t="s">
        <v>4856</v>
      </c>
      <c r="D3314" s="1" t="s">
        <v>8</v>
      </c>
      <c r="E3314" s="1" t="s">
        <v>4775</v>
      </c>
      <c r="F3314" s="1" t="s">
        <v>11179</v>
      </c>
      <c r="G3314" s="1" t="s">
        <v>4605</v>
      </c>
      <c r="H3314" s="1" t="str">
        <f>VLOOKUP(F3314,城市对照表!$B:$C,2,0)</f>
        <v>舟山</v>
      </c>
      <c r="I3314" s="1" t="s">
        <v>11713</v>
      </c>
    </row>
    <row r="3315" spans="1:9" x14ac:dyDescent="0.2">
      <c r="A3315" s="1" t="s">
        <v>4603</v>
      </c>
      <c r="B3315" s="1">
        <v>86006043</v>
      </c>
      <c r="C3315" s="1" t="s">
        <v>4857</v>
      </c>
      <c r="D3315" s="1" t="s">
        <v>8</v>
      </c>
      <c r="E3315" s="1" t="s">
        <v>4775</v>
      </c>
      <c r="F3315" s="1" t="s">
        <v>4603</v>
      </c>
      <c r="G3315" s="1" t="s">
        <v>4605</v>
      </c>
      <c r="H3315" s="1" t="str">
        <f>VLOOKUP(F3315,城市对照表!$B:$C,2,0)</f>
        <v>杭州</v>
      </c>
      <c r="I3315" s="1" t="s">
        <v>11713</v>
      </c>
    </row>
    <row r="3316" spans="1:9" x14ac:dyDescent="0.2">
      <c r="A3316" s="1" t="s">
        <v>4603</v>
      </c>
      <c r="B3316" s="1">
        <v>86006044</v>
      </c>
      <c r="C3316" s="1" t="s">
        <v>4858</v>
      </c>
      <c r="D3316" s="1" t="s">
        <v>8</v>
      </c>
      <c r="E3316" s="1" t="s">
        <v>4775</v>
      </c>
      <c r="F3316" s="1" t="s">
        <v>11142</v>
      </c>
      <c r="G3316" s="1" t="s">
        <v>4605</v>
      </c>
      <c r="H3316" s="1" t="str">
        <f>VLOOKUP(F3316,城市对照表!$B:$C,2,0)</f>
        <v>宁波</v>
      </c>
      <c r="I3316" s="1" t="s">
        <v>11713</v>
      </c>
    </row>
    <row r="3317" spans="1:9" x14ac:dyDescent="0.2">
      <c r="A3317" s="1" t="s">
        <v>4603</v>
      </c>
      <c r="B3317" s="1">
        <v>86006045</v>
      </c>
      <c r="C3317" s="1" t="s">
        <v>4859</v>
      </c>
      <c r="D3317" s="1" t="s">
        <v>8</v>
      </c>
      <c r="E3317" s="1" t="s">
        <v>4775</v>
      </c>
      <c r="F3317" s="1" t="s">
        <v>11137</v>
      </c>
      <c r="G3317" s="1" t="s">
        <v>4605</v>
      </c>
      <c r="H3317" s="1" t="str">
        <f>VLOOKUP(F3317,城市对照表!$B:$C,2,0)</f>
        <v>嘉兴</v>
      </c>
      <c r="I3317" s="1" t="s">
        <v>11713</v>
      </c>
    </row>
    <row r="3318" spans="1:9" x14ac:dyDescent="0.2">
      <c r="A3318" s="1" t="s">
        <v>4603</v>
      </c>
      <c r="B3318" s="1">
        <v>86006046</v>
      </c>
      <c r="C3318" s="1" t="s">
        <v>4860</v>
      </c>
      <c r="D3318" s="1" t="s">
        <v>8</v>
      </c>
      <c r="E3318" s="1" t="s">
        <v>4775</v>
      </c>
      <c r="F3318" s="1" t="s">
        <v>4654</v>
      </c>
      <c r="G3318" s="1" t="s">
        <v>4605</v>
      </c>
      <c r="H3318" s="1" t="str">
        <f>VLOOKUP(F3318,城市对照表!$B:$C,2,0)</f>
        <v>金华</v>
      </c>
      <c r="I3318" s="1" t="s">
        <v>11713</v>
      </c>
    </row>
    <row r="3319" spans="1:9" x14ac:dyDescent="0.2">
      <c r="A3319" s="1" t="s">
        <v>4603</v>
      </c>
      <c r="B3319" s="1">
        <v>86006047</v>
      </c>
      <c r="C3319" s="1" t="s">
        <v>4861</v>
      </c>
      <c r="D3319" s="1" t="s">
        <v>8</v>
      </c>
      <c r="E3319" s="1" t="s">
        <v>4775</v>
      </c>
      <c r="F3319" s="1" t="s">
        <v>4607</v>
      </c>
      <c r="G3319" s="1" t="s">
        <v>4605</v>
      </c>
      <c r="H3319" s="1" t="str">
        <f>VLOOKUP(F3319,城市对照表!$B:$C,2,0)</f>
        <v>绍兴</v>
      </c>
      <c r="I3319" s="1" t="s">
        <v>11713</v>
      </c>
    </row>
    <row r="3320" spans="1:9" x14ac:dyDescent="0.2">
      <c r="A3320" s="1" t="s">
        <v>4603</v>
      </c>
      <c r="B3320" s="1">
        <v>86006048</v>
      </c>
      <c r="C3320" s="1" t="s">
        <v>4862</v>
      </c>
      <c r="D3320" s="1" t="s">
        <v>8</v>
      </c>
      <c r="E3320" s="1" t="s">
        <v>4775</v>
      </c>
      <c r="F3320" s="1" t="s">
        <v>4635</v>
      </c>
      <c r="G3320" s="1" t="s">
        <v>4605</v>
      </c>
      <c r="H3320" s="1" t="str">
        <f>VLOOKUP(F3320,城市对照表!$B:$C,2,0)</f>
        <v>嘉兴</v>
      </c>
      <c r="I3320" s="1" t="s">
        <v>11713</v>
      </c>
    </row>
    <row r="3321" spans="1:9" x14ac:dyDescent="0.2">
      <c r="A3321" s="1" t="s">
        <v>4603</v>
      </c>
      <c r="B3321" s="1">
        <v>86006050</v>
      </c>
      <c r="C3321" s="1" t="s">
        <v>4863</v>
      </c>
      <c r="D3321" s="1" t="s">
        <v>8</v>
      </c>
      <c r="E3321" s="1" t="s">
        <v>4775</v>
      </c>
      <c r="F3321" s="1" t="s">
        <v>4730</v>
      </c>
      <c r="G3321" s="1" t="s">
        <v>4605</v>
      </c>
      <c r="H3321" s="1" t="str">
        <f>VLOOKUP(F3321,城市对照表!$B:$C,2,0)</f>
        <v>衢州</v>
      </c>
      <c r="I3321" s="1" t="s">
        <v>11713</v>
      </c>
    </row>
    <row r="3322" spans="1:9" x14ac:dyDescent="0.2">
      <c r="A3322" s="1" t="s">
        <v>4603</v>
      </c>
      <c r="B3322" s="1">
        <v>86006051</v>
      </c>
      <c r="C3322" s="1" t="s">
        <v>4864</v>
      </c>
      <c r="D3322" s="1" t="s">
        <v>8</v>
      </c>
      <c r="E3322" s="1" t="s">
        <v>4775</v>
      </c>
      <c r="F3322" s="1" t="s">
        <v>4685</v>
      </c>
      <c r="G3322" s="1" t="s">
        <v>4605</v>
      </c>
      <c r="H3322" s="1" t="str">
        <f>VLOOKUP(F3322,城市对照表!$B:$C,2,0)</f>
        <v>湖州</v>
      </c>
      <c r="I3322" s="1" t="s">
        <v>11713</v>
      </c>
    </row>
    <row r="3323" spans="1:9" x14ac:dyDescent="0.2">
      <c r="A3323" s="1" t="s">
        <v>4603</v>
      </c>
      <c r="B3323" s="1">
        <v>86006052</v>
      </c>
      <c r="C3323" s="1" t="s">
        <v>4865</v>
      </c>
      <c r="D3323" s="1" t="s">
        <v>8</v>
      </c>
      <c r="E3323" s="1" t="s">
        <v>4775</v>
      </c>
      <c r="F3323" s="1" t="s">
        <v>11180</v>
      </c>
      <c r="G3323" s="1" t="s">
        <v>4605</v>
      </c>
      <c r="H3323" s="1" t="str">
        <f>VLOOKUP(F3323,城市对照表!$B:$C,2,0)</f>
        <v>金华</v>
      </c>
      <c r="I3323" s="1" t="s">
        <v>11713</v>
      </c>
    </row>
    <row r="3324" spans="1:9" x14ac:dyDescent="0.2">
      <c r="A3324" s="1" t="s">
        <v>4603</v>
      </c>
      <c r="B3324" s="1">
        <v>86006053</v>
      </c>
      <c r="C3324" s="1" t="s">
        <v>4866</v>
      </c>
      <c r="D3324" s="1" t="s">
        <v>8</v>
      </c>
      <c r="E3324" s="1" t="s">
        <v>4775</v>
      </c>
      <c r="F3324" s="1" t="s">
        <v>11143</v>
      </c>
      <c r="G3324" s="1" t="s">
        <v>4605</v>
      </c>
      <c r="H3324" s="1" t="str">
        <f>VLOOKUP(F3324,城市对照表!$B:$C,2,0)</f>
        <v>绍兴</v>
      </c>
      <c r="I3324" s="1" t="s">
        <v>11713</v>
      </c>
    </row>
    <row r="3325" spans="1:9" x14ac:dyDescent="0.2">
      <c r="A3325" s="1" t="s">
        <v>4603</v>
      </c>
      <c r="B3325" s="1">
        <v>86006054</v>
      </c>
      <c r="C3325" s="1" t="s">
        <v>4867</v>
      </c>
      <c r="D3325" s="1" t="s">
        <v>8</v>
      </c>
      <c r="E3325" s="1" t="s">
        <v>4775</v>
      </c>
      <c r="F3325" s="1" t="s">
        <v>11181</v>
      </c>
      <c r="G3325" s="1" t="s">
        <v>4605</v>
      </c>
      <c r="H3325" s="1" t="str">
        <f>VLOOKUP(F3325,城市对照表!$B:$C,2,0)</f>
        <v>宁波</v>
      </c>
      <c r="I3325" s="1" t="s">
        <v>11713</v>
      </c>
    </row>
    <row r="3326" spans="1:9" x14ac:dyDescent="0.2">
      <c r="A3326" s="1" t="s">
        <v>4603</v>
      </c>
      <c r="B3326" s="1">
        <v>86006055</v>
      </c>
      <c r="C3326" s="1" t="s">
        <v>4868</v>
      </c>
      <c r="D3326" s="1" t="s">
        <v>8</v>
      </c>
      <c r="E3326" s="1" t="s">
        <v>4775</v>
      </c>
      <c r="F3326" s="1" t="s">
        <v>11159</v>
      </c>
      <c r="G3326" s="1" t="s">
        <v>4605</v>
      </c>
      <c r="H3326" s="1" t="str">
        <f>VLOOKUP(F3326,城市对照表!$B:$C,2,0)</f>
        <v>湖州</v>
      </c>
      <c r="I3326" s="1" t="s">
        <v>11713</v>
      </c>
    </row>
    <row r="3327" spans="1:9" x14ac:dyDescent="0.2">
      <c r="A3327" s="1" t="s">
        <v>4603</v>
      </c>
      <c r="B3327" s="1">
        <v>86006058</v>
      </c>
      <c r="C3327" s="1" t="s">
        <v>4869</v>
      </c>
      <c r="D3327" s="1" t="s">
        <v>8</v>
      </c>
      <c r="E3327" s="1" t="s">
        <v>4775</v>
      </c>
      <c r="F3327" s="1" t="s">
        <v>11158</v>
      </c>
      <c r="G3327" s="1" t="s">
        <v>4605</v>
      </c>
      <c r="H3327" s="1" t="str">
        <f>VLOOKUP(F3327,城市对照表!$B:$C,2,0)</f>
        <v>绍兴</v>
      </c>
      <c r="I3327" s="1" t="s">
        <v>11713</v>
      </c>
    </row>
    <row r="3328" spans="1:9" x14ac:dyDescent="0.2">
      <c r="A3328" s="1" t="s">
        <v>4603</v>
      </c>
      <c r="B3328" s="1">
        <v>86006059</v>
      </c>
      <c r="C3328" s="1" t="s">
        <v>4870</v>
      </c>
      <c r="D3328" s="1" t="s">
        <v>8</v>
      </c>
      <c r="E3328" s="1" t="s">
        <v>4775</v>
      </c>
      <c r="F3328" s="1" t="s">
        <v>4603</v>
      </c>
      <c r="G3328" s="1" t="s">
        <v>4605</v>
      </c>
      <c r="H3328" s="1" t="str">
        <f>VLOOKUP(F3328,城市对照表!$B:$C,2,0)</f>
        <v>杭州</v>
      </c>
      <c r="I3328" s="1" t="s">
        <v>11713</v>
      </c>
    </row>
    <row r="3329" spans="1:9" x14ac:dyDescent="0.2">
      <c r="A3329" s="1" t="s">
        <v>4603</v>
      </c>
      <c r="B3329" s="1">
        <v>86006060</v>
      </c>
      <c r="C3329" s="1" t="s">
        <v>4871</v>
      </c>
      <c r="D3329" s="1" t="s">
        <v>8</v>
      </c>
      <c r="E3329" s="1" t="s">
        <v>4775</v>
      </c>
      <c r="F3329" s="1" t="s">
        <v>11182</v>
      </c>
      <c r="G3329" s="1" t="s">
        <v>4605</v>
      </c>
      <c r="H3329" s="1" t="str">
        <f>VLOOKUP(F3329,城市对照表!$B:$C,2,0)</f>
        <v>衢州</v>
      </c>
      <c r="I3329" s="1" t="s">
        <v>11713</v>
      </c>
    </row>
    <row r="3330" spans="1:9" x14ac:dyDescent="0.2">
      <c r="A3330" s="1" t="s">
        <v>4603</v>
      </c>
      <c r="B3330" s="1">
        <v>86006061</v>
      </c>
      <c r="C3330" s="1" t="s">
        <v>4872</v>
      </c>
      <c r="D3330" s="1" t="s">
        <v>8</v>
      </c>
      <c r="E3330" s="1" t="s">
        <v>4775</v>
      </c>
      <c r="F3330" s="1" t="s">
        <v>4614</v>
      </c>
      <c r="G3330" s="1" t="s">
        <v>4605</v>
      </c>
      <c r="H3330" s="1" t="str">
        <f>VLOOKUP(F3330,城市对照表!$B:$C,2,0)</f>
        <v>宁波</v>
      </c>
      <c r="I3330" s="1" t="s">
        <v>11713</v>
      </c>
    </row>
    <row r="3331" spans="1:9" x14ac:dyDescent="0.2">
      <c r="A3331" s="1" t="s">
        <v>4603</v>
      </c>
      <c r="B3331" s="1">
        <v>86006062</v>
      </c>
      <c r="C3331" s="1" t="s">
        <v>4873</v>
      </c>
      <c r="D3331" s="1" t="s">
        <v>8</v>
      </c>
      <c r="E3331" s="1" t="s">
        <v>4775</v>
      </c>
      <c r="F3331" s="1" t="s">
        <v>11183</v>
      </c>
      <c r="G3331" s="1" t="s">
        <v>4605</v>
      </c>
      <c r="H3331" s="1" t="str">
        <f>VLOOKUP(F3331,城市对照表!$B:$C,2,0)</f>
        <v>台州</v>
      </c>
      <c r="I3331" s="1" t="s">
        <v>11713</v>
      </c>
    </row>
    <row r="3332" spans="1:9" x14ac:dyDescent="0.2">
      <c r="A3332" s="1" t="s">
        <v>4603</v>
      </c>
      <c r="B3332" s="1">
        <v>86006064</v>
      </c>
      <c r="C3332" s="1" t="s">
        <v>4874</v>
      </c>
      <c r="D3332" s="1" t="s">
        <v>8</v>
      </c>
      <c r="E3332" s="1" t="s">
        <v>4775</v>
      </c>
      <c r="F3332" s="1" t="s">
        <v>11184</v>
      </c>
      <c r="G3332" s="1" t="s">
        <v>4605</v>
      </c>
      <c r="H3332" s="1" t="str">
        <f>VLOOKUP(F3332,城市对照表!$B:$C,2,0)</f>
        <v>宁波</v>
      </c>
      <c r="I3332" s="1" t="s">
        <v>11713</v>
      </c>
    </row>
    <row r="3333" spans="1:9" x14ac:dyDescent="0.2">
      <c r="A3333" s="1" t="s">
        <v>4603</v>
      </c>
      <c r="B3333" s="1">
        <v>86006065</v>
      </c>
      <c r="C3333" s="1" t="s">
        <v>4875</v>
      </c>
      <c r="D3333" s="1" t="s">
        <v>8</v>
      </c>
      <c r="E3333" s="1" t="s">
        <v>4775</v>
      </c>
      <c r="F3333" s="1" t="s">
        <v>11171</v>
      </c>
      <c r="G3333" s="1" t="s">
        <v>4605</v>
      </c>
      <c r="H3333" s="1" t="str">
        <f>VLOOKUP(F3333,城市对照表!$B:$C,2,0)</f>
        <v>宁波</v>
      </c>
      <c r="I3333" s="1" t="s">
        <v>11713</v>
      </c>
    </row>
    <row r="3334" spans="1:9" x14ac:dyDescent="0.2">
      <c r="A3334" s="1" t="s">
        <v>4603</v>
      </c>
      <c r="B3334" s="1">
        <v>86006066</v>
      </c>
      <c r="C3334" s="1" t="s">
        <v>4876</v>
      </c>
      <c r="D3334" s="1" t="s">
        <v>8</v>
      </c>
      <c r="E3334" s="1" t="s">
        <v>4775</v>
      </c>
      <c r="F3334" s="1" t="s">
        <v>11144</v>
      </c>
      <c r="G3334" s="1" t="s">
        <v>4605</v>
      </c>
      <c r="H3334" s="1" t="str">
        <f>VLOOKUP(F3334,城市对照表!$B:$C,2,0)</f>
        <v>绍兴</v>
      </c>
      <c r="I3334" s="1" t="s">
        <v>11713</v>
      </c>
    </row>
    <row r="3335" spans="1:9" x14ac:dyDescent="0.2">
      <c r="A3335" s="1" t="s">
        <v>4603</v>
      </c>
      <c r="B3335" s="1">
        <v>86006067</v>
      </c>
      <c r="C3335" s="1" t="s">
        <v>4492</v>
      </c>
      <c r="D3335" s="1" t="s">
        <v>8</v>
      </c>
      <c r="E3335" s="1" t="s">
        <v>4775</v>
      </c>
      <c r="F3335" s="1" t="s">
        <v>11135</v>
      </c>
      <c r="G3335" s="1" t="s">
        <v>4605</v>
      </c>
      <c r="H3335" s="1" t="str">
        <f>VLOOKUP(F3335,城市对照表!$B:$C,2,0)</f>
        <v>金华</v>
      </c>
      <c r="I3335" s="1" t="s">
        <v>11713</v>
      </c>
    </row>
    <row r="3336" spans="1:9" x14ac:dyDescent="0.2">
      <c r="A3336" s="1" t="s">
        <v>4603</v>
      </c>
      <c r="B3336" s="1">
        <v>86006068</v>
      </c>
      <c r="C3336" s="1" t="s">
        <v>4877</v>
      </c>
      <c r="D3336" s="1" t="s">
        <v>8</v>
      </c>
      <c r="E3336" s="1" t="s">
        <v>4775</v>
      </c>
      <c r="F3336" s="1" t="s">
        <v>11185</v>
      </c>
      <c r="G3336" s="1" t="s">
        <v>4605</v>
      </c>
      <c r="H3336" s="1" t="str">
        <f>VLOOKUP(F3336,城市对照表!$B:$C,2,0)</f>
        <v>杭州</v>
      </c>
      <c r="I3336" s="1" t="s">
        <v>11713</v>
      </c>
    </row>
    <row r="3337" spans="1:9" x14ac:dyDescent="0.2">
      <c r="A3337" s="1" t="s">
        <v>4603</v>
      </c>
      <c r="B3337" s="1">
        <v>86006069</v>
      </c>
      <c r="C3337" s="1" t="s">
        <v>4878</v>
      </c>
      <c r="D3337" s="1" t="s">
        <v>8</v>
      </c>
      <c r="E3337" s="1" t="s">
        <v>4775</v>
      </c>
      <c r="F3337" s="1" t="s">
        <v>11140</v>
      </c>
      <c r="G3337" s="1" t="s">
        <v>4605</v>
      </c>
      <c r="H3337" s="1" t="str">
        <f>VLOOKUP(F3337,城市对照表!$B:$C,2,0)</f>
        <v>杭州</v>
      </c>
      <c r="I3337" s="1" t="s">
        <v>11713</v>
      </c>
    </row>
    <row r="3338" spans="1:9" x14ac:dyDescent="0.2">
      <c r="A3338" s="1" t="s">
        <v>4603</v>
      </c>
      <c r="B3338" s="1">
        <v>86006071</v>
      </c>
      <c r="C3338" s="1" t="s">
        <v>4879</v>
      </c>
      <c r="D3338" s="1" t="s">
        <v>8</v>
      </c>
      <c r="E3338" s="1" t="s">
        <v>4775</v>
      </c>
      <c r="F3338" s="1" t="s">
        <v>11143</v>
      </c>
      <c r="G3338" s="1" t="s">
        <v>4605</v>
      </c>
      <c r="H3338" s="1" t="str">
        <f>VLOOKUP(F3338,城市对照表!$B:$C,2,0)</f>
        <v>绍兴</v>
      </c>
      <c r="I3338" s="1" t="s">
        <v>11713</v>
      </c>
    </row>
    <row r="3339" spans="1:9" x14ac:dyDescent="0.2">
      <c r="A3339" s="1" t="s">
        <v>4603</v>
      </c>
      <c r="B3339" s="1">
        <v>86006072</v>
      </c>
      <c r="C3339" s="1" t="s">
        <v>4880</v>
      </c>
      <c r="D3339" s="1" t="s">
        <v>8</v>
      </c>
      <c r="E3339" s="1" t="s">
        <v>4775</v>
      </c>
      <c r="F3339" s="1" t="s">
        <v>4603</v>
      </c>
      <c r="G3339" s="1" t="s">
        <v>4605</v>
      </c>
      <c r="H3339" s="1" t="str">
        <f>VLOOKUP(F3339,城市对照表!$B:$C,2,0)</f>
        <v>杭州</v>
      </c>
      <c r="I3339" s="1" t="s">
        <v>11713</v>
      </c>
    </row>
    <row r="3340" spans="1:9" x14ac:dyDescent="0.2">
      <c r="A3340" s="1" t="s">
        <v>4603</v>
      </c>
      <c r="B3340" s="1">
        <v>86006073</v>
      </c>
      <c r="C3340" s="1" t="s">
        <v>4881</v>
      </c>
      <c r="D3340" s="1" t="s">
        <v>8</v>
      </c>
      <c r="E3340" s="1" t="s">
        <v>4775</v>
      </c>
      <c r="F3340" s="1" t="s">
        <v>4614</v>
      </c>
      <c r="G3340" s="1" t="s">
        <v>4605</v>
      </c>
      <c r="H3340" s="1" t="str">
        <f>VLOOKUP(F3340,城市对照表!$B:$C,2,0)</f>
        <v>宁波</v>
      </c>
      <c r="I3340" s="1" t="s">
        <v>11713</v>
      </c>
    </row>
    <row r="3341" spans="1:9" x14ac:dyDescent="0.2">
      <c r="A3341" s="1" t="s">
        <v>4603</v>
      </c>
      <c r="B3341" s="1">
        <v>86006074</v>
      </c>
      <c r="C3341" s="1" t="s">
        <v>4882</v>
      </c>
      <c r="D3341" s="1" t="s">
        <v>8</v>
      </c>
      <c r="E3341" s="1" t="s">
        <v>4775</v>
      </c>
      <c r="F3341" s="1" t="s">
        <v>11186</v>
      </c>
      <c r="G3341" s="1" t="s">
        <v>4605</v>
      </c>
      <c r="H3341" s="1" t="str">
        <f>VLOOKUP(F3341,城市对照表!$B:$C,2,0)</f>
        <v>杭州</v>
      </c>
      <c r="I3341" s="1" t="s">
        <v>11713</v>
      </c>
    </row>
    <row r="3342" spans="1:9" x14ac:dyDescent="0.2">
      <c r="A3342" s="1" t="s">
        <v>4603</v>
      </c>
      <c r="B3342" s="1">
        <v>86006075</v>
      </c>
      <c r="C3342" s="1" t="s">
        <v>4883</v>
      </c>
      <c r="D3342" s="1" t="s">
        <v>8</v>
      </c>
      <c r="E3342" s="1" t="s">
        <v>4775</v>
      </c>
      <c r="F3342" s="1" t="s">
        <v>11141</v>
      </c>
      <c r="G3342" s="1" t="s">
        <v>4605</v>
      </c>
      <c r="H3342" s="1" t="str">
        <f>VLOOKUP(F3342,城市对照表!$B:$C,2,0)</f>
        <v>宁波</v>
      </c>
      <c r="I3342" s="1" t="s">
        <v>11713</v>
      </c>
    </row>
    <row r="3343" spans="1:9" x14ac:dyDescent="0.2">
      <c r="A3343" s="1" t="s">
        <v>4603</v>
      </c>
      <c r="B3343" s="1">
        <v>86006077</v>
      </c>
      <c r="C3343" s="1" t="s">
        <v>4884</v>
      </c>
      <c r="D3343" s="1" t="s">
        <v>8</v>
      </c>
      <c r="E3343" s="1" t="s">
        <v>4775</v>
      </c>
      <c r="F3343" s="1" t="s">
        <v>11187</v>
      </c>
      <c r="G3343" s="1" t="s">
        <v>4605</v>
      </c>
      <c r="H3343" s="1" t="str">
        <f>VLOOKUP(F3343,城市对照表!$B:$C,2,0)</f>
        <v>台州</v>
      </c>
      <c r="I3343" s="1" t="s">
        <v>11713</v>
      </c>
    </row>
    <row r="3344" spans="1:9" x14ac:dyDescent="0.2">
      <c r="A3344" s="1" t="s">
        <v>4603</v>
      </c>
      <c r="B3344" s="1">
        <v>86006078</v>
      </c>
      <c r="C3344" s="1" t="s">
        <v>4885</v>
      </c>
      <c r="D3344" s="1" t="s">
        <v>8</v>
      </c>
      <c r="E3344" s="1" t="s">
        <v>4775</v>
      </c>
      <c r="F3344" s="1" t="s">
        <v>11188</v>
      </c>
      <c r="G3344" s="1" t="s">
        <v>4605</v>
      </c>
      <c r="H3344" s="1" t="str">
        <f>VLOOKUP(F3344,城市对照表!$B:$C,2,0)</f>
        <v>杭州</v>
      </c>
      <c r="I3344" s="1" t="s">
        <v>11713</v>
      </c>
    </row>
    <row r="3345" spans="1:9" x14ac:dyDescent="0.2">
      <c r="A3345" s="1" t="s">
        <v>4603</v>
      </c>
      <c r="B3345" s="1">
        <v>86006079</v>
      </c>
      <c r="C3345" s="1" t="s">
        <v>4886</v>
      </c>
      <c r="D3345" s="1" t="s">
        <v>8</v>
      </c>
      <c r="E3345" s="1" t="s">
        <v>4775</v>
      </c>
      <c r="F3345" s="1" t="s">
        <v>4635</v>
      </c>
      <c r="G3345" s="1" t="s">
        <v>4605</v>
      </c>
      <c r="H3345" s="1" t="str">
        <f>VLOOKUP(F3345,城市对照表!$B:$C,2,0)</f>
        <v>嘉兴</v>
      </c>
      <c r="I3345" s="1" t="s">
        <v>11713</v>
      </c>
    </row>
    <row r="3346" spans="1:9" x14ac:dyDescent="0.2">
      <c r="A3346" s="1" t="s">
        <v>4603</v>
      </c>
      <c r="B3346" s="1">
        <v>86006080</v>
      </c>
      <c r="C3346" s="1" t="s">
        <v>4887</v>
      </c>
      <c r="D3346" s="1" t="s">
        <v>8</v>
      </c>
      <c r="E3346" s="1" t="s">
        <v>4775</v>
      </c>
      <c r="F3346" s="1" t="s">
        <v>11176</v>
      </c>
      <c r="G3346" s="1" t="s">
        <v>4605</v>
      </c>
      <c r="H3346" s="1" t="str">
        <f>VLOOKUP(F3346,城市对照表!$B:$C,2,0)</f>
        <v>台州</v>
      </c>
      <c r="I3346" s="1" t="s">
        <v>11713</v>
      </c>
    </row>
    <row r="3347" spans="1:9" x14ac:dyDescent="0.2">
      <c r="A3347" s="1" t="s">
        <v>4603</v>
      </c>
      <c r="B3347" s="1">
        <v>86006081</v>
      </c>
      <c r="C3347" s="1" t="s">
        <v>4888</v>
      </c>
      <c r="D3347" s="1" t="s">
        <v>8</v>
      </c>
      <c r="E3347" s="1" t="s">
        <v>4775</v>
      </c>
      <c r="F3347" s="1" t="s">
        <v>4730</v>
      </c>
      <c r="G3347" s="1" t="s">
        <v>4605</v>
      </c>
      <c r="H3347" s="1" t="str">
        <f>VLOOKUP(F3347,城市对照表!$B:$C,2,0)</f>
        <v>衢州</v>
      </c>
      <c r="I3347" s="1" t="s">
        <v>11713</v>
      </c>
    </row>
    <row r="3348" spans="1:9" x14ac:dyDescent="0.2">
      <c r="A3348" s="1" t="s">
        <v>4603</v>
      </c>
      <c r="B3348" s="1">
        <v>86006082</v>
      </c>
      <c r="C3348" s="1" t="s">
        <v>4889</v>
      </c>
      <c r="D3348" s="1" t="s">
        <v>8</v>
      </c>
      <c r="E3348" s="1" t="s">
        <v>4775</v>
      </c>
      <c r="F3348" s="1" t="s">
        <v>11189</v>
      </c>
      <c r="G3348" s="1" t="s">
        <v>4605</v>
      </c>
      <c r="H3348" s="1" t="str">
        <f>VLOOKUP(F3348,城市对照表!$B:$C,2,0)</f>
        <v>葫芦岛</v>
      </c>
      <c r="I3348" s="1" t="s">
        <v>11713</v>
      </c>
    </row>
    <row r="3349" spans="1:9" x14ac:dyDescent="0.2">
      <c r="A3349" s="1" t="s">
        <v>4603</v>
      </c>
      <c r="B3349" s="1">
        <v>86006084</v>
      </c>
      <c r="C3349" s="1" t="s">
        <v>4890</v>
      </c>
      <c r="D3349" s="1" t="s">
        <v>8</v>
      </c>
      <c r="E3349" s="1" t="s">
        <v>4775</v>
      </c>
      <c r="F3349" s="1" t="s">
        <v>11138</v>
      </c>
      <c r="G3349" s="1" t="s">
        <v>4605</v>
      </c>
      <c r="H3349" s="1" t="str">
        <f>VLOOKUP(F3349,城市对照表!$B:$C,2,0)</f>
        <v>台州</v>
      </c>
      <c r="I3349" s="1" t="s">
        <v>11713</v>
      </c>
    </row>
    <row r="3350" spans="1:9" x14ac:dyDescent="0.2">
      <c r="A3350" s="1" t="s">
        <v>4603</v>
      </c>
      <c r="B3350" s="1">
        <v>86006086</v>
      </c>
      <c r="C3350" s="1" t="s">
        <v>4891</v>
      </c>
      <c r="D3350" s="1" t="s">
        <v>8</v>
      </c>
      <c r="E3350" s="1" t="s">
        <v>4775</v>
      </c>
      <c r="F3350" s="1" t="s">
        <v>4614</v>
      </c>
      <c r="G3350" s="1" t="s">
        <v>4605</v>
      </c>
      <c r="H3350" s="1" t="str">
        <f>VLOOKUP(F3350,城市对照表!$B:$C,2,0)</f>
        <v>宁波</v>
      </c>
      <c r="I3350" s="1" t="s">
        <v>11713</v>
      </c>
    </row>
    <row r="3351" spans="1:9" x14ac:dyDescent="0.2">
      <c r="A3351" s="1" t="s">
        <v>4603</v>
      </c>
      <c r="B3351" s="1">
        <v>86006087</v>
      </c>
      <c r="C3351" s="1" t="s">
        <v>4892</v>
      </c>
      <c r="D3351" s="1" t="s">
        <v>8</v>
      </c>
      <c r="E3351" s="1" t="s">
        <v>4775</v>
      </c>
      <c r="F3351" s="1" t="s">
        <v>11165</v>
      </c>
      <c r="G3351" s="1" t="s">
        <v>4605</v>
      </c>
      <c r="H3351" s="1" t="str">
        <f>VLOOKUP(F3351,城市对照表!$B:$C,2,0)</f>
        <v>杭州</v>
      </c>
      <c r="I3351" s="1" t="s">
        <v>11713</v>
      </c>
    </row>
    <row r="3352" spans="1:9" x14ac:dyDescent="0.2">
      <c r="A3352" s="1" t="s">
        <v>4603</v>
      </c>
      <c r="B3352" s="1">
        <v>86006088</v>
      </c>
      <c r="C3352" s="1" t="s">
        <v>4893</v>
      </c>
      <c r="D3352" s="1" t="s">
        <v>8</v>
      </c>
      <c r="E3352" s="1" t="s">
        <v>4775</v>
      </c>
      <c r="F3352" s="1" t="s">
        <v>4641</v>
      </c>
      <c r="G3352" s="1" t="s">
        <v>4605</v>
      </c>
      <c r="H3352" s="1" t="str">
        <f>VLOOKUP(F3352,城市对照表!$B:$C,2,0)</f>
        <v>温州</v>
      </c>
      <c r="I3352" s="1" t="s">
        <v>11713</v>
      </c>
    </row>
    <row r="3353" spans="1:9" x14ac:dyDescent="0.2">
      <c r="A3353" s="1" t="s">
        <v>4603</v>
      </c>
      <c r="B3353" s="1">
        <v>86006089</v>
      </c>
      <c r="C3353" s="1" t="s">
        <v>4894</v>
      </c>
      <c r="D3353" s="1" t="s">
        <v>8</v>
      </c>
      <c r="E3353" s="1" t="s">
        <v>4775</v>
      </c>
      <c r="F3353" s="1" t="s">
        <v>11154</v>
      </c>
      <c r="G3353" s="1" t="s">
        <v>4605</v>
      </c>
      <c r="H3353" s="1" t="str">
        <f>VLOOKUP(F3353,城市对照表!$B:$C,2,0)</f>
        <v>嘉兴</v>
      </c>
      <c r="I3353" s="1" t="s">
        <v>11713</v>
      </c>
    </row>
    <row r="3354" spans="1:9" x14ac:dyDescent="0.2">
      <c r="A3354" s="1" t="s">
        <v>4603</v>
      </c>
      <c r="B3354" s="1">
        <v>86006090</v>
      </c>
      <c r="C3354" s="1" t="s">
        <v>4895</v>
      </c>
      <c r="D3354" s="1" t="s">
        <v>8</v>
      </c>
      <c r="E3354" s="1" t="s">
        <v>4775</v>
      </c>
      <c r="F3354" s="1" t="s">
        <v>11146</v>
      </c>
      <c r="G3354" s="1" t="s">
        <v>4605</v>
      </c>
      <c r="H3354" s="1" t="str">
        <f>VLOOKUP(F3354,城市对照表!$B:$C,2,0)</f>
        <v>台州</v>
      </c>
      <c r="I3354" s="1" t="s">
        <v>11713</v>
      </c>
    </row>
    <row r="3355" spans="1:9" x14ac:dyDescent="0.2">
      <c r="A3355" s="1" t="s">
        <v>4603</v>
      </c>
      <c r="B3355" s="1">
        <v>86006091</v>
      </c>
      <c r="C3355" s="1" t="s">
        <v>4896</v>
      </c>
      <c r="D3355" s="1" t="s">
        <v>8</v>
      </c>
      <c r="E3355" s="1" t="s">
        <v>4775</v>
      </c>
      <c r="F3355" s="1" t="s">
        <v>11157</v>
      </c>
      <c r="G3355" s="1" t="s">
        <v>4605</v>
      </c>
      <c r="H3355" s="1" t="str">
        <f>VLOOKUP(F3355,城市对照表!$B:$C,2,0)</f>
        <v>温州</v>
      </c>
      <c r="I3355" s="1" t="s">
        <v>11713</v>
      </c>
    </row>
    <row r="3356" spans="1:9" x14ac:dyDescent="0.2">
      <c r="A3356" s="1" t="s">
        <v>4603</v>
      </c>
      <c r="B3356" s="1">
        <v>86006092</v>
      </c>
      <c r="C3356" s="1" t="s">
        <v>4897</v>
      </c>
      <c r="D3356" s="1" t="s">
        <v>8</v>
      </c>
      <c r="E3356" s="1" t="s">
        <v>4775</v>
      </c>
      <c r="F3356" s="1" t="s">
        <v>11146</v>
      </c>
      <c r="G3356" s="1" t="s">
        <v>4605</v>
      </c>
      <c r="H3356" s="1" t="str">
        <f>VLOOKUP(F3356,城市对照表!$B:$C,2,0)</f>
        <v>台州</v>
      </c>
      <c r="I3356" s="1" t="s">
        <v>11713</v>
      </c>
    </row>
    <row r="3357" spans="1:9" x14ac:dyDescent="0.2">
      <c r="A3357" s="1" t="s">
        <v>4603</v>
      </c>
      <c r="B3357" s="1">
        <v>86006093</v>
      </c>
      <c r="C3357" s="1" t="s">
        <v>4898</v>
      </c>
      <c r="D3357" s="1" t="s">
        <v>8</v>
      </c>
      <c r="E3357" s="1" t="s">
        <v>4775</v>
      </c>
      <c r="F3357" s="1" t="s">
        <v>11148</v>
      </c>
      <c r="G3357" s="1" t="s">
        <v>4605</v>
      </c>
      <c r="H3357" s="1" t="str">
        <f>VLOOKUP(F3357,城市对照表!$B:$C,2,0)</f>
        <v>杭州</v>
      </c>
      <c r="I3357" s="1" t="s">
        <v>11713</v>
      </c>
    </row>
    <row r="3358" spans="1:9" x14ac:dyDescent="0.2">
      <c r="A3358" s="1" t="s">
        <v>4603</v>
      </c>
      <c r="B3358" s="1">
        <v>86006094</v>
      </c>
      <c r="C3358" s="1" t="s">
        <v>4899</v>
      </c>
      <c r="D3358" s="1" t="s">
        <v>8</v>
      </c>
      <c r="E3358" s="1" t="s">
        <v>4775</v>
      </c>
      <c r="F3358" s="1" t="s">
        <v>11190</v>
      </c>
      <c r="G3358" s="1" t="s">
        <v>4605</v>
      </c>
      <c r="H3358" s="1" t="str">
        <f>VLOOKUP(F3358,城市对照表!$B:$C,2,0)</f>
        <v>绍兴</v>
      </c>
      <c r="I3358" s="1" t="s">
        <v>11713</v>
      </c>
    </row>
    <row r="3359" spans="1:9" x14ac:dyDescent="0.2">
      <c r="A3359" s="1" t="s">
        <v>4603</v>
      </c>
      <c r="B3359" s="1">
        <v>86006096</v>
      </c>
      <c r="C3359" s="1" t="s">
        <v>4900</v>
      </c>
      <c r="D3359" s="1" t="s">
        <v>8</v>
      </c>
      <c r="E3359" s="1" t="s">
        <v>4775</v>
      </c>
      <c r="F3359" s="1" t="s">
        <v>4603</v>
      </c>
      <c r="G3359" s="1" t="s">
        <v>4605</v>
      </c>
      <c r="H3359" s="1" t="str">
        <f>VLOOKUP(F3359,城市对照表!$B:$C,2,0)</f>
        <v>杭州</v>
      </c>
      <c r="I3359" s="1" t="s">
        <v>11713</v>
      </c>
    </row>
    <row r="3360" spans="1:9" x14ac:dyDescent="0.2">
      <c r="A3360" s="1" t="s">
        <v>4603</v>
      </c>
      <c r="B3360" s="1">
        <v>86006097</v>
      </c>
      <c r="C3360" s="1" t="s">
        <v>4901</v>
      </c>
      <c r="D3360" s="1" t="s">
        <v>8</v>
      </c>
      <c r="E3360" s="1" t="s">
        <v>4775</v>
      </c>
      <c r="F3360" s="1" t="s">
        <v>11178</v>
      </c>
      <c r="G3360" s="1" t="s">
        <v>4605</v>
      </c>
      <c r="H3360" s="1" t="str">
        <f>VLOOKUP(F3360,城市对照表!$B:$C,2,0)</f>
        <v>绍兴</v>
      </c>
      <c r="I3360" s="1" t="s">
        <v>11713</v>
      </c>
    </row>
    <row r="3361" spans="1:9" x14ac:dyDescent="0.2">
      <c r="A3361" s="1" t="s">
        <v>4603</v>
      </c>
      <c r="B3361" s="1">
        <v>86006100</v>
      </c>
      <c r="C3361" s="1" t="s">
        <v>4902</v>
      </c>
      <c r="D3361" s="1" t="s">
        <v>8</v>
      </c>
      <c r="E3361" s="1" t="s">
        <v>4775</v>
      </c>
      <c r="F3361" s="1" t="s">
        <v>11180</v>
      </c>
      <c r="G3361" s="1" t="s">
        <v>4605</v>
      </c>
      <c r="H3361" s="1" t="str">
        <f>VLOOKUP(F3361,城市对照表!$B:$C,2,0)</f>
        <v>金华</v>
      </c>
      <c r="I3361" s="1" t="s">
        <v>11713</v>
      </c>
    </row>
    <row r="3362" spans="1:9" x14ac:dyDescent="0.2">
      <c r="A3362" s="1" t="s">
        <v>4603</v>
      </c>
      <c r="B3362" s="1">
        <v>86006101</v>
      </c>
      <c r="C3362" s="1" t="s">
        <v>4903</v>
      </c>
      <c r="D3362" s="1" t="s">
        <v>8</v>
      </c>
      <c r="E3362" s="1" t="s">
        <v>4775</v>
      </c>
      <c r="F3362" s="1" t="s">
        <v>11174</v>
      </c>
      <c r="G3362" s="1" t="s">
        <v>4605</v>
      </c>
      <c r="H3362" s="1" t="str">
        <f>VLOOKUP(F3362,城市对照表!$B:$C,2,0)</f>
        <v>台州</v>
      </c>
      <c r="I3362" s="1" t="s">
        <v>11713</v>
      </c>
    </row>
    <row r="3363" spans="1:9" x14ac:dyDescent="0.2">
      <c r="A3363" s="1" t="s">
        <v>4603</v>
      </c>
      <c r="B3363" s="1">
        <v>86006102</v>
      </c>
      <c r="C3363" s="1" t="s">
        <v>4904</v>
      </c>
      <c r="D3363" s="1" t="s">
        <v>8</v>
      </c>
      <c r="E3363" s="1" t="s">
        <v>4775</v>
      </c>
      <c r="F3363" s="1" t="s">
        <v>4614</v>
      </c>
      <c r="G3363" s="1" t="s">
        <v>4605</v>
      </c>
      <c r="H3363" s="1" t="str">
        <f>VLOOKUP(F3363,城市对照表!$B:$C,2,0)</f>
        <v>宁波</v>
      </c>
      <c r="I3363" s="1" t="s">
        <v>11713</v>
      </c>
    </row>
    <row r="3364" spans="1:9" x14ac:dyDescent="0.2">
      <c r="A3364" s="1" t="s">
        <v>4603</v>
      </c>
      <c r="B3364" s="1">
        <v>86006103</v>
      </c>
      <c r="C3364" s="1" t="s">
        <v>4905</v>
      </c>
      <c r="D3364" s="1" t="s">
        <v>8</v>
      </c>
      <c r="E3364" s="1" t="s">
        <v>4775</v>
      </c>
      <c r="F3364" s="1" t="s">
        <v>11184</v>
      </c>
      <c r="G3364" s="1" t="s">
        <v>4605</v>
      </c>
      <c r="H3364" s="1" t="str">
        <f>VLOOKUP(F3364,城市对照表!$B:$C,2,0)</f>
        <v>宁波</v>
      </c>
      <c r="I3364" s="1" t="s">
        <v>11713</v>
      </c>
    </row>
    <row r="3365" spans="1:9" x14ac:dyDescent="0.2">
      <c r="A3365" s="1" t="s">
        <v>4603</v>
      </c>
      <c r="B3365" s="1">
        <v>86006104</v>
      </c>
      <c r="C3365" s="1" t="s">
        <v>4906</v>
      </c>
      <c r="D3365" s="1" t="s">
        <v>8</v>
      </c>
      <c r="E3365" s="1" t="s">
        <v>4775</v>
      </c>
      <c r="F3365" s="1" t="s">
        <v>11148</v>
      </c>
      <c r="G3365" s="1" t="s">
        <v>4605</v>
      </c>
      <c r="H3365" s="1" t="str">
        <f>VLOOKUP(F3365,城市对照表!$B:$C,2,0)</f>
        <v>杭州</v>
      </c>
      <c r="I3365" s="1" t="s">
        <v>11713</v>
      </c>
    </row>
    <row r="3366" spans="1:9" x14ac:dyDescent="0.2">
      <c r="A3366" s="1" t="s">
        <v>4603</v>
      </c>
      <c r="B3366" s="1">
        <v>86006106</v>
      </c>
      <c r="C3366" s="1" t="s">
        <v>4907</v>
      </c>
      <c r="D3366" s="1" t="s">
        <v>8</v>
      </c>
      <c r="E3366" s="1" t="s">
        <v>4775</v>
      </c>
      <c r="F3366" s="1" t="s">
        <v>4641</v>
      </c>
      <c r="G3366" s="1" t="s">
        <v>4605</v>
      </c>
      <c r="H3366" s="1" t="str">
        <f>VLOOKUP(F3366,城市对照表!$B:$C,2,0)</f>
        <v>温州</v>
      </c>
      <c r="I3366" s="1" t="s">
        <v>11713</v>
      </c>
    </row>
    <row r="3367" spans="1:9" x14ac:dyDescent="0.2">
      <c r="A3367" s="1" t="s">
        <v>4603</v>
      </c>
      <c r="B3367" s="1">
        <v>86006107</v>
      </c>
      <c r="C3367" s="1" t="s">
        <v>4908</v>
      </c>
      <c r="D3367" s="1" t="s">
        <v>8</v>
      </c>
      <c r="E3367" s="1" t="s">
        <v>4775</v>
      </c>
      <c r="F3367" s="1" t="s">
        <v>11151</v>
      </c>
      <c r="G3367" s="1" t="s">
        <v>4605</v>
      </c>
      <c r="H3367" s="1" t="str">
        <f>VLOOKUP(F3367,城市对照表!$B:$C,2,0)</f>
        <v>嘉兴</v>
      </c>
      <c r="I3367" s="1" t="s">
        <v>11713</v>
      </c>
    </row>
    <row r="3368" spans="1:9" x14ac:dyDescent="0.2">
      <c r="A3368" s="1" t="s">
        <v>4603</v>
      </c>
      <c r="B3368" s="1">
        <v>86006108</v>
      </c>
      <c r="C3368" s="1" t="s">
        <v>4909</v>
      </c>
      <c r="D3368" s="1" t="s">
        <v>8</v>
      </c>
      <c r="E3368" s="1" t="s">
        <v>4775</v>
      </c>
      <c r="F3368" s="1" t="s">
        <v>11191</v>
      </c>
      <c r="G3368" s="1" t="s">
        <v>4605</v>
      </c>
      <c r="H3368" s="1" t="str">
        <f>VLOOKUP(F3368,城市对照表!$B:$C,2,0)</f>
        <v>衢州</v>
      </c>
      <c r="I3368" s="1" t="s">
        <v>11713</v>
      </c>
    </row>
    <row r="3369" spans="1:9" x14ac:dyDescent="0.2">
      <c r="A3369" s="1" t="s">
        <v>4603</v>
      </c>
      <c r="B3369" s="1">
        <v>86006109</v>
      </c>
      <c r="C3369" s="1" t="s">
        <v>4910</v>
      </c>
      <c r="D3369" s="1" t="s">
        <v>8</v>
      </c>
      <c r="E3369" s="1" t="s">
        <v>4775</v>
      </c>
      <c r="F3369" s="1" t="s">
        <v>4641</v>
      </c>
      <c r="G3369" s="1" t="s">
        <v>4605</v>
      </c>
      <c r="H3369" s="1" t="str">
        <f>VLOOKUP(F3369,城市对照表!$B:$C,2,0)</f>
        <v>温州</v>
      </c>
      <c r="I3369" s="1" t="s">
        <v>11713</v>
      </c>
    </row>
    <row r="3370" spans="1:9" x14ac:dyDescent="0.2">
      <c r="A3370" s="1" t="s">
        <v>4603</v>
      </c>
      <c r="B3370" s="1">
        <v>86006110</v>
      </c>
      <c r="C3370" s="1" t="s">
        <v>4911</v>
      </c>
      <c r="D3370" s="1" t="s">
        <v>8</v>
      </c>
      <c r="E3370" s="1" t="s">
        <v>4775</v>
      </c>
      <c r="F3370" s="1" t="s">
        <v>4614</v>
      </c>
      <c r="G3370" s="1" t="s">
        <v>4605</v>
      </c>
      <c r="H3370" s="1" t="str">
        <f>VLOOKUP(F3370,城市对照表!$B:$C,2,0)</f>
        <v>宁波</v>
      </c>
      <c r="I3370" s="1" t="s">
        <v>11713</v>
      </c>
    </row>
    <row r="3371" spans="1:9" x14ac:dyDescent="0.2">
      <c r="A3371" s="1" t="s">
        <v>4603</v>
      </c>
      <c r="B3371" s="1">
        <v>86006111</v>
      </c>
      <c r="C3371" s="1" t="s">
        <v>4912</v>
      </c>
      <c r="D3371" s="1" t="s">
        <v>8</v>
      </c>
      <c r="E3371" s="1" t="s">
        <v>4775</v>
      </c>
      <c r="F3371" s="1" t="s">
        <v>11145</v>
      </c>
      <c r="G3371" s="1" t="s">
        <v>4605</v>
      </c>
      <c r="H3371" s="1" t="str">
        <f>VLOOKUP(F3371,城市对照表!$B:$C,2,0)</f>
        <v>嘉兴</v>
      </c>
      <c r="I3371" s="1" t="s">
        <v>11713</v>
      </c>
    </row>
    <row r="3372" spans="1:9" x14ac:dyDescent="0.2">
      <c r="A3372" s="1" t="s">
        <v>4603</v>
      </c>
      <c r="B3372" s="1">
        <v>86006112</v>
      </c>
      <c r="C3372" s="1" t="s">
        <v>4913</v>
      </c>
      <c r="D3372" s="1" t="s">
        <v>8</v>
      </c>
      <c r="E3372" s="1" t="s">
        <v>4775</v>
      </c>
      <c r="F3372" s="1" t="s">
        <v>4603</v>
      </c>
      <c r="G3372" s="1" t="s">
        <v>4605</v>
      </c>
      <c r="H3372" s="1" t="str">
        <f>VLOOKUP(F3372,城市对照表!$B:$C,2,0)</f>
        <v>杭州</v>
      </c>
      <c r="I3372" s="1" t="s">
        <v>11713</v>
      </c>
    </row>
    <row r="3373" spans="1:9" x14ac:dyDescent="0.2">
      <c r="A3373" s="1" t="s">
        <v>4603</v>
      </c>
      <c r="B3373" s="1">
        <v>86006113</v>
      </c>
      <c r="C3373" s="1" t="s">
        <v>4914</v>
      </c>
      <c r="D3373" s="1" t="s">
        <v>8</v>
      </c>
      <c r="E3373" s="1" t="s">
        <v>4775</v>
      </c>
      <c r="F3373" s="1" t="s">
        <v>11183</v>
      </c>
      <c r="G3373" s="1" t="s">
        <v>4605</v>
      </c>
      <c r="H3373" s="1" t="str">
        <f>VLOOKUP(F3373,城市对照表!$B:$C,2,0)</f>
        <v>台州</v>
      </c>
      <c r="I3373" s="1" t="s">
        <v>11712</v>
      </c>
    </row>
    <row r="3374" spans="1:9" x14ac:dyDescent="0.2">
      <c r="A3374" s="1" t="s">
        <v>4603</v>
      </c>
      <c r="B3374" s="1">
        <v>86006114</v>
      </c>
      <c r="C3374" s="1" t="s">
        <v>4915</v>
      </c>
      <c r="D3374" s="1" t="s">
        <v>8</v>
      </c>
      <c r="E3374" s="1" t="s">
        <v>4775</v>
      </c>
      <c r="F3374" s="1" t="s">
        <v>11156</v>
      </c>
      <c r="G3374" s="1" t="s">
        <v>4605</v>
      </c>
      <c r="H3374" s="1" t="str">
        <f>VLOOKUP(F3374,城市对照表!$B:$C,2,0)</f>
        <v>温州</v>
      </c>
      <c r="I3374" s="1" t="s">
        <v>11713</v>
      </c>
    </row>
    <row r="3375" spans="1:9" x14ac:dyDescent="0.2">
      <c r="A3375" s="1" t="s">
        <v>4603</v>
      </c>
      <c r="B3375" s="1">
        <v>86006116</v>
      </c>
      <c r="C3375" s="1" t="s">
        <v>4916</v>
      </c>
      <c r="D3375" s="1" t="s">
        <v>8</v>
      </c>
      <c r="E3375" s="1" t="s">
        <v>4775</v>
      </c>
      <c r="F3375" s="1" t="s">
        <v>4685</v>
      </c>
      <c r="G3375" s="1" t="s">
        <v>4605</v>
      </c>
      <c r="H3375" s="1" t="str">
        <f>VLOOKUP(F3375,城市对照表!$B:$C,2,0)</f>
        <v>湖州</v>
      </c>
      <c r="I3375" s="1" t="s">
        <v>11713</v>
      </c>
    </row>
    <row r="3376" spans="1:9" x14ac:dyDescent="0.2">
      <c r="A3376" s="1" t="s">
        <v>4603</v>
      </c>
      <c r="B3376" s="1">
        <v>86006117</v>
      </c>
      <c r="C3376" s="1" t="s">
        <v>4917</v>
      </c>
      <c r="D3376" s="1" t="s">
        <v>8</v>
      </c>
      <c r="E3376" s="1" t="s">
        <v>4775</v>
      </c>
      <c r="F3376" s="1" t="s">
        <v>4603</v>
      </c>
      <c r="G3376" s="1" t="s">
        <v>4605</v>
      </c>
      <c r="H3376" s="1" t="str">
        <f>VLOOKUP(F3376,城市对照表!$B:$C,2,0)</f>
        <v>杭州</v>
      </c>
      <c r="I3376" s="1" t="s">
        <v>11713</v>
      </c>
    </row>
    <row r="3377" spans="1:9" x14ac:dyDescent="0.2">
      <c r="A3377" s="1" t="s">
        <v>4603</v>
      </c>
      <c r="B3377" s="1">
        <v>86006118</v>
      </c>
      <c r="C3377" s="1" t="s">
        <v>4918</v>
      </c>
      <c r="D3377" s="1" t="s">
        <v>8</v>
      </c>
      <c r="E3377" s="1" t="s">
        <v>4775</v>
      </c>
      <c r="F3377" s="1" t="s">
        <v>11171</v>
      </c>
      <c r="G3377" s="1" t="s">
        <v>4605</v>
      </c>
      <c r="H3377" s="1" t="str">
        <f>VLOOKUP(F3377,城市对照表!$B:$C,2,0)</f>
        <v>宁波</v>
      </c>
      <c r="I3377" s="1" t="s">
        <v>11713</v>
      </c>
    </row>
    <row r="3378" spans="1:9" x14ac:dyDescent="0.2">
      <c r="A3378" s="1" t="s">
        <v>4603</v>
      </c>
      <c r="B3378" s="1">
        <v>86006119</v>
      </c>
      <c r="C3378" s="1" t="s">
        <v>4919</v>
      </c>
      <c r="D3378" s="1" t="s">
        <v>8</v>
      </c>
      <c r="E3378" s="1" t="s">
        <v>4775</v>
      </c>
      <c r="F3378" s="1" t="s">
        <v>11137</v>
      </c>
      <c r="G3378" s="1" t="s">
        <v>4605</v>
      </c>
      <c r="H3378" s="1" t="str">
        <f>VLOOKUP(F3378,城市对照表!$B:$C,2,0)</f>
        <v>嘉兴</v>
      </c>
      <c r="I3378" s="1" t="s">
        <v>11713</v>
      </c>
    </row>
    <row r="3379" spans="1:9" x14ac:dyDescent="0.2">
      <c r="A3379" s="1" t="s">
        <v>4603</v>
      </c>
      <c r="B3379" s="1">
        <v>86006120</v>
      </c>
      <c r="C3379" s="1" t="s">
        <v>4920</v>
      </c>
      <c r="D3379" s="1" t="s">
        <v>8</v>
      </c>
      <c r="E3379" s="1" t="s">
        <v>4775</v>
      </c>
      <c r="F3379" s="1" t="s">
        <v>4607</v>
      </c>
      <c r="G3379" s="1" t="s">
        <v>4605</v>
      </c>
      <c r="H3379" s="1" t="str">
        <f>VLOOKUP(F3379,城市对照表!$B:$C,2,0)</f>
        <v>绍兴</v>
      </c>
      <c r="I3379" s="1" t="s">
        <v>11713</v>
      </c>
    </row>
    <row r="3380" spans="1:9" x14ac:dyDescent="0.2">
      <c r="A3380" s="1" t="s">
        <v>4603</v>
      </c>
      <c r="B3380" s="1">
        <v>86006121</v>
      </c>
      <c r="C3380" s="1" t="s">
        <v>4921</v>
      </c>
      <c r="D3380" s="1" t="s">
        <v>8</v>
      </c>
      <c r="E3380" s="1" t="s">
        <v>4775</v>
      </c>
      <c r="F3380" s="1" t="s">
        <v>4603</v>
      </c>
      <c r="G3380" s="1" t="s">
        <v>4605</v>
      </c>
      <c r="H3380" s="1" t="str">
        <f>VLOOKUP(F3380,城市对照表!$B:$C,2,0)</f>
        <v>杭州</v>
      </c>
      <c r="I3380" s="1" t="s">
        <v>11713</v>
      </c>
    </row>
    <row r="3381" spans="1:9" x14ac:dyDescent="0.2">
      <c r="A3381" s="1" t="s">
        <v>4603</v>
      </c>
      <c r="B3381" s="1">
        <v>86006122</v>
      </c>
      <c r="C3381" s="1" t="s">
        <v>4922</v>
      </c>
      <c r="D3381" s="1" t="s">
        <v>8</v>
      </c>
      <c r="E3381" s="1" t="s">
        <v>4775</v>
      </c>
      <c r="F3381" s="1" t="s">
        <v>11140</v>
      </c>
      <c r="G3381" s="1" t="s">
        <v>4605</v>
      </c>
      <c r="H3381" s="1" t="str">
        <f>VLOOKUP(F3381,城市对照表!$B:$C,2,0)</f>
        <v>杭州</v>
      </c>
      <c r="I3381" s="1" t="s">
        <v>11713</v>
      </c>
    </row>
    <row r="3382" spans="1:9" x14ac:dyDescent="0.2">
      <c r="A3382" s="1" t="s">
        <v>4603</v>
      </c>
      <c r="B3382" s="1">
        <v>86006123</v>
      </c>
      <c r="C3382" s="1" t="s">
        <v>4923</v>
      </c>
      <c r="D3382" s="1" t="s">
        <v>8</v>
      </c>
      <c r="E3382" s="1" t="s">
        <v>4775</v>
      </c>
      <c r="F3382" s="1" t="s">
        <v>11148</v>
      </c>
      <c r="G3382" s="1" t="s">
        <v>4605</v>
      </c>
      <c r="H3382" s="1" t="str">
        <f>VLOOKUP(F3382,城市对照表!$B:$C,2,0)</f>
        <v>杭州</v>
      </c>
      <c r="I3382" s="1" t="s">
        <v>11713</v>
      </c>
    </row>
    <row r="3383" spans="1:9" x14ac:dyDescent="0.2">
      <c r="A3383" s="1" t="s">
        <v>4603</v>
      </c>
      <c r="B3383" s="1">
        <v>86006124</v>
      </c>
      <c r="C3383" s="1" t="s">
        <v>4924</v>
      </c>
      <c r="D3383" s="1" t="s">
        <v>8</v>
      </c>
      <c r="E3383" s="1" t="s">
        <v>4775</v>
      </c>
      <c r="F3383" s="1" t="s">
        <v>11136</v>
      </c>
      <c r="G3383" s="1" t="s">
        <v>4605</v>
      </c>
      <c r="H3383" s="1" t="str">
        <f>VLOOKUP(F3383,城市对照表!$B:$C,2,0)</f>
        <v>湖州</v>
      </c>
      <c r="I3383" s="1" t="s">
        <v>11713</v>
      </c>
    </row>
    <row r="3384" spans="1:9" x14ac:dyDescent="0.2">
      <c r="A3384" s="1" t="s">
        <v>4603</v>
      </c>
      <c r="B3384" s="1">
        <v>86006125</v>
      </c>
      <c r="C3384" s="1" t="s">
        <v>4925</v>
      </c>
      <c r="D3384" s="1" t="s">
        <v>8</v>
      </c>
      <c r="E3384" s="1" t="s">
        <v>4775</v>
      </c>
      <c r="F3384" s="1" t="s">
        <v>11156</v>
      </c>
      <c r="G3384" s="1" t="s">
        <v>4605</v>
      </c>
      <c r="H3384" s="1" t="str">
        <f>VLOOKUP(F3384,城市对照表!$B:$C,2,0)</f>
        <v>温州</v>
      </c>
      <c r="I3384" s="1" t="s">
        <v>11713</v>
      </c>
    </row>
    <row r="3385" spans="1:9" x14ac:dyDescent="0.2">
      <c r="A3385" s="1" t="s">
        <v>4603</v>
      </c>
      <c r="B3385" s="1">
        <v>86006126</v>
      </c>
      <c r="C3385" s="1" t="s">
        <v>4926</v>
      </c>
      <c r="D3385" s="1" t="s">
        <v>8</v>
      </c>
      <c r="E3385" s="1" t="s">
        <v>4775</v>
      </c>
      <c r="F3385" s="1" t="s">
        <v>11147</v>
      </c>
      <c r="G3385" s="1" t="s">
        <v>4605</v>
      </c>
      <c r="H3385" s="1" t="str">
        <f>VLOOKUP(F3385,城市对照表!$B:$C,2,0)</f>
        <v>杭州</v>
      </c>
      <c r="I3385" s="1" t="s">
        <v>11713</v>
      </c>
    </row>
    <row r="3386" spans="1:9" x14ac:dyDescent="0.2">
      <c r="A3386" s="1" t="s">
        <v>4603</v>
      </c>
      <c r="B3386" s="1">
        <v>86006127</v>
      </c>
      <c r="C3386" s="1" t="s">
        <v>4927</v>
      </c>
      <c r="D3386" s="1" t="s">
        <v>8</v>
      </c>
      <c r="E3386" s="1" t="s">
        <v>4775</v>
      </c>
      <c r="F3386" s="1" t="s">
        <v>4607</v>
      </c>
      <c r="G3386" s="1" t="s">
        <v>4605</v>
      </c>
      <c r="H3386" s="1" t="str">
        <f>VLOOKUP(F3386,城市对照表!$B:$C,2,0)</f>
        <v>绍兴</v>
      </c>
      <c r="I3386" s="1" t="s">
        <v>11713</v>
      </c>
    </row>
    <row r="3387" spans="1:9" x14ac:dyDescent="0.2">
      <c r="A3387" s="1" t="s">
        <v>4603</v>
      </c>
      <c r="B3387" s="1">
        <v>86006128</v>
      </c>
      <c r="C3387" s="1" t="s">
        <v>4928</v>
      </c>
      <c r="D3387" s="1" t="s">
        <v>8</v>
      </c>
      <c r="E3387" s="1" t="s">
        <v>4775</v>
      </c>
      <c r="F3387" s="1" t="s">
        <v>11176</v>
      </c>
      <c r="G3387" s="1" t="s">
        <v>4605</v>
      </c>
      <c r="H3387" s="1" t="str">
        <f>VLOOKUP(F3387,城市对照表!$B:$C,2,0)</f>
        <v>台州</v>
      </c>
      <c r="I3387" s="1" t="s">
        <v>11713</v>
      </c>
    </row>
    <row r="3388" spans="1:9" x14ac:dyDescent="0.2">
      <c r="A3388" s="1" t="s">
        <v>4603</v>
      </c>
      <c r="B3388" s="1">
        <v>86006129</v>
      </c>
      <c r="C3388" s="1" t="s">
        <v>4929</v>
      </c>
      <c r="D3388" s="1" t="s">
        <v>8</v>
      </c>
      <c r="E3388" s="1" t="s">
        <v>4775</v>
      </c>
      <c r="F3388" s="1" t="s">
        <v>4614</v>
      </c>
      <c r="G3388" s="1" t="s">
        <v>4605</v>
      </c>
      <c r="H3388" s="1" t="str">
        <f>VLOOKUP(F3388,城市对照表!$B:$C,2,0)</f>
        <v>宁波</v>
      </c>
      <c r="I3388" s="1" t="s">
        <v>11713</v>
      </c>
    </row>
    <row r="3389" spans="1:9" x14ac:dyDescent="0.2">
      <c r="A3389" s="1" t="s">
        <v>4603</v>
      </c>
      <c r="B3389" s="1">
        <v>86006130</v>
      </c>
      <c r="C3389" s="1" t="s">
        <v>4930</v>
      </c>
      <c r="D3389" s="1" t="s">
        <v>8</v>
      </c>
      <c r="E3389" s="1" t="s">
        <v>4775</v>
      </c>
      <c r="F3389" s="1" t="s">
        <v>11141</v>
      </c>
      <c r="G3389" s="1" t="s">
        <v>4605</v>
      </c>
      <c r="H3389" s="1" t="str">
        <f>VLOOKUP(F3389,城市对照表!$B:$C,2,0)</f>
        <v>宁波</v>
      </c>
      <c r="I3389" s="1" t="s">
        <v>11713</v>
      </c>
    </row>
    <row r="3390" spans="1:9" x14ac:dyDescent="0.2">
      <c r="A3390" s="1" t="s">
        <v>4603</v>
      </c>
      <c r="B3390" s="1">
        <v>86006131</v>
      </c>
      <c r="C3390" s="1" t="s">
        <v>4931</v>
      </c>
      <c r="D3390" s="1" t="s">
        <v>8</v>
      </c>
      <c r="E3390" s="1" t="s">
        <v>4775</v>
      </c>
      <c r="F3390" s="1" t="s">
        <v>4692</v>
      </c>
      <c r="G3390" s="1" t="s">
        <v>4605</v>
      </c>
      <c r="H3390" s="1" t="str">
        <f>VLOOKUP(F3390,城市对照表!$B:$C,2,0)</f>
        <v>丽水</v>
      </c>
      <c r="I3390" s="1" t="s">
        <v>11713</v>
      </c>
    </row>
    <row r="3391" spans="1:9" x14ac:dyDescent="0.2">
      <c r="A3391" s="1" t="s">
        <v>4603</v>
      </c>
      <c r="B3391" s="1">
        <v>86006133</v>
      </c>
      <c r="C3391" s="1" t="s">
        <v>4932</v>
      </c>
      <c r="D3391" s="1" t="s">
        <v>8</v>
      </c>
      <c r="E3391" s="1" t="s">
        <v>4775</v>
      </c>
      <c r="F3391" s="1" t="s">
        <v>11142</v>
      </c>
      <c r="G3391" s="1" t="s">
        <v>4605</v>
      </c>
      <c r="H3391" s="1" t="str">
        <f>VLOOKUP(F3391,城市对照表!$B:$C,2,0)</f>
        <v>宁波</v>
      </c>
      <c r="I3391" s="1" t="s">
        <v>11713</v>
      </c>
    </row>
    <row r="3392" spans="1:9" x14ac:dyDescent="0.2">
      <c r="A3392" s="1" t="s">
        <v>4603</v>
      </c>
      <c r="B3392" s="1">
        <v>86006134</v>
      </c>
      <c r="C3392" s="1" t="s">
        <v>4933</v>
      </c>
      <c r="D3392" s="1" t="s">
        <v>8</v>
      </c>
      <c r="E3392" s="1" t="s">
        <v>4775</v>
      </c>
      <c r="F3392" s="1" t="s">
        <v>4603</v>
      </c>
      <c r="G3392" s="1" t="s">
        <v>4605</v>
      </c>
      <c r="H3392" s="1" t="str">
        <f>VLOOKUP(F3392,城市对照表!$B:$C,2,0)</f>
        <v>杭州</v>
      </c>
      <c r="I3392" s="1" t="s">
        <v>11713</v>
      </c>
    </row>
    <row r="3393" spans="1:9" x14ac:dyDescent="0.2">
      <c r="A3393" s="1" t="s">
        <v>4603</v>
      </c>
      <c r="B3393" s="1">
        <v>86006135</v>
      </c>
      <c r="C3393" s="1" t="s">
        <v>4934</v>
      </c>
      <c r="D3393" s="1" t="s">
        <v>8</v>
      </c>
      <c r="E3393" s="1" t="s">
        <v>4775</v>
      </c>
      <c r="F3393" s="1" t="s">
        <v>11192</v>
      </c>
      <c r="G3393" s="1" t="s">
        <v>4605</v>
      </c>
      <c r="H3393" s="1" t="str">
        <f>VLOOKUP(F3393,城市对照表!$B:$C,2,0)</f>
        <v>台州</v>
      </c>
      <c r="I3393" s="1" t="s">
        <v>11713</v>
      </c>
    </row>
    <row r="3394" spans="1:9" x14ac:dyDescent="0.2">
      <c r="A3394" s="1" t="s">
        <v>4603</v>
      </c>
      <c r="B3394" s="1">
        <v>86006136</v>
      </c>
      <c r="C3394" s="1" t="s">
        <v>4935</v>
      </c>
      <c r="D3394" s="1" t="s">
        <v>8</v>
      </c>
      <c r="E3394" s="1" t="s">
        <v>4775</v>
      </c>
      <c r="F3394" s="1" t="s">
        <v>4603</v>
      </c>
      <c r="G3394" s="1" t="s">
        <v>4605</v>
      </c>
      <c r="H3394" s="1" t="str">
        <f>VLOOKUP(F3394,城市对照表!$B:$C,2,0)</f>
        <v>杭州</v>
      </c>
      <c r="I3394" s="1" t="s">
        <v>11713</v>
      </c>
    </row>
    <row r="3395" spans="1:9" x14ac:dyDescent="0.2">
      <c r="A3395" s="1" t="s">
        <v>4603</v>
      </c>
      <c r="B3395" s="1">
        <v>86006137</v>
      </c>
      <c r="C3395" s="1" t="s">
        <v>4936</v>
      </c>
      <c r="D3395" s="1" t="s">
        <v>8</v>
      </c>
      <c r="E3395" s="1" t="s">
        <v>4775</v>
      </c>
      <c r="F3395" s="1" t="s">
        <v>11153</v>
      </c>
      <c r="G3395" s="1" t="s">
        <v>4605</v>
      </c>
      <c r="H3395" s="1" t="str">
        <f>VLOOKUP(F3395,城市对照表!$B:$C,2,0)</f>
        <v>湖州</v>
      </c>
      <c r="I3395" s="1" t="s">
        <v>11713</v>
      </c>
    </row>
    <row r="3396" spans="1:9" x14ac:dyDescent="0.2">
      <c r="A3396" s="1" t="s">
        <v>4603</v>
      </c>
      <c r="B3396" s="1">
        <v>86006138</v>
      </c>
      <c r="C3396" s="1" t="s">
        <v>4937</v>
      </c>
      <c r="D3396" s="1" t="s">
        <v>8</v>
      </c>
      <c r="E3396" s="1" t="s">
        <v>4775</v>
      </c>
      <c r="F3396" s="1" t="s">
        <v>11135</v>
      </c>
      <c r="G3396" s="1" t="s">
        <v>4605</v>
      </c>
      <c r="H3396" s="1" t="str">
        <f>VLOOKUP(F3396,城市对照表!$B:$C,2,0)</f>
        <v>金华</v>
      </c>
      <c r="I3396" s="1" t="s">
        <v>11713</v>
      </c>
    </row>
    <row r="3397" spans="1:9" x14ac:dyDescent="0.2">
      <c r="A3397" s="1" t="s">
        <v>4603</v>
      </c>
      <c r="B3397" s="1">
        <v>86006140</v>
      </c>
      <c r="C3397" s="1" t="s">
        <v>4938</v>
      </c>
      <c r="D3397" s="1" t="s">
        <v>8</v>
      </c>
      <c r="E3397" s="1" t="s">
        <v>4775</v>
      </c>
      <c r="F3397" s="1" t="s">
        <v>11165</v>
      </c>
      <c r="G3397" s="1" t="s">
        <v>4605</v>
      </c>
      <c r="H3397" s="1" t="str">
        <f>VLOOKUP(F3397,城市对照表!$B:$C,2,0)</f>
        <v>杭州</v>
      </c>
      <c r="I3397" s="1" t="s">
        <v>11713</v>
      </c>
    </row>
    <row r="3398" spans="1:9" x14ac:dyDescent="0.2">
      <c r="A3398" s="1" t="s">
        <v>4603</v>
      </c>
      <c r="B3398" s="1">
        <v>86006141</v>
      </c>
      <c r="C3398" s="1" t="s">
        <v>4939</v>
      </c>
      <c r="D3398" s="1" t="s">
        <v>8</v>
      </c>
      <c r="E3398" s="1" t="s">
        <v>4775</v>
      </c>
      <c r="F3398" s="1" t="s">
        <v>4603</v>
      </c>
      <c r="G3398" s="1" t="s">
        <v>4605</v>
      </c>
      <c r="H3398" s="1" t="str">
        <f>VLOOKUP(F3398,城市对照表!$B:$C,2,0)</f>
        <v>杭州</v>
      </c>
      <c r="I3398" s="1" t="s">
        <v>11713</v>
      </c>
    </row>
    <row r="3399" spans="1:9" x14ac:dyDescent="0.2">
      <c r="A3399" s="1" t="s">
        <v>4603</v>
      </c>
      <c r="B3399" s="1">
        <v>86006142</v>
      </c>
      <c r="C3399" s="1" t="s">
        <v>4940</v>
      </c>
      <c r="D3399" s="1" t="s">
        <v>8</v>
      </c>
      <c r="E3399" s="1" t="s">
        <v>4775</v>
      </c>
      <c r="F3399" s="1" t="s">
        <v>11155</v>
      </c>
      <c r="G3399" s="1" t="s">
        <v>4605</v>
      </c>
      <c r="H3399" s="1" t="str">
        <f>VLOOKUP(F3399,城市对照表!$B:$C,2,0)</f>
        <v>金华</v>
      </c>
      <c r="I3399" s="1" t="s">
        <v>11713</v>
      </c>
    </row>
    <row r="3400" spans="1:9" x14ac:dyDescent="0.2">
      <c r="A3400" s="1" t="s">
        <v>4603</v>
      </c>
      <c r="B3400" s="1">
        <v>86006143</v>
      </c>
      <c r="C3400" s="1" t="s">
        <v>4941</v>
      </c>
      <c r="D3400" s="1" t="s">
        <v>8</v>
      </c>
      <c r="E3400" s="1" t="s">
        <v>4775</v>
      </c>
      <c r="F3400" s="1" t="s">
        <v>11193</v>
      </c>
      <c r="G3400" s="1" t="s">
        <v>4605</v>
      </c>
      <c r="H3400" s="1" t="str">
        <f>VLOOKUP(F3400,城市对照表!$B:$C,2,0)</f>
        <v>温州</v>
      </c>
      <c r="I3400" s="1" t="s">
        <v>11713</v>
      </c>
    </row>
    <row r="3401" spans="1:9" x14ac:dyDescent="0.2">
      <c r="A3401" s="1" t="s">
        <v>4603</v>
      </c>
      <c r="B3401" s="1">
        <v>86006145</v>
      </c>
      <c r="C3401" s="1" t="s">
        <v>4942</v>
      </c>
      <c r="D3401" s="1" t="s">
        <v>8</v>
      </c>
      <c r="E3401" s="1" t="s">
        <v>4775</v>
      </c>
      <c r="F3401" s="1" t="s">
        <v>11185</v>
      </c>
      <c r="G3401" s="1" t="s">
        <v>4605</v>
      </c>
      <c r="H3401" s="1" t="str">
        <f>VLOOKUP(F3401,城市对照表!$B:$C,2,0)</f>
        <v>杭州</v>
      </c>
      <c r="I3401" s="1" t="s">
        <v>11713</v>
      </c>
    </row>
    <row r="3402" spans="1:9" x14ac:dyDescent="0.2">
      <c r="A3402" s="1" t="s">
        <v>4603</v>
      </c>
      <c r="B3402" s="1">
        <v>86006146</v>
      </c>
      <c r="C3402" s="1" t="s">
        <v>4943</v>
      </c>
      <c r="D3402" s="1" t="s">
        <v>8</v>
      </c>
      <c r="E3402" s="1" t="s">
        <v>4775</v>
      </c>
      <c r="F3402" s="1" t="s">
        <v>11194</v>
      </c>
      <c r="G3402" s="1" t="s">
        <v>4605</v>
      </c>
      <c r="H3402" s="1" t="str">
        <f>VLOOKUP(F3402,城市对照表!$B:$C,2,0)</f>
        <v>金华</v>
      </c>
      <c r="I3402" s="1" t="s">
        <v>11713</v>
      </c>
    </row>
    <row r="3403" spans="1:9" x14ac:dyDescent="0.2">
      <c r="A3403" s="1" t="s">
        <v>4603</v>
      </c>
      <c r="B3403" s="1">
        <v>86006147</v>
      </c>
      <c r="C3403" s="1" t="s">
        <v>4944</v>
      </c>
      <c r="D3403" s="1" t="s">
        <v>8</v>
      </c>
      <c r="E3403" s="1" t="s">
        <v>4775</v>
      </c>
      <c r="F3403" s="1" t="s">
        <v>4654</v>
      </c>
      <c r="G3403" s="1" t="s">
        <v>4605</v>
      </c>
      <c r="H3403" s="1" t="str">
        <f>VLOOKUP(F3403,城市对照表!$B:$C,2,0)</f>
        <v>金华</v>
      </c>
      <c r="I3403" s="1" t="s">
        <v>11713</v>
      </c>
    </row>
    <row r="3404" spans="1:9" x14ac:dyDescent="0.2">
      <c r="A3404" s="1" t="s">
        <v>4603</v>
      </c>
      <c r="B3404" s="1">
        <v>86006148</v>
      </c>
      <c r="C3404" s="1" t="s">
        <v>4945</v>
      </c>
      <c r="D3404" s="1" t="s">
        <v>8</v>
      </c>
      <c r="E3404" s="1" t="s">
        <v>4775</v>
      </c>
      <c r="F3404" s="1" t="s">
        <v>4603</v>
      </c>
      <c r="G3404" s="1" t="s">
        <v>4605</v>
      </c>
      <c r="H3404" s="1" t="str">
        <f>VLOOKUP(F3404,城市对照表!$B:$C,2,0)</f>
        <v>杭州</v>
      </c>
      <c r="I3404" s="1" t="s">
        <v>11713</v>
      </c>
    </row>
    <row r="3405" spans="1:9" x14ac:dyDescent="0.2">
      <c r="A3405" s="1" t="s">
        <v>4603</v>
      </c>
      <c r="B3405" s="1">
        <v>86006149</v>
      </c>
      <c r="C3405" s="1" t="s">
        <v>4946</v>
      </c>
      <c r="D3405" s="1" t="s">
        <v>8</v>
      </c>
      <c r="E3405" s="1" t="s">
        <v>4775</v>
      </c>
      <c r="F3405" s="1" t="s">
        <v>4635</v>
      </c>
      <c r="G3405" s="1" t="s">
        <v>4605</v>
      </c>
      <c r="H3405" s="1" t="str">
        <f>VLOOKUP(F3405,城市对照表!$B:$C,2,0)</f>
        <v>嘉兴</v>
      </c>
      <c r="I3405" s="1" t="s">
        <v>11713</v>
      </c>
    </row>
    <row r="3406" spans="1:9" x14ac:dyDescent="0.2">
      <c r="A3406" s="1" t="s">
        <v>4603</v>
      </c>
      <c r="B3406" s="1">
        <v>86006150</v>
      </c>
      <c r="C3406" s="1" t="s">
        <v>4947</v>
      </c>
      <c r="D3406" s="1" t="s">
        <v>8</v>
      </c>
      <c r="E3406" s="1" t="s">
        <v>4775</v>
      </c>
      <c r="F3406" s="1" t="s">
        <v>11195</v>
      </c>
      <c r="G3406" s="1" t="s">
        <v>4605</v>
      </c>
      <c r="H3406" s="1" t="str">
        <f>VLOOKUP(F3406,城市对照表!$B:$C,2,0)</f>
        <v>宁波</v>
      </c>
      <c r="I3406" s="1" t="s">
        <v>11713</v>
      </c>
    </row>
    <row r="3407" spans="1:9" x14ac:dyDescent="0.2">
      <c r="A3407" s="1" t="s">
        <v>4603</v>
      </c>
      <c r="B3407" s="1">
        <v>86006151</v>
      </c>
      <c r="C3407" s="1" t="s">
        <v>4948</v>
      </c>
      <c r="D3407" s="1" t="s">
        <v>8</v>
      </c>
      <c r="E3407" s="1" t="s">
        <v>4775</v>
      </c>
      <c r="F3407" s="1" t="s">
        <v>11152</v>
      </c>
      <c r="G3407" s="1" t="s">
        <v>4605</v>
      </c>
      <c r="H3407" s="1" t="str">
        <f>VLOOKUP(F3407,城市对照表!$B:$C,2,0)</f>
        <v>金华</v>
      </c>
      <c r="I3407" s="1" t="s">
        <v>11713</v>
      </c>
    </row>
    <row r="3408" spans="1:9" x14ac:dyDescent="0.2">
      <c r="A3408" s="1" t="s">
        <v>4603</v>
      </c>
      <c r="B3408" s="1">
        <v>86006152</v>
      </c>
      <c r="C3408" s="1" t="s">
        <v>4949</v>
      </c>
      <c r="D3408" s="1" t="s">
        <v>8</v>
      </c>
      <c r="E3408" s="1" t="s">
        <v>4775</v>
      </c>
      <c r="F3408" s="1" t="s">
        <v>11140</v>
      </c>
      <c r="G3408" s="1" t="s">
        <v>4605</v>
      </c>
      <c r="H3408" s="1" t="str">
        <f>VLOOKUP(F3408,城市对照表!$B:$C,2,0)</f>
        <v>杭州</v>
      </c>
      <c r="I3408" s="1" t="s">
        <v>11713</v>
      </c>
    </row>
    <row r="3409" spans="1:9" x14ac:dyDescent="0.2">
      <c r="A3409" s="1" t="s">
        <v>4603</v>
      </c>
      <c r="B3409" s="1">
        <v>86006153</v>
      </c>
      <c r="C3409" s="1" t="s">
        <v>4950</v>
      </c>
      <c r="D3409" s="1" t="s">
        <v>8</v>
      </c>
      <c r="E3409" s="1" t="s">
        <v>4775</v>
      </c>
      <c r="F3409" s="1" t="s">
        <v>4654</v>
      </c>
      <c r="G3409" s="1" t="s">
        <v>4605</v>
      </c>
      <c r="H3409" s="1" t="str">
        <f>VLOOKUP(F3409,城市对照表!$B:$C,2,0)</f>
        <v>金华</v>
      </c>
      <c r="I3409" s="1" t="s">
        <v>11713</v>
      </c>
    </row>
    <row r="3410" spans="1:9" x14ac:dyDescent="0.2">
      <c r="A3410" s="1" t="s">
        <v>4603</v>
      </c>
      <c r="B3410" s="1">
        <v>86006154</v>
      </c>
      <c r="C3410" s="1" t="s">
        <v>4951</v>
      </c>
      <c r="D3410" s="1" t="s">
        <v>8</v>
      </c>
      <c r="E3410" s="1" t="s">
        <v>4775</v>
      </c>
      <c r="F3410" s="1" t="s">
        <v>11178</v>
      </c>
      <c r="G3410" s="1" t="s">
        <v>4605</v>
      </c>
      <c r="H3410" s="1" t="str">
        <f>VLOOKUP(F3410,城市对照表!$B:$C,2,0)</f>
        <v>绍兴</v>
      </c>
      <c r="I3410" s="1" t="s">
        <v>11713</v>
      </c>
    </row>
    <row r="3411" spans="1:9" x14ac:dyDescent="0.2">
      <c r="A3411" s="1" t="s">
        <v>4603</v>
      </c>
      <c r="B3411" s="1">
        <v>86006155</v>
      </c>
      <c r="C3411" s="1" t="s">
        <v>4952</v>
      </c>
      <c r="D3411" s="1" t="s">
        <v>8</v>
      </c>
      <c r="E3411" s="1" t="s">
        <v>4775</v>
      </c>
      <c r="F3411" s="1" t="s">
        <v>11152</v>
      </c>
      <c r="G3411" s="1" t="s">
        <v>4605</v>
      </c>
      <c r="H3411" s="1" t="str">
        <f>VLOOKUP(F3411,城市对照表!$B:$C,2,0)</f>
        <v>金华</v>
      </c>
      <c r="I3411" s="1" t="s">
        <v>11713</v>
      </c>
    </row>
    <row r="3412" spans="1:9" x14ac:dyDescent="0.2">
      <c r="A3412" s="1" t="s">
        <v>4603</v>
      </c>
      <c r="B3412" s="1">
        <v>86006156</v>
      </c>
      <c r="C3412" s="1" t="s">
        <v>4953</v>
      </c>
      <c r="D3412" s="1" t="s">
        <v>8</v>
      </c>
      <c r="E3412" s="1" t="s">
        <v>4775</v>
      </c>
      <c r="F3412" s="1" t="s">
        <v>4603</v>
      </c>
      <c r="G3412" s="1" t="s">
        <v>4605</v>
      </c>
      <c r="H3412" s="1" t="str">
        <f>VLOOKUP(F3412,城市对照表!$B:$C,2,0)</f>
        <v>杭州</v>
      </c>
      <c r="I3412" s="1" t="s">
        <v>11713</v>
      </c>
    </row>
    <row r="3413" spans="1:9" x14ac:dyDescent="0.2">
      <c r="A3413" s="1" t="s">
        <v>4603</v>
      </c>
      <c r="B3413" s="1">
        <v>86006158</v>
      </c>
      <c r="C3413" s="1" t="s">
        <v>4954</v>
      </c>
      <c r="D3413" s="1" t="s">
        <v>8</v>
      </c>
      <c r="E3413" s="1" t="s">
        <v>4775</v>
      </c>
      <c r="F3413" s="1" t="s">
        <v>11196</v>
      </c>
      <c r="G3413" s="1" t="s">
        <v>4605</v>
      </c>
      <c r="H3413" s="1" t="str">
        <f>VLOOKUP(F3413,城市对照表!$B:$C,2,0)</f>
        <v>金华</v>
      </c>
      <c r="I3413" s="1" t="s">
        <v>11713</v>
      </c>
    </row>
    <row r="3414" spans="1:9" x14ac:dyDescent="0.2">
      <c r="A3414" s="1" t="s">
        <v>4603</v>
      </c>
      <c r="B3414" s="1">
        <v>86006159</v>
      </c>
      <c r="C3414" s="1" t="s">
        <v>4955</v>
      </c>
      <c r="D3414" s="1" t="s">
        <v>8</v>
      </c>
      <c r="E3414" s="1" t="s">
        <v>4775</v>
      </c>
      <c r="F3414" s="1" t="s">
        <v>11134</v>
      </c>
      <c r="G3414" s="1" t="s">
        <v>4605</v>
      </c>
      <c r="H3414" s="1" t="str">
        <f>VLOOKUP(F3414,城市对照表!$B:$C,2,0)</f>
        <v>湖州</v>
      </c>
      <c r="I3414" s="1" t="s">
        <v>11713</v>
      </c>
    </row>
    <row r="3415" spans="1:9" x14ac:dyDescent="0.2">
      <c r="A3415" s="1" t="s">
        <v>4603</v>
      </c>
      <c r="B3415" s="1">
        <v>86006160</v>
      </c>
      <c r="C3415" s="1" t="s">
        <v>4956</v>
      </c>
      <c r="D3415" s="1" t="s">
        <v>8</v>
      </c>
      <c r="E3415" s="1" t="s">
        <v>4775</v>
      </c>
      <c r="F3415" s="1" t="s">
        <v>11157</v>
      </c>
      <c r="G3415" s="1" t="s">
        <v>4605</v>
      </c>
      <c r="H3415" s="1" t="str">
        <f>VLOOKUP(F3415,城市对照表!$B:$C,2,0)</f>
        <v>温州</v>
      </c>
      <c r="I3415" s="1" t="s">
        <v>11713</v>
      </c>
    </row>
    <row r="3416" spans="1:9" x14ac:dyDescent="0.2">
      <c r="A3416" s="1" t="s">
        <v>4603</v>
      </c>
      <c r="B3416" s="1">
        <v>86006162</v>
      </c>
      <c r="C3416" s="1" t="s">
        <v>4957</v>
      </c>
      <c r="D3416" s="1" t="s">
        <v>8</v>
      </c>
      <c r="E3416" s="1" t="s">
        <v>4775</v>
      </c>
      <c r="F3416" s="1" t="s">
        <v>4603</v>
      </c>
      <c r="G3416" s="1" t="s">
        <v>4605</v>
      </c>
      <c r="H3416" s="1" t="str">
        <f>VLOOKUP(F3416,城市对照表!$B:$C,2,0)</f>
        <v>杭州</v>
      </c>
      <c r="I3416" s="1" t="s">
        <v>11713</v>
      </c>
    </row>
    <row r="3417" spans="1:9" x14ac:dyDescent="0.2">
      <c r="A3417" s="1" t="s">
        <v>4603</v>
      </c>
      <c r="B3417" s="1">
        <v>86006163</v>
      </c>
      <c r="C3417" s="1" t="s">
        <v>4958</v>
      </c>
      <c r="D3417" s="1" t="s">
        <v>8</v>
      </c>
      <c r="E3417" s="1" t="s">
        <v>4775</v>
      </c>
      <c r="F3417" s="1" t="s">
        <v>11197</v>
      </c>
      <c r="G3417" s="1" t="s">
        <v>4605</v>
      </c>
      <c r="H3417" s="1" t="str">
        <f>VLOOKUP(F3417,城市对照表!$B:$C,2,0)</f>
        <v>温州</v>
      </c>
      <c r="I3417" s="1" t="s">
        <v>11713</v>
      </c>
    </row>
    <row r="3418" spans="1:9" x14ac:dyDescent="0.2">
      <c r="A3418" s="1" t="s">
        <v>4603</v>
      </c>
      <c r="B3418" s="1">
        <v>86006164</v>
      </c>
      <c r="C3418" s="1" t="s">
        <v>4959</v>
      </c>
      <c r="D3418" s="1" t="s">
        <v>8</v>
      </c>
      <c r="E3418" s="1" t="s">
        <v>4775</v>
      </c>
      <c r="F3418" s="1" t="s">
        <v>4607</v>
      </c>
      <c r="G3418" s="1" t="s">
        <v>4605</v>
      </c>
      <c r="H3418" s="1" t="str">
        <f>VLOOKUP(F3418,城市对照表!$B:$C,2,0)</f>
        <v>绍兴</v>
      </c>
      <c r="I3418" s="1" t="s">
        <v>11713</v>
      </c>
    </row>
    <row r="3419" spans="1:9" x14ac:dyDescent="0.2">
      <c r="A3419" s="1" t="s">
        <v>4603</v>
      </c>
      <c r="B3419" s="1">
        <v>86006166</v>
      </c>
      <c r="C3419" s="1" t="s">
        <v>4960</v>
      </c>
      <c r="D3419" s="1" t="s">
        <v>8</v>
      </c>
      <c r="E3419" s="1" t="s">
        <v>4775</v>
      </c>
      <c r="F3419" s="1" t="s">
        <v>11135</v>
      </c>
      <c r="G3419" s="1" t="s">
        <v>4605</v>
      </c>
      <c r="H3419" s="1" t="str">
        <f>VLOOKUP(F3419,城市对照表!$B:$C,2,0)</f>
        <v>金华</v>
      </c>
      <c r="I3419" s="1" t="s">
        <v>11713</v>
      </c>
    </row>
    <row r="3420" spans="1:9" x14ac:dyDescent="0.2">
      <c r="A3420" s="1" t="s">
        <v>4603</v>
      </c>
      <c r="B3420" s="1">
        <v>86006167</v>
      </c>
      <c r="C3420" s="1" t="s">
        <v>4961</v>
      </c>
      <c r="D3420" s="1" t="s">
        <v>8</v>
      </c>
      <c r="E3420" s="1" t="s">
        <v>4775</v>
      </c>
      <c r="F3420" s="1" t="s">
        <v>11181</v>
      </c>
      <c r="G3420" s="1" t="s">
        <v>4605</v>
      </c>
      <c r="H3420" s="1" t="str">
        <f>VLOOKUP(F3420,城市对照表!$B:$C,2,0)</f>
        <v>宁波</v>
      </c>
      <c r="I3420" s="1" t="s">
        <v>11713</v>
      </c>
    </row>
    <row r="3421" spans="1:9" x14ac:dyDescent="0.2">
      <c r="A3421" s="1" t="s">
        <v>4603</v>
      </c>
      <c r="B3421" s="1">
        <v>86006168</v>
      </c>
      <c r="C3421" s="1" t="s">
        <v>4962</v>
      </c>
      <c r="D3421" s="1" t="s">
        <v>8</v>
      </c>
      <c r="E3421" s="1" t="s">
        <v>4775</v>
      </c>
      <c r="F3421" s="1" t="s">
        <v>4603</v>
      </c>
      <c r="G3421" s="1" t="s">
        <v>4605</v>
      </c>
      <c r="H3421" s="1" t="str">
        <f>VLOOKUP(F3421,城市对照表!$B:$C,2,0)</f>
        <v>杭州</v>
      </c>
      <c r="I3421" s="1" t="s">
        <v>11713</v>
      </c>
    </row>
    <row r="3422" spans="1:9" x14ac:dyDescent="0.2">
      <c r="A3422" s="1" t="s">
        <v>4603</v>
      </c>
      <c r="B3422" s="1">
        <v>86006170</v>
      </c>
      <c r="C3422" s="1" t="s">
        <v>4963</v>
      </c>
      <c r="D3422" s="1" t="s">
        <v>8</v>
      </c>
      <c r="E3422" s="1" t="s">
        <v>4775</v>
      </c>
      <c r="F3422" s="1" t="s">
        <v>11138</v>
      </c>
      <c r="G3422" s="1" t="s">
        <v>4605</v>
      </c>
      <c r="H3422" s="1" t="str">
        <f>VLOOKUP(F3422,城市对照表!$B:$C,2,0)</f>
        <v>台州</v>
      </c>
      <c r="I3422" s="1" t="s">
        <v>11713</v>
      </c>
    </row>
    <row r="3423" spans="1:9" x14ac:dyDescent="0.2">
      <c r="A3423" s="1" t="s">
        <v>4603</v>
      </c>
      <c r="B3423" s="1">
        <v>86006171</v>
      </c>
      <c r="C3423" s="1" t="s">
        <v>4964</v>
      </c>
      <c r="D3423" s="1" t="s">
        <v>8</v>
      </c>
      <c r="E3423" s="1" t="s">
        <v>4775</v>
      </c>
      <c r="F3423" s="1" t="s">
        <v>4614</v>
      </c>
      <c r="G3423" s="1" t="s">
        <v>4605</v>
      </c>
      <c r="H3423" s="1" t="str">
        <f>VLOOKUP(F3423,城市对照表!$B:$C,2,0)</f>
        <v>宁波</v>
      </c>
      <c r="I3423" s="1" t="s">
        <v>11713</v>
      </c>
    </row>
    <row r="3424" spans="1:9" x14ac:dyDescent="0.2">
      <c r="A3424" s="1" t="s">
        <v>4603</v>
      </c>
      <c r="B3424" s="1">
        <v>86006172</v>
      </c>
      <c r="C3424" s="1" t="s">
        <v>4965</v>
      </c>
      <c r="D3424" s="1" t="s">
        <v>8</v>
      </c>
      <c r="E3424" s="1" t="s">
        <v>4775</v>
      </c>
      <c r="F3424" s="1" t="s">
        <v>4685</v>
      </c>
      <c r="G3424" s="1" t="s">
        <v>4605</v>
      </c>
      <c r="H3424" s="1" t="str">
        <f>VLOOKUP(F3424,城市对照表!$B:$C,2,0)</f>
        <v>湖州</v>
      </c>
      <c r="I3424" s="1" t="s">
        <v>11713</v>
      </c>
    </row>
    <row r="3425" spans="1:9" x14ac:dyDescent="0.2">
      <c r="A3425" s="1" t="s">
        <v>4603</v>
      </c>
      <c r="B3425" s="1">
        <v>86006173</v>
      </c>
      <c r="C3425" s="1" t="s">
        <v>4966</v>
      </c>
      <c r="D3425" s="1" t="s">
        <v>8</v>
      </c>
      <c r="E3425" s="1" t="s">
        <v>4775</v>
      </c>
      <c r="F3425" s="1" t="s">
        <v>11198</v>
      </c>
      <c r="G3425" s="1" t="s">
        <v>4605</v>
      </c>
      <c r="H3425" s="1" t="str">
        <f>VLOOKUP(F3425,城市对照表!$B:$C,2,0)</f>
        <v>宁波</v>
      </c>
      <c r="I3425" s="1" t="s">
        <v>11713</v>
      </c>
    </row>
    <row r="3426" spans="1:9" x14ac:dyDescent="0.2">
      <c r="A3426" s="1" t="s">
        <v>4603</v>
      </c>
      <c r="B3426" s="1">
        <v>86006174</v>
      </c>
      <c r="C3426" s="1" t="s">
        <v>4967</v>
      </c>
      <c r="D3426" s="1" t="s">
        <v>8</v>
      </c>
      <c r="E3426" s="1" t="s">
        <v>4775</v>
      </c>
      <c r="F3426" s="1" t="s">
        <v>4641</v>
      </c>
      <c r="G3426" s="1" t="s">
        <v>4605</v>
      </c>
      <c r="H3426" s="1" t="str">
        <f>VLOOKUP(F3426,城市对照表!$B:$C,2,0)</f>
        <v>温州</v>
      </c>
      <c r="I3426" s="1" t="s">
        <v>11713</v>
      </c>
    </row>
    <row r="3427" spans="1:9" x14ac:dyDescent="0.2">
      <c r="A3427" s="1" t="s">
        <v>4603</v>
      </c>
      <c r="B3427" s="1">
        <v>86006175</v>
      </c>
      <c r="C3427" s="1" t="s">
        <v>4968</v>
      </c>
      <c r="D3427" s="1" t="s">
        <v>8</v>
      </c>
      <c r="E3427" s="1" t="s">
        <v>4775</v>
      </c>
      <c r="F3427" s="1" t="s">
        <v>11156</v>
      </c>
      <c r="G3427" s="1" t="s">
        <v>4605</v>
      </c>
      <c r="H3427" s="1" t="str">
        <f>VLOOKUP(F3427,城市对照表!$B:$C,2,0)</f>
        <v>温州</v>
      </c>
      <c r="I3427" s="1" t="s">
        <v>11713</v>
      </c>
    </row>
    <row r="3428" spans="1:9" x14ac:dyDescent="0.2">
      <c r="A3428" s="1" t="s">
        <v>4603</v>
      </c>
      <c r="B3428" s="1">
        <v>86006176</v>
      </c>
      <c r="C3428" s="1" t="s">
        <v>4969</v>
      </c>
      <c r="D3428" s="1" t="s">
        <v>8</v>
      </c>
      <c r="E3428" s="1" t="s">
        <v>4775</v>
      </c>
      <c r="F3428" s="1" t="s">
        <v>11176</v>
      </c>
      <c r="G3428" s="1" t="s">
        <v>4605</v>
      </c>
      <c r="H3428" s="1" t="str">
        <f>VLOOKUP(F3428,城市对照表!$B:$C,2,0)</f>
        <v>台州</v>
      </c>
      <c r="I3428" s="1" t="s">
        <v>11713</v>
      </c>
    </row>
    <row r="3429" spans="1:9" x14ac:dyDescent="0.2">
      <c r="A3429" s="1" t="s">
        <v>4603</v>
      </c>
      <c r="B3429" s="1">
        <v>86006177</v>
      </c>
      <c r="C3429" s="1" t="s">
        <v>4970</v>
      </c>
      <c r="D3429" s="1" t="s">
        <v>8</v>
      </c>
      <c r="E3429" s="1" t="s">
        <v>4775</v>
      </c>
      <c r="F3429" s="1" t="s">
        <v>4971</v>
      </c>
      <c r="G3429" s="1" t="s">
        <v>4605</v>
      </c>
      <c r="H3429" s="1" t="str">
        <f>VLOOKUP(F3429,城市对照表!$B:$C,2,0)</f>
        <v>温州</v>
      </c>
      <c r="I3429" s="1" t="s">
        <v>11713</v>
      </c>
    </row>
    <row r="3430" spans="1:9" x14ac:dyDescent="0.2">
      <c r="A3430" s="1" t="s">
        <v>4603</v>
      </c>
      <c r="B3430" s="1">
        <v>86006178</v>
      </c>
      <c r="C3430" s="1" t="s">
        <v>4972</v>
      </c>
      <c r="D3430" s="1" t="s">
        <v>8</v>
      </c>
      <c r="E3430" s="1" t="s">
        <v>4775</v>
      </c>
      <c r="F3430" s="1" t="s">
        <v>11141</v>
      </c>
      <c r="G3430" s="1" t="s">
        <v>4605</v>
      </c>
      <c r="H3430" s="1" t="str">
        <f>VLOOKUP(F3430,城市对照表!$B:$C,2,0)</f>
        <v>宁波</v>
      </c>
      <c r="I3430" s="1" t="s">
        <v>11713</v>
      </c>
    </row>
    <row r="3431" spans="1:9" x14ac:dyDescent="0.2">
      <c r="A3431" s="1" t="s">
        <v>4603</v>
      </c>
      <c r="B3431" s="1">
        <v>86006179</v>
      </c>
      <c r="C3431" s="1" t="s">
        <v>4973</v>
      </c>
      <c r="D3431" s="1" t="s">
        <v>8</v>
      </c>
      <c r="E3431" s="1" t="s">
        <v>4775</v>
      </c>
      <c r="F3431" s="1" t="s">
        <v>4603</v>
      </c>
      <c r="G3431" s="1" t="s">
        <v>4605</v>
      </c>
      <c r="H3431" s="1" t="str">
        <f>VLOOKUP(F3431,城市对照表!$B:$C,2,0)</f>
        <v>杭州</v>
      </c>
      <c r="I3431" s="1" t="s">
        <v>11713</v>
      </c>
    </row>
    <row r="3432" spans="1:9" x14ac:dyDescent="0.2">
      <c r="A3432" s="1" t="s">
        <v>4603</v>
      </c>
      <c r="B3432" s="1">
        <v>86006180</v>
      </c>
      <c r="C3432" s="1" t="s">
        <v>4974</v>
      </c>
      <c r="D3432" s="1" t="s">
        <v>8</v>
      </c>
      <c r="E3432" s="1" t="s">
        <v>4775</v>
      </c>
      <c r="F3432" s="1" t="s">
        <v>4614</v>
      </c>
      <c r="G3432" s="1" t="s">
        <v>4605</v>
      </c>
      <c r="H3432" s="1" t="str">
        <f>VLOOKUP(F3432,城市对照表!$B:$C,2,0)</f>
        <v>宁波</v>
      </c>
      <c r="I3432" s="1" t="s">
        <v>11713</v>
      </c>
    </row>
    <row r="3433" spans="1:9" x14ac:dyDescent="0.2">
      <c r="A3433" s="1" t="s">
        <v>4603</v>
      </c>
      <c r="B3433" s="1">
        <v>86006181</v>
      </c>
      <c r="C3433" s="1" t="s">
        <v>4975</v>
      </c>
      <c r="D3433" s="1" t="s">
        <v>8</v>
      </c>
      <c r="E3433" s="1" t="s">
        <v>4775</v>
      </c>
      <c r="F3433" s="1" t="s">
        <v>4730</v>
      </c>
      <c r="G3433" s="1" t="s">
        <v>4605</v>
      </c>
      <c r="H3433" s="1" t="str">
        <f>VLOOKUP(F3433,城市对照表!$B:$C,2,0)</f>
        <v>衢州</v>
      </c>
      <c r="I3433" s="1" t="s">
        <v>11713</v>
      </c>
    </row>
    <row r="3434" spans="1:9" x14ac:dyDescent="0.2">
      <c r="A3434" s="1" t="s">
        <v>4603</v>
      </c>
      <c r="B3434" s="1">
        <v>86006182</v>
      </c>
      <c r="C3434" s="1" t="s">
        <v>4976</v>
      </c>
      <c r="D3434" s="1" t="s">
        <v>8</v>
      </c>
      <c r="E3434" s="1" t="s">
        <v>4775</v>
      </c>
      <c r="F3434" s="1" t="s">
        <v>11142</v>
      </c>
      <c r="G3434" s="1" t="s">
        <v>4605</v>
      </c>
      <c r="H3434" s="1" t="str">
        <f>VLOOKUP(F3434,城市对照表!$B:$C,2,0)</f>
        <v>宁波</v>
      </c>
      <c r="I3434" s="1" t="s">
        <v>11713</v>
      </c>
    </row>
    <row r="3435" spans="1:9" x14ac:dyDescent="0.2">
      <c r="A3435" s="1" t="s">
        <v>4603</v>
      </c>
      <c r="B3435" s="1">
        <v>86006183</v>
      </c>
      <c r="C3435" s="1" t="s">
        <v>4977</v>
      </c>
      <c r="D3435" s="1" t="s">
        <v>8</v>
      </c>
      <c r="E3435" s="1" t="s">
        <v>4775</v>
      </c>
      <c r="F3435" s="1" t="s">
        <v>4603</v>
      </c>
      <c r="G3435" s="1" t="s">
        <v>4605</v>
      </c>
      <c r="H3435" s="1" t="str">
        <f>VLOOKUP(F3435,城市对照表!$B:$C,2,0)</f>
        <v>杭州</v>
      </c>
      <c r="I3435" s="1" t="s">
        <v>11713</v>
      </c>
    </row>
    <row r="3436" spans="1:9" x14ac:dyDescent="0.2">
      <c r="A3436" s="1" t="s">
        <v>4603</v>
      </c>
      <c r="B3436" s="1">
        <v>86006184</v>
      </c>
      <c r="C3436" s="1" t="s">
        <v>4978</v>
      </c>
      <c r="D3436" s="1" t="s">
        <v>8</v>
      </c>
      <c r="E3436" s="1" t="s">
        <v>4775</v>
      </c>
      <c r="F3436" s="1" t="s">
        <v>4607</v>
      </c>
      <c r="G3436" s="1" t="s">
        <v>4605</v>
      </c>
      <c r="H3436" s="1" t="str">
        <f>VLOOKUP(F3436,城市对照表!$B:$C,2,0)</f>
        <v>绍兴</v>
      </c>
      <c r="I3436" s="1" t="s">
        <v>11713</v>
      </c>
    </row>
    <row r="3437" spans="1:9" x14ac:dyDescent="0.2">
      <c r="A3437" s="1" t="s">
        <v>4603</v>
      </c>
      <c r="B3437" s="1">
        <v>86006185</v>
      </c>
      <c r="C3437" s="1" t="s">
        <v>4979</v>
      </c>
      <c r="D3437" s="1" t="s">
        <v>8</v>
      </c>
      <c r="E3437" s="1" t="s">
        <v>4775</v>
      </c>
      <c r="F3437" s="1" t="s">
        <v>4635</v>
      </c>
      <c r="G3437" s="1" t="s">
        <v>4605</v>
      </c>
      <c r="H3437" s="1" t="str">
        <f>VLOOKUP(F3437,城市对照表!$B:$C,2,0)</f>
        <v>嘉兴</v>
      </c>
      <c r="I3437" s="1" t="s">
        <v>11713</v>
      </c>
    </row>
    <row r="3438" spans="1:9" x14ac:dyDescent="0.2">
      <c r="A3438" s="1" t="s">
        <v>4603</v>
      </c>
      <c r="B3438" s="1">
        <v>86006186</v>
      </c>
      <c r="C3438" s="1" t="s">
        <v>4980</v>
      </c>
      <c r="D3438" s="1" t="s">
        <v>8</v>
      </c>
      <c r="E3438" s="1" t="s">
        <v>4775</v>
      </c>
      <c r="F3438" s="1" t="s">
        <v>11139</v>
      </c>
      <c r="G3438" s="1" t="s">
        <v>4605</v>
      </c>
      <c r="H3438" s="1" t="str">
        <f>VLOOKUP(F3438,城市对照表!$B:$C,2,0)</f>
        <v>温州</v>
      </c>
      <c r="I3438" s="1" t="s">
        <v>11713</v>
      </c>
    </row>
    <row r="3439" spans="1:9" x14ac:dyDescent="0.2">
      <c r="A3439" s="1" t="s">
        <v>4603</v>
      </c>
      <c r="B3439" s="1">
        <v>86006189</v>
      </c>
      <c r="C3439" s="1" t="s">
        <v>4981</v>
      </c>
      <c r="D3439" s="1" t="s">
        <v>8</v>
      </c>
      <c r="E3439" s="1" t="s">
        <v>4775</v>
      </c>
      <c r="F3439" s="1" t="s">
        <v>11142</v>
      </c>
      <c r="G3439" s="1" t="s">
        <v>4605</v>
      </c>
      <c r="H3439" s="1" t="str">
        <f>VLOOKUP(F3439,城市对照表!$B:$C,2,0)</f>
        <v>宁波</v>
      </c>
      <c r="I3439" s="1" t="s">
        <v>11713</v>
      </c>
    </row>
    <row r="3440" spans="1:9" x14ac:dyDescent="0.2">
      <c r="A3440" s="1" t="s">
        <v>4603</v>
      </c>
      <c r="B3440" s="1">
        <v>86006190</v>
      </c>
      <c r="C3440" s="1" t="s">
        <v>4982</v>
      </c>
      <c r="D3440" s="1" t="s">
        <v>8</v>
      </c>
      <c r="E3440" s="1" t="s">
        <v>4775</v>
      </c>
      <c r="F3440" s="1" t="s">
        <v>11146</v>
      </c>
      <c r="G3440" s="1" t="s">
        <v>4605</v>
      </c>
      <c r="H3440" s="1" t="str">
        <f>VLOOKUP(F3440,城市对照表!$B:$C,2,0)</f>
        <v>台州</v>
      </c>
      <c r="I3440" s="1" t="s">
        <v>11713</v>
      </c>
    </row>
    <row r="3441" spans="1:9" x14ac:dyDescent="0.2">
      <c r="A3441" s="1" t="s">
        <v>4603</v>
      </c>
      <c r="B3441" s="1">
        <v>86006191</v>
      </c>
      <c r="C3441" s="1" t="s">
        <v>4983</v>
      </c>
      <c r="D3441" s="1" t="s">
        <v>8</v>
      </c>
      <c r="E3441" s="1" t="s">
        <v>4775</v>
      </c>
      <c r="F3441" s="1" t="s">
        <v>4603</v>
      </c>
      <c r="G3441" s="1" t="s">
        <v>4605</v>
      </c>
      <c r="H3441" s="1" t="str">
        <f>VLOOKUP(F3441,城市对照表!$B:$C,2,0)</f>
        <v>杭州</v>
      </c>
      <c r="I3441" s="1" t="s">
        <v>11713</v>
      </c>
    </row>
    <row r="3442" spans="1:9" x14ac:dyDescent="0.2">
      <c r="A3442" s="1" t="s">
        <v>4603</v>
      </c>
      <c r="B3442" s="1">
        <v>86006192</v>
      </c>
      <c r="C3442" s="1" t="s">
        <v>4984</v>
      </c>
      <c r="D3442" s="1" t="s">
        <v>8</v>
      </c>
      <c r="E3442" s="1" t="s">
        <v>4775</v>
      </c>
      <c r="F3442" s="1" t="s">
        <v>4641</v>
      </c>
      <c r="G3442" s="1" t="s">
        <v>4605</v>
      </c>
      <c r="H3442" s="1" t="str">
        <f>VLOOKUP(F3442,城市对照表!$B:$C,2,0)</f>
        <v>温州</v>
      </c>
      <c r="I3442" s="1" t="s">
        <v>11713</v>
      </c>
    </row>
    <row r="3443" spans="1:9" x14ac:dyDescent="0.2">
      <c r="A3443" s="1" t="s">
        <v>4603</v>
      </c>
      <c r="B3443" s="1">
        <v>86006193</v>
      </c>
      <c r="C3443" s="1" t="s">
        <v>4985</v>
      </c>
      <c r="D3443" s="1" t="s">
        <v>8</v>
      </c>
      <c r="E3443" s="1" t="s">
        <v>4775</v>
      </c>
      <c r="F3443" s="1" t="s">
        <v>11179</v>
      </c>
      <c r="G3443" s="1" t="s">
        <v>4605</v>
      </c>
      <c r="H3443" s="1" t="str">
        <f>VLOOKUP(F3443,城市对照表!$B:$C,2,0)</f>
        <v>舟山</v>
      </c>
      <c r="I3443" s="1" t="s">
        <v>11713</v>
      </c>
    </row>
    <row r="3444" spans="1:9" x14ac:dyDescent="0.2">
      <c r="A3444" s="1" t="s">
        <v>4603</v>
      </c>
      <c r="B3444" s="1">
        <v>86006194</v>
      </c>
      <c r="C3444" s="1" t="s">
        <v>4986</v>
      </c>
      <c r="D3444" s="1" t="s">
        <v>8</v>
      </c>
      <c r="E3444" s="1" t="s">
        <v>4775</v>
      </c>
      <c r="F3444" s="1" t="s">
        <v>4614</v>
      </c>
      <c r="G3444" s="1" t="s">
        <v>4605</v>
      </c>
      <c r="H3444" s="1" t="str">
        <f>VLOOKUP(F3444,城市对照表!$B:$C,2,0)</f>
        <v>宁波</v>
      </c>
      <c r="I3444" s="1" t="s">
        <v>11713</v>
      </c>
    </row>
    <row r="3445" spans="1:9" x14ac:dyDescent="0.2">
      <c r="A3445" s="1" t="s">
        <v>4603</v>
      </c>
      <c r="B3445" s="1">
        <v>86006195</v>
      </c>
      <c r="C3445" s="1" t="s">
        <v>4987</v>
      </c>
      <c r="D3445" s="1" t="s">
        <v>8</v>
      </c>
      <c r="E3445" s="1" t="s">
        <v>4775</v>
      </c>
      <c r="F3445" s="1" t="s">
        <v>11135</v>
      </c>
      <c r="G3445" s="1" t="s">
        <v>4605</v>
      </c>
      <c r="H3445" s="1" t="str">
        <f>VLOOKUP(F3445,城市对照表!$B:$C,2,0)</f>
        <v>金华</v>
      </c>
      <c r="I3445" s="1" t="s">
        <v>11713</v>
      </c>
    </row>
    <row r="3446" spans="1:9" x14ac:dyDescent="0.2">
      <c r="A3446" s="1" t="s">
        <v>4603</v>
      </c>
      <c r="B3446" s="1">
        <v>86006196</v>
      </c>
      <c r="C3446" s="1" t="s">
        <v>4988</v>
      </c>
      <c r="D3446" s="1" t="s">
        <v>8</v>
      </c>
      <c r="E3446" s="1" t="s">
        <v>4775</v>
      </c>
      <c r="F3446" s="1" t="s">
        <v>11199</v>
      </c>
      <c r="G3446" s="1" t="s">
        <v>4605</v>
      </c>
      <c r="H3446" s="1" t="str">
        <f>VLOOKUP(F3446,城市对照表!$B:$C,2,0)</f>
        <v>丽水</v>
      </c>
      <c r="I3446" s="1" t="s">
        <v>11713</v>
      </c>
    </row>
    <row r="3447" spans="1:9" x14ac:dyDescent="0.2">
      <c r="A3447" s="1" t="s">
        <v>4603</v>
      </c>
      <c r="B3447" s="1">
        <v>86006197</v>
      </c>
      <c r="C3447" s="1" t="s">
        <v>4989</v>
      </c>
      <c r="D3447" s="1" t="s">
        <v>8</v>
      </c>
      <c r="E3447" s="1" t="s">
        <v>4775</v>
      </c>
      <c r="F3447" s="1" t="s">
        <v>11200</v>
      </c>
      <c r="G3447" s="1" t="s">
        <v>4605</v>
      </c>
      <c r="H3447" s="1" t="str">
        <f>VLOOKUP(F3447,城市对照表!$B:$C,2,0)</f>
        <v>宁波</v>
      </c>
      <c r="I3447" s="1" t="s">
        <v>11713</v>
      </c>
    </row>
    <row r="3448" spans="1:9" x14ac:dyDescent="0.2">
      <c r="A3448" s="1" t="s">
        <v>4603</v>
      </c>
      <c r="B3448" s="1">
        <v>86006198</v>
      </c>
      <c r="C3448" s="1" t="s">
        <v>4990</v>
      </c>
      <c r="D3448" s="1" t="s">
        <v>8</v>
      </c>
      <c r="E3448" s="1" t="s">
        <v>4775</v>
      </c>
      <c r="F3448" s="1" t="s">
        <v>11149</v>
      </c>
      <c r="G3448" s="1" t="s">
        <v>4605</v>
      </c>
      <c r="H3448" s="1" t="str">
        <f>VLOOKUP(F3448,城市对照表!$B:$C,2,0)</f>
        <v>嘉兴</v>
      </c>
      <c r="I3448" s="1" t="s">
        <v>11713</v>
      </c>
    </row>
    <row r="3449" spans="1:9" x14ac:dyDescent="0.2">
      <c r="A3449" s="1" t="s">
        <v>4603</v>
      </c>
      <c r="B3449" s="1">
        <v>86006199</v>
      </c>
      <c r="C3449" s="1" t="s">
        <v>4991</v>
      </c>
      <c r="D3449" s="1" t="s">
        <v>8</v>
      </c>
      <c r="E3449" s="1" t="s">
        <v>4775</v>
      </c>
      <c r="F3449" s="1" t="s">
        <v>4641</v>
      </c>
      <c r="G3449" s="1" t="s">
        <v>4605</v>
      </c>
      <c r="H3449" s="1" t="str">
        <f>VLOOKUP(F3449,城市对照表!$B:$C,2,0)</f>
        <v>温州</v>
      </c>
      <c r="I3449" s="1" t="s">
        <v>11713</v>
      </c>
    </row>
    <row r="3450" spans="1:9" x14ac:dyDescent="0.2">
      <c r="A3450" s="1" t="s">
        <v>4603</v>
      </c>
      <c r="B3450" s="1">
        <v>86006200</v>
      </c>
      <c r="C3450" s="1" t="s">
        <v>4992</v>
      </c>
      <c r="D3450" s="1" t="s">
        <v>8</v>
      </c>
      <c r="E3450" s="1" t="s">
        <v>4775</v>
      </c>
      <c r="F3450" s="1" t="s">
        <v>4641</v>
      </c>
      <c r="G3450" s="1" t="s">
        <v>4605</v>
      </c>
      <c r="H3450" s="1" t="str">
        <f>VLOOKUP(F3450,城市对照表!$B:$C,2,0)</f>
        <v>温州</v>
      </c>
      <c r="I3450" s="1" t="s">
        <v>11713</v>
      </c>
    </row>
    <row r="3451" spans="1:9" x14ac:dyDescent="0.2">
      <c r="A3451" s="1" t="s">
        <v>4603</v>
      </c>
      <c r="B3451" s="1">
        <v>86006202</v>
      </c>
      <c r="C3451" s="1" t="s">
        <v>4993</v>
      </c>
      <c r="D3451" s="1" t="s">
        <v>8</v>
      </c>
      <c r="E3451" s="1" t="s">
        <v>4775</v>
      </c>
      <c r="F3451" s="1" t="s">
        <v>11140</v>
      </c>
      <c r="G3451" s="1" t="s">
        <v>4605</v>
      </c>
      <c r="H3451" s="1" t="str">
        <f>VLOOKUP(F3451,城市对照表!$B:$C,2,0)</f>
        <v>杭州</v>
      </c>
      <c r="I3451" s="1" t="s">
        <v>11713</v>
      </c>
    </row>
    <row r="3452" spans="1:9" x14ac:dyDescent="0.2">
      <c r="A3452" s="1" t="s">
        <v>4603</v>
      </c>
      <c r="B3452" s="1">
        <v>86006203</v>
      </c>
      <c r="C3452" s="1" t="s">
        <v>4994</v>
      </c>
      <c r="D3452" s="1" t="s">
        <v>8</v>
      </c>
      <c r="E3452" s="1" t="s">
        <v>4775</v>
      </c>
      <c r="F3452" s="1" t="s">
        <v>11185</v>
      </c>
      <c r="G3452" s="1" t="s">
        <v>4605</v>
      </c>
      <c r="H3452" s="1" t="str">
        <f>VLOOKUP(F3452,城市对照表!$B:$C,2,0)</f>
        <v>杭州</v>
      </c>
      <c r="I3452" s="1" t="s">
        <v>11713</v>
      </c>
    </row>
    <row r="3453" spans="1:9" x14ac:dyDescent="0.2">
      <c r="A3453" s="1" t="s">
        <v>4603</v>
      </c>
      <c r="B3453" s="1">
        <v>86006204</v>
      </c>
      <c r="C3453" s="1" t="s">
        <v>4995</v>
      </c>
      <c r="D3453" s="1" t="s">
        <v>8</v>
      </c>
      <c r="E3453" s="1" t="s">
        <v>4775</v>
      </c>
      <c r="F3453" s="1" t="s">
        <v>11135</v>
      </c>
      <c r="G3453" s="1" t="s">
        <v>4605</v>
      </c>
      <c r="H3453" s="1" t="str">
        <f>VLOOKUP(F3453,城市对照表!$B:$C,2,0)</f>
        <v>金华</v>
      </c>
      <c r="I3453" s="1" t="s">
        <v>11713</v>
      </c>
    </row>
    <row r="3454" spans="1:9" x14ac:dyDescent="0.2">
      <c r="A3454" s="1" t="s">
        <v>4603</v>
      </c>
      <c r="B3454" s="1">
        <v>86006205</v>
      </c>
      <c r="C3454" s="1" t="s">
        <v>4996</v>
      </c>
      <c r="D3454" s="1" t="s">
        <v>8</v>
      </c>
      <c r="E3454" s="1" t="s">
        <v>4775</v>
      </c>
      <c r="F3454" s="1" t="s">
        <v>4603</v>
      </c>
      <c r="G3454" s="1" t="s">
        <v>4605</v>
      </c>
      <c r="H3454" s="1" t="str">
        <f>VLOOKUP(F3454,城市对照表!$B:$C,2,0)</f>
        <v>杭州</v>
      </c>
      <c r="I3454" s="1" t="s">
        <v>11713</v>
      </c>
    </row>
    <row r="3455" spans="1:9" x14ac:dyDescent="0.2">
      <c r="A3455" s="1" t="s">
        <v>4603</v>
      </c>
      <c r="B3455" s="1">
        <v>86006206</v>
      </c>
      <c r="C3455" s="1" t="s">
        <v>4997</v>
      </c>
      <c r="D3455" s="1" t="s">
        <v>8</v>
      </c>
      <c r="E3455" s="1" t="s">
        <v>4775</v>
      </c>
      <c r="F3455" s="1" t="s">
        <v>11201</v>
      </c>
      <c r="G3455" s="1" t="s">
        <v>4605</v>
      </c>
      <c r="H3455" s="1" t="str">
        <f>VLOOKUP(F3455,城市对照表!$B:$C,2,0)</f>
        <v>台州</v>
      </c>
      <c r="I3455" s="1" t="s">
        <v>11713</v>
      </c>
    </row>
    <row r="3456" spans="1:9" x14ac:dyDescent="0.2">
      <c r="A3456" s="1" t="s">
        <v>4603</v>
      </c>
      <c r="B3456" s="1">
        <v>86006207</v>
      </c>
      <c r="C3456" s="1" t="s">
        <v>4998</v>
      </c>
      <c r="D3456" s="1" t="s">
        <v>8</v>
      </c>
      <c r="E3456" s="1" t="s">
        <v>4775</v>
      </c>
      <c r="F3456" s="1" t="s">
        <v>11164</v>
      </c>
      <c r="G3456" s="1" t="s">
        <v>4605</v>
      </c>
      <c r="H3456" s="1" t="str">
        <f>VLOOKUP(F3456,城市对照表!$B:$C,2,0)</f>
        <v>温州</v>
      </c>
      <c r="I3456" s="1" t="s">
        <v>11713</v>
      </c>
    </row>
    <row r="3457" spans="1:9" x14ac:dyDescent="0.2">
      <c r="A3457" s="1" t="s">
        <v>4603</v>
      </c>
      <c r="B3457" s="1">
        <v>86006208</v>
      </c>
      <c r="C3457" s="1" t="s">
        <v>4999</v>
      </c>
      <c r="D3457" s="1" t="s">
        <v>8</v>
      </c>
      <c r="E3457" s="1" t="s">
        <v>4775</v>
      </c>
      <c r="F3457" s="1" t="s">
        <v>4654</v>
      </c>
      <c r="G3457" s="1" t="s">
        <v>4605</v>
      </c>
      <c r="H3457" s="1" t="str">
        <f>VLOOKUP(F3457,城市对照表!$B:$C,2,0)</f>
        <v>金华</v>
      </c>
      <c r="I3457" s="1" t="s">
        <v>11713</v>
      </c>
    </row>
    <row r="3458" spans="1:9" x14ac:dyDescent="0.2">
      <c r="A3458" s="1" t="s">
        <v>4603</v>
      </c>
      <c r="B3458" s="1">
        <v>86006209</v>
      </c>
      <c r="C3458" s="1" t="s">
        <v>5000</v>
      </c>
      <c r="D3458" s="1" t="s">
        <v>8</v>
      </c>
      <c r="E3458" s="1" t="s">
        <v>4775</v>
      </c>
      <c r="F3458" s="1" t="s">
        <v>11202</v>
      </c>
      <c r="G3458" s="1" t="s">
        <v>4605</v>
      </c>
      <c r="H3458" s="1" t="str">
        <f>VLOOKUP(F3458,城市对照表!$B:$C,2,0)</f>
        <v>宁波</v>
      </c>
      <c r="I3458" s="1" t="s">
        <v>11713</v>
      </c>
    </row>
    <row r="3459" spans="1:9" x14ac:dyDescent="0.2">
      <c r="A3459" s="1" t="s">
        <v>4603</v>
      </c>
      <c r="B3459" s="1">
        <v>86006210</v>
      </c>
      <c r="C3459" s="1" t="s">
        <v>5001</v>
      </c>
      <c r="D3459" s="1" t="s">
        <v>8</v>
      </c>
      <c r="E3459" s="1" t="s">
        <v>4775</v>
      </c>
      <c r="F3459" s="1" t="s">
        <v>11171</v>
      </c>
      <c r="G3459" s="1" t="s">
        <v>4605</v>
      </c>
      <c r="H3459" s="1" t="str">
        <f>VLOOKUP(F3459,城市对照表!$B:$C,2,0)</f>
        <v>宁波</v>
      </c>
      <c r="I3459" s="1" t="s">
        <v>11713</v>
      </c>
    </row>
    <row r="3460" spans="1:9" x14ac:dyDescent="0.2">
      <c r="A3460" s="1" t="s">
        <v>4603</v>
      </c>
      <c r="B3460" s="1">
        <v>86006211</v>
      </c>
      <c r="C3460" s="1" t="s">
        <v>5002</v>
      </c>
      <c r="D3460" s="1" t="s">
        <v>8</v>
      </c>
      <c r="E3460" s="1" t="s">
        <v>4775</v>
      </c>
      <c r="F3460" s="1" t="s">
        <v>11143</v>
      </c>
      <c r="G3460" s="1" t="s">
        <v>4605</v>
      </c>
      <c r="H3460" s="1" t="str">
        <f>VLOOKUP(F3460,城市对照表!$B:$C,2,0)</f>
        <v>绍兴</v>
      </c>
      <c r="I3460" s="1" t="s">
        <v>11713</v>
      </c>
    </row>
    <row r="3461" spans="1:9" x14ac:dyDescent="0.2">
      <c r="A3461" s="1" t="s">
        <v>4603</v>
      </c>
      <c r="B3461" s="1">
        <v>86006212</v>
      </c>
      <c r="C3461" s="1" t="s">
        <v>5003</v>
      </c>
      <c r="D3461" s="1" t="s">
        <v>8</v>
      </c>
      <c r="E3461" s="1" t="s">
        <v>4775</v>
      </c>
      <c r="F3461" s="1" t="s">
        <v>11135</v>
      </c>
      <c r="G3461" s="1" t="s">
        <v>4605</v>
      </c>
      <c r="H3461" s="1" t="str">
        <f>VLOOKUP(F3461,城市对照表!$B:$C,2,0)</f>
        <v>金华</v>
      </c>
      <c r="I3461" s="1" t="s">
        <v>11713</v>
      </c>
    </row>
    <row r="3462" spans="1:9" x14ac:dyDescent="0.2">
      <c r="A3462" s="1" t="s">
        <v>4603</v>
      </c>
      <c r="B3462" s="1">
        <v>86006213</v>
      </c>
      <c r="C3462" s="1" t="s">
        <v>5004</v>
      </c>
      <c r="D3462" s="1" t="s">
        <v>8</v>
      </c>
      <c r="E3462" s="1" t="s">
        <v>4775</v>
      </c>
      <c r="F3462" s="1" t="s">
        <v>4603</v>
      </c>
      <c r="G3462" s="1" t="s">
        <v>4605</v>
      </c>
      <c r="H3462" s="1" t="str">
        <f>VLOOKUP(F3462,城市对照表!$B:$C,2,0)</f>
        <v>杭州</v>
      </c>
      <c r="I3462" s="1" t="s">
        <v>11713</v>
      </c>
    </row>
    <row r="3463" spans="1:9" x14ac:dyDescent="0.2">
      <c r="A3463" s="1" t="s">
        <v>4603</v>
      </c>
      <c r="B3463" s="1">
        <v>86006214</v>
      </c>
      <c r="C3463" s="1" t="s">
        <v>5005</v>
      </c>
      <c r="D3463" s="1" t="s">
        <v>8</v>
      </c>
      <c r="E3463" s="1" t="s">
        <v>4775</v>
      </c>
      <c r="F3463" s="1" t="s">
        <v>11190</v>
      </c>
      <c r="G3463" s="1" t="s">
        <v>4605</v>
      </c>
      <c r="H3463" s="1" t="str">
        <f>VLOOKUP(F3463,城市对照表!$B:$C,2,0)</f>
        <v>绍兴</v>
      </c>
      <c r="I3463" s="1" t="s">
        <v>11713</v>
      </c>
    </row>
    <row r="3464" spans="1:9" x14ac:dyDescent="0.2">
      <c r="A3464" s="1" t="s">
        <v>4603</v>
      </c>
      <c r="B3464" s="1">
        <v>86006215</v>
      </c>
      <c r="C3464" s="1" t="s">
        <v>5006</v>
      </c>
      <c r="D3464" s="1" t="s">
        <v>8</v>
      </c>
      <c r="E3464" s="1" t="s">
        <v>4775</v>
      </c>
      <c r="F3464" s="1" t="s">
        <v>11198</v>
      </c>
      <c r="G3464" s="1" t="s">
        <v>4605</v>
      </c>
      <c r="H3464" s="1" t="str">
        <f>VLOOKUP(F3464,城市对照表!$B:$C,2,0)</f>
        <v>宁波</v>
      </c>
      <c r="I3464" s="1" t="s">
        <v>11713</v>
      </c>
    </row>
    <row r="3465" spans="1:9" x14ac:dyDescent="0.2">
      <c r="A3465" s="1" t="s">
        <v>4603</v>
      </c>
      <c r="B3465" s="1">
        <v>86006216</v>
      </c>
      <c r="C3465" s="1" t="s">
        <v>5007</v>
      </c>
      <c r="D3465" s="1" t="s">
        <v>8</v>
      </c>
      <c r="E3465" s="1" t="s">
        <v>4775</v>
      </c>
      <c r="F3465" s="1" t="s">
        <v>4603</v>
      </c>
      <c r="G3465" s="1" t="s">
        <v>4605</v>
      </c>
      <c r="H3465" s="1" t="str">
        <f>VLOOKUP(F3465,城市对照表!$B:$C,2,0)</f>
        <v>杭州</v>
      </c>
      <c r="I3465" s="1" t="s">
        <v>11713</v>
      </c>
    </row>
    <row r="3466" spans="1:9" x14ac:dyDescent="0.2">
      <c r="A3466" s="1" t="s">
        <v>4603</v>
      </c>
      <c r="B3466" s="1">
        <v>86006217</v>
      </c>
      <c r="C3466" s="1" t="s">
        <v>5008</v>
      </c>
      <c r="D3466" s="1" t="s">
        <v>8</v>
      </c>
      <c r="E3466" s="1" t="s">
        <v>4775</v>
      </c>
      <c r="F3466" s="1" t="s">
        <v>11190</v>
      </c>
      <c r="G3466" s="1" t="s">
        <v>4605</v>
      </c>
      <c r="H3466" s="1" t="str">
        <f>VLOOKUP(F3466,城市对照表!$B:$C,2,0)</f>
        <v>绍兴</v>
      </c>
      <c r="I3466" s="1" t="s">
        <v>11713</v>
      </c>
    </row>
    <row r="3467" spans="1:9" x14ac:dyDescent="0.2">
      <c r="A3467" s="1" t="s">
        <v>4603</v>
      </c>
      <c r="B3467" s="1">
        <v>86006218</v>
      </c>
      <c r="C3467" s="1" t="s">
        <v>5009</v>
      </c>
      <c r="D3467" s="1" t="s">
        <v>8</v>
      </c>
      <c r="E3467" s="1" t="s">
        <v>4775</v>
      </c>
      <c r="F3467" s="1" t="s">
        <v>11166</v>
      </c>
      <c r="G3467" s="1" t="s">
        <v>4605</v>
      </c>
      <c r="H3467" s="1" t="str">
        <f>VLOOKUP(F3467,城市对照表!$B:$C,2,0)</f>
        <v>宁波</v>
      </c>
      <c r="I3467" s="1" t="s">
        <v>11713</v>
      </c>
    </row>
    <row r="3468" spans="1:9" x14ac:dyDescent="0.2">
      <c r="A3468" s="1" t="s">
        <v>4603</v>
      </c>
      <c r="B3468" s="1">
        <v>86006219</v>
      </c>
      <c r="C3468" s="1" t="s">
        <v>5010</v>
      </c>
      <c r="D3468" s="1" t="s">
        <v>8</v>
      </c>
      <c r="E3468" s="1" t="s">
        <v>4775</v>
      </c>
      <c r="F3468" s="1" t="s">
        <v>11140</v>
      </c>
      <c r="G3468" s="1" t="s">
        <v>4605</v>
      </c>
      <c r="H3468" s="1" t="str">
        <f>VLOOKUP(F3468,城市对照表!$B:$C,2,0)</f>
        <v>杭州</v>
      </c>
      <c r="I3468" s="1" t="s">
        <v>11713</v>
      </c>
    </row>
    <row r="3469" spans="1:9" x14ac:dyDescent="0.2">
      <c r="A3469" s="1" t="s">
        <v>4603</v>
      </c>
      <c r="B3469" s="1">
        <v>86006220</v>
      </c>
      <c r="C3469" s="1" t="s">
        <v>5011</v>
      </c>
      <c r="D3469" s="1" t="s">
        <v>8</v>
      </c>
      <c r="E3469" s="1" t="s">
        <v>4775</v>
      </c>
      <c r="F3469" s="1" t="s">
        <v>11177</v>
      </c>
      <c r="G3469" s="1" t="s">
        <v>4605</v>
      </c>
      <c r="H3469" s="1" t="str">
        <f>VLOOKUP(F3469,城市对照表!$B:$C,2,0)</f>
        <v>舟山</v>
      </c>
      <c r="I3469" s="1" t="s">
        <v>11713</v>
      </c>
    </row>
    <row r="3470" spans="1:9" x14ac:dyDescent="0.2">
      <c r="A3470" s="1" t="s">
        <v>4603</v>
      </c>
      <c r="B3470" s="1">
        <v>86006221</v>
      </c>
      <c r="C3470" s="1" t="s">
        <v>5012</v>
      </c>
      <c r="D3470" s="1" t="s">
        <v>8</v>
      </c>
      <c r="E3470" s="1" t="s">
        <v>4775</v>
      </c>
      <c r="F3470" s="1" t="s">
        <v>11135</v>
      </c>
      <c r="G3470" s="1" t="s">
        <v>4605</v>
      </c>
      <c r="H3470" s="1" t="str">
        <f>VLOOKUP(F3470,城市对照表!$B:$C,2,0)</f>
        <v>金华</v>
      </c>
      <c r="I3470" s="1" t="s">
        <v>11713</v>
      </c>
    </row>
    <row r="3471" spans="1:9" x14ac:dyDescent="0.2">
      <c r="A3471" s="1" t="s">
        <v>4603</v>
      </c>
      <c r="B3471" s="1">
        <v>86006222</v>
      </c>
      <c r="C3471" s="1" t="s">
        <v>5013</v>
      </c>
      <c r="D3471" s="1" t="s">
        <v>8</v>
      </c>
      <c r="E3471" s="1" t="s">
        <v>4775</v>
      </c>
      <c r="F3471" s="1" t="s">
        <v>11155</v>
      </c>
      <c r="G3471" s="1" t="s">
        <v>4605</v>
      </c>
      <c r="H3471" s="1" t="str">
        <f>VLOOKUP(F3471,城市对照表!$B:$C,2,0)</f>
        <v>金华</v>
      </c>
      <c r="I3471" s="1" t="s">
        <v>11713</v>
      </c>
    </row>
    <row r="3472" spans="1:9" x14ac:dyDescent="0.2">
      <c r="A3472" s="1" t="s">
        <v>4603</v>
      </c>
      <c r="B3472" s="1">
        <v>86006223</v>
      </c>
      <c r="C3472" s="1" t="s">
        <v>5014</v>
      </c>
      <c r="D3472" s="1" t="s">
        <v>8</v>
      </c>
      <c r="E3472" s="1" t="s">
        <v>4775</v>
      </c>
      <c r="F3472" s="1" t="s">
        <v>4635</v>
      </c>
      <c r="G3472" s="1" t="s">
        <v>4605</v>
      </c>
      <c r="H3472" s="1" t="str">
        <f>VLOOKUP(F3472,城市对照表!$B:$C,2,0)</f>
        <v>嘉兴</v>
      </c>
      <c r="I3472" s="1" t="s">
        <v>11713</v>
      </c>
    </row>
    <row r="3473" spans="1:9" x14ac:dyDescent="0.2">
      <c r="A3473" s="1" t="s">
        <v>4603</v>
      </c>
      <c r="B3473" s="1">
        <v>86006225</v>
      </c>
      <c r="C3473" s="1" t="s">
        <v>5015</v>
      </c>
      <c r="D3473" s="1" t="s">
        <v>8</v>
      </c>
      <c r="E3473" s="1" t="s">
        <v>4775</v>
      </c>
      <c r="F3473" s="1" t="s">
        <v>11194</v>
      </c>
      <c r="G3473" s="1" t="s">
        <v>4605</v>
      </c>
      <c r="H3473" s="1" t="str">
        <f>VLOOKUP(F3473,城市对照表!$B:$C,2,0)</f>
        <v>金华</v>
      </c>
      <c r="I3473" s="1" t="s">
        <v>11713</v>
      </c>
    </row>
    <row r="3474" spans="1:9" x14ac:dyDescent="0.2">
      <c r="A3474" s="1" t="s">
        <v>4603</v>
      </c>
      <c r="B3474" s="1">
        <v>86006226</v>
      </c>
      <c r="C3474" s="1" t="s">
        <v>5016</v>
      </c>
      <c r="D3474" s="1" t="s">
        <v>8</v>
      </c>
      <c r="E3474" s="1" t="s">
        <v>4775</v>
      </c>
      <c r="F3474" s="1" t="s">
        <v>4603</v>
      </c>
      <c r="G3474" s="1" t="s">
        <v>4605</v>
      </c>
      <c r="H3474" s="1" t="str">
        <f>VLOOKUP(F3474,城市对照表!$B:$C,2,0)</f>
        <v>杭州</v>
      </c>
      <c r="I3474" s="1" t="s">
        <v>11713</v>
      </c>
    </row>
    <row r="3475" spans="1:9" x14ac:dyDescent="0.2">
      <c r="A3475" s="1" t="s">
        <v>4603</v>
      </c>
      <c r="B3475" s="1">
        <v>86006227</v>
      </c>
      <c r="C3475" s="1" t="s">
        <v>5017</v>
      </c>
      <c r="D3475" s="1" t="s">
        <v>8</v>
      </c>
      <c r="E3475" s="1" t="s">
        <v>4775</v>
      </c>
      <c r="F3475" s="1" t="s">
        <v>11165</v>
      </c>
      <c r="G3475" s="1" t="s">
        <v>4605</v>
      </c>
      <c r="H3475" s="1" t="str">
        <f>VLOOKUP(F3475,城市对照表!$B:$C,2,0)</f>
        <v>杭州</v>
      </c>
      <c r="I3475" s="1" t="s">
        <v>11713</v>
      </c>
    </row>
    <row r="3476" spans="1:9" x14ac:dyDescent="0.2">
      <c r="A3476" s="1" t="s">
        <v>4603</v>
      </c>
      <c r="B3476" s="1">
        <v>86006228</v>
      </c>
      <c r="C3476" s="1" t="s">
        <v>5018</v>
      </c>
      <c r="D3476" s="1" t="s">
        <v>8</v>
      </c>
      <c r="E3476" s="1" t="s">
        <v>4775</v>
      </c>
      <c r="F3476" s="1" t="s">
        <v>11179</v>
      </c>
      <c r="G3476" s="1" t="s">
        <v>4605</v>
      </c>
      <c r="H3476" s="1" t="str">
        <f>VLOOKUP(F3476,城市对照表!$B:$C,2,0)</f>
        <v>舟山</v>
      </c>
      <c r="I3476" s="1" t="s">
        <v>11713</v>
      </c>
    </row>
    <row r="3477" spans="1:9" x14ac:dyDescent="0.2">
      <c r="A3477" s="1" t="s">
        <v>4603</v>
      </c>
      <c r="B3477" s="1">
        <v>86006229</v>
      </c>
      <c r="C3477" s="1" t="s">
        <v>5019</v>
      </c>
      <c r="D3477" s="1" t="s">
        <v>8</v>
      </c>
      <c r="E3477" s="1" t="s">
        <v>4775</v>
      </c>
      <c r="F3477" s="1" t="s">
        <v>11144</v>
      </c>
      <c r="G3477" s="1" t="s">
        <v>4605</v>
      </c>
      <c r="H3477" s="1" t="str">
        <f>VLOOKUP(F3477,城市对照表!$B:$C,2,0)</f>
        <v>绍兴</v>
      </c>
      <c r="I3477" s="1" t="s">
        <v>11713</v>
      </c>
    </row>
    <row r="3478" spans="1:9" x14ac:dyDescent="0.2">
      <c r="A3478" s="1" t="s">
        <v>4603</v>
      </c>
      <c r="B3478" s="1">
        <v>86006230</v>
      </c>
      <c r="C3478" s="1" t="s">
        <v>5020</v>
      </c>
      <c r="D3478" s="1" t="s">
        <v>8</v>
      </c>
      <c r="E3478" s="1" t="s">
        <v>4775</v>
      </c>
      <c r="F3478" s="1" t="s">
        <v>11159</v>
      </c>
      <c r="G3478" s="1" t="s">
        <v>4605</v>
      </c>
      <c r="H3478" s="1" t="str">
        <f>VLOOKUP(F3478,城市对照表!$B:$C,2,0)</f>
        <v>湖州</v>
      </c>
      <c r="I3478" s="1" t="s">
        <v>11713</v>
      </c>
    </row>
    <row r="3479" spans="1:9" x14ac:dyDescent="0.2">
      <c r="A3479" s="1" t="s">
        <v>4603</v>
      </c>
      <c r="B3479" s="1">
        <v>86006231</v>
      </c>
      <c r="C3479" s="1" t="s">
        <v>5021</v>
      </c>
      <c r="D3479" s="1" t="s">
        <v>8</v>
      </c>
      <c r="E3479" s="1" t="s">
        <v>4775</v>
      </c>
      <c r="F3479" s="1" t="s">
        <v>11140</v>
      </c>
      <c r="G3479" s="1" t="s">
        <v>4605</v>
      </c>
      <c r="H3479" s="1" t="str">
        <f>VLOOKUP(F3479,城市对照表!$B:$C,2,0)</f>
        <v>杭州</v>
      </c>
      <c r="I3479" s="1" t="s">
        <v>11713</v>
      </c>
    </row>
    <row r="3480" spans="1:9" x14ac:dyDescent="0.2">
      <c r="A3480" s="1" t="s">
        <v>4603</v>
      </c>
      <c r="B3480" s="1">
        <v>86006232</v>
      </c>
      <c r="C3480" s="1" t="s">
        <v>5022</v>
      </c>
      <c r="D3480" s="1" t="s">
        <v>8</v>
      </c>
      <c r="E3480" s="1" t="s">
        <v>4775</v>
      </c>
      <c r="F3480" s="1" t="s">
        <v>4603</v>
      </c>
      <c r="G3480" s="1" t="s">
        <v>4605</v>
      </c>
      <c r="H3480" s="1" t="str">
        <f>VLOOKUP(F3480,城市对照表!$B:$C,2,0)</f>
        <v>杭州</v>
      </c>
      <c r="I3480" s="1" t="s">
        <v>11713</v>
      </c>
    </row>
    <row r="3481" spans="1:9" x14ac:dyDescent="0.2">
      <c r="A3481" s="1" t="s">
        <v>4603</v>
      </c>
      <c r="B3481" s="1">
        <v>86006233</v>
      </c>
      <c r="C3481" s="1" t="s">
        <v>5023</v>
      </c>
      <c r="D3481" s="1" t="s">
        <v>8</v>
      </c>
      <c r="E3481" s="1" t="s">
        <v>4775</v>
      </c>
      <c r="F3481" s="1" t="s">
        <v>11183</v>
      </c>
      <c r="G3481" s="1" t="s">
        <v>4605</v>
      </c>
      <c r="H3481" s="1" t="str">
        <f>VLOOKUP(F3481,城市对照表!$B:$C,2,0)</f>
        <v>台州</v>
      </c>
      <c r="I3481" s="1" t="s">
        <v>11713</v>
      </c>
    </row>
    <row r="3482" spans="1:9" x14ac:dyDescent="0.2">
      <c r="A3482" s="1" t="s">
        <v>4603</v>
      </c>
      <c r="B3482" s="1">
        <v>86006234</v>
      </c>
      <c r="C3482" s="1" t="s">
        <v>5024</v>
      </c>
      <c r="D3482" s="1" t="s">
        <v>8</v>
      </c>
      <c r="E3482" s="1" t="s">
        <v>4775</v>
      </c>
      <c r="F3482" s="1" t="s">
        <v>11203</v>
      </c>
      <c r="G3482" s="1" t="s">
        <v>4605</v>
      </c>
      <c r="H3482" s="1" t="str">
        <f>VLOOKUP(F3482,城市对照表!$B:$C,2,0)</f>
        <v>台州</v>
      </c>
      <c r="I3482" s="1" t="s">
        <v>11713</v>
      </c>
    </row>
    <row r="3483" spans="1:9" x14ac:dyDescent="0.2">
      <c r="A3483" s="1" t="s">
        <v>4603</v>
      </c>
      <c r="B3483" s="1">
        <v>86006235</v>
      </c>
      <c r="C3483" s="1" t="s">
        <v>5025</v>
      </c>
      <c r="D3483" s="1" t="s">
        <v>8</v>
      </c>
      <c r="E3483" s="1" t="s">
        <v>4775</v>
      </c>
      <c r="F3483" s="1" t="s">
        <v>5026</v>
      </c>
      <c r="G3483" s="1" t="s">
        <v>4605</v>
      </c>
      <c r="H3483" s="1" t="str">
        <f>VLOOKUP(F3483,城市对照表!$B:$C,2,0)</f>
        <v>温州</v>
      </c>
      <c r="I3483" s="1" t="s">
        <v>11713</v>
      </c>
    </row>
    <row r="3484" spans="1:9" x14ac:dyDescent="0.2">
      <c r="A3484" s="1" t="s">
        <v>4603</v>
      </c>
      <c r="B3484" s="1">
        <v>86006236</v>
      </c>
      <c r="C3484" s="1" t="s">
        <v>5027</v>
      </c>
      <c r="D3484" s="1" t="s">
        <v>8</v>
      </c>
      <c r="E3484" s="1" t="s">
        <v>4775</v>
      </c>
      <c r="F3484" s="1" t="s">
        <v>11184</v>
      </c>
      <c r="G3484" s="1" t="s">
        <v>4605</v>
      </c>
      <c r="H3484" s="1" t="str">
        <f>VLOOKUP(F3484,城市对照表!$B:$C,2,0)</f>
        <v>宁波</v>
      </c>
      <c r="I3484" s="1" t="s">
        <v>11713</v>
      </c>
    </row>
    <row r="3485" spans="1:9" x14ac:dyDescent="0.2">
      <c r="A3485" s="1" t="s">
        <v>4603</v>
      </c>
      <c r="B3485" s="1">
        <v>86006237</v>
      </c>
      <c r="C3485" s="1" t="s">
        <v>5028</v>
      </c>
      <c r="D3485" s="1" t="s">
        <v>8</v>
      </c>
      <c r="E3485" s="1" t="s">
        <v>4775</v>
      </c>
      <c r="F3485" s="1" t="s">
        <v>4614</v>
      </c>
      <c r="G3485" s="1" t="s">
        <v>4605</v>
      </c>
      <c r="H3485" s="1" t="str">
        <f>VLOOKUP(F3485,城市对照表!$B:$C,2,0)</f>
        <v>宁波</v>
      </c>
      <c r="I3485" s="1" t="s">
        <v>11713</v>
      </c>
    </row>
    <row r="3486" spans="1:9" x14ac:dyDescent="0.2">
      <c r="A3486" s="1" t="s">
        <v>4603</v>
      </c>
      <c r="B3486" s="1">
        <v>86006238</v>
      </c>
      <c r="C3486" s="1" t="s">
        <v>5029</v>
      </c>
      <c r="D3486" s="1" t="s">
        <v>8</v>
      </c>
      <c r="E3486" s="1" t="s">
        <v>4775</v>
      </c>
      <c r="F3486" s="1" t="s">
        <v>11204</v>
      </c>
      <c r="G3486" s="1" t="s">
        <v>4605</v>
      </c>
      <c r="H3486" s="1" t="str">
        <f>VLOOKUP(F3486,城市对照表!$B:$C,2,0)</f>
        <v>台州</v>
      </c>
      <c r="I3486" s="1" t="s">
        <v>11713</v>
      </c>
    </row>
    <row r="3487" spans="1:9" x14ac:dyDescent="0.2">
      <c r="A3487" s="1" t="s">
        <v>4603</v>
      </c>
      <c r="B3487" s="1">
        <v>86006239</v>
      </c>
      <c r="C3487" s="1" t="s">
        <v>5030</v>
      </c>
      <c r="D3487" s="1" t="s">
        <v>8</v>
      </c>
      <c r="E3487" s="1" t="s">
        <v>4775</v>
      </c>
      <c r="F3487" s="1" t="s">
        <v>4641</v>
      </c>
      <c r="G3487" s="1" t="s">
        <v>4605</v>
      </c>
      <c r="H3487" s="1" t="str">
        <f>VLOOKUP(F3487,城市对照表!$B:$C,2,0)</f>
        <v>温州</v>
      </c>
      <c r="I3487" s="1" t="s">
        <v>11713</v>
      </c>
    </row>
    <row r="3488" spans="1:9" x14ac:dyDescent="0.2">
      <c r="A3488" s="1" t="s">
        <v>4603</v>
      </c>
      <c r="B3488" s="1">
        <v>86006240</v>
      </c>
      <c r="C3488" s="1" t="s">
        <v>5031</v>
      </c>
      <c r="D3488" s="1" t="s">
        <v>8</v>
      </c>
      <c r="E3488" s="1" t="s">
        <v>4775</v>
      </c>
      <c r="F3488" s="1" t="s">
        <v>4603</v>
      </c>
      <c r="G3488" s="1" t="s">
        <v>4605</v>
      </c>
      <c r="H3488" s="1" t="str">
        <f>VLOOKUP(F3488,城市对照表!$B:$C,2,0)</f>
        <v>杭州</v>
      </c>
      <c r="I3488" s="1" t="s">
        <v>11713</v>
      </c>
    </row>
    <row r="3489" spans="1:9" x14ac:dyDescent="0.2">
      <c r="A3489" s="1" t="s">
        <v>4603</v>
      </c>
      <c r="B3489" s="1">
        <v>86006242</v>
      </c>
      <c r="C3489" s="1" t="s">
        <v>5032</v>
      </c>
      <c r="D3489" s="1" t="s">
        <v>8</v>
      </c>
      <c r="E3489" s="1" t="s">
        <v>4775</v>
      </c>
      <c r="F3489" s="1" t="s">
        <v>11176</v>
      </c>
      <c r="G3489" s="1" t="s">
        <v>4605</v>
      </c>
      <c r="H3489" s="1" t="str">
        <f>VLOOKUP(F3489,城市对照表!$B:$C,2,0)</f>
        <v>台州</v>
      </c>
      <c r="I3489" s="1" t="s">
        <v>11713</v>
      </c>
    </row>
    <row r="3490" spans="1:9" x14ac:dyDescent="0.2">
      <c r="A3490" s="1" t="s">
        <v>4603</v>
      </c>
      <c r="B3490" s="1">
        <v>86006243</v>
      </c>
      <c r="C3490" s="1" t="s">
        <v>5033</v>
      </c>
      <c r="D3490" s="1" t="s">
        <v>8</v>
      </c>
      <c r="E3490" s="1" t="s">
        <v>4775</v>
      </c>
      <c r="F3490" s="1" t="s">
        <v>11205</v>
      </c>
      <c r="G3490" s="1" t="s">
        <v>4605</v>
      </c>
      <c r="H3490" s="1" t="str">
        <f>VLOOKUP(F3490,城市对照表!$B:$C,2,0)</f>
        <v>湖州</v>
      </c>
      <c r="I3490" s="1" t="s">
        <v>11713</v>
      </c>
    </row>
    <row r="3491" spans="1:9" x14ac:dyDescent="0.2">
      <c r="A3491" s="1" t="s">
        <v>4603</v>
      </c>
      <c r="B3491" s="1">
        <v>86006244</v>
      </c>
      <c r="C3491" s="1" t="s">
        <v>5034</v>
      </c>
      <c r="D3491" s="1" t="s">
        <v>8</v>
      </c>
      <c r="E3491" s="1" t="s">
        <v>4775</v>
      </c>
      <c r="F3491" s="1" t="s">
        <v>4603</v>
      </c>
      <c r="G3491" s="1" t="s">
        <v>4605</v>
      </c>
      <c r="H3491" s="1" t="str">
        <f>VLOOKUP(F3491,城市对照表!$B:$C,2,0)</f>
        <v>杭州</v>
      </c>
      <c r="I3491" s="1" t="s">
        <v>11713</v>
      </c>
    </row>
    <row r="3492" spans="1:9" x14ac:dyDescent="0.2">
      <c r="A3492" s="1" t="s">
        <v>4603</v>
      </c>
      <c r="B3492" s="1">
        <v>86006245</v>
      </c>
      <c r="C3492" s="1" t="s">
        <v>5035</v>
      </c>
      <c r="D3492" s="1" t="s">
        <v>8</v>
      </c>
      <c r="E3492" s="1" t="s">
        <v>4775</v>
      </c>
      <c r="F3492" s="1" t="s">
        <v>11206</v>
      </c>
      <c r="G3492" s="1" t="s">
        <v>4605</v>
      </c>
      <c r="H3492" s="1" t="str">
        <f>VLOOKUP(F3492,城市对照表!$B:$C,2,0)</f>
        <v>杭州</v>
      </c>
      <c r="I3492" s="1" t="s">
        <v>11713</v>
      </c>
    </row>
    <row r="3493" spans="1:9" x14ac:dyDescent="0.2">
      <c r="A3493" s="1" t="s">
        <v>4603</v>
      </c>
      <c r="B3493" s="1">
        <v>86006246</v>
      </c>
      <c r="C3493" s="1" t="s">
        <v>5036</v>
      </c>
      <c r="D3493" s="1" t="s">
        <v>8</v>
      </c>
      <c r="E3493" s="1" t="s">
        <v>4775</v>
      </c>
      <c r="F3493" s="1" t="s">
        <v>11207</v>
      </c>
      <c r="G3493" s="1" t="s">
        <v>4605</v>
      </c>
      <c r="H3493" s="1" t="str">
        <f>VLOOKUP(F3493,城市对照表!$B:$C,2,0)</f>
        <v>宁波</v>
      </c>
      <c r="I3493" s="1" t="s">
        <v>11713</v>
      </c>
    </row>
    <row r="3494" spans="1:9" x14ac:dyDescent="0.2">
      <c r="A3494" s="1" t="s">
        <v>4603</v>
      </c>
      <c r="B3494" s="1">
        <v>86006247</v>
      </c>
      <c r="C3494" s="1" t="s">
        <v>5037</v>
      </c>
      <c r="D3494" s="1" t="s">
        <v>8</v>
      </c>
      <c r="E3494" s="1" t="s">
        <v>4775</v>
      </c>
      <c r="F3494" s="1" t="s">
        <v>11208</v>
      </c>
      <c r="G3494" s="1" t="s">
        <v>4605</v>
      </c>
      <c r="H3494" s="1" t="str">
        <f>VLOOKUP(F3494,城市对照表!$B:$C,2,0)</f>
        <v>嘉兴</v>
      </c>
      <c r="I3494" s="1" t="s">
        <v>11713</v>
      </c>
    </row>
    <row r="3495" spans="1:9" x14ac:dyDescent="0.2">
      <c r="A3495" s="1" t="s">
        <v>4603</v>
      </c>
      <c r="B3495" s="1">
        <v>86006248</v>
      </c>
      <c r="C3495" s="1" t="s">
        <v>5038</v>
      </c>
      <c r="D3495" s="1" t="s">
        <v>8</v>
      </c>
      <c r="E3495" s="1" t="s">
        <v>4775</v>
      </c>
      <c r="F3495" s="1" t="s">
        <v>11150</v>
      </c>
      <c r="G3495" s="1" t="s">
        <v>4605</v>
      </c>
      <c r="H3495" s="1" t="str">
        <f>VLOOKUP(F3495,城市对照表!$B:$C,2,0)</f>
        <v>宁波</v>
      </c>
      <c r="I3495" s="1" t="s">
        <v>11713</v>
      </c>
    </row>
    <row r="3496" spans="1:9" x14ac:dyDescent="0.2">
      <c r="A3496" s="1" t="s">
        <v>4603</v>
      </c>
      <c r="B3496" s="1">
        <v>86006249</v>
      </c>
      <c r="C3496" s="1" t="s">
        <v>5039</v>
      </c>
      <c r="D3496" s="1" t="s">
        <v>8</v>
      </c>
      <c r="E3496" s="1" t="s">
        <v>4775</v>
      </c>
      <c r="F3496" s="1" t="s">
        <v>4603</v>
      </c>
      <c r="G3496" s="1" t="s">
        <v>4605</v>
      </c>
      <c r="H3496" s="1" t="str">
        <f>VLOOKUP(F3496,城市对照表!$B:$C,2,0)</f>
        <v>杭州</v>
      </c>
      <c r="I3496" s="1" t="s">
        <v>11713</v>
      </c>
    </row>
    <row r="3497" spans="1:9" x14ac:dyDescent="0.2">
      <c r="A3497" s="1" t="s">
        <v>4603</v>
      </c>
      <c r="B3497" s="1">
        <v>86006250</v>
      </c>
      <c r="C3497" s="1" t="s">
        <v>5040</v>
      </c>
      <c r="D3497" s="1" t="s">
        <v>8</v>
      </c>
      <c r="E3497" s="1" t="s">
        <v>4775</v>
      </c>
      <c r="F3497" s="1" t="s">
        <v>4603</v>
      </c>
      <c r="G3497" s="1" t="s">
        <v>4605</v>
      </c>
      <c r="H3497" s="1" t="str">
        <f>VLOOKUP(F3497,城市对照表!$B:$C,2,0)</f>
        <v>杭州</v>
      </c>
      <c r="I3497" s="1" t="s">
        <v>11713</v>
      </c>
    </row>
    <row r="3498" spans="1:9" x14ac:dyDescent="0.2">
      <c r="A3498" s="1" t="s">
        <v>4603</v>
      </c>
      <c r="B3498" s="1">
        <v>86006251</v>
      </c>
      <c r="C3498" s="1" t="s">
        <v>5041</v>
      </c>
      <c r="D3498" s="1" t="s">
        <v>8</v>
      </c>
      <c r="E3498" s="1" t="s">
        <v>4775</v>
      </c>
      <c r="F3498" s="1" t="s">
        <v>11149</v>
      </c>
      <c r="G3498" s="1" t="s">
        <v>4605</v>
      </c>
      <c r="H3498" s="1" t="str">
        <f>VLOOKUP(F3498,城市对照表!$B:$C,2,0)</f>
        <v>嘉兴</v>
      </c>
      <c r="I3498" s="1" t="s">
        <v>11713</v>
      </c>
    </row>
    <row r="3499" spans="1:9" x14ac:dyDescent="0.2">
      <c r="A3499" s="1" t="s">
        <v>4603</v>
      </c>
      <c r="B3499" s="1">
        <v>86006252</v>
      </c>
      <c r="C3499" s="1" t="s">
        <v>5042</v>
      </c>
      <c r="D3499" s="1" t="s">
        <v>8</v>
      </c>
      <c r="E3499" s="1" t="s">
        <v>4775</v>
      </c>
      <c r="F3499" s="1" t="s">
        <v>4614</v>
      </c>
      <c r="G3499" s="1" t="s">
        <v>4605</v>
      </c>
      <c r="H3499" s="1" t="str">
        <f>VLOOKUP(F3499,城市对照表!$B:$C,2,0)</f>
        <v>宁波</v>
      </c>
      <c r="I3499" s="1" t="s">
        <v>11712</v>
      </c>
    </row>
    <row r="3500" spans="1:9" x14ac:dyDescent="0.2">
      <c r="A3500" s="1" t="s">
        <v>4603</v>
      </c>
      <c r="B3500" s="1">
        <v>86006253</v>
      </c>
      <c r="C3500" s="1" t="s">
        <v>5043</v>
      </c>
      <c r="D3500" s="1" t="s">
        <v>8</v>
      </c>
      <c r="E3500" s="1" t="s">
        <v>4775</v>
      </c>
      <c r="F3500" s="1" t="s">
        <v>11145</v>
      </c>
      <c r="G3500" s="1" t="s">
        <v>4605</v>
      </c>
      <c r="H3500" s="1" t="str">
        <f>VLOOKUP(F3500,城市对照表!$B:$C,2,0)</f>
        <v>嘉兴</v>
      </c>
      <c r="I3500" s="1" t="s">
        <v>11713</v>
      </c>
    </row>
    <row r="3501" spans="1:9" x14ac:dyDescent="0.2">
      <c r="A3501" s="1" t="s">
        <v>4603</v>
      </c>
      <c r="B3501" s="1">
        <v>86006255</v>
      </c>
      <c r="C3501" s="1" t="s">
        <v>5044</v>
      </c>
      <c r="D3501" s="1" t="s">
        <v>8</v>
      </c>
      <c r="E3501" s="1" t="s">
        <v>4775</v>
      </c>
      <c r="F3501" s="1" t="s">
        <v>11144</v>
      </c>
      <c r="G3501" s="1" t="s">
        <v>4605</v>
      </c>
      <c r="H3501" s="1" t="str">
        <f>VLOOKUP(F3501,城市对照表!$B:$C,2,0)</f>
        <v>绍兴</v>
      </c>
      <c r="I3501" s="1" t="s">
        <v>11713</v>
      </c>
    </row>
    <row r="3502" spans="1:9" x14ac:dyDescent="0.2">
      <c r="A3502" s="1" t="s">
        <v>4603</v>
      </c>
      <c r="B3502" s="1">
        <v>86006256</v>
      </c>
      <c r="C3502" s="1" t="s">
        <v>5045</v>
      </c>
      <c r="D3502" s="1" t="s">
        <v>8</v>
      </c>
      <c r="E3502" s="1" t="s">
        <v>4775</v>
      </c>
      <c r="F3502" s="1" t="s">
        <v>11135</v>
      </c>
      <c r="G3502" s="1" t="s">
        <v>4605</v>
      </c>
      <c r="H3502" s="1" t="str">
        <f>VLOOKUP(F3502,城市对照表!$B:$C,2,0)</f>
        <v>金华</v>
      </c>
      <c r="I3502" s="1" t="s">
        <v>11713</v>
      </c>
    </row>
    <row r="3503" spans="1:9" x14ac:dyDescent="0.2">
      <c r="A3503" s="1" t="s">
        <v>4603</v>
      </c>
      <c r="B3503" s="1">
        <v>86006257</v>
      </c>
      <c r="C3503" s="1" t="s">
        <v>5046</v>
      </c>
      <c r="D3503" s="1" t="s">
        <v>8</v>
      </c>
      <c r="E3503" s="1" t="s">
        <v>4775</v>
      </c>
      <c r="F3503" s="1" t="s">
        <v>11137</v>
      </c>
      <c r="G3503" s="1" t="s">
        <v>4605</v>
      </c>
      <c r="H3503" s="1" t="str">
        <f>VLOOKUP(F3503,城市对照表!$B:$C,2,0)</f>
        <v>嘉兴</v>
      </c>
      <c r="I3503" s="1" t="s">
        <v>11713</v>
      </c>
    </row>
    <row r="3504" spans="1:9" x14ac:dyDescent="0.2">
      <c r="A3504" s="1" t="s">
        <v>4603</v>
      </c>
      <c r="B3504" s="1">
        <v>86006260</v>
      </c>
      <c r="C3504" s="1" t="s">
        <v>5047</v>
      </c>
      <c r="D3504" s="1" t="s">
        <v>8</v>
      </c>
      <c r="E3504" s="1" t="s">
        <v>4775</v>
      </c>
      <c r="F3504" s="1" t="s">
        <v>11142</v>
      </c>
      <c r="G3504" s="1" t="s">
        <v>4605</v>
      </c>
      <c r="H3504" s="1" t="str">
        <f>VLOOKUP(F3504,城市对照表!$B:$C,2,0)</f>
        <v>宁波</v>
      </c>
      <c r="I3504" s="1" t="s">
        <v>11713</v>
      </c>
    </row>
    <row r="3505" spans="1:9" x14ac:dyDescent="0.2">
      <c r="A3505" s="1" t="s">
        <v>4603</v>
      </c>
      <c r="B3505" s="1">
        <v>86006261</v>
      </c>
      <c r="C3505" s="1" t="s">
        <v>5048</v>
      </c>
      <c r="D3505" s="1" t="s">
        <v>8</v>
      </c>
      <c r="E3505" s="1" t="s">
        <v>4775</v>
      </c>
      <c r="F3505" s="1" t="s">
        <v>11201</v>
      </c>
      <c r="G3505" s="1" t="s">
        <v>4605</v>
      </c>
      <c r="H3505" s="1" t="str">
        <f>VLOOKUP(F3505,城市对照表!$B:$C,2,0)</f>
        <v>台州</v>
      </c>
      <c r="I3505" s="1" t="s">
        <v>11713</v>
      </c>
    </row>
    <row r="3506" spans="1:9" x14ac:dyDescent="0.2">
      <c r="A3506" s="1" t="s">
        <v>4603</v>
      </c>
      <c r="B3506" s="1">
        <v>86006262</v>
      </c>
      <c r="C3506" s="1" t="s">
        <v>5049</v>
      </c>
      <c r="D3506" s="1" t="s">
        <v>8</v>
      </c>
      <c r="E3506" s="1" t="s">
        <v>4775</v>
      </c>
      <c r="F3506" s="1" t="s">
        <v>11190</v>
      </c>
      <c r="G3506" s="1" t="s">
        <v>4605</v>
      </c>
      <c r="H3506" s="1" t="str">
        <f>VLOOKUP(F3506,城市对照表!$B:$C,2,0)</f>
        <v>绍兴</v>
      </c>
      <c r="I3506" s="1" t="s">
        <v>11713</v>
      </c>
    </row>
    <row r="3507" spans="1:9" x14ac:dyDescent="0.2">
      <c r="A3507" s="1" t="s">
        <v>4603</v>
      </c>
      <c r="B3507" s="1">
        <v>86006263</v>
      </c>
      <c r="C3507" s="1" t="s">
        <v>5050</v>
      </c>
      <c r="D3507" s="1" t="s">
        <v>8</v>
      </c>
      <c r="E3507" s="1" t="s">
        <v>4775</v>
      </c>
      <c r="F3507" s="1" t="s">
        <v>11177</v>
      </c>
      <c r="G3507" s="1" t="s">
        <v>4605</v>
      </c>
      <c r="H3507" s="1" t="str">
        <f>VLOOKUP(F3507,城市对照表!$B:$C,2,0)</f>
        <v>舟山</v>
      </c>
      <c r="I3507" s="1" t="s">
        <v>11713</v>
      </c>
    </row>
    <row r="3508" spans="1:9" x14ac:dyDescent="0.2">
      <c r="A3508" s="1" t="s">
        <v>4603</v>
      </c>
      <c r="B3508" s="1">
        <v>86006264</v>
      </c>
      <c r="C3508" s="1" t="s">
        <v>5051</v>
      </c>
      <c r="D3508" s="1" t="s">
        <v>8</v>
      </c>
      <c r="E3508" s="1" t="s">
        <v>4775</v>
      </c>
      <c r="F3508" s="1" t="s">
        <v>11135</v>
      </c>
      <c r="G3508" s="1" t="s">
        <v>4605</v>
      </c>
      <c r="H3508" s="1" t="str">
        <f>VLOOKUP(F3508,城市对照表!$B:$C,2,0)</f>
        <v>金华</v>
      </c>
      <c r="I3508" s="1" t="s">
        <v>11713</v>
      </c>
    </row>
    <row r="3509" spans="1:9" x14ac:dyDescent="0.2">
      <c r="A3509" s="1" t="s">
        <v>4603</v>
      </c>
      <c r="B3509" s="1">
        <v>86006265</v>
      </c>
      <c r="C3509" s="1" t="s">
        <v>5052</v>
      </c>
      <c r="D3509" s="1" t="s">
        <v>8</v>
      </c>
      <c r="E3509" s="1" t="s">
        <v>4775</v>
      </c>
      <c r="F3509" s="1" t="s">
        <v>5053</v>
      </c>
      <c r="G3509" s="1" t="s">
        <v>4605</v>
      </c>
      <c r="H3509" s="1" t="str">
        <f>VLOOKUP(F3509,城市对照表!$B:$C,2,0)</f>
        <v>绍兴</v>
      </c>
      <c r="I3509" s="1" t="s">
        <v>11713</v>
      </c>
    </row>
    <row r="3510" spans="1:9" x14ac:dyDescent="0.2">
      <c r="A3510" s="1" t="s">
        <v>4603</v>
      </c>
      <c r="B3510" s="1">
        <v>86006266</v>
      </c>
      <c r="C3510" s="1" t="s">
        <v>5054</v>
      </c>
      <c r="D3510" s="1" t="s">
        <v>8</v>
      </c>
      <c r="E3510" s="1" t="s">
        <v>4775</v>
      </c>
      <c r="F3510" s="1" t="s">
        <v>11209</v>
      </c>
      <c r="G3510" s="1" t="s">
        <v>4605</v>
      </c>
      <c r="H3510" s="1" t="str">
        <f>VLOOKUP(F3510,城市对照表!$B:$C,2,0)</f>
        <v>台州</v>
      </c>
      <c r="I3510" s="1" t="s">
        <v>11713</v>
      </c>
    </row>
    <row r="3511" spans="1:9" x14ac:dyDescent="0.2">
      <c r="A3511" s="1" t="s">
        <v>4603</v>
      </c>
      <c r="B3511" s="1">
        <v>86006267</v>
      </c>
      <c r="C3511" s="1" t="s">
        <v>5055</v>
      </c>
      <c r="D3511" s="1" t="s">
        <v>8</v>
      </c>
      <c r="E3511" s="1" t="s">
        <v>4775</v>
      </c>
      <c r="F3511" s="1" t="s">
        <v>11146</v>
      </c>
      <c r="G3511" s="1" t="s">
        <v>4605</v>
      </c>
      <c r="H3511" s="1" t="str">
        <f>VLOOKUP(F3511,城市对照表!$B:$C,2,0)</f>
        <v>台州</v>
      </c>
      <c r="I3511" s="1" t="s">
        <v>11713</v>
      </c>
    </row>
    <row r="3512" spans="1:9" x14ac:dyDescent="0.2">
      <c r="A3512" s="1" t="s">
        <v>4603</v>
      </c>
      <c r="B3512" s="1">
        <v>86006268</v>
      </c>
      <c r="C3512" s="1" t="s">
        <v>5056</v>
      </c>
      <c r="D3512" s="1" t="s">
        <v>8</v>
      </c>
      <c r="E3512" s="1" t="s">
        <v>4775</v>
      </c>
      <c r="F3512" s="1" t="s">
        <v>11176</v>
      </c>
      <c r="G3512" s="1" t="s">
        <v>4605</v>
      </c>
      <c r="H3512" s="1" t="str">
        <f>VLOOKUP(F3512,城市对照表!$B:$C,2,0)</f>
        <v>台州</v>
      </c>
      <c r="I3512" s="1" t="s">
        <v>11713</v>
      </c>
    </row>
    <row r="3513" spans="1:9" x14ac:dyDescent="0.2">
      <c r="A3513" s="1" t="s">
        <v>4603</v>
      </c>
      <c r="B3513" s="1">
        <v>86006269</v>
      </c>
      <c r="C3513" s="1" t="s">
        <v>5057</v>
      </c>
      <c r="D3513" s="1" t="s">
        <v>8</v>
      </c>
      <c r="E3513" s="1" t="s">
        <v>4775</v>
      </c>
      <c r="F3513" s="1" t="s">
        <v>11150</v>
      </c>
      <c r="G3513" s="1" t="s">
        <v>4605</v>
      </c>
      <c r="H3513" s="1" t="str">
        <f>VLOOKUP(F3513,城市对照表!$B:$C,2,0)</f>
        <v>宁波</v>
      </c>
      <c r="I3513" s="1" t="s">
        <v>11713</v>
      </c>
    </row>
    <row r="3514" spans="1:9" x14ac:dyDescent="0.2">
      <c r="A3514" s="1" t="s">
        <v>4603</v>
      </c>
      <c r="B3514" s="1">
        <v>86006271</v>
      </c>
      <c r="C3514" s="1" t="s">
        <v>5058</v>
      </c>
      <c r="D3514" s="1" t="s">
        <v>8</v>
      </c>
      <c r="E3514" s="1" t="s">
        <v>4775</v>
      </c>
      <c r="F3514" s="1" t="s">
        <v>11169</v>
      </c>
      <c r="G3514" s="1" t="s">
        <v>4605</v>
      </c>
      <c r="H3514" s="1" t="str">
        <f>VLOOKUP(F3514,城市对照表!$B:$C,2,0)</f>
        <v>杭州</v>
      </c>
      <c r="I3514" s="1" t="s">
        <v>11713</v>
      </c>
    </row>
    <row r="3515" spans="1:9" x14ac:dyDescent="0.2">
      <c r="A3515" s="1" t="s">
        <v>4603</v>
      </c>
      <c r="B3515" s="1">
        <v>86006272</v>
      </c>
      <c r="C3515" s="1" t="s">
        <v>5059</v>
      </c>
      <c r="D3515" s="1" t="s">
        <v>8</v>
      </c>
      <c r="E3515" s="1" t="s">
        <v>4775</v>
      </c>
      <c r="F3515" s="1" t="s">
        <v>4603</v>
      </c>
      <c r="G3515" s="1" t="s">
        <v>4605</v>
      </c>
      <c r="H3515" s="1" t="str">
        <f>VLOOKUP(F3515,城市对照表!$B:$C,2,0)</f>
        <v>杭州</v>
      </c>
      <c r="I3515" s="1" t="s">
        <v>11713</v>
      </c>
    </row>
    <row r="3516" spans="1:9" x14ac:dyDescent="0.2">
      <c r="A3516" s="1" t="s">
        <v>4603</v>
      </c>
      <c r="B3516" s="1">
        <v>86006273</v>
      </c>
      <c r="C3516" s="1" t="s">
        <v>5060</v>
      </c>
      <c r="D3516" s="1" t="s">
        <v>8</v>
      </c>
      <c r="E3516" s="1" t="s">
        <v>4775</v>
      </c>
      <c r="F3516" s="1" t="s">
        <v>11135</v>
      </c>
      <c r="G3516" s="1" t="s">
        <v>4605</v>
      </c>
      <c r="H3516" s="1" t="str">
        <f>VLOOKUP(F3516,城市对照表!$B:$C,2,0)</f>
        <v>金华</v>
      </c>
      <c r="I3516" s="1" t="s">
        <v>11713</v>
      </c>
    </row>
    <row r="3517" spans="1:9" x14ac:dyDescent="0.2">
      <c r="A3517" s="1" t="s">
        <v>4603</v>
      </c>
      <c r="B3517" s="1">
        <v>86006274</v>
      </c>
      <c r="C3517" s="1" t="s">
        <v>5061</v>
      </c>
      <c r="D3517" s="1" t="s">
        <v>8</v>
      </c>
      <c r="E3517" s="1" t="s">
        <v>4775</v>
      </c>
      <c r="F3517" s="1" t="s">
        <v>4603</v>
      </c>
      <c r="G3517" s="1" t="s">
        <v>4605</v>
      </c>
      <c r="H3517" s="1" t="str">
        <f>VLOOKUP(F3517,城市对照表!$B:$C,2,0)</f>
        <v>杭州</v>
      </c>
      <c r="I3517" s="1" t="s">
        <v>11713</v>
      </c>
    </row>
    <row r="3518" spans="1:9" x14ac:dyDescent="0.2">
      <c r="A3518" s="1" t="s">
        <v>4603</v>
      </c>
      <c r="B3518" s="1">
        <v>86006275</v>
      </c>
      <c r="C3518" s="1" t="s">
        <v>5062</v>
      </c>
      <c r="D3518" s="1" t="s">
        <v>8</v>
      </c>
      <c r="E3518" s="1" t="s">
        <v>4775</v>
      </c>
      <c r="F3518" s="1" t="s">
        <v>4603</v>
      </c>
      <c r="G3518" s="1" t="s">
        <v>4605</v>
      </c>
      <c r="H3518" s="1" t="str">
        <f>VLOOKUP(F3518,城市对照表!$B:$C,2,0)</f>
        <v>杭州</v>
      </c>
      <c r="I3518" s="1" t="s">
        <v>11713</v>
      </c>
    </row>
    <row r="3519" spans="1:9" x14ac:dyDescent="0.2">
      <c r="A3519" s="1" t="s">
        <v>4603</v>
      </c>
      <c r="B3519" s="1">
        <v>86006276</v>
      </c>
      <c r="C3519" s="1" t="s">
        <v>5063</v>
      </c>
      <c r="D3519" s="1" t="s">
        <v>8</v>
      </c>
      <c r="E3519" s="1" t="s">
        <v>4775</v>
      </c>
      <c r="F3519" s="1" t="s">
        <v>11171</v>
      </c>
      <c r="G3519" s="1" t="s">
        <v>4605</v>
      </c>
      <c r="H3519" s="1" t="str">
        <f>VLOOKUP(F3519,城市对照表!$B:$C,2,0)</f>
        <v>宁波</v>
      </c>
      <c r="I3519" s="1" t="s">
        <v>11713</v>
      </c>
    </row>
    <row r="3520" spans="1:9" x14ac:dyDescent="0.2">
      <c r="A3520" s="1" t="s">
        <v>4603</v>
      </c>
      <c r="B3520" s="1">
        <v>86006277</v>
      </c>
      <c r="C3520" s="1" t="s">
        <v>5064</v>
      </c>
      <c r="D3520" s="1" t="s">
        <v>8</v>
      </c>
      <c r="E3520" s="1" t="s">
        <v>4775</v>
      </c>
      <c r="F3520" s="1" t="s">
        <v>11210</v>
      </c>
      <c r="G3520" s="1" t="s">
        <v>4605</v>
      </c>
      <c r="H3520" s="1" t="str">
        <f>VLOOKUP(F3520,城市对照表!$B:$C,2,0)</f>
        <v>杭州</v>
      </c>
      <c r="I3520" s="1" t="s">
        <v>11713</v>
      </c>
    </row>
    <row r="3521" spans="1:9" x14ac:dyDescent="0.2">
      <c r="A3521" s="1" t="s">
        <v>4603</v>
      </c>
      <c r="B3521" s="1">
        <v>86006278</v>
      </c>
      <c r="C3521" s="1" t="s">
        <v>5065</v>
      </c>
      <c r="D3521" s="1" t="s">
        <v>8</v>
      </c>
      <c r="E3521" s="1" t="s">
        <v>4775</v>
      </c>
      <c r="F3521" s="1" t="s">
        <v>4635</v>
      </c>
      <c r="G3521" s="1" t="s">
        <v>4605</v>
      </c>
      <c r="H3521" s="1" t="str">
        <f>VLOOKUP(F3521,城市对照表!$B:$C,2,0)</f>
        <v>嘉兴</v>
      </c>
      <c r="I3521" s="1" t="s">
        <v>11713</v>
      </c>
    </row>
    <row r="3522" spans="1:9" x14ac:dyDescent="0.2">
      <c r="A3522" s="1" t="s">
        <v>4603</v>
      </c>
      <c r="B3522" s="1">
        <v>86006279</v>
      </c>
      <c r="C3522" s="1" t="s">
        <v>5066</v>
      </c>
      <c r="D3522" s="1" t="s">
        <v>8</v>
      </c>
      <c r="E3522" s="1" t="s">
        <v>4775</v>
      </c>
      <c r="F3522" s="1" t="s">
        <v>11211</v>
      </c>
      <c r="G3522" s="1" t="s">
        <v>4605</v>
      </c>
      <c r="H3522" s="1" t="str">
        <f>VLOOKUP(F3522,城市对照表!$B:$C,2,0)</f>
        <v>杭州</v>
      </c>
      <c r="I3522" s="1" t="s">
        <v>11713</v>
      </c>
    </row>
    <row r="3523" spans="1:9" x14ac:dyDescent="0.2">
      <c r="A3523" s="1" t="s">
        <v>4603</v>
      </c>
      <c r="B3523" s="1">
        <v>86006280</v>
      </c>
      <c r="C3523" s="1" t="s">
        <v>5067</v>
      </c>
      <c r="D3523" s="1" t="s">
        <v>8</v>
      </c>
      <c r="E3523" s="1" t="s">
        <v>4775</v>
      </c>
      <c r="F3523" s="1" t="s">
        <v>4607</v>
      </c>
      <c r="G3523" s="1" t="s">
        <v>4605</v>
      </c>
      <c r="H3523" s="1" t="str">
        <f>VLOOKUP(F3523,城市对照表!$B:$C,2,0)</f>
        <v>绍兴</v>
      </c>
      <c r="I3523" s="1" t="s">
        <v>11713</v>
      </c>
    </row>
    <row r="3524" spans="1:9" x14ac:dyDescent="0.2">
      <c r="A3524" s="1" t="s">
        <v>4603</v>
      </c>
      <c r="B3524" s="1">
        <v>86006281</v>
      </c>
      <c r="C3524" s="1" t="s">
        <v>5068</v>
      </c>
      <c r="D3524" s="1" t="s">
        <v>8</v>
      </c>
      <c r="E3524" s="1" t="s">
        <v>4775</v>
      </c>
      <c r="F3524" s="1" t="s">
        <v>4603</v>
      </c>
      <c r="G3524" s="1" t="s">
        <v>4605</v>
      </c>
      <c r="H3524" s="1" t="str">
        <f>VLOOKUP(F3524,城市对照表!$B:$C,2,0)</f>
        <v>杭州</v>
      </c>
      <c r="I3524" s="1" t="s">
        <v>11713</v>
      </c>
    </row>
    <row r="3525" spans="1:9" x14ac:dyDescent="0.2">
      <c r="A3525" s="1" t="s">
        <v>4603</v>
      </c>
      <c r="B3525" s="1">
        <v>86006282</v>
      </c>
      <c r="C3525" s="1" t="s">
        <v>5069</v>
      </c>
      <c r="D3525" s="1" t="s">
        <v>8</v>
      </c>
      <c r="E3525" s="1" t="s">
        <v>4775</v>
      </c>
      <c r="F3525" s="1" t="s">
        <v>11212</v>
      </c>
      <c r="G3525" s="1" t="s">
        <v>4605</v>
      </c>
      <c r="H3525" s="1" t="str">
        <f>VLOOKUP(F3525,城市对照表!$B:$C,2,0)</f>
        <v>杭州</v>
      </c>
      <c r="I3525" s="1" t="s">
        <v>11713</v>
      </c>
    </row>
    <row r="3526" spans="1:9" x14ac:dyDescent="0.2">
      <c r="A3526" s="1" t="s">
        <v>4603</v>
      </c>
      <c r="B3526" s="1">
        <v>86006283</v>
      </c>
      <c r="C3526" s="1" t="s">
        <v>5070</v>
      </c>
      <c r="D3526" s="1" t="s">
        <v>8</v>
      </c>
      <c r="E3526" s="1" t="s">
        <v>4775</v>
      </c>
      <c r="F3526" s="1" t="s">
        <v>11142</v>
      </c>
      <c r="G3526" s="1" t="s">
        <v>4605</v>
      </c>
      <c r="H3526" s="1" t="str">
        <f>VLOOKUP(F3526,城市对照表!$B:$C,2,0)</f>
        <v>宁波</v>
      </c>
      <c r="I3526" s="1" t="s">
        <v>11713</v>
      </c>
    </row>
    <row r="3527" spans="1:9" x14ac:dyDescent="0.2">
      <c r="A3527" s="1" t="s">
        <v>4603</v>
      </c>
      <c r="B3527" s="1">
        <v>86006284</v>
      </c>
      <c r="C3527" s="1" t="s">
        <v>5071</v>
      </c>
      <c r="D3527" s="1" t="s">
        <v>8</v>
      </c>
      <c r="E3527" s="1" t="s">
        <v>4775</v>
      </c>
      <c r="F3527" s="1" t="s">
        <v>11173</v>
      </c>
      <c r="G3527" s="1" t="s">
        <v>4605</v>
      </c>
      <c r="H3527" s="1" t="str">
        <f>VLOOKUP(F3527,城市对照表!$B:$C,2,0)</f>
        <v>温州</v>
      </c>
      <c r="I3527" s="1" t="s">
        <v>11713</v>
      </c>
    </row>
    <row r="3528" spans="1:9" x14ac:dyDescent="0.2">
      <c r="A3528" s="1" t="s">
        <v>4603</v>
      </c>
      <c r="B3528" s="1">
        <v>86006285</v>
      </c>
      <c r="C3528" s="1" t="s">
        <v>5072</v>
      </c>
      <c r="D3528" s="1" t="s">
        <v>8</v>
      </c>
      <c r="E3528" s="1" t="s">
        <v>4775</v>
      </c>
      <c r="F3528" s="1" t="s">
        <v>4614</v>
      </c>
      <c r="G3528" s="1" t="s">
        <v>4605</v>
      </c>
      <c r="H3528" s="1" t="str">
        <f>VLOOKUP(F3528,城市对照表!$B:$C,2,0)</f>
        <v>宁波</v>
      </c>
      <c r="I3528" s="1" t="s">
        <v>11713</v>
      </c>
    </row>
    <row r="3529" spans="1:9" x14ac:dyDescent="0.2">
      <c r="A3529" s="1" t="s">
        <v>4603</v>
      </c>
      <c r="B3529" s="1">
        <v>86006286</v>
      </c>
      <c r="C3529" s="1" t="s">
        <v>5073</v>
      </c>
      <c r="D3529" s="1" t="s">
        <v>8</v>
      </c>
      <c r="E3529" s="1" t="s">
        <v>4775</v>
      </c>
      <c r="F3529" s="1" t="s">
        <v>11147</v>
      </c>
      <c r="G3529" s="1" t="s">
        <v>4605</v>
      </c>
      <c r="H3529" s="1" t="str">
        <f>VLOOKUP(F3529,城市对照表!$B:$C,2,0)</f>
        <v>杭州</v>
      </c>
      <c r="I3529" s="1" t="s">
        <v>11713</v>
      </c>
    </row>
    <row r="3530" spans="1:9" x14ac:dyDescent="0.2">
      <c r="A3530" s="1" t="s">
        <v>4603</v>
      </c>
      <c r="B3530" s="1">
        <v>86006287</v>
      </c>
      <c r="C3530" s="1" t="s">
        <v>5074</v>
      </c>
      <c r="D3530" s="1" t="s">
        <v>8</v>
      </c>
      <c r="E3530" s="1" t="s">
        <v>4775</v>
      </c>
      <c r="F3530" s="1" t="s">
        <v>4603</v>
      </c>
      <c r="G3530" s="1" t="s">
        <v>4605</v>
      </c>
      <c r="H3530" s="1" t="str">
        <f>VLOOKUP(F3530,城市对照表!$B:$C,2,0)</f>
        <v>杭州</v>
      </c>
      <c r="I3530" s="1" t="s">
        <v>11713</v>
      </c>
    </row>
    <row r="3531" spans="1:9" x14ac:dyDescent="0.2">
      <c r="A3531" s="1" t="s">
        <v>4603</v>
      </c>
      <c r="B3531" s="1">
        <v>86006288</v>
      </c>
      <c r="C3531" s="1" t="s">
        <v>5075</v>
      </c>
      <c r="D3531" s="1" t="s">
        <v>8</v>
      </c>
      <c r="E3531" s="1" t="s">
        <v>4775</v>
      </c>
      <c r="F3531" s="1" t="s">
        <v>4654</v>
      </c>
      <c r="G3531" s="1" t="s">
        <v>4605</v>
      </c>
      <c r="H3531" s="1" t="str">
        <f>VLOOKUP(F3531,城市对照表!$B:$C,2,0)</f>
        <v>金华</v>
      </c>
      <c r="I3531" s="1" t="s">
        <v>11713</v>
      </c>
    </row>
    <row r="3532" spans="1:9" x14ac:dyDescent="0.2">
      <c r="A3532" s="1" t="s">
        <v>4603</v>
      </c>
      <c r="B3532" s="1">
        <v>86006289</v>
      </c>
      <c r="C3532" s="1" t="s">
        <v>5076</v>
      </c>
      <c r="D3532" s="1" t="s">
        <v>8</v>
      </c>
      <c r="E3532" s="1" t="s">
        <v>4775</v>
      </c>
      <c r="F3532" s="1" t="s">
        <v>11138</v>
      </c>
      <c r="G3532" s="1" t="s">
        <v>4605</v>
      </c>
      <c r="H3532" s="1" t="str">
        <f>VLOOKUP(F3532,城市对照表!$B:$C,2,0)</f>
        <v>台州</v>
      </c>
      <c r="I3532" s="1" t="s">
        <v>11713</v>
      </c>
    </row>
    <row r="3533" spans="1:9" x14ac:dyDescent="0.2">
      <c r="A3533" s="1" t="s">
        <v>4603</v>
      </c>
      <c r="B3533" s="1">
        <v>86006290</v>
      </c>
      <c r="C3533" s="1" t="s">
        <v>5077</v>
      </c>
      <c r="D3533" s="1" t="s">
        <v>8</v>
      </c>
      <c r="E3533" s="1" t="s">
        <v>4775</v>
      </c>
      <c r="F3533" s="1" t="s">
        <v>11141</v>
      </c>
      <c r="G3533" s="1" t="s">
        <v>4605</v>
      </c>
      <c r="H3533" s="1" t="str">
        <f>VLOOKUP(F3533,城市对照表!$B:$C,2,0)</f>
        <v>宁波</v>
      </c>
      <c r="I3533" s="1" t="s">
        <v>11713</v>
      </c>
    </row>
    <row r="3534" spans="1:9" x14ac:dyDescent="0.2">
      <c r="A3534" s="1" t="s">
        <v>4603</v>
      </c>
      <c r="B3534" s="1">
        <v>86006291</v>
      </c>
      <c r="C3534" s="1" t="s">
        <v>5078</v>
      </c>
      <c r="D3534" s="1" t="s">
        <v>8</v>
      </c>
      <c r="E3534" s="1" t="s">
        <v>4775</v>
      </c>
      <c r="F3534" s="1" t="s">
        <v>4603</v>
      </c>
      <c r="G3534" s="1" t="s">
        <v>4605</v>
      </c>
      <c r="H3534" s="1" t="str">
        <f>VLOOKUP(F3534,城市对照表!$B:$C,2,0)</f>
        <v>杭州</v>
      </c>
      <c r="I3534" s="1" t="s">
        <v>11713</v>
      </c>
    </row>
    <row r="3535" spans="1:9" x14ac:dyDescent="0.2">
      <c r="A3535" s="1" t="s">
        <v>4603</v>
      </c>
      <c r="B3535" s="1">
        <v>86006292</v>
      </c>
      <c r="C3535" s="1" t="s">
        <v>5079</v>
      </c>
      <c r="D3535" s="1" t="s">
        <v>8</v>
      </c>
      <c r="E3535" s="1" t="s">
        <v>4775</v>
      </c>
      <c r="F3535" s="1" t="s">
        <v>11213</v>
      </c>
      <c r="G3535" s="1" t="s">
        <v>4605</v>
      </c>
      <c r="H3535" s="1" t="str">
        <f>VLOOKUP(F3535,城市对照表!$B:$C,2,0)</f>
        <v>绍兴</v>
      </c>
      <c r="I3535" s="1" t="s">
        <v>11713</v>
      </c>
    </row>
    <row r="3536" spans="1:9" x14ac:dyDescent="0.2">
      <c r="A3536" s="1" t="s">
        <v>4603</v>
      </c>
      <c r="B3536" s="1">
        <v>86006293</v>
      </c>
      <c r="C3536" s="1" t="s">
        <v>5080</v>
      </c>
      <c r="D3536" s="1" t="s">
        <v>8</v>
      </c>
      <c r="E3536" s="1" t="s">
        <v>4775</v>
      </c>
      <c r="F3536" s="1" t="s">
        <v>11186</v>
      </c>
      <c r="G3536" s="1" t="s">
        <v>4605</v>
      </c>
      <c r="H3536" s="1" t="str">
        <f>VLOOKUP(F3536,城市对照表!$B:$C,2,0)</f>
        <v>杭州</v>
      </c>
      <c r="I3536" s="1" t="s">
        <v>11713</v>
      </c>
    </row>
    <row r="3537" spans="1:9" x14ac:dyDescent="0.2">
      <c r="A3537" s="1" t="s">
        <v>4603</v>
      </c>
      <c r="B3537" s="1">
        <v>86006294</v>
      </c>
      <c r="C3537" s="1" t="s">
        <v>5081</v>
      </c>
      <c r="D3537" s="1" t="s">
        <v>8</v>
      </c>
      <c r="E3537" s="1" t="s">
        <v>4775</v>
      </c>
      <c r="F3537" s="1" t="s">
        <v>11159</v>
      </c>
      <c r="G3537" s="1" t="s">
        <v>4605</v>
      </c>
      <c r="H3537" s="1" t="str">
        <f>VLOOKUP(F3537,城市对照表!$B:$C,2,0)</f>
        <v>湖州</v>
      </c>
      <c r="I3537" s="1" t="s">
        <v>11713</v>
      </c>
    </row>
    <row r="3538" spans="1:9" x14ac:dyDescent="0.2">
      <c r="A3538" s="1" t="s">
        <v>4603</v>
      </c>
      <c r="B3538" s="1">
        <v>86006295</v>
      </c>
      <c r="C3538" s="1" t="s">
        <v>5082</v>
      </c>
      <c r="D3538" s="1" t="s">
        <v>8</v>
      </c>
      <c r="E3538" s="1" t="s">
        <v>4775</v>
      </c>
      <c r="F3538" s="1" t="s">
        <v>4603</v>
      </c>
      <c r="G3538" s="1" t="s">
        <v>4605</v>
      </c>
      <c r="H3538" s="1" t="str">
        <f>VLOOKUP(F3538,城市对照表!$B:$C,2,0)</f>
        <v>杭州</v>
      </c>
      <c r="I3538" s="1" t="s">
        <v>11713</v>
      </c>
    </row>
    <row r="3539" spans="1:9" x14ac:dyDescent="0.2">
      <c r="A3539" s="1" t="s">
        <v>4603</v>
      </c>
      <c r="B3539" s="1">
        <v>86006296</v>
      </c>
      <c r="C3539" s="1" t="s">
        <v>5083</v>
      </c>
      <c r="D3539" s="1" t="s">
        <v>8</v>
      </c>
      <c r="E3539" s="1" t="s">
        <v>4775</v>
      </c>
      <c r="F3539" s="1" t="s">
        <v>11214</v>
      </c>
      <c r="G3539" s="1" t="s">
        <v>4605</v>
      </c>
      <c r="H3539" s="1" t="str">
        <f>VLOOKUP(F3539,城市对照表!$B:$C,2,0)</f>
        <v>宁波</v>
      </c>
      <c r="I3539" s="1" t="s">
        <v>11713</v>
      </c>
    </row>
    <row r="3540" spans="1:9" x14ac:dyDescent="0.2">
      <c r="A3540" s="1" t="s">
        <v>4603</v>
      </c>
      <c r="B3540" s="1">
        <v>86006297</v>
      </c>
      <c r="C3540" s="1" t="s">
        <v>5084</v>
      </c>
      <c r="D3540" s="1" t="s">
        <v>8</v>
      </c>
      <c r="E3540" s="1" t="s">
        <v>4775</v>
      </c>
      <c r="F3540" s="1" t="s">
        <v>11154</v>
      </c>
      <c r="G3540" s="1" t="s">
        <v>4605</v>
      </c>
      <c r="H3540" s="1" t="str">
        <f>VLOOKUP(F3540,城市对照表!$B:$C,2,0)</f>
        <v>嘉兴</v>
      </c>
      <c r="I3540" s="1" t="s">
        <v>11713</v>
      </c>
    </row>
    <row r="3541" spans="1:9" x14ac:dyDescent="0.2">
      <c r="A3541" s="1" t="s">
        <v>4603</v>
      </c>
      <c r="B3541" s="1">
        <v>86006298</v>
      </c>
      <c r="C3541" s="1" t="s">
        <v>5085</v>
      </c>
      <c r="D3541" s="1" t="s">
        <v>8</v>
      </c>
      <c r="E3541" s="1" t="s">
        <v>4775</v>
      </c>
      <c r="F3541" s="1" t="s">
        <v>4603</v>
      </c>
      <c r="G3541" s="1" t="s">
        <v>4605</v>
      </c>
      <c r="H3541" s="1" t="str">
        <f>VLOOKUP(F3541,城市对照表!$B:$C,2,0)</f>
        <v>杭州</v>
      </c>
      <c r="I3541" s="1" t="s">
        <v>11713</v>
      </c>
    </row>
    <row r="3542" spans="1:9" x14ac:dyDescent="0.2">
      <c r="A3542" s="1" t="s">
        <v>4603</v>
      </c>
      <c r="B3542" s="1">
        <v>86006299</v>
      </c>
      <c r="C3542" s="1" t="s">
        <v>5086</v>
      </c>
      <c r="D3542" s="1" t="s">
        <v>8</v>
      </c>
      <c r="E3542" s="1" t="s">
        <v>4775</v>
      </c>
      <c r="F3542" s="1" t="s">
        <v>11158</v>
      </c>
      <c r="G3542" s="1" t="s">
        <v>4605</v>
      </c>
      <c r="H3542" s="1" t="str">
        <f>VLOOKUP(F3542,城市对照表!$B:$C,2,0)</f>
        <v>绍兴</v>
      </c>
      <c r="I3542" s="1" t="s">
        <v>11713</v>
      </c>
    </row>
    <row r="3543" spans="1:9" x14ac:dyDescent="0.2">
      <c r="A3543" s="1" t="s">
        <v>4603</v>
      </c>
      <c r="B3543" s="1">
        <v>86006351</v>
      </c>
      <c r="C3543" s="1" t="s">
        <v>5087</v>
      </c>
      <c r="D3543" s="1" t="s">
        <v>8</v>
      </c>
      <c r="E3543" s="1" t="s">
        <v>4775</v>
      </c>
      <c r="F3543" s="1" t="s">
        <v>11151</v>
      </c>
      <c r="G3543" s="1" t="s">
        <v>4605</v>
      </c>
      <c r="H3543" s="1" t="str">
        <f>VLOOKUP(F3543,城市对照表!$B:$C,2,0)</f>
        <v>嘉兴</v>
      </c>
      <c r="I3543" s="1" t="s">
        <v>11713</v>
      </c>
    </row>
    <row r="3544" spans="1:9" x14ac:dyDescent="0.2">
      <c r="A3544" s="1" t="s">
        <v>4603</v>
      </c>
      <c r="B3544" s="1">
        <v>86006352</v>
      </c>
      <c r="C3544" s="1" t="s">
        <v>5088</v>
      </c>
      <c r="D3544" s="1" t="s">
        <v>8</v>
      </c>
      <c r="E3544" s="1" t="s">
        <v>4775</v>
      </c>
      <c r="F3544" s="1" t="s">
        <v>4603</v>
      </c>
      <c r="G3544" s="1" t="s">
        <v>4605</v>
      </c>
      <c r="H3544" s="1" t="str">
        <f>VLOOKUP(F3544,城市对照表!$B:$C,2,0)</f>
        <v>杭州</v>
      </c>
      <c r="I3544" s="1" t="s">
        <v>11713</v>
      </c>
    </row>
    <row r="3545" spans="1:9" x14ac:dyDescent="0.2">
      <c r="A3545" s="1" t="s">
        <v>4603</v>
      </c>
      <c r="B3545" s="1">
        <v>86006353</v>
      </c>
      <c r="C3545" s="1" t="s">
        <v>5089</v>
      </c>
      <c r="D3545" s="1" t="s">
        <v>8</v>
      </c>
      <c r="E3545" s="1" t="s">
        <v>4775</v>
      </c>
      <c r="F3545" s="1" t="s">
        <v>4603</v>
      </c>
      <c r="G3545" s="1" t="s">
        <v>4605</v>
      </c>
      <c r="H3545" s="1" t="str">
        <f>VLOOKUP(F3545,城市对照表!$B:$C,2,0)</f>
        <v>杭州</v>
      </c>
      <c r="I3545" s="1" t="s">
        <v>11713</v>
      </c>
    </row>
    <row r="3546" spans="1:9" x14ac:dyDescent="0.2">
      <c r="A3546" s="1" t="s">
        <v>4603</v>
      </c>
      <c r="B3546" s="1">
        <v>86006354</v>
      </c>
      <c r="C3546" s="1" t="s">
        <v>5090</v>
      </c>
      <c r="D3546" s="1" t="s">
        <v>8</v>
      </c>
      <c r="E3546" s="1" t="s">
        <v>4775</v>
      </c>
      <c r="F3546" s="1" t="s">
        <v>4614</v>
      </c>
      <c r="G3546" s="1" t="s">
        <v>4605</v>
      </c>
      <c r="H3546" s="1" t="str">
        <f>VLOOKUP(F3546,城市对照表!$B:$C,2,0)</f>
        <v>宁波</v>
      </c>
      <c r="I3546" s="1" t="s">
        <v>11713</v>
      </c>
    </row>
    <row r="3547" spans="1:9" x14ac:dyDescent="0.2">
      <c r="A3547" s="1" t="s">
        <v>4603</v>
      </c>
      <c r="B3547" s="1">
        <v>86006355</v>
      </c>
      <c r="C3547" s="1" t="s">
        <v>5091</v>
      </c>
      <c r="D3547" s="1" t="s">
        <v>8</v>
      </c>
      <c r="E3547" s="1" t="s">
        <v>4775</v>
      </c>
      <c r="F3547" s="1" t="s">
        <v>11136</v>
      </c>
      <c r="G3547" s="1" t="s">
        <v>4605</v>
      </c>
      <c r="H3547" s="1" t="str">
        <f>VLOOKUP(F3547,城市对照表!$B:$C,2,0)</f>
        <v>湖州</v>
      </c>
      <c r="I3547" s="1" t="s">
        <v>11713</v>
      </c>
    </row>
    <row r="3548" spans="1:9" x14ac:dyDescent="0.2">
      <c r="A3548" s="1" t="s">
        <v>4603</v>
      </c>
      <c r="B3548" s="1">
        <v>86006356</v>
      </c>
      <c r="C3548" s="1" t="s">
        <v>5092</v>
      </c>
      <c r="D3548" s="1" t="s">
        <v>8</v>
      </c>
      <c r="E3548" s="1" t="s">
        <v>4775</v>
      </c>
      <c r="F3548" s="1" t="s">
        <v>11165</v>
      </c>
      <c r="G3548" s="1" t="s">
        <v>4605</v>
      </c>
      <c r="H3548" s="1" t="str">
        <f>VLOOKUP(F3548,城市对照表!$B:$C,2,0)</f>
        <v>杭州</v>
      </c>
      <c r="I3548" s="1" t="s">
        <v>11713</v>
      </c>
    </row>
    <row r="3549" spans="1:9" x14ac:dyDescent="0.2">
      <c r="A3549" s="1" t="s">
        <v>4603</v>
      </c>
      <c r="B3549" s="1">
        <v>86006357</v>
      </c>
      <c r="C3549" s="1" t="s">
        <v>5093</v>
      </c>
      <c r="D3549" s="1" t="s">
        <v>8</v>
      </c>
      <c r="E3549" s="1" t="s">
        <v>4775</v>
      </c>
      <c r="F3549" s="1" t="s">
        <v>4685</v>
      </c>
      <c r="G3549" s="1" t="s">
        <v>4605</v>
      </c>
      <c r="H3549" s="1" t="str">
        <f>VLOOKUP(F3549,城市对照表!$B:$C,2,0)</f>
        <v>湖州</v>
      </c>
      <c r="I3549" s="1" t="s">
        <v>11713</v>
      </c>
    </row>
    <row r="3550" spans="1:9" x14ac:dyDescent="0.2">
      <c r="A3550" s="1" t="s">
        <v>4603</v>
      </c>
      <c r="B3550" s="1">
        <v>86006358</v>
      </c>
      <c r="C3550" s="1" t="s">
        <v>5094</v>
      </c>
      <c r="D3550" s="1" t="s">
        <v>8</v>
      </c>
      <c r="E3550" s="1" t="s">
        <v>4775</v>
      </c>
      <c r="F3550" s="1" t="s">
        <v>4603</v>
      </c>
      <c r="G3550" s="1" t="s">
        <v>4605</v>
      </c>
      <c r="H3550" s="1" t="str">
        <f>VLOOKUP(F3550,城市对照表!$B:$C,2,0)</f>
        <v>杭州</v>
      </c>
      <c r="I3550" s="1" t="s">
        <v>11713</v>
      </c>
    </row>
    <row r="3551" spans="1:9" x14ac:dyDescent="0.2">
      <c r="A3551" s="1" t="s">
        <v>4603</v>
      </c>
      <c r="B3551" s="1">
        <v>86006359</v>
      </c>
      <c r="C3551" s="1" t="s">
        <v>5095</v>
      </c>
      <c r="D3551" s="1" t="s">
        <v>8</v>
      </c>
      <c r="E3551" s="1" t="s">
        <v>4775</v>
      </c>
      <c r="F3551" s="1" t="s">
        <v>4603</v>
      </c>
      <c r="G3551" s="1" t="s">
        <v>4605</v>
      </c>
      <c r="H3551" s="1" t="str">
        <f>VLOOKUP(F3551,城市对照表!$B:$C,2,0)</f>
        <v>杭州</v>
      </c>
      <c r="I3551" s="1" t="s">
        <v>11713</v>
      </c>
    </row>
    <row r="3552" spans="1:9" x14ac:dyDescent="0.2">
      <c r="A3552" s="1" t="s">
        <v>4603</v>
      </c>
      <c r="B3552" s="1">
        <v>86006360</v>
      </c>
      <c r="C3552" s="1" t="s">
        <v>5096</v>
      </c>
      <c r="D3552" s="1" t="s">
        <v>8</v>
      </c>
      <c r="E3552" s="1" t="s">
        <v>4775</v>
      </c>
      <c r="F3552" s="1" t="s">
        <v>11145</v>
      </c>
      <c r="G3552" s="1" t="s">
        <v>4605</v>
      </c>
      <c r="H3552" s="1" t="str">
        <f>VLOOKUP(F3552,城市对照表!$B:$C,2,0)</f>
        <v>嘉兴</v>
      </c>
      <c r="I3552" s="1" t="s">
        <v>11713</v>
      </c>
    </row>
    <row r="3553" spans="1:9" x14ac:dyDescent="0.2">
      <c r="A3553" s="1" t="s">
        <v>4603</v>
      </c>
      <c r="B3553" s="1">
        <v>86006361</v>
      </c>
      <c r="C3553" s="1" t="s">
        <v>5097</v>
      </c>
      <c r="D3553" s="1" t="s">
        <v>8</v>
      </c>
      <c r="E3553" s="1" t="s">
        <v>4775</v>
      </c>
      <c r="F3553" s="1" t="s">
        <v>4614</v>
      </c>
      <c r="G3553" s="1" t="s">
        <v>4605</v>
      </c>
      <c r="H3553" s="1" t="str">
        <f>VLOOKUP(F3553,城市对照表!$B:$C,2,0)</f>
        <v>宁波</v>
      </c>
      <c r="I3553" s="1" t="s">
        <v>11713</v>
      </c>
    </row>
    <row r="3554" spans="1:9" x14ac:dyDescent="0.2">
      <c r="A3554" s="1" t="s">
        <v>4603</v>
      </c>
      <c r="B3554" s="1">
        <v>86006362</v>
      </c>
      <c r="C3554" s="1" t="s">
        <v>5098</v>
      </c>
      <c r="D3554" s="1" t="s">
        <v>8</v>
      </c>
      <c r="E3554" s="1" t="s">
        <v>4775</v>
      </c>
      <c r="F3554" s="1" t="s">
        <v>11215</v>
      </c>
      <c r="G3554" s="1" t="s">
        <v>4605</v>
      </c>
      <c r="H3554" s="1" t="str">
        <f>VLOOKUP(F3554,城市对照表!$B:$C,2,0)</f>
        <v>温州</v>
      </c>
      <c r="I3554" s="1" t="s">
        <v>11713</v>
      </c>
    </row>
    <row r="3555" spans="1:9" x14ac:dyDescent="0.2">
      <c r="A3555" s="1" t="s">
        <v>4603</v>
      </c>
      <c r="B3555" s="1">
        <v>86006363</v>
      </c>
      <c r="C3555" s="1" t="s">
        <v>5099</v>
      </c>
      <c r="D3555" s="1" t="s">
        <v>8</v>
      </c>
      <c r="E3555" s="1" t="s">
        <v>4775</v>
      </c>
      <c r="F3555" s="1" t="s">
        <v>4603</v>
      </c>
      <c r="G3555" s="1" t="s">
        <v>4605</v>
      </c>
      <c r="H3555" s="1" t="str">
        <f>VLOOKUP(F3555,城市对照表!$B:$C,2,0)</f>
        <v>杭州</v>
      </c>
      <c r="I3555" s="1" t="s">
        <v>11713</v>
      </c>
    </row>
    <row r="3556" spans="1:9" x14ac:dyDescent="0.2">
      <c r="A3556" s="1" t="s">
        <v>4603</v>
      </c>
      <c r="B3556" s="1">
        <v>86006365</v>
      </c>
      <c r="C3556" s="1" t="s">
        <v>5100</v>
      </c>
      <c r="D3556" s="1" t="s">
        <v>8</v>
      </c>
      <c r="E3556" s="1" t="s">
        <v>4775</v>
      </c>
      <c r="F3556" s="1" t="s">
        <v>11142</v>
      </c>
      <c r="G3556" s="1" t="s">
        <v>4605</v>
      </c>
      <c r="H3556" s="1" t="str">
        <f>VLOOKUP(F3556,城市对照表!$B:$C,2,0)</f>
        <v>宁波</v>
      </c>
      <c r="I3556" s="1" t="s">
        <v>11713</v>
      </c>
    </row>
    <row r="3557" spans="1:9" x14ac:dyDescent="0.2">
      <c r="A3557" s="1" t="s">
        <v>4603</v>
      </c>
      <c r="B3557" s="1">
        <v>86006366</v>
      </c>
      <c r="C3557" s="1" t="s">
        <v>5101</v>
      </c>
      <c r="D3557" s="1" t="s">
        <v>8</v>
      </c>
      <c r="E3557" s="1" t="s">
        <v>4775</v>
      </c>
      <c r="F3557" s="1" t="s">
        <v>4607</v>
      </c>
      <c r="G3557" s="1" t="s">
        <v>4605</v>
      </c>
      <c r="H3557" s="1" t="str">
        <f>VLOOKUP(F3557,城市对照表!$B:$C,2,0)</f>
        <v>绍兴</v>
      </c>
      <c r="I3557" s="1" t="s">
        <v>11713</v>
      </c>
    </row>
    <row r="3558" spans="1:9" x14ac:dyDescent="0.2">
      <c r="A3558" s="1" t="s">
        <v>4603</v>
      </c>
      <c r="B3558" s="1">
        <v>86006367</v>
      </c>
      <c r="C3558" s="1" t="s">
        <v>5102</v>
      </c>
      <c r="D3558" s="1" t="s">
        <v>8</v>
      </c>
      <c r="E3558" s="1" t="s">
        <v>4775</v>
      </c>
      <c r="F3558" s="1" t="s">
        <v>4603</v>
      </c>
      <c r="G3558" s="1" t="s">
        <v>4605</v>
      </c>
      <c r="H3558" s="1" t="str">
        <f>VLOOKUP(F3558,城市对照表!$B:$C,2,0)</f>
        <v>杭州</v>
      </c>
      <c r="I3558" s="1" t="s">
        <v>11712</v>
      </c>
    </row>
    <row r="3559" spans="1:9" x14ac:dyDescent="0.2">
      <c r="A3559" s="1" t="s">
        <v>4603</v>
      </c>
      <c r="B3559" s="1">
        <v>86006368</v>
      </c>
      <c r="C3559" s="1" t="s">
        <v>5103</v>
      </c>
      <c r="D3559" s="1" t="s">
        <v>8</v>
      </c>
      <c r="E3559" s="1" t="s">
        <v>4775</v>
      </c>
      <c r="F3559" s="1" t="s">
        <v>11216</v>
      </c>
      <c r="G3559" s="1" t="s">
        <v>4605</v>
      </c>
      <c r="H3559" s="1" t="str">
        <f>VLOOKUP(F3559,城市对照表!$B:$C,2,0)</f>
        <v>通化</v>
      </c>
      <c r="I3559" s="1" t="s">
        <v>11713</v>
      </c>
    </row>
    <row r="3560" spans="1:9" x14ac:dyDescent="0.2">
      <c r="A3560" s="1" t="s">
        <v>4603</v>
      </c>
      <c r="B3560" s="1">
        <v>86006369</v>
      </c>
      <c r="C3560" s="1" t="s">
        <v>5104</v>
      </c>
      <c r="D3560" s="1" t="s">
        <v>8</v>
      </c>
      <c r="E3560" s="1" t="s">
        <v>4775</v>
      </c>
      <c r="F3560" s="1" t="s">
        <v>4614</v>
      </c>
      <c r="G3560" s="1" t="s">
        <v>4605</v>
      </c>
      <c r="H3560" s="1" t="str">
        <f>VLOOKUP(F3560,城市对照表!$B:$C,2,0)</f>
        <v>宁波</v>
      </c>
      <c r="I3560" s="1" t="s">
        <v>11713</v>
      </c>
    </row>
    <row r="3561" spans="1:9" x14ac:dyDescent="0.2">
      <c r="A3561" s="1" t="s">
        <v>4603</v>
      </c>
      <c r="B3561" s="1">
        <v>86006370</v>
      </c>
      <c r="C3561" s="1" t="s">
        <v>5105</v>
      </c>
      <c r="D3561" s="1" t="s">
        <v>8</v>
      </c>
      <c r="E3561" s="1" t="s">
        <v>4775</v>
      </c>
      <c r="F3561" s="1" t="s">
        <v>4603</v>
      </c>
      <c r="G3561" s="1" t="s">
        <v>4605</v>
      </c>
      <c r="H3561" s="1" t="str">
        <f>VLOOKUP(F3561,城市对照表!$B:$C,2,0)</f>
        <v>杭州</v>
      </c>
      <c r="I3561" s="1" t="s">
        <v>11713</v>
      </c>
    </row>
    <row r="3562" spans="1:9" x14ac:dyDescent="0.2">
      <c r="A3562" s="1" t="s">
        <v>4603</v>
      </c>
      <c r="B3562" s="1">
        <v>86006371</v>
      </c>
      <c r="C3562" s="1" t="s">
        <v>5106</v>
      </c>
      <c r="D3562" s="1" t="s">
        <v>8</v>
      </c>
      <c r="E3562" s="1" t="s">
        <v>4775</v>
      </c>
      <c r="F3562" s="1" t="s">
        <v>11135</v>
      </c>
      <c r="G3562" s="1" t="s">
        <v>4605</v>
      </c>
      <c r="H3562" s="1" t="str">
        <f>VLOOKUP(F3562,城市对照表!$B:$C,2,0)</f>
        <v>金华</v>
      </c>
      <c r="I3562" s="1" t="s">
        <v>11713</v>
      </c>
    </row>
    <row r="3563" spans="1:9" x14ac:dyDescent="0.2">
      <c r="A3563" s="1" t="s">
        <v>4603</v>
      </c>
      <c r="B3563" s="1">
        <v>86006372</v>
      </c>
      <c r="C3563" s="1" t="s">
        <v>5107</v>
      </c>
      <c r="D3563" s="1" t="s">
        <v>8</v>
      </c>
      <c r="E3563" s="1" t="s">
        <v>4775</v>
      </c>
      <c r="F3563" s="1" t="s">
        <v>11217</v>
      </c>
      <c r="G3563" s="1" t="s">
        <v>4605</v>
      </c>
      <c r="H3563" s="1" t="str">
        <f>VLOOKUP(F3563,城市对照表!$B:$C,2,0)</f>
        <v>温州</v>
      </c>
      <c r="I3563" s="1" t="s">
        <v>11712</v>
      </c>
    </row>
    <row r="3564" spans="1:9" x14ac:dyDescent="0.2">
      <c r="A3564" s="1" t="s">
        <v>4603</v>
      </c>
      <c r="B3564" s="1">
        <v>86006373</v>
      </c>
      <c r="C3564" s="1" t="s">
        <v>5108</v>
      </c>
      <c r="D3564" s="1" t="s">
        <v>8</v>
      </c>
      <c r="E3564" s="1" t="s">
        <v>4775</v>
      </c>
      <c r="F3564" s="1" t="s">
        <v>4614</v>
      </c>
      <c r="G3564" s="1" t="s">
        <v>4605</v>
      </c>
      <c r="H3564" s="1" t="str">
        <f>VLOOKUP(F3564,城市对照表!$B:$C,2,0)</f>
        <v>宁波</v>
      </c>
      <c r="I3564" s="1" t="s">
        <v>11713</v>
      </c>
    </row>
    <row r="3565" spans="1:9" x14ac:dyDescent="0.2">
      <c r="A3565" s="1" t="s">
        <v>4603</v>
      </c>
      <c r="B3565" s="1">
        <v>86006374</v>
      </c>
      <c r="C3565" s="1" t="s">
        <v>5109</v>
      </c>
      <c r="D3565" s="1" t="s">
        <v>8</v>
      </c>
      <c r="E3565" s="1" t="s">
        <v>4775</v>
      </c>
      <c r="F3565" s="1" t="s">
        <v>11190</v>
      </c>
      <c r="G3565" s="1" t="s">
        <v>4605</v>
      </c>
      <c r="H3565" s="1" t="str">
        <f>VLOOKUP(F3565,城市对照表!$B:$C,2,0)</f>
        <v>绍兴</v>
      </c>
      <c r="I3565" s="1" t="s">
        <v>11713</v>
      </c>
    </row>
    <row r="3566" spans="1:9" x14ac:dyDescent="0.2">
      <c r="A3566" s="1" t="s">
        <v>4603</v>
      </c>
      <c r="B3566" s="1">
        <v>86006375</v>
      </c>
      <c r="C3566" s="1" t="s">
        <v>5110</v>
      </c>
      <c r="D3566" s="1" t="s">
        <v>8</v>
      </c>
      <c r="E3566" s="1" t="s">
        <v>4775</v>
      </c>
      <c r="F3566" s="1" t="s">
        <v>4603</v>
      </c>
      <c r="G3566" s="1" t="s">
        <v>4605</v>
      </c>
      <c r="H3566" s="1" t="str">
        <f>VLOOKUP(F3566,城市对照表!$B:$C,2,0)</f>
        <v>杭州</v>
      </c>
      <c r="I3566" s="1" t="s">
        <v>11713</v>
      </c>
    </row>
    <row r="3567" spans="1:9" x14ac:dyDescent="0.2">
      <c r="A3567" s="1" t="s">
        <v>4603</v>
      </c>
      <c r="B3567" s="1">
        <v>86006376</v>
      </c>
      <c r="C3567" s="1" t="s">
        <v>5111</v>
      </c>
      <c r="D3567" s="1" t="s">
        <v>8</v>
      </c>
      <c r="E3567" s="1" t="s">
        <v>4775</v>
      </c>
      <c r="F3567" s="1" t="s">
        <v>4614</v>
      </c>
      <c r="G3567" s="1" t="s">
        <v>4605</v>
      </c>
      <c r="H3567" s="1" t="str">
        <f>VLOOKUP(F3567,城市对照表!$B:$C,2,0)</f>
        <v>宁波</v>
      </c>
      <c r="I3567" s="1" t="s">
        <v>11713</v>
      </c>
    </row>
    <row r="3568" spans="1:9" x14ac:dyDescent="0.2">
      <c r="A3568" s="1" t="s">
        <v>4603</v>
      </c>
      <c r="B3568" s="1">
        <v>86006377</v>
      </c>
      <c r="C3568" s="1" t="s">
        <v>5112</v>
      </c>
      <c r="D3568" s="1" t="s">
        <v>8</v>
      </c>
      <c r="E3568" s="1" t="s">
        <v>4775</v>
      </c>
      <c r="F3568" s="1" t="s">
        <v>4603</v>
      </c>
      <c r="G3568" s="1" t="s">
        <v>4605</v>
      </c>
      <c r="H3568" s="1" t="str">
        <f>VLOOKUP(F3568,城市对照表!$B:$C,2,0)</f>
        <v>杭州</v>
      </c>
      <c r="I3568" s="1" t="s">
        <v>11713</v>
      </c>
    </row>
    <row r="3569" spans="1:9" x14ac:dyDescent="0.2">
      <c r="A3569" s="1" t="s">
        <v>4603</v>
      </c>
      <c r="B3569" s="1">
        <v>86006378</v>
      </c>
      <c r="C3569" s="1" t="s">
        <v>5113</v>
      </c>
      <c r="D3569" s="1" t="s">
        <v>8</v>
      </c>
      <c r="E3569" s="1" t="s">
        <v>4775</v>
      </c>
      <c r="F3569" s="1" t="s">
        <v>11218</v>
      </c>
      <c r="G3569" s="1" t="s">
        <v>4605</v>
      </c>
      <c r="H3569" s="1" t="str">
        <f>VLOOKUP(F3569,城市对照表!$B:$C,2,0)</f>
        <v>丽水</v>
      </c>
      <c r="I3569" s="1" t="s">
        <v>11713</v>
      </c>
    </row>
    <row r="3570" spans="1:9" x14ac:dyDescent="0.2">
      <c r="A3570" s="1" t="s">
        <v>4603</v>
      </c>
      <c r="B3570" s="1">
        <v>86006379</v>
      </c>
      <c r="C3570" s="1" t="s">
        <v>5114</v>
      </c>
      <c r="D3570" s="1" t="s">
        <v>8</v>
      </c>
      <c r="E3570" s="1" t="s">
        <v>4775</v>
      </c>
      <c r="F3570" s="1" t="s">
        <v>11154</v>
      </c>
      <c r="G3570" s="1" t="s">
        <v>4605</v>
      </c>
      <c r="H3570" s="1" t="str">
        <f>VLOOKUP(F3570,城市对照表!$B:$C,2,0)</f>
        <v>嘉兴</v>
      </c>
      <c r="I3570" s="1" t="s">
        <v>11713</v>
      </c>
    </row>
    <row r="3571" spans="1:9" x14ac:dyDescent="0.2">
      <c r="A3571" s="1" t="s">
        <v>4603</v>
      </c>
      <c r="B3571" s="1">
        <v>86006380</v>
      </c>
      <c r="C3571" s="1" t="s">
        <v>5115</v>
      </c>
      <c r="D3571" s="1" t="s">
        <v>8</v>
      </c>
      <c r="E3571" s="1" t="s">
        <v>4775</v>
      </c>
      <c r="F3571" s="1" t="s">
        <v>11219</v>
      </c>
      <c r="G3571" s="1" t="s">
        <v>4605</v>
      </c>
      <c r="H3571" s="1" t="str">
        <f>VLOOKUP(F3571,城市对照表!$B:$C,2,0)</f>
        <v>杭州</v>
      </c>
      <c r="I3571" s="1" t="s">
        <v>11713</v>
      </c>
    </row>
    <row r="3572" spans="1:9" x14ac:dyDescent="0.2">
      <c r="A3572" s="1" t="s">
        <v>4603</v>
      </c>
      <c r="B3572" s="1">
        <v>86006381</v>
      </c>
      <c r="C3572" s="1" t="s">
        <v>5116</v>
      </c>
      <c r="D3572" s="1" t="s">
        <v>8</v>
      </c>
      <c r="E3572" s="1" t="s">
        <v>4775</v>
      </c>
      <c r="F3572" s="1" t="s">
        <v>4635</v>
      </c>
      <c r="G3572" s="1" t="s">
        <v>4605</v>
      </c>
      <c r="H3572" s="1" t="str">
        <f>VLOOKUP(F3572,城市对照表!$B:$C,2,0)</f>
        <v>嘉兴</v>
      </c>
      <c r="I3572" s="1" t="s">
        <v>11712</v>
      </c>
    </row>
    <row r="3573" spans="1:9" x14ac:dyDescent="0.2">
      <c r="A3573" s="1" t="s">
        <v>4603</v>
      </c>
      <c r="B3573" s="1">
        <v>86006382</v>
      </c>
      <c r="C3573" s="1" t="s">
        <v>5117</v>
      </c>
      <c r="D3573" s="1" t="s">
        <v>8</v>
      </c>
      <c r="E3573" s="1" t="s">
        <v>4775</v>
      </c>
      <c r="F3573" s="1" t="s">
        <v>4603</v>
      </c>
      <c r="G3573" s="1" t="s">
        <v>4605</v>
      </c>
      <c r="H3573" s="1" t="str">
        <f>VLOOKUP(F3573,城市对照表!$B:$C,2,0)</f>
        <v>杭州</v>
      </c>
      <c r="I3573" s="1" t="s">
        <v>11713</v>
      </c>
    </row>
    <row r="3574" spans="1:9" x14ac:dyDescent="0.2">
      <c r="A3574" s="1" t="s">
        <v>4603</v>
      </c>
      <c r="B3574" s="1">
        <v>86006383</v>
      </c>
      <c r="C3574" s="1" t="s">
        <v>5118</v>
      </c>
      <c r="D3574" s="1" t="s">
        <v>8</v>
      </c>
      <c r="E3574" s="1" t="s">
        <v>4775</v>
      </c>
      <c r="F3574" s="1" t="s">
        <v>11220</v>
      </c>
      <c r="G3574" s="1" t="s">
        <v>4605</v>
      </c>
      <c r="H3574" s="1" t="str">
        <f>VLOOKUP(F3574,城市对照表!$B:$C,2,0)</f>
        <v>温州</v>
      </c>
      <c r="I3574" s="1" t="s">
        <v>11713</v>
      </c>
    </row>
    <row r="3575" spans="1:9" x14ac:dyDescent="0.2">
      <c r="A3575" s="1" t="s">
        <v>4603</v>
      </c>
      <c r="B3575" s="1">
        <v>86006384</v>
      </c>
      <c r="C3575" s="1" t="s">
        <v>5119</v>
      </c>
      <c r="D3575" s="1" t="s">
        <v>8</v>
      </c>
      <c r="E3575" s="1" t="s">
        <v>4775</v>
      </c>
      <c r="F3575" s="1" t="s">
        <v>4603</v>
      </c>
      <c r="G3575" s="1" t="s">
        <v>4605</v>
      </c>
      <c r="H3575" s="1" t="str">
        <f>VLOOKUP(F3575,城市对照表!$B:$C,2,0)</f>
        <v>杭州</v>
      </c>
      <c r="I3575" s="1" t="s">
        <v>11713</v>
      </c>
    </row>
    <row r="3576" spans="1:9" x14ac:dyDescent="0.2">
      <c r="A3576" s="1" t="s">
        <v>4603</v>
      </c>
      <c r="B3576" s="1">
        <v>86006385</v>
      </c>
      <c r="C3576" s="1" t="s">
        <v>5120</v>
      </c>
      <c r="D3576" s="1" t="s">
        <v>8</v>
      </c>
      <c r="E3576" s="1" t="s">
        <v>4775</v>
      </c>
      <c r="F3576" s="1" t="s">
        <v>11143</v>
      </c>
      <c r="G3576" s="1" t="s">
        <v>4605</v>
      </c>
      <c r="H3576" s="1" t="str">
        <f>VLOOKUP(F3576,城市对照表!$B:$C,2,0)</f>
        <v>绍兴</v>
      </c>
      <c r="I3576" s="1" t="s">
        <v>11713</v>
      </c>
    </row>
    <row r="3577" spans="1:9" x14ac:dyDescent="0.2">
      <c r="A3577" s="1" t="s">
        <v>4603</v>
      </c>
      <c r="B3577" s="1">
        <v>86006387</v>
      </c>
      <c r="C3577" s="1" t="s">
        <v>5121</v>
      </c>
      <c r="D3577" s="1" t="s">
        <v>8</v>
      </c>
      <c r="E3577" s="1" t="s">
        <v>4775</v>
      </c>
      <c r="F3577" s="1" t="s">
        <v>4614</v>
      </c>
      <c r="G3577" s="1" t="s">
        <v>4605</v>
      </c>
      <c r="H3577" s="1" t="str">
        <f>VLOOKUP(F3577,城市对照表!$B:$C,2,0)</f>
        <v>宁波</v>
      </c>
      <c r="I3577" s="1" t="s">
        <v>11713</v>
      </c>
    </row>
    <row r="3578" spans="1:9" x14ac:dyDescent="0.2">
      <c r="A3578" s="1" t="s">
        <v>4603</v>
      </c>
      <c r="B3578" s="1">
        <v>86006388</v>
      </c>
      <c r="C3578" s="1" t="s">
        <v>5122</v>
      </c>
      <c r="D3578" s="1" t="s">
        <v>8</v>
      </c>
      <c r="E3578" s="1" t="s">
        <v>4775</v>
      </c>
      <c r="F3578" s="1" t="s">
        <v>4635</v>
      </c>
      <c r="G3578" s="1" t="s">
        <v>4605</v>
      </c>
      <c r="H3578" s="1" t="str">
        <f>VLOOKUP(F3578,城市对照表!$B:$C,2,0)</f>
        <v>嘉兴</v>
      </c>
      <c r="I3578" s="1" t="s">
        <v>11713</v>
      </c>
    </row>
    <row r="3579" spans="1:9" x14ac:dyDescent="0.2">
      <c r="A3579" s="1" t="s">
        <v>4603</v>
      </c>
      <c r="B3579" s="1">
        <v>86006389</v>
      </c>
      <c r="C3579" s="1" t="s">
        <v>5123</v>
      </c>
      <c r="D3579" s="1" t="s">
        <v>8</v>
      </c>
      <c r="E3579" s="1" t="s">
        <v>4775</v>
      </c>
      <c r="F3579" s="1" t="s">
        <v>4614</v>
      </c>
      <c r="G3579" s="1" t="s">
        <v>4605</v>
      </c>
      <c r="H3579" s="1" t="str">
        <f>VLOOKUP(F3579,城市对照表!$B:$C,2,0)</f>
        <v>宁波</v>
      </c>
      <c r="I3579" s="1" t="s">
        <v>11713</v>
      </c>
    </row>
    <row r="3580" spans="1:9" x14ac:dyDescent="0.2">
      <c r="A3580" s="1" t="s">
        <v>4603</v>
      </c>
      <c r="B3580" s="1">
        <v>86006390</v>
      </c>
      <c r="C3580" s="1" t="s">
        <v>5124</v>
      </c>
      <c r="D3580" s="1" t="s">
        <v>8</v>
      </c>
      <c r="E3580" s="1" t="s">
        <v>4775</v>
      </c>
      <c r="F3580" s="1" t="s">
        <v>4614</v>
      </c>
      <c r="G3580" s="1" t="s">
        <v>4605</v>
      </c>
      <c r="H3580" s="1" t="str">
        <f>VLOOKUP(F3580,城市对照表!$B:$C,2,0)</f>
        <v>宁波</v>
      </c>
      <c r="I3580" s="1" t="s">
        <v>11713</v>
      </c>
    </row>
    <row r="3581" spans="1:9" x14ac:dyDescent="0.2">
      <c r="A3581" s="1" t="s">
        <v>4603</v>
      </c>
      <c r="B3581" s="1">
        <v>86006391</v>
      </c>
      <c r="C3581" s="1" t="s">
        <v>5125</v>
      </c>
      <c r="D3581" s="1" t="s">
        <v>8</v>
      </c>
      <c r="E3581" s="1" t="s">
        <v>4775</v>
      </c>
      <c r="F3581" s="1" t="s">
        <v>4603</v>
      </c>
      <c r="G3581" s="1" t="s">
        <v>4605</v>
      </c>
      <c r="H3581" s="1" t="str">
        <f>VLOOKUP(F3581,城市对照表!$B:$C,2,0)</f>
        <v>杭州</v>
      </c>
      <c r="I3581" s="1" t="s">
        <v>11713</v>
      </c>
    </row>
    <row r="3582" spans="1:9" x14ac:dyDescent="0.2">
      <c r="A3582" s="1" t="s">
        <v>4603</v>
      </c>
      <c r="B3582" s="1">
        <v>86006392</v>
      </c>
      <c r="C3582" s="1" t="s">
        <v>5126</v>
      </c>
      <c r="D3582" s="1" t="s">
        <v>8</v>
      </c>
      <c r="E3582" s="1" t="s">
        <v>4775</v>
      </c>
      <c r="F3582" s="1" t="s">
        <v>11192</v>
      </c>
      <c r="G3582" s="1" t="s">
        <v>4605</v>
      </c>
      <c r="H3582" s="1" t="str">
        <f>VLOOKUP(F3582,城市对照表!$B:$C,2,0)</f>
        <v>台州</v>
      </c>
      <c r="I3582" s="1" t="s">
        <v>11713</v>
      </c>
    </row>
    <row r="3583" spans="1:9" x14ac:dyDescent="0.2">
      <c r="A3583" s="1" t="s">
        <v>4603</v>
      </c>
      <c r="B3583" s="1">
        <v>86006394</v>
      </c>
      <c r="C3583" s="1" t="s">
        <v>5127</v>
      </c>
      <c r="D3583" s="1" t="s">
        <v>8</v>
      </c>
      <c r="E3583" s="1" t="s">
        <v>4775</v>
      </c>
      <c r="F3583" s="1" t="s">
        <v>4603</v>
      </c>
      <c r="G3583" s="1" t="s">
        <v>4605</v>
      </c>
      <c r="H3583" s="1" t="str">
        <f>VLOOKUP(F3583,城市对照表!$B:$C,2,0)</f>
        <v>杭州</v>
      </c>
      <c r="I3583" s="1" t="s">
        <v>11713</v>
      </c>
    </row>
    <row r="3584" spans="1:9" x14ac:dyDescent="0.2">
      <c r="A3584" s="1" t="s">
        <v>4603</v>
      </c>
      <c r="B3584" s="1">
        <v>86006395</v>
      </c>
      <c r="C3584" s="1" t="s">
        <v>5128</v>
      </c>
      <c r="D3584" s="1" t="s">
        <v>8</v>
      </c>
      <c r="E3584" s="1" t="s">
        <v>4775</v>
      </c>
      <c r="F3584" s="1" t="s">
        <v>11145</v>
      </c>
      <c r="G3584" s="1" t="s">
        <v>4605</v>
      </c>
      <c r="H3584" s="1" t="str">
        <f>VLOOKUP(F3584,城市对照表!$B:$C,2,0)</f>
        <v>嘉兴</v>
      </c>
      <c r="I3584" s="1" t="s">
        <v>11713</v>
      </c>
    </row>
    <row r="3585" spans="1:9" x14ac:dyDescent="0.2">
      <c r="A3585" s="1" t="s">
        <v>4603</v>
      </c>
      <c r="B3585" s="1">
        <v>86006396</v>
      </c>
      <c r="C3585" s="1" t="s">
        <v>5129</v>
      </c>
      <c r="D3585" s="1" t="s">
        <v>8</v>
      </c>
      <c r="E3585" s="1" t="s">
        <v>4775</v>
      </c>
      <c r="F3585" s="1" t="s">
        <v>11191</v>
      </c>
      <c r="G3585" s="1" t="s">
        <v>4605</v>
      </c>
      <c r="H3585" s="1" t="str">
        <f>VLOOKUP(F3585,城市对照表!$B:$C,2,0)</f>
        <v>衢州</v>
      </c>
      <c r="I3585" s="1" t="s">
        <v>11713</v>
      </c>
    </row>
    <row r="3586" spans="1:9" x14ac:dyDescent="0.2">
      <c r="A3586" s="1" t="s">
        <v>4603</v>
      </c>
      <c r="B3586" s="1">
        <v>86006397</v>
      </c>
      <c r="C3586" s="1" t="s">
        <v>5130</v>
      </c>
      <c r="D3586" s="1" t="s">
        <v>8</v>
      </c>
      <c r="E3586" s="1" t="s">
        <v>4775</v>
      </c>
      <c r="F3586" s="1" t="s">
        <v>11216</v>
      </c>
      <c r="G3586" s="1" t="s">
        <v>4605</v>
      </c>
      <c r="H3586" s="1" t="str">
        <f>VLOOKUP(F3586,城市对照表!$B:$C,2,0)</f>
        <v>通化</v>
      </c>
      <c r="I3586" s="1" t="s">
        <v>11713</v>
      </c>
    </row>
    <row r="3587" spans="1:9" x14ac:dyDescent="0.2">
      <c r="A3587" s="1" t="s">
        <v>4603</v>
      </c>
      <c r="B3587" s="1">
        <v>86006398</v>
      </c>
      <c r="C3587" s="1" t="s">
        <v>5131</v>
      </c>
      <c r="D3587" s="1" t="s">
        <v>8</v>
      </c>
      <c r="E3587" s="1" t="s">
        <v>4775</v>
      </c>
      <c r="F3587" s="1" t="s">
        <v>4603</v>
      </c>
      <c r="G3587" s="1" t="s">
        <v>4605</v>
      </c>
      <c r="H3587" s="1" t="str">
        <f>VLOOKUP(F3587,城市对照表!$B:$C,2,0)</f>
        <v>杭州</v>
      </c>
      <c r="I3587" s="1" t="s">
        <v>11713</v>
      </c>
    </row>
    <row r="3588" spans="1:9" x14ac:dyDescent="0.2">
      <c r="A3588" s="1" t="s">
        <v>4603</v>
      </c>
      <c r="B3588" s="1">
        <v>86006399</v>
      </c>
      <c r="C3588" s="1" t="s">
        <v>5132</v>
      </c>
      <c r="D3588" s="1" t="s">
        <v>8</v>
      </c>
      <c r="E3588" s="1" t="s">
        <v>4775</v>
      </c>
      <c r="F3588" s="1" t="s">
        <v>4614</v>
      </c>
      <c r="G3588" s="1" t="s">
        <v>4605</v>
      </c>
      <c r="H3588" s="1" t="str">
        <f>VLOOKUP(F3588,城市对照表!$B:$C,2,0)</f>
        <v>宁波</v>
      </c>
      <c r="I3588" s="1" t="s">
        <v>11713</v>
      </c>
    </row>
    <row r="3589" spans="1:9" x14ac:dyDescent="0.2">
      <c r="A3589" s="1" t="s">
        <v>4603</v>
      </c>
      <c r="B3589" s="1">
        <v>86006400</v>
      </c>
      <c r="C3589" s="1" t="s">
        <v>5133</v>
      </c>
      <c r="D3589" s="1" t="s">
        <v>8</v>
      </c>
      <c r="E3589" s="1" t="s">
        <v>4775</v>
      </c>
      <c r="F3589" s="1" t="s">
        <v>11221</v>
      </c>
      <c r="G3589" s="1" t="s">
        <v>4605</v>
      </c>
      <c r="H3589" s="1" t="str">
        <f>VLOOKUP(F3589,城市对照表!$B:$C,2,0)</f>
        <v>温州</v>
      </c>
      <c r="I3589" s="1" t="s">
        <v>11713</v>
      </c>
    </row>
    <row r="3590" spans="1:9" x14ac:dyDescent="0.2">
      <c r="A3590" s="1" t="s">
        <v>4603</v>
      </c>
      <c r="B3590" s="1">
        <v>86006451</v>
      </c>
      <c r="C3590" s="1" t="s">
        <v>5134</v>
      </c>
      <c r="D3590" s="1" t="s">
        <v>8</v>
      </c>
      <c r="E3590" s="1" t="s">
        <v>4775</v>
      </c>
      <c r="F3590" s="1" t="s">
        <v>11148</v>
      </c>
      <c r="G3590" s="1" t="s">
        <v>4605</v>
      </c>
      <c r="H3590" s="1" t="str">
        <f>VLOOKUP(F3590,城市对照表!$B:$C,2,0)</f>
        <v>杭州</v>
      </c>
      <c r="I3590" s="1" t="s">
        <v>11713</v>
      </c>
    </row>
    <row r="3591" spans="1:9" x14ac:dyDescent="0.2">
      <c r="A3591" s="1" t="s">
        <v>4603</v>
      </c>
      <c r="B3591" s="1">
        <v>86006452</v>
      </c>
      <c r="C3591" s="1" t="s">
        <v>5135</v>
      </c>
      <c r="D3591" s="1" t="s">
        <v>8</v>
      </c>
      <c r="E3591" s="1" t="s">
        <v>4775</v>
      </c>
      <c r="F3591" s="1" t="s">
        <v>11156</v>
      </c>
      <c r="G3591" s="1" t="s">
        <v>4605</v>
      </c>
      <c r="H3591" s="1" t="str">
        <f>VLOOKUP(F3591,城市对照表!$B:$C,2,0)</f>
        <v>温州</v>
      </c>
      <c r="I3591" s="1" t="s">
        <v>11713</v>
      </c>
    </row>
    <row r="3592" spans="1:9" x14ac:dyDescent="0.2">
      <c r="A3592" s="1" t="s">
        <v>4603</v>
      </c>
      <c r="B3592" s="1">
        <v>86006453</v>
      </c>
      <c r="C3592" s="1" t="s">
        <v>5136</v>
      </c>
      <c r="D3592" s="1" t="s">
        <v>8</v>
      </c>
      <c r="E3592" s="1" t="s">
        <v>4775</v>
      </c>
      <c r="F3592" s="1" t="s">
        <v>11222</v>
      </c>
      <c r="G3592" s="1" t="s">
        <v>4605</v>
      </c>
      <c r="H3592" s="1" t="str">
        <f>VLOOKUP(F3592,城市对照表!$B:$C,2,0)</f>
        <v>宁波</v>
      </c>
      <c r="I3592" s="1" t="s">
        <v>11713</v>
      </c>
    </row>
    <row r="3593" spans="1:9" x14ac:dyDescent="0.2">
      <c r="A3593" s="1" t="s">
        <v>4603</v>
      </c>
      <c r="B3593" s="1">
        <v>86006454</v>
      </c>
      <c r="C3593" s="1" t="s">
        <v>5137</v>
      </c>
      <c r="D3593" s="1" t="s">
        <v>8</v>
      </c>
      <c r="E3593" s="1" t="s">
        <v>4775</v>
      </c>
      <c r="F3593" s="1" t="s">
        <v>11198</v>
      </c>
      <c r="G3593" s="1" t="s">
        <v>4605</v>
      </c>
      <c r="H3593" s="1" t="str">
        <f>VLOOKUP(F3593,城市对照表!$B:$C,2,0)</f>
        <v>宁波</v>
      </c>
      <c r="I3593" s="1" t="s">
        <v>11713</v>
      </c>
    </row>
    <row r="3594" spans="1:9" x14ac:dyDescent="0.2">
      <c r="A3594" s="1" t="s">
        <v>4603</v>
      </c>
      <c r="B3594" s="1">
        <v>86006455</v>
      </c>
      <c r="C3594" s="1" t="s">
        <v>5138</v>
      </c>
      <c r="D3594" s="1" t="s">
        <v>8</v>
      </c>
      <c r="E3594" s="1" t="s">
        <v>4775</v>
      </c>
      <c r="F3594" s="1" t="s">
        <v>11201</v>
      </c>
      <c r="G3594" s="1" t="s">
        <v>4605</v>
      </c>
      <c r="H3594" s="1" t="str">
        <f>VLOOKUP(F3594,城市对照表!$B:$C,2,0)</f>
        <v>台州</v>
      </c>
      <c r="I3594" s="1" t="s">
        <v>11713</v>
      </c>
    </row>
    <row r="3595" spans="1:9" x14ac:dyDescent="0.2">
      <c r="A3595" s="1" t="s">
        <v>4603</v>
      </c>
      <c r="B3595" s="1">
        <v>86006456</v>
      </c>
      <c r="C3595" s="1" t="s">
        <v>5139</v>
      </c>
      <c r="D3595" s="1" t="s">
        <v>8</v>
      </c>
      <c r="E3595" s="1" t="s">
        <v>4775</v>
      </c>
      <c r="F3595" s="1" t="s">
        <v>11140</v>
      </c>
      <c r="G3595" s="1" t="s">
        <v>4605</v>
      </c>
      <c r="H3595" s="1" t="str">
        <f>VLOOKUP(F3595,城市对照表!$B:$C,2,0)</f>
        <v>杭州</v>
      </c>
      <c r="I3595" s="1" t="s">
        <v>11713</v>
      </c>
    </row>
    <row r="3596" spans="1:9" x14ac:dyDescent="0.2">
      <c r="A3596" s="1" t="s">
        <v>4603</v>
      </c>
      <c r="B3596" s="1">
        <v>86006457</v>
      </c>
      <c r="C3596" s="1" t="s">
        <v>5140</v>
      </c>
      <c r="D3596" s="1" t="s">
        <v>8</v>
      </c>
      <c r="E3596" s="1" t="s">
        <v>4775</v>
      </c>
      <c r="F3596" s="1" t="s">
        <v>11223</v>
      </c>
      <c r="G3596" s="1" t="s">
        <v>4605</v>
      </c>
      <c r="H3596" s="1" t="str">
        <f>VLOOKUP(F3596,城市对照表!$B:$C,2,0)</f>
        <v>衢州</v>
      </c>
      <c r="I3596" s="1" t="s">
        <v>11713</v>
      </c>
    </row>
    <row r="3597" spans="1:9" x14ac:dyDescent="0.2">
      <c r="A3597" s="1" t="s">
        <v>4603</v>
      </c>
      <c r="B3597" s="1">
        <v>86006459</v>
      </c>
      <c r="C3597" s="1" t="s">
        <v>5141</v>
      </c>
      <c r="D3597" s="1" t="s">
        <v>8</v>
      </c>
      <c r="E3597" s="1" t="s">
        <v>4775</v>
      </c>
      <c r="F3597" s="1" t="s">
        <v>11183</v>
      </c>
      <c r="G3597" s="1" t="s">
        <v>4605</v>
      </c>
      <c r="H3597" s="1" t="str">
        <f>VLOOKUP(F3597,城市对照表!$B:$C,2,0)</f>
        <v>台州</v>
      </c>
      <c r="I3597" s="1" t="s">
        <v>11713</v>
      </c>
    </row>
    <row r="3598" spans="1:9" x14ac:dyDescent="0.2">
      <c r="A3598" s="1" t="s">
        <v>4603</v>
      </c>
      <c r="B3598" s="1">
        <v>86006460</v>
      </c>
      <c r="C3598" s="1" t="s">
        <v>5142</v>
      </c>
      <c r="D3598" s="1" t="s">
        <v>8</v>
      </c>
      <c r="E3598" s="1" t="s">
        <v>4775</v>
      </c>
      <c r="F3598" s="1" t="s">
        <v>4603</v>
      </c>
      <c r="G3598" s="1" t="s">
        <v>4605</v>
      </c>
      <c r="H3598" s="1" t="str">
        <f>VLOOKUP(F3598,城市对照表!$B:$C,2,0)</f>
        <v>杭州</v>
      </c>
      <c r="I3598" s="1" t="s">
        <v>11713</v>
      </c>
    </row>
    <row r="3599" spans="1:9" x14ac:dyDescent="0.2">
      <c r="A3599" s="1" t="s">
        <v>4603</v>
      </c>
      <c r="B3599" s="1">
        <v>86006461</v>
      </c>
      <c r="C3599" s="1" t="s">
        <v>5143</v>
      </c>
      <c r="D3599" s="1" t="s">
        <v>8</v>
      </c>
      <c r="E3599" s="1" t="s">
        <v>4775</v>
      </c>
      <c r="F3599" s="1" t="s">
        <v>4603</v>
      </c>
      <c r="G3599" s="1" t="s">
        <v>4605</v>
      </c>
      <c r="H3599" s="1" t="str">
        <f>VLOOKUP(F3599,城市对照表!$B:$C,2,0)</f>
        <v>杭州</v>
      </c>
      <c r="I3599" s="1" t="s">
        <v>11713</v>
      </c>
    </row>
    <row r="3600" spans="1:9" x14ac:dyDescent="0.2">
      <c r="A3600" s="1" t="s">
        <v>4603</v>
      </c>
      <c r="B3600" s="1">
        <v>86006462</v>
      </c>
      <c r="C3600" s="1" t="s">
        <v>5144</v>
      </c>
      <c r="D3600" s="1" t="s">
        <v>8</v>
      </c>
      <c r="E3600" s="1" t="s">
        <v>4775</v>
      </c>
      <c r="F3600" s="1" t="s">
        <v>4614</v>
      </c>
      <c r="G3600" s="1" t="s">
        <v>4605</v>
      </c>
      <c r="H3600" s="1" t="str">
        <f>VLOOKUP(F3600,城市对照表!$B:$C,2,0)</f>
        <v>宁波</v>
      </c>
      <c r="I3600" s="1" t="s">
        <v>11713</v>
      </c>
    </row>
    <row r="3601" spans="1:9" x14ac:dyDescent="0.2">
      <c r="A3601" s="1" t="s">
        <v>4603</v>
      </c>
      <c r="B3601" s="1">
        <v>86006463</v>
      </c>
      <c r="C3601" s="1" t="s">
        <v>5145</v>
      </c>
      <c r="D3601" s="1" t="s">
        <v>8</v>
      </c>
      <c r="E3601" s="1" t="s">
        <v>4775</v>
      </c>
      <c r="F3601" s="1" t="s">
        <v>4641</v>
      </c>
      <c r="G3601" s="1" t="s">
        <v>4605</v>
      </c>
      <c r="H3601" s="1" t="str">
        <f>VLOOKUP(F3601,城市对照表!$B:$C,2,0)</f>
        <v>温州</v>
      </c>
      <c r="I3601" s="1" t="s">
        <v>11713</v>
      </c>
    </row>
    <row r="3602" spans="1:9" x14ac:dyDescent="0.2">
      <c r="A3602" s="1" t="s">
        <v>4603</v>
      </c>
      <c r="B3602" s="1">
        <v>86006464</v>
      </c>
      <c r="C3602" s="1" t="s">
        <v>5146</v>
      </c>
      <c r="D3602" s="1" t="s">
        <v>8</v>
      </c>
      <c r="E3602" s="1" t="s">
        <v>4775</v>
      </c>
      <c r="F3602" s="1" t="s">
        <v>4654</v>
      </c>
      <c r="G3602" s="1" t="s">
        <v>4605</v>
      </c>
      <c r="H3602" s="1" t="str">
        <f>VLOOKUP(F3602,城市对照表!$B:$C,2,0)</f>
        <v>金华</v>
      </c>
      <c r="I3602" s="1" t="s">
        <v>11713</v>
      </c>
    </row>
    <row r="3603" spans="1:9" x14ac:dyDescent="0.2">
      <c r="A3603" s="1" t="s">
        <v>4603</v>
      </c>
      <c r="B3603" s="1">
        <v>86006465</v>
      </c>
      <c r="C3603" s="1" t="s">
        <v>5147</v>
      </c>
      <c r="D3603" s="1" t="s">
        <v>8</v>
      </c>
      <c r="E3603" s="1" t="s">
        <v>4775</v>
      </c>
      <c r="F3603" s="1" t="s">
        <v>11135</v>
      </c>
      <c r="G3603" s="1" t="s">
        <v>4605</v>
      </c>
      <c r="H3603" s="1" t="str">
        <f>VLOOKUP(F3603,城市对照表!$B:$C,2,0)</f>
        <v>金华</v>
      </c>
      <c r="I3603" s="1" t="s">
        <v>11713</v>
      </c>
    </row>
    <row r="3604" spans="1:9" x14ac:dyDescent="0.2">
      <c r="A3604" s="1" t="s">
        <v>4603</v>
      </c>
      <c r="B3604" s="1">
        <v>86006466</v>
      </c>
      <c r="C3604" s="1" t="s">
        <v>5148</v>
      </c>
      <c r="D3604" s="1" t="s">
        <v>8</v>
      </c>
      <c r="E3604" s="1" t="s">
        <v>4775</v>
      </c>
      <c r="F3604" s="1" t="s">
        <v>4685</v>
      </c>
      <c r="G3604" s="1" t="s">
        <v>4605</v>
      </c>
      <c r="H3604" s="1" t="str">
        <f>VLOOKUP(F3604,城市对照表!$B:$C,2,0)</f>
        <v>湖州</v>
      </c>
      <c r="I3604" s="1" t="s">
        <v>11713</v>
      </c>
    </row>
    <row r="3605" spans="1:9" x14ac:dyDescent="0.2">
      <c r="A3605" s="1" t="s">
        <v>4603</v>
      </c>
      <c r="B3605" s="1">
        <v>86006467</v>
      </c>
      <c r="C3605" s="1" t="s">
        <v>5149</v>
      </c>
      <c r="D3605" s="1" t="s">
        <v>8</v>
      </c>
      <c r="E3605" s="1" t="s">
        <v>4775</v>
      </c>
      <c r="F3605" s="1" t="s">
        <v>11224</v>
      </c>
      <c r="G3605" s="1" t="s">
        <v>4605</v>
      </c>
      <c r="H3605" s="1" t="str">
        <f>VLOOKUP(F3605,城市对照表!$B:$C,2,0)</f>
        <v>杭州</v>
      </c>
      <c r="I3605" s="1" t="s">
        <v>11713</v>
      </c>
    </row>
    <row r="3606" spans="1:9" x14ac:dyDescent="0.2">
      <c r="A3606" s="1" t="s">
        <v>4603</v>
      </c>
      <c r="B3606" s="1">
        <v>86006468</v>
      </c>
      <c r="C3606" s="1" t="s">
        <v>5150</v>
      </c>
      <c r="D3606" s="1" t="s">
        <v>8</v>
      </c>
      <c r="E3606" s="1" t="s">
        <v>4775</v>
      </c>
      <c r="F3606" s="1" t="s">
        <v>11155</v>
      </c>
      <c r="G3606" s="1" t="s">
        <v>4605</v>
      </c>
      <c r="H3606" s="1" t="str">
        <f>VLOOKUP(F3606,城市对照表!$B:$C,2,0)</f>
        <v>金华</v>
      </c>
      <c r="I3606" s="1" t="s">
        <v>11713</v>
      </c>
    </row>
    <row r="3607" spans="1:9" x14ac:dyDescent="0.2">
      <c r="A3607" s="1" t="s">
        <v>4603</v>
      </c>
      <c r="B3607" s="1">
        <v>86006469</v>
      </c>
      <c r="C3607" s="1" t="s">
        <v>5151</v>
      </c>
      <c r="D3607" s="1" t="s">
        <v>8</v>
      </c>
      <c r="E3607" s="1" t="s">
        <v>4775</v>
      </c>
      <c r="F3607" s="1" t="s">
        <v>11142</v>
      </c>
      <c r="G3607" s="1" t="s">
        <v>4605</v>
      </c>
      <c r="H3607" s="1" t="str">
        <f>VLOOKUP(F3607,城市对照表!$B:$C,2,0)</f>
        <v>宁波</v>
      </c>
      <c r="I3607" s="1" t="s">
        <v>11713</v>
      </c>
    </row>
    <row r="3608" spans="1:9" x14ac:dyDescent="0.2">
      <c r="A3608" s="1" t="s">
        <v>4603</v>
      </c>
      <c r="B3608" s="1">
        <v>86006470</v>
      </c>
      <c r="C3608" s="1" t="s">
        <v>5152</v>
      </c>
      <c r="D3608" s="1" t="s">
        <v>8</v>
      </c>
      <c r="E3608" s="1" t="s">
        <v>4775</v>
      </c>
      <c r="F3608" s="1" t="s">
        <v>11177</v>
      </c>
      <c r="G3608" s="1" t="s">
        <v>4605</v>
      </c>
      <c r="H3608" s="1" t="str">
        <f>VLOOKUP(F3608,城市对照表!$B:$C,2,0)</f>
        <v>舟山</v>
      </c>
      <c r="I3608" s="1" t="s">
        <v>11713</v>
      </c>
    </row>
    <row r="3609" spans="1:9" x14ac:dyDescent="0.2">
      <c r="A3609" s="1" t="s">
        <v>4603</v>
      </c>
      <c r="B3609" s="1">
        <v>86006471</v>
      </c>
      <c r="C3609" s="1" t="s">
        <v>5153</v>
      </c>
      <c r="D3609" s="1" t="s">
        <v>8</v>
      </c>
      <c r="E3609" s="1" t="s">
        <v>4775</v>
      </c>
      <c r="F3609" s="1" t="s">
        <v>11141</v>
      </c>
      <c r="G3609" s="1" t="s">
        <v>4605</v>
      </c>
      <c r="H3609" s="1" t="str">
        <f>VLOOKUP(F3609,城市对照表!$B:$C,2,0)</f>
        <v>宁波</v>
      </c>
      <c r="I3609" s="1" t="s">
        <v>11713</v>
      </c>
    </row>
    <row r="3610" spans="1:9" x14ac:dyDescent="0.2">
      <c r="A3610" s="1" t="s">
        <v>4603</v>
      </c>
      <c r="B3610" s="1">
        <v>86006473</v>
      </c>
      <c r="C3610" s="1" t="s">
        <v>5154</v>
      </c>
      <c r="D3610" s="1" t="s">
        <v>8</v>
      </c>
      <c r="E3610" s="1" t="s">
        <v>4775</v>
      </c>
      <c r="F3610" s="1" t="s">
        <v>11180</v>
      </c>
      <c r="G3610" s="1" t="s">
        <v>4605</v>
      </c>
      <c r="H3610" s="1" t="str">
        <f>VLOOKUP(F3610,城市对照表!$B:$C,2,0)</f>
        <v>金华</v>
      </c>
      <c r="I3610" s="1" t="s">
        <v>11713</v>
      </c>
    </row>
    <row r="3611" spans="1:9" x14ac:dyDescent="0.2">
      <c r="A3611" s="1" t="s">
        <v>4603</v>
      </c>
      <c r="B3611" s="1">
        <v>86006474</v>
      </c>
      <c r="C3611" s="1" t="s">
        <v>5155</v>
      </c>
      <c r="D3611" s="1" t="s">
        <v>8</v>
      </c>
      <c r="E3611" s="1" t="s">
        <v>4775</v>
      </c>
      <c r="F3611" s="1" t="s">
        <v>11137</v>
      </c>
      <c r="G3611" s="1" t="s">
        <v>4605</v>
      </c>
      <c r="H3611" s="1" t="str">
        <f>VLOOKUP(F3611,城市对照表!$B:$C,2,0)</f>
        <v>嘉兴</v>
      </c>
      <c r="I3611" s="1" t="s">
        <v>11713</v>
      </c>
    </row>
    <row r="3612" spans="1:9" x14ac:dyDescent="0.2">
      <c r="A3612" s="1" t="s">
        <v>4603</v>
      </c>
      <c r="B3612" s="1">
        <v>86006475</v>
      </c>
      <c r="C3612" s="1" t="s">
        <v>5156</v>
      </c>
      <c r="D3612" s="1" t="s">
        <v>8</v>
      </c>
      <c r="E3612" s="1" t="s">
        <v>4775</v>
      </c>
      <c r="F3612" s="1" t="s">
        <v>11154</v>
      </c>
      <c r="G3612" s="1" t="s">
        <v>4605</v>
      </c>
      <c r="H3612" s="1" t="str">
        <f>VLOOKUP(F3612,城市对照表!$B:$C,2,0)</f>
        <v>嘉兴</v>
      </c>
      <c r="I3612" s="1" t="s">
        <v>11713</v>
      </c>
    </row>
    <row r="3613" spans="1:9" x14ac:dyDescent="0.2">
      <c r="A3613" s="1" t="s">
        <v>4603</v>
      </c>
      <c r="B3613" s="1">
        <v>86006478</v>
      </c>
      <c r="C3613" s="1" t="s">
        <v>5157</v>
      </c>
      <c r="D3613" s="1" t="s">
        <v>8</v>
      </c>
      <c r="E3613" s="1" t="s">
        <v>4775</v>
      </c>
      <c r="F3613" s="1" t="s">
        <v>4614</v>
      </c>
      <c r="G3613" s="1" t="s">
        <v>4605</v>
      </c>
      <c r="H3613" s="1" t="str">
        <f>VLOOKUP(F3613,城市对照表!$B:$C,2,0)</f>
        <v>宁波</v>
      </c>
      <c r="I3613" s="1" t="s">
        <v>11713</v>
      </c>
    </row>
    <row r="3614" spans="1:9" x14ac:dyDescent="0.2">
      <c r="A3614" s="1" t="s">
        <v>4603</v>
      </c>
      <c r="B3614" s="1">
        <v>86006479</v>
      </c>
      <c r="C3614" s="1" t="s">
        <v>5158</v>
      </c>
      <c r="D3614" s="1" t="s">
        <v>8</v>
      </c>
      <c r="E3614" s="1" t="s">
        <v>4775</v>
      </c>
      <c r="F3614" s="1" t="s">
        <v>11225</v>
      </c>
      <c r="G3614" s="1" t="s">
        <v>4605</v>
      </c>
      <c r="H3614" s="1" t="str">
        <f>VLOOKUP(F3614,城市对照表!$B:$C,2,0)</f>
        <v>杭州</v>
      </c>
      <c r="I3614" s="1" t="s">
        <v>11713</v>
      </c>
    </row>
    <row r="3615" spans="1:9" x14ac:dyDescent="0.2">
      <c r="A3615" s="1" t="s">
        <v>4603</v>
      </c>
      <c r="B3615" s="1">
        <v>86006480</v>
      </c>
      <c r="C3615" s="1" t="s">
        <v>5159</v>
      </c>
      <c r="D3615" s="1" t="s">
        <v>8</v>
      </c>
      <c r="E3615" s="1" t="s">
        <v>4775</v>
      </c>
      <c r="F3615" s="1" t="s">
        <v>11135</v>
      </c>
      <c r="G3615" s="1" t="s">
        <v>4605</v>
      </c>
      <c r="H3615" s="1" t="str">
        <f>VLOOKUP(F3615,城市对照表!$B:$C,2,0)</f>
        <v>金华</v>
      </c>
      <c r="I3615" s="1" t="s">
        <v>11713</v>
      </c>
    </row>
    <row r="3616" spans="1:9" x14ac:dyDescent="0.2">
      <c r="A3616" s="1" t="s">
        <v>4603</v>
      </c>
      <c r="B3616" s="1">
        <v>86006481</v>
      </c>
      <c r="C3616" s="1" t="s">
        <v>5160</v>
      </c>
      <c r="D3616" s="1" t="s">
        <v>8</v>
      </c>
      <c r="E3616" s="1" t="s">
        <v>4775</v>
      </c>
      <c r="F3616" s="1" t="s">
        <v>11147</v>
      </c>
      <c r="G3616" s="1" t="s">
        <v>4605</v>
      </c>
      <c r="H3616" s="1" t="str">
        <f>VLOOKUP(F3616,城市对照表!$B:$C,2,0)</f>
        <v>杭州</v>
      </c>
      <c r="I3616" s="1" t="s">
        <v>11713</v>
      </c>
    </row>
    <row r="3617" spans="1:9" x14ac:dyDescent="0.2">
      <c r="A3617" s="1" t="s">
        <v>4603</v>
      </c>
      <c r="B3617" s="1">
        <v>86006483</v>
      </c>
      <c r="C3617" s="1" t="s">
        <v>5161</v>
      </c>
      <c r="D3617" s="1" t="s">
        <v>8</v>
      </c>
      <c r="E3617" s="1" t="s">
        <v>4775</v>
      </c>
      <c r="F3617" s="1" t="s">
        <v>11177</v>
      </c>
      <c r="G3617" s="1" t="s">
        <v>4605</v>
      </c>
      <c r="H3617" s="1" t="str">
        <f>VLOOKUP(F3617,城市对照表!$B:$C,2,0)</f>
        <v>舟山</v>
      </c>
      <c r="I3617" s="1" t="s">
        <v>11713</v>
      </c>
    </row>
    <row r="3618" spans="1:9" x14ac:dyDescent="0.2">
      <c r="A3618" s="1" t="s">
        <v>4603</v>
      </c>
      <c r="B3618" s="1">
        <v>86006484</v>
      </c>
      <c r="C3618" s="1" t="s">
        <v>5162</v>
      </c>
      <c r="D3618" s="1" t="s">
        <v>8</v>
      </c>
      <c r="E3618" s="1" t="s">
        <v>4775</v>
      </c>
      <c r="F3618" s="1" t="s">
        <v>4641</v>
      </c>
      <c r="G3618" s="1" t="s">
        <v>4605</v>
      </c>
      <c r="H3618" s="1" t="str">
        <f>VLOOKUP(F3618,城市对照表!$B:$C,2,0)</f>
        <v>温州</v>
      </c>
      <c r="I3618" s="1" t="s">
        <v>11713</v>
      </c>
    </row>
    <row r="3619" spans="1:9" x14ac:dyDescent="0.2">
      <c r="A3619" s="1" t="s">
        <v>4603</v>
      </c>
      <c r="B3619" s="1">
        <v>86006485</v>
      </c>
      <c r="C3619" s="1" t="s">
        <v>5163</v>
      </c>
      <c r="D3619" s="1" t="s">
        <v>8</v>
      </c>
      <c r="E3619" s="1" t="s">
        <v>4775</v>
      </c>
      <c r="F3619" s="1" t="s">
        <v>11226</v>
      </c>
      <c r="G3619" s="1" t="s">
        <v>4605</v>
      </c>
      <c r="H3619" s="1" t="str">
        <f>VLOOKUP(F3619,城市对照表!$B:$C,2,0)</f>
        <v>嘉兴</v>
      </c>
      <c r="I3619" s="1" t="s">
        <v>11713</v>
      </c>
    </row>
    <row r="3620" spans="1:9" x14ac:dyDescent="0.2">
      <c r="A3620" s="1" t="s">
        <v>4603</v>
      </c>
      <c r="B3620" s="1">
        <v>86006486</v>
      </c>
      <c r="C3620" s="1" t="s">
        <v>5164</v>
      </c>
      <c r="D3620" s="1" t="s">
        <v>8</v>
      </c>
      <c r="E3620" s="1" t="s">
        <v>4775</v>
      </c>
      <c r="F3620" s="1" t="s">
        <v>4635</v>
      </c>
      <c r="G3620" s="1" t="s">
        <v>4605</v>
      </c>
      <c r="H3620" s="1" t="str">
        <f>VLOOKUP(F3620,城市对照表!$B:$C,2,0)</f>
        <v>嘉兴</v>
      </c>
      <c r="I3620" s="1" t="s">
        <v>11713</v>
      </c>
    </row>
    <row r="3621" spans="1:9" x14ac:dyDescent="0.2">
      <c r="A3621" s="1" t="s">
        <v>4603</v>
      </c>
      <c r="B3621" s="1">
        <v>86006487</v>
      </c>
      <c r="C3621" s="1" t="s">
        <v>5165</v>
      </c>
      <c r="D3621" s="1" t="s">
        <v>8</v>
      </c>
      <c r="E3621" s="1" t="s">
        <v>4775</v>
      </c>
      <c r="F3621" s="1" t="s">
        <v>11140</v>
      </c>
      <c r="G3621" s="1" t="s">
        <v>4605</v>
      </c>
      <c r="H3621" s="1" t="str">
        <f>VLOOKUP(F3621,城市对照表!$B:$C,2,0)</f>
        <v>杭州</v>
      </c>
      <c r="I3621" s="1" t="s">
        <v>11713</v>
      </c>
    </row>
    <row r="3622" spans="1:9" x14ac:dyDescent="0.2">
      <c r="A3622" s="1" t="s">
        <v>4603</v>
      </c>
      <c r="B3622" s="1">
        <v>86006488</v>
      </c>
      <c r="C3622" s="1" t="s">
        <v>5166</v>
      </c>
      <c r="D3622" s="1" t="s">
        <v>8</v>
      </c>
      <c r="E3622" s="1" t="s">
        <v>4775</v>
      </c>
      <c r="F3622" s="1" t="s">
        <v>11227</v>
      </c>
      <c r="G3622" s="1" t="s">
        <v>4605</v>
      </c>
      <c r="H3622" s="1" t="str">
        <f>VLOOKUP(F3622,城市对照表!$B:$C,2,0)</f>
        <v>舟山</v>
      </c>
      <c r="I3622" s="1" t="s">
        <v>11713</v>
      </c>
    </row>
    <row r="3623" spans="1:9" x14ac:dyDescent="0.2">
      <c r="A3623" s="1" t="s">
        <v>4603</v>
      </c>
      <c r="B3623" s="1">
        <v>86006489</v>
      </c>
      <c r="C3623" s="1" t="s">
        <v>5167</v>
      </c>
      <c r="D3623" s="1" t="s">
        <v>8</v>
      </c>
      <c r="E3623" s="1" t="s">
        <v>4775</v>
      </c>
      <c r="F3623" s="1" t="s">
        <v>4692</v>
      </c>
      <c r="G3623" s="1" t="s">
        <v>4605</v>
      </c>
      <c r="H3623" s="1" t="str">
        <f>VLOOKUP(F3623,城市对照表!$B:$C,2,0)</f>
        <v>丽水</v>
      </c>
      <c r="I3623" s="1" t="s">
        <v>11713</v>
      </c>
    </row>
    <row r="3624" spans="1:9" x14ac:dyDescent="0.2">
      <c r="A3624" s="1" t="s">
        <v>4603</v>
      </c>
      <c r="B3624" s="1">
        <v>86006490</v>
      </c>
      <c r="C3624" s="1" t="s">
        <v>5168</v>
      </c>
      <c r="D3624" s="1" t="s">
        <v>8</v>
      </c>
      <c r="E3624" s="1" t="s">
        <v>4775</v>
      </c>
      <c r="F3624" s="1" t="s">
        <v>11184</v>
      </c>
      <c r="G3624" s="1" t="s">
        <v>4605</v>
      </c>
      <c r="H3624" s="1" t="str">
        <f>VLOOKUP(F3624,城市对照表!$B:$C,2,0)</f>
        <v>宁波</v>
      </c>
      <c r="I3624" s="1" t="s">
        <v>11713</v>
      </c>
    </row>
    <row r="3625" spans="1:9" x14ac:dyDescent="0.2">
      <c r="A3625" s="1" t="s">
        <v>4603</v>
      </c>
      <c r="B3625" s="1">
        <v>86006491</v>
      </c>
      <c r="C3625" s="1" t="s">
        <v>5169</v>
      </c>
      <c r="D3625" s="1" t="s">
        <v>8</v>
      </c>
      <c r="E3625" s="1" t="s">
        <v>4775</v>
      </c>
      <c r="F3625" s="1" t="s">
        <v>4603</v>
      </c>
      <c r="G3625" s="1" t="s">
        <v>4605</v>
      </c>
      <c r="H3625" s="1" t="str">
        <f>VLOOKUP(F3625,城市对照表!$B:$C,2,0)</f>
        <v>杭州</v>
      </c>
      <c r="I3625" s="1" t="s">
        <v>11713</v>
      </c>
    </row>
    <row r="3626" spans="1:9" x14ac:dyDescent="0.2">
      <c r="A3626" s="1" t="s">
        <v>4603</v>
      </c>
      <c r="B3626" s="1">
        <v>86006492</v>
      </c>
      <c r="C3626" s="1" t="s">
        <v>5170</v>
      </c>
      <c r="D3626" s="1" t="s">
        <v>8</v>
      </c>
      <c r="E3626" s="1" t="s">
        <v>4775</v>
      </c>
      <c r="F3626" s="1" t="s">
        <v>11140</v>
      </c>
      <c r="G3626" s="1" t="s">
        <v>4605</v>
      </c>
      <c r="H3626" s="1" t="str">
        <f>VLOOKUP(F3626,城市对照表!$B:$C,2,0)</f>
        <v>杭州</v>
      </c>
      <c r="I3626" s="1" t="s">
        <v>11713</v>
      </c>
    </row>
    <row r="3627" spans="1:9" x14ac:dyDescent="0.2">
      <c r="A3627" s="1" t="s">
        <v>4603</v>
      </c>
      <c r="B3627" s="1">
        <v>86006493</v>
      </c>
      <c r="C3627" s="1" t="s">
        <v>5171</v>
      </c>
      <c r="D3627" s="1" t="s">
        <v>8</v>
      </c>
      <c r="E3627" s="1" t="s">
        <v>4775</v>
      </c>
      <c r="F3627" s="1" t="s">
        <v>11150</v>
      </c>
      <c r="G3627" s="1" t="s">
        <v>4605</v>
      </c>
      <c r="H3627" s="1" t="str">
        <f>VLOOKUP(F3627,城市对照表!$B:$C,2,0)</f>
        <v>宁波</v>
      </c>
      <c r="I3627" s="1" t="s">
        <v>11713</v>
      </c>
    </row>
    <row r="3628" spans="1:9" x14ac:dyDescent="0.2">
      <c r="A3628" s="1" t="s">
        <v>4603</v>
      </c>
      <c r="B3628" s="1">
        <v>86006494</v>
      </c>
      <c r="C3628" s="1" t="s">
        <v>5172</v>
      </c>
      <c r="D3628" s="1" t="s">
        <v>8</v>
      </c>
      <c r="E3628" s="1" t="s">
        <v>4775</v>
      </c>
      <c r="F3628" s="1" t="s">
        <v>11146</v>
      </c>
      <c r="G3628" s="1" t="s">
        <v>4605</v>
      </c>
      <c r="H3628" s="1" t="str">
        <f>VLOOKUP(F3628,城市对照表!$B:$C,2,0)</f>
        <v>台州</v>
      </c>
      <c r="I3628" s="1" t="s">
        <v>11713</v>
      </c>
    </row>
    <row r="3629" spans="1:9" x14ac:dyDescent="0.2">
      <c r="A3629" s="1" t="s">
        <v>4603</v>
      </c>
      <c r="B3629" s="1">
        <v>86006495</v>
      </c>
      <c r="C3629" s="1" t="s">
        <v>5173</v>
      </c>
      <c r="D3629" s="1" t="s">
        <v>8</v>
      </c>
      <c r="E3629" s="1" t="s">
        <v>4775</v>
      </c>
      <c r="F3629" s="1" t="s">
        <v>4614</v>
      </c>
      <c r="G3629" s="1" t="s">
        <v>4605</v>
      </c>
      <c r="H3629" s="1" t="str">
        <f>VLOOKUP(F3629,城市对照表!$B:$C,2,0)</f>
        <v>宁波</v>
      </c>
      <c r="I3629" s="1" t="s">
        <v>11713</v>
      </c>
    </row>
    <row r="3630" spans="1:9" x14ac:dyDescent="0.2">
      <c r="A3630" s="1" t="s">
        <v>4603</v>
      </c>
      <c r="B3630" s="1">
        <v>86006496</v>
      </c>
      <c r="C3630" s="1" t="s">
        <v>5174</v>
      </c>
      <c r="D3630" s="1" t="s">
        <v>8</v>
      </c>
      <c r="E3630" s="1" t="s">
        <v>4775</v>
      </c>
      <c r="F3630" s="1" t="s">
        <v>4614</v>
      </c>
      <c r="G3630" s="1" t="s">
        <v>4605</v>
      </c>
      <c r="H3630" s="1" t="str">
        <f>VLOOKUP(F3630,城市对照表!$B:$C,2,0)</f>
        <v>宁波</v>
      </c>
      <c r="I3630" s="1" t="s">
        <v>11713</v>
      </c>
    </row>
    <row r="3631" spans="1:9" x14ac:dyDescent="0.2">
      <c r="A3631" s="1" t="s">
        <v>4603</v>
      </c>
      <c r="B3631" s="1">
        <v>86006497</v>
      </c>
      <c r="C3631" s="1" t="s">
        <v>5175</v>
      </c>
      <c r="D3631" s="1" t="s">
        <v>8</v>
      </c>
      <c r="E3631" s="1" t="s">
        <v>4775</v>
      </c>
      <c r="F3631" s="1" t="s">
        <v>11181</v>
      </c>
      <c r="G3631" s="1" t="s">
        <v>4605</v>
      </c>
      <c r="H3631" s="1" t="str">
        <f>VLOOKUP(F3631,城市对照表!$B:$C,2,0)</f>
        <v>宁波</v>
      </c>
      <c r="I3631" s="1" t="s">
        <v>11713</v>
      </c>
    </row>
    <row r="3632" spans="1:9" x14ac:dyDescent="0.2">
      <c r="A3632" s="1" t="s">
        <v>4603</v>
      </c>
      <c r="B3632" s="1">
        <v>86006498</v>
      </c>
      <c r="C3632" s="1" t="s">
        <v>5176</v>
      </c>
      <c r="D3632" s="1" t="s">
        <v>8</v>
      </c>
      <c r="E3632" s="1" t="s">
        <v>4775</v>
      </c>
      <c r="F3632" s="1" t="s">
        <v>4641</v>
      </c>
      <c r="G3632" s="1" t="s">
        <v>4605</v>
      </c>
      <c r="H3632" s="1" t="str">
        <f>VLOOKUP(F3632,城市对照表!$B:$C,2,0)</f>
        <v>温州</v>
      </c>
      <c r="I3632" s="1" t="s">
        <v>11713</v>
      </c>
    </row>
    <row r="3633" spans="1:9" x14ac:dyDescent="0.2">
      <c r="A3633" s="1" t="s">
        <v>4603</v>
      </c>
      <c r="B3633" s="1">
        <v>86006499</v>
      </c>
      <c r="C3633" s="1" t="s">
        <v>5177</v>
      </c>
      <c r="D3633" s="1" t="s">
        <v>8</v>
      </c>
      <c r="E3633" s="1" t="s">
        <v>4775</v>
      </c>
      <c r="F3633" s="1" t="s">
        <v>4730</v>
      </c>
      <c r="G3633" s="1" t="s">
        <v>4605</v>
      </c>
      <c r="H3633" s="1" t="str">
        <f>VLOOKUP(F3633,城市对照表!$B:$C,2,0)</f>
        <v>衢州</v>
      </c>
      <c r="I3633" s="1" t="s">
        <v>11713</v>
      </c>
    </row>
    <row r="3634" spans="1:9" x14ac:dyDescent="0.2">
      <c r="A3634" s="1" t="s">
        <v>4603</v>
      </c>
      <c r="B3634" s="1">
        <v>86006852</v>
      </c>
      <c r="C3634" s="1" t="s">
        <v>5178</v>
      </c>
      <c r="D3634" s="1" t="s">
        <v>8</v>
      </c>
      <c r="E3634" s="1" t="s">
        <v>4775</v>
      </c>
      <c r="F3634" s="1" t="s">
        <v>11142</v>
      </c>
      <c r="G3634" s="1" t="s">
        <v>4605</v>
      </c>
      <c r="H3634" s="1" t="str">
        <f>VLOOKUP(F3634,城市对照表!$B:$C,2,0)</f>
        <v>宁波</v>
      </c>
      <c r="I3634" s="1" t="s">
        <v>11713</v>
      </c>
    </row>
    <row r="3635" spans="1:9" x14ac:dyDescent="0.2">
      <c r="A3635" s="1" t="s">
        <v>4603</v>
      </c>
      <c r="B3635" s="1">
        <v>86006853</v>
      </c>
      <c r="C3635" s="1" t="s">
        <v>5179</v>
      </c>
      <c r="D3635" s="1" t="s">
        <v>8</v>
      </c>
      <c r="E3635" s="1" t="s">
        <v>4775</v>
      </c>
      <c r="F3635" s="1" t="s">
        <v>4614</v>
      </c>
      <c r="G3635" s="1" t="s">
        <v>4605</v>
      </c>
      <c r="H3635" s="1" t="str">
        <f>VLOOKUP(F3635,城市对照表!$B:$C,2,0)</f>
        <v>宁波</v>
      </c>
      <c r="I3635" s="1" t="s">
        <v>11713</v>
      </c>
    </row>
    <row r="3636" spans="1:9" x14ac:dyDescent="0.2">
      <c r="A3636" s="1" t="s">
        <v>4603</v>
      </c>
      <c r="B3636" s="1">
        <v>86006854</v>
      </c>
      <c r="C3636" s="1" t="s">
        <v>5180</v>
      </c>
      <c r="D3636" s="1" t="s">
        <v>8</v>
      </c>
      <c r="E3636" s="1" t="s">
        <v>4775</v>
      </c>
      <c r="F3636" s="1" t="s">
        <v>11166</v>
      </c>
      <c r="G3636" s="1" t="s">
        <v>4605</v>
      </c>
      <c r="H3636" s="1" t="str">
        <f>VLOOKUP(F3636,城市对照表!$B:$C,2,0)</f>
        <v>宁波</v>
      </c>
      <c r="I3636" s="1" t="s">
        <v>11713</v>
      </c>
    </row>
    <row r="3637" spans="1:9" x14ac:dyDescent="0.2">
      <c r="A3637" s="1" t="s">
        <v>4603</v>
      </c>
      <c r="B3637" s="1">
        <v>86006857</v>
      </c>
      <c r="C3637" s="1" t="s">
        <v>5181</v>
      </c>
      <c r="D3637" s="1" t="s">
        <v>8</v>
      </c>
      <c r="E3637" s="1" t="s">
        <v>4775</v>
      </c>
      <c r="F3637" s="1" t="s">
        <v>4614</v>
      </c>
      <c r="G3637" s="1" t="s">
        <v>4605</v>
      </c>
      <c r="H3637" s="1" t="str">
        <f>VLOOKUP(F3637,城市对照表!$B:$C,2,0)</f>
        <v>宁波</v>
      </c>
      <c r="I3637" s="1" t="s">
        <v>11713</v>
      </c>
    </row>
    <row r="3638" spans="1:9" x14ac:dyDescent="0.2">
      <c r="A3638" s="1" t="s">
        <v>4603</v>
      </c>
      <c r="B3638" s="1">
        <v>86006858</v>
      </c>
      <c r="C3638" s="1" t="s">
        <v>5182</v>
      </c>
      <c r="D3638" s="1" t="s">
        <v>8</v>
      </c>
      <c r="E3638" s="1" t="s">
        <v>4775</v>
      </c>
      <c r="F3638" s="1" t="s">
        <v>4603</v>
      </c>
      <c r="G3638" s="1" t="s">
        <v>4605</v>
      </c>
      <c r="H3638" s="1" t="str">
        <f>VLOOKUP(F3638,城市对照表!$B:$C,2,0)</f>
        <v>杭州</v>
      </c>
      <c r="I3638" s="1" t="s">
        <v>11713</v>
      </c>
    </row>
    <row r="3639" spans="1:9" x14ac:dyDescent="0.2">
      <c r="A3639" s="1" t="s">
        <v>4603</v>
      </c>
      <c r="B3639" s="1">
        <v>86006859</v>
      </c>
      <c r="C3639" s="1" t="s">
        <v>5183</v>
      </c>
      <c r="D3639" s="1" t="s">
        <v>8</v>
      </c>
      <c r="E3639" s="1" t="s">
        <v>4775</v>
      </c>
      <c r="F3639" s="1" t="s">
        <v>4603</v>
      </c>
      <c r="G3639" s="1" t="s">
        <v>4605</v>
      </c>
      <c r="H3639" s="1" t="str">
        <f>VLOOKUP(F3639,城市对照表!$B:$C,2,0)</f>
        <v>杭州</v>
      </c>
      <c r="I3639" s="1" t="s">
        <v>11713</v>
      </c>
    </row>
    <row r="3640" spans="1:9" x14ac:dyDescent="0.2">
      <c r="A3640" s="1" t="s">
        <v>4603</v>
      </c>
      <c r="B3640" s="1">
        <v>86006861</v>
      </c>
      <c r="C3640" s="1" t="s">
        <v>5184</v>
      </c>
      <c r="D3640" s="1" t="s">
        <v>8</v>
      </c>
      <c r="E3640" s="1" t="s">
        <v>4775</v>
      </c>
      <c r="F3640" s="1" t="s">
        <v>11175</v>
      </c>
      <c r="G3640" s="1" t="s">
        <v>4605</v>
      </c>
      <c r="H3640" s="1" t="str">
        <f>VLOOKUP(F3640,城市对照表!$B:$C,2,0)</f>
        <v>杭州</v>
      </c>
      <c r="I3640" s="1" t="s">
        <v>11713</v>
      </c>
    </row>
    <row r="3641" spans="1:9" x14ac:dyDescent="0.2">
      <c r="A3641" s="1" t="s">
        <v>4603</v>
      </c>
      <c r="B3641" s="1">
        <v>86006863</v>
      </c>
      <c r="C3641" s="1" t="s">
        <v>5185</v>
      </c>
      <c r="D3641" s="1" t="s">
        <v>8</v>
      </c>
      <c r="E3641" s="1" t="s">
        <v>4775</v>
      </c>
      <c r="F3641" s="1" t="s">
        <v>11179</v>
      </c>
      <c r="G3641" s="1" t="s">
        <v>4605</v>
      </c>
      <c r="H3641" s="1" t="str">
        <f>VLOOKUP(F3641,城市对照表!$B:$C,2,0)</f>
        <v>舟山</v>
      </c>
      <c r="I3641" s="1" t="s">
        <v>11713</v>
      </c>
    </row>
    <row r="3642" spans="1:9" x14ac:dyDescent="0.2">
      <c r="A3642" s="1" t="s">
        <v>4603</v>
      </c>
      <c r="B3642" s="1">
        <v>86006864</v>
      </c>
      <c r="C3642" s="1" t="s">
        <v>5186</v>
      </c>
      <c r="D3642" s="1" t="s">
        <v>8</v>
      </c>
      <c r="E3642" s="1" t="s">
        <v>4775</v>
      </c>
      <c r="F3642" s="1" t="s">
        <v>11185</v>
      </c>
      <c r="G3642" s="1" t="s">
        <v>4605</v>
      </c>
      <c r="H3642" s="1" t="str">
        <f>VLOOKUP(F3642,城市对照表!$B:$C,2,0)</f>
        <v>杭州</v>
      </c>
      <c r="I3642" s="1" t="s">
        <v>11713</v>
      </c>
    </row>
    <row r="3643" spans="1:9" x14ac:dyDescent="0.2">
      <c r="A3643" s="1" t="s">
        <v>4603</v>
      </c>
      <c r="B3643" s="1">
        <v>12219799</v>
      </c>
      <c r="C3643" s="1" t="s">
        <v>5187</v>
      </c>
      <c r="D3643" s="1" t="s">
        <v>8</v>
      </c>
      <c r="E3643" s="1" t="s">
        <v>4775</v>
      </c>
      <c r="F3643" s="1" t="s">
        <v>4635</v>
      </c>
      <c r="G3643" s="1" t="s">
        <v>4605</v>
      </c>
      <c r="H3643" s="1" t="str">
        <f>VLOOKUP(F3643,城市对照表!$B:$C,2,0)</f>
        <v>嘉兴</v>
      </c>
      <c r="I3643" s="1" t="s">
        <v>11713</v>
      </c>
    </row>
    <row r="3644" spans="1:9" x14ac:dyDescent="0.2">
      <c r="A3644" s="1" t="s">
        <v>4603</v>
      </c>
      <c r="B3644" s="1">
        <v>12489850</v>
      </c>
      <c r="C3644" s="1" t="s">
        <v>5188</v>
      </c>
      <c r="D3644" s="1" t="s">
        <v>8</v>
      </c>
      <c r="E3644" s="1" t="s">
        <v>4775</v>
      </c>
      <c r="F3644" s="1" t="s">
        <v>4654</v>
      </c>
      <c r="G3644" s="1" t="s">
        <v>4605</v>
      </c>
      <c r="H3644" s="1" t="str">
        <f>VLOOKUP(F3644,城市对照表!$B:$C,2,0)</f>
        <v>金华</v>
      </c>
      <c r="I3644" s="1" t="s">
        <v>11713</v>
      </c>
    </row>
    <row r="3645" spans="1:9" x14ac:dyDescent="0.2">
      <c r="A3645" s="1" t="s">
        <v>4603</v>
      </c>
      <c r="B3645" s="1">
        <v>86006201</v>
      </c>
      <c r="C3645" s="1" t="s">
        <v>5189</v>
      </c>
      <c r="D3645" s="1" t="s">
        <v>8</v>
      </c>
      <c r="E3645" s="1" t="s">
        <v>4775</v>
      </c>
      <c r="F3645" s="1" t="s">
        <v>11144</v>
      </c>
      <c r="G3645" s="1" t="s">
        <v>4605</v>
      </c>
      <c r="H3645" s="1" t="str">
        <f>VLOOKUP(F3645,城市对照表!$B:$C,2,0)</f>
        <v>绍兴</v>
      </c>
      <c r="I3645" s="1" t="s">
        <v>11713</v>
      </c>
    </row>
    <row r="3646" spans="1:9" x14ac:dyDescent="0.2">
      <c r="A3646" s="1" t="s">
        <v>4603</v>
      </c>
      <c r="B3646" s="1">
        <v>80061074</v>
      </c>
      <c r="C3646" s="1" t="s">
        <v>5190</v>
      </c>
      <c r="D3646" s="1" t="s">
        <v>8</v>
      </c>
      <c r="E3646" s="1" t="s">
        <v>4775</v>
      </c>
      <c r="F3646" s="1" t="s">
        <v>11151</v>
      </c>
      <c r="G3646" s="1" t="s">
        <v>4605</v>
      </c>
      <c r="H3646" s="1" t="str">
        <f>VLOOKUP(F3646,城市对照表!$B:$C,2,0)</f>
        <v>嘉兴</v>
      </c>
      <c r="I3646" s="1" t="s">
        <v>11713</v>
      </c>
    </row>
    <row r="3647" spans="1:9" x14ac:dyDescent="0.2">
      <c r="A3647" s="1" t="s">
        <v>4603</v>
      </c>
      <c r="B3647" s="1">
        <v>80061073</v>
      </c>
      <c r="C3647" s="1" t="s">
        <v>5191</v>
      </c>
      <c r="D3647" s="1" t="s">
        <v>8</v>
      </c>
      <c r="E3647" s="1" t="s">
        <v>4775</v>
      </c>
      <c r="F3647" s="1" t="s">
        <v>11153</v>
      </c>
      <c r="G3647" s="1" t="s">
        <v>4605</v>
      </c>
      <c r="H3647" s="1" t="str">
        <f>VLOOKUP(F3647,城市对照表!$B:$C,2,0)</f>
        <v>湖州</v>
      </c>
      <c r="I3647" s="1" t="s">
        <v>11713</v>
      </c>
    </row>
    <row r="3648" spans="1:9" x14ac:dyDescent="0.2">
      <c r="A3648" s="1" t="s">
        <v>4603</v>
      </c>
      <c r="B3648" s="1">
        <v>80061071</v>
      </c>
      <c r="C3648" s="1" t="s">
        <v>4770</v>
      </c>
      <c r="D3648" s="1" t="s">
        <v>8</v>
      </c>
      <c r="E3648" s="1" t="s">
        <v>4775</v>
      </c>
      <c r="F3648" s="1" t="s">
        <v>11159</v>
      </c>
      <c r="G3648" s="1" t="s">
        <v>4605</v>
      </c>
      <c r="H3648" s="1" t="str">
        <f>VLOOKUP(F3648,城市对照表!$B:$C,2,0)</f>
        <v>湖州</v>
      </c>
      <c r="I3648" s="1" t="s">
        <v>11713</v>
      </c>
    </row>
    <row r="3649" spans="1:9" x14ac:dyDescent="0.2">
      <c r="A3649" s="1" t="s">
        <v>4603</v>
      </c>
      <c r="B3649" s="1">
        <v>80061077</v>
      </c>
      <c r="C3649" s="1" t="s">
        <v>5192</v>
      </c>
      <c r="D3649" s="1" t="s">
        <v>8</v>
      </c>
      <c r="E3649" s="1" t="s">
        <v>4775</v>
      </c>
      <c r="F3649" s="1" t="s">
        <v>11178</v>
      </c>
      <c r="G3649" s="1" t="s">
        <v>4605</v>
      </c>
      <c r="H3649" s="1" t="str">
        <f>VLOOKUP(F3649,城市对照表!$B:$C,2,0)</f>
        <v>绍兴</v>
      </c>
      <c r="I3649" s="1" t="s">
        <v>11713</v>
      </c>
    </row>
    <row r="3650" spans="1:9" x14ac:dyDescent="0.2">
      <c r="A3650" s="1" t="s">
        <v>4603</v>
      </c>
      <c r="B3650" s="1">
        <v>80061045</v>
      </c>
      <c r="C3650" s="1" t="s">
        <v>5193</v>
      </c>
      <c r="D3650" s="1" t="s">
        <v>8</v>
      </c>
      <c r="E3650" s="1" t="s">
        <v>4775</v>
      </c>
      <c r="F3650" s="1" t="s">
        <v>4603</v>
      </c>
      <c r="G3650" s="1" t="s">
        <v>4605</v>
      </c>
      <c r="H3650" s="1" t="str">
        <f>VLOOKUP(F3650,城市对照表!$B:$C,2,0)</f>
        <v>杭州</v>
      </c>
      <c r="I3650" s="1" t="s">
        <v>11713</v>
      </c>
    </row>
    <row r="3651" spans="1:9" x14ac:dyDescent="0.2">
      <c r="A3651" s="1" t="s">
        <v>4603</v>
      </c>
      <c r="B3651" s="1">
        <v>80061068</v>
      </c>
      <c r="C3651" s="1" t="s">
        <v>5194</v>
      </c>
      <c r="D3651" s="1" t="s">
        <v>8</v>
      </c>
      <c r="E3651" s="1" t="s">
        <v>4775</v>
      </c>
      <c r="F3651" s="1" t="s">
        <v>4730</v>
      </c>
      <c r="G3651" s="1" t="s">
        <v>4605</v>
      </c>
      <c r="H3651" s="1" t="str">
        <f>VLOOKUP(F3651,城市对照表!$B:$C,2,0)</f>
        <v>衢州</v>
      </c>
      <c r="I3651" s="1" t="s">
        <v>11713</v>
      </c>
    </row>
    <row r="3652" spans="1:9" x14ac:dyDescent="0.2">
      <c r="A3652" s="1" t="s">
        <v>4603</v>
      </c>
      <c r="B3652" s="1">
        <v>80061076</v>
      </c>
      <c r="C3652" s="1" t="s">
        <v>5195</v>
      </c>
      <c r="D3652" s="1" t="s">
        <v>8</v>
      </c>
      <c r="E3652" s="1" t="s">
        <v>4775</v>
      </c>
      <c r="F3652" s="1" t="s">
        <v>4614</v>
      </c>
      <c r="G3652" s="1" t="s">
        <v>4605</v>
      </c>
      <c r="H3652" s="1" t="str">
        <f>VLOOKUP(F3652,城市对照表!$B:$C,2,0)</f>
        <v>宁波</v>
      </c>
      <c r="I3652" s="1" t="s">
        <v>11713</v>
      </c>
    </row>
    <row r="3653" spans="1:9" x14ac:dyDescent="0.2">
      <c r="A3653" s="1" t="s">
        <v>4603</v>
      </c>
      <c r="B3653" s="1">
        <v>80061078</v>
      </c>
      <c r="C3653" s="1" t="s">
        <v>5196</v>
      </c>
      <c r="D3653" s="1" t="s">
        <v>8</v>
      </c>
      <c r="E3653" s="1" t="s">
        <v>4775</v>
      </c>
      <c r="F3653" s="1" t="s">
        <v>4635</v>
      </c>
      <c r="G3653" s="1" t="s">
        <v>4605</v>
      </c>
      <c r="H3653" s="1" t="str">
        <f>VLOOKUP(F3653,城市对照表!$B:$C,2,0)</f>
        <v>嘉兴</v>
      </c>
      <c r="I3653" s="1" t="s">
        <v>11713</v>
      </c>
    </row>
    <row r="3654" spans="1:9" x14ac:dyDescent="0.2">
      <c r="A3654" s="1" t="s">
        <v>4603</v>
      </c>
      <c r="B3654" s="1">
        <v>80061055</v>
      </c>
      <c r="C3654" s="1" t="s">
        <v>5197</v>
      </c>
      <c r="D3654" s="1" t="s">
        <v>8</v>
      </c>
      <c r="E3654" s="1" t="s">
        <v>4775</v>
      </c>
      <c r="F3654" s="1" t="s">
        <v>11228</v>
      </c>
      <c r="G3654" s="1" t="s">
        <v>4605</v>
      </c>
      <c r="H3654" s="1" t="str">
        <f>VLOOKUP(F3654,城市对照表!$B:$C,2,0)</f>
        <v>杭州</v>
      </c>
      <c r="I3654" s="1" t="s">
        <v>11713</v>
      </c>
    </row>
    <row r="3655" spans="1:9" x14ac:dyDescent="0.2">
      <c r="A3655" s="1" t="s">
        <v>4603</v>
      </c>
      <c r="B3655" s="1">
        <v>86006860</v>
      </c>
      <c r="C3655" s="1" t="s">
        <v>5198</v>
      </c>
      <c r="D3655" s="1" t="s">
        <v>8</v>
      </c>
      <c r="E3655" s="1" t="s">
        <v>4775</v>
      </c>
      <c r="F3655" s="1" t="s">
        <v>11190</v>
      </c>
      <c r="G3655" s="1" t="s">
        <v>4605</v>
      </c>
      <c r="H3655" s="1" t="str">
        <f>VLOOKUP(F3655,城市对照表!$B:$C,2,0)</f>
        <v>绍兴</v>
      </c>
      <c r="I3655" s="1" t="s">
        <v>11713</v>
      </c>
    </row>
    <row r="3656" spans="1:9" x14ac:dyDescent="0.2">
      <c r="A3656" s="1" t="s">
        <v>4603</v>
      </c>
      <c r="B3656" s="1">
        <v>86018594</v>
      </c>
      <c r="C3656" s="1" t="s">
        <v>5199</v>
      </c>
      <c r="D3656" s="1" t="s">
        <v>35</v>
      </c>
      <c r="E3656" s="1" t="s">
        <v>4616</v>
      </c>
      <c r="F3656" s="1" t="s">
        <v>4614</v>
      </c>
      <c r="G3656" s="1" t="s">
        <v>4605</v>
      </c>
      <c r="H3656" s="1" t="str">
        <f>VLOOKUP(F3656,城市对照表!$B:$C,2,0)</f>
        <v>宁波</v>
      </c>
      <c r="I3656" s="1" t="s">
        <v>11713</v>
      </c>
    </row>
    <row r="3657" spans="1:9" x14ac:dyDescent="0.2">
      <c r="A3657" s="1" t="s">
        <v>4603</v>
      </c>
      <c r="B3657" s="1">
        <v>86018591</v>
      </c>
      <c r="C3657" s="1" t="s">
        <v>5200</v>
      </c>
      <c r="D3657" s="1" t="s">
        <v>35</v>
      </c>
      <c r="E3657" s="1" t="s">
        <v>4616</v>
      </c>
      <c r="F3657" s="1" t="s">
        <v>4635</v>
      </c>
      <c r="G3657" s="1" t="s">
        <v>4605</v>
      </c>
      <c r="H3657" s="1" t="str">
        <f>VLOOKUP(F3657,城市对照表!$B:$C,2,0)</f>
        <v>嘉兴</v>
      </c>
      <c r="I3657" s="1" t="s">
        <v>11713</v>
      </c>
    </row>
    <row r="3658" spans="1:9" x14ac:dyDescent="0.2">
      <c r="A3658" s="1" t="s">
        <v>4603</v>
      </c>
      <c r="B3658" s="1">
        <v>86018589</v>
      </c>
      <c r="C3658" s="1" t="s">
        <v>5201</v>
      </c>
      <c r="D3658" s="1" t="s">
        <v>35</v>
      </c>
      <c r="E3658" s="1" t="s">
        <v>4616</v>
      </c>
      <c r="F3658" s="1" t="s">
        <v>11183</v>
      </c>
      <c r="G3658" s="1" t="s">
        <v>4605</v>
      </c>
      <c r="H3658" s="1" t="str">
        <f>VLOOKUP(F3658,城市对照表!$B:$C,2,0)</f>
        <v>台州</v>
      </c>
      <c r="I3658" s="1" t="s">
        <v>11713</v>
      </c>
    </row>
    <row r="3659" spans="1:9" x14ac:dyDescent="0.2">
      <c r="A3659" s="1" t="s">
        <v>4603</v>
      </c>
      <c r="B3659" s="1">
        <v>80061083</v>
      </c>
      <c r="C3659" s="1" t="s">
        <v>5202</v>
      </c>
      <c r="D3659" s="1" t="s">
        <v>8</v>
      </c>
      <c r="E3659" s="1" t="s">
        <v>4775</v>
      </c>
      <c r="F3659" s="1" t="s">
        <v>4614</v>
      </c>
      <c r="G3659" s="1" t="s">
        <v>4605</v>
      </c>
      <c r="H3659" s="1" t="str">
        <f>VLOOKUP(F3659,城市对照表!$B:$C,2,0)</f>
        <v>宁波</v>
      </c>
      <c r="I3659" s="1" t="s">
        <v>11713</v>
      </c>
    </row>
    <row r="3660" spans="1:9" x14ac:dyDescent="0.2">
      <c r="A3660" s="1" t="s">
        <v>4603</v>
      </c>
      <c r="B3660" s="1">
        <v>80061084</v>
      </c>
      <c r="C3660" s="1" t="s">
        <v>5203</v>
      </c>
      <c r="D3660" s="1" t="s">
        <v>8</v>
      </c>
      <c r="E3660" s="1" t="s">
        <v>4775</v>
      </c>
      <c r="F3660" s="1" t="s">
        <v>4614</v>
      </c>
      <c r="G3660" s="1" t="s">
        <v>4605</v>
      </c>
      <c r="H3660" s="1" t="str">
        <f>VLOOKUP(F3660,城市对照表!$B:$C,2,0)</f>
        <v>宁波</v>
      </c>
      <c r="I3660" s="1" t="s">
        <v>11713</v>
      </c>
    </row>
    <row r="3661" spans="1:9" x14ac:dyDescent="0.2">
      <c r="A3661" s="1" t="s">
        <v>4603</v>
      </c>
      <c r="B3661" s="1" t="s">
        <v>5204</v>
      </c>
      <c r="C3661" s="1" t="s">
        <v>5205</v>
      </c>
      <c r="D3661" s="1" t="s">
        <v>35</v>
      </c>
      <c r="E3661" s="1" t="s">
        <v>4616</v>
      </c>
      <c r="F3661" s="1" t="s">
        <v>4614</v>
      </c>
      <c r="G3661" s="1" t="s">
        <v>4605</v>
      </c>
      <c r="H3661" s="1" t="str">
        <f>VLOOKUP(F3661,城市对照表!$B:$C,2,0)</f>
        <v>宁波</v>
      </c>
      <c r="I3661" s="1" t="s">
        <v>11713</v>
      </c>
    </row>
    <row r="3662" spans="1:9" x14ac:dyDescent="0.2">
      <c r="A3662" s="1" t="s">
        <v>4603</v>
      </c>
      <c r="B3662" s="1" t="s">
        <v>5206</v>
      </c>
      <c r="C3662" s="1" t="s">
        <v>5207</v>
      </c>
      <c r="D3662" s="1" t="s">
        <v>239</v>
      </c>
      <c r="E3662" s="1" t="s">
        <v>4616</v>
      </c>
      <c r="F3662" s="1" t="s">
        <v>11141</v>
      </c>
      <c r="G3662" s="1" t="s">
        <v>4605</v>
      </c>
      <c r="H3662" s="1" t="str">
        <f>VLOOKUP(F3662,城市对照表!$B:$C,2,0)</f>
        <v>宁波</v>
      </c>
      <c r="I3662" s="1" t="s">
        <v>11713</v>
      </c>
    </row>
    <row r="3663" spans="1:9" x14ac:dyDescent="0.2">
      <c r="A3663" s="1" t="s">
        <v>4603</v>
      </c>
      <c r="B3663" s="1">
        <v>80061060</v>
      </c>
      <c r="C3663" s="1" t="s">
        <v>5208</v>
      </c>
      <c r="D3663" s="1" t="s">
        <v>8</v>
      </c>
      <c r="E3663" s="1" t="s">
        <v>4775</v>
      </c>
      <c r="F3663" s="1" t="s">
        <v>4603</v>
      </c>
      <c r="G3663" s="1" t="s">
        <v>4605</v>
      </c>
      <c r="H3663" s="1" t="str">
        <f>VLOOKUP(F3663,城市对照表!$B:$C,2,0)</f>
        <v>杭州</v>
      </c>
      <c r="I3663" s="1" t="s">
        <v>11713</v>
      </c>
    </row>
    <row r="3664" spans="1:9" x14ac:dyDescent="0.2">
      <c r="A3664" s="1" t="s">
        <v>4603</v>
      </c>
      <c r="B3664" s="1">
        <v>86018413</v>
      </c>
      <c r="C3664" s="1" t="s">
        <v>5209</v>
      </c>
      <c r="D3664" s="1" t="s">
        <v>35</v>
      </c>
      <c r="E3664" s="1" t="s">
        <v>4616</v>
      </c>
      <c r="F3664" s="1" t="s">
        <v>4730</v>
      </c>
      <c r="G3664" s="1" t="s">
        <v>4605</v>
      </c>
      <c r="H3664" s="1" t="str">
        <f>VLOOKUP(F3664,城市对照表!$B:$C,2,0)</f>
        <v>衢州</v>
      </c>
      <c r="I3664" s="1" t="s">
        <v>11713</v>
      </c>
    </row>
    <row r="3665" spans="1:9" x14ac:dyDescent="0.2">
      <c r="A3665" s="1" t="s">
        <v>4603</v>
      </c>
      <c r="B3665" s="1">
        <v>86018537</v>
      </c>
      <c r="C3665" s="1" t="s">
        <v>5210</v>
      </c>
      <c r="D3665" s="1" t="s">
        <v>35</v>
      </c>
      <c r="E3665" s="1" t="s">
        <v>4616</v>
      </c>
      <c r="F3665" s="1" t="s">
        <v>4603</v>
      </c>
      <c r="G3665" s="1" t="s">
        <v>4605</v>
      </c>
      <c r="H3665" s="1" t="str">
        <f>VLOOKUP(F3665,城市对照表!$B:$C,2,0)</f>
        <v>杭州</v>
      </c>
      <c r="I3665" s="1" t="s">
        <v>11713</v>
      </c>
    </row>
    <row r="3666" spans="1:9" x14ac:dyDescent="0.2">
      <c r="A3666" s="1" t="s">
        <v>4603</v>
      </c>
      <c r="B3666" s="1">
        <v>86018587</v>
      </c>
      <c r="C3666" s="1" t="s">
        <v>5208</v>
      </c>
      <c r="D3666" s="1" t="s">
        <v>35</v>
      </c>
      <c r="E3666" s="1" t="s">
        <v>4616</v>
      </c>
      <c r="F3666" s="1" t="s">
        <v>4603</v>
      </c>
      <c r="G3666" s="1" t="s">
        <v>4605</v>
      </c>
      <c r="H3666" s="1" t="str">
        <f>VLOOKUP(F3666,城市对照表!$B:$C,2,0)</f>
        <v>杭州</v>
      </c>
      <c r="I3666" s="1" t="s">
        <v>11713</v>
      </c>
    </row>
    <row r="3667" spans="1:9" x14ac:dyDescent="0.2">
      <c r="A3667" s="1" t="s">
        <v>4603</v>
      </c>
      <c r="B3667" s="1">
        <v>80181767</v>
      </c>
      <c r="C3667" s="1" t="s">
        <v>5211</v>
      </c>
      <c r="D3667" s="1" t="s">
        <v>239</v>
      </c>
      <c r="E3667" s="1" t="s">
        <v>4616</v>
      </c>
      <c r="F3667" s="1" t="s">
        <v>4685</v>
      </c>
      <c r="G3667" s="1" t="s">
        <v>4605</v>
      </c>
      <c r="H3667" s="1" t="str">
        <f>VLOOKUP(F3667,城市对照表!$B:$C,2,0)</f>
        <v>湖州</v>
      </c>
      <c r="I3667" s="1" t="s">
        <v>11713</v>
      </c>
    </row>
    <row r="3668" spans="1:9" x14ac:dyDescent="0.2">
      <c r="A3668" s="1" t="s">
        <v>4603</v>
      </c>
      <c r="B3668" s="1">
        <v>86018422</v>
      </c>
      <c r="C3668" s="1" t="s">
        <v>5212</v>
      </c>
      <c r="D3668" s="1" t="s">
        <v>35</v>
      </c>
      <c r="E3668" s="1" t="s">
        <v>4616</v>
      </c>
      <c r="F3668" s="1" t="s">
        <v>11191</v>
      </c>
      <c r="G3668" s="1" t="s">
        <v>4605</v>
      </c>
      <c r="H3668" s="1" t="str">
        <f>VLOOKUP(F3668,城市对照表!$B:$C,2,0)</f>
        <v>衢州</v>
      </c>
      <c r="I3668" s="1" t="s">
        <v>11713</v>
      </c>
    </row>
    <row r="3669" spans="1:9" x14ac:dyDescent="0.2">
      <c r="A3669" s="1" t="s">
        <v>4603</v>
      </c>
      <c r="B3669" s="1">
        <v>80061090</v>
      </c>
      <c r="C3669" s="1" t="s">
        <v>5213</v>
      </c>
      <c r="D3669" s="1" t="s">
        <v>8</v>
      </c>
      <c r="E3669" s="1" t="s">
        <v>4775</v>
      </c>
      <c r="F3669" s="1" t="s">
        <v>4635</v>
      </c>
      <c r="G3669" s="1" t="s">
        <v>4605</v>
      </c>
      <c r="H3669" s="1" t="str">
        <f>VLOOKUP(F3669,城市对照表!$B:$C,2,0)</f>
        <v>嘉兴</v>
      </c>
      <c r="I3669" s="1" t="s">
        <v>11713</v>
      </c>
    </row>
    <row r="3670" spans="1:9" x14ac:dyDescent="0.2">
      <c r="A3670" s="1" t="s">
        <v>4603</v>
      </c>
      <c r="B3670" s="1">
        <v>80061091</v>
      </c>
      <c r="C3670" s="1" t="s">
        <v>5214</v>
      </c>
      <c r="D3670" s="1" t="s">
        <v>8</v>
      </c>
      <c r="E3670" s="1" t="s">
        <v>4775</v>
      </c>
      <c r="F3670" s="1" t="s">
        <v>4641</v>
      </c>
      <c r="G3670" s="1" t="s">
        <v>4605</v>
      </c>
      <c r="H3670" s="1" t="str">
        <f>VLOOKUP(F3670,城市对照表!$B:$C,2,0)</f>
        <v>温州</v>
      </c>
      <c r="I3670" s="1" t="s">
        <v>11713</v>
      </c>
    </row>
    <row r="3671" spans="1:9" x14ac:dyDescent="0.2">
      <c r="A3671" s="1" t="s">
        <v>4603</v>
      </c>
      <c r="B3671" s="1">
        <v>80061081</v>
      </c>
      <c r="C3671" s="1" t="s">
        <v>5215</v>
      </c>
      <c r="D3671" s="1" t="s">
        <v>8</v>
      </c>
      <c r="E3671" s="1" t="s">
        <v>4775</v>
      </c>
      <c r="F3671" s="1" t="s">
        <v>4614</v>
      </c>
      <c r="G3671" s="1" t="s">
        <v>4605</v>
      </c>
      <c r="H3671" s="1" t="str">
        <f>VLOOKUP(F3671,城市对照表!$B:$C,2,0)</f>
        <v>宁波</v>
      </c>
      <c r="I3671" s="1" t="s">
        <v>11713</v>
      </c>
    </row>
    <row r="3672" spans="1:9" x14ac:dyDescent="0.2">
      <c r="A3672" s="1" t="s">
        <v>4603</v>
      </c>
      <c r="B3672" s="1">
        <v>80061086</v>
      </c>
      <c r="C3672" s="1" t="s">
        <v>4707</v>
      </c>
      <c r="D3672" s="1" t="s">
        <v>8</v>
      </c>
      <c r="E3672" s="1" t="s">
        <v>4775</v>
      </c>
      <c r="F3672" s="1" t="s">
        <v>4607</v>
      </c>
      <c r="G3672" s="1" t="s">
        <v>4605</v>
      </c>
      <c r="H3672" s="1" t="str">
        <f>VLOOKUP(F3672,城市对照表!$B:$C,2,0)</f>
        <v>绍兴</v>
      </c>
      <c r="I3672" s="1" t="s">
        <v>11713</v>
      </c>
    </row>
    <row r="3673" spans="1:9" x14ac:dyDescent="0.2">
      <c r="A3673" s="1" t="s">
        <v>4603</v>
      </c>
      <c r="B3673" s="1">
        <v>80061082</v>
      </c>
      <c r="C3673" s="1" t="s">
        <v>5216</v>
      </c>
      <c r="D3673" s="1" t="s">
        <v>8</v>
      </c>
      <c r="E3673" s="1" t="s">
        <v>4775</v>
      </c>
      <c r="F3673" s="1" t="s">
        <v>11191</v>
      </c>
      <c r="G3673" s="1" t="s">
        <v>4605</v>
      </c>
      <c r="H3673" s="1" t="str">
        <f>VLOOKUP(F3673,城市对照表!$B:$C,2,0)</f>
        <v>衢州</v>
      </c>
      <c r="I3673" s="1" t="s">
        <v>11713</v>
      </c>
    </row>
    <row r="3674" spans="1:9" x14ac:dyDescent="0.2">
      <c r="A3674" s="1" t="s">
        <v>4603</v>
      </c>
      <c r="B3674" s="1">
        <v>80061080</v>
      </c>
      <c r="C3674" s="1" t="s">
        <v>5217</v>
      </c>
      <c r="D3674" s="1" t="s">
        <v>8</v>
      </c>
      <c r="E3674" s="1" t="s">
        <v>4775</v>
      </c>
      <c r="F3674" s="1" t="s">
        <v>4614</v>
      </c>
      <c r="G3674" s="1" t="s">
        <v>4605</v>
      </c>
      <c r="H3674" s="1" t="str">
        <f>VLOOKUP(F3674,城市对照表!$B:$C,2,0)</f>
        <v>宁波</v>
      </c>
      <c r="I3674" s="1" t="s">
        <v>11713</v>
      </c>
    </row>
    <row r="3675" spans="1:9" x14ac:dyDescent="0.2">
      <c r="A3675" s="1" t="s">
        <v>4603</v>
      </c>
      <c r="B3675" s="1">
        <v>80061092</v>
      </c>
      <c r="C3675" s="1" t="s">
        <v>5218</v>
      </c>
      <c r="D3675" s="1" t="s">
        <v>8</v>
      </c>
      <c r="E3675" s="1" t="s">
        <v>4775</v>
      </c>
      <c r="F3675" s="1" t="s">
        <v>4603</v>
      </c>
      <c r="G3675" s="1" t="s">
        <v>4605</v>
      </c>
      <c r="H3675" s="1" t="str">
        <f>VLOOKUP(F3675,城市对照表!$B:$C,2,0)</f>
        <v>杭州</v>
      </c>
      <c r="I3675" s="1" t="s">
        <v>11713</v>
      </c>
    </row>
    <row r="3676" spans="1:9" x14ac:dyDescent="0.2">
      <c r="A3676" s="1" t="s">
        <v>4603</v>
      </c>
      <c r="B3676" s="1">
        <v>86018432</v>
      </c>
      <c r="C3676" s="1" t="s">
        <v>5219</v>
      </c>
      <c r="D3676" s="1" t="s">
        <v>35</v>
      </c>
      <c r="E3676" s="1" t="s">
        <v>4616</v>
      </c>
      <c r="F3676" s="1" t="s">
        <v>11165</v>
      </c>
      <c r="G3676" s="1" t="s">
        <v>4605</v>
      </c>
      <c r="H3676" s="1" t="str">
        <f>VLOOKUP(F3676,城市对照表!$B:$C,2,0)</f>
        <v>杭州</v>
      </c>
      <c r="I3676" s="1" t="s">
        <v>11713</v>
      </c>
    </row>
    <row r="3677" spans="1:9" x14ac:dyDescent="0.2">
      <c r="A3677" s="1" t="s">
        <v>4603</v>
      </c>
      <c r="B3677" s="1">
        <v>86018448</v>
      </c>
      <c r="C3677" s="1" t="s">
        <v>5220</v>
      </c>
      <c r="D3677" s="1" t="s">
        <v>35</v>
      </c>
      <c r="E3677" s="1" t="s">
        <v>4616</v>
      </c>
      <c r="F3677" s="1" t="s">
        <v>4603</v>
      </c>
      <c r="G3677" s="1" t="s">
        <v>4605</v>
      </c>
      <c r="H3677" s="1" t="str">
        <f>VLOOKUP(F3677,城市对照表!$B:$C,2,0)</f>
        <v>杭州</v>
      </c>
      <c r="I3677" s="1" t="s">
        <v>11713</v>
      </c>
    </row>
    <row r="3678" spans="1:9" x14ac:dyDescent="0.2">
      <c r="A3678" s="1" t="s">
        <v>4603</v>
      </c>
      <c r="B3678" s="1">
        <v>86018431</v>
      </c>
      <c r="C3678" s="1" t="s">
        <v>5221</v>
      </c>
      <c r="D3678" s="1" t="s">
        <v>35</v>
      </c>
      <c r="E3678" s="1" t="s">
        <v>4616</v>
      </c>
      <c r="F3678" s="1" t="s">
        <v>4603</v>
      </c>
      <c r="G3678" s="1" t="s">
        <v>4605</v>
      </c>
      <c r="H3678" s="1" t="str">
        <f>VLOOKUP(F3678,城市对照表!$B:$C,2,0)</f>
        <v>杭州</v>
      </c>
      <c r="I3678" s="1" t="s">
        <v>11713</v>
      </c>
    </row>
    <row r="3679" spans="1:9" x14ac:dyDescent="0.2">
      <c r="A3679" s="1" t="s">
        <v>4603</v>
      </c>
      <c r="B3679" s="1">
        <v>80181768</v>
      </c>
      <c r="C3679" s="1" t="s">
        <v>5222</v>
      </c>
      <c r="D3679" s="1" t="s">
        <v>239</v>
      </c>
      <c r="E3679" s="1" t="s">
        <v>4616</v>
      </c>
      <c r="F3679" s="1" t="s">
        <v>4603</v>
      </c>
      <c r="G3679" s="1" t="s">
        <v>4605</v>
      </c>
      <c r="H3679" s="1" t="str">
        <f>VLOOKUP(F3679,城市对照表!$B:$C,2,0)</f>
        <v>杭州</v>
      </c>
      <c r="I3679" s="1" t="s">
        <v>11713</v>
      </c>
    </row>
    <row r="3680" spans="1:9" x14ac:dyDescent="0.2">
      <c r="A3680" s="1" t="s">
        <v>4603</v>
      </c>
      <c r="B3680" s="1">
        <v>86018369</v>
      </c>
      <c r="C3680" s="1" t="s">
        <v>5223</v>
      </c>
      <c r="D3680" s="1" t="s">
        <v>35</v>
      </c>
      <c r="E3680" s="1" t="s">
        <v>4616</v>
      </c>
      <c r="F3680" s="1" t="s">
        <v>4603</v>
      </c>
      <c r="G3680" s="1" t="s">
        <v>4605</v>
      </c>
      <c r="H3680" s="1" t="str">
        <f>VLOOKUP(F3680,城市对照表!$B:$C,2,0)</f>
        <v>杭州</v>
      </c>
      <c r="I3680" s="1" t="s">
        <v>11713</v>
      </c>
    </row>
    <row r="3681" spans="1:9" x14ac:dyDescent="0.2">
      <c r="A3681" s="1" t="s">
        <v>4603</v>
      </c>
      <c r="B3681" s="1">
        <v>80181770</v>
      </c>
      <c r="C3681" s="1" t="s">
        <v>5224</v>
      </c>
      <c r="D3681" s="1" t="s">
        <v>239</v>
      </c>
      <c r="E3681" s="1" t="s">
        <v>4616</v>
      </c>
      <c r="F3681" s="1" t="s">
        <v>4603</v>
      </c>
      <c r="G3681" s="1" t="s">
        <v>4605</v>
      </c>
      <c r="H3681" s="1" t="str">
        <f>VLOOKUP(F3681,城市对照表!$B:$C,2,0)</f>
        <v>杭州</v>
      </c>
      <c r="I3681" s="1" t="s">
        <v>11713</v>
      </c>
    </row>
    <row r="3682" spans="1:9" x14ac:dyDescent="0.2">
      <c r="A3682" s="1" t="s">
        <v>4603</v>
      </c>
      <c r="B3682" s="1">
        <v>80181772</v>
      </c>
      <c r="C3682" s="1" t="s">
        <v>5225</v>
      </c>
      <c r="D3682" s="1" t="s">
        <v>239</v>
      </c>
      <c r="E3682" s="1" t="s">
        <v>4616</v>
      </c>
      <c r="F3682" s="1" t="s">
        <v>4603</v>
      </c>
      <c r="G3682" s="1" t="s">
        <v>4605</v>
      </c>
      <c r="H3682" s="1" t="str">
        <f>VLOOKUP(F3682,城市对照表!$B:$C,2,0)</f>
        <v>杭州</v>
      </c>
      <c r="I3682" s="1" t="s">
        <v>11713</v>
      </c>
    </row>
    <row r="3683" spans="1:9" x14ac:dyDescent="0.2">
      <c r="A3683" s="1" t="s">
        <v>4603</v>
      </c>
      <c r="B3683" s="1">
        <v>80181776</v>
      </c>
      <c r="C3683" s="1" t="s">
        <v>5226</v>
      </c>
      <c r="D3683" s="1" t="s">
        <v>239</v>
      </c>
      <c r="E3683" s="1" t="s">
        <v>4616</v>
      </c>
      <c r="F3683" s="1" t="s">
        <v>4603</v>
      </c>
      <c r="G3683" s="1" t="s">
        <v>4605</v>
      </c>
      <c r="H3683" s="1" t="str">
        <f>VLOOKUP(F3683,城市对照表!$B:$C,2,0)</f>
        <v>杭州</v>
      </c>
      <c r="I3683" s="1" t="s">
        <v>11713</v>
      </c>
    </row>
    <row r="3684" spans="1:9" x14ac:dyDescent="0.2">
      <c r="A3684" s="1" t="s">
        <v>4603</v>
      </c>
      <c r="B3684" s="1">
        <v>86018437</v>
      </c>
      <c r="C3684" s="1" t="s">
        <v>5227</v>
      </c>
      <c r="D3684" s="1" t="s">
        <v>35</v>
      </c>
      <c r="E3684" s="1" t="s">
        <v>4616</v>
      </c>
      <c r="F3684" s="1" t="s">
        <v>4603</v>
      </c>
      <c r="G3684" s="1" t="s">
        <v>4605</v>
      </c>
      <c r="H3684" s="1" t="str">
        <f>VLOOKUP(F3684,城市对照表!$B:$C,2,0)</f>
        <v>杭州</v>
      </c>
      <c r="I3684" s="1" t="s">
        <v>11713</v>
      </c>
    </row>
    <row r="3685" spans="1:9" x14ac:dyDescent="0.2">
      <c r="A3685" s="1" t="s">
        <v>4603</v>
      </c>
      <c r="B3685" s="1">
        <v>86018447</v>
      </c>
      <c r="C3685" s="1" t="s">
        <v>5191</v>
      </c>
      <c r="D3685" s="1" t="s">
        <v>35</v>
      </c>
      <c r="E3685" s="1" t="s">
        <v>4616</v>
      </c>
      <c r="F3685" s="1" t="s">
        <v>4603</v>
      </c>
      <c r="G3685" s="1" t="s">
        <v>4605</v>
      </c>
      <c r="H3685" s="1" t="str">
        <f>VLOOKUP(F3685,城市对照表!$B:$C,2,0)</f>
        <v>杭州</v>
      </c>
      <c r="I3685" s="1" t="s">
        <v>11713</v>
      </c>
    </row>
    <row r="3686" spans="1:9" x14ac:dyDescent="0.2">
      <c r="A3686" s="1" t="s">
        <v>4603</v>
      </c>
      <c r="B3686" s="1">
        <v>80061070</v>
      </c>
      <c r="C3686" s="1" t="s">
        <v>5228</v>
      </c>
      <c r="D3686" s="1" t="s">
        <v>8</v>
      </c>
      <c r="E3686" s="1" t="s">
        <v>4775</v>
      </c>
      <c r="F3686" s="1" t="s">
        <v>4603</v>
      </c>
      <c r="G3686" s="1" t="s">
        <v>4605</v>
      </c>
      <c r="H3686" s="1" t="str">
        <f>VLOOKUP(F3686,城市对照表!$B:$C,2,0)</f>
        <v>杭州</v>
      </c>
      <c r="I3686" s="1" t="s">
        <v>11713</v>
      </c>
    </row>
    <row r="3687" spans="1:9" x14ac:dyDescent="0.2">
      <c r="A3687" s="1" t="s">
        <v>4603</v>
      </c>
      <c r="B3687" s="1">
        <v>80061093</v>
      </c>
      <c r="C3687" s="1" t="s">
        <v>5229</v>
      </c>
      <c r="D3687" s="1" t="s">
        <v>8</v>
      </c>
      <c r="E3687" s="1" t="s">
        <v>4775</v>
      </c>
      <c r="F3687" s="1" t="s">
        <v>4603</v>
      </c>
      <c r="G3687" s="1" t="s">
        <v>4605</v>
      </c>
      <c r="H3687" s="1" t="str">
        <f>VLOOKUP(F3687,城市对照表!$B:$C,2,0)</f>
        <v>杭州</v>
      </c>
      <c r="I3687" s="1" t="s">
        <v>11713</v>
      </c>
    </row>
    <row r="3688" spans="1:9" x14ac:dyDescent="0.2">
      <c r="A3688" s="1" t="s">
        <v>4603</v>
      </c>
      <c r="B3688" s="1">
        <v>86006866</v>
      </c>
      <c r="C3688" s="1" t="s">
        <v>5230</v>
      </c>
      <c r="D3688" s="1" t="s">
        <v>8</v>
      </c>
      <c r="E3688" s="1" t="s">
        <v>4775</v>
      </c>
      <c r="F3688" s="1" t="s">
        <v>4603</v>
      </c>
      <c r="G3688" s="1" t="s">
        <v>4605</v>
      </c>
      <c r="H3688" s="1" t="str">
        <f>VLOOKUP(F3688,城市对照表!$B:$C,2,0)</f>
        <v>杭州</v>
      </c>
      <c r="I3688" s="1" t="s">
        <v>11713</v>
      </c>
    </row>
    <row r="3689" spans="1:9" x14ac:dyDescent="0.2">
      <c r="A3689" s="1" t="s">
        <v>4603</v>
      </c>
      <c r="B3689" s="1">
        <v>80061095</v>
      </c>
      <c r="C3689" s="1" t="s">
        <v>4662</v>
      </c>
      <c r="D3689" s="1" t="s">
        <v>8</v>
      </c>
      <c r="E3689" s="1" t="s">
        <v>4775</v>
      </c>
      <c r="F3689" s="1" t="s">
        <v>4603</v>
      </c>
      <c r="G3689" s="1" t="s">
        <v>4605</v>
      </c>
      <c r="H3689" s="1" t="str">
        <f>VLOOKUP(F3689,城市对照表!$B:$C,2,0)</f>
        <v>杭州</v>
      </c>
      <c r="I3689" s="1" t="s">
        <v>11713</v>
      </c>
    </row>
    <row r="3690" spans="1:9" x14ac:dyDescent="0.2">
      <c r="A3690" s="1" t="s">
        <v>4603</v>
      </c>
      <c r="B3690" s="1">
        <v>80061088</v>
      </c>
      <c r="C3690" s="1" t="s">
        <v>5231</v>
      </c>
      <c r="D3690" s="1" t="s">
        <v>8</v>
      </c>
      <c r="E3690" s="1" t="s">
        <v>4775</v>
      </c>
      <c r="F3690" s="1" t="s">
        <v>4603</v>
      </c>
      <c r="G3690" s="1" t="s">
        <v>4605</v>
      </c>
      <c r="H3690" s="1" t="str">
        <f>VLOOKUP(F3690,城市对照表!$B:$C,2,0)</f>
        <v>杭州</v>
      </c>
      <c r="I3690" s="1" t="s">
        <v>11713</v>
      </c>
    </row>
    <row r="3691" spans="1:9" x14ac:dyDescent="0.2">
      <c r="A3691" s="1" t="s">
        <v>4603</v>
      </c>
      <c r="B3691" s="1">
        <v>80061087</v>
      </c>
      <c r="C3691" s="1" t="s">
        <v>5232</v>
      </c>
      <c r="D3691" s="1" t="s">
        <v>8</v>
      </c>
      <c r="E3691" s="1" t="s">
        <v>4775</v>
      </c>
      <c r="F3691" s="1" t="s">
        <v>4603</v>
      </c>
      <c r="G3691" s="1" t="s">
        <v>4605</v>
      </c>
      <c r="H3691" s="1" t="str">
        <f>VLOOKUP(F3691,城市对照表!$B:$C,2,0)</f>
        <v>杭州</v>
      </c>
      <c r="I3691" s="1" t="s">
        <v>11713</v>
      </c>
    </row>
    <row r="3692" spans="1:9" x14ac:dyDescent="0.2">
      <c r="A3692" s="1" t="s">
        <v>4603</v>
      </c>
      <c r="B3692" s="1">
        <v>80181771</v>
      </c>
      <c r="C3692" s="1" t="s">
        <v>5233</v>
      </c>
      <c r="D3692" s="1" t="s">
        <v>239</v>
      </c>
      <c r="E3692" s="1" t="s">
        <v>4616</v>
      </c>
      <c r="F3692" s="1" t="s">
        <v>4635</v>
      </c>
      <c r="G3692" s="1" t="s">
        <v>4605</v>
      </c>
      <c r="H3692" s="1" t="str">
        <f>VLOOKUP(F3692,城市对照表!$B:$C,2,0)</f>
        <v>嘉兴</v>
      </c>
      <c r="I3692" s="1" t="s">
        <v>11713</v>
      </c>
    </row>
    <row r="3693" spans="1:9" x14ac:dyDescent="0.2">
      <c r="A3693" s="1" t="s">
        <v>4603</v>
      </c>
      <c r="B3693" s="1">
        <v>80061094</v>
      </c>
      <c r="C3693" s="1" t="s">
        <v>5234</v>
      </c>
      <c r="D3693" s="1" t="s">
        <v>8</v>
      </c>
      <c r="E3693" s="1" t="s">
        <v>4775</v>
      </c>
      <c r="F3693" s="1" t="s">
        <v>11178</v>
      </c>
      <c r="G3693" s="1" t="s">
        <v>4605</v>
      </c>
      <c r="H3693" s="1" t="str">
        <f>VLOOKUP(F3693,城市对照表!$B:$C,2,0)</f>
        <v>绍兴</v>
      </c>
      <c r="I3693" s="1" t="s">
        <v>11713</v>
      </c>
    </row>
    <row r="3694" spans="1:9" x14ac:dyDescent="0.2">
      <c r="A3694" s="1" t="s">
        <v>4603</v>
      </c>
      <c r="B3694" s="1">
        <v>86018454</v>
      </c>
      <c r="C3694" s="1" t="s">
        <v>5234</v>
      </c>
      <c r="D3694" s="1" t="s">
        <v>35</v>
      </c>
      <c r="E3694" s="1" t="s">
        <v>4616</v>
      </c>
      <c r="F3694" s="1" t="s">
        <v>11178</v>
      </c>
      <c r="G3694" s="1" t="s">
        <v>4605</v>
      </c>
      <c r="H3694" s="1" t="str">
        <f>VLOOKUP(F3694,城市对照表!$B:$C,2,0)</f>
        <v>绍兴</v>
      </c>
      <c r="I3694" s="1" t="s">
        <v>11713</v>
      </c>
    </row>
    <row r="3695" spans="1:9" x14ac:dyDescent="0.2">
      <c r="A3695" s="1" t="s">
        <v>4603</v>
      </c>
      <c r="B3695" s="1">
        <v>80061098</v>
      </c>
      <c r="C3695" s="1" t="s">
        <v>5235</v>
      </c>
      <c r="D3695" s="1" t="s">
        <v>8</v>
      </c>
      <c r="E3695" s="1" t="s">
        <v>4775</v>
      </c>
      <c r="F3695" s="1" t="s">
        <v>4641</v>
      </c>
      <c r="G3695" s="1" t="s">
        <v>4605</v>
      </c>
      <c r="H3695" s="1" t="str">
        <f>VLOOKUP(F3695,城市对照表!$B:$C,2,0)</f>
        <v>温州</v>
      </c>
      <c r="I3695" s="1" t="s">
        <v>11713</v>
      </c>
    </row>
    <row r="3696" spans="1:9" x14ac:dyDescent="0.2">
      <c r="A3696" s="1" t="s">
        <v>4603</v>
      </c>
      <c r="B3696" s="1">
        <v>86018462</v>
      </c>
      <c r="C3696" s="1" t="s">
        <v>5236</v>
      </c>
      <c r="D3696" s="1" t="s">
        <v>35</v>
      </c>
      <c r="E3696" s="1" t="s">
        <v>4616</v>
      </c>
      <c r="F3696" s="1" t="s">
        <v>4641</v>
      </c>
      <c r="G3696" s="1" t="s">
        <v>4605</v>
      </c>
      <c r="H3696" s="1" t="str">
        <f>VLOOKUP(F3696,城市对照表!$B:$C,2,0)</f>
        <v>温州</v>
      </c>
      <c r="I3696" s="1" t="s">
        <v>11713</v>
      </c>
    </row>
    <row r="3697" spans="1:9" x14ac:dyDescent="0.2">
      <c r="A3697" s="1" t="s">
        <v>4603</v>
      </c>
      <c r="B3697" s="1">
        <v>12756382</v>
      </c>
      <c r="C3697" s="1" t="s">
        <v>5237</v>
      </c>
      <c r="D3697" s="1" t="s">
        <v>35</v>
      </c>
      <c r="E3697" s="1" t="s">
        <v>5238</v>
      </c>
      <c r="F3697" s="1" t="s">
        <v>4641</v>
      </c>
      <c r="G3697" s="1" t="s">
        <v>4605</v>
      </c>
      <c r="H3697" s="1" t="str">
        <f>VLOOKUP(F3697,城市对照表!$B:$C,2,0)</f>
        <v>温州</v>
      </c>
      <c r="I3697" s="1" t="s">
        <v>11713</v>
      </c>
    </row>
    <row r="3698" spans="1:9" x14ac:dyDescent="0.2">
      <c r="A3698" s="1" t="s">
        <v>4603</v>
      </c>
      <c r="B3698" s="1">
        <v>80181782</v>
      </c>
      <c r="C3698" s="1" t="s">
        <v>5239</v>
      </c>
      <c r="D3698" s="1" t="s">
        <v>239</v>
      </c>
      <c r="E3698" s="1" t="s">
        <v>4616</v>
      </c>
      <c r="F3698" s="1" t="s">
        <v>4603</v>
      </c>
      <c r="G3698" s="1" t="s">
        <v>4605</v>
      </c>
      <c r="H3698" s="1" t="str">
        <f>VLOOKUP(F3698,城市对照表!$B:$C,2,0)</f>
        <v>杭州</v>
      </c>
      <c r="I3698" s="1" t="s">
        <v>11713</v>
      </c>
    </row>
    <row r="3699" spans="1:9" x14ac:dyDescent="0.2">
      <c r="A3699" s="1" t="s">
        <v>4603</v>
      </c>
      <c r="B3699" s="1">
        <v>86018468</v>
      </c>
      <c r="C3699" s="1" t="s">
        <v>5240</v>
      </c>
      <c r="D3699" s="1" t="s">
        <v>35</v>
      </c>
      <c r="E3699" s="1" t="s">
        <v>4616</v>
      </c>
      <c r="F3699" s="1" t="s">
        <v>11176</v>
      </c>
      <c r="G3699" s="1" t="s">
        <v>4605</v>
      </c>
      <c r="H3699" s="1" t="str">
        <f>VLOOKUP(F3699,城市对照表!$B:$C,2,0)</f>
        <v>台州</v>
      </c>
      <c r="I3699" s="1" t="s">
        <v>11713</v>
      </c>
    </row>
    <row r="3700" spans="1:9" x14ac:dyDescent="0.2">
      <c r="A3700" s="1" t="s">
        <v>4603</v>
      </c>
      <c r="B3700" s="1">
        <v>80061101</v>
      </c>
      <c r="C3700" s="1" t="s">
        <v>5241</v>
      </c>
      <c r="D3700" s="1" t="s">
        <v>8</v>
      </c>
      <c r="E3700" s="1" t="s">
        <v>4775</v>
      </c>
      <c r="F3700" s="1" t="s">
        <v>4614</v>
      </c>
      <c r="G3700" s="1" t="s">
        <v>4605</v>
      </c>
      <c r="H3700" s="1" t="str">
        <f>VLOOKUP(F3700,城市对照表!$B:$C,2,0)</f>
        <v>宁波</v>
      </c>
      <c r="I3700" s="1" t="s">
        <v>11713</v>
      </c>
    </row>
    <row r="3701" spans="1:9" x14ac:dyDescent="0.2">
      <c r="A3701" s="1" t="s">
        <v>4603</v>
      </c>
      <c r="B3701" s="1">
        <v>80061103</v>
      </c>
      <c r="C3701" s="1" t="s">
        <v>5236</v>
      </c>
      <c r="D3701" s="1" t="s">
        <v>8</v>
      </c>
      <c r="E3701" s="1" t="s">
        <v>4775</v>
      </c>
      <c r="F3701" s="1" t="s">
        <v>4641</v>
      </c>
      <c r="G3701" s="1" t="s">
        <v>4605</v>
      </c>
      <c r="H3701" s="1" t="str">
        <f>VLOOKUP(F3701,城市对照表!$B:$C,2,0)</f>
        <v>温州</v>
      </c>
      <c r="I3701" s="1" t="s">
        <v>11713</v>
      </c>
    </row>
    <row r="3702" spans="1:9" x14ac:dyDescent="0.2">
      <c r="A3702" s="1" t="s">
        <v>4603</v>
      </c>
      <c r="B3702" s="1">
        <v>80061105</v>
      </c>
      <c r="C3702" s="1" t="s">
        <v>5242</v>
      </c>
      <c r="D3702" s="1" t="s">
        <v>8</v>
      </c>
      <c r="E3702" s="1" t="s">
        <v>4775</v>
      </c>
      <c r="F3702" s="1" t="s">
        <v>4635</v>
      </c>
      <c r="G3702" s="1" t="s">
        <v>4605</v>
      </c>
      <c r="H3702" s="1" t="str">
        <f>VLOOKUP(F3702,城市对照表!$B:$C,2,0)</f>
        <v>嘉兴</v>
      </c>
      <c r="I3702" s="1" t="s">
        <v>11713</v>
      </c>
    </row>
    <row r="3703" spans="1:9" x14ac:dyDescent="0.2">
      <c r="A3703" s="1" t="s">
        <v>4603</v>
      </c>
      <c r="B3703" s="1">
        <v>80061099</v>
      </c>
      <c r="C3703" s="1" t="s">
        <v>5243</v>
      </c>
      <c r="D3703" s="1" t="s">
        <v>8</v>
      </c>
      <c r="E3703" s="1" t="s">
        <v>4775</v>
      </c>
      <c r="F3703" s="1" t="s">
        <v>4614</v>
      </c>
      <c r="G3703" s="1" t="s">
        <v>4605</v>
      </c>
      <c r="H3703" s="1" t="str">
        <f>VLOOKUP(F3703,城市对照表!$B:$C,2,0)</f>
        <v>宁波</v>
      </c>
      <c r="I3703" s="1" t="s">
        <v>11713</v>
      </c>
    </row>
    <row r="3704" spans="1:9" x14ac:dyDescent="0.2">
      <c r="A3704" s="1" t="s">
        <v>4603</v>
      </c>
      <c r="B3704" s="1">
        <v>80061102</v>
      </c>
      <c r="C3704" s="1" t="s">
        <v>5244</v>
      </c>
      <c r="D3704" s="1" t="s">
        <v>8</v>
      </c>
      <c r="E3704" s="1" t="s">
        <v>4775</v>
      </c>
      <c r="F3704" s="1" t="s">
        <v>11135</v>
      </c>
      <c r="G3704" s="1" t="s">
        <v>4605</v>
      </c>
      <c r="H3704" s="1" t="str">
        <f>VLOOKUP(F3704,城市对照表!$B:$C,2,0)</f>
        <v>金华</v>
      </c>
      <c r="I3704" s="1" t="s">
        <v>11713</v>
      </c>
    </row>
    <row r="3705" spans="1:9" x14ac:dyDescent="0.2">
      <c r="A3705" s="1" t="s">
        <v>4603</v>
      </c>
      <c r="B3705" s="1">
        <v>12834541</v>
      </c>
      <c r="C3705" s="1" t="s">
        <v>5245</v>
      </c>
      <c r="D3705" s="1" t="s">
        <v>8</v>
      </c>
      <c r="E3705" s="1" t="s">
        <v>5246</v>
      </c>
      <c r="F3705" s="1" t="s">
        <v>4603</v>
      </c>
      <c r="G3705" s="1" t="s">
        <v>4605</v>
      </c>
      <c r="H3705" s="1" t="str">
        <f>VLOOKUP(F3705,城市对照表!$B:$C,2,0)</f>
        <v>杭州</v>
      </c>
      <c r="I3705" s="1" t="s">
        <v>11713</v>
      </c>
    </row>
    <row r="3706" spans="1:9" x14ac:dyDescent="0.2">
      <c r="A3706" s="1" t="s">
        <v>4603</v>
      </c>
      <c r="B3706" s="1">
        <v>80061109</v>
      </c>
      <c r="C3706" s="1" t="s">
        <v>5247</v>
      </c>
      <c r="D3706" s="1" t="s">
        <v>8</v>
      </c>
      <c r="E3706" s="1" t="s">
        <v>4775</v>
      </c>
      <c r="F3706" s="1" t="s">
        <v>4730</v>
      </c>
      <c r="G3706" s="1" t="s">
        <v>4605</v>
      </c>
      <c r="H3706" s="1" t="str">
        <f>VLOOKUP(F3706,城市对照表!$B:$C,2,0)</f>
        <v>衢州</v>
      </c>
      <c r="I3706" s="1" t="s">
        <v>11713</v>
      </c>
    </row>
    <row r="3707" spans="1:9" x14ac:dyDescent="0.2">
      <c r="A3707" s="1" t="s">
        <v>4603</v>
      </c>
      <c r="B3707" s="1">
        <v>80181783</v>
      </c>
      <c r="C3707" s="1" t="s">
        <v>5248</v>
      </c>
      <c r="D3707" s="1" t="s">
        <v>239</v>
      </c>
      <c r="E3707" s="1" t="s">
        <v>4616</v>
      </c>
      <c r="F3707" s="1" t="s">
        <v>4654</v>
      </c>
      <c r="G3707" s="1" t="s">
        <v>4605</v>
      </c>
      <c r="H3707" s="1" t="str">
        <f>VLOOKUP(F3707,城市对照表!$B:$C,2,0)</f>
        <v>金华</v>
      </c>
      <c r="I3707" s="1" t="s">
        <v>11713</v>
      </c>
    </row>
    <row r="3708" spans="1:9" x14ac:dyDescent="0.2">
      <c r="A3708" s="1" t="s">
        <v>4603</v>
      </c>
      <c r="B3708" s="1">
        <v>86018425</v>
      </c>
      <c r="C3708" s="1" t="s">
        <v>5249</v>
      </c>
      <c r="D3708" s="1" t="s">
        <v>35</v>
      </c>
      <c r="E3708" s="1" t="s">
        <v>4616</v>
      </c>
      <c r="F3708" s="1" t="s">
        <v>4635</v>
      </c>
      <c r="G3708" s="1" t="s">
        <v>4605</v>
      </c>
      <c r="H3708" s="1" t="str">
        <f>VLOOKUP(F3708,城市对照表!$B:$C,2,0)</f>
        <v>嘉兴</v>
      </c>
      <c r="I3708" s="1" t="s">
        <v>11713</v>
      </c>
    </row>
    <row r="3709" spans="1:9" x14ac:dyDescent="0.2">
      <c r="A3709" s="1" t="s">
        <v>4603</v>
      </c>
      <c r="B3709" s="1">
        <v>86018457</v>
      </c>
      <c r="C3709" s="1" t="s">
        <v>5250</v>
      </c>
      <c r="D3709" s="1" t="s">
        <v>35</v>
      </c>
      <c r="E3709" s="1" t="s">
        <v>4616</v>
      </c>
      <c r="F3709" s="1" t="s">
        <v>4603</v>
      </c>
      <c r="G3709" s="1" t="s">
        <v>4605</v>
      </c>
      <c r="H3709" s="1" t="str">
        <f>VLOOKUP(F3709,城市对照表!$B:$C,2,0)</f>
        <v>杭州</v>
      </c>
      <c r="I3709" s="1" t="s">
        <v>11713</v>
      </c>
    </row>
    <row r="3710" spans="1:9" x14ac:dyDescent="0.2">
      <c r="A3710" s="1" t="s">
        <v>4603</v>
      </c>
      <c r="B3710" s="1">
        <v>86018461</v>
      </c>
      <c r="C3710" s="1" t="s">
        <v>5251</v>
      </c>
      <c r="D3710" s="1" t="s">
        <v>35</v>
      </c>
      <c r="E3710" s="1" t="s">
        <v>4616</v>
      </c>
      <c r="F3710" s="1" t="s">
        <v>4603</v>
      </c>
      <c r="G3710" s="1" t="s">
        <v>4605</v>
      </c>
      <c r="H3710" s="1" t="str">
        <f>VLOOKUP(F3710,城市对照表!$B:$C,2,0)</f>
        <v>杭州</v>
      </c>
      <c r="I3710" s="1" t="s">
        <v>11713</v>
      </c>
    </row>
    <row r="3711" spans="1:9" x14ac:dyDescent="0.2">
      <c r="A3711" s="1" t="s">
        <v>4603</v>
      </c>
      <c r="B3711" s="1">
        <v>86018469</v>
      </c>
      <c r="C3711" s="1" t="s">
        <v>5252</v>
      </c>
      <c r="D3711" s="1" t="s">
        <v>35</v>
      </c>
      <c r="E3711" s="1" t="s">
        <v>4616</v>
      </c>
      <c r="F3711" s="1" t="s">
        <v>4614</v>
      </c>
      <c r="G3711" s="1" t="s">
        <v>4605</v>
      </c>
      <c r="H3711" s="1" t="str">
        <f>VLOOKUP(F3711,城市对照表!$B:$C,2,0)</f>
        <v>宁波</v>
      </c>
      <c r="I3711" s="1" t="s">
        <v>11713</v>
      </c>
    </row>
    <row r="3712" spans="1:9" x14ac:dyDescent="0.2">
      <c r="A3712" s="1" t="s">
        <v>4603</v>
      </c>
      <c r="B3712" s="1">
        <v>86018470</v>
      </c>
      <c r="C3712" s="1" t="s">
        <v>5253</v>
      </c>
      <c r="D3712" s="1" t="s">
        <v>35</v>
      </c>
      <c r="E3712" s="1" t="s">
        <v>4616</v>
      </c>
      <c r="F3712" s="1" t="s">
        <v>4614</v>
      </c>
      <c r="G3712" s="1" t="s">
        <v>4605</v>
      </c>
      <c r="H3712" s="1" t="str">
        <f>VLOOKUP(F3712,城市对照表!$B:$C,2,0)</f>
        <v>宁波</v>
      </c>
      <c r="I3712" s="1" t="s">
        <v>11713</v>
      </c>
    </row>
    <row r="3713" spans="1:9" x14ac:dyDescent="0.2">
      <c r="A3713" s="1" t="s">
        <v>4603</v>
      </c>
      <c r="B3713" s="1">
        <v>86018478</v>
      </c>
      <c r="C3713" s="1" t="s">
        <v>5244</v>
      </c>
      <c r="D3713" s="1" t="s">
        <v>35</v>
      </c>
      <c r="E3713" s="1" t="s">
        <v>4616</v>
      </c>
      <c r="F3713" s="1" t="s">
        <v>4654</v>
      </c>
      <c r="G3713" s="1" t="s">
        <v>4605</v>
      </c>
      <c r="H3713" s="1" t="str">
        <f>VLOOKUP(F3713,城市对照表!$B:$C,2,0)</f>
        <v>金华</v>
      </c>
      <c r="I3713" s="1" t="s">
        <v>11713</v>
      </c>
    </row>
    <row r="3714" spans="1:9" x14ac:dyDescent="0.2">
      <c r="A3714" s="1" t="s">
        <v>4603</v>
      </c>
      <c r="B3714" s="1">
        <v>86018575</v>
      </c>
      <c r="C3714" s="1" t="s">
        <v>5254</v>
      </c>
      <c r="D3714" s="1" t="s">
        <v>35</v>
      </c>
      <c r="E3714" s="1" t="s">
        <v>4616</v>
      </c>
      <c r="F3714" s="1" t="s">
        <v>4660</v>
      </c>
      <c r="G3714" s="1" t="s">
        <v>4605</v>
      </c>
      <c r="H3714" s="1" t="str">
        <f>VLOOKUP(F3714,城市对照表!$B:$C,2,0)</f>
        <v>台州</v>
      </c>
      <c r="I3714" s="1" t="s">
        <v>11713</v>
      </c>
    </row>
    <row r="3715" spans="1:9" x14ac:dyDescent="0.2">
      <c r="A3715" s="1" t="s">
        <v>4603</v>
      </c>
      <c r="B3715" s="1">
        <v>80061110</v>
      </c>
      <c r="C3715" s="1" t="s">
        <v>5255</v>
      </c>
      <c r="D3715" s="1" t="s">
        <v>8</v>
      </c>
      <c r="E3715" s="1" t="s">
        <v>4775</v>
      </c>
      <c r="F3715" s="1" t="s">
        <v>4641</v>
      </c>
      <c r="G3715" s="1" t="s">
        <v>4605</v>
      </c>
      <c r="H3715" s="1" t="str">
        <f>VLOOKUP(F3715,城市对照表!$B:$C,2,0)</f>
        <v>温州</v>
      </c>
      <c r="I3715" s="1" t="s">
        <v>11713</v>
      </c>
    </row>
    <row r="3716" spans="1:9" x14ac:dyDescent="0.2">
      <c r="A3716" s="1" t="s">
        <v>4603</v>
      </c>
      <c r="B3716" s="1">
        <v>80061104</v>
      </c>
      <c r="C3716" s="1" t="s">
        <v>5256</v>
      </c>
      <c r="D3716" s="1" t="s">
        <v>8</v>
      </c>
      <c r="E3716" s="1" t="s">
        <v>4775</v>
      </c>
      <c r="F3716" s="1" t="s">
        <v>4603</v>
      </c>
      <c r="G3716" s="1" t="s">
        <v>4605</v>
      </c>
      <c r="H3716" s="1" t="str">
        <f>VLOOKUP(F3716,城市对照表!$B:$C,2,0)</f>
        <v>杭州</v>
      </c>
      <c r="I3716" s="1" t="s">
        <v>11713</v>
      </c>
    </row>
    <row r="3717" spans="1:9" x14ac:dyDescent="0.2">
      <c r="A3717" s="1" t="s">
        <v>4603</v>
      </c>
      <c r="B3717" s="1" t="s">
        <v>5257</v>
      </c>
      <c r="C3717" s="1" t="s">
        <v>5258</v>
      </c>
      <c r="D3717" s="1" t="s">
        <v>8</v>
      </c>
      <c r="E3717" s="1" t="s">
        <v>4775</v>
      </c>
      <c r="F3717" s="1" t="s">
        <v>4603</v>
      </c>
      <c r="G3717" s="1" t="s">
        <v>4605</v>
      </c>
      <c r="H3717" s="1" t="str">
        <f>VLOOKUP(F3717,城市对照表!$B:$C,2,0)</f>
        <v>杭州</v>
      </c>
      <c r="I3717" s="1" t="s">
        <v>11713</v>
      </c>
    </row>
    <row r="3718" spans="1:9" x14ac:dyDescent="0.2">
      <c r="A3718" s="1" t="s">
        <v>4603</v>
      </c>
      <c r="B3718" s="1" t="s">
        <v>5259</v>
      </c>
      <c r="C3718" s="1" t="s">
        <v>5260</v>
      </c>
      <c r="D3718" s="1" t="s">
        <v>8</v>
      </c>
      <c r="E3718" s="1" t="s">
        <v>4775</v>
      </c>
      <c r="F3718" s="1" t="s">
        <v>4603</v>
      </c>
      <c r="G3718" s="1" t="s">
        <v>4605</v>
      </c>
      <c r="H3718" s="1" t="str">
        <f>VLOOKUP(F3718,城市对照表!$B:$C,2,0)</f>
        <v>杭州</v>
      </c>
      <c r="I3718" s="1" t="s">
        <v>11713</v>
      </c>
    </row>
    <row r="3719" spans="1:9" x14ac:dyDescent="0.2">
      <c r="A3719" s="1" t="s">
        <v>4603</v>
      </c>
      <c r="B3719" s="1" t="s">
        <v>5261</v>
      </c>
      <c r="C3719" s="1" t="s">
        <v>5262</v>
      </c>
      <c r="D3719" s="1" t="s">
        <v>8</v>
      </c>
      <c r="E3719" s="1" t="s">
        <v>4775</v>
      </c>
      <c r="F3719" s="1" t="s">
        <v>4603</v>
      </c>
      <c r="G3719" s="1" t="s">
        <v>4605</v>
      </c>
      <c r="H3719" s="1" t="str">
        <f>VLOOKUP(F3719,城市对照表!$B:$C,2,0)</f>
        <v>杭州</v>
      </c>
      <c r="I3719" s="1" t="s">
        <v>11713</v>
      </c>
    </row>
    <row r="3720" spans="1:9" x14ac:dyDescent="0.2">
      <c r="A3720" s="1" t="s">
        <v>4603</v>
      </c>
      <c r="B3720" s="1">
        <v>80181787</v>
      </c>
      <c r="C3720" s="1" t="s">
        <v>11229</v>
      </c>
      <c r="D3720" s="1" t="s">
        <v>35</v>
      </c>
      <c r="E3720" s="1" t="s">
        <v>4616</v>
      </c>
      <c r="F3720" s="1" t="s">
        <v>4614</v>
      </c>
      <c r="G3720" s="1" t="s">
        <v>4605</v>
      </c>
      <c r="H3720" s="1" t="str">
        <f>VLOOKUP(F3720,城市对照表!$B:$C,2,0)</f>
        <v>宁波</v>
      </c>
      <c r="I3720" s="1" t="s">
        <v>11713</v>
      </c>
    </row>
    <row r="3721" spans="1:9" x14ac:dyDescent="0.2">
      <c r="A3721" s="1" t="s">
        <v>4603</v>
      </c>
      <c r="B3721" s="1">
        <v>12844982</v>
      </c>
      <c r="C3721" s="1" t="s">
        <v>11230</v>
      </c>
      <c r="D3721" s="1" t="s">
        <v>35</v>
      </c>
      <c r="E3721" s="1" t="s">
        <v>4616</v>
      </c>
      <c r="F3721" s="1" t="s">
        <v>11143</v>
      </c>
      <c r="G3721" s="1" t="s">
        <v>4605</v>
      </c>
      <c r="H3721" s="1" t="str">
        <f>VLOOKUP(F3721,城市对照表!$B:$C,2,0)</f>
        <v>绍兴</v>
      </c>
      <c r="I3721" s="1" t="s">
        <v>11713</v>
      </c>
    </row>
    <row r="3722" spans="1:9" x14ac:dyDescent="0.2">
      <c r="A3722" s="1" t="s">
        <v>4603</v>
      </c>
      <c r="B3722" s="1">
        <v>86018493</v>
      </c>
      <c r="C3722" s="1" t="s">
        <v>11231</v>
      </c>
      <c r="D3722" s="1" t="s">
        <v>35</v>
      </c>
      <c r="E3722" s="1" t="s">
        <v>4616</v>
      </c>
      <c r="F3722" s="1" t="s">
        <v>4603</v>
      </c>
      <c r="G3722" s="1" t="s">
        <v>4605</v>
      </c>
      <c r="H3722" s="1" t="str">
        <f>VLOOKUP(F3722,城市对照表!$B:$C,2,0)</f>
        <v>杭州</v>
      </c>
      <c r="I3722" s="1" t="s">
        <v>11713</v>
      </c>
    </row>
    <row r="3723" spans="1:9" x14ac:dyDescent="0.2">
      <c r="A3723" s="1" t="s">
        <v>4603</v>
      </c>
      <c r="B3723" s="1">
        <v>86018491</v>
      </c>
      <c r="C3723" s="1" t="s">
        <v>11232</v>
      </c>
      <c r="D3723" s="1" t="s">
        <v>35</v>
      </c>
      <c r="E3723" s="1" t="s">
        <v>4616</v>
      </c>
      <c r="F3723" s="1" t="s">
        <v>11186</v>
      </c>
      <c r="G3723" s="1" t="s">
        <v>4605</v>
      </c>
      <c r="H3723" s="1" t="str">
        <f>VLOOKUP(F3723,城市对照表!$B:$C,2,0)</f>
        <v>杭州</v>
      </c>
      <c r="I3723" s="1" t="s">
        <v>11713</v>
      </c>
    </row>
    <row r="3724" spans="1:9" x14ac:dyDescent="0.2">
      <c r="A3724" s="1" t="s">
        <v>4603</v>
      </c>
      <c r="B3724" s="1" t="s">
        <v>11233</v>
      </c>
      <c r="C3724" s="1" t="s">
        <v>11234</v>
      </c>
      <c r="D3724" s="1" t="s">
        <v>8</v>
      </c>
      <c r="E3724" s="1" t="s">
        <v>4775</v>
      </c>
      <c r="F3724" s="1" t="s">
        <v>4614</v>
      </c>
      <c r="G3724" s="1" t="s">
        <v>4605</v>
      </c>
      <c r="H3724" s="1" t="str">
        <f>VLOOKUP(F3724,城市对照表!$B:$C,2,0)</f>
        <v>宁波</v>
      </c>
      <c r="I3724" s="1" t="s">
        <v>11713</v>
      </c>
    </row>
    <row r="3725" spans="1:9" x14ac:dyDescent="0.2">
      <c r="A3725" s="1" t="s">
        <v>4603</v>
      </c>
      <c r="B3725" s="1">
        <v>80061115</v>
      </c>
      <c r="C3725" s="1" t="s">
        <v>11235</v>
      </c>
      <c r="D3725" s="1" t="s">
        <v>8</v>
      </c>
      <c r="E3725" s="1" t="s">
        <v>4775</v>
      </c>
      <c r="F3725" s="1" t="s">
        <v>11143</v>
      </c>
      <c r="G3725" s="1" t="s">
        <v>4605</v>
      </c>
      <c r="H3725" s="1" t="str">
        <f>VLOOKUP(F3725,城市对照表!$B:$C,2,0)</f>
        <v>绍兴</v>
      </c>
      <c r="I3725" s="1" t="s">
        <v>11713</v>
      </c>
    </row>
    <row r="3726" spans="1:9" x14ac:dyDescent="0.2">
      <c r="A3726" s="1" t="s">
        <v>4603</v>
      </c>
      <c r="B3726" s="1">
        <v>80061112</v>
      </c>
      <c r="C3726" s="1" t="s">
        <v>11236</v>
      </c>
      <c r="D3726" s="1" t="s">
        <v>8</v>
      </c>
      <c r="E3726" s="1" t="s">
        <v>4775</v>
      </c>
      <c r="F3726" s="1" t="s">
        <v>4603</v>
      </c>
      <c r="G3726" s="1" t="s">
        <v>4605</v>
      </c>
      <c r="H3726" s="1" t="str">
        <f>VLOOKUP(F3726,城市对照表!$B:$C,2,0)</f>
        <v>杭州</v>
      </c>
      <c r="I3726" s="1" t="s">
        <v>11713</v>
      </c>
    </row>
    <row r="3727" spans="1:9" x14ac:dyDescent="0.2">
      <c r="A3727" s="1" t="s">
        <v>4603</v>
      </c>
      <c r="B3727" s="1">
        <v>80061117</v>
      </c>
      <c r="C3727" s="1" t="s">
        <v>11237</v>
      </c>
      <c r="D3727" s="1" t="s">
        <v>8</v>
      </c>
      <c r="E3727" s="1" t="s">
        <v>4775</v>
      </c>
      <c r="F3727" s="1" t="s">
        <v>4641</v>
      </c>
      <c r="G3727" s="1" t="s">
        <v>4605</v>
      </c>
      <c r="H3727" s="1" t="str">
        <f>VLOOKUP(F3727,城市对照表!$B:$C,2,0)</f>
        <v>温州</v>
      </c>
      <c r="I3727" s="1" t="s">
        <v>11713</v>
      </c>
    </row>
    <row r="3728" spans="1:9" x14ac:dyDescent="0.2">
      <c r="A3728" s="1" t="s">
        <v>4603</v>
      </c>
      <c r="B3728" s="1">
        <v>80061121</v>
      </c>
      <c r="C3728" s="1" t="s">
        <v>11238</v>
      </c>
      <c r="D3728" s="1" t="s">
        <v>8</v>
      </c>
      <c r="E3728" s="1" t="s">
        <v>4775</v>
      </c>
      <c r="F3728" s="1" t="s">
        <v>4607</v>
      </c>
      <c r="G3728" s="1" t="s">
        <v>4605</v>
      </c>
      <c r="H3728" s="1" t="str">
        <f>VLOOKUP(F3728,城市对照表!$B:$C,2,0)</f>
        <v>绍兴</v>
      </c>
      <c r="I3728" s="1" t="s">
        <v>11713</v>
      </c>
    </row>
    <row r="3729" spans="1:9" x14ac:dyDescent="0.2">
      <c r="A3729" s="1" t="s">
        <v>4603</v>
      </c>
      <c r="B3729" s="1">
        <v>80061089</v>
      </c>
      <c r="C3729" s="1" t="s">
        <v>11239</v>
      </c>
      <c r="D3729" s="1" t="s">
        <v>8</v>
      </c>
      <c r="E3729" s="1" t="s">
        <v>4775</v>
      </c>
      <c r="F3729" s="1" t="s">
        <v>4641</v>
      </c>
      <c r="G3729" s="1" t="s">
        <v>4605</v>
      </c>
      <c r="H3729" s="1" t="str">
        <f>VLOOKUP(F3729,城市对照表!$B:$C,2,0)</f>
        <v>温州</v>
      </c>
      <c r="I3729" s="1" t="s">
        <v>11713</v>
      </c>
    </row>
    <row r="3730" spans="1:9" x14ac:dyDescent="0.2">
      <c r="A3730" s="1" t="s">
        <v>4603</v>
      </c>
      <c r="B3730" s="1">
        <v>86006865</v>
      </c>
      <c r="C3730" s="1" t="s">
        <v>11240</v>
      </c>
      <c r="D3730" s="1" t="s">
        <v>8</v>
      </c>
      <c r="E3730" s="1" t="s">
        <v>4775</v>
      </c>
      <c r="F3730" s="1" t="s">
        <v>4614</v>
      </c>
      <c r="G3730" s="1" t="s">
        <v>4605</v>
      </c>
      <c r="H3730" s="1" t="str">
        <f>VLOOKUP(F3730,城市对照表!$B:$C,2,0)</f>
        <v>宁波</v>
      </c>
      <c r="I3730" s="1" t="s">
        <v>11713</v>
      </c>
    </row>
    <row r="3731" spans="1:9" x14ac:dyDescent="0.2">
      <c r="A3731" s="1" t="s">
        <v>4603</v>
      </c>
      <c r="B3731" s="1">
        <v>80061119</v>
      </c>
      <c r="C3731" s="1" t="s">
        <v>11241</v>
      </c>
      <c r="D3731" s="1" t="s">
        <v>8</v>
      </c>
      <c r="E3731" s="1" t="s">
        <v>4775</v>
      </c>
      <c r="F3731" s="1" t="s">
        <v>4685</v>
      </c>
      <c r="G3731" s="1" t="s">
        <v>4605</v>
      </c>
      <c r="H3731" s="1" t="str">
        <f>VLOOKUP(F3731,城市对照表!$B:$C,2,0)</f>
        <v>湖州</v>
      </c>
      <c r="I3731" s="1" t="s">
        <v>11713</v>
      </c>
    </row>
    <row r="3732" spans="1:9" x14ac:dyDescent="0.2">
      <c r="A3732" s="1" t="s">
        <v>4603</v>
      </c>
      <c r="B3732" s="1">
        <v>80061120</v>
      </c>
      <c r="C3732" s="1" t="s">
        <v>11242</v>
      </c>
      <c r="D3732" s="1" t="s">
        <v>8</v>
      </c>
      <c r="E3732" s="1" t="s">
        <v>4775</v>
      </c>
      <c r="F3732" s="1" t="s">
        <v>4603</v>
      </c>
      <c r="G3732" s="1" t="s">
        <v>4605</v>
      </c>
      <c r="H3732" s="1" t="str">
        <f>VLOOKUP(F3732,城市对照表!$B:$C,2,0)</f>
        <v>杭州</v>
      </c>
      <c r="I3732" s="1" t="s">
        <v>11713</v>
      </c>
    </row>
    <row r="3733" spans="1:9" x14ac:dyDescent="0.2">
      <c r="A3733" s="1" t="s">
        <v>5263</v>
      </c>
      <c r="B3733" s="1">
        <v>86031860</v>
      </c>
      <c r="C3733" s="1" t="s">
        <v>5264</v>
      </c>
      <c r="D3733" s="1" t="s">
        <v>8</v>
      </c>
      <c r="E3733" s="1" t="s">
        <v>5265</v>
      </c>
      <c r="F3733" s="1" t="s">
        <v>5266</v>
      </c>
      <c r="G3733" s="1" t="s">
        <v>5267</v>
      </c>
      <c r="H3733" s="1" t="str">
        <f>VLOOKUP(F3733,城市对照表!$B:$C,2,0)</f>
        <v>丽江</v>
      </c>
      <c r="I3733" s="1" t="s">
        <v>11713</v>
      </c>
    </row>
    <row r="3734" spans="1:9" x14ac:dyDescent="0.2">
      <c r="A3734" s="1" t="s">
        <v>5263</v>
      </c>
      <c r="B3734" s="1">
        <v>86031301</v>
      </c>
      <c r="C3734" s="1" t="s">
        <v>5268</v>
      </c>
      <c r="D3734" s="1" t="s">
        <v>8</v>
      </c>
      <c r="E3734" s="1" t="s">
        <v>5265</v>
      </c>
      <c r="F3734" s="1" t="s">
        <v>5263</v>
      </c>
      <c r="G3734" s="1" t="s">
        <v>5267</v>
      </c>
      <c r="H3734" s="1" t="str">
        <f>VLOOKUP(F3734,城市对照表!$B:$C,2,0)</f>
        <v>昆明</v>
      </c>
      <c r="I3734" s="1" t="s">
        <v>11713</v>
      </c>
    </row>
    <row r="3735" spans="1:9" x14ac:dyDescent="0.2">
      <c r="A3735" s="1" t="s">
        <v>5263</v>
      </c>
      <c r="B3735" s="1">
        <v>86031219</v>
      </c>
      <c r="C3735" s="1" t="s">
        <v>5269</v>
      </c>
      <c r="D3735" s="1" t="s">
        <v>8</v>
      </c>
      <c r="E3735" s="1" t="s">
        <v>5265</v>
      </c>
      <c r="F3735" s="1" t="s">
        <v>5263</v>
      </c>
      <c r="G3735" s="1" t="s">
        <v>5267</v>
      </c>
      <c r="H3735" s="1" t="str">
        <f>VLOOKUP(F3735,城市对照表!$B:$C,2,0)</f>
        <v>昆明</v>
      </c>
      <c r="I3735" s="1" t="s">
        <v>11713</v>
      </c>
    </row>
    <row r="3736" spans="1:9" x14ac:dyDescent="0.2">
      <c r="A3736" s="1" t="s">
        <v>5263</v>
      </c>
      <c r="B3736" s="1">
        <v>86031218</v>
      </c>
      <c r="C3736" s="1" t="s">
        <v>5270</v>
      </c>
      <c r="D3736" s="1" t="s">
        <v>8</v>
      </c>
      <c r="E3736" s="1" t="s">
        <v>5265</v>
      </c>
      <c r="F3736" s="1" t="s">
        <v>5263</v>
      </c>
      <c r="G3736" s="1" t="s">
        <v>5267</v>
      </c>
      <c r="H3736" s="1" t="str">
        <f>VLOOKUP(F3736,城市对照表!$B:$C,2,0)</f>
        <v>昆明</v>
      </c>
      <c r="I3736" s="1" t="s">
        <v>11713</v>
      </c>
    </row>
    <row r="3737" spans="1:9" x14ac:dyDescent="0.2">
      <c r="A3737" s="1" t="s">
        <v>5263</v>
      </c>
      <c r="B3737" s="1">
        <v>86031217</v>
      </c>
      <c r="C3737" s="1" t="s">
        <v>5271</v>
      </c>
      <c r="D3737" s="1" t="s">
        <v>8</v>
      </c>
      <c r="E3737" s="1" t="s">
        <v>5265</v>
      </c>
      <c r="F3737" s="1" t="s">
        <v>11243</v>
      </c>
      <c r="G3737" s="1" t="s">
        <v>5267</v>
      </c>
      <c r="H3737" s="1" t="str">
        <f>VLOOKUP(F3737,城市对照表!$B:$C,2,0)</f>
        <v>文山州</v>
      </c>
      <c r="I3737" s="1" t="s">
        <v>11713</v>
      </c>
    </row>
    <row r="3738" spans="1:9" x14ac:dyDescent="0.2">
      <c r="A3738" s="1" t="s">
        <v>5263</v>
      </c>
      <c r="B3738" s="1">
        <v>86031216</v>
      </c>
      <c r="C3738" s="1" t="s">
        <v>5272</v>
      </c>
      <c r="D3738" s="1" t="s">
        <v>8</v>
      </c>
      <c r="E3738" s="1" t="s">
        <v>5265</v>
      </c>
      <c r="F3738" s="1" t="s">
        <v>5263</v>
      </c>
      <c r="G3738" s="1" t="s">
        <v>5267</v>
      </c>
      <c r="H3738" s="1" t="str">
        <f>VLOOKUP(F3738,城市对照表!$B:$C,2,0)</f>
        <v>昆明</v>
      </c>
      <c r="I3738" s="1" t="s">
        <v>11713</v>
      </c>
    </row>
    <row r="3739" spans="1:9" x14ac:dyDescent="0.2">
      <c r="A3739" s="1" t="s">
        <v>5263</v>
      </c>
      <c r="B3739" s="1">
        <v>86031214</v>
      </c>
      <c r="C3739" s="1" t="s">
        <v>5273</v>
      </c>
      <c r="D3739" s="1" t="s">
        <v>8</v>
      </c>
      <c r="E3739" s="1" t="s">
        <v>5265</v>
      </c>
      <c r="F3739" s="1" t="s">
        <v>11244</v>
      </c>
      <c r="G3739" s="1" t="s">
        <v>5267</v>
      </c>
      <c r="H3739" s="1" t="str">
        <f>VLOOKUP(F3739,城市对照表!$B:$C,2,0)</f>
        <v>迪庆州</v>
      </c>
      <c r="I3739" s="1" t="s">
        <v>11713</v>
      </c>
    </row>
    <row r="3740" spans="1:9" x14ac:dyDescent="0.2">
      <c r="A3740" s="1" t="s">
        <v>5263</v>
      </c>
      <c r="B3740" s="1">
        <v>86031213</v>
      </c>
      <c r="C3740" s="1" t="s">
        <v>5274</v>
      </c>
      <c r="D3740" s="1" t="s">
        <v>8</v>
      </c>
      <c r="E3740" s="1" t="s">
        <v>5265</v>
      </c>
      <c r="F3740" s="1" t="s">
        <v>5275</v>
      </c>
      <c r="G3740" s="1" t="s">
        <v>5267</v>
      </c>
      <c r="H3740" s="1" t="str">
        <f>VLOOKUP(F3740,城市对照表!$B:$C,2,0)</f>
        <v>昭通</v>
      </c>
      <c r="I3740" s="1" t="s">
        <v>11713</v>
      </c>
    </row>
    <row r="3741" spans="1:9" x14ac:dyDescent="0.2">
      <c r="A3741" s="1" t="s">
        <v>5263</v>
      </c>
      <c r="B3741" s="1">
        <v>86031209</v>
      </c>
      <c r="C3741" s="1" t="s">
        <v>5276</v>
      </c>
      <c r="D3741" s="1" t="s">
        <v>8</v>
      </c>
      <c r="E3741" s="1" t="s">
        <v>5265</v>
      </c>
      <c r="F3741" s="1" t="s">
        <v>11245</v>
      </c>
      <c r="G3741" s="1" t="s">
        <v>5267</v>
      </c>
      <c r="H3741" s="1" t="str">
        <f>VLOOKUP(F3741,城市对照表!$B:$C,2,0)</f>
        <v>红河州</v>
      </c>
      <c r="I3741" s="1" t="s">
        <v>11713</v>
      </c>
    </row>
    <row r="3742" spans="1:9" x14ac:dyDescent="0.2">
      <c r="A3742" s="1" t="s">
        <v>5263</v>
      </c>
      <c r="B3742" s="1">
        <v>86031208</v>
      </c>
      <c r="C3742" s="1" t="s">
        <v>5277</v>
      </c>
      <c r="D3742" s="1" t="s">
        <v>8</v>
      </c>
      <c r="E3742" s="1" t="s">
        <v>5265</v>
      </c>
      <c r="F3742" s="1" t="s">
        <v>5278</v>
      </c>
      <c r="G3742" s="1" t="s">
        <v>5267</v>
      </c>
      <c r="H3742" s="1" t="str">
        <f>VLOOKUP(F3742,城市对照表!$B:$C,2,0)</f>
        <v>保山</v>
      </c>
      <c r="I3742" s="1" t="s">
        <v>11713</v>
      </c>
    </row>
    <row r="3743" spans="1:9" x14ac:dyDescent="0.2">
      <c r="A3743" s="1" t="s">
        <v>5263</v>
      </c>
      <c r="B3743" s="1">
        <v>86031207</v>
      </c>
      <c r="C3743" s="1" t="s">
        <v>5279</v>
      </c>
      <c r="D3743" s="1" t="s">
        <v>8</v>
      </c>
      <c r="E3743" s="1" t="s">
        <v>5265</v>
      </c>
      <c r="F3743" s="1" t="s">
        <v>11246</v>
      </c>
      <c r="G3743" s="1" t="s">
        <v>5267</v>
      </c>
      <c r="H3743" s="1" t="str">
        <f>VLOOKUP(F3743,城市对照表!$B:$C,2,0)</f>
        <v>红河州</v>
      </c>
      <c r="I3743" s="1" t="s">
        <v>11713</v>
      </c>
    </row>
    <row r="3744" spans="1:9" x14ac:dyDescent="0.2">
      <c r="A3744" s="1" t="s">
        <v>5263</v>
      </c>
      <c r="B3744" s="1">
        <v>86031205</v>
      </c>
      <c r="C3744" s="1" t="s">
        <v>5281</v>
      </c>
      <c r="D3744" s="1" t="s">
        <v>8</v>
      </c>
      <c r="E3744" s="1" t="s">
        <v>5265</v>
      </c>
      <c r="F3744" s="1" t="s">
        <v>5282</v>
      </c>
      <c r="G3744" s="1" t="s">
        <v>5267</v>
      </c>
      <c r="H3744" s="1" t="str">
        <f>VLOOKUP(F3744,城市对照表!$B:$C,2,0)</f>
        <v>普洱</v>
      </c>
      <c r="I3744" s="1" t="s">
        <v>11713</v>
      </c>
    </row>
    <row r="3745" spans="1:9" x14ac:dyDescent="0.2">
      <c r="A3745" s="1" t="s">
        <v>5263</v>
      </c>
      <c r="B3745" s="1">
        <v>86031203</v>
      </c>
      <c r="C3745" s="1" t="s">
        <v>5283</v>
      </c>
      <c r="D3745" s="1" t="s">
        <v>8</v>
      </c>
      <c r="E3745" s="1" t="s">
        <v>5265</v>
      </c>
      <c r="F3745" s="1" t="s">
        <v>5275</v>
      </c>
      <c r="G3745" s="1" t="s">
        <v>5267</v>
      </c>
      <c r="H3745" s="1" t="str">
        <f>VLOOKUP(F3745,城市对照表!$B:$C,2,0)</f>
        <v>昭通</v>
      </c>
      <c r="I3745" s="1" t="s">
        <v>11713</v>
      </c>
    </row>
    <row r="3746" spans="1:9" x14ac:dyDescent="0.2">
      <c r="A3746" s="1" t="s">
        <v>5263</v>
      </c>
      <c r="B3746" s="1">
        <v>86031202</v>
      </c>
      <c r="C3746" s="1" t="s">
        <v>5284</v>
      </c>
      <c r="D3746" s="1" t="s">
        <v>8</v>
      </c>
      <c r="E3746" s="1" t="s">
        <v>5265</v>
      </c>
      <c r="F3746" s="1" t="s">
        <v>5263</v>
      </c>
      <c r="G3746" s="1" t="s">
        <v>5267</v>
      </c>
      <c r="H3746" s="1" t="str">
        <f>VLOOKUP(F3746,城市对照表!$B:$C,2,0)</f>
        <v>昆明</v>
      </c>
      <c r="I3746" s="1" t="s">
        <v>11713</v>
      </c>
    </row>
    <row r="3747" spans="1:9" x14ac:dyDescent="0.2">
      <c r="A3747" s="1" t="s">
        <v>5263</v>
      </c>
      <c r="B3747" s="1">
        <v>86031200</v>
      </c>
      <c r="C3747" s="1" t="s">
        <v>5285</v>
      </c>
      <c r="D3747" s="1" t="s">
        <v>8</v>
      </c>
      <c r="E3747" s="1" t="s">
        <v>5265</v>
      </c>
      <c r="F3747" s="1" t="s">
        <v>5263</v>
      </c>
      <c r="G3747" s="1" t="s">
        <v>5267</v>
      </c>
      <c r="H3747" s="1" t="str">
        <f>VLOOKUP(F3747,城市对照表!$B:$C,2,0)</f>
        <v>昆明</v>
      </c>
      <c r="I3747" s="1" t="s">
        <v>11713</v>
      </c>
    </row>
    <row r="3748" spans="1:9" x14ac:dyDescent="0.2">
      <c r="A3748" s="1" t="s">
        <v>5263</v>
      </c>
      <c r="B3748" s="1">
        <v>86031199</v>
      </c>
      <c r="C3748" s="1" t="s">
        <v>5286</v>
      </c>
      <c r="D3748" s="1" t="s">
        <v>8</v>
      </c>
      <c r="E3748" s="1" t="s">
        <v>5265</v>
      </c>
      <c r="F3748" s="1" t="s">
        <v>11247</v>
      </c>
      <c r="G3748" s="1" t="s">
        <v>5267</v>
      </c>
      <c r="H3748" s="1" t="str">
        <f>VLOOKUP(F3748,城市对照表!$B:$C,2,0)</f>
        <v>昆明</v>
      </c>
      <c r="I3748" s="1" t="s">
        <v>11713</v>
      </c>
    </row>
    <row r="3749" spans="1:9" x14ac:dyDescent="0.2">
      <c r="A3749" s="1" t="s">
        <v>5263</v>
      </c>
      <c r="B3749" s="1">
        <v>86031198</v>
      </c>
      <c r="C3749" s="1" t="s">
        <v>5287</v>
      </c>
      <c r="D3749" s="1" t="s">
        <v>8</v>
      </c>
      <c r="E3749" s="1" t="s">
        <v>5265</v>
      </c>
      <c r="F3749" s="1" t="s">
        <v>5263</v>
      </c>
      <c r="G3749" s="1" t="s">
        <v>5267</v>
      </c>
      <c r="H3749" s="1" t="str">
        <f>VLOOKUP(F3749,城市对照表!$B:$C,2,0)</f>
        <v>昆明</v>
      </c>
      <c r="I3749" s="1" t="s">
        <v>11713</v>
      </c>
    </row>
    <row r="3750" spans="1:9" x14ac:dyDescent="0.2">
      <c r="A3750" s="1" t="s">
        <v>5263</v>
      </c>
      <c r="B3750" s="1">
        <v>86031197</v>
      </c>
      <c r="C3750" s="1" t="s">
        <v>5288</v>
      </c>
      <c r="D3750" s="1" t="s">
        <v>8</v>
      </c>
      <c r="E3750" s="1" t="s">
        <v>5265</v>
      </c>
      <c r="F3750" s="1" t="s">
        <v>5289</v>
      </c>
      <c r="G3750" s="1" t="s">
        <v>5267</v>
      </c>
      <c r="H3750" s="1" t="str">
        <f>VLOOKUP(F3750,城市对照表!$B:$C,2,0)</f>
        <v>曲靖</v>
      </c>
      <c r="I3750" s="1" t="s">
        <v>11713</v>
      </c>
    </row>
    <row r="3751" spans="1:9" x14ac:dyDescent="0.2">
      <c r="A3751" s="1" t="s">
        <v>5263</v>
      </c>
      <c r="B3751" s="1">
        <v>86031196</v>
      </c>
      <c r="C3751" s="1" t="s">
        <v>5290</v>
      </c>
      <c r="D3751" s="1" t="s">
        <v>8</v>
      </c>
      <c r="E3751" s="1" t="s">
        <v>5265</v>
      </c>
      <c r="F3751" s="1" t="s">
        <v>5263</v>
      </c>
      <c r="G3751" s="1" t="s">
        <v>5267</v>
      </c>
      <c r="H3751" s="1" t="str">
        <f>VLOOKUP(F3751,城市对照表!$B:$C,2,0)</f>
        <v>昆明</v>
      </c>
      <c r="I3751" s="1" t="s">
        <v>11713</v>
      </c>
    </row>
    <row r="3752" spans="1:9" x14ac:dyDescent="0.2">
      <c r="A3752" s="1" t="s">
        <v>5263</v>
      </c>
      <c r="B3752" s="1">
        <v>12526818</v>
      </c>
      <c r="C3752" s="1" t="s">
        <v>5291</v>
      </c>
      <c r="D3752" s="1" t="s">
        <v>8</v>
      </c>
      <c r="E3752" s="1" t="s">
        <v>5292</v>
      </c>
      <c r="F3752" s="1" t="s">
        <v>11247</v>
      </c>
      <c r="G3752" s="1" t="s">
        <v>5267</v>
      </c>
      <c r="H3752" s="1" t="str">
        <f>VLOOKUP(F3752,城市对照表!$B:$C,2,0)</f>
        <v>昆明</v>
      </c>
      <c r="I3752" s="1" t="s">
        <v>11713</v>
      </c>
    </row>
    <row r="3753" spans="1:9" x14ac:dyDescent="0.2">
      <c r="A3753" s="1" t="s">
        <v>5263</v>
      </c>
      <c r="B3753" s="1">
        <v>86031194</v>
      </c>
      <c r="C3753" s="1" t="s">
        <v>5293</v>
      </c>
      <c r="D3753" s="1" t="s">
        <v>8</v>
      </c>
      <c r="E3753" s="1" t="s">
        <v>5265</v>
      </c>
      <c r="F3753" s="1" t="s">
        <v>11248</v>
      </c>
      <c r="G3753" s="1" t="s">
        <v>5267</v>
      </c>
      <c r="H3753" s="1" t="str">
        <f>VLOOKUP(F3753,城市对照表!$B:$C,2,0)</f>
        <v>西双版纳</v>
      </c>
      <c r="I3753" s="1" t="s">
        <v>11713</v>
      </c>
    </row>
    <row r="3754" spans="1:9" x14ac:dyDescent="0.2">
      <c r="A3754" s="1" t="s">
        <v>5263</v>
      </c>
      <c r="B3754" s="1">
        <v>86031192</v>
      </c>
      <c r="C3754" s="1" t="s">
        <v>5294</v>
      </c>
      <c r="D3754" s="1" t="s">
        <v>8</v>
      </c>
      <c r="E3754" s="1" t="s">
        <v>5265</v>
      </c>
      <c r="F3754" s="1" t="s">
        <v>5263</v>
      </c>
      <c r="G3754" s="1" t="s">
        <v>5267</v>
      </c>
      <c r="H3754" s="1" t="str">
        <f>VLOOKUP(F3754,城市对照表!$B:$C,2,0)</f>
        <v>昆明</v>
      </c>
      <c r="I3754" s="1" t="s">
        <v>11713</v>
      </c>
    </row>
    <row r="3755" spans="1:9" x14ac:dyDescent="0.2">
      <c r="A3755" s="1" t="s">
        <v>5263</v>
      </c>
      <c r="B3755" s="1">
        <v>86031191</v>
      </c>
      <c r="C3755" s="1" t="s">
        <v>5295</v>
      </c>
      <c r="D3755" s="1" t="s">
        <v>8</v>
      </c>
      <c r="E3755" s="1" t="s">
        <v>5265</v>
      </c>
      <c r="F3755" s="1" t="s">
        <v>11249</v>
      </c>
      <c r="G3755" s="1" t="s">
        <v>5267</v>
      </c>
      <c r="H3755" s="1" t="str">
        <f>VLOOKUP(F3755,城市对照表!$B:$C,2,0)</f>
        <v>德宏州</v>
      </c>
      <c r="I3755" s="1" t="s">
        <v>11713</v>
      </c>
    </row>
    <row r="3756" spans="1:9" x14ac:dyDescent="0.2">
      <c r="A3756" s="1" t="s">
        <v>5263</v>
      </c>
      <c r="B3756" s="1">
        <v>86031190</v>
      </c>
      <c r="C3756" s="1" t="s">
        <v>5296</v>
      </c>
      <c r="D3756" s="1" t="s">
        <v>8</v>
      </c>
      <c r="E3756" s="1" t="s">
        <v>5265</v>
      </c>
      <c r="F3756" s="1" t="s">
        <v>5263</v>
      </c>
      <c r="G3756" s="1" t="s">
        <v>5267</v>
      </c>
      <c r="H3756" s="1" t="str">
        <f>VLOOKUP(F3756,城市对照表!$B:$C,2,0)</f>
        <v>昆明</v>
      </c>
      <c r="I3756" s="1" t="s">
        <v>11713</v>
      </c>
    </row>
    <row r="3757" spans="1:9" x14ac:dyDescent="0.2">
      <c r="A3757" s="1" t="s">
        <v>5263</v>
      </c>
      <c r="B3757" s="1">
        <v>86031189</v>
      </c>
      <c r="C3757" s="1" t="s">
        <v>5297</v>
      </c>
      <c r="D3757" s="1" t="s">
        <v>8</v>
      </c>
      <c r="E3757" s="1" t="s">
        <v>5265</v>
      </c>
      <c r="F3757" s="1" t="s">
        <v>5263</v>
      </c>
      <c r="G3757" s="1" t="s">
        <v>5267</v>
      </c>
      <c r="H3757" s="1" t="str">
        <f>VLOOKUP(F3757,城市对照表!$B:$C,2,0)</f>
        <v>昆明</v>
      </c>
      <c r="I3757" s="1" t="s">
        <v>11713</v>
      </c>
    </row>
    <row r="3758" spans="1:9" x14ac:dyDescent="0.2">
      <c r="A3758" s="1" t="s">
        <v>5263</v>
      </c>
      <c r="B3758" s="1">
        <v>12578807</v>
      </c>
      <c r="C3758" s="1" t="s">
        <v>5298</v>
      </c>
      <c r="D3758" s="1" t="s">
        <v>8</v>
      </c>
      <c r="E3758" s="1" t="s">
        <v>1322</v>
      </c>
      <c r="F3758" s="1" t="s">
        <v>5263</v>
      </c>
      <c r="G3758" s="1" t="s">
        <v>5267</v>
      </c>
      <c r="H3758" s="1" t="str">
        <f>VLOOKUP(F3758,城市对照表!$B:$C,2,0)</f>
        <v>昆明</v>
      </c>
      <c r="I3758" s="1" t="s">
        <v>11713</v>
      </c>
    </row>
    <row r="3759" spans="1:9" x14ac:dyDescent="0.2">
      <c r="A3759" s="1" t="s">
        <v>5263</v>
      </c>
      <c r="B3759" s="1">
        <v>86031186</v>
      </c>
      <c r="C3759" s="1" t="s">
        <v>5299</v>
      </c>
      <c r="D3759" s="1" t="s">
        <v>8</v>
      </c>
      <c r="E3759" s="1" t="s">
        <v>5265</v>
      </c>
      <c r="F3759" s="1" t="s">
        <v>5263</v>
      </c>
      <c r="G3759" s="1" t="s">
        <v>5267</v>
      </c>
      <c r="H3759" s="1" t="str">
        <f>VLOOKUP(F3759,城市对照表!$B:$C,2,0)</f>
        <v>昆明</v>
      </c>
      <c r="I3759" s="1" t="s">
        <v>11713</v>
      </c>
    </row>
    <row r="3760" spans="1:9" x14ac:dyDescent="0.2">
      <c r="A3760" s="1" t="s">
        <v>5263</v>
      </c>
      <c r="B3760" s="1">
        <v>86031185</v>
      </c>
      <c r="C3760" s="1" t="s">
        <v>5300</v>
      </c>
      <c r="D3760" s="1" t="s">
        <v>8</v>
      </c>
      <c r="E3760" s="1" t="s">
        <v>5265</v>
      </c>
      <c r="F3760" s="1" t="s">
        <v>11250</v>
      </c>
      <c r="G3760" s="1" t="s">
        <v>5267</v>
      </c>
      <c r="H3760" s="1" t="str">
        <f>VLOOKUP(F3760,城市对照表!$B:$C,2,0)</f>
        <v>红河州</v>
      </c>
      <c r="I3760" s="1" t="s">
        <v>11713</v>
      </c>
    </row>
    <row r="3761" spans="1:9" x14ac:dyDescent="0.2">
      <c r="A3761" s="1" t="s">
        <v>5263</v>
      </c>
      <c r="B3761" s="1">
        <v>86031184</v>
      </c>
      <c r="C3761" s="1" t="s">
        <v>5301</v>
      </c>
      <c r="D3761" s="1" t="s">
        <v>8</v>
      </c>
      <c r="E3761" s="1" t="s">
        <v>5265</v>
      </c>
      <c r="F3761" s="1" t="s">
        <v>11251</v>
      </c>
      <c r="G3761" s="1" t="s">
        <v>5267</v>
      </c>
      <c r="H3761" s="1" t="str">
        <f>VLOOKUP(F3761,城市对照表!$B:$C,2,0)</f>
        <v>红河州</v>
      </c>
      <c r="I3761" s="1" t="s">
        <v>11713</v>
      </c>
    </row>
    <row r="3762" spans="1:9" x14ac:dyDescent="0.2">
      <c r="A3762" s="1" t="s">
        <v>5263</v>
      </c>
      <c r="B3762" s="1">
        <v>86031183</v>
      </c>
      <c r="C3762" s="1" t="s">
        <v>5302</v>
      </c>
      <c r="D3762" s="1" t="s">
        <v>8</v>
      </c>
      <c r="E3762" s="1" t="s">
        <v>5265</v>
      </c>
      <c r="F3762" s="1" t="s">
        <v>11252</v>
      </c>
      <c r="G3762" s="1" t="s">
        <v>5267</v>
      </c>
      <c r="H3762" s="1" t="str">
        <f>VLOOKUP(F3762,城市对照表!$B:$C,2,0)</f>
        <v>楚雄州</v>
      </c>
      <c r="I3762" s="1" t="s">
        <v>11713</v>
      </c>
    </row>
    <row r="3763" spans="1:9" x14ac:dyDescent="0.2">
      <c r="A3763" s="1" t="s">
        <v>5263</v>
      </c>
      <c r="B3763" s="1">
        <v>86031182</v>
      </c>
      <c r="C3763" s="1" t="s">
        <v>5303</v>
      </c>
      <c r="D3763" s="1" t="s">
        <v>8</v>
      </c>
      <c r="E3763" s="1" t="s">
        <v>5265</v>
      </c>
      <c r="F3763" s="1" t="s">
        <v>5263</v>
      </c>
      <c r="G3763" s="1" t="s">
        <v>5267</v>
      </c>
      <c r="H3763" s="1" t="str">
        <f>VLOOKUP(F3763,城市对照表!$B:$C,2,0)</f>
        <v>昆明</v>
      </c>
      <c r="I3763" s="1" t="s">
        <v>11713</v>
      </c>
    </row>
    <row r="3764" spans="1:9" x14ac:dyDescent="0.2">
      <c r="A3764" s="1" t="s">
        <v>5263</v>
      </c>
      <c r="B3764" s="1">
        <v>86031181</v>
      </c>
      <c r="C3764" s="1" t="s">
        <v>5304</v>
      </c>
      <c r="D3764" s="1" t="s">
        <v>8</v>
      </c>
      <c r="E3764" s="1" t="s">
        <v>5265</v>
      </c>
      <c r="F3764" s="1" t="s">
        <v>5263</v>
      </c>
      <c r="G3764" s="1" t="s">
        <v>5267</v>
      </c>
      <c r="H3764" s="1" t="str">
        <f>VLOOKUP(F3764,城市对照表!$B:$C,2,0)</f>
        <v>昆明</v>
      </c>
      <c r="I3764" s="1" t="s">
        <v>11713</v>
      </c>
    </row>
    <row r="3765" spans="1:9" x14ac:dyDescent="0.2">
      <c r="A3765" s="1" t="s">
        <v>5263</v>
      </c>
      <c r="B3765" s="1">
        <v>86031180</v>
      </c>
      <c r="C3765" s="1" t="s">
        <v>5305</v>
      </c>
      <c r="D3765" s="1" t="s">
        <v>8</v>
      </c>
      <c r="E3765" s="1" t="s">
        <v>5265</v>
      </c>
      <c r="F3765" s="1" t="s">
        <v>11253</v>
      </c>
      <c r="G3765" s="1" t="s">
        <v>5267</v>
      </c>
      <c r="H3765" s="1" t="str">
        <f>VLOOKUP(F3765,城市对照表!$B:$C,2,0)</f>
        <v>红河州</v>
      </c>
      <c r="I3765" s="1" t="s">
        <v>11713</v>
      </c>
    </row>
    <row r="3766" spans="1:9" x14ac:dyDescent="0.2">
      <c r="A3766" s="1" t="s">
        <v>5263</v>
      </c>
      <c r="B3766" s="1">
        <v>86031179</v>
      </c>
      <c r="C3766" s="1" t="s">
        <v>5306</v>
      </c>
      <c r="D3766" s="1" t="s">
        <v>8</v>
      </c>
      <c r="E3766" s="1" t="s">
        <v>5265</v>
      </c>
      <c r="F3766" s="1" t="s">
        <v>5289</v>
      </c>
      <c r="G3766" s="1" t="s">
        <v>5267</v>
      </c>
      <c r="H3766" s="1" t="str">
        <f>VLOOKUP(F3766,城市对照表!$B:$C,2,0)</f>
        <v>曲靖</v>
      </c>
      <c r="I3766" s="1" t="s">
        <v>11713</v>
      </c>
    </row>
    <row r="3767" spans="1:9" x14ac:dyDescent="0.2">
      <c r="A3767" s="1" t="s">
        <v>5263</v>
      </c>
      <c r="B3767" s="1">
        <v>86031178</v>
      </c>
      <c r="C3767" s="1" t="s">
        <v>5307</v>
      </c>
      <c r="D3767" s="1" t="s">
        <v>8</v>
      </c>
      <c r="E3767" s="1" t="s">
        <v>5265</v>
      </c>
      <c r="F3767" s="1" t="s">
        <v>5263</v>
      </c>
      <c r="G3767" s="1" t="s">
        <v>5267</v>
      </c>
      <c r="H3767" s="1" t="str">
        <f>VLOOKUP(F3767,城市对照表!$B:$C,2,0)</f>
        <v>昆明</v>
      </c>
      <c r="I3767" s="1" t="s">
        <v>11713</v>
      </c>
    </row>
    <row r="3768" spans="1:9" x14ac:dyDescent="0.2">
      <c r="A3768" s="1" t="s">
        <v>5263</v>
      </c>
      <c r="B3768" s="1">
        <v>86031176</v>
      </c>
      <c r="C3768" s="1" t="s">
        <v>5308</v>
      </c>
      <c r="D3768" s="1" t="s">
        <v>8</v>
      </c>
      <c r="E3768" s="1" t="s">
        <v>5265</v>
      </c>
      <c r="F3768" s="1" t="s">
        <v>5263</v>
      </c>
      <c r="G3768" s="1" t="s">
        <v>5267</v>
      </c>
      <c r="H3768" s="1" t="str">
        <f>VLOOKUP(F3768,城市对照表!$B:$C,2,0)</f>
        <v>昆明</v>
      </c>
      <c r="I3768" s="1" t="s">
        <v>11713</v>
      </c>
    </row>
    <row r="3769" spans="1:9" x14ac:dyDescent="0.2">
      <c r="A3769" s="1" t="s">
        <v>5263</v>
      </c>
      <c r="B3769" s="1">
        <v>86031175</v>
      </c>
      <c r="C3769" s="1" t="s">
        <v>5309</v>
      </c>
      <c r="D3769" s="1" t="s">
        <v>8</v>
      </c>
      <c r="E3769" s="1" t="s">
        <v>5265</v>
      </c>
      <c r="F3769" s="1" t="s">
        <v>5266</v>
      </c>
      <c r="G3769" s="1" t="s">
        <v>5267</v>
      </c>
      <c r="H3769" s="1" t="str">
        <f>VLOOKUP(F3769,城市对照表!$B:$C,2,0)</f>
        <v>丽江</v>
      </c>
      <c r="I3769" s="1" t="s">
        <v>11713</v>
      </c>
    </row>
    <row r="3770" spans="1:9" x14ac:dyDescent="0.2">
      <c r="A3770" s="1" t="s">
        <v>5263</v>
      </c>
      <c r="B3770" s="1">
        <v>86031173</v>
      </c>
      <c r="C3770" s="1" t="s">
        <v>5310</v>
      </c>
      <c r="D3770" s="1" t="s">
        <v>8</v>
      </c>
      <c r="E3770" s="1" t="s">
        <v>5265</v>
      </c>
      <c r="F3770" s="1" t="s">
        <v>5263</v>
      </c>
      <c r="G3770" s="1" t="s">
        <v>5267</v>
      </c>
      <c r="H3770" s="1" t="str">
        <f>VLOOKUP(F3770,城市对照表!$B:$C,2,0)</f>
        <v>昆明</v>
      </c>
      <c r="I3770" s="1" t="s">
        <v>11713</v>
      </c>
    </row>
    <row r="3771" spans="1:9" x14ac:dyDescent="0.2">
      <c r="A3771" s="1" t="s">
        <v>5263</v>
      </c>
      <c r="B3771" s="1">
        <v>86031172</v>
      </c>
      <c r="C3771" s="1" t="s">
        <v>5311</v>
      </c>
      <c r="D3771" s="1" t="s">
        <v>8</v>
      </c>
      <c r="E3771" s="1" t="s">
        <v>5265</v>
      </c>
      <c r="F3771" s="1" t="s">
        <v>5263</v>
      </c>
      <c r="G3771" s="1" t="s">
        <v>5267</v>
      </c>
      <c r="H3771" s="1" t="str">
        <f>VLOOKUP(F3771,城市对照表!$B:$C,2,0)</f>
        <v>昆明</v>
      </c>
      <c r="I3771" s="1" t="s">
        <v>11713</v>
      </c>
    </row>
    <row r="3772" spans="1:9" x14ac:dyDescent="0.2">
      <c r="A3772" s="1" t="s">
        <v>5263</v>
      </c>
      <c r="B3772" s="1">
        <v>86031171</v>
      </c>
      <c r="C3772" s="1" t="s">
        <v>5312</v>
      </c>
      <c r="D3772" s="1" t="s">
        <v>8</v>
      </c>
      <c r="E3772" s="1" t="s">
        <v>5265</v>
      </c>
      <c r="F3772" s="1" t="s">
        <v>5263</v>
      </c>
      <c r="G3772" s="1" t="s">
        <v>5267</v>
      </c>
      <c r="H3772" s="1" t="str">
        <f>VLOOKUP(F3772,城市对照表!$B:$C,2,0)</f>
        <v>昆明</v>
      </c>
      <c r="I3772" s="1" t="s">
        <v>11713</v>
      </c>
    </row>
    <row r="3773" spans="1:9" x14ac:dyDescent="0.2">
      <c r="A3773" s="1" t="s">
        <v>5263</v>
      </c>
      <c r="B3773" s="1">
        <v>86031170</v>
      </c>
      <c r="C3773" s="1" t="s">
        <v>5313</v>
      </c>
      <c r="D3773" s="1" t="s">
        <v>8</v>
      </c>
      <c r="E3773" s="1" t="s">
        <v>5265</v>
      </c>
      <c r="F3773" s="1" t="s">
        <v>5263</v>
      </c>
      <c r="G3773" s="1" t="s">
        <v>5267</v>
      </c>
      <c r="H3773" s="1" t="str">
        <f>VLOOKUP(F3773,城市对照表!$B:$C,2,0)</f>
        <v>昆明</v>
      </c>
      <c r="I3773" s="1" t="s">
        <v>11713</v>
      </c>
    </row>
    <row r="3774" spans="1:9" x14ac:dyDescent="0.2">
      <c r="A3774" s="1" t="s">
        <v>5263</v>
      </c>
      <c r="B3774" s="1">
        <v>86031168</v>
      </c>
      <c r="C3774" s="1" t="s">
        <v>5314</v>
      </c>
      <c r="D3774" s="1" t="s">
        <v>8</v>
      </c>
      <c r="E3774" s="1" t="s">
        <v>5265</v>
      </c>
      <c r="F3774" s="1" t="s">
        <v>5289</v>
      </c>
      <c r="G3774" s="1" t="s">
        <v>5267</v>
      </c>
      <c r="H3774" s="1" t="str">
        <f>VLOOKUP(F3774,城市对照表!$B:$C,2,0)</f>
        <v>曲靖</v>
      </c>
      <c r="I3774" s="1" t="s">
        <v>11713</v>
      </c>
    </row>
    <row r="3775" spans="1:9" x14ac:dyDescent="0.2">
      <c r="A3775" s="1" t="s">
        <v>5263</v>
      </c>
      <c r="B3775" s="1">
        <v>86031167</v>
      </c>
      <c r="C3775" s="1" t="s">
        <v>5315</v>
      </c>
      <c r="D3775" s="1" t="s">
        <v>8</v>
      </c>
      <c r="E3775" s="1" t="s">
        <v>5265</v>
      </c>
      <c r="F3775" s="1" t="s">
        <v>5263</v>
      </c>
      <c r="G3775" s="1" t="s">
        <v>5267</v>
      </c>
      <c r="H3775" s="1" t="str">
        <f>VLOOKUP(F3775,城市对照表!$B:$C,2,0)</f>
        <v>昆明</v>
      </c>
      <c r="I3775" s="1" t="s">
        <v>11713</v>
      </c>
    </row>
    <row r="3776" spans="1:9" x14ac:dyDescent="0.2">
      <c r="A3776" s="1" t="s">
        <v>5263</v>
      </c>
      <c r="B3776" s="1">
        <v>86031166</v>
      </c>
      <c r="C3776" s="1" t="s">
        <v>5316</v>
      </c>
      <c r="D3776" s="1" t="s">
        <v>8</v>
      </c>
      <c r="E3776" s="1" t="s">
        <v>5265</v>
      </c>
      <c r="F3776" s="1" t="s">
        <v>5263</v>
      </c>
      <c r="G3776" s="1" t="s">
        <v>5267</v>
      </c>
      <c r="H3776" s="1" t="str">
        <f>VLOOKUP(F3776,城市对照表!$B:$C,2,0)</f>
        <v>昆明</v>
      </c>
      <c r="I3776" s="1" t="s">
        <v>11713</v>
      </c>
    </row>
    <row r="3777" spans="1:9" x14ac:dyDescent="0.2">
      <c r="A3777" s="1" t="s">
        <v>5263</v>
      </c>
      <c r="B3777" s="1">
        <v>86031165</v>
      </c>
      <c r="C3777" s="1" t="s">
        <v>5317</v>
      </c>
      <c r="D3777" s="1" t="s">
        <v>8</v>
      </c>
      <c r="E3777" s="1" t="s">
        <v>5265</v>
      </c>
      <c r="F3777" s="1" t="s">
        <v>11243</v>
      </c>
      <c r="G3777" s="1" t="s">
        <v>5267</v>
      </c>
      <c r="H3777" s="1" t="str">
        <f>VLOOKUP(F3777,城市对照表!$B:$C,2,0)</f>
        <v>文山州</v>
      </c>
      <c r="I3777" s="1" t="s">
        <v>11713</v>
      </c>
    </row>
    <row r="3778" spans="1:9" x14ac:dyDescent="0.2">
      <c r="A3778" s="1" t="s">
        <v>5263</v>
      </c>
      <c r="B3778" s="1">
        <v>86031163</v>
      </c>
      <c r="C3778" s="1" t="s">
        <v>5318</v>
      </c>
      <c r="D3778" s="1" t="s">
        <v>8</v>
      </c>
      <c r="E3778" s="1" t="s">
        <v>5265</v>
      </c>
      <c r="F3778" s="1" t="s">
        <v>5263</v>
      </c>
      <c r="G3778" s="1" t="s">
        <v>5267</v>
      </c>
      <c r="H3778" s="1" t="str">
        <f>VLOOKUP(F3778,城市对照表!$B:$C,2,0)</f>
        <v>昆明</v>
      </c>
      <c r="I3778" s="1" t="s">
        <v>11713</v>
      </c>
    </row>
    <row r="3779" spans="1:9" x14ac:dyDescent="0.2">
      <c r="A3779" s="1" t="s">
        <v>5263</v>
      </c>
      <c r="B3779" s="1">
        <v>86031152</v>
      </c>
      <c r="C3779" s="1" t="s">
        <v>5319</v>
      </c>
      <c r="D3779" s="1" t="s">
        <v>8</v>
      </c>
      <c r="E3779" s="1" t="s">
        <v>5265</v>
      </c>
      <c r="F3779" s="1" t="s">
        <v>5263</v>
      </c>
      <c r="G3779" s="1" t="s">
        <v>5267</v>
      </c>
      <c r="H3779" s="1" t="str">
        <f>VLOOKUP(F3779,城市对照表!$B:$C,2,0)</f>
        <v>昆明</v>
      </c>
      <c r="I3779" s="1" t="s">
        <v>11713</v>
      </c>
    </row>
    <row r="3780" spans="1:9" x14ac:dyDescent="0.2">
      <c r="A3780" s="1" t="s">
        <v>5263</v>
      </c>
      <c r="B3780" s="1">
        <v>86031148</v>
      </c>
      <c r="C3780" s="1" t="s">
        <v>5320</v>
      </c>
      <c r="D3780" s="1" t="s">
        <v>8</v>
      </c>
      <c r="E3780" s="1" t="s">
        <v>5265</v>
      </c>
      <c r="F3780" s="1" t="s">
        <v>5263</v>
      </c>
      <c r="G3780" s="1" t="s">
        <v>5267</v>
      </c>
      <c r="H3780" s="1" t="str">
        <f>VLOOKUP(F3780,城市对照表!$B:$C,2,0)</f>
        <v>昆明</v>
      </c>
      <c r="I3780" s="1" t="s">
        <v>11713</v>
      </c>
    </row>
    <row r="3781" spans="1:9" x14ac:dyDescent="0.2">
      <c r="A3781" s="1" t="s">
        <v>5263</v>
      </c>
      <c r="B3781" s="1">
        <v>86031113</v>
      </c>
      <c r="C3781" s="1" t="s">
        <v>5321</v>
      </c>
      <c r="D3781" s="1" t="s">
        <v>8</v>
      </c>
      <c r="E3781" s="1" t="s">
        <v>5265</v>
      </c>
      <c r="F3781" s="1" t="s">
        <v>5322</v>
      </c>
      <c r="G3781" s="1" t="s">
        <v>5267</v>
      </c>
      <c r="H3781" s="1" t="str">
        <f>VLOOKUP(F3781,城市对照表!$B:$C,2,0)</f>
        <v>大理</v>
      </c>
      <c r="I3781" s="1" t="s">
        <v>11713</v>
      </c>
    </row>
    <row r="3782" spans="1:9" x14ac:dyDescent="0.2">
      <c r="A3782" s="1" t="s">
        <v>5263</v>
      </c>
      <c r="B3782" s="1">
        <v>86031083</v>
      </c>
      <c r="C3782" s="1" t="s">
        <v>5323</v>
      </c>
      <c r="D3782" s="1" t="s">
        <v>8</v>
      </c>
      <c r="E3782" s="1" t="s">
        <v>5265</v>
      </c>
      <c r="F3782" s="1" t="s">
        <v>5289</v>
      </c>
      <c r="G3782" s="1" t="s">
        <v>5267</v>
      </c>
      <c r="H3782" s="1" t="str">
        <f>VLOOKUP(F3782,城市对照表!$B:$C,2,0)</f>
        <v>曲靖</v>
      </c>
      <c r="I3782" s="1" t="s">
        <v>11713</v>
      </c>
    </row>
    <row r="3783" spans="1:9" x14ac:dyDescent="0.2">
      <c r="A3783" s="1" t="s">
        <v>5263</v>
      </c>
      <c r="B3783" s="1">
        <v>86031077</v>
      </c>
      <c r="C3783" s="1" t="s">
        <v>5324</v>
      </c>
      <c r="D3783" s="1" t="s">
        <v>8</v>
      </c>
      <c r="E3783" s="1" t="s">
        <v>5265</v>
      </c>
      <c r="F3783" s="1" t="s">
        <v>5263</v>
      </c>
      <c r="G3783" s="1" t="s">
        <v>5267</v>
      </c>
      <c r="H3783" s="1" t="str">
        <f>VLOOKUP(F3783,城市对照表!$B:$C,2,0)</f>
        <v>昆明</v>
      </c>
      <c r="I3783" s="1" t="s">
        <v>11713</v>
      </c>
    </row>
    <row r="3784" spans="1:9" x14ac:dyDescent="0.2">
      <c r="A3784" s="1" t="s">
        <v>5263</v>
      </c>
      <c r="B3784" s="1">
        <v>86031064</v>
      </c>
      <c r="C3784" s="1" t="s">
        <v>5325</v>
      </c>
      <c r="D3784" s="1" t="s">
        <v>8</v>
      </c>
      <c r="E3784" s="1" t="s">
        <v>5265</v>
      </c>
      <c r="F3784" s="1" t="s">
        <v>5263</v>
      </c>
      <c r="G3784" s="1" t="s">
        <v>5267</v>
      </c>
      <c r="H3784" s="1" t="str">
        <f>VLOOKUP(F3784,城市对照表!$B:$C,2,0)</f>
        <v>昆明</v>
      </c>
      <c r="I3784" s="1" t="s">
        <v>11713</v>
      </c>
    </row>
    <row r="3785" spans="1:9" x14ac:dyDescent="0.2">
      <c r="A3785" s="1" t="s">
        <v>5263</v>
      </c>
      <c r="B3785" s="1">
        <v>86031063</v>
      </c>
      <c r="C3785" s="1" t="s">
        <v>5326</v>
      </c>
      <c r="D3785" s="1" t="s">
        <v>8</v>
      </c>
      <c r="E3785" s="1" t="s">
        <v>5265</v>
      </c>
      <c r="F3785" s="1" t="s">
        <v>5263</v>
      </c>
      <c r="G3785" s="1" t="s">
        <v>5267</v>
      </c>
      <c r="H3785" s="1" t="str">
        <f>VLOOKUP(F3785,城市对照表!$B:$C,2,0)</f>
        <v>昆明</v>
      </c>
      <c r="I3785" s="1" t="s">
        <v>11713</v>
      </c>
    </row>
    <row r="3786" spans="1:9" x14ac:dyDescent="0.2">
      <c r="A3786" s="1" t="s">
        <v>5263</v>
      </c>
      <c r="B3786" s="1">
        <v>86031057</v>
      </c>
      <c r="C3786" s="1" t="s">
        <v>5327</v>
      </c>
      <c r="D3786" s="1" t="s">
        <v>8</v>
      </c>
      <c r="E3786" s="1" t="s">
        <v>5265</v>
      </c>
      <c r="F3786" s="1" t="s">
        <v>5328</v>
      </c>
      <c r="G3786" s="1" t="s">
        <v>5267</v>
      </c>
      <c r="H3786" s="1" t="str">
        <f>VLOOKUP(F3786,城市对照表!$B:$C,2,0)</f>
        <v>玉溪</v>
      </c>
      <c r="I3786" s="1" t="s">
        <v>11713</v>
      </c>
    </row>
    <row r="3787" spans="1:9" x14ac:dyDescent="0.2">
      <c r="A3787" s="1" t="s">
        <v>5263</v>
      </c>
      <c r="B3787" s="1">
        <v>86031005</v>
      </c>
      <c r="C3787" s="1" t="s">
        <v>5329</v>
      </c>
      <c r="D3787" s="1" t="s">
        <v>8</v>
      </c>
      <c r="E3787" s="1" t="s">
        <v>5265</v>
      </c>
      <c r="F3787" s="1" t="s">
        <v>5263</v>
      </c>
      <c r="G3787" s="1" t="s">
        <v>5267</v>
      </c>
      <c r="H3787" s="1" t="str">
        <f>VLOOKUP(F3787,城市对照表!$B:$C,2,0)</f>
        <v>昆明</v>
      </c>
      <c r="I3787" s="1" t="s">
        <v>11713</v>
      </c>
    </row>
    <row r="3788" spans="1:9" x14ac:dyDescent="0.2">
      <c r="A3788" s="1" t="s">
        <v>5263</v>
      </c>
      <c r="B3788" s="1">
        <v>86031003</v>
      </c>
      <c r="C3788" s="1" t="s">
        <v>5330</v>
      </c>
      <c r="D3788" s="1" t="s">
        <v>8</v>
      </c>
      <c r="E3788" s="1" t="s">
        <v>5265</v>
      </c>
      <c r="F3788" s="1" t="s">
        <v>5263</v>
      </c>
      <c r="G3788" s="1" t="s">
        <v>5267</v>
      </c>
      <c r="H3788" s="1" t="str">
        <f>VLOOKUP(F3788,城市对照表!$B:$C,2,0)</f>
        <v>昆明</v>
      </c>
      <c r="I3788" s="1" t="s">
        <v>11713</v>
      </c>
    </row>
    <row r="3789" spans="1:9" x14ac:dyDescent="0.2">
      <c r="A3789" s="1" t="s">
        <v>5263</v>
      </c>
      <c r="B3789" s="1">
        <v>86031002</v>
      </c>
      <c r="C3789" s="1" t="s">
        <v>5331</v>
      </c>
      <c r="D3789" s="1" t="s">
        <v>8</v>
      </c>
      <c r="E3789" s="1" t="s">
        <v>5265</v>
      </c>
      <c r="F3789" s="1" t="s">
        <v>5263</v>
      </c>
      <c r="G3789" s="1" t="s">
        <v>5267</v>
      </c>
      <c r="H3789" s="1" t="str">
        <f>VLOOKUP(F3789,城市对照表!$B:$C,2,0)</f>
        <v>昆明</v>
      </c>
      <c r="I3789" s="1" t="s">
        <v>11713</v>
      </c>
    </row>
    <row r="3790" spans="1:9" x14ac:dyDescent="0.2">
      <c r="A3790" s="1" t="s">
        <v>5263</v>
      </c>
      <c r="B3790" s="1">
        <v>86015832</v>
      </c>
      <c r="C3790" s="1" t="s">
        <v>5332</v>
      </c>
      <c r="D3790" s="1" t="s">
        <v>35</v>
      </c>
      <c r="E3790" s="1" t="s">
        <v>1219</v>
      </c>
      <c r="F3790" s="1" t="s">
        <v>11248</v>
      </c>
      <c r="G3790" s="1" t="s">
        <v>5267</v>
      </c>
      <c r="H3790" s="1" t="str">
        <f>VLOOKUP(F3790,城市对照表!$B:$C,2,0)</f>
        <v>西双版纳</v>
      </c>
      <c r="I3790" s="1" t="s">
        <v>11713</v>
      </c>
    </row>
    <row r="3791" spans="1:9" x14ac:dyDescent="0.2">
      <c r="A3791" s="1" t="s">
        <v>5263</v>
      </c>
      <c r="B3791" s="1">
        <v>86015801</v>
      </c>
      <c r="C3791" s="1" t="s">
        <v>5333</v>
      </c>
      <c r="D3791" s="1" t="s">
        <v>35</v>
      </c>
      <c r="E3791" s="1" t="s">
        <v>1219</v>
      </c>
      <c r="F3791" s="1" t="s">
        <v>11254</v>
      </c>
      <c r="G3791" s="1" t="s">
        <v>1221</v>
      </c>
      <c r="H3791" s="1" t="str">
        <f>VLOOKUP(F3791,城市对照表!$B:$C,2,0)</f>
        <v>凉山彝族自治州</v>
      </c>
      <c r="I3791" s="1" t="s">
        <v>11713</v>
      </c>
    </row>
    <row r="3792" spans="1:9" x14ac:dyDescent="0.2">
      <c r="A3792" s="1" t="s">
        <v>5263</v>
      </c>
      <c r="B3792" s="1">
        <v>86015708</v>
      </c>
      <c r="C3792" s="1" t="s">
        <v>5334</v>
      </c>
      <c r="D3792" s="1" t="s">
        <v>239</v>
      </c>
      <c r="E3792" s="1" t="s">
        <v>1219</v>
      </c>
      <c r="F3792" s="1" t="s">
        <v>5263</v>
      </c>
      <c r="G3792" s="1" t="s">
        <v>5267</v>
      </c>
      <c r="H3792" s="1" t="str">
        <f>VLOOKUP(F3792,城市对照表!$B:$C,2,0)</f>
        <v>昆明</v>
      </c>
      <c r="I3792" s="1" t="s">
        <v>11713</v>
      </c>
    </row>
    <row r="3793" spans="1:9" x14ac:dyDescent="0.2">
      <c r="A3793" s="1" t="s">
        <v>5263</v>
      </c>
      <c r="B3793" s="1">
        <v>86015706</v>
      </c>
      <c r="C3793" s="1" t="s">
        <v>5335</v>
      </c>
      <c r="D3793" s="1" t="s">
        <v>239</v>
      </c>
      <c r="E3793" s="1" t="s">
        <v>1219</v>
      </c>
      <c r="F3793" s="1" t="s">
        <v>5263</v>
      </c>
      <c r="G3793" s="1" t="s">
        <v>5267</v>
      </c>
      <c r="H3793" s="1" t="str">
        <f>VLOOKUP(F3793,城市对照表!$B:$C,2,0)</f>
        <v>昆明</v>
      </c>
      <c r="I3793" s="1" t="s">
        <v>11713</v>
      </c>
    </row>
    <row r="3794" spans="1:9" x14ac:dyDescent="0.2">
      <c r="A3794" s="1" t="s">
        <v>5263</v>
      </c>
      <c r="B3794" s="1">
        <v>86015566</v>
      </c>
      <c r="C3794" s="1" t="s">
        <v>5336</v>
      </c>
      <c r="D3794" s="1" t="s">
        <v>35</v>
      </c>
      <c r="E3794" s="1" t="s">
        <v>1219</v>
      </c>
      <c r="F3794" s="1" t="s">
        <v>5263</v>
      </c>
      <c r="G3794" s="1" t="s">
        <v>5267</v>
      </c>
      <c r="H3794" s="1" t="str">
        <f>VLOOKUP(F3794,城市对照表!$B:$C,2,0)</f>
        <v>昆明</v>
      </c>
      <c r="I3794" s="1" t="s">
        <v>11713</v>
      </c>
    </row>
    <row r="3795" spans="1:9" x14ac:dyDescent="0.2">
      <c r="A3795" s="1" t="s">
        <v>5263</v>
      </c>
      <c r="B3795" s="1">
        <v>86015565</v>
      </c>
      <c r="C3795" s="1" t="s">
        <v>5303</v>
      </c>
      <c r="D3795" s="1" t="s">
        <v>35</v>
      </c>
      <c r="E3795" s="1" t="s">
        <v>1219</v>
      </c>
      <c r="F3795" s="1" t="s">
        <v>5263</v>
      </c>
      <c r="G3795" s="1" t="s">
        <v>5267</v>
      </c>
      <c r="H3795" s="1" t="str">
        <f>VLOOKUP(F3795,城市对照表!$B:$C,2,0)</f>
        <v>昆明</v>
      </c>
      <c r="I3795" s="1" t="s">
        <v>11713</v>
      </c>
    </row>
    <row r="3796" spans="1:9" x14ac:dyDescent="0.2">
      <c r="A3796" s="1" t="s">
        <v>5263</v>
      </c>
      <c r="B3796" s="1">
        <v>86015561</v>
      </c>
      <c r="C3796" s="1" t="s">
        <v>5337</v>
      </c>
      <c r="D3796" s="1" t="s">
        <v>35</v>
      </c>
      <c r="E3796" s="1" t="s">
        <v>1219</v>
      </c>
      <c r="F3796" s="1" t="s">
        <v>5266</v>
      </c>
      <c r="G3796" s="1" t="s">
        <v>5267</v>
      </c>
      <c r="H3796" s="1" t="str">
        <f>VLOOKUP(F3796,城市对照表!$B:$C,2,0)</f>
        <v>丽江</v>
      </c>
      <c r="I3796" s="1" t="s">
        <v>11713</v>
      </c>
    </row>
    <row r="3797" spans="1:9" x14ac:dyDescent="0.2">
      <c r="A3797" s="1" t="s">
        <v>5263</v>
      </c>
      <c r="B3797" s="1">
        <v>86015558</v>
      </c>
      <c r="C3797" s="1" t="s">
        <v>5338</v>
      </c>
      <c r="D3797" s="1" t="s">
        <v>35</v>
      </c>
      <c r="E3797" s="1" t="s">
        <v>1219</v>
      </c>
      <c r="F3797" s="1" t="s">
        <v>5263</v>
      </c>
      <c r="G3797" s="1" t="s">
        <v>5267</v>
      </c>
      <c r="H3797" s="1" t="str">
        <f>VLOOKUP(F3797,城市对照表!$B:$C,2,0)</f>
        <v>昆明</v>
      </c>
      <c r="I3797" s="1" t="s">
        <v>11713</v>
      </c>
    </row>
    <row r="3798" spans="1:9" x14ac:dyDescent="0.2">
      <c r="A3798" s="1" t="s">
        <v>5263</v>
      </c>
      <c r="B3798" s="1">
        <v>86015554</v>
      </c>
      <c r="C3798" s="1" t="s">
        <v>5314</v>
      </c>
      <c r="D3798" s="1" t="s">
        <v>35</v>
      </c>
      <c r="E3798" s="1" t="s">
        <v>1219</v>
      </c>
      <c r="F3798" s="1" t="s">
        <v>5289</v>
      </c>
      <c r="G3798" s="1" t="s">
        <v>5267</v>
      </c>
      <c r="H3798" s="1" t="str">
        <f>VLOOKUP(F3798,城市对照表!$B:$C,2,0)</f>
        <v>曲靖</v>
      </c>
      <c r="I3798" s="1" t="s">
        <v>11713</v>
      </c>
    </row>
    <row r="3799" spans="1:9" x14ac:dyDescent="0.2">
      <c r="A3799" s="1" t="s">
        <v>5263</v>
      </c>
      <c r="B3799" s="1">
        <v>86015550</v>
      </c>
      <c r="C3799" s="1" t="s">
        <v>5339</v>
      </c>
      <c r="D3799" s="1" t="s">
        <v>35</v>
      </c>
      <c r="E3799" s="1" t="s">
        <v>1219</v>
      </c>
      <c r="F3799" s="1" t="s">
        <v>5263</v>
      </c>
      <c r="G3799" s="1" t="s">
        <v>5267</v>
      </c>
      <c r="H3799" s="1" t="str">
        <f>VLOOKUP(F3799,城市对照表!$B:$C,2,0)</f>
        <v>昆明</v>
      </c>
      <c r="I3799" s="1" t="s">
        <v>11713</v>
      </c>
    </row>
    <row r="3800" spans="1:9" x14ac:dyDescent="0.2">
      <c r="A3800" s="1" t="s">
        <v>5263</v>
      </c>
      <c r="B3800" s="1">
        <v>86015548</v>
      </c>
      <c r="C3800" s="1" t="s">
        <v>5340</v>
      </c>
      <c r="D3800" s="1" t="s">
        <v>35</v>
      </c>
      <c r="E3800" s="1" t="s">
        <v>1219</v>
      </c>
      <c r="F3800" s="1" t="s">
        <v>5263</v>
      </c>
      <c r="G3800" s="1" t="s">
        <v>5267</v>
      </c>
      <c r="H3800" s="1" t="str">
        <f>VLOOKUP(F3800,城市对照表!$B:$C,2,0)</f>
        <v>昆明</v>
      </c>
      <c r="I3800" s="1" t="s">
        <v>11713</v>
      </c>
    </row>
    <row r="3801" spans="1:9" x14ac:dyDescent="0.2">
      <c r="A3801" s="1" t="s">
        <v>5263</v>
      </c>
      <c r="B3801" s="1">
        <v>86015547</v>
      </c>
      <c r="C3801" s="1" t="s">
        <v>5341</v>
      </c>
      <c r="D3801" s="1" t="s">
        <v>35</v>
      </c>
      <c r="E3801" s="1" t="s">
        <v>1219</v>
      </c>
      <c r="F3801" s="1" t="s">
        <v>5342</v>
      </c>
      <c r="G3801" s="1" t="s">
        <v>1221</v>
      </c>
      <c r="H3801" s="1" t="str">
        <f>VLOOKUP(F3801,城市对照表!$B:$C,2,0)</f>
        <v>攀枝花</v>
      </c>
      <c r="I3801" s="1" t="s">
        <v>11713</v>
      </c>
    </row>
    <row r="3802" spans="1:9" x14ac:dyDescent="0.2">
      <c r="A3802" s="1" t="s">
        <v>5263</v>
      </c>
      <c r="B3802" s="1">
        <v>86012204</v>
      </c>
      <c r="C3802" s="1" t="s">
        <v>5343</v>
      </c>
      <c r="D3802" s="1" t="s">
        <v>8</v>
      </c>
      <c r="E3802" s="1" t="s">
        <v>1268</v>
      </c>
      <c r="F3802" s="1" t="s">
        <v>1773</v>
      </c>
      <c r="G3802" s="1" t="s">
        <v>1224</v>
      </c>
      <c r="H3802" s="1" t="str">
        <f>VLOOKUP(F3802,城市对照表!$B:$C,2,0)</f>
        <v>兴义</v>
      </c>
      <c r="I3802" s="1" t="s">
        <v>11713</v>
      </c>
    </row>
    <row r="3803" spans="1:9" x14ac:dyDescent="0.2">
      <c r="A3803" s="1" t="s">
        <v>5263</v>
      </c>
      <c r="B3803" s="1">
        <v>86012179</v>
      </c>
      <c r="C3803" s="1" t="s">
        <v>5344</v>
      </c>
      <c r="D3803" s="1" t="s">
        <v>8</v>
      </c>
      <c r="E3803" s="1" t="s">
        <v>1268</v>
      </c>
      <c r="F3803" s="1" t="s">
        <v>11254</v>
      </c>
      <c r="G3803" s="1" t="s">
        <v>1221</v>
      </c>
      <c r="H3803" s="1" t="str">
        <f>VLOOKUP(F3803,城市对照表!$B:$C,2,0)</f>
        <v>凉山彝族自治州</v>
      </c>
      <c r="I3803" s="1" t="s">
        <v>11713</v>
      </c>
    </row>
    <row r="3804" spans="1:9" x14ac:dyDescent="0.2">
      <c r="A3804" s="1" t="s">
        <v>5263</v>
      </c>
      <c r="B3804" s="1">
        <v>86012129</v>
      </c>
      <c r="C3804" s="1" t="s">
        <v>5345</v>
      </c>
      <c r="D3804" s="1" t="s">
        <v>8</v>
      </c>
      <c r="E3804" s="1" t="s">
        <v>1268</v>
      </c>
      <c r="F3804" s="1" t="s">
        <v>5342</v>
      </c>
      <c r="G3804" s="1" t="s">
        <v>1221</v>
      </c>
      <c r="H3804" s="1" t="str">
        <f>VLOOKUP(F3804,城市对照表!$B:$C,2,0)</f>
        <v>攀枝花</v>
      </c>
      <c r="I3804" s="1" t="s">
        <v>11713</v>
      </c>
    </row>
    <row r="3805" spans="1:9" x14ac:dyDescent="0.2">
      <c r="A3805" s="1" t="s">
        <v>5263</v>
      </c>
      <c r="B3805" s="1">
        <v>86012102</v>
      </c>
      <c r="C3805" s="1" t="s">
        <v>5346</v>
      </c>
      <c r="D3805" s="1" t="s">
        <v>8</v>
      </c>
      <c r="E3805" s="1" t="s">
        <v>1268</v>
      </c>
      <c r="F3805" s="1" t="s">
        <v>11254</v>
      </c>
      <c r="G3805" s="1" t="s">
        <v>1221</v>
      </c>
      <c r="H3805" s="1" t="str">
        <f>VLOOKUP(F3805,城市对照表!$B:$C,2,0)</f>
        <v>凉山彝族自治州</v>
      </c>
      <c r="I3805" s="1" t="s">
        <v>11713</v>
      </c>
    </row>
    <row r="3806" spans="1:9" x14ac:dyDescent="0.2">
      <c r="A3806" s="1" t="s">
        <v>5263</v>
      </c>
      <c r="B3806" s="1">
        <v>86012051</v>
      </c>
      <c r="C3806" s="1" t="s">
        <v>5347</v>
      </c>
      <c r="D3806" s="1" t="s">
        <v>8</v>
      </c>
      <c r="E3806" s="1" t="s">
        <v>1268</v>
      </c>
      <c r="F3806" s="1" t="s">
        <v>5342</v>
      </c>
      <c r="G3806" s="1" t="s">
        <v>1221</v>
      </c>
      <c r="H3806" s="1" t="str">
        <f>VLOOKUP(F3806,城市对照表!$B:$C,2,0)</f>
        <v>攀枝花</v>
      </c>
      <c r="I3806" s="1" t="s">
        <v>11713</v>
      </c>
    </row>
    <row r="3807" spans="1:9" x14ac:dyDescent="0.2">
      <c r="A3807" s="1" t="s">
        <v>5263</v>
      </c>
      <c r="B3807" s="1">
        <v>86012032</v>
      </c>
      <c r="C3807" s="1" t="s">
        <v>5348</v>
      </c>
      <c r="D3807" s="1" t="s">
        <v>8</v>
      </c>
      <c r="E3807" s="1" t="s">
        <v>1268</v>
      </c>
      <c r="F3807" s="1" t="s">
        <v>5342</v>
      </c>
      <c r="G3807" s="1" t="s">
        <v>1221</v>
      </c>
      <c r="H3807" s="1" t="str">
        <f>VLOOKUP(F3807,城市对照表!$B:$C,2,0)</f>
        <v>攀枝花</v>
      </c>
      <c r="I3807" s="1" t="s">
        <v>11713</v>
      </c>
    </row>
    <row r="3808" spans="1:9" x14ac:dyDescent="0.2">
      <c r="A3808" s="1" t="s">
        <v>5263</v>
      </c>
      <c r="B3808" s="1">
        <v>80151544</v>
      </c>
      <c r="C3808" s="1" t="s">
        <v>5349</v>
      </c>
      <c r="D3808" s="1" t="s">
        <v>35</v>
      </c>
      <c r="E3808" s="1" t="s">
        <v>1219</v>
      </c>
      <c r="F3808" s="1" t="s">
        <v>5263</v>
      </c>
      <c r="G3808" s="1" t="s">
        <v>5267</v>
      </c>
      <c r="H3808" s="1" t="str">
        <f>VLOOKUP(F3808,城市对照表!$B:$C,2,0)</f>
        <v>昆明</v>
      </c>
      <c r="I3808" s="1" t="s">
        <v>11713</v>
      </c>
    </row>
    <row r="3809" spans="1:9" x14ac:dyDescent="0.2">
      <c r="A3809" s="1" t="s">
        <v>5263</v>
      </c>
      <c r="B3809" s="1">
        <v>80151530</v>
      </c>
      <c r="C3809" s="1" t="s">
        <v>5350</v>
      </c>
      <c r="D3809" s="1" t="s">
        <v>35</v>
      </c>
      <c r="E3809" s="1" t="s">
        <v>1219</v>
      </c>
      <c r="F3809" s="1" t="s">
        <v>5263</v>
      </c>
      <c r="G3809" s="1" t="s">
        <v>5267</v>
      </c>
      <c r="H3809" s="1" t="str">
        <f>VLOOKUP(F3809,城市对照表!$B:$C,2,0)</f>
        <v>昆明</v>
      </c>
      <c r="I3809" s="1" t="s">
        <v>11713</v>
      </c>
    </row>
    <row r="3810" spans="1:9" x14ac:dyDescent="0.2">
      <c r="A3810" s="1" t="s">
        <v>5263</v>
      </c>
      <c r="B3810" s="1">
        <v>80151529</v>
      </c>
      <c r="C3810" s="1" t="s">
        <v>5351</v>
      </c>
      <c r="D3810" s="1" t="s">
        <v>35</v>
      </c>
      <c r="E3810" s="1" t="s">
        <v>1219</v>
      </c>
      <c r="F3810" s="1" t="s">
        <v>11243</v>
      </c>
      <c r="G3810" s="1" t="s">
        <v>5267</v>
      </c>
      <c r="H3810" s="1" t="str">
        <f>VLOOKUP(F3810,城市对照表!$B:$C,2,0)</f>
        <v>文山州</v>
      </c>
      <c r="I3810" s="1" t="s">
        <v>11713</v>
      </c>
    </row>
    <row r="3811" spans="1:9" x14ac:dyDescent="0.2">
      <c r="A3811" s="1" t="s">
        <v>5263</v>
      </c>
      <c r="B3811" s="1">
        <v>80151505</v>
      </c>
      <c r="C3811" s="1" t="s">
        <v>5352</v>
      </c>
      <c r="D3811" s="1" t="s">
        <v>35</v>
      </c>
      <c r="E3811" s="1" t="s">
        <v>1219</v>
      </c>
      <c r="F3811" s="1" t="s">
        <v>5263</v>
      </c>
      <c r="G3811" s="1" t="s">
        <v>5267</v>
      </c>
      <c r="H3811" s="1" t="str">
        <f>VLOOKUP(F3811,城市对照表!$B:$C,2,0)</f>
        <v>昆明</v>
      </c>
      <c r="I3811" s="1" t="s">
        <v>11713</v>
      </c>
    </row>
    <row r="3812" spans="1:9" x14ac:dyDescent="0.2">
      <c r="A3812" s="1" t="s">
        <v>5263</v>
      </c>
      <c r="B3812" s="1">
        <v>80151504</v>
      </c>
      <c r="C3812" s="1" t="s">
        <v>5353</v>
      </c>
      <c r="D3812" s="1" t="s">
        <v>35</v>
      </c>
      <c r="E3812" s="1" t="s">
        <v>1219</v>
      </c>
      <c r="F3812" s="1" t="s">
        <v>5263</v>
      </c>
      <c r="G3812" s="1" t="s">
        <v>5267</v>
      </c>
      <c r="H3812" s="1" t="str">
        <f>VLOOKUP(F3812,城市对照表!$B:$C,2,0)</f>
        <v>昆明</v>
      </c>
      <c r="I3812" s="1" t="s">
        <v>11713</v>
      </c>
    </row>
    <row r="3813" spans="1:9" x14ac:dyDescent="0.2">
      <c r="A3813" s="1" t="s">
        <v>5263</v>
      </c>
      <c r="B3813" s="1">
        <v>80151559</v>
      </c>
      <c r="C3813" s="1" t="s">
        <v>5354</v>
      </c>
      <c r="D3813" s="1" t="s">
        <v>35</v>
      </c>
      <c r="E3813" s="1" t="s">
        <v>1219</v>
      </c>
      <c r="F3813" s="1" t="s">
        <v>1773</v>
      </c>
      <c r="G3813" s="1" t="s">
        <v>1224</v>
      </c>
      <c r="H3813" s="1" t="str">
        <f>VLOOKUP(F3813,城市对照表!$B:$C,2,0)</f>
        <v>兴义</v>
      </c>
      <c r="I3813" s="1" t="s">
        <v>11713</v>
      </c>
    </row>
    <row r="3814" spans="1:9" x14ac:dyDescent="0.2">
      <c r="A3814" s="1" t="s">
        <v>5263</v>
      </c>
      <c r="B3814" s="1">
        <v>86031223</v>
      </c>
      <c r="C3814" s="1" t="s">
        <v>5355</v>
      </c>
      <c r="D3814" s="1" t="s">
        <v>8</v>
      </c>
      <c r="E3814" s="1" t="s">
        <v>1268</v>
      </c>
      <c r="F3814" s="1" t="s">
        <v>5263</v>
      </c>
      <c r="G3814" s="1" t="s">
        <v>5267</v>
      </c>
      <c r="H3814" s="1" t="str">
        <f>VLOOKUP(F3814,城市对照表!$B:$C,2,0)</f>
        <v>昆明</v>
      </c>
      <c r="I3814" s="1" t="s">
        <v>11713</v>
      </c>
    </row>
    <row r="3815" spans="1:9" x14ac:dyDescent="0.2">
      <c r="A3815" s="1" t="s">
        <v>5263</v>
      </c>
      <c r="B3815" s="1">
        <v>86031224</v>
      </c>
      <c r="C3815" s="1" t="s">
        <v>5356</v>
      </c>
      <c r="D3815" s="1" t="s">
        <v>8</v>
      </c>
      <c r="E3815" s="1" t="s">
        <v>1268</v>
      </c>
      <c r="F3815" s="1" t="s">
        <v>5266</v>
      </c>
      <c r="G3815" s="1" t="s">
        <v>5267</v>
      </c>
      <c r="H3815" s="1" t="str">
        <f>VLOOKUP(F3815,城市对照表!$B:$C,2,0)</f>
        <v>丽江</v>
      </c>
      <c r="I3815" s="1" t="s">
        <v>11713</v>
      </c>
    </row>
    <row r="3816" spans="1:9" x14ac:dyDescent="0.2">
      <c r="A3816" s="1" t="s">
        <v>5263</v>
      </c>
      <c r="B3816" s="1">
        <v>80151564</v>
      </c>
      <c r="C3816" s="1" t="s">
        <v>5357</v>
      </c>
      <c r="D3816" s="1" t="s">
        <v>35</v>
      </c>
      <c r="E3816" s="1" t="s">
        <v>1219</v>
      </c>
      <c r="F3816" s="1" t="s">
        <v>5263</v>
      </c>
      <c r="G3816" s="1" t="s">
        <v>5267</v>
      </c>
      <c r="H3816" s="1" t="str">
        <f>VLOOKUP(F3816,城市对照表!$B:$C,2,0)</f>
        <v>昆明</v>
      </c>
      <c r="I3816" s="1" t="s">
        <v>11713</v>
      </c>
    </row>
    <row r="3817" spans="1:9" x14ac:dyDescent="0.2">
      <c r="A3817" s="1" t="s">
        <v>5263</v>
      </c>
      <c r="B3817" s="1">
        <v>80151587</v>
      </c>
      <c r="C3817" s="1" t="s">
        <v>5358</v>
      </c>
      <c r="D3817" s="1" t="s">
        <v>35</v>
      </c>
      <c r="E3817" s="1" t="s">
        <v>1219</v>
      </c>
      <c r="F3817" s="1" t="s">
        <v>5266</v>
      </c>
      <c r="G3817" s="1" t="s">
        <v>5267</v>
      </c>
      <c r="H3817" s="1" t="str">
        <f>VLOOKUP(F3817,城市对照表!$B:$C,2,0)</f>
        <v>丽江</v>
      </c>
      <c r="I3817" s="1" t="s">
        <v>11713</v>
      </c>
    </row>
    <row r="3818" spans="1:9" x14ac:dyDescent="0.2">
      <c r="A3818" s="1" t="s">
        <v>5263</v>
      </c>
      <c r="B3818" s="1">
        <v>86031226</v>
      </c>
      <c r="C3818" s="1" t="s">
        <v>5359</v>
      </c>
      <c r="D3818" s="1" t="s">
        <v>8</v>
      </c>
      <c r="E3818" s="1" t="s">
        <v>5265</v>
      </c>
      <c r="F3818" s="1" t="s">
        <v>11255</v>
      </c>
      <c r="G3818" s="1" t="s">
        <v>5267</v>
      </c>
      <c r="H3818" s="1" t="str">
        <f>VLOOKUP(F3818,城市对照表!$B:$C,2,0)</f>
        <v>保山</v>
      </c>
      <c r="I3818" s="1" t="s">
        <v>11713</v>
      </c>
    </row>
    <row r="3819" spans="1:9" x14ac:dyDescent="0.2">
      <c r="A3819" s="1" t="s">
        <v>5263</v>
      </c>
      <c r="B3819" s="1">
        <v>86031302</v>
      </c>
      <c r="C3819" s="1" t="s">
        <v>5360</v>
      </c>
      <c r="D3819" s="1" t="s">
        <v>8</v>
      </c>
      <c r="E3819" s="1" t="s">
        <v>5265</v>
      </c>
      <c r="F3819" s="1" t="s">
        <v>5263</v>
      </c>
      <c r="G3819" s="1" t="s">
        <v>5267</v>
      </c>
      <c r="H3819" s="1" t="str">
        <f>VLOOKUP(F3819,城市对照表!$B:$C,2,0)</f>
        <v>昆明</v>
      </c>
      <c r="I3819" s="1" t="s">
        <v>11713</v>
      </c>
    </row>
    <row r="3820" spans="1:9" x14ac:dyDescent="0.2">
      <c r="A3820" s="1" t="s">
        <v>5263</v>
      </c>
      <c r="B3820" s="1">
        <v>86031225</v>
      </c>
      <c r="C3820" s="1" t="s">
        <v>5361</v>
      </c>
      <c r="D3820" s="1" t="s">
        <v>8</v>
      </c>
      <c r="E3820" s="1" t="s">
        <v>5265</v>
      </c>
      <c r="F3820" s="1" t="s">
        <v>5362</v>
      </c>
      <c r="G3820" s="1" t="s">
        <v>5267</v>
      </c>
      <c r="H3820" s="1" t="str">
        <f>VLOOKUP(F3820,城市对照表!$B:$C,2,0)</f>
        <v>临沧</v>
      </c>
      <c r="I3820" s="1" t="s">
        <v>11713</v>
      </c>
    </row>
    <row r="3821" spans="1:9" x14ac:dyDescent="0.2">
      <c r="A3821" s="1" t="s">
        <v>5263</v>
      </c>
      <c r="B3821" s="1">
        <v>76657201</v>
      </c>
      <c r="C3821" s="1" t="s">
        <v>11256</v>
      </c>
      <c r="D3821" s="1" t="s">
        <v>38</v>
      </c>
      <c r="E3821" s="1" t="s">
        <v>11257</v>
      </c>
      <c r="F3821" s="1" t="s">
        <v>5263</v>
      </c>
      <c r="G3821" s="1" t="s">
        <v>5267</v>
      </c>
      <c r="H3821" s="1" t="str">
        <f>VLOOKUP(F3821,城市对照表!$B:$C,2,0)</f>
        <v>昆明</v>
      </c>
      <c r="I3821" s="1" t="s">
        <v>11713</v>
      </c>
    </row>
    <row r="3822" spans="1:9" x14ac:dyDescent="0.2">
      <c r="A3822" s="1" t="s">
        <v>5263</v>
      </c>
      <c r="B3822" s="1">
        <v>80152512</v>
      </c>
      <c r="C3822" s="1" t="s">
        <v>11258</v>
      </c>
      <c r="D3822" s="1" t="s">
        <v>35</v>
      </c>
      <c r="E3822" s="1" t="s">
        <v>1219</v>
      </c>
      <c r="F3822" s="1" t="s">
        <v>5263</v>
      </c>
      <c r="G3822" s="1" t="s">
        <v>5267</v>
      </c>
      <c r="H3822" s="1" t="str">
        <f>VLOOKUP(F3822,城市对照表!$B:$C,2,0)</f>
        <v>昆明</v>
      </c>
      <c r="I3822" s="1" t="s">
        <v>11713</v>
      </c>
    </row>
    <row r="3823" spans="1:9" x14ac:dyDescent="0.2">
      <c r="A3823" s="1" t="s">
        <v>5263</v>
      </c>
      <c r="B3823" s="1">
        <v>86015726</v>
      </c>
      <c r="C3823" s="1" t="s">
        <v>11259</v>
      </c>
      <c r="D3823" s="1" t="s">
        <v>239</v>
      </c>
      <c r="E3823" s="1" t="s">
        <v>1219</v>
      </c>
      <c r="F3823" s="1" t="s">
        <v>5263</v>
      </c>
      <c r="G3823" s="1" t="s">
        <v>5267</v>
      </c>
      <c r="H3823" s="1" t="str">
        <f>VLOOKUP(F3823,城市对照表!$B:$C,2,0)</f>
        <v>昆明</v>
      </c>
      <c r="I3823" s="1" t="s">
        <v>11713</v>
      </c>
    </row>
    <row r="3824" spans="1:9" x14ac:dyDescent="0.2">
      <c r="A3824" s="1" t="s">
        <v>5263</v>
      </c>
      <c r="B3824" s="1">
        <v>86031227</v>
      </c>
      <c r="C3824" s="1" t="s">
        <v>11260</v>
      </c>
      <c r="D3824" s="1" t="s">
        <v>8</v>
      </c>
      <c r="E3824" s="1" t="s">
        <v>5265</v>
      </c>
      <c r="F3824" s="1" t="s">
        <v>5263</v>
      </c>
      <c r="G3824" s="1" t="s">
        <v>5267</v>
      </c>
      <c r="H3824" s="1" t="str">
        <f>VLOOKUP(F3824,城市对照表!$B:$C,2,0)</f>
        <v>昆明</v>
      </c>
      <c r="I3824" s="1" t="s">
        <v>11713</v>
      </c>
    </row>
    <row r="3825" spans="1:9" x14ac:dyDescent="0.2">
      <c r="A3825" s="1" t="s">
        <v>5363</v>
      </c>
      <c r="B3825" s="1">
        <v>86004003</v>
      </c>
      <c r="C3825" s="1" t="s">
        <v>5364</v>
      </c>
      <c r="D3825" s="1" t="s">
        <v>8</v>
      </c>
      <c r="E3825" s="1" t="s">
        <v>5365</v>
      </c>
      <c r="F3825" s="1" t="s">
        <v>5366</v>
      </c>
      <c r="G3825" s="1" t="s">
        <v>5367</v>
      </c>
      <c r="H3825" s="1" t="str">
        <f>VLOOKUP(F3825,城市对照表!$B:$C,2,0)</f>
        <v>常州</v>
      </c>
      <c r="I3825" s="1" t="s">
        <v>11713</v>
      </c>
    </row>
    <row r="3826" spans="1:9" x14ac:dyDescent="0.2">
      <c r="A3826" s="1" t="s">
        <v>5363</v>
      </c>
      <c r="B3826" s="1">
        <v>86004004</v>
      </c>
      <c r="C3826" s="1" t="s">
        <v>5368</v>
      </c>
      <c r="D3826" s="1" t="s">
        <v>8</v>
      </c>
      <c r="E3826" s="1" t="s">
        <v>5365</v>
      </c>
      <c r="F3826" s="1" t="s">
        <v>5363</v>
      </c>
      <c r="G3826" s="1" t="s">
        <v>5367</v>
      </c>
      <c r="H3826" s="1" t="str">
        <f>VLOOKUP(F3826,城市对照表!$B:$C,2,0)</f>
        <v>南京</v>
      </c>
      <c r="I3826" s="1" t="s">
        <v>11713</v>
      </c>
    </row>
    <row r="3827" spans="1:9" x14ac:dyDescent="0.2">
      <c r="A3827" s="1" t="s">
        <v>5363</v>
      </c>
      <c r="B3827" s="1">
        <v>86004010</v>
      </c>
      <c r="C3827" s="1" t="s">
        <v>5369</v>
      </c>
      <c r="D3827" s="1" t="s">
        <v>8</v>
      </c>
      <c r="E3827" s="1" t="s">
        <v>5365</v>
      </c>
      <c r="F3827" s="1" t="s">
        <v>5363</v>
      </c>
      <c r="G3827" s="1" t="s">
        <v>5367</v>
      </c>
      <c r="H3827" s="1" t="str">
        <f>VLOOKUP(F3827,城市对照表!$B:$C,2,0)</f>
        <v>南京</v>
      </c>
      <c r="I3827" s="1" t="s">
        <v>11713</v>
      </c>
    </row>
    <row r="3828" spans="1:9" x14ac:dyDescent="0.2">
      <c r="A3828" s="1" t="s">
        <v>5363</v>
      </c>
      <c r="B3828" s="1">
        <v>86004012</v>
      </c>
      <c r="C3828" s="1" t="s">
        <v>5370</v>
      </c>
      <c r="D3828" s="1" t="s">
        <v>8</v>
      </c>
      <c r="E3828" s="1" t="s">
        <v>5365</v>
      </c>
      <c r="F3828" s="1" t="s">
        <v>5363</v>
      </c>
      <c r="G3828" s="1" t="s">
        <v>5367</v>
      </c>
      <c r="H3828" s="1" t="str">
        <f>VLOOKUP(F3828,城市对照表!$B:$C,2,0)</f>
        <v>南京</v>
      </c>
      <c r="I3828" s="1" t="s">
        <v>11713</v>
      </c>
    </row>
    <row r="3829" spans="1:9" x14ac:dyDescent="0.2">
      <c r="A3829" s="1" t="s">
        <v>5363</v>
      </c>
      <c r="B3829" s="1">
        <v>86004013</v>
      </c>
      <c r="C3829" s="1" t="s">
        <v>5371</v>
      </c>
      <c r="D3829" s="1" t="s">
        <v>8</v>
      </c>
      <c r="E3829" s="1" t="s">
        <v>5365</v>
      </c>
      <c r="F3829" s="1" t="s">
        <v>5363</v>
      </c>
      <c r="G3829" s="1" t="s">
        <v>5367</v>
      </c>
      <c r="H3829" s="1" t="str">
        <f>VLOOKUP(F3829,城市对照表!$B:$C,2,0)</f>
        <v>南京</v>
      </c>
      <c r="I3829" s="1" t="s">
        <v>11713</v>
      </c>
    </row>
    <row r="3830" spans="1:9" x14ac:dyDescent="0.2">
      <c r="A3830" s="1" t="s">
        <v>5363</v>
      </c>
      <c r="B3830" s="1">
        <v>86004014</v>
      </c>
      <c r="C3830" s="1" t="s">
        <v>5372</v>
      </c>
      <c r="D3830" s="1" t="s">
        <v>8</v>
      </c>
      <c r="E3830" s="1" t="s">
        <v>5365</v>
      </c>
      <c r="F3830" s="1" t="s">
        <v>5363</v>
      </c>
      <c r="G3830" s="1" t="s">
        <v>5367</v>
      </c>
      <c r="H3830" s="1" t="str">
        <f>VLOOKUP(F3830,城市对照表!$B:$C,2,0)</f>
        <v>南京</v>
      </c>
      <c r="I3830" s="1" t="s">
        <v>11713</v>
      </c>
    </row>
    <row r="3831" spans="1:9" x14ac:dyDescent="0.2">
      <c r="A3831" s="1" t="s">
        <v>5363</v>
      </c>
      <c r="B3831" s="1">
        <v>86004015</v>
      </c>
      <c r="C3831" s="1" t="s">
        <v>5373</v>
      </c>
      <c r="D3831" s="1" t="s">
        <v>8</v>
      </c>
      <c r="E3831" s="1" t="s">
        <v>5365</v>
      </c>
      <c r="F3831" s="1" t="s">
        <v>5363</v>
      </c>
      <c r="G3831" s="1" t="s">
        <v>5367</v>
      </c>
      <c r="H3831" s="1" t="str">
        <f>VLOOKUP(F3831,城市对照表!$B:$C,2,0)</f>
        <v>南京</v>
      </c>
      <c r="I3831" s="1" t="s">
        <v>11713</v>
      </c>
    </row>
    <row r="3832" spans="1:9" x14ac:dyDescent="0.2">
      <c r="A3832" s="1" t="s">
        <v>5363</v>
      </c>
      <c r="B3832" s="1">
        <v>86004018</v>
      </c>
      <c r="C3832" s="1" t="s">
        <v>5374</v>
      </c>
      <c r="D3832" s="1" t="s">
        <v>8</v>
      </c>
      <c r="E3832" s="1" t="s">
        <v>5365</v>
      </c>
      <c r="F3832" s="1" t="s">
        <v>5363</v>
      </c>
      <c r="G3832" s="1" t="s">
        <v>5367</v>
      </c>
      <c r="H3832" s="1" t="str">
        <f>VLOOKUP(F3832,城市对照表!$B:$C,2,0)</f>
        <v>南京</v>
      </c>
      <c r="I3832" s="1" t="s">
        <v>11712</v>
      </c>
    </row>
    <row r="3833" spans="1:9" x14ac:dyDescent="0.2">
      <c r="A3833" s="1" t="s">
        <v>5363</v>
      </c>
      <c r="B3833" s="1">
        <v>86004020</v>
      </c>
      <c r="C3833" s="1" t="s">
        <v>5375</v>
      </c>
      <c r="D3833" s="1" t="s">
        <v>8</v>
      </c>
      <c r="E3833" s="1" t="s">
        <v>5365</v>
      </c>
      <c r="F3833" s="1" t="s">
        <v>5363</v>
      </c>
      <c r="G3833" s="1" t="s">
        <v>5367</v>
      </c>
      <c r="H3833" s="1" t="str">
        <f>VLOOKUP(F3833,城市对照表!$B:$C,2,0)</f>
        <v>南京</v>
      </c>
      <c r="I3833" s="1" t="s">
        <v>11713</v>
      </c>
    </row>
    <row r="3834" spans="1:9" x14ac:dyDescent="0.2">
      <c r="A3834" s="1" t="s">
        <v>5363</v>
      </c>
      <c r="B3834" s="1">
        <v>86004022</v>
      </c>
      <c r="C3834" s="1" t="s">
        <v>5376</v>
      </c>
      <c r="D3834" s="1" t="s">
        <v>8</v>
      </c>
      <c r="E3834" s="1" t="s">
        <v>5365</v>
      </c>
      <c r="F3834" s="1" t="s">
        <v>5377</v>
      </c>
      <c r="G3834" s="1" t="s">
        <v>5378</v>
      </c>
      <c r="H3834" s="1" t="str">
        <f>VLOOKUP(F3834,城市对照表!$B:$C,2,0)</f>
        <v>马鞍山</v>
      </c>
      <c r="I3834" s="1" t="s">
        <v>11713</v>
      </c>
    </row>
    <row r="3835" spans="1:9" x14ac:dyDescent="0.2">
      <c r="A3835" s="1" t="s">
        <v>5363</v>
      </c>
      <c r="B3835" s="1">
        <v>86004023</v>
      </c>
      <c r="C3835" s="1" t="s">
        <v>5379</v>
      </c>
      <c r="D3835" s="1" t="s">
        <v>8</v>
      </c>
      <c r="E3835" s="1" t="s">
        <v>5365</v>
      </c>
      <c r="F3835" s="1" t="s">
        <v>5363</v>
      </c>
      <c r="G3835" s="1" t="s">
        <v>5367</v>
      </c>
      <c r="H3835" s="1" t="str">
        <f>VLOOKUP(F3835,城市对照表!$B:$C,2,0)</f>
        <v>南京</v>
      </c>
      <c r="I3835" s="1" t="s">
        <v>11713</v>
      </c>
    </row>
    <row r="3836" spans="1:9" x14ac:dyDescent="0.2">
      <c r="A3836" s="1" t="s">
        <v>5363</v>
      </c>
      <c r="B3836" s="1">
        <v>86004025</v>
      </c>
      <c r="C3836" s="1" t="s">
        <v>5380</v>
      </c>
      <c r="D3836" s="1" t="s">
        <v>8</v>
      </c>
      <c r="E3836" s="1" t="s">
        <v>5365</v>
      </c>
      <c r="F3836" s="1" t="s">
        <v>5381</v>
      </c>
      <c r="G3836" s="1" t="s">
        <v>5378</v>
      </c>
      <c r="H3836" s="1" t="str">
        <f>VLOOKUP(F3836,城市对照表!$B:$C,2,0)</f>
        <v>合肥</v>
      </c>
      <c r="I3836" s="1" t="s">
        <v>11713</v>
      </c>
    </row>
    <row r="3837" spans="1:9" x14ac:dyDescent="0.2">
      <c r="A3837" s="1" t="s">
        <v>5363</v>
      </c>
      <c r="B3837" s="1">
        <v>86004029</v>
      </c>
      <c r="C3837" s="1" t="s">
        <v>5382</v>
      </c>
      <c r="D3837" s="1" t="s">
        <v>8</v>
      </c>
      <c r="E3837" s="1" t="s">
        <v>5365</v>
      </c>
      <c r="F3837" s="1" t="s">
        <v>5383</v>
      </c>
      <c r="G3837" s="1" t="s">
        <v>5367</v>
      </c>
      <c r="H3837" s="1" t="str">
        <f>VLOOKUP(F3837,城市对照表!$B:$C,2,0)</f>
        <v>徐州</v>
      </c>
      <c r="I3837" s="1" t="s">
        <v>11713</v>
      </c>
    </row>
    <row r="3838" spans="1:9" x14ac:dyDescent="0.2">
      <c r="A3838" s="1" t="s">
        <v>5363</v>
      </c>
      <c r="B3838" s="1">
        <v>86004034</v>
      </c>
      <c r="C3838" s="1" t="s">
        <v>5384</v>
      </c>
      <c r="D3838" s="1" t="s">
        <v>8</v>
      </c>
      <c r="E3838" s="1" t="s">
        <v>5365</v>
      </c>
      <c r="F3838" s="1" t="s">
        <v>5385</v>
      </c>
      <c r="G3838" s="1" t="s">
        <v>5378</v>
      </c>
      <c r="H3838" s="1" t="str">
        <f>VLOOKUP(F3838,城市对照表!$B:$C,2,0)</f>
        <v>阜阳</v>
      </c>
      <c r="I3838" s="1" t="s">
        <v>11713</v>
      </c>
    </row>
    <row r="3839" spans="1:9" x14ac:dyDescent="0.2">
      <c r="A3839" s="1" t="s">
        <v>5363</v>
      </c>
      <c r="B3839" s="1">
        <v>86004036</v>
      </c>
      <c r="C3839" s="1" t="s">
        <v>5386</v>
      </c>
      <c r="D3839" s="1" t="s">
        <v>8</v>
      </c>
      <c r="E3839" s="1" t="s">
        <v>5365</v>
      </c>
      <c r="F3839" s="1" t="s">
        <v>5363</v>
      </c>
      <c r="G3839" s="1" t="s">
        <v>5367</v>
      </c>
      <c r="H3839" s="1" t="str">
        <f>VLOOKUP(F3839,城市对照表!$B:$C,2,0)</f>
        <v>南京</v>
      </c>
      <c r="I3839" s="1" t="s">
        <v>11713</v>
      </c>
    </row>
    <row r="3840" spans="1:9" x14ac:dyDescent="0.2">
      <c r="A3840" s="1" t="s">
        <v>5363</v>
      </c>
      <c r="B3840" s="1">
        <v>86004038</v>
      </c>
      <c r="C3840" s="1" t="s">
        <v>5387</v>
      </c>
      <c r="D3840" s="1" t="s">
        <v>8</v>
      </c>
      <c r="E3840" s="1" t="s">
        <v>5365</v>
      </c>
      <c r="F3840" s="1" t="s">
        <v>5363</v>
      </c>
      <c r="G3840" s="1" t="s">
        <v>5367</v>
      </c>
      <c r="H3840" s="1" t="str">
        <f>VLOOKUP(F3840,城市对照表!$B:$C,2,0)</f>
        <v>南京</v>
      </c>
      <c r="I3840" s="1" t="s">
        <v>11713</v>
      </c>
    </row>
    <row r="3841" spans="1:9" x14ac:dyDescent="0.2">
      <c r="A3841" s="1" t="s">
        <v>5363</v>
      </c>
      <c r="B3841" s="1">
        <v>86004039</v>
      </c>
      <c r="C3841" s="1" t="s">
        <v>5388</v>
      </c>
      <c r="D3841" s="1" t="s">
        <v>8</v>
      </c>
      <c r="E3841" s="1" t="s">
        <v>5365</v>
      </c>
      <c r="F3841" s="1" t="s">
        <v>5363</v>
      </c>
      <c r="G3841" s="1" t="s">
        <v>5367</v>
      </c>
      <c r="H3841" s="1" t="str">
        <f>VLOOKUP(F3841,城市对照表!$B:$C,2,0)</f>
        <v>南京</v>
      </c>
      <c r="I3841" s="1" t="s">
        <v>11713</v>
      </c>
    </row>
    <row r="3842" spans="1:9" x14ac:dyDescent="0.2">
      <c r="A3842" s="1" t="s">
        <v>5363</v>
      </c>
      <c r="B3842" s="1">
        <v>86004040</v>
      </c>
      <c r="C3842" s="1" t="s">
        <v>5389</v>
      </c>
      <c r="D3842" s="1" t="s">
        <v>8</v>
      </c>
      <c r="E3842" s="1" t="s">
        <v>5365</v>
      </c>
      <c r="F3842" s="1" t="s">
        <v>5366</v>
      </c>
      <c r="G3842" s="1" t="s">
        <v>5367</v>
      </c>
      <c r="H3842" s="1" t="str">
        <f>VLOOKUP(F3842,城市对照表!$B:$C,2,0)</f>
        <v>常州</v>
      </c>
      <c r="I3842" s="1" t="s">
        <v>11713</v>
      </c>
    </row>
    <row r="3843" spans="1:9" x14ac:dyDescent="0.2">
      <c r="A3843" s="1" t="s">
        <v>5363</v>
      </c>
      <c r="B3843" s="1">
        <v>86004042</v>
      </c>
      <c r="C3843" s="1" t="s">
        <v>5390</v>
      </c>
      <c r="D3843" s="1" t="s">
        <v>8</v>
      </c>
      <c r="E3843" s="1" t="s">
        <v>5365</v>
      </c>
      <c r="F3843" s="1" t="s">
        <v>5391</v>
      </c>
      <c r="G3843" s="1" t="s">
        <v>5367</v>
      </c>
      <c r="H3843" s="1" t="str">
        <f>VLOOKUP(F3843,城市对照表!$B:$C,2,0)</f>
        <v>扬州</v>
      </c>
      <c r="I3843" s="1" t="s">
        <v>11713</v>
      </c>
    </row>
    <row r="3844" spans="1:9" x14ac:dyDescent="0.2">
      <c r="A3844" s="1" t="s">
        <v>5363</v>
      </c>
      <c r="B3844" s="1">
        <v>86004043</v>
      </c>
      <c r="C3844" s="1" t="s">
        <v>5392</v>
      </c>
      <c r="D3844" s="1" t="s">
        <v>8</v>
      </c>
      <c r="E3844" s="1" t="s">
        <v>5365</v>
      </c>
      <c r="F3844" s="1" t="s">
        <v>5363</v>
      </c>
      <c r="G3844" s="1" t="s">
        <v>5367</v>
      </c>
      <c r="H3844" s="1" t="str">
        <f>VLOOKUP(F3844,城市对照表!$B:$C,2,0)</f>
        <v>南京</v>
      </c>
      <c r="I3844" s="1" t="s">
        <v>11713</v>
      </c>
    </row>
    <row r="3845" spans="1:9" x14ac:dyDescent="0.2">
      <c r="A3845" s="1" t="s">
        <v>5363</v>
      </c>
      <c r="B3845" s="1">
        <v>86004044</v>
      </c>
      <c r="C3845" s="1" t="s">
        <v>5393</v>
      </c>
      <c r="D3845" s="1" t="s">
        <v>8</v>
      </c>
      <c r="E3845" s="1" t="s">
        <v>5365</v>
      </c>
      <c r="F3845" s="1" t="s">
        <v>5381</v>
      </c>
      <c r="G3845" s="1" t="s">
        <v>5378</v>
      </c>
      <c r="H3845" s="1" t="str">
        <f>VLOOKUP(F3845,城市对照表!$B:$C,2,0)</f>
        <v>合肥</v>
      </c>
      <c r="I3845" s="1" t="s">
        <v>11713</v>
      </c>
    </row>
    <row r="3846" spans="1:9" x14ac:dyDescent="0.2">
      <c r="A3846" s="1" t="s">
        <v>5363</v>
      </c>
      <c r="B3846" s="1">
        <v>86004046</v>
      </c>
      <c r="C3846" s="1" t="s">
        <v>5394</v>
      </c>
      <c r="D3846" s="1" t="s">
        <v>8</v>
      </c>
      <c r="E3846" s="1" t="s">
        <v>5365</v>
      </c>
      <c r="F3846" s="1" t="s">
        <v>5381</v>
      </c>
      <c r="G3846" s="1" t="s">
        <v>5378</v>
      </c>
      <c r="H3846" s="1" t="str">
        <f>VLOOKUP(F3846,城市对照表!$B:$C,2,0)</f>
        <v>合肥</v>
      </c>
      <c r="I3846" s="1" t="s">
        <v>11713</v>
      </c>
    </row>
    <row r="3847" spans="1:9" x14ac:dyDescent="0.2">
      <c r="A3847" s="1" t="s">
        <v>5363</v>
      </c>
      <c r="B3847" s="1">
        <v>86004048</v>
      </c>
      <c r="C3847" s="1" t="s">
        <v>5395</v>
      </c>
      <c r="D3847" s="1" t="s">
        <v>8</v>
      </c>
      <c r="E3847" s="1" t="s">
        <v>5365</v>
      </c>
      <c r="F3847" s="1" t="s">
        <v>5381</v>
      </c>
      <c r="G3847" s="1" t="s">
        <v>5378</v>
      </c>
      <c r="H3847" s="1" t="str">
        <f>VLOOKUP(F3847,城市对照表!$B:$C,2,0)</f>
        <v>合肥</v>
      </c>
      <c r="I3847" s="1" t="s">
        <v>11713</v>
      </c>
    </row>
    <row r="3848" spans="1:9" x14ac:dyDescent="0.2">
      <c r="A3848" s="1" t="s">
        <v>5363</v>
      </c>
      <c r="B3848" s="1">
        <v>86004049</v>
      </c>
      <c r="C3848" s="1" t="s">
        <v>5396</v>
      </c>
      <c r="D3848" s="1" t="s">
        <v>8</v>
      </c>
      <c r="E3848" s="1" t="s">
        <v>5365</v>
      </c>
      <c r="F3848" s="1" t="s">
        <v>5383</v>
      </c>
      <c r="G3848" s="1" t="s">
        <v>5367</v>
      </c>
      <c r="H3848" s="1" t="str">
        <f>VLOOKUP(F3848,城市对照表!$B:$C,2,0)</f>
        <v>徐州</v>
      </c>
      <c r="I3848" s="1" t="s">
        <v>11713</v>
      </c>
    </row>
    <row r="3849" spans="1:9" x14ac:dyDescent="0.2">
      <c r="A3849" s="1" t="s">
        <v>5363</v>
      </c>
      <c r="B3849" s="1">
        <v>86004052</v>
      </c>
      <c r="C3849" s="1" t="s">
        <v>5397</v>
      </c>
      <c r="D3849" s="1" t="s">
        <v>8</v>
      </c>
      <c r="E3849" s="1" t="s">
        <v>5365</v>
      </c>
      <c r="F3849" s="1" t="s">
        <v>5363</v>
      </c>
      <c r="G3849" s="1" t="s">
        <v>5367</v>
      </c>
      <c r="H3849" s="1" t="str">
        <f>VLOOKUP(F3849,城市对照表!$B:$C,2,0)</f>
        <v>南京</v>
      </c>
      <c r="I3849" s="1" t="s">
        <v>11713</v>
      </c>
    </row>
    <row r="3850" spans="1:9" x14ac:dyDescent="0.2">
      <c r="A3850" s="1" t="s">
        <v>5363</v>
      </c>
      <c r="B3850" s="1">
        <v>86004053</v>
      </c>
      <c r="C3850" s="1" t="s">
        <v>5398</v>
      </c>
      <c r="D3850" s="1" t="s">
        <v>8</v>
      </c>
      <c r="E3850" s="1" t="s">
        <v>5365</v>
      </c>
      <c r="F3850" s="1" t="s">
        <v>5383</v>
      </c>
      <c r="G3850" s="1" t="s">
        <v>5367</v>
      </c>
      <c r="H3850" s="1" t="str">
        <f>VLOOKUP(F3850,城市对照表!$B:$C,2,0)</f>
        <v>徐州</v>
      </c>
      <c r="I3850" s="1" t="s">
        <v>11713</v>
      </c>
    </row>
    <row r="3851" spans="1:9" x14ac:dyDescent="0.2">
      <c r="A3851" s="1" t="s">
        <v>5363</v>
      </c>
      <c r="B3851" s="1">
        <v>86004054</v>
      </c>
      <c r="C3851" s="1" t="s">
        <v>1211</v>
      </c>
      <c r="D3851" s="1" t="s">
        <v>8</v>
      </c>
      <c r="E3851" s="1" t="s">
        <v>5365</v>
      </c>
      <c r="F3851" s="1" t="s">
        <v>5399</v>
      </c>
      <c r="G3851" s="1" t="s">
        <v>5378</v>
      </c>
      <c r="H3851" s="1" t="str">
        <f>VLOOKUP(F3851,城市对照表!$B:$C,2,0)</f>
        <v>淮南</v>
      </c>
      <c r="I3851" s="1" t="s">
        <v>11713</v>
      </c>
    </row>
    <row r="3852" spans="1:9" x14ac:dyDescent="0.2">
      <c r="A3852" s="1" t="s">
        <v>5363</v>
      </c>
      <c r="B3852" s="1">
        <v>86004056</v>
      </c>
      <c r="C3852" s="1" t="s">
        <v>5400</v>
      </c>
      <c r="D3852" s="1" t="s">
        <v>8</v>
      </c>
      <c r="E3852" s="1" t="s">
        <v>5365</v>
      </c>
      <c r="F3852" s="1" t="s">
        <v>5363</v>
      </c>
      <c r="G3852" s="1" t="s">
        <v>5367</v>
      </c>
      <c r="H3852" s="1" t="str">
        <f>VLOOKUP(F3852,城市对照表!$B:$C,2,0)</f>
        <v>南京</v>
      </c>
      <c r="I3852" s="1" t="s">
        <v>11713</v>
      </c>
    </row>
    <row r="3853" spans="1:9" x14ac:dyDescent="0.2">
      <c r="A3853" s="1" t="s">
        <v>5363</v>
      </c>
      <c r="B3853" s="1">
        <v>86004057</v>
      </c>
      <c r="C3853" s="1" t="s">
        <v>5401</v>
      </c>
      <c r="D3853" s="1" t="s">
        <v>8</v>
      </c>
      <c r="E3853" s="1" t="s">
        <v>5365</v>
      </c>
      <c r="F3853" s="1" t="s">
        <v>5366</v>
      </c>
      <c r="G3853" s="1" t="s">
        <v>5367</v>
      </c>
      <c r="H3853" s="1" t="str">
        <f>VLOOKUP(F3853,城市对照表!$B:$C,2,0)</f>
        <v>常州</v>
      </c>
      <c r="I3853" s="1" t="s">
        <v>11713</v>
      </c>
    </row>
    <row r="3854" spans="1:9" x14ac:dyDescent="0.2">
      <c r="A3854" s="1" t="s">
        <v>5363</v>
      </c>
      <c r="B3854" s="1">
        <v>86004058</v>
      </c>
      <c r="C3854" s="1" t="s">
        <v>5402</v>
      </c>
      <c r="D3854" s="1" t="s">
        <v>8</v>
      </c>
      <c r="E3854" s="1" t="s">
        <v>5365</v>
      </c>
      <c r="F3854" s="1" t="s">
        <v>5403</v>
      </c>
      <c r="G3854" s="1" t="s">
        <v>5378</v>
      </c>
      <c r="H3854" s="1" t="str">
        <f>VLOOKUP(F3854,城市对照表!$B:$C,2,0)</f>
        <v>安庆</v>
      </c>
      <c r="I3854" s="1" t="s">
        <v>11713</v>
      </c>
    </row>
    <row r="3855" spans="1:9" x14ac:dyDescent="0.2">
      <c r="A3855" s="1" t="s">
        <v>5363</v>
      </c>
      <c r="B3855" s="1">
        <v>86004061</v>
      </c>
      <c r="C3855" s="1" t="s">
        <v>5404</v>
      </c>
      <c r="D3855" s="1" t="s">
        <v>8</v>
      </c>
      <c r="E3855" s="1" t="s">
        <v>5365</v>
      </c>
      <c r="F3855" s="1" t="s">
        <v>5363</v>
      </c>
      <c r="G3855" s="1" t="s">
        <v>5367</v>
      </c>
      <c r="H3855" s="1" t="str">
        <f>VLOOKUP(F3855,城市对照表!$B:$C,2,0)</f>
        <v>南京</v>
      </c>
      <c r="I3855" s="1" t="s">
        <v>11713</v>
      </c>
    </row>
    <row r="3856" spans="1:9" x14ac:dyDescent="0.2">
      <c r="A3856" s="1" t="s">
        <v>5363</v>
      </c>
      <c r="B3856" s="1">
        <v>86004062</v>
      </c>
      <c r="C3856" s="1" t="s">
        <v>5405</v>
      </c>
      <c r="D3856" s="1" t="s">
        <v>8</v>
      </c>
      <c r="E3856" s="1" t="s">
        <v>5365</v>
      </c>
      <c r="F3856" s="1" t="s">
        <v>5363</v>
      </c>
      <c r="G3856" s="1" t="s">
        <v>5367</v>
      </c>
      <c r="H3856" s="1" t="str">
        <f>VLOOKUP(F3856,城市对照表!$B:$C,2,0)</f>
        <v>南京</v>
      </c>
      <c r="I3856" s="1" t="s">
        <v>11713</v>
      </c>
    </row>
    <row r="3857" spans="1:9" x14ac:dyDescent="0.2">
      <c r="A3857" s="1" t="s">
        <v>5363</v>
      </c>
      <c r="B3857" s="1">
        <v>86004064</v>
      </c>
      <c r="C3857" s="1" t="s">
        <v>5406</v>
      </c>
      <c r="D3857" s="1" t="s">
        <v>8</v>
      </c>
      <c r="E3857" s="1" t="s">
        <v>5365</v>
      </c>
      <c r="F3857" s="1" t="s">
        <v>5363</v>
      </c>
      <c r="G3857" s="1" t="s">
        <v>5367</v>
      </c>
      <c r="H3857" s="1" t="str">
        <f>VLOOKUP(F3857,城市对照表!$B:$C,2,0)</f>
        <v>南京</v>
      </c>
      <c r="I3857" s="1" t="s">
        <v>11713</v>
      </c>
    </row>
    <row r="3858" spans="1:9" x14ac:dyDescent="0.2">
      <c r="A3858" s="1" t="s">
        <v>5363</v>
      </c>
      <c r="B3858" s="1">
        <v>86004067</v>
      </c>
      <c r="C3858" s="1" t="s">
        <v>5407</v>
      </c>
      <c r="D3858" s="1" t="s">
        <v>8</v>
      </c>
      <c r="E3858" s="1" t="s">
        <v>5365</v>
      </c>
      <c r="F3858" s="1" t="s">
        <v>5363</v>
      </c>
      <c r="G3858" s="1" t="s">
        <v>5367</v>
      </c>
      <c r="H3858" s="1" t="str">
        <f>VLOOKUP(F3858,城市对照表!$B:$C,2,0)</f>
        <v>南京</v>
      </c>
      <c r="I3858" s="1" t="s">
        <v>11713</v>
      </c>
    </row>
    <row r="3859" spans="1:9" x14ac:dyDescent="0.2">
      <c r="A3859" s="1" t="s">
        <v>5363</v>
      </c>
      <c r="B3859" s="1">
        <v>86004068</v>
      </c>
      <c r="C3859" s="1" t="s">
        <v>5408</v>
      </c>
      <c r="D3859" s="1" t="s">
        <v>8</v>
      </c>
      <c r="E3859" s="1" t="s">
        <v>5365</v>
      </c>
      <c r="F3859" s="1" t="s">
        <v>11261</v>
      </c>
      <c r="G3859" s="1" t="s">
        <v>5367</v>
      </c>
      <c r="H3859" s="1" t="str">
        <f>VLOOKUP(F3859,城市对照表!$B:$C,2,0)</f>
        <v>常州</v>
      </c>
      <c r="I3859" s="1" t="s">
        <v>11713</v>
      </c>
    </row>
    <row r="3860" spans="1:9" x14ac:dyDescent="0.2">
      <c r="A3860" s="1" t="s">
        <v>5363</v>
      </c>
      <c r="B3860" s="1">
        <v>86004070</v>
      </c>
      <c r="C3860" s="1" t="s">
        <v>5409</v>
      </c>
      <c r="D3860" s="1" t="s">
        <v>8</v>
      </c>
      <c r="E3860" s="1" t="s">
        <v>5365</v>
      </c>
      <c r="F3860" s="1" t="s">
        <v>5410</v>
      </c>
      <c r="G3860" s="1" t="s">
        <v>5378</v>
      </c>
      <c r="H3860" s="1" t="str">
        <f>VLOOKUP(F3860,城市对照表!$B:$C,2,0)</f>
        <v>六安</v>
      </c>
      <c r="I3860" s="1" t="s">
        <v>11712</v>
      </c>
    </row>
    <row r="3861" spans="1:9" x14ac:dyDescent="0.2">
      <c r="A3861" s="1" t="s">
        <v>5363</v>
      </c>
      <c r="B3861" s="1">
        <v>86004071</v>
      </c>
      <c r="C3861" s="1" t="s">
        <v>5411</v>
      </c>
      <c r="D3861" s="1" t="s">
        <v>8</v>
      </c>
      <c r="E3861" s="1" t="s">
        <v>5365</v>
      </c>
      <c r="F3861" s="1" t="s">
        <v>5363</v>
      </c>
      <c r="G3861" s="1" t="s">
        <v>5367</v>
      </c>
      <c r="H3861" s="1" t="str">
        <f>VLOOKUP(F3861,城市对照表!$B:$C,2,0)</f>
        <v>南京</v>
      </c>
      <c r="I3861" s="1" t="s">
        <v>11712</v>
      </c>
    </row>
    <row r="3862" spans="1:9" x14ac:dyDescent="0.2">
      <c r="A3862" s="1" t="s">
        <v>5363</v>
      </c>
      <c r="B3862" s="1">
        <v>86004072</v>
      </c>
      <c r="C3862" s="1" t="s">
        <v>5412</v>
      </c>
      <c r="D3862" s="1" t="s">
        <v>8</v>
      </c>
      <c r="E3862" s="1" t="s">
        <v>5365</v>
      </c>
      <c r="F3862" s="1" t="s">
        <v>5413</v>
      </c>
      <c r="G3862" s="1" t="s">
        <v>5367</v>
      </c>
      <c r="H3862" s="1" t="str">
        <f>VLOOKUP(F3862,城市对照表!$B:$C,2,0)</f>
        <v>宿迁</v>
      </c>
      <c r="I3862" s="1" t="s">
        <v>11713</v>
      </c>
    </row>
    <row r="3863" spans="1:9" x14ac:dyDescent="0.2">
      <c r="A3863" s="1" t="s">
        <v>5363</v>
      </c>
      <c r="B3863" s="1">
        <v>86004074</v>
      </c>
      <c r="C3863" s="1" t="s">
        <v>5414</v>
      </c>
      <c r="D3863" s="1" t="s">
        <v>8</v>
      </c>
      <c r="E3863" s="1" t="s">
        <v>5365</v>
      </c>
      <c r="F3863" s="1" t="s">
        <v>11262</v>
      </c>
      <c r="G3863" s="1" t="s">
        <v>5367</v>
      </c>
      <c r="H3863" s="1" t="str">
        <f>VLOOKUP(F3863,城市对照表!$B:$C,2,0)</f>
        <v>扬州</v>
      </c>
      <c r="I3863" s="1" t="s">
        <v>11713</v>
      </c>
    </row>
    <row r="3864" spans="1:9" x14ac:dyDescent="0.2">
      <c r="A3864" s="1" t="s">
        <v>5363</v>
      </c>
      <c r="B3864" s="1">
        <v>86004076</v>
      </c>
      <c r="C3864" s="1" t="s">
        <v>5415</v>
      </c>
      <c r="D3864" s="1" t="s">
        <v>8</v>
      </c>
      <c r="E3864" s="1" t="s">
        <v>5365</v>
      </c>
      <c r="F3864" s="1" t="s">
        <v>5383</v>
      </c>
      <c r="G3864" s="1" t="s">
        <v>5367</v>
      </c>
      <c r="H3864" s="1" t="str">
        <f>VLOOKUP(F3864,城市对照表!$B:$C,2,0)</f>
        <v>徐州</v>
      </c>
      <c r="I3864" s="1" t="s">
        <v>11712</v>
      </c>
    </row>
    <row r="3865" spans="1:9" x14ac:dyDescent="0.2">
      <c r="A3865" s="1" t="s">
        <v>5363</v>
      </c>
      <c r="B3865" s="1">
        <v>86004077</v>
      </c>
      <c r="C3865" s="1" t="s">
        <v>5416</v>
      </c>
      <c r="D3865" s="1" t="s">
        <v>8</v>
      </c>
      <c r="E3865" s="1" t="s">
        <v>5365</v>
      </c>
      <c r="F3865" s="1" t="s">
        <v>5363</v>
      </c>
      <c r="G3865" s="1" t="s">
        <v>5367</v>
      </c>
      <c r="H3865" s="1" t="str">
        <f>VLOOKUP(F3865,城市对照表!$B:$C,2,0)</f>
        <v>南京</v>
      </c>
      <c r="I3865" s="1" t="s">
        <v>11713</v>
      </c>
    </row>
    <row r="3866" spans="1:9" x14ac:dyDescent="0.2">
      <c r="A3866" s="1" t="s">
        <v>5363</v>
      </c>
      <c r="B3866" s="1">
        <v>86004081</v>
      </c>
      <c r="C3866" s="1" t="s">
        <v>5417</v>
      </c>
      <c r="D3866" s="1" t="s">
        <v>8</v>
      </c>
      <c r="E3866" s="1" t="s">
        <v>5365</v>
      </c>
      <c r="F3866" s="1" t="s">
        <v>5366</v>
      </c>
      <c r="G3866" s="1" t="s">
        <v>5367</v>
      </c>
      <c r="H3866" s="1" t="str">
        <f>VLOOKUP(F3866,城市对照表!$B:$C,2,0)</f>
        <v>常州</v>
      </c>
      <c r="I3866" s="1" t="s">
        <v>11712</v>
      </c>
    </row>
    <row r="3867" spans="1:9" x14ac:dyDescent="0.2">
      <c r="A3867" s="1" t="s">
        <v>5363</v>
      </c>
      <c r="B3867" s="1">
        <v>86004082</v>
      </c>
      <c r="C3867" s="1" t="s">
        <v>5418</v>
      </c>
      <c r="D3867" s="1" t="s">
        <v>8</v>
      </c>
      <c r="E3867" s="1" t="s">
        <v>5365</v>
      </c>
      <c r="F3867" s="1" t="s">
        <v>5383</v>
      </c>
      <c r="G3867" s="1" t="s">
        <v>5367</v>
      </c>
      <c r="H3867" s="1" t="str">
        <f>VLOOKUP(F3867,城市对照表!$B:$C,2,0)</f>
        <v>徐州</v>
      </c>
      <c r="I3867" s="1" t="s">
        <v>11713</v>
      </c>
    </row>
    <row r="3868" spans="1:9" x14ac:dyDescent="0.2">
      <c r="A3868" s="1" t="s">
        <v>5363</v>
      </c>
      <c r="B3868" s="1">
        <v>86004083</v>
      </c>
      <c r="C3868" s="1" t="s">
        <v>5419</v>
      </c>
      <c r="D3868" s="1" t="s">
        <v>8</v>
      </c>
      <c r="E3868" s="1" t="s">
        <v>5365</v>
      </c>
      <c r="F3868" s="1" t="s">
        <v>11263</v>
      </c>
      <c r="G3868" s="1" t="s">
        <v>5367</v>
      </c>
      <c r="H3868" s="1" t="str">
        <f>VLOOKUP(F3868,城市对照表!$B:$C,2,0)</f>
        <v>扬州</v>
      </c>
      <c r="I3868" s="1" t="s">
        <v>11713</v>
      </c>
    </row>
    <row r="3869" spans="1:9" x14ac:dyDescent="0.2">
      <c r="A3869" s="1" t="s">
        <v>5363</v>
      </c>
      <c r="B3869" s="1">
        <v>86004085</v>
      </c>
      <c r="C3869" s="1" t="s">
        <v>5420</v>
      </c>
      <c r="D3869" s="1" t="s">
        <v>8</v>
      </c>
      <c r="E3869" s="1" t="s">
        <v>5365</v>
      </c>
      <c r="F3869" s="1" t="s">
        <v>5421</v>
      </c>
      <c r="G3869" s="1" t="s">
        <v>5378</v>
      </c>
      <c r="H3869" s="1" t="str">
        <f>VLOOKUP(F3869,城市对照表!$B:$C,2,0)</f>
        <v>宣城</v>
      </c>
      <c r="I3869" s="1" t="s">
        <v>11713</v>
      </c>
    </row>
    <row r="3870" spans="1:9" x14ac:dyDescent="0.2">
      <c r="A3870" s="1" t="s">
        <v>5363</v>
      </c>
      <c r="B3870" s="1">
        <v>86004086</v>
      </c>
      <c r="C3870" s="1" t="s">
        <v>5422</v>
      </c>
      <c r="D3870" s="1" t="s">
        <v>8</v>
      </c>
      <c r="E3870" s="1" t="s">
        <v>5365</v>
      </c>
      <c r="F3870" s="1" t="s">
        <v>5423</v>
      </c>
      <c r="G3870" s="1" t="s">
        <v>5378</v>
      </c>
      <c r="H3870" s="1" t="str">
        <f>VLOOKUP(F3870,城市对照表!$B:$C,2,0)</f>
        <v>黄山</v>
      </c>
      <c r="I3870" s="1" t="s">
        <v>11713</v>
      </c>
    </row>
    <row r="3871" spans="1:9" x14ac:dyDescent="0.2">
      <c r="A3871" s="1" t="s">
        <v>5363</v>
      </c>
      <c r="B3871" s="1">
        <v>86004088</v>
      </c>
      <c r="C3871" s="1" t="s">
        <v>5424</v>
      </c>
      <c r="D3871" s="1" t="s">
        <v>8</v>
      </c>
      <c r="E3871" s="1" t="s">
        <v>5365</v>
      </c>
      <c r="F3871" s="1" t="s">
        <v>5363</v>
      </c>
      <c r="G3871" s="1" t="s">
        <v>5367</v>
      </c>
      <c r="H3871" s="1" t="str">
        <f>VLOOKUP(F3871,城市对照表!$B:$C,2,0)</f>
        <v>南京</v>
      </c>
      <c r="I3871" s="1" t="s">
        <v>11713</v>
      </c>
    </row>
    <row r="3872" spans="1:9" x14ac:dyDescent="0.2">
      <c r="A3872" s="1" t="s">
        <v>5363</v>
      </c>
      <c r="B3872" s="1">
        <v>86004089</v>
      </c>
      <c r="C3872" s="1" t="s">
        <v>5425</v>
      </c>
      <c r="D3872" s="1" t="s">
        <v>8</v>
      </c>
      <c r="E3872" s="1" t="s">
        <v>5365</v>
      </c>
      <c r="F3872" s="1" t="s">
        <v>5363</v>
      </c>
      <c r="G3872" s="1" t="s">
        <v>5367</v>
      </c>
      <c r="H3872" s="1" t="str">
        <f>VLOOKUP(F3872,城市对照表!$B:$C,2,0)</f>
        <v>南京</v>
      </c>
      <c r="I3872" s="1" t="s">
        <v>11713</v>
      </c>
    </row>
    <row r="3873" spans="1:9" x14ac:dyDescent="0.2">
      <c r="A3873" s="1" t="s">
        <v>5363</v>
      </c>
      <c r="B3873" s="1">
        <v>86004090</v>
      </c>
      <c r="C3873" s="1" t="s">
        <v>5426</v>
      </c>
      <c r="D3873" s="1" t="s">
        <v>8</v>
      </c>
      <c r="E3873" s="1" t="s">
        <v>5365</v>
      </c>
      <c r="F3873" s="1" t="s">
        <v>11264</v>
      </c>
      <c r="G3873" s="1" t="s">
        <v>5378</v>
      </c>
      <c r="H3873" s="1" t="str">
        <f>VLOOKUP(F3873,城市对照表!$B:$C,2,0)</f>
        <v>合肥</v>
      </c>
      <c r="I3873" s="1" t="s">
        <v>11713</v>
      </c>
    </row>
    <row r="3874" spans="1:9" x14ac:dyDescent="0.2">
      <c r="A3874" s="1" t="s">
        <v>5363</v>
      </c>
      <c r="B3874" s="1">
        <v>86004091</v>
      </c>
      <c r="C3874" s="1" t="s">
        <v>5427</v>
      </c>
      <c r="D3874" s="1" t="s">
        <v>8</v>
      </c>
      <c r="E3874" s="1" t="s">
        <v>5365</v>
      </c>
      <c r="F3874" s="1" t="s">
        <v>5428</v>
      </c>
      <c r="G3874" s="1" t="s">
        <v>5378</v>
      </c>
      <c r="H3874" s="1" t="str">
        <f>VLOOKUP(F3874,城市对照表!$B:$C,2,0)</f>
        <v>亳州</v>
      </c>
      <c r="I3874" s="1" t="s">
        <v>11713</v>
      </c>
    </row>
    <row r="3875" spans="1:9" x14ac:dyDescent="0.2">
      <c r="A3875" s="1" t="s">
        <v>5363</v>
      </c>
      <c r="B3875" s="1">
        <v>86004092</v>
      </c>
      <c r="C3875" s="1" t="s">
        <v>5429</v>
      </c>
      <c r="D3875" s="1" t="s">
        <v>8</v>
      </c>
      <c r="E3875" s="1" t="s">
        <v>5365</v>
      </c>
      <c r="F3875" s="1" t="s">
        <v>5381</v>
      </c>
      <c r="G3875" s="1" t="s">
        <v>5378</v>
      </c>
      <c r="H3875" s="1" t="str">
        <f>VLOOKUP(F3875,城市对照表!$B:$C,2,0)</f>
        <v>合肥</v>
      </c>
      <c r="I3875" s="1" t="s">
        <v>11713</v>
      </c>
    </row>
    <row r="3876" spans="1:9" x14ac:dyDescent="0.2">
      <c r="A3876" s="1" t="s">
        <v>5363</v>
      </c>
      <c r="B3876" s="1">
        <v>86004093</v>
      </c>
      <c r="C3876" s="1" t="s">
        <v>5430</v>
      </c>
      <c r="D3876" s="1" t="s">
        <v>8</v>
      </c>
      <c r="E3876" s="1" t="s">
        <v>5365</v>
      </c>
      <c r="F3876" s="1" t="s">
        <v>5385</v>
      </c>
      <c r="G3876" s="1" t="s">
        <v>5378</v>
      </c>
      <c r="H3876" s="1" t="str">
        <f>VLOOKUP(F3876,城市对照表!$B:$C,2,0)</f>
        <v>阜阳</v>
      </c>
      <c r="I3876" s="1" t="s">
        <v>11712</v>
      </c>
    </row>
    <row r="3877" spans="1:9" x14ac:dyDescent="0.2">
      <c r="A3877" s="1" t="s">
        <v>5363</v>
      </c>
      <c r="B3877" s="1">
        <v>86004094</v>
      </c>
      <c r="C3877" s="1" t="s">
        <v>5431</v>
      </c>
      <c r="D3877" s="1" t="s">
        <v>8</v>
      </c>
      <c r="E3877" s="1" t="s">
        <v>5365</v>
      </c>
      <c r="F3877" s="1" t="s">
        <v>5363</v>
      </c>
      <c r="G3877" s="1" t="s">
        <v>5367</v>
      </c>
      <c r="H3877" s="1" t="str">
        <f>VLOOKUP(F3877,城市对照表!$B:$C,2,0)</f>
        <v>南京</v>
      </c>
      <c r="I3877" s="1" t="s">
        <v>11713</v>
      </c>
    </row>
    <row r="3878" spans="1:9" x14ac:dyDescent="0.2">
      <c r="A3878" s="1" t="s">
        <v>5363</v>
      </c>
      <c r="B3878" s="1">
        <v>86004095</v>
      </c>
      <c r="C3878" s="1" t="s">
        <v>5432</v>
      </c>
      <c r="D3878" s="1" t="s">
        <v>8</v>
      </c>
      <c r="E3878" s="1" t="s">
        <v>5365</v>
      </c>
      <c r="F3878" s="1" t="s">
        <v>5381</v>
      </c>
      <c r="G3878" s="1" t="s">
        <v>5378</v>
      </c>
      <c r="H3878" s="1" t="str">
        <f>VLOOKUP(F3878,城市对照表!$B:$C,2,0)</f>
        <v>合肥</v>
      </c>
      <c r="I3878" s="1" t="s">
        <v>11713</v>
      </c>
    </row>
    <row r="3879" spans="1:9" x14ac:dyDescent="0.2">
      <c r="A3879" s="1" t="s">
        <v>5363</v>
      </c>
      <c r="B3879" s="1">
        <v>86004096</v>
      </c>
      <c r="C3879" s="1" t="s">
        <v>5433</v>
      </c>
      <c r="D3879" s="1" t="s">
        <v>8</v>
      </c>
      <c r="E3879" s="1" t="s">
        <v>5365</v>
      </c>
      <c r="F3879" s="1" t="s">
        <v>5363</v>
      </c>
      <c r="G3879" s="1" t="s">
        <v>5367</v>
      </c>
      <c r="H3879" s="1" t="str">
        <f>VLOOKUP(F3879,城市对照表!$B:$C,2,0)</f>
        <v>南京</v>
      </c>
      <c r="I3879" s="1" t="s">
        <v>11713</v>
      </c>
    </row>
    <row r="3880" spans="1:9" x14ac:dyDescent="0.2">
      <c r="A3880" s="1" t="s">
        <v>5363</v>
      </c>
      <c r="B3880" s="1">
        <v>86004102</v>
      </c>
      <c r="C3880" s="1" t="s">
        <v>4413</v>
      </c>
      <c r="D3880" s="1" t="s">
        <v>8</v>
      </c>
      <c r="E3880" s="1" t="s">
        <v>5365</v>
      </c>
      <c r="F3880" s="1" t="s">
        <v>5363</v>
      </c>
      <c r="G3880" s="1" t="s">
        <v>5367</v>
      </c>
      <c r="H3880" s="1" t="str">
        <f>VLOOKUP(F3880,城市对照表!$B:$C,2,0)</f>
        <v>南京</v>
      </c>
      <c r="I3880" s="1" t="s">
        <v>11713</v>
      </c>
    </row>
    <row r="3881" spans="1:9" x14ac:dyDescent="0.2">
      <c r="A3881" s="1" t="s">
        <v>5363</v>
      </c>
      <c r="B3881" s="1">
        <v>86004103</v>
      </c>
      <c r="C3881" s="1" t="s">
        <v>5434</v>
      </c>
      <c r="D3881" s="1" t="s">
        <v>8</v>
      </c>
      <c r="E3881" s="1" t="s">
        <v>5365</v>
      </c>
      <c r="F3881" s="1" t="s">
        <v>5363</v>
      </c>
      <c r="G3881" s="1" t="s">
        <v>5367</v>
      </c>
      <c r="H3881" s="1" t="str">
        <f>VLOOKUP(F3881,城市对照表!$B:$C,2,0)</f>
        <v>南京</v>
      </c>
      <c r="I3881" s="1" t="s">
        <v>11713</v>
      </c>
    </row>
    <row r="3882" spans="1:9" x14ac:dyDescent="0.2">
      <c r="A3882" s="1" t="s">
        <v>5363</v>
      </c>
      <c r="B3882" s="1">
        <v>86004104</v>
      </c>
      <c r="C3882" s="1" t="s">
        <v>5435</v>
      </c>
      <c r="D3882" s="1" t="s">
        <v>8</v>
      </c>
      <c r="E3882" s="1" t="s">
        <v>5365</v>
      </c>
      <c r="F3882" s="1" t="s">
        <v>5363</v>
      </c>
      <c r="G3882" s="1" t="s">
        <v>5367</v>
      </c>
      <c r="H3882" s="1" t="str">
        <f>VLOOKUP(F3882,城市对照表!$B:$C,2,0)</f>
        <v>南京</v>
      </c>
      <c r="I3882" s="1" t="s">
        <v>11713</v>
      </c>
    </row>
    <row r="3883" spans="1:9" x14ac:dyDescent="0.2">
      <c r="A3883" s="1" t="s">
        <v>5363</v>
      </c>
      <c r="B3883" s="1">
        <v>86004105</v>
      </c>
      <c r="C3883" s="1" t="s">
        <v>5436</v>
      </c>
      <c r="D3883" s="1" t="s">
        <v>8</v>
      </c>
      <c r="E3883" s="1" t="s">
        <v>5365</v>
      </c>
      <c r="F3883" s="1" t="s">
        <v>5381</v>
      </c>
      <c r="G3883" s="1" t="s">
        <v>5378</v>
      </c>
      <c r="H3883" s="1" t="str">
        <f>VLOOKUP(F3883,城市对照表!$B:$C,2,0)</f>
        <v>合肥</v>
      </c>
      <c r="I3883" s="1" t="s">
        <v>11713</v>
      </c>
    </row>
    <row r="3884" spans="1:9" x14ac:dyDescent="0.2">
      <c r="A3884" s="1" t="s">
        <v>5363</v>
      </c>
      <c r="B3884" s="1">
        <v>86004107</v>
      </c>
      <c r="C3884" s="1" t="s">
        <v>5437</v>
      </c>
      <c r="D3884" s="1" t="s">
        <v>8</v>
      </c>
      <c r="E3884" s="1" t="s">
        <v>5365</v>
      </c>
      <c r="F3884" s="1" t="s">
        <v>5363</v>
      </c>
      <c r="G3884" s="1" t="s">
        <v>5367</v>
      </c>
      <c r="H3884" s="1" t="str">
        <f>VLOOKUP(F3884,城市对照表!$B:$C,2,0)</f>
        <v>南京</v>
      </c>
      <c r="I3884" s="1" t="s">
        <v>11713</v>
      </c>
    </row>
    <row r="3885" spans="1:9" x14ac:dyDescent="0.2">
      <c r="A3885" s="1" t="s">
        <v>5363</v>
      </c>
      <c r="B3885" s="1">
        <v>86004108</v>
      </c>
      <c r="C3885" s="1" t="s">
        <v>5438</v>
      </c>
      <c r="D3885" s="1" t="s">
        <v>8</v>
      </c>
      <c r="E3885" s="1" t="s">
        <v>5365</v>
      </c>
      <c r="F3885" s="1" t="s">
        <v>5363</v>
      </c>
      <c r="G3885" s="1" t="s">
        <v>5367</v>
      </c>
      <c r="H3885" s="1" t="str">
        <f>VLOOKUP(F3885,城市对照表!$B:$C,2,0)</f>
        <v>南京</v>
      </c>
      <c r="I3885" s="1" t="s">
        <v>11713</v>
      </c>
    </row>
    <row r="3886" spans="1:9" x14ac:dyDescent="0.2">
      <c r="A3886" s="1" t="s">
        <v>5363</v>
      </c>
      <c r="B3886" s="1">
        <v>86004109</v>
      </c>
      <c r="C3886" s="1" t="s">
        <v>5439</v>
      </c>
      <c r="D3886" s="1" t="s">
        <v>8</v>
      </c>
      <c r="E3886" s="1" t="s">
        <v>5365</v>
      </c>
      <c r="F3886" s="1" t="s">
        <v>11265</v>
      </c>
      <c r="G3886" s="1" t="s">
        <v>5367</v>
      </c>
      <c r="H3886" s="1" t="str">
        <f>VLOOKUP(F3886,城市对照表!$B:$C,2,0)</f>
        <v>南京</v>
      </c>
      <c r="I3886" s="1" t="s">
        <v>11713</v>
      </c>
    </row>
    <row r="3887" spans="1:9" x14ac:dyDescent="0.2">
      <c r="A3887" s="1" t="s">
        <v>5363</v>
      </c>
      <c r="B3887" s="1">
        <v>86004110</v>
      </c>
      <c r="C3887" s="1" t="s">
        <v>5440</v>
      </c>
      <c r="D3887" s="1" t="s">
        <v>8</v>
      </c>
      <c r="E3887" s="1" t="s">
        <v>5365</v>
      </c>
      <c r="F3887" s="1" t="s">
        <v>5441</v>
      </c>
      <c r="G3887" s="1" t="s">
        <v>5378</v>
      </c>
      <c r="H3887" s="1" t="str">
        <f>VLOOKUP(F3887,城市对照表!$B:$C,2,0)</f>
        <v>芜湖</v>
      </c>
      <c r="I3887" s="1" t="s">
        <v>11713</v>
      </c>
    </row>
    <row r="3888" spans="1:9" x14ac:dyDescent="0.2">
      <c r="A3888" s="1" t="s">
        <v>5363</v>
      </c>
      <c r="B3888" s="1">
        <v>86004111</v>
      </c>
      <c r="C3888" s="1" t="s">
        <v>5442</v>
      </c>
      <c r="D3888" s="1" t="s">
        <v>8</v>
      </c>
      <c r="E3888" s="1" t="s">
        <v>5365</v>
      </c>
      <c r="F3888" s="1" t="s">
        <v>5363</v>
      </c>
      <c r="G3888" s="1" t="s">
        <v>5367</v>
      </c>
      <c r="H3888" s="1" t="str">
        <f>VLOOKUP(F3888,城市对照表!$B:$C,2,0)</f>
        <v>南京</v>
      </c>
      <c r="I3888" s="1" t="s">
        <v>11713</v>
      </c>
    </row>
    <row r="3889" spans="1:9" x14ac:dyDescent="0.2">
      <c r="A3889" s="1" t="s">
        <v>5363</v>
      </c>
      <c r="B3889" s="1">
        <v>86004114</v>
      </c>
      <c r="C3889" s="1" t="s">
        <v>5443</v>
      </c>
      <c r="D3889" s="1" t="s">
        <v>8</v>
      </c>
      <c r="E3889" s="1" t="s">
        <v>5365</v>
      </c>
      <c r="F3889" s="1" t="s">
        <v>5383</v>
      </c>
      <c r="G3889" s="1" t="s">
        <v>5367</v>
      </c>
      <c r="H3889" s="1" t="str">
        <f>VLOOKUP(F3889,城市对照表!$B:$C,2,0)</f>
        <v>徐州</v>
      </c>
      <c r="I3889" s="1" t="s">
        <v>11713</v>
      </c>
    </row>
    <row r="3890" spans="1:9" x14ac:dyDescent="0.2">
      <c r="A3890" s="1" t="s">
        <v>5363</v>
      </c>
      <c r="B3890" s="1">
        <v>86004115</v>
      </c>
      <c r="C3890" s="1" t="s">
        <v>5444</v>
      </c>
      <c r="D3890" s="1" t="s">
        <v>8</v>
      </c>
      <c r="E3890" s="1" t="s">
        <v>5365</v>
      </c>
      <c r="F3890" s="1" t="s">
        <v>5399</v>
      </c>
      <c r="G3890" s="1" t="s">
        <v>5378</v>
      </c>
      <c r="H3890" s="1" t="str">
        <f>VLOOKUP(F3890,城市对照表!$B:$C,2,0)</f>
        <v>淮南</v>
      </c>
      <c r="I3890" s="1" t="s">
        <v>11713</v>
      </c>
    </row>
    <row r="3891" spans="1:9" x14ac:dyDescent="0.2">
      <c r="A3891" s="1" t="s">
        <v>5363</v>
      </c>
      <c r="B3891" s="1">
        <v>86004116</v>
      </c>
      <c r="C3891" s="1" t="s">
        <v>5445</v>
      </c>
      <c r="D3891" s="1" t="s">
        <v>8</v>
      </c>
      <c r="E3891" s="1" t="s">
        <v>5365</v>
      </c>
      <c r="F3891" s="1" t="s">
        <v>11266</v>
      </c>
      <c r="G3891" s="1" t="s">
        <v>5367</v>
      </c>
      <c r="H3891" s="1" t="str">
        <f>VLOOKUP(F3891,城市对照表!$B:$C,2,0)</f>
        <v>宿迁</v>
      </c>
      <c r="I3891" s="1" t="s">
        <v>11713</v>
      </c>
    </row>
    <row r="3892" spans="1:9" x14ac:dyDescent="0.2">
      <c r="A3892" s="1" t="s">
        <v>5363</v>
      </c>
      <c r="B3892" s="1">
        <v>86004118</v>
      </c>
      <c r="C3892" s="1" t="s">
        <v>5446</v>
      </c>
      <c r="D3892" s="1" t="s">
        <v>8</v>
      </c>
      <c r="E3892" s="1" t="s">
        <v>5365</v>
      </c>
      <c r="F3892" s="1" t="s">
        <v>5363</v>
      </c>
      <c r="G3892" s="1" t="s">
        <v>5367</v>
      </c>
      <c r="H3892" s="1" t="str">
        <f>VLOOKUP(F3892,城市对照表!$B:$C,2,0)</f>
        <v>南京</v>
      </c>
      <c r="I3892" s="1" t="s">
        <v>11713</v>
      </c>
    </row>
    <row r="3893" spans="1:9" x14ac:dyDescent="0.2">
      <c r="A3893" s="1" t="s">
        <v>5363</v>
      </c>
      <c r="B3893" s="1">
        <v>86004119</v>
      </c>
      <c r="C3893" s="1" t="s">
        <v>5447</v>
      </c>
      <c r="D3893" s="1" t="s">
        <v>8</v>
      </c>
      <c r="E3893" s="1" t="s">
        <v>5365</v>
      </c>
      <c r="F3893" s="1" t="s">
        <v>5363</v>
      </c>
      <c r="G3893" s="1" t="s">
        <v>5367</v>
      </c>
      <c r="H3893" s="1" t="str">
        <f>VLOOKUP(F3893,城市对照表!$B:$C,2,0)</f>
        <v>南京</v>
      </c>
      <c r="I3893" s="1" t="s">
        <v>11713</v>
      </c>
    </row>
    <row r="3894" spans="1:9" x14ac:dyDescent="0.2">
      <c r="A3894" s="1" t="s">
        <v>5363</v>
      </c>
      <c r="B3894" s="1">
        <v>86004120</v>
      </c>
      <c r="C3894" s="1" t="s">
        <v>5448</v>
      </c>
      <c r="D3894" s="1" t="s">
        <v>8</v>
      </c>
      <c r="E3894" s="1" t="s">
        <v>5365</v>
      </c>
      <c r="F3894" s="1" t="s">
        <v>5449</v>
      </c>
      <c r="G3894" s="1" t="s">
        <v>5378</v>
      </c>
      <c r="H3894" s="1" t="str">
        <f>VLOOKUP(F3894,城市对照表!$B:$C,2,0)</f>
        <v>蚌埠</v>
      </c>
      <c r="I3894" s="1" t="s">
        <v>11713</v>
      </c>
    </row>
    <row r="3895" spans="1:9" x14ac:dyDescent="0.2">
      <c r="A3895" s="1" t="s">
        <v>5363</v>
      </c>
      <c r="B3895" s="1">
        <v>86004121</v>
      </c>
      <c r="C3895" s="1" t="s">
        <v>5450</v>
      </c>
      <c r="D3895" s="1" t="s">
        <v>8</v>
      </c>
      <c r="E3895" s="1" t="s">
        <v>5365</v>
      </c>
      <c r="F3895" s="1" t="s">
        <v>11267</v>
      </c>
      <c r="G3895" s="1" t="s">
        <v>5367</v>
      </c>
      <c r="H3895" s="1" t="str">
        <f>VLOOKUP(F3895,城市对照表!$B:$C,2,0)</f>
        <v>连云港</v>
      </c>
      <c r="I3895" s="1" t="s">
        <v>11713</v>
      </c>
    </row>
    <row r="3896" spans="1:9" x14ac:dyDescent="0.2">
      <c r="A3896" s="1" t="s">
        <v>5363</v>
      </c>
      <c r="B3896" s="1">
        <v>86004122</v>
      </c>
      <c r="C3896" s="1" t="s">
        <v>5451</v>
      </c>
      <c r="D3896" s="1" t="s">
        <v>8</v>
      </c>
      <c r="E3896" s="1" t="s">
        <v>5365</v>
      </c>
      <c r="F3896" s="1" t="s">
        <v>5363</v>
      </c>
      <c r="G3896" s="1" t="s">
        <v>5367</v>
      </c>
      <c r="H3896" s="1" t="str">
        <f>VLOOKUP(F3896,城市对照表!$B:$C,2,0)</f>
        <v>南京</v>
      </c>
      <c r="I3896" s="1" t="s">
        <v>11712</v>
      </c>
    </row>
    <row r="3897" spans="1:9" x14ac:dyDescent="0.2">
      <c r="A3897" s="1" t="s">
        <v>5363</v>
      </c>
      <c r="B3897" s="1">
        <v>86004123</v>
      </c>
      <c r="C3897" s="1" t="s">
        <v>5452</v>
      </c>
      <c r="D3897" s="1" t="s">
        <v>8</v>
      </c>
      <c r="E3897" s="1" t="s">
        <v>5365</v>
      </c>
      <c r="F3897" s="1" t="s">
        <v>11268</v>
      </c>
      <c r="G3897" s="1" t="s">
        <v>5367</v>
      </c>
      <c r="H3897" s="1" t="str">
        <f>VLOOKUP(F3897,城市对照表!$B:$C,2,0)</f>
        <v>徐州</v>
      </c>
      <c r="I3897" s="1" t="s">
        <v>11713</v>
      </c>
    </row>
    <row r="3898" spans="1:9" x14ac:dyDescent="0.2">
      <c r="A3898" s="1" t="s">
        <v>5363</v>
      </c>
      <c r="B3898" s="1">
        <v>86004124</v>
      </c>
      <c r="C3898" s="1" t="s">
        <v>5453</v>
      </c>
      <c r="D3898" s="1" t="s">
        <v>8</v>
      </c>
      <c r="E3898" s="1" t="s">
        <v>5365</v>
      </c>
      <c r="F3898" s="1" t="s">
        <v>5363</v>
      </c>
      <c r="G3898" s="1" t="s">
        <v>5367</v>
      </c>
      <c r="H3898" s="1" t="str">
        <f>VLOOKUP(F3898,城市对照表!$B:$C,2,0)</f>
        <v>南京</v>
      </c>
      <c r="I3898" s="1" t="s">
        <v>11713</v>
      </c>
    </row>
    <row r="3899" spans="1:9" x14ac:dyDescent="0.2">
      <c r="A3899" s="1" t="s">
        <v>5363</v>
      </c>
      <c r="B3899" s="1">
        <v>86004125</v>
      </c>
      <c r="C3899" s="1" t="s">
        <v>5454</v>
      </c>
      <c r="D3899" s="1" t="s">
        <v>8</v>
      </c>
      <c r="E3899" s="1" t="s">
        <v>5365</v>
      </c>
      <c r="F3899" s="1" t="s">
        <v>5455</v>
      </c>
      <c r="G3899" s="1" t="s">
        <v>5367</v>
      </c>
      <c r="H3899" s="1" t="str">
        <f>VLOOKUP(F3899,城市对照表!$B:$C,2,0)</f>
        <v>淮安</v>
      </c>
      <c r="I3899" s="1" t="s">
        <v>11713</v>
      </c>
    </row>
    <row r="3900" spans="1:9" x14ac:dyDescent="0.2">
      <c r="A3900" s="1" t="s">
        <v>5363</v>
      </c>
      <c r="B3900" s="1">
        <v>86004126</v>
      </c>
      <c r="C3900" s="1" t="s">
        <v>5456</v>
      </c>
      <c r="D3900" s="1" t="s">
        <v>8</v>
      </c>
      <c r="E3900" s="1" t="s">
        <v>5365</v>
      </c>
      <c r="F3900" s="1" t="s">
        <v>5363</v>
      </c>
      <c r="G3900" s="1" t="s">
        <v>5367</v>
      </c>
      <c r="H3900" s="1" t="str">
        <f>VLOOKUP(F3900,城市对照表!$B:$C,2,0)</f>
        <v>南京</v>
      </c>
      <c r="I3900" s="1" t="s">
        <v>11713</v>
      </c>
    </row>
    <row r="3901" spans="1:9" x14ac:dyDescent="0.2">
      <c r="A3901" s="1" t="s">
        <v>5363</v>
      </c>
      <c r="B3901" s="1">
        <v>86004127</v>
      </c>
      <c r="C3901" s="1" t="s">
        <v>5457</v>
      </c>
      <c r="D3901" s="1" t="s">
        <v>8</v>
      </c>
      <c r="E3901" s="1" t="s">
        <v>5365</v>
      </c>
      <c r="F3901" s="1" t="s">
        <v>5381</v>
      </c>
      <c r="G3901" s="1" t="s">
        <v>5378</v>
      </c>
      <c r="H3901" s="1" t="str">
        <f>VLOOKUP(F3901,城市对照表!$B:$C,2,0)</f>
        <v>合肥</v>
      </c>
      <c r="I3901" s="1" t="s">
        <v>11713</v>
      </c>
    </row>
    <row r="3902" spans="1:9" x14ac:dyDescent="0.2">
      <c r="A3902" s="1" t="s">
        <v>5363</v>
      </c>
      <c r="B3902" s="1">
        <v>86004129</v>
      </c>
      <c r="C3902" s="1" t="s">
        <v>5458</v>
      </c>
      <c r="D3902" s="1" t="s">
        <v>8</v>
      </c>
      <c r="E3902" s="1" t="s">
        <v>5365</v>
      </c>
      <c r="F3902" s="1" t="s">
        <v>5366</v>
      </c>
      <c r="G3902" s="1" t="s">
        <v>5367</v>
      </c>
      <c r="H3902" s="1" t="str">
        <f>VLOOKUP(F3902,城市对照表!$B:$C,2,0)</f>
        <v>常州</v>
      </c>
      <c r="I3902" s="1" t="s">
        <v>11713</v>
      </c>
    </row>
    <row r="3903" spans="1:9" x14ac:dyDescent="0.2">
      <c r="A3903" s="1" t="s">
        <v>5363</v>
      </c>
      <c r="B3903" s="1">
        <v>86004130</v>
      </c>
      <c r="C3903" s="1" t="s">
        <v>5459</v>
      </c>
      <c r="D3903" s="1" t="s">
        <v>8</v>
      </c>
      <c r="E3903" s="1" t="s">
        <v>5365</v>
      </c>
      <c r="F3903" s="1" t="s">
        <v>5455</v>
      </c>
      <c r="G3903" s="1" t="s">
        <v>5367</v>
      </c>
      <c r="H3903" s="1" t="str">
        <f>VLOOKUP(F3903,城市对照表!$B:$C,2,0)</f>
        <v>淮安</v>
      </c>
      <c r="I3903" s="1" t="s">
        <v>11713</v>
      </c>
    </row>
    <row r="3904" spans="1:9" x14ac:dyDescent="0.2">
      <c r="A3904" s="1" t="s">
        <v>5363</v>
      </c>
      <c r="B3904" s="1">
        <v>86004131</v>
      </c>
      <c r="C3904" s="1" t="s">
        <v>5460</v>
      </c>
      <c r="D3904" s="1" t="s">
        <v>8</v>
      </c>
      <c r="E3904" s="1" t="s">
        <v>5365</v>
      </c>
      <c r="F3904" s="1" t="s">
        <v>5455</v>
      </c>
      <c r="G3904" s="1" t="s">
        <v>5367</v>
      </c>
      <c r="H3904" s="1" t="str">
        <f>VLOOKUP(F3904,城市对照表!$B:$C,2,0)</f>
        <v>淮安</v>
      </c>
      <c r="I3904" s="1" t="s">
        <v>11713</v>
      </c>
    </row>
    <row r="3905" spans="1:9" x14ac:dyDescent="0.2">
      <c r="A3905" s="1" t="s">
        <v>5363</v>
      </c>
      <c r="B3905" s="1">
        <v>86004132</v>
      </c>
      <c r="C3905" s="1" t="s">
        <v>5461</v>
      </c>
      <c r="D3905" s="1" t="s">
        <v>8</v>
      </c>
      <c r="E3905" s="1" t="s">
        <v>5365</v>
      </c>
      <c r="F3905" s="1" t="s">
        <v>5381</v>
      </c>
      <c r="G3905" s="1" t="s">
        <v>5378</v>
      </c>
      <c r="H3905" s="1" t="str">
        <f>VLOOKUP(F3905,城市对照表!$B:$C,2,0)</f>
        <v>合肥</v>
      </c>
      <c r="I3905" s="1" t="s">
        <v>11712</v>
      </c>
    </row>
    <row r="3906" spans="1:9" x14ac:dyDescent="0.2">
      <c r="A3906" s="1" t="s">
        <v>5363</v>
      </c>
      <c r="B3906" s="1">
        <v>86004133</v>
      </c>
      <c r="C3906" s="1" t="s">
        <v>5462</v>
      </c>
      <c r="D3906" s="1" t="s">
        <v>8</v>
      </c>
      <c r="E3906" s="1" t="s">
        <v>5365</v>
      </c>
      <c r="F3906" s="1" t="s">
        <v>5377</v>
      </c>
      <c r="G3906" s="1" t="s">
        <v>5378</v>
      </c>
      <c r="H3906" s="1" t="str">
        <f>VLOOKUP(F3906,城市对照表!$B:$C,2,0)</f>
        <v>马鞍山</v>
      </c>
      <c r="I3906" s="1" t="s">
        <v>11713</v>
      </c>
    </row>
    <row r="3907" spans="1:9" x14ac:dyDescent="0.2">
      <c r="A3907" s="1" t="s">
        <v>5363</v>
      </c>
      <c r="B3907" s="1">
        <v>86004134</v>
      </c>
      <c r="C3907" s="1" t="s">
        <v>5463</v>
      </c>
      <c r="D3907" s="1" t="s">
        <v>8</v>
      </c>
      <c r="E3907" s="1" t="s">
        <v>5365</v>
      </c>
      <c r="F3907" s="1" t="s">
        <v>5366</v>
      </c>
      <c r="G3907" s="1" t="s">
        <v>5367</v>
      </c>
      <c r="H3907" s="1" t="str">
        <f>VLOOKUP(F3907,城市对照表!$B:$C,2,0)</f>
        <v>常州</v>
      </c>
      <c r="I3907" s="1" t="s">
        <v>11713</v>
      </c>
    </row>
    <row r="3908" spans="1:9" x14ac:dyDescent="0.2">
      <c r="A3908" s="1" t="s">
        <v>5363</v>
      </c>
      <c r="B3908" s="1">
        <v>86004135</v>
      </c>
      <c r="C3908" s="1" t="s">
        <v>5464</v>
      </c>
      <c r="D3908" s="1" t="s">
        <v>8</v>
      </c>
      <c r="E3908" s="1" t="s">
        <v>5365</v>
      </c>
      <c r="F3908" s="1" t="s">
        <v>5366</v>
      </c>
      <c r="G3908" s="1" t="s">
        <v>5367</v>
      </c>
      <c r="H3908" s="1" t="str">
        <f>VLOOKUP(F3908,城市对照表!$B:$C,2,0)</f>
        <v>常州</v>
      </c>
      <c r="I3908" s="1" t="s">
        <v>11713</v>
      </c>
    </row>
    <row r="3909" spans="1:9" x14ac:dyDescent="0.2">
      <c r="A3909" s="1" t="s">
        <v>5363</v>
      </c>
      <c r="B3909" s="1">
        <v>86004136</v>
      </c>
      <c r="C3909" s="1" t="s">
        <v>5465</v>
      </c>
      <c r="D3909" s="1" t="s">
        <v>8</v>
      </c>
      <c r="E3909" s="1" t="s">
        <v>5365</v>
      </c>
      <c r="F3909" s="1" t="s">
        <v>5449</v>
      </c>
      <c r="G3909" s="1" t="s">
        <v>5378</v>
      </c>
      <c r="H3909" s="1" t="str">
        <f>VLOOKUP(F3909,城市对照表!$B:$C,2,0)</f>
        <v>蚌埠</v>
      </c>
      <c r="I3909" s="1" t="s">
        <v>11713</v>
      </c>
    </row>
    <row r="3910" spans="1:9" x14ac:dyDescent="0.2">
      <c r="A3910" s="1" t="s">
        <v>5363</v>
      </c>
      <c r="B3910" s="1">
        <v>86004137</v>
      </c>
      <c r="C3910" s="1" t="s">
        <v>5466</v>
      </c>
      <c r="D3910" s="1" t="s">
        <v>8</v>
      </c>
      <c r="E3910" s="1" t="s">
        <v>5365</v>
      </c>
      <c r="F3910" s="1" t="s">
        <v>5363</v>
      </c>
      <c r="G3910" s="1" t="s">
        <v>5367</v>
      </c>
      <c r="H3910" s="1" t="str">
        <f>VLOOKUP(F3910,城市对照表!$B:$C,2,0)</f>
        <v>南京</v>
      </c>
      <c r="I3910" s="1" t="s">
        <v>11713</v>
      </c>
    </row>
    <row r="3911" spans="1:9" x14ac:dyDescent="0.2">
      <c r="A3911" s="1" t="s">
        <v>5363</v>
      </c>
      <c r="B3911" s="1">
        <v>86004138</v>
      </c>
      <c r="C3911" s="1" t="s">
        <v>5467</v>
      </c>
      <c r="D3911" s="1" t="s">
        <v>8</v>
      </c>
      <c r="E3911" s="1" t="s">
        <v>5365</v>
      </c>
      <c r="F3911" s="1" t="s">
        <v>5391</v>
      </c>
      <c r="G3911" s="1" t="s">
        <v>5367</v>
      </c>
      <c r="H3911" s="1" t="str">
        <f>VLOOKUP(F3911,城市对照表!$B:$C,2,0)</f>
        <v>扬州</v>
      </c>
      <c r="I3911" s="1" t="s">
        <v>11712</v>
      </c>
    </row>
    <row r="3912" spans="1:9" x14ac:dyDescent="0.2">
      <c r="A3912" s="1" t="s">
        <v>5363</v>
      </c>
      <c r="B3912" s="1">
        <v>86004140</v>
      </c>
      <c r="C3912" s="1" t="s">
        <v>5468</v>
      </c>
      <c r="D3912" s="1" t="s">
        <v>8</v>
      </c>
      <c r="E3912" s="1" t="s">
        <v>5365</v>
      </c>
      <c r="F3912" s="1" t="s">
        <v>5391</v>
      </c>
      <c r="G3912" s="1" t="s">
        <v>5367</v>
      </c>
      <c r="H3912" s="1" t="str">
        <f>VLOOKUP(F3912,城市对照表!$B:$C,2,0)</f>
        <v>扬州</v>
      </c>
      <c r="I3912" s="1" t="s">
        <v>11712</v>
      </c>
    </row>
    <row r="3913" spans="1:9" x14ac:dyDescent="0.2">
      <c r="A3913" s="1" t="s">
        <v>5363</v>
      </c>
      <c r="B3913" s="1">
        <v>86004142</v>
      </c>
      <c r="C3913" s="1" t="s">
        <v>5469</v>
      </c>
      <c r="D3913" s="1" t="s">
        <v>8</v>
      </c>
      <c r="E3913" s="1" t="s">
        <v>5365</v>
      </c>
      <c r="F3913" s="1" t="s">
        <v>11269</v>
      </c>
      <c r="G3913" s="1" t="s">
        <v>5367</v>
      </c>
      <c r="H3913" s="1" t="str">
        <f>VLOOKUP(F3913,城市对照表!$B:$C,2,0)</f>
        <v>扬州</v>
      </c>
      <c r="I3913" s="1" t="s">
        <v>11713</v>
      </c>
    </row>
    <row r="3914" spans="1:9" x14ac:dyDescent="0.2">
      <c r="A3914" s="1" t="s">
        <v>5363</v>
      </c>
      <c r="B3914" s="1">
        <v>86004143</v>
      </c>
      <c r="C3914" s="1" t="s">
        <v>5470</v>
      </c>
      <c r="D3914" s="1" t="s">
        <v>8</v>
      </c>
      <c r="E3914" s="1" t="s">
        <v>5365</v>
      </c>
      <c r="F3914" s="1" t="s">
        <v>5391</v>
      </c>
      <c r="G3914" s="1" t="s">
        <v>5367</v>
      </c>
      <c r="H3914" s="1" t="str">
        <f>VLOOKUP(F3914,城市对照表!$B:$C,2,0)</f>
        <v>扬州</v>
      </c>
      <c r="I3914" s="1" t="s">
        <v>11713</v>
      </c>
    </row>
    <row r="3915" spans="1:9" x14ac:dyDescent="0.2">
      <c r="A3915" s="1" t="s">
        <v>5363</v>
      </c>
      <c r="B3915" s="1">
        <v>86004144</v>
      </c>
      <c r="C3915" s="1" t="s">
        <v>5471</v>
      </c>
      <c r="D3915" s="1" t="s">
        <v>8</v>
      </c>
      <c r="E3915" s="1" t="s">
        <v>5365</v>
      </c>
      <c r="F3915" s="1" t="s">
        <v>5391</v>
      </c>
      <c r="G3915" s="1" t="s">
        <v>5367</v>
      </c>
      <c r="H3915" s="1" t="str">
        <f>VLOOKUP(F3915,城市对照表!$B:$C,2,0)</f>
        <v>扬州</v>
      </c>
      <c r="I3915" s="1" t="s">
        <v>11713</v>
      </c>
    </row>
    <row r="3916" spans="1:9" x14ac:dyDescent="0.2">
      <c r="A3916" s="1" t="s">
        <v>5363</v>
      </c>
      <c r="B3916" s="1">
        <v>86004146</v>
      </c>
      <c r="C3916" s="1" t="s">
        <v>5472</v>
      </c>
      <c r="D3916" s="1" t="s">
        <v>8</v>
      </c>
      <c r="E3916" s="1" t="s">
        <v>5365</v>
      </c>
      <c r="F3916" s="1" t="s">
        <v>11270</v>
      </c>
      <c r="G3916" s="1" t="s">
        <v>5378</v>
      </c>
      <c r="H3916" s="1" t="str">
        <f>VLOOKUP(F3916,城市对照表!$B:$C,2,0)</f>
        <v>滁州</v>
      </c>
      <c r="I3916" s="1" t="s">
        <v>11713</v>
      </c>
    </row>
    <row r="3917" spans="1:9" x14ac:dyDescent="0.2">
      <c r="A3917" s="1" t="s">
        <v>5363</v>
      </c>
      <c r="B3917" s="1">
        <v>86004150</v>
      </c>
      <c r="C3917" s="1" t="s">
        <v>5473</v>
      </c>
      <c r="D3917" s="1" t="s">
        <v>8</v>
      </c>
      <c r="E3917" s="1" t="s">
        <v>5365</v>
      </c>
      <c r="F3917" s="1" t="s">
        <v>5410</v>
      </c>
      <c r="G3917" s="1" t="s">
        <v>5378</v>
      </c>
      <c r="H3917" s="1" t="str">
        <f>VLOOKUP(F3917,城市对照表!$B:$C,2,0)</f>
        <v>六安</v>
      </c>
      <c r="I3917" s="1" t="s">
        <v>11713</v>
      </c>
    </row>
    <row r="3918" spans="1:9" x14ac:dyDescent="0.2">
      <c r="A3918" s="1" t="s">
        <v>5363</v>
      </c>
      <c r="B3918" s="1">
        <v>86004151</v>
      </c>
      <c r="C3918" s="1" t="s">
        <v>5474</v>
      </c>
      <c r="D3918" s="1" t="s">
        <v>8</v>
      </c>
      <c r="E3918" s="1" t="s">
        <v>5365</v>
      </c>
      <c r="F3918" s="1" t="s">
        <v>5363</v>
      </c>
      <c r="G3918" s="1" t="s">
        <v>5367</v>
      </c>
      <c r="H3918" s="1" t="str">
        <f>VLOOKUP(F3918,城市对照表!$B:$C,2,0)</f>
        <v>南京</v>
      </c>
      <c r="I3918" s="1" t="s">
        <v>11713</v>
      </c>
    </row>
    <row r="3919" spans="1:9" x14ac:dyDescent="0.2">
      <c r="A3919" s="1" t="s">
        <v>5363</v>
      </c>
      <c r="B3919" s="1">
        <v>86004152</v>
      </c>
      <c r="C3919" s="1" t="s">
        <v>5475</v>
      </c>
      <c r="D3919" s="1" t="s">
        <v>8</v>
      </c>
      <c r="E3919" s="1" t="s">
        <v>5365</v>
      </c>
      <c r="F3919" s="1" t="s">
        <v>5363</v>
      </c>
      <c r="G3919" s="1" t="s">
        <v>5367</v>
      </c>
      <c r="H3919" s="1" t="str">
        <f>VLOOKUP(F3919,城市对照表!$B:$C,2,0)</f>
        <v>南京</v>
      </c>
      <c r="I3919" s="1" t="s">
        <v>11713</v>
      </c>
    </row>
    <row r="3920" spans="1:9" x14ac:dyDescent="0.2">
      <c r="A3920" s="1" t="s">
        <v>5363</v>
      </c>
      <c r="B3920" s="1">
        <v>86004154</v>
      </c>
      <c r="C3920" s="1" t="s">
        <v>5476</v>
      </c>
      <c r="D3920" s="1" t="s">
        <v>8</v>
      </c>
      <c r="E3920" s="1" t="s">
        <v>5365</v>
      </c>
      <c r="F3920" s="1" t="s">
        <v>5381</v>
      </c>
      <c r="G3920" s="1" t="s">
        <v>5378</v>
      </c>
      <c r="H3920" s="1" t="str">
        <f>VLOOKUP(F3920,城市对照表!$B:$C,2,0)</f>
        <v>合肥</v>
      </c>
      <c r="I3920" s="1" t="s">
        <v>11713</v>
      </c>
    </row>
    <row r="3921" spans="1:9" x14ac:dyDescent="0.2">
      <c r="A3921" s="1" t="s">
        <v>5363</v>
      </c>
      <c r="B3921" s="1">
        <v>86004155</v>
      </c>
      <c r="C3921" s="1" t="s">
        <v>5477</v>
      </c>
      <c r="D3921" s="1" t="s">
        <v>8</v>
      </c>
      <c r="E3921" s="1" t="s">
        <v>5365</v>
      </c>
      <c r="F3921" s="1" t="s">
        <v>5478</v>
      </c>
      <c r="G3921" s="1" t="s">
        <v>5378</v>
      </c>
      <c r="H3921" s="1" t="str">
        <f>VLOOKUP(F3921,城市对照表!$B:$C,2,0)</f>
        <v>池州</v>
      </c>
      <c r="I3921" s="1" t="s">
        <v>11713</v>
      </c>
    </row>
    <row r="3922" spans="1:9" x14ac:dyDescent="0.2">
      <c r="A3922" s="1" t="s">
        <v>5363</v>
      </c>
      <c r="B3922" s="1">
        <v>86004156</v>
      </c>
      <c r="C3922" s="1" t="s">
        <v>5479</v>
      </c>
      <c r="D3922" s="1" t="s">
        <v>8</v>
      </c>
      <c r="E3922" s="1" t="s">
        <v>5365</v>
      </c>
      <c r="F3922" s="1" t="s">
        <v>5366</v>
      </c>
      <c r="G3922" s="1" t="s">
        <v>5367</v>
      </c>
      <c r="H3922" s="1" t="str">
        <f>VLOOKUP(F3922,城市对照表!$B:$C,2,0)</f>
        <v>常州</v>
      </c>
      <c r="I3922" s="1" t="s">
        <v>11713</v>
      </c>
    </row>
    <row r="3923" spans="1:9" x14ac:dyDescent="0.2">
      <c r="A3923" s="1" t="s">
        <v>5363</v>
      </c>
      <c r="B3923" s="1">
        <v>86004157</v>
      </c>
      <c r="C3923" s="1" t="s">
        <v>5480</v>
      </c>
      <c r="D3923" s="1" t="s">
        <v>8</v>
      </c>
      <c r="E3923" s="1" t="s">
        <v>5365</v>
      </c>
      <c r="F3923" s="1" t="s">
        <v>5441</v>
      </c>
      <c r="G3923" s="1" t="s">
        <v>5378</v>
      </c>
      <c r="H3923" s="1" t="str">
        <f>VLOOKUP(F3923,城市对照表!$B:$C,2,0)</f>
        <v>芜湖</v>
      </c>
      <c r="I3923" s="1" t="s">
        <v>11713</v>
      </c>
    </row>
    <row r="3924" spans="1:9" x14ac:dyDescent="0.2">
      <c r="A3924" s="1" t="s">
        <v>5363</v>
      </c>
      <c r="B3924" s="1">
        <v>86004158</v>
      </c>
      <c r="C3924" s="1" t="s">
        <v>5481</v>
      </c>
      <c r="D3924" s="1" t="s">
        <v>8</v>
      </c>
      <c r="E3924" s="1" t="s">
        <v>5365</v>
      </c>
      <c r="F3924" s="1" t="s">
        <v>5413</v>
      </c>
      <c r="G3924" s="1" t="s">
        <v>5367</v>
      </c>
      <c r="H3924" s="1" t="str">
        <f>VLOOKUP(F3924,城市对照表!$B:$C,2,0)</f>
        <v>宿迁</v>
      </c>
      <c r="I3924" s="1" t="s">
        <v>11713</v>
      </c>
    </row>
    <row r="3925" spans="1:9" x14ac:dyDescent="0.2">
      <c r="A3925" s="1" t="s">
        <v>5363</v>
      </c>
      <c r="B3925" s="1">
        <v>86004160</v>
      </c>
      <c r="C3925" s="1" t="s">
        <v>4971</v>
      </c>
      <c r="D3925" s="1" t="s">
        <v>8</v>
      </c>
      <c r="E3925" s="1" t="s">
        <v>5365</v>
      </c>
      <c r="F3925" s="1" t="s">
        <v>5363</v>
      </c>
      <c r="G3925" s="1" t="s">
        <v>5367</v>
      </c>
      <c r="H3925" s="1" t="str">
        <f>VLOOKUP(F3925,城市对照表!$B:$C,2,0)</f>
        <v>南京</v>
      </c>
      <c r="I3925" s="1" t="s">
        <v>11713</v>
      </c>
    </row>
    <row r="3926" spans="1:9" x14ac:dyDescent="0.2">
      <c r="A3926" s="1" t="s">
        <v>5363</v>
      </c>
      <c r="B3926" s="1">
        <v>86004162</v>
      </c>
      <c r="C3926" s="1" t="s">
        <v>5482</v>
      </c>
      <c r="D3926" s="1" t="s">
        <v>8</v>
      </c>
      <c r="E3926" s="1" t="s">
        <v>5365</v>
      </c>
      <c r="F3926" s="1" t="s">
        <v>5455</v>
      </c>
      <c r="G3926" s="1" t="s">
        <v>5367</v>
      </c>
      <c r="H3926" s="1" t="str">
        <f>VLOOKUP(F3926,城市对照表!$B:$C,2,0)</f>
        <v>淮安</v>
      </c>
      <c r="I3926" s="1" t="s">
        <v>11713</v>
      </c>
    </row>
    <row r="3927" spans="1:9" x14ac:dyDescent="0.2">
      <c r="A3927" s="1" t="s">
        <v>5363</v>
      </c>
      <c r="B3927" s="1">
        <v>86004163</v>
      </c>
      <c r="C3927" s="1" t="s">
        <v>5483</v>
      </c>
      <c r="D3927" s="1" t="s">
        <v>8</v>
      </c>
      <c r="E3927" s="1" t="s">
        <v>5365</v>
      </c>
      <c r="F3927" s="1" t="s">
        <v>5385</v>
      </c>
      <c r="G3927" s="1" t="s">
        <v>5378</v>
      </c>
      <c r="H3927" s="1" t="str">
        <f>VLOOKUP(F3927,城市对照表!$B:$C,2,0)</f>
        <v>阜阳</v>
      </c>
      <c r="I3927" s="1" t="s">
        <v>11713</v>
      </c>
    </row>
    <row r="3928" spans="1:9" x14ac:dyDescent="0.2">
      <c r="A3928" s="1" t="s">
        <v>5363</v>
      </c>
      <c r="B3928" s="1">
        <v>86004164</v>
      </c>
      <c r="C3928" s="1" t="s">
        <v>5484</v>
      </c>
      <c r="D3928" s="1" t="s">
        <v>8</v>
      </c>
      <c r="E3928" s="1" t="s">
        <v>5365</v>
      </c>
      <c r="F3928" s="1" t="s">
        <v>11271</v>
      </c>
      <c r="G3928" s="1" t="s">
        <v>5367</v>
      </c>
      <c r="H3928" s="1" t="str">
        <f>VLOOKUP(F3928,城市对照表!$B:$C,2,0)</f>
        <v>连云港</v>
      </c>
      <c r="I3928" s="1" t="s">
        <v>11713</v>
      </c>
    </row>
    <row r="3929" spans="1:9" x14ac:dyDescent="0.2">
      <c r="A3929" s="1" t="s">
        <v>5363</v>
      </c>
      <c r="B3929" s="1">
        <v>86004165</v>
      </c>
      <c r="C3929" s="1" t="s">
        <v>5485</v>
      </c>
      <c r="D3929" s="1" t="s">
        <v>8</v>
      </c>
      <c r="E3929" s="1" t="s">
        <v>5365</v>
      </c>
      <c r="F3929" s="1" t="s">
        <v>5363</v>
      </c>
      <c r="G3929" s="1" t="s">
        <v>5367</v>
      </c>
      <c r="H3929" s="1" t="str">
        <f>VLOOKUP(F3929,城市对照表!$B:$C,2,0)</f>
        <v>南京</v>
      </c>
      <c r="I3929" s="1" t="s">
        <v>11713</v>
      </c>
    </row>
    <row r="3930" spans="1:9" x14ac:dyDescent="0.2">
      <c r="A3930" s="1" t="s">
        <v>5363</v>
      </c>
      <c r="B3930" s="1">
        <v>86004166</v>
      </c>
      <c r="C3930" s="1" t="s">
        <v>5486</v>
      </c>
      <c r="D3930" s="1" t="s">
        <v>8</v>
      </c>
      <c r="E3930" s="1" t="s">
        <v>5365</v>
      </c>
      <c r="F3930" s="1" t="s">
        <v>5413</v>
      </c>
      <c r="G3930" s="1" t="s">
        <v>5367</v>
      </c>
      <c r="H3930" s="1" t="str">
        <f>VLOOKUP(F3930,城市对照表!$B:$C,2,0)</f>
        <v>宿迁</v>
      </c>
      <c r="I3930" s="1" t="s">
        <v>11713</v>
      </c>
    </row>
    <row r="3931" spans="1:9" x14ac:dyDescent="0.2">
      <c r="A3931" s="1" t="s">
        <v>5363</v>
      </c>
      <c r="B3931" s="1">
        <v>86004167</v>
      </c>
      <c r="C3931" s="1" t="s">
        <v>5487</v>
      </c>
      <c r="D3931" s="1" t="s">
        <v>8</v>
      </c>
      <c r="E3931" s="1" t="s">
        <v>5365</v>
      </c>
      <c r="F3931" s="1" t="s">
        <v>5381</v>
      </c>
      <c r="G3931" s="1" t="s">
        <v>5378</v>
      </c>
      <c r="H3931" s="1" t="str">
        <f>VLOOKUP(F3931,城市对照表!$B:$C,2,0)</f>
        <v>合肥</v>
      </c>
      <c r="I3931" s="1" t="s">
        <v>11713</v>
      </c>
    </row>
    <row r="3932" spans="1:9" x14ac:dyDescent="0.2">
      <c r="A3932" s="1" t="s">
        <v>5363</v>
      </c>
      <c r="B3932" s="1">
        <v>86004168</v>
      </c>
      <c r="C3932" s="1" t="s">
        <v>5488</v>
      </c>
      <c r="D3932" s="1" t="s">
        <v>8</v>
      </c>
      <c r="E3932" s="1" t="s">
        <v>5365</v>
      </c>
      <c r="F3932" s="1" t="s">
        <v>5489</v>
      </c>
      <c r="G3932" s="1" t="s">
        <v>5378</v>
      </c>
      <c r="H3932" s="1" t="str">
        <f>VLOOKUP(F3932,城市对照表!$B:$C,2,0)</f>
        <v>宿州</v>
      </c>
      <c r="I3932" s="1" t="s">
        <v>11713</v>
      </c>
    </row>
    <row r="3933" spans="1:9" x14ac:dyDescent="0.2">
      <c r="A3933" s="1" t="s">
        <v>5363</v>
      </c>
      <c r="B3933" s="1">
        <v>86004169</v>
      </c>
      <c r="C3933" s="1" t="s">
        <v>5490</v>
      </c>
      <c r="D3933" s="1" t="s">
        <v>8</v>
      </c>
      <c r="E3933" s="1" t="s">
        <v>5365</v>
      </c>
      <c r="F3933" s="1" t="s">
        <v>5366</v>
      </c>
      <c r="G3933" s="1" t="s">
        <v>5367</v>
      </c>
      <c r="H3933" s="1" t="str">
        <f>VLOOKUP(F3933,城市对照表!$B:$C,2,0)</f>
        <v>常州</v>
      </c>
      <c r="I3933" s="1" t="s">
        <v>11713</v>
      </c>
    </row>
    <row r="3934" spans="1:9" x14ac:dyDescent="0.2">
      <c r="A3934" s="1" t="s">
        <v>5363</v>
      </c>
      <c r="B3934" s="1">
        <v>86004171</v>
      </c>
      <c r="C3934" s="1" t="s">
        <v>5491</v>
      </c>
      <c r="D3934" s="1" t="s">
        <v>8</v>
      </c>
      <c r="E3934" s="1" t="s">
        <v>5365</v>
      </c>
      <c r="F3934" s="1" t="s">
        <v>11264</v>
      </c>
      <c r="G3934" s="1" t="s">
        <v>5378</v>
      </c>
      <c r="H3934" s="1" t="str">
        <f>VLOOKUP(F3934,城市对照表!$B:$C,2,0)</f>
        <v>合肥</v>
      </c>
      <c r="I3934" s="1" t="s">
        <v>11713</v>
      </c>
    </row>
    <row r="3935" spans="1:9" x14ac:dyDescent="0.2">
      <c r="A3935" s="1" t="s">
        <v>5363</v>
      </c>
      <c r="B3935" s="1">
        <v>86004172</v>
      </c>
      <c r="C3935" s="1" t="s">
        <v>5492</v>
      </c>
      <c r="D3935" s="1" t="s">
        <v>8</v>
      </c>
      <c r="E3935" s="1" t="s">
        <v>5365</v>
      </c>
      <c r="F3935" s="1" t="s">
        <v>5391</v>
      </c>
      <c r="G3935" s="1" t="s">
        <v>5367</v>
      </c>
      <c r="H3935" s="1" t="str">
        <f>VLOOKUP(F3935,城市对照表!$B:$C,2,0)</f>
        <v>扬州</v>
      </c>
      <c r="I3935" s="1" t="s">
        <v>11713</v>
      </c>
    </row>
    <row r="3936" spans="1:9" x14ac:dyDescent="0.2">
      <c r="A3936" s="1" t="s">
        <v>5363</v>
      </c>
      <c r="B3936" s="1">
        <v>86004173</v>
      </c>
      <c r="C3936" s="1" t="s">
        <v>5493</v>
      </c>
      <c r="D3936" s="1" t="s">
        <v>8</v>
      </c>
      <c r="E3936" s="1" t="s">
        <v>5365</v>
      </c>
      <c r="F3936" s="1" t="s">
        <v>5381</v>
      </c>
      <c r="G3936" s="1" t="s">
        <v>5378</v>
      </c>
      <c r="H3936" s="1" t="str">
        <f>VLOOKUP(F3936,城市对照表!$B:$C,2,0)</f>
        <v>合肥</v>
      </c>
      <c r="I3936" s="1" t="s">
        <v>11713</v>
      </c>
    </row>
    <row r="3937" spans="1:9" x14ac:dyDescent="0.2">
      <c r="A3937" s="1" t="s">
        <v>5363</v>
      </c>
      <c r="B3937" s="1">
        <v>86004174</v>
      </c>
      <c r="C3937" s="1" t="s">
        <v>5494</v>
      </c>
      <c r="D3937" s="1" t="s">
        <v>8</v>
      </c>
      <c r="E3937" s="1" t="s">
        <v>5365</v>
      </c>
      <c r="F3937" s="1" t="s">
        <v>11272</v>
      </c>
      <c r="G3937" s="1" t="s">
        <v>5367</v>
      </c>
      <c r="H3937" s="1" t="str">
        <f>VLOOKUP(F3937,城市对照表!$B:$C,2,0)</f>
        <v>连云港</v>
      </c>
      <c r="I3937" s="1" t="s">
        <v>11713</v>
      </c>
    </row>
    <row r="3938" spans="1:9" x14ac:dyDescent="0.2">
      <c r="A3938" s="1" t="s">
        <v>5363</v>
      </c>
      <c r="B3938" s="1">
        <v>86004175</v>
      </c>
      <c r="C3938" s="1" t="s">
        <v>5495</v>
      </c>
      <c r="D3938" s="1" t="s">
        <v>8</v>
      </c>
      <c r="E3938" s="1" t="s">
        <v>5365</v>
      </c>
      <c r="F3938" s="1" t="s">
        <v>5385</v>
      </c>
      <c r="G3938" s="1" t="s">
        <v>5378</v>
      </c>
      <c r="H3938" s="1" t="str">
        <f>VLOOKUP(F3938,城市对照表!$B:$C,2,0)</f>
        <v>阜阳</v>
      </c>
      <c r="I3938" s="1" t="s">
        <v>11713</v>
      </c>
    </row>
    <row r="3939" spans="1:9" x14ac:dyDescent="0.2">
      <c r="A3939" s="1" t="s">
        <v>5363</v>
      </c>
      <c r="B3939" s="1">
        <v>86004176</v>
      </c>
      <c r="C3939" s="1" t="s">
        <v>5496</v>
      </c>
      <c r="D3939" s="1" t="s">
        <v>8</v>
      </c>
      <c r="E3939" s="1" t="s">
        <v>5365</v>
      </c>
      <c r="F3939" s="1" t="s">
        <v>5363</v>
      </c>
      <c r="G3939" s="1" t="s">
        <v>5367</v>
      </c>
      <c r="H3939" s="1" t="str">
        <f>VLOOKUP(F3939,城市对照表!$B:$C,2,0)</f>
        <v>南京</v>
      </c>
      <c r="I3939" s="1" t="s">
        <v>11713</v>
      </c>
    </row>
    <row r="3940" spans="1:9" x14ac:dyDescent="0.2">
      <c r="A3940" s="1" t="s">
        <v>5363</v>
      </c>
      <c r="B3940" s="1">
        <v>86004177</v>
      </c>
      <c r="C3940" s="1" t="s">
        <v>5497</v>
      </c>
      <c r="D3940" s="1" t="s">
        <v>8</v>
      </c>
      <c r="E3940" s="1" t="s">
        <v>5365</v>
      </c>
      <c r="F3940" s="1" t="s">
        <v>5363</v>
      </c>
      <c r="G3940" s="1" t="s">
        <v>5367</v>
      </c>
      <c r="H3940" s="1" t="str">
        <f>VLOOKUP(F3940,城市对照表!$B:$C,2,0)</f>
        <v>南京</v>
      </c>
      <c r="I3940" s="1" t="s">
        <v>11713</v>
      </c>
    </row>
    <row r="3941" spans="1:9" x14ac:dyDescent="0.2">
      <c r="A3941" s="1" t="s">
        <v>5363</v>
      </c>
      <c r="B3941" s="1">
        <v>86004178</v>
      </c>
      <c r="C3941" s="1" t="s">
        <v>5498</v>
      </c>
      <c r="D3941" s="1" t="s">
        <v>8</v>
      </c>
      <c r="E3941" s="1" t="s">
        <v>5365</v>
      </c>
      <c r="F3941" s="1" t="s">
        <v>5363</v>
      </c>
      <c r="G3941" s="1" t="s">
        <v>5367</v>
      </c>
      <c r="H3941" s="1" t="str">
        <f>VLOOKUP(F3941,城市对照表!$B:$C,2,0)</f>
        <v>南京</v>
      </c>
      <c r="I3941" s="1" t="s">
        <v>11713</v>
      </c>
    </row>
    <row r="3942" spans="1:9" x14ac:dyDescent="0.2">
      <c r="A3942" s="1" t="s">
        <v>5363</v>
      </c>
      <c r="B3942" s="1">
        <v>86004179</v>
      </c>
      <c r="C3942" s="1" t="s">
        <v>5499</v>
      </c>
      <c r="D3942" s="1" t="s">
        <v>8</v>
      </c>
      <c r="E3942" s="1" t="s">
        <v>5365</v>
      </c>
      <c r="F3942" s="1" t="s">
        <v>11273</v>
      </c>
      <c r="G3942" s="1" t="s">
        <v>5367</v>
      </c>
      <c r="H3942" s="1" t="str">
        <f>VLOOKUP(F3942,城市对照表!$B:$C,2,0)</f>
        <v>南京</v>
      </c>
      <c r="I3942" s="1" t="s">
        <v>11713</v>
      </c>
    </row>
    <row r="3943" spans="1:9" x14ac:dyDescent="0.2">
      <c r="A3943" s="1" t="s">
        <v>5363</v>
      </c>
      <c r="B3943" s="1">
        <v>86004180</v>
      </c>
      <c r="C3943" s="1" t="s">
        <v>5500</v>
      </c>
      <c r="D3943" s="1" t="s">
        <v>8</v>
      </c>
      <c r="E3943" s="1" t="s">
        <v>5365</v>
      </c>
      <c r="F3943" s="1" t="s">
        <v>5363</v>
      </c>
      <c r="G3943" s="1" t="s">
        <v>5367</v>
      </c>
      <c r="H3943" s="1" t="str">
        <f>VLOOKUP(F3943,城市对照表!$B:$C,2,0)</f>
        <v>南京</v>
      </c>
      <c r="I3943" s="1" t="s">
        <v>11713</v>
      </c>
    </row>
    <row r="3944" spans="1:9" x14ac:dyDescent="0.2">
      <c r="A3944" s="1" t="s">
        <v>5363</v>
      </c>
      <c r="B3944" s="1">
        <v>86004181</v>
      </c>
      <c r="C3944" s="1" t="s">
        <v>5501</v>
      </c>
      <c r="D3944" s="1" t="s">
        <v>8</v>
      </c>
      <c r="E3944" s="1" t="s">
        <v>5365</v>
      </c>
      <c r="F3944" s="1" t="s">
        <v>5363</v>
      </c>
      <c r="G3944" s="1" t="s">
        <v>5367</v>
      </c>
      <c r="H3944" s="1" t="str">
        <f>VLOOKUP(F3944,城市对照表!$B:$C,2,0)</f>
        <v>南京</v>
      </c>
      <c r="I3944" s="1" t="s">
        <v>11713</v>
      </c>
    </row>
    <row r="3945" spans="1:9" x14ac:dyDescent="0.2">
      <c r="A3945" s="1" t="s">
        <v>5363</v>
      </c>
      <c r="B3945" s="1">
        <v>86004182</v>
      </c>
      <c r="C3945" s="1" t="s">
        <v>5502</v>
      </c>
      <c r="D3945" s="1" t="s">
        <v>8</v>
      </c>
      <c r="E3945" s="1" t="s">
        <v>5365</v>
      </c>
      <c r="F3945" s="1" t="s">
        <v>5441</v>
      </c>
      <c r="G3945" s="1" t="s">
        <v>5378</v>
      </c>
      <c r="H3945" s="1" t="str">
        <f>VLOOKUP(F3945,城市对照表!$B:$C,2,0)</f>
        <v>芜湖</v>
      </c>
      <c r="I3945" s="1" t="s">
        <v>11713</v>
      </c>
    </row>
    <row r="3946" spans="1:9" x14ac:dyDescent="0.2">
      <c r="A3946" s="1" t="s">
        <v>5363</v>
      </c>
      <c r="B3946" s="1">
        <v>86004184</v>
      </c>
      <c r="C3946" s="1" t="s">
        <v>5503</v>
      </c>
      <c r="D3946" s="1" t="s">
        <v>8</v>
      </c>
      <c r="E3946" s="1" t="s">
        <v>5365</v>
      </c>
      <c r="F3946" s="1" t="s">
        <v>5381</v>
      </c>
      <c r="G3946" s="1" t="s">
        <v>5378</v>
      </c>
      <c r="H3946" s="1" t="str">
        <f>VLOOKUP(F3946,城市对照表!$B:$C,2,0)</f>
        <v>合肥</v>
      </c>
      <c r="I3946" s="1" t="s">
        <v>11713</v>
      </c>
    </row>
    <row r="3947" spans="1:9" x14ac:dyDescent="0.2">
      <c r="A3947" s="1" t="s">
        <v>5363</v>
      </c>
      <c r="B3947" s="1">
        <v>86004185</v>
      </c>
      <c r="C3947" s="1" t="s">
        <v>5504</v>
      </c>
      <c r="D3947" s="1" t="s">
        <v>8</v>
      </c>
      <c r="E3947" s="1" t="s">
        <v>5365</v>
      </c>
      <c r="F3947" s="1" t="s">
        <v>5383</v>
      </c>
      <c r="G3947" s="1" t="s">
        <v>5367</v>
      </c>
      <c r="H3947" s="1" t="str">
        <f>VLOOKUP(F3947,城市对照表!$B:$C,2,0)</f>
        <v>徐州</v>
      </c>
      <c r="I3947" s="1" t="s">
        <v>11713</v>
      </c>
    </row>
    <row r="3948" spans="1:9" x14ac:dyDescent="0.2">
      <c r="A3948" s="1" t="s">
        <v>5363</v>
      </c>
      <c r="B3948" s="1">
        <v>86004186</v>
      </c>
      <c r="C3948" s="1" t="s">
        <v>5505</v>
      </c>
      <c r="D3948" s="1" t="s">
        <v>8</v>
      </c>
      <c r="E3948" s="1" t="s">
        <v>5365</v>
      </c>
      <c r="F3948" s="1" t="s">
        <v>5391</v>
      </c>
      <c r="G3948" s="1" t="s">
        <v>5367</v>
      </c>
      <c r="H3948" s="1" t="str">
        <f>VLOOKUP(F3948,城市对照表!$B:$C,2,0)</f>
        <v>扬州</v>
      </c>
      <c r="I3948" s="1" t="s">
        <v>11712</v>
      </c>
    </row>
    <row r="3949" spans="1:9" x14ac:dyDescent="0.2">
      <c r="A3949" s="1" t="s">
        <v>5363</v>
      </c>
      <c r="B3949" s="1">
        <v>86004187</v>
      </c>
      <c r="C3949" s="1" t="s">
        <v>5506</v>
      </c>
      <c r="D3949" s="1" t="s">
        <v>8</v>
      </c>
      <c r="E3949" s="1" t="s">
        <v>5365</v>
      </c>
      <c r="F3949" s="1" t="s">
        <v>5507</v>
      </c>
      <c r="G3949" s="1" t="s">
        <v>5378</v>
      </c>
      <c r="H3949" s="1" t="str">
        <f>VLOOKUP(F3949,城市对照表!$B:$C,2,0)</f>
        <v>淮北</v>
      </c>
      <c r="I3949" s="1" t="s">
        <v>11713</v>
      </c>
    </row>
    <row r="3950" spans="1:9" x14ac:dyDescent="0.2">
      <c r="A3950" s="1" t="s">
        <v>5363</v>
      </c>
      <c r="B3950" s="1">
        <v>86004188</v>
      </c>
      <c r="C3950" s="1" t="s">
        <v>5508</v>
      </c>
      <c r="D3950" s="1" t="s">
        <v>8</v>
      </c>
      <c r="E3950" s="1" t="s">
        <v>5365</v>
      </c>
      <c r="F3950" s="1" t="s">
        <v>11266</v>
      </c>
      <c r="G3950" s="1" t="s">
        <v>5367</v>
      </c>
      <c r="H3950" s="1" t="str">
        <f>VLOOKUP(F3950,城市对照表!$B:$C,2,0)</f>
        <v>宿迁</v>
      </c>
      <c r="I3950" s="1" t="s">
        <v>11713</v>
      </c>
    </row>
    <row r="3951" spans="1:9" x14ac:dyDescent="0.2">
      <c r="A3951" s="1" t="s">
        <v>5363</v>
      </c>
      <c r="B3951" s="1">
        <v>86004189</v>
      </c>
      <c r="C3951" s="1" t="s">
        <v>5509</v>
      </c>
      <c r="D3951" s="1" t="s">
        <v>8</v>
      </c>
      <c r="E3951" s="1" t="s">
        <v>5365</v>
      </c>
      <c r="F3951" s="1" t="s">
        <v>11261</v>
      </c>
      <c r="G3951" s="1" t="s">
        <v>5367</v>
      </c>
      <c r="H3951" s="1" t="str">
        <f>VLOOKUP(F3951,城市对照表!$B:$C,2,0)</f>
        <v>常州</v>
      </c>
      <c r="I3951" s="1" t="s">
        <v>11713</v>
      </c>
    </row>
    <row r="3952" spans="1:9" x14ac:dyDescent="0.2">
      <c r="A3952" s="1" t="s">
        <v>5363</v>
      </c>
      <c r="B3952" s="1">
        <v>86004190</v>
      </c>
      <c r="C3952" s="1" t="s">
        <v>5510</v>
      </c>
      <c r="D3952" s="1" t="s">
        <v>8</v>
      </c>
      <c r="E3952" s="1" t="s">
        <v>5365</v>
      </c>
      <c r="F3952" s="1" t="s">
        <v>5363</v>
      </c>
      <c r="G3952" s="1" t="s">
        <v>5367</v>
      </c>
      <c r="H3952" s="1" t="str">
        <f>VLOOKUP(F3952,城市对照表!$B:$C,2,0)</f>
        <v>南京</v>
      </c>
      <c r="I3952" s="1" t="s">
        <v>11713</v>
      </c>
    </row>
    <row r="3953" spans="1:9" x14ac:dyDescent="0.2">
      <c r="A3953" s="1" t="s">
        <v>5363</v>
      </c>
      <c r="B3953" s="1">
        <v>86004191</v>
      </c>
      <c r="C3953" s="1" t="s">
        <v>5511</v>
      </c>
      <c r="D3953" s="1" t="s">
        <v>8</v>
      </c>
      <c r="E3953" s="1" t="s">
        <v>5365</v>
      </c>
      <c r="F3953" s="1" t="s">
        <v>5413</v>
      </c>
      <c r="G3953" s="1" t="s">
        <v>5367</v>
      </c>
      <c r="H3953" s="1" t="str">
        <f>VLOOKUP(F3953,城市对照表!$B:$C,2,0)</f>
        <v>宿迁</v>
      </c>
      <c r="I3953" s="1" t="s">
        <v>11713</v>
      </c>
    </row>
    <row r="3954" spans="1:9" x14ac:dyDescent="0.2">
      <c r="A3954" s="1" t="s">
        <v>5363</v>
      </c>
      <c r="B3954" s="1">
        <v>86004192</v>
      </c>
      <c r="C3954" s="1" t="s">
        <v>5512</v>
      </c>
      <c r="D3954" s="1" t="s">
        <v>8</v>
      </c>
      <c r="E3954" s="1" t="s">
        <v>5365</v>
      </c>
      <c r="F3954" s="1" t="s">
        <v>5377</v>
      </c>
      <c r="G3954" s="1" t="s">
        <v>5378</v>
      </c>
      <c r="H3954" s="1" t="str">
        <f>VLOOKUP(F3954,城市对照表!$B:$C,2,0)</f>
        <v>马鞍山</v>
      </c>
      <c r="I3954" s="1" t="s">
        <v>11713</v>
      </c>
    </row>
    <row r="3955" spans="1:9" x14ac:dyDescent="0.2">
      <c r="A3955" s="1" t="s">
        <v>5363</v>
      </c>
      <c r="B3955" s="1">
        <v>86004193</v>
      </c>
      <c r="C3955" s="1" t="s">
        <v>5513</v>
      </c>
      <c r="D3955" s="1" t="s">
        <v>8</v>
      </c>
      <c r="E3955" s="1" t="s">
        <v>5365</v>
      </c>
      <c r="F3955" s="1" t="s">
        <v>5363</v>
      </c>
      <c r="G3955" s="1" t="s">
        <v>5367</v>
      </c>
      <c r="H3955" s="1" t="str">
        <f>VLOOKUP(F3955,城市对照表!$B:$C,2,0)</f>
        <v>南京</v>
      </c>
      <c r="I3955" s="1" t="s">
        <v>11713</v>
      </c>
    </row>
    <row r="3956" spans="1:9" x14ac:dyDescent="0.2">
      <c r="A3956" s="1" t="s">
        <v>5363</v>
      </c>
      <c r="B3956" s="1">
        <v>86004194</v>
      </c>
      <c r="C3956" s="1" t="s">
        <v>5514</v>
      </c>
      <c r="D3956" s="1" t="s">
        <v>8</v>
      </c>
      <c r="E3956" s="1" t="s">
        <v>5365</v>
      </c>
      <c r="F3956" s="1" t="s">
        <v>5455</v>
      </c>
      <c r="G3956" s="1" t="s">
        <v>5367</v>
      </c>
      <c r="H3956" s="1" t="str">
        <f>VLOOKUP(F3956,城市对照表!$B:$C,2,0)</f>
        <v>淮安</v>
      </c>
      <c r="I3956" s="1" t="s">
        <v>11713</v>
      </c>
    </row>
    <row r="3957" spans="1:9" x14ac:dyDescent="0.2">
      <c r="A3957" s="1" t="s">
        <v>5363</v>
      </c>
      <c r="B3957" s="1">
        <v>86004195</v>
      </c>
      <c r="C3957" s="1" t="s">
        <v>5515</v>
      </c>
      <c r="D3957" s="1" t="s">
        <v>8</v>
      </c>
      <c r="E3957" s="1" t="s">
        <v>5365</v>
      </c>
      <c r="F3957" s="1" t="s">
        <v>5366</v>
      </c>
      <c r="G3957" s="1" t="s">
        <v>5367</v>
      </c>
      <c r="H3957" s="1" t="str">
        <f>VLOOKUP(F3957,城市对照表!$B:$C,2,0)</f>
        <v>常州</v>
      </c>
      <c r="I3957" s="1" t="s">
        <v>11713</v>
      </c>
    </row>
    <row r="3958" spans="1:9" x14ac:dyDescent="0.2">
      <c r="A3958" s="1" t="s">
        <v>5363</v>
      </c>
      <c r="B3958" s="1">
        <v>86004196</v>
      </c>
      <c r="C3958" s="1" t="s">
        <v>5516</v>
      </c>
      <c r="D3958" s="1" t="s">
        <v>8</v>
      </c>
      <c r="E3958" s="1" t="s">
        <v>5365</v>
      </c>
      <c r="F3958" s="1" t="s">
        <v>5381</v>
      </c>
      <c r="G3958" s="1" t="s">
        <v>5378</v>
      </c>
      <c r="H3958" s="1" t="str">
        <f>VLOOKUP(F3958,城市对照表!$B:$C,2,0)</f>
        <v>合肥</v>
      </c>
      <c r="I3958" s="1" t="s">
        <v>11713</v>
      </c>
    </row>
    <row r="3959" spans="1:9" x14ac:dyDescent="0.2">
      <c r="A3959" s="1" t="s">
        <v>5363</v>
      </c>
      <c r="B3959" s="1">
        <v>86004197</v>
      </c>
      <c r="C3959" s="1" t="s">
        <v>5517</v>
      </c>
      <c r="D3959" s="1" t="s">
        <v>8</v>
      </c>
      <c r="E3959" s="1" t="s">
        <v>5365</v>
      </c>
      <c r="F3959" s="1" t="s">
        <v>5518</v>
      </c>
      <c r="G3959" s="1" t="s">
        <v>5378</v>
      </c>
      <c r="H3959" s="1" t="str">
        <f>VLOOKUP(F3959,城市对照表!$B:$C,2,0)</f>
        <v>滁州</v>
      </c>
      <c r="I3959" s="1" t="s">
        <v>11713</v>
      </c>
    </row>
    <row r="3960" spans="1:9" x14ac:dyDescent="0.2">
      <c r="A3960" s="1" t="s">
        <v>5363</v>
      </c>
      <c r="B3960" s="1">
        <v>86004198</v>
      </c>
      <c r="C3960" s="1" t="s">
        <v>5519</v>
      </c>
      <c r="D3960" s="1" t="s">
        <v>8</v>
      </c>
      <c r="E3960" s="1" t="s">
        <v>5365</v>
      </c>
      <c r="F3960" s="1" t="s">
        <v>5399</v>
      </c>
      <c r="G3960" s="1" t="s">
        <v>5378</v>
      </c>
      <c r="H3960" s="1" t="str">
        <f>VLOOKUP(F3960,城市对照表!$B:$C,2,0)</f>
        <v>淮南</v>
      </c>
      <c r="I3960" s="1" t="s">
        <v>11713</v>
      </c>
    </row>
    <row r="3961" spans="1:9" x14ac:dyDescent="0.2">
      <c r="A3961" s="1" t="s">
        <v>5363</v>
      </c>
      <c r="B3961" s="1">
        <v>86004199</v>
      </c>
      <c r="C3961" s="1" t="s">
        <v>5520</v>
      </c>
      <c r="D3961" s="1" t="s">
        <v>8</v>
      </c>
      <c r="E3961" s="1" t="s">
        <v>5365</v>
      </c>
      <c r="F3961" s="1" t="s">
        <v>5363</v>
      </c>
      <c r="G3961" s="1" t="s">
        <v>5367</v>
      </c>
      <c r="H3961" s="1" t="str">
        <f>VLOOKUP(F3961,城市对照表!$B:$C,2,0)</f>
        <v>南京</v>
      </c>
      <c r="I3961" s="1" t="s">
        <v>11713</v>
      </c>
    </row>
    <row r="3962" spans="1:9" x14ac:dyDescent="0.2">
      <c r="A3962" s="1" t="s">
        <v>5363</v>
      </c>
      <c r="B3962" s="1">
        <v>86004200</v>
      </c>
      <c r="C3962" s="1" t="s">
        <v>5521</v>
      </c>
      <c r="D3962" s="1" t="s">
        <v>8</v>
      </c>
      <c r="E3962" s="1" t="s">
        <v>5365</v>
      </c>
      <c r="F3962" s="1" t="s">
        <v>5441</v>
      </c>
      <c r="G3962" s="1" t="s">
        <v>5378</v>
      </c>
      <c r="H3962" s="1" t="str">
        <f>VLOOKUP(F3962,城市对照表!$B:$C,2,0)</f>
        <v>芜湖</v>
      </c>
      <c r="I3962" s="1" t="s">
        <v>11713</v>
      </c>
    </row>
    <row r="3963" spans="1:9" x14ac:dyDescent="0.2">
      <c r="A3963" s="1" t="s">
        <v>5363</v>
      </c>
      <c r="B3963" s="1">
        <v>86004201</v>
      </c>
      <c r="C3963" s="1" t="s">
        <v>5522</v>
      </c>
      <c r="D3963" s="1" t="s">
        <v>8</v>
      </c>
      <c r="E3963" s="1" t="s">
        <v>5365</v>
      </c>
      <c r="F3963" s="1" t="s">
        <v>5381</v>
      </c>
      <c r="G3963" s="1" t="s">
        <v>5378</v>
      </c>
      <c r="H3963" s="1" t="str">
        <f>VLOOKUP(F3963,城市对照表!$B:$C,2,0)</f>
        <v>合肥</v>
      </c>
      <c r="I3963" s="1" t="s">
        <v>11713</v>
      </c>
    </row>
    <row r="3964" spans="1:9" x14ac:dyDescent="0.2">
      <c r="A3964" s="1" t="s">
        <v>5363</v>
      </c>
      <c r="B3964" s="1">
        <v>86004202</v>
      </c>
      <c r="C3964" s="1" t="s">
        <v>5523</v>
      </c>
      <c r="D3964" s="1" t="s">
        <v>8</v>
      </c>
      <c r="E3964" s="1" t="s">
        <v>5365</v>
      </c>
      <c r="F3964" s="1" t="s">
        <v>11269</v>
      </c>
      <c r="G3964" s="1" t="s">
        <v>5367</v>
      </c>
      <c r="H3964" s="1" t="str">
        <f>VLOOKUP(F3964,城市对照表!$B:$C,2,0)</f>
        <v>扬州</v>
      </c>
      <c r="I3964" s="1" t="s">
        <v>11713</v>
      </c>
    </row>
    <row r="3965" spans="1:9" x14ac:dyDescent="0.2">
      <c r="A3965" s="1" t="s">
        <v>5363</v>
      </c>
      <c r="B3965" s="1">
        <v>86004203</v>
      </c>
      <c r="C3965" s="1" t="s">
        <v>5524</v>
      </c>
      <c r="D3965" s="1" t="s">
        <v>8</v>
      </c>
      <c r="E3965" s="1" t="s">
        <v>5365</v>
      </c>
      <c r="F3965" s="1" t="s">
        <v>11274</v>
      </c>
      <c r="G3965" s="1" t="s">
        <v>5367</v>
      </c>
      <c r="H3965" s="1" t="str">
        <f>VLOOKUP(F3965,城市对照表!$B:$C,2,0)</f>
        <v>宿迁</v>
      </c>
      <c r="I3965" s="1" t="s">
        <v>11713</v>
      </c>
    </row>
    <row r="3966" spans="1:9" x14ac:dyDescent="0.2">
      <c r="A3966" s="1" t="s">
        <v>5363</v>
      </c>
      <c r="B3966" s="1">
        <v>86004204</v>
      </c>
      <c r="C3966" s="1" t="s">
        <v>5525</v>
      </c>
      <c r="D3966" s="1" t="s">
        <v>8</v>
      </c>
      <c r="E3966" s="1" t="s">
        <v>5365</v>
      </c>
      <c r="F3966" s="1" t="s">
        <v>5363</v>
      </c>
      <c r="G3966" s="1" t="s">
        <v>5367</v>
      </c>
      <c r="H3966" s="1" t="str">
        <f>VLOOKUP(F3966,城市对照表!$B:$C,2,0)</f>
        <v>南京</v>
      </c>
      <c r="I3966" s="1" t="s">
        <v>11713</v>
      </c>
    </row>
    <row r="3967" spans="1:9" x14ac:dyDescent="0.2">
      <c r="A3967" s="1" t="s">
        <v>5363</v>
      </c>
      <c r="B3967" s="1">
        <v>86004205</v>
      </c>
      <c r="C3967" s="1" t="s">
        <v>5526</v>
      </c>
      <c r="D3967" s="1" t="s">
        <v>8</v>
      </c>
      <c r="E3967" s="1" t="s">
        <v>5365</v>
      </c>
      <c r="F3967" s="1" t="s">
        <v>5441</v>
      </c>
      <c r="G3967" s="1" t="s">
        <v>5378</v>
      </c>
      <c r="H3967" s="1" t="str">
        <f>VLOOKUP(F3967,城市对照表!$B:$C,2,0)</f>
        <v>芜湖</v>
      </c>
      <c r="I3967" s="1" t="s">
        <v>11712</v>
      </c>
    </row>
    <row r="3968" spans="1:9" x14ac:dyDescent="0.2">
      <c r="A3968" s="1" t="s">
        <v>5363</v>
      </c>
      <c r="B3968" s="1">
        <v>86004206</v>
      </c>
      <c r="C3968" s="1" t="s">
        <v>5527</v>
      </c>
      <c r="D3968" s="1" t="s">
        <v>8</v>
      </c>
      <c r="E3968" s="1" t="s">
        <v>5365</v>
      </c>
      <c r="F3968" s="1" t="s">
        <v>5366</v>
      </c>
      <c r="G3968" s="1" t="s">
        <v>5367</v>
      </c>
      <c r="H3968" s="1" t="str">
        <f>VLOOKUP(F3968,城市对照表!$B:$C,2,0)</f>
        <v>常州</v>
      </c>
      <c r="I3968" s="1" t="s">
        <v>11713</v>
      </c>
    </row>
    <row r="3969" spans="1:9" x14ac:dyDescent="0.2">
      <c r="A3969" s="1" t="s">
        <v>5363</v>
      </c>
      <c r="B3969" s="1">
        <v>86004208</v>
      </c>
      <c r="C3969" s="1" t="s">
        <v>5528</v>
      </c>
      <c r="D3969" s="1" t="s">
        <v>8</v>
      </c>
      <c r="E3969" s="1" t="s">
        <v>5365</v>
      </c>
      <c r="F3969" s="1" t="s">
        <v>11269</v>
      </c>
      <c r="G3969" s="1" t="s">
        <v>5367</v>
      </c>
      <c r="H3969" s="1" t="str">
        <f>VLOOKUP(F3969,城市对照表!$B:$C,2,0)</f>
        <v>扬州</v>
      </c>
      <c r="I3969" s="1" t="s">
        <v>11713</v>
      </c>
    </row>
    <row r="3970" spans="1:9" x14ac:dyDescent="0.2">
      <c r="A3970" s="1" t="s">
        <v>5363</v>
      </c>
      <c r="B3970" s="1">
        <v>86004210</v>
      </c>
      <c r="C3970" s="1" t="s">
        <v>5529</v>
      </c>
      <c r="D3970" s="1" t="s">
        <v>8</v>
      </c>
      <c r="E3970" s="1" t="s">
        <v>5365</v>
      </c>
      <c r="F3970" s="1" t="s">
        <v>11275</v>
      </c>
      <c r="G3970" s="1" t="s">
        <v>5367</v>
      </c>
      <c r="H3970" s="1" t="str">
        <f>VLOOKUP(F3970,城市对照表!$B:$C,2,0)</f>
        <v>淮安</v>
      </c>
      <c r="I3970" s="1" t="s">
        <v>11713</v>
      </c>
    </row>
    <row r="3971" spans="1:9" x14ac:dyDescent="0.2">
      <c r="A3971" s="1" t="s">
        <v>5363</v>
      </c>
      <c r="B3971" s="1">
        <v>86004211</v>
      </c>
      <c r="C3971" s="1" t="s">
        <v>5530</v>
      </c>
      <c r="D3971" s="1" t="s">
        <v>8</v>
      </c>
      <c r="E3971" s="1" t="s">
        <v>5365</v>
      </c>
      <c r="F3971" s="1" t="s">
        <v>5363</v>
      </c>
      <c r="G3971" s="1" t="s">
        <v>5367</v>
      </c>
      <c r="H3971" s="1" t="str">
        <f>VLOOKUP(F3971,城市对照表!$B:$C,2,0)</f>
        <v>南京</v>
      </c>
      <c r="I3971" s="1" t="s">
        <v>11713</v>
      </c>
    </row>
    <row r="3972" spans="1:9" x14ac:dyDescent="0.2">
      <c r="A3972" s="1" t="s">
        <v>5363</v>
      </c>
      <c r="B3972" s="1">
        <v>86004212</v>
      </c>
      <c r="C3972" s="1" t="s">
        <v>5531</v>
      </c>
      <c r="D3972" s="1" t="s">
        <v>8</v>
      </c>
      <c r="E3972" s="1" t="s">
        <v>5365</v>
      </c>
      <c r="F3972" s="1" t="s">
        <v>5381</v>
      </c>
      <c r="G3972" s="1" t="s">
        <v>5378</v>
      </c>
      <c r="H3972" s="1" t="str">
        <f>VLOOKUP(F3972,城市对照表!$B:$C,2,0)</f>
        <v>合肥</v>
      </c>
      <c r="I3972" s="1" t="s">
        <v>11713</v>
      </c>
    </row>
    <row r="3973" spans="1:9" x14ac:dyDescent="0.2">
      <c r="A3973" s="1" t="s">
        <v>5363</v>
      </c>
      <c r="B3973" s="1">
        <v>86004213</v>
      </c>
      <c r="C3973" s="1" t="s">
        <v>5532</v>
      </c>
      <c r="D3973" s="1" t="s">
        <v>8</v>
      </c>
      <c r="E3973" s="1" t="s">
        <v>5365</v>
      </c>
      <c r="F3973" s="1" t="s">
        <v>11276</v>
      </c>
      <c r="G3973" s="1" t="s">
        <v>5378</v>
      </c>
      <c r="H3973" s="1" t="str">
        <f>VLOOKUP(F3973,城市对照表!$B:$C,2,0)</f>
        <v>合肥</v>
      </c>
      <c r="I3973" s="1" t="s">
        <v>11713</v>
      </c>
    </row>
    <row r="3974" spans="1:9" x14ac:dyDescent="0.2">
      <c r="A3974" s="1" t="s">
        <v>5363</v>
      </c>
      <c r="B3974" s="1">
        <v>86004214</v>
      </c>
      <c r="C3974" s="1" t="s">
        <v>5533</v>
      </c>
      <c r="D3974" s="1" t="s">
        <v>8</v>
      </c>
      <c r="E3974" s="1" t="s">
        <v>5365</v>
      </c>
      <c r="F3974" s="1" t="s">
        <v>5534</v>
      </c>
      <c r="G3974" s="1" t="s">
        <v>5367</v>
      </c>
      <c r="H3974" s="1" t="str">
        <f>VLOOKUP(F3974,城市对照表!$B:$C,2,0)</f>
        <v>连云港</v>
      </c>
      <c r="I3974" s="1" t="s">
        <v>11713</v>
      </c>
    </row>
    <row r="3975" spans="1:9" x14ac:dyDescent="0.2">
      <c r="A3975" s="1" t="s">
        <v>5363</v>
      </c>
      <c r="B3975" s="1">
        <v>86004215</v>
      </c>
      <c r="C3975" s="1" t="s">
        <v>5535</v>
      </c>
      <c r="D3975" s="1" t="s">
        <v>8</v>
      </c>
      <c r="E3975" s="1" t="s">
        <v>5365</v>
      </c>
      <c r="F3975" s="1" t="s">
        <v>5507</v>
      </c>
      <c r="G3975" s="1" t="s">
        <v>5378</v>
      </c>
      <c r="H3975" s="1" t="str">
        <f>VLOOKUP(F3975,城市对照表!$B:$C,2,0)</f>
        <v>淮北</v>
      </c>
      <c r="I3975" s="1" t="s">
        <v>11713</v>
      </c>
    </row>
    <row r="3976" spans="1:9" x14ac:dyDescent="0.2">
      <c r="A3976" s="1" t="s">
        <v>5363</v>
      </c>
      <c r="B3976" s="1">
        <v>86004216</v>
      </c>
      <c r="C3976" s="1" t="s">
        <v>5536</v>
      </c>
      <c r="D3976" s="1" t="s">
        <v>8</v>
      </c>
      <c r="E3976" s="1" t="s">
        <v>5365</v>
      </c>
      <c r="F3976" s="1" t="s">
        <v>5363</v>
      </c>
      <c r="G3976" s="1" t="s">
        <v>5367</v>
      </c>
      <c r="H3976" s="1" t="str">
        <f>VLOOKUP(F3976,城市对照表!$B:$C,2,0)</f>
        <v>南京</v>
      </c>
      <c r="I3976" s="1" t="s">
        <v>11713</v>
      </c>
    </row>
    <row r="3977" spans="1:9" x14ac:dyDescent="0.2">
      <c r="A3977" s="1" t="s">
        <v>5363</v>
      </c>
      <c r="B3977" s="1">
        <v>86004217</v>
      </c>
      <c r="C3977" s="1" t="s">
        <v>5537</v>
      </c>
      <c r="D3977" s="1" t="s">
        <v>8</v>
      </c>
      <c r="E3977" s="1" t="s">
        <v>5365</v>
      </c>
      <c r="F3977" s="1" t="s">
        <v>5449</v>
      </c>
      <c r="G3977" s="1" t="s">
        <v>5378</v>
      </c>
      <c r="H3977" s="1" t="str">
        <f>VLOOKUP(F3977,城市对照表!$B:$C,2,0)</f>
        <v>蚌埠</v>
      </c>
      <c r="I3977" s="1" t="s">
        <v>11713</v>
      </c>
    </row>
    <row r="3978" spans="1:9" x14ac:dyDescent="0.2">
      <c r="A3978" s="1" t="s">
        <v>5363</v>
      </c>
      <c r="B3978" s="1">
        <v>86004218</v>
      </c>
      <c r="C3978" s="1" t="s">
        <v>5538</v>
      </c>
      <c r="D3978" s="1" t="s">
        <v>8</v>
      </c>
      <c r="E3978" s="1" t="s">
        <v>5365</v>
      </c>
      <c r="F3978" s="1" t="s">
        <v>5381</v>
      </c>
      <c r="G3978" s="1" t="s">
        <v>5378</v>
      </c>
      <c r="H3978" s="1" t="str">
        <f>VLOOKUP(F3978,城市对照表!$B:$C,2,0)</f>
        <v>合肥</v>
      </c>
      <c r="I3978" s="1" t="s">
        <v>11713</v>
      </c>
    </row>
    <row r="3979" spans="1:9" x14ac:dyDescent="0.2">
      <c r="A3979" s="1" t="s">
        <v>5363</v>
      </c>
      <c r="B3979" s="1">
        <v>86004219</v>
      </c>
      <c r="C3979" s="1" t="s">
        <v>5539</v>
      </c>
      <c r="D3979" s="1" t="s">
        <v>8</v>
      </c>
      <c r="E3979" s="1" t="s">
        <v>5365</v>
      </c>
      <c r="F3979" s="1" t="s">
        <v>5366</v>
      </c>
      <c r="G3979" s="1" t="s">
        <v>5367</v>
      </c>
      <c r="H3979" s="1" t="str">
        <f>VLOOKUP(F3979,城市对照表!$B:$C,2,0)</f>
        <v>常州</v>
      </c>
      <c r="I3979" s="1" t="s">
        <v>11713</v>
      </c>
    </row>
    <row r="3980" spans="1:9" x14ac:dyDescent="0.2">
      <c r="A3980" s="1" t="s">
        <v>5363</v>
      </c>
      <c r="B3980" s="1">
        <v>86004220</v>
      </c>
      <c r="C3980" s="1" t="s">
        <v>5540</v>
      </c>
      <c r="D3980" s="1" t="s">
        <v>8</v>
      </c>
      <c r="E3980" s="1" t="s">
        <v>5365</v>
      </c>
      <c r="F3980" s="1" t="s">
        <v>5363</v>
      </c>
      <c r="G3980" s="1" t="s">
        <v>5367</v>
      </c>
      <c r="H3980" s="1" t="str">
        <f>VLOOKUP(F3980,城市对照表!$B:$C,2,0)</f>
        <v>南京</v>
      </c>
      <c r="I3980" s="1" t="s">
        <v>11713</v>
      </c>
    </row>
    <row r="3981" spans="1:9" x14ac:dyDescent="0.2">
      <c r="A3981" s="1" t="s">
        <v>5363</v>
      </c>
      <c r="B3981" s="1">
        <v>86004221</v>
      </c>
      <c r="C3981" s="1" t="s">
        <v>5541</v>
      </c>
      <c r="D3981" s="1" t="s">
        <v>8</v>
      </c>
      <c r="E3981" s="1" t="s">
        <v>5365</v>
      </c>
      <c r="F3981" s="1" t="s">
        <v>5381</v>
      </c>
      <c r="G3981" s="1" t="s">
        <v>5378</v>
      </c>
      <c r="H3981" s="1" t="str">
        <f>VLOOKUP(F3981,城市对照表!$B:$C,2,0)</f>
        <v>合肥</v>
      </c>
      <c r="I3981" s="1" t="s">
        <v>11713</v>
      </c>
    </row>
    <row r="3982" spans="1:9" x14ac:dyDescent="0.2">
      <c r="A3982" s="1" t="s">
        <v>5363</v>
      </c>
      <c r="B3982" s="1">
        <v>86004222</v>
      </c>
      <c r="C3982" s="1" t="s">
        <v>5542</v>
      </c>
      <c r="D3982" s="1" t="s">
        <v>8</v>
      </c>
      <c r="E3982" s="1" t="s">
        <v>5365</v>
      </c>
      <c r="F3982" s="1" t="s">
        <v>5383</v>
      </c>
      <c r="G3982" s="1" t="s">
        <v>5367</v>
      </c>
      <c r="H3982" s="1" t="str">
        <f>VLOOKUP(F3982,城市对照表!$B:$C,2,0)</f>
        <v>徐州</v>
      </c>
      <c r="I3982" s="1" t="s">
        <v>11713</v>
      </c>
    </row>
    <row r="3983" spans="1:9" x14ac:dyDescent="0.2">
      <c r="A3983" s="1" t="s">
        <v>5363</v>
      </c>
      <c r="B3983" s="1">
        <v>86004223</v>
      </c>
      <c r="C3983" s="1" t="s">
        <v>5543</v>
      </c>
      <c r="D3983" s="1" t="s">
        <v>8</v>
      </c>
      <c r="E3983" s="1" t="s">
        <v>5365</v>
      </c>
      <c r="F3983" s="1" t="s">
        <v>5507</v>
      </c>
      <c r="G3983" s="1" t="s">
        <v>5378</v>
      </c>
      <c r="H3983" s="1" t="str">
        <f>VLOOKUP(F3983,城市对照表!$B:$C,2,0)</f>
        <v>淮北</v>
      </c>
      <c r="I3983" s="1" t="s">
        <v>11713</v>
      </c>
    </row>
    <row r="3984" spans="1:9" x14ac:dyDescent="0.2">
      <c r="A3984" s="1" t="s">
        <v>5363</v>
      </c>
      <c r="B3984" s="1">
        <v>86004224</v>
      </c>
      <c r="C3984" s="1" t="s">
        <v>5544</v>
      </c>
      <c r="D3984" s="1" t="s">
        <v>8</v>
      </c>
      <c r="E3984" s="1" t="s">
        <v>5365</v>
      </c>
      <c r="F3984" s="1" t="s">
        <v>5363</v>
      </c>
      <c r="G3984" s="1" t="s">
        <v>5367</v>
      </c>
      <c r="H3984" s="1" t="str">
        <f>VLOOKUP(F3984,城市对照表!$B:$C,2,0)</f>
        <v>南京</v>
      </c>
      <c r="I3984" s="1" t="s">
        <v>11713</v>
      </c>
    </row>
    <row r="3985" spans="1:9" x14ac:dyDescent="0.2">
      <c r="A3985" s="1" t="s">
        <v>5363</v>
      </c>
      <c r="B3985" s="1">
        <v>86004225</v>
      </c>
      <c r="C3985" s="1" t="s">
        <v>5545</v>
      </c>
      <c r="D3985" s="1" t="s">
        <v>8</v>
      </c>
      <c r="E3985" s="1" t="s">
        <v>5365</v>
      </c>
      <c r="F3985" s="1" t="s">
        <v>5363</v>
      </c>
      <c r="G3985" s="1" t="s">
        <v>5367</v>
      </c>
      <c r="H3985" s="1" t="str">
        <f>VLOOKUP(F3985,城市对照表!$B:$C,2,0)</f>
        <v>南京</v>
      </c>
      <c r="I3985" s="1" t="s">
        <v>11713</v>
      </c>
    </row>
    <row r="3986" spans="1:9" x14ac:dyDescent="0.2">
      <c r="A3986" s="1" t="s">
        <v>5363</v>
      </c>
      <c r="B3986" s="1">
        <v>86004226</v>
      </c>
      <c r="C3986" s="1" t="s">
        <v>5546</v>
      </c>
      <c r="D3986" s="1" t="s">
        <v>8</v>
      </c>
      <c r="E3986" s="1" t="s">
        <v>5365</v>
      </c>
      <c r="F3986" s="1" t="s">
        <v>5377</v>
      </c>
      <c r="G3986" s="1" t="s">
        <v>5378</v>
      </c>
      <c r="H3986" s="1" t="str">
        <f>VLOOKUP(F3986,城市对照表!$B:$C,2,0)</f>
        <v>马鞍山</v>
      </c>
      <c r="I3986" s="1" t="s">
        <v>11713</v>
      </c>
    </row>
    <row r="3987" spans="1:9" x14ac:dyDescent="0.2">
      <c r="A3987" s="1" t="s">
        <v>5363</v>
      </c>
      <c r="B3987" s="1">
        <v>86004228</v>
      </c>
      <c r="C3987" s="1" t="s">
        <v>5547</v>
      </c>
      <c r="D3987" s="1" t="s">
        <v>8</v>
      </c>
      <c r="E3987" s="1" t="s">
        <v>5365</v>
      </c>
      <c r="F3987" s="1" t="s">
        <v>5391</v>
      </c>
      <c r="G3987" s="1" t="s">
        <v>5367</v>
      </c>
      <c r="H3987" s="1" t="str">
        <f>VLOOKUP(F3987,城市对照表!$B:$C,2,0)</f>
        <v>扬州</v>
      </c>
      <c r="I3987" s="1" t="s">
        <v>11713</v>
      </c>
    </row>
    <row r="3988" spans="1:9" x14ac:dyDescent="0.2">
      <c r="A3988" s="1" t="s">
        <v>5363</v>
      </c>
      <c r="B3988" s="1">
        <v>86004229</v>
      </c>
      <c r="C3988" s="1" t="s">
        <v>5548</v>
      </c>
      <c r="D3988" s="1" t="s">
        <v>8</v>
      </c>
      <c r="E3988" s="1" t="s">
        <v>5365</v>
      </c>
      <c r="F3988" s="1" t="s">
        <v>5381</v>
      </c>
      <c r="G3988" s="1" t="s">
        <v>5378</v>
      </c>
      <c r="H3988" s="1" t="str">
        <f>VLOOKUP(F3988,城市对照表!$B:$C,2,0)</f>
        <v>合肥</v>
      </c>
      <c r="I3988" s="1" t="s">
        <v>11713</v>
      </c>
    </row>
    <row r="3989" spans="1:9" x14ac:dyDescent="0.2">
      <c r="A3989" s="1" t="s">
        <v>5363</v>
      </c>
      <c r="B3989" s="1">
        <v>86004230</v>
      </c>
      <c r="C3989" s="1" t="s">
        <v>5549</v>
      </c>
      <c r="D3989" s="1" t="s">
        <v>8</v>
      </c>
      <c r="E3989" s="1" t="s">
        <v>5365</v>
      </c>
      <c r="F3989" s="1" t="s">
        <v>5455</v>
      </c>
      <c r="G3989" s="1" t="s">
        <v>5367</v>
      </c>
      <c r="H3989" s="1" t="str">
        <f>VLOOKUP(F3989,城市对照表!$B:$C,2,0)</f>
        <v>淮安</v>
      </c>
      <c r="I3989" s="1" t="s">
        <v>11713</v>
      </c>
    </row>
    <row r="3990" spans="1:9" x14ac:dyDescent="0.2">
      <c r="A3990" s="1" t="s">
        <v>5363</v>
      </c>
      <c r="B3990" s="1">
        <v>86004231</v>
      </c>
      <c r="C3990" s="1" t="s">
        <v>5550</v>
      </c>
      <c r="D3990" s="1" t="s">
        <v>8</v>
      </c>
      <c r="E3990" s="1" t="s">
        <v>5365</v>
      </c>
      <c r="F3990" s="1" t="s">
        <v>11277</v>
      </c>
      <c r="G3990" s="1" t="s">
        <v>5378</v>
      </c>
      <c r="H3990" s="1" t="str">
        <f>VLOOKUP(F3990,城市对照表!$B:$C,2,0)</f>
        <v>亳州</v>
      </c>
      <c r="I3990" s="1" t="s">
        <v>11713</v>
      </c>
    </row>
    <row r="3991" spans="1:9" x14ac:dyDescent="0.2">
      <c r="A3991" s="1" t="s">
        <v>5363</v>
      </c>
      <c r="B3991" s="1">
        <v>86004232</v>
      </c>
      <c r="C3991" s="1" t="s">
        <v>5551</v>
      </c>
      <c r="D3991" s="1" t="s">
        <v>8</v>
      </c>
      <c r="E3991" s="1" t="s">
        <v>5365</v>
      </c>
      <c r="F3991" s="1" t="s">
        <v>5383</v>
      </c>
      <c r="G3991" s="1" t="s">
        <v>5367</v>
      </c>
      <c r="H3991" s="1" t="str">
        <f>VLOOKUP(F3991,城市对照表!$B:$C,2,0)</f>
        <v>徐州</v>
      </c>
      <c r="I3991" s="1" t="s">
        <v>11713</v>
      </c>
    </row>
    <row r="3992" spans="1:9" x14ac:dyDescent="0.2">
      <c r="A3992" s="1" t="s">
        <v>5363</v>
      </c>
      <c r="B3992" s="1">
        <v>86004233</v>
      </c>
      <c r="C3992" s="1" t="s">
        <v>5552</v>
      </c>
      <c r="D3992" s="1" t="s">
        <v>8</v>
      </c>
      <c r="E3992" s="1" t="s">
        <v>5365</v>
      </c>
      <c r="F3992" s="1" t="s">
        <v>5385</v>
      </c>
      <c r="G3992" s="1" t="s">
        <v>5378</v>
      </c>
      <c r="H3992" s="1" t="str">
        <f>VLOOKUP(F3992,城市对照表!$B:$C,2,0)</f>
        <v>阜阳</v>
      </c>
      <c r="I3992" s="1" t="s">
        <v>11713</v>
      </c>
    </row>
    <row r="3993" spans="1:9" x14ac:dyDescent="0.2">
      <c r="A3993" s="1" t="s">
        <v>5363</v>
      </c>
      <c r="B3993" s="1">
        <v>86004234</v>
      </c>
      <c r="C3993" s="1" t="s">
        <v>5553</v>
      </c>
      <c r="D3993" s="1" t="s">
        <v>8</v>
      </c>
      <c r="E3993" s="1" t="s">
        <v>5365</v>
      </c>
      <c r="F3993" s="1" t="s">
        <v>5363</v>
      </c>
      <c r="G3993" s="1" t="s">
        <v>5367</v>
      </c>
      <c r="H3993" s="1" t="str">
        <f>VLOOKUP(F3993,城市对照表!$B:$C,2,0)</f>
        <v>南京</v>
      </c>
      <c r="I3993" s="1" t="s">
        <v>11713</v>
      </c>
    </row>
    <row r="3994" spans="1:9" x14ac:dyDescent="0.2">
      <c r="A3994" s="1" t="s">
        <v>5363</v>
      </c>
      <c r="B3994" s="1">
        <v>86004235</v>
      </c>
      <c r="C3994" s="1" t="s">
        <v>5554</v>
      </c>
      <c r="D3994" s="1" t="s">
        <v>8</v>
      </c>
      <c r="E3994" s="1" t="s">
        <v>5365</v>
      </c>
      <c r="F3994" s="1" t="s">
        <v>5377</v>
      </c>
      <c r="G3994" s="1" t="s">
        <v>5378</v>
      </c>
      <c r="H3994" s="1" t="str">
        <f>VLOOKUP(F3994,城市对照表!$B:$C,2,0)</f>
        <v>马鞍山</v>
      </c>
      <c r="I3994" s="1" t="s">
        <v>11713</v>
      </c>
    </row>
    <row r="3995" spans="1:9" x14ac:dyDescent="0.2">
      <c r="A3995" s="1" t="s">
        <v>5363</v>
      </c>
      <c r="B3995" s="1">
        <v>86004236</v>
      </c>
      <c r="C3995" s="1" t="s">
        <v>5555</v>
      </c>
      <c r="D3995" s="1" t="s">
        <v>8</v>
      </c>
      <c r="E3995" s="1" t="s">
        <v>5365</v>
      </c>
      <c r="F3995" s="1" t="s">
        <v>5363</v>
      </c>
      <c r="G3995" s="1" t="s">
        <v>5367</v>
      </c>
      <c r="H3995" s="1" t="str">
        <f>VLOOKUP(F3995,城市对照表!$B:$C,2,0)</f>
        <v>南京</v>
      </c>
      <c r="I3995" s="1" t="s">
        <v>11712</v>
      </c>
    </row>
    <row r="3996" spans="1:9" x14ac:dyDescent="0.2">
      <c r="A3996" s="1" t="s">
        <v>5363</v>
      </c>
      <c r="B3996" s="1">
        <v>86004237</v>
      </c>
      <c r="C3996" s="1" t="s">
        <v>5556</v>
      </c>
      <c r="D3996" s="1" t="s">
        <v>8</v>
      </c>
      <c r="E3996" s="1" t="s">
        <v>5365</v>
      </c>
      <c r="F3996" s="1" t="s">
        <v>5363</v>
      </c>
      <c r="G3996" s="1" t="s">
        <v>5367</v>
      </c>
      <c r="H3996" s="1" t="str">
        <f>VLOOKUP(F3996,城市对照表!$B:$C,2,0)</f>
        <v>南京</v>
      </c>
      <c r="I3996" s="1" t="s">
        <v>11713</v>
      </c>
    </row>
    <row r="3997" spans="1:9" x14ac:dyDescent="0.2">
      <c r="A3997" s="1" t="s">
        <v>5363</v>
      </c>
      <c r="B3997" s="1">
        <v>86004239</v>
      </c>
      <c r="C3997" s="1" t="s">
        <v>5557</v>
      </c>
      <c r="D3997" s="1" t="s">
        <v>8</v>
      </c>
      <c r="E3997" s="1" t="s">
        <v>5365</v>
      </c>
      <c r="F3997" s="1" t="s">
        <v>5381</v>
      </c>
      <c r="G3997" s="1" t="s">
        <v>5378</v>
      </c>
      <c r="H3997" s="1" t="str">
        <f>VLOOKUP(F3997,城市对照表!$B:$C,2,0)</f>
        <v>合肥</v>
      </c>
      <c r="I3997" s="1" t="s">
        <v>11713</v>
      </c>
    </row>
    <row r="3998" spans="1:9" x14ac:dyDescent="0.2">
      <c r="A3998" s="1" t="s">
        <v>5363</v>
      </c>
      <c r="B3998" s="1">
        <v>86004240</v>
      </c>
      <c r="C3998" s="1" t="s">
        <v>5558</v>
      </c>
      <c r="D3998" s="1" t="s">
        <v>8</v>
      </c>
      <c r="E3998" s="1" t="s">
        <v>5365</v>
      </c>
      <c r="F3998" s="1" t="s">
        <v>5363</v>
      </c>
      <c r="G3998" s="1" t="s">
        <v>5367</v>
      </c>
      <c r="H3998" s="1" t="str">
        <f>VLOOKUP(F3998,城市对照表!$B:$C,2,0)</f>
        <v>南京</v>
      </c>
      <c r="I3998" s="1" t="s">
        <v>11713</v>
      </c>
    </row>
    <row r="3999" spans="1:9" x14ac:dyDescent="0.2">
      <c r="A3999" s="1" t="s">
        <v>5363</v>
      </c>
      <c r="B3999" s="1">
        <v>86004241</v>
      </c>
      <c r="C3999" s="1" t="s">
        <v>5559</v>
      </c>
      <c r="D3999" s="1" t="s">
        <v>8</v>
      </c>
      <c r="E3999" s="1" t="s">
        <v>5365</v>
      </c>
      <c r="F3999" s="1" t="s">
        <v>5441</v>
      </c>
      <c r="G3999" s="1" t="s">
        <v>5378</v>
      </c>
      <c r="H3999" s="1" t="str">
        <f>VLOOKUP(F3999,城市对照表!$B:$C,2,0)</f>
        <v>芜湖</v>
      </c>
      <c r="I3999" s="1" t="s">
        <v>11713</v>
      </c>
    </row>
    <row r="4000" spans="1:9" x14ac:dyDescent="0.2">
      <c r="A4000" s="1" t="s">
        <v>5363</v>
      </c>
      <c r="B4000" s="1">
        <v>86004242</v>
      </c>
      <c r="C4000" s="1" t="s">
        <v>5560</v>
      </c>
      <c r="D4000" s="1" t="s">
        <v>8</v>
      </c>
      <c r="E4000" s="1" t="s">
        <v>5365</v>
      </c>
      <c r="F4000" s="1" t="s">
        <v>11278</v>
      </c>
      <c r="G4000" s="1" t="s">
        <v>5378</v>
      </c>
      <c r="H4000" s="1" t="str">
        <f>VLOOKUP(F4000,城市对照表!$B:$C,2,0)</f>
        <v>滁州</v>
      </c>
      <c r="I4000" s="1" t="s">
        <v>11713</v>
      </c>
    </row>
    <row r="4001" spans="1:9" x14ac:dyDescent="0.2">
      <c r="A4001" s="1" t="s">
        <v>5363</v>
      </c>
      <c r="B4001" s="1">
        <v>86004244</v>
      </c>
      <c r="C4001" s="1" t="s">
        <v>5561</v>
      </c>
      <c r="D4001" s="1" t="s">
        <v>8</v>
      </c>
      <c r="E4001" s="1" t="s">
        <v>5365</v>
      </c>
      <c r="F4001" s="1" t="s">
        <v>11279</v>
      </c>
      <c r="G4001" s="1" t="s">
        <v>5367</v>
      </c>
      <c r="H4001" s="1" t="str">
        <f>VLOOKUP(F4001,城市对照表!$B:$C,2,0)</f>
        <v>连云港</v>
      </c>
      <c r="I4001" s="1" t="s">
        <v>11713</v>
      </c>
    </row>
    <row r="4002" spans="1:9" x14ac:dyDescent="0.2">
      <c r="A4002" s="1" t="s">
        <v>5363</v>
      </c>
      <c r="B4002" s="1">
        <v>86004245</v>
      </c>
      <c r="C4002" s="1" t="s">
        <v>5562</v>
      </c>
      <c r="D4002" s="1" t="s">
        <v>8</v>
      </c>
      <c r="E4002" s="1" t="s">
        <v>5365</v>
      </c>
      <c r="F4002" s="1" t="s">
        <v>5363</v>
      </c>
      <c r="G4002" s="1" t="s">
        <v>5367</v>
      </c>
      <c r="H4002" s="1" t="str">
        <f>VLOOKUP(F4002,城市对照表!$B:$C,2,0)</f>
        <v>南京</v>
      </c>
      <c r="I4002" s="1" t="s">
        <v>11713</v>
      </c>
    </row>
    <row r="4003" spans="1:9" x14ac:dyDescent="0.2">
      <c r="A4003" s="1" t="s">
        <v>5363</v>
      </c>
      <c r="B4003" s="1">
        <v>86004246</v>
      </c>
      <c r="C4003" s="1" t="s">
        <v>5563</v>
      </c>
      <c r="D4003" s="1" t="s">
        <v>8</v>
      </c>
      <c r="E4003" s="1" t="s">
        <v>5365</v>
      </c>
      <c r="F4003" s="1" t="s">
        <v>5363</v>
      </c>
      <c r="G4003" s="1" t="s">
        <v>5367</v>
      </c>
      <c r="H4003" s="1" t="str">
        <f>VLOOKUP(F4003,城市对照表!$B:$C,2,0)</f>
        <v>南京</v>
      </c>
      <c r="I4003" s="1" t="s">
        <v>11713</v>
      </c>
    </row>
    <row r="4004" spans="1:9" x14ac:dyDescent="0.2">
      <c r="A4004" s="1" t="s">
        <v>5363</v>
      </c>
      <c r="B4004" s="1">
        <v>86004247</v>
      </c>
      <c r="C4004" s="1" t="s">
        <v>5564</v>
      </c>
      <c r="D4004" s="1" t="s">
        <v>8</v>
      </c>
      <c r="E4004" s="1" t="s">
        <v>5365</v>
      </c>
      <c r="F4004" s="1" t="s">
        <v>11280</v>
      </c>
      <c r="G4004" s="1" t="s">
        <v>5378</v>
      </c>
      <c r="H4004" s="1" t="str">
        <f>VLOOKUP(F4004,城市对照表!$B:$C,2,0)</f>
        <v>安庆</v>
      </c>
      <c r="I4004" s="1" t="s">
        <v>11713</v>
      </c>
    </row>
    <row r="4005" spans="1:9" x14ac:dyDescent="0.2">
      <c r="A4005" s="1" t="s">
        <v>5363</v>
      </c>
      <c r="B4005" s="1">
        <v>86004248</v>
      </c>
      <c r="C4005" s="1" t="s">
        <v>5565</v>
      </c>
      <c r="D4005" s="1" t="s">
        <v>8</v>
      </c>
      <c r="E4005" s="1" t="s">
        <v>5365</v>
      </c>
      <c r="F4005" s="1" t="s">
        <v>5428</v>
      </c>
      <c r="G4005" s="1" t="s">
        <v>5378</v>
      </c>
      <c r="H4005" s="1" t="str">
        <f>VLOOKUP(F4005,城市对照表!$B:$C,2,0)</f>
        <v>亳州</v>
      </c>
      <c r="I4005" s="1" t="s">
        <v>11713</v>
      </c>
    </row>
    <row r="4006" spans="1:9" x14ac:dyDescent="0.2">
      <c r="A4006" s="1" t="s">
        <v>5363</v>
      </c>
      <c r="B4006" s="1">
        <v>86004249</v>
      </c>
      <c r="C4006" s="1" t="s">
        <v>5566</v>
      </c>
      <c r="D4006" s="1" t="s">
        <v>8</v>
      </c>
      <c r="E4006" s="1" t="s">
        <v>5365</v>
      </c>
      <c r="F4006" s="1" t="s">
        <v>5489</v>
      </c>
      <c r="G4006" s="1" t="s">
        <v>5378</v>
      </c>
      <c r="H4006" s="1" t="str">
        <f>VLOOKUP(F4006,城市对照表!$B:$C,2,0)</f>
        <v>宿州</v>
      </c>
      <c r="I4006" s="1" t="s">
        <v>11713</v>
      </c>
    </row>
    <row r="4007" spans="1:9" x14ac:dyDescent="0.2">
      <c r="A4007" s="1" t="s">
        <v>5363</v>
      </c>
      <c r="B4007" s="1">
        <v>86004250</v>
      </c>
      <c r="C4007" s="1" t="s">
        <v>5567</v>
      </c>
      <c r="D4007" s="1" t="s">
        <v>8</v>
      </c>
      <c r="E4007" s="1" t="s">
        <v>5365</v>
      </c>
      <c r="F4007" s="1" t="s">
        <v>5381</v>
      </c>
      <c r="G4007" s="1" t="s">
        <v>5378</v>
      </c>
      <c r="H4007" s="1" t="str">
        <f>VLOOKUP(F4007,城市对照表!$B:$C,2,0)</f>
        <v>合肥</v>
      </c>
      <c r="I4007" s="1" t="s">
        <v>11713</v>
      </c>
    </row>
    <row r="4008" spans="1:9" x14ac:dyDescent="0.2">
      <c r="A4008" s="1" t="s">
        <v>5363</v>
      </c>
      <c r="B4008" s="1">
        <v>86004251</v>
      </c>
      <c r="C4008" s="1" t="s">
        <v>5568</v>
      </c>
      <c r="D4008" s="1" t="s">
        <v>8</v>
      </c>
      <c r="E4008" s="1" t="s">
        <v>5365</v>
      </c>
      <c r="F4008" s="1" t="s">
        <v>5366</v>
      </c>
      <c r="G4008" s="1" t="s">
        <v>5367</v>
      </c>
      <c r="H4008" s="1" t="str">
        <f>VLOOKUP(F4008,城市对照表!$B:$C,2,0)</f>
        <v>常州</v>
      </c>
      <c r="I4008" s="1" t="s">
        <v>11713</v>
      </c>
    </row>
    <row r="4009" spans="1:9" x14ac:dyDescent="0.2">
      <c r="A4009" s="1" t="s">
        <v>5363</v>
      </c>
      <c r="B4009" s="1">
        <v>86004252</v>
      </c>
      <c r="C4009" s="1" t="s">
        <v>5569</v>
      </c>
      <c r="D4009" s="1" t="s">
        <v>8</v>
      </c>
      <c r="E4009" s="1" t="s">
        <v>5365</v>
      </c>
      <c r="F4009" s="1" t="s">
        <v>5363</v>
      </c>
      <c r="G4009" s="1" t="s">
        <v>5367</v>
      </c>
      <c r="H4009" s="1" t="str">
        <f>VLOOKUP(F4009,城市对照表!$B:$C,2,0)</f>
        <v>南京</v>
      </c>
      <c r="I4009" s="1" t="s">
        <v>11713</v>
      </c>
    </row>
    <row r="4010" spans="1:9" x14ac:dyDescent="0.2">
      <c r="A4010" s="1" t="s">
        <v>5363</v>
      </c>
      <c r="B4010" s="1">
        <v>86004253</v>
      </c>
      <c r="C4010" s="1" t="s">
        <v>5570</v>
      </c>
      <c r="D4010" s="1" t="s">
        <v>8</v>
      </c>
      <c r="E4010" s="1" t="s">
        <v>5365</v>
      </c>
      <c r="F4010" s="1" t="s">
        <v>5449</v>
      </c>
      <c r="G4010" s="1" t="s">
        <v>5378</v>
      </c>
      <c r="H4010" s="1" t="str">
        <f>VLOOKUP(F4010,城市对照表!$B:$C,2,0)</f>
        <v>蚌埠</v>
      </c>
      <c r="I4010" s="1" t="s">
        <v>11713</v>
      </c>
    </row>
    <row r="4011" spans="1:9" x14ac:dyDescent="0.2">
      <c r="A4011" s="1" t="s">
        <v>5363</v>
      </c>
      <c r="B4011" s="1">
        <v>86004255</v>
      </c>
      <c r="C4011" s="1" t="s">
        <v>5571</v>
      </c>
      <c r="D4011" s="1" t="s">
        <v>8</v>
      </c>
      <c r="E4011" s="1" t="s">
        <v>5365</v>
      </c>
      <c r="F4011" s="1" t="s">
        <v>11265</v>
      </c>
      <c r="G4011" s="1" t="s">
        <v>5367</v>
      </c>
      <c r="H4011" s="1" t="str">
        <f>VLOOKUP(F4011,城市对照表!$B:$C,2,0)</f>
        <v>南京</v>
      </c>
      <c r="I4011" s="1" t="s">
        <v>11713</v>
      </c>
    </row>
    <row r="4012" spans="1:9" x14ac:dyDescent="0.2">
      <c r="A4012" s="1" t="s">
        <v>5363</v>
      </c>
      <c r="B4012" s="1">
        <v>86004257</v>
      </c>
      <c r="C4012" s="1" t="s">
        <v>5572</v>
      </c>
      <c r="D4012" s="1" t="s">
        <v>8</v>
      </c>
      <c r="E4012" s="1" t="s">
        <v>5365</v>
      </c>
      <c r="F4012" s="1" t="s">
        <v>5534</v>
      </c>
      <c r="G4012" s="1" t="s">
        <v>5367</v>
      </c>
      <c r="H4012" s="1" t="str">
        <f>VLOOKUP(F4012,城市对照表!$B:$C,2,0)</f>
        <v>连云港</v>
      </c>
      <c r="I4012" s="1" t="s">
        <v>11713</v>
      </c>
    </row>
    <row r="4013" spans="1:9" x14ac:dyDescent="0.2">
      <c r="A4013" s="1" t="s">
        <v>5363</v>
      </c>
      <c r="B4013" s="1">
        <v>86004258</v>
      </c>
      <c r="C4013" s="1" t="s">
        <v>5573</v>
      </c>
      <c r="D4013" s="1" t="s">
        <v>8</v>
      </c>
      <c r="E4013" s="1" t="s">
        <v>5365</v>
      </c>
      <c r="F4013" s="1" t="s">
        <v>5518</v>
      </c>
      <c r="G4013" s="1" t="s">
        <v>5378</v>
      </c>
      <c r="H4013" s="1" t="str">
        <f>VLOOKUP(F4013,城市对照表!$B:$C,2,0)</f>
        <v>滁州</v>
      </c>
      <c r="I4013" s="1" t="s">
        <v>11712</v>
      </c>
    </row>
    <row r="4014" spans="1:9" x14ac:dyDescent="0.2">
      <c r="A4014" s="1" t="s">
        <v>5363</v>
      </c>
      <c r="B4014" s="1">
        <v>86004259</v>
      </c>
      <c r="C4014" s="1" t="s">
        <v>5574</v>
      </c>
      <c r="D4014" s="1" t="s">
        <v>8</v>
      </c>
      <c r="E4014" s="1" t="s">
        <v>5365</v>
      </c>
      <c r="F4014" s="1" t="s">
        <v>5421</v>
      </c>
      <c r="G4014" s="1" t="s">
        <v>5378</v>
      </c>
      <c r="H4014" s="1" t="str">
        <f>VLOOKUP(F4014,城市对照表!$B:$C,2,0)</f>
        <v>宣城</v>
      </c>
      <c r="I4014" s="1" t="s">
        <v>11713</v>
      </c>
    </row>
    <row r="4015" spans="1:9" x14ac:dyDescent="0.2">
      <c r="A4015" s="1" t="s">
        <v>5363</v>
      </c>
      <c r="B4015" s="1">
        <v>86004260</v>
      </c>
      <c r="C4015" s="1" t="s">
        <v>5575</v>
      </c>
      <c r="D4015" s="1" t="s">
        <v>8</v>
      </c>
      <c r="E4015" s="1" t="s">
        <v>5365</v>
      </c>
      <c r="F4015" s="1" t="s">
        <v>5413</v>
      </c>
      <c r="G4015" s="1" t="s">
        <v>5367</v>
      </c>
      <c r="H4015" s="1" t="str">
        <f>VLOOKUP(F4015,城市对照表!$B:$C,2,0)</f>
        <v>宿迁</v>
      </c>
      <c r="I4015" s="1" t="s">
        <v>11713</v>
      </c>
    </row>
    <row r="4016" spans="1:9" x14ac:dyDescent="0.2">
      <c r="A4016" s="1" t="s">
        <v>5363</v>
      </c>
      <c r="B4016" s="1">
        <v>86004261</v>
      </c>
      <c r="C4016" s="1" t="s">
        <v>5576</v>
      </c>
      <c r="D4016" s="1" t="s">
        <v>8</v>
      </c>
      <c r="E4016" s="1" t="s">
        <v>5365</v>
      </c>
      <c r="F4016" s="1" t="s">
        <v>5363</v>
      </c>
      <c r="G4016" s="1" t="s">
        <v>5367</v>
      </c>
      <c r="H4016" s="1" t="str">
        <f>VLOOKUP(F4016,城市对照表!$B:$C,2,0)</f>
        <v>南京</v>
      </c>
      <c r="I4016" s="1" t="s">
        <v>11713</v>
      </c>
    </row>
    <row r="4017" spans="1:9" x14ac:dyDescent="0.2">
      <c r="A4017" s="1" t="s">
        <v>5363</v>
      </c>
      <c r="B4017" s="1">
        <v>86004262</v>
      </c>
      <c r="C4017" s="1" t="s">
        <v>5577</v>
      </c>
      <c r="D4017" s="1" t="s">
        <v>8</v>
      </c>
      <c r="E4017" s="1" t="s">
        <v>5365</v>
      </c>
      <c r="F4017" s="1" t="s">
        <v>5489</v>
      </c>
      <c r="G4017" s="1" t="s">
        <v>5378</v>
      </c>
      <c r="H4017" s="1" t="str">
        <f>VLOOKUP(F4017,城市对照表!$B:$C,2,0)</f>
        <v>宿州</v>
      </c>
      <c r="I4017" s="1" t="s">
        <v>11713</v>
      </c>
    </row>
    <row r="4018" spans="1:9" x14ac:dyDescent="0.2">
      <c r="A4018" s="1" t="s">
        <v>5363</v>
      </c>
      <c r="B4018" s="1">
        <v>86004263</v>
      </c>
      <c r="C4018" s="1" t="s">
        <v>5578</v>
      </c>
      <c r="D4018" s="1" t="s">
        <v>8</v>
      </c>
      <c r="E4018" s="1" t="s">
        <v>5365</v>
      </c>
      <c r="F4018" s="1" t="s">
        <v>5366</v>
      </c>
      <c r="G4018" s="1" t="s">
        <v>5367</v>
      </c>
      <c r="H4018" s="1" t="str">
        <f>VLOOKUP(F4018,城市对照表!$B:$C,2,0)</f>
        <v>常州</v>
      </c>
      <c r="I4018" s="1" t="s">
        <v>11713</v>
      </c>
    </row>
    <row r="4019" spans="1:9" x14ac:dyDescent="0.2">
      <c r="A4019" s="1" t="s">
        <v>5363</v>
      </c>
      <c r="B4019" s="1">
        <v>86004264</v>
      </c>
      <c r="C4019" s="1" t="s">
        <v>5579</v>
      </c>
      <c r="D4019" s="1" t="s">
        <v>8</v>
      </c>
      <c r="E4019" s="1" t="s">
        <v>5365</v>
      </c>
      <c r="F4019" s="1" t="s">
        <v>5363</v>
      </c>
      <c r="G4019" s="1" t="s">
        <v>5367</v>
      </c>
      <c r="H4019" s="1" t="str">
        <f>VLOOKUP(F4019,城市对照表!$B:$C,2,0)</f>
        <v>南京</v>
      </c>
      <c r="I4019" s="1" t="s">
        <v>11713</v>
      </c>
    </row>
    <row r="4020" spans="1:9" x14ac:dyDescent="0.2">
      <c r="A4020" s="1" t="s">
        <v>5363</v>
      </c>
      <c r="B4020" s="1">
        <v>86004268</v>
      </c>
      <c r="C4020" s="1" t="s">
        <v>5580</v>
      </c>
      <c r="D4020" s="1" t="s">
        <v>8</v>
      </c>
      <c r="E4020" s="1" t="s">
        <v>5365</v>
      </c>
      <c r="F4020" s="1" t="s">
        <v>5381</v>
      </c>
      <c r="G4020" s="1" t="s">
        <v>5378</v>
      </c>
      <c r="H4020" s="1" t="str">
        <f>VLOOKUP(F4020,城市对照表!$B:$C,2,0)</f>
        <v>合肥</v>
      </c>
      <c r="I4020" s="1" t="s">
        <v>11713</v>
      </c>
    </row>
    <row r="4021" spans="1:9" x14ac:dyDescent="0.2">
      <c r="A4021" s="1" t="s">
        <v>5363</v>
      </c>
      <c r="B4021" s="1">
        <v>86004269</v>
      </c>
      <c r="C4021" s="1" t="s">
        <v>5581</v>
      </c>
      <c r="D4021" s="1" t="s">
        <v>8</v>
      </c>
      <c r="E4021" s="1" t="s">
        <v>5365</v>
      </c>
      <c r="F4021" s="1" t="s">
        <v>5391</v>
      </c>
      <c r="G4021" s="1" t="s">
        <v>5367</v>
      </c>
      <c r="H4021" s="1" t="str">
        <f>VLOOKUP(F4021,城市对照表!$B:$C,2,0)</f>
        <v>扬州</v>
      </c>
      <c r="I4021" s="1" t="s">
        <v>11712</v>
      </c>
    </row>
    <row r="4022" spans="1:9" x14ac:dyDescent="0.2">
      <c r="A4022" s="1" t="s">
        <v>5363</v>
      </c>
      <c r="B4022" s="1">
        <v>86004270</v>
      </c>
      <c r="C4022" s="1" t="s">
        <v>5582</v>
      </c>
      <c r="D4022" s="1" t="s">
        <v>8</v>
      </c>
      <c r="E4022" s="1" t="s">
        <v>5365</v>
      </c>
      <c r="F4022" s="1" t="s">
        <v>5385</v>
      </c>
      <c r="G4022" s="1" t="s">
        <v>5378</v>
      </c>
      <c r="H4022" s="1" t="str">
        <f>VLOOKUP(F4022,城市对照表!$B:$C,2,0)</f>
        <v>阜阳</v>
      </c>
      <c r="I4022" s="1" t="s">
        <v>11713</v>
      </c>
    </row>
    <row r="4023" spans="1:9" x14ac:dyDescent="0.2">
      <c r="A4023" s="1" t="s">
        <v>5363</v>
      </c>
      <c r="B4023" s="1">
        <v>86004271</v>
      </c>
      <c r="C4023" s="1" t="s">
        <v>5583</v>
      </c>
      <c r="D4023" s="1" t="s">
        <v>8</v>
      </c>
      <c r="E4023" s="1" t="s">
        <v>5365</v>
      </c>
      <c r="F4023" s="1" t="s">
        <v>5363</v>
      </c>
      <c r="G4023" s="1" t="s">
        <v>5367</v>
      </c>
      <c r="H4023" s="1" t="str">
        <f>VLOOKUP(F4023,城市对照表!$B:$C,2,0)</f>
        <v>南京</v>
      </c>
      <c r="I4023" s="1" t="s">
        <v>11713</v>
      </c>
    </row>
    <row r="4024" spans="1:9" x14ac:dyDescent="0.2">
      <c r="A4024" s="1" t="s">
        <v>5363</v>
      </c>
      <c r="B4024" s="1">
        <v>86004273</v>
      </c>
      <c r="C4024" s="1" t="s">
        <v>5584</v>
      </c>
      <c r="D4024" s="1" t="s">
        <v>8</v>
      </c>
      <c r="E4024" s="1" t="s">
        <v>5365</v>
      </c>
      <c r="F4024" s="1" t="s">
        <v>5381</v>
      </c>
      <c r="G4024" s="1" t="s">
        <v>5378</v>
      </c>
      <c r="H4024" s="1" t="str">
        <f>VLOOKUP(F4024,城市对照表!$B:$C,2,0)</f>
        <v>合肥</v>
      </c>
      <c r="I4024" s="1" t="s">
        <v>11713</v>
      </c>
    </row>
    <row r="4025" spans="1:9" x14ac:dyDescent="0.2">
      <c r="A4025" s="1" t="s">
        <v>5363</v>
      </c>
      <c r="B4025" s="1">
        <v>86004274</v>
      </c>
      <c r="C4025" s="1" t="s">
        <v>5585</v>
      </c>
      <c r="D4025" s="1" t="s">
        <v>8</v>
      </c>
      <c r="E4025" s="1" t="s">
        <v>5365</v>
      </c>
      <c r="F4025" s="1" t="s">
        <v>5381</v>
      </c>
      <c r="G4025" s="1" t="s">
        <v>5378</v>
      </c>
      <c r="H4025" s="1" t="str">
        <f>VLOOKUP(F4025,城市对照表!$B:$C,2,0)</f>
        <v>合肥</v>
      </c>
      <c r="I4025" s="1" t="s">
        <v>11713</v>
      </c>
    </row>
    <row r="4026" spans="1:9" x14ac:dyDescent="0.2">
      <c r="A4026" s="1" t="s">
        <v>5363</v>
      </c>
      <c r="B4026" s="1">
        <v>86004275</v>
      </c>
      <c r="C4026" s="1" t="s">
        <v>5586</v>
      </c>
      <c r="D4026" s="1" t="s">
        <v>8</v>
      </c>
      <c r="E4026" s="1" t="s">
        <v>5365</v>
      </c>
      <c r="F4026" s="1" t="s">
        <v>5377</v>
      </c>
      <c r="G4026" s="1" t="s">
        <v>5378</v>
      </c>
      <c r="H4026" s="1" t="str">
        <f>VLOOKUP(F4026,城市对照表!$B:$C,2,0)</f>
        <v>马鞍山</v>
      </c>
      <c r="I4026" s="1" t="s">
        <v>11712</v>
      </c>
    </row>
    <row r="4027" spans="1:9" x14ac:dyDescent="0.2">
      <c r="A4027" s="1" t="s">
        <v>5363</v>
      </c>
      <c r="B4027" s="1">
        <v>86004277</v>
      </c>
      <c r="C4027" s="1" t="s">
        <v>5587</v>
      </c>
      <c r="D4027" s="1" t="s">
        <v>8</v>
      </c>
      <c r="E4027" s="1" t="s">
        <v>5365</v>
      </c>
      <c r="F4027" s="1" t="s">
        <v>5366</v>
      </c>
      <c r="G4027" s="1" t="s">
        <v>5367</v>
      </c>
      <c r="H4027" s="1" t="str">
        <f>VLOOKUP(F4027,城市对照表!$B:$C,2,0)</f>
        <v>常州</v>
      </c>
      <c r="I4027" s="1" t="s">
        <v>11713</v>
      </c>
    </row>
    <row r="4028" spans="1:9" x14ac:dyDescent="0.2">
      <c r="A4028" s="1" t="s">
        <v>5363</v>
      </c>
      <c r="B4028" s="1">
        <v>86004278</v>
      </c>
      <c r="C4028" s="1" t="s">
        <v>5588</v>
      </c>
      <c r="D4028" s="1" t="s">
        <v>8</v>
      </c>
      <c r="E4028" s="1" t="s">
        <v>5365</v>
      </c>
      <c r="F4028" s="1" t="s">
        <v>5385</v>
      </c>
      <c r="G4028" s="1" t="s">
        <v>5378</v>
      </c>
      <c r="H4028" s="1" t="str">
        <f>VLOOKUP(F4028,城市对照表!$B:$C,2,0)</f>
        <v>阜阳</v>
      </c>
      <c r="I4028" s="1" t="s">
        <v>11713</v>
      </c>
    </row>
    <row r="4029" spans="1:9" x14ac:dyDescent="0.2">
      <c r="A4029" s="1" t="s">
        <v>5363</v>
      </c>
      <c r="B4029" s="1">
        <v>86004279</v>
      </c>
      <c r="C4029" s="1" t="s">
        <v>5589</v>
      </c>
      <c r="D4029" s="1" t="s">
        <v>8</v>
      </c>
      <c r="E4029" s="1" t="s">
        <v>5365</v>
      </c>
      <c r="F4029" s="1" t="s">
        <v>5385</v>
      </c>
      <c r="G4029" s="1" t="s">
        <v>5378</v>
      </c>
      <c r="H4029" s="1" t="str">
        <f>VLOOKUP(F4029,城市对照表!$B:$C,2,0)</f>
        <v>阜阳</v>
      </c>
      <c r="I4029" s="1" t="s">
        <v>11713</v>
      </c>
    </row>
    <row r="4030" spans="1:9" x14ac:dyDescent="0.2">
      <c r="A4030" s="1" t="s">
        <v>5363</v>
      </c>
      <c r="B4030" s="1">
        <v>86004280</v>
      </c>
      <c r="C4030" s="1" t="s">
        <v>5590</v>
      </c>
      <c r="D4030" s="1" t="s">
        <v>8</v>
      </c>
      <c r="E4030" s="1" t="s">
        <v>5365</v>
      </c>
      <c r="F4030" s="1" t="s">
        <v>5403</v>
      </c>
      <c r="G4030" s="1" t="s">
        <v>5378</v>
      </c>
      <c r="H4030" s="1" t="str">
        <f>VLOOKUP(F4030,城市对照表!$B:$C,2,0)</f>
        <v>安庆</v>
      </c>
      <c r="I4030" s="1" t="s">
        <v>11713</v>
      </c>
    </row>
    <row r="4031" spans="1:9" x14ac:dyDescent="0.2">
      <c r="A4031" s="1" t="s">
        <v>5363</v>
      </c>
      <c r="B4031" s="1">
        <v>86004282</v>
      </c>
      <c r="C4031" s="1" t="s">
        <v>5591</v>
      </c>
      <c r="D4031" s="1" t="s">
        <v>8</v>
      </c>
      <c r="E4031" s="1" t="s">
        <v>5365</v>
      </c>
      <c r="F4031" s="1" t="s">
        <v>5391</v>
      </c>
      <c r="G4031" s="1" t="s">
        <v>5367</v>
      </c>
      <c r="H4031" s="1" t="str">
        <f>VLOOKUP(F4031,城市对照表!$B:$C,2,0)</f>
        <v>扬州</v>
      </c>
      <c r="I4031" s="1" t="s">
        <v>11713</v>
      </c>
    </row>
    <row r="4032" spans="1:9" x14ac:dyDescent="0.2">
      <c r="A4032" s="1" t="s">
        <v>5363</v>
      </c>
      <c r="B4032" s="1">
        <v>86004283</v>
      </c>
      <c r="C4032" s="1" t="s">
        <v>5592</v>
      </c>
      <c r="D4032" s="1" t="s">
        <v>8</v>
      </c>
      <c r="E4032" s="1" t="s">
        <v>5365</v>
      </c>
      <c r="F4032" s="1" t="s">
        <v>5421</v>
      </c>
      <c r="G4032" s="1" t="s">
        <v>5378</v>
      </c>
      <c r="H4032" s="1" t="str">
        <f>VLOOKUP(F4032,城市对照表!$B:$C,2,0)</f>
        <v>宣城</v>
      </c>
      <c r="I4032" s="1" t="s">
        <v>11713</v>
      </c>
    </row>
    <row r="4033" spans="1:9" x14ac:dyDescent="0.2">
      <c r="A4033" s="1" t="s">
        <v>5363</v>
      </c>
      <c r="B4033" s="1">
        <v>86004284</v>
      </c>
      <c r="C4033" s="1" t="s">
        <v>5593</v>
      </c>
      <c r="D4033" s="1" t="s">
        <v>8</v>
      </c>
      <c r="E4033" s="1" t="s">
        <v>5365</v>
      </c>
      <c r="F4033" s="1" t="s">
        <v>11261</v>
      </c>
      <c r="G4033" s="1" t="s">
        <v>5367</v>
      </c>
      <c r="H4033" s="1" t="str">
        <f>VLOOKUP(F4033,城市对照表!$B:$C,2,0)</f>
        <v>常州</v>
      </c>
      <c r="I4033" s="1" t="s">
        <v>11713</v>
      </c>
    </row>
    <row r="4034" spans="1:9" x14ac:dyDescent="0.2">
      <c r="A4034" s="1" t="s">
        <v>5363</v>
      </c>
      <c r="B4034" s="1">
        <v>86004285</v>
      </c>
      <c r="C4034" s="1" t="s">
        <v>5594</v>
      </c>
      <c r="D4034" s="1" t="s">
        <v>8</v>
      </c>
      <c r="E4034" s="1" t="s">
        <v>5365</v>
      </c>
      <c r="F4034" s="1" t="s">
        <v>5363</v>
      </c>
      <c r="G4034" s="1" t="s">
        <v>5367</v>
      </c>
      <c r="H4034" s="1" t="str">
        <f>VLOOKUP(F4034,城市对照表!$B:$C,2,0)</f>
        <v>南京</v>
      </c>
      <c r="I4034" s="1" t="s">
        <v>11713</v>
      </c>
    </row>
    <row r="4035" spans="1:9" x14ac:dyDescent="0.2">
      <c r="A4035" s="1" t="s">
        <v>5363</v>
      </c>
      <c r="B4035" s="1">
        <v>86004286</v>
      </c>
      <c r="C4035" s="1" t="s">
        <v>5595</v>
      </c>
      <c r="D4035" s="1" t="s">
        <v>8</v>
      </c>
      <c r="E4035" s="1" t="s">
        <v>5365</v>
      </c>
      <c r="F4035" s="1" t="s">
        <v>5403</v>
      </c>
      <c r="G4035" s="1" t="s">
        <v>5378</v>
      </c>
      <c r="H4035" s="1" t="str">
        <f>VLOOKUP(F4035,城市对照表!$B:$C,2,0)</f>
        <v>安庆</v>
      </c>
      <c r="I4035" s="1" t="s">
        <v>11712</v>
      </c>
    </row>
    <row r="4036" spans="1:9" x14ac:dyDescent="0.2">
      <c r="A4036" s="1" t="s">
        <v>5363</v>
      </c>
      <c r="B4036" s="1">
        <v>86004287</v>
      </c>
      <c r="C4036" s="1" t="s">
        <v>5596</v>
      </c>
      <c r="D4036" s="1" t="s">
        <v>8</v>
      </c>
      <c r="E4036" s="1" t="s">
        <v>5365</v>
      </c>
      <c r="F4036" s="1" t="s">
        <v>5363</v>
      </c>
      <c r="G4036" s="1" t="s">
        <v>5367</v>
      </c>
      <c r="H4036" s="1" t="str">
        <f>VLOOKUP(F4036,城市对照表!$B:$C,2,0)</f>
        <v>南京</v>
      </c>
      <c r="I4036" s="1" t="s">
        <v>11713</v>
      </c>
    </row>
    <row r="4037" spans="1:9" x14ac:dyDescent="0.2">
      <c r="A4037" s="1" t="s">
        <v>5363</v>
      </c>
      <c r="B4037" s="1">
        <v>86004288</v>
      </c>
      <c r="C4037" s="1" t="s">
        <v>5597</v>
      </c>
      <c r="D4037" s="1" t="s">
        <v>8</v>
      </c>
      <c r="E4037" s="1" t="s">
        <v>5365</v>
      </c>
      <c r="F4037" s="1" t="s">
        <v>11281</v>
      </c>
      <c r="G4037" s="1" t="s">
        <v>5378</v>
      </c>
      <c r="H4037" s="1" t="str">
        <f>VLOOKUP(F4037,城市对照表!$B:$C,2,0)</f>
        <v>滁州</v>
      </c>
      <c r="I4037" s="1" t="s">
        <v>11713</v>
      </c>
    </row>
    <row r="4038" spans="1:9" x14ac:dyDescent="0.2">
      <c r="A4038" s="1" t="s">
        <v>5363</v>
      </c>
      <c r="B4038" s="1">
        <v>86004289</v>
      </c>
      <c r="C4038" s="1" t="s">
        <v>5598</v>
      </c>
      <c r="D4038" s="1" t="s">
        <v>8</v>
      </c>
      <c r="E4038" s="1" t="s">
        <v>5365</v>
      </c>
      <c r="F4038" s="1" t="s">
        <v>5455</v>
      </c>
      <c r="G4038" s="1" t="s">
        <v>5367</v>
      </c>
      <c r="H4038" s="1" t="str">
        <f>VLOOKUP(F4038,城市对照表!$B:$C,2,0)</f>
        <v>淮安</v>
      </c>
      <c r="I4038" s="1" t="s">
        <v>11713</v>
      </c>
    </row>
    <row r="4039" spans="1:9" x14ac:dyDescent="0.2">
      <c r="A4039" s="1" t="s">
        <v>5363</v>
      </c>
      <c r="B4039" s="1">
        <v>86004291</v>
      </c>
      <c r="C4039" s="1" t="s">
        <v>5599</v>
      </c>
      <c r="D4039" s="1" t="s">
        <v>8</v>
      </c>
      <c r="E4039" s="1" t="s">
        <v>5365</v>
      </c>
      <c r="F4039" s="1" t="s">
        <v>5423</v>
      </c>
      <c r="G4039" s="1" t="s">
        <v>5378</v>
      </c>
      <c r="H4039" s="1" t="str">
        <f>VLOOKUP(F4039,城市对照表!$B:$C,2,0)</f>
        <v>黄山</v>
      </c>
      <c r="I4039" s="1" t="s">
        <v>11713</v>
      </c>
    </row>
    <row r="4040" spans="1:9" x14ac:dyDescent="0.2">
      <c r="A4040" s="1" t="s">
        <v>5363</v>
      </c>
      <c r="B4040" s="1">
        <v>86004292</v>
      </c>
      <c r="C4040" s="1" t="s">
        <v>5600</v>
      </c>
      <c r="D4040" s="1" t="s">
        <v>8</v>
      </c>
      <c r="E4040" s="1" t="s">
        <v>5365</v>
      </c>
      <c r="F4040" s="1" t="s">
        <v>5381</v>
      </c>
      <c r="G4040" s="1" t="s">
        <v>5378</v>
      </c>
      <c r="H4040" s="1" t="str">
        <f>VLOOKUP(F4040,城市对照表!$B:$C,2,0)</f>
        <v>合肥</v>
      </c>
      <c r="I4040" s="1" t="s">
        <v>11713</v>
      </c>
    </row>
    <row r="4041" spans="1:9" x14ac:dyDescent="0.2">
      <c r="A4041" s="1" t="s">
        <v>5363</v>
      </c>
      <c r="B4041" s="1">
        <v>86004293</v>
      </c>
      <c r="C4041" s="1" t="s">
        <v>5601</v>
      </c>
      <c r="D4041" s="1" t="s">
        <v>8</v>
      </c>
      <c r="E4041" s="1" t="s">
        <v>5365</v>
      </c>
      <c r="F4041" s="1" t="s">
        <v>5366</v>
      </c>
      <c r="G4041" s="1" t="s">
        <v>5367</v>
      </c>
      <c r="H4041" s="1" t="str">
        <f>VLOOKUP(F4041,城市对照表!$B:$C,2,0)</f>
        <v>常州</v>
      </c>
      <c r="I4041" s="1" t="s">
        <v>11713</v>
      </c>
    </row>
    <row r="4042" spans="1:9" x14ac:dyDescent="0.2">
      <c r="A4042" s="1" t="s">
        <v>5363</v>
      </c>
      <c r="B4042" s="1">
        <v>86004294</v>
      </c>
      <c r="C4042" s="1" t="s">
        <v>5602</v>
      </c>
      <c r="D4042" s="1" t="s">
        <v>8</v>
      </c>
      <c r="E4042" s="1" t="s">
        <v>5365</v>
      </c>
      <c r="F4042" s="1" t="s">
        <v>5423</v>
      </c>
      <c r="G4042" s="1" t="s">
        <v>5378</v>
      </c>
      <c r="H4042" s="1" t="str">
        <f>VLOOKUP(F4042,城市对照表!$B:$C,2,0)</f>
        <v>黄山</v>
      </c>
      <c r="I4042" s="1" t="s">
        <v>11712</v>
      </c>
    </row>
    <row r="4043" spans="1:9" x14ac:dyDescent="0.2">
      <c r="A4043" s="1" t="s">
        <v>5363</v>
      </c>
      <c r="B4043" s="1">
        <v>86004296</v>
      </c>
      <c r="C4043" s="1" t="s">
        <v>5603</v>
      </c>
      <c r="D4043" s="1" t="s">
        <v>8</v>
      </c>
      <c r="E4043" s="1" t="s">
        <v>5365</v>
      </c>
      <c r="F4043" s="1" t="s">
        <v>5403</v>
      </c>
      <c r="G4043" s="1" t="s">
        <v>5378</v>
      </c>
      <c r="H4043" s="1" t="str">
        <f>VLOOKUP(F4043,城市对照表!$B:$C,2,0)</f>
        <v>安庆</v>
      </c>
      <c r="I4043" s="1" t="s">
        <v>11713</v>
      </c>
    </row>
    <row r="4044" spans="1:9" x14ac:dyDescent="0.2">
      <c r="A4044" s="1" t="s">
        <v>5363</v>
      </c>
      <c r="B4044" s="1">
        <v>86004297</v>
      </c>
      <c r="C4044" s="1" t="s">
        <v>5604</v>
      </c>
      <c r="D4044" s="1" t="s">
        <v>8</v>
      </c>
      <c r="E4044" s="1" t="s">
        <v>5365</v>
      </c>
      <c r="F4044" s="1" t="s">
        <v>5478</v>
      </c>
      <c r="G4044" s="1" t="s">
        <v>5378</v>
      </c>
      <c r="H4044" s="1" t="str">
        <f>VLOOKUP(F4044,城市对照表!$B:$C,2,0)</f>
        <v>池州</v>
      </c>
      <c r="I4044" s="1" t="s">
        <v>11713</v>
      </c>
    </row>
    <row r="4045" spans="1:9" x14ac:dyDescent="0.2">
      <c r="A4045" s="1" t="s">
        <v>5363</v>
      </c>
      <c r="B4045" s="1">
        <v>86004298</v>
      </c>
      <c r="C4045" s="1" t="s">
        <v>5605</v>
      </c>
      <c r="D4045" s="1" t="s">
        <v>8</v>
      </c>
      <c r="E4045" s="1" t="s">
        <v>5365</v>
      </c>
      <c r="F4045" s="1" t="s">
        <v>5381</v>
      </c>
      <c r="G4045" s="1" t="s">
        <v>5378</v>
      </c>
      <c r="H4045" s="1" t="str">
        <f>VLOOKUP(F4045,城市对照表!$B:$C,2,0)</f>
        <v>合肥</v>
      </c>
      <c r="I4045" s="1" t="s">
        <v>11713</v>
      </c>
    </row>
    <row r="4046" spans="1:9" x14ac:dyDescent="0.2">
      <c r="A4046" s="1" t="s">
        <v>5363</v>
      </c>
      <c r="B4046" s="1">
        <v>86004299</v>
      </c>
      <c r="C4046" s="1" t="s">
        <v>5606</v>
      </c>
      <c r="D4046" s="1" t="s">
        <v>8</v>
      </c>
      <c r="E4046" s="1" t="s">
        <v>5365</v>
      </c>
      <c r="F4046" s="1" t="s">
        <v>5441</v>
      </c>
      <c r="G4046" s="1" t="s">
        <v>5378</v>
      </c>
      <c r="H4046" s="1" t="str">
        <f>VLOOKUP(F4046,城市对照表!$B:$C,2,0)</f>
        <v>芜湖</v>
      </c>
      <c r="I4046" s="1" t="s">
        <v>11712</v>
      </c>
    </row>
    <row r="4047" spans="1:9" x14ac:dyDescent="0.2">
      <c r="A4047" s="1" t="s">
        <v>5363</v>
      </c>
      <c r="B4047" s="1">
        <v>86004300</v>
      </c>
      <c r="C4047" s="1" t="s">
        <v>5607</v>
      </c>
      <c r="D4047" s="1" t="s">
        <v>8</v>
      </c>
      <c r="E4047" s="1" t="s">
        <v>5365</v>
      </c>
      <c r="F4047" s="1" t="s">
        <v>5455</v>
      </c>
      <c r="G4047" s="1" t="s">
        <v>5367</v>
      </c>
      <c r="H4047" s="1" t="str">
        <f>VLOOKUP(F4047,城市对照表!$B:$C,2,0)</f>
        <v>淮安</v>
      </c>
      <c r="I4047" s="1" t="s">
        <v>11713</v>
      </c>
    </row>
    <row r="4048" spans="1:9" x14ac:dyDescent="0.2">
      <c r="A4048" s="1" t="s">
        <v>5363</v>
      </c>
      <c r="B4048" s="1">
        <v>86004352</v>
      </c>
      <c r="C4048" s="1" t="s">
        <v>5608</v>
      </c>
      <c r="D4048" s="1" t="s">
        <v>8</v>
      </c>
      <c r="E4048" s="1" t="s">
        <v>5365</v>
      </c>
      <c r="F4048" s="1" t="s">
        <v>5413</v>
      </c>
      <c r="G4048" s="1" t="s">
        <v>5367</v>
      </c>
      <c r="H4048" s="1" t="str">
        <f>VLOOKUP(F4048,城市对照表!$B:$C,2,0)</f>
        <v>宿迁</v>
      </c>
      <c r="I4048" s="1" t="s">
        <v>11713</v>
      </c>
    </row>
    <row r="4049" spans="1:9" x14ac:dyDescent="0.2">
      <c r="A4049" s="1" t="s">
        <v>5363</v>
      </c>
      <c r="B4049" s="1">
        <v>86004353</v>
      </c>
      <c r="C4049" s="1" t="s">
        <v>5609</v>
      </c>
      <c r="D4049" s="1" t="s">
        <v>8</v>
      </c>
      <c r="E4049" s="1" t="s">
        <v>5365</v>
      </c>
      <c r="F4049" s="1" t="s">
        <v>5410</v>
      </c>
      <c r="G4049" s="1" t="s">
        <v>5378</v>
      </c>
      <c r="H4049" s="1" t="str">
        <f>VLOOKUP(F4049,城市对照表!$B:$C,2,0)</f>
        <v>六安</v>
      </c>
      <c r="I4049" s="1" t="s">
        <v>11713</v>
      </c>
    </row>
    <row r="4050" spans="1:9" x14ac:dyDescent="0.2">
      <c r="A4050" s="1" t="s">
        <v>5363</v>
      </c>
      <c r="B4050" s="1">
        <v>86004354</v>
      </c>
      <c r="C4050" s="1" t="s">
        <v>5610</v>
      </c>
      <c r="D4050" s="1" t="s">
        <v>8</v>
      </c>
      <c r="E4050" s="1" t="s">
        <v>5365</v>
      </c>
      <c r="F4050" s="1" t="s">
        <v>11268</v>
      </c>
      <c r="G4050" s="1" t="s">
        <v>5367</v>
      </c>
      <c r="H4050" s="1" t="str">
        <f>VLOOKUP(F4050,城市对照表!$B:$C,2,0)</f>
        <v>徐州</v>
      </c>
      <c r="I4050" s="1" t="s">
        <v>11713</v>
      </c>
    </row>
    <row r="4051" spans="1:9" x14ac:dyDescent="0.2">
      <c r="A4051" s="1" t="s">
        <v>5363</v>
      </c>
      <c r="B4051" s="1">
        <v>86004355</v>
      </c>
      <c r="C4051" s="1" t="s">
        <v>5611</v>
      </c>
      <c r="D4051" s="1" t="s">
        <v>8</v>
      </c>
      <c r="E4051" s="1" t="s">
        <v>5365</v>
      </c>
      <c r="F4051" s="1" t="s">
        <v>5381</v>
      </c>
      <c r="G4051" s="1" t="s">
        <v>5378</v>
      </c>
      <c r="H4051" s="1" t="str">
        <f>VLOOKUP(F4051,城市对照表!$B:$C,2,0)</f>
        <v>合肥</v>
      </c>
      <c r="I4051" s="1" t="s">
        <v>11713</v>
      </c>
    </row>
    <row r="4052" spans="1:9" x14ac:dyDescent="0.2">
      <c r="A4052" s="1" t="s">
        <v>5363</v>
      </c>
      <c r="B4052" s="1">
        <v>86004356</v>
      </c>
      <c r="C4052" s="1" t="s">
        <v>5612</v>
      </c>
      <c r="D4052" s="1" t="s">
        <v>8</v>
      </c>
      <c r="E4052" s="1" t="s">
        <v>5365</v>
      </c>
      <c r="F4052" s="1" t="s">
        <v>5363</v>
      </c>
      <c r="G4052" s="1" t="s">
        <v>5367</v>
      </c>
      <c r="H4052" s="1" t="str">
        <f>VLOOKUP(F4052,城市对照表!$B:$C,2,0)</f>
        <v>南京</v>
      </c>
      <c r="I4052" s="1" t="s">
        <v>11713</v>
      </c>
    </row>
    <row r="4053" spans="1:9" x14ac:dyDescent="0.2">
      <c r="A4053" s="1" t="s">
        <v>5363</v>
      </c>
      <c r="B4053" s="1">
        <v>86004357</v>
      </c>
      <c r="C4053" s="1" t="s">
        <v>5613</v>
      </c>
      <c r="D4053" s="1" t="s">
        <v>8</v>
      </c>
      <c r="E4053" s="1" t="s">
        <v>5365</v>
      </c>
      <c r="F4053" s="1" t="s">
        <v>5363</v>
      </c>
      <c r="G4053" s="1" t="s">
        <v>5367</v>
      </c>
      <c r="H4053" s="1" t="str">
        <f>VLOOKUP(F4053,城市对照表!$B:$C,2,0)</f>
        <v>南京</v>
      </c>
      <c r="I4053" s="1" t="s">
        <v>11712</v>
      </c>
    </row>
    <row r="4054" spans="1:9" x14ac:dyDescent="0.2">
      <c r="A4054" s="1" t="s">
        <v>5363</v>
      </c>
      <c r="B4054" s="1">
        <v>86004359</v>
      </c>
      <c r="C4054" s="1" t="s">
        <v>5614</v>
      </c>
      <c r="D4054" s="1" t="s">
        <v>8</v>
      </c>
      <c r="E4054" s="1" t="s">
        <v>5365</v>
      </c>
      <c r="F4054" s="1" t="s">
        <v>5377</v>
      </c>
      <c r="G4054" s="1" t="s">
        <v>5378</v>
      </c>
      <c r="H4054" s="1" t="str">
        <f>VLOOKUP(F4054,城市对照表!$B:$C,2,0)</f>
        <v>马鞍山</v>
      </c>
      <c r="I4054" s="1" t="s">
        <v>11713</v>
      </c>
    </row>
    <row r="4055" spans="1:9" x14ac:dyDescent="0.2">
      <c r="A4055" s="1" t="s">
        <v>5363</v>
      </c>
      <c r="B4055" s="1">
        <v>86004361</v>
      </c>
      <c r="C4055" s="1" t="s">
        <v>5615</v>
      </c>
      <c r="D4055" s="1" t="s">
        <v>8</v>
      </c>
      <c r="E4055" s="1" t="s">
        <v>5365</v>
      </c>
      <c r="F4055" s="1" t="s">
        <v>11282</v>
      </c>
      <c r="G4055" s="1" t="s">
        <v>5378</v>
      </c>
      <c r="H4055" s="1" t="str">
        <f>VLOOKUP(F4055,城市对照表!$B:$C,2,0)</f>
        <v>亳州</v>
      </c>
      <c r="I4055" s="1" t="s">
        <v>11713</v>
      </c>
    </row>
    <row r="4056" spans="1:9" x14ac:dyDescent="0.2">
      <c r="A4056" s="1" t="s">
        <v>5363</v>
      </c>
      <c r="B4056" s="1">
        <v>86004362</v>
      </c>
      <c r="C4056" s="1" t="s">
        <v>5616</v>
      </c>
      <c r="D4056" s="1" t="s">
        <v>8</v>
      </c>
      <c r="E4056" s="1" t="s">
        <v>5365</v>
      </c>
      <c r="F4056" s="1" t="s">
        <v>5381</v>
      </c>
      <c r="G4056" s="1" t="s">
        <v>5378</v>
      </c>
      <c r="H4056" s="1" t="str">
        <f>VLOOKUP(F4056,城市对照表!$B:$C,2,0)</f>
        <v>合肥</v>
      </c>
      <c r="I4056" s="1" t="s">
        <v>11713</v>
      </c>
    </row>
    <row r="4057" spans="1:9" x14ac:dyDescent="0.2">
      <c r="A4057" s="1" t="s">
        <v>5363</v>
      </c>
      <c r="B4057" s="1">
        <v>86004363</v>
      </c>
      <c r="C4057" s="1" t="s">
        <v>5617</v>
      </c>
      <c r="D4057" s="1" t="s">
        <v>8</v>
      </c>
      <c r="E4057" s="1" t="s">
        <v>5365</v>
      </c>
      <c r="F4057" s="1" t="s">
        <v>5618</v>
      </c>
      <c r="G4057" s="1" t="s">
        <v>5378</v>
      </c>
      <c r="H4057" s="1" t="str">
        <f>VLOOKUP(F4057,城市对照表!$B:$C,2,0)</f>
        <v>铜陵</v>
      </c>
      <c r="I4057" s="1" t="s">
        <v>11713</v>
      </c>
    </row>
    <row r="4058" spans="1:9" x14ac:dyDescent="0.2">
      <c r="A4058" s="1" t="s">
        <v>5363</v>
      </c>
      <c r="B4058" s="1">
        <v>86004364</v>
      </c>
      <c r="C4058" s="1" t="s">
        <v>5619</v>
      </c>
      <c r="D4058" s="1" t="s">
        <v>8</v>
      </c>
      <c r="E4058" s="1" t="s">
        <v>5365</v>
      </c>
      <c r="F4058" s="1" t="s">
        <v>5363</v>
      </c>
      <c r="G4058" s="1" t="s">
        <v>5367</v>
      </c>
      <c r="H4058" s="1" t="str">
        <f>VLOOKUP(F4058,城市对照表!$B:$C,2,0)</f>
        <v>南京</v>
      </c>
      <c r="I4058" s="1" t="s">
        <v>11712</v>
      </c>
    </row>
    <row r="4059" spans="1:9" x14ac:dyDescent="0.2">
      <c r="A4059" s="1" t="s">
        <v>5363</v>
      </c>
      <c r="B4059" s="1">
        <v>86004365</v>
      </c>
      <c r="C4059" s="1" t="s">
        <v>5620</v>
      </c>
      <c r="D4059" s="1" t="s">
        <v>8</v>
      </c>
      <c r="E4059" s="1" t="s">
        <v>5365</v>
      </c>
      <c r="F4059" s="1" t="s">
        <v>5383</v>
      </c>
      <c r="G4059" s="1" t="s">
        <v>5367</v>
      </c>
      <c r="H4059" s="1" t="str">
        <f>VLOOKUP(F4059,城市对照表!$B:$C,2,0)</f>
        <v>徐州</v>
      </c>
      <c r="I4059" s="1" t="s">
        <v>11713</v>
      </c>
    </row>
    <row r="4060" spans="1:9" x14ac:dyDescent="0.2">
      <c r="A4060" s="1" t="s">
        <v>5363</v>
      </c>
      <c r="B4060" s="1">
        <v>86004366</v>
      </c>
      <c r="C4060" s="1" t="s">
        <v>5621</v>
      </c>
      <c r="D4060" s="1" t="s">
        <v>8</v>
      </c>
      <c r="E4060" s="1" t="s">
        <v>5365</v>
      </c>
      <c r="F4060" s="1" t="s">
        <v>5366</v>
      </c>
      <c r="G4060" s="1" t="s">
        <v>5367</v>
      </c>
      <c r="H4060" s="1" t="str">
        <f>VLOOKUP(F4060,城市对照表!$B:$C,2,0)</f>
        <v>常州</v>
      </c>
      <c r="I4060" s="1" t="s">
        <v>11713</v>
      </c>
    </row>
    <row r="4061" spans="1:9" x14ac:dyDescent="0.2">
      <c r="A4061" s="1" t="s">
        <v>5363</v>
      </c>
      <c r="B4061" s="1">
        <v>86004368</v>
      </c>
      <c r="C4061" s="1" t="s">
        <v>5622</v>
      </c>
      <c r="D4061" s="1" t="s">
        <v>8</v>
      </c>
      <c r="E4061" s="1" t="s">
        <v>5365</v>
      </c>
      <c r="F4061" s="1" t="s">
        <v>5363</v>
      </c>
      <c r="G4061" s="1" t="s">
        <v>5367</v>
      </c>
      <c r="H4061" s="1" t="str">
        <f>VLOOKUP(F4061,城市对照表!$B:$C,2,0)</f>
        <v>南京</v>
      </c>
      <c r="I4061" s="1" t="s">
        <v>11713</v>
      </c>
    </row>
    <row r="4062" spans="1:9" x14ac:dyDescent="0.2">
      <c r="A4062" s="1" t="s">
        <v>5363</v>
      </c>
      <c r="B4062" s="1">
        <v>86004369</v>
      </c>
      <c r="C4062" s="1" t="s">
        <v>5623</v>
      </c>
      <c r="D4062" s="1" t="s">
        <v>8</v>
      </c>
      <c r="E4062" s="1" t="s">
        <v>5365</v>
      </c>
      <c r="F4062" s="1" t="s">
        <v>5363</v>
      </c>
      <c r="G4062" s="1" t="s">
        <v>5367</v>
      </c>
      <c r="H4062" s="1" t="str">
        <f>VLOOKUP(F4062,城市对照表!$B:$C,2,0)</f>
        <v>南京</v>
      </c>
      <c r="I4062" s="1" t="s">
        <v>11713</v>
      </c>
    </row>
    <row r="4063" spans="1:9" x14ac:dyDescent="0.2">
      <c r="A4063" s="1" t="s">
        <v>5363</v>
      </c>
      <c r="B4063" s="1">
        <v>86004370</v>
      </c>
      <c r="C4063" s="1" t="s">
        <v>5624</v>
      </c>
      <c r="D4063" s="1" t="s">
        <v>8</v>
      </c>
      <c r="E4063" s="1" t="s">
        <v>5365</v>
      </c>
      <c r="F4063" s="1" t="s">
        <v>5363</v>
      </c>
      <c r="G4063" s="1" t="s">
        <v>5367</v>
      </c>
      <c r="H4063" s="1" t="str">
        <f>VLOOKUP(F4063,城市对照表!$B:$C,2,0)</f>
        <v>南京</v>
      </c>
      <c r="I4063" s="1" t="s">
        <v>11713</v>
      </c>
    </row>
    <row r="4064" spans="1:9" x14ac:dyDescent="0.2">
      <c r="A4064" s="1" t="s">
        <v>5363</v>
      </c>
      <c r="B4064" s="1">
        <v>86004371</v>
      </c>
      <c r="C4064" s="1" t="s">
        <v>5625</v>
      </c>
      <c r="D4064" s="1" t="s">
        <v>8</v>
      </c>
      <c r="E4064" s="1" t="s">
        <v>5365</v>
      </c>
      <c r="F4064" s="1" t="s">
        <v>5363</v>
      </c>
      <c r="G4064" s="1" t="s">
        <v>5367</v>
      </c>
      <c r="H4064" s="1" t="str">
        <f>VLOOKUP(F4064,城市对照表!$B:$C,2,0)</f>
        <v>南京</v>
      </c>
      <c r="I4064" s="1" t="s">
        <v>11713</v>
      </c>
    </row>
    <row r="4065" spans="1:9" x14ac:dyDescent="0.2">
      <c r="A4065" s="1" t="s">
        <v>5363</v>
      </c>
      <c r="B4065" s="1">
        <v>86004372</v>
      </c>
      <c r="C4065" s="1" t="s">
        <v>5626</v>
      </c>
      <c r="D4065" s="1" t="s">
        <v>8</v>
      </c>
      <c r="E4065" s="1" t="s">
        <v>5365</v>
      </c>
      <c r="F4065" s="1" t="s">
        <v>5377</v>
      </c>
      <c r="G4065" s="1" t="s">
        <v>5378</v>
      </c>
      <c r="H4065" s="1" t="str">
        <f>VLOOKUP(F4065,城市对照表!$B:$C,2,0)</f>
        <v>马鞍山</v>
      </c>
      <c r="I4065" s="1" t="s">
        <v>11713</v>
      </c>
    </row>
    <row r="4066" spans="1:9" x14ac:dyDescent="0.2">
      <c r="A4066" s="1" t="s">
        <v>5363</v>
      </c>
      <c r="B4066" s="1">
        <v>86004373</v>
      </c>
      <c r="C4066" s="1" t="s">
        <v>5627</v>
      </c>
      <c r="D4066" s="1" t="s">
        <v>8</v>
      </c>
      <c r="E4066" s="1" t="s">
        <v>5365</v>
      </c>
      <c r="F4066" s="1" t="s">
        <v>5363</v>
      </c>
      <c r="G4066" s="1" t="s">
        <v>5367</v>
      </c>
      <c r="H4066" s="1" t="str">
        <f>VLOOKUP(F4066,城市对照表!$B:$C,2,0)</f>
        <v>南京</v>
      </c>
      <c r="I4066" s="1" t="s">
        <v>11713</v>
      </c>
    </row>
    <row r="4067" spans="1:9" x14ac:dyDescent="0.2">
      <c r="A4067" s="1" t="s">
        <v>5363</v>
      </c>
      <c r="B4067" s="1">
        <v>86004374</v>
      </c>
      <c r="C4067" s="1" t="s">
        <v>5628</v>
      </c>
      <c r="D4067" s="1" t="s">
        <v>8</v>
      </c>
      <c r="E4067" s="1" t="s">
        <v>5365</v>
      </c>
      <c r="F4067" s="1" t="s">
        <v>5385</v>
      </c>
      <c r="G4067" s="1" t="s">
        <v>5378</v>
      </c>
      <c r="H4067" s="1" t="str">
        <f>VLOOKUP(F4067,城市对照表!$B:$C,2,0)</f>
        <v>阜阳</v>
      </c>
      <c r="I4067" s="1" t="s">
        <v>11713</v>
      </c>
    </row>
    <row r="4068" spans="1:9" x14ac:dyDescent="0.2">
      <c r="A4068" s="1" t="s">
        <v>5363</v>
      </c>
      <c r="B4068" s="1">
        <v>86004376</v>
      </c>
      <c r="C4068" s="1" t="s">
        <v>5629</v>
      </c>
      <c r="D4068" s="1" t="s">
        <v>8</v>
      </c>
      <c r="E4068" s="1" t="s">
        <v>5365</v>
      </c>
      <c r="F4068" s="1" t="s">
        <v>5399</v>
      </c>
      <c r="G4068" s="1" t="s">
        <v>5378</v>
      </c>
      <c r="H4068" s="1" t="str">
        <f>VLOOKUP(F4068,城市对照表!$B:$C,2,0)</f>
        <v>淮南</v>
      </c>
      <c r="I4068" s="1" t="s">
        <v>11713</v>
      </c>
    </row>
    <row r="4069" spans="1:9" x14ac:dyDescent="0.2">
      <c r="A4069" s="1" t="s">
        <v>5363</v>
      </c>
      <c r="B4069" s="1">
        <v>86004377</v>
      </c>
      <c r="C4069" s="1" t="s">
        <v>5630</v>
      </c>
      <c r="D4069" s="1" t="s">
        <v>8</v>
      </c>
      <c r="E4069" s="1" t="s">
        <v>5365</v>
      </c>
      <c r="F4069" s="1" t="s">
        <v>5366</v>
      </c>
      <c r="G4069" s="1" t="s">
        <v>5367</v>
      </c>
      <c r="H4069" s="1" t="str">
        <f>VLOOKUP(F4069,城市对照表!$B:$C,2,0)</f>
        <v>常州</v>
      </c>
      <c r="I4069" s="1" t="s">
        <v>11713</v>
      </c>
    </row>
    <row r="4070" spans="1:9" x14ac:dyDescent="0.2">
      <c r="A4070" s="1" t="s">
        <v>5363</v>
      </c>
      <c r="B4070" s="1">
        <v>86004378</v>
      </c>
      <c r="C4070" s="1" t="s">
        <v>5631</v>
      </c>
      <c r="D4070" s="1" t="s">
        <v>8</v>
      </c>
      <c r="E4070" s="1" t="s">
        <v>5365</v>
      </c>
      <c r="F4070" s="1" t="s">
        <v>5363</v>
      </c>
      <c r="G4070" s="1" t="s">
        <v>5367</v>
      </c>
      <c r="H4070" s="1" t="str">
        <f>VLOOKUP(F4070,城市对照表!$B:$C,2,0)</f>
        <v>南京</v>
      </c>
      <c r="I4070" s="1" t="s">
        <v>11713</v>
      </c>
    </row>
    <row r="4071" spans="1:9" x14ac:dyDescent="0.2">
      <c r="A4071" s="1" t="s">
        <v>5363</v>
      </c>
      <c r="B4071" s="1">
        <v>86004381</v>
      </c>
      <c r="C4071" s="1" t="s">
        <v>5632</v>
      </c>
      <c r="D4071" s="1" t="s">
        <v>8</v>
      </c>
      <c r="E4071" s="1" t="s">
        <v>5365</v>
      </c>
      <c r="F4071" s="1" t="s">
        <v>5441</v>
      </c>
      <c r="G4071" s="1" t="s">
        <v>5378</v>
      </c>
      <c r="H4071" s="1" t="str">
        <f>VLOOKUP(F4071,城市对照表!$B:$C,2,0)</f>
        <v>芜湖</v>
      </c>
      <c r="I4071" s="1" t="s">
        <v>11713</v>
      </c>
    </row>
    <row r="4072" spans="1:9" x14ac:dyDescent="0.2">
      <c r="A4072" s="1" t="s">
        <v>5363</v>
      </c>
      <c r="B4072" s="1">
        <v>86004382</v>
      </c>
      <c r="C4072" s="1" t="s">
        <v>5633</v>
      </c>
      <c r="D4072" s="1" t="s">
        <v>8</v>
      </c>
      <c r="E4072" s="1" t="s">
        <v>5365</v>
      </c>
      <c r="F4072" s="1" t="s">
        <v>5381</v>
      </c>
      <c r="G4072" s="1" t="s">
        <v>5378</v>
      </c>
      <c r="H4072" s="1" t="str">
        <f>VLOOKUP(F4072,城市对照表!$B:$C,2,0)</f>
        <v>合肥</v>
      </c>
      <c r="I4072" s="1" t="s">
        <v>11712</v>
      </c>
    </row>
    <row r="4073" spans="1:9" x14ac:dyDescent="0.2">
      <c r="A4073" s="1" t="s">
        <v>5363</v>
      </c>
      <c r="B4073" s="1">
        <v>86004383</v>
      </c>
      <c r="C4073" s="1" t="s">
        <v>5634</v>
      </c>
      <c r="D4073" s="1" t="s">
        <v>8</v>
      </c>
      <c r="E4073" s="1" t="s">
        <v>5365</v>
      </c>
      <c r="F4073" s="1" t="s">
        <v>11263</v>
      </c>
      <c r="G4073" s="1" t="s">
        <v>5367</v>
      </c>
      <c r="H4073" s="1" t="str">
        <f>VLOOKUP(F4073,城市对照表!$B:$C,2,0)</f>
        <v>扬州</v>
      </c>
      <c r="I4073" s="1" t="s">
        <v>11712</v>
      </c>
    </row>
    <row r="4074" spans="1:9" x14ac:dyDescent="0.2">
      <c r="A4074" s="1" t="s">
        <v>5363</v>
      </c>
      <c r="B4074" s="1">
        <v>86004384</v>
      </c>
      <c r="C4074" s="1" t="s">
        <v>5635</v>
      </c>
      <c r="D4074" s="1" t="s">
        <v>8</v>
      </c>
      <c r="E4074" s="1" t="s">
        <v>5365</v>
      </c>
      <c r="F4074" s="1" t="s">
        <v>5363</v>
      </c>
      <c r="G4074" s="1" t="s">
        <v>5367</v>
      </c>
      <c r="H4074" s="1" t="str">
        <f>VLOOKUP(F4074,城市对照表!$B:$C,2,0)</f>
        <v>南京</v>
      </c>
      <c r="I4074" s="1" t="s">
        <v>11712</v>
      </c>
    </row>
    <row r="4075" spans="1:9" x14ac:dyDescent="0.2">
      <c r="A4075" s="1" t="s">
        <v>5363</v>
      </c>
      <c r="B4075" s="1">
        <v>86004385</v>
      </c>
      <c r="C4075" s="1" t="s">
        <v>5636</v>
      </c>
      <c r="D4075" s="1" t="s">
        <v>8</v>
      </c>
      <c r="E4075" s="1" t="s">
        <v>5365</v>
      </c>
      <c r="F4075" s="1" t="s">
        <v>5449</v>
      </c>
      <c r="G4075" s="1" t="s">
        <v>5378</v>
      </c>
      <c r="H4075" s="1" t="str">
        <f>VLOOKUP(F4075,城市对照表!$B:$C,2,0)</f>
        <v>蚌埠</v>
      </c>
      <c r="I4075" s="1" t="s">
        <v>11713</v>
      </c>
    </row>
    <row r="4076" spans="1:9" x14ac:dyDescent="0.2">
      <c r="A4076" s="1" t="s">
        <v>5363</v>
      </c>
      <c r="B4076" s="1">
        <v>86004386</v>
      </c>
      <c r="C4076" s="1" t="s">
        <v>5637</v>
      </c>
      <c r="D4076" s="1" t="s">
        <v>8</v>
      </c>
      <c r="E4076" s="1" t="s">
        <v>5365</v>
      </c>
      <c r="F4076" s="1" t="s">
        <v>5363</v>
      </c>
      <c r="G4076" s="1" t="s">
        <v>5367</v>
      </c>
      <c r="H4076" s="1" t="str">
        <f>VLOOKUP(F4076,城市对照表!$B:$C,2,0)</f>
        <v>南京</v>
      </c>
      <c r="I4076" s="1" t="s">
        <v>11713</v>
      </c>
    </row>
    <row r="4077" spans="1:9" x14ac:dyDescent="0.2">
      <c r="A4077" s="1" t="s">
        <v>5363</v>
      </c>
      <c r="B4077" s="1">
        <v>86004387</v>
      </c>
      <c r="C4077" s="1" t="s">
        <v>5638</v>
      </c>
      <c r="D4077" s="1" t="s">
        <v>8</v>
      </c>
      <c r="E4077" s="1" t="s">
        <v>5365</v>
      </c>
      <c r="F4077" s="1" t="s">
        <v>5363</v>
      </c>
      <c r="G4077" s="1" t="s">
        <v>5367</v>
      </c>
      <c r="H4077" s="1" t="str">
        <f>VLOOKUP(F4077,城市对照表!$B:$C,2,0)</f>
        <v>南京</v>
      </c>
      <c r="I4077" s="1" t="s">
        <v>11713</v>
      </c>
    </row>
    <row r="4078" spans="1:9" x14ac:dyDescent="0.2">
      <c r="A4078" s="1" t="s">
        <v>5363</v>
      </c>
      <c r="B4078" s="1">
        <v>86004388</v>
      </c>
      <c r="C4078" s="1" t="s">
        <v>5639</v>
      </c>
      <c r="D4078" s="1" t="s">
        <v>8</v>
      </c>
      <c r="E4078" s="1" t="s">
        <v>5365</v>
      </c>
      <c r="F4078" s="1" t="s">
        <v>5363</v>
      </c>
      <c r="G4078" s="1" t="s">
        <v>5367</v>
      </c>
      <c r="H4078" s="1" t="str">
        <f>VLOOKUP(F4078,城市对照表!$B:$C,2,0)</f>
        <v>南京</v>
      </c>
      <c r="I4078" s="1" t="s">
        <v>11713</v>
      </c>
    </row>
    <row r="4079" spans="1:9" x14ac:dyDescent="0.2">
      <c r="A4079" s="1" t="s">
        <v>5363</v>
      </c>
      <c r="B4079" s="1">
        <v>86004389</v>
      </c>
      <c r="C4079" s="1" t="s">
        <v>5640</v>
      </c>
      <c r="D4079" s="1" t="s">
        <v>8</v>
      </c>
      <c r="E4079" s="1" t="s">
        <v>5365</v>
      </c>
      <c r="F4079" s="1" t="s">
        <v>5449</v>
      </c>
      <c r="G4079" s="1" t="s">
        <v>5378</v>
      </c>
      <c r="H4079" s="1" t="str">
        <f>VLOOKUP(F4079,城市对照表!$B:$C,2,0)</f>
        <v>蚌埠</v>
      </c>
      <c r="I4079" s="1" t="s">
        <v>11713</v>
      </c>
    </row>
    <row r="4080" spans="1:9" x14ac:dyDescent="0.2">
      <c r="A4080" s="1" t="s">
        <v>5363</v>
      </c>
      <c r="B4080" s="1">
        <v>86004390</v>
      </c>
      <c r="C4080" s="1" t="s">
        <v>5641</v>
      </c>
      <c r="D4080" s="1" t="s">
        <v>8</v>
      </c>
      <c r="E4080" s="1" t="s">
        <v>5365</v>
      </c>
      <c r="F4080" s="1" t="s">
        <v>5366</v>
      </c>
      <c r="G4080" s="1" t="s">
        <v>5367</v>
      </c>
      <c r="H4080" s="1" t="str">
        <f>VLOOKUP(F4080,城市对照表!$B:$C,2,0)</f>
        <v>常州</v>
      </c>
      <c r="I4080" s="1" t="s">
        <v>11713</v>
      </c>
    </row>
    <row r="4081" spans="1:9" x14ac:dyDescent="0.2">
      <c r="A4081" s="1" t="s">
        <v>5363</v>
      </c>
      <c r="B4081" s="1">
        <v>86004391</v>
      </c>
      <c r="C4081" s="1" t="s">
        <v>5642</v>
      </c>
      <c r="D4081" s="1" t="s">
        <v>8</v>
      </c>
      <c r="E4081" s="1" t="s">
        <v>5365</v>
      </c>
      <c r="F4081" s="1" t="s">
        <v>5381</v>
      </c>
      <c r="G4081" s="1" t="s">
        <v>5378</v>
      </c>
      <c r="H4081" s="1" t="str">
        <f>VLOOKUP(F4081,城市对照表!$B:$C,2,0)</f>
        <v>合肥</v>
      </c>
      <c r="I4081" s="1" t="s">
        <v>11713</v>
      </c>
    </row>
    <row r="4082" spans="1:9" x14ac:dyDescent="0.2">
      <c r="A4082" s="1" t="s">
        <v>5363</v>
      </c>
      <c r="B4082" s="1">
        <v>86004392</v>
      </c>
      <c r="C4082" s="1" t="s">
        <v>5643</v>
      </c>
      <c r="D4082" s="1" t="s">
        <v>8</v>
      </c>
      <c r="E4082" s="1" t="s">
        <v>5365</v>
      </c>
      <c r="F4082" s="1" t="s">
        <v>11283</v>
      </c>
      <c r="G4082" s="1" t="s">
        <v>5378</v>
      </c>
      <c r="H4082" s="1" t="str">
        <f>VLOOKUP(F4082,城市对照表!$B:$C,2,0)</f>
        <v>宣城</v>
      </c>
      <c r="I4082" s="1" t="s">
        <v>11713</v>
      </c>
    </row>
    <row r="4083" spans="1:9" x14ac:dyDescent="0.2">
      <c r="A4083" s="1" t="s">
        <v>5363</v>
      </c>
      <c r="B4083" s="1">
        <v>86004393</v>
      </c>
      <c r="C4083" s="1" t="s">
        <v>5644</v>
      </c>
      <c r="D4083" s="1" t="s">
        <v>8</v>
      </c>
      <c r="E4083" s="1" t="s">
        <v>5365</v>
      </c>
      <c r="F4083" s="1" t="s">
        <v>11280</v>
      </c>
      <c r="G4083" s="1" t="s">
        <v>5378</v>
      </c>
      <c r="H4083" s="1" t="str">
        <f>VLOOKUP(F4083,城市对照表!$B:$C,2,0)</f>
        <v>安庆</v>
      </c>
      <c r="I4083" s="1" t="s">
        <v>11713</v>
      </c>
    </row>
    <row r="4084" spans="1:9" x14ac:dyDescent="0.2">
      <c r="A4084" s="1" t="s">
        <v>5363</v>
      </c>
      <c r="B4084" s="1">
        <v>86004394</v>
      </c>
      <c r="C4084" s="1" t="s">
        <v>5645</v>
      </c>
      <c r="D4084" s="1" t="s">
        <v>8</v>
      </c>
      <c r="E4084" s="1" t="s">
        <v>5365</v>
      </c>
      <c r="F4084" s="1" t="s">
        <v>11284</v>
      </c>
      <c r="G4084" s="1" t="s">
        <v>5378</v>
      </c>
      <c r="H4084" s="1" t="str">
        <f>VLOOKUP(F4084,城市对照表!$B:$C,2,0)</f>
        <v>蚌埠</v>
      </c>
      <c r="I4084" s="1" t="s">
        <v>11713</v>
      </c>
    </row>
    <row r="4085" spans="1:9" x14ac:dyDescent="0.2">
      <c r="A4085" s="1" t="s">
        <v>5363</v>
      </c>
      <c r="B4085" s="1">
        <v>86004395</v>
      </c>
      <c r="C4085" s="1" t="s">
        <v>5646</v>
      </c>
      <c r="D4085" s="1" t="s">
        <v>8</v>
      </c>
      <c r="E4085" s="1" t="s">
        <v>5365</v>
      </c>
      <c r="F4085" s="1" t="s">
        <v>5441</v>
      </c>
      <c r="G4085" s="1" t="s">
        <v>5378</v>
      </c>
      <c r="H4085" s="1" t="str">
        <f>VLOOKUP(F4085,城市对照表!$B:$C,2,0)</f>
        <v>芜湖</v>
      </c>
      <c r="I4085" s="1" t="s">
        <v>11713</v>
      </c>
    </row>
    <row r="4086" spans="1:9" x14ac:dyDescent="0.2">
      <c r="A4086" s="1" t="s">
        <v>5363</v>
      </c>
      <c r="B4086" s="1">
        <v>86004396</v>
      </c>
      <c r="C4086" s="1" t="s">
        <v>5647</v>
      </c>
      <c r="D4086" s="1" t="s">
        <v>8</v>
      </c>
      <c r="E4086" s="1" t="s">
        <v>5365</v>
      </c>
      <c r="F4086" s="1" t="s">
        <v>5449</v>
      </c>
      <c r="G4086" s="1" t="s">
        <v>5378</v>
      </c>
      <c r="H4086" s="1" t="str">
        <f>VLOOKUP(F4086,城市对照表!$B:$C,2,0)</f>
        <v>蚌埠</v>
      </c>
      <c r="I4086" s="1" t="s">
        <v>11713</v>
      </c>
    </row>
    <row r="4087" spans="1:9" x14ac:dyDescent="0.2">
      <c r="A4087" s="1" t="s">
        <v>5363</v>
      </c>
      <c r="B4087" s="1">
        <v>86004397</v>
      </c>
      <c r="C4087" s="1" t="s">
        <v>5648</v>
      </c>
      <c r="D4087" s="1" t="s">
        <v>8</v>
      </c>
      <c r="E4087" s="1" t="s">
        <v>5365</v>
      </c>
      <c r="F4087" s="1" t="s">
        <v>5363</v>
      </c>
      <c r="G4087" s="1" t="s">
        <v>5367</v>
      </c>
      <c r="H4087" s="1" t="str">
        <f>VLOOKUP(F4087,城市对照表!$B:$C,2,0)</f>
        <v>南京</v>
      </c>
      <c r="I4087" s="1" t="s">
        <v>11713</v>
      </c>
    </row>
    <row r="4088" spans="1:9" x14ac:dyDescent="0.2">
      <c r="A4088" s="1" t="s">
        <v>5363</v>
      </c>
      <c r="B4088" s="1">
        <v>86004398</v>
      </c>
      <c r="C4088" s="1" t="s">
        <v>5649</v>
      </c>
      <c r="D4088" s="1" t="s">
        <v>8</v>
      </c>
      <c r="E4088" s="1" t="s">
        <v>5365</v>
      </c>
      <c r="F4088" s="1" t="s">
        <v>5381</v>
      </c>
      <c r="G4088" s="1" t="s">
        <v>5378</v>
      </c>
      <c r="H4088" s="1" t="str">
        <f>VLOOKUP(F4088,城市对照表!$B:$C,2,0)</f>
        <v>合肥</v>
      </c>
      <c r="I4088" s="1" t="s">
        <v>11713</v>
      </c>
    </row>
    <row r="4089" spans="1:9" x14ac:dyDescent="0.2">
      <c r="A4089" s="1" t="s">
        <v>5363</v>
      </c>
      <c r="B4089" s="1">
        <v>86004399</v>
      </c>
      <c r="C4089" s="1" t="s">
        <v>5650</v>
      </c>
      <c r="D4089" s="1" t="s">
        <v>8</v>
      </c>
      <c r="E4089" s="1" t="s">
        <v>5365</v>
      </c>
      <c r="F4089" s="1" t="s">
        <v>11281</v>
      </c>
      <c r="G4089" s="1" t="s">
        <v>5378</v>
      </c>
      <c r="H4089" s="1" t="str">
        <f>VLOOKUP(F4089,城市对照表!$B:$C,2,0)</f>
        <v>滁州</v>
      </c>
      <c r="I4089" s="1" t="s">
        <v>11713</v>
      </c>
    </row>
    <row r="4090" spans="1:9" x14ac:dyDescent="0.2">
      <c r="A4090" s="1" t="s">
        <v>5363</v>
      </c>
      <c r="B4090" s="1">
        <v>86004451</v>
      </c>
      <c r="C4090" s="1" t="s">
        <v>5651</v>
      </c>
      <c r="D4090" s="1" t="s">
        <v>8</v>
      </c>
      <c r="E4090" s="1" t="s">
        <v>5365</v>
      </c>
      <c r="F4090" s="1" t="s">
        <v>11265</v>
      </c>
      <c r="G4090" s="1" t="s">
        <v>5367</v>
      </c>
      <c r="H4090" s="1" t="str">
        <f>VLOOKUP(F4090,城市对照表!$B:$C,2,0)</f>
        <v>南京</v>
      </c>
      <c r="I4090" s="1" t="s">
        <v>11713</v>
      </c>
    </row>
    <row r="4091" spans="1:9" x14ac:dyDescent="0.2">
      <c r="A4091" s="1" t="s">
        <v>5363</v>
      </c>
      <c r="B4091" s="1">
        <v>86004452</v>
      </c>
      <c r="C4091" s="1" t="s">
        <v>5652</v>
      </c>
      <c r="D4091" s="1" t="s">
        <v>8</v>
      </c>
      <c r="E4091" s="1" t="s">
        <v>5365</v>
      </c>
      <c r="F4091" s="1" t="s">
        <v>5391</v>
      </c>
      <c r="G4091" s="1" t="s">
        <v>5367</v>
      </c>
      <c r="H4091" s="1" t="str">
        <f>VLOOKUP(F4091,城市对照表!$B:$C,2,0)</f>
        <v>扬州</v>
      </c>
      <c r="I4091" s="1" t="s">
        <v>11713</v>
      </c>
    </row>
    <row r="4092" spans="1:9" x14ac:dyDescent="0.2">
      <c r="A4092" s="1" t="s">
        <v>5363</v>
      </c>
      <c r="B4092" s="1">
        <v>86004453</v>
      </c>
      <c r="C4092" s="1" t="s">
        <v>5653</v>
      </c>
      <c r="D4092" s="1" t="s">
        <v>8</v>
      </c>
      <c r="E4092" s="1" t="s">
        <v>5365</v>
      </c>
      <c r="F4092" s="1" t="s">
        <v>5534</v>
      </c>
      <c r="G4092" s="1" t="s">
        <v>5367</v>
      </c>
      <c r="H4092" s="1" t="str">
        <f>VLOOKUP(F4092,城市对照表!$B:$C,2,0)</f>
        <v>连云港</v>
      </c>
      <c r="I4092" s="1" t="s">
        <v>11712</v>
      </c>
    </row>
    <row r="4093" spans="1:9" x14ac:dyDescent="0.2">
      <c r="A4093" s="1" t="s">
        <v>5363</v>
      </c>
      <c r="B4093" s="1">
        <v>86004455</v>
      </c>
      <c r="C4093" s="1" t="s">
        <v>5654</v>
      </c>
      <c r="D4093" s="1" t="s">
        <v>8</v>
      </c>
      <c r="E4093" s="1" t="s">
        <v>5365</v>
      </c>
      <c r="F4093" s="1" t="s">
        <v>5518</v>
      </c>
      <c r="G4093" s="1" t="s">
        <v>5378</v>
      </c>
      <c r="H4093" s="1" t="str">
        <f>VLOOKUP(F4093,城市对照表!$B:$C,2,0)</f>
        <v>滁州</v>
      </c>
      <c r="I4093" s="1" t="s">
        <v>11712</v>
      </c>
    </row>
    <row r="4094" spans="1:9" x14ac:dyDescent="0.2">
      <c r="A4094" s="1" t="s">
        <v>5363</v>
      </c>
      <c r="B4094" s="1">
        <v>86004456</v>
      </c>
      <c r="C4094" s="1" t="s">
        <v>5655</v>
      </c>
      <c r="D4094" s="1" t="s">
        <v>8</v>
      </c>
      <c r="E4094" s="1" t="s">
        <v>5365</v>
      </c>
      <c r="F4094" s="1" t="s">
        <v>5363</v>
      </c>
      <c r="G4094" s="1" t="s">
        <v>5367</v>
      </c>
      <c r="H4094" s="1" t="str">
        <f>VLOOKUP(F4094,城市对照表!$B:$C,2,0)</f>
        <v>南京</v>
      </c>
      <c r="I4094" s="1" t="s">
        <v>11713</v>
      </c>
    </row>
    <row r="4095" spans="1:9" x14ac:dyDescent="0.2">
      <c r="A4095" s="1" t="s">
        <v>5363</v>
      </c>
      <c r="B4095" s="1">
        <v>86004457</v>
      </c>
      <c r="C4095" s="1" t="s">
        <v>5656</v>
      </c>
      <c r="D4095" s="1" t="s">
        <v>8</v>
      </c>
      <c r="E4095" s="1" t="s">
        <v>5365</v>
      </c>
      <c r="F4095" s="1" t="s">
        <v>5441</v>
      </c>
      <c r="G4095" s="1" t="s">
        <v>5378</v>
      </c>
      <c r="H4095" s="1" t="str">
        <f>VLOOKUP(F4095,城市对照表!$B:$C,2,0)</f>
        <v>芜湖</v>
      </c>
      <c r="I4095" s="1" t="s">
        <v>11713</v>
      </c>
    </row>
    <row r="4096" spans="1:9" x14ac:dyDescent="0.2">
      <c r="A4096" s="1" t="s">
        <v>5363</v>
      </c>
      <c r="B4096" s="1">
        <v>86004459</v>
      </c>
      <c r="C4096" s="1" t="s">
        <v>5657</v>
      </c>
      <c r="D4096" s="1" t="s">
        <v>8</v>
      </c>
      <c r="E4096" s="1" t="s">
        <v>5365</v>
      </c>
      <c r="F4096" s="1" t="s">
        <v>5455</v>
      </c>
      <c r="G4096" s="1" t="s">
        <v>5367</v>
      </c>
      <c r="H4096" s="1" t="str">
        <f>VLOOKUP(F4096,城市对照表!$B:$C,2,0)</f>
        <v>淮安</v>
      </c>
      <c r="I4096" s="1" t="s">
        <v>11713</v>
      </c>
    </row>
    <row r="4097" spans="1:9" x14ac:dyDescent="0.2">
      <c r="A4097" s="1" t="s">
        <v>5363</v>
      </c>
      <c r="B4097" s="1">
        <v>86004460</v>
      </c>
      <c r="C4097" s="1" t="s">
        <v>5658</v>
      </c>
      <c r="D4097" s="1" t="s">
        <v>8</v>
      </c>
      <c r="E4097" s="1" t="s">
        <v>5365</v>
      </c>
      <c r="F4097" s="1" t="s">
        <v>5363</v>
      </c>
      <c r="G4097" s="1" t="s">
        <v>5367</v>
      </c>
      <c r="H4097" s="1" t="str">
        <f>VLOOKUP(F4097,城市对照表!$B:$C,2,0)</f>
        <v>南京</v>
      </c>
      <c r="I4097" s="1" t="s">
        <v>11713</v>
      </c>
    </row>
    <row r="4098" spans="1:9" x14ac:dyDescent="0.2">
      <c r="A4098" s="1" t="s">
        <v>5363</v>
      </c>
      <c r="B4098" s="1">
        <v>86004461</v>
      </c>
      <c r="C4098" s="1" t="s">
        <v>5659</v>
      </c>
      <c r="D4098" s="1" t="s">
        <v>8</v>
      </c>
      <c r="E4098" s="1" t="s">
        <v>5365</v>
      </c>
      <c r="F4098" s="1" t="s">
        <v>5507</v>
      </c>
      <c r="G4098" s="1" t="s">
        <v>5378</v>
      </c>
      <c r="H4098" s="1" t="str">
        <f>VLOOKUP(F4098,城市对照表!$B:$C,2,0)</f>
        <v>淮北</v>
      </c>
      <c r="I4098" s="1" t="s">
        <v>11713</v>
      </c>
    </row>
    <row r="4099" spans="1:9" x14ac:dyDescent="0.2">
      <c r="A4099" s="1" t="s">
        <v>5363</v>
      </c>
      <c r="B4099" s="1">
        <v>86004462</v>
      </c>
      <c r="C4099" s="1" t="s">
        <v>5660</v>
      </c>
      <c r="D4099" s="1" t="s">
        <v>8</v>
      </c>
      <c r="E4099" s="1" t="s">
        <v>5365</v>
      </c>
      <c r="F4099" s="1" t="s">
        <v>5478</v>
      </c>
      <c r="G4099" s="1" t="s">
        <v>5378</v>
      </c>
      <c r="H4099" s="1" t="str">
        <f>VLOOKUP(F4099,城市对照表!$B:$C,2,0)</f>
        <v>池州</v>
      </c>
      <c r="I4099" s="1" t="s">
        <v>11713</v>
      </c>
    </row>
    <row r="4100" spans="1:9" x14ac:dyDescent="0.2">
      <c r="A4100" s="1" t="s">
        <v>5363</v>
      </c>
      <c r="B4100" s="1">
        <v>86004463</v>
      </c>
      <c r="C4100" s="1" t="s">
        <v>5661</v>
      </c>
      <c r="D4100" s="1" t="s">
        <v>8</v>
      </c>
      <c r="E4100" s="1" t="s">
        <v>5365</v>
      </c>
      <c r="F4100" s="1" t="s">
        <v>5421</v>
      </c>
      <c r="G4100" s="1" t="s">
        <v>5378</v>
      </c>
      <c r="H4100" s="1" t="str">
        <f>VLOOKUP(F4100,城市对照表!$B:$C,2,0)</f>
        <v>宣城</v>
      </c>
      <c r="I4100" s="1" t="s">
        <v>11713</v>
      </c>
    </row>
    <row r="4101" spans="1:9" x14ac:dyDescent="0.2">
      <c r="A4101" s="1" t="s">
        <v>5363</v>
      </c>
      <c r="B4101" s="1">
        <v>86004464</v>
      </c>
      <c r="C4101" s="1" t="s">
        <v>5662</v>
      </c>
      <c r="D4101" s="1" t="s">
        <v>8</v>
      </c>
      <c r="E4101" s="1" t="s">
        <v>5365</v>
      </c>
      <c r="F4101" s="1" t="s">
        <v>5455</v>
      </c>
      <c r="G4101" s="1" t="s">
        <v>5367</v>
      </c>
      <c r="H4101" s="1" t="str">
        <f>VLOOKUP(F4101,城市对照表!$B:$C,2,0)</f>
        <v>淮安</v>
      </c>
      <c r="I4101" s="1" t="s">
        <v>11713</v>
      </c>
    </row>
    <row r="4102" spans="1:9" x14ac:dyDescent="0.2">
      <c r="A4102" s="1" t="s">
        <v>5363</v>
      </c>
      <c r="B4102" s="1">
        <v>86004465</v>
      </c>
      <c r="C4102" s="1" t="s">
        <v>5663</v>
      </c>
      <c r="D4102" s="1" t="s">
        <v>8</v>
      </c>
      <c r="E4102" s="1" t="s">
        <v>5365</v>
      </c>
      <c r="F4102" s="1" t="s">
        <v>11285</v>
      </c>
      <c r="G4102" s="1" t="s">
        <v>5378</v>
      </c>
      <c r="H4102" s="1" t="str">
        <f>VLOOKUP(F4102,城市对照表!$B:$C,2,0)</f>
        <v>淮安</v>
      </c>
      <c r="I4102" s="1" t="s">
        <v>11713</v>
      </c>
    </row>
    <row r="4103" spans="1:9" x14ac:dyDescent="0.2">
      <c r="A4103" s="1" t="s">
        <v>5363</v>
      </c>
      <c r="B4103" s="1">
        <v>86004466</v>
      </c>
      <c r="C4103" s="1" t="s">
        <v>5664</v>
      </c>
      <c r="D4103" s="1" t="s">
        <v>8</v>
      </c>
      <c r="E4103" s="1" t="s">
        <v>5365</v>
      </c>
      <c r="F4103" s="1" t="s">
        <v>5383</v>
      </c>
      <c r="G4103" s="1" t="s">
        <v>5367</v>
      </c>
      <c r="H4103" s="1" t="str">
        <f>VLOOKUP(F4103,城市对照表!$B:$C,2,0)</f>
        <v>徐州</v>
      </c>
      <c r="I4103" s="1" t="s">
        <v>11713</v>
      </c>
    </row>
    <row r="4104" spans="1:9" x14ac:dyDescent="0.2">
      <c r="A4104" s="1" t="s">
        <v>5363</v>
      </c>
      <c r="B4104" s="1">
        <v>86004467</v>
      </c>
      <c r="C4104" s="1" t="s">
        <v>5665</v>
      </c>
      <c r="D4104" s="1" t="s">
        <v>8</v>
      </c>
      <c r="E4104" s="1" t="s">
        <v>5365</v>
      </c>
      <c r="F4104" s="1" t="s">
        <v>5363</v>
      </c>
      <c r="G4104" s="1" t="s">
        <v>5367</v>
      </c>
      <c r="H4104" s="1" t="str">
        <f>VLOOKUP(F4104,城市对照表!$B:$C,2,0)</f>
        <v>南京</v>
      </c>
      <c r="I4104" s="1" t="s">
        <v>11713</v>
      </c>
    </row>
    <row r="4105" spans="1:9" x14ac:dyDescent="0.2">
      <c r="A4105" s="1" t="s">
        <v>5363</v>
      </c>
      <c r="B4105" s="1">
        <v>86004468</v>
      </c>
      <c r="C4105" s="1" t="s">
        <v>5666</v>
      </c>
      <c r="D4105" s="1" t="s">
        <v>8</v>
      </c>
      <c r="E4105" s="1" t="s">
        <v>5365</v>
      </c>
      <c r="F4105" s="1" t="s">
        <v>5363</v>
      </c>
      <c r="G4105" s="1" t="s">
        <v>5367</v>
      </c>
      <c r="H4105" s="1" t="str">
        <f>VLOOKUP(F4105,城市对照表!$B:$C,2,0)</f>
        <v>南京</v>
      </c>
      <c r="I4105" s="1" t="s">
        <v>11713</v>
      </c>
    </row>
    <row r="4106" spans="1:9" x14ac:dyDescent="0.2">
      <c r="A4106" s="1" t="s">
        <v>5363</v>
      </c>
      <c r="B4106" s="1">
        <v>86004469</v>
      </c>
      <c r="C4106" s="1" t="s">
        <v>5667</v>
      </c>
      <c r="D4106" s="1" t="s">
        <v>8</v>
      </c>
      <c r="E4106" s="1" t="s">
        <v>5365</v>
      </c>
      <c r="F4106" s="1" t="s">
        <v>5381</v>
      </c>
      <c r="G4106" s="1" t="s">
        <v>5378</v>
      </c>
      <c r="H4106" s="1" t="str">
        <f>VLOOKUP(F4106,城市对照表!$B:$C,2,0)</f>
        <v>合肥</v>
      </c>
      <c r="I4106" s="1" t="s">
        <v>11713</v>
      </c>
    </row>
    <row r="4107" spans="1:9" x14ac:dyDescent="0.2">
      <c r="A4107" s="1" t="s">
        <v>5363</v>
      </c>
      <c r="B4107" s="1">
        <v>86004470</v>
      </c>
      <c r="C4107" s="1" t="s">
        <v>5668</v>
      </c>
      <c r="D4107" s="1" t="s">
        <v>8</v>
      </c>
      <c r="E4107" s="1" t="s">
        <v>5365</v>
      </c>
      <c r="F4107" s="1" t="s">
        <v>5385</v>
      </c>
      <c r="G4107" s="1" t="s">
        <v>5378</v>
      </c>
      <c r="H4107" s="1" t="str">
        <f>VLOOKUP(F4107,城市对照表!$B:$C,2,0)</f>
        <v>阜阳</v>
      </c>
      <c r="I4107" s="1" t="s">
        <v>11713</v>
      </c>
    </row>
    <row r="4108" spans="1:9" x14ac:dyDescent="0.2">
      <c r="A4108" s="1" t="s">
        <v>5363</v>
      </c>
      <c r="B4108" s="1">
        <v>86004471</v>
      </c>
      <c r="C4108" s="1" t="s">
        <v>5669</v>
      </c>
      <c r="D4108" s="1" t="s">
        <v>8</v>
      </c>
      <c r="E4108" s="1" t="s">
        <v>5365</v>
      </c>
      <c r="F4108" s="1" t="s">
        <v>5385</v>
      </c>
      <c r="G4108" s="1" t="s">
        <v>5378</v>
      </c>
      <c r="H4108" s="1" t="str">
        <f>VLOOKUP(F4108,城市对照表!$B:$C,2,0)</f>
        <v>阜阳</v>
      </c>
      <c r="I4108" s="1" t="s">
        <v>11713</v>
      </c>
    </row>
    <row r="4109" spans="1:9" x14ac:dyDescent="0.2">
      <c r="A4109" s="1" t="s">
        <v>5363</v>
      </c>
      <c r="B4109" s="1">
        <v>86004472</v>
      </c>
      <c r="C4109" s="1" t="s">
        <v>5670</v>
      </c>
      <c r="D4109" s="1" t="s">
        <v>8</v>
      </c>
      <c r="E4109" s="1" t="s">
        <v>5365</v>
      </c>
      <c r="F4109" s="1" t="s">
        <v>5518</v>
      </c>
      <c r="G4109" s="1" t="s">
        <v>5378</v>
      </c>
      <c r="H4109" s="1" t="str">
        <f>VLOOKUP(F4109,城市对照表!$B:$C,2,0)</f>
        <v>滁州</v>
      </c>
      <c r="I4109" s="1" t="s">
        <v>11712</v>
      </c>
    </row>
    <row r="4110" spans="1:9" x14ac:dyDescent="0.2">
      <c r="A4110" s="1" t="s">
        <v>5363</v>
      </c>
      <c r="B4110" s="1">
        <v>86004473</v>
      </c>
      <c r="C4110" s="1" t="s">
        <v>5671</v>
      </c>
      <c r="D4110" s="1" t="s">
        <v>8</v>
      </c>
      <c r="E4110" s="1" t="s">
        <v>5365</v>
      </c>
      <c r="F4110" s="1" t="s">
        <v>5383</v>
      </c>
      <c r="G4110" s="1" t="s">
        <v>5367</v>
      </c>
      <c r="H4110" s="1" t="str">
        <f>VLOOKUP(F4110,城市对照表!$B:$C,2,0)</f>
        <v>徐州</v>
      </c>
      <c r="I4110" s="1" t="s">
        <v>11713</v>
      </c>
    </row>
    <row r="4111" spans="1:9" x14ac:dyDescent="0.2">
      <c r="A4111" s="1" t="s">
        <v>5363</v>
      </c>
      <c r="B4111" s="1">
        <v>86004474</v>
      </c>
      <c r="C4111" s="1" t="s">
        <v>5672</v>
      </c>
      <c r="D4111" s="1" t="s">
        <v>8</v>
      </c>
      <c r="E4111" s="1" t="s">
        <v>5365</v>
      </c>
      <c r="F4111" s="1" t="s">
        <v>11274</v>
      </c>
      <c r="G4111" s="1" t="s">
        <v>5367</v>
      </c>
      <c r="H4111" s="1" t="str">
        <f>VLOOKUP(F4111,城市对照表!$B:$C,2,0)</f>
        <v>宿迁</v>
      </c>
      <c r="I4111" s="1" t="s">
        <v>11713</v>
      </c>
    </row>
    <row r="4112" spans="1:9" x14ac:dyDescent="0.2">
      <c r="A4112" s="1" t="s">
        <v>5363</v>
      </c>
      <c r="B4112" s="1">
        <v>86004475</v>
      </c>
      <c r="C4112" s="1" t="s">
        <v>5673</v>
      </c>
      <c r="D4112" s="1" t="s">
        <v>8</v>
      </c>
      <c r="E4112" s="1" t="s">
        <v>5365</v>
      </c>
      <c r="F4112" s="1" t="s">
        <v>5455</v>
      </c>
      <c r="G4112" s="1" t="s">
        <v>5367</v>
      </c>
      <c r="H4112" s="1" t="str">
        <f>VLOOKUP(F4112,城市对照表!$B:$C,2,0)</f>
        <v>淮安</v>
      </c>
      <c r="I4112" s="1" t="s">
        <v>11713</v>
      </c>
    </row>
    <row r="4113" spans="1:9" x14ac:dyDescent="0.2">
      <c r="A4113" s="1" t="s">
        <v>5363</v>
      </c>
      <c r="B4113" s="1">
        <v>86004476</v>
      </c>
      <c r="C4113" s="1" t="s">
        <v>5674</v>
      </c>
      <c r="D4113" s="1" t="s">
        <v>8</v>
      </c>
      <c r="E4113" s="1" t="s">
        <v>5365</v>
      </c>
      <c r="F4113" s="1" t="s">
        <v>5441</v>
      </c>
      <c r="G4113" s="1" t="s">
        <v>5378</v>
      </c>
      <c r="H4113" s="1" t="str">
        <f>VLOOKUP(F4113,城市对照表!$B:$C,2,0)</f>
        <v>芜湖</v>
      </c>
      <c r="I4113" s="1" t="s">
        <v>11713</v>
      </c>
    </row>
    <row r="4114" spans="1:9" x14ac:dyDescent="0.2">
      <c r="A4114" s="1" t="s">
        <v>5363</v>
      </c>
      <c r="B4114" s="1">
        <v>86004477</v>
      </c>
      <c r="C4114" s="1" t="s">
        <v>5675</v>
      </c>
      <c r="D4114" s="1" t="s">
        <v>8</v>
      </c>
      <c r="E4114" s="1" t="s">
        <v>5365</v>
      </c>
      <c r="F4114" s="1" t="s">
        <v>5410</v>
      </c>
      <c r="G4114" s="1" t="s">
        <v>5378</v>
      </c>
      <c r="H4114" s="1" t="str">
        <f>VLOOKUP(F4114,城市对照表!$B:$C,2,0)</f>
        <v>六安</v>
      </c>
      <c r="I4114" s="1" t="s">
        <v>11713</v>
      </c>
    </row>
    <row r="4115" spans="1:9" x14ac:dyDescent="0.2">
      <c r="A4115" s="1" t="s">
        <v>5363</v>
      </c>
      <c r="B4115" s="1">
        <v>86004478</v>
      </c>
      <c r="C4115" s="1" t="s">
        <v>5676</v>
      </c>
      <c r="D4115" s="1" t="s">
        <v>8</v>
      </c>
      <c r="E4115" s="1" t="s">
        <v>5365</v>
      </c>
      <c r="F4115" s="1" t="s">
        <v>5455</v>
      </c>
      <c r="G4115" s="1" t="s">
        <v>5367</v>
      </c>
      <c r="H4115" s="1" t="str">
        <f>VLOOKUP(F4115,城市对照表!$B:$C,2,0)</f>
        <v>淮安</v>
      </c>
      <c r="I4115" s="1" t="s">
        <v>11713</v>
      </c>
    </row>
    <row r="4116" spans="1:9" x14ac:dyDescent="0.2">
      <c r="A4116" s="1" t="s">
        <v>5363</v>
      </c>
      <c r="B4116" s="1">
        <v>86004479</v>
      </c>
      <c r="C4116" s="1" t="s">
        <v>5677</v>
      </c>
      <c r="D4116" s="1" t="s">
        <v>8</v>
      </c>
      <c r="E4116" s="1" t="s">
        <v>5365</v>
      </c>
      <c r="F4116" s="1" t="s">
        <v>5489</v>
      </c>
      <c r="G4116" s="1" t="s">
        <v>5378</v>
      </c>
      <c r="H4116" s="1" t="str">
        <f>VLOOKUP(F4116,城市对照表!$B:$C,2,0)</f>
        <v>宿州</v>
      </c>
      <c r="I4116" s="1" t="s">
        <v>11713</v>
      </c>
    </row>
    <row r="4117" spans="1:9" x14ac:dyDescent="0.2">
      <c r="A4117" s="1" t="s">
        <v>5363</v>
      </c>
      <c r="B4117" s="1">
        <v>86004480</v>
      </c>
      <c r="C4117" s="1" t="s">
        <v>5678</v>
      </c>
      <c r="D4117" s="1" t="s">
        <v>8</v>
      </c>
      <c r="E4117" s="1" t="s">
        <v>5365</v>
      </c>
      <c r="F4117" s="1" t="s">
        <v>5428</v>
      </c>
      <c r="G4117" s="1" t="s">
        <v>5378</v>
      </c>
      <c r="H4117" s="1" t="str">
        <f>VLOOKUP(F4117,城市对照表!$B:$C,2,0)</f>
        <v>亳州</v>
      </c>
      <c r="I4117" s="1" t="s">
        <v>11713</v>
      </c>
    </row>
    <row r="4118" spans="1:9" x14ac:dyDescent="0.2">
      <c r="A4118" s="1" t="s">
        <v>5363</v>
      </c>
      <c r="B4118" s="1">
        <v>86004481</v>
      </c>
      <c r="C4118" s="1" t="s">
        <v>5679</v>
      </c>
      <c r="D4118" s="1" t="s">
        <v>8</v>
      </c>
      <c r="E4118" s="1" t="s">
        <v>5365</v>
      </c>
      <c r="F4118" s="1" t="s">
        <v>5421</v>
      </c>
      <c r="G4118" s="1" t="s">
        <v>5378</v>
      </c>
      <c r="H4118" s="1" t="str">
        <f>VLOOKUP(F4118,城市对照表!$B:$C,2,0)</f>
        <v>宣城</v>
      </c>
      <c r="I4118" s="1" t="s">
        <v>11713</v>
      </c>
    </row>
    <row r="4119" spans="1:9" x14ac:dyDescent="0.2">
      <c r="A4119" s="1" t="s">
        <v>5363</v>
      </c>
      <c r="B4119" s="1">
        <v>86004482</v>
      </c>
      <c r="C4119" s="1" t="s">
        <v>5680</v>
      </c>
      <c r="D4119" s="1" t="s">
        <v>8</v>
      </c>
      <c r="E4119" s="1" t="s">
        <v>5365</v>
      </c>
      <c r="F4119" s="1" t="s">
        <v>5363</v>
      </c>
      <c r="G4119" s="1" t="s">
        <v>5367</v>
      </c>
      <c r="H4119" s="1" t="str">
        <f>VLOOKUP(F4119,城市对照表!$B:$C,2,0)</f>
        <v>南京</v>
      </c>
      <c r="I4119" s="1" t="s">
        <v>11713</v>
      </c>
    </row>
    <row r="4120" spans="1:9" x14ac:dyDescent="0.2">
      <c r="A4120" s="1" t="s">
        <v>5363</v>
      </c>
      <c r="B4120" s="1">
        <v>86004483</v>
      </c>
      <c r="C4120" s="1" t="s">
        <v>5681</v>
      </c>
      <c r="D4120" s="1" t="s">
        <v>8</v>
      </c>
      <c r="E4120" s="1" t="s">
        <v>5365</v>
      </c>
      <c r="F4120" s="1" t="s">
        <v>5428</v>
      </c>
      <c r="G4120" s="1" t="s">
        <v>5378</v>
      </c>
      <c r="H4120" s="1" t="str">
        <f>VLOOKUP(F4120,城市对照表!$B:$C,2,0)</f>
        <v>亳州</v>
      </c>
      <c r="I4120" s="1" t="s">
        <v>11713</v>
      </c>
    </row>
    <row r="4121" spans="1:9" x14ac:dyDescent="0.2">
      <c r="A4121" s="1" t="s">
        <v>5363</v>
      </c>
      <c r="B4121" s="1">
        <v>86004484</v>
      </c>
      <c r="C4121" s="1" t="s">
        <v>5682</v>
      </c>
      <c r="D4121" s="1" t="s">
        <v>8</v>
      </c>
      <c r="E4121" s="1" t="s">
        <v>5365</v>
      </c>
      <c r="F4121" s="1" t="s">
        <v>5366</v>
      </c>
      <c r="G4121" s="1" t="s">
        <v>5367</v>
      </c>
      <c r="H4121" s="1" t="str">
        <f>VLOOKUP(F4121,城市对照表!$B:$C,2,0)</f>
        <v>常州</v>
      </c>
      <c r="I4121" s="1" t="s">
        <v>11713</v>
      </c>
    </row>
    <row r="4122" spans="1:9" x14ac:dyDescent="0.2">
      <c r="A4122" s="1" t="s">
        <v>5363</v>
      </c>
      <c r="B4122" s="1">
        <v>86004485</v>
      </c>
      <c r="C4122" s="1" t="s">
        <v>5683</v>
      </c>
      <c r="D4122" s="1" t="s">
        <v>8</v>
      </c>
      <c r="E4122" s="1" t="s">
        <v>5365</v>
      </c>
      <c r="F4122" s="1" t="s">
        <v>5383</v>
      </c>
      <c r="G4122" s="1" t="s">
        <v>5367</v>
      </c>
      <c r="H4122" s="1" t="str">
        <f>VLOOKUP(F4122,城市对照表!$B:$C,2,0)</f>
        <v>徐州</v>
      </c>
      <c r="I4122" s="1" t="s">
        <v>11713</v>
      </c>
    </row>
    <row r="4123" spans="1:9" x14ac:dyDescent="0.2">
      <c r="A4123" s="1" t="s">
        <v>5363</v>
      </c>
      <c r="B4123" s="1">
        <v>86004486</v>
      </c>
      <c r="C4123" s="1" t="s">
        <v>5684</v>
      </c>
      <c r="D4123" s="1" t="s">
        <v>8</v>
      </c>
      <c r="E4123" s="1" t="s">
        <v>5365</v>
      </c>
      <c r="F4123" s="1" t="s">
        <v>5421</v>
      </c>
      <c r="G4123" s="1" t="s">
        <v>5378</v>
      </c>
      <c r="H4123" s="1" t="str">
        <f>VLOOKUP(F4123,城市对照表!$B:$C,2,0)</f>
        <v>宣城</v>
      </c>
      <c r="I4123" s="1" t="s">
        <v>11713</v>
      </c>
    </row>
    <row r="4124" spans="1:9" x14ac:dyDescent="0.2">
      <c r="A4124" s="1" t="s">
        <v>5363</v>
      </c>
      <c r="B4124" s="1">
        <v>86004487</v>
      </c>
      <c r="C4124" s="1" t="s">
        <v>5685</v>
      </c>
      <c r="D4124" s="1" t="s">
        <v>8</v>
      </c>
      <c r="E4124" s="1" t="s">
        <v>5365</v>
      </c>
      <c r="F4124" s="1" t="s">
        <v>5383</v>
      </c>
      <c r="G4124" s="1" t="s">
        <v>5367</v>
      </c>
      <c r="H4124" s="1" t="str">
        <f>VLOOKUP(F4124,城市对照表!$B:$C,2,0)</f>
        <v>徐州</v>
      </c>
      <c r="I4124" s="1" t="s">
        <v>11713</v>
      </c>
    </row>
    <row r="4125" spans="1:9" x14ac:dyDescent="0.2">
      <c r="A4125" s="1" t="s">
        <v>5363</v>
      </c>
      <c r="B4125" s="1">
        <v>86004489</v>
      </c>
      <c r="C4125" s="1" t="s">
        <v>5686</v>
      </c>
      <c r="D4125" s="1" t="s">
        <v>8</v>
      </c>
      <c r="E4125" s="1" t="s">
        <v>5365</v>
      </c>
      <c r="F4125" s="1" t="s">
        <v>5366</v>
      </c>
      <c r="G4125" s="1" t="s">
        <v>5367</v>
      </c>
      <c r="H4125" s="1" t="str">
        <f>VLOOKUP(F4125,城市对照表!$B:$C,2,0)</f>
        <v>常州</v>
      </c>
      <c r="I4125" s="1" t="s">
        <v>11713</v>
      </c>
    </row>
    <row r="4126" spans="1:9" x14ac:dyDescent="0.2">
      <c r="A4126" s="1" t="s">
        <v>5363</v>
      </c>
      <c r="B4126" s="1">
        <v>86004490</v>
      </c>
      <c r="C4126" s="1" t="s">
        <v>5687</v>
      </c>
      <c r="D4126" s="1" t="s">
        <v>8</v>
      </c>
      <c r="E4126" s="1" t="s">
        <v>5365</v>
      </c>
      <c r="F4126" s="1" t="s">
        <v>5377</v>
      </c>
      <c r="G4126" s="1" t="s">
        <v>5378</v>
      </c>
      <c r="H4126" s="1" t="str">
        <f>VLOOKUP(F4126,城市对照表!$B:$C,2,0)</f>
        <v>马鞍山</v>
      </c>
      <c r="I4126" s="1" t="s">
        <v>11713</v>
      </c>
    </row>
    <row r="4127" spans="1:9" x14ac:dyDescent="0.2">
      <c r="A4127" s="1" t="s">
        <v>5363</v>
      </c>
      <c r="B4127" s="1">
        <v>86004491</v>
      </c>
      <c r="C4127" s="1" t="s">
        <v>5688</v>
      </c>
      <c r="D4127" s="1" t="s">
        <v>8</v>
      </c>
      <c r="E4127" s="1" t="s">
        <v>5365</v>
      </c>
      <c r="F4127" s="1" t="s">
        <v>5363</v>
      </c>
      <c r="G4127" s="1" t="s">
        <v>5367</v>
      </c>
      <c r="H4127" s="1" t="str">
        <f>VLOOKUP(F4127,城市对照表!$B:$C,2,0)</f>
        <v>南京</v>
      </c>
      <c r="I4127" s="1" t="s">
        <v>11713</v>
      </c>
    </row>
    <row r="4128" spans="1:9" x14ac:dyDescent="0.2">
      <c r="A4128" s="1" t="s">
        <v>5363</v>
      </c>
      <c r="B4128" s="1">
        <v>86004492</v>
      </c>
      <c r="C4128" s="1" t="s">
        <v>5689</v>
      </c>
      <c r="D4128" s="1" t="s">
        <v>8</v>
      </c>
      <c r="E4128" s="1" t="s">
        <v>5365</v>
      </c>
      <c r="F4128" s="1" t="s">
        <v>5366</v>
      </c>
      <c r="G4128" s="1" t="s">
        <v>5367</v>
      </c>
      <c r="H4128" s="1" t="str">
        <f>VLOOKUP(F4128,城市对照表!$B:$C,2,0)</f>
        <v>常州</v>
      </c>
      <c r="I4128" s="1" t="s">
        <v>11713</v>
      </c>
    </row>
    <row r="4129" spans="1:9" x14ac:dyDescent="0.2">
      <c r="A4129" s="1" t="s">
        <v>5363</v>
      </c>
      <c r="B4129" s="1">
        <v>86004493</v>
      </c>
      <c r="C4129" s="1" t="s">
        <v>5690</v>
      </c>
      <c r="D4129" s="1" t="s">
        <v>8</v>
      </c>
      <c r="E4129" s="1" t="s">
        <v>5365</v>
      </c>
      <c r="F4129" s="1" t="s">
        <v>5449</v>
      </c>
      <c r="G4129" s="1" t="s">
        <v>5378</v>
      </c>
      <c r="H4129" s="1" t="str">
        <f>VLOOKUP(F4129,城市对照表!$B:$C,2,0)</f>
        <v>蚌埠</v>
      </c>
      <c r="I4129" s="1" t="s">
        <v>11713</v>
      </c>
    </row>
    <row r="4130" spans="1:9" x14ac:dyDescent="0.2">
      <c r="A4130" s="1" t="s">
        <v>5363</v>
      </c>
      <c r="B4130" s="1">
        <v>86004494</v>
      </c>
      <c r="C4130" s="1" t="s">
        <v>5691</v>
      </c>
      <c r="D4130" s="1" t="s">
        <v>8</v>
      </c>
      <c r="E4130" s="1" t="s">
        <v>5365</v>
      </c>
      <c r="F4130" s="1" t="s">
        <v>5363</v>
      </c>
      <c r="G4130" s="1" t="s">
        <v>5367</v>
      </c>
      <c r="H4130" s="1" t="str">
        <f>VLOOKUP(F4130,城市对照表!$B:$C,2,0)</f>
        <v>南京</v>
      </c>
      <c r="I4130" s="1" t="s">
        <v>11713</v>
      </c>
    </row>
    <row r="4131" spans="1:9" x14ac:dyDescent="0.2">
      <c r="A4131" s="1" t="s">
        <v>5363</v>
      </c>
      <c r="B4131" s="1">
        <v>86004495</v>
      </c>
      <c r="C4131" s="1" t="s">
        <v>5692</v>
      </c>
      <c r="D4131" s="1" t="s">
        <v>8</v>
      </c>
      <c r="E4131" s="1" t="s">
        <v>5365</v>
      </c>
      <c r="F4131" s="1" t="s">
        <v>5363</v>
      </c>
      <c r="G4131" s="1" t="s">
        <v>5367</v>
      </c>
      <c r="H4131" s="1" t="str">
        <f>VLOOKUP(F4131,城市对照表!$B:$C,2,0)</f>
        <v>南京</v>
      </c>
      <c r="I4131" s="1" t="s">
        <v>11713</v>
      </c>
    </row>
    <row r="4132" spans="1:9" x14ac:dyDescent="0.2">
      <c r="A4132" s="1" t="s">
        <v>5363</v>
      </c>
      <c r="B4132" s="1">
        <v>86004496</v>
      </c>
      <c r="C4132" s="1" t="s">
        <v>5693</v>
      </c>
      <c r="D4132" s="1" t="s">
        <v>8</v>
      </c>
      <c r="E4132" s="1" t="s">
        <v>5365</v>
      </c>
      <c r="F4132" s="1" t="s">
        <v>5363</v>
      </c>
      <c r="G4132" s="1" t="s">
        <v>5367</v>
      </c>
      <c r="H4132" s="1" t="str">
        <f>VLOOKUP(F4132,城市对照表!$B:$C,2,0)</f>
        <v>南京</v>
      </c>
      <c r="I4132" s="1" t="s">
        <v>11713</v>
      </c>
    </row>
    <row r="4133" spans="1:9" x14ac:dyDescent="0.2">
      <c r="A4133" s="1" t="s">
        <v>5363</v>
      </c>
      <c r="B4133" s="1">
        <v>86004497</v>
      </c>
      <c r="C4133" s="1" t="s">
        <v>5694</v>
      </c>
      <c r="D4133" s="1" t="s">
        <v>8</v>
      </c>
      <c r="E4133" s="1" t="s">
        <v>5365</v>
      </c>
      <c r="F4133" s="1" t="s">
        <v>5410</v>
      </c>
      <c r="G4133" s="1" t="s">
        <v>5378</v>
      </c>
      <c r="H4133" s="1" t="str">
        <f>VLOOKUP(F4133,城市对照表!$B:$C,2,0)</f>
        <v>六安</v>
      </c>
      <c r="I4133" s="1" t="s">
        <v>11713</v>
      </c>
    </row>
    <row r="4134" spans="1:9" x14ac:dyDescent="0.2">
      <c r="A4134" s="1" t="s">
        <v>5363</v>
      </c>
      <c r="B4134" s="1">
        <v>86004498</v>
      </c>
      <c r="C4134" s="1" t="s">
        <v>5695</v>
      </c>
      <c r="D4134" s="1" t="s">
        <v>8</v>
      </c>
      <c r="E4134" s="1" t="s">
        <v>5365</v>
      </c>
      <c r="F4134" s="1" t="s">
        <v>5618</v>
      </c>
      <c r="G4134" s="1" t="s">
        <v>5378</v>
      </c>
      <c r="H4134" s="1" t="str">
        <f>VLOOKUP(F4134,城市对照表!$B:$C,2,0)</f>
        <v>铜陵</v>
      </c>
      <c r="I4134" s="1" t="s">
        <v>11713</v>
      </c>
    </row>
    <row r="4135" spans="1:9" x14ac:dyDescent="0.2">
      <c r="A4135" s="1" t="s">
        <v>5363</v>
      </c>
      <c r="B4135" s="1">
        <v>86004499</v>
      </c>
      <c r="C4135" s="1" t="s">
        <v>5696</v>
      </c>
      <c r="D4135" s="1" t="s">
        <v>8</v>
      </c>
      <c r="E4135" s="1" t="s">
        <v>5365</v>
      </c>
      <c r="F4135" s="1" t="s">
        <v>5381</v>
      </c>
      <c r="G4135" s="1" t="s">
        <v>5378</v>
      </c>
      <c r="H4135" s="1" t="str">
        <f>VLOOKUP(F4135,城市对照表!$B:$C,2,0)</f>
        <v>合肥</v>
      </c>
      <c r="I4135" s="1" t="s">
        <v>11713</v>
      </c>
    </row>
    <row r="4136" spans="1:9" x14ac:dyDescent="0.2">
      <c r="A4136" s="1" t="s">
        <v>5363</v>
      </c>
      <c r="B4136" s="1">
        <v>80041001</v>
      </c>
      <c r="C4136" s="1" t="s">
        <v>5697</v>
      </c>
      <c r="D4136" s="1" t="s">
        <v>8</v>
      </c>
      <c r="E4136" s="1" t="s">
        <v>5365</v>
      </c>
      <c r="F4136" s="1" t="s">
        <v>5455</v>
      </c>
      <c r="G4136" s="1" t="s">
        <v>5367</v>
      </c>
      <c r="H4136" s="1" t="str">
        <f>VLOOKUP(F4136,城市对照表!$B:$C,2,0)</f>
        <v>淮安</v>
      </c>
      <c r="I4136" s="1" t="s">
        <v>11713</v>
      </c>
    </row>
    <row r="4137" spans="1:9" x14ac:dyDescent="0.2">
      <c r="A4137" s="1" t="s">
        <v>5363</v>
      </c>
      <c r="B4137" s="1">
        <v>80041002</v>
      </c>
      <c r="C4137" s="1" t="s">
        <v>5698</v>
      </c>
      <c r="D4137" s="1" t="s">
        <v>8</v>
      </c>
      <c r="E4137" s="1" t="s">
        <v>5365</v>
      </c>
      <c r="F4137" s="1" t="s">
        <v>5381</v>
      </c>
      <c r="G4137" s="1" t="s">
        <v>5378</v>
      </c>
      <c r="H4137" s="1" t="str">
        <f>VLOOKUP(F4137,城市对照表!$B:$C,2,0)</f>
        <v>合肥</v>
      </c>
      <c r="I4137" s="1" t="s">
        <v>11713</v>
      </c>
    </row>
    <row r="4138" spans="1:9" x14ac:dyDescent="0.2">
      <c r="A4138" s="1" t="s">
        <v>5363</v>
      </c>
      <c r="B4138" s="1">
        <v>80041003</v>
      </c>
      <c r="C4138" s="1" t="s">
        <v>5699</v>
      </c>
      <c r="D4138" s="1" t="s">
        <v>8</v>
      </c>
      <c r="E4138" s="1" t="s">
        <v>5365</v>
      </c>
      <c r="F4138" s="1" t="s">
        <v>5363</v>
      </c>
      <c r="G4138" s="1" t="s">
        <v>5367</v>
      </c>
      <c r="H4138" s="1" t="str">
        <f>VLOOKUP(F4138,城市对照表!$B:$C,2,0)</f>
        <v>南京</v>
      </c>
      <c r="I4138" s="1" t="s">
        <v>11713</v>
      </c>
    </row>
    <row r="4139" spans="1:9" x14ac:dyDescent="0.2">
      <c r="A4139" s="1" t="s">
        <v>5363</v>
      </c>
      <c r="B4139" s="1">
        <v>80041004</v>
      </c>
      <c r="C4139" s="1" t="s">
        <v>5700</v>
      </c>
      <c r="D4139" s="1" t="s">
        <v>8</v>
      </c>
      <c r="E4139" s="1" t="s">
        <v>5365</v>
      </c>
      <c r="F4139" s="1" t="s">
        <v>5403</v>
      </c>
      <c r="G4139" s="1" t="s">
        <v>5378</v>
      </c>
      <c r="H4139" s="1" t="str">
        <f>VLOOKUP(F4139,城市对照表!$B:$C,2,0)</f>
        <v>安庆</v>
      </c>
      <c r="I4139" s="1" t="s">
        <v>11712</v>
      </c>
    </row>
    <row r="4140" spans="1:9" x14ac:dyDescent="0.2">
      <c r="A4140" s="1" t="s">
        <v>5363</v>
      </c>
      <c r="B4140" s="1">
        <v>80041005</v>
      </c>
      <c r="C4140" s="1" t="s">
        <v>5701</v>
      </c>
      <c r="D4140" s="1" t="s">
        <v>8</v>
      </c>
      <c r="E4140" s="1" t="s">
        <v>5365</v>
      </c>
      <c r="F4140" s="1" t="s">
        <v>5489</v>
      </c>
      <c r="G4140" s="1" t="s">
        <v>5378</v>
      </c>
      <c r="H4140" s="1" t="str">
        <f>VLOOKUP(F4140,城市对照表!$B:$C,2,0)</f>
        <v>宿州</v>
      </c>
      <c r="I4140" s="1" t="s">
        <v>11713</v>
      </c>
    </row>
    <row r="4141" spans="1:9" x14ac:dyDescent="0.2">
      <c r="A4141" s="1" t="s">
        <v>5363</v>
      </c>
      <c r="B4141" s="1">
        <v>80041006</v>
      </c>
      <c r="C4141" s="1" t="s">
        <v>5702</v>
      </c>
      <c r="D4141" s="1" t="s">
        <v>8</v>
      </c>
      <c r="E4141" s="1" t="s">
        <v>5365</v>
      </c>
      <c r="F4141" s="1" t="s">
        <v>5455</v>
      </c>
      <c r="G4141" s="1" t="s">
        <v>5367</v>
      </c>
      <c r="H4141" s="1" t="str">
        <f>VLOOKUP(F4141,城市对照表!$B:$C,2,0)</f>
        <v>淮安</v>
      </c>
      <c r="I4141" s="1" t="s">
        <v>11713</v>
      </c>
    </row>
    <row r="4142" spans="1:9" x14ac:dyDescent="0.2">
      <c r="A4142" s="1" t="s">
        <v>5363</v>
      </c>
      <c r="B4142" s="1">
        <v>80041007</v>
      </c>
      <c r="C4142" s="1" t="s">
        <v>5703</v>
      </c>
      <c r="D4142" s="1" t="s">
        <v>8</v>
      </c>
      <c r="E4142" s="1" t="s">
        <v>5365</v>
      </c>
      <c r="F4142" s="1" t="s">
        <v>5385</v>
      </c>
      <c r="G4142" s="1" t="s">
        <v>5378</v>
      </c>
      <c r="H4142" s="1" t="str">
        <f>VLOOKUP(F4142,城市对照表!$B:$C,2,0)</f>
        <v>阜阳</v>
      </c>
      <c r="I4142" s="1" t="s">
        <v>11713</v>
      </c>
    </row>
    <row r="4143" spans="1:9" x14ac:dyDescent="0.2">
      <c r="A4143" s="1" t="s">
        <v>5363</v>
      </c>
      <c r="B4143" s="1">
        <v>80041009</v>
      </c>
      <c r="C4143" s="1" t="s">
        <v>5704</v>
      </c>
      <c r="D4143" s="1" t="s">
        <v>8</v>
      </c>
      <c r="E4143" s="1" t="s">
        <v>5365</v>
      </c>
      <c r="F4143" s="1" t="s">
        <v>5385</v>
      </c>
      <c r="G4143" s="1" t="s">
        <v>5378</v>
      </c>
      <c r="H4143" s="1" t="str">
        <f>VLOOKUP(F4143,城市对照表!$B:$C,2,0)</f>
        <v>阜阳</v>
      </c>
      <c r="I4143" s="1" t="s">
        <v>11713</v>
      </c>
    </row>
    <row r="4144" spans="1:9" x14ac:dyDescent="0.2">
      <c r="A4144" s="1" t="s">
        <v>5363</v>
      </c>
      <c r="B4144" s="1">
        <v>80041010</v>
      </c>
      <c r="C4144" s="1" t="s">
        <v>5705</v>
      </c>
      <c r="D4144" s="1" t="s">
        <v>8</v>
      </c>
      <c r="E4144" s="1" t="s">
        <v>5365</v>
      </c>
      <c r="F4144" s="1" t="s">
        <v>5413</v>
      </c>
      <c r="G4144" s="1" t="s">
        <v>5367</v>
      </c>
      <c r="H4144" s="1" t="str">
        <f>VLOOKUP(F4144,城市对照表!$B:$C,2,0)</f>
        <v>宿迁</v>
      </c>
      <c r="I4144" s="1" t="s">
        <v>11713</v>
      </c>
    </row>
    <row r="4145" spans="1:9" x14ac:dyDescent="0.2">
      <c r="A4145" s="1" t="s">
        <v>5363</v>
      </c>
      <c r="B4145" s="1">
        <v>80041011</v>
      </c>
      <c r="C4145" s="1" t="s">
        <v>5706</v>
      </c>
      <c r="D4145" s="1" t="s">
        <v>8</v>
      </c>
      <c r="E4145" s="1" t="s">
        <v>5365</v>
      </c>
      <c r="F4145" s="1" t="s">
        <v>5489</v>
      </c>
      <c r="G4145" s="1" t="s">
        <v>5378</v>
      </c>
      <c r="H4145" s="1" t="str">
        <f>VLOOKUP(F4145,城市对照表!$B:$C,2,0)</f>
        <v>宿州</v>
      </c>
      <c r="I4145" s="1" t="s">
        <v>11713</v>
      </c>
    </row>
    <row r="4146" spans="1:9" x14ac:dyDescent="0.2">
      <c r="A4146" s="1" t="s">
        <v>5363</v>
      </c>
      <c r="B4146" s="1">
        <v>80041012</v>
      </c>
      <c r="C4146" s="1" t="s">
        <v>5707</v>
      </c>
      <c r="D4146" s="1" t="s">
        <v>8</v>
      </c>
      <c r="E4146" s="1" t="s">
        <v>5365</v>
      </c>
      <c r="F4146" s="1" t="s">
        <v>11270</v>
      </c>
      <c r="G4146" s="1" t="s">
        <v>5378</v>
      </c>
      <c r="H4146" s="1" t="str">
        <f>VLOOKUP(F4146,城市对照表!$B:$C,2,0)</f>
        <v>滁州</v>
      </c>
      <c r="I4146" s="1" t="s">
        <v>11713</v>
      </c>
    </row>
    <row r="4147" spans="1:9" x14ac:dyDescent="0.2">
      <c r="A4147" s="1" t="s">
        <v>5363</v>
      </c>
      <c r="B4147" s="1">
        <v>80041014</v>
      </c>
      <c r="C4147" s="1" t="s">
        <v>5708</v>
      </c>
      <c r="D4147" s="1" t="s">
        <v>8</v>
      </c>
      <c r="E4147" s="1" t="s">
        <v>5365</v>
      </c>
      <c r="F4147" s="1" t="s">
        <v>5383</v>
      </c>
      <c r="G4147" s="1" t="s">
        <v>5367</v>
      </c>
      <c r="H4147" s="1" t="str">
        <f>VLOOKUP(F4147,城市对照表!$B:$C,2,0)</f>
        <v>徐州</v>
      </c>
      <c r="I4147" s="1" t="s">
        <v>11713</v>
      </c>
    </row>
    <row r="4148" spans="1:9" x14ac:dyDescent="0.2">
      <c r="A4148" s="1" t="s">
        <v>5363</v>
      </c>
      <c r="B4148" s="1">
        <v>80041016</v>
      </c>
      <c r="C4148" s="1" t="s">
        <v>5709</v>
      </c>
      <c r="D4148" s="1" t="s">
        <v>8</v>
      </c>
      <c r="E4148" s="1" t="s">
        <v>5365</v>
      </c>
      <c r="F4148" s="1" t="s">
        <v>5363</v>
      </c>
      <c r="G4148" s="1" t="s">
        <v>5367</v>
      </c>
      <c r="H4148" s="1" t="str">
        <f>VLOOKUP(F4148,城市对照表!$B:$C,2,0)</f>
        <v>南京</v>
      </c>
      <c r="I4148" s="1" t="s">
        <v>11713</v>
      </c>
    </row>
    <row r="4149" spans="1:9" x14ac:dyDescent="0.2">
      <c r="A4149" s="1" t="s">
        <v>5363</v>
      </c>
      <c r="B4149" s="1">
        <v>86004301</v>
      </c>
      <c r="C4149" s="1" t="s">
        <v>5710</v>
      </c>
      <c r="D4149" s="1" t="s">
        <v>8</v>
      </c>
      <c r="E4149" s="1" t="s">
        <v>5365</v>
      </c>
      <c r="F4149" s="1" t="s">
        <v>5363</v>
      </c>
      <c r="G4149" s="1" t="s">
        <v>5367</v>
      </c>
      <c r="H4149" s="1" t="str">
        <f>VLOOKUP(F4149,城市对照表!$B:$C,2,0)</f>
        <v>南京</v>
      </c>
      <c r="I4149" s="1" t="s">
        <v>11713</v>
      </c>
    </row>
    <row r="4150" spans="1:9" x14ac:dyDescent="0.2">
      <c r="A4150" s="1" t="s">
        <v>5363</v>
      </c>
      <c r="B4150" s="1">
        <v>86004302</v>
      </c>
      <c r="C4150" s="1" t="s">
        <v>5711</v>
      </c>
      <c r="D4150" s="1" t="s">
        <v>8</v>
      </c>
      <c r="E4150" s="1" t="s">
        <v>5365</v>
      </c>
      <c r="F4150" s="1" t="s">
        <v>5363</v>
      </c>
      <c r="G4150" s="1" t="s">
        <v>5367</v>
      </c>
      <c r="H4150" s="1" t="str">
        <f>VLOOKUP(F4150,城市对照表!$B:$C,2,0)</f>
        <v>南京</v>
      </c>
      <c r="I4150" s="1" t="s">
        <v>11713</v>
      </c>
    </row>
    <row r="4151" spans="1:9" x14ac:dyDescent="0.2">
      <c r="A4151" s="1" t="s">
        <v>5363</v>
      </c>
      <c r="B4151" s="1">
        <v>86004303</v>
      </c>
      <c r="C4151" s="1" t="s">
        <v>5712</v>
      </c>
      <c r="D4151" s="1" t="s">
        <v>8</v>
      </c>
      <c r="E4151" s="1" t="s">
        <v>5365</v>
      </c>
      <c r="F4151" s="1" t="s">
        <v>5383</v>
      </c>
      <c r="G4151" s="1" t="s">
        <v>5367</v>
      </c>
      <c r="H4151" s="1" t="str">
        <f>VLOOKUP(F4151,城市对照表!$B:$C,2,0)</f>
        <v>徐州</v>
      </c>
      <c r="I4151" s="1" t="s">
        <v>11713</v>
      </c>
    </row>
    <row r="4152" spans="1:9" x14ac:dyDescent="0.2">
      <c r="A4152" s="1" t="s">
        <v>5363</v>
      </c>
      <c r="B4152" s="1">
        <v>86004304</v>
      </c>
      <c r="C4152" s="1" t="s">
        <v>5713</v>
      </c>
      <c r="D4152" s="1" t="s">
        <v>8</v>
      </c>
      <c r="E4152" s="1" t="s">
        <v>5365</v>
      </c>
      <c r="F4152" s="1" t="s">
        <v>5363</v>
      </c>
      <c r="G4152" s="1" t="s">
        <v>5367</v>
      </c>
      <c r="H4152" s="1" t="str">
        <f>VLOOKUP(F4152,城市对照表!$B:$C,2,0)</f>
        <v>南京</v>
      </c>
      <c r="I4152" s="1" t="s">
        <v>11713</v>
      </c>
    </row>
    <row r="4153" spans="1:9" x14ac:dyDescent="0.2">
      <c r="A4153" s="1" t="s">
        <v>5363</v>
      </c>
      <c r="B4153" s="1">
        <v>86004851</v>
      </c>
      <c r="C4153" s="1" t="s">
        <v>5714</v>
      </c>
      <c r="D4153" s="1" t="s">
        <v>8</v>
      </c>
      <c r="E4153" s="1" t="s">
        <v>5365</v>
      </c>
      <c r="F4153" s="1" t="s">
        <v>5363</v>
      </c>
      <c r="G4153" s="1" t="s">
        <v>5367</v>
      </c>
      <c r="H4153" s="1" t="str">
        <f>VLOOKUP(F4153,城市对照表!$B:$C,2,0)</f>
        <v>南京</v>
      </c>
      <c r="I4153" s="1" t="s">
        <v>11713</v>
      </c>
    </row>
    <row r="4154" spans="1:9" x14ac:dyDescent="0.2">
      <c r="A4154" s="1" t="s">
        <v>5363</v>
      </c>
      <c r="B4154" s="1">
        <v>86004852</v>
      </c>
      <c r="C4154" s="1" t="s">
        <v>5715</v>
      </c>
      <c r="D4154" s="1" t="s">
        <v>8</v>
      </c>
      <c r="E4154" s="1" t="s">
        <v>5365</v>
      </c>
      <c r="F4154" s="1" t="s">
        <v>5366</v>
      </c>
      <c r="G4154" s="1" t="s">
        <v>5367</v>
      </c>
      <c r="H4154" s="1" t="str">
        <f>VLOOKUP(F4154,城市对照表!$B:$C,2,0)</f>
        <v>常州</v>
      </c>
      <c r="I4154" s="1" t="s">
        <v>11713</v>
      </c>
    </row>
    <row r="4155" spans="1:9" x14ac:dyDescent="0.2">
      <c r="A4155" s="1" t="s">
        <v>5363</v>
      </c>
      <c r="B4155" s="1">
        <v>86004853</v>
      </c>
      <c r="C4155" s="1" t="s">
        <v>5716</v>
      </c>
      <c r="D4155" s="1" t="s">
        <v>8</v>
      </c>
      <c r="E4155" s="1" t="s">
        <v>5365</v>
      </c>
      <c r="F4155" s="1" t="s">
        <v>5366</v>
      </c>
      <c r="G4155" s="1" t="s">
        <v>5367</v>
      </c>
      <c r="H4155" s="1" t="str">
        <f>VLOOKUP(F4155,城市对照表!$B:$C,2,0)</f>
        <v>常州</v>
      </c>
      <c r="I4155" s="1" t="s">
        <v>11713</v>
      </c>
    </row>
    <row r="4156" spans="1:9" x14ac:dyDescent="0.2">
      <c r="A4156" s="1" t="s">
        <v>5363</v>
      </c>
      <c r="B4156" s="1">
        <v>86004854</v>
      </c>
      <c r="C4156" s="1" t="s">
        <v>5717</v>
      </c>
      <c r="D4156" s="1" t="s">
        <v>8</v>
      </c>
      <c r="E4156" s="1" t="s">
        <v>5365</v>
      </c>
      <c r="F4156" s="1" t="s">
        <v>5363</v>
      </c>
      <c r="G4156" s="1" t="s">
        <v>5367</v>
      </c>
      <c r="H4156" s="1" t="str">
        <f>VLOOKUP(F4156,城市对照表!$B:$C,2,0)</f>
        <v>南京</v>
      </c>
      <c r="I4156" s="1" t="s">
        <v>11713</v>
      </c>
    </row>
    <row r="4157" spans="1:9" x14ac:dyDescent="0.2">
      <c r="A4157" s="1" t="s">
        <v>5363</v>
      </c>
      <c r="B4157" s="1">
        <v>86004855</v>
      </c>
      <c r="C4157" s="1" t="s">
        <v>5718</v>
      </c>
      <c r="D4157" s="1" t="s">
        <v>8</v>
      </c>
      <c r="E4157" s="1" t="s">
        <v>5365</v>
      </c>
      <c r="F4157" s="1" t="s">
        <v>5423</v>
      </c>
      <c r="G4157" s="1" t="s">
        <v>5378</v>
      </c>
      <c r="H4157" s="1" t="str">
        <f>VLOOKUP(F4157,城市对照表!$B:$C,2,0)</f>
        <v>黄山</v>
      </c>
      <c r="I4157" s="1" t="s">
        <v>11713</v>
      </c>
    </row>
    <row r="4158" spans="1:9" x14ac:dyDescent="0.2">
      <c r="A4158" s="1" t="s">
        <v>5363</v>
      </c>
      <c r="B4158" s="1">
        <v>86004856</v>
      </c>
      <c r="C4158" s="1" t="s">
        <v>5719</v>
      </c>
      <c r="D4158" s="1" t="s">
        <v>8</v>
      </c>
      <c r="E4158" s="1" t="s">
        <v>5365</v>
      </c>
      <c r="F4158" s="1" t="s">
        <v>5363</v>
      </c>
      <c r="G4158" s="1" t="s">
        <v>5367</v>
      </c>
      <c r="H4158" s="1" t="str">
        <f>VLOOKUP(F4158,城市对照表!$B:$C,2,0)</f>
        <v>南京</v>
      </c>
      <c r="I4158" s="1" t="s">
        <v>11713</v>
      </c>
    </row>
    <row r="4159" spans="1:9" x14ac:dyDescent="0.2">
      <c r="A4159" s="1" t="s">
        <v>5363</v>
      </c>
      <c r="B4159" s="1">
        <v>86004857</v>
      </c>
      <c r="C4159" s="1" t="s">
        <v>5720</v>
      </c>
      <c r="D4159" s="1" t="s">
        <v>8</v>
      </c>
      <c r="E4159" s="1" t="s">
        <v>5365</v>
      </c>
      <c r="F4159" s="1" t="s">
        <v>5381</v>
      </c>
      <c r="G4159" s="1" t="s">
        <v>5378</v>
      </c>
      <c r="H4159" s="1" t="str">
        <f>VLOOKUP(F4159,城市对照表!$B:$C,2,0)</f>
        <v>合肥</v>
      </c>
      <c r="I4159" s="1" t="s">
        <v>11713</v>
      </c>
    </row>
    <row r="4160" spans="1:9" x14ac:dyDescent="0.2">
      <c r="A4160" s="1" t="s">
        <v>5363</v>
      </c>
      <c r="B4160" s="1">
        <v>86004858</v>
      </c>
      <c r="C4160" s="1" t="s">
        <v>5721</v>
      </c>
      <c r="D4160" s="1" t="s">
        <v>8</v>
      </c>
      <c r="E4160" s="1" t="s">
        <v>5365</v>
      </c>
      <c r="F4160" s="1" t="s">
        <v>5381</v>
      </c>
      <c r="G4160" s="1" t="s">
        <v>5378</v>
      </c>
      <c r="H4160" s="1" t="str">
        <f>VLOOKUP(F4160,城市对照表!$B:$C,2,0)</f>
        <v>合肥</v>
      </c>
      <c r="I4160" s="1" t="s">
        <v>11712</v>
      </c>
    </row>
    <row r="4161" spans="1:9" x14ac:dyDescent="0.2">
      <c r="A4161" s="1" t="s">
        <v>5363</v>
      </c>
      <c r="B4161" s="1">
        <v>86004859</v>
      </c>
      <c r="C4161" s="1" t="s">
        <v>5722</v>
      </c>
      <c r="D4161" s="1" t="s">
        <v>8</v>
      </c>
      <c r="E4161" s="1" t="s">
        <v>5365</v>
      </c>
      <c r="F4161" s="1" t="s">
        <v>5383</v>
      </c>
      <c r="G4161" s="1" t="s">
        <v>5367</v>
      </c>
      <c r="H4161" s="1" t="str">
        <f>VLOOKUP(F4161,城市对照表!$B:$C,2,0)</f>
        <v>徐州</v>
      </c>
      <c r="I4161" s="1" t="s">
        <v>11713</v>
      </c>
    </row>
    <row r="4162" spans="1:9" x14ac:dyDescent="0.2">
      <c r="A4162" s="1" t="s">
        <v>5363</v>
      </c>
      <c r="B4162" s="1">
        <v>9500076</v>
      </c>
      <c r="C4162" s="1" t="s">
        <v>5430</v>
      </c>
      <c r="D4162" s="1" t="s">
        <v>8</v>
      </c>
      <c r="E4162" s="1" t="s">
        <v>5723</v>
      </c>
      <c r="F4162" s="1" t="s">
        <v>11265</v>
      </c>
      <c r="G4162" s="1" t="s">
        <v>5367</v>
      </c>
      <c r="H4162" s="1" t="str">
        <f>VLOOKUP(F4162,城市对照表!$B:$C,2,0)</f>
        <v>南京</v>
      </c>
      <c r="I4162" s="1" t="s">
        <v>11713</v>
      </c>
    </row>
    <row r="4163" spans="1:9" x14ac:dyDescent="0.2">
      <c r="A4163" s="1" t="s">
        <v>5363</v>
      </c>
      <c r="B4163" s="1">
        <v>9514998</v>
      </c>
      <c r="C4163" s="1" t="s">
        <v>5724</v>
      </c>
      <c r="D4163" s="1" t="s">
        <v>8</v>
      </c>
      <c r="E4163" s="1" t="s">
        <v>5723</v>
      </c>
      <c r="F4163" s="1" t="s">
        <v>5366</v>
      </c>
      <c r="G4163" s="1" t="s">
        <v>5367</v>
      </c>
      <c r="H4163" s="1" t="str">
        <f>VLOOKUP(F4163,城市对照表!$B:$C,2,0)</f>
        <v>常州</v>
      </c>
      <c r="I4163" s="1" t="s">
        <v>11713</v>
      </c>
    </row>
    <row r="4164" spans="1:9" x14ac:dyDescent="0.2">
      <c r="A4164" s="1" t="s">
        <v>5363</v>
      </c>
      <c r="B4164" s="1">
        <v>10570162</v>
      </c>
      <c r="C4164" s="1" t="s">
        <v>5725</v>
      </c>
      <c r="D4164" s="1" t="s">
        <v>8</v>
      </c>
      <c r="E4164" s="1" t="s">
        <v>5723</v>
      </c>
      <c r="F4164" s="1" t="s">
        <v>5366</v>
      </c>
      <c r="G4164" s="1" t="s">
        <v>5367</v>
      </c>
      <c r="H4164" s="1" t="str">
        <f>VLOOKUP(F4164,城市对照表!$B:$C,2,0)</f>
        <v>常州</v>
      </c>
      <c r="I4164" s="1" t="s">
        <v>11713</v>
      </c>
    </row>
    <row r="4165" spans="1:9" x14ac:dyDescent="0.2">
      <c r="A4165" s="1" t="s">
        <v>5363</v>
      </c>
      <c r="B4165" s="1">
        <v>9593671</v>
      </c>
      <c r="C4165" s="1" t="s">
        <v>5726</v>
      </c>
      <c r="D4165" s="1" t="s">
        <v>8</v>
      </c>
      <c r="E4165" s="1" t="s">
        <v>5727</v>
      </c>
      <c r="F4165" s="1" t="s">
        <v>5455</v>
      </c>
      <c r="G4165" s="1" t="s">
        <v>5367</v>
      </c>
      <c r="H4165" s="1" t="str">
        <f>VLOOKUP(F4165,城市对照表!$B:$C,2,0)</f>
        <v>淮安</v>
      </c>
      <c r="I4165" s="1" t="s">
        <v>11713</v>
      </c>
    </row>
    <row r="4166" spans="1:9" x14ac:dyDescent="0.2">
      <c r="A4166" s="1" t="s">
        <v>5363</v>
      </c>
      <c r="B4166" s="1">
        <v>9737105</v>
      </c>
      <c r="C4166" s="1" t="s">
        <v>5728</v>
      </c>
      <c r="D4166" s="1" t="s">
        <v>8</v>
      </c>
      <c r="E4166" s="1" t="s">
        <v>5727</v>
      </c>
      <c r="F4166" s="1" t="s">
        <v>5455</v>
      </c>
      <c r="G4166" s="1" t="s">
        <v>5367</v>
      </c>
      <c r="H4166" s="1" t="str">
        <f>VLOOKUP(F4166,城市对照表!$B:$C,2,0)</f>
        <v>淮安</v>
      </c>
      <c r="I4166" s="1" t="s">
        <v>11713</v>
      </c>
    </row>
    <row r="4167" spans="1:9" x14ac:dyDescent="0.2">
      <c r="A4167" s="1" t="s">
        <v>5363</v>
      </c>
      <c r="B4167" s="1">
        <v>9737105</v>
      </c>
      <c r="C4167" s="1" t="s">
        <v>5729</v>
      </c>
      <c r="D4167" s="1" t="s">
        <v>8</v>
      </c>
      <c r="E4167" s="1" t="s">
        <v>5727</v>
      </c>
      <c r="F4167" s="1" t="s">
        <v>5455</v>
      </c>
      <c r="G4167" s="1" t="s">
        <v>5367</v>
      </c>
      <c r="H4167" s="1" t="str">
        <f>VLOOKUP(F4167,城市对照表!$B:$C,2,0)</f>
        <v>淮安</v>
      </c>
      <c r="I4167" s="1" t="s">
        <v>11712</v>
      </c>
    </row>
    <row r="4168" spans="1:9" x14ac:dyDescent="0.2">
      <c r="A4168" s="1" t="s">
        <v>5363</v>
      </c>
      <c r="B4168" s="1">
        <v>10339638</v>
      </c>
      <c r="C4168" s="1" t="s">
        <v>5730</v>
      </c>
      <c r="D4168" s="1" t="s">
        <v>8</v>
      </c>
      <c r="E4168" s="1" t="s">
        <v>5727</v>
      </c>
      <c r="F4168" s="1" t="s">
        <v>5455</v>
      </c>
      <c r="G4168" s="1" t="s">
        <v>5367</v>
      </c>
      <c r="H4168" s="1" t="str">
        <f>VLOOKUP(F4168,城市对照表!$B:$C,2,0)</f>
        <v>淮安</v>
      </c>
      <c r="I4168" s="1" t="s">
        <v>11713</v>
      </c>
    </row>
    <row r="4169" spans="1:9" x14ac:dyDescent="0.2">
      <c r="A4169" s="1" t="s">
        <v>5363</v>
      </c>
      <c r="B4169" s="1">
        <v>9533547</v>
      </c>
      <c r="C4169" s="1" t="s">
        <v>5731</v>
      </c>
      <c r="D4169" s="1" t="s">
        <v>8</v>
      </c>
      <c r="E4169" s="1" t="s">
        <v>5732</v>
      </c>
      <c r="F4169" s="1" t="s">
        <v>5534</v>
      </c>
      <c r="G4169" s="1" t="s">
        <v>5367</v>
      </c>
      <c r="H4169" s="1" t="str">
        <f>VLOOKUP(F4169,城市对照表!$B:$C,2,0)</f>
        <v>连云港</v>
      </c>
      <c r="I4169" s="1" t="s">
        <v>11713</v>
      </c>
    </row>
    <row r="4170" spans="1:9" x14ac:dyDescent="0.2">
      <c r="A4170" s="1" t="s">
        <v>5363</v>
      </c>
      <c r="B4170" s="1">
        <v>9662849</v>
      </c>
      <c r="C4170" s="1" t="s">
        <v>5733</v>
      </c>
      <c r="D4170" s="1" t="s">
        <v>8</v>
      </c>
      <c r="E4170" s="1" t="s">
        <v>5732</v>
      </c>
      <c r="F4170" s="1" t="s">
        <v>5534</v>
      </c>
      <c r="G4170" s="1" t="s">
        <v>5367</v>
      </c>
      <c r="H4170" s="1" t="str">
        <f>VLOOKUP(F4170,城市对照表!$B:$C,2,0)</f>
        <v>连云港</v>
      </c>
      <c r="I4170" s="1" t="s">
        <v>11712</v>
      </c>
    </row>
    <row r="4171" spans="1:9" x14ac:dyDescent="0.2">
      <c r="A4171" s="1" t="s">
        <v>5363</v>
      </c>
      <c r="B4171" s="1">
        <v>9743128</v>
      </c>
      <c r="C4171" s="1" t="s">
        <v>5734</v>
      </c>
      <c r="D4171" s="1" t="s">
        <v>8</v>
      </c>
      <c r="E4171" s="1" t="s">
        <v>5732</v>
      </c>
      <c r="F4171" s="1" t="s">
        <v>5534</v>
      </c>
      <c r="G4171" s="1" t="s">
        <v>5367</v>
      </c>
      <c r="H4171" s="1" t="str">
        <f>VLOOKUP(F4171,城市对照表!$B:$C,2,0)</f>
        <v>连云港</v>
      </c>
      <c r="I4171" s="1" t="s">
        <v>11713</v>
      </c>
    </row>
    <row r="4172" spans="1:9" x14ac:dyDescent="0.2">
      <c r="A4172" s="1" t="s">
        <v>5363</v>
      </c>
      <c r="B4172" s="1">
        <v>11840837</v>
      </c>
      <c r="C4172" s="1" t="s">
        <v>5735</v>
      </c>
      <c r="D4172" s="1" t="s">
        <v>8</v>
      </c>
      <c r="E4172" s="1" t="s">
        <v>5732</v>
      </c>
      <c r="F4172" s="1" t="s">
        <v>5534</v>
      </c>
      <c r="G4172" s="1" t="s">
        <v>5367</v>
      </c>
      <c r="H4172" s="1" t="str">
        <f>VLOOKUP(F4172,城市对照表!$B:$C,2,0)</f>
        <v>连云港</v>
      </c>
      <c r="I4172" s="1" t="s">
        <v>11713</v>
      </c>
    </row>
    <row r="4173" spans="1:9" x14ac:dyDescent="0.2">
      <c r="A4173" s="1" t="s">
        <v>5363</v>
      </c>
      <c r="B4173" s="1">
        <v>9589371</v>
      </c>
      <c r="C4173" s="1" t="s">
        <v>5736</v>
      </c>
      <c r="D4173" s="1" t="s">
        <v>8</v>
      </c>
      <c r="E4173" s="1" t="s">
        <v>5737</v>
      </c>
      <c r="F4173" s="1" t="s">
        <v>5618</v>
      </c>
      <c r="G4173" s="1" t="s">
        <v>5378</v>
      </c>
      <c r="H4173" s="1" t="str">
        <f>VLOOKUP(F4173,城市对照表!$B:$C,2,0)</f>
        <v>铜陵</v>
      </c>
      <c r="I4173" s="1" t="s">
        <v>11713</v>
      </c>
    </row>
    <row r="4174" spans="1:9" x14ac:dyDescent="0.2">
      <c r="A4174" s="1" t="s">
        <v>5363</v>
      </c>
      <c r="B4174" s="1">
        <v>9676842</v>
      </c>
      <c r="C4174" s="1" t="s">
        <v>5738</v>
      </c>
      <c r="D4174" s="1" t="s">
        <v>8</v>
      </c>
      <c r="E4174" s="1" t="s">
        <v>5737</v>
      </c>
      <c r="F4174" s="1" t="s">
        <v>5441</v>
      </c>
      <c r="G4174" s="1" t="s">
        <v>5378</v>
      </c>
      <c r="H4174" s="1" t="str">
        <f>VLOOKUP(F4174,城市对照表!$B:$C,2,0)</f>
        <v>芜湖</v>
      </c>
      <c r="I4174" s="1" t="s">
        <v>11713</v>
      </c>
    </row>
    <row r="4175" spans="1:9" x14ac:dyDescent="0.2">
      <c r="A4175" s="1" t="s">
        <v>5363</v>
      </c>
      <c r="B4175" s="1">
        <v>9734886</v>
      </c>
      <c r="C4175" s="1" t="s">
        <v>5739</v>
      </c>
      <c r="D4175" s="1" t="s">
        <v>8</v>
      </c>
      <c r="E4175" s="1" t="s">
        <v>5737</v>
      </c>
      <c r="F4175" s="1" t="s">
        <v>5618</v>
      </c>
      <c r="G4175" s="1" t="s">
        <v>5378</v>
      </c>
      <c r="H4175" s="1" t="str">
        <f>VLOOKUP(F4175,城市对照表!$B:$C,2,0)</f>
        <v>铜陵</v>
      </c>
      <c r="I4175" s="1" t="s">
        <v>11713</v>
      </c>
    </row>
    <row r="4176" spans="1:9" x14ac:dyDescent="0.2">
      <c r="A4176" s="1" t="s">
        <v>5363</v>
      </c>
      <c r="B4176" s="1">
        <v>10079894</v>
      </c>
      <c r="C4176" s="1" t="s">
        <v>5740</v>
      </c>
      <c r="D4176" s="1" t="s">
        <v>8</v>
      </c>
      <c r="E4176" s="1" t="s">
        <v>5737</v>
      </c>
      <c r="F4176" s="1" t="s">
        <v>5441</v>
      </c>
      <c r="G4176" s="1" t="s">
        <v>5378</v>
      </c>
      <c r="H4176" s="1" t="str">
        <f>VLOOKUP(F4176,城市对照表!$B:$C,2,0)</f>
        <v>芜湖</v>
      </c>
      <c r="I4176" s="1" t="s">
        <v>11713</v>
      </c>
    </row>
    <row r="4177" spans="1:9" x14ac:dyDescent="0.2">
      <c r="A4177" s="1" t="s">
        <v>5363</v>
      </c>
      <c r="B4177" s="1">
        <v>11095292</v>
      </c>
      <c r="C4177" s="1" t="s">
        <v>5741</v>
      </c>
      <c r="D4177" s="1" t="s">
        <v>8</v>
      </c>
      <c r="E4177" s="1" t="s">
        <v>5737</v>
      </c>
      <c r="F4177" s="1" t="s">
        <v>5377</v>
      </c>
      <c r="G4177" s="1" t="s">
        <v>5378</v>
      </c>
      <c r="H4177" s="1" t="str">
        <f>VLOOKUP(F4177,城市对照表!$B:$C,2,0)</f>
        <v>马鞍山</v>
      </c>
      <c r="I4177" s="1" t="s">
        <v>11713</v>
      </c>
    </row>
    <row r="4178" spans="1:9" x14ac:dyDescent="0.2">
      <c r="A4178" s="1" t="s">
        <v>5363</v>
      </c>
      <c r="B4178" s="1">
        <v>11099922</v>
      </c>
      <c r="C4178" s="1" t="s">
        <v>5742</v>
      </c>
      <c r="D4178" s="1" t="s">
        <v>8</v>
      </c>
      <c r="E4178" s="1" t="s">
        <v>5737</v>
      </c>
      <c r="F4178" s="1" t="s">
        <v>5377</v>
      </c>
      <c r="G4178" s="1" t="s">
        <v>5378</v>
      </c>
      <c r="H4178" s="1" t="str">
        <f>VLOOKUP(F4178,城市对照表!$B:$C,2,0)</f>
        <v>马鞍山</v>
      </c>
      <c r="I4178" s="1" t="s">
        <v>11713</v>
      </c>
    </row>
    <row r="4179" spans="1:9" x14ac:dyDescent="0.2">
      <c r="A4179" s="1" t="s">
        <v>5363</v>
      </c>
      <c r="B4179" s="1">
        <v>9675245</v>
      </c>
      <c r="C4179" s="1" t="s">
        <v>5743</v>
      </c>
      <c r="D4179" s="1" t="s">
        <v>8</v>
      </c>
      <c r="E4179" s="1" t="s">
        <v>5744</v>
      </c>
      <c r="F4179" s="1" t="s">
        <v>5363</v>
      </c>
      <c r="G4179" s="1" t="s">
        <v>5367</v>
      </c>
      <c r="H4179" s="1" t="str">
        <f>VLOOKUP(F4179,城市对照表!$B:$C,2,0)</f>
        <v>南京</v>
      </c>
      <c r="I4179" s="1" t="s">
        <v>11713</v>
      </c>
    </row>
    <row r="4180" spans="1:9" x14ac:dyDescent="0.2">
      <c r="A4180" s="1" t="s">
        <v>5363</v>
      </c>
      <c r="B4180" s="1">
        <v>9743066</v>
      </c>
      <c r="C4180" s="1" t="s">
        <v>5745</v>
      </c>
      <c r="D4180" s="1" t="s">
        <v>8</v>
      </c>
      <c r="E4180" s="1" t="s">
        <v>5744</v>
      </c>
      <c r="F4180" s="1" t="s">
        <v>5363</v>
      </c>
      <c r="G4180" s="1" t="s">
        <v>5367</v>
      </c>
      <c r="H4180" s="1" t="str">
        <f>VLOOKUP(F4180,城市对照表!$B:$C,2,0)</f>
        <v>南京</v>
      </c>
      <c r="I4180" s="1" t="s">
        <v>11713</v>
      </c>
    </row>
    <row r="4181" spans="1:9" x14ac:dyDescent="0.2">
      <c r="A4181" s="1" t="s">
        <v>5363</v>
      </c>
      <c r="B4181" s="1">
        <v>9781165</v>
      </c>
      <c r="C4181" s="1" t="s">
        <v>5746</v>
      </c>
      <c r="D4181" s="1" t="s">
        <v>8</v>
      </c>
      <c r="E4181" s="1" t="s">
        <v>5744</v>
      </c>
      <c r="F4181" s="1" t="s">
        <v>5363</v>
      </c>
      <c r="G4181" s="1" t="s">
        <v>5367</v>
      </c>
      <c r="H4181" s="1" t="str">
        <f>VLOOKUP(F4181,城市对照表!$B:$C,2,0)</f>
        <v>南京</v>
      </c>
      <c r="I4181" s="1" t="s">
        <v>11713</v>
      </c>
    </row>
    <row r="4182" spans="1:9" x14ac:dyDescent="0.2">
      <c r="A4182" s="1" t="s">
        <v>5363</v>
      </c>
      <c r="B4182" s="1">
        <v>11830298</v>
      </c>
      <c r="C4182" s="1" t="s">
        <v>5747</v>
      </c>
      <c r="D4182" s="1" t="s">
        <v>8</v>
      </c>
      <c r="E4182" s="1" t="s">
        <v>5744</v>
      </c>
      <c r="F4182" s="1" t="s">
        <v>5363</v>
      </c>
      <c r="G4182" s="1" t="s">
        <v>5367</v>
      </c>
      <c r="H4182" s="1" t="str">
        <f>VLOOKUP(F4182,城市对照表!$B:$C,2,0)</f>
        <v>南京</v>
      </c>
      <c r="I4182" s="1" t="s">
        <v>11713</v>
      </c>
    </row>
    <row r="4183" spans="1:9" x14ac:dyDescent="0.2">
      <c r="A4183" s="1" t="s">
        <v>5363</v>
      </c>
      <c r="B4183" s="1">
        <v>9728397</v>
      </c>
      <c r="C4183" s="1" t="s">
        <v>5748</v>
      </c>
      <c r="D4183" s="1" t="s">
        <v>8</v>
      </c>
      <c r="E4183" s="1" t="s">
        <v>5749</v>
      </c>
      <c r="F4183" s="1" t="s">
        <v>5449</v>
      </c>
      <c r="G4183" s="1" t="s">
        <v>5378</v>
      </c>
      <c r="H4183" s="1" t="str">
        <f>VLOOKUP(F4183,城市对照表!$B:$C,2,0)</f>
        <v>蚌埠</v>
      </c>
      <c r="I4183" s="1" t="s">
        <v>11713</v>
      </c>
    </row>
    <row r="4184" spans="1:9" x14ac:dyDescent="0.2">
      <c r="A4184" s="1" t="s">
        <v>5363</v>
      </c>
      <c r="B4184" s="1">
        <v>10444560</v>
      </c>
      <c r="C4184" s="1" t="s">
        <v>5750</v>
      </c>
      <c r="D4184" s="1" t="s">
        <v>8</v>
      </c>
      <c r="E4184" s="1" t="s">
        <v>5749</v>
      </c>
      <c r="F4184" s="1" t="s">
        <v>5381</v>
      </c>
      <c r="G4184" s="1" t="s">
        <v>5378</v>
      </c>
      <c r="H4184" s="1" t="str">
        <f>VLOOKUP(F4184,城市对照表!$B:$C,2,0)</f>
        <v>合肥</v>
      </c>
      <c r="I4184" s="1" t="s">
        <v>11713</v>
      </c>
    </row>
    <row r="4185" spans="1:9" x14ac:dyDescent="0.2">
      <c r="A4185" s="1" t="s">
        <v>5363</v>
      </c>
      <c r="B4185" s="1">
        <v>11233874</v>
      </c>
      <c r="C4185" s="1" t="s">
        <v>5751</v>
      </c>
      <c r="D4185" s="1" t="s">
        <v>8</v>
      </c>
      <c r="E4185" s="1" t="s">
        <v>5749</v>
      </c>
      <c r="F4185" s="1" t="s">
        <v>5381</v>
      </c>
      <c r="G4185" s="1" t="s">
        <v>5378</v>
      </c>
      <c r="H4185" s="1" t="str">
        <f>VLOOKUP(F4185,城市对照表!$B:$C,2,0)</f>
        <v>合肥</v>
      </c>
      <c r="I4185" s="1" t="s">
        <v>11713</v>
      </c>
    </row>
    <row r="4186" spans="1:9" x14ac:dyDescent="0.2">
      <c r="A4186" s="1" t="s">
        <v>5363</v>
      </c>
      <c r="B4186" s="1">
        <v>9883826</v>
      </c>
      <c r="C4186" s="1" t="s">
        <v>5752</v>
      </c>
      <c r="D4186" s="1" t="s">
        <v>8</v>
      </c>
      <c r="E4186" s="1" t="s">
        <v>5753</v>
      </c>
      <c r="F4186" s="1" t="s">
        <v>5366</v>
      </c>
      <c r="G4186" s="1" t="s">
        <v>5367</v>
      </c>
      <c r="H4186" s="1" t="str">
        <f>VLOOKUP(F4186,城市对照表!$B:$C,2,0)</f>
        <v>常州</v>
      </c>
      <c r="I4186" s="1" t="s">
        <v>11713</v>
      </c>
    </row>
    <row r="4187" spans="1:9" x14ac:dyDescent="0.2">
      <c r="A4187" s="1" t="s">
        <v>5363</v>
      </c>
      <c r="B4187" s="1">
        <v>12025246</v>
      </c>
      <c r="C4187" s="1" t="s">
        <v>5754</v>
      </c>
      <c r="D4187" s="1" t="s">
        <v>8</v>
      </c>
      <c r="E4187" s="1" t="s">
        <v>5753</v>
      </c>
      <c r="F4187" s="1" t="s">
        <v>5366</v>
      </c>
      <c r="G4187" s="1" t="s">
        <v>5367</v>
      </c>
      <c r="H4187" s="1" t="str">
        <f>VLOOKUP(F4187,城市对照表!$B:$C,2,0)</f>
        <v>常州</v>
      </c>
      <c r="I4187" s="1" t="s">
        <v>11713</v>
      </c>
    </row>
    <row r="4188" spans="1:9" x14ac:dyDescent="0.2">
      <c r="A4188" s="1" t="s">
        <v>5363</v>
      </c>
      <c r="B4188" s="1">
        <v>9976579</v>
      </c>
      <c r="C4188" s="1" t="s">
        <v>5755</v>
      </c>
      <c r="D4188" s="1" t="s">
        <v>8</v>
      </c>
      <c r="E4188" s="1" t="s">
        <v>5756</v>
      </c>
      <c r="F4188" s="1" t="s">
        <v>11286</v>
      </c>
      <c r="G4188" s="1" t="s">
        <v>5367</v>
      </c>
      <c r="H4188" s="1" t="str">
        <f>VLOOKUP(F4188,城市对照表!$B:$C,2,0)</f>
        <v>扬州</v>
      </c>
      <c r="I4188" s="1" t="s">
        <v>11713</v>
      </c>
    </row>
    <row r="4189" spans="1:9" x14ac:dyDescent="0.2">
      <c r="A4189" s="1" t="s">
        <v>5363</v>
      </c>
      <c r="B4189" s="1">
        <v>10805321</v>
      </c>
      <c r="C4189" s="1" t="s">
        <v>5757</v>
      </c>
      <c r="D4189" s="1" t="s">
        <v>8</v>
      </c>
      <c r="E4189" s="1" t="s">
        <v>5756</v>
      </c>
      <c r="F4189" s="1" t="s">
        <v>11286</v>
      </c>
      <c r="G4189" s="1" t="s">
        <v>5367</v>
      </c>
      <c r="H4189" s="1" t="str">
        <f>VLOOKUP(F4189,城市对照表!$B:$C,2,0)</f>
        <v>扬州</v>
      </c>
      <c r="I4189" s="1" t="s">
        <v>11713</v>
      </c>
    </row>
    <row r="4190" spans="1:9" x14ac:dyDescent="0.2">
      <c r="A4190" s="1" t="s">
        <v>5363</v>
      </c>
      <c r="B4190" s="1">
        <v>10408252</v>
      </c>
      <c r="C4190" s="1" t="s">
        <v>5758</v>
      </c>
      <c r="D4190" s="1" t="s">
        <v>8</v>
      </c>
      <c r="E4190" s="1" t="s">
        <v>5759</v>
      </c>
      <c r="F4190" s="1" t="s">
        <v>5363</v>
      </c>
      <c r="G4190" s="1" t="s">
        <v>5367</v>
      </c>
      <c r="H4190" s="1" t="str">
        <f>VLOOKUP(F4190,城市对照表!$B:$C,2,0)</f>
        <v>南京</v>
      </c>
      <c r="I4190" s="1" t="s">
        <v>11713</v>
      </c>
    </row>
    <row r="4191" spans="1:9" x14ac:dyDescent="0.2">
      <c r="A4191" s="1" t="s">
        <v>5363</v>
      </c>
      <c r="B4191" s="1">
        <v>11145980</v>
      </c>
      <c r="C4191" s="1" t="s">
        <v>5760</v>
      </c>
      <c r="D4191" s="1" t="s">
        <v>8</v>
      </c>
      <c r="E4191" s="1" t="s">
        <v>5759</v>
      </c>
      <c r="F4191" s="1" t="s">
        <v>5363</v>
      </c>
      <c r="G4191" s="1" t="s">
        <v>5367</v>
      </c>
      <c r="H4191" s="1" t="str">
        <f>VLOOKUP(F4191,城市对照表!$B:$C,2,0)</f>
        <v>南京</v>
      </c>
      <c r="I4191" s="1" t="s">
        <v>11713</v>
      </c>
    </row>
    <row r="4192" spans="1:9" x14ac:dyDescent="0.2">
      <c r="A4192" s="1" t="s">
        <v>5363</v>
      </c>
      <c r="B4192" s="1">
        <v>10517827</v>
      </c>
      <c r="C4192" s="1" t="s">
        <v>5761</v>
      </c>
      <c r="D4192" s="1" t="s">
        <v>8</v>
      </c>
      <c r="E4192" s="1" t="s">
        <v>5762</v>
      </c>
      <c r="F4192" s="1" t="s">
        <v>5366</v>
      </c>
      <c r="G4192" s="1" t="s">
        <v>5367</v>
      </c>
      <c r="H4192" s="1" t="str">
        <f>VLOOKUP(F4192,城市对照表!$B:$C,2,0)</f>
        <v>常州</v>
      </c>
      <c r="I4192" s="1" t="s">
        <v>11713</v>
      </c>
    </row>
    <row r="4193" spans="1:9" x14ac:dyDescent="0.2">
      <c r="A4193" s="1" t="s">
        <v>5363</v>
      </c>
      <c r="B4193" s="1">
        <v>10679336</v>
      </c>
      <c r="C4193" s="1" t="s">
        <v>5763</v>
      </c>
      <c r="D4193" s="1" t="s">
        <v>8</v>
      </c>
      <c r="E4193" s="1" t="s">
        <v>5764</v>
      </c>
      <c r="F4193" s="1" t="s">
        <v>5363</v>
      </c>
      <c r="G4193" s="1" t="s">
        <v>5367</v>
      </c>
      <c r="H4193" s="1" t="str">
        <f>VLOOKUP(F4193,城市对照表!$B:$C,2,0)</f>
        <v>南京</v>
      </c>
      <c r="I4193" s="1" t="s">
        <v>11713</v>
      </c>
    </row>
    <row r="4194" spans="1:9" x14ac:dyDescent="0.2">
      <c r="A4194" s="1" t="s">
        <v>5363</v>
      </c>
      <c r="B4194" s="1">
        <v>10696607</v>
      </c>
      <c r="C4194" s="1" t="s">
        <v>5765</v>
      </c>
      <c r="D4194" s="1" t="s">
        <v>8</v>
      </c>
      <c r="E4194" s="1" t="s">
        <v>5766</v>
      </c>
      <c r="F4194" s="1" t="s">
        <v>5363</v>
      </c>
      <c r="G4194" s="1" t="s">
        <v>5367</v>
      </c>
      <c r="H4194" s="1" t="str">
        <f>VLOOKUP(F4194,城市对照表!$B:$C,2,0)</f>
        <v>南京</v>
      </c>
      <c r="I4194" s="1" t="s">
        <v>11713</v>
      </c>
    </row>
    <row r="4195" spans="1:9" x14ac:dyDescent="0.2">
      <c r="A4195" s="1" t="s">
        <v>5363</v>
      </c>
      <c r="B4195" s="1">
        <v>10999166</v>
      </c>
      <c r="C4195" s="1" t="s">
        <v>5767</v>
      </c>
      <c r="D4195" s="1" t="s">
        <v>8</v>
      </c>
      <c r="E4195" s="1" t="s">
        <v>5768</v>
      </c>
      <c r="F4195" s="1" t="s">
        <v>5391</v>
      </c>
      <c r="G4195" s="1" t="s">
        <v>5367</v>
      </c>
      <c r="H4195" s="1" t="str">
        <f>VLOOKUP(F4195,城市对照表!$B:$C,2,0)</f>
        <v>扬州</v>
      </c>
      <c r="I4195" s="1" t="s">
        <v>11713</v>
      </c>
    </row>
    <row r="4196" spans="1:9" x14ac:dyDescent="0.2">
      <c r="A4196" s="1" t="s">
        <v>5363</v>
      </c>
      <c r="B4196" s="1">
        <v>11179024</v>
      </c>
      <c r="C4196" s="1" t="s">
        <v>5769</v>
      </c>
      <c r="D4196" s="1" t="s">
        <v>8</v>
      </c>
      <c r="E4196" s="1" t="s">
        <v>5770</v>
      </c>
      <c r="F4196" s="1" t="s">
        <v>5363</v>
      </c>
      <c r="G4196" s="1" t="s">
        <v>5367</v>
      </c>
      <c r="H4196" s="1" t="str">
        <f>VLOOKUP(F4196,城市对照表!$B:$C,2,0)</f>
        <v>南京</v>
      </c>
      <c r="I4196" s="1" t="s">
        <v>11712</v>
      </c>
    </row>
    <row r="4197" spans="1:9" x14ac:dyDescent="0.2">
      <c r="A4197" s="1" t="s">
        <v>5363</v>
      </c>
      <c r="B4197" s="1">
        <v>11234524</v>
      </c>
      <c r="C4197" s="1" t="s">
        <v>5771</v>
      </c>
      <c r="D4197" s="1" t="s">
        <v>8</v>
      </c>
      <c r="E4197" s="1" t="s">
        <v>5772</v>
      </c>
      <c r="F4197" s="1" t="s">
        <v>5391</v>
      </c>
      <c r="G4197" s="1" t="s">
        <v>5367</v>
      </c>
      <c r="H4197" s="1" t="str">
        <f>VLOOKUP(F4197,城市对照表!$B:$C,2,0)</f>
        <v>扬州</v>
      </c>
      <c r="I4197" s="1" t="s">
        <v>11713</v>
      </c>
    </row>
    <row r="4198" spans="1:9" x14ac:dyDescent="0.2">
      <c r="A4198" s="1" t="s">
        <v>5363</v>
      </c>
      <c r="B4198" s="1">
        <v>12026996</v>
      </c>
      <c r="C4198" s="1" t="s">
        <v>5773</v>
      </c>
      <c r="D4198" s="1" t="s">
        <v>8</v>
      </c>
      <c r="E4198" s="1" t="s">
        <v>5772</v>
      </c>
      <c r="F4198" s="1" t="s">
        <v>5391</v>
      </c>
      <c r="G4198" s="1" t="s">
        <v>5367</v>
      </c>
      <c r="H4198" s="1" t="str">
        <f>VLOOKUP(F4198,城市对照表!$B:$C,2,0)</f>
        <v>扬州</v>
      </c>
      <c r="I4198" s="1" t="s">
        <v>11713</v>
      </c>
    </row>
    <row r="4199" spans="1:9" x14ac:dyDescent="0.2">
      <c r="A4199" s="1" t="s">
        <v>5363</v>
      </c>
      <c r="B4199" s="1">
        <v>11307278</v>
      </c>
      <c r="C4199" s="1" t="s">
        <v>5774</v>
      </c>
      <c r="D4199" s="1" t="s">
        <v>8</v>
      </c>
      <c r="E4199" s="1" t="s">
        <v>5775</v>
      </c>
      <c r="F4199" s="1" t="s">
        <v>5363</v>
      </c>
      <c r="G4199" s="1" t="s">
        <v>5367</v>
      </c>
      <c r="H4199" s="1" t="str">
        <f>VLOOKUP(F4199,城市对照表!$B:$C,2,0)</f>
        <v>南京</v>
      </c>
      <c r="I4199" s="1" t="s">
        <v>11713</v>
      </c>
    </row>
    <row r="4200" spans="1:9" x14ac:dyDescent="0.2">
      <c r="A4200" s="1" t="s">
        <v>5363</v>
      </c>
      <c r="B4200" s="1">
        <v>12140654</v>
      </c>
      <c r="C4200" s="1" t="s">
        <v>5776</v>
      </c>
      <c r="D4200" s="1" t="s">
        <v>8</v>
      </c>
      <c r="E4200" s="1" t="s">
        <v>5775</v>
      </c>
      <c r="F4200" s="1" t="s">
        <v>5363</v>
      </c>
      <c r="G4200" s="1" t="s">
        <v>5367</v>
      </c>
      <c r="H4200" s="1" t="str">
        <f>VLOOKUP(F4200,城市对照表!$B:$C,2,0)</f>
        <v>南京</v>
      </c>
      <c r="I4200" s="1" t="s">
        <v>11713</v>
      </c>
    </row>
    <row r="4201" spans="1:9" x14ac:dyDescent="0.2">
      <c r="A4201" s="1" t="s">
        <v>5363</v>
      </c>
      <c r="B4201" s="1">
        <v>11376668</v>
      </c>
      <c r="C4201" s="1" t="s">
        <v>5777</v>
      </c>
      <c r="D4201" s="1" t="s">
        <v>8</v>
      </c>
      <c r="E4201" s="1" t="s">
        <v>5764</v>
      </c>
      <c r="F4201" s="1" t="s">
        <v>5366</v>
      </c>
      <c r="G4201" s="1" t="s">
        <v>5367</v>
      </c>
      <c r="H4201" s="1" t="str">
        <f>VLOOKUP(F4201,城市对照表!$B:$C,2,0)</f>
        <v>常州</v>
      </c>
      <c r="I4201" s="1" t="s">
        <v>11713</v>
      </c>
    </row>
    <row r="4202" spans="1:9" x14ac:dyDescent="0.2">
      <c r="A4202" s="1" t="s">
        <v>5363</v>
      </c>
      <c r="B4202" s="1">
        <v>12016039</v>
      </c>
      <c r="C4202" s="1" t="s">
        <v>5778</v>
      </c>
      <c r="D4202" s="1" t="s">
        <v>8</v>
      </c>
      <c r="E4202" s="1" t="s">
        <v>5779</v>
      </c>
      <c r="F4202" s="1" t="s">
        <v>5363</v>
      </c>
      <c r="G4202" s="1" t="s">
        <v>5367</v>
      </c>
      <c r="H4202" s="1" t="str">
        <f>VLOOKUP(F4202,城市对照表!$B:$C,2,0)</f>
        <v>南京</v>
      </c>
      <c r="I4202" s="1" t="s">
        <v>11713</v>
      </c>
    </row>
    <row r="4203" spans="1:9" x14ac:dyDescent="0.2">
      <c r="A4203" s="1" t="s">
        <v>5363</v>
      </c>
      <c r="B4203" s="1">
        <v>12027963</v>
      </c>
      <c r="C4203" s="1" t="s">
        <v>5780</v>
      </c>
      <c r="D4203" s="1" t="s">
        <v>8</v>
      </c>
      <c r="E4203" s="1" t="s">
        <v>5781</v>
      </c>
      <c r="F4203" s="1" t="s">
        <v>5363</v>
      </c>
      <c r="G4203" s="1" t="s">
        <v>5367</v>
      </c>
      <c r="H4203" s="1" t="str">
        <f>VLOOKUP(F4203,城市对照表!$B:$C,2,0)</f>
        <v>南京</v>
      </c>
      <c r="I4203" s="1" t="s">
        <v>11713</v>
      </c>
    </row>
    <row r="4204" spans="1:9" x14ac:dyDescent="0.2">
      <c r="A4204" s="1" t="s">
        <v>5363</v>
      </c>
      <c r="B4204" s="1">
        <v>12168973</v>
      </c>
      <c r="C4204" s="1" t="s">
        <v>5782</v>
      </c>
      <c r="D4204" s="1" t="s">
        <v>8</v>
      </c>
      <c r="E4204" s="1" t="s">
        <v>5783</v>
      </c>
      <c r="F4204" s="1" t="s">
        <v>5383</v>
      </c>
      <c r="G4204" s="1" t="s">
        <v>5367</v>
      </c>
      <c r="H4204" s="1" t="str">
        <f>VLOOKUP(F4204,城市对照表!$B:$C,2,0)</f>
        <v>徐州</v>
      </c>
      <c r="I4204" s="1" t="s">
        <v>11713</v>
      </c>
    </row>
    <row r="4205" spans="1:9" x14ac:dyDescent="0.2">
      <c r="A4205" s="1" t="s">
        <v>5363</v>
      </c>
      <c r="B4205" s="1">
        <v>12213271</v>
      </c>
      <c r="C4205" s="1" t="s">
        <v>5784</v>
      </c>
      <c r="D4205" s="1" t="s">
        <v>8</v>
      </c>
      <c r="E4205" s="1" t="s">
        <v>5785</v>
      </c>
      <c r="F4205" s="1" t="s">
        <v>5410</v>
      </c>
      <c r="G4205" s="1" t="s">
        <v>5378</v>
      </c>
      <c r="H4205" s="1" t="str">
        <f>VLOOKUP(F4205,城市对照表!$B:$C,2,0)</f>
        <v>六安</v>
      </c>
      <c r="I4205" s="1" t="s">
        <v>11713</v>
      </c>
    </row>
    <row r="4206" spans="1:9" x14ac:dyDescent="0.2">
      <c r="A4206" s="1" t="s">
        <v>5363</v>
      </c>
      <c r="B4206" s="1">
        <v>12216310</v>
      </c>
      <c r="C4206" s="1" t="s">
        <v>5786</v>
      </c>
      <c r="D4206" s="1" t="s">
        <v>8</v>
      </c>
      <c r="E4206" s="1" t="s">
        <v>5759</v>
      </c>
      <c r="F4206" s="1" t="s">
        <v>5363</v>
      </c>
      <c r="G4206" s="1" t="s">
        <v>5367</v>
      </c>
      <c r="H4206" s="1" t="str">
        <f>VLOOKUP(F4206,城市对照表!$B:$C,2,0)</f>
        <v>南京</v>
      </c>
      <c r="I4206" s="1" t="s">
        <v>11713</v>
      </c>
    </row>
    <row r="4207" spans="1:9" x14ac:dyDescent="0.2">
      <c r="A4207" s="1" t="s">
        <v>5363</v>
      </c>
      <c r="B4207" s="1">
        <v>12228495</v>
      </c>
      <c r="C4207" s="1" t="s">
        <v>5787</v>
      </c>
      <c r="D4207" s="1" t="s">
        <v>8</v>
      </c>
      <c r="E4207" s="1" t="s">
        <v>5749</v>
      </c>
      <c r="F4207" s="1" t="s">
        <v>5381</v>
      </c>
      <c r="G4207" s="1" t="s">
        <v>5378</v>
      </c>
      <c r="H4207" s="1" t="str">
        <f>VLOOKUP(F4207,城市对照表!$B:$C,2,0)</f>
        <v>合肥</v>
      </c>
      <c r="I4207" s="1" t="s">
        <v>11713</v>
      </c>
    </row>
    <row r="4208" spans="1:9" x14ac:dyDescent="0.2">
      <c r="A4208" s="1" t="s">
        <v>5363</v>
      </c>
      <c r="B4208" s="1">
        <v>86018018</v>
      </c>
      <c r="C4208" s="1" t="s">
        <v>5788</v>
      </c>
      <c r="D4208" s="1" t="s">
        <v>35</v>
      </c>
      <c r="E4208" s="1" t="s">
        <v>4616</v>
      </c>
      <c r="F4208" s="1" t="s">
        <v>5363</v>
      </c>
      <c r="G4208" s="1" t="s">
        <v>5367</v>
      </c>
      <c r="H4208" s="1" t="str">
        <f>VLOOKUP(F4208,城市对照表!$B:$C,2,0)</f>
        <v>南京</v>
      </c>
      <c r="I4208" s="1" t="s">
        <v>11713</v>
      </c>
    </row>
    <row r="4209" spans="1:9" x14ac:dyDescent="0.2">
      <c r="A4209" s="1" t="s">
        <v>5363</v>
      </c>
      <c r="B4209" s="1">
        <v>86018024</v>
      </c>
      <c r="C4209" s="1" t="s">
        <v>5789</v>
      </c>
      <c r="D4209" s="1" t="s">
        <v>35</v>
      </c>
      <c r="E4209" s="1" t="s">
        <v>4616</v>
      </c>
      <c r="F4209" s="1" t="s">
        <v>5381</v>
      </c>
      <c r="G4209" s="1" t="s">
        <v>5378</v>
      </c>
      <c r="H4209" s="1" t="str">
        <f>VLOOKUP(F4209,城市对照表!$B:$C,2,0)</f>
        <v>合肥</v>
      </c>
      <c r="I4209" s="1" t="s">
        <v>11713</v>
      </c>
    </row>
    <row r="4210" spans="1:9" x14ac:dyDescent="0.2">
      <c r="A4210" s="1" t="s">
        <v>5363</v>
      </c>
      <c r="B4210" s="1">
        <v>86018029</v>
      </c>
      <c r="C4210" s="1" t="s">
        <v>5790</v>
      </c>
      <c r="D4210" s="1" t="s">
        <v>35</v>
      </c>
      <c r="E4210" s="1" t="s">
        <v>4616</v>
      </c>
      <c r="F4210" s="1" t="s">
        <v>5363</v>
      </c>
      <c r="G4210" s="1" t="s">
        <v>5367</v>
      </c>
      <c r="H4210" s="1" t="str">
        <f>VLOOKUP(F4210,城市对照表!$B:$C,2,0)</f>
        <v>南京</v>
      </c>
      <c r="I4210" s="1" t="s">
        <v>11713</v>
      </c>
    </row>
    <row r="4211" spans="1:9" x14ac:dyDescent="0.2">
      <c r="A4211" s="1" t="s">
        <v>5363</v>
      </c>
      <c r="B4211" s="1">
        <v>86018037</v>
      </c>
      <c r="C4211" s="1" t="s">
        <v>5791</v>
      </c>
      <c r="D4211" s="1" t="s">
        <v>35</v>
      </c>
      <c r="E4211" s="1" t="s">
        <v>4616</v>
      </c>
      <c r="F4211" s="1" t="s">
        <v>5366</v>
      </c>
      <c r="G4211" s="1" t="s">
        <v>5367</v>
      </c>
      <c r="H4211" s="1" t="str">
        <f>VLOOKUP(F4211,城市对照表!$B:$C,2,0)</f>
        <v>常州</v>
      </c>
      <c r="I4211" s="1" t="s">
        <v>11713</v>
      </c>
    </row>
    <row r="4212" spans="1:9" x14ac:dyDescent="0.2">
      <c r="A4212" s="1" t="s">
        <v>5363</v>
      </c>
      <c r="B4212" s="1">
        <v>86018041</v>
      </c>
      <c r="C4212" s="1" t="s">
        <v>5792</v>
      </c>
      <c r="D4212" s="1" t="s">
        <v>35</v>
      </c>
      <c r="E4212" s="1" t="s">
        <v>4616</v>
      </c>
      <c r="F4212" s="1" t="s">
        <v>5363</v>
      </c>
      <c r="G4212" s="1" t="s">
        <v>5367</v>
      </c>
      <c r="H4212" s="1" t="str">
        <f>VLOOKUP(F4212,城市对照表!$B:$C,2,0)</f>
        <v>南京</v>
      </c>
      <c r="I4212" s="1" t="s">
        <v>11713</v>
      </c>
    </row>
    <row r="4213" spans="1:9" x14ac:dyDescent="0.2">
      <c r="A4213" s="1" t="s">
        <v>5363</v>
      </c>
      <c r="B4213" s="1">
        <v>86018054</v>
      </c>
      <c r="C4213" s="1" t="s">
        <v>5793</v>
      </c>
      <c r="D4213" s="1" t="s">
        <v>35</v>
      </c>
      <c r="E4213" s="1" t="s">
        <v>4616</v>
      </c>
      <c r="F4213" s="1" t="s">
        <v>5383</v>
      </c>
      <c r="G4213" s="1" t="s">
        <v>5367</v>
      </c>
      <c r="H4213" s="1" t="str">
        <f>VLOOKUP(F4213,城市对照表!$B:$C,2,0)</f>
        <v>徐州</v>
      </c>
      <c r="I4213" s="1" t="s">
        <v>11712</v>
      </c>
    </row>
    <row r="4214" spans="1:9" x14ac:dyDescent="0.2">
      <c r="A4214" s="1" t="s">
        <v>5363</v>
      </c>
      <c r="B4214" s="1">
        <v>86018077</v>
      </c>
      <c r="C4214" s="1" t="s">
        <v>5794</v>
      </c>
      <c r="D4214" s="1" t="s">
        <v>35</v>
      </c>
      <c r="E4214" s="1" t="s">
        <v>4616</v>
      </c>
      <c r="F4214" s="1" t="s">
        <v>5441</v>
      </c>
      <c r="G4214" s="1" t="s">
        <v>5378</v>
      </c>
      <c r="H4214" s="1" t="str">
        <f>VLOOKUP(F4214,城市对照表!$B:$C,2,0)</f>
        <v>芜湖</v>
      </c>
      <c r="I4214" s="1" t="s">
        <v>11713</v>
      </c>
    </row>
    <row r="4215" spans="1:9" x14ac:dyDescent="0.2">
      <c r="A4215" s="1" t="s">
        <v>5363</v>
      </c>
      <c r="B4215" s="1">
        <v>86018080</v>
      </c>
      <c r="C4215" s="1" t="s">
        <v>5795</v>
      </c>
      <c r="D4215" s="1" t="s">
        <v>35</v>
      </c>
      <c r="E4215" s="1" t="s">
        <v>4616</v>
      </c>
      <c r="F4215" s="1" t="s">
        <v>5363</v>
      </c>
      <c r="G4215" s="1" t="s">
        <v>5367</v>
      </c>
      <c r="H4215" s="1" t="str">
        <f>VLOOKUP(F4215,城市对照表!$B:$C,2,0)</f>
        <v>南京</v>
      </c>
      <c r="I4215" s="1" t="s">
        <v>11713</v>
      </c>
    </row>
    <row r="4216" spans="1:9" x14ac:dyDescent="0.2">
      <c r="A4216" s="1" t="s">
        <v>5363</v>
      </c>
      <c r="B4216" s="1">
        <v>86018086</v>
      </c>
      <c r="C4216" s="1" t="s">
        <v>5796</v>
      </c>
      <c r="D4216" s="1" t="s">
        <v>35</v>
      </c>
      <c r="E4216" s="1" t="s">
        <v>4616</v>
      </c>
      <c r="F4216" s="1" t="s">
        <v>5363</v>
      </c>
      <c r="G4216" s="1" t="s">
        <v>5367</v>
      </c>
      <c r="H4216" s="1" t="str">
        <f>VLOOKUP(F4216,城市对照表!$B:$C,2,0)</f>
        <v>南京</v>
      </c>
      <c r="I4216" s="1" t="s">
        <v>11713</v>
      </c>
    </row>
    <row r="4217" spans="1:9" x14ac:dyDescent="0.2">
      <c r="A4217" s="1" t="s">
        <v>5363</v>
      </c>
      <c r="B4217" s="1">
        <v>86018087</v>
      </c>
      <c r="C4217" s="1" t="s">
        <v>5797</v>
      </c>
      <c r="D4217" s="1" t="s">
        <v>35</v>
      </c>
      <c r="E4217" s="1" t="s">
        <v>4616</v>
      </c>
      <c r="F4217" s="1" t="s">
        <v>5363</v>
      </c>
      <c r="G4217" s="1" t="s">
        <v>5367</v>
      </c>
      <c r="H4217" s="1" t="str">
        <f>VLOOKUP(F4217,城市对照表!$B:$C,2,0)</f>
        <v>南京</v>
      </c>
      <c r="I4217" s="1" t="s">
        <v>11713</v>
      </c>
    </row>
    <row r="4218" spans="1:9" x14ac:dyDescent="0.2">
      <c r="A4218" s="1" t="s">
        <v>5363</v>
      </c>
      <c r="B4218" s="1">
        <v>86018092</v>
      </c>
      <c r="C4218" s="1" t="s">
        <v>5798</v>
      </c>
      <c r="D4218" s="1" t="s">
        <v>35</v>
      </c>
      <c r="E4218" s="1" t="s">
        <v>4616</v>
      </c>
      <c r="F4218" s="1" t="s">
        <v>5377</v>
      </c>
      <c r="G4218" s="1" t="s">
        <v>5378</v>
      </c>
      <c r="H4218" s="1" t="str">
        <f>VLOOKUP(F4218,城市对照表!$B:$C,2,0)</f>
        <v>马鞍山</v>
      </c>
      <c r="I4218" s="1" t="s">
        <v>11713</v>
      </c>
    </row>
    <row r="4219" spans="1:9" x14ac:dyDescent="0.2">
      <c r="A4219" s="1" t="s">
        <v>5363</v>
      </c>
      <c r="B4219" s="1">
        <v>86018107</v>
      </c>
      <c r="C4219" s="1" t="s">
        <v>5799</v>
      </c>
      <c r="D4219" s="1" t="s">
        <v>35</v>
      </c>
      <c r="E4219" s="1" t="s">
        <v>4616</v>
      </c>
      <c r="F4219" s="1" t="s">
        <v>5363</v>
      </c>
      <c r="G4219" s="1" t="s">
        <v>5367</v>
      </c>
      <c r="H4219" s="1" t="str">
        <f>VLOOKUP(F4219,城市对照表!$B:$C,2,0)</f>
        <v>南京</v>
      </c>
      <c r="I4219" s="1" t="s">
        <v>11713</v>
      </c>
    </row>
    <row r="4220" spans="1:9" x14ac:dyDescent="0.2">
      <c r="A4220" s="1" t="s">
        <v>5363</v>
      </c>
      <c r="B4220" s="1">
        <v>86018127</v>
      </c>
      <c r="C4220" s="1" t="s">
        <v>5800</v>
      </c>
      <c r="D4220" s="1" t="s">
        <v>35</v>
      </c>
      <c r="E4220" s="1" t="s">
        <v>4616</v>
      </c>
      <c r="F4220" s="1" t="s">
        <v>5366</v>
      </c>
      <c r="G4220" s="1" t="s">
        <v>5367</v>
      </c>
      <c r="H4220" s="1" t="str">
        <f>VLOOKUP(F4220,城市对照表!$B:$C,2,0)</f>
        <v>常州</v>
      </c>
      <c r="I4220" s="1" t="s">
        <v>11713</v>
      </c>
    </row>
    <row r="4221" spans="1:9" x14ac:dyDescent="0.2">
      <c r="A4221" s="1" t="s">
        <v>5363</v>
      </c>
      <c r="B4221" s="1">
        <v>86018131</v>
      </c>
      <c r="C4221" s="1" t="s">
        <v>5801</v>
      </c>
      <c r="D4221" s="1" t="s">
        <v>35</v>
      </c>
      <c r="E4221" s="1" t="s">
        <v>4616</v>
      </c>
      <c r="F4221" s="1" t="s">
        <v>5381</v>
      </c>
      <c r="G4221" s="1" t="s">
        <v>5378</v>
      </c>
      <c r="H4221" s="1" t="str">
        <f>VLOOKUP(F4221,城市对照表!$B:$C,2,0)</f>
        <v>合肥</v>
      </c>
      <c r="I4221" s="1" t="s">
        <v>11713</v>
      </c>
    </row>
    <row r="4222" spans="1:9" x14ac:dyDescent="0.2">
      <c r="A4222" s="1" t="s">
        <v>5363</v>
      </c>
      <c r="B4222" s="1">
        <v>86018142</v>
      </c>
      <c r="C4222" s="1" t="s">
        <v>5802</v>
      </c>
      <c r="D4222" s="1" t="s">
        <v>35</v>
      </c>
      <c r="E4222" s="1" t="s">
        <v>4616</v>
      </c>
      <c r="F4222" s="1" t="s">
        <v>5363</v>
      </c>
      <c r="G4222" s="1" t="s">
        <v>5367</v>
      </c>
      <c r="H4222" s="1" t="str">
        <f>VLOOKUP(F4222,城市对照表!$B:$C,2,0)</f>
        <v>南京</v>
      </c>
      <c r="I4222" s="1" t="s">
        <v>11713</v>
      </c>
    </row>
    <row r="4223" spans="1:9" x14ac:dyDescent="0.2">
      <c r="A4223" s="1" t="s">
        <v>5363</v>
      </c>
      <c r="B4223" s="1">
        <v>86018146</v>
      </c>
      <c r="C4223" s="1" t="s">
        <v>5803</v>
      </c>
      <c r="D4223" s="1" t="s">
        <v>35</v>
      </c>
      <c r="E4223" s="1" t="s">
        <v>4616</v>
      </c>
      <c r="F4223" s="1" t="s">
        <v>11265</v>
      </c>
      <c r="G4223" s="1" t="s">
        <v>5367</v>
      </c>
      <c r="H4223" s="1" t="str">
        <f>VLOOKUP(F4223,城市对照表!$B:$C,2,0)</f>
        <v>南京</v>
      </c>
      <c r="I4223" s="1" t="s">
        <v>11713</v>
      </c>
    </row>
    <row r="4224" spans="1:9" x14ac:dyDescent="0.2">
      <c r="A4224" s="1" t="s">
        <v>5363</v>
      </c>
      <c r="B4224" s="1">
        <v>86018155</v>
      </c>
      <c r="C4224" s="1" t="s">
        <v>5804</v>
      </c>
      <c r="D4224" s="1" t="s">
        <v>35</v>
      </c>
      <c r="E4224" s="1" t="s">
        <v>4616</v>
      </c>
      <c r="F4224" s="1" t="s">
        <v>5366</v>
      </c>
      <c r="G4224" s="1" t="s">
        <v>5367</v>
      </c>
      <c r="H4224" s="1" t="str">
        <f>VLOOKUP(F4224,城市对照表!$B:$C,2,0)</f>
        <v>常州</v>
      </c>
      <c r="I4224" s="1" t="s">
        <v>11713</v>
      </c>
    </row>
    <row r="4225" spans="1:9" x14ac:dyDescent="0.2">
      <c r="A4225" s="1" t="s">
        <v>5363</v>
      </c>
      <c r="B4225" s="1">
        <v>86018157</v>
      </c>
      <c r="C4225" s="1" t="s">
        <v>5805</v>
      </c>
      <c r="D4225" s="1" t="s">
        <v>35</v>
      </c>
      <c r="E4225" s="1" t="s">
        <v>4616</v>
      </c>
      <c r="F4225" s="1" t="s">
        <v>5363</v>
      </c>
      <c r="G4225" s="1" t="s">
        <v>5367</v>
      </c>
      <c r="H4225" s="1" t="str">
        <f>VLOOKUP(F4225,城市对照表!$B:$C,2,0)</f>
        <v>南京</v>
      </c>
      <c r="I4225" s="1" t="s">
        <v>11713</v>
      </c>
    </row>
    <row r="4226" spans="1:9" x14ac:dyDescent="0.2">
      <c r="A4226" s="1" t="s">
        <v>5363</v>
      </c>
      <c r="B4226" s="1">
        <v>86018184</v>
      </c>
      <c r="C4226" s="1" t="s">
        <v>5806</v>
      </c>
      <c r="D4226" s="1" t="s">
        <v>35</v>
      </c>
      <c r="E4226" s="1" t="s">
        <v>4616</v>
      </c>
      <c r="F4226" s="1" t="s">
        <v>5366</v>
      </c>
      <c r="G4226" s="1" t="s">
        <v>5367</v>
      </c>
      <c r="H4226" s="1" t="str">
        <f>VLOOKUP(F4226,城市对照表!$B:$C,2,0)</f>
        <v>常州</v>
      </c>
      <c r="I4226" s="1" t="s">
        <v>11713</v>
      </c>
    </row>
    <row r="4227" spans="1:9" x14ac:dyDescent="0.2">
      <c r="A4227" s="1" t="s">
        <v>5363</v>
      </c>
      <c r="B4227" s="1">
        <v>86018188</v>
      </c>
      <c r="C4227" s="1" t="s">
        <v>5807</v>
      </c>
      <c r="D4227" s="1" t="s">
        <v>35</v>
      </c>
      <c r="E4227" s="1" t="s">
        <v>4616</v>
      </c>
      <c r="F4227" s="1" t="s">
        <v>5363</v>
      </c>
      <c r="G4227" s="1" t="s">
        <v>5367</v>
      </c>
      <c r="H4227" s="1" t="str">
        <f>VLOOKUP(F4227,城市对照表!$B:$C,2,0)</f>
        <v>南京</v>
      </c>
      <c r="I4227" s="1" t="s">
        <v>11713</v>
      </c>
    </row>
    <row r="4228" spans="1:9" x14ac:dyDescent="0.2">
      <c r="A4228" s="1" t="s">
        <v>5363</v>
      </c>
      <c r="B4228" s="1">
        <v>86018189</v>
      </c>
      <c r="C4228" s="1" t="s">
        <v>5808</v>
      </c>
      <c r="D4228" s="1" t="s">
        <v>35</v>
      </c>
      <c r="E4228" s="1" t="s">
        <v>4616</v>
      </c>
      <c r="F4228" s="1" t="s">
        <v>5381</v>
      </c>
      <c r="G4228" s="1" t="s">
        <v>5378</v>
      </c>
      <c r="H4228" s="1" t="str">
        <f>VLOOKUP(F4228,城市对照表!$B:$C,2,0)</f>
        <v>合肥</v>
      </c>
      <c r="I4228" s="1" t="s">
        <v>11713</v>
      </c>
    </row>
    <row r="4229" spans="1:9" x14ac:dyDescent="0.2">
      <c r="A4229" s="1" t="s">
        <v>5363</v>
      </c>
      <c r="B4229" s="1">
        <v>86018192</v>
      </c>
      <c r="C4229" s="1" t="s">
        <v>5809</v>
      </c>
      <c r="D4229" s="1" t="s">
        <v>35</v>
      </c>
      <c r="E4229" s="1" t="s">
        <v>4616</v>
      </c>
      <c r="F4229" s="1" t="s">
        <v>5363</v>
      </c>
      <c r="G4229" s="1" t="s">
        <v>5367</v>
      </c>
      <c r="H4229" s="1" t="str">
        <f>VLOOKUP(F4229,城市对照表!$B:$C,2,0)</f>
        <v>南京</v>
      </c>
      <c r="I4229" s="1" t="s">
        <v>11713</v>
      </c>
    </row>
    <row r="4230" spans="1:9" x14ac:dyDescent="0.2">
      <c r="A4230" s="1" t="s">
        <v>5363</v>
      </c>
      <c r="B4230" s="1">
        <v>86018197</v>
      </c>
      <c r="C4230" s="1" t="s">
        <v>5810</v>
      </c>
      <c r="D4230" s="1" t="s">
        <v>35</v>
      </c>
      <c r="E4230" s="1" t="s">
        <v>4616</v>
      </c>
      <c r="F4230" s="1" t="s">
        <v>5381</v>
      </c>
      <c r="G4230" s="1" t="s">
        <v>5378</v>
      </c>
      <c r="H4230" s="1" t="str">
        <f>VLOOKUP(F4230,城市对照表!$B:$C,2,0)</f>
        <v>合肥</v>
      </c>
      <c r="I4230" s="1" t="s">
        <v>11713</v>
      </c>
    </row>
    <row r="4231" spans="1:9" x14ac:dyDescent="0.2">
      <c r="A4231" s="1" t="s">
        <v>5363</v>
      </c>
      <c r="B4231" s="1">
        <v>86018199</v>
      </c>
      <c r="C4231" s="1" t="s">
        <v>5811</v>
      </c>
      <c r="D4231" s="1" t="s">
        <v>35</v>
      </c>
      <c r="E4231" s="1" t="s">
        <v>4616</v>
      </c>
      <c r="F4231" s="1" t="s">
        <v>5455</v>
      </c>
      <c r="G4231" s="1" t="s">
        <v>5367</v>
      </c>
      <c r="H4231" s="1" t="str">
        <f>VLOOKUP(F4231,城市对照表!$B:$C,2,0)</f>
        <v>淮安</v>
      </c>
      <c r="I4231" s="1" t="s">
        <v>11713</v>
      </c>
    </row>
    <row r="4232" spans="1:9" x14ac:dyDescent="0.2">
      <c r="A4232" s="1" t="s">
        <v>5363</v>
      </c>
      <c r="B4232" s="1">
        <v>86018200</v>
      </c>
      <c r="C4232" s="1" t="s">
        <v>5812</v>
      </c>
      <c r="D4232" s="1" t="s">
        <v>35</v>
      </c>
      <c r="E4232" s="1" t="s">
        <v>4616</v>
      </c>
      <c r="F4232" s="1" t="s">
        <v>5363</v>
      </c>
      <c r="G4232" s="1" t="s">
        <v>5367</v>
      </c>
      <c r="H4232" s="1" t="str">
        <f>VLOOKUP(F4232,城市对照表!$B:$C,2,0)</f>
        <v>南京</v>
      </c>
      <c r="I4232" s="1" t="s">
        <v>11713</v>
      </c>
    </row>
    <row r="4233" spans="1:9" x14ac:dyDescent="0.2">
      <c r="A4233" s="1" t="s">
        <v>5363</v>
      </c>
      <c r="B4233" s="1">
        <v>86018207</v>
      </c>
      <c r="C4233" s="1" t="s">
        <v>5813</v>
      </c>
      <c r="D4233" s="1" t="s">
        <v>35</v>
      </c>
      <c r="E4233" s="1" t="s">
        <v>4616</v>
      </c>
      <c r="F4233" s="1" t="s">
        <v>5381</v>
      </c>
      <c r="G4233" s="1" t="s">
        <v>5378</v>
      </c>
      <c r="H4233" s="1" t="str">
        <f>VLOOKUP(F4233,城市对照表!$B:$C,2,0)</f>
        <v>合肥</v>
      </c>
      <c r="I4233" s="1" t="s">
        <v>11713</v>
      </c>
    </row>
    <row r="4234" spans="1:9" x14ac:dyDescent="0.2">
      <c r="A4234" s="1" t="s">
        <v>5363</v>
      </c>
      <c r="B4234" s="1">
        <v>86018209</v>
      </c>
      <c r="C4234" s="1" t="s">
        <v>5814</v>
      </c>
      <c r="D4234" s="1" t="s">
        <v>35</v>
      </c>
      <c r="E4234" s="1" t="s">
        <v>4616</v>
      </c>
      <c r="F4234" s="1" t="s">
        <v>5363</v>
      </c>
      <c r="G4234" s="1" t="s">
        <v>5367</v>
      </c>
      <c r="H4234" s="1" t="str">
        <f>VLOOKUP(F4234,城市对照表!$B:$C,2,0)</f>
        <v>南京</v>
      </c>
      <c r="I4234" s="1" t="s">
        <v>11713</v>
      </c>
    </row>
    <row r="4235" spans="1:9" x14ac:dyDescent="0.2">
      <c r="A4235" s="1" t="s">
        <v>5363</v>
      </c>
      <c r="B4235" s="1">
        <v>86018213</v>
      </c>
      <c r="C4235" s="1" t="s">
        <v>5815</v>
      </c>
      <c r="D4235" s="1" t="s">
        <v>35</v>
      </c>
      <c r="E4235" s="1" t="s">
        <v>4616</v>
      </c>
      <c r="F4235" s="1" t="s">
        <v>5366</v>
      </c>
      <c r="G4235" s="1" t="s">
        <v>5367</v>
      </c>
      <c r="H4235" s="1" t="str">
        <f>VLOOKUP(F4235,城市对照表!$B:$C,2,0)</f>
        <v>常州</v>
      </c>
      <c r="I4235" s="1" t="s">
        <v>11713</v>
      </c>
    </row>
    <row r="4236" spans="1:9" x14ac:dyDescent="0.2">
      <c r="A4236" s="1" t="s">
        <v>5363</v>
      </c>
      <c r="B4236" s="1">
        <v>86018229</v>
      </c>
      <c r="C4236" s="1" t="s">
        <v>5816</v>
      </c>
      <c r="D4236" s="1" t="s">
        <v>35</v>
      </c>
      <c r="E4236" s="1" t="s">
        <v>4616</v>
      </c>
      <c r="F4236" s="1" t="s">
        <v>5441</v>
      </c>
      <c r="G4236" s="1" t="s">
        <v>5378</v>
      </c>
      <c r="H4236" s="1" t="str">
        <f>VLOOKUP(F4236,城市对照表!$B:$C,2,0)</f>
        <v>芜湖</v>
      </c>
      <c r="I4236" s="1" t="s">
        <v>11713</v>
      </c>
    </row>
    <row r="4237" spans="1:9" x14ac:dyDescent="0.2">
      <c r="A4237" s="1" t="s">
        <v>5363</v>
      </c>
      <c r="B4237" s="1">
        <v>86018235</v>
      </c>
      <c r="C4237" s="1" t="s">
        <v>5817</v>
      </c>
      <c r="D4237" s="1" t="s">
        <v>35</v>
      </c>
      <c r="E4237" s="1" t="s">
        <v>4616</v>
      </c>
      <c r="F4237" s="1" t="s">
        <v>5391</v>
      </c>
      <c r="G4237" s="1" t="s">
        <v>5367</v>
      </c>
      <c r="H4237" s="1" t="str">
        <f>VLOOKUP(F4237,城市对照表!$B:$C,2,0)</f>
        <v>扬州</v>
      </c>
      <c r="I4237" s="1" t="s">
        <v>11713</v>
      </c>
    </row>
    <row r="4238" spans="1:9" x14ac:dyDescent="0.2">
      <c r="A4238" s="1" t="s">
        <v>5363</v>
      </c>
      <c r="B4238" s="1">
        <v>86018237</v>
      </c>
      <c r="C4238" s="1" t="s">
        <v>5818</v>
      </c>
      <c r="D4238" s="1" t="s">
        <v>35</v>
      </c>
      <c r="E4238" s="1" t="s">
        <v>4616</v>
      </c>
      <c r="F4238" s="1" t="s">
        <v>5363</v>
      </c>
      <c r="G4238" s="1" t="s">
        <v>5367</v>
      </c>
      <c r="H4238" s="1" t="str">
        <f>VLOOKUP(F4238,城市对照表!$B:$C,2,0)</f>
        <v>南京</v>
      </c>
      <c r="I4238" s="1" t="s">
        <v>11713</v>
      </c>
    </row>
    <row r="4239" spans="1:9" x14ac:dyDescent="0.2">
      <c r="A4239" s="1" t="s">
        <v>5363</v>
      </c>
      <c r="B4239" s="1">
        <v>86018238</v>
      </c>
      <c r="C4239" s="1" t="s">
        <v>5819</v>
      </c>
      <c r="D4239" s="1" t="s">
        <v>35</v>
      </c>
      <c r="E4239" s="1" t="s">
        <v>4616</v>
      </c>
      <c r="F4239" s="1" t="s">
        <v>5363</v>
      </c>
      <c r="G4239" s="1" t="s">
        <v>5367</v>
      </c>
      <c r="H4239" s="1" t="str">
        <f>VLOOKUP(F4239,城市对照表!$B:$C,2,0)</f>
        <v>南京</v>
      </c>
      <c r="I4239" s="1" t="s">
        <v>11713</v>
      </c>
    </row>
    <row r="4240" spans="1:9" x14ac:dyDescent="0.2">
      <c r="A4240" s="1" t="s">
        <v>5363</v>
      </c>
      <c r="B4240" s="1">
        <v>86018239</v>
      </c>
      <c r="C4240" s="1" t="s">
        <v>5820</v>
      </c>
      <c r="D4240" s="1" t="s">
        <v>35</v>
      </c>
      <c r="E4240" s="1" t="s">
        <v>4616</v>
      </c>
      <c r="F4240" s="1" t="s">
        <v>5383</v>
      </c>
      <c r="G4240" s="1" t="s">
        <v>5367</v>
      </c>
      <c r="H4240" s="1" t="str">
        <f>VLOOKUP(F4240,城市对照表!$B:$C,2,0)</f>
        <v>徐州</v>
      </c>
      <c r="I4240" s="1" t="s">
        <v>11713</v>
      </c>
    </row>
    <row r="4241" spans="1:9" x14ac:dyDescent="0.2">
      <c r="A4241" s="1" t="s">
        <v>5363</v>
      </c>
      <c r="B4241" s="1">
        <v>86018245</v>
      </c>
      <c r="C4241" s="1" t="s">
        <v>5821</v>
      </c>
      <c r="D4241" s="1" t="s">
        <v>35</v>
      </c>
      <c r="E4241" s="1" t="s">
        <v>4616</v>
      </c>
      <c r="F4241" s="1" t="s">
        <v>5366</v>
      </c>
      <c r="G4241" s="1" t="s">
        <v>5367</v>
      </c>
      <c r="H4241" s="1" t="str">
        <f>VLOOKUP(F4241,城市对照表!$B:$C,2,0)</f>
        <v>常州</v>
      </c>
      <c r="I4241" s="1" t="s">
        <v>11713</v>
      </c>
    </row>
    <row r="4242" spans="1:9" x14ac:dyDescent="0.2">
      <c r="A4242" s="1" t="s">
        <v>5363</v>
      </c>
      <c r="B4242" s="1">
        <v>86018247</v>
      </c>
      <c r="C4242" s="1" t="s">
        <v>5822</v>
      </c>
      <c r="D4242" s="1" t="s">
        <v>35</v>
      </c>
      <c r="E4242" s="1" t="s">
        <v>4616</v>
      </c>
      <c r="F4242" s="1" t="s">
        <v>5381</v>
      </c>
      <c r="G4242" s="1" t="s">
        <v>5378</v>
      </c>
      <c r="H4242" s="1" t="str">
        <f>VLOOKUP(F4242,城市对照表!$B:$C,2,0)</f>
        <v>合肥</v>
      </c>
      <c r="I4242" s="1" t="s">
        <v>11713</v>
      </c>
    </row>
    <row r="4243" spans="1:9" x14ac:dyDescent="0.2">
      <c r="A4243" s="1" t="s">
        <v>5363</v>
      </c>
      <c r="B4243" s="1">
        <v>86018255</v>
      </c>
      <c r="C4243" s="1" t="s">
        <v>5823</v>
      </c>
      <c r="D4243" s="1" t="s">
        <v>35</v>
      </c>
      <c r="E4243" s="1" t="s">
        <v>4616</v>
      </c>
      <c r="F4243" s="1" t="s">
        <v>5507</v>
      </c>
      <c r="G4243" s="1" t="s">
        <v>5378</v>
      </c>
      <c r="H4243" s="1" t="str">
        <f>VLOOKUP(F4243,城市对照表!$B:$C,2,0)</f>
        <v>淮北</v>
      </c>
      <c r="I4243" s="1" t="s">
        <v>11713</v>
      </c>
    </row>
    <row r="4244" spans="1:9" x14ac:dyDescent="0.2">
      <c r="A4244" s="1" t="s">
        <v>5363</v>
      </c>
      <c r="B4244" s="1">
        <v>86018260</v>
      </c>
      <c r="C4244" s="1" t="s">
        <v>5824</v>
      </c>
      <c r="D4244" s="1" t="s">
        <v>35</v>
      </c>
      <c r="E4244" s="1" t="s">
        <v>4616</v>
      </c>
      <c r="F4244" s="1" t="s">
        <v>5363</v>
      </c>
      <c r="G4244" s="1" t="s">
        <v>5367</v>
      </c>
      <c r="H4244" s="1" t="str">
        <f>VLOOKUP(F4244,城市对照表!$B:$C,2,0)</f>
        <v>南京</v>
      </c>
      <c r="I4244" s="1" t="s">
        <v>11713</v>
      </c>
    </row>
    <row r="4245" spans="1:9" x14ac:dyDescent="0.2">
      <c r="A4245" s="1" t="s">
        <v>5363</v>
      </c>
      <c r="B4245" s="1">
        <v>86018261</v>
      </c>
      <c r="C4245" s="1" t="s">
        <v>5825</v>
      </c>
      <c r="D4245" s="1" t="s">
        <v>35</v>
      </c>
      <c r="E4245" s="1" t="s">
        <v>4616</v>
      </c>
      <c r="F4245" s="1" t="s">
        <v>5366</v>
      </c>
      <c r="G4245" s="1" t="s">
        <v>5367</v>
      </c>
      <c r="H4245" s="1" t="str">
        <f>VLOOKUP(F4245,城市对照表!$B:$C,2,0)</f>
        <v>常州</v>
      </c>
      <c r="I4245" s="1" t="s">
        <v>11713</v>
      </c>
    </row>
    <row r="4246" spans="1:9" x14ac:dyDescent="0.2">
      <c r="A4246" s="1" t="s">
        <v>5363</v>
      </c>
      <c r="B4246" s="1">
        <v>86018262</v>
      </c>
      <c r="C4246" s="1" t="s">
        <v>5826</v>
      </c>
      <c r="D4246" s="1" t="s">
        <v>35</v>
      </c>
      <c r="E4246" s="1" t="s">
        <v>4616</v>
      </c>
      <c r="F4246" s="1" t="s">
        <v>5413</v>
      </c>
      <c r="G4246" s="1" t="s">
        <v>5367</v>
      </c>
      <c r="H4246" s="1" t="str">
        <f>VLOOKUP(F4246,城市对照表!$B:$C,2,0)</f>
        <v>宿迁</v>
      </c>
      <c r="I4246" s="1" t="s">
        <v>11713</v>
      </c>
    </row>
    <row r="4247" spans="1:9" x14ac:dyDescent="0.2">
      <c r="A4247" s="1" t="s">
        <v>5363</v>
      </c>
      <c r="B4247" s="1">
        <v>86018263</v>
      </c>
      <c r="C4247" s="1" t="s">
        <v>5827</v>
      </c>
      <c r="D4247" s="1" t="s">
        <v>35</v>
      </c>
      <c r="E4247" s="1" t="s">
        <v>4616</v>
      </c>
      <c r="F4247" s="1" t="s">
        <v>5366</v>
      </c>
      <c r="G4247" s="1" t="s">
        <v>5367</v>
      </c>
      <c r="H4247" s="1" t="str">
        <f>VLOOKUP(F4247,城市对照表!$B:$C,2,0)</f>
        <v>常州</v>
      </c>
      <c r="I4247" s="1" t="s">
        <v>11713</v>
      </c>
    </row>
    <row r="4248" spans="1:9" x14ac:dyDescent="0.2">
      <c r="A4248" s="1" t="s">
        <v>5363</v>
      </c>
      <c r="B4248" s="1">
        <v>86018265</v>
      </c>
      <c r="C4248" s="1" t="s">
        <v>5828</v>
      </c>
      <c r="D4248" s="1" t="s">
        <v>35</v>
      </c>
      <c r="E4248" s="1" t="s">
        <v>4616</v>
      </c>
      <c r="F4248" s="1" t="s">
        <v>5391</v>
      </c>
      <c r="G4248" s="1" t="s">
        <v>5367</v>
      </c>
      <c r="H4248" s="1" t="str">
        <f>VLOOKUP(F4248,城市对照表!$B:$C,2,0)</f>
        <v>扬州</v>
      </c>
      <c r="I4248" s="1" t="s">
        <v>11713</v>
      </c>
    </row>
    <row r="4249" spans="1:9" x14ac:dyDescent="0.2">
      <c r="A4249" s="1" t="s">
        <v>5363</v>
      </c>
      <c r="B4249" s="1">
        <v>86018268</v>
      </c>
      <c r="C4249" s="1" t="s">
        <v>5829</v>
      </c>
      <c r="D4249" s="1" t="s">
        <v>35</v>
      </c>
      <c r="E4249" s="1" t="s">
        <v>4616</v>
      </c>
      <c r="F4249" s="1" t="s">
        <v>5381</v>
      </c>
      <c r="G4249" s="1" t="s">
        <v>5378</v>
      </c>
      <c r="H4249" s="1" t="str">
        <f>VLOOKUP(F4249,城市对照表!$B:$C,2,0)</f>
        <v>合肥</v>
      </c>
      <c r="I4249" s="1" t="s">
        <v>11713</v>
      </c>
    </row>
    <row r="4250" spans="1:9" x14ac:dyDescent="0.2">
      <c r="A4250" s="1" t="s">
        <v>5363</v>
      </c>
      <c r="B4250" s="1">
        <v>86018270</v>
      </c>
      <c r="C4250" s="1" t="s">
        <v>5830</v>
      </c>
      <c r="D4250" s="1" t="s">
        <v>35</v>
      </c>
      <c r="E4250" s="1" t="s">
        <v>4616</v>
      </c>
      <c r="F4250" s="1" t="s">
        <v>5455</v>
      </c>
      <c r="G4250" s="1" t="s">
        <v>5367</v>
      </c>
      <c r="H4250" s="1" t="str">
        <f>VLOOKUP(F4250,城市对照表!$B:$C,2,0)</f>
        <v>淮安</v>
      </c>
      <c r="I4250" s="1" t="s">
        <v>11713</v>
      </c>
    </row>
    <row r="4251" spans="1:9" x14ac:dyDescent="0.2">
      <c r="A4251" s="1" t="s">
        <v>5363</v>
      </c>
      <c r="B4251" s="1">
        <v>86018276</v>
      </c>
      <c r="C4251" s="1" t="s">
        <v>5831</v>
      </c>
      <c r="D4251" s="1" t="s">
        <v>35</v>
      </c>
      <c r="E4251" s="1" t="s">
        <v>4616</v>
      </c>
      <c r="F4251" s="1" t="s">
        <v>5363</v>
      </c>
      <c r="G4251" s="1" t="s">
        <v>5367</v>
      </c>
      <c r="H4251" s="1" t="str">
        <f>VLOOKUP(F4251,城市对照表!$B:$C,2,0)</f>
        <v>南京</v>
      </c>
      <c r="I4251" s="1" t="s">
        <v>11713</v>
      </c>
    </row>
    <row r="4252" spans="1:9" x14ac:dyDescent="0.2">
      <c r="A4252" s="1" t="s">
        <v>5363</v>
      </c>
      <c r="B4252" s="1">
        <v>86018277</v>
      </c>
      <c r="C4252" s="1" t="s">
        <v>5625</v>
      </c>
      <c r="D4252" s="1" t="s">
        <v>35</v>
      </c>
      <c r="E4252" s="1" t="s">
        <v>4616</v>
      </c>
      <c r="F4252" s="1" t="s">
        <v>5363</v>
      </c>
      <c r="G4252" s="1" t="s">
        <v>5367</v>
      </c>
      <c r="H4252" s="1" t="str">
        <f>VLOOKUP(F4252,城市对照表!$B:$C,2,0)</f>
        <v>南京</v>
      </c>
      <c r="I4252" s="1" t="s">
        <v>11713</v>
      </c>
    </row>
    <row r="4253" spans="1:9" x14ac:dyDescent="0.2">
      <c r="A4253" s="1" t="s">
        <v>5363</v>
      </c>
      <c r="B4253" s="1">
        <v>86018279</v>
      </c>
      <c r="C4253" s="1" t="s">
        <v>5632</v>
      </c>
      <c r="D4253" s="1" t="s">
        <v>35</v>
      </c>
      <c r="E4253" s="1" t="s">
        <v>4616</v>
      </c>
      <c r="F4253" s="1" t="s">
        <v>5441</v>
      </c>
      <c r="G4253" s="1" t="s">
        <v>5378</v>
      </c>
      <c r="H4253" s="1" t="str">
        <f>VLOOKUP(F4253,城市对照表!$B:$C,2,0)</f>
        <v>芜湖</v>
      </c>
      <c r="I4253" s="1" t="s">
        <v>11713</v>
      </c>
    </row>
    <row r="4254" spans="1:9" x14ac:dyDescent="0.2">
      <c r="A4254" s="1" t="s">
        <v>5363</v>
      </c>
      <c r="B4254" s="1">
        <v>86018280</v>
      </c>
      <c r="C4254" s="1" t="s">
        <v>5832</v>
      </c>
      <c r="D4254" s="1" t="s">
        <v>35</v>
      </c>
      <c r="E4254" s="1" t="s">
        <v>4616</v>
      </c>
      <c r="F4254" s="1" t="s">
        <v>5381</v>
      </c>
      <c r="G4254" s="1" t="s">
        <v>5378</v>
      </c>
      <c r="H4254" s="1" t="str">
        <f>VLOOKUP(F4254,城市对照表!$B:$C,2,0)</f>
        <v>合肥</v>
      </c>
      <c r="I4254" s="1" t="s">
        <v>11713</v>
      </c>
    </row>
    <row r="4255" spans="1:9" x14ac:dyDescent="0.2">
      <c r="A4255" s="1" t="s">
        <v>5363</v>
      </c>
      <c r="B4255" s="1">
        <v>86018284</v>
      </c>
      <c r="C4255" s="1" t="s">
        <v>5636</v>
      </c>
      <c r="D4255" s="1" t="s">
        <v>35</v>
      </c>
      <c r="E4255" s="1" t="s">
        <v>4616</v>
      </c>
      <c r="F4255" s="1" t="s">
        <v>5449</v>
      </c>
      <c r="G4255" s="1" t="s">
        <v>5378</v>
      </c>
      <c r="H4255" s="1" t="str">
        <f>VLOOKUP(F4255,城市对照表!$B:$C,2,0)</f>
        <v>蚌埠</v>
      </c>
      <c r="I4255" s="1" t="s">
        <v>11713</v>
      </c>
    </row>
    <row r="4256" spans="1:9" x14ac:dyDescent="0.2">
      <c r="A4256" s="1" t="s">
        <v>5363</v>
      </c>
      <c r="B4256" s="1">
        <v>86018295</v>
      </c>
      <c r="C4256" s="1" t="s">
        <v>5833</v>
      </c>
      <c r="D4256" s="1" t="s">
        <v>35</v>
      </c>
      <c r="E4256" s="1" t="s">
        <v>4616</v>
      </c>
      <c r="F4256" s="1" t="s">
        <v>5381</v>
      </c>
      <c r="G4256" s="1" t="s">
        <v>5378</v>
      </c>
      <c r="H4256" s="1" t="str">
        <f>VLOOKUP(F4256,城市对照表!$B:$C,2,0)</f>
        <v>合肥</v>
      </c>
      <c r="I4256" s="1" t="s">
        <v>11713</v>
      </c>
    </row>
    <row r="4257" spans="1:9" x14ac:dyDescent="0.2">
      <c r="A4257" s="1" t="s">
        <v>5363</v>
      </c>
      <c r="B4257" s="1">
        <v>86018299</v>
      </c>
      <c r="C4257" s="1" t="s">
        <v>5834</v>
      </c>
      <c r="D4257" s="1" t="s">
        <v>35</v>
      </c>
      <c r="E4257" s="1" t="s">
        <v>4616</v>
      </c>
      <c r="F4257" s="1" t="s">
        <v>5381</v>
      </c>
      <c r="G4257" s="1" t="s">
        <v>5378</v>
      </c>
      <c r="H4257" s="1" t="str">
        <f>VLOOKUP(F4257,城市对照表!$B:$C,2,0)</f>
        <v>合肥</v>
      </c>
      <c r="I4257" s="1" t="s">
        <v>11713</v>
      </c>
    </row>
    <row r="4258" spans="1:9" x14ac:dyDescent="0.2">
      <c r="A4258" s="1" t="s">
        <v>5363</v>
      </c>
      <c r="B4258" s="1">
        <v>86018351</v>
      </c>
      <c r="C4258" s="1" t="s">
        <v>5835</v>
      </c>
      <c r="D4258" s="1" t="s">
        <v>35</v>
      </c>
      <c r="E4258" s="1" t="s">
        <v>4616</v>
      </c>
      <c r="F4258" s="1" t="s">
        <v>11265</v>
      </c>
      <c r="G4258" s="1" t="s">
        <v>5367</v>
      </c>
      <c r="H4258" s="1" t="str">
        <f>VLOOKUP(F4258,城市对照表!$B:$C,2,0)</f>
        <v>南京</v>
      </c>
      <c r="I4258" s="1" t="s">
        <v>11713</v>
      </c>
    </row>
    <row r="4259" spans="1:9" x14ac:dyDescent="0.2">
      <c r="A4259" s="1" t="s">
        <v>5363</v>
      </c>
      <c r="B4259" s="1">
        <v>86018360</v>
      </c>
      <c r="C4259" s="1" t="s">
        <v>5836</v>
      </c>
      <c r="D4259" s="1" t="s">
        <v>35</v>
      </c>
      <c r="E4259" s="1" t="s">
        <v>4616</v>
      </c>
      <c r="F4259" s="1" t="s">
        <v>5518</v>
      </c>
      <c r="G4259" s="1" t="s">
        <v>5378</v>
      </c>
      <c r="H4259" s="1" t="str">
        <f>VLOOKUP(F4259,城市对照表!$B:$C,2,0)</f>
        <v>滁州</v>
      </c>
      <c r="I4259" s="1" t="s">
        <v>11713</v>
      </c>
    </row>
    <row r="4260" spans="1:9" x14ac:dyDescent="0.2">
      <c r="A4260" s="1" t="s">
        <v>5363</v>
      </c>
      <c r="B4260" s="1">
        <v>86018361</v>
      </c>
      <c r="C4260" s="1" t="s">
        <v>5837</v>
      </c>
      <c r="D4260" s="1" t="s">
        <v>35</v>
      </c>
      <c r="E4260" s="1" t="s">
        <v>4616</v>
      </c>
      <c r="F4260" s="1" t="s">
        <v>5381</v>
      </c>
      <c r="G4260" s="1" t="s">
        <v>5378</v>
      </c>
      <c r="H4260" s="1" t="str">
        <f>VLOOKUP(F4260,城市对照表!$B:$C,2,0)</f>
        <v>合肥</v>
      </c>
      <c r="I4260" s="1" t="s">
        <v>11713</v>
      </c>
    </row>
    <row r="4261" spans="1:9" x14ac:dyDescent="0.2">
      <c r="A4261" s="1" t="s">
        <v>5363</v>
      </c>
      <c r="B4261" s="1">
        <v>86018367</v>
      </c>
      <c r="C4261" s="1" t="s">
        <v>5838</v>
      </c>
      <c r="D4261" s="1" t="s">
        <v>35</v>
      </c>
      <c r="E4261" s="1" t="s">
        <v>4616</v>
      </c>
      <c r="F4261" s="1" t="s">
        <v>5423</v>
      </c>
      <c r="G4261" s="1" t="s">
        <v>5378</v>
      </c>
      <c r="H4261" s="1" t="str">
        <f>VLOOKUP(F4261,城市对照表!$B:$C,2,0)</f>
        <v>黄山</v>
      </c>
      <c r="I4261" s="1" t="s">
        <v>11713</v>
      </c>
    </row>
    <row r="4262" spans="1:9" x14ac:dyDescent="0.2">
      <c r="A4262" s="1" t="s">
        <v>5363</v>
      </c>
      <c r="B4262" s="1">
        <v>86018370</v>
      </c>
      <c r="C4262" s="1" t="s">
        <v>5557</v>
      </c>
      <c r="D4262" s="1" t="s">
        <v>35</v>
      </c>
      <c r="E4262" s="1" t="s">
        <v>4616</v>
      </c>
      <c r="F4262" s="1" t="s">
        <v>5381</v>
      </c>
      <c r="G4262" s="1" t="s">
        <v>5378</v>
      </c>
      <c r="H4262" s="1" t="str">
        <f>VLOOKUP(F4262,城市对照表!$B:$C,2,0)</f>
        <v>合肥</v>
      </c>
      <c r="I4262" s="1" t="s">
        <v>11713</v>
      </c>
    </row>
    <row r="4263" spans="1:9" x14ac:dyDescent="0.2">
      <c r="A4263" s="1" t="s">
        <v>5363</v>
      </c>
      <c r="B4263" s="1">
        <v>86018373</v>
      </c>
      <c r="C4263" s="1" t="s">
        <v>5839</v>
      </c>
      <c r="D4263" s="1" t="s">
        <v>35</v>
      </c>
      <c r="E4263" s="1" t="s">
        <v>4616</v>
      </c>
      <c r="F4263" s="1" t="s">
        <v>5363</v>
      </c>
      <c r="G4263" s="1" t="s">
        <v>5367</v>
      </c>
      <c r="H4263" s="1" t="str">
        <f>VLOOKUP(F4263,城市对照表!$B:$C,2,0)</f>
        <v>南京</v>
      </c>
      <c r="I4263" s="1" t="s">
        <v>11713</v>
      </c>
    </row>
    <row r="4264" spans="1:9" x14ac:dyDescent="0.2">
      <c r="A4264" s="1" t="s">
        <v>5363</v>
      </c>
      <c r="B4264" s="1">
        <v>86018379</v>
      </c>
      <c r="C4264" s="1" t="s">
        <v>5840</v>
      </c>
      <c r="D4264" s="1" t="s">
        <v>35</v>
      </c>
      <c r="E4264" s="1" t="s">
        <v>4616</v>
      </c>
      <c r="F4264" s="1" t="s">
        <v>5489</v>
      </c>
      <c r="G4264" s="1" t="s">
        <v>5378</v>
      </c>
      <c r="H4264" s="1" t="str">
        <f>VLOOKUP(F4264,城市对照表!$B:$C,2,0)</f>
        <v>宿州</v>
      </c>
      <c r="I4264" s="1" t="s">
        <v>11713</v>
      </c>
    </row>
    <row r="4265" spans="1:9" x14ac:dyDescent="0.2">
      <c r="A4265" s="1" t="s">
        <v>5363</v>
      </c>
      <c r="B4265" s="1">
        <v>86018382</v>
      </c>
      <c r="C4265" s="1" t="s">
        <v>5661</v>
      </c>
      <c r="D4265" s="1" t="s">
        <v>35</v>
      </c>
      <c r="E4265" s="1" t="s">
        <v>4616</v>
      </c>
      <c r="F4265" s="1" t="s">
        <v>5421</v>
      </c>
      <c r="G4265" s="1" t="s">
        <v>5378</v>
      </c>
      <c r="H4265" s="1" t="str">
        <f>VLOOKUP(F4265,城市对照表!$B:$C,2,0)</f>
        <v>宣城</v>
      </c>
      <c r="I4265" s="1" t="s">
        <v>11713</v>
      </c>
    </row>
    <row r="4266" spans="1:9" x14ac:dyDescent="0.2">
      <c r="A4266" s="1" t="s">
        <v>5363</v>
      </c>
      <c r="B4266" s="1">
        <v>86018386</v>
      </c>
      <c r="C4266" s="1" t="s">
        <v>5841</v>
      </c>
      <c r="D4266" s="1" t="s">
        <v>35</v>
      </c>
      <c r="E4266" s="1" t="s">
        <v>4616</v>
      </c>
      <c r="F4266" s="1" t="s">
        <v>5363</v>
      </c>
      <c r="G4266" s="1" t="s">
        <v>5367</v>
      </c>
      <c r="H4266" s="1" t="str">
        <f>VLOOKUP(F4266,城市对照表!$B:$C,2,0)</f>
        <v>南京</v>
      </c>
      <c r="I4266" s="1" t="s">
        <v>11713</v>
      </c>
    </row>
    <row r="4267" spans="1:9" x14ac:dyDescent="0.2">
      <c r="A4267" s="1" t="s">
        <v>5363</v>
      </c>
      <c r="B4267" s="1">
        <v>86018387</v>
      </c>
      <c r="C4267" s="1" t="s">
        <v>5842</v>
      </c>
      <c r="D4267" s="1" t="s">
        <v>35</v>
      </c>
      <c r="E4267" s="1" t="s">
        <v>4616</v>
      </c>
      <c r="F4267" s="1" t="s">
        <v>5377</v>
      </c>
      <c r="G4267" s="1" t="s">
        <v>5378</v>
      </c>
      <c r="H4267" s="1" t="str">
        <f>VLOOKUP(F4267,城市对照表!$B:$C,2,0)</f>
        <v>马鞍山</v>
      </c>
      <c r="I4267" s="1" t="s">
        <v>11713</v>
      </c>
    </row>
    <row r="4268" spans="1:9" x14ac:dyDescent="0.2">
      <c r="A4268" s="1" t="s">
        <v>5363</v>
      </c>
      <c r="B4268" s="1">
        <v>86018390</v>
      </c>
      <c r="C4268" s="1" t="s">
        <v>5667</v>
      </c>
      <c r="D4268" s="1" t="s">
        <v>35</v>
      </c>
      <c r="E4268" s="1" t="s">
        <v>4616</v>
      </c>
      <c r="F4268" s="1" t="s">
        <v>5381</v>
      </c>
      <c r="G4268" s="1" t="s">
        <v>5378</v>
      </c>
      <c r="H4268" s="1" t="str">
        <f>VLOOKUP(F4268,城市对照表!$B:$C,2,0)</f>
        <v>合肥</v>
      </c>
      <c r="I4268" s="1" t="s">
        <v>11713</v>
      </c>
    </row>
    <row r="4269" spans="1:9" x14ac:dyDescent="0.2">
      <c r="A4269" s="1" t="s">
        <v>5363</v>
      </c>
      <c r="B4269" s="1">
        <v>86018391</v>
      </c>
      <c r="C4269" s="1" t="s">
        <v>5843</v>
      </c>
      <c r="D4269" s="1" t="s">
        <v>35</v>
      </c>
      <c r="E4269" s="1" t="s">
        <v>4616</v>
      </c>
      <c r="F4269" s="1" t="s">
        <v>5383</v>
      </c>
      <c r="G4269" s="1" t="s">
        <v>5367</v>
      </c>
      <c r="H4269" s="1" t="str">
        <f>VLOOKUP(F4269,城市对照表!$B:$C,2,0)</f>
        <v>徐州</v>
      </c>
      <c r="I4269" s="1" t="s">
        <v>11713</v>
      </c>
    </row>
    <row r="4270" spans="1:9" x14ac:dyDescent="0.2">
      <c r="A4270" s="1" t="s">
        <v>5363</v>
      </c>
      <c r="B4270" s="1">
        <v>86018392</v>
      </c>
      <c r="C4270" s="1" t="s">
        <v>5844</v>
      </c>
      <c r="D4270" s="1" t="s">
        <v>35</v>
      </c>
      <c r="E4270" s="1" t="s">
        <v>4616</v>
      </c>
      <c r="F4270" s="1" t="s">
        <v>5363</v>
      </c>
      <c r="G4270" s="1" t="s">
        <v>5367</v>
      </c>
      <c r="H4270" s="1" t="str">
        <f>VLOOKUP(F4270,城市对照表!$B:$C,2,0)</f>
        <v>南京</v>
      </c>
      <c r="I4270" s="1" t="s">
        <v>11713</v>
      </c>
    </row>
    <row r="4271" spans="1:9" x14ac:dyDescent="0.2">
      <c r="A4271" s="1" t="s">
        <v>5363</v>
      </c>
      <c r="B4271" s="1">
        <v>86018394</v>
      </c>
      <c r="C4271" s="1" t="s">
        <v>5640</v>
      </c>
      <c r="D4271" s="1" t="s">
        <v>35</v>
      </c>
      <c r="E4271" s="1" t="s">
        <v>4616</v>
      </c>
      <c r="F4271" s="1" t="s">
        <v>5449</v>
      </c>
      <c r="G4271" s="1" t="s">
        <v>5378</v>
      </c>
      <c r="H4271" s="1" t="str">
        <f>VLOOKUP(F4271,城市对照表!$B:$C,2,0)</f>
        <v>蚌埠</v>
      </c>
      <c r="I4271" s="1" t="s">
        <v>11713</v>
      </c>
    </row>
    <row r="4272" spans="1:9" x14ac:dyDescent="0.2">
      <c r="A4272" s="1" t="s">
        <v>5363</v>
      </c>
      <c r="B4272" s="1">
        <v>86018511</v>
      </c>
      <c r="C4272" s="1" t="s">
        <v>5845</v>
      </c>
      <c r="D4272" s="1" t="s">
        <v>35</v>
      </c>
      <c r="E4272" s="1" t="s">
        <v>4616</v>
      </c>
      <c r="F4272" s="1" t="s">
        <v>5534</v>
      </c>
      <c r="G4272" s="1" t="s">
        <v>5367</v>
      </c>
      <c r="H4272" s="1" t="str">
        <f>VLOOKUP(F4272,城市对照表!$B:$C,2,0)</f>
        <v>连云港</v>
      </c>
      <c r="I4272" s="1" t="s">
        <v>11713</v>
      </c>
    </row>
    <row r="4273" spans="1:9" x14ac:dyDescent="0.2">
      <c r="A4273" s="1" t="s">
        <v>5363</v>
      </c>
      <c r="B4273" s="1">
        <v>86018512</v>
      </c>
      <c r="C4273" s="1" t="s">
        <v>5846</v>
      </c>
      <c r="D4273" s="1" t="s">
        <v>35</v>
      </c>
      <c r="E4273" s="1" t="s">
        <v>4616</v>
      </c>
      <c r="F4273" s="1" t="s">
        <v>5363</v>
      </c>
      <c r="G4273" s="1" t="s">
        <v>5367</v>
      </c>
      <c r="H4273" s="1" t="str">
        <f>VLOOKUP(F4273,城市对照表!$B:$C,2,0)</f>
        <v>南京</v>
      </c>
      <c r="I4273" s="1" t="s">
        <v>11713</v>
      </c>
    </row>
    <row r="4274" spans="1:9" x14ac:dyDescent="0.2">
      <c r="A4274" s="1" t="s">
        <v>5363</v>
      </c>
      <c r="B4274" s="1">
        <v>86018513</v>
      </c>
      <c r="C4274" s="1" t="s">
        <v>5847</v>
      </c>
      <c r="D4274" s="1" t="s">
        <v>35</v>
      </c>
      <c r="E4274" s="1" t="s">
        <v>4616</v>
      </c>
      <c r="F4274" s="1" t="s">
        <v>11280</v>
      </c>
      <c r="G4274" s="1" t="s">
        <v>5378</v>
      </c>
      <c r="H4274" s="1" t="str">
        <f>VLOOKUP(F4274,城市对照表!$B:$C,2,0)</f>
        <v>安庆</v>
      </c>
      <c r="I4274" s="1" t="s">
        <v>11713</v>
      </c>
    </row>
    <row r="4275" spans="1:9" x14ac:dyDescent="0.2">
      <c r="A4275" s="1" t="s">
        <v>5363</v>
      </c>
      <c r="B4275" s="1">
        <v>86018514</v>
      </c>
      <c r="C4275" s="1" t="s">
        <v>5848</v>
      </c>
      <c r="D4275" s="1" t="s">
        <v>35</v>
      </c>
      <c r="E4275" s="1" t="s">
        <v>4616</v>
      </c>
      <c r="F4275" s="1" t="s">
        <v>5385</v>
      </c>
      <c r="G4275" s="1" t="s">
        <v>5378</v>
      </c>
      <c r="H4275" s="1" t="str">
        <f>VLOOKUP(F4275,城市对照表!$B:$C,2,0)</f>
        <v>阜阳</v>
      </c>
      <c r="I4275" s="1" t="s">
        <v>11713</v>
      </c>
    </row>
    <row r="4276" spans="1:9" x14ac:dyDescent="0.2">
      <c r="A4276" s="1" t="s">
        <v>5363</v>
      </c>
      <c r="B4276" s="1">
        <v>86018520</v>
      </c>
      <c r="C4276" s="1" t="s">
        <v>5849</v>
      </c>
      <c r="D4276" s="1" t="s">
        <v>35</v>
      </c>
      <c r="E4276" s="1" t="s">
        <v>4616</v>
      </c>
      <c r="F4276" s="1" t="s">
        <v>5618</v>
      </c>
      <c r="G4276" s="1" t="s">
        <v>5378</v>
      </c>
      <c r="H4276" s="1" t="str">
        <f>VLOOKUP(F4276,城市对照表!$B:$C,2,0)</f>
        <v>铜陵</v>
      </c>
      <c r="I4276" s="1" t="s">
        <v>11713</v>
      </c>
    </row>
    <row r="4277" spans="1:9" x14ac:dyDescent="0.2">
      <c r="A4277" s="1" t="s">
        <v>5363</v>
      </c>
      <c r="B4277" s="1">
        <v>86018527</v>
      </c>
      <c r="C4277" s="1" t="s">
        <v>5850</v>
      </c>
      <c r="D4277" s="1" t="s">
        <v>35</v>
      </c>
      <c r="E4277" s="1" t="s">
        <v>4616</v>
      </c>
      <c r="F4277" s="1" t="s">
        <v>5399</v>
      </c>
      <c r="G4277" s="1" t="s">
        <v>5378</v>
      </c>
      <c r="H4277" s="1" t="str">
        <f>VLOOKUP(F4277,城市对照表!$B:$C,2,0)</f>
        <v>淮南</v>
      </c>
      <c r="I4277" s="1" t="s">
        <v>11713</v>
      </c>
    </row>
    <row r="4278" spans="1:9" x14ac:dyDescent="0.2">
      <c r="A4278" s="1" t="s">
        <v>5363</v>
      </c>
      <c r="B4278" s="1">
        <v>86018530</v>
      </c>
      <c r="C4278" s="1" t="s">
        <v>5851</v>
      </c>
      <c r="D4278" s="1" t="s">
        <v>35</v>
      </c>
      <c r="E4278" s="1" t="s">
        <v>4616</v>
      </c>
      <c r="F4278" s="1" t="s">
        <v>5366</v>
      </c>
      <c r="G4278" s="1" t="s">
        <v>5367</v>
      </c>
      <c r="H4278" s="1" t="str">
        <f>VLOOKUP(F4278,城市对照表!$B:$C,2,0)</f>
        <v>常州</v>
      </c>
      <c r="I4278" s="1" t="s">
        <v>11713</v>
      </c>
    </row>
    <row r="4279" spans="1:9" x14ac:dyDescent="0.2">
      <c r="A4279" s="1" t="s">
        <v>5363</v>
      </c>
      <c r="B4279" s="1">
        <v>86018531</v>
      </c>
      <c r="C4279" s="1" t="s">
        <v>5852</v>
      </c>
      <c r="D4279" s="1" t="s">
        <v>35</v>
      </c>
      <c r="E4279" s="1" t="s">
        <v>4616</v>
      </c>
      <c r="F4279" s="1" t="s">
        <v>5383</v>
      </c>
      <c r="G4279" s="1" t="s">
        <v>5367</v>
      </c>
      <c r="H4279" s="1" t="str">
        <f>VLOOKUP(F4279,城市对照表!$B:$C,2,0)</f>
        <v>徐州</v>
      </c>
      <c r="I4279" s="1" t="s">
        <v>11713</v>
      </c>
    </row>
    <row r="4280" spans="1:9" x14ac:dyDescent="0.2">
      <c r="A4280" s="1" t="s">
        <v>5363</v>
      </c>
      <c r="B4280" s="1">
        <v>86018533</v>
      </c>
      <c r="C4280" s="1" t="s">
        <v>5853</v>
      </c>
      <c r="D4280" s="1" t="s">
        <v>35</v>
      </c>
      <c r="E4280" s="1" t="s">
        <v>4616</v>
      </c>
      <c r="F4280" s="1" t="s">
        <v>5363</v>
      </c>
      <c r="G4280" s="1" t="s">
        <v>5367</v>
      </c>
      <c r="H4280" s="1" t="str">
        <f>VLOOKUP(F4280,城市对照表!$B:$C,2,0)</f>
        <v>南京</v>
      </c>
      <c r="I4280" s="1" t="s">
        <v>11713</v>
      </c>
    </row>
    <row r="4281" spans="1:9" x14ac:dyDescent="0.2">
      <c r="A4281" s="1" t="s">
        <v>5363</v>
      </c>
      <c r="B4281" s="1">
        <v>86018536</v>
      </c>
      <c r="C4281" s="1" t="s">
        <v>5854</v>
      </c>
      <c r="D4281" s="1" t="s">
        <v>35</v>
      </c>
      <c r="E4281" s="1" t="s">
        <v>4616</v>
      </c>
      <c r="F4281" s="1" t="s">
        <v>5366</v>
      </c>
      <c r="G4281" s="1" t="s">
        <v>5367</v>
      </c>
      <c r="H4281" s="1" t="str">
        <f>VLOOKUP(F4281,城市对照表!$B:$C,2,0)</f>
        <v>常州</v>
      </c>
      <c r="I4281" s="1" t="s">
        <v>11713</v>
      </c>
    </row>
    <row r="4282" spans="1:9" x14ac:dyDescent="0.2">
      <c r="A4282" s="1" t="s">
        <v>5363</v>
      </c>
      <c r="B4282" s="1">
        <v>86018538</v>
      </c>
      <c r="C4282" s="1" t="s">
        <v>5855</v>
      </c>
      <c r="D4282" s="1" t="s">
        <v>35</v>
      </c>
      <c r="E4282" s="1" t="s">
        <v>4616</v>
      </c>
      <c r="F4282" s="1" t="s">
        <v>5377</v>
      </c>
      <c r="G4282" s="1" t="s">
        <v>5378</v>
      </c>
      <c r="H4282" s="1" t="str">
        <f>VLOOKUP(F4282,城市对照表!$B:$C,2,0)</f>
        <v>马鞍山</v>
      </c>
      <c r="I4282" s="1" t="s">
        <v>11713</v>
      </c>
    </row>
    <row r="4283" spans="1:9" x14ac:dyDescent="0.2">
      <c r="A4283" s="1" t="s">
        <v>5363</v>
      </c>
      <c r="B4283" s="1">
        <v>86018532</v>
      </c>
      <c r="C4283" s="1" t="s">
        <v>5856</v>
      </c>
      <c r="D4283" s="1" t="s">
        <v>35</v>
      </c>
      <c r="E4283" s="1" t="s">
        <v>4616</v>
      </c>
      <c r="F4283" s="1" t="s">
        <v>5399</v>
      </c>
      <c r="G4283" s="1" t="s">
        <v>5378</v>
      </c>
      <c r="H4283" s="1" t="str">
        <f>VLOOKUP(F4283,城市对照表!$B:$C,2,0)</f>
        <v>淮南</v>
      </c>
      <c r="I4283" s="1" t="s">
        <v>11713</v>
      </c>
    </row>
    <row r="4284" spans="1:9" x14ac:dyDescent="0.2">
      <c r="A4284" s="1" t="s">
        <v>5363</v>
      </c>
      <c r="B4284" s="1">
        <v>86018539</v>
      </c>
      <c r="C4284" s="1" t="s">
        <v>5857</v>
      </c>
      <c r="D4284" s="1" t="s">
        <v>35</v>
      </c>
      <c r="E4284" s="1" t="s">
        <v>4616</v>
      </c>
      <c r="F4284" s="1" t="s">
        <v>5381</v>
      </c>
      <c r="G4284" s="1" t="s">
        <v>5378</v>
      </c>
      <c r="H4284" s="1" t="str">
        <f>VLOOKUP(F4284,城市对照表!$B:$C,2,0)</f>
        <v>合肥</v>
      </c>
      <c r="I4284" s="1" t="s">
        <v>11713</v>
      </c>
    </row>
    <row r="4285" spans="1:9" x14ac:dyDescent="0.2">
      <c r="A4285" s="1" t="s">
        <v>5363</v>
      </c>
      <c r="B4285" s="1">
        <v>86018540</v>
      </c>
      <c r="C4285" s="1" t="s">
        <v>5700</v>
      </c>
      <c r="D4285" s="1" t="s">
        <v>35</v>
      </c>
      <c r="E4285" s="1" t="s">
        <v>4616</v>
      </c>
      <c r="F4285" s="1" t="s">
        <v>5403</v>
      </c>
      <c r="G4285" s="1" t="s">
        <v>5378</v>
      </c>
      <c r="H4285" s="1" t="str">
        <f>VLOOKUP(F4285,城市对照表!$B:$C,2,0)</f>
        <v>安庆</v>
      </c>
      <c r="I4285" s="1" t="s">
        <v>11713</v>
      </c>
    </row>
    <row r="4286" spans="1:9" x14ac:dyDescent="0.2">
      <c r="A4286" s="1" t="s">
        <v>5363</v>
      </c>
      <c r="B4286" s="1">
        <v>86018541</v>
      </c>
      <c r="C4286" s="1" t="s">
        <v>5858</v>
      </c>
      <c r="D4286" s="1" t="s">
        <v>35</v>
      </c>
      <c r="E4286" s="1" t="s">
        <v>4616</v>
      </c>
      <c r="F4286" s="1" t="s">
        <v>11264</v>
      </c>
      <c r="G4286" s="1" t="s">
        <v>5378</v>
      </c>
      <c r="H4286" s="1" t="str">
        <f>VLOOKUP(F4286,城市对照表!$B:$C,2,0)</f>
        <v>合肥</v>
      </c>
      <c r="I4286" s="1" t="s">
        <v>11713</v>
      </c>
    </row>
    <row r="4287" spans="1:9" x14ac:dyDescent="0.2">
      <c r="A4287" s="1" t="s">
        <v>5363</v>
      </c>
      <c r="B4287" s="1">
        <v>86018542</v>
      </c>
      <c r="C4287" s="1" t="s">
        <v>5859</v>
      </c>
      <c r="D4287" s="1" t="s">
        <v>35</v>
      </c>
      <c r="E4287" s="1" t="s">
        <v>4616</v>
      </c>
      <c r="F4287" s="1" t="s">
        <v>5428</v>
      </c>
      <c r="G4287" s="1" t="s">
        <v>5378</v>
      </c>
      <c r="H4287" s="1" t="str">
        <f>VLOOKUP(F4287,城市对照表!$B:$C,2,0)</f>
        <v>亳州</v>
      </c>
      <c r="I4287" s="1" t="s">
        <v>11713</v>
      </c>
    </row>
    <row r="4288" spans="1:9" x14ac:dyDescent="0.2">
      <c r="A4288" s="1" t="s">
        <v>5363</v>
      </c>
      <c r="B4288" s="1">
        <v>86018543</v>
      </c>
      <c r="C4288" s="1" t="s">
        <v>5682</v>
      </c>
      <c r="D4288" s="1" t="s">
        <v>35</v>
      </c>
      <c r="E4288" s="1" t="s">
        <v>4616</v>
      </c>
      <c r="F4288" s="1" t="s">
        <v>5366</v>
      </c>
      <c r="G4288" s="1" t="s">
        <v>5367</v>
      </c>
      <c r="H4288" s="1" t="str">
        <f>VLOOKUP(F4288,城市对照表!$B:$C,2,0)</f>
        <v>常州</v>
      </c>
      <c r="I4288" s="1" t="s">
        <v>11713</v>
      </c>
    </row>
    <row r="4289" spans="1:9" x14ac:dyDescent="0.2">
      <c r="A4289" s="1" t="s">
        <v>5363</v>
      </c>
      <c r="B4289" s="1">
        <v>86018545</v>
      </c>
      <c r="C4289" s="1" t="s">
        <v>5860</v>
      </c>
      <c r="D4289" s="1" t="s">
        <v>35</v>
      </c>
      <c r="E4289" s="1" t="s">
        <v>4616</v>
      </c>
      <c r="F4289" s="1" t="s">
        <v>5363</v>
      </c>
      <c r="G4289" s="1" t="s">
        <v>5367</v>
      </c>
      <c r="H4289" s="1" t="str">
        <f>VLOOKUP(F4289,城市对照表!$B:$C,2,0)</f>
        <v>南京</v>
      </c>
      <c r="I4289" s="1" t="s">
        <v>11713</v>
      </c>
    </row>
    <row r="4290" spans="1:9" x14ac:dyDescent="0.2">
      <c r="A4290" s="1" t="s">
        <v>5363</v>
      </c>
      <c r="B4290" s="1">
        <v>86018548</v>
      </c>
      <c r="C4290" s="1" t="s">
        <v>5861</v>
      </c>
      <c r="D4290" s="1" t="s">
        <v>35</v>
      </c>
      <c r="E4290" s="1" t="s">
        <v>4616</v>
      </c>
      <c r="F4290" s="1" t="s">
        <v>5618</v>
      </c>
      <c r="G4290" s="1" t="s">
        <v>5378</v>
      </c>
      <c r="H4290" s="1" t="str">
        <f>VLOOKUP(F4290,城市对照表!$B:$C,2,0)</f>
        <v>铜陵</v>
      </c>
      <c r="I4290" s="1" t="s">
        <v>11713</v>
      </c>
    </row>
    <row r="4291" spans="1:9" x14ac:dyDescent="0.2">
      <c r="A4291" s="1" t="s">
        <v>5363</v>
      </c>
      <c r="B4291" s="1">
        <v>86018549</v>
      </c>
      <c r="C4291" s="1" t="s">
        <v>5862</v>
      </c>
      <c r="D4291" s="1" t="s">
        <v>35</v>
      </c>
      <c r="E4291" s="1" t="s">
        <v>4616</v>
      </c>
      <c r="F4291" s="1" t="s">
        <v>5391</v>
      </c>
      <c r="G4291" s="1" t="s">
        <v>5367</v>
      </c>
      <c r="H4291" s="1" t="str">
        <f>VLOOKUP(F4291,城市对照表!$B:$C,2,0)</f>
        <v>扬州</v>
      </c>
      <c r="I4291" s="1" t="s">
        <v>11713</v>
      </c>
    </row>
    <row r="4292" spans="1:9" x14ac:dyDescent="0.2">
      <c r="A4292" s="1" t="s">
        <v>5363</v>
      </c>
      <c r="B4292" s="1">
        <v>86018556</v>
      </c>
      <c r="C4292" s="1" t="s">
        <v>5863</v>
      </c>
      <c r="D4292" s="1" t="s">
        <v>35</v>
      </c>
      <c r="E4292" s="1" t="s">
        <v>4616</v>
      </c>
      <c r="F4292" s="1" t="s">
        <v>5381</v>
      </c>
      <c r="G4292" s="1" t="s">
        <v>5378</v>
      </c>
      <c r="H4292" s="1" t="str">
        <f>VLOOKUP(F4292,城市对照表!$B:$C,2,0)</f>
        <v>合肥</v>
      </c>
      <c r="I4292" s="1" t="s">
        <v>11713</v>
      </c>
    </row>
    <row r="4293" spans="1:9" x14ac:dyDescent="0.2">
      <c r="A4293" s="1" t="s">
        <v>5363</v>
      </c>
      <c r="B4293" s="1">
        <v>86018561</v>
      </c>
      <c r="C4293" s="1" t="s">
        <v>5864</v>
      </c>
      <c r="D4293" s="1" t="s">
        <v>35</v>
      </c>
      <c r="E4293" s="1" t="s">
        <v>4616</v>
      </c>
      <c r="F4293" s="1" t="s">
        <v>5410</v>
      </c>
      <c r="G4293" s="1" t="s">
        <v>5378</v>
      </c>
      <c r="H4293" s="1" t="str">
        <f>VLOOKUP(F4293,城市对照表!$B:$C,2,0)</f>
        <v>六安</v>
      </c>
      <c r="I4293" s="1" t="s">
        <v>11713</v>
      </c>
    </row>
    <row r="4294" spans="1:9" x14ac:dyDescent="0.2">
      <c r="A4294" s="1" t="s">
        <v>5363</v>
      </c>
      <c r="B4294" s="1">
        <v>86018567</v>
      </c>
      <c r="C4294" s="1" t="s">
        <v>5865</v>
      </c>
      <c r="D4294" s="1" t="s">
        <v>35</v>
      </c>
      <c r="E4294" s="1" t="s">
        <v>4616</v>
      </c>
      <c r="F4294" s="1" t="s">
        <v>5363</v>
      </c>
      <c r="G4294" s="1" t="s">
        <v>5367</v>
      </c>
      <c r="H4294" s="1" t="str">
        <f>VLOOKUP(F4294,城市对照表!$B:$C,2,0)</f>
        <v>南京</v>
      </c>
      <c r="I4294" s="1" t="s">
        <v>11713</v>
      </c>
    </row>
    <row r="4295" spans="1:9" x14ac:dyDescent="0.2">
      <c r="A4295" s="1" t="s">
        <v>5363</v>
      </c>
      <c r="B4295" s="1">
        <v>86018569</v>
      </c>
      <c r="C4295" s="1" t="s">
        <v>5866</v>
      </c>
      <c r="D4295" s="1" t="s">
        <v>35</v>
      </c>
      <c r="E4295" s="1" t="s">
        <v>4616</v>
      </c>
      <c r="F4295" s="1" t="s">
        <v>5363</v>
      </c>
      <c r="G4295" s="1" t="s">
        <v>5367</v>
      </c>
      <c r="H4295" s="1" t="str">
        <f>VLOOKUP(F4295,城市对照表!$B:$C,2,0)</f>
        <v>南京</v>
      </c>
      <c r="I4295" s="1" t="s">
        <v>11713</v>
      </c>
    </row>
    <row r="4296" spans="1:9" x14ac:dyDescent="0.2">
      <c r="A4296" s="1" t="s">
        <v>5363</v>
      </c>
      <c r="B4296" s="1">
        <v>86018570</v>
      </c>
      <c r="C4296" s="1" t="s">
        <v>5867</v>
      </c>
      <c r="D4296" s="1" t="s">
        <v>35</v>
      </c>
      <c r="E4296" s="1" t="s">
        <v>4616</v>
      </c>
      <c r="F4296" s="1" t="s">
        <v>5391</v>
      </c>
      <c r="G4296" s="1" t="s">
        <v>5367</v>
      </c>
      <c r="H4296" s="1" t="str">
        <f>VLOOKUP(F4296,城市对照表!$B:$C,2,0)</f>
        <v>扬州</v>
      </c>
      <c r="I4296" s="1" t="s">
        <v>11713</v>
      </c>
    </row>
    <row r="4297" spans="1:9" x14ac:dyDescent="0.2">
      <c r="A4297" s="1" t="s">
        <v>5363</v>
      </c>
      <c r="B4297" s="1">
        <v>86018580</v>
      </c>
      <c r="C4297" s="1" t="s">
        <v>5868</v>
      </c>
      <c r="D4297" s="1" t="s">
        <v>35</v>
      </c>
      <c r="E4297" s="1" t="s">
        <v>4616</v>
      </c>
      <c r="F4297" s="1" t="s">
        <v>5534</v>
      </c>
      <c r="G4297" s="1" t="s">
        <v>5367</v>
      </c>
      <c r="H4297" s="1" t="str">
        <f>VLOOKUP(F4297,城市对照表!$B:$C,2,0)</f>
        <v>连云港</v>
      </c>
      <c r="I4297" s="1" t="s">
        <v>11713</v>
      </c>
    </row>
    <row r="4298" spans="1:9" x14ac:dyDescent="0.2">
      <c r="A4298" s="1" t="s">
        <v>5363</v>
      </c>
      <c r="B4298" s="1">
        <v>80181726</v>
      </c>
      <c r="C4298" s="1" t="s">
        <v>5869</v>
      </c>
      <c r="D4298" s="1" t="s">
        <v>239</v>
      </c>
      <c r="E4298" s="1" t="s">
        <v>4616</v>
      </c>
      <c r="F4298" s="1" t="s">
        <v>5366</v>
      </c>
      <c r="G4298" s="1" t="s">
        <v>5367</v>
      </c>
      <c r="H4298" s="1" t="str">
        <f>VLOOKUP(F4298,城市对照表!$B:$C,2,0)</f>
        <v>常州</v>
      </c>
      <c r="I4298" s="1" t="s">
        <v>11713</v>
      </c>
    </row>
    <row r="4299" spans="1:9" x14ac:dyDescent="0.2">
      <c r="A4299" s="1" t="s">
        <v>5363</v>
      </c>
      <c r="B4299" s="1">
        <v>80181733</v>
      </c>
      <c r="C4299" s="1" t="s">
        <v>5870</v>
      </c>
      <c r="D4299" s="1" t="s">
        <v>239</v>
      </c>
      <c r="E4299" s="1" t="s">
        <v>4616</v>
      </c>
      <c r="F4299" s="1" t="s">
        <v>5363</v>
      </c>
      <c r="G4299" s="1" t="s">
        <v>5367</v>
      </c>
      <c r="H4299" s="1" t="str">
        <f>VLOOKUP(F4299,城市对照表!$B:$C,2,0)</f>
        <v>南京</v>
      </c>
      <c r="I4299" s="1" t="s">
        <v>11713</v>
      </c>
    </row>
    <row r="4300" spans="1:9" x14ac:dyDescent="0.2">
      <c r="A4300" s="1" t="s">
        <v>5363</v>
      </c>
      <c r="B4300" s="1">
        <v>80181737</v>
      </c>
      <c r="C4300" s="1" t="s">
        <v>5871</v>
      </c>
      <c r="D4300" s="1" t="s">
        <v>239</v>
      </c>
      <c r="E4300" s="1" t="s">
        <v>4616</v>
      </c>
      <c r="F4300" s="1" t="s">
        <v>5366</v>
      </c>
      <c r="G4300" s="1" t="s">
        <v>5367</v>
      </c>
      <c r="H4300" s="1" t="str">
        <f>VLOOKUP(F4300,城市对照表!$B:$C,2,0)</f>
        <v>常州</v>
      </c>
      <c r="I4300" s="1" t="s">
        <v>11713</v>
      </c>
    </row>
    <row r="4301" spans="1:9" x14ac:dyDescent="0.2">
      <c r="A4301" s="1" t="s">
        <v>5363</v>
      </c>
      <c r="B4301" s="1">
        <v>80181743</v>
      </c>
      <c r="C4301" s="1" t="s">
        <v>5872</v>
      </c>
      <c r="D4301" s="1" t="s">
        <v>239</v>
      </c>
      <c r="E4301" s="1" t="s">
        <v>4616</v>
      </c>
      <c r="F4301" s="1" t="s">
        <v>5391</v>
      </c>
      <c r="G4301" s="1" t="s">
        <v>5367</v>
      </c>
      <c r="H4301" s="1" t="str">
        <f>VLOOKUP(F4301,城市对照表!$B:$C,2,0)</f>
        <v>扬州</v>
      </c>
      <c r="I4301" s="1" t="s">
        <v>11713</v>
      </c>
    </row>
    <row r="4302" spans="1:9" x14ac:dyDescent="0.2">
      <c r="A4302" s="1" t="s">
        <v>5363</v>
      </c>
      <c r="B4302" s="1">
        <v>80181748</v>
      </c>
      <c r="C4302" s="1" t="s">
        <v>5873</v>
      </c>
      <c r="D4302" s="1" t="s">
        <v>239</v>
      </c>
      <c r="E4302" s="1" t="s">
        <v>4616</v>
      </c>
      <c r="F4302" s="1" t="s">
        <v>5381</v>
      </c>
      <c r="G4302" s="1" t="s">
        <v>5378</v>
      </c>
      <c r="H4302" s="1" t="str">
        <f>VLOOKUP(F4302,城市对照表!$B:$C,2,0)</f>
        <v>合肥</v>
      </c>
      <c r="I4302" s="1" t="s">
        <v>11713</v>
      </c>
    </row>
    <row r="4303" spans="1:9" x14ac:dyDescent="0.2">
      <c r="A4303" s="1" t="s">
        <v>5363</v>
      </c>
      <c r="B4303" s="1">
        <v>80181754</v>
      </c>
      <c r="C4303" s="1" t="s">
        <v>5874</v>
      </c>
      <c r="D4303" s="1" t="s">
        <v>239</v>
      </c>
      <c r="E4303" s="1" t="s">
        <v>4616</v>
      </c>
      <c r="F4303" s="1" t="s">
        <v>5363</v>
      </c>
      <c r="G4303" s="1" t="s">
        <v>5367</v>
      </c>
      <c r="H4303" s="1" t="str">
        <f>VLOOKUP(F4303,城市对照表!$B:$C,2,0)</f>
        <v>南京</v>
      </c>
      <c r="I4303" s="1" t="s">
        <v>11713</v>
      </c>
    </row>
    <row r="4304" spans="1:9" x14ac:dyDescent="0.2">
      <c r="A4304" s="1" t="s">
        <v>5363</v>
      </c>
      <c r="B4304" s="1">
        <v>86018735</v>
      </c>
      <c r="C4304" s="1" t="s">
        <v>5875</v>
      </c>
      <c r="D4304" s="1" t="s">
        <v>239</v>
      </c>
      <c r="E4304" s="1" t="s">
        <v>4616</v>
      </c>
      <c r="F4304" s="1" t="s">
        <v>5363</v>
      </c>
      <c r="G4304" s="1" t="s">
        <v>5367</v>
      </c>
      <c r="H4304" s="1" t="str">
        <f>VLOOKUP(F4304,城市对照表!$B:$C,2,0)</f>
        <v>南京</v>
      </c>
      <c r="I4304" s="1" t="s">
        <v>11713</v>
      </c>
    </row>
    <row r="4305" spans="1:9" x14ac:dyDescent="0.2">
      <c r="A4305" s="1" t="s">
        <v>5363</v>
      </c>
      <c r="B4305" s="1">
        <v>86018737</v>
      </c>
      <c r="C4305" s="1" t="s">
        <v>5876</v>
      </c>
      <c r="D4305" s="1" t="s">
        <v>239</v>
      </c>
      <c r="E4305" s="1" t="s">
        <v>4616</v>
      </c>
      <c r="F4305" s="1" t="s">
        <v>5363</v>
      </c>
      <c r="G4305" s="1" t="s">
        <v>5367</v>
      </c>
      <c r="H4305" s="1" t="str">
        <f>VLOOKUP(F4305,城市对照表!$B:$C,2,0)</f>
        <v>南京</v>
      </c>
      <c r="I4305" s="1" t="s">
        <v>11713</v>
      </c>
    </row>
    <row r="4306" spans="1:9" x14ac:dyDescent="0.2">
      <c r="A4306" s="1" t="s">
        <v>5363</v>
      </c>
      <c r="B4306" s="1">
        <v>86018743</v>
      </c>
      <c r="C4306" s="1" t="s">
        <v>5877</v>
      </c>
      <c r="D4306" s="1" t="s">
        <v>239</v>
      </c>
      <c r="E4306" s="1" t="s">
        <v>4616</v>
      </c>
      <c r="F4306" s="1" t="s">
        <v>5363</v>
      </c>
      <c r="G4306" s="1" t="s">
        <v>5367</v>
      </c>
      <c r="H4306" s="1" t="str">
        <f>VLOOKUP(F4306,城市对照表!$B:$C,2,0)</f>
        <v>南京</v>
      </c>
      <c r="I4306" s="1" t="s">
        <v>11713</v>
      </c>
    </row>
    <row r="4307" spans="1:9" x14ac:dyDescent="0.2">
      <c r="A4307" s="1" t="s">
        <v>5363</v>
      </c>
      <c r="B4307" s="1">
        <v>86018769</v>
      </c>
      <c r="C4307" s="1" t="s">
        <v>5878</v>
      </c>
      <c r="D4307" s="1" t="s">
        <v>239</v>
      </c>
      <c r="E4307" s="1" t="s">
        <v>4616</v>
      </c>
      <c r="F4307" s="1" t="s">
        <v>5363</v>
      </c>
      <c r="G4307" s="1" t="s">
        <v>5367</v>
      </c>
      <c r="H4307" s="1" t="str">
        <f>VLOOKUP(F4307,城市对照表!$B:$C,2,0)</f>
        <v>南京</v>
      </c>
      <c r="I4307" s="1" t="s">
        <v>11713</v>
      </c>
    </row>
    <row r="4308" spans="1:9" x14ac:dyDescent="0.2">
      <c r="A4308" s="1" t="s">
        <v>5363</v>
      </c>
      <c r="B4308" s="1">
        <v>86018783</v>
      </c>
      <c r="C4308" s="1" t="s">
        <v>5879</v>
      </c>
      <c r="D4308" s="1" t="s">
        <v>239</v>
      </c>
      <c r="E4308" s="1" t="s">
        <v>4616</v>
      </c>
      <c r="F4308" s="1" t="s">
        <v>5381</v>
      </c>
      <c r="G4308" s="1" t="s">
        <v>5378</v>
      </c>
      <c r="H4308" s="1" t="str">
        <f>VLOOKUP(F4308,城市对照表!$B:$C,2,0)</f>
        <v>合肥</v>
      </c>
      <c r="I4308" s="1" t="s">
        <v>11713</v>
      </c>
    </row>
    <row r="4309" spans="1:9" x14ac:dyDescent="0.2">
      <c r="A4309" s="1" t="s">
        <v>5363</v>
      </c>
      <c r="B4309" s="1">
        <v>86018787</v>
      </c>
      <c r="C4309" s="1" t="s">
        <v>5880</v>
      </c>
      <c r="D4309" s="1" t="s">
        <v>239</v>
      </c>
      <c r="E4309" s="1" t="s">
        <v>4616</v>
      </c>
      <c r="F4309" s="1" t="s">
        <v>5381</v>
      </c>
      <c r="G4309" s="1" t="s">
        <v>5378</v>
      </c>
      <c r="H4309" s="1" t="str">
        <f>VLOOKUP(F4309,城市对照表!$B:$C,2,0)</f>
        <v>合肥</v>
      </c>
      <c r="I4309" s="1" t="s">
        <v>11713</v>
      </c>
    </row>
    <row r="4310" spans="1:9" x14ac:dyDescent="0.2">
      <c r="A4310" s="1" t="s">
        <v>5363</v>
      </c>
      <c r="B4310" s="1">
        <v>86018788</v>
      </c>
      <c r="C4310" s="1" t="s">
        <v>5881</v>
      </c>
      <c r="D4310" s="1" t="s">
        <v>239</v>
      </c>
      <c r="E4310" s="1" t="s">
        <v>4616</v>
      </c>
      <c r="F4310" s="1" t="s">
        <v>5363</v>
      </c>
      <c r="G4310" s="1" t="s">
        <v>5367</v>
      </c>
      <c r="H4310" s="1" t="str">
        <f>VLOOKUP(F4310,城市对照表!$B:$C,2,0)</f>
        <v>南京</v>
      </c>
      <c r="I4310" s="1" t="s">
        <v>11713</v>
      </c>
    </row>
    <row r="4311" spans="1:9" x14ac:dyDescent="0.2">
      <c r="A4311" s="1" t="s">
        <v>5363</v>
      </c>
      <c r="B4311" s="1">
        <v>86018934</v>
      </c>
      <c r="C4311" s="1" t="s">
        <v>5882</v>
      </c>
      <c r="D4311" s="1" t="s">
        <v>1215</v>
      </c>
      <c r="E4311" s="1" t="s">
        <v>4616</v>
      </c>
      <c r="F4311" s="1" t="s">
        <v>5363</v>
      </c>
      <c r="G4311" s="1" t="s">
        <v>5367</v>
      </c>
      <c r="H4311" s="1" t="str">
        <f>VLOOKUP(F4311,城市对照表!$B:$C,2,0)</f>
        <v>南京</v>
      </c>
      <c r="I4311" s="1" t="s">
        <v>11713</v>
      </c>
    </row>
    <row r="4312" spans="1:9" x14ac:dyDescent="0.2">
      <c r="A4312" s="1" t="s">
        <v>5363</v>
      </c>
      <c r="B4312" s="1">
        <v>76201093</v>
      </c>
      <c r="C4312" s="1" t="s">
        <v>5883</v>
      </c>
      <c r="D4312" s="1" t="s">
        <v>38</v>
      </c>
      <c r="E4312" s="1" t="s">
        <v>39</v>
      </c>
      <c r="F4312" s="1" t="s">
        <v>5449</v>
      </c>
      <c r="G4312" s="1" t="s">
        <v>5378</v>
      </c>
      <c r="H4312" s="1" t="str">
        <f>VLOOKUP(F4312,城市对照表!$B:$C,2,0)</f>
        <v>蚌埠</v>
      </c>
      <c r="I4312" s="1" t="s">
        <v>11712</v>
      </c>
    </row>
    <row r="4313" spans="1:9" x14ac:dyDescent="0.2">
      <c r="A4313" s="1" t="s">
        <v>5363</v>
      </c>
      <c r="B4313" s="1">
        <v>11666366</v>
      </c>
      <c r="C4313" s="1" t="s">
        <v>5884</v>
      </c>
      <c r="D4313" s="1" t="s">
        <v>38</v>
      </c>
      <c r="E4313" s="1" t="s">
        <v>5885</v>
      </c>
      <c r="F4313" s="1" t="s">
        <v>5363</v>
      </c>
      <c r="G4313" s="1" t="s">
        <v>5367</v>
      </c>
      <c r="H4313" s="1" t="str">
        <f>VLOOKUP(F4313,城市对照表!$B:$C,2,0)</f>
        <v>南京</v>
      </c>
      <c r="I4313" s="1" t="s">
        <v>11713</v>
      </c>
    </row>
    <row r="4314" spans="1:9" x14ac:dyDescent="0.2">
      <c r="A4314" s="1" t="s">
        <v>5363</v>
      </c>
      <c r="B4314" s="1">
        <v>11666364</v>
      </c>
      <c r="C4314" s="1" t="s">
        <v>5886</v>
      </c>
      <c r="D4314" s="1" t="s">
        <v>38</v>
      </c>
      <c r="E4314" s="1" t="s">
        <v>5887</v>
      </c>
      <c r="F4314" s="1" t="s">
        <v>5363</v>
      </c>
      <c r="G4314" s="1" t="s">
        <v>5367</v>
      </c>
      <c r="H4314" s="1" t="str">
        <f>VLOOKUP(F4314,城市对照表!$B:$C,2,0)</f>
        <v>南京</v>
      </c>
      <c r="I4314" s="1" t="s">
        <v>11713</v>
      </c>
    </row>
    <row r="4315" spans="1:9" x14ac:dyDescent="0.2">
      <c r="A4315" s="1" t="s">
        <v>5363</v>
      </c>
      <c r="B4315" s="1">
        <v>11666365</v>
      </c>
      <c r="C4315" s="1" t="s">
        <v>5888</v>
      </c>
      <c r="D4315" s="1" t="s">
        <v>38</v>
      </c>
      <c r="E4315" s="1" t="s">
        <v>5889</v>
      </c>
      <c r="F4315" s="1" t="s">
        <v>5363</v>
      </c>
      <c r="G4315" s="1" t="s">
        <v>5367</v>
      </c>
      <c r="H4315" s="1" t="str">
        <f>VLOOKUP(F4315,城市对照表!$B:$C,2,0)</f>
        <v>南京</v>
      </c>
      <c r="I4315" s="1" t="s">
        <v>11713</v>
      </c>
    </row>
    <row r="4316" spans="1:9" x14ac:dyDescent="0.2">
      <c r="A4316" s="1" t="s">
        <v>5363</v>
      </c>
      <c r="B4316" s="1">
        <v>80041018</v>
      </c>
      <c r="C4316" s="1" t="s">
        <v>5890</v>
      </c>
      <c r="D4316" s="1" t="s">
        <v>8</v>
      </c>
      <c r="E4316" s="1" t="s">
        <v>5365</v>
      </c>
      <c r="F4316" s="1" t="s">
        <v>5413</v>
      </c>
      <c r="G4316" s="1" t="s">
        <v>5367</v>
      </c>
      <c r="H4316" s="1" t="str">
        <f>VLOOKUP(F4316,城市对照表!$B:$C,2,0)</f>
        <v>宿迁</v>
      </c>
      <c r="I4316" s="1" t="s">
        <v>11713</v>
      </c>
    </row>
    <row r="4317" spans="1:9" x14ac:dyDescent="0.2">
      <c r="A4317" s="1" t="s">
        <v>5363</v>
      </c>
      <c r="B4317" s="1">
        <v>80041020</v>
      </c>
      <c r="C4317" s="1" t="s">
        <v>5891</v>
      </c>
      <c r="D4317" s="1" t="s">
        <v>8</v>
      </c>
      <c r="E4317" s="1" t="s">
        <v>5365</v>
      </c>
      <c r="F4317" s="1" t="s">
        <v>5391</v>
      </c>
      <c r="G4317" s="1" t="s">
        <v>5367</v>
      </c>
      <c r="H4317" s="1" t="str">
        <f>VLOOKUP(F4317,城市对照表!$B:$C,2,0)</f>
        <v>扬州</v>
      </c>
      <c r="I4317" s="1" t="s">
        <v>11713</v>
      </c>
    </row>
    <row r="4318" spans="1:9" x14ac:dyDescent="0.2">
      <c r="A4318" s="1" t="s">
        <v>5363</v>
      </c>
      <c r="B4318" s="1">
        <v>80041024</v>
      </c>
      <c r="C4318" s="1" t="s">
        <v>5892</v>
      </c>
      <c r="D4318" s="1" t="s">
        <v>8</v>
      </c>
      <c r="E4318" s="1" t="s">
        <v>5365</v>
      </c>
      <c r="F4318" s="1" t="s">
        <v>5366</v>
      </c>
      <c r="G4318" s="1" t="s">
        <v>5367</v>
      </c>
      <c r="H4318" s="1" t="str">
        <f>VLOOKUP(F4318,城市对照表!$B:$C,2,0)</f>
        <v>常州</v>
      </c>
      <c r="I4318" s="1" t="s">
        <v>11713</v>
      </c>
    </row>
    <row r="4319" spans="1:9" x14ac:dyDescent="0.2">
      <c r="A4319" s="1" t="s">
        <v>5363</v>
      </c>
      <c r="B4319" s="1">
        <v>80041026</v>
      </c>
      <c r="C4319" s="1" t="s">
        <v>5893</v>
      </c>
      <c r="D4319" s="1" t="s">
        <v>8</v>
      </c>
      <c r="E4319" s="1" t="s">
        <v>5365</v>
      </c>
      <c r="F4319" s="1" t="s">
        <v>11287</v>
      </c>
      <c r="G4319" s="1" t="s">
        <v>5378</v>
      </c>
      <c r="H4319" s="1" t="str">
        <f>VLOOKUP(F4319,城市对照表!$B:$C,2,0)</f>
        <v>芜湖</v>
      </c>
      <c r="I4319" s="1" t="s">
        <v>11713</v>
      </c>
    </row>
    <row r="4320" spans="1:9" x14ac:dyDescent="0.2">
      <c r="A4320" s="1" t="s">
        <v>5363</v>
      </c>
      <c r="B4320" s="1">
        <v>80041027</v>
      </c>
      <c r="C4320" s="1" t="s">
        <v>5894</v>
      </c>
      <c r="D4320" s="1" t="s">
        <v>8</v>
      </c>
      <c r="E4320" s="1" t="s">
        <v>5365</v>
      </c>
      <c r="F4320" s="1" t="s">
        <v>5423</v>
      </c>
      <c r="G4320" s="1" t="s">
        <v>5378</v>
      </c>
      <c r="H4320" s="1" t="str">
        <f>VLOOKUP(F4320,城市对照表!$B:$C,2,0)</f>
        <v>黄山</v>
      </c>
      <c r="I4320" s="1" t="s">
        <v>11713</v>
      </c>
    </row>
    <row r="4321" spans="1:9" x14ac:dyDescent="0.2">
      <c r="A4321" s="1" t="s">
        <v>5363</v>
      </c>
      <c r="B4321" s="1">
        <v>12499147</v>
      </c>
      <c r="C4321" s="1" t="s">
        <v>5895</v>
      </c>
      <c r="D4321" s="1" t="s">
        <v>8</v>
      </c>
      <c r="E4321" s="1" t="s">
        <v>5896</v>
      </c>
      <c r="F4321" s="1" t="s">
        <v>5363</v>
      </c>
      <c r="G4321" s="1" t="s">
        <v>5367</v>
      </c>
      <c r="H4321" s="1" t="str">
        <f>VLOOKUP(F4321,城市对照表!$B:$C,2,0)</f>
        <v>南京</v>
      </c>
      <c r="I4321" s="1" t="s">
        <v>11713</v>
      </c>
    </row>
    <row r="4322" spans="1:9" x14ac:dyDescent="0.2">
      <c r="A4322" s="1" t="s">
        <v>5363</v>
      </c>
      <c r="B4322" s="1">
        <v>12547208</v>
      </c>
      <c r="C4322" s="1" t="s">
        <v>5897</v>
      </c>
      <c r="D4322" s="1" t="s">
        <v>8</v>
      </c>
      <c r="E4322" s="1" t="s">
        <v>5898</v>
      </c>
      <c r="F4322" s="1" t="s">
        <v>5363</v>
      </c>
      <c r="G4322" s="1" t="s">
        <v>5367</v>
      </c>
      <c r="H4322" s="1" t="str">
        <f>VLOOKUP(F4322,城市对照表!$B:$C,2,0)</f>
        <v>南京</v>
      </c>
      <c r="I4322" s="1" t="s">
        <v>11713</v>
      </c>
    </row>
    <row r="4323" spans="1:9" x14ac:dyDescent="0.2">
      <c r="A4323" s="1" t="s">
        <v>5363</v>
      </c>
      <c r="B4323" s="1">
        <v>12578207</v>
      </c>
      <c r="C4323" s="1" t="s">
        <v>5899</v>
      </c>
      <c r="D4323" s="1" t="s">
        <v>8</v>
      </c>
      <c r="E4323" s="1" t="s">
        <v>5898</v>
      </c>
      <c r="F4323" s="1" t="s">
        <v>5518</v>
      </c>
      <c r="G4323" s="1" t="s">
        <v>5378</v>
      </c>
      <c r="H4323" s="1" t="str">
        <f>VLOOKUP(F4323,城市对照表!$B:$C,2,0)</f>
        <v>滁州</v>
      </c>
      <c r="I4323" s="1" t="s">
        <v>11713</v>
      </c>
    </row>
    <row r="4324" spans="1:9" x14ac:dyDescent="0.2">
      <c r="A4324" s="1" t="s">
        <v>5363</v>
      </c>
      <c r="B4324" s="1">
        <v>86018410</v>
      </c>
      <c r="C4324" s="1" t="s">
        <v>5900</v>
      </c>
      <c r="D4324" s="1" t="s">
        <v>35</v>
      </c>
      <c r="E4324" s="1" t="s">
        <v>4616</v>
      </c>
      <c r="F4324" s="1" t="s">
        <v>5385</v>
      </c>
      <c r="G4324" s="1" t="s">
        <v>5378</v>
      </c>
      <c r="H4324" s="1" t="str">
        <f>VLOOKUP(F4324,城市对照表!$B:$C,2,0)</f>
        <v>阜阳</v>
      </c>
      <c r="I4324" s="1" t="s">
        <v>11713</v>
      </c>
    </row>
    <row r="4325" spans="1:9" x14ac:dyDescent="0.2">
      <c r="A4325" s="1" t="s">
        <v>5363</v>
      </c>
      <c r="B4325" s="1">
        <v>80041028</v>
      </c>
      <c r="C4325" s="1" t="s">
        <v>5901</v>
      </c>
      <c r="D4325" s="1" t="s">
        <v>8</v>
      </c>
      <c r="E4325" s="1" t="s">
        <v>5365</v>
      </c>
      <c r="F4325" s="1" t="s">
        <v>5363</v>
      </c>
      <c r="G4325" s="1" t="s">
        <v>5367</v>
      </c>
      <c r="H4325" s="1" t="str">
        <f>VLOOKUP(F4325,城市对照表!$B:$C,2,0)</f>
        <v>南京</v>
      </c>
      <c r="I4325" s="1" t="s">
        <v>11713</v>
      </c>
    </row>
    <row r="4326" spans="1:9" x14ac:dyDescent="0.2">
      <c r="A4326" s="1" t="s">
        <v>5363</v>
      </c>
      <c r="B4326" s="1">
        <v>80041023</v>
      </c>
      <c r="C4326" s="1" t="s">
        <v>5902</v>
      </c>
      <c r="D4326" s="1" t="s">
        <v>8</v>
      </c>
      <c r="E4326" s="1" t="s">
        <v>5365</v>
      </c>
      <c r="F4326" s="1" t="s">
        <v>5381</v>
      </c>
      <c r="G4326" s="1" t="s">
        <v>5378</v>
      </c>
      <c r="H4326" s="1" t="str">
        <f>VLOOKUP(F4326,城市对照表!$B:$C,2,0)</f>
        <v>合肥</v>
      </c>
      <c r="I4326" s="1" t="s">
        <v>11713</v>
      </c>
    </row>
    <row r="4327" spans="1:9" x14ac:dyDescent="0.2">
      <c r="A4327" s="1" t="s">
        <v>5363</v>
      </c>
      <c r="B4327" s="1">
        <v>80181761</v>
      </c>
      <c r="C4327" s="1" t="s">
        <v>5903</v>
      </c>
      <c r="D4327" s="1" t="s">
        <v>239</v>
      </c>
      <c r="E4327" s="1" t="s">
        <v>4616</v>
      </c>
      <c r="F4327" s="1" t="s">
        <v>5363</v>
      </c>
      <c r="G4327" s="1" t="s">
        <v>5367</v>
      </c>
      <c r="H4327" s="1" t="str">
        <f>VLOOKUP(F4327,城市对照表!$B:$C,2,0)</f>
        <v>南京</v>
      </c>
      <c r="I4327" s="1" t="s">
        <v>11713</v>
      </c>
    </row>
    <row r="4328" spans="1:9" x14ac:dyDescent="0.2">
      <c r="A4328" s="1" t="s">
        <v>5363</v>
      </c>
      <c r="B4328" s="1">
        <v>80181769</v>
      </c>
      <c r="C4328" s="1" t="s">
        <v>5904</v>
      </c>
      <c r="D4328" s="1" t="s">
        <v>239</v>
      </c>
      <c r="E4328" s="1" t="s">
        <v>4616</v>
      </c>
      <c r="F4328" s="1" t="s">
        <v>5383</v>
      </c>
      <c r="G4328" s="1" t="s">
        <v>5367</v>
      </c>
      <c r="H4328" s="1" t="str">
        <f>VLOOKUP(F4328,城市对照表!$B:$C,2,0)</f>
        <v>徐州</v>
      </c>
      <c r="I4328" s="1" t="s">
        <v>11713</v>
      </c>
    </row>
    <row r="4329" spans="1:9" x14ac:dyDescent="0.2">
      <c r="A4329" s="1" t="s">
        <v>5363</v>
      </c>
      <c r="B4329" s="1">
        <v>86018409</v>
      </c>
      <c r="C4329" s="1" t="s">
        <v>5905</v>
      </c>
      <c r="D4329" s="1" t="s">
        <v>35</v>
      </c>
      <c r="E4329" s="1" t="s">
        <v>4616</v>
      </c>
      <c r="F4329" s="1" t="s">
        <v>5381</v>
      </c>
      <c r="G4329" s="1" t="s">
        <v>5378</v>
      </c>
      <c r="H4329" s="1" t="str">
        <f>VLOOKUP(F4329,城市对照表!$B:$C,2,0)</f>
        <v>合肥</v>
      </c>
      <c r="I4329" s="1" t="s">
        <v>11713</v>
      </c>
    </row>
    <row r="4330" spans="1:9" x14ac:dyDescent="0.2">
      <c r="A4330" s="1" t="s">
        <v>5363</v>
      </c>
      <c r="B4330" s="1">
        <v>86018426</v>
      </c>
      <c r="C4330" s="1" t="s">
        <v>5906</v>
      </c>
      <c r="D4330" s="1" t="s">
        <v>35</v>
      </c>
      <c r="E4330" s="1" t="s">
        <v>4616</v>
      </c>
      <c r="F4330" s="1" t="s">
        <v>5363</v>
      </c>
      <c r="G4330" s="1" t="s">
        <v>5367</v>
      </c>
      <c r="H4330" s="1" t="str">
        <f>VLOOKUP(F4330,城市对照表!$B:$C,2,0)</f>
        <v>南京</v>
      </c>
      <c r="I4330" s="1" t="s">
        <v>11713</v>
      </c>
    </row>
    <row r="4331" spans="1:9" x14ac:dyDescent="0.2">
      <c r="A4331" s="1" t="s">
        <v>5363</v>
      </c>
      <c r="B4331" s="1">
        <v>86018592</v>
      </c>
      <c r="C4331" s="1" t="s">
        <v>5907</v>
      </c>
      <c r="D4331" s="1" t="s">
        <v>35</v>
      </c>
      <c r="E4331" s="1" t="s">
        <v>4616</v>
      </c>
      <c r="F4331" s="1" t="s">
        <v>5363</v>
      </c>
      <c r="G4331" s="1" t="s">
        <v>5367</v>
      </c>
      <c r="H4331" s="1" t="str">
        <f>VLOOKUP(F4331,城市对照表!$B:$C,2,0)</f>
        <v>南京</v>
      </c>
      <c r="I4331" s="1" t="s">
        <v>11713</v>
      </c>
    </row>
    <row r="4332" spans="1:9" x14ac:dyDescent="0.2">
      <c r="A4332" s="1" t="s">
        <v>5363</v>
      </c>
      <c r="B4332" s="1">
        <v>11666191</v>
      </c>
      <c r="C4332" s="1" t="s">
        <v>5908</v>
      </c>
      <c r="D4332" s="1" t="s">
        <v>38</v>
      </c>
      <c r="E4332" s="1" t="s">
        <v>5909</v>
      </c>
      <c r="F4332" s="1" t="s">
        <v>5449</v>
      </c>
      <c r="G4332" s="1" t="s">
        <v>5378</v>
      </c>
      <c r="H4332" s="1" t="str">
        <f>VLOOKUP(F4332,城市对照表!$B:$C,2,0)</f>
        <v>蚌埠</v>
      </c>
      <c r="I4332" s="1" t="s">
        <v>11713</v>
      </c>
    </row>
    <row r="4333" spans="1:9" x14ac:dyDescent="0.2">
      <c r="A4333" s="1" t="s">
        <v>5363</v>
      </c>
      <c r="B4333" s="1">
        <v>12648534</v>
      </c>
      <c r="C4333" s="1" t="s">
        <v>5910</v>
      </c>
      <c r="D4333" s="1" t="s">
        <v>8</v>
      </c>
      <c r="E4333" s="1" t="s">
        <v>5737</v>
      </c>
      <c r="F4333" s="1" t="s">
        <v>5441</v>
      </c>
      <c r="G4333" s="1" t="s">
        <v>5378</v>
      </c>
      <c r="H4333" s="1" t="str">
        <f>VLOOKUP(F4333,城市对照表!$B:$C,2,0)</f>
        <v>芜湖</v>
      </c>
      <c r="I4333" s="1" t="s">
        <v>11713</v>
      </c>
    </row>
    <row r="4334" spans="1:9" x14ac:dyDescent="0.2">
      <c r="A4334" s="1" t="s">
        <v>5363</v>
      </c>
      <c r="B4334" s="1">
        <v>12648537</v>
      </c>
      <c r="C4334" s="1" t="s">
        <v>5911</v>
      </c>
      <c r="D4334" s="1" t="s">
        <v>8</v>
      </c>
      <c r="E4334" s="1" t="s">
        <v>5737</v>
      </c>
      <c r="F4334" s="1" t="s">
        <v>5381</v>
      </c>
      <c r="G4334" s="1" t="s">
        <v>5378</v>
      </c>
      <c r="H4334" s="1" t="str">
        <f>VLOOKUP(F4334,城市对照表!$B:$C,2,0)</f>
        <v>合肥</v>
      </c>
      <c r="I4334" s="1" t="s">
        <v>11713</v>
      </c>
    </row>
    <row r="4335" spans="1:9" x14ac:dyDescent="0.2">
      <c r="A4335" s="1" t="s">
        <v>5363</v>
      </c>
      <c r="B4335" s="1">
        <v>12665949</v>
      </c>
      <c r="C4335" s="1" t="s">
        <v>5912</v>
      </c>
      <c r="D4335" s="1" t="s">
        <v>8</v>
      </c>
      <c r="E4335" s="1" t="s">
        <v>5913</v>
      </c>
      <c r="F4335" s="1" t="s">
        <v>5363</v>
      </c>
      <c r="G4335" s="1" t="s">
        <v>5367</v>
      </c>
      <c r="H4335" s="1" t="str">
        <f>VLOOKUP(F4335,城市对照表!$B:$C,2,0)</f>
        <v>南京</v>
      </c>
      <c r="I4335" s="1" t="s">
        <v>11713</v>
      </c>
    </row>
    <row r="4336" spans="1:9" x14ac:dyDescent="0.2">
      <c r="A4336" s="1" t="s">
        <v>5363</v>
      </c>
      <c r="B4336" s="1">
        <v>86018441</v>
      </c>
      <c r="C4336" s="1" t="s">
        <v>5914</v>
      </c>
      <c r="D4336" s="1" t="s">
        <v>35</v>
      </c>
      <c r="E4336" s="1" t="s">
        <v>4616</v>
      </c>
      <c r="F4336" s="1" t="s">
        <v>5449</v>
      </c>
      <c r="G4336" s="1" t="s">
        <v>5378</v>
      </c>
      <c r="H4336" s="1" t="str">
        <f>VLOOKUP(F4336,城市对照表!$B:$C,2,0)</f>
        <v>蚌埠</v>
      </c>
      <c r="I4336" s="1" t="s">
        <v>11713</v>
      </c>
    </row>
    <row r="4337" spans="1:9" x14ac:dyDescent="0.2">
      <c r="A4337" s="1" t="s">
        <v>5363</v>
      </c>
      <c r="B4337" s="1">
        <v>86018449</v>
      </c>
      <c r="C4337" s="1" t="s">
        <v>5915</v>
      </c>
      <c r="D4337" s="1" t="s">
        <v>35</v>
      </c>
      <c r="E4337" s="1" t="s">
        <v>4616</v>
      </c>
      <c r="F4337" s="1" t="s">
        <v>5385</v>
      </c>
      <c r="G4337" s="1" t="s">
        <v>5378</v>
      </c>
      <c r="H4337" s="1" t="str">
        <f>VLOOKUP(F4337,城市对照表!$B:$C,2,0)</f>
        <v>阜阳</v>
      </c>
      <c r="I4337" s="1" t="s">
        <v>11713</v>
      </c>
    </row>
    <row r="4338" spans="1:9" x14ac:dyDescent="0.2">
      <c r="A4338" s="1" t="s">
        <v>5363</v>
      </c>
      <c r="B4338" s="1">
        <v>86018452</v>
      </c>
      <c r="C4338" s="1" t="s">
        <v>5916</v>
      </c>
      <c r="D4338" s="1" t="s">
        <v>35</v>
      </c>
      <c r="E4338" s="1" t="s">
        <v>4616</v>
      </c>
      <c r="F4338" s="1" t="s">
        <v>5381</v>
      </c>
      <c r="G4338" s="1" t="s">
        <v>5378</v>
      </c>
      <c r="H4338" s="1" t="str">
        <f>VLOOKUP(F4338,城市对照表!$B:$C,2,0)</f>
        <v>合肥</v>
      </c>
      <c r="I4338" s="1" t="s">
        <v>11713</v>
      </c>
    </row>
    <row r="4339" spans="1:9" x14ac:dyDescent="0.2">
      <c r="A4339" s="1" t="s">
        <v>5363</v>
      </c>
      <c r="B4339" s="1">
        <v>86018455</v>
      </c>
      <c r="C4339" s="1" t="s">
        <v>5917</v>
      </c>
      <c r="D4339" s="1" t="s">
        <v>35</v>
      </c>
      <c r="E4339" s="1" t="s">
        <v>4616</v>
      </c>
      <c r="F4339" s="1" t="s">
        <v>11268</v>
      </c>
      <c r="G4339" s="1" t="s">
        <v>5367</v>
      </c>
      <c r="H4339" s="1" t="str">
        <f>VLOOKUP(F4339,城市对照表!$B:$C,2,0)</f>
        <v>徐州</v>
      </c>
      <c r="I4339" s="1" t="s">
        <v>11713</v>
      </c>
    </row>
    <row r="4340" spans="1:9" x14ac:dyDescent="0.2">
      <c r="A4340" s="1" t="s">
        <v>5363</v>
      </c>
      <c r="B4340" s="1">
        <v>80041032</v>
      </c>
      <c r="C4340" s="1" t="s">
        <v>5918</v>
      </c>
      <c r="D4340" s="1" t="s">
        <v>8</v>
      </c>
      <c r="E4340" s="1" t="s">
        <v>5365</v>
      </c>
      <c r="F4340" s="1" t="s">
        <v>5366</v>
      </c>
      <c r="G4340" s="1" t="s">
        <v>5367</v>
      </c>
      <c r="H4340" s="1" t="str">
        <f>VLOOKUP(F4340,城市对照表!$B:$C,2,0)</f>
        <v>常州</v>
      </c>
      <c r="I4340" s="1" t="s">
        <v>11713</v>
      </c>
    </row>
    <row r="4341" spans="1:9" x14ac:dyDescent="0.2">
      <c r="A4341" s="1" t="s">
        <v>5363</v>
      </c>
      <c r="B4341" s="1">
        <v>80041033</v>
      </c>
      <c r="C4341" s="1" t="s">
        <v>5919</v>
      </c>
      <c r="D4341" s="1" t="s">
        <v>8</v>
      </c>
      <c r="E4341" s="1" t="s">
        <v>5365</v>
      </c>
      <c r="F4341" s="1" t="s">
        <v>5381</v>
      </c>
      <c r="G4341" s="1" t="s">
        <v>5378</v>
      </c>
      <c r="H4341" s="1" t="str">
        <f>VLOOKUP(F4341,城市对照表!$B:$C,2,0)</f>
        <v>合肥</v>
      </c>
      <c r="I4341" s="1" t="s">
        <v>11713</v>
      </c>
    </row>
    <row r="4342" spans="1:9" x14ac:dyDescent="0.2">
      <c r="A4342" s="1" t="s">
        <v>5363</v>
      </c>
      <c r="B4342" s="1">
        <v>80041034</v>
      </c>
      <c r="C4342" s="1" t="s">
        <v>5920</v>
      </c>
      <c r="D4342" s="1" t="s">
        <v>8</v>
      </c>
      <c r="E4342" s="1" t="s">
        <v>5365</v>
      </c>
      <c r="F4342" s="1" t="s">
        <v>5441</v>
      </c>
      <c r="G4342" s="1" t="s">
        <v>5378</v>
      </c>
      <c r="H4342" s="1" t="str">
        <f>VLOOKUP(F4342,城市对照表!$B:$C,2,0)</f>
        <v>芜湖</v>
      </c>
      <c r="I4342" s="1" t="s">
        <v>11713</v>
      </c>
    </row>
    <row r="4343" spans="1:9" x14ac:dyDescent="0.2">
      <c r="A4343" s="1" t="s">
        <v>5363</v>
      </c>
      <c r="B4343" s="1">
        <v>80041035</v>
      </c>
      <c r="C4343" s="1" t="s">
        <v>5921</v>
      </c>
      <c r="D4343" s="1" t="s">
        <v>8</v>
      </c>
      <c r="E4343" s="1" t="s">
        <v>5365</v>
      </c>
      <c r="F4343" s="1" t="s">
        <v>5403</v>
      </c>
      <c r="G4343" s="1" t="s">
        <v>5378</v>
      </c>
      <c r="H4343" s="1" t="str">
        <f>VLOOKUP(F4343,城市对照表!$B:$C,2,0)</f>
        <v>安庆</v>
      </c>
      <c r="I4343" s="1" t="s">
        <v>11713</v>
      </c>
    </row>
    <row r="4344" spans="1:9" x14ac:dyDescent="0.2">
      <c r="A4344" s="1" t="s">
        <v>5363</v>
      </c>
      <c r="B4344" s="1">
        <v>80041036</v>
      </c>
      <c r="C4344" s="1" t="s">
        <v>5922</v>
      </c>
      <c r="D4344" s="1" t="s">
        <v>8</v>
      </c>
      <c r="E4344" s="1" t="s">
        <v>5365</v>
      </c>
      <c r="F4344" s="1" t="s">
        <v>5366</v>
      </c>
      <c r="G4344" s="1" t="s">
        <v>5367</v>
      </c>
      <c r="H4344" s="1" t="str">
        <f>VLOOKUP(F4344,城市对照表!$B:$C,2,0)</f>
        <v>常州</v>
      </c>
      <c r="I4344" s="1" t="s">
        <v>11713</v>
      </c>
    </row>
    <row r="4345" spans="1:9" x14ac:dyDescent="0.2">
      <c r="A4345" s="1" t="s">
        <v>5363</v>
      </c>
      <c r="B4345" s="1">
        <v>80041037</v>
      </c>
      <c r="C4345" s="1" t="s">
        <v>5923</v>
      </c>
      <c r="D4345" s="1" t="s">
        <v>8</v>
      </c>
      <c r="E4345" s="1" t="s">
        <v>5365</v>
      </c>
      <c r="F4345" s="1" t="s">
        <v>5385</v>
      </c>
      <c r="G4345" s="1" t="s">
        <v>5378</v>
      </c>
      <c r="H4345" s="1" t="str">
        <f>VLOOKUP(F4345,城市对照表!$B:$C,2,0)</f>
        <v>阜阳</v>
      </c>
      <c r="I4345" s="1" t="s">
        <v>11713</v>
      </c>
    </row>
    <row r="4346" spans="1:9" x14ac:dyDescent="0.2">
      <c r="A4346" s="1" t="s">
        <v>5363</v>
      </c>
      <c r="B4346" s="1">
        <v>80041038</v>
      </c>
      <c r="C4346" s="1" t="s">
        <v>5924</v>
      </c>
      <c r="D4346" s="1" t="s">
        <v>8</v>
      </c>
      <c r="E4346" s="1" t="s">
        <v>5365</v>
      </c>
      <c r="F4346" s="1" t="s">
        <v>11269</v>
      </c>
      <c r="G4346" s="1" t="s">
        <v>5367</v>
      </c>
      <c r="H4346" s="1" t="str">
        <f>VLOOKUP(F4346,城市对照表!$B:$C,2,0)</f>
        <v>扬州</v>
      </c>
      <c r="I4346" s="1" t="s">
        <v>11713</v>
      </c>
    </row>
    <row r="4347" spans="1:9" x14ac:dyDescent="0.2">
      <c r="A4347" s="1" t="s">
        <v>5363</v>
      </c>
      <c r="B4347" s="1">
        <v>86018465</v>
      </c>
      <c r="C4347" s="1" t="s">
        <v>5925</v>
      </c>
      <c r="D4347" s="1" t="s">
        <v>35</v>
      </c>
      <c r="E4347" s="1" t="s">
        <v>4616</v>
      </c>
      <c r="F4347" s="1" t="s">
        <v>5363</v>
      </c>
      <c r="G4347" s="1" t="s">
        <v>5367</v>
      </c>
      <c r="H4347" s="1" t="str">
        <f>VLOOKUP(F4347,城市对照表!$B:$C,2,0)</f>
        <v>南京</v>
      </c>
      <c r="I4347" s="1" t="s">
        <v>11713</v>
      </c>
    </row>
    <row r="4348" spans="1:9" x14ac:dyDescent="0.2">
      <c r="A4348" s="1" t="s">
        <v>5363</v>
      </c>
      <c r="B4348" s="1">
        <v>80041039</v>
      </c>
      <c r="C4348" s="1" t="s">
        <v>5926</v>
      </c>
      <c r="D4348" s="1" t="s">
        <v>8</v>
      </c>
      <c r="E4348" s="1" t="s">
        <v>5365</v>
      </c>
      <c r="F4348" s="1" t="s">
        <v>11283</v>
      </c>
      <c r="G4348" s="1" t="s">
        <v>5378</v>
      </c>
      <c r="H4348" s="1" t="str">
        <f>VLOOKUP(F4348,城市对照表!$B:$C,2,0)</f>
        <v>宣城</v>
      </c>
      <c r="I4348" s="1" t="s">
        <v>11713</v>
      </c>
    </row>
    <row r="4349" spans="1:9" x14ac:dyDescent="0.2">
      <c r="A4349" s="1" t="s">
        <v>5363</v>
      </c>
      <c r="B4349" s="1">
        <v>80041040</v>
      </c>
      <c r="C4349" s="1" t="s">
        <v>5927</v>
      </c>
      <c r="D4349" s="1" t="s">
        <v>8</v>
      </c>
      <c r="E4349" s="1" t="s">
        <v>5365</v>
      </c>
      <c r="F4349" s="1" t="s">
        <v>11288</v>
      </c>
      <c r="G4349" s="1" t="s">
        <v>5378</v>
      </c>
      <c r="H4349" s="1" t="str">
        <f>VLOOKUP(F4349,城市对照表!$B:$C,2,0)</f>
        <v>安庆</v>
      </c>
      <c r="I4349" s="1" t="s">
        <v>11713</v>
      </c>
    </row>
    <row r="4350" spans="1:9" x14ac:dyDescent="0.2">
      <c r="A4350" s="1" t="s">
        <v>5363</v>
      </c>
      <c r="B4350" s="1">
        <v>80041041</v>
      </c>
      <c r="C4350" s="1" t="s">
        <v>5928</v>
      </c>
      <c r="D4350" s="1" t="s">
        <v>8</v>
      </c>
      <c r="E4350" s="1" t="s">
        <v>5365</v>
      </c>
      <c r="F4350" s="1" t="s">
        <v>11289</v>
      </c>
      <c r="G4350" s="1" t="s">
        <v>5378</v>
      </c>
      <c r="H4350" s="1" t="str">
        <f>VLOOKUP(F4350,城市对照表!$B:$C,2,0)</f>
        <v>池州</v>
      </c>
      <c r="I4350" s="1" t="s">
        <v>11713</v>
      </c>
    </row>
    <row r="4351" spans="1:9" x14ac:dyDescent="0.2">
      <c r="A4351" s="1" t="s">
        <v>5363</v>
      </c>
      <c r="B4351" s="1">
        <v>80041042</v>
      </c>
      <c r="C4351" s="1" t="s">
        <v>5929</v>
      </c>
      <c r="D4351" s="1" t="s">
        <v>8</v>
      </c>
      <c r="E4351" s="1" t="s">
        <v>5365</v>
      </c>
      <c r="F4351" s="1" t="s">
        <v>5363</v>
      </c>
      <c r="G4351" s="1" t="s">
        <v>5367</v>
      </c>
      <c r="H4351" s="1" t="str">
        <f>VLOOKUP(F4351,城市对照表!$B:$C,2,0)</f>
        <v>南京</v>
      </c>
      <c r="I4351" s="1" t="s">
        <v>11713</v>
      </c>
    </row>
    <row r="4352" spans="1:9" x14ac:dyDescent="0.2">
      <c r="A4352" s="1" t="s">
        <v>5363</v>
      </c>
      <c r="B4352" s="1">
        <v>80041043</v>
      </c>
      <c r="C4352" s="1" t="s">
        <v>5930</v>
      </c>
      <c r="D4352" s="1" t="s">
        <v>8</v>
      </c>
      <c r="E4352" s="1" t="s">
        <v>5365</v>
      </c>
      <c r="F4352" s="1" t="s">
        <v>11290</v>
      </c>
      <c r="G4352" s="1" t="s">
        <v>5378</v>
      </c>
      <c r="H4352" s="1" t="str">
        <f>VLOOKUP(F4352,城市对照表!$B:$C,2,0)</f>
        <v>安庆</v>
      </c>
      <c r="I4352" s="1" t="s">
        <v>11713</v>
      </c>
    </row>
    <row r="4353" spans="1:9" x14ac:dyDescent="0.2">
      <c r="A4353" s="1" t="s">
        <v>5363</v>
      </c>
      <c r="B4353" s="1">
        <v>80041044</v>
      </c>
      <c r="C4353" s="1" t="s">
        <v>5931</v>
      </c>
      <c r="D4353" s="1" t="s">
        <v>8</v>
      </c>
      <c r="E4353" s="1" t="s">
        <v>5365</v>
      </c>
      <c r="F4353" s="1" t="s">
        <v>5449</v>
      </c>
      <c r="G4353" s="1" t="s">
        <v>5378</v>
      </c>
      <c r="H4353" s="1" t="str">
        <f>VLOOKUP(F4353,城市对照表!$B:$C,2,0)</f>
        <v>蚌埠</v>
      </c>
      <c r="I4353" s="1" t="s">
        <v>11713</v>
      </c>
    </row>
    <row r="4354" spans="1:9" x14ac:dyDescent="0.2">
      <c r="A4354" s="1" t="s">
        <v>5363</v>
      </c>
      <c r="B4354" s="1">
        <v>80041029</v>
      </c>
      <c r="C4354" s="1" t="s">
        <v>5932</v>
      </c>
      <c r="D4354" s="1" t="s">
        <v>8</v>
      </c>
      <c r="E4354" s="1" t="s">
        <v>5365</v>
      </c>
      <c r="F4354" s="1" t="s">
        <v>5383</v>
      </c>
      <c r="G4354" s="1" t="s">
        <v>5367</v>
      </c>
      <c r="H4354" s="1" t="str">
        <f>VLOOKUP(F4354,城市对照表!$B:$C,2,0)</f>
        <v>徐州</v>
      </c>
      <c r="I4354" s="1" t="s">
        <v>11713</v>
      </c>
    </row>
    <row r="4355" spans="1:9" x14ac:dyDescent="0.2">
      <c r="A4355" s="1" t="s">
        <v>5363</v>
      </c>
      <c r="B4355" s="1">
        <v>86018463</v>
      </c>
      <c r="C4355" s="1" t="s">
        <v>5933</v>
      </c>
      <c r="D4355" s="1" t="s">
        <v>35</v>
      </c>
      <c r="E4355" s="1" t="s">
        <v>4616</v>
      </c>
      <c r="F4355" s="1" t="s">
        <v>5455</v>
      </c>
      <c r="G4355" s="1" t="s">
        <v>5367</v>
      </c>
      <c r="H4355" s="1" t="str">
        <f>VLOOKUP(F4355,城市对照表!$B:$C,2,0)</f>
        <v>淮安</v>
      </c>
      <c r="I4355" s="1" t="s">
        <v>11713</v>
      </c>
    </row>
    <row r="4356" spans="1:9" x14ac:dyDescent="0.2">
      <c r="A4356" s="1" t="s">
        <v>5363</v>
      </c>
      <c r="B4356" s="1">
        <v>86018464</v>
      </c>
      <c r="C4356" s="1" t="s">
        <v>5934</v>
      </c>
      <c r="D4356" s="1" t="s">
        <v>35</v>
      </c>
      <c r="E4356" s="1" t="s">
        <v>4616</v>
      </c>
      <c r="F4356" s="1" t="s">
        <v>5381</v>
      </c>
      <c r="G4356" s="1" t="s">
        <v>5378</v>
      </c>
      <c r="H4356" s="1" t="str">
        <f>VLOOKUP(F4356,城市对照表!$B:$C,2,0)</f>
        <v>合肥</v>
      </c>
      <c r="I4356" s="1" t="s">
        <v>11713</v>
      </c>
    </row>
    <row r="4357" spans="1:9" x14ac:dyDescent="0.2">
      <c r="A4357" s="1" t="s">
        <v>5363</v>
      </c>
      <c r="B4357" s="1">
        <v>86018465</v>
      </c>
      <c r="C4357" s="1" t="s">
        <v>5925</v>
      </c>
      <c r="D4357" s="1" t="s">
        <v>35</v>
      </c>
      <c r="E4357" s="1" t="s">
        <v>4616</v>
      </c>
      <c r="F4357" s="1" t="s">
        <v>5363</v>
      </c>
      <c r="G4357" s="1" t="s">
        <v>5367</v>
      </c>
      <c r="H4357" s="1" t="str">
        <f>VLOOKUP(F4357,城市对照表!$B:$C,2,0)</f>
        <v>南京</v>
      </c>
      <c r="I4357" s="1" t="s">
        <v>11713</v>
      </c>
    </row>
    <row r="4358" spans="1:9" x14ac:dyDescent="0.2">
      <c r="A4358" s="1" t="s">
        <v>5363</v>
      </c>
      <c r="B4358" s="1">
        <v>86018476</v>
      </c>
      <c r="C4358" s="1" t="s">
        <v>5935</v>
      </c>
      <c r="D4358" s="1" t="s">
        <v>35</v>
      </c>
      <c r="E4358" s="1" t="s">
        <v>4616</v>
      </c>
      <c r="F4358" s="1" t="s">
        <v>5363</v>
      </c>
      <c r="G4358" s="1" t="s">
        <v>5367</v>
      </c>
      <c r="H4358" s="1" t="str">
        <f>VLOOKUP(F4358,城市对照表!$B:$C,2,0)</f>
        <v>南京</v>
      </c>
      <c r="I4358" s="1" t="s">
        <v>11713</v>
      </c>
    </row>
    <row r="4359" spans="1:9" x14ac:dyDescent="0.2">
      <c r="A4359" s="1" t="s">
        <v>5363</v>
      </c>
      <c r="B4359" s="1">
        <v>86018488</v>
      </c>
      <c r="C4359" s="1" t="s">
        <v>5936</v>
      </c>
      <c r="D4359" s="1" t="s">
        <v>35</v>
      </c>
      <c r="E4359" s="1" t="s">
        <v>4616</v>
      </c>
      <c r="F4359" s="1" t="s">
        <v>11263</v>
      </c>
      <c r="G4359" s="1" t="s">
        <v>5367</v>
      </c>
      <c r="H4359" s="1" t="str">
        <f>VLOOKUP(F4359,城市对照表!$B:$C,2,0)</f>
        <v>扬州</v>
      </c>
      <c r="I4359" s="1" t="s">
        <v>11713</v>
      </c>
    </row>
    <row r="4360" spans="1:9" x14ac:dyDescent="0.2">
      <c r="A4360" s="1" t="s">
        <v>5363</v>
      </c>
      <c r="B4360" s="1">
        <v>80181785</v>
      </c>
      <c r="C4360" s="1" t="s">
        <v>5937</v>
      </c>
      <c r="D4360" s="1" t="s">
        <v>239</v>
      </c>
      <c r="E4360" s="1" t="s">
        <v>4616</v>
      </c>
      <c r="F4360" s="1" t="s">
        <v>5363</v>
      </c>
      <c r="G4360" s="1" t="s">
        <v>5367</v>
      </c>
      <c r="H4360" s="1" t="str">
        <f>VLOOKUP(F4360,城市对照表!$B:$C,2,0)</f>
        <v>南京</v>
      </c>
      <c r="I4360" s="1" t="s">
        <v>11713</v>
      </c>
    </row>
    <row r="4361" spans="1:9" x14ac:dyDescent="0.2">
      <c r="A4361" s="1" t="s">
        <v>5363</v>
      </c>
      <c r="B4361" s="1">
        <v>80041049</v>
      </c>
      <c r="C4361" s="1" t="s">
        <v>5938</v>
      </c>
      <c r="D4361" s="1" t="s">
        <v>8</v>
      </c>
      <c r="E4361" s="1" t="s">
        <v>5365</v>
      </c>
      <c r="F4361" s="1" t="s">
        <v>5428</v>
      </c>
      <c r="G4361" s="1" t="s">
        <v>5378</v>
      </c>
      <c r="H4361" s="1" t="str">
        <f>VLOOKUP(F4361,城市对照表!$B:$C,2,0)</f>
        <v>亳州</v>
      </c>
      <c r="I4361" s="1" t="s">
        <v>11713</v>
      </c>
    </row>
    <row r="4362" spans="1:9" x14ac:dyDescent="0.2">
      <c r="A4362" s="1" t="s">
        <v>5363</v>
      </c>
      <c r="B4362" s="1">
        <v>80041051</v>
      </c>
      <c r="C4362" s="1" t="s">
        <v>5939</v>
      </c>
      <c r="D4362" s="1" t="s">
        <v>8</v>
      </c>
      <c r="E4362" s="1" t="s">
        <v>5365</v>
      </c>
      <c r="F4362" s="1" t="s">
        <v>11263</v>
      </c>
      <c r="G4362" s="1" t="s">
        <v>5367</v>
      </c>
      <c r="H4362" s="1" t="str">
        <f>VLOOKUP(F4362,城市对照表!$B:$C,2,0)</f>
        <v>扬州</v>
      </c>
      <c r="I4362" s="1" t="s">
        <v>11713</v>
      </c>
    </row>
    <row r="4363" spans="1:9" x14ac:dyDescent="0.2">
      <c r="A4363" s="1" t="s">
        <v>5363</v>
      </c>
      <c r="B4363" s="1">
        <v>80041053</v>
      </c>
      <c r="C4363" s="1" t="s">
        <v>5940</v>
      </c>
      <c r="D4363" s="1" t="s">
        <v>8</v>
      </c>
      <c r="E4363" s="1" t="s">
        <v>5365</v>
      </c>
      <c r="F4363" s="1" t="s">
        <v>5363</v>
      </c>
      <c r="G4363" s="1" t="s">
        <v>5367</v>
      </c>
      <c r="H4363" s="1" t="str">
        <f>VLOOKUP(F4363,城市对照表!$B:$C,2,0)</f>
        <v>南京</v>
      </c>
      <c r="I4363" s="1" t="s">
        <v>11713</v>
      </c>
    </row>
    <row r="4364" spans="1:9" x14ac:dyDescent="0.2">
      <c r="A4364" s="1" t="s">
        <v>5363</v>
      </c>
      <c r="B4364" s="1">
        <v>80041045</v>
      </c>
      <c r="C4364" s="1" t="s">
        <v>5941</v>
      </c>
      <c r="D4364" s="1" t="s">
        <v>8</v>
      </c>
      <c r="E4364" s="1" t="s">
        <v>5365</v>
      </c>
      <c r="F4364" s="1" t="s">
        <v>5363</v>
      </c>
      <c r="G4364" s="1" t="s">
        <v>5367</v>
      </c>
      <c r="H4364" s="1" t="str">
        <f>VLOOKUP(F4364,城市对照表!$B:$C,2,0)</f>
        <v>南京</v>
      </c>
      <c r="I4364" s="1" t="s">
        <v>11713</v>
      </c>
    </row>
    <row r="4365" spans="1:9" x14ac:dyDescent="0.2">
      <c r="A4365" s="1" t="s">
        <v>5363</v>
      </c>
      <c r="B4365" s="1">
        <v>86018492</v>
      </c>
      <c r="C4365" s="1" t="s">
        <v>5942</v>
      </c>
      <c r="D4365" s="1" t="s">
        <v>35</v>
      </c>
      <c r="E4365" s="1" t="s">
        <v>4616</v>
      </c>
      <c r="F4365" s="1" t="s">
        <v>5363</v>
      </c>
      <c r="G4365" s="1" t="s">
        <v>5367</v>
      </c>
      <c r="H4365" s="1" t="str">
        <f>VLOOKUP(F4365,城市对照表!$B:$C,2,0)</f>
        <v>南京</v>
      </c>
      <c r="I4365" s="1" t="s">
        <v>11713</v>
      </c>
    </row>
    <row r="4366" spans="1:9" x14ac:dyDescent="0.2">
      <c r="A4366" s="1" t="s">
        <v>5363</v>
      </c>
      <c r="B4366" s="1">
        <v>86018484</v>
      </c>
      <c r="C4366" s="1" t="s">
        <v>5943</v>
      </c>
      <c r="D4366" s="1" t="s">
        <v>35</v>
      </c>
      <c r="E4366" s="1" t="s">
        <v>4616</v>
      </c>
      <c r="F4366" s="1" t="s">
        <v>5381</v>
      </c>
      <c r="G4366" s="1" t="s">
        <v>5378</v>
      </c>
      <c r="H4366" s="1" t="str">
        <f>VLOOKUP(F4366,城市对照表!$B:$C,2,0)</f>
        <v>合肥</v>
      </c>
      <c r="I4366" s="1" t="s">
        <v>11713</v>
      </c>
    </row>
    <row r="4367" spans="1:9" x14ac:dyDescent="0.2">
      <c r="A4367" s="1" t="s">
        <v>5363</v>
      </c>
      <c r="B4367" s="1">
        <v>86018481</v>
      </c>
      <c r="C4367" s="1" t="s">
        <v>5944</v>
      </c>
      <c r="D4367" s="1" t="s">
        <v>35</v>
      </c>
      <c r="E4367" s="1" t="s">
        <v>4616</v>
      </c>
      <c r="F4367" s="1" t="s">
        <v>5381</v>
      </c>
      <c r="G4367" s="1" t="s">
        <v>5378</v>
      </c>
      <c r="H4367" s="1" t="str">
        <f>VLOOKUP(F4367,城市对照表!$B:$C,2,0)</f>
        <v>合肥</v>
      </c>
      <c r="I4367" s="1" t="s">
        <v>11713</v>
      </c>
    </row>
    <row r="4368" spans="1:9" x14ac:dyDescent="0.2">
      <c r="A4368" s="1" t="s">
        <v>5363</v>
      </c>
      <c r="B4368" s="1">
        <v>12764931</v>
      </c>
      <c r="C4368" s="1" t="s">
        <v>5945</v>
      </c>
      <c r="D4368" s="1" t="s">
        <v>35</v>
      </c>
      <c r="E4368" s="1" t="s">
        <v>5946</v>
      </c>
      <c r="F4368" s="1" t="s">
        <v>5428</v>
      </c>
      <c r="G4368" s="1" t="s">
        <v>5378</v>
      </c>
      <c r="H4368" s="1" t="str">
        <f>VLOOKUP(F4368,城市对照表!$B:$C,2,0)</f>
        <v>亳州</v>
      </c>
      <c r="I4368" s="1" t="s">
        <v>11713</v>
      </c>
    </row>
    <row r="4369" spans="1:9" x14ac:dyDescent="0.2">
      <c r="A4369" s="1" t="s">
        <v>5363</v>
      </c>
      <c r="B4369" s="1">
        <v>80181779</v>
      </c>
      <c r="C4369" s="1" t="s">
        <v>5947</v>
      </c>
      <c r="D4369" s="1" t="s">
        <v>239</v>
      </c>
      <c r="E4369" s="1" t="s">
        <v>4616</v>
      </c>
      <c r="F4369" s="1" t="s">
        <v>5366</v>
      </c>
      <c r="G4369" s="1" t="s">
        <v>5367</v>
      </c>
      <c r="H4369" s="1" t="str">
        <f>VLOOKUP(F4369,城市对照表!$B:$C,2,0)</f>
        <v>常州</v>
      </c>
      <c r="I4369" s="1" t="s">
        <v>11713</v>
      </c>
    </row>
    <row r="4370" spans="1:9" x14ac:dyDescent="0.2">
      <c r="A4370" s="1" t="s">
        <v>5363</v>
      </c>
      <c r="B4370" s="1">
        <v>86018411</v>
      </c>
      <c r="C4370" s="1" t="s">
        <v>5948</v>
      </c>
      <c r="D4370" s="1" t="s">
        <v>35</v>
      </c>
      <c r="E4370" s="1" t="s">
        <v>4616</v>
      </c>
      <c r="F4370" s="1" t="s">
        <v>5366</v>
      </c>
      <c r="G4370" s="1" t="s">
        <v>5367</v>
      </c>
      <c r="H4370" s="1" t="str">
        <f>VLOOKUP(F4370,城市对照表!$B:$C,2,0)</f>
        <v>常州</v>
      </c>
      <c r="I4370" s="1" t="s">
        <v>11713</v>
      </c>
    </row>
    <row r="4371" spans="1:9" x14ac:dyDescent="0.2">
      <c r="A4371" s="1" t="s">
        <v>5363</v>
      </c>
      <c r="B4371" s="1">
        <v>86018419</v>
      </c>
      <c r="C4371" s="1" t="s">
        <v>5949</v>
      </c>
      <c r="D4371" s="1" t="s">
        <v>35</v>
      </c>
      <c r="E4371" s="1" t="s">
        <v>4616</v>
      </c>
      <c r="F4371" s="1" t="s">
        <v>5363</v>
      </c>
      <c r="G4371" s="1" t="s">
        <v>5367</v>
      </c>
      <c r="H4371" s="1" t="str">
        <f>VLOOKUP(F4371,城市对照表!$B:$C,2,0)</f>
        <v>南京</v>
      </c>
      <c r="I4371" s="1" t="s">
        <v>11713</v>
      </c>
    </row>
    <row r="4372" spans="1:9" x14ac:dyDescent="0.2">
      <c r="A4372" s="1" t="s">
        <v>5363</v>
      </c>
      <c r="B4372" s="1">
        <v>86018421</v>
      </c>
      <c r="C4372" s="1" t="s">
        <v>5950</v>
      </c>
      <c r="D4372" s="1" t="s">
        <v>35</v>
      </c>
      <c r="E4372" s="1" t="s">
        <v>4616</v>
      </c>
      <c r="F4372" s="1" t="s">
        <v>5383</v>
      </c>
      <c r="G4372" s="1" t="s">
        <v>5367</v>
      </c>
      <c r="H4372" s="1" t="str">
        <f>VLOOKUP(F4372,城市对照表!$B:$C,2,0)</f>
        <v>徐州</v>
      </c>
      <c r="I4372" s="1" t="s">
        <v>11713</v>
      </c>
    </row>
    <row r="4373" spans="1:9" x14ac:dyDescent="0.2">
      <c r="A4373" s="1" t="s">
        <v>5363</v>
      </c>
      <c r="B4373" s="1">
        <v>86018433</v>
      </c>
      <c r="C4373" s="1" t="s">
        <v>5951</v>
      </c>
      <c r="D4373" s="1" t="s">
        <v>35</v>
      </c>
      <c r="E4373" s="1" t="s">
        <v>4616</v>
      </c>
      <c r="F4373" s="1" t="s">
        <v>11291</v>
      </c>
      <c r="G4373" s="1" t="s">
        <v>5367</v>
      </c>
      <c r="H4373" s="1" t="str">
        <f>VLOOKUP(F4373,城市对照表!$B:$C,2,0)</f>
        <v>南京</v>
      </c>
      <c r="I4373" s="1" t="s">
        <v>11713</v>
      </c>
    </row>
    <row r="4374" spans="1:9" x14ac:dyDescent="0.2">
      <c r="A4374" s="1" t="s">
        <v>5363</v>
      </c>
      <c r="B4374" s="1">
        <v>86018551</v>
      </c>
      <c r="C4374" s="1" t="s">
        <v>5952</v>
      </c>
      <c r="D4374" s="1" t="s">
        <v>35</v>
      </c>
      <c r="E4374" s="1" t="s">
        <v>4616</v>
      </c>
      <c r="F4374" s="1" t="s">
        <v>5441</v>
      </c>
      <c r="G4374" s="1" t="s">
        <v>5378</v>
      </c>
      <c r="H4374" s="1" t="str">
        <f>VLOOKUP(F4374,城市对照表!$B:$C,2,0)</f>
        <v>芜湖</v>
      </c>
      <c r="I4374" s="1" t="s">
        <v>11713</v>
      </c>
    </row>
    <row r="4375" spans="1:9" x14ac:dyDescent="0.2">
      <c r="A4375" s="1" t="s">
        <v>5363</v>
      </c>
      <c r="B4375" s="1">
        <v>86018595</v>
      </c>
      <c r="C4375" s="1" t="s">
        <v>5953</v>
      </c>
      <c r="D4375" s="1" t="s">
        <v>35</v>
      </c>
      <c r="E4375" s="1" t="s">
        <v>4616</v>
      </c>
      <c r="F4375" s="1" t="s">
        <v>5363</v>
      </c>
      <c r="G4375" s="1" t="s">
        <v>5367</v>
      </c>
      <c r="H4375" s="1" t="str">
        <f>VLOOKUP(F4375,城市对照表!$B:$C,2,0)</f>
        <v>南京</v>
      </c>
      <c r="I4375" s="1" t="s">
        <v>11713</v>
      </c>
    </row>
    <row r="4376" spans="1:9" x14ac:dyDescent="0.2">
      <c r="A4376" s="1" t="s">
        <v>5363</v>
      </c>
      <c r="B4376" s="1">
        <v>86018596</v>
      </c>
      <c r="C4376" s="1" t="s">
        <v>5954</v>
      </c>
      <c r="D4376" s="1" t="s">
        <v>35</v>
      </c>
      <c r="E4376" s="1" t="s">
        <v>4616</v>
      </c>
      <c r="F4376" s="1" t="s">
        <v>5441</v>
      </c>
      <c r="G4376" s="1" t="s">
        <v>5378</v>
      </c>
      <c r="H4376" s="1" t="str">
        <f>VLOOKUP(F4376,城市对照表!$B:$C,2,0)</f>
        <v>芜湖</v>
      </c>
      <c r="I4376" s="1" t="s">
        <v>11713</v>
      </c>
    </row>
    <row r="4377" spans="1:9" x14ac:dyDescent="0.2">
      <c r="A4377" s="1" t="s">
        <v>5363</v>
      </c>
      <c r="B4377" s="1">
        <v>86018597</v>
      </c>
      <c r="C4377" s="1" t="s">
        <v>5955</v>
      </c>
      <c r="D4377" s="1" t="s">
        <v>35</v>
      </c>
      <c r="E4377" s="1" t="s">
        <v>4616</v>
      </c>
      <c r="F4377" s="1" t="s">
        <v>5381</v>
      </c>
      <c r="G4377" s="1" t="s">
        <v>5378</v>
      </c>
      <c r="H4377" s="1" t="str">
        <f>VLOOKUP(F4377,城市对照表!$B:$C,2,0)</f>
        <v>合肥</v>
      </c>
      <c r="I4377" s="1" t="s">
        <v>11713</v>
      </c>
    </row>
    <row r="4378" spans="1:9" x14ac:dyDescent="0.2">
      <c r="A4378" s="1" t="s">
        <v>5363</v>
      </c>
      <c r="B4378" s="1">
        <v>86018599</v>
      </c>
      <c r="C4378" s="1" t="s">
        <v>5956</v>
      </c>
      <c r="D4378" s="1" t="s">
        <v>35</v>
      </c>
      <c r="E4378" s="1" t="s">
        <v>4616</v>
      </c>
      <c r="F4378" s="1" t="s">
        <v>5363</v>
      </c>
      <c r="G4378" s="1" t="s">
        <v>5367</v>
      </c>
      <c r="H4378" s="1" t="str">
        <f>VLOOKUP(F4378,城市对照表!$B:$C,2,0)</f>
        <v>南京</v>
      </c>
      <c r="I4378" s="1" t="s">
        <v>11713</v>
      </c>
    </row>
    <row r="4379" spans="1:9" x14ac:dyDescent="0.2">
      <c r="A4379" s="1" t="s">
        <v>5363</v>
      </c>
      <c r="B4379" s="1">
        <v>86046934</v>
      </c>
      <c r="C4379" s="1" t="s">
        <v>5957</v>
      </c>
      <c r="D4379" s="1" t="s">
        <v>1215</v>
      </c>
      <c r="E4379" s="1" t="s">
        <v>5958</v>
      </c>
      <c r="F4379" s="1" t="s">
        <v>5363</v>
      </c>
      <c r="G4379" s="1" t="s">
        <v>5367</v>
      </c>
      <c r="H4379" s="1" t="str">
        <f>VLOOKUP(F4379,城市对照表!$B:$C,2,0)</f>
        <v>南京</v>
      </c>
      <c r="I4379" s="1" t="s">
        <v>11713</v>
      </c>
    </row>
    <row r="4380" spans="1:9" x14ac:dyDescent="0.2">
      <c r="A4380" s="1" t="s">
        <v>5363</v>
      </c>
      <c r="B4380" s="1">
        <v>12834493</v>
      </c>
      <c r="C4380" s="1" t="s">
        <v>5581</v>
      </c>
      <c r="D4380" s="1" t="s">
        <v>8</v>
      </c>
      <c r="E4380" s="1" t="s">
        <v>5772</v>
      </c>
      <c r="F4380" s="1" t="s">
        <v>5518</v>
      </c>
      <c r="G4380" s="1" t="s">
        <v>5378</v>
      </c>
      <c r="H4380" s="1" t="str">
        <f>VLOOKUP(F4380,城市对照表!$B:$C,2,0)</f>
        <v>滁州</v>
      </c>
      <c r="I4380" s="1" t="s">
        <v>11713</v>
      </c>
    </row>
    <row r="4381" spans="1:9" x14ac:dyDescent="0.2">
      <c r="A4381" s="1" t="s">
        <v>5363</v>
      </c>
      <c r="B4381" s="1">
        <v>12837825</v>
      </c>
      <c r="C4381" s="1" t="s">
        <v>5959</v>
      </c>
      <c r="D4381" s="1" t="s">
        <v>8</v>
      </c>
      <c r="E4381" s="1" t="s">
        <v>5960</v>
      </c>
      <c r="F4381" s="1" t="s">
        <v>5518</v>
      </c>
      <c r="G4381" s="1" t="s">
        <v>5378</v>
      </c>
      <c r="H4381" s="1" t="str">
        <f>VLOOKUP(F4381,城市对照表!$B:$C,2,0)</f>
        <v>滁州</v>
      </c>
      <c r="I4381" s="1" t="s">
        <v>11713</v>
      </c>
    </row>
    <row r="4382" spans="1:9" x14ac:dyDescent="0.2">
      <c r="A4382" s="1" t="s">
        <v>5363</v>
      </c>
      <c r="B4382" s="1">
        <v>12837836</v>
      </c>
      <c r="C4382" s="1" t="s">
        <v>5961</v>
      </c>
      <c r="D4382" s="1" t="s">
        <v>8</v>
      </c>
      <c r="E4382" s="1" t="s">
        <v>5960</v>
      </c>
      <c r="F4382" s="1" t="s">
        <v>5518</v>
      </c>
      <c r="G4382" s="1" t="s">
        <v>5378</v>
      </c>
      <c r="H4382" s="1" t="str">
        <f>VLOOKUP(F4382,城市对照表!$B:$C,2,0)</f>
        <v>滁州</v>
      </c>
      <c r="I4382" s="1" t="s">
        <v>11713</v>
      </c>
    </row>
    <row r="4383" spans="1:9" x14ac:dyDescent="0.2">
      <c r="A4383" s="1" t="s">
        <v>5363</v>
      </c>
      <c r="B4383" s="1">
        <v>12837846</v>
      </c>
      <c r="C4383" s="1" t="s">
        <v>5962</v>
      </c>
      <c r="D4383" s="1" t="s">
        <v>8</v>
      </c>
      <c r="E4383" s="1" t="s">
        <v>5896</v>
      </c>
      <c r="F4383" s="1" t="s">
        <v>5363</v>
      </c>
      <c r="G4383" s="1" t="s">
        <v>5367</v>
      </c>
      <c r="H4383" s="1" t="str">
        <f>VLOOKUP(F4383,城市对照表!$B:$C,2,0)</f>
        <v>南京</v>
      </c>
      <c r="I4383" s="1" t="s">
        <v>11713</v>
      </c>
    </row>
    <row r="4384" spans="1:9" x14ac:dyDescent="0.2">
      <c r="A4384" s="1" t="s">
        <v>5363</v>
      </c>
      <c r="B4384" s="1">
        <v>80041047</v>
      </c>
      <c r="C4384" s="1" t="s">
        <v>5963</v>
      </c>
      <c r="D4384" s="1" t="s">
        <v>8</v>
      </c>
      <c r="E4384" s="1" t="s">
        <v>5365</v>
      </c>
      <c r="F4384" s="1" t="s">
        <v>5381</v>
      </c>
      <c r="G4384" s="1" t="s">
        <v>5378</v>
      </c>
      <c r="H4384" s="1" t="str">
        <f>VLOOKUP(F4384,城市对照表!$B:$C,2,0)</f>
        <v>合肥</v>
      </c>
      <c r="I4384" s="1" t="s">
        <v>11713</v>
      </c>
    </row>
    <row r="4385" spans="1:9" x14ac:dyDescent="0.2">
      <c r="A4385" s="1" t="s">
        <v>5363</v>
      </c>
      <c r="B4385" s="1">
        <v>80041054</v>
      </c>
      <c r="C4385" s="1" t="s">
        <v>5964</v>
      </c>
      <c r="D4385" s="1" t="s">
        <v>8</v>
      </c>
      <c r="E4385" s="1" t="s">
        <v>5365</v>
      </c>
      <c r="F4385" s="1" t="s">
        <v>5391</v>
      </c>
      <c r="G4385" s="1" t="s">
        <v>5367</v>
      </c>
      <c r="H4385" s="1" t="str">
        <f>VLOOKUP(F4385,城市对照表!$B:$C,2,0)</f>
        <v>扬州</v>
      </c>
      <c r="I4385" s="1" t="s">
        <v>11713</v>
      </c>
    </row>
    <row r="4386" spans="1:9" x14ac:dyDescent="0.2">
      <c r="A4386" s="1" t="s">
        <v>5363</v>
      </c>
      <c r="B4386" s="1">
        <v>11666380</v>
      </c>
      <c r="C4386" s="1" t="s">
        <v>5965</v>
      </c>
      <c r="D4386" s="1" t="s">
        <v>38</v>
      </c>
      <c r="E4386" s="1" t="s">
        <v>5885</v>
      </c>
      <c r="F4386" s="1" t="s">
        <v>5363</v>
      </c>
      <c r="G4386" s="1" t="s">
        <v>5367</v>
      </c>
      <c r="H4386" s="1" t="str">
        <f>VLOOKUP(F4386,城市对照表!$B:$C,2,0)</f>
        <v>南京</v>
      </c>
      <c r="I4386" s="1" t="s">
        <v>11713</v>
      </c>
    </row>
    <row r="4387" spans="1:9" x14ac:dyDescent="0.2">
      <c r="A4387" s="1" t="s">
        <v>5363</v>
      </c>
      <c r="B4387" s="1">
        <v>12844965</v>
      </c>
      <c r="C4387" s="1" t="s">
        <v>5966</v>
      </c>
      <c r="D4387" s="1" t="s">
        <v>35</v>
      </c>
      <c r="E4387" s="1" t="s">
        <v>5967</v>
      </c>
      <c r="F4387" s="1" t="s">
        <v>5534</v>
      </c>
      <c r="G4387" s="1" t="s">
        <v>5367</v>
      </c>
      <c r="H4387" s="1" t="str">
        <f>VLOOKUP(F4387,城市对照表!$B:$C,2,0)</f>
        <v>连云港</v>
      </c>
      <c r="I4387" s="1" t="s">
        <v>11713</v>
      </c>
    </row>
    <row r="4388" spans="1:9" x14ac:dyDescent="0.2">
      <c r="A4388" s="1" t="s">
        <v>5363</v>
      </c>
      <c r="B4388" s="1">
        <v>86018483</v>
      </c>
      <c r="C4388" s="1" t="s">
        <v>5968</v>
      </c>
      <c r="D4388" s="1" t="s">
        <v>35</v>
      </c>
      <c r="E4388" s="1" t="s">
        <v>4616</v>
      </c>
      <c r="F4388" s="1" t="s">
        <v>5383</v>
      </c>
      <c r="G4388" s="1" t="s">
        <v>5367</v>
      </c>
      <c r="H4388" s="1" t="str">
        <f>VLOOKUP(F4388,城市对照表!$B:$C,2,0)</f>
        <v>徐州</v>
      </c>
      <c r="I4388" s="1" t="s">
        <v>11713</v>
      </c>
    </row>
    <row r="4389" spans="1:9" x14ac:dyDescent="0.2">
      <c r="A4389" s="1" t="s">
        <v>5363</v>
      </c>
      <c r="B4389" s="1">
        <v>80041048</v>
      </c>
      <c r="C4389" s="1" t="s">
        <v>5969</v>
      </c>
      <c r="D4389" s="1" t="s">
        <v>8</v>
      </c>
      <c r="E4389" s="1" t="s">
        <v>5365</v>
      </c>
      <c r="F4389" s="1" t="s">
        <v>5383</v>
      </c>
      <c r="G4389" s="1" t="s">
        <v>5367</v>
      </c>
      <c r="H4389" s="1" t="str">
        <f>VLOOKUP(F4389,城市对照表!$B:$C,2,0)</f>
        <v>徐州</v>
      </c>
      <c r="I4389" s="1" t="s">
        <v>11713</v>
      </c>
    </row>
    <row r="4390" spans="1:9" x14ac:dyDescent="0.2">
      <c r="A4390" s="1" t="s">
        <v>5363</v>
      </c>
      <c r="B4390" s="1">
        <v>80041025</v>
      </c>
      <c r="C4390" s="1" t="s">
        <v>11292</v>
      </c>
      <c r="D4390" s="1" t="s">
        <v>8</v>
      </c>
      <c r="E4390" s="1" t="s">
        <v>5365</v>
      </c>
      <c r="F4390" s="1" t="s">
        <v>5381</v>
      </c>
      <c r="G4390" s="1" t="s">
        <v>5378</v>
      </c>
      <c r="H4390" s="1" t="str">
        <f>VLOOKUP(F4390,城市对照表!$B:$C,2,0)</f>
        <v>合肥</v>
      </c>
      <c r="I4390" s="1" t="s">
        <v>11713</v>
      </c>
    </row>
    <row r="4391" spans="1:9" x14ac:dyDescent="0.2">
      <c r="A4391" s="1" t="s">
        <v>5363</v>
      </c>
      <c r="B4391" s="1">
        <v>80041055</v>
      </c>
      <c r="C4391" s="1" t="s">
        <v>11293</v>
      </c>
      <c r="D4391" s="1" t="s">
        <v>8</v>
      </c>
      <c r="E4391" s="1" t="s">
        <v>5365</v>
      </c>
      <c r="F4391" s="1" t="s">
        <v>5363</v>
      </c>
      <c r="G4391" s="1" t="s">
        <v>5367</v>
      </c>
      <c r="H4391" s="1" t="str">
        <f>VLOOKUP(F4391,城市对照表!$B:$C,2,0)</f>
        <v>南京</v>
      </c>
      <c r="I4391" s="1" t="s">
        <v>11713</v>
      </c>
    </row>
    <row r="4392" spans="1:9" x14ac:dyDescent="0.2">
      <c r="A4392" s="1" t="s">
        <v>5363</v>
      </c>
      <c r="B4392" s="1">
        <v>80041056</v>
      </c>
      <c r="C4392" s="1" t="s">
        <v>11294</v>
      </c>
      <c r="D4392" s="1" t="s">
        <v>8</v>
      </c>
      <c r="E4392" s="1" t="s">
        <v>5365</v>
      </c>
      <c r="F4392" s="1" t="s">
        <v>5403</v>
      </c>
      <c r="G4392" s="1" t="s">
        <v>5378</v>
      </c>
      <c r="H4392" s="1" t="str">
        <f>VLOOKUP(F4392,城市对照表!$B:$C,2,0)</f>
        <v>安庆</v>
      </c>
      <c r="I4392" s="1" t="s">
        <v>11713</v>
      </c>
    </row>
    <row r="4393" spans="1:9" x14ac:dyDescent="0.2">
      <c r="A4393" s="1" t="s">
        <v>5363</v>
      </c>
      <c r="B4393" s="1">
        <v>80041057</v>
      </c>
      <c r="C4393" s="1" t="s">
        <v>11295</v>
      </c>
      <c r="D4393" s="1" t="s">
        <v>8</v>
      </c>
      <c r="E4393" s="1" t="s">
        <v>5365</v>
      </c>
      <c r="F4393" s="1" t="s">
        <v>5489</v>
      </c>
      <c r="G4393" s="1" t="s">
        <v>5378</v>
      </c>
      <c r="H4393" s="1" t="str">
        <f>VLOOKUP(F4393,城市对照表!$B:$C,2,0)</f>
        <v>宿州</v>
      </c>
      <c r="I4393" s="1" t="s">
        <v>11713</v>
      </c>
    </row>
    <row r="4394" spans="1:9" x14ac:dyDescent="0.2">
      <c r="A4394" s="1" t="s">
        <v>5363</v>
      </c>
      <c r="B4394" s="1">
        <v>80041058</v>
      </c>
      <c r="C4394" s="1" t="s">
        <v>11296</v>
      </c>
      <c r="D4394" s="1" t="s">
        <v>8</v>
      </c>
      <c r="E4394" s="1" t="s">
        <v>5365</v>
      </c>
      <c r="F4394" s="1" t="s">
        <v>5534</v>
      </c>
      <c r="G4394" s="1" t="s">
        <v>5367</v>
      </c>
      <c r="H4394" s="1" t="str">
        <f>VLOOKUP(F4394,城市对照表!$B:$C,2,0)</f>
        <v>连云港</v>
      </c>
      <c r="I4394" s="1" t="s">
        <v>11713</v>
      </c>
    </row>
    <row r="4395" spans="1:9" x14ac:dyDescent="0.2">
      <c r="A4395" s="1" t="s">
        <v>5363</v>
      </c>
      <c r="B4395" s="1">
        <v>80041059</v>
      </c>
      <c r="C4395" s="1" t="s">
        <v>11297</v>
      </c>
      <c r="D4395" s="1" t="s">
        <v>8</v>
      </c>
      <c r="E4395" s="1" t="s">
        <v>5365</v>
      </c>
      <c r="F4395" s="1" t="s">
        <v>5403</v>
      </c>
      <c r="G4395" s="1" t="s">
        <v>5378</v>
      </c>
      <c r="H4395" s="1" t="str">
        <f>VLOOKUP(F4395,城市对照表!$B:$C,2,0)</f>
        <v>安庆</v>
      </c>
      <c r="I4395" s="1" t="s">
        <v>11713</v>
      </c>
    </row>
    <row r="4396" spans="1:9" x14ac:dyDescent="0.2">
      <c r="A4396" s="1" t="s">
        <v>5363</v>
      </c>
      <c r="B4396" s="1">
        <v>80041062</v>
      </c>
      <c r="C4396" s="1" t="s">
        <v>11298</v>
      </c>
      <c r="D4396" s="1" t="s">
        <v>8</v>
      </c>
      <c r="E4396" s="1" t="s">
        <v>5365</v>
      </c>
      <c r="F4396" s="1" t="s">
        <v>11261</v>
      </c>
      <c r="G4396" s="1" t="s">
        <v>5367</v>
      </c>
      <c r="H4396" s="1" t="str">
        <f>VLOOKUP(F4396,城市对照表!$B:$C,2,0)</f>
        <v>常州</v>
      </c>
      <c r="I4396" s="1" t="s">
        <v>11713</v>
      </c>
    </row>
    <row r="4397" spans="1:9" x14ac:dyDescent="0.2">
      <c r="A4397" s="1" t="s">
        <v>5363</v>
      </c>
      <c r="B4397" s="1">
        <v>80041063</v>
      </c>
      <c r="C4397" s="1" t="s">
        <v>11299</v>
      </c>
      <c r="D4397" s="1" t="s">
        <v>8</v>
      </c>
      <c r="E4397" s="1" t="s">
        <v>5365</v>
      </c>
      <c r="F4397" s="1" t="s">
        <v>5363</v>
      </c>
      <c r="G4397" s="1" t="s">
        <v>5367</v>
      </c>
      <c r="H4397" s="1" t="str">
        <f>VLOOKUP(F4397,城市对照表!$B:$C,2,0)</f>
        <v>南京</v>
      </c>
      <c r="I4397" s="1" t="s">
        <v>11713</v>
      </c>
    </row>
    <row r="4398" spans="1:9" x14ac:dyDescent="0.2">
      <c r="A4398" s="1" t="s">
        <v>5363</v>
      </c>
      <c r="B4398" s="1">
        <v>86018495</v>
      </c>
      <c r="C4398" s="1" t="s">
        <v>11300</v>
      </c>
      <c r="D4398" s="1" t="s">
        <v>35</v>
      </c>
      <c r="E4398" s="1" t="s">
        <v>4616</v>
      </c>
      <c r="F4398" s="1" t="s">
        <v>5381</v>
      </c>
      <c r="G4398" s="1" t="s">
        <v>5378</v>
      </c>
      <c r="H4398" s="1" t="str">
        <f>VLOOKUP(F4398,城市对照表!$B:$C,2,0)</f>
        <v>合肥</v>
      </c>
      <c r="I4398" s="1" t="s">
        <v>11713</v>
      </c>
    </row>
    <row r="4399" spans="1:9" x14ac:dyDescent="0.2">
      <c r="A4399" s="1" t="s">
        <v>5363</v>
      </c>
      <c r="B4399" s="1">
        <v>86018500</v>
      </c>
      <c r="C4399" s="1" t="s">
        <v>11301</v>
      </c>
      <c r="D4399" s="1" t="s">
        <v>35</v>
      </c>
      <c r="E4399" s="1" t="s">
        <v>4616</v>
      </c>
      <c r="F4399" s="1" t="s">
        <v>5381</v>
      </c>
      <c r="G4399" s="1" t="s">
        <v>5378</v>
      </c>
      <c r="H4399" s="1" t="str">
        <f>VLOOKUP(F4399,城市对照表!$B:$C,2,0)</f>
        <v>合肥</v>
      </c>
      <c r="I4399" s="1" t="s">
        <v>11713</v>
      </c>
    </row>
    <row r="4400" spans="1:9" x14ac:dyDescent="0.2">
      <c r="A4400" s="1" t="s">
        <v>5363</v>
      </c>
      <c r="B4400" s="1">
        <v>86018801</v>
      </c>
      <c r="C4400" s="1" t="s">
        <v>11302</v>
      </c>
      <c r="D4400" s="1" t="s">
        <v>35</v>
      </c>
      <c r="E4400" s="1" t="s">
        <v>4616</v>
      </c>
      <c r="F4400" s="1" t="s">
        <v>5489</v>
      </c>
      <c r="G4400" s="1" t="s">
        <v>5378</v>
      </c>
      <c r="H4400" s="1" t="str">
        <f>VLOOKUP(F4400,城市对照表!$B:$C,2,0)</f>
        <v>宿州</v>
      </c>
      <c r="I4400" s="1" t="s">
        <v>11713</v>
      </c>
    </row>
    <row r="4401" spans="1:9" x14ac:dyDescent="0.2">
      <c r="A4401" s="1" t="s">
        <v>5363</v>
      </c>
      <c r="B4401" s="1">
        <v>86018804</v>
      </c>
      <c r="C4401" s="1" t="s">
        <v>11303</v>
      </c>
      <c r="D4401" s="1" t="s">
        <v>35</v>
      </c>
      <c r="E4401" s="1" t="s">
        <v>4616</v>
      </c>
      <c r="F4401" s="1" t="s">
        <v>5366</v>
      </c>
      <c r="G4401" s="1" t="s">
        <v>5367</v>
      </c>
      <c r="H4401" s="1" t="str">
        <f>VLOOKUP(F4401,城市对照表!$B:$C,2,0)</f>
        <v>常州</v>
      </c>
      <c r="I4401" s="1" t="s">
        <v>11713</v>
      </c>
    </row>
    <row r="4402" spans="1:9" x14ac:dyDescent="0.2">
      <c r="A4402" s="1" t="s">
        <v>5363</v>
      </c>
      <c r="B4402" s="1">
        <v>80181789</v>
      </c>
      <c r="C4402" s="1" t="s">
        <v>11304</v>
      </c>
      <c r="D4402" s="1" t="s">
        <v>239</v>
      </c>
      <c r="E4402" s="1" t="s">
        <v>4616</v>
      </c>
      <c r="F4402" s="1" t="s">
        <v>5381</v>
      </c>
      <c r="G4402" s="1" t="s">
        <v>5378</v>
      </c>
      <c r="H4402" s="1" t="str">
        <f>VLOOKUP(F4402,城市对照表!$B:$C,2,0)</f>
        <v>合肥</v>
      </c>
      <c r="I4402" s="1" t="s">
        <v>11713</v>
      </c>
    </row>
    <row r="4403" spans="1:9" x14ac:dyDescent="0.2">
      <c r="A4403" s="1" t="s">
        <v>5363</v>
      </c>
      <c r="B4403" s="1">
        <v>11666405</v>
      </c>
      <c r="C4403" s="1" t="s">
        <v>11305</v>
      </c>
      <c r="D4403" s="1" t="s">
        <v>38</v>
      </c>
      <c r="E4403" s="1" t="s">
        <v>11305</v>
      </c>
      <c r="F4403" s="1" t="s">
        <v>5377</v>
      </c>
      <c r="G4403" s="1" t="s">
        <v>5378</v>
      </c>
      <c r="H4403" s="1" t="str">
        <f>VLOOKUP(F4403,城市对照表!$B:$C,2,0)</f>
        <v>马鞍山</v>
      </c>
      <c r="I4403" s="1" t="s">
        <v>11713</v>
      </c>
    </row>
    <row r="4404" spans="1:9" x14ac:dyDescent="0.2">
      <c r="A4404" s="1" t="s">
        <v>5970</v>
      </c>
      <c r="B4404" s="1">
        <v>86009870</v>
      </c>
      <c r="C4404" s="1" t="s">
        <v>5971</v>
      </c>
      <c r="D4404" s="1" t="s">
        <v>8</v>
      </c>
      <c r="E4404" s="1" t="s">
        <v>5972</v>
      </c>
      <c r="F4404" s="1" t="s">
        <v>5970</v>
      </c>
      <c r="G4404" s="1" t="s">
        <v>5973</v>
      </c>
      <c r="H4404" s="1" t="str">
        <f>VLOOKUP(F4404,城市对照表!$B:$C,2,0)</f>
        <v>青岛</v>
      </c>
      <c r="I4404" s="1" t="s">
        <v>11713</v>
      </c>
    </row>
    <row r="4405" spans="1:9" x14ac:dyDescent="0.2">
      <c r="A4405" s="1" t="s">
        <v>5970</v>
      </c>
      <c r="B4405" s="1">
        <v>86002202</v>
      </c>
      <c r="C4405" s="1" t="s">
        <v>5974</v>
      </c>
      <c r="D4405" s="1" t="s">
        <v>35</v>
      </c>
      <c r="E4405" s="1" t="s">
        <v>5975</v>
      </c>
      <c r="F4405" s="1" t="s">
        <v>5970</v>
      </c>
      <c r="G4405" s="1" t="s">
        <v>5973</v>
      </c>
      <c r="H4405" s="1" t="str">
        <f>VLOOKUP(F4405,城市对照表!$B:$C,2,0)</f>
        <v>青岛</v>
      </c>
      <c r="I4405" s="1" t="s">
        <v>11713</v>
      </c>
    </row>
    <row r="4406" spans="1:9" x14ac:dyDescent="0.2">
      <c r="A4406" s="1" t="s">
        <v>5970</v>
      </c>
      <c r="B4406" s="1">
        <v>86009379</v>
      </c>
      <c r="C4406" s="1" t="s">
        <v>5976</v>
      </c>
      <c r="D4406" s="1" t="s">
        <v>8</v>
      </c>
      <c r="E4406" s="1" t="s">
        <v>5972</v>
      </c>
      <c r="F4406" s="1" t="s">
        <v>5970</v>
      </c>
      <c r="G4406" s="1" t="s">
        <v>5973</v>
      </c>
      <c r="H4406" s="1" t="str">
        <f>VLOOKUP(F4406,城市对照表!$B:$C,2,0)</f>
        <v>青岛</v>
      </c>
      <c r="I4406" s="1" t="s">
        <v>11713</v>
      </c>
    </row>
    <row r="4407" spans="1:9" x14ac:dyDescent="0.2">
      <c r="A4407" s="1" t="s">
        <v>5970</v>
      </c>
      <c r="B4407" s="1">
        <v>86009153</v>
      </c>
      <c r="C4407" s="1" t="s">
        <v>5977</v>
      </c>
      <c r="D4407" s="1" t="s">
        <v>8</v>
      </c>
      <c r="E4407" s="1" t="s">
        <v>5972</v>
      </c>
      <c r="F4407" s="1" t="s">
        <v>5970</v>
      </c>
      <c r="G4407" s="1" t="s">
        <v>5973</v>
      </c>
      <c r="H4407" s="1" t="str">
        <f>VLOOKUP(F4407,城市对照表!$B:$C,2,0)</f>
        <v>青岛</v>
      </c>
      <c r="I4407" s="1" t="s">
        <v>11713</v>
      </c>
    </row>
    <row r="4408" spans="1:9" x14ac:dyDescent="0.2">
      <c r="A4408" s="1" t="s">
        <v>5970</v>
      </c>
      <c r="B4408" s="1">
        <v>80091060</v>
      </c>
      <c r="C4408" s="1" t="s">
        <v>5978</v>
      </c>
      <c r="D4408" s="1" t="s">
        <v>8</v>
      </c>
      <c r="E4408" s="1" t="s">
        <v>5972</v>
      </c>
      <c r="F4408" s="1" t="s">
        <v>5970</v>
      </c>
      <c r="G4408" s="1" t="s">
        <v>5973</v>
      </c>
      <c r="H4408" s="1" t="str">
        <f>VLOOKUP(F4408,城市对照表!$B:$C,2,0)</f>
        <v>青岛</v>
      </c>
      <c r="I4408" s="1" t="s">
        <v>11713</v>
      </c>
    </row>
    <row r="4409" spans="1:9" x14ac:dyDescent="0.2">
      <c r="A4409" s="1" t="s">
        <v>5970</v>
      </c>
      <c r="B4409" s="1">
        <v>86009126</v>
      </c>
      <c r="C4409" s="1" t="s">
        <v>5979</v>
      </c>
      <c r="D4409" s="1" t="s">
        <v>8</v>
      </c>
      <c r="E4409" s="1" t="s">
        <v>5972</v>
      </c>
      <c r="F4409" s="1" t="s">
        <v>5970</v>
      </c>
      <c r="G4409" s="1" t="s">
        <v>5973</v>
      </c>
      <c r="H4409" s="1" t="str">
        <f>VLOOKUP(F4409,城市对照表!$B:$C,2,0)</f>
        <v>青岛</v>
      </c>
      <c r="I4409" s="1" t="s">
        <v>11713</v>
      </c>
    </row>
    <row r="4410" spans="1:9" x14ac:dyDescent="0.2">
      <c r="A4410" s="1" t="s">
        <v>5970</v>
      </c>
      <c r="B4410" s="1">
        <v>80025021</v>
      </c>
      <c r="C4410" s="1" t="s">
        <v>5980</v>
      </c>
      <c r="D4410" s="1" t="s">
        <v>35</v>
      </c>
      <c r="E4410" s="1" t="s">
        <v>5975</v>
      </c>
      <c r="F4410" s="1" t="s">
        <v>5970</v>
      </c>
      <c r="G4410" s="1" t="s">
        <v>5973</v>
      </c>
      <c r="H4410" s="1" t="str">
        <f>VLOOKUP(F4410,城市对照表!$B:$C,2,0)</f>
        <v>青岛</v>
      </c>
      <c r="I4410" s="1" t="s">
        <v>11713</v>
      </c>
    </row>
    <row r="4411" spans="1:9" x14ac:dyDescent="0.2">
      <c r="A4411" s="1" t="s">
        <v>5970</v>
      </c>
      <c r="B4411" s="1">
        <v>80091022</v>
      </c>
      <c r="C4411" s="1" t="s">
        <v>5981</v>
      </c>
      <c r="D4411" s="1" t="s">
        <v>8</v>
      </c>
      <c r="E4411" s="1" t="s">
        <v>5972</v>
      </c>
      <c r="F4411" s="1" t="s">
        <v>5970</v>
      </c>
      <c r="G4411" s="1" t="s">
        <v>5973</v>
      </c>
      <c r="H4411" s="1" t="str">
        <f>VLOOKUP(F4411,城市对照表!$B:$C,2,0)</f>
        <v>青岛</v>
      </c>
      <c r="I4411" s="1" t="s">
        <v>11713</v>
      </c>
    </row>
    <row r="4412" spans="1:9" x14ac:dyDescent="0.2">
      <c r="A4412" s="1" t="s">
        <v>5970</v>
      </c>
      <c r="B4412" s="1">
        <v>86009118</v>
      </c>
      <c r="C4412" s="1" t="s">
        <v>5982</v>
      </c>
      <c r="D4412" s="1" t="s">
        <v>8</v>
      </c>
      <c r="E4412" s="1" t="s">
        <v>5972</v>
      </c>
      <c r="F4412" s="1" t="s">
        <v>5970</v>
      </c>
      <c r="G4412" s="1" t="s">
        <v>5973</v>
      </c>
      <c r="H4412" s="1" t="str">
        <f>VLOOKUP(F4412,城市对照表!$B:$C,2,0)</f>
        <v>青岛</v>
      </c>
      <c r="I4412" s="1" t="s">
        <v>11713</v>
      </c>
    </row>
    <row r="4413" spans="1:9" x14ac:dyDescent="0.2">
      <c r="A4413" s="1" t="s">
        <v>5970</v>
      </c>
      <c r="B4413" s="1">
        <v>80025701</v>
      </c>
      <c r="C4413" s="1" t="s">
        <v>5983</v>
      </c>
      <c r="D4413" s="1" t="s">
        <v>239</v>
      </c>
      <c r="E4413" s="1" t="s">
        <v>5975</v>
      </c>
      <c r="F4413" s="1" t="s">
        <v>5970</v>
      </c>
      <c r="G4413" s="1" t="s">
        <v>5973</v>
      </c>
      <c r="H4413" s="1" t="str">
        <f>VLOOKUP(F4413,城市对照表!$B:$C,2,0)</f>
        <v>青岛</v>
      </c>
      <c r="I4413" s="1" t="s">
        <v>11713</v>
      </c>
    </row>
    <row r="4414" spans="1:9" x14ac:dyDescent="0.2">
      <c r="A4414" s="1" t="s">
        <v>5970</v>
      </c>
      <c r="B4414" s="1">
        <v>86002206</v>
      </c>
      <c r="C4414" s="1" t="s">
        <v>5984</v>
      </c>
      <c r="D4414" s="1" t="s">
        <v>35</v>
      </c>
      <c r="E4414" s="1" t="s">
        <v>5975</v>
      </c>
      <c r="F4414" s="1" t="s">
        <v>5970</v>
      </c>
      <c r="G4414" s="1" t="s">
        <v>5973</v>
      </c>
      <c r="H4414" s="1" t="str">
        <f>VLOOKUP(F4414,城市对照表!$B:$C,2,0)</f>
        <v>青岛</v>
      </c>
      <c r="I4414" s="1" t="s">
        <v>11713</v>
      </c>
    </row>
    <row r="4415" spans="1:9" x14ac:dyDescent="0.2">
      <c r="A4415" s="1" t="s">
        <v>5970</v>
      </c>
      <c r="B4415" s="1">
        <v>86009390</v>
      </c>
      <c r="C4415" s="1" t="s">
        <v>5985</v>
      </c>
      <c r="D4415" s="1" t="s">
        <v>8</v>
      </c>
      <c r="E4415" s="1" t="s">
        <v>5972</v>
      </c>
      <c r="F4415" s="1" t="s">
        <v>5970</v>
      </c>
      <c r="G4415" s="1" t="s">
        <v>5973</v>
      </c>
      <c r="H4415" s="1" t="str">
        <f>VLOOKUP(F4415,城市对照表!$B:$C,2,0)</f>
        <v>青岛</v>
      </c>
      <c r="I4415" s="1" t="s">
        <v>11713</v>
      </c>
    </row>
    <row r="4416" spans="1:9" x14ac:dyDescent="0.2">
      <c r="A4416" s="1" t="s">
        <v>5970</v>
      </c>
      <c r="B4416" s="1">
        <v>86009867</v>
      </c>
      <c r="C4416" s="1" t="s">
        <v>5986</v>
      </c>
      <c r="D4416" s="1" t="s">
        <v>8</v>
      </c>
      <c r="E4416" s="1" t="s">
        <v>5972</v>
      </c>
      <c r="F4416" s="1" t="s">
        <v>5970</v>
      </c>
      <c r="G4416" s="1" t="s">
        <v>5973</v>
      </c>
      <c r="H4416" s="1" t="str">
        <f>VLOOKUP(F4416,城市对照表!$B:$C,2,0)</f>
        <v>青岛</v>
      </c>
      <c r="I4416" s="1" t="s">
        <v>11713</v>
      </c>
    </row>
    <row r="4417" spans="1:9" x14ac:dyDescent="0.2">
      <c r="A4417" s="1" t="s">
        <v>5970</v>
      </c>
      <c r="B4417" s="1">
        <v>9825269</v>
      </c>
      <c r="C4417" s="1" t="s">
        <v>5987</v>
      </c>
      <c r="D4417" s="1" t="s">
        <v>8</v>
      </c>
      <c r="E4417" s="1" t="s">
        <v>5988</v>
      </c>
      <c r="F4417" s="1" t="s">
        <v>5970</v>
      </c>
      <c r="G4417" s="1" t="s">
        <v>5973</v>
      </c>
      <c r="H4417" s="1" t="str">
        <f>VLOOKUP(F4417,城市对照表!$B:$C,2,0)</f>
        <v>青岛</v>
      </c>
      <c r="I4417" s="1" t="s">
        <v>11713</v>
      </c>
    </row>
    <row r="4418" spans="1:9" x14ac:dyDescent="0.2">
      <c r="A4418" s="1" t="s">
        <v>5970</v>
      </c>
      <c r="B4418" s="1">
        <v>80025010</v>
      </c>
      <c r="C4418" s="1" t="s">
        <v>5989</v>
      </c>
      <c r="D4418" s="1" t="s">
        <v>35</v>
      </c>
      <c r="E4418" s="1" t="s">
        <v>5975</v>
      </c>
      <c r="F4418" s="1" t="s">
        <v>5970</v>
      </c>
      <c r="G4418" s="1" t="s">
        <v>5973</v>
      </c>
      <c r="H4418" s="1" t="str">
        <f>VLOOKUP(F4418,城市对照表!$B:$C,2,0)</f>
        <v>青岛</v>
      </c>
      <c r="I4418" s="1" t="s">
        <v>11712</v>
      </c>
    </row>
    <row r="4419" spans="1:9" x14ac:dyDescent="0.2">
      <c r="A4419" s="1" t="s">
        <v>5970</v>
      </c>
      <c r="B4419" s="1">
        <v>80091007</v>
      </c>
      <c r="C4419" s="1" t="s">
        <v>5990</v>
      </c>
      <c r="D4419" s="1" t="s">
        <v>8</v>
      </c>
      <c r="E4419" s="1" t="s">
        <v>5972</v>
      </c>
      <c r="F4419" s="1" t="s">
        <v>5970</v>
      </c>
      <c r="G4419" s="1" t="s">
        <v>5973</v>
      </c>
      <c r="H4419" s="1" t="str">
        <f>VLOOKUP(F4419,城市对照表!$B:$C,2,0)</f>
        <v>青岛</v>
      </c>
      <c r="I4419" s="1" t="s">
        <v>11712</v>
      </c>
    </row>
    <row r="4420" spans="1:9" x14ac:dyDescent="0.2">
      <c r="A4420" s="1" t="s">
        <v>5970</v>
      </c>
      <c r="B4420" s="1">
        <v>86009109</v>
      </c>
      <c r="C4420" s="1" t="s">
        <v>5991</v>
      </c>
      <c r="D4420" s="1" t="s">
        <v>8</v>
      </c>
      <c r="E4420" s="1" t="s">
        <v>5972</v>
      </c>
      <c r="F4420" s="1" t="s">
        <v>5970</v>
      </c>
      <c r="G4420" s="1" t="s">
        <v>5973</v>
      </c>
      <c r="H4420" s="1" t="str">
        <f>VLOOKUP(F4420,城市对照表!$B:$C,2,0)</f>
        <v>青岛</v>
      </c>
      <c r="I4420" s="1" t="s">
        <v>11713</v>
      </c>
    </row>
    <row r="4421" spans="1:9" x14ac:dyDescent="0.2">
      <c r="A4421" s="1" t="s">
        <v>5970</v>
      </c>
      <c r="B4421" s="1">
        <v>86009011</v>
      </c>
      <c r="C4421" s="1" t="s">
        <v>5992</v>
      </c>
      <c r="D4421" s="1" t="s">
        <v>8</v>
      </c>
      <c r="E4421" s="1" t="s">
        <v>5972</v>
      </c>
      <c r="F4421" s="1" t="s">
        <v>5970</v>
      </c>
      <c r="G4421" s="1" t="s">
        <v>5973</v>
      </c>
      <c r="H4421" s="1" t="str">
        <f>VLOOKUP(F4421,城市对照表!$B:$C,2,0)</f>
        <v>青岛</v>
      </c>
      <c r="I4421" s="1" t="s">
        <v>11713</v>
      </c>
    </row>
    <row r="4422" spans="1:9" x14ac:dyDescent="0.2">
      <c r="A4422" s="1" t="s">
        <v>5970</v>
      </c>
      <c r="B4422" s="1">
        <v>80025011</v>
      </c>
      <c r="C4422" s="1" t="s">
        <v>5993</v>
      </c>
      <c r="D4422" s="1" t="s">
        <v>35</v>
      </c>
      <c r="E4422" s="1" t="s">
        <v>5975</v>
      </c>
      <c r="F4422" s="1" t="s">
        <v>5970</v>
      </c>
      <c r="G4422" s="1" t="s">
        <v>5973</v>
      </c>
      <c r="H4422" s="1" t="str">
        <f>VLOOKUP(F4422,城市对照表!$B:$C,2,0)</f>
        <v>青岛</v>
      </c>
      <c r="I4422" s="1" t="s">
        <v>11713</v>
      </c>
    </row>
    <row r="4423" spans="1:9" x14ac:dyDescent="0.2">
      <c r="A4423" s="1" t="s">
        <v>5970</v>
      </c>
      <c r="B4423" s="1">
        <v>80091008</v>
      </c>
      <c r="C4423" s="1" t="s">
        <v>5994</v>
      </c>
      <c r="D4423" s="1" t="s">
        <v>8</v>
      </c>
      <c r="E4423" s="1" t="s">
        <v>5972</v>
      </c>
      <c r="F4423" s="1" t="s">
        <v>5970</v>
      </c>
      <c r="G4423" s="1" t="s">
        <v>5973</v>
      </c>
      <c r="H4423" s="1" t="str">
        <f>VLOOKUP(F4423,城市对照表!$B:$C,2,0)</f>
        <v>青岛</v>
      </c>
      <c r="I4423" s="1" t="s">
        <v>11713</v>
      </c>
    </row>
    <row r="4424" spans="1:9" x14ac:dyDescent="0.2">
      <c r="A4424" s="1" t="s">
        <v>5970</v>
      </c>
      <c r="B4424" s="1">
        <v>86009015</v>
      </c>
      <c r="C4424" s="1" t="s">
        <v>5995</v>
      </c>
      <c r="D4424" s="1" t="s">
        <v>8</v>
      </c>
      <c r="E4424" s="1" t="s">
        <v>5972</v>
      </c>
      <c r="F4424" s="1" t="s">
        <v>5970</v>
      </c>
      <c r="G4424" s="1" t="s">
        <v>5973</v>
      </c>
      <c r="H4424" s="1" t="str">
        <f>VLOOKUP(F4424,城市对照表!$B:$C,2,0)</f>
        <v>青岛</v>
      </c>
      <c r="I4424" s="1" t="s">
        <v>11712</v>
      </c>
    </row>
    <row r="4425" spans="1:9" x14ac:dyDescent="0.2">
      <c r="A4425" s="1" t="s">
        <v>5970</v>
      </c>
      <c r="B4425" s="1">
        <v>80025005</v>
      </c>
      <c r="C4425" s="1" t="s">
        <v>5996</v>
      </c>
      <c r="D4425" s="1" t="s">
        <v>35</v>
      </c>
      <c r="E4425" s="1" t="s">
        <v>5975</v>
      </c>
      <c r="F4425" s="1" t="s">
        <v>5970</v>
      </c>
      <c r="G4425" s="1" t="s">
        <v>5973</v>
      </c>
      <c r="H4425" s="1" t="str">
        <f>VLOOKUP(F4425,城市对照表!$B:$C,2,0)</f>
        <v>青岛</v>
      </c>
      <c r="I4425" s="1" t="s">
        <v>11713</v>
      </c>
    </row>
    <row r="4426" spans="1:9" x14ac:dyDescent="0.2">
      <c r="A4426" s="1" t="s">
        <v>5970</v>
      </c>
      <c r="B4426" s="1">
        <v>80091001</v>
      </c>
      <c r="C4426" s="1" t="s">
        <v>5997</v>
      </c>
      <c r="D4426" s="1" t="s">
        <v>8</v>
      </c>
      <c r="E4426" s="1" t="s">
        <v>5972</v>
      </c>
      <c r="F4426" s="1" t="s">
        <v>5970</v>
      </c>
      <c r="G4426" s="1" t="s">
        <v>5973</v>
      </c>
      <c r="H4426" s="1" t="str">
        <f>VLOOKUP(F4426,城市对照表!$B:$C,2,0)</f>
        <v>青岛</v>
      </c>
      <c r="I4426" s="1" t="s">
        <v>11712</v>
      </c>
    </row>
    <row r="4427" spans="1:9" x14ac:dyDescent="0.2">
      <c r="A4427" s="1" t="s">
        <v>5970</v>
      </c>
      <c r="B4427" s="1">
        <v>86009226</v>
      </c>
      <c r="C4427" s="1" t="s">
        <v>5998</v>
      </c>
      <c r="D4427" s="1" t="s">
        <v>8</v>
      </c>
      <c r="E4427" s="1" t="s">
        <v>5999</v>
      </c>
      <c r="F4427" s="1" t="s">
        <v>5970</v>
      </c>
      <c r="G4427" s="1" t="s">
        <v>5973</v>
      </c>
      <c r="H4427" s="1" t="str">
        <f>VLOOKUP(F4427,城市对照表!$B:$C,2,0)</f>
        <v>青岛</v>
      </c>
      <c r="I4427" s="1" t="s">
        <v>11712</v>
      </c>
    </row>
    <row r="4428" spans="1:9" x14ac:dyDescent="0.2">
      <c r="A4428" s="1" t="s">
        <v>5970</v>
      </c>
      <c r="B4428" s="1">
        <v>10426831</v>
      </c>
      <c r="C4428" s="1" t="s">
        <v>6000</v>
      </c>
      <c r="D4428" s="1" t="s">
        <v>8</v>
      </c>
      <c r="E4428" s="1" t="s">
        <v>6001</v>
      </c>
      <c r="F4428" s="1" t="s">
        <v>5970</v>
      </c>
      <c r="G4428" s="1" t="s">
        <v>5973</v>
      </c>
      <c r="H4428" s="1" t="str">
        <f>VLOOKUP(F4428,城市对照表!$B:$C,2,0)</f>
        <v>青岛</v>
      </c>
      <c r="I4428" s="1" t="s">
        <v>11713</v>
      </c>
    </row>
    <row r="4429" spans="1:9" x14ac:dyDescent="0.2">
      <c r="A4429" s="1" t="s">
        <v>5970</v>
      </c>
      <c r="B4429" s="1">
        <v>80091005</v>
      </c>
      <c r="C4429" s="1" t="s">
        <v>6002</v>
      </c>
      <c r="D4429" s="1" t="s">
        <v>8</v>
      </c>
      <c r="E4429" s="1" t="s">
        <v>5972</v>
      </c>
      <c r="F4429" s="1" t="s">
        <v>5970</v>
      </c>
      <c r="G4429" s="1" t="s">
        <v>5973</v>
      </c>
      <c r="H4429" s="1" t="str">
        <f>VLOOKUP(F4429,城市对照表!$B:$C,2,0)</f>
        <v>青岛</v>
      </c>
      <c r="I4429" s="1" t="s">
        <v>11713</v>
      </c>
    </row>
    <row r="4430" spans="1:9" x14ac:dyDescent="0.2">
      <c r="A4430" s="1" t="s">
        <v>5970</v>
      </c>
      <c r="B4430" s="1">
        <v>86009020</v>
      </c>
      <c r="C4430" s="1" t="s">
        <v>6003</v>
      </c>
      <c r="D4430" s="1" t="s">
        <v>8</v>
      </c>
      <c r="E4430" s="1" t="s">
        <v>5972</v>
      </c>
      <c r="F4430" s="1" t="s">
        <v>5970</v>
      </c>
      <c r="G4430" s="1" t="s">
        <v>5973</v>
      </c>
      <c r="H4430" s="1" t="str">
        <f>VLOOKUP(F4430,城市对照表!$B:$C,2,0)</f>
        <v>青岛</v>
      </c>
      <c r="I4430" s="1" t="s">
        <v>11713</v>
      </c>
    </row>
    <row r="4431" spans="1:9" x14ac:dyDescent="0.2">
      <c r="A4431" s="1" t="s">
        <v>5970</v>
      </c>
      <c r="B4431" s="1">
        <v>86009481</v>
      </c>
      <c r="C4431" s="1" t="s">
        <v>6004</v>
      </c>
      <c r="D4431" s="1" t="s">
        <v>8</v>
      </c>
      <c r="E4431" s="1" t="s">
        <v>5972</v>
      </c>
      <c r="F4431" s="1" t="s">
        <v>5970</v>
      </c>
      <c r="G4431" s="1" t="s">
        <v>5973</v>
      </c>
      <c r="H4431" s="1" t="str">
        <f>VLOOKUP(F4431,城市对照表!$B:$C,2,0)</f>
        <v>青岛</v>
      </c>
      <c r="I4431" s="1" t="s">
        <v>11713</v>
      </c>
    </row>
    <row r="4432" spans="1:9" x14ac:dyDescent="0.2">
      <c r="A4432" s="1" t="s">
        <v>5970</v>
      </c>
      <c r="B4432" s="1">
        <v>86009266</v>
      </c>
      <c r="C4432" s="1" t="s">
        <v>6005</v>
      </c>
      <c r="D4432" s="1" t="s">
        <v>8</v>
      </c>
      <c r="E4432" s="1" t="s">
        <v>5972</v>
      </c>
      <c r="F4432" s="1" t="s">
        <v>5970</v>
      </c>
      <c r="G4432" s="1" t="s">
        <v>5973</v>
      </c>
      <c r="H4432" s="1" t="str">
        <f>VLOOKUP(F4432,城市对照表!$B:$C,2,0)</f>
        <v>青岛</v>
      </c>
      <c r="I4432" s="1" t="s">
        <v>11713</v>
      </c>
    </row>
    <row r="4433" spans="1:9" x14ac:dyDescent="0.2">
      <c r="A4433" s="1" t="s">
        <v>5970</v>
      </c>
      <c r="B4433" s="1">
        <v>86002025</v>
      </c>
      <c r="C4433" s="1" t="s">
        <v>6006</v>
      </c>
      <c r="D4433" s="1" t="s">
        <v>35</v>
      </c>
      <c r="E4433" s="1" t="s">
        <v>5975</v>
      </c>
      <c r="F4433" s="1" t="s">
        <v>5970</v>
      </c>
      <c r="G4433" s="1" t="s">
        <v>5973</v>
      </c>
      <c r="H4433" s="1" t="str">
        <f>VLOOKUP(F4433,城市对照表!$B:$C,2,0)</f>
        <v>青岛</v>
      </c>
      <c r="I4433" s="1" t="s">
        <v>11713</v>
      </c>
    </row>
    <row r="4434" spans="1:9" x14ac:dyDescent="0.2">
      <c r="A4434" s="1" t="s">
        <v>5970</v>
      </c>
      <c r="B4434" s="1">
        <v>86009474</v>
      </c>
      <c r="C4434" s="1" t="s">
        <v>6007</v>
      </c>
      <c r="D4434" s="1" t="s">
        <v>8</v>
      </c>
      <c r="E4434" s="1" t="s">
        <v>5972</v>
      </c>
      <c r="F4434" s="1" t="s">
        <v>5970</v>
      </c>
      <c r="G4434" s="1" t="s">
        <v>5973</v>
      </c>
      <c r="H4434" s="1" t="str">
        <f>VLOOKUP(F4434,城市对照表!$B:$C,2,0)</f>
        <v>青岛</v>
      </c>
      <c r="I4434" s="1" t="s">
        <v>11713</v>
      </c>
    </row>
    <row r="4435" spans="1:9" x14ac:dyDescent="0.2">
      <c r="A4435" s="1" t="s">
        <v>5970</v>
      </c>
      <c r="B4435" s="1">
        <v>86009009</v>
      </c>
      <c r="C4435" s="1" t="s">
        <v>6008</v>
      </c>
      <c r="D4435" s="1" t="s">
        <v>8</v>
      </c>
      <c r="E4435" s="1" t="s">
        <v>5972</v>
      </c>
      <c r="F4435" s="1" t="s">
        <v>5970</v>
      </c>
      <c r="G4435" s="1" t="s">
        <v>5973</v>
      </c>
      <c r="H4435" s="1" t="str">
        <f>VLOOKUP(F4435,城市对照表!$B:$C,2,0)</f>
        <v>青岛</v>
      </c>
      <c r="I4435" s="1" t="s">
        <v>11713</v>
      </c>
    </row>
    <row r="4436" spans="1:9" x14ac:dyDescent="0.2">
      <c r="A4436" s="1" t="s">
        <v>5970</v>
      </c>
      <c r="B4436" s="1">
        <v>86009060</v>
      </c>
      <c r="C4436" s="1" t="s">
        <v>6009</v>
      </c>
      <c r="D4436" s="1" t="s">
        <v>8</v>
      </c>
      <c r="E4436" s="1" t="s">
        <v>5972</v>
      </c>
      <c r="F4436" s="1" t="s">
        <v>5970</v>
      </c>
      <c r="G4436" s="1" t="s">
        <v>5973</v>
      </c>
      <c r="H4436" s="1" t="str">
        <f>VLOOKUP(F4436,城市对照表!$B:$C,2,0)</f>
        <v>青岛</v>
      </c>
      <c r="I4436" s="1" t="s">
        <v>11712</v>
      </c>
    </row>
    <row r="4437" spans="1:9" x14ac:dyDescent="0.2">
      <c r="A4437" s="1" t="s">
        <v>5970</v>
      </c>
      <c r="B4437" s="1">
        <v>86009858</v>
      </c>
      <c r="C4437" s="1" t="s">
        <v>6010</v>
      </c>
      <c r="D4437" s="1" t="s">
        <v>8</v>
      </c>
      <c r="E4437" s="1" t="s">
        <v>5972</v>
      </c>
      <c r="F4437" s="1" t="s">
        <v>5970</v>
      </c>
      <c r="G4437" s="1" t="s">
        <v>5973</v>
      </c>
      <c r="H4437" s="1" t="str">
        <f>VLOOKUP(F4437,城市对照表!$B:$C,2,0)</f>
        <v>青岛</v>
      </c>
      <c r="I4437" s="1" t="s">
        <v>11713</v>
      </c>
    </row>
    <row r="4438" spans="1:9" x14ac:dyDescent="0.2">
      <c r="A4438" s="1" t="s">
        <v>5970</v>
      </c>
      <c r="B4438" s="1">
        <v>86009247</v>
      </c>
      <c r="C4438" s="1" t="s">
        <v>6011</v>
      </c>
      <c r="D4438" s="1" t="s">
        <v>8</v>
      </c>
      <c r="E4438" s="1" t="s">
        <v>5999</v>
      </c>
      <c r="F4438" s="1" t="s">
        <v>5970</v>
      </c>
      <c r="G4438" s="1" t="s">
        <v>5973</v>
      </c>
      <c r="H4438" s="1" t="str">
        <f>VLOOKUP(F4438,城市对照表!$B:$C,2,0)</f>
        <v>青岛</v>
      </c>
      <c r="I4438" s="1" t="s">
        <v>11712</v>
      </c>
    </row>
    <row r="4439" spans="1:9" x14ac:dyDescent="0.2">
      <c r="A4439" s="1" t="s">
        <v>5970</v>
      </c>
      <c r="B4439" s="1">
        <v>10817072</v>
      </c>
      <c r="C4439" s="1" t="s">
        <v>6012</v>
      </c>
      <c r="D4439" s="1" t="s">
        <v>8</v>
      </c>
      <c r="E4439" s="1" t="s">
        <v>6013</v>
      </c>
      <c r="F4439" s="1" t="s">
        <v>5970</v>
      </c>
      <c r="G4439" s="1" t="s">
        <v>5973</v>
      </c>
      <c r="H4439" s="1" t="str">
        <f>VLOOKUP(F4439,城市对照表!$B:$C,2,0)</f>
        <v>青岛</v>
      </c>
      <c r="I4439" s="1" t="s">
        <v>11713</v>
      </c>
    </row>
    <row r="4440" spans="1:9" x14ac:dyDescent="0.2">
      <c r="A4440" s="1" t="s">
        <v>5970</v>
      </c>
      <c r="B4440" s="1">
        <v>86009272</v>
      </c>
      <c r="C4440" s="1" t="s">
        <v>6014</v>
      </c>
      <c r="D4440" s="1" t="s">
        <v>8</v>
      </c>
      <c r="E4440" s="1" t="s">
        <v>5972</v>
      </c>
      <c r="F4440" s="1" t="s">
        <v>5970</v>
      </c>
      <c r="G4440" s="1" t="s">
        <v>5973</v>
      </c>
      <c r="H4440" s="1" t="str">
        <f>VLOOKUP(F4440,城市对照表!$B:$C,2,0)</f>
        <v>青岛</v>
      </c>
      <c r="I4440" s="1" t="s">
        <v>11713</v>
      </c>
    </row>
    <row r="4441" spans="1:9" x14ac:dyDescent="0.2">
      <c r="A4441" s="1" t="s">
        <v>5970</v>
      </c>
      <c r="B4441" s="1">
        <v>86009283</v>
      </c>
      <c r="C4441" s="1" t="s">
        <v>6015</v>
      </c>
      <c r="D4441" s="1" t="s">
        <v>8</v>
      </c>
      <c r="E4441" s="1" t="s">
        <v>5972</v>
      </c>
      <c r="F4441" s="1" t="s">
        <v>5970</v>
      </c>
      <c r="G4441" s="1" t="s">
        <v>5973</v>
      </c>
      <c r="H4441" s="1" t="str">
        <f>VLOOKUP(F4441,城市对照表!$B:$C,2,0)</f>
        <v>青岛</v>
      </c>
      <c r="I4441" s="1" t="s">
        <v>11713</v>
      </c>
    </row>
    <row r="4442" spans="1:9" x14ac:dyDescent="0.2">
      <c r="A4442" s="1" t="s">
        <v>5970</v>
      </c>
      <c r="B4442" s="1">
        <v>86002212</v>
      </c>
      <c r="C4442" s="1" t="s">
        <v>6016</v>
      </c>
      <c r="D4442" s="1" t="s">
        <v>35</v>
      </c>
      <c r="E4442" s="1" t="s">
        <v>5975</v>
      </c>
      <c r="F4442" s="1" t="s">
        <v>5970</v>
      </c>
      <c r="G4442" s="1" t="s">
        <v>5973</v>
      </c>
      <c r="H4442" s="1" t="str">
        <f>VLOOKUP(F4442,城市对照表!$B:$C,2,0)</f>
        <v>青岛</v>
      </c>
      <c r="I4442" s="1" t="s">
        <v>11713</v>
      </c>
    </row>
    <row r="4443" spans="1:9" x14ac:dyDescent="0.2">
      <c r="A4443" s="1" t="s">
        <v>5970</v>
      </c>
      <c r="B4443" s="1">
        <v>86009003</v>
      </c>
      <c r="C4443" s="1" t="s">
        <v>6017</v>
      </c>
      <c r="D4443" s="1" t="s">
        <v>8</v>
      </c>
      <c r="E4443" s="1" t="s">
        <v>5972</v>
      </c>
      <c r="F4443" s="1" t="s">
        <v>5970</v>
      </c>
      <c r="G4443" s="1" t="s">
        <v>5973</v>
      </c>
      <c r="H4443" s="1" t="str">
        <f>VLOOKUP(F4443,城市对照表!$B:$C,2,0)</f>
        <v>青岛</v>
      </c>
      <c r="I4443" s="1" t="s">
        <v>11713</v>
      </c>
    </row>
    <row r="4444" spans="1:9" x14ac:dyDescent="0.2">
      <c r="A4444" s="1" t="s">
        <v>5970</v>
      </c>
      <c r="B4444" s="1">
        <v>86009499</v>
      </c>
      <c r="C4444" s="1" t="s">
        <v>6018</v>
      </c>
      <c r="D4444" s="1" t="s">
        <v>8</v>
      </c>
      <c r="E4444" s="1" t="s">
        <v>5972</v>
      </c>
      <c r="F4444" s="1" t="s">
        <v>5970</v>
      </c>
      <c r="G4444" s="1" t="s">
        <v>5973</v>
      </c>
      <c r="H4444" s="1" t="str">
        <f>VLOOKUP(F4444,城市对照表!$B:$C,2,0)</f>
        <v>青岛</v>
      </c>
      <c r="I4444" s="1" t="s">
        <v>11713</v>
      </c>
    </row>
    <row r="4445" spans="1:9" x14ac:dyDescent="0.2">
      <c r="A4445" s="1" t="s">
        <v>5970</v>
      </c>
      <c r="B4445" s="1">
        <v>86009073</v>
      </c>
      <c r="C4445" s="1" t="s">
        <v>6019</v>
      </c>
      <c r="D4445" s="1" t="s">
        <v>8</v>
      </c>
      <c r="E4445" s="1" t="s">
        <v>5972</v>
      </c>
      <c r="F4445" s="1" t="s">
        <v>5970</v>
      </c>
      <c r="G4445" s="1" t="s">
        <v>5973</v>
      </c>
      <c r="H4445" s="1" t="str">
        <f>VLOOKUP(F4445,城市对照表!$B:$C,2,0)</f>
        <v>青岛</v>
      </c>
      <c r="I4445" s="1" t="s">
        <v>11713</v>
      </c>
    </row>
    <row r="4446" spans="1:9" x14ac:dyDescent="0.2">
      <c r="A4446" s="1" t="s">
        <v>5970</v>
      </c>
      <c r="B4446" s="1">
        <v>80025009</v>
      </c>
      <c r="C4446" s="1" t="s">
        <v>6020</v>
      </c>
      <c r="D4446" s="1" t="s">
        <v>35</v>
      </c>
      <c r="E4446" s="1" t="s">
        <v>5975</v>
      </c>
      <c r="F4446" s="1" t="s">
        <v>5970</v>
      </c>
      <c r="G4446" s="1" t="s">
        <v>5973</v>
      </c>
      <c r="H4446" s="1" t="str">
        <f>VLOOKUP(F4446,城市对照表!$B:$C,2,0)</f>
        <v>青岛</v>
      </c>
      <c r="I4446" s="1" t="s">
        <v>11713</v>
      </c>
    </row>
    <row r="4447" spans="1:9" x14ac:dyDescent="0.2">
      <c r="A4447" s="1" t="s">
        <v>5970</v>
      </c>
      <c r="B4447" s="1">
        <v>80025007</v>
      </c>
      <c r="C4447" s="1" t="s">
        <v>6021</v>
      </c>
      <c r="D4447" s="1" t="s">
        <v>35</v>
      </c>
      <c r="E4447" s="1" t="s">
        <v>5975</v>
      </c>
      <c r="F4447" s="1" t="s">
        <v>5970</v>
      </c>
      <c r="G4447" s="1" t="s">
        <v>5973</v>
      </c>
      <c r="H4447" s="1" t="str">
        <f>VLOOKUP(F4447,城市对照表!$B:$C,2,0)</f>
        <v>青岛</v>
      </c>
      <c r="I4447" s="1" t="s">
        <v>11713</v>
      </c>
    </row>
    <row r="4448" spans="1:9" x14ac:dyDescent="0.2">
      <c r="A4448" s="1" t="s">
        <v>5970</v>
      </c>
      <c r="B4448" s="1">
        <v>86009047</v>
      </c>
      <c r="C4448" s="1" t="s">
        <v>6022</v>
      </c>
      <c r="D4448" s="1" t="s">
        <v>8</v>
      </c>
      <c r="E4448" s="1" t="s">
        <v>5972</v>
      </c>
      <c r="F4448" s="1" t="s">
        <v>5970</v>
      </c>
      <c r="G4448" s="1" t="s">
        <v>5973</v>
      </c>
      <c r="H4448" s="1" t="str">
        <f>VLOOKUP(F4448,城市对照表!$B:$C,2,0)</f>
        <v>青岛</v>
      </c>
      <c r="I4448" s="1" t="s">
        <v>11713</v>
      </c>
    </row>
    <row r="4449" spans="1:9" x14ac:dyDescent="0.2">
      <c r="A4449" s="1" t="s">
        <v>5970</v>
      </c>
      <c r="B4449" s="1">
        <v>86009863</v>
      </c>
      <c r="C4449" s="1" t="s">
        <v>6023</v>
      </c>
      <c r="D4449" s="1" t="s">
        <v>8</v>
      </c>
      <c r="E4449" s="1" t="s">
        <v>5972</v>
      </c>
      <c r="F4449" s="1" t="s">
        <v>5970</v>
      </c>
      <c r="G4449" s="1" t="s">
        <v>5973</v>
      </c>
      <c r="H4449" s="1" t="str">
        <f>VLOOKUP(F4449,城市对照表!$B:$C,2,0)</f>
        <v>青岛</v>
      </c>
      <c r="I4449" s="1" t="s">
        <v>11713</v>
      </c>
    </row>
    <row r="4450" spans="1:9" x14ac:dyDescent="0.2">
      <c r="A4450" s="1" t="s">
        <v>5970</v>
      </c>
      <c r="B4450" s="1">
        <v>86009246</v>
      </c>
      <c r="C4450" s="1" t="s">
        <v>6024</v>
      </c>
      <c r="D4450" s="1" t="s">
        <v>8</v>
      </c>
      <c r="E4450" s="1" t="s">
        <v>5972</v>
      </c>
      <c r="F4450" s="1" t="s">
        <v>5970</v>
      </c>
      <c r="G4450" s="1" t="s">
        <v>5973</v>
      </c>
      <c r="H4450" s="1" t="str">
        <f>VLOOKUP(F4450,城市对照表!$B:$C,2,0)</f>
        <v>青岛</v>
      </c>
      <c r="I4450" s="1" t="s">
        <v>11713</v>
      </c>
    </row>
    <row r="4451" spans="1:9" x14ac:dyDescent="0.2">
      <c r="A4451" s="1" t="s">
        <v>5970</v>
      </c>
      <c r="B4451" s="1">
        <v>86002116</v>
      </c>
      <c r="C4451" s="1" t="s">
        <v>6025</v>
      </c>
      <c r="D4451" s="1" t="s">
        <v>35</v>
      </c>
      <c r="E4451" s="1" t="s">
        <v>5975</v>
      </c>
      <c r="F4451" s="1" t="s">
        <v>5970</v>
      </c>
      <c r="G4451" s="1" t="s">
        <v>5973</v>
      </c>
      <c r="H4451" s="1" t="str">
        <f>VLOOKUP(F4451,城市对照表!$B:$C,2,0)</f>
        <v>青岛</v>
      </c>
      <c r="I4451" s="1" t="s">
        <v>11713</v>
      </c>
    </row>
    <row r="4452" spans="1:9" x14ac:dyDescent="0.2">
      <c r="A4452" s="1" t="s">
        <v>5970</v>
      </c>
      <c r="B4452" s="1">
        <v>86009046</v>
      </c>
      <c r="C4452" s="1" t="s">
        <v>6026</v>
      </c>
      <c r="D4452" s="1" t="s">
        <v>8</v>
      </c>
      <c r="E4452" s="1" t="s">
        <v>5972</v>
      </c>
      <c r="F4452" s="1" t="s">
        <v>5970</v>
      </c>
      <c r="G4452" s="1" t="s">
        <v>5973</v>
      </c>
      <c r="H4452" s="1" t="str">
        <f>VLOOKUP(F4452,城市对照表!$B:$C,2,0)</f>
        <v>青岛</v>
      </c>
      <c r="I4452" s="1" t="s">
        <v>11713</v>
      </c>
    </row>
    <row r="4453" spans="1:9" x14ac:dyDescent="0.2">
      <c r="A4453" s="1" t="s">
        <v>5970</v>
      </c>
      <c r="B4453" s="1">
        <v>86009369</v>
      </c>
      <c r="C4453" s="1" t="s">
        <v>6027</v>
      </c>
      <c r="D4453" s="1" t="s">
        <v>8</v>
      </c>
      <c r="E4453" s="1" t="s">
        <v>5972</v>
      </c>
      <c r="F4453" s="1" t="s">
        <v>5970</v>
      </c>
      <c r="G4453" s="1" t="s">
        <v>5973</v>
      </c>
      <c r="H4453" s="1" t="str">
        <f>VLOOKUP(F4453,城市对照表!$B:$C,2,0)</f>
        <v>青岛</v>
      </c>
      <c r="I4453" s="1" t="s">
        <v>11712</v>
      </c>
    </row>
    <row r="4454" spans="1:9" x14ac:dyDescent="0.2">
      <c r="A4454" s="1" t="s">
        <v>5970</v>
      </c>
      <c r="B4454" s="1">
        <v>86002234</v>
      </c>
      <c r="C4454" s="1" t="s">
        <v>6028</v>
      </c>
      <c r="D4454" s="1" t="s">
        <v>35</v>
      </c>
      <c r="E4454" s="1" t="s">
        <v>5975</v>
      </c>
      <c r="F4454" s="1" t="s">
        <v>5970</v>
      </c>
      <c r="G4454" s="1" t="s">
        <v>5973</v>
      </c>
      <c r="H4454" s="1" t="str">
        <f>VLOOKUP(F4454,城市对照表!$B:$C,2,0)</f>
        <v>青岛</v>
      </c>
      <c r="I4454" s="1" t="s">
        <v>11712</v>
      </c>
    </row>
    <row r="4455" spans="1:9" x14ac:dyDescent="0.2">
      <c r="A4455" s="1" t="s">
        <v>5970</v>
      </c>
      <c r="B4455" s="1">
        <v>86009248</v>
      </c>
      <c r="C4455" s="1" t="s">
        <v>6029</v>
      </c>
      <c r="D4455" s="1" t="s">
        <v>8</v>
      </c>
      <c r="E4455" s="1" t="s">
        <v>5999</v>
      </c>
      <c r="F4455" s="1" t="s">
        <v>5970</v>
      </c>
      <c r="G4455" s="1" t="s">
        <v>5973</v>
      </c>
      <c r="H4455" s="1" t="str">
        <f>VLOOKUP(F4455,城市对照表!$B:$C,2,0)</f>
        <v>青岛</v>
      </c>
      <c r="I4455" s="1" t="s">
        <v>11712</v>
      </c>
    </row>
    <row r="4456" spans="1:9" x14ac:dyDescent="0.2">
      <c r="A4456" s="1" t="s">
        <v>5970</v>
      </c>
      <c r="B4456" s="1">
        <v>86002166</v>
      </c>
      <c r="C4456" s="1" t="s">
        <v>6030</v>
      </c>
      <c r="D4456" s="1" t="s">
        <v>35</v>
      </c>
      <c r="E4456" s="1" t="s">
        <v>5975</v>
      </c>
      <c r="F4456" s="1" t="s">
        <v>5970</v>
      </c>
      <c r="G4456" s="1" t="s">
        <v>5973</v>
      </c>
      <c r="H4456" s="1" t="str">
        <f>VLOOKUP(F4456,城市对照表!$B:$C,2,0)</f>
        <v>青岛</v>
      </c>
      <c r="I4456" s="1" t="s">
        <v>11713</v>
      </c>
    </row>
    <row r="4457" spans="1:9" x14ac:dyDescent="0.2">
      <c r="A4457" s="1" t="s">
        <v>5970</v>
      </c>
      <c r="B4457" s="1">
        <v>86009249</v>
      </c>
      <c r="C4457" s="1" t="s">
        <v>6031</v>
      </c>
      <c r="D4457" s="1" t="s">
        <v>8</v>
      </c>
      <c r="E4457" s="1" t="s">
        <v>5972</v>
      </c>
      <c r="F4457" s="1" t="s">
        <v>5970</v>
      </c>
      <c r="G4457" s="1" t="s">
        <v>5973</v>
      </c>
      <c r="H4457" s="1" t="str">
        <f>VLOOKUP(F4457,城市对照表!$B:$C,2,0)</f>
        <v>青岛</v>
      </c>
      <c r="I4457" s="1" t="s">
        <v>11713</v>
      </c>
    </row>
    <row r="4458" spans="1:9" x14ac:dyDescent="0.2">
      <c r="A4458" s="1" t="s">
        <v>5970</v>
      </c>
      <c r="B4458" s="1">
        <v>86009260</v>
      </c>
      <c r="C4458" s="1" t="s">
        <v>6032</v>
      </c>
      <c r="D4458" s="1" t="s">
        <v>8</v>
      </c>
      <c r="E4458" s="1" t="s">
        <v>5972</v>
      </c>
      <c r="F4458" s="1" t="s">
        <v>5970</v>
      </c>
      <c r="G4458" s="1" t="s">
        <v>5973</v>
      </c>
      <c r="H4458" s="1" t="str">
        <f>VLOOKUP(F4458,城市对照表!$B:$C,2,0)</f>
        <v>青岛</v>
      </c>
      <c r="I4458" s="1" t="s">
        <v>11713</v>
      </c>
    </row>
    <row r="4459" spans="1:9" x14ac:dyDescent="0.2">
      <c r="A4459" s="1" t="s">
        <v>5970</v>
      </c>
      <c r="B4459" s="1">
        <v>80025041</v>
      </c>
      <c r="C4459" s="1" t="s">
        <v>6033</v>
      </c>
      <c r="D4459" s="1" t="s">
        <v>35</v>
      </c>
      <c r="E4459" s="1" t="s">
        <v>5975</v>
      </c>
      <c r="F4459" s="1" t="s">
        <v>5970</v>
      </c>
      <c r="G4459" s="1" t="s">
        <v>5973</v>
      </c>
      <c r="H4459" s="1" t="str">
        <f>VLOOKUP(F4459,城市对照表!$B:$C,2,0)</f>
        <v>青岛</v>
      </c>
      <c r="I4459" s="1" t="s">
        <v>11713</v>
      </c>
    </row>
    <row r="4460" spans="1:9" x14ac:dyDescent="0.2">
      <c r="A4460" s="1" t="s">
        <v>5970</v>
      </c>
      <c r="B4460" s="1">
        <v>80091049</v>
      </c>
      <c r="C4460" s="1" t="s">
        <v>6034</v>
      </c>
      <c r="D4460" s="1" t="s">
        <v>8</v>
      </c>
      <c r="E4460" s="1" t="s">
        <v>5972</v>
      </c>
      <c r="F4460" s="1" t="s">
        <v>5970</v>
      </c>
      <c r="G4460" s="1" t="s">
        <v>5973</v>
      </c>
      <c r="H4460" s="1" t="str">
        <f>VLOOKUP(F4460,城市对照表!$B:$C,2,0)</f>
        <v>青岛</v>
      </c>
      <c r="I4460" s="1" t="s">
        <v>11713</v>
      </c>
    </row>
    <row r="4461" spans="1:9" x14ac:dyDescent="0.2">
      <c r="A4461" s="1" t="s">
        <v>5970</v>
      </c>
      <c r="B4461" s="1">
        <v>80025704</v>
      </c>
      <c r="C4461" s="1" t="s">
        <v>6035</v>
      </c>
      <c r="D4461" s="1" t="s">
        <v>239</v>
      </c>
      <c r="E4461" s="1" t="s">
        <v>5975</v>
      </c>
      <c r="F4461" s="1" t="s">
        <v>5970</v>
      </c>
      <c r="G4461" s="1" t="s">
        <v>5973</v>
      </c>
      <c r="H4461" s="1" t="str">
        <f>VLOOKUP(F4461,城市对照表!$B:$C,2,0)</f>
        <v>青岛</v>
      </c>
      <c r="I4461" s="1" t="s">
        <v>11713</v>
      </c>
    </row>
    <row r="4462" spans="1:9" x14ac:dyDescent="0.2">
      <c r="A4462" s="1" t="s">
        <v>5970</v>
      </c>
      <c r="B4462" s="1">
        <v>86009361</v>
      </c>
      <c r="C4462" s="1" t="s">
        <v>6036</v>
      </c>
      <c r="D4462" s="1" t="s">
        <v>8</v>
      </c>
      <c r="E4462" s="1" t="s">
        <v>5972</v>
      </c>
      <c r="F4462" s="1" t="s">
        <v>5970</v>
      </c>
      <c r="G4462" s="1" t="s">
        <v>5973</v>
      </c>
      <c r="H4462" s="1" t="str">
        <f>VLOOKUP(F4462,城市对照表!$B:$C,2,0)</f>
        <v>青岛</v>
      </c>
      <c r="I4462" s="1" t="s">
        <v>11713</v>
      </c>
    </row>
    <row r="4463" spans="1:9" x14ac:dyDescent="0.2">
      <c r="A4463" s="1" t="s">
        <v>5970</v>
      </c>
      <c r="B4463" s="1">
        <v>86002065</v>
      </c>
      <c r="C4463" s="1" t="s">
        <v>6037</v>
      </c>
      <c r="D4463" s="1" t="s">
        <v>35</v>
      </c>
      <c r="E4463" s="1" t="s">
        <v>5975</v>
      </c>
      <c r="F4463" s="1" t="s">
        <v>5970</v>
      </c>
      <c r="G4463" s="1" t="s">
        <v>5973</v>
      </c>
      <c r="H4463" s="1" t="str">
        <f>VLOOKUP(F4463,城市对照表!$B:$C,2,0)</f>
        <v>青岛</v>
      </c>
      <c r="I4463" s="1" t="s">
        <v>11713</v>
      </c>
    </row>
    <row r="4464" spans="1:9" x14ac:dyDescent="0.2">
      <c r="A4464" s="1" t="s">
        <v>5970</v>
      </c>
      <c r="B4464" s="1">
        <v>86009052</v>
      </c>
      <c r="C4464" s="1" t="s">
        <v>6038</v>
      </c>
      <c r="D4464" s="1" t="s">
        <v>8</v>
      </c>
      <c r="E4464" s="1" t="s">
        <v>5972</v>
      </c>
      <c r="F4464" s="1" t="s">
        <v>5970</v>
      </c>
      <c r="G4464" s="1" t="s">
        <v>5973</v>
      </c>
      <c r="H4464" s="1" t="str">
        <f>VLOOKUP(F4464,城市对照表!$B:$C,2,0)</f>
        <v>青岛</v>
      </c>
      <c r="I4464" s="1" t="s">
        <v>11713</v>
      </c>
    </row>
    <row r="4465" spans="1:9" x14ac:dyDescent="0.2">
      <c r="A4465" s="1" t="s">
        <v>5970</v>
      </c>
      <c r="B4465" s="1">
        <v>80091058</v>
      </c>
      <c r="C4465" s="1" t="s">
        <v>6039</v>
      </c>
      <c r="D4465" s="1" t="s">
        <v>8</v>
      </c>
      <c r="E4465" s="1" t="s">
        <v>5972</v>
      </c>
      <c r="F4465" s="1" t="s">
        <v>5970</v>
      </c>
      <c r="G4465" s="1" t="s">
        <v>5973</v>
      </c>
      <c r="H4465" s="1" t="str">
        <f>VLOOKUP(F4465,城市对照表!$B:$C,2,0)</f>
        <v>青岛</v>
      </c>
      <c r="I4465" s="1" t="s">
        <v>11713</v>
      </c>
    </row>
    <row r="4466" spans="1:9" x14ac:dyDescent="0.2">
      <c r="A4466" s="1" t="s">
        <v>5970</v>
      </c>
      <c r="B4466" s="1">
        <v>76201096</v>
      </c>
      <c r="C4466" s="1" t="s">
        <v>6040</v>
      </c>
      <c r="D4466" s="1" t="s">
        <v>38</v>
      </c>
      <c r="E4466" s="1" t="s">
        <v>6041</v>
      </c>
      <c r="F4466" s="1" t="s">
        <v>5970</v>
      </c>
      <c r="G4466" s="1" t="s">
        <v>5973</v>
      </c>
      <c r="H4466" s="1" t="str">
        <f>VLOOKUP(F4466,城市对照表!$B:$C,2,0)</f>
        <v>青岛</v>
      </c>
      <c r="I4466" s="1" t="s">
        <v>11712</v>
      </c>
    </row>
    <row r="4467" spans="1:9" x14ac:dyDescent="0.2">
      <c r="A4467" s="1" t="s">
        <v>5970</v>
      </c>
      <c r="B4467" s="1">
        <v>86009470</v>
      </c>
      <c r="C4467" s="1" t="s">
        <v>6042</v>
      </c>
      <c r="D4467" s="1" t="s">
        <v>8</v>
      </c>
      <c r="E4467" s="1" t="s">
        <v>5972</v>
      </c>
      <c r="F4467" s="1" t="s">
        <v>11306</v>
      </c>
      <c r="G4467" s="1" t="s">
        <v>5973</v>
      </c>
      <c r="H4467" s="1" t="str">
        <f>VLOOKUP(F4467,城市对照表!$B:$C,2,0)</f>
        <v>青岛</v>
      </c>
      <c r="I4467" s="1" t="s">
        <v>11713</v>
      </c>
    </row>
    <row r="4468" spans="1:9" x14ac:dyDescent="0.2">
      <c r="A4468" s="1" t="s">
        <v>5970</v>
      </c>
      <c r="B4468" s="1">
        <v>86009131</v>
      </c>
      <c r="C4468" s="1" t="s">
        <v>6043</v>
      </c>
      <c r="D4468" s="1" t="s">
        <v>8</v>
      </c>
      <c r="E4468" s="1" t="s">
        <v>5972</v>
      </c>
      <c r="F4468" s="1" t="s">
        <v>11306</v>
      </c>
      <c r="G4468" s="1" t="s">
        <v>5973</v>
      </c>
      <c r="H4468" s="1" t="str">
        <f>VLOOKUP(F4468,城市对照表!$B:$C,2,0)</f>
        <v>青岛</v>
      </c>
      <c r="I4468" s="1" t="s">
        <v>11713</v>
      </c>
    </row>
    <row r="4469" spans="1:9" x14ac:dyDescent="0.2">
      <c r="A4469" s="1" t="s">
        <v>5970</v>
      </c>
      <c r="B4469" s="1">
        <v>86009224</v>
      </c>
      <c r="C4469" s="1" t="s">
        <v>6044</v>
      </c>
      <c r="D4469" s="1" t="s">
        <v>8</v>
      </c>
      <c r="E4469" s="1" t="s">
        <v>5972</v>
      </c>
      <c r="F4469" s="1" t="s">
        <v>11306</v>
      </c>
      <c r="G4469" s="1" t="s">
        <v>5973</v>
      </c>
      <c r="H4469" s="1" t="str">
        <f>VLOOKUP(F4469,城市对照表!$B:$C,2,0)</f>
        <v>青岛</v>
      </c>
      <c r="I4469" s="1" t="s">
        <v>11713</v>
      </c>
    </row>
    <row r="4470" spans="1:9" x14ac:dyDescent="0.2">
      <c r="A4470" s="1" t="s">
        <v>5970</v>
      </c>
      <c r="B4470" s="1">
        <v>80025002</v>
      </c>
      <c r="C4470" s="1" t="s">
        <v>6045</v>
      </c>
      <c r="D4470" s="1" t="s">
        <v>35</v>
      </c>
      <c r="E4470" s="1" t="s">
        <v>5975</v>
      </c>
      <c r="F4470" s="1" t="s">
        <v>11306</v>
      </c>
      <c r="G4470" s="1" t="s">
        <v>5973</v>
      </c>
      <c r="H4470" s="1" t="str">
        <f>VLOOKUP(F4470,城市对照表!$B:$C,2,0)</f>
        <v>青岛</v>
      </c>
      <c r="I4470" s="1" t="s">
        <v>11713</v>
      </c>
    </row>
    <row r="4471" spans="1:9" x14ac:dyDescent="0.2">
      <c r="A4471" s="1" t="s">
        <v>5970</v>
      </c>
      <c r="B4471" s="1">
        <v>80091011</v>
      </c>
      <c r="C4471" s="1" t="s">
        <v>6046</v>
      </c>
      <c r="D4471" s="1" t="s">
        <v>8</v>
      </c>
      <c r="E4471" s="1" t="s">
        <v>5972</v>
      </c>
      <c r="F4471" s="1" t="s">
        <v>11306</v>
      </c>
      <c r="G4471" s="1" t="s">
        <v>5973</v>
      </c>
      <c r="H4471" s="1" t="str">
        <f>VLOOKUP(F4471,城市对照表!$B:$C,2,0)</f>
        <v>青岛</v>
      </c>
      <c r="I4471" s="1" t="s">
        <v>11713</v>
      </c>
    </row>
    <row r="4472" spans="1:9" x14ac:dyDescent="0.2">
      <c r="A4472" s="1" t="s">
        <v>5970</v>
      </c>
      <c r="B4472" s="1">
        <v>86002120</v>
      </c>
      <c r="C4472" s="1" t="s">
        <v>6047</v>
      </c>
      <c r="D4472" s="1" t="s">
        <v>35</v>
      </c>
      <c r="E4472" s="1" t="s">
        <v>5975</v>
      </c>
      <c r="F4472" s="1" t="s">
        <v>11306</v>
      </c>
      <c r="G4472" s="1" t="s">
        <v>5973</v>
      </c>
      <c r="H4472" s="1" t="str">
        <f>VLOOKUP(F4472,城市对照表!$B:$C,2,0)</f>
        <v>青岛</v>
      </c>
      <c r="I4472" s="1" t="s">
        <v>11713</v>
      </c>
    </row>
    <row r="4473" spans="1:9" x14ac:dyDescent="0.2">
      <c r="A4473" s="1" t="s">
        <v>5970</v>
      </c>
      <c r="B4473" s="1">
        <v>12421267</v>
      </c>
      <c r="C4473" s="1" t="s">
        <v>6048</v>
      </c>
      <c r="D4473" s="1" t="s">
        <v>8</v>
      </c>
      <c r="E4473" s="1" t="s">
        <v>6013</v>
      </c>
      <c r="F4473" s="1" t="s">
        <v>6012</v>
      </c>
      <c r="G4473" s="1" t="s">
        <v>5973</v>
      </c>
      <c r="H4473" s="1" t="str">
        <f>VLOOKUP(F4473,城市对照表!$B:$C,2,0)</f>
        <v>青岛</v>
      </c>
      <c r="I4473" s="1" t="s">
        <v>11713</v>
      </c>
    </row>
    <row r="4474" spans="1:9" x14ac:dyDescent="0.2">
      <c r="A4474" s="1" t="s">
        <v>5970</v>
      </c>
      <c r="B4474" s="1">
        <v>80091042</v>
      </c>
      <c r="C4474" s="1" t="s">
        <v>6049</v>
      </c>
      <c r="D4474" s="1" t="s">
        <v>8</v>
      </c>
      <c r="E4474" s="1" t="s">
        <v>5972</v>
      </c>
      <c r="F4474" s="1" t="s">
        <v>6012</v>
      </c>
      <c r="G4474" s="1" t="s">
        <v>5973</v>
      </c>
      <c r="H4474" s="1" t="str">
        <f>VLOOKUP(F4474,城市对照表!$B:$C,2,0)</f>
        <v>青岛</v>
      </c>
      <c r="I4474" s="1" t="s">
        <v>11713</v>
      </c>
    </row>
    <row r="4475" spans="1:9" x14ac:dyDescent="0.2">
      <c r="A4475" s="1" t="s">
        <v>5970</v>
      </c>
      <c r="B4475" s="1">
        <v>80025037</v>
      </c>
      <c r="C4475" s="1" t="s">
        <v>6050</v>
      </c>
      <c r="D4475" s="1" t="s">
        <v>35</v>
      </c>
      <c r="E4475" s="1" t="s">
        <v>6051</v>
      </c>
      <c r="F4475" s="1" t="s">
        <v>6012</v>
      </c>
      <c r="G4475" s="1" t="s">
        <v>5973</v>
      </c>
      <c r="H4475" s="1" t="str">
        <f>VLOOKUP(F4475,城市对照表!$B:$C,2,0)</f>
        <v>青岛</v>
      </c>
      <c r="I4475" s="1" t="s">
        <v>11713</v>
      </c>
    </row>
    <row r="4476" spans="1:9" x14ac:dyDescent="0.2">
      <c r="A4476" s="1" t="s">
        <v>5970</v>
      </c>
      <c r="B4476" s="1">
        <v>11830155</v>
      </c>
      <c r="C4476" s="1" t="s">
        <v>5379</v>
      </c>
      <c r="D4476" s="1" t="s">
        <v>8</v>
      </c>
      <c r="E4476" s="1" t="s">
        <v>6052</v>
      </c>
      <c r="F4476" s="1" t="s">
        <v>6012</v>
      </c>
      <c r="G4476" s="1" t="s">
        <v>5973</v>
      </c>
      <c r="H4476" s="1" t="str">
        <f>VLOOKUP(F4476,城市对照表!$B:$C,2,0)</f>
        <v>青岛</v>
      </c>
      <c r="I4476" s="1" t="s">
        <v>11713</v>
      </c>
    </row>
    <row r="4477" spans="1:9" x14ac:dyDescent="0.2">
      <c r="A4477" s="1" t="s">
        <v>5970</v>
      </c>
      <c r="B4477" s="1">
        <v>86009045</v>
      </c>
      <c r="C4477" s="1" t="s">
        <v>6053</v>
      </c>
      <c r="D4477" s="1" t="s">
        <v>8</v>
      </c>
      <c r="E4477" s="1" t="s">
        <v>5972</v>
      </c>
      <c r="F4477" s="1" t="s">
        <v>6012</v>
      </c>
      <c r="G4477" s="1" t="s">
        <v>5973</v>
      </c>
      <c r="H4477" s="1" t="str">
        <f>VLOOKUP(F4477,城市对照表!$B:$C,2,0)</f>
        <v>青岛</v>
      </c>
      <c r="I4477" s="1" t="s">
        <v>11713</v>
      </c>
    </row>
    <row r="4478" spans="1:9" x14ac:dyDescent="0.2">
      <c r="A4478" s="1" t="s">
        <v>5970</v>
      </c>
      <c r="B4478" s="1">
        <v>86009095</v>
      </c>
      <c r="C4478" s="1" t="s">
        <v>6054</v>
      </c>
      <c r="D4478" s="1" t="s">
        <v>8</v>
      </c>
      <c r="E4478" s="1" t="s">
        <v>5972</v>
      </c>
      <c r="F4478" s="1" t="s">
        <v>11306</v>
      </c>
      <c r="G4478" s="1" t="s">
        <v>5973</v>
      </c>
      <c r="H4478" s="1" t="str">
        <f>VLOOKUP(F4478,城市对照表!$B:$C,2,0)</f>
        <v>青岛</v>
      </c>
      <c r="I4478" s="1" t="s">
        <v>11713</v>
      </c>
    </row>
    <row r="4479" spans="1:9" x14ac:dyDescent="0.2">
      <c r="A4479" s="1" t="s">
        <v>5970</v>
      </c>
      <c r="B4479" s="1">
        <v>86009869</v>
      </c>
      <c r="C4479" s="1" t="s">
        <v>6055</v>
      </c>
      <c r="D4479" s="1" t="s">
        <v>8</v>
      </c>
      <c r="E4479" s="1" t="s">
        <v>5972</v>
      </c>
      <c r="F4479" s="1" t="s">
        <v>11306</v>
      </c>
      <c r="G4479" s="1" t="s">
        <v>5973</v>
      </c>
      <c r="H4479" s="1" t="str">
        <f>VLOOKUP(F4479,城市对照表!$B:$C,2,0)</f>
        <v>青岛</v>
      </c>
      <c r="I4479" s="1" t="s">
        <v>11712</v>
      </c>
    </row>
    <row r="4480" spans="1:9" x14ac:dyDescent="0.2">
      <c r="A4480" s="1" t="s">
        <v>5970</v>
      </c>
      <c r="B4480" s="1">
        <v>86009171</v>
      </c>
      <c r="C4480" s="1" t="s">
        <v>6056</v>
      </c>
      <c r="D4480" s="1" t="s">
        <v>8</v>
      </c>
      <c r="E4480" s="1" t="s">
        <v>5972</v>
      </c>
      <c r="F4480" s="1" t="s">
        <v>11306</v>
      </c>
      <c r="G4480" s="1" t="s">
        <v>5973</v>
      </c>
      <c r="H4480" s="1" t="str">
        <f>VLOOKUP(F4480,城市对照表!$B:$C,2,0)</f>
        <v>青岛</v>
      </c>
      <c r="I4480" s="1" t="s">
        <v>11713</v>
      </c>
    </row>
    <row r="4481" spans="1:9" x14ac:dyDescent="0.2">
      <c r="A4481" s="1" t="s">
        <v>5970</v>
      </c>
      <c r="B4481" s="1">
        <v>80025001</v>
      </c>
      <c r="C4481" s="1" t="s">
        <v>6057</v>
      </c>
      <c r="D4481" s="1" t="s">
        <v>35</v>
      </c>
      <c r="E4481" s="1" t="s">
        <v>5975</v>
      </c>
      <c r="F4481" s="1" t="s">
        <v>11306</v>
      </c>
      <c r="G4481" s="1" t="s">
        <v>5973</v>
      </c>
      <c r="H4481" s="1" t="str">
        <f>VLOOKUP(F4481,城市对照表!$B:$C,2,0)</f>
        <v>青岛</v>
      </c>
      <c r="I4481" s="1" t="s">
        <v>11713</v>
      </c>
    </row>
    <row r="4482" spans="1:9" x14ac:dyDescent="0.2">
      <c r="A4482" s="1" t="s">
        <v>5970</v>
      </c>
      <c r="B4482" s="1">
        <v>86009860</v>
      </c>
      <c r="C4482" s="1" t="s">
        <v>6058</v>
      </c>
      <c r="D4482" s="1" t="s">
        <v>8</v>
      </c>
      <c r="E4482" s="1" t="s">
        <v>5972</v>
      </c>
      <c r="F4482" s="1" t="s">
        <v>11306</v>
      </c>
      <c r="G4482" s="1" t="s">
        <v>5973</v>
      </c>
      <c r="H4482" s="1" t="str">
        <f>VLOOKUP(F4482,城市对照表!$B:$C,2,0)</f>
        <v>青岛</v>
      </c>
      <c r="I4482" s="1" t="s">
        <v>11713</v>
      </c>
    </row>
    <row r="4483" spans="1:9" x14ac:dyDescent="0.2">
      <c r="A4483" s="1" t="s">
        <v>5970</v>
      </c>
      <c r="B4483" s="1">
        <v>76201094</v>
      </c>
      <c r="C4483" s="1" t="s">
        <v>6059</v>
      </c>
      <c r="D4483" s="1" t="s">
        <v>38</v>
      </c>
      <c r="E4483" s="1" t="s">
        <v>6041</v>
      </c>
      <c r="F4483" s="1" t="s">
        <v>11306</v>
      </c>
      <c r="G4483" s="1" t="s">
        <v>5973</v>
      </c>
      <c r="H4483" s="1" t="str">
        <f>VLOOKUP(F4483,城市对照表!$B:$C,2,0)</f>
        <v>青岛</v>
      </c>
      <c r="I4483" s="1" t="s">
        <v>11712</v>
      </c>
    </row>
    <row r="4484" spans="1:9" x14ac:dyDescent="0.2">
      <c r="A4484" s="1" t="s">
        <v>5970</v>
      </c>
      <c r="B4484" s="1">
        <v>86009115</v>
      </c>
      <c r="C4484" s="1" t="s">
        <v>6060</v>
      </c>
      <c r="D4484" s="1" t="s">
        <v>8</v>
      </c>
      <c r="E4484" s="1" t="s">
        <v>5972</v>
      </c>
      <c r="F4484" s="1" t="s">
        <v>11306</v>
      </c>
      <c r="G4484" s="1" t="s">
        <v>5973</v>
      </c>
      <c r="H4484" s="1" t="str">
        <f>VLOOKUP(F4484,城市对照表!$B:$C,2,0)</f>
        <v>青岛</v>
      </c>
      <c r="I4484" s="1" t="s">
        <v>11713</v>
      </c>
    </row>
    <row r="4485" spans="1:9" x14ac:dyDescent="0.2">
      <c r="A4485" s="1" t="s">
        <v>5970</v>
      </c>
      <c r="B4485" s="1">
        <v>86009854</v>
      </c>
      <c r="C4485" s="1" t="s">
        <v>6061</v>
      </c>
      <c r="D4485" s="1" t="s">
        <v>8</v>
      </c>
      <c r="E4485" s="1" t="s">
        <v>5972</v>
      </c>
      <c r="F4485" s="1" t="s">
        <v>11306</v>
      </c>
      <c r="G4485" s="1" t="s">
        <v>5973</v>
      </c>
      <c r="H4485" s="1" t="str">
        <f>VLOOKUP(F4485,城市对照表!$B:$C,2,0)</f>
        <v>青岛</v>
      </c>
      <c r="I4485" s="1" t="s">
        <v>11713</v>
      </c>
    </row>
    <row r="4486" spans="1:9" x14ac:dyDescent="0.2">
      <c r="A4486" s="1" t="s">
        <v>5970</v>
      </c>
      <c r="B4486" s="1">
        <v>86009201</v>
      </c>
      <c r="C4486" s="1" t="s">
        <v>6062</v>
      </c>
      <c r="D4486" s="1" t="s">
        <v>8</v>
      </c>
      <c r="E4486" s="1" t="s">
        <v>6063</v>
      </c>
      <c r="F4486" s="1" t="s">
        <v>11307</v>
      </c>
      <c r="G4486" s="1" t="s">
        <v>5973</v>
      </c>
      <c r="H4486" s="1" t="str">
        <f>VLOOKUP(F4486,城市对照表!$B:$C,2,0)</f>
        <v>烟台</v>
      </c>
      <c r="I4486" s="1" t="s">
        <v>11713</v>
      </c>
    </row>
    <row r="4487" spans="1:9" x14ac:dyDescent="0.2">
      <c r="A4487" s="1" t="s">
        <v>5970</v>
      </c>
      <c r="B4487" s="1">
        <v>86009487</v>
      </c>
      <c r="C4487" s="1" t="s">
        <v>6064</v>
      </c>
      <c r="D4487" s="1" t="s">
        <v>8</v>
      </c>
      <c r="E4487" s="1" t="s">
        <v>6063</v>
      </c>
      <c r="F4487" s="1" t="s">
        <v>11307</v>
      </c>
      <c r="G4487" s="1" t="s">
        <v>5973</v>
      </c>
      <c r="H4487" s="1" t="str">
        <f>VLOOKUP(F4487,城市对照表!$B:$C,2,0)</f>
        <v>烟台</v>
      </c>
      <c r="I4487" s="1" t="s">
        <v>11713</v>
      </c>
    </row>
    <row r="4488" spans="1:9" x14ac:dyDescent="0.2">
      <c r="A4488" s="1" t="s">
        <v>5970</v>
      </c>
      <c r="B4488" s="1">
        <v>86009868</v>
      </c>
      <c r="C4488" s="1" t="s">
        <v>6065</v>
      </c>
      <c r="D4488" s="1" t="s">
        <v>8</v>
      </c>
      <c r="E4488" s="1" t="s">
        <v>5972</v>
      </c>
      <c r="F4488" s="1" t="s">
        <v>6066</v>
      </c>
      <c r="G4488" s="1" t="s">
        <v>5973</v>
      </c>
      <c r="H4488" s="1" t="str">
        <f>VLOOKUP(F4488,城市对照表!$B:$C,2,0)</f>
        <v>青岛</v>
      </c>
      <c r="I4488" s="1" t="s">
        <v>11713</v>
      </c>
    </row>
    <row r="4489" spans="1:9" x14ac:dyDescent="0.2">
      <c r="A4489" s="1" t="s">
        <v>5970</v>
      </c>
      <c r="B4489" s="1">
        <v>80091041</v>
      </c>
      <c r="C4489" s="1" t="s">
        <v>5588</v>
      </c>
      <c r="D4489" s="1" t="s">
        <v>8</v>
      </c>
      <c r="E4489" s="1" t="s">
        <v>5972</v>
      </c>
      <c r="F4489" s="1" t="s">
        <v>6066</v>
      </c>
      <c r="G4489" s="1" t="s">
        <v>5973</v>
      </c>
      <c r="H4489" s="1" t="str">
        <f>VLOOKUP(F4489,城市对照表!$B:$C,2,0)</f>
        <v>青岛</v>
      </c>
      <c r="I4489" s="1" t="s">
        <v>11713</v>
      </c>
    </row>
    <row r="4490" spans="1:9" x14ac:dyDescent="0.2">
      <c r="A4490" s="1" t="s">
        <v>5970</v>
      </c>
      <c r="B4490" s="1">
        <v>86009236</v>
      </c>
      <c r="C4490" s="1" t="s">
        <v>6067</v>
      </c>
      <c r="D4490" s="1" t="s">
        <v>8</v>
      </c>
      <c r="E4490" s="1" t="s">
        <v>5972</v>
      </c>
      <c r="F4490" s="1" t="s">
        <v>6066</v>
      </c>
      <c r="G4490" s="1" t="s">
        <v>5973</v>
      </c>
      <c r="H4490" s="1" t="str">
        <f>VLOOKUP(F4490,城市对照表!$B:$C,2,0)</f>
        <v>青岛</v>
      </c>
      <c r="I4490" s="1" t="s">
        <v>11713</v>
      </c>
    </row>
    <row r="4491" spans="1:9" x14ac:dyDescent="0.2">
      <c r="A4491" s="1" t="s">
        <v>5970</v>
      </c>
      <c r="B4491" s="1">
        <v>86002195</v>
      </c>
      <c r="C4491" s="1" t="s">
        <v>6068</v>
      </c>
      <c r="D4491" s="1" t="s">
        <v>35</v>
      </c>
      <c r="E4491" s="1" t="s">
        <v>6051</v>
      </c>
      <c r="F4491" s="1" t="s">
        <v>6066</v>
      </c>
      <c r="G4491" s="1" t="s">
        <v>5973</v>
      </c>
      <c r="H4491" s="1" t="str">
        <f>VLOOKUP(F4491,城市对照表!$B:$C,2,0)</f>
        <v>青岛</v>
      </c>
      <c r="I4491" s="1" t="s">
        <v>11713</v>
      </c>
    </row>
    <row r="4492" spans="1:9" x14ac:dyDescent="0.2">
      <c r="A4492" s="1" t="s">
        <v>5970</v>
      </c>
      <c r="B4492" s="1">
        <v>86009385</v>
      </c>
      <c r="C4492" s="1" t="s">
        <v>6069</v>
      </c>
      <c r="D4492" s="1" t="s">
        <v>8</v>
      </c>
      <c r="E4492" s="1" t="s">
        <v>5972</v>
      </c>
      <c r="F4492" s="1" t="s">
        <v>6066</v>
      </c>
      <c r="G4492" s="1" t="s">
        <v>5973</v>
      </c>
      <c r="H4492" s="1" t="str">
        <f>VLOOKUP(F4492,城市对照表!$B:$C,2,0)</f>
        <v>青岛</v>
      </c>
      <c r="I4492" s="1" t="s">
        <v>11713</v>
      </c>
    </row>
    <row r="4493" spans="1:9" x14ac:dyDescent="0.2">
      <c r="A4493" s="1" t="s">
        <v>5970</v>
      </c>
      <c r="B4493" s="1">
        <v>86009125</v>
      </c>
      <c r="C4493" s="1" t="s">
        <v>1982</v>
      </c>
      <c r="D4493" s="1" t="s">
        <v>8</v>
      </c>
      <c r="E4493" s="1" t="s">
        <v>5972</v>
      </c>
      <c r="F4493" s="1" t="s">
        <v>6066</v>
      </c>
      <c r="G4493" s="1" t="s">
        <v>5973</v>
      </c>
      <c r="H4493" s="1" t="str">
        <f>VLOOKUP(F4493,城市对照表!$B:$C,2,0)</f>
        <v>青岛</v>
      </c>
      <c r="I4493" s="1" t="s">
        <v>11713</v>
      </c>
    </row>
    <row r="4494" spans="1:9" x14ac:dyDescent="0.2">
      <c r="A4494" s="1" t="s">
        <v>5970</v>
      </c>
      <c r="B4494" s="1">
        <v>86009030</v>
      </c>
      <c r="C4494" s="1" t="s">
        <v>6066</v>
      </c>
      <c r="D4494" s="1" t="s">
        <v>8</v>
      </c>
      <c r="E4494" s="1" t="s">
        <v>5972</v>
      </c>
      <c r="F4494" s="1" t="s">
        <v>6066</v>
      </c>
      <c r="G4494" s="1" t="s">
        <v>5973</v>
      </c>
      <c r="H4494" s="1" t="str">
        <f>VLOOKUP(F4494,城市对照表!$B:$C,2,0)</f>
        <v>青岛</v>
      </c>
      <c r="I4494" s="1" t="s">
        <v>11713</v>
      </c>
    </row>
    <row r="4495" spans="1:9" x14ac:dyDescent="0.2">
      <c r="A4495" s="1" t="s">
        <v>5970</v>
      </c>
      <c r="B4495" s="1">
        <v>80091050</v>
      </c>
      <c r="C4495" s="1" t="s">
        <v>6070</v>
      </c>
      <c r="D4495" s="1" t="s">
        <v>8</v>
      </c>
      <c r="E4495" s="1" t="s">
        <v>5972</v>
      </c>
      <c r="F4495" s="1" t="s">
        <v>6066</v>
      </c>
      <c r="G4495" s="1" t="s">
        <v>5973</v>
      </c>
      <c r="H4495" s="1" t="str">
        <f>VLOOKUP(F4495,城市对照表!$B:$C,2,0)</f>
        <v>青岛</v>
      </c>
      <c r="I4495" s="1" t="s">
        <v>11713</v>
      </c>
    </row>
    <row r="4496" spans="1:9" x14ac:dyDescent="0.2">
      <c r="A4496" s="1" t="s">
        <v>5970</v>
      </c>
      <c r="B4496" s="1">
        <v>86009089</v>
      </c>
      <c r="C4496" s="1" t="s">
        <v>6071</v>
      </c>
      <c r="D4496" s="1" t="s">
        <v>8</v>
      </c>
      <c r="E4496" s="1" t="s">
        <v>5972</v>
      </c>
      <c r="F4496" s="1" t="s">
        <v>6066</v>
      </c>
      <c r="G4496" s="1" t="s">
        <v>5973</v>
      </c>
      <c r="H4496" s="1" t="str">
        <f>VLOOKUP(F4496,城市对照表!$B:$C,2,0)</f>
        <v>青岛</v>
      </c>
      <c r="I4496" s="1" t="s">
        <v>11713</v>
      </c>
    </row>
    <row r="4497" spans="1:9" x14ac:dyDescent="0.2">
      <c r="A4497" s="1" t="s">
        <v>5970</v>
      </c>
      <c r="B4497" s="1">
        <v>9700383</v>
      </c>
      <c r="C4497" s="1" t="s">
        <v>6072</v>
      </c>
      <c r="D4497" s="1" t="s">
        <v>8</v>
      </c>
      <c r="E4497" s="1" t="s">
        <v>6073</v>
      </c>
      <c r="F4497" s="1" t="s">
        <v>6074</v>
      </c>
      <c r="G4497" s="1" t="s">
        <v>5973</v>
      </c>
      <c r="H4497" s="1" t="str">
        <f>VLOOKUP(F4497,城市对照表!$B:$C,2,0)</f>
        <v>日照</v>
      </c>
      <c r="I4497" s="1" t="s">
        <v>11713</v>
      </c>
    </row>
    <row r="4498" spans="1:9" x14ac:dyDescent="0.2">
      <c r="A4498" s="1" t="s">
        <v>5970</v>
      </c>
      <c r="B4498" s="1">
        <v>86009485</v>
      </c>
      <c r="C4498" s="1" t="s">
        <v>6075</v>
      </c>
      <c r="D4498" s="1" t="s">
        <v>8</v>
      </c>
      <c r="E4498" s="1" t="s">
        <v>6063</v>
      </c>
      <c r="F4498" s="1" t="s">
        <v>6074</v>
      </c>
      <c r="G4498" s="1" t="s">
        <v>5973</v>
      </c>
      <c r="H4498" s="1" t="str">
        <f>VLOOKUP(F4498,城市对照表!$B:$C,2,0)</f>
        <v>日照</v>
      </c>
      <c r="I4498" s="1" t="s">
        <v>11713</v>
      </c>
    </row>
    <row r="4499" spans="1:9" x14ac:dyDescent="0.2">
      <c r="A4499" s="1" t="s">
        <v>5970</v>
      </c>
      <c r="B4499" s="1">
        <v>86009367</v>
      </c>
      <c r="C4499" s="1" t="s">
        <v>6076</v>
      </c>
      <c r="D4499" s="1" t="s">
        <v>8</v>
      </c>
      <c r="E4499" s="1" t="s">
        <v>6063</v>
      </c>
      <c r="F4499" s="1" t="s">
        <v>6074</v>
      </c>
      <c r="G4499" s="1" t="s">
        <v>5973</v>
      </c>
      <c r="H4499" s="1" t="str">
        <f>VLOOKUP(F4499,城市对照表!$B:$C,2,0)</f>
        <v>日照</v>
      </c>
      <c r="I4499" s="1" t="s">
        <v>11713</v>
      </c>
    </row>
    <row r="4500" spans="1:9" x14ac:dyDescent="0.2">
      <c r="A4500" s="1" t="s">
        <v>5970</v>
      </c>
      <c r="B4500" s="1">
        <v>9654615</v>
      </c>
      <c r="C4500" s="1" t="s">
        <v>6077</v>
      </c>
      <c r="D4500" s="1" t="s">
        <v>8</v>
      </c>
      <c r="E4500" s="1" t="s">
        <v>6073</v>
      </c>
      <c r="F4500" s="1" t="s">
        <v>6074</v>
      </c>
      <c r="G4500" s="1" t="s">
        <v>5973</v>
      </c>
      <c r="H4500" s="1" t="str">
        <f>VLOOKUP(F4500,城市对照表!$B:$C,2,0)</f>
        <v>日照</v>
      </c>
      <c r="I4500" s="1" t="s">
        <v>11713</v>
      </c>
    </row>
    <row r="4501" spans="1:9" x14ac:dyDescent="0.2">
      <c r="A4501" s="1" t="s">
        <v>5970</v>
      </c>
      <c r="B4501" s="1">
        <v>86009370</v>
      </c>
      <c r="C4501" s="1" t="s">
        <v>6078</v>
      </c>
      <c r="D4501" s="1" t="s">
        <v>8</v>
      </c>
      <c r="E4501" s="1" t="s">
        <v>6063</v>
      </c>
      <c r="F4501" s="1" t="s">
        <v>6074</v>
      </c>
      <c r="G4501" s="1" t="s">
        <v>5973</v>
      </c>
      <c r="H4501" s="1" t="str">
        <f>VLOOKUP(F4501,城市对照表!$B:$C,2,0)</f>
        <v>日照</v>
      </c>
      <c r="I4501" s="1" t="s">
        <v>11713</v>
      </c>
    </row>
    <row r="4502" spans="1:9" x14ac:dyDescent="0.2">
      <c r="A4502" s="1" t="s">
        <v>5970</v>
      </c>
      <c r="B4502" s="1">
        <v>9610056</v>
      </c>
      <c r="C4502" s="1" t="s">
        <v>6079</v>
      </c>
      <c r="D4502" s="1" t="s">
        <v>8</v>
      </c>
      <c r="E4502" s="1" t="s">
        <v>6073</v>
      </c>
      <c r="F4502" s="1" t="s">
        <v>6074</v>
      </c>
      <c r="G4502" s="1" t="s">
        <v>5973</v>
      </c>
      <c r="H4502" s="1" t="str">
        <f>VLOOKUP(F4502,城市对照表!$B:$C,2,0)</f>
        <v>日照</v>
      </c>
      <c r="I4502" s="1" t="s">
        <v>11713</v>
      </c>
    </row>
    <row r="4503" spans="1:9" x14ac:dyDescent="0.2">
      <c r="A4503" s="1" t="s">
        <v>5970</v>
      </c>
      <c r="B4503" s="1">
        <v>9545897</v>
      </c>
      <c r="C4503" s="1" t="s">
        <v>6080</v>
      </c>
      <c r="D4503" s="1" t="s">
        <v>8</v>
      </c>
      <c r="E4503" s="1" t="s">
        <v>6073</v>
      </c>
      <c r="F4503" s="1" t="s">
        <v>6074</v>
      </c>
      <c r="G4503" s="1" t="s">
        <v>5973</v>
      </c>
      <c r="H4503" s="1" t="str">
        <f>VLOOKUP(F4503,城市对照表!$B:$C,2,0)</f>
        <v>日照</v>
      </c>
      <c r="I4503" s="1" t="s">
        <v>11713</v>
      </c>
    </row>
    <row r="4504" spans="1:9" x14ac:dyDescent="0.2">
      <c r="A4504" s="1" t="s">
        <v>5970</v>
      </c>
      <c r="B4504" s="1">
        <v>86009294</v>
      </c>
      <c r="C4504" s="1" t="s">
        <v>6081</v>
      </c>
      <c r="D4504" s="1" t="s">
        <v>8</v>
      </c>
      <c r="E4504" s="1" t="s">
        <v>6063</v>
      </c>
      <c r="F4504" s="1" t="s">
        <v>11308</v>
      </c>
      <c r="G4504" s="1" t="s">
        <v>5973</v>
      </c>
      <c r="H4504" s="1" t="str">
        <f>VLOOKUP(F4504,城市对照表!$B:$C,2,0)</f>
        <v>临沂</v>
      </c>
      <c r="I4504" s="1" t="s">
        <v>11713</v>
      </c>
    </row>
    <row r="4505" spans="1:9" x14ac:dyDescent="0.2">
      <c r="A4505" s="1" t="s">
        <v>5970</v>
      </c>
      <c r="B4505" s="1">
        <v>86009371</v>
      </c>
      <c r="C4505" s="1" t="s">
        <v>11309</v>
      </c>
      <c r="D4505" s="1" t="s">
        <v>8</v>
      </c>
      <c r="E4505" s="1" t="s">
        <v>6063</v>
      </c>
      <c r="F4505" s="1" t="s">
        <v>11310</v>
      </c>
      <c r="G4505" s="1" t="s">
        <v>5973</v>
      </c>
      <c r="H4505" s="1" t="str">
        <f>VLOOKUP(F4505,城市对照表!$B:$C,2,0)</f>
        <v>大理</v>
      </c>
      <c r="I4505" s="1" t="s">
        <v>11712</v>
      </c>
    </row>
    <row r="4506" spans="1:9" x14ac:dyDescent="0.2">
      <c r="A4506" s="1" t="s">
        <v>5970</v>
      </c>
      <c r="B4506" s="1">
        <v>86009857</v>
      </c>
      <c r="C4506" s="1" t="s">
        <v>6082</v>
      </c>
      <c r="D4506" s="1" t="s">
        <v>8</v>
      </c>
      <c r="E4506" s="1" t="s">
        <v>5972</v>
      </c>
      <c r="F4506" s="1" t="s">
        <v>11311</v>
      </c>
      <c r="G4506" s="1" t="s">
        <v>5973</v>
      </c>
      <c r="H4506" s="1" t="str">
        <f>VLOOKUP(F4506,城市对照表!$B:$C,2,0)</f>
        <v>青岛</v>
      </c>
      <c r="I4506" s="1" t="s">
        <v>11713</v>
      </c>
    </row>
    <row r="4507" spans="1:9" x14ac:dyDescent="0.2">
      <c r="A4507" s="1" t="s">
        <v>5970</v>
      </c>
      <c r="B4507" s="1">
        <v>80025016</v>
      </c>
      <c r="C4507" s="1" t="s">
        <v>6083</v>
      </c>
      <c r="D4507" s="1" t="s">
        <v>35</v>
      </c>
      <c r="E4507" s="1" t="s">
        <v>5975</v>
      </c>
      <c r="F4507" s="1" t="s">
        <v>11311</v>
      </c>
      <c r="G4507" s="1" t="s">
        <v>5973</v>
      </c>
      <c r="H4507" s="1" t="str">
        <f>VLOOKUP(F4507,城市对照表!$B:$C,2,0)</f>
        <v>青岛</v>
      </c>
      <c r="I4507" s="1" t="s">
        <v>11713</v>
      </c>
    </row>
    <row r="4508" spans="1:9" x14ac:dyDescent="0.2">
      <c r="A4508" s="1" t="s">
        <v>5970</v>
      </c>
      <c r="B4508" s="1">
        <v>86009033</v>
      </c>
      <c r="C4508" s="1" t="s">
        <v>5429</v>
      </c>
      <c r="D4508" s="1" t="s">
        <v>8</v>
      </c>
      <c r="E4508" s="1" t="s">
        <v>5972</v>
      </c>
      <c r="F4508" s="1" t="s">
        <v>11311</v>
      </c>
      <c r="G4508" s="1" t="s">
        <v>5973</v>
      </c>
      <c r="H4508" s="1" t="str">
        <f>VLOOKUP(F4508,城市对照表!$B:$C,2,0)</f>
        <v>青岛</v>
      </c>
      <c r="I4508" s="1" t="s">
        <v>11713</v>
      </c>
    </row>
    <row r="4509" spans="1:9" x14ac:dyDescent="0.2">
      <c r="A4509" s="1" t="s">
        <v>5970</v>
      </c>
      <c r="B4509" s="1">
        <v>86002060</v>
      </c>
      <c r="C4509" s="1" t="s">
        <v>6084</v>
      </c>
      <c r="D4509" s="1" t="s">
        <v>35</v>
      </c>
      <c r="E4509" s="1" t="s">
        <v>5975</v>
      </c>
      <c r="F4509" s="1" t="s">
        <v>11311</v>
      </c>
      <c r="G4509" s="1" t="s">
        <v>5973</v>
      </c>
      <c r="H4509" s="1" t="str">
        <f>VLOOKUP(F4509,城市对照表!$B:$C,2,0)</f>
        <v>青岛</v>
      </c>
      <c r="I4509" s="1" t="s">
        <v>11713</v>
      </c>
    </row>
    <row r="4510" spans="1:9" x14ac:dyDescent="0.2">
      <c r="A4510" s="1" t="s">
        <v>5970</v>
      </c>
      <c r="B4510" s="1">
        <v>86009103</v>
      </c>
      <c r="C4510" s="1" t="s">
        <v>6085</v>
      </c>
      <c r="D4510" s="1" t="s">
        <v>8</v>
      </c>
      <c r="E4510" s="1" t="s">
        <v>5972</v>
      </c>
      <c r="F4510" s="1" t="s">
        <v>11311</v>
      </c>
      <c r="G4510" s="1" t="s">
        <v>5973</v>
      </c>
      <c r="H4510" s="1" t="str">
        <f>VLOOKUP(F4510,城市对照表!$B:$C,2,0)</f>
        <v>青岛</v>
      </c>
      <c r="I4510" s="1" t="s">
        <v>11713</v>
      </c>
    </row>
    <row r="4511" spans="1:9" x14ac:dyDescent="0.2">
      <c r="A4511" s="1" t="s">
        <v>5970</v>
      </c>
      <c r="B4511" s="1">
        <v>86009223</v>
      </c>
      <c r="C4511" s="1" t="s">
        <v>6086</v>
      </c>
      <c r="D4511" s="1" t="s">
        <v>8</v>
      </c>
      <c r="E4511" s="1" t="s">
        <v>5972</v>
      </c>
      <c r="F4511" s="1" t="s">
        <v>11311</v>
      </c>
      <c r="G4511" s="1" t="s">
        <v>5973</v>
      </c>
      <c r="H4511" s="1" t="str">
        <f>VLOOKUP(F4511,城市对照表!$B:$C,2,0)</f>
        <v>青岛</v>
      </c>
      <c r="I4511" s="1" t="s">
        <v>11713</v>
      </c>
    </row>
    <row r="4512" spans="1:9" x14ac:dyDescent="0.2">
      <c r="A4512" s="1" t="s">
        <v>5970</v>
      </c>
      <c r="B4512" s="1">
        <v>86009134</v>
      </c>
      <c r="C4512" s="1" t="s">
        <v>6087</v>
      </c>
      <c r="D4512" s="1" t="s">
        <v>8</v>
      </c>
      <c r="E4512" s="1" t="s">
        <v>5972</v>
      </c>
      <c r="F4512" s="1" t="s">
        <v>11311</v>
      </c>
      <c r="G4512" s="1" t="s">
        <v>5973</v>
      </c>
      <c r="H4512" s="1" t="str">
        <f>VLOOKUP(F4512,城市对照表!$B:$C,2,0)</f>
        <v>青岛</v>
      </c>
      <c r="I4512" s="1" t="s">
        <v>11713</v>
      </c>
    </row>
    <row r="4513" spans="1:9" x14ac:dyDescent="0.2">
      <c r="A4513" s="1" t="s">
        <v>5970</v>
      </c>
      <c r="B4513" s="1">
        <v>9775058</v>
      </c>
      <c r="C4513" s="1" t="s">
        <v>5427</v>
      </c>
      <c r="D4513" s="1" t="s">
        <v>8</v>
      </c>
      <c r="E4513" s="1" t="s">
        <v>6088</v>
      </c>
      <c r="F4513" s="1" t="s">
        <v>11312</v>
      </c>
      <c r="G4513" s="1" t="s">
        <v>5973</v>
      </c>
      <c r="H4513" s="1" t="str">
        <f>VLOOKUP(F4513,城市对照表!$B:$C,2,0)</f>
        <v>潍坊</v>
      </c>
      <c r="I4513" s="1" t="s">
        <v>11713</v>
      </c>
    </row>
    <row r="4514" spans="1:9" x14ac:dyDescent="0.2">
      <c r="A4514" s="1" t="s">
        <v>5970</v>
      </c>
      <c r="B4514" s="1">
        <v>9698339</v>
      </c>
      <c r="C4514" s="1" t="s">
        <v>6089</v>
      </c>
      <c r="D4514" s="1" t="s">
        <v>8</v>
      </c>
      <c r="E4514" s="1" t="s">
        <v>6088</v>
      </c>
      <c r="F4514" s="1" t="s">
        <v>11312</v>
      </c>
      <c r="G4514" s="1" t="s">
        <v>5973</v>
      </c>
      <c r="H4514" s="1" t="str">
        <f>VLOOKUP(F4514,城市对照表!$B:$C,2,0)</f>
        <v>潍坊</v>
      </c>
      <c r="I4514" s="1" t="s">
        <v>11713</v>
      </c>
    </row>
    <row r="4515" spans="1:9" x14ac:dyDescent="0.2">
      <c r="A4515" s="1" t="s">
        <v>5970</v>
      </c>
      <c r="B4515" s="1">
        <v>80025057</v>
      </c>
      <c r="C4515" s="1" t="s">
        <v>6090</v>
      </c>
      <c r="D4515" s="1" t="s">
        <v>35</v>
      </c>
      <c r="E4515" s="1" t="s">
        <v>6051</v>
      </c>
      <c r="F4515" s="1" t="s">
        <v>11312</v>
      </c>
      <c r="G4515" s="1" t="s">
        <v>5973</v>
      </c>
      <c r="H4515" s="1" t="str">
        <f>VLOOKUP(F4515,城市对照表!$B:$C,2,0)</f>
        <v>潍坊</v>
      </c>
      <c r="I4515" s="1" t="s">
        <v>11713</v>
      </c>
    </row>
    <row r="4516" spans="1:9" x14ac:dyDescent="0.2">
      <c r="A4516" s="1" t="s">
        <v>5970</v>
      </c>
      <c r="B4516" s="1">
        <v>86009193</v>
      </c>
      <c r="C4516" s="1" t="s">
        <v>6091</v>
      </c>
      <c r="D4516" s="1" t="s">
        <v>8</v>
      </c>
      <c r="E4516" s="1" t="s">
        <v>5972</v>
      </c>
      <c r="F4516" s="1" t="s">
        <v>11313</v>
      </c>
      <c r="G4516" s="1" t="s">
        <v>5973</v>
      </c>
      <c r="H4516" s="1" t="str">
        <f>VLOOKUP(F4516,城市对照表!$B:$C,2,0)</f>
        <v>青岛</v>
      </c>
      <c r="I4516" s="1" t="s">
        <v>11713</v>
      </c>
    </row>
    <row r="4517" spans="1:9" x14ac:dyDescent="0.2">
      <c r="A4517" s="1" t="s">
        <v>5970</v>
      </c>
      <c r="B4517" s="1">
        <v>80025046</v>
      </c>
      <c r="C4517" s="1" t="s">
        <v>6092</v>
      </c>
      <c r="D4517" s="1" t="s">
        <v>35</v>
      </c>
      <c r="E4517" s="1" t="s">
        <v>5975</v>
      </c>
      <c r="F4517" s="1" t="s">
        <v>11313</v>
      </c>
      <c r="G4517" s="1" t="s">
        <v>5973</v>
      </c>
      <c r="H4517" s="1" t="str">
        <f>VLOOKUP(F4517,城市对照表!$B:$C,2,0)</f>
        <v>青岛</v>
      </c>
      <c r="I4517" s="1" t="s">
        <v>11713</v>
      </c>
    </row>
    <row r="4518" spans="1:9" x14ac:dyDescent="0.2">
      <c r="A4518" s="1" t="s">
        <v>5970</v>
      </c>
      <c r="B4518" s="1">
        <v>86009287</v>
      </c>
      <c r="C4518" s="1" t="s">
        <v>6093</v>
      </c>
      <c r="D4518" s="1" t="s">
        <v>8</v>
      </c>
      <c r="E4518" s="1" t="s">
        <v>5972</v>
      </c>
      <c r="F4518" s="1" t="s">
        <v>11313</v>
      </c>
      <c r="G4518" s="1" t="s">
        <v>5973</v>
      </c>
      <c r="H4518" s="1" t="str">
        <f>VLOOKUP(F4518,城市对照表!$B:$C,2,0)</f>
        <v>青岛</v>
      </c>
      <c r="I4518" s="1" t="s">
        <v>11713</v>
      </c>
    </row>
    <row r="4519" spans="1:9" x14ac:dyDescent="0.2">
      <c r="A4519" s="1" t="s">
        <v>5970</v>
      </c>
      <c r="B4519" s="1">
        <v>10068550</v>
      </c>
      <c r="C4519" s="1" t="s">
        <v>6094</v>
      </c>
      <c r="D4519" s="1" t="s">
        <v>8</v>
      </c>
      <c r="E4519" s="1" t="s">
        <v>6095</v>
      </c>
      <c r="F4519" s="1" t="s">
        <v>11313</v>
      </c>
      <c r="G4519" s="1" t="s">
        <v>5973</v>
      </c>
      <c r="H4519" s="1" t="str">
        <f>VLOOKUP(F4519,城市对照表!$B:$C,2,0)</f>
        <v>青岛</v>
      </c>
      <c r="I4519" s="1" t="s">
        <v>11713</v>
      </c>
    </row>
    <row r="4520" spans="1:9" x14ac:dyDescent="0.2">
      <c r="A4520" s="1" t="s">
        <v>5970</v>
      </c>
      <c r="B4520" s="1">
        <v>86009383</v>
      </c>
      <c r="C4520" s="1" t="s">
        <v>6096</v>
      </c>
      <c r="D4520" s="1" t="s">
        <v>8</v>
      </c>
      <c r="E4520" s="1" t="s">
        <v>6063</v>
      </c>
      <c r="F4520" s="1" t="s">
        <v>6097</v>
      </c>
      <c r="G4520" s="1" t="s">
        <v>5973</v>
      </c>
      <c r="H4520" s="1" t="str">
        <f>VLOOKUP(F4520,城市对照表!$B:$C,2,0)</f>
        <v>烟台</v>
      </c>
      <c r="I4520" s="1" t="s">
        <v>11713</v>
      </c>
    </row>
    <row r="4521" spans="1:9" x14ac:dyDescent="0.2">
      <c r="A4521" s="1" t="s">
        <v>5970</v>
      </c>
      <c r="B4521" s="1">
        <v>86009254</v>
      </c>
      <c r="C4521" s="1" t="s">
        <v>6098</v>
      </c>
      <c r="D4521" s="1" t="s">
        <v>8</v>
      </c>
      <c r="E4521" s="1" t="s">
        <v>6063</v>
      </c>
      <c r="F4521" s="1" t="s">
        <v>6097</v>
      </c>
      <c r="G4521" s="1" t="s">
        <v>5973</v>
      </c>
      <c r="H4521" s="1" t="str">
        <f>VLOOKUP(F4521,城市对照表!$B:$C,2,0)</f>
        <v>烟台</v>
      </c>
      <c r="I4521" s="1" t="s">
        <v>11713</v>
      </c>
    </row>
    <row r="4522" spans="1:9" x14ac:dyDescent="0.2">
      <c r="A4522" s="1" t="s">
        <v>5970</v>
      </c>
      <c r="B4522" s="1">
        <v>86009093</v>
      </c>
      <c r="C4522" s="1" t="s">
        <v>6099</v>
      </c>
      <c r="D4522" s="1" t="s">
        <v>8</v>
      </c>
      <c r="E4522" s="1" t="s">
        <v>6063</v>
      </c>
      <c r="F4522" s="1" t="s">
        <v>6097</v>
      </c>
      <c r="G4522" s="1" t="s">
        <v>5973</v>
      </c>
      <c r="H4522" s="1" t="str">
        <f>VLOOKUP(F4522,城市对照表!$B:$C,2,0)</f>
        <v>烟台</v>
      </c>
      <c r="I4522" s="1" t="s">
        <v>11713</v>
      </c>
    </row>
    <row r="4523" spans="1:9" x14ac:dyDescent="0.2">
      <c r="A4523" s="1" t="s">
        <v>5970</v>
      </c>
      <c r="B4523" s="1">
        <v>86009235</v>
      </c>
      <c r="C4523" s="1" t="s">
        <v>6100</v>
      </c>
      <c r="D4523" s="1" t="s">
        <v>8</v>
      </c>
      <c r="E4523" s="1" t="s">
        <v>6063</v>
      </c>
      <c r="F4523" s="1" t="s">
        <v>6097</v>
      </c>
      <c r="G4523" s="1" t="s">
        <v>5973</v>
      </c>
      <c r="H4523" s="1" t="str">
        <f>VLOOKUP(F4523,城市对照表!$B:$C,2,0)</f>
        <v>烟台</v>
      </c>
      <c r="I4523" s="1" t="s">
        <v>11713</v>
      </c>
    </row>
    <row r="4524" spans="1:9" x14ac:dyDescent="0.2">
      <c r="A4524" s="1" t="s">
        <v>5970</v>
      </c>
      <c r="B4524" s="1">
        <v>86009077</v>
      </c>
      <c r="C4524" s="1" t="s">
        <v>5412</v>
      </c>
      <c r="D4524" s="1" t="s">
        <v>8</v>
      </c>
      <c r="E4524" s="1" t="s">
        <v>6063</v>
      </c>
      <c r="F4524" s="1" t="s">
        <v>6097</v>
      </c>
      <c r="G4524" s="1" t="s">
        <v>5973</v>
      </c>
      <c r="H4524" s="1" t="str">
        <f>VLOOKUP(F4524,城市对照表!$B:$C,2,0)</f>
        <v>烟台</v>
      </c>
      <c r="I4524" s="1" t="s">
        <v>11713</v>
      </c>
    </row>
    <row r="4525" spans="1:9" x14ac:dyDescent="0.2">
      <c r="A4525" s="1" t="s">
        <v>5970</v>
      </c>
      <c r="B4525" s="1">
        <v>80091044</v>
      </c>
      <c r="C4525" s="1" t="s">
        <v>6101</v>
      </c>
      <c r="D4525" s="1" t="s">
        <v>8</v>
      </c>
      <c r="E4525" s="1" t="s">
        <v>6063</v>
      </c>
      <c r="F4525" s="1" t="s">
        <v>6097</v>
      </c>
      <c r="G4525" s="1" t="s">
        <v>5973</v>
      </c>
      <c r="H4525" s="1" t="str">
        <f>VLOOKUP(F4525,城市对照表!$B:$C,2,0)</f>
        <v>烟台</v>
      </c>
      <c r="I4525" s="1" t="s">
        <v>11713</v>
      </c>
    </row>
    <row r="4526" spans="1:9" x14ac:dyDescent="0.2">
      <c r="A4526" s="1" t="s">
        <v>5970</v>
      </c>
      <c r="B4526" s="1">
        <v>86009381</v>
      </c>
      <c r="C4526" s="1" t="s">
        <v>6102</v>
      </c>
      <c r="D4526" s="1" t="s">
        <v>8</v>
      </c>
      <c r="E4526" s="1" t="s">
        <v>6063</v>
      </c>
      <c r="F4526" s="1" t="s">
        <v>6097</v>
      </c>
      <c r="G4526" s="1" t="s">
        <v>5973</v>
      </c>
      <c r="H4526" s="1" t="str">
        <f>VLOOKUP(F4526,城市对照表!$B:$C,2,0)</f>
        <v>烟台</v>
      </c>
      <c r="I4526" s="1" t="s">
        <v>11713</v>
      </c>
    </row>
    <row r="4527" spans="1:9" x14ac:dyDescent="0.2">
      <c r="A4527" s="1" t="s">
        <v>5970</v>
      </c>
      <c r="B4527" s="1">
        <v>86002050</v>
      </c>
      <c r="C4527" s="1" t="s">
        <v>6103</v>
      </c>
      <c r="D4527" s="1" t="s">
        <v>35</v>
      </c>
      <c r="E4527" s="1" t="s">
        <v>6051</v>
      </c>
      <c r="F4527" s="1" t="s">
        <v>6097</v>
      </c>
      <c r="G4527" s="1" t="s">
        <v>5973</v>
      </c>
      <c r="H4527" s="1" t="str">
        <f>VLOOKUP(F4527,城市对照表!$B:$C,2,0)</f>
        <v>烟台</v>
      </c>
      <c r="I4527" s="1" t="s">
        <v>11713</v>
      </c>
    </row>
    <row r="4528" spans="1:9" x14ac:dyDescent="0.2">
      <c r="A4528" s="1" t="s">
        <v>5970</v>
      </c>
      <c r="B4528" s="1">
        <v>86009085</v>
      </c>
      <c r="C4528" s="1" t="s">
        <v>6104</v>
      </c>
      <c r="D4528" s="1" t="s">
        <v>8</v>
      </c>
      <c r="E4528" s="1" t="s">
        <v>6063</v>
      </c>
      <c r="F4528" s="1" t="s">
        <v>6097</v>
      </c>
      <c r="G4528" s="1" t="s">
        <v>5973</v>
      </c>
      <c r="H4528" s="1" t="str">
        <f>VLOOKUP(F4528,城市对照表!$B:$C,2,0)</f>
        <v>烟台</v>
      </c>
      <c r="I4528" s="1" t="s">
        <v>11712</v>
      </c>
    </row>
    <row r="4529" spans="1:9" x14ac:dyDescent="0.2">
      <c r="A4529" s="1" t="s">
        <v>5970</v>
      </c>
      <c r="B4529" s="1">
        <v>86009010</v>
      </c>
      <c r="C4529" s="1" t="s">
        <v>5469</v>
      </c>
      <c r="D4529" s="1" t="s">
        <v>8</v>
      </c>
      <c r="E4529" s="1" t="s">
        <v>6063</v>
      </c>
      <c r="F4529" s="1" t="s">
        <v>6097</v>
      </c>
      <c r="G4529" s="1" t="s">
        <v>5973</v>
      </c>
      <c r="H4529" s="1" t="str">
        <f>VLOOKUP(F4529,城市对照表!$B:$C,2,0)</f>
        <v>烟台</v>
      </c>
      <c r="I4529" s="1" t="s">
        <v>11713</v>
      </c>
    </row>
    <row r="4530" spans="1:9" x14ac:dyDescent="0.2">
      <c r="A4530" s="1" t="s">
        <v>5970</v>
      </c>
      <c r="B4530" s="1">
        <v>86002227</v>
      </c>
      <c r="C4530" s="1" t="s">
        <v>6105</v>
      </c>
      <c r="D4530" s="1" t="s">
        <v>35</v>
      </c>
      <c r="E4530" s="1" t="s">
        <v>6051</v>
      </c>
      <c r="F4530" s="1" t="s">
        <v>6097</v>
      </c>
      <c r="G4530" s="1" t="s">
        <v>5973</v>
      </c>
      <c r="H4530" s="1" t="str">
        <f>VLOOKUP(F4530,城市对照表!$B:$C,2,0)</f>
        <v>烟台</v>
      </c>
      <c r="I4530" s="1" t="s">
        <v>11713</v>
      </c>
    </row>
    <row r="4531" spans="1:9" x14ac:dyDescent="0.2">
      <c r="A4531" s="1" t="s">
        <v>5970</v>
      </c>
      <c r="B4531" s="1">
        <v>86009039</v>
      </c>
      <c r="C4531" s="1" t="s">
        <v>6106</v>
      </c>
      <c r="D4531" s="1" t="s">
        <v>8</v>
      </c>
      <c r="E4531" s="1" t="s">
        <v>6063</v>
      </c>
      <c r="F4531" s="1" t="s">
        <v>6097</v>
      </c>
      <c r="G4531" s="1" t="s">
        <v>5973</v>
      </c>
      <c r="H4531" s="1" t="str">
        <f>VLOOKUP(F4531,城市对照表!$B:$C,2,0)</f>
        <v>烟台</v>
      </c>
      <c r="I4531" s="1" t="s">
        <v>11712</v>
      </c>
    </row>
    <row r="4532" spans="1:9" x14ac:dyDescent="0.2">
      <c r="A4532" s="1" t="s">
        <v>5970</v>
      </c>
      <c r="B4532" s="1">
        <v>86009853</v>
      </c>
      <c r="C4532" s="1" t="s">
        <v>6107</v>
      </c>
      <c r="D4532" s="1" t="s">
        <v>8</v>
      </c>
      <c r="E4532" s="1" t="s">
        <v>6063</v>
      </c>
      <c r="F4532" s="1" t="s">
        <v>11314</v>
      </c>
      <c r="G4532" s="1" t="s">
        <v>5973</v>
      </c>
      <c r="H4532" s="1" t="str">
        <f>VLOOKUP(F4532,城市对照表!$B:$C,2,0)</f>
        <v>烟台</v>
      </c>
      <c r="I4532" s="1" t="s">
        <v>11713</v>
      </c>
    </row>
    <row r="4533" spans="1:9" x14ac:dyDescent="0.2">
      <c r="A4533" s="1" t="s">
        <v>5970</v>
      </c>
      <c r="B4533" s="1">
        <v>12349566</v>
      </c>
      <c r="C4533" s="1" t="s">
        <v>6108</v>
      </c>
      <c r="D4533" s="1" t="s">
        <v>8</v>
      </c>
      <c r="E4533" s="1" t="s">
        <v>6109</v>
      </c>
      <c r="F4533" s="1" t="s">
        <v>11314</v>
      </c>
      <c r="G4533" s="1" t="s">
        <v>5973</v>
      </c>
      <c r="H4533" s="1" t="str">
        <f>VLOOKUP(F4533,城市对照表!$B:$C,2,0)</f>
        <v>烟台</v>
      </c>
      <c r="I4533" s="1" t="s">
        <v>11713</v>
      </c>
    </row>
    <row r="4534" spans="1:9" x14ac:dyDescent="0.2">
      <c r="A4534" s="1" t="s">
        <v>5970</v>
      </c>
      <c r="B4534" s="1">
        <v>10303424</v>
      </c>
      <c r="C4534" s="1" t="s">
        <v>6110</v>
      </c>
      <c r="D4534" s="1" t="s">
        <v>8</v>
      </c>
      <c r="E4534" s="1" t="s">
        <v>6088</v>
      </c>
      <c r="F4534" s="1" t="s">
        <v>11314</v>
      </c>
      <c r="G4534" s="1" t="s">
        <v>5973</v>
      </c>
      <c r="H4534" s="1" t="str">
        <f>VLOOKUP(F4534,城市对照表!$B:$C,2,0)</f>
        <v>烟台</v>
      </c>
      <c r="I4534" s="1" t="s">
        <v>11713</v>
      </c>
    </row>
    <row r="4535" spans="1:9" x14ac:dyDescent="0.2">
      <c r="A4535" s="1" t="s">
        <v>5970</v>
      </c>
      <c r="B4535" s="1">
        <v>80025061</v>
      </c>
      <c r="C4535" s="1" t="s">
        <v>6111</v>
      </c>
      <c r="D4535" s="1" t="s">
        <v>35</v>
      </c>
      <c r="E4535" s="1" t="s">
        <v>6051</v>
      </c>
      <c r="F4535" s="1" t="s">
        <v>6097</v>
      </c>
      <c r="G4535" s="1" t="s">
        <v>5973</v>
      </c>
      <c r="H4535" s="1" t="str">
        <f>VLOOKUP(F4535,城市对照表!$B:$C,2,0)</f>
        <v>烟台</v>
      </c>
      <c r="I4535" s="1" t="s">
        <v>11713</v>
      </c>
    </row>
    <row r="4536" spans="1:9" x14ac:dyDescent="0.2">
      <c r="A4536" s="1" t="s">
        <v>5970</v>
      </c>
      <c r="B4536" s="1">
        <v>80091063</v>
      </c>
      <c r="C4536" s="1" t="s">
        <v>5945</v>
      </c>
      <c r="D4536" s="1" t="s">
        <v>8</v>
      </c>
      <c r="E4536" s="1" t="s">
        <v>6063</v>
      </c>
      <c r="F4536" s="1" t="s">
        <v>6097</v>
      </c>
      <c r="G4536" s="1" t="s">
        <v>5973</v>
      </c>
      <c r="H4536" s="1" t="str">
        <f>VLOOKUP(F4536,城市对照表!$B:$C,2,0)</f>
        <v>烟台</v>
      </c>
      <c r="I4536" s="1" t="s">
        <v>11713</v>
      </c>
    </row>
    <row r="4537" spans="1:9" x14ac:dyDescent="0.2">
      <c r="A4537" s="1" t="s">
        <v>5970</v>
      </c>
      <c r="B4537" s="1">
        <v>80025054</v>
      </c>
      <c r="C4537" s="1" t="s">
        <v>6112</v>
      </c>
      <c r="D4537" s="1" t="s">
        <v>35</v>
      </c>
      <c r="E4537" s="1" t="s">
        <v>6051</v>
      </c>
      <c r="F4537" s="1" t="s">
        <v>6097</v>
      </c>
      <c r="G4537" s="1" t="s">
        <v>5973</v>
      </c>
      <c r="H4537" s="1" t="str">
        <f>VLOOKUP(F4537,城市对照表!$B:$C,2,0)</f>
        <v>烟台</v>
      </c>
      <c r="I4537" s="1" t="s">
        <v>11713</v>
      </c>
    </row>
    <row r="4538" spans="1:9" x14ac:dyDescent="0.2">
      <c r="A4538" s="1" t="s">
        <v>5970</v>
      </c>
      <c r="B4538" s="1">
        <v>86009208</v>
      </c>
      <c r="C4538" s="1" t="s">
        <v>6113</v>
      </c>
      <c r="D4538" s="1" t="s">
        <v>8</v>
      </c>
      <c r="E4538" s="1" t="s">
        <v>6063</v>
      </c>
      <c r="F4538" s="1" t="s">
        <v>6097</v>
      </c>
      <c r="G4538" s="1" t="s">
        <v>5973</v>
      </c>
      <c r="H4538" s="1" t="str">
        <f>VLOOKUP(F4538,城市对照表!$B:$C,2,0)</f>
        <v>烟台</v>
      </c>
      <c r="I4538" s="1" t="s">
        <v>11713</v>
      </c>
    </row>
    <row r="4539" spans="1:9" x14ac:dyDescent="0.2">
      <c r="A4539" s="1" t="s">
        <v>5970</v>
      </c>
      <c r="B4539" s="1">
        <v>10817085</v>
      </c>
      <c r="C4539" s="1" t="s">
        <v>5419</v>
      </c>
      <c r="D4539" s="1" t="s">
        <v>8</v>
      </c>
      <c r="E4539" s="1" t="s">
        <v>6114</v>
      </c>
      <c r="F4539" s="1" t="s">
        <v>6097</v>
      </c>
      <c r="G4539" s="1" t="s">
        <v>5973</v>
      </c>
      <c r="H4539" s="1" t="str">
        <f>VLOOKUP(F4539,城市对照表!$B:$C,2,0)</f>
        <v>烟台</v>
      </c>
      <c r="I4539" s="1" t="s">
        <v>11713</v>
      </c>
    </row>
    <row r="4540" spans="1:9" x14ac:dyDescent="0.2">
      <c r="A4540" s="1" t="s">
        <v>5970</v>
      </c>
      <c r="B4540" s="1">
        <v>86009861</v>
      </c>
      <c r="C4540" s="1" t="s">
        <v>6115</v>
      </c>
      <c r="D4540" s="1" t="s">
        <v>8</v>
      </c>
      <c r="E4540" s="1" t="s">
        <v>6063</v>
      </c>
      <c r="F4540" s="1" t="s">
        <v>6097</v>
      </c>
      <c r="G4540" s="1" t="s">
        <v>5973</v>
      </c>
      <c r="H4540" s="1" t="str">
        <f>VLOOKUP(F4540,城市对照表!$B:$C,2,0)</f>
        <v>烟台</v>
      </c>
      <c r="I4540" s="1" t="s">
        <v>11713</v>
      </c>
    </row>
    <row r="4541" spans="1:9" x14ac:dyDescent="0.2">
      <c r="A4541" s="1" t="s">
        <v>5970</v>
      </c>
      <c r="B4541" s="1">
        <v>86009273</v>
      </c>
      <c r="C4541" s="1" t="s">
        <v>6116</v>
      </c>
      <c r="D4541" s="1" t="s">
        <v>8</v>
      </c>
      <c r="E4541" s="1" t="s">
        <v>6063</v>
      </c>
      <c r="F4541" s="1" t="s">
        <v>6097</v>
      </c>
      <c r="G4541" s="1" t="s">
        <v>5973</v>
      </c>
      <c r="H4541" s="1" t="str">
        <f>VLOOKUP(F4541,城市对照表!$B:$C,2,0)</f>
        <v>烟台</v>
      </c>
      <c r="I4541" s="1" t="s">
        <v>11713</v>
      </c>
    </row>
    <row r="4542" spans="1:9" x14ac:dyDescent="0.2">
      <c r="A4542" s="1" t="s">
        <v>5970</v>
      </c>
      <c r="B4542" s="1">
        <v>86002111</v>
      </c>
      <c r="C4542" s="1" t="s">
        <v>6117</v>
      </c>
      <c r="D4542" s="1" t="s">
        <v>35</v>
      </c>
      <c r="E4542" s="1" t="s">
        <v>6051</v>
      </c>
      <c r="F4542" s="1" t="s">
        <v>6097</v>
      </c>
      <c r="G4542" s="1" t="s">
        <v>5973</v>
      </c>
      <c r="H4542" s="1" t="str">
        <f>VLOOKUP(F4542,城市对照表!$B:$C,2,0)</f>
        <v>烟台</v>
      </c>
      <c r="I4542" s="1" t="s">
        <v>11713</v>
      </c>
    </row>
    <row r="4543" spans="1:9" x14ac:dyDescent="0.2">
      <c r="A4543" s="1" t="s">
        <v>5970</v>
      </c>
      <c r="B4543" s="1">
        <v>86009186</v>
      </c>
      <c r="C4543" s="1" t="s">
        <v>6118</v>
      </c>
      <c r="D4543" s="1" t="s">
        <v>8</v>
      </c>
      <c r="E4543" s="1" t="s">
        <v>6063</v>
      </c>
      <c r="F4543" s="1" t="s">
        <v>6097</v>
      </c>
      <c r="G4543" s="1" t="s">
        <v>5973</v>
      </c>
      <c r="H4543" s="1" t="str">
        <f>VLOOKUP(F4543,城市对照表!$B:$C,2,0)</f>
        <v>烟台</v>
      </c>
      <c r="I4543" s="1" t="s">
        <v>11713</v>
      </c>
    </row>
    <row r="4544" spans="1:9" x14ac:dyDescent="0.2">
      <c r="A4544" s="1" t="s">
        <v>5970</v>
      </c>
      <c r="B4544" s="1">
        <v>80091061</v>
      </c>
      <c r="C4544" s="1" t="s">
        <v>6119</v>
      </c>
      <c r="D4544" s="1" t="s">
        <v>8</v>
      </c>
      <c r="E4544" s="1" t="s">
        <v>6063</v>
      </c>
      <c r="F4544" s="1" t="s">
        <v>6097</v>
      </c>
      <c r="G4544" s="1" t="s">
        <v>5973</v>
      </c>
      <c r="H4544" s="1" t="str">
        <f>VLOOKUP(F4544,城市对照表!$B:$C,2,0)</f>
        <v>烟台</v>
      </c>
      <c r="I4544" s="1" t="s">
        <v>11713</v>
      </c>
    </row>
    <row r="4545" spans="1:9" x14ac:dyDescent="0.2">
      <c r="A4545" s="1" t="s">
        <v>5970</v>
      </c>
      <c r="B4545" s="1">
        <v>86009285</v>
      </c>
      <c r="C4545" s="1" t="s">
        <v>6120</v>
      </c>
      <c r="D4545" s="1" t="s">
        <v>8</v>
      </c>
      <c r="E4545" s="1" t="s">
        <v>6063</v>
      </c>
      <c r="F4545" s="1" t="s">
        <v>6121</v>
      </c>
      <c r="G4545" s="1" t="s">
        <v>5973</v>
      </c>
      <c r="H4545" s="1" t="str">
        <f>VLOOKUP(F4545,城市对照表!$B:$C,2,0)</f>
        <v>威海</v>
      </c>
      <c r="I4545" s="1" t="s">
        <v>11712</v>
      </c>
    </row>
    <row r="4546" spans="1:9" x14ac:dyDescent="0.2">
      <c r="A4546" s="1" t="s">
        <v>5970</v>
      </c>
      <c r="B4546" s="1">
        <v>86009391</v>
      </c>
      <c r="C4546" s="1" t="s">
        <v>6122</v>
      </c>
      <c r="D4546" s="1" t="s">
        <v>8</v>
      </c>
      <c r="E4546" s="1" t="s">
        <v>6063</v>
      </c>
      <c r="F4546" s="1" t="s">
        <v>11315</v>
      </c>
      <c r="G4546" s="1" t="s">
        <v>5973</v>
      </c>
      <c r="H4546" s="1" t="str">
        <f>VLOOKUP(F4546,城市对照表!$B:$C,2,0)</f>
        <v>威海</v>
      </c>
      <c r="I4546" s="1" t="s">
        <v>11713</v>
      </c>
    </row>
    <row r="4547" spans="1:9" x14ac:dyDescent="0.2">
      <c r="A4547" s="1" t="s">
        <v>5970</v>
      </c>
      <c r="B4547" s="1">
        <v>86009104</v>
      </c>
      <c r="C4547" s="1" t="s">
        <v>6123</v>
      </c>
      <c r="D4547" s="1" t="s">
        <v>8</v>
      </c>
      <c r="E4547" s="1" t="s">
        <v>6063</v>
      </c>
      <c r="F4547" s="1" t="s">
        <v>11315</v>
      </c>
      <c r="G4547" s="1" t="s">
        <v>5973</v>
      </c>
      <c r="H4547" s="1" t="str">
        <f>VLOOKUP(F4547,城市对照表!$B:$C,2,0)</f>
        <v>威海</v>
      </c>
      <c r="I4547" s="1" t="s">
        <v>11713</v>
      </c>
    </row>
    <row r="4548" spans="1:9" x14ac:dyDescent="0.2">
      <c r="A4548" s="1" t="s">
        <v>5970</v>
      </c>
      <c r="B4548" s="1">
        <v>86009163</v>
      </c>
      <c r="C4548" s="1" t="s">
        <v>6124</v>
      </c>
      <c r="D4548" s="1" t="s">
        <v>8</v>
      </c>
      <c r="E4548" s="1" t="s">
        <v>6063</v>
      </c>
      <c r="F4548" s="1" t="s">
        <v>6125</v>
      </c>
      <c r="G4548" s="1" t="s">
        <v>5973</v>
      </c>
      <c r="H4548" s="1" t="str">
        <f>VLOOKUP(F4548,城市对照表!$B:$C,2,0)</f>
        <v>威海</v>
      </c>
      <c r="I4548" s="1" t="s">
        <v>11713</v>
      </c>
    </row>
    <row r="4549" spans="1:9" x14ac:dyDescent="0.2">
      <c r="A4549" s="1" t="s">
        <v>5970</v>
      </c>
      <c r="B4549" s="1">
        <v>12054382</v>
      </c>
      <c r="C4549" s="1" t="s">
        <v>6126</v>
      </c>
      <c r="D4549" s="1" t="s">
        <v>8</v>
      </c>
      <c r="E4549" s="1" t="s">
        <v>6127</v>
      </c>
      <c r="F4549" s="1" t="s">
        <v>6125</v>
      </c>
      <c r="G4549" s="1" t="s">
        <v>5973</v>
      </c>
      <c r="H4549" s="1" t="str">
        <f>VLOOKUP(F4549,城市对照表!$B:$C,2,0)</f>
        <v>威海</v>
      </c>
      <c r="I4549" s="1" t="s">
        <v>11712</v>
      </c>
    </row>
    <row r="4550" spans="1:9" x14ac:dyDescent="0.2">
      <c r="A4550" s="1" t="s">
        <v>5970</v>
      </c>
      <c r="B4550" s="1">
        <v>86009855</v>
      </c>
      <c r="C4550" s="1" t="s">
        <v>6128</v>
      </c>
      <c r="D4550" s="1" t="s">
        <v>8</v>
      </c>
      <c r="E4550" s="1" t="s">
        <v>6063</v>
      </c>
      <c r="F4550" s="1" t="s">
        <v>6125</v>
      </c>
      <c r="G4550" s="1" t="s">
        <v>5973</v>
      </c>
      <c r="H4550" s="1" t="str">
        <f>VLOOKUP(F4550,城市对照表!$B:$C,2,0)</f>
        <v>威海</v>
      </c>
      <c r="I4550" s="1" t="s">
        <v>11713</v>
      </c>
    </row>
    <row r="4551" spans="1:9" x14ac:dyDescent="0.2">
      <c r="A4551" s="1" t="s">
        <v>5970</v>
      </c>
      <c r="B4551" s="1">
        <v>86009274</v>
      </c>
      <c r="C4551" s="1" t="s">
        <v>6129</v>
      </c>
      <c r="D4551" s="1" t="s">
        <v>8</v>
      </c>
      <c r="E4551" s="1" t="s">
        <v>6063</v>
      </c>
      <c r="F4551" s="1" t="s">
        <v>6125</v>
      </c>
      <c r="G4551" s="1" t="s">
        <v>5973</v>
      </c>
      <c r="H4551" s="1" t="str">
        <f>VLOOKUP(F4551,城市对照表!$B:$C,2,0)</f>
        <v>威海</v>
      </c>
      <c r="I4551" s="1" t="s">
        <v>11713</v>
      </c>
    </row>
    <row r="4552" spans="1:9" x14ac:dyDescent="0.2">
      <c r="A4552" s="1" t="s">
        <v>5970</v>
      </c>
      <c r="B4552" s="1">
        <v>86009008</v>
      </c>
      <c r="C4552" s="1" t="s">
        <v>5427</v>
      </c>
      <c r="D4552" s="1" t="s">
        <v>8</v>
      </c>
      <c r="E4552" s="1" t="s">
        <v>6063</v>
      </c>
      <c r="F4552" s="1" t="s">
        <v>6125</v>
      </c>
      <c r="G4552" s="1" t="s">
        <v>5973</v>
      </c>
      <c r="H4552" s="1" t="str">
        <f>VLOOKUP(F4552,城市对照表!$B:$C,2,0)</f>
        <v>威海</v>
      </c>
      <c r="I4552" s="1" t="s">
        <v>11713</v>
      </c>
    </row>
    <row r="4553" spans="1:9" x14ac:dyDescent="0.2">
      <c r="A4553" s="1" t="s">
        <v>5970</v>
      </c>
      <c r="B4553" s="1">
        <v>80025023</v>
      </c>
      <c r="C4553" s="1" t="s">
        <v>6130</v>
      </c>
      <c r="D4553" s="1" t="s">
        <v>35</v>
      </c>
      <c r="E4553" s="1" t="s">
        <v>6051</v>
      </c>
      <c r="F4553" s="1" t="s">
        <v>6125</v>
      </c>
      <c r="G4553" s="1" t="s">
        <v>5973</v>
      </c>
      <c r="H4553" s="1" t="str">
        <f>VLOOKUP(F4553,城市对照表!$B:$C,2,0)</f>
        <v>威海</v>
      </c>
      <c r="I4553" s="1" t="s">
        <v>11713</v>
      </c>
    </row>
    <row r="4554" spans="1:9" x14ac:dyDescent="0.2">
      <c r="A4554" s="1" t="s">
        <v>5970</v>
      </c>
      <c r="B4554" s="1">
        <v>80091029</v>
      </c>
      <c r="C4554" s="1" t="s">
        <v>6131</v>
      </c>
      <c r="D4554" s="1" t="s">
        <v>8</v>
      </c>
      <c r="E4554" s="1" t="s">
        <v>6063</v>
      </c>
      <c r="F4554" s="1" t="s">
        <v>6125</v>
      </c>
      <c r="G4554" s="1" t="s">
        <v>5973</v>
      </c>
      <c r="H4554" s="1" t="str">
        <f>VLOOKUP(F4554,城市对照表!$B:$C,2,0)</f>
        <v>威海</v>
      </c>
      <c r="I4554" s="1" t="s">
        <v>11713</v>
      </c>
    </row>
    <row r="4555" spans="1:9" x14ac:dyDescent="0.2">
      <c r="A4555" s="1" t="s">
        <v>5970</v>
      </c>
      <c r="B4555" s="1">
        <v>86009497</v>
      </c>
      <c r="C4555" s="1" t="s">
        <v>6132</v>
      </c>
      <c r="D4555" s="1" t="s">
        <v>8</v>
      </c>
      <c r="E4555" s="1" t="s">
        <v>6063</v>
      </c>
      <c r="F4555" s="1" t="s">
        <v>6125</v>
      </c>
      <c r="G4555" s="1" t="s">
        <v>5973</v>
      </c>
      <c r="H4555" s="1" t="str">
        <f>VLOOKUP(F4555,城市对照表!$B:$C,2,0)</f>
        <v>威海</v>
      </c>
      <c r="I4555" s="1" t="s">
        <v>11713</v>
      </c>
    </row>
    <row r="4556" spans="1:9" x14ac:dyDescent="0.2">
      <c r="A4556" s="1" t="s">
        <v>5970</v>
      </c>
      <c r="B4556" s="1">
        <v>86009232</v>
      </c>
      <c r="C4556" s="1" t="s">
        <v>6133</v>
      </c>
      <c r="D4556" s="1" t="s">
        <v>8</v>
      </c>
      <c r="E4556" s="1" t="s">
        <v>6063</v>
      </c>
      <c r="F4556" s="1" t="s">
        <v>6125</v>
      </c>
      <c r="G4556" s="1" t="s">
        <v>5973</v>
      </c>
      <c r="H4556" s="1" t="str">
        <f>VLOOKUP(F4556,城市对照表!$B:$C,2,0)</f>
        <v>威海</v>
      </c>
      <c r="I4556" s="1" t="s">
        <v>11713</v>
      </c>
    </row>
    <row r="4557" spans="1:9" x14ac:dyDescent="0.2">
      <c r="A4557" s="1" t="s">
        <v>5970</v>
      </c>
      <c r="B4557" s="1">
        <v>10999331</v>
      </c>
      <c r="C4557" s="1" t="s">
        <v>6134</v>
      </c>
      <c r="D4557" s="1" t="s">
        <v>8</v>
      </c>
      <c r="E4557" s="1" t="s">
        <v>6127</v>
      </c>
      <c r="F4557" s="1" t="s">
        <v>6125</v>
      </c>
      <c r="G4557" s="1" t="s">
        <v>5973</v>
      </c>
      <c r="H4557" s="1" t="str">
        <f>VLOOKUP(F4557,城市对照表!$B:$C,2,0)</f>
        <v>威海</v>
      </c>
      <c r="I4557" s="1" t="s">
        <v>11713</v>
      </c>
    </row>
    <row r="4558" spans="1:9" x14ac:dyDescent="0.2">
      <c r="A4558" s="1" t="s">
        <v>5970</v>
      </c>
      <c r="B4558" s="1">
        <v>86009393</v>
      </c>
      <c r="C4558" s="1" t="s">
        <v>6135</v>
      </c>
      <c r="D4558" s="1" t="s">
        <v>8</v>
      </c>
      <c r="E4558" s="1" t="s">
        <v>6063</v>
      </c>
      <c r="F4558" s="1" t="s">
        <v>6125</v>
      </c>
      <c r="G4558" s="1" t="s">
        <v>5973</v>
      </c>
      <c r="H4558" s="1" t="str">
        <f>VLOOKUP(F4558,城市对照表!$B:$C,2,0)</f>
        <v>威海</v>
      </c>
      <c r="I4558" s="1" t="s">
        <v>11712</v>
      </c>
    </row>
    <row r="4559" spans="1:9" x14ac:dyDescent="0.2">
      <c r="A4559" s="1" t="s">
        <v>5970</v>
      </c>
      <c r="B4559" s="1">
        <v>86009078</v>
      </c>
      <c r="C4559" s="1" t="s">
        <v>6136</v>
      </c>
      <c r="D4559" s="1" t="s">
        <v>8</v>
      </c>
      <c r="E4559" s="1" t="s">
        <v>6063</v>
      </c>
      <c r="F4559" s="1" t="s">
        <v>6125</v>
      </c>
      <c r="G4559" s="1" t="s">
        <v>5973</v>
      </c>
      <c r="H4559" s="1" t="str">
        <f>VLOOKUP(F4559,城市对照表!$B:$C,2,0)</f>
        <v>威海</v>
      </c>
      <c r="I4559" s="1" t="s">
        <v>11713</v>
      </c>
    </row>
    <row r="4560" spans="1:9" x14ac:dyDescent="0.2">
      <c r="A4560" s="1" t="s">
        <v>5970</v>
      </c>
      <c r="B4560" s="1">
        <v>86002084</v>
      </c>
      <c r="C4560" s="1" t="s">
        <v>6137</v>
      </c>
      <c r="D4560" s="1" t="s">
        <v>35</v>
      </c>
      <c r="E4560" s="1" t="s">
        <v>6051</v>
      </c>
      <c r="F4560" s="1" t="s">
        <v>6125</v>
      </c>
      <c r="G4560" s="1" t="s">
        <v>5973</v>
      </c>
      <c r="H4560" s="1" t="str">
        <f>VLOOKUP(F4560,城市对照表!$B:$C,2,0)</f>
        <v>威海</v>
      </c>
      <c r="I4560" s="1" t="s">
        <v>11713</v>
      </c>
    </row>
    <row r="4561" spans="1:9" x14ac:dyDescent="0.2">
      <c r="A4561" s="1" t="s">
        <v>5970</v>
      </c>
      <c r="B4561" s="1">
        <v>86009152</v>
      </c>
      <c r="C4561" s="1" t="s">
        <v>6138</v>
      </c>
      <c r="D4561" s="1" t="s">
        <v>8</v>
      </c>
      <c r="E4561" s="1" t="s">
        <v>6063</v>
      </c>
      <c r="F4561" s="1" t="s">
        <v>6125</v>
      </c>
      <c r="G4561" s="1" t="s">
        <v>5973</v>
      </c>
      <c r="H4561" s="1" t="str">
        <f>VLOOKUP(F4561,城市对照表!$B:$C,2,0)</f>
        <v>威海</v>
      </c>
      <c r="I4561" s="1" t="s">
        <v>11712</v>
      </c>
    </row>
    <row r="4562" spans="1:9" x14ac:dyDescent="0.2">
      <c r="A4562" s="1" t="s">
        <v>5970</v>
      </c>
      <c r="B4562" s="1">
        <v>86009213</v>
      </c>
      <c r="C4562" s="1" t="s">
        <v>6139</v>
      </c>
      <c r="D4562" s="1" t="s">
        <v>8</v>
      </c>
      <c r="E4562" s="1" t="s">
        <v>6063</v>
      </c>
      <c r="F4562" s="1" t="s">
        <v>6125</v>
      </c>
      <c r="G4562" s="1" t="s">
        <v>5973</v>
      </c>
      <c r="H4562" s="1" t="str">
        <f>VLOOKUP(F4562,城市对照表!$B:$C,2,0)</f>
        <v>威海</v>
      </c>
      <c r="I4562" s="1" t="s">
        <v>11712</v>
      </c>
    </row>
    <row r="4563" spans="1:9" x14ac:dyDescent="0.2">
      <c r="A4563" s="1" t="s">
        <v>5970</v>
      </c>
      <c r="B4563" s="1">
        <v>86009237</v>
      </c>
      <c r="C4563" s="1" t="s">
        <v>6140</v>
      </c>
      <c r="D4563" s="1" t="s">
        <v>8</v>
      </c>
      <c r="E4563" s="1" t="s">
        <v>6063</v>
      </c>
      <c r="F4563" s="1" t="s">
        <v>6125</v>
      </c>
      <c r="G4563" s="1" t="s">
        <v>5973</v>
      </c>
      <c r="H4563" s="1" t="str">
        <f>VLOOKUP(F4563,城市对照表!$B:$C,2,0)</f>
        <v>威海</v>
      </c>
      <c r="I4563" s="1" t="s">
        <v>11713</v>
      </c>
    </row>
    <row r="4564" spans="1:9" x14ac:dyDescent="0.2">
      <c r="A4564" s="1" t="s">
        <v>5970</v>
      </c>
      <c r="B4564" s="1">
        <v>86009482</v>
      </c>
      <c r="C4564" s="1" t="s">
        <v>6141</v>
      </c>
      <c r="D4564" s="1" t="s">
        <v>8</v>
      </c>
      <c r="E4564" s="1" t="s">
        <v>6063</v>
      </c>
      <c r="F4564" s="1" t="s">
        <v>6142</v>
      </c>
      <c r="G4564" s="1" t="s">
        <v>5973</v>
      </c>
      <c r="H4564" s="1" t="str">
        <f>VLOOKUP(F4564,城市对照表!$B:$C,2,0)</f>
        <v>日照</v>
      </c>
      <c r="I4564" s="1" t="s">
        <v>11713</v>
      </c>
    </row>
    <row r="4565" spans="1:9" x14ac:dyDescent="0.2">
      <c r="A4565" s="1" t="s">
        <v>5970</v>
      </c>
      <c r="B4565" s="1">
        <v>9749617</v>
      </c>
      <c r="C4565" s="1" t="s">
        <v>6143</v>
      </c>
      <c r="D4565" s="1" t="s">
        <v>8</v>
      </c>
      <c r="E4565" s="1" t="s">
        <v>6073</v>
      </c>
      <c r="F4565" s="1" t="s">
        <v>11316</v>
      </c>
      <c r="G4565" s="1" t="s">
        <v>5973</v>
      </c>
      <c r="H4565" s="1" t="str">
        <f>VLOOKUP(F4565,城市对照表!$B:$C,2,0)</f>
        <v>日照</v>
      </c>
      <c r="I4565" s="1" t="s">
        <v>11713</v>
      </c>
    </row>
    <row r="4566" spans="1:9" x14ac:dyDescent="0.2">
      <c r="A4566" s="1" t="s">
        <v>5970</v>
      </c>
      <c r="B4566" s="1">
        <v>11802311</v>
      </c>
      <c r="C4566" s="1" t="s">
        <v>6144</v>
      </c>
      <c r="D4566" s="1" t="s">
        <v>8</v>
      </c>
      <c r="E4566" s="1" t="s">
        <v>6145</v>
      </c>
      <c r="F4566" s="1" t="s">
        <v>6146</v>
      </c>
      <c r="G4566" s="1" t="s">
        <v>5973</v>
      </c>
      <c r="H4566" s="1" t="str">
        <f>VLOOKUP(F4566,城市对照表!$B:$C,2,0)</f>
        <v>临沂</v>
      </c>
      <c r="I4566" s="1" t="s">
        <v>11713</v>
      </c>
    </row>
    <row r="4567" spans="1:9" x14ac:dyDescent="0.2">
      <c r="A4567" s="1" t="s">
        <v>5970</v>
      </c>
      <c r="B4567" s="1">
        <v>86002094</v>
      </c>
      <c r="C4567" s="1" t="s">
        <v>6147</v>
      </c>
      <c r="D4567" s="1" t="s">
        <v>35</v>
      </c>
      <c r="E4567" s="1" t="s">
        <v>6051</v>
      </c>
      <c r="F4567" s="1" t="s">
        <v>6146</v>
      </c>
      <c r="G4567" s="1" t="s">
        <v>5973</v>
      </c>
      <c r="H4567" s="1" t="str">
        <f>VLOOKUP(F4567,城市对照表!$B:$C,2,0)</f>
        <v>临沂</v>
      </c>
      <c r="I4567" s="1" t="s">
        <v>11713</v>
      </c>
    </row>
    <row r="4568" spans="1:9" x14ac:dyDescent="0.2">
      <c r="A4568" s="1" t="s">
        <v>5970</v>
      </c>
      <c r="B4568" s="1">
        <v>9622418</v>
      </c>
      <c r="C4568" s="1" t="s">
        <v>6148</v>
      </c>
      <c r="D4568" s="1" t="s">
        <v>8</v>
      </c>
      <c r="E4568" s="1" t="s">
        <v>6149</v>
      </c>
      <c r="F4568" s="1" t="s">
        <v>6146</v>
      </c>
      <c r="G4568" s="1" t="s">
        <v>5973</v>
      </c>
      <c r="H4568" s="1" t="str">
        <f>VLOOKUP(F4568,城市对照表!$B:$C,2,0)</f>
        <v>临沂</v>
      </c>
      <c r="I4568" s="1" t="s">
        <v>11713</v>
      </c>
    </row>
    <row r="4569" spans="1:9" x14ac:dyDescent="0.2">
      <c r="A4569" s="1" t="s">
        <v>5970</v>
      </c>
      <c r="B4569" s="1">
        <v>10805400</v>
      </c>
      <c r="C4569" s="1" t="s">
        <v>6150</v>
      </c>
      <c r="D4569" s="1" t="s">
        <v>8</v>
      </c>
      <c r="E4569" s="1" t="s">
        <v>6149</v>
      </c>
      <c r="F4569" s="1" t="s">
        <v>6146</v>
      </c>
      <c r="G4569" s="1" t="s">
        <v>5973</v>
      </c>
      <c r="H4569" s="1" t="str">
        <f>VLOOKUP(F4569,城市对照表!$B:$C,2,0)</f>
        <v>临沂</v>
      </c>
      <c r="I4569" s="1" t="s">
        <v>11713</v>
      </c>
    </row>
    <row r="4570" spans="1:9" x14ac:dyDescent="0.2">
      <c r="A4570" s="1" t="s">
        <v>5970</v>
      </c>
      <c r="B4570" s="1">
        <v>9542943</v>
      </c>
      <c r="C4570" s="1" t="s">
        <v>6151</v>
      </c>
      <c r="D4570" s="1" t="s">
        <v>8</v>
      </c>
      <c r="E4570" s="1" t="s">
        <v>6149</v>
      </c>
      <c r="F4570" s="1" t="s">
        <v>6146</v>
      </c>
      <c r="G4570" s="1" t="s">
        <v>5973</v>
      </c>
      <c r="H4570" s="1" t="str">
        <f>VLOOKUP(F4570,城市对照表!$B:$C,2,0)</f>
        <v>临沂</v>
      </c>
      <c r="I4570" s="1" t="s">
        <v>11713</v>
      </c>
    </row>
    <row r="4571" spans="1:9" x14ac:dyDescent="0.2">
      <c r="A4571" s="1" t="s">
        <v>5970</v>
      </c>
      <c r="B4571" s="1">
        <v>9805301</v>
      </c>
      <c r="C4571" s="1" t="s">
        <v>6152</v>
      </c>
      <c r="D4571" s="1" t="s">
        <v>8</v>
      </c>
      <c r="E4571" s="1" t="s">
        <v>6149</v>
      </c>
      <c r="F4571" s="1" t="s">
        <v>6146</v>
      </c>
      <c r="G4571" s="1" t="s">
        <v>5973</v>
      </c>
      <c r="H4571" s="1" t="str">
        <f>VLOOKUP(F4571,城市对照表!$B:$C,2,0)</f>
        <v>临沂</v>
      </c>
      <c r="I4571" s="1" t="s">
        <v>11713</v>
      </c>
    </row>
    <row r="4572" spans="1:9" x14ac:dyDescent="0.2">
      <c r="A4572" s="1" t="s">
        <v>5970</v>
      </c>
      <c r="B4572" s="1">
        <v>80091021</v>
      </c>
      <c r="C4572" s="1" t="s">
        <v>6153</v>
      </c>
      <c r="D4572" s="1" t="s">
        <v>8</v>
      </c>
      <c r="E4572" s="1" t="s">
        <v>6063</v>
      </c>
      <c r="F4572" s="1" t="s">
        <v>11317</v>
      </c>
      <c r="G4572" s="1" t="s">
        <v>5973</v>
      </c>
      <c r="H4572" s="1" t="str">
        <f>VLOOKUP(F4572,城市对照表!$B:$C,2,0)</f>
        <v>临沂</v>
      </c>
      <c r="I4572" s="1" t="s">
        <v>11713</v>
      </c>
    </row>
    <row r="4573" spans="1:9" x14ac:dyDescent="0.2">
      <c r="A4573" s="1" t="s">
        <v>5970</v>
      </c>
      <c r="B4573" s="1">
        <v>86009466</v>
      </c>
      <c r="C4573" s="1" t="s">
        <v>6154</v>
      </c>
      <c r="D4573" s="1" t="s">
        <v>8</v>
      </c>
      <c r="E4573" s="1" t="s">
        <v>6063</v>
      </c>
      <c r="F4573" s="1" t="s">
        <v>11318</v>
      </c>
      <c r="G4573" s="1" t="s">
        <v>5973</v>
      </c>
      <c r="H4573" s="1" t="str">
        <f>VLOOKUP(F4573,城市对照表!$B:$C,2,0)</f>
        <v>临沂</v>
      </c>
      <c r="I4573" s="1" t="s">
        <v>11712</v>
      </c>
    </row>
    <row r="4574" spans="1:9" x14ac:dyDescent="0.2">
      <c r="A4574" s="1" t="s">
        <v>5970</v>
      </c>
      <c r="B4574" s="1">
        <v>86009380</v>
      </c>
      <c r="C4574" s="1" t="s">
        <v>6155</v>
      </c>
      <c r="D4574" s="1" t="s">
        <v>8</v>
      </c>
      <c r="E4574" s="1" t="s">
        <v>6063</v>
      </c>
      <c r="F4574" s="1" t="s">
        <v>6146</v>
      </c>
      <c r="G4574" s="1" t="s">
        <v>5973</v>
      </c>
      <c r="H4574" s="1" t="str">
        <f>VLOOKUP(F4574,城市对照表!$B:$C,2,0)</f>
        <v>临沂</v>
      </c>
      <c r="I4574" s="1" t="s">
        <v>11713</v>
      </c>
    </row>
    <row r="4575" spans="1:9" x14ac:dyDescent="0.2">
      <c r="A4575" s="1" t="s">
        <v>5970</v>
      </c>
      <c r="B4575" s="1">
        <v>86009472</v>
      </c>
      <c r="C4575" s="1" t="s">
        <v>6156</v>
      </c>
      <c r="D4575" s="1" t="s">
        <v>8</v>
      </c>
      <c r="E4575" s="1" t="s">
        <v>6063</v>
      </c>
      <c r="F4575" s="1" t="s">
        <v>6146</v>
      </c>
      <c r="G4575" s="1" t="s">
        <v>5973</v>
      </c>
      <c r="H4575" s="1" t="str">
        <f>VLOOKUP(F4575,城市对照表!$B:$C,2,0)</f>
        <v>临沂</v>
      </c>
      <c r="I4575" s="1" t="s">
        <v>11713</v>
      </c>
    </row>
    <row r="4576" spans="1:9" x14ac:dyDescent="0.2">
      <c r="A4576" s="1" t="s">
        <v>5970</v>
      </c>
      <c r="B4576" s="1">
        <v>80025020</v>
      </c>
      <c r="C4576" s="1" t="s">
        <v>6157</v>
      </c>
      <c r="D4576" s="1" t="s">
        <v>35</v>
      </c>
      <c r="E4576" s="1" t="s">
        <v>6051</v>
      </c>
      <c r="F4576" s="1" t="s">
        <v>6146</v>
      </c>
      <c r="G4576" s="1" t="s">
        <v>5973</v>
      </c>
      <c r="H4576" s="1" t="str">
        <f>VLOOKUP(F4576,城市对照表!$B:$C,2,0)</f>
        <v>临沂</v>
      </c>
      <c r="I4576" s="1" t="s">
        <v>11713</v>
      </c>
    </row>
    <row r="4577" spans="1:9" x14ac:dyDescent="0.2">
      <c r="A4577" s="1" t="s">
        <v>5970</v>
      </c>
      <c r="B4577" s="1">
        <v>80091020</v>
      </c>
      <c r="C4577" s="1" t="s">
        <v>6158</v>
      </c>
      <c r="D4577" s="1" t="s">
        <v>8</v>
      </c>
      <c r="E4577" s="1" t="s">
        <v>6063</v>
      </c>
      <c r="F4577" s="1" t="s">
        <v>6146</v>
      </c>
      <c r="G4577" s="1" t="s">
        <v>5973</v>
      </c>
      <c r="H4577" s="1" t="str">
        <f>VLOOKUP(F4577,城市对照表!$B:$C,2,0)</f>
        <v>临沂</v>
      </c>
      <c r="I4577" s="1" t="s">
        <v>11713</v>
      </c>
    </row>
    <row r="4578" spans="1:9" x14ac:dyDescent="0.2">
      <c r="A4578" s="1" t="s">
        <v>5970</v>
      </c>
      <c r="B4578" s="1">
        <v>86009473</v>
      </c>
      <c r="C4578" s="1" t="s">
        <v>6159</v>
      </c>
      <c r="D4578" s="1" t="s">
        <v>8</v>
      </c>
      <c r="E4578" s="1" t="s">
        <v>6063</v>
      </c>
      <c r="F4578" s="1" t="s">
        <v>6146</v>
      </c>
      <c r="G4578" s="1" t="s">
        <v>5973</v>
      </c>
      <c r="H4578" s="1" t="str">
        <f>VLOOKUP(F4578,城市对照表!$B:$C,2,0)</f>
        <v>临沂</v>
      </c>
      <c r="I4578" s="1" t="s">
        <v>11712</v>
      </c>
    </row>
    <row r="4579" spans="1:9" x14ac:dyDescent="0.2">
      <c r="A4579" s="1" t="s">
        <v>5970</v>
      </c>
      <c r="B4579" s="1">
        <v>86009491</v>
      </c>
      <c r="C4579" s="1" t="s">
        <v>6160</v>
      </c>
      <c r="D4579" s="1" t="s">
        <v>8</v>
      </c>
      <c r="E4579" s="1" t="s">
        <v>6063</v>
      </c>
      <c r="F4579" s="1" t="s">
        <v>6146</v>
      </c>
      <c r="G4579" s="1" t="s">
        <v>5973</v>
      </c>
      <c r="H4579" s="1" t="str">
        <f>VLOOKUP(F4579,城市对照表!$B:$C,2,0)</f>
        <v>临沂</v>
      </c>
      <c r="I4579" s="1" t="s">
        <v>11713</v>
      </c>
    </row>
    <row r="4580" spans="1:9" x14ac:dyDescent="0.2">
      <c r="A4580" s="1" t="s">
        <v>5970</v>
      </c>
      <c r="B4580" s="1">
        <v>86009366</v>
      </c>
      <c r="C4580" s="1" t="s">
        <v>6161</v>
      </c>
      <c r="D4580" s="1" t="s">
        <v>8</v>
      </c>
      <c r="E4580" s="1" t="s">
        <v>6063</v>
      </c>
      <c r="F4580" s="1" t="s">
        <v>6146</v>
      </c>
      <c r="G4580" s="1" t="s">
        <v>5973</v>
      </c>
      <c r="H4580" s="1" t="str">
        <f>VLOOKUP(F4580,城市对照表!$B:$C,2,0)</f>
        <v>临沂</v>
      </c>
      <c r="I4580" s="1" t="s">
        <v>11712</v>
      </c>
    </row>
    <row r="4581" spans="1:9" x14ac:dyDescent="0.2">
      <c r="A4581" s="1" t="s">
        <v>5970</v>
      </c>
      <c r="B4581" s="1">
        <v>11666278</v>
      </c>
      <c r="C4581" s="1" t="s">
        <v>6162</v>
      </c>
      <c r="D4581" s="1" t="s">
        <v>38</v>
      </c>
      <c r="E4581" s="1" t="s">
        <v>6163</v>
      </c>
      <c r="F4581" s="1" t="s">
        <v>6146</v>
      </c>
      <c r="G4581" s="1" t="s">
        <v>5973</v>
      </c>
      <c r="H4581" s="1" t="str">
        <f>VLOOKUP(F4581,城市对照表!$B:$C,2,0)</f>
        <v>临沂</v>
      </c>
      <c r="I4581" s="1" t="s">
        <v>11713</v>
      </c>
    </row>
    <row r="4582" spans="1:9" x14ac:dyDescent="0.2">
      <c r="A4582" s="1" t="s">
        <v>5970</v>
      </c>
      <c r="B4582" s="1">
        <v>80091032</v>
      </c>
      <c r="C4582" s="1" t="s">
        <v>6164</v>
      </c>
      <c r="D4582" s="1" t="s">
        <v>8</v>
      </c>
      <c r="E4582" s="1" t="s">
        <v>6063</v>
      </c>
      <c r="F4582" s="1" t="s">
        <v>11319</v>
      </c>
      <c r="G4582" s="1" t="s">
        <v>5973</v>
      </c>
      <c r="H4582" s="1" t="str">
        <f>VLOOKUP(F4582,城市对照表!$B:$C,2,0)</f>
        <v>临沂</v>
      </c>
      <c r="I4582" s="1" t="s">
        <v>11713</v>
      </c>
    </row>
    <row r="4583" spans="1:9" x14ac:dyDescent="0.2">
      <c r="A4583" s="1" t="s">
        <v>5970</v>
      </c>
      <c r="B4583" s="1">
        <v>86009378</v>
      </c>
      <c r="C4583" s="1" t="s">
        <v>6165</v>
      </c>
      <c r="D4583" s="1" t="s">
        <v>8</v>
      </c>
      <c r="E4583" s="1" t="s">
        <v>6063</v>
      </c>
      <c r="F4583" s="1" t="s">
        <v>11320</v>
      </c>
      <c r="G4583" s="1" t="s">
        <v>5973</v>
      </c>
      <c r="H4583" s="1" t="str">
        <f>VLOOKUP(F4583,城市对照表!$B:$C,2,0)</f>
        <v>临沂</v>
      </c>
      <c r="I4583" s="1" t="s">
        <v>11713</v>
      </c>
    </row>
    <row r="4584" spans="1:9" x14ac:dyDescent="0.2">
      <c r="A4584" s="1" t="s">
        <v>5970</v>
      </c>
      <c r="B4584" s="1">
        <v>11802219</v>
      </c>
      <c r="C4584" s="1" t="s">
        <v>6166</v>
      </c>
      <c r="D4584" s="1" t="s">
        <v>8</v>
      </c>
      <c r="E4584" s="1" t="s">
        <v>6167</v>
      </c>
      <c r="F4584" s="1" t="s">
        <v>6168</v>
      </c>
      <c r="G4584" s="1" t="s">
        <v>5973</v>
      </c>
      <c r="H4584" s="1" t="str">
        <f>VLOOKUP(F4584,城市对照表!$B:$C,2,0)</f>
        <v>莱芜</v>
      </c>
      <c r="I4584" s="1" t="s">
        <v>11713</v>
      </c>
    </row>
    <row r="4585" spans="1:9" x14ac:dyDescent="0.2">
      <c r="A4585" s="1" t="s">
        <v>5970</v>
      </c>
      <c r="B4585" s="1">
        <v>12250545</v>
      </c>
      <c r="C4585" s="1" t="s">
        <v>336</v>
      </c>
      <c r="D4585" s="1" t="s">
        <v>8</v>
      </c>
      <c r="E4585" s="1" t="s">
        <v>6149</v>
      </c>
      <c r="F4585" s="1" t="s">
        <v>6168</v>
      </c>
      <c r="G4585" s="1" t="s">
        <v>5973</v>
      </c>
      <c r="H4585" s="1" t="str">
        <f>VLOOKUP(F4585,城市对照表!$B:$C,2,0)</f>
        <v>莱芜</v>
      </c>
      <c r="I4585" s="1" t="s">
        <v>11713</v>
      </c>
    </row>
    <row r="4586" spans="1:9" x14ac:dyDescent="0.2">
      <c r="A4586" s="1" t="s">
        <v>5970</v>
      </c>
      <c r="B4586" s="1">
        <v>10587308</v>
      </c>
      <c r="C4586" s="1" t="s">
        <v>6169</v>
      </c>
      <c r="D4586" s="1" t="s">
        <v>8</v>
      </c>
      <c r="E4586" s="1" t="s">
        <v>6149</v>
      </c>
      <c r="F4586" s="1" t="s">
        <v>6168</v>
      </c>
      <c r="G4586" s="1" t="s">
        <v>5973</v>
      </c>
      <c r="H4586" s="1" t="str">
        <f>VLOOKUP(F4586,城市对照表!$B:$C,2,0)</f>
        <v>莱芜</v>
      </c>
      <c r="I4586" s="1" t="s">
        <v>11713</v>
      </c>
    </row>
    <row r="4587" spans="1:9" x14ac:dyDescent="0.2">
      <c r="A4587" s="1" t="s">
        <v>5970</v>
      </c>
      <c r="B4587" s="1">
        <v>86009138</v>
      </c>
      <c r="C4587" s="1" t="s">
        <v>5026</v>
      </c>
      <c r="D4587" s="1" t="s">
        <v>8</v>
      </c>
      <c r="E4587" s="1" t="s">
        <v>6063</v>
      </c>
      <c r="F4587" s="1" t="s">
        <v>11321</v>
      </c>
      <c r="G4587" s="1" t="s">
        <v>5973</v>
      </c>
      <c r="H4587" s="1" t="str">
        <f>VLOOKUP(F4587,城市对照表!$B:$C,2,0)</f>
        <v>泰安</v>
      </c>
      <c r="I4587" s="1" t="s">
        <v>11713</v>
      </c>
    </row>
    <row r="4588" spans="1:9" x14ac:dyDescent="0.2">
      <c r="A4588" s="1" t="s">
        <v>5970</v>
      </c>
      <c r="B4588" s="1">
        <v>86009185</v>
      </c>
      <c r="C4588" s="1" t="s">
        <v>6170</v>
      </c>
      <c r="D4588" s="1" t="s">
        <v>8</v>
      </c>
      <c r="E4588" s="1" t="s">
        <v>6063</v>
      </c>
      <c r="F4588" s="1" t="s">
        <v>6171</v>
      </c>
      <c r="G4588" s="1" t="s">
        <v>5973</v>
      </c>
      <c r="H4588" s="1" t="str">
        <f>VLOOKUP(F4588,城市对照表!$B:$C,2,0)</f>
        <v>烟台</v>
      </c>
      <c r="I4588" s="1" t="s">
        <v>11713</v>
      </c>
    </row>
    <row r="4589" spans="1:9" x14ac:dyDescent="0.2">
      <c r="A4589" s="1" t="s">
        <v>5970</v>
      </c>
      <c r="B4589" s="1">
        <v>80025043</v>
      </c>
      <c r="C4589" s="1" t="s">
        <v>6172</v>
      </c>
      <c r="D4589" s="1" t="s">
        <v>35</v>
      </c>
      <c r="E4589" s="1" t="s">
        <v>6051</v>
      </c>
      <c r="F4589" s="1" t="s">
        <v>6171</v>
      </c>
      <c r="G4589" s="1" t="s">
        <v>5973</v>
      </c>
      <c r="H4589" s="1" t="str">
        <f>VLOOKUP(F4589,城市对照表!$B:$C,2,0)</f>
        <v>烟台</v>
      </c>
      <c r="I4589" s="1" t="s">
        <v>11713</v>
      </c>
    </row>
    <row r="4590" spans="1:9" x14ac:dyDescent="0.2">
      <c r="A4590" s="1" t="s">
        <v>5970</v>
      </c>
      <c r="B4590" s="1">
        <v>80091051</v>
      </c>
      <c r="C4590" s="1" t="s">
        <v>6173</v>
      </c>
      <c r="D4590" s="1" t="s">
        <v>8</v>
      </c>
      <c r="E4590" s="1" t="s">
        <v>6063</v>
      </c>
      <c r="F4590" s="1" t="s">
        <v>6171</v>
      </c>
      <c r="G4590" s="1" t="s">
        <v>5973</v>
      </c>
      <c r="H4590" s="1" t="str">
        <f>VLOOKUP(F4590,城市对照表!$B:$C,2,0)</f>
        <v>烟台</v>
      </c>
      <c r="I4590" s="1" t="s">
        <v>11713</v>
      </c>
    </row>
    <row r="4591" spans="1:9" x14ac:dyDescent="0.2">
      <c r="A4591" s="1" t="s">
        <v>5970</v>
      </c>
      <c r="B4591" s="1">
        <v>86009091</v>
      </c>
      <c r="C4591" s="1" t="s">
        <v>6171</v>
      </c>
      <c r="D4591" s="1" t="s">
        <v>8</v>
      </c>
      <c r="E4591" s="1" t="s">
        <v>6063</v>
      </c>
      <c r="F4591" s="1" t="s">
        <v>6171</v>
      </c>
      <c r="G4591" s="1" t="s">
        <v>5973</v>
      </c>
      <c r="H4591" s="1" t="str">
        <f>VLOOKUP(F4591,城市对照表!$B:$C,2,0)</f>
        <v>烟台</v>
      </c>
      <c r="I4591" s="1" t="s">
        <v>11713</v>
      </c>
    </row>
    <row r="4592" spans="1:9" x14ac:dyDescent="0.2">
      <c r="A4592" s="1" t="s">
        <v>5970</v>
      </c>
      <c r="B4592" s="1">
        <v>86009165</v>
      </c>
      <c r="C4592" s="1" t="s">
        <v>6174</v>
      </c>
      <c r="D4592" s="1" t="s">
        <v>8</v>
      </c>
      <c r="E4592" s="1" t="s">
        <v>6063</v>
      </c>
      <c r="F4592" s="1" t="s">
        <v>11322</v>
      </c>
      <c r="G4592" s="1" t="s">
        <v>5973</v>
      </c>
      <c r="H4592" s="1" t="str">
        <f>VLOOKUP(F4592,城市对照表!$B:$C,2,0)</f>
        <v>烟台</v>
      </c>
      <c r="I4592" s="1" t="s">
        <v>11713</v>
      </c>
    </row>
    <row r="4593" spans="1:9" x14ac:dyDescent="0.2">
      <c r="A4593" s="1" t="s">
        <v>5970</v>
      </c>
      <c r="B4593" s="1">
        <v>80025070</v>
      </c>
      <c r="C4593" s="1" t="s">
        <v>6175</v>
      </c>
      <c r="D4593" s="1" t="s">
        <v>35</v>
      </c>
      <c r="E4593" s="1" t="s">
        <v>6051</v>
      </c>
      <c r="F4593" s="1" t="s">
        <v>11322</v>
      </c>
      <c r="G4593" s="1" t="s">
        <v>5973</v>
      </c>
      <c r="H4593" s="1" t="str">
        <f>VLOOKUP(F4593,城市对照表!$B:$C,2,0)</f>
        <v>烟台</v>
      </c>
      <c r="I4593" s="1" t="s">
        <v>11713</v>
      </c>
    </row>
    <row r="4594" spans="1:9" x14ac:dyDescent="0.2">
      <c r="A4594" s="1" t="s">
        <v>5970</v>
      </c>
      <c r="B4594" s="1">
        <v>86009267</v>
      </c>
      <c r="C4594" s="1" t="s">
        <v>6176</v>
      </c>
      <c r="D4594" s="1" t="s">
        <v>8</v>
      </c>
      <c r="E4594" s="1" t="s">
        <v>6063</v>
      </c>
      <c r="F4594" s="1" t="s">
        <v>11322</v>
      </c>
      <c r="G4594" s="1" t="s">
        <v>5973</v>
      </c>
      <c r="H4594" s="1" t="str">
        <f>VLOOKUP(F4594,城市对照表!$B:$C,2,0)</f>
        <v>烟台</v>
      </c>
      <c r="I4594" s="1" t="s">
        <v>11713</v>
      </c>
    </row>
    <row r="4595" spans="1:9" x14ac:dyDescent="0.2">
      <c r="A4595" s="1" t="s">
        <v>5970</v>
      </c>
      <c r="B4595" s="1">
        <v>80025066</v>
      </c>
      <c r="C4595" s="1" t="s">
        <v>6177</v>
      </c>
      <c r="D4595" s="1" t="s">
        <v>35</v>
      </c>
      <c r="E4595" s="1" t="s">
        <v>6051</v>
      </c>
      <c r="F4595" s="1" t="s">
        <v>11323</v>
      </c>
      <c r="G4595" s="1" t="s">
        <v>5973</v>
      </c>
      <c r="H4595" s="1" t="str">
        <f>VLOOKUP(F4595,城市对照表!$B:$C,2,0)</f>
        <v>烟台</v>
      </c>
      <c r="I4595" s="1" t="s">
        <v>11713</v>
      </c>
    </row>
    <row r="4596" spans="1:9" x14ac:dyDescent="0.2">
      <c r="A4596" s="1" t="s">
        <v>5970</v>
      </c>
      <c r="B4596" s="1">
        <v>86009066</v>
      </c>
      <c r="C4596" s="1" t="s">
        <v>6178</v>
      </c>
      <c r="D4596" s="1" t="s">
        <v>8</v>
      </c>
      <c r="E4596" s="1" t="s">
        <v>6063</v>
      </c>
      <c r="F4596" s="1" t="s">
        <v>11323</v>
      </c>
      <c r="G4596" s="1" t="s">
        <v>5973</v>
      </c>
      <c r="H4596" s="1" t="str">
        <f>VLOOKUP(F4596,城市对照表!$B:$C,2,0)</f>
        <v>烟台</v>
      </c>
      <c r="I4596" s="1" t="s">
        <v>11713</v>
      </c>
    </row>
    <row r="4597" spans="1:9" x14ac:dyDescent="0.2">
      <c r="A4597" s="1" t="s">
        <v>5970</v>
      </c>
      <c r="B4597" s="1">
        <v>86009461</v>
      </c>
      <c r="C4597" s="1" t="s">
        <v>6179</v>
      </c>
      <c r="D4597" s="1" t="s">
        <v>8</v>
      </c>
      <c r="E4597" s="1" t="s">
        <v>6063</v>
      </c>
      <c r="F4597" s="1" t="s">
        <v>11323</v>
      </c>
      <c r="G4597" s="1" t="s">
        <v>5973</v>
      </c>
      <c r="H4597" s="1" t="str">
        <f>VLOOKUP(F4597,城市对照表!$B:$C,2,0)</f>
        <v>烟台</v>
      </c>
      <c r="I4597" s="1" t="s">
        <v>11713</v>
      </c>
    </row>
    <row r="4598" spans="1:9" x14ac:dyDescent="0.2">
      <c r="A4598" s="1" t="s">
        <v>5970</v>
      </c>
      <c r="B4598" s="1">
        <v>86009086</v>
      </c>
      <c r="C4598" s="1" t="s">
        <v>5408</v>
      </c>
      <c r="D4598" s="1" t="s">
        <v>8</v>
      </c>
      <c r="E4598" s="1" t="s">
        <v>6063</v>
      </c>
      <c r="F4598" s="1" t="s">
        <v>11324</v>
      </c>
      <c r="G4598" s="1" t="s">
        <v>5973</v>
      </c>
      <c r="H4598" s="1" t="str">
        <f>VLOOKUP(F4598,城市对照表!$B:$C,2,0)</f>
        <v>烟台</v>
      </c>
      <c r="I4598" s="1" t="s">
        <v>11713</v>
      </c>
    </row>
    <row r="4599" spans="1:9" x14ac:dyDescent="0.2">
      <c r="A4599" s="1" t="s">
        <v>5970</v>
      </c>
      <c r="B4599" s="1">
        <v>86009256</v>
      </c>
      <c r="C4599" s="1" t="s">
        <v>6180</v>
      </c>
      <c r="D4599" s="1" t="s">
        <v>8</v>
      </c>
      <c r="E4599" s="1" t="s">
        <v>6063</v>
      </c>
      <c r="F4599" s="1" t="s">
        <v>11325</v>
      </c>
      <c r="G4599" s="1" t="s">
        <v>5973</v>
      </c>
      <c r="H4599" s="1" t="str">
        <f>VLOOKUP(F4599,城市对照表!$B:$C,2,0)</f>
        <v>东营</v>
      </c>
      <c r="I4599" s="1" t="s">
        <v>11713</v>
      </c>
    </row>
    <row r="4600" spans="1:9" x14ac:dyDescent="0.2">
      <c r="A4600" s="1" t="s">
        <v>5970</v>
      </c>
      <c r="B4600" s="1">
        <v>86009251</v>
      </c>
      <c r="C4600" s="1" t="s">
        <v>6181</v>
      </c>
      <c r="D4600" s="1" t="s">
        <v>8</v>
      </c>
      <c r="E4600" s="1" t="s">
        <v>6063</v>
      </c>
      <c r="F4600" s="1" t="s">
        <v>6182</v>
      </c>
      <c r="G4600" s="1" t="s">
        <v>5973</v>
      </c>
      <c r="H4600" s="1" t="str">
        <f>VLOOKUP(F4600,城市对照表!$B:$C,2,0)</f>
        <v>滨州</v>
      </c>
      <c r="I4600" s="1" t="s">
        <v>11713</v>
      </c>
    </row>
    <row r="4601" spans="1:9" x14ac:dyDescent="0.2">
      <c r="A4601" s="1" t="s">
        <v>5970</v>
      </c>
      <c r="B4601" s="1">
        <v>86009282</v>
      </c>
      <c r="C4601" s="1" t="s">
        <v>6122</v>
      </c>
      <c r="D4601" s="1" t="s">
        <v>8</v>
      </c>
      <c r="E4601" s="1" t="s">
        <v>6063</v>
      </c>
      <c r="F4601" s="1" t="s">
        <v>6183</v>
      </c>
      <c r="G4601" s="1" t="s">
        <v>5973</v>
      </c>
      <c r="H4601" s="1" t="str">
        <f>VLOOKUP(F4601,城市对照表!$B:$C,2,0)</f>
        <v>滨州</v>
      </c>
      <c r="I4601" s="1" t="s">
        <v>11713</v>
      </c>
    </row>
    <row r="4602" spans="1:9" x14ac:dyDescent="0.2">
      <c r="A4602" s="1" t="s">
        <v>5970</v>
      </c>
      <c r="B4602" s="1">
        <v>86009056</v>
      </c>
      <c r="C4602" s="1" t="s">
        <v>6184</v>
      </c>
      <c r="D4602" s="1" t="s">
        <v>8</v>
      </c>
      <c r="E4602" s="1" t="s">
        <v>6063</v>
      </c>
      <c r="F4602" s="1" t="s">
        <v>6183</v>
      </c>
      <c r="G4602" s="1" t="s">
        <v>5973</v>
      </c>
      <c r="H4602" s="1" t="str">
        <f>VLOOKUP(F4602,城市对照表!$B:$C,2,0)</f>
        <v>滨州</v>
      </c>
      <c r="I4602" s="1" t="s">
        <v>11713</v>
      </c>
    </row>
    <row r="4603" spans="1:9" x14ac:dyDescent="0.2">
      <c r="A4603" s="1" t="s">
        <v>5970</v>
      </c>
      <c r="B4603" s="1">
        <v>86009164</v>
      </c>
      <c r="C4603" s="1" t="s">
        <v>6185</v>
      </c>
      <c r="D4603" s="1" t="s">
        <v>8</v>
      </c>
      <c r="E4603" s="1" t="s">
        <v>6063</v>
      </c>
      <c r="F4603" s="1" t="s">
        <v>6183</v>
      </c>
      <c r="G4603" s="1" t="s">
        <v>5973</v>
      </c>
      <c r="H4603" s="1" t="str">
        <f>VLOOKUP(F4603,城市对照表!$B:$C,2,0)</f>
        <v>滨州</v>
      </c>
      <c r="I4603" s="1" t="s">
        <v>11713</v>
      </c>
    </row>
    <row r="4604" spans="1:9" x14ac:dyDescent="0.2">
      <c r="A4604" s="1" t="s">
        <v>5970</v>
      </c>
      <c r="B4604" s="1">
        <v>80025067</v>
      </c>
      <c r="C4604" s="1" t="s">
        <v>6186</v>
      </c>
      <c r="D4604" s="1" t="s">
        <v>35</v>
      </c>
      <c r="E4604" s="1" t="s">
        <v>6051</v>
      </c>
      <c r="F4604" s="1" t="s">
        <v>6183</v>
      </c>
      <c r="G4604" s="1" t="s">
        <v>5973</v>
      </c>
      <c r="H4604" s="1" t="str">
        <f>VLOOKUP(F4604,城市对照表!$B:$C,2,0)</f>
        <v>滨州</v>
      </c>
      <c r="I4604" s="1" t="s">
        <v>11713</v>
      </c>
    </row>
    <row r="4605" spans="1:9" x14ac:dyDescent="0.2">
      <c r="A4605" s="1" t="s">
        <v>5970</v>
      </c>
      <c r="B4605" s="1">
        <v>86009196</v>
      </c>
      <c r="C4605" s="1" t="s">
        <v>6187</v>
      </c>
      <c r="D4605" s="1" t="s">
        <v>8</v>
      </c>
      <c r="E4605" s="1" t="s">
        <v>6063</v>
      </c>
      <c r="F4605" s="1" t="s">
        <v>6183</v>
      </c>
      <c r="G4605" s="1" t="s">
        <v>5973</v>
      </c>
      <c r="H4605" s="1" t="str">
        <f>VLOOKUP(F4605,城市对照表!$B:$C,2,0)</f>
        <v>滨州</v>
      </c>
      <c r="I4605" s="1" t="s">
        <v>11713</v>
      </c>
    </row>
    <row r="4606" spans="1:9" x14ac:dyDescent="0.2">
      <c r="A4606" s="1" t="s">
        <v>5970</v>
      </c>
      <c r="B4606" s="1">
        <v>86009288</v>
      </c>
      <c r="C4606" s="1" t="s">
        <v>6188</v>
      </c>
      <c r="D4606" s="1" t="s">
        <v>8</v>
      </c>
      <c r="E4606" s="1" t="s">
        <v>6063</v>
      </c>
      <c r="F4606" s="1" t="s">
        <v>11326</v>
      </c>
      <c r="G4606" s="1" t="s">
        <v>5973</v>
      </c>
      <c r="H4606" s="1" t="str">
        <f>VLOOKUP(F4606,城市对照表!$B:$C,2,0)</f>
        <v>滨州</v>
      </c>
      <c r="I4606" s="1" t="s">
        <v>11713</v>
      </c>
    </row>
    <row r="4607" spans="1:9" x14ac:dyDescent="0.2">
      <c r="A4607" s="1" t="s">
        <v>5970</v>
      </c>
      <c r="B4607" s="1">
        <v>80091037</v>
      </c>
      <c r="C4607" s="1" t="s">
        <v>6189</v>
      </c>
      <c r="D4607" s="1" t="s">
        <v>8</v>
      </c>
      <c r="E4607" s="1" t="s">
        <v>6063</v>
      </c>
      <c r="F4607" s="1" t="s">
        <v>11327</v>
      </c>
      <c r="G4607" s="1" t="s">
        <v>5973</v>
      </c>
      <c r="H4607" s="1" t="str">
        <f>VLOOKUP(F4607,城市对照表!$B:$C,2,0)</f>
        <v>滨州</v>
      </c>
      <c r="I4607" s="1" t="s">
        <v>11713</v>
      </c>
    </row>
    <row r="4608" spans="1:9" x14ac:dyDescent="0.2">
      <c r="A4608" s="1" t="s">
        <v>5970</v>
      </c>
      <c r="B4608" s="1">
        <v>80091002</v>
      </c>
      <c r="C4608" s="1" t="s">
        <v>490</v>
      </c>
      <c r="D4608" s="1" t="s">
        <v>8</v>
      </c>
      <c r="E4608" s="1" t="s">
        <v>6063</v>
      </c>
      <c r="F4608" s="1" t="s">
        <v>11328</v>
      </c>
      <c r="G4608" s="1" t="s">
        <v>5973</v>
      </c>
      <c r="H4608" s="1" t="str">
        <f>VLOOKUP(F4608,城市对照表!$B:$C,2,0)</f>
        <v>潍坊</v>
      </c>
      <c r="I4608" s="1" t="s">
        <v>11713</v>
      </c>
    </row>
    <row r="4609" spans="1:9" x14ac:dyDescent="0.2">
      <c r="A4609" s="1" t="s">
        <v>5970</v>
      </c>
      <c r="B4609" s="1">
        <v>80025004</v>
      </c>
      <c r="C4609" s="1" t="s">
        <v>6190</v>
      </c>
      <c r="D4609" s="1" t="s">
        <v>35</v>
      </c>
      <c r="E4609" s="1" t="s">
        <v>6051</v>
      </c>
      <c r="F4609" s="1" t="s">
        <v>11328</v>
      </c>
      <c r="G4609" s="1" t="s">
        <v>5973</v>
      </c>
      <c r="H4609" s="1" t="str">
        <f>VLOOKUP(F4609,城市对照表!$B:$C,2,0)</f>
        <v>潍坊</v>
      </c>
      <c r="I4609" s="1" t="s">
        <v>11713</v>
      </c>
    </row>
    <row r="4610" spans="1:9" x14ac:dyDescent="0.2">
      <c r="A4610" s="1" t="s">
        <v>5970</v>
      </c>
      <c r="B4610" s="1">
        <v>12168757</v>
      </c>
      <c r="C4610" s="1" t="s">
        <v>6191</v>
      </c>
      <c r="D4610" s="1" t="s">
        <v>8</v>
      </c>
      <c r="E4610" s="1" t="s">
        <v>6192</v>
      </c>
      <c r="F4610" s="1" t="s">
        <v>11328</v>
      </c>
      <c r="G4610" s="1" t="s">
        <v>5973</v>
      </c>
      <c r="H4610" s="1" t="str">
        <f>VLOOKUP(F4610,城市对照表!$B:$C,2,0)</f>
        <v>潍坊</v>
      </c>
      <c r="I4610" s="1" t="s">
        <v>11713</v>
      </c>
    </row>
    <row r="4611" spans="1:9" x14ac:dyDescent="0.2">
      <c r="A4611" s="1" t="s">
        <v>5970</v>
      </c>
      <c r="B4611" s="1">
        <v>86009065</v>
      </c>
      <c r="C4611" s="1" t="s">
        <v>6193</v>
      </c>
      <c r="D4611" s="1" t="s">
        <v>8</v>
      </c>
      <c r="E4611" s="1" t="s">
        <v>6063</v>
      </c>
      <c r="F4611" s="1" t="s">
        <v>11328</v>
      </c>
      <c r="G4611" s="1" t="s">
        <v>5973</v>
      </c>
      <c r="H4611" s="1" t="str">
        <f>VLOOKUP(F4611,城市对照表!$B:$C,2,0)</f>
        <v>潍坊</v>
      </c>
      <c r="I4611" s="1" t="s">
        <v>11713</v>
      </c>
    </row>
    <row r="4612" spans="1:9" x14ac:dyDescent="0.2">
      <c r="A4612" s="1" t="s">
        <v>5970</v>
      </c>
      <c r="B4612" s="1">
        <v>80091009</v>
      </c>
      <c r="C4612" s="1" t="s">
        <v>6194</v>
      </c>
      <c r="D4612" s="1" t="s">
        <v>8</v>
      </c>
      <c r="E4612" s="1" t="s">
        <v>6063</v>
      </c>
      <c r="F4612" s="1" t="s">
        <v>11329</v>
      </c>
      <c r="G4612" s="1" t="s">
        <v>5973</v>
      </c>
      <c r="H4612" s="1" t="str">
        <f>VLOOKUP(F4612,城市对照表!$B:$C,2,0)</f>
        <v>淄博</v>
      </c>
      <c r="I4612" s="1" t="s">
        <v>11713</v>
      </c>
    </row>
    <row r="4613" spans="1:9" x14ac:dyDescent="0.2">
      <c r="A4613" s="1" t="s">
        <v>5970</v>
      </c>
      <c r="B4613" s="1">
        <v>80025034</v>
      </c>
      <c r="C4613" s="1" t="s">
        <v>6195</v>
      </c>
      <c r="D4613" s="1" t="s">
        <v>35</v>
      </c>
      <c r="E4613" s="1" t="s">
        <v>6051</v>
      </c>
      <c r="F4613" s="1" t="s">
        <v>11329</v>
      </c>
      <c r="G4613" s="1" t="s">
        <v>5973</v>
      </c>
      <c r="H4613" s="1" t="str">
        <f>VLOOKUP(F4613,城市对照表!$B:$C,2,0)</f>
        <v>淄博</v>
      </c>
      <c r="I4613" s="1" t="s">
        <v>11713</v>
      </c>
    </row>
    <row r="4614" spans="1:9" x14ac:dyDescent="0.2">
      <c r="A4614" s="1" t="s">
        <v>5970</v>
      </c>
      <c r="B4614" s="1">
        <v>86009206</v>
      </c>
      <c r="C4614" s="1" t="s">
        <v>6196</v>
      </c>
      <c r="D4614" s="1" t="s">
        <v>8</v>
      </c>
      <c r="E4614" s="1" t="s">
        <v>6063</v>
      </c>
      <c r="F4614" s="1" t="s">
        <v>11329</v>
      </c>
      <c r="G4614" s="1" t="s">
        <v>5973</v>
      </c>
      <c r="H4614" s="1" t="str">
        <f>VLOOKUP(F4614,城市对照表!$B:$C,2,0)</f>
        <v>淄博</v>
      </c>
      <c r="I4614" s="1" t="s">
        <v>11713</v>
      </c>
    </row>
    <row r="4615" spans="1:9" x14ac:dyDescent="0.2">
      <c r="A4615" s="1" t="s">
        <v>5970</v>
      </c>
      <c r="B4615" s="1">
        <v>86009262</v>
      </c>
      <c r="C4615" s="1" t="s">
        <v>6197</v>
      </c>
      <c r="D4615" s="1" t="s">
        <v>8</v>
      </c>
      <c r="E4615" s="1" t="s">
        <v>6063</v>
      </c>
      <c r="F4615" s="1" t="s">
        <v>11330</v>
      </c>
      <c r="G4615" s="1" t="s">
        <v>5973</v>
      </c>
      <c r="H4615" s="1" t="str">
        <f>VLOOKUP(F4615,城市对照表!$B:$C,2,0)</f>
        <v>滨州</v>
      </c>
      <c r="I4615" s="1" t="s">
        <v>11713</v>
      </c>
    </row>
    <row r="4616" spans="1:9" x14ac:dyDescent="0.2">
      <c r="A4616" s="1" t="s">
        <v>5970</v>
      </c>
      <c r="B4616" s="1">
        <v>80025035</v>
      </c>
      <c r="C4616" s="1" t="s">
        <v>6198</v>
      </c>
      <c r="D4616" s="1" t="s">
        <v>35</v>
      </c>
      <c r="E4616" s="1" t="s">
        <v>6051</v>
      </c>
      <c r="F4616" s="1" t="s">
        <v>11330</v>
      </c>
      <c r="G4616" s="1" t="s">
        <v>5973</v>
      </c>
      <c r="H4616" s="1" t="str">
        <f>VLOOKUP(F4616,城市对照表!$B:$C,2,0)</f>
        <v>滨州</v>
      </c>
      <c r="I4616" s="1" t="s">
        <v>11713</v>
      </c>
    </row>
    <row r="4617" spans="1:9" x14ac:dyDescent="0.2">
      <c r="A4617" s="1" t="s">
        <v>5970</v>
      </c>
      <c r="B4617" s="1">
        <v>86009119</v>
      </c>
      <c r="C4617" s="1" t="s">
        <v>5423</v>
      </c>
      <c r="D4617" s="1" t="s">
        <v>8</v>
      </c>
      <c r="E4617" s="1" t="s">
        <v>6063</v>
      </c>
      <c r="F4617" s="1" t="s">
        <v>11330</v>
      </c>
      <c r="G4617" s="1" t="s">
        <v>5973</v>
      </c>
      <c r="H4617" s="1" t="str">
        <f>VLOOKUP(F4617,城市对照表!$B:$C,2,0)</f>
        <v>滨州</v>
      </c>
      <c r="I4617" s="1" t="s">
        <v>11713</v>
      </c>
    </row>
    <row r="4618" spans="1:9" x14ac:dyDescent="0.2">
      <c r="A4618" s="1" t="s">
        <v>5970</v>
      </c>
      <c r="B4618" s="1">
        <v>86009111</v>
      </c>
      <c r="C4618" s="1" t="s">
        <v>6077</v>
      </c>
      <c r="D4618" s="1" t="s">
        <v>8</v>
      </c>
      <c r="E4618" s="1" t="s">
        <v>6063</v>
      </c>
      <c r="F4618" s="1" t="s">
        <v>11331</v>
      </c>
      <c r="G4618" s="1" t="s">
        <v>5973</v>
      </c>
      <c r="H4618" s="1" t="str">
        <f>VLOOKUP(F4618,城市对照表!$B:$C,2,0)</f>
        <v>淄博</v>
      </c>
      <c r="I4618" s="1" t="s">
        <v>11712</v>
      </c>
    </row>
    <row r="4619" spans="1:9" x14ac:dyDescent="0.2">
      <c r="A4619" s="1" t="s">
        <v>5970</v>
      </c>
      <c r="B4619" s="1">
        <v>86009205</v>
      </c>
      <c r="C4619" s="1" t="s">
        <v>6199</v>
      </c>
      <c r="D4619" s="1" t="s">
        <v>8</v>
      </c>
      <c r="E4619" s="1" t="s">
        <v>6063</v>
      </c>
      <c r="F4619" s="1" t="s">
        <v>11332</v>
      </c>
      <c r="G4619" s="1" t="s">
        <v>5973</v>
      </c>
      <c r="H4619" s="1" t="str">
        <f>VLOOKUP(F4619,城市对照表!$B:$C,2,0)</f>
        <v>济南</v>
      </c>
      <c r="I4619" s="1" t="s">
        <v>11713</v>
      </c>
    </row>
    <row r="4620" spans="1:9" x14ac:dyDescent="0.2">
      <c r="A4620" s="1" t="s">
        <v>5970</v>
      </c>
      <c r="B4620" s="1">
        <v>80091059</v>
      </c>
      <c r="C4620" s="1" t="s">
        <v>6200</v>
      </c>
      <c r="D4620" s="1" t="s">
        <v>8</v>
      </c>
      <c r="E4620" s="1" t="s">
        <v>6063</v>
      </c>
      <c r="F4620" s="1" t="s">
        <v>11332</v>
      </c>
      <c r="G4620" s="1" t="s">
        <v>5973</v>
      </c>
      <c r="H4620" s="1" t="str">
        <f>VLOOKUP(F4620,城市对照表!$B:$C,2,0)</f>
        <v>济南</v>
      </c>
      <c r="I4620" s="1" t="s">
        <v>11713</v>
      </c>
    </row>
    <row r="4621" spans="1:9" x14ac:dyDescent="0.2">
      <c r="A4621" s="1" t="s">
        <v>5970</v>
      </c>
      <c r="B4621" s="1">
        <v>86009227</v>
      </c>
      <c r="C4621" s="1" t="s">
        <v>6201</v>
      </c>
      <c r="D4621" s="1" t="s">
        <v>8</v>
      </c>
      <c r="E4621" s="1" t="s">
        <v>6063</v>
      </c>
      <c r="F4621" s="1" t="s">
        <v>11332</v>
      </c>
      <c r="G4621" s="1" t="s">
        <v>5973</v>
      </c>
      <c r="H4621" s="1" t="str">
        <f>VLOOKUP(F4621,城市对照表!$B:$C,2,0)</f>
        <v>济南</v>
      </c>
      <c r="I4621" s="1" t="s">
        <v>11713</v>
      </c>
    </row>
    <row r="4622" spans="1:9" x14ac:dyDescent="0.2">
      <c r="A4622" s="1" t="s">
        <v>5970</v>
      </c>
      <c r="B4622" s="1">
        <v>86009859</v>
      </c>
      <c r="C4622" s="1" t="s">
        <v>6202</v>
      </c>
      <c r="D4622" s="1" t="s">
        <v>8</v>
      </c>
      <c r="E4622" s="1" t="s">
        <v>6063</v>
      </c>
      <c r="F4622" s="1" t="s">
        <v>11333</v>
      </c>
      <c r="G4622" s="1" t="s">
        <v>5973</v>
      </c>
      <c r="H4622" s="1" t="str">
        <f>VLOOKUP(F4622,城市对照表!$B:$C,2,0)</f>
        <v>济南</v>
      </c>
      <c r="I4622" s="1" t="s">
        <v>11713</v>
      </c>
    </row>
    <row r="4623" spans="1:9" x14ac:dyDescent="0.2">
      <c r="A4623" s="1" t="s">
        <v>5970</v>
      </c>
      <c r="B4623" s="1">
        <v>80091031</v>
      </c>
      <c r="C4623" s="1" t="s">
        <v>6203</v>
      </c>
      <c r="D4623" s="1" t="s">
        <v>8</v>
      </c>
      <c r="E4623" s="1" t="s">
        <v>6063</v>
      </c>
      <c r="F4623" s="1" t="s">
        <v>11333</v>
      </c>
      <c r="G4623" s="1" t="s">
        <v>5973</v>
      </c>
      <c r="H4623" s="1" t="str">
        <f>VLOOKUP(F4623,城市对照表!$B:$C,2,0)</f>
        <v>济南</v>
      </c>
      <c r="I4623" s="1" t="s">
        <v>11713</v>
      </c>
    </row>
    <row r="4624" spans="1:9" x14ac:dyDescent="0.2">
      <c r="A4624" s="1" t="s">
        <v>5970</v>
      </c>
      <c r="B4624" s="1">
        <v>86009271</v>
      </c>
      <c r="C4624" s="1" t="s">
        <v>6204</v>
      </c>
      <c r="D4624" s="1" t="s">
        <v>8</v>
      </c>
      <c r="E4624" s="1" t="s">
        <v>6063</v>
      </c>
      <c r="F4624" s="1" t="s">
        <v>6205</v>
      </c>
      <c r="G4624" s="1" t="s">
        <v>5973</v>
      </c>
      <c r="H4624" s="1" t="str">
        <f>VLOOKUP(F4624,城市对照表!$B:$C,2,0)</f>
        <v>济南</v>
      </c>
      <c r="I4624" s="1" t="s">
        <v>11713</v>
      </c>
    </row>
    <row r="4625" spans="1:9" x14ac:dyDescent="0.2">
      <c r="A4625" s="1" t="s">
        <v>5970</v>
      </c>
      <c r="B4625" s="1">
        <v>86002167</v>
      </c>
      <c r="C4625" s="1" t="s">
        <v>6206</v>
      </c>
      <c r="D4625" s="1" t="s">
        <v>35</v>
      </c>
      <c r="E4625" s="1" t="s">
        <v>6051</v>
      </c>
      <c r="F4625" s="1" t="s">
        <v>6205</v>
      </c>
      <c r="G4625" s="1" t="s">
        <v>5973</v>
      </c>
      <c r="H4625" s="1" t="str">
        <f>VLOOKUP(F4625,城市对照表!$B:$C,2,0)</f>
        <v>济南</v>
      </c>
      <c r="I4625" s="1" t="s">
        <v>11713</v>
      </c>
    </row>
    <row r="4626" spans="1:9" x14ac:dyDescent="0.2">
      <c r="A4626" s="1" t="s">
        <v>5970</v>
      </c>
      <c r="B4626" s="1">
        <v>86009158</v>
      </c>
      <c r="C4626" s="1" t="s">
        <v>6207</v>
      </c>
      <c r="D4626" s="1" t="s">
        <v>8</v>
      </c>
      <c r="E4626" s="1" t="s">
        <v>6063</v>
      </c>
      <c r="F4626" s="1" t="s">
        <v>6205</v>
      </c>
      <c r="G4626" s="1" t="s">
        <v>5973</v>
      </c>
      <c r="H4626" s="1" t="str">
        <f>VLOOKUP(F4626,城市对照表!$B:$C,2,0)</f>
        <v>济南</v>
      </c>
      <c r="I4626" s="1" t="s">
        <v>11712</v>
      </c>
    </row>
    <row r="4627" spans="1:9" x14ac:dyDescent="0.2">
      <c r="A4627" s="1" t="s">
        <v>5970</v>
      </c>
      <c r="B4627" s="1">
        <v>80025040</v>
      </c>
      <c r="C4627" s="1" t="s">
        <v>6208</v>
      </c>
      <c r="D4627" s="1" t="s">
        <v>35</v>
      </c>
      <c r="E4627" s="1" t="s">
        <v>6051</v>
      </c>
      <c r="F4627" s="1" t="s">
        <v>6205</v>
      </c>
      <c r="G4627" s="1" t="s">
        <v>5973</v>
      </c>
      <c r="H4627" s="1" t="str">
        <f>VLOOKUP(F4627,城市对照表!$B:$C,2,0)</f>
        <v>济南</v>
      </c>
      <c r="I4627" s="1" t="s">
        <v>11713</v>
      </c>
    </row>
    <row r="4628" spans="1:9" x14ac:dyDescent="0.2">
      <c r="A4628" s="1" t="s">
        <v>5970</v>
      </c>
      <c r="B4628" s="1">
        <v>86009862</v>
      </c>
      <c r="C4628" s="1" t="s">
        <v>6209</v>
      </c>
      <c r="D4628" s="1" t="s">
        <v>8</v>
      </c>
      <c r="E4628" s="1" t="s">
        <v>6063</v>
      </c>
      <c r="F4628" s="1" t="s">
        <v>6205</v>
      </c>
      <c r="G4628" s="1" t="s">
        <v>5973</v>
      </c>
      <c r="H4628" s="1" t="str">
        <f>VLOOKUP(F4628,城市对照表!$B:$C,2,0)</f>
        <v>济南</v>
      </c>
      <c r="I4628" s="1" t="s">
        <v>11713</v>
      </c>
    </row>
    <row r="4629" spans="1:9" x14ac:dyDescent="0.2">
      <c r="A4629" s="1" t="s">
        <v>5970</v>
      </c>
      <c r="B4629" s="1">
        <v>86002194</v>
      </c>
      <c r="C4629" s="1" t="s">
        <v>6210</v>
      </c>
      <c r="D4629" s="1" t="s">
        <v>35</v>
      </c>
      <c r="E4629" s="1" t="s">
        <v>6051</v>
      </c>
      <c r="F4629" s="1" t="s">
        <v>6205</v>
      </c>
      <c r="G4629" s="1" t="s">
        <v>5973</v>
      </c>
      <c r="H4629" s="1" t="str">
        <f>VLOOKUP(F4629,城市对照表!$B:$C,2,0)</f>
        <v>济南</v>
      </c>
      <c r="I4629" s="1" t="s">
        <v>11713</v>
      </c>
    </row>
    <row r="4630" spans="1:9" x14ac:dyDescent="0.2">
      <c r="A4630" s="1" t="s">
        <v>5970</v>
      </c>
      <c r="B4630" s="1">
        <v>86009373</v>
      </c>
      <c r="C4630" s="1" t="s">
        <v>6211</v>
      </c>
      <c r="D4630" s="1" t="s">
        <v>8</v>
      </c>
      <c r="E4630" s="1" t="s">
        <v>6063</v>
      </c>
      <c r="F4630" s="1" t="s">
        <v>6205</v>
      </c>
      <c r="G4630" s="1" t="s">
        <v>5973</v>
      </c>
      <c r="H4630" s="1" t="str">
        <f>VLOOKUP(F4630,城市对照表!$B:$C,2,0)</f>
        <v>济南</v>
      </c>
      <c r="I4630" s="1" t="s">
        <v>11713</v>
      </c>
    </row>
    <row r="4631" spans="1:9" x14ac:dyDescent="0.2">
      <c r="A4631" s="1" t="s">
        <v>5970</v>
      </c>
      <c r="B4631" s="1">
        <v>86009081</v>
      </c>
      <c r="C4631" s="1" t="s">
        <v>6212</v>
      </c>
      <c r="D4631" s="1" t="s">
        <v>8</v>
      </c>
      <c r="E4631" s="1" t="s">
        <v>6063</v>
      </c>
      <c r="F4631" s="1" t="s">
        <v>6205</v>
      </c>
      <c r="G4631" s="1" t="s">
        <v>5973</v>
      </c>
      <c r="H4631" s="1" t="str">
        <f>VLOOKUP(F4631,城市对照表!$B:$C,2,0)</f>
        <v>济南</v>
      </c>
      <c r="I4631" s="1" t="s">
        <v>11713</v>
      </c>
    </row>
    <row r="4632" spans="1:9" x14ac:dyDescent="0.2">
      <c r="A4632" s="1" t="s">
        <v>5970</v>
      </c>
      <c r="B4632" s="1">
        <v>80091025</v>
      </c>
      <c r="C4632" s="1" t="s">
        <v>6213</v>
      </c>
      <c r="D4632" s="1" t="s">
        <v>8</v>
      </c>
      <c r="E4632" s="1" t="s">
        <v>6063</v>
      </c>
      <c r="F4632" s="1" t="s">
        <v>6205</v>
      </c>
      <c r="G4632" s="1" t="s">
        <v>5973</v>
      </c>
      <c r="H4632" s="1" t="str">
        <f>VLOOKUP(F4632,城市对照表!$B:$C,2,0)</f>
        <v>济南</v>
      </c>
      <c r="I4632" s="1" t="s">
        <v>11713</v>
      </c>
    </row>
    <row r="4633" spans="1:9" x14ac:dyDescent="0.2">
      <c r="A4633" s="1" t="s">
        <v>5970</v>
      </c>
      <c r="B4633" s="1">
        <v>86009198</v>
      </c>
      <c r="C4633" s="1" t="s">
        <v>6214</v>
      </c>
      <c r="D4633" s="1" t="s">
        <v>8</v>
      </c>
      <c r="E4633" s="1" t="s">
        <v>6063</v>
      </c>
      <c r="F4633" s="1" t="s">
        <v>6205</v>
      </c>
      <c r="G4633" s="1" t="s">
        <v>5973</v>
      </c>
      <c r="H4633" s="1" t="str">
        <f>VLOOKUP(F4633,城市对照表!$B:$C,2,0)</f>
        <v>济南</v>
      </c>
      <c r="I4633" s="1" t="s">
        <v>11712</v>
      </c>
    </row>
    <row r="4634" spans="1:9" x14ac:dyDescent="0.2">
      <c r="A4634" s="1" t="s">
        <v>5970</v>
      </c>
      <c r="B4634" s="1">
        <v>86002162</v>
      </c>
      <c r="C4634" s="1" t="s">
        <v>6215</v>
      </c>
      <c r="D4634" s="1" t="s">
        <v>35</v>
      </c>
      <c r="E4634" s="1" t="s">
        <v>6051</v>
      </c>
      <c r="F4634" s="1" t="s">
        <v>6205</v>
      </c>
      <c r="G4634" s="1" t="s">
        <v>5973</v>
      </c>
      <c r="H4634" s="1" t="str">
        <f>VLOOKUP(F4634,城市对照表!$B:$C,2,0)</f>
        <v>济南</v>
      </c>
      <c r="I4634" s="1" t="s">
        <v>11713</v>
      </c>
    </row>
    <row r="4635" spans="1:9" x14ac:dyDescent="0.2">
      <c r="A4635" s="1" t="s">
        <v>5970</v>
      </c>
      <c r="B4635" s="1">
        <v>86009007</v>
      </c>
      <c r="C4635" s="1" t="s">
        <v>6216</v>
      </c>
      <c r="D4635" s="1" t="s">
        <v>8</v>
      </c>
      <c r="E4635" s="1" t="s">
        <v>6063</v>
      </c>
      <c r="F4635" s="1" t="s">
        <v>6205</v>
      </c>
      <c r="G4635" s="1" t="s">
        <v>5973</v>
      </c>
      <c r="H4635" s="1" t="str">
        <f>VLOOKUP(F4635,城市对照表!$B:$C,2,0)</f>
        <v>济南</v>
      </c>
      <c r="I4635" s="1" t="s">
        <v>11712</v>
      </c>
    </row>
    <row r="4636" spans="1:9" x14ac:dyDescent="0.2">
      <c r="A4636" s="1" t="s">
        <v>5970</v>
      </c>
      <c r="B4636" s="1">
        <v>86009117</v>
      </c>
      <c r="C4636" s="1" t="s">
        <v>5435</v>
      </c>
      <c r="D4636" s="1" t="s">
        <v>8</v>
      </c>
      <c r="E4636" s="1" t="s">
        <v>6063</v>
      </c>
      <c r="F4636" s="1" t="s">
        <v>6205</v>
      </c>
      <c r="G4636" s="1" t="s">
        <v>5973</v>
      </c>
      <c r="H4636" s="1" t="str">
        <f>VLOOKUP(F4636,城市对照表!$B:$C,2,0)</f>
        <v>济南</v>
      </c>
      <c r="I4636" s="1" t="s">
        <v>11713</v>
      </c>
    </row>
    <row r="4637" spans="1:9" x14ac:dyDescent="0.2">
      <c r="A4637" s="1" t="s">
        <v>5970</v>
      </c>
      <c r="B4637" s="1">
        <v>86009302</v>
      </c>
      <c r="C4637" s="1" t="s">
        <v>6217</v>
      </c>
      <c r="D4637" s="1" t="s">
        <v>8</v>
      </c>
      <c r="E4637" s="1" t="s">
        <v>6063</v>
      </c>
      <c r="F4637" s="1" t="s">
        <v>6205</v>
      </c>
      <c r="G4637" s="1" t="s">
        <v>5973</v>
      </c>
      <c r="H4637" s="1" t="str">
        <f>VLOOKUP(F4637,城市对照表!$B:$C,2,0)</f>
        <v>济南</v>
      </c>
      <c r="I4637" s="1" t="s">
        <v>11713</v>
      </c>
    </row>
    <row r="4638" spans="1:9" x14ac:dyDescent="0.2">
      <c r="A4638" s="1" t="s">
        <v>5970</v>
      </c>
      <c r="B4638" s="1">
        <v>86009252</v>
      </c>
      <c r="C4638" s="1" t="s">
        <v>6218</v>
      </c>
      <c r="D4638" s="1" t="s">
        <v>8</v>
      </c>
      <c r="E4638" s="1" t="s">
        <v>6063</v>
      </c>
      <c r="F4638" s="1" t="s">
        <v>6205</v>
      </c>
      <c r="G4638" s="1" t="s">
        <v>5973</v>
      </c>
      <c r="H4638" s="1" t="str">
        <f>VLOOKUP(F4638,城市对照表!$B:$C,2,0)</f>
        <v>济南</v>
      </c>
      <c r="I4638" s="1" t="s">
        <v>11713</v>
      </c>
    </row>
    <row r="4639" spans="1:9" x14ac:dyDescent="0.2">
      <c r="A4639" s="1" t="s">
        <v>5970</v>
      </c>
      <c r="B4639" s="1">
        <v>11666290</v>
      </c>
      <c r="C4639" s="1" t="s">
        <v>6219</v>
      </c>
      <c r="D4639" s="1" t="s">
        <v>38</v>
      </c>
      <c r="E4639" s="1" t="s">
        <v>6163</v>
      </c>
      <c r="F4639" s="1" t="s">
        <v>6205</v>
      </c>
      <c r="G4639" s="1" t="s">
        <v>5973</v>
      </c>
      <c r="H4639" s="1" t="str">
        <f>VLOOKUP(F4639,城市对照表!$B:$C,2,0)</f>
        <v>济南</v>
      </c>
      <c r="I4639" s="1" t="s">
        <v>11713</v>
      </c>
    </row>
    <row r="4640" spans="1:9" x14ac:dyDescent="0.2">
      <c r="A4640" s="1" t="s">
        <v>5970</v>
      </c>
      <c r="B4640" s="1">
        <v>80025033</v>
      </c>
      <c r="C4640" s="1" t="s">
        <v>6220</v>
      </c>
      <c r="D4640" s="1" t="s">
        <v>35</v>
      </c>
      <c r="E4640" s="1" t="s">
        <v>6051</v>
      </c>
      <c r="F4640" s="1" t="s">
        <v>6205</v>
      </c>
      <c r="G4640" s="1" t="s">
        <v>5973</v>
      </c>
      <c r="H4640" s="1" t="str">
        <f>VLOOKUP(F4640,城市对照表!$B:$C,2,0)</f>
        <v>济南</v>
      </c>
      <c r="I4640" s="1" t="s">
        <v>11713</v>
      </c>
    </row>
    <row r="4641" spans="1:9" x14ac:dyDescent="0.2">
      <c r="A4641" s="1" t="s">
        <v>5970</v>
      </c>
      <c r="B4641" s="1">
        <v>10681768</v>
      </c>
      <c r="C4641" s="1" t="s">
        <v>6221</v>
      </c>
      <c r="D4641" s="1" t="s">
        <v>8</v>
      </c>
      <c r="E4641" s="1" t="s">
        <v>6222</v>
      </c>
      <c r="F4641" s="1" t="s">
        <v>6205</v>
      </c>
      <c r="G4641" s="1" t="s">
        <v>5973</v>
      </c>
      <c r="H4641" s="1" t="str">
        <f>VLOOKUP(F4641,城市对照表!$B:$C,2,0)</f>
        <v>济南</v>
      </c>
      <c r="I4641" s="1" t="s">
        <v>11713</v>
      </c>
    </row>
    <row r="4642" spans="1:9" x14ac:dyDescent="0.2">
      <c r="A4642" s="1" t="s">
        <v>5970</v>
      </c>
      <c r="B4642" s="1">
        <v>86009064</v>
      </c>
      <c r="C4642" s="1" t="s">
        <v>6223</v>
      </c>
      <c r="D4642" s="1" t="s">
        <v>8</v>
      </c>
      <c r="E4642" s="1" t="s">
        <v>6063</v>
      </c>
      <c r="F4642" s="1" t="s">
        <v>6205</v>
      </c>
      <c r="G4642" s="1" t="s">
        <v>5973</v>
      </c>
      <c r="H4642" s="1" t="str">
        <f>VLOOKUP(F4642,城市对照表!$B:$C,2,0)</f>
        <v>济南</v>
      </c>
      <c r="I4642" s="1" t="s">
        <v>11713</v>
      </c>
    </row>
    <row r="4643" spans="1:9" x14ac:dyDescent="0.2">
      <c r="A4643" s="1" t="s">
        <v>5970</v>
      </c>
      <c r="B4643" s="1">
        <v>86009376</v>
      </c>
      <c r="C4643" s="1" t="s">
        <v>6224</v>
      </c>
      <c r="D4643" s="1" t="s">
        <v>8</v>
      </c>
      <c r="E4643" s="1" t="s">
        <v>6063</v>
      </c>
      <c r="F4643" s="1" t="s">
        <v>6205</v>
      </c>
      <c r="G4643" s="1" t="s">
        <v>5973</v>
      </c>
      <c r="H4643" s="1" t="str">
        <f>VLOOKUP(F4643,城市对照表!$B:$C,2,0)</f>
        <v>济南</v>
      </c>
      <c r="I4643" s="1" t="s">
        <v>11712</v>
      </c>
    </row>
    <row r="4644" spans="1:9" x14ac:dyDescent="0.2">
      <c r="A4644" s="1" t="s">
        <v>5970</v>
      </c>
      <c r="B4644" s="1">
        <v>86009258</v>
      </c>
      <c r="C4644" s="1" t="s">
        <v>6225</v>
      </c>
      <c r="D4644" s="1" t="s">
        <v>8</v>
      </c>
      <c r="E4644" s="1" t="s">
        <v>6063</v>
      </c>
      <c r="F4644" s="1" t="s">
        <v>6205</v>
      </c>
      <c r="G4644" s="1" t="s">
        <v>5973</v>
      </c>
      <c r="H4644" s="1" t="str">
        <f>VLOOKUP(F4644,城市对照表!$B:$C,2,0)</f>
        <v>济南</v>
      </c>
      <c r="I4644" s="1" t="s">
        <v>11713</v>
      </c>
    </row>
    <row r="4645" spans="1:9" x14ac:dyDescent="0.2">
      <c r="A4645" s="1" t="s">
        <v>5970</v>
      </c>
      <c r="B4645" s="1">
        <v>86009229</v>
      </c>
      <c r="C4645" s="1" t="s">
        <v>6226</v>
      </c>
      <c r="D4645" s="1" t="s">
        <v>8</v>
      </c>
      <c r="E4645" s="1" t="s">
        <v>6063</v>
      </c>
      <c r="F4645" s="1" t="s">
        <v>6205</v>
      </c>
      <c r="G4645" s="1" t="s">
        <v>5973</v>
      </c>
      <c r="H4645" s="1" t="str">
        <f>VLOOKUP(F4645,城市对照表!$B:$C,2,0)</f>
        <v>济南</v>
      </c>
      <c r="I4645" s="1" t="s">
        <v>11713</v>
      </c>
    </row>
    <row r="4646" spans="1:9" x14ac:dyDescent="0.2">
      <c r="A4646" s="1" t="s">
        <v>5970</v>
      </c>
      <c r="B4646" s="1">
        <v>86002184</v>
      </c>
      <c r="C4646" s="1" t="s">
        <v>6227</v>
      </c>
      <c r="D4646" s="1" t="s">
        <v>35</v>
      </c>
      <c r="E4646" s="1" t="s">
        <v>6051</v>
      </c>
      <c r="F4646" s="1" t="s">
        <v>6205</v>
      </c>
      <c r="G4646" s="1" t="s">
        <v>5973</v>
      </c>
      <c r="H4646" s="1" t="str">
        <f>VLOOKUP(F4646,城市对照表!$B:$C,2,0)</f>
        <v>济南</v>
      </c>
      <c r="I4646" s="1" t="s">
        <v>11713</v>
      </c>
    </row>
    <row r="4647" spans="1:9" x14ac:dyDescent="0.2">
      <c r="A4647" s="1" t="s">
        <v>5970</v>
      </c>
      <c r="B4647" s="1">
        <v>86009353</v>
      </c>
      <c r="C4647" s="1" t="s">
        <v>6228</v>
      </c>
      <c r="D4647" s="1" t="s">
        <v>8</v>
      </c>
      <c r="E4647" s="1" t="s">
        <v>6063</v>
      </c>
      <c r="F4647" s="1" t="s">
        <v>6205</v>
      </c>
      <c r="G4647" s="1" t="s">
        <v>5973</v>
      </c>
      <c r="H4647" s="1" t="str">
        <f>VLOOKUP(F4647,城市对照表!$B:$C,2,0)</f>
        <v>济南</v>
      </c>
      <c r="I4647" s="1" t="s">
        <v>11713</v>
      </c>
    </row>
    <row r="4648" spans="1:9" x14ac:dyDescent="0.2">
      <c r="A4648" s="1" t="s">
        <v>5970</v>
      </c>
      <c r="B4648" s="1">
        <v>80025055</v>
      </c>
      <c r="C4648" s="1" t="s">
        <v>6229</v>
      </c>
      <c r="D4648" s="1" t="s">
        <v>35</v>
      </c>
      <c r="E4648" s="1" t="s">
        <v>6051</v>
      </c>
      <c r="F4648" s="1" t="s">
        <v>6205</v>
      </c>
      <c r="G4648" s="1" t="s">
        <v>5973</v>
      </c>
      <c r="H4648" s="1" t="str">
        <f>VLOOKUP(F4648,城市对照表!$B:$C,2,0)</f>
        <v>济南</v>
      </c>
      <c r="I4648" s="1" t="s">
        <v>11713</v>
      </c>
    </row>
    <row r="4649" spans="1:9" x14ac:dyDescent="0.2">
      <c r="A4649" s="1" t="s">
        <v>5970</v>
      </c>
      <c r="B4649" s="1">
        <v>80025706</v>
      </c>
      <c r="C4649" s="1" t="s">
        <v>6230</v>
      </c>
      <c r="D4649" s="1" t="s">
        <v>239</v>
      </c>
      <c r="E4649" s="1" t="s">
        <v>6051</v>
      </c>
      <c r="F4649" s="1" t="s">
        <v>6205</v>
      </c>
      <c r="G4649" s="1" t="s">
        <v>5973</v>
      </c>
      <c r="H4649" s="1" t="str">
        <f>VLOOKUP(F4649,城市对照表!$B:$C,2,0)</f>
        <v>济南</v>
      </c>
      <c r="I4649" s="1" t="s">
        <v>11713</v>
      </c>
    </row>
    <row r="4650" spans="1:9" x14ac:dyDescent="0.2">
      <c r="A4650" s="1" t="s">
        <v>5970</v>
      </c>
      <c r="B4650" s="1">
        <v>86009365</v>
      </c>
      <c r="C4650" s="1" t="s">
        <v>6231</v>
      </c>
      <c r="D4650" s="1" t="s">
        <v>8</v>
      </c>
      <c r="E4650" s="1" t="s">
        <v>6063</v>
      </c>
      <c r="F4650" s="1" t="s">
        <v>6205</v>
      </c>
      <c r="G4650" s="1" t="s">
        <v>5973</v>
      </c>
      <c r="H4650" s="1" t="str">
        <f>VLOOKUP(F4650,城市对照表!$B:$C,2,0)</f>
        <v>济南</v>
      </c>
      <c r="I4650" s="1" t="s">
        <v>11713</v>
      </c>
    </row>
    <row r="4651" spans="1:9" x14ac:dyDescent="0.2">
      <c r="A4651" s="1" t="s">
        <v>5970</v>
      </c>
      <c r="B4651" s="1">
        <v>86002160</v>
      </c>
      <c r="C4651" s="1" t="s">
        <v>6232</v>
      </c>
      <c r="D4651" s="1" t="s">
        <v>35</v>
      </c>
      <c r="E4651" s="1" t="s">
        <v>6051</v>
      </c>
      <c r="F4651" s="1" t="s">
        <v>6205</v>
      </c>
      <c r="G4651" s="1" t="s">
        <v>5973</v>
      </c>
      <c r="H4651" s="1" t="str">
        <f>VLOOKUP(F4651,城市对照表!$B:$C,2,0)</f>
        <v>济南</v>
      </c>
      <c r="I4651" s="1" t="s">
        <v>11713</v>
      </c>
    </row>
    <row r="4652" spans="1:9" x14ac:dyDescent="0.2">
      <c r="A4652" s="1" t="s">
        <v>5970</v>
      </c>
      <c r="B4652" s="1">
        <v>86009244</v>
      </c>
      <c r="C4652" s="1" t="s">
        <v>6233</v>
      </c>
      <c r="D4652" s="1" t="s">
        <v>8</v>
      </c>
      <c r="E4652" s="1" t="s">
        <v>6063</v>
      </c>
      <c r="F4652" s="1" t="s">
        <v>6205</v>
      </c>
      <c r="G4652" s="1" t="s">
        <v>5973</v>
      </c>
      <c r="H4652" s="1" t="str">
        <f>VLOOKUP(F4652,城市对照表!$B:$C,2,0)</f>
        <v>济南</v>
      </c>
      <c r="I4652" s="1" t="s">
        <v>11713</v>
      </c>
    </row>
    <row r="4653" spans="1:9" x14ac:dyDescent="0.2">
      <c r="A4653" s="1" t="s">
        <v>5970</v>
      </c>
      <c r="B4653" s="1">
        <v>86009156</v>
      </c>
      <c r="C4653" s="1" t="s">
        <v>6234</v>
      </c>
      <c r="D4653" s="1" t="s">
        <v>8</v>
      </c>
      <c r="E4653" s="1" t="s">
        <v>6063</v>
      </c>
      <c r="F4653" s="1" t="s">
        <v>6205</v>
      </c>
      <c r="G4653" s="1" t="s">
        <v>5973</v>
      </c>
      <c r="H4653" s="1" t="str">
        <f>VLOOKUP(F4653,城市对照表!$B:$C,2,0)</f>
        <v>济南</v>
      </c>
      <c r="I4653" s="1" t="s">
        <v>11713</v>
      </c>
    </row>
    <row r="4654" spans="1:9" x14ac:dyDescent="0.2">
      <c r="A4654" s="1" t="s">
        <v>5970</v>
      </c>
      <c r="B4654" s="1">
        <v>86009245</v>
      </c>
      <c r="C4654" s="1" t="s">
        <v>6235</v>
      </c>
      <c r="D4654" s="1" t="s">
        <v>8</v>
      </c>
      <c r="E4654" s="1" t="s">
        <v>6063</v>
      </c>
      <c r="F4654" s="1" t="s">
        <v>6205</v>
      </c>
      <c r="G4654" s="1" t="s">
        <v>5973</v>
      </c>
      <c r="H4654" s="1" t="str">
        <f>VLOOKUP(F4654,城市对照表!$B:$C,2,0)</f>
        <v>济南</v>
      </c>
      <c r="I4654" s="1" t="s">
        <v>11712</v>
      </c>
    </row>
    <row r="4655" spans="1:9" x14ac:dyDescent="0.2">
      <c r="A4655" s="1" t="s">
        <v>5970</v>
      </c>
      <c r="B4655" s="1">
        <v>86009021</v>
      </c>
      <c r="C4655" s="1" t="s">
        <v>6236</v>
      </c>
      <c r="D4655" s="1" t="s">
        <v>8</v>
      </c>
      <c r="E4655" s="1" t="s">
        <v>6063</v>
      </c>
      <c r="F4655" s="1" t="s">
        <v>6205</v>
      </c>
      <c r="G4655" s="1" t="s">
        <v>5973</v>
      </c>
      <c r="H4655" s="1" t="str">
        <f>VLOOKUP(F4655,城市对照表!$B:$C,2,0)</f>
        <v>济南</v>
      </c>
      <c r="I4655" s="1" t="s">
        <v>11713</v>
      </c>
    </row>
    <row r="4656" spans="1:9" x14ac:dyDescent="0.2">
      <c r="A4656" s="1" t="s">
        <v>5970</v>
      </c>
      <c r="B4656" s="1">
        <v>86002066</v>
      </c>
      <c r="C4656" s="1" t="s">
        <v>6237</v>
      </c>
      <c r="D4656" s="1" t="s">
        <v>35</v>
      </c>
      <c r="E4656" s="1" t="s">
        <v>6051</v>
      </c>
      <c r="F4656" s="1" t="s">
        <v>6205</v>
      </c>
      <c r="G4656" s="1" t="s">
        <v>5973</v>
      </c>
      <c r="H4656" s="1" t="str">
        <f>VLOOKUP(F4656,城市对照表!$B:$C,2,0)</f>
        <v>济南</v>
      </c>
      <c r="I4656" s="1" t="s">
        <v>11713</v>
      </c>
    </row>
    <row r="4657" spans="1:9" x14ac:dyDescent="0.2">
      <c r="A4657" s="1" t="s">
        <v>5970</v>
      </c>
      <c r="B4657" s="1">
        <v>86009120</v>
      </c>
      <c r="C4657" s="1" t="s">
        <v>6238</v>
      </c>
      <c r="D4657" s="1" t="s">
        <v>8</v>
      </c>
      <c r="E4657" s="1" t="s">
        <v>6063</v>
      </c>
      <c r="F4657" s="1" t="s">
        <v>6205</v>
      </c>
      <c r="G4657" s="1" t="s">
        <v>5973</v>
      </c>
      <c r="H4657" s="1" t="str">
        <f>VLOOKUP(F4657,城市对照表!$B:$C,2,0)</f>
        <v>济南</v>
      </c>
      <c r="I4657" s="1" t="s">
        <v>11713</v>
      </c>
    </row>
    <row r="4658" spans="1:9" x14ac:dyDescent="0.2">
      <c r="A4658" s="1" t="s">
        <v>5970</v>
      </c>
      <c r="B4658" s="1">
        <v>12205323</v>
      </c>
      <c r="C4658" s="1" t="s">
        <v>6239</v>
      </c>
      <c r="D4658" s="1" t="s">
        <v>8</v>
      </c>
      <c r="E4658" s="1" t="s">
        <v>6240</v>
      </c>
      <c r="F4658" s="1" t="s">
        <v>6205</v>
      </c>
      <c r="G4658" s="1" t="s">
        <v>5973</v>
      </c>
      <c r="H4658" s="1" t="str">
        <f>VLOOKUP(F4658,城市对照表!$B:$C,2,0)</f>
        <v>济南</v>
      </c>
      <c r="I4658" s="1" t="s">
        <v>11713</v>
      </c>
    </row>
    <row r="4659" spans="1:9" x14ac:dyDescent="0.2">
      <c r="A4659" s="1" t="s">
        <v>5970</v>
      </c>
      <c r="B4659" s="1">
        <v>86009068</v>
      </c>
      <c r="C4659" s="1" t="s">
        <v>6241</v>
      </c>
      <c r="D4659" s="1" t="s">
        <v>8</v>
      </c>
      <c r="E4659" s="1" t="s">
        <v>6063</v>
      </c>
      <c r="F4659" s="1" t="s">
        <v>6205</v>
      </c>
      <c r="G4659" s="1" t="s">
        <v>5973</v>
      </c>
      <c r="H4659" s="1" t="str">
        <f>VLOOKUP(F4659,城市对照表!$B:$C,2,0)</f>
        <v>济南</v>
      </c>
      <c r="I4659" s="1" t="s">
        <v>11713</v>
      </c>
    </row>
    <row r="4660" spans="1:9" x14ac:dyDescent="0.2">
      <c r="A4660" s="1" t="s">
        <v>5970</v>
      </c>
      <c r="B4660" s="1">
        <v>80025013</v>
      </c>
      <c r="C4660" s="1" t="s">
        <v>6242</v>
      </c>
      <c r="D4660" s="1" t="s">
        <v>35</v>
      </c>
      <c r="E4660" s="1" t="s">
        <v>6051</v>
      </c>
      <c r="F4660" s="1" t="s">
        <v>6205</v>
      </c>
      <c r="G4660" s="1" t="s">
        <v>5973</v>
      </c>
      <c r="H4660" s="1" t="str">
        <f>VLOOKUP(F4660,城市对照表!$B:$C,2,0)</f>
        <v>济南</v>
      </c>
      <c r="I4660" s="1" t="s">
        <v>11713</v>
      </c>
    </row>
    <row r="4661" spans="1:9" x14ac:dyDescent="0.2">
      <c r="A4661" s="1" t="s">
        <v>5970</v>
      </c>
      <c r="B4661" s="1">
        <v>80091010</v>
      </c>
      <c r="C4661" s="1" t="s">
        <v>6243</v>
      </c>
      <c r="D4661" s="1" t="s">
        <v>8</v>
      </c>
      <c r="E4661" s="1" t="s">
        <v>6063</v>
      </c>
      <c r="F4661" s="1" t="s">
        <v>6205</v>
      </c>
      <c r="G4661" s="1" t="s">
        <v>5973</v>
      </c>
      <c r="H4661" s="1" t="str">
        <f>VLOOKUP(F4661,城市对照表!$B:$C,2,0)</f>
        <v>济南</v>
      </c>
      <c r="I4661" s="1" t="s">
        <v>11713</v>
      </c>
    </row>
    <row r="4662" spans="1:9" x14ac:dyDescent="0.2">
      <c r="A4662" s="1" t="s">
        <v>5970</v>
      </c>
      <c r="B4662" s="1">
        <v>86009297</v>
      </c>
      <c r="C4662" s="1" t="s">
        <v>6244</v>
      </c>
      <c r="D4662" s="1" t="s">
        <v>8</v>
      </c>
      <c r="E4662" s="1" t="s">
        <v>6063</v>
      </c>
      <c r="F4662" s="1" t="s">
        <v>6205</v>
      </c>
      <c r="G4662" s="1" t="s">
        <v>5973</v>
      </c>
      <c r="H4662" s="1" t="str">
        <f>VLOOKUP(F4662,城市对照表!$B:$C,2,0)</f>
        <v>济南</v>
      </c>
      <c r="I4662" s="1" t="s">
        <v>11713</v>
      </c>
    </row>
    <row r="4663" spans="1:9" x14ac:dyDescent="0.2">
      <c r="A4663" s="1" t="s">
        <v>5970</v>
      </c>
      <c r="B4663" s="1">
        <v>86002053</v>
      </c>
      <c r="C4663" s="1" t="s">
        <v>6245</v>
      </c>
      <c r="D4663" s="1" t="s">
        <v>35</v>
      </c>
      <c r="E4663" s="1" t="s">
        <v>6051</v>
      </c>
      <c r="F4663" s="1" t="s">
        <v>6205</v>
      </c>
      <c r="G4663" s="1" t="s">
        <v>5973</v>
      </c>
      <c r="H4663" s="1" t="str">
        <f>VLOOKUP(F4663,城市对照表!$B:$C,2,0)</f>
        <v>济南</v>
      </c>
      <c r="I4663" s="1" t="s">
        <v>11712</v>
      </c>
    </row>
    <row r="4664" spans="1:9" x14ac:dyDescent="0.2">
      <c r="A4664" s="1" t="s">
        <v>5970</v>
      </c>
      <c r="B4664" s="1">
        <v>86009088</v>
      </c>
      <c r="C4664" s="1" t="s">
        <v>6246</v>
      </c>
      <c r="D4664" s="1" t="s">
        <v>8</v>
      </c>
      <c r="E4664" s="1" t="s">
        <v>6063</v>
      </c>
      <c r="F4664" s="1" t="s">
        <v>6205</v>
      </c>
      <c r="G4664" s="1" t="s">
        <v>5973</v>
      </c>
      <c r="H4664" s="1" t="str">
        <f>VLOOKUP(F4664,城市对照表!$B:$C,2,0)</f>
        <v>济南</v>
      </c>
      <c r="I4664" s="1" t="s">
        <v>11712</v>
      </c>
    </row>
    <row r="4665" spans="1:9" x14ac:dyDescent="0.2">
      <c r="A4665" s="1" t="s">
        <v>5970</v>
      </c>
      <c r="B4665" s="1">
        <v>86009122</v>
      </c>
      <c r="C4665" s="1" t="s">
        <v>6247</v>
      </c>
      <c r="D4665" s="1" t="s">
        <v>8</v>
      </c>
      <c r="E4665" s="1" t="s">
        <v>6041</v>
      </c>
      <c r="F4665" s="1" t="s">
        <v>6205</v>
      </c>
      <c r="G4665" s="1" t="s">
        <v>5973</v>
      </c>
      <c r="H4665" s="1" t="str">
        <f>VLOOKUP(F4665,城市对照表!$B:$C,2,0)</f>
        <v>济南</v>
      </c>
      <c r="I4665" s="1" t="s">
        <v>11712</v>
      </c>
    </row>
    <row r="4666" spans="1:9" x14ac:dyDescent="0.2">
      <c r="A4666" s="1" t="s">
        <v>5970</v>
      </c>
      <c r="B4666" s="1">
        <v>86009301</v>
      </c>
      <c r="C4666" s="1" t="s">
        <v>6248</v>
      </c>
      <c r="D4666" s="1" t="s">
        <v>8</v>
      </c>
      <c r="E4666" s="1" t="s">
        <v>6063</v>
      </c>
      <c r="F4666" s="1" t="s">
        <v>6205</v>
      </c>
      <c r="G4666" s="1" t="s">
        <v>5973</v>
      </c>
      <c r="H4666" s="1" t="str">
        <f>VLOOKUP(F4666,城市对照表!$B:$C,2,0)</f>
        <v>济南</v>
      </c>
      <c r="I4666" s="1" t="s">
        <v>11713</v>
      </c>
    </row>
    <row r="4667" spans="1:9" x14ac:dyDescent="0.2">
      <c r="A4667" s="1" t="s">
        <v>5970</v>
      </c>
      <c r="B4667" s="1">
        <v>86009395</v>
      </c>
      <c r="C4667" s="1" t="s">
        <v>395</v>
      </c>
      <c r="D4667" s="1" t="s">
        <v>8</v>
      </c>
      <c r="E4667" s="1" t="s">
        <v>6063</v>
      </c>
      <c r="F4667" s="1" t="s">
        <v>6205</v>
      </c>
      <c r="G4667" s="1" t="s">
        <v>5973</v>
      </c>
      <c r="H4667" s="1" t="str">
        <f>VLOOKUP(F4667,城市对照表!$B:$C,2,0)</f>
        <v>济南</v>
      </c>
      <c r="I4667" s="1" t="s">
        <v>11713</v>
      </c>
    </row>
    <row r="4668" spans="1:9" x14ac:dyDescent="0.2">
      <c r="A4668" s="1" t="s">
        <v>5970</v>
      </c>
      <c r="B4668" s="1">
        <v>86009372</v>
      </c>
      <c r="C4668" s="1" t="s">
        <v>6249</v>
      </c>
      <c r="D4668" s="1" t="s">
        <v>8</v>
      </c>
      <c r="E4668" s="1" t="s">
        <v>6063</v>
      </c>
      <c r="F4668" s="1" t="s">
        <v>6205</v>
      </c>
      <c r="G4668" s="1" t="s">
        <v>5973</v>
      </c>
      <c r="H4668" s="1" t="str">
        <f>VLOOKUP(F4668,城市对照表!$B:$C,2,0)</f>
        <v>济南</v>
      </c>
      <c r="I4668" s="1" t="s">
        <v>11713</v>
      </c>
    </row>
    <row r="4669" spans="1:9" x14ac:dyDescent="0.2">
      <c r="A4669" s="1" t="s">
        <v>5970</v>
      </c>
      <c r="B4669" s="1">
        <v>86009225</v>
      </c>
      <c r="C4669" s="1" t="s">
        <v>6250</v>
      </c>
      <c r="D4669" s="1" t="s">
        <v>8</v>
      </c>
      <c r="E4669" s="1" t="s">
        <v>6063</v>
      </c>
      <c r="F4669" s="1" t="s">
        <v>6205</v>
      </c>
      <c r="G4669" s="1" t="s">
        <v>5973</v>
      </c>
      <c r="H4669" s="1" t="str">
        <f>VLOOKUP(F4669,城市对照表!$B:$C,2,0)</f>
        <v>济南</v>
      </c>
      <c r="I4669" s="1" t="s">
        <v>11713</v>
      </c>
    </row>
    <row r="4670" spans="1:9" x14ac:dyDescent="0.2">
      <c r="A4670" s="1" t="s">
        <v>5970</v>
      </c>
      <c r="B4670" s="1">
        <v>10680147</v>
      </c>
      <c r="C4670" s="1" t="s">
        <v>6251</v>
      </c>
      <c r="D4670" s="1" t="s">
        <v>8</v>
      </c>
      <c r="E4670" s="1" t="s">
        <v>6240</v>
      </c>
      <c r="F4670" s="1" t="s">
        <v>6205</v>
      </c>
      <c r="G4670" s="1" t="s">
        <v>5973</v>
      </c>
      <c r="H4670" s="1" t="str">
        <f>VLOOKUP(F4670,城市对照表!$B:$C,2,0)</f>
        <v>济南</v>
      </c>
      <c r="I4670" s="1" t="s">
        <v>11713</v>
      </c>
    </row>
    <row r="4671" spans="1:9" x14ac:dyDescent="0.2">
      <c r="A4671" s="1" t="s">
        <v>5970</v>
      </c>
      <c r="B4671" s="1">
        <v>10397363</v>
      </c>
      <c r="C4671" s="1" t="s">
        <v>6252</v>
      </c>
      <c r="D4671" s="1" t="s">
        <v>8</v>
      </c>
      <c r="E4671" s="1" t="s">
        <v>6253</v>
      </c>
      <c r="F4671" s="1" t="s">
        <v>6205</v>
      </c>
      <c r="G4671" s="1" t="s">
        <v>5973</v>
      </c>
      <c r="H4671" s="1" t="str">
        <f>VLOOKUP(F4671,城市对照表!$B:$C,2,0)</f>
        <v>济南</v>
      </c>
      <c r="I4671" s="1" t="s">
        <v>11712</v>
      </c>
    </row>
    <row r="4672" spans="1:9" x14ac:dyDescent="0.2">
      <c r="A4672" s="1" t="s">
        <v>5970</v>
      </c>
      <c r="B4672" s="1">
        <v>86009025</v>
      </c>
      <c r="C4672" s="1" t="s">
        <v>6254</v>
      </c>
      <c r="D4672" s="1" t="s">
        <v>8</v>
      </c>
      <c r="E4672" s="1" t="s">
        <v>6063</v>
      </c>
      <c r="F4672" s="1" t="s">
        <v>6205</v>
      </c>
      <c r="G4672" s="1" t="s">
        <v>5973</v>
      </c>
      <c r="H4672" s="1" t="str">
        <f>VLOOKUP(F4672,城市对照表!$B:$C,2,0)</f>
        <v>济南</v>
      </c>
      <c r="I4672" s="1" t="s">
        <v>11713</v>
      </c>
    </row>
    <row r="4673" spans="1:9" x14ac:dyDescent="0.2">
      <c r="A4673" s="1" t="s">
        <v>5970</v>
      </c>
      <c r="B4673" s="1">
        <v>86009851</v>
      </c>
      <c r="C4673" s="1" t="s">
        <v>6255</v>
      </c>
      <c r="D4673" s="1" t="s">
        <v>8</v>
      </c>
      <c r="E4673" s="1" t="s">
        <v>6063</v>
      </c>
      <c r="F4673" s="1" t="s">
        <v>6205</v>
      </c>
      <c r="G4673" s="1" t="s">
        <v>5973</v>
      </c>
      <c r="H4673" s="1" t="str">
        <f>VLOOKUP(F4673,城市对照表!$B:$C,2,0)</f>
        <v>济南</v>
      </c>
      <c r="I4673" s="1" t="s">
        <v>11713</v>
      </c>
    </row>
    <row r="4674" spans="1:9" x14ac:dyDescent="0.2">
      <c r="A4674" s="1" t="s">
        <v>5970</v>
      </c>
      <c r="B4674" s="1">
        <v>86009354</v>
      </c>
      <c r="C4674" s="1" t="s">
        <v>6256</v>
      </c>
      <c r="D4674" s="1" t="s">
        <v>8</v>
      </c>
      <c r="E4674" s="1" t="s">
        <v>6063</v>
      </c>
      <c r="F4674" s="1" t="s">
        <v>6205</v>
      </c>
      <c r="G4674" s="1" t="s">
        <v>5973</v>
      </c>
      <c r="H4674" s="1" t="str">
        <f>VLOOKUP(F4674,城市对照表!$B:$C,2,0)</f>
        <v>济南</v>
      </c>
      <c r="I4674" s="1" t="s">
        <v>11713</v>
      </c>
    </row>
    <row r="4675" spans="1:9" x14ac:dyDescent="0.2">
      <c r="A4675" s="1" t="s">
        <v>5970</v>
      </c>
      <c r="B4675" s="1">
        <v>80091015</v>
      </c>
      <c r="C4675" s="1" t="s">
        <v>6257</v>
      </c>
      <c r="D4675" s="1" t="s">
        <v>8</v>
      </c>
      <c r="E4675" s="1" t="s">
        <v>6063</v>
      </c>
      <c r="F4675" s="1" t="s">
        <v>6205</v>
      </c>
      <c r="G4675" s="1" t="s">
        <v>5973</v>
      </c>
      <c r="H4675" s="1" t="str">
        <f>VLOOKUP(F4675,城市对照表!$B:$C,2,0)</f>
        <v>济南</v>
      </c>
      <c r="I4675" s="1" t="s">
        <v>11713</v>
      </c>
    </row>
    <row r="4676" spans="1:9" x14ac:dyDescent="0.2">
      <c r="A4676" s="1" t="s">
        <v>5970</v>
      </c>
      <c r="B4676" s="1">
        <v>80025702</v>
      </c>
      <c r="C4676" s="1" t="s">
        <v>6258</v>
      </c>
      <c r="D4676" s="1" t="s">
        <v>239</v>
      </c>
      <c r="E4676" s="1" t="s">
        <v>6051</v>
      </c>
      <c r="F4676" s="1" t="s">
        <v>6205</v>
      </c>
      <c r="G4676" s="1" t="s">
        <v>5973</v>
      </c>
      <c r="H4676" s="1" t="str">
        <f>VLOOKUP(F4676,城市对照表!$B:$C,2,0)</f>
        <v>济南</v>
      </c>
      <c r="I4676" s="1" t="s">
        <v>11713</v>
      </c>
    </row>
    <row r="4677" spans="1:9" x14ac:dyDescent="0.2">
      <c r="A4677" s="1" t="s">
        <v>5970</v>
      </c>
      <c r="B4677" s="1">
        <v>80025022</v>
      </c>
      <c r="C4677" s="1" t="s">
        <v>6259</v>
      </c>
      <c r="D4677" s="1" t="s">
        <v>35</v>
      </c>
      <c r="E4677" s="1" t="s">
        <v>6051</v>
      </c>
      <c r="F4677" s="1" t="s">
        <v>6205</v>
      </c>
      <c r="G4677" s="1" t="s">
        <v>5973</v>
      </c>
      <c r="H4677" s="1" t="str">
        <f>VLOOKUP(F4677,城市对照表!$B:$C,2,0)</f>
        <v>济南</v>
      </c>
      <c r="I4677" s="1" t="s">
        <v>11713</v>
      </c>
    </row>
    <row r="4678" spans="1:9" x14ac:dyDescent="0.2">
      <c r="A4678" s="1" t="s">
        <v>5970</v>
      </c>
      <c r="B4678" s="1">
        <v>86002026</v>
      </c>
      <c r="C4678" s="1" t="s">
        <v>6260</v>
      </c>
      <c r="D4678" s="1" t="s">
        <v>35</v>
      </c>
      <c r="E4678" s="1" t="s">
        <v>6051</v>
      </c>
      <c r="F4678" s="1" t="s">
        <v>6205</v>
      </c>
      <c r="G4678" s="1" t="s">
        <v>5973</v>
      </c>
      <c r="H4678" s="1" t="str">
        <f>VLOOKUP(F4678,城市对照表!$B:$C,2,0)</f>
        <v>济南</v>
      </c>
      <c r="I4678" s="1" t="s">
        <v>11713</v>
      </c>
    </row>
    <row r="4679" spans="1:9" x14ac:dyDescent="0.2">
      <c r="A4679" s="1" t="s">
        <v>5970</v>
      </c>
      <c r="B4679" s="1">
        <v>11062922</v>
      </c>
      <c r="C4679" s="1" t="s">
        <v>6261</v>
      </c>
      <c r="D4679" s="1" t="s">
        <v>8</v>
      </c>
      <c r="E4679" s="1" t="s">
        <v>6262</v>
      </c>
      <c r="F4679" s="1" t="s">
        <v>6205</v>
      </c>
      <c r="G4679" s="1" t="s">
        <v>5973</v>
      </c>
      <c r="H4679" s="1" t="str">
        <f>VLOOKUP(F4679,城市对照表!$B:$C,2,0)</f>
        <v>济南</v>
      </c>
      <c r="I4679" s="1" t="s">
        <v>11713</v>
      </c>
    </row>
    <row r="4680" spans="1:9" x14ac:dyDescent="0.2">
      <c r="A4680" s="1" t="s">
        <v>5970</v>
      </c>
      <c r="B4680" s="1">
        <v>86009041</v>
      </c>
      <c r="C4680" s="1" t="s">
        <v>6263</v>
      </c>
      <c r="D4680" s="1" t="s">
        <v>8</v>
      </c>
      <c r="E4680" s="1" t="s">
        <v>5999</v>
      </c>
      <c r="F4680" s="1" t="s">
        <v>6205</v>
      </c>
      <c r="G4680" s="1" t="s">
        <v>5973</v>
      </c>
      <c r="H4680" s="1" t="str">
        <f>VLOOKUP(F4680,城市对照表!$B:$C,2,0)</f>
        <v>济南</v>
      </c>
      <c r="I4680" s="1" t="s">
        <v>11712</v>
      </c>
    </row>
    <row r="4681" spans="1:9" x14ac:dyDescent="0.2">
      <c r="A4681" s="1" t="s">
        <v>5970</v>
      </c>
      <c r="B4681" s="1">
        <v>80025039</v>
      </c>
      <c r="C4681" s="1" t="s">
        <v>6264</v>
      </c>
      <c r="D4681" s="1" t="s">
        <v>35</v>
      </c>
      <c r="E4681" s="1" t="s">
        <v>6051</v>
      </c>
      <c r="F4681" s="1" t="s">
        <v>6205</v>
      </c>
      <c r="G4681" s="1" t="s">
        <v>5973</v>
      </c>
      <c r="H4681" s="1" t="str">
        <f>VLOOKUP(F4681,城市对照表!$B:$C,2,0)</f>
        <v>济南</v>
      </c>
      <c r="I4681" s="1" t="s">
        <v>11713</v>
      </c>
    </row>
    <row r="4682" spans="1:9" x14ac:dyDescent="0.2">
      <c r="A4682" s="1" t="s">
        <v>5970</v>
      </c>
      <c r="B4682" s="1">
        <v>86009352</v>
      </c>
      <c r="C4682" s="1" t="s">
        <v>6265</v>
      </c>
      <c r="D4682" s="1" t="s">
        <v>8</v>
      </c>
      <c r="E4682" s="1" t="s">
        <v>6063</v>
      </c>
      <c r="F4682" s="1" t="s">
        <v>6205</v>
      </c>
      <c r="G4682" s="1" t="s">
        <v>5973</v>
      </c>
      <c r="H4682" s="1" t="str">
        <f>VLOOKUP(F4682,城市对照表!$B:$C,2,0)</f>
        <v>济南</v>
      </c>
      <c r="I4682" s="1" t="s">
        <v>11713</v>
      </c>
    </row>
    <row r="4683" spans="1:9" x14ac:dyDescent="0.2">
      <c r="A4683" s="1" t="s">
        <v>5970</v>
      </c>
      <c r="B4683" s="1">
        <v>86002183</v>
      </c>
      <c r="C4683" s="1" t="s">
        <v>6266</v>
      </c>
      <c r="D4683" s="1" t="s">
        <v>35</v>
      </c>
      <c r="E4683" s="1" t="s">
        <v>6051</v>
      </c>
      <c r="F4683" s="1" t="s">
        <v>6205</v>
      </c>
      <c r="G4683" s="1" t="s">
        <v>5973</v>
      </c>
      <c r="H4683" s="1" t="str">
        <f>VLOOKUP(F4683,城市对照表!$B:$C,2,0)</f>
        <v>济南</v>
      </c>
      <c r="I4683" s="1" t="s">
        <v>11713</v>
      </c>
    </row>
    <row r="4684" spans="1:9" x14ac:dyDescent="0.2">
      <c r="A4684" s="1" t="s">
        <v>5970</v>
      </c>
      <c r="B4684" s="1">
        <v>9705950</v>
      </c>
      <c r="C4684" s="1" t="s">
        <v>6267</v>
      </c>
      <c r="D4684" s="1" t="s">
        <v>8</v>
      </c>
      <c r="E4684" s="1" t="s">
        <v>6222</v>
      </c>
      <c r="F4684" s="1" t="s">
        <v>6205</v>
      </c>
      <c r="G4684" s="1" t="s">
        <v>5973</v>
      </c>
      <c r="H4684" s="1" t="str">
        <f>VLOOKUP(F4684,城市对照表!$B:$C,2,0)</f>
        <v>济南</v>
      </c>
      <c r="I4684" s="1" t="s">
        <v>11713</v>
      </c>
    </row>
    <row r="4685" spans="1:9" x14ac:dyDescent="0.2">
      <c r="A4685" s="1" t="s">
        <v>5970</v>
      </c>
      <c r="B4685" s="1">
        <v>10050124</v>
      </c>
      <c r="C4685" s="1" t="s">
        <v>6268</v>
      </c>
      <c r="D4685" s="1" t="s">
        <v>8</v>
      </c>
      <c r="E4685" s="1" t="s">
        <v>6222</v>
      </c>
      <c r="F4685" s="1" t="s">
        <v>6205</v>
      </c>
      <c r="G4685" s="1" t="s">
        <v>5973</v>
      </c>
      <c r="H4685" s="1" t="str">
        <f>VLOOKUP(F4685,城市对照表!$B:$C,2,0)</f>
        <v>济南</v>
      </c>
      <c r="I4685" s="1" t="s">
        <v>11713</v>
      </c>
    </row>
    <row r="4686" spans="1:9" x14ac:dyDescent="0.2">
      <c r="A4686" s="1" t="s">
        <v>5970</v>
      </c>
      <c r="B4686" s="1">
        <v>80025703</v>
      </c>
      <c r="C4686" s="1" t="s">
        <v>6269</v>
      </c>
      <c r="D4686" s="1" t="s">
        <v>239</v>
      </c>
      <c r="E4686" s="1" t="s">
        <v>6051</v>
      </c>
      <c r="F4686" s="1" t="s">
        <v>6205</v>
      </c>
      <c r="G4686" s="1" t="s">
        <v>5973</v>
      </c>
      <c r="H4686" s="1" t="str">
        <f>VLOOKUP(F4686,城市对照表!$B:$C,2,0)</f>
        <v>济南</v>
      </c>
      <c r="I4686" s="1" t="s">
        <v>11713</v>
      </c>
    </row>
    <row r="4687" spans="1:9" x14ac:dyDescent="0.2">
      <c r="A4687" s="1" t="s">
        <v>5970</v>
      </c>
      <c r="B4687" s="1">
        <v>9865114</v>
      </c>
      <c r="C4687" s="1" t="s">
        <v>6270</v>
      </c>
      <c r="D4687" s="1" t="s">
        <v>8</v>
      </c>
      <c r="E4687" s="1" t="s">
        <v>6222</v>
      </c>
      <c r="F4687" s="1" t="s">
        <v>6205</v>
      </c>
      <c r="G4687" s="1" t="s">
        <v>5973</v>
      </c>
      <c r="H4687" s="1" t="str">
        <f>VLOOKUP(F4687,城市对照表!$B:$C,2,0)</f>
        <v>济南</v>
      </c>
      <c r="I4687" s="1" t="s">
        <v>11713</v>
      </c>
    </row>
    <row r="4688" spans="1:9" x14ac:dyDescent="0.2">
      <c r="A4688" s="1" t="s">
        <v>5970</v>
      </c>
      <c r="B4688" s="1">
        <v>80025029</v>
      </c>
      <c r="C4688" s="1" t="s">
        <v>6271</v>
      </c>
      <c r="D4688" s="1" t="s">
        <v>35</v>
      </c>
      <c r="E4688" s="1" t="s">
        <v>6051</v>
      </c>
      <c r="F4688" s="1" t="s">
        <v>6205</v>
      </c>
      <c r="G4688" s="1" t="s">
        <v>5973</v>
      </c>
      <c r="H4688" s="1" t="str">
        <f>VLOOKUP(F4688,城市对照表!$B:$C,2,0)</f>
        <v>济南</v>
      </c>
      <c r="I4688" s="1" t="s">
        <v>11713</v>
      </c>
    </row>
    <row r="4689" spans="1:9" x14ac:dyDescent="0.2">
      <c r="A4689" s="1" t="s">
        <v>5970</v>
      </c>
      <c r="B4689" s="1">
        <v>86009498</v>
      </c>
      <c r="C4689" s="1" t="s">
        <v>6272</v>
      </c>
      <c r="D4689" s="1" t="s">
        <v>8</v>
      </c>
      <c r="E4689" s="1" t="s">
        <v>6063</v>
      </c>
      <c r="F4689" s="1" t="s">
        <v>6205</v>
      </c>
      <c r="G4689" s="1" t="s">
        <v>5973</v>
      </c>
      <c r="H4689" s="1" t="str">
        <f>VLOOKUP(F4689,城市对照表!$B:$C,2,0)</f>
        <v>济南</v>
      </c>
      <c r="I4689" s="1" t="s">
        <v>11712</v>
      </c>
    </row>
    <row r="4690" spans="1:9" x14ac:dyDescent="0.2">
      <c r="A4690" s="1" t="s">
        <v>5970</v>
      </c>
      <c r="B4690" s="1">
        <v>86009255</v>
      </c>
      <c r="C4690" s="1" t="s">
        <v>6273</v>
      </c>
      <c r="D4690" s="1" t="s">
        <v>8</v>
      </c>
      <c r="E4690" s="1" t="s">
        <v>6063</v>
      </c>
      <c r="F4690" s="1" t="s">
        <v>6205</v>
      </c>
      <c r="G4690" s="1" t="s">
        <v>5973</v>
      </c>
      <c r="H4690" s="1" t="str">
        <f>VLOOKUP(F4690,城市对照表!$B:$C,2,0)</f>
        <v>济南</v>
      </c>
      <c r="I4690" s="1" t="s">
        <v>11712</v>
      </c>
    </row>
    <row r="4691" spans="1:9" x14ac:dyDescent="0.2">
      <c r="A4691" s="1" t="s">
        <v>5970</v>
      </c>
      <c r="B4691" s="1">
        <v>86009212</v>
      </c>
      <c r="C4691" s="1" t="s">
        <v>6274</v>
      </c>
      <c r="D4691" s="1" t="s">
        <v>8</v>
      </c>
      <c r="E4691" s="1" t="s">
        <v>6063</v>
      </c>
      <c r="F4691" s="1" t="s">
        <v>6205</v>
      </c>
      <c r="G4691" s="1" t="s">
        <v>5973</v>
      </c>
      <c r="H4691" s="1" t="str">
        <f>VLOOKUP(F4691,城市对照表!$B:$C,2,0)</f>
        <v>济南</v>
      </c>
      <c r="I4691" s="1" t="s">
        <v>11713</v>
      </c>
    </row>
    <row r="4692" spans="1:9" x14ac:dyDescent="0.2">
      <c r="A4692" s="1" t="s">
        <v>5970</v>
      </c>
      <c r="B4692" s="1">
        <v>80091014</v>
      </c>
      <c r="C4692" s="1" t="s">
        <v>6275</v>
      </c>
      <c r="D4692" s="1" t="s">
        <v>8</v>
      </c>
      <c r="E4692" s="1" t="s">
        <v>6063</v>
      </c>
      <c r="F4692" s="1" t="s">
        <v>6205</v>
      </c>
      <c r="G4692" s="1" t="s">
        <v>5973</v>
      </c>
      <c r="H4692" s="1" t="str">
        <f>VLOOKUP(F4692,城市对照表!$B:$C,2,0)</f>
        <v>济南</v>
      </c>
      <c r="I4692" s="1" t="s">
        <v>11712</v>
      </c>
    </row>
    <row r="4693" spans="1:9" x14ac:dyDescent="0.2">
      <c r="A4693" s="1" t="s">
        <v>5970</v>
      </c>
      <c r="B4693" s="1">
        <v>86009154</v>
      </c>
      <c r="C4693" s="1" t="s">
        <v>6276</v>
      </c>
      <c r="D4693" s="1" t="s">
        <v>8</v>
      </c>
      <c r="E4693" s="1" t="s">
        <v>6063</v>
      </c>
      <c r="F4693" s="1" t="s">
        <v>6205</v>
      </c>
      <c r="G4693" s="1" t="s">
        <v>5973</v>
      </c>
      <c r="H4693" s="1" t="str">
        <f>VLOOKUP(F4693,城市对照表!$B:$C,2,0)</f>
        <v>济南</v>
      </c>
      <c r="I4693" s="1" t="s">
        <v>11713</v>
      </c>
    </row>
    <row r="4694" spans="1:9" x14ac:dyDescent="0.2">
      <c r="A4694" s="1" t="s">
        <v>5970</v>
      </c>
      <c r="B4694" s="1">
        <v>86009264</v>
      </c>
      <c r="C4694" s="1" t="s">
        <v>6277</v>
      </c>
      <c r="D4694" s="1" t="s">
        <v>8</v>
      </c>
      <c r="E4694" s="1" t="s">
        <v>6063</v>
      </c>
      <c r="F4694" s="1" t="s">
        <v>6205</v>
      </c>
      <c r="G4694" s="1" t="s">
        <v>5973</v>
      </c>
      <c r="H4694" s="1" t="str">
        <f>VLOOKUP(F4694,城市对照表!$B:$C,2,0)</f>
        <v>济南</v>
      </c>
      <c r="I4694" s="1" t="s">
        <v>11712</v>
      </c>
    </row>
    <row r="4695" spans="1:9" x14ac:dyDescent="0.2">
      <c r="A4695" s="1" t="s">
        <v>5970</v>
      </c>
      <c r="B4695" s="1">
        <v>86002182</v>
      </c>
      <c r="C4695" s="1" t="s">
        <v>6278</v>
      </c>
      <c r="D4695" s="1" t="s">
        <v>35</v>
      </c>
      <c r="E4695" s="1" t="s">
        <v>6051</v>
      </c>
      <c r="F4695" s="1" t="s">
        <v>6205</v>
      </c>
      <c r="G4695" s="1" t="s">
        <v>5973</v>
      </c>
      <c r="H4695" s="1" t="str">
        <f>VLOOKUP(F4695,城市对照表!$B:$C,2,0)</f>
        <v>济南</v>
      </c>
      <c r="I4695" s="1" t="s">
        <v>11713</v>
      </c>
    </row>
    <row r="4696" spans="1:9" x14ac:dyDescent="0.2">
      <c r="A4696" s="1" t="s">
        <v>5970</v>
      </c>
      <c r="B4696" s="1">
        <v>86009127</v>
      </c>
      <c r="C4696" s="1" t="s">
        <v>6279</v>
      </c>
      <c r="D4696" s="1" t="s">
        <v>8</v>
      </c>
      <c r="E4696" s="1" t="s">
        <v>6063</v>
      </c>
      <c r="F4696" s="1" t="s">
        <v>6205</v>
      </c>
      <c r="G4696" s="1" t="s">
        <v>5973</v>
      </c>
      <c r="H4696" s="1" t="str">
        <f>VLOOKUP(F4696,城市对照表!$B:$C,2,0)</f>
        <v>济南</v>
      </c>
      <c r="I4696" s="1" t="s">
        <v>11713</v>
      </c>
    </row>
    <row r="4697" spans="1:9" x14ac:dyDescent="0.2">
      <c r="A4697" s="1" t="s">
        <v>5970</v>
      </c>
      <c r="B4697" s="1">
        <v>86002072</v>
      </c>
      <c r="C4697" s="1" t="s">
        <v>6280</v>
      </c>
      <c r="D4697" s="1" t="s">
        <v>35</v>
      </c>
      <c r="E4697" s="1" t="s">
        <v>6051</v>
      </c>
      <c r="F4697" s="1" t="s">
        <v>6205</v>
      </c>
      <c r="G4697" s="1" t="s">
        <v>5973</v>
      </c>
      <c r="H4697" s="1" t="str">
        <f>VLOOKUP(F4697,城市对照表!$B:$C,2,0)</f>
        <v>济南</v>
      </c>
      <c r="I4697" s="1" t="s">
        <v>11713</v>
      </c>
    </row>
    <row r="4698" spans="1:9" x14ac:dyDescent="0.2">
      <c r="A4698" s="1" t="s">
        <v>5970</v>
      </c>
      <c r="B4698" s="1">
        <v>86009218</v>
      </c>
      <c r="C4698" s="1" t="s">
        <v>534</v>
      </c>
      <c r="D4698" s="1" t="s">
        <v>8</v>
      </c>
      <c r="E4698" s="1" t="s">
        <v>6063</v>
      </c>
      <c r="F4698" s="1" t="s">
        <v>6205</v>
      </c>
      <c r="G4698" s="1" t="s">
        <v>5973</v>
      </c>
      <c r="H4698" s="1" t="str">
        <f>VLOOKUP(F4698,城市对照表!$B:$C,2,0)</f>
        <v>济南</v>
      </c>
      <c r="I4698" s="1" t="s">
        <v>11713</v>
      </c>
    </row>
    <row r="4699" spans="1:9" x14ac:dyDescent="0.2">
      <c r="A4699" s="1" t="s">
        <v>5970</v>
      </c>
      <c r="B4699" s="1">
        <v>80091062</v>
      </c>
      <c r="C4699" s="1" t="s">
        <v>6048</v>
      </c>
      <c r="D4699" s="1" t="s">
        <v>8</v>
      </c>
      <c r="E4699" s="1" t="s">
        <v>5972</v>
      </c>
      <c r="F4699" s="1" t="s">
        <v>11334</v>
      </c>
      <c r="G4699" s="1" t="s">
        <v>5973</v>
      </c>
      <c r="H4699" s="1" t="str">
        <f>VLOOKUP(F4699,城市对照表!$B:$C,2,0)</f>
        <v>青岛</v>
      </c>
      <c r="I4699" s="1" t="s">
        <v>11713</v>
      </c>
    </row>
    <row r="4700" spans="1:9" x14ac:dyDescent="0.2">
      <c r="A4700" s="1" t="s">
        <v>5970</v>
      </c>
      <c r="B4700" s="1">
        <v>12027172</v>
      </c>
      <c r="C4700" s="1" t="s">
        <v>6281</v>
      </c>
      <c r="D4700" s="1" t="s">
        <v>8</v>
      </c>
      <c r="E4700" s="1" t="s">
        <v>6282</v>
      </c>
      <c r="F4700" s="1" t="s">
        <v>11334</v>
      </c>
      <c r="G4700" s="1" t="s">
        <v>5973</v>
      </c>
      <c r="H4700" s="1" t="str">
        <f>VLOOKUP(F4700,城市对照表!$B:$C,2,0)</f>
        <v>青岛</v>
      </c>
      <c r="I4700" s="1" t="s">
        <v>11713</v>
      </c>
    </row>
    <row r="4701" spans="1:9" x14ac:dyDescent="0.2">
      <c r="A4701" s="1" t="s">
        <v>5970</v>
      </c>
      <c r="B4701" s="1">
        <v>9579439</v>
      </c>
      <c r="C4701" s="1" t="s">
        <v>6283</v>
      </c>
      <c r="D4701" s="1" t="s">
        <v>8</v>
      </c>
      <c r="E4701" s="1" t="s">
        <v>6088</v>
      </c>
      <c r="F4701" s="1" t="s">
        <v>11334</v>
      </c>
      <c r="G4701" s="1" t="s">
        <v>5973</v>
      </c>
      <c r="H4701" s="1" t="str">
        <f>VLOOKUP(F4701,城市对照表!$B:$C,2,0)</f>
        <v>青岛</v>
      </c>
      <c r="I4701" s="1" t="s">
        <v>11713</v>
      </c>
    </row>
    <row r="4702" spans="1:9" x14ac:dyDescent="0.2">
      <c r="A4702" s="1" t="s">
        <v>5970</v>
      </c>
      <c r="B4702" s="1">
        <v>80025050</v>
      </c>
      <c r="C4702" s="1" t="s">
        <v>6284</v>
      </c>
      <c r="D4702" s="1" t="s">
        <v>35</v>
      </c>
      <c r="E4702" s="1" t="s">
        <v>6051</v>
      </c>
      <c r="F4702" s="1" t="s">
        <v>6285</v>
      </c>
      <c r="G4702" s="1" t="s">
        <v>5973</v>
      </c>
      <c r="H4702" s="1" t="str">
        <f>VLOOKUP(F4702,城市对照表!$B:$C,2,0)</f>
        <v>东营</v>
      </c>
      <c r="I4702" s="1" t="s">
        <v>11713</v>
      </c>
    </row>
    <row r="4703" spans="1:9" x14ac:dyDescent="0.2">
      <c r="A4703" s="1" t="s">
        <v>5970</v>
      </c>
      <c r="B4703" s="1">
        <v>12088672</v>
      </c>
      <c r="C4703" s="1" t="s">
        <v>6286</v>
      </c>
      <c r="D4703" s="1" t="s">
        <v>8</v>
      </c>
      <c r="E4703" s="1" t="s">
        <v>6287</v>
      </c>
      <c r="F4703" s="1" t="s">
        <v>6285</v>
      </c>
      <c r="G4703" s="1" t="s">
        <v>5973</v>
      </c>
      <c r="H4703" s="1" t="str">
        <f>VLOOKUP(F4703,城市对照表!$B:$C,2,0)</f>
        <v>东营</v>
      </c>
      <c r="I4703" s="1" t="s">
        <v>11713</v>
      </c>
    </row>
    <row r="4704" spans="1:9" x14ac:dyDescent="0.2">
      <c r="A4704" s="1" t="s">
        <v>5970</v>
      </c>
      <c r="B4704" s="1">
        <v>86009197</v>
      </c>
      <c r="C4704" s="1" t="s">
        <v>6288</v>
      </c>
      <c r="D4704" s="1" t="s">
        <v>8</v>
      </c>
      <c r="E4704" s="1" t="s">
        <v>6063</v>
      </c>
      <c r="F4704" s="1" t="s">
        <v>6285</v>
      </c>
      <c r="G4704" s="1" t="s">
        <v>5973</v>
      </c>
      <c r="H4704" s="1" t="str">
        <f>VLOOKUP(F4704,城市对照表!$B:$C,2,0)</f>
        <v>东营</v>
      </c>
      <c r="I4704" s="1" t="s">
        <v>11713</v>
      </c>
    </row>
    <row r="4705" spans="1:9" x14ac:dyDescent="0.2">
      <c r="A4705" s="1" t="s">
        <v>5970</v>
      </c>
      <c r="B4705" s="1">
        <v>86009167</v>
      </c>
      <c r="C4705" s="1" t="s">
        <v>6289</v>
      </c>
      <c r="D4705" s="1" t="s">
        <v>8</v>
      </c>
      <c r="E4705" s="1" t="s">
        <v>6063</v>
      </c>
      <c r="F4705" s="1" t="s">
        <v>6285</v>
      </c>
      <c r="G4705" s="1" t="s">
        <v>5973</v>
      </c>
      <c r="H4705" s="1" t="str">
        <f>VLOOKUP(F4705,城市对照表!$B:$C,2,0)</f>
        <v>东营</v>
      </c>
      <c r="I4705" s="1" t="s">
        <v>11713</v>
      </c>
    </row>
    <row r="4706" spans="1:9" x14ac:dyDescent="0.2">
      <c r="A4706" s="1" t="s">
        <v>5970</v>
      </c>
      <c r="B4706" s="1">
        <v>86009864</v>
      </c>
      <c r="C4706" s="1" t="s">
        <v>6290</v>
      </c>
      <c r="D4706" s="1" t="s">
        <v>8</v>
      </c>
      <c r="E4706" s="1" t="s">
        <v>6063</v>
      </c>
      <c r="F4706" s="1" t="s">
        <v>6285</v>
      </c>
      <c r="G4706" s="1" t="s">
        <v>5973</v>
      </c>
      <c r="H4706" s="1" t="str">
        <f>VLOOKUP(F4706,城市对照表!$B:$C,2,0)</f>
        <v>东营</v>
      </c>
      <c r="I4706" s="1" t="s">
        <v>11713</v>
      </c>
    </row>
    <row r="4707" spans="1:9" x14ac:dyDescent="0.2">
      <c r="A4707" s="1" t="s">
        <v>5970</v>
      </c>
      <c r="B4707" s="1">
        <v>86009168</v>
      </c>
      <c r="C4707" s="1" t="s">
        <v>6291</v>
      </c>
      <c r="D4707" s="1" t="s">
        <v>8</v>
      </c>
      <c r="E4707" s="1" t="s">
        <v>6063</v>
      </c>
      <c r="F4707" s="1" t="s">
        <v>6285</v>
      </c>
      <c r="G4707" s="1" t="s">
        <v>5973</v>
      </c>
      <c r="H4707" s="1" t="str">
        <f>VLOOKUP(F4707,城市对照表!$B:$C,2,0)</f>
        <v>东营</v>
      </c>
      <c r="I4707" s="1" t="s">
        <v>11713</v>
      </c>
    </row>
    <row r="4708" spans="1:9" x14ac:dyDescent="0.2">
      <c r="A4708" s="1" t="s">
        <v>5970</v>
      </c>
      <c r="B4708" s="1">
        <v>86009121</v>
      </c>
      <c r="C4708" s="1" t="s">
        <v>6292</v>
      </c>
      <c r="D4708" s="1" t="s">
        <v>8</v>
      </c>
      <c r="E4708" s="1" t="s">
        <v>6063</v>
      </c>
      <c r="F4708" s="1" t="s">
        <v>6285</v>
      </c>
      <c r="G4708" s="1" t="s">
        <v>5973</v>
      </c>
      <c r="H4708" s="1" t="str">
        <f>VLOOKUP(F4708,城市对照表!$B:$C,2,0)</f>
        <v>东营</v>
      </c>
      <c r="I4708" s="1" t="s">
        <v>11713</v>
      </c>
    </row>
    <row r="4709" spans="1:9" x14ac:dyDescent="0.2">
      <c r="A4709" s="1" t="s">
        <v>5970</v>
      </c>
      <c r="B4709" s="1">
        <v>80025019</v>
      </c>
      <c r="C4709" s="1" t="s">
        <v>6293</v>
      </c>
      <c r="D4709" s="1" t="s">
        <v>35</v>
      </c>
      <c r="E4709" s="1" t="s">
        <v>6051</v>
      </c>
      <c r="F4709" s="1" t="s">
        <v>6285</v>
      </c>
      <c r="G4709" s="1" t="s">
        <v>5973</v>
      </c>
      <c r="H4709" s="1" t="str">
        <f>VLOOKUP(F4709,城市对照表!$B:$C,2,0)</f>
        <v>东营</v>
      </c>
      <c r="I4709" s="1" t="s">
        <v>11713</v>
      </c>
    </row>
    <row r="4710" spans="1:9" x14ac:dyDescent="0.2">
      <c r="A4710" s="1" t="s">
        <v>5970</v>
      </c>
      <c r="B4710" s="1">
        <v>86009084</v>
      </c>
      <c r="C4710" s="1" t="s">
        <v>6294</v>
      </c>
      <c r="D4710" s="1" t="s">
        <v>8</v>
      </c>
      <c r="E4710" s="1" t="s">
        <v>6063</v>
      </c>
      <c r="F4710" s="1" t="s">
        <v>6285</v>
      </c>
      <c r="G4710" s="1" t="s">
        <v>5973</v>
      </c>
      <c r="H4710" s="1" t="str">
        <f>VLOOKUP(F4710,城市对照表!$B:$C,2,0)</f>
        <v>东营</v>
      </c>
      <c r="I4710" s="1" t="s">
        <v>11713</v>
      </c>
    </row>
    <row r="4711" spans="1:9" x14ac:dyDescent="0.2">
      <c r="A4711" s="1" t="s">
        <v>5970</v>
      </c>
      <c r="B4711" s="1">
        <v>86009053</v>
      </c>
      <c r="C4711" s="1" t="s">
        <v>6295</v>
      </c>
      <c r="D4711" s="1" t="s">
        <v>8</v>
      </c>
      <c r="E4711" s="1" t="s">
        <v>6063</v>
      </c>
      <c r="F4711" s="1" t="s">
        <v>6285</v>
      </c>
      <c r="G4711" s="1" t="s">
        <v>5973</v>
      </c>
      <c r="H4711" s="1" t="str">
        <f>VLOOKUP(F4711,城市对照表!$B:$C,2,0)</f>
        <v>东营</v>
      </c>
      <c r="I4711" s="1" t="s">
        <v>11713</v>
      </c>
    </row>
    <row r="4712" spans="1:9" x14ac:dyDescent="0.2">
      <c r="A4712" s="1" t="s">
        <v>5970</v>
      </c>
      <c r="B4712" s="1">
        <v>86009386</v>
      </c>
      <c r="C4712" s="1" t="s">
        <v>6296</v>
      </c>
      <c r="D4712" s="1" t="s">
        <v>8</v>
      </c>
      <c r="E4712" s="1" t="s">
        <v>6063</v>
      </c>
      <c r="F4712" s="1" t="s">
        <v>6285</v>
      </c>
      <c r="G4712" s="1" t="s">
        <v>5973</v>
      </c>
      <c r="H4712" s="1" t="str">
        <f>VLOOKUP(F4712,城市对照表!$B:$C,2,0)</f>
        <v>东营</v>
      </c>
      <c r="I4712" s="1" t="s">
        <v>11713</v>
      </c>
    </row>
    <row r="4713" spans="1:9" x14ac:dyDescent="0.2">
      <c r="A4713" s="1" t="s">
        <v>5970</v>
      </c>
      <c r="B4713" s="1">
        <v>86002217</v>
      </c>
      <c r="C4713" s="1" t="s">
        <v>6297</v>
      </c>
      <c r="D4713" s="1" t="s">
        <v>35</v>
      </c>
      <c r="E4713" s="1" t="s">
        <v>6051</v>
      </c>
      <c r="F4713" s="1" t="s">
        <v>6285</v>
      </c>
      <c r="G4713" s="1" t="s">
        <v>5973</v>
      </c>
      <c r="H4713" s="1" t="str">
        <f>VLOOKUP(F4713,城市对照表!$B:$C,2,0)</f>
        <v>东营</v>
      </c>
      <c r="I4713" s="1" t="s">
        <v>11713</v>
      </c>
    </row>
    <row r="4714" spans="1:9" x14ac:dyDescent="0.2">
      <c r="A4714" s="1" t="s">
        <v>5970</v>
      </c>
      <c r="B4714" s="1">
        <v>86009277</v>
      </c>
      <c r="C4714" s="1" t="s">
        <v>6298</v>
      </c>
      <c r="D4714" s="1" t="s">
        <v>8</v>
      </c>
      <c r="E4714" s="1" t="s">
        <v>6063</v>
      </c>
      <c r="F4714" s="1" t="s">
        <v>11335</v>
      </c>
      <c r="G4714" s="1" t="s">
        <v>5973</v>
      </c>
      <c r="H4714" s="1" t="str">
        <f>VLOOKUP(F4714,城市对照表!$B:$C,2,0)</f>
        <v>东营</v>
      </c>
      <c r="I4714" s="1" t="s">
        <v>11713</v>
      </c>
    </row>
    <row r="4715" spans="1:9" x14ac:dyDescent="0.2">
      <c r="A4715" s="1" t="s">
        <v>5970</v>
      </c>
      <c r="B4715" s="1">
        <v>86009278</v>
      </c>
      <c r="C4715" s="1" t="s">
        <v>6299</v>
      </c>
      <c r="D4715" s="1" t="s">
        <v>8</v>
      </c>
      <c r="E4715" s="1" t="s">
        <v>6063</v>
      </c>
      <c r="F4715" s="1" t="s">
        <v>11336</v>
      </c>
      <c r="G4715" s="1" t="s">
        <v>5973</v>
      </c>
      <c r="H4715" s="1" t="str">
        <f>VLOOKUP(F4715,城市对照表!$B:$C,2,0)</f>
        <v>东营</v>
      </c>
      <c r="I4715" s="1" t="s">
        <v>11713</v>
      </c>
    </row>
    <row r="4716" spans="1:9" x14ac:dyDescent="0.2">
      <c r="A4716" s="1" t="s">
        <v>5970</v>
      </c>
      <c r="B4716" s="1">
        <v>10050144</v>
      </c>
      <c r="C4716" s="1" t="s">
        <v>5575</v>
      </c>
      <c r="D4716" s="1" t="s">
        <v>8</v>
      </c>
      <c r="E4716" s="1" t="s">
        <v>6222</v>
      </c>
      <c r="F4716" s="1" t="s">
        <v>6300</v>
      </c>
      <c r="G4716" s="1" t="s">
        <v>5973</v>
      </c>
      <c r="H4716" s="1" t="str">
        <f>VLOOKUP(F4716,城市对照表!$B:$C,2,0)</f>
        <v>淄博</v>
      </c>
      <c r="I4716" s="1" t="s">
        <v>11713</v>
      </c>
    </row>
    <row r="4717" spans="1:9" x14ac:dyDescent="0.2">
      <c r="A4717" s="1" t="s">
        <v>5970</v>
      </c>
      <c r="B4717" s="1">
        <v>80025060</v>
      </c>
      <c r="C4717" s="1" t="s">
        <v>6301</v>
      </c>
      <c r="D4717" s="1" t="s">
        <v>35</v>
      </c>
      <c r="E4717" s="1" t="s">
        <v>6051</v>
      </c>
      <c r="F4717" s="1" t="s">
        <v>6300</v>
      </c>
      <c r="G4717" s="1" t="s">
        <v>5973</v>
      </c>
      <c r="H4717" s="1" t="str">
        <f>VLOOKUP(F4717,城市对照表!$B:$C,2,0)</f>
        <v>淄博</v>
      </c>
      <c r="I4717" s="1" t="s">
        <v>11713</v>
      </c>
    </row>
    <row r="4718" spans="1:9" x14ac:dyDescent="0.2">
      <c r="A4718" s="1" t="s">
        <v>5970</v>
      </c>
      <c r="B4718" s="1">
        <v>80091064</v>
      </c>
      <c r="C4718" s="1" t="s">
        <v>6302</v>
      </c>
      <c r="D4718" s="1" t="s">
        <v>8</v>
      </c>
      <c r="E4718" s="1" t="s">
        <v>6063</v>
      </c>
      <c r="F4718" s="1" t="s">
        <v>6300</v>
      </c>
      <c r="G4718" s="1" t="s">
        <v>5973</v>
      </c>
      <c r="H4718" s="1" t="str">
        <f>VLOOKUP(F4718,城市对照表!$B:$C,2,0)</f>
        <v>淄博</v>
      </c>
      <c r="I4718" s="1" t="s">
        <v>11713</v>
      </c>
    </row>
    <row r="4719" spans="1:9" x14ac:dyDescent="0.2">
      <c r="A4719" s="1" t="s">
        <v>5970</v>
      </c>
      <c r="B4719" s="1">
        <v>80025025</v>
      </c>
      <c r="C4719" s="1" t="s">
        <v>6303</v>
      </c>
      <c r="D4719" s="1" t="s">
        <v>35</v>
      </c>
      <c r="E4719" s="1" t="s">
        <v>6051</v>
      </c>
      <c r="F4719" s="1" t="s">
        <v>6300</v>
      </c>
      <c r="G4719" s="1" t="s">
        <v>5973</v>
      </c>
      <c r="H4719" s="1" t="str">
        <f>VLOOKUP(F4719,城市对照表!$B:$C,2,0)</f>
        <v>淄博</v>
      </c>
      <c r="I4719" s="1" t="s">
        <v>11713</v>
      </c>
    </row>
    <row r="4720" spans="1:9" x14ac:dyDescent="0.2">
      <c r="A4720" s="1" t="s">
        <v>5970</v>
      </c>
      <c r="B4720" s="1">
        <v>86009090</v>
      </c>
      <c r="C4720" s="1" t="s">
        <v>6304</v>
      </c>
      <c r="D4720" s="1" t="s">
        <v>8</v>
      </c>
      <c r="E4720" s="1" t="s">
        <v>6063</v>
      </c>
      <c r="F4720" s="1" t="s">
        <v>6300</v>
      </c>
      <c r="G4720" s="1" t="s">
        <v>5973</v>
      </c>
      <c r="H4720" s="1" t="str">
        <f>VLOOKUP(F4720,城市对照表!$B:$C,2,0)</f>
        <v>淄博</v>
      </c>
      <c r="I4720" s="1" t="s">
        <v>11713</v>
      </c>
    </row>
    <row r="4721" spans="1:9" x14ac:dyDescent="0.2">
      <c r="A4721" s="1" t="s">
        <v>5970</v>
      </c>
      <c r="B4721" s="1">
        <v>11672285</v>
      </c>
      <c r="C4721" s="1" t="s">
        <v>6305</v>
      </c>
      <c r="D4721" s="1" t="s">
        <v>8</v>
      </c>
      <c r="E4721" s="1" t="s">
        <v>6306</v>
      </c>
      <c r="F4721" s="1" t="s">
        <v>6300</v>
      </c>
      <c r="G4721" s="1" t="s">
        <v>5973</v>
      </c>
      <c r="H4721" s="1" t="str">
        <f>VLOOKUP(F4721,城市对照表!$B:$C,2,0)</f>
        <v>淄博</v>
      </c>
      <c r="I4721" s="1" t="s">
        <v>11713</v>
      </c>
    </row>
    <row r="4722" spans="1:9" x14ac:dyDescent="0.2">
      <c r="A4722" s="1" t="s">
        <v>5970</v>
      </c>
      <c r="B4722" s="1">
        <v>80025038</v>
      </c>
      <c r="C4722" s="1" t="s">
        <v>6307</v>
      </c>
      <c r="D4722" s="1" t="s">
        <v>35</v>
      </c>
      <c r="E4722" s="1" t="s">
        <v>6051</v>
      </c>
      <c r="F4722" s="1" t="s">
        <v>6300</v>
      </c>
      <c r="G4722" s="1" t="s">
        <v>5973</v>
      </c>
      <c r="H4722" s="1" t="str">
        <f>VLOOKUP(F4722,城市对照表!$B:$C,2,0)</f>
        <v>淄博</v>
      </c>
      <c r="I4722" s="1" t="s">
        <v>11713</v>
      </c>
    </row>
    <row r="4723" spans="1:9" x14ac:dyDescent="0.2">
      <c r="A4723" s="1" t="s">
        <v>5970</v>
      </c>
      <c r="B4723" s="1">
        <v>80091046</v>
      </c>
      <c r="C4723" s="1" t="s">
        <v>6308</v>
      </c>
      <c r="D4723" s="1" t="s">
        <v>8</v>
      </c>
      <c r="E4723" s="1" t="s">
        <v>6063</v>
      </c>
      <c r="F4723" s="1" t="s">
        <v>6309</v>
      </c>
      <c r="G4723" s="1" t="s">
        <v>5973</v>
      </c>
      <c r="H4723" s="1" t="str">
        <f>VLOOKUP(F4723,城市对照表!$B:$C,2,0)</f>
        <v>淄博</v>
      </c>
      <c r="I4723" s="1" t="s">
        <v>11713</v>
      </c>
    </row>
    <row r="4724" spans="1:9" x14ac:dyDescent="0.2">
      <c r="A4724" s="1" t="s">
        <v>5970</v>
      </c>
      <c r="B4724" s="1">
        <v>12140686</v>
      </c>
      <c r="C4724" s="1" t="s">
        <v>6309</v>
      </c>
      <c r="D4724" s="1" t="s">
        <v>8</v>
      </c>
      <c r="E4724" s="1" t="s">
        <v>6310</v>
      </c>
      <c r="F4724" s="1" t="s">
        <v>6309</v>
      </c>
      <c r="G4724" s="1" t="s">
        <v>5973</v>
      </c>
      <c r="H4724" s="1" t="str">
        <f>VLOOKUP(F4724,城市对照表!$B:$C,2,0)</f>
        <v>淄博</v>
      </c>
      <c r="I4724" s="1" t="s">
        <v>11713</v>
      </c>
    </row>
    <row r="4725" spans="1:9" x14ac:dyDescent="0.2">
      <c r="A4725" s="1" t="s">
        <v>5970</v>
      </c>
      <c r="B4725" s="1">
        <v>11235584</v>
      </c>
      <c r="C4725" s="1" t="s">
        <v>6311</v>
      </c>
      <c r="D4725" s="1" t="s">
        <v>8</v>
      </c>
      <c r="E4725" s="1" t="s">
        <v>6095</v>
      </c>
      <c r="F4725" s="1" t="s">
        <v>11337</v>
      </c>
      <c r="G4725" s="1" t="s">
        <v>5973</v>
      </c>
      <c r="H4725" s="1" t="str">
        <f>VLOOKUP(F4725,城市对照表!$B:$C,2,0)</f>
        <v>潍坊</v>
      </c>
      <c r="I4725" s="1" t="s">
        <v>11712</v>
      </c>
    </row>
    <row r="4726" spans="1:9" x14ac:dyDescent="0.2">
      <c r="A4726" s="1" t="s">
        <v>5970</v>
      </c>
      <c r="B4726" s="1">
        <v>80091012</v>
      </c>
      <c r="C4726" s="1" t="s">
        <v>6312</v>
      </c>
      <c r="D4726" s="1" t="s">
        <v>8</v>
      </c>
      <c r="E4726" s="1" t="s">
        <v>6063</v>
      </c>
      <c r="F4726" s="1" t="s">
        <v>11338</v>
      </c>
      <c r="G4726" s="1" t="s">
        <v>5973</v>
      </c>
      <c r="H4726" s="1" t="str">
        <f>VLOOKUP(F4726,城市对照表!$B:$C,2,0)</f>
        <v>潍坊</v>
      </c>
      <c r="I4726" s="1" t="s">
        <v>11713</v>
      </c>
    </row>
    <row r="4727" spans="1:9" x14ac:dyDescent="0.2">
      <c r="A4727" s="1" t="s">
        <v>5970</v>
      </c>
      <c r="B4727" s="1">
        <v>80091035</v>
      </c>
      <c r="C4727" s="1" t="s">
        <v>6313</v>
      </c>
      <c r="D4727" s="1" t="s">
        <v>8</v>
      </c>
      <c r="E4727" s="1" t="s">
        <v>6063</v>
      </c>
      <c r="F4727" s="1" t="s">
        <v>6300</v>
      </c>
      <c r="G4727" s="1" t="s">
        <v>5973</v>
      </c>
      <c r="H4727" s="1" t="str">
        <f>VLOOKUP(F4727,城市对照表!$B:$C,2,0)</f>
        <v>淄博</v>
      </c>
      <c r="I4727" s="1" t="s">
        <v>11713</v>
      </c>
    </row>
    <row r="4728" spans="1:9" x14ac:dyDescent="0.2">
      <c r="A4728" s="1" t="s">
        <v>5970</v>
      </c>
      <c r="B4728" s="1">
        <v>80025028</v>
      </c>
      <c r="C4728" s="1" t="s">
        <v>6314</v>
      </c>
      <c r="D4728" s="1" t="s">
        <v>35</v>
      </c>
      <c r="E4728" s="1" t="s">
        <v>6051</v>
      </c>
      <c r="F4728" s="1" t="s">
        <v>6300</v>
      </c>
      <c r="G4728" s="1" t="s">
        <v>5973</v>
      </c>
      <c r="H4728" s="1" t="str">
        <f>VLOOKUP(F4728,城市对照表!$B:$C,2,0)</f>
        <v>淄博</v>
      </c>
      <c r="I4728" s="1" t="s">
        <v>11713</v>
      </c>
    </row>
    <row r="4729" spans="1:9" x14ac:dyDescent="0.2">
      <c r="A4729" s="1" t="s">
        <v>5970</v>
      </c>
      <c r="B4729" s="1">
        <v>86009178</v>
      </c>
      <c r="C4729" s="1" t="s">
        <v>6315</v>
      </c>
      <c r="D4729" s="1" t="s">
        <v>8</v>
      </c>
      <c r="E4729" s="1" t="s">
        <v>6063</v>
      </c>
      <c r="F4729" s="1" t="s">
        <v>6300</v>
      </c>
      <c r="G4729" s="1" t="s">
        <v>5973</v>
      </c>
      <c r="H4729" s="1" t="str">
        <f>VLOOKUP(F4729,城市对照表!$B:$C,2,0)</f>
        <v>淄博</v>
      </c>
      <c r="I4729" s="1" t="s">
        <v>11713</v>
      </c>
    </row>
    <row r="4730" spans="1:9" x14ac:dyDescent="0.2">
      <c r="A4730" s="1" t="s">
        <v>5970</v>
      </c>
      <c r="B4730" s="1">
        <v>11337483</v>
      </c>
      <c r="C4730" s="1" t="s">
        <v>6316</v>
      </c>
      <c r="D4730" s="1" t="s">
        <v>8</v>
      </c>
      <c r="E4730" s="1" t="s">
        <v>6317</v>
      </c>
      <c r="F4730" s="1" t="s">
        <v>6300</v>
      </c>
      <c r="G4730" s="1" t="s">
        <v>5973</v>
      </c>
      <c r="H4730" s="1" t="str">
        <f>VLOOKUP(F4730,城市对照表!$B:$C,2,0)</f>
        <v>淄博</v>
      </c>
      <c r="I4730" s="1" t="s">
        <v>11713</v>
      </c>
    </row>
    <row r="4731" spans="1:9" x14ac:dyDescent="0.2">
      <c r="A4731" s="1" t="s">
        <v>5970</v>
      </c>
      <c r="B4731" s="1">
        <v>10885699</v>
      </c>
      <c r="C4731" s="1" t="s">
        <v>6318</v>
      </c>
      <c r="D4731" s="1" t="s">
        <v>8</v>
      </c>
      <c r="E4731" s="1" t="s">
        <v>6310</v>
      </c>
      <c r="F4731" s="1" t="s">
        <v>6300</v>
      </c>
      <c r="G4731" s="1" t="s">
        <v>5973</v>
      </c>
      <c r="H4731" s="1" t="str">
        <f>VLOOKUP(F4731,城市对照表!$B:$C,2,0)</f>
        <v>淄博</v>
      </c>
      <c r="I4731" s="1" t="s">
        <v>11713</v>
      </c>
    </row>
    <row r="4732" spans="1:9" x14ac:dyDescent="0.2">
      <c r="A4732" s="1" t="s">
        <v>5970</v>
      </c>
      <c r="B4732" s="1">
        <v>86009296</v>
      </c>
      <c r="C4732" s="1" t="s">
        <v>6319</v>
      </c>
      <c r="D4732" s="1" t="s">
        <v>8</v>
      </c>
      <c r="E4732" s="1" t="s">
        <v>6063</v>
      </c>
      <c r="F4732" s="1" t="s">
        <v>6300</v>
      </c>
      <c r="G4732" s="1" t="s">
        <v>5973</v>
      </c>
      <c r="H4732" s="1" t="str">
        <f>VLOOKUP(F4732,城市对照表!$B:$C,2,0)</f>
        <v>淄博</v>
      </c>
      <c r="I4732" s="1" t="s">
        <v>11713</v>
      </c>
    </row>
    <row r="4733" spans="1:9" x14ac:dyDescent="0.2">
      <c r="A4733" s="1" t="s">
        <v>5970</v>
      </c>
      <c r="B4733" s="1">
        <v>12140754</v>
      </c>
      <c r="C4733" s="1" t="s">
        <v>6320</v>
      </c>
      <c r="D4733" s="1" t="s">
        <v>8</v>
      </c>
      <c r="E4733" s="1" t="s">
        <v>6321</v>
      </c>
      <c r="F4733" s="1" t="s">
        <v>6322</v>
      </c>
      <c r="G4733" s="1" t="s">
        <v>5973</v>
      </c>
      <c r="H4733" s="1" t="str">
        <f>VLOOKUP(F4733,城市对照表!$B:$C,2,0)</f>
        <v>淄博</v>
      </c>
      <c r="I4733" s="1" t="s">
        <v>11713</v>
      </c>
    </row>
    <row r="4734" spans="1:9" x14ac:dyDescent="0.2">
      <c r="A4734" s="1" t="s">
        <v>5970</v>
      </c>
      <c r="B4734" s="1">
        <v>10657103</v>
      </c>
      <c r="C4734" s="1" t="s">
        <v>6322</v>
      </c>
      <c r="D4734" s="1" t="s">
        <v>8</v>
      </c>
      <c r="E4734" s="1" t="s">
        <v>6321</v>
      </c>
      <c r="F4734" s="1" t="s">
        <v>6322</v>
      </c>
      <c r="G4734" s="1" t="s">
        <v>5973</v>
      </c>
      <c r="H4734" s="1" t="str">
        <f>VLOOKUP(F4734,城市对照表!$B:$C,2,0)</f>
        <v>淄博</v>
      </c>
      <c r="I4734" s="1" t="s">
        <v>11713</v>
      </c>
    </row>
    <row r="4735" spans="1:9" x14ac:dyDescent="0.2">
      <c r="A4735" s="1" t="s">
        <v>5970</v>
      </c>
      <c r="B4735" s="1">
        <v>9748935</v>
      </c>
      <c r="C4735" s="1" t="s">
        <v>6323</v>
      </c>
      <c r="D4735" s="1" t="s">
        <v>8</v>
      </c>
      <c r="E4735" s="1" t="s">
        <v>6088</v>
      </c>
      <c r="F4735" s="1" t="s">
        <v>11339</v>
      </c>
      <c r="G4735" s="1" t="s">
        <v>5973</v>
      </c>
      <c r="H4735" s="1" t="str">
        <f>VLOOKUP(F4735,城市对照表!$B:$C,2,0)</f>
        <v>潍坊</v>
      </c>
      <c r="I4735" s="1" t="s">
        <v>11713</v>
      </c>
    </row>
    <row r="4736" spans="1:9" x14ac:dyDescent="0.2">
      <c r="A4736" s="1" t="s">
        <v>5970</v>
      </c>
      <c r="B4736" s="1">
        <v>80025072</v>
      </c>
      <c r="C4736" s="1" t="s">
        <v>6324</v>
      </c>
      <c r="D4736" s="1" t="s">
        <v>35</v>
      </c>
      <c r="E4736" s="1" t="s">
        <v>6051</v>
      </c>
      <c r="F4736" s="1" t="s">
        <v>11339</v>
      </c>
      <c r="G4736" s="1" t="s">
        <v>5973</v>
      </c>
      <c r="H4736" s="1" t="str">
        <f>VLOOKUP(F4736,城市对照表!$B:$C,2,0)</f>
        <v>潍坊</v>
      </c>
      <c r="I4736" s="1" t="s">
        <v>11713</v>
      </c>
    </row>
    <row r="4737" spans="1:9" x14ac:dyDescent="0.2">
      <c r="A4737" s="1" t="s">
        <v>5970</v>
      </c>
      <c r="B4737" s="1">
        <v>80091055</v>
      </c>
      <c r="C4737" s="1" t="s">
        <v>6325</v>
      </c>
      <c r="D4737" s="1" t="s">
        <v>8</v>
      </c>
      <c r="E4737" s="1" t="s">
        <v>6063</v>
      </c>
      <c r="F4737" s="1" t="s">
        <v>11339</v>
      </c>
      <c r="G4737" s="1" t="s">
        <v>5973</v>
      </c>
      <c r="H4737" s="1" t="str">
        <f>VLOOKUP(F4737,城市对照表!$B:$C,2,0)</f>
        <v>潍坊</v>
      </c>
      <c r="I4737" s="1" t="s">
        <v>11713</v>
      </c>
    </row>
    <row r="4738" spans="1:9" x14ac:dyDescent="0.2">
      <c r="A4738" s="1" t="s">
        <v>5970</v>
      </c>
      <c r="B4738" s="1">
        <v>86009230</v>
      </c>
      <c r="C4738" s="1" t="s">
        <v>6326</v>
      </c>
      <c r="D4738" s="1" t="s">
        <v>8</v>
      </c>
      <c r="E4738" s="1" t="s">
        <v>6063</v>
      </c>
      <c r="F4738" s="1" t="s">
        <v>11340</v>
      </c>
      <c r="G4738" s="1" t="s">
        <v>5973</v>
      </c>
      <c r="H4738" s="1" t="str">
        <f>VLOOKUP(F4738,城市对照表!$B:$C,2,0)</f>
        <v>潍坊</v>
      </c>
      <c r="I4738" s="1" t="s">
        <v>11713</v>
      </c>
    </row>
    <row r="4739" spans="1:9" x14ac:dyDescent="0.2">
      <c r="A4739" s="1" t="s">
        <v>5970</v>
      </c>
      <c r="B4739" s="1">
        <v>86009377</v>
      </c>
      <c r="C4739" s="1" t="s">
        <v>6327</v>
      </c>
      <c r="D4739" s="1" t="s">
        <v>8</v>
      </c>
      <c r="E4739" s="1" t="s">
        <v>6063</v>
      </c>
      <c r="F4739" s="1" t="s">
        <v>11340</v>
      </c>
      <c r="G4739" s="1" t="s">
        <v>5973</v>
      </c>
      <c r="H4739" s="1" t="str">
        <f>VLOOKUP(F4739,城市对照表!$B:$C,2,0)</f>
        <v>潍坊</v>
      </c>
      <c r="I4739" s="1" t="s">
        <v>11713</v>
      </c>
    </row>
    <row r="4740" spans="1:9" x14ac:dyDescent="0.2">
      <c r="A4740" s="1" t="s">
        <v>5970</v>
      </c>
      <c r="B4740" s="1">
        <v>10728844</v>
      </c>
      <c r="C4740" s="1" t="s">
        <v>6328</v>
      </c>
      <c r="D4740" s="1" t="s">
        <v>8</v>
      </c>
      <c r="E4740" s="1" t="s">
        <v>6088</v>
      </c>
      <c r="F4740" s="1" t="s">
        <v>6329</v>
      </c>
      <c r="G4740" s="1" t="s">
        <v>5973</v>
      </c>
      <c r="H4740" s="1" t="str">
        <f>VLOOKUP(F4740,城市对照表!$B:$C,2,0)</f>
        <v>潍坊</v>
      </c>
      <c r="I4740" s="1" t="s">
        <v>11712</v>
      </c>
    </row>
    <row r="4741" spans="1:9" x14ac:dyDescent="0.2">
      <c r="A4741" s="1" t="s">
        <v>5970</v>
      </c>
      <c r="B4741" s="1">
        <v>80025045</v>
      </c>
      <c r="C4741" s="1" t="s">
        <v>6330</v>
      </c>
      <c r="D4741" s="1" t="s">
        <v>35</v>
      </c>
      <c r="E4741" s="1" t="s">
        <v>6051</v>
      </c>
      <c r="F4741" s="1" t="s">
        <v>6329</v>
      </c>
      <c r="G4741" s="1" t="s">
        <v>5973</v>
      </c>
      <c r="H4741" s="1" t="str">
        <f>VLOOKUP(F4741,城市对照表!$B:$C,2,0)</f>
        <v>潍坊</v>
      </c>
      <c r="I4741" s="1" t="s">
        <v>11713</v>
      </c>
    </row>
    <row r="4742" spans="1:9" x14ac:dyDescent="0.2">
      <c r="A4742" s="1" t="s">
        <v>5970</v>
      </c>
      <c r="B4742" s="1">
        <v>80091053</v>
      </c>
      <c r="C4742" s="1" t="s">
        <v>6331</v>
      </c>
      <c r="D4742" s="1" t="s">
        <v>8</v>
      </c>
      <c r="E4742" s="1" t="s">
        <v>6063</v>
      </c>
      <c r="F4742" s="1" t="s">
        <v>6329</v>
      </c>
      <c r="G4742" s="1" t="s">
        <v>5973</v>
      </c>
      <c r="H4742" s="1" t="str">
        <f>VLOOKUP(F4742,城市对照表!$B:$C,2,0)</f>
        <v>潍坊</v>
      </c>
      <c r="I4742" s="1" t="s">
        <v>11713</v>
      </c>
    </row>
    <row r="4743" spans="1:9" x14ac:dyDescent="0.2">
      <c r="A4743" s="1" t="s">
        <v>5970</v>
      </c>
      <c r="B4743" s="1">
        <v>86002124</v>
      </c>
      <c r="C4743" s="1" t="s">
        <v>6332</v>
      </c>
      <c r="D4743" s="1" t="s">
        <v>35</v>
      </c>
      <c r="E4743" s="1" t="s">
        <v>6051</v>
      </c>
      <c r="F4743" s="1" t="s">
        <v>6329</v>
      </c>
      <c r="G4743" s="1" t="s">
        <v>5973</v>
      </c>
      <c r="H4743" s="1" t="str">
        <f>VLOOKUP(F4743,城市对照表!$B:$C,2,0)</f>
        <v>潍坊</v>
      </c>
      <c r="I4743" s="1" t="s">
        <v>11713</v>
      </c>
    </row>
    <row r="4744" spans="1:9" x14ac:dyDescent="0.2">
      <c r="A4744" s="1" t="s">
        <v>5970</v>
      </c>
      <c r="B4744" s="1">
        <v>86009191</v>
      </c>
      <c r="C4744" s="1" t="s">
        <v>6333</v>
      </c>
      <c r="D4744" s="1" t="s">
        <v>8</v>
      </c>
      <c r="E4744" s="1" t="s">
        <v>6063</v>
      </c>
      <c r="F4744" s="1" t="s">
        <v>6329</v>
      </c>
      <c r="G4744" s="1" t="s">
        <v>5973</v>
      </c>
      <c r="H4744" s="1" t="str">
        <f>VLOOKUP(F4744,城市对照表!$B:$C,2,0)</f>
        <v>潍坊</v>
      </c>
      <c r="I4744" s="1" t="s">
        <v>11713</v>
      </c>
    </row>
    <row r="4745" spans="1:9" x14ac:dyDescent="0.2">
      <c r="A4745" s="1" t="s">
        <v>5970</v>
      </c>
      <c r="B4745" s="1">
        <v>86009182</v>
      </c>
      <c r="C4745" s="1" t="s">
        <v>6334</v>
      </c>
      <c r="D4745" s="1" t="s">
        <v>8</v>
      </c>
      <c r="E4745" s="1" t="s">
        <v>6063</v>
      </c>
      <c r="F4745" s="1" t="s">
        <v>6329</v>
      </c>
      <c r="G4745" s="1" t="s">
        <v>5973</v>
      </c>
      <c r="H4745" s="1" t="str">
        <f>VLOOKUP(F4745,城市对照表!$B:$C,2,0)</f>
        <v>潍坊</v>
      </c>
      <c r="I4745" s="1" t="s">
        <v>11713</v>
      </c>
    </row>
    <row r="4746" spans="1:9" x14ac:dyDescent="0.2">
      <c r="A4746" s="1" t="s">
        <v>5970</v>
      </c>
      <c r="B4746" s="1">
        <v>86009286</v>
      </c>
      <c r="C4746" s="1" t="s">
        <v>6335</v>
      </c>
      <c r="D4746" s="1" t="s">
        <v>8</v>
      </c>
      <c r="E4746" s="1" t="s">
        <v>6063</v>
      </c>
      <c r="F4746" s="1" t="s">
        <v>11341</v>
      </c>
      <c r="G4746" s="1" t="s">
        <v>5973</v>
      </c>
      <c r="H4746" s="1" t="str">
        <f>VLOOKUP(F4746,城市对照表!$B:$C,2,0)</f>
        <v>潍坊</v>
      </c>
      <c r="I4746" s="1" t="s">
        <v>11713</v>
      </c>
    </row>
    <row r="4747" spans="1:9" x14ac:dyDescent="0.2">
      <c r="A4747" s="1" t="s">
        <v>5970</v>
      </c>
      <c r="B4747" s="1">
        <v>10900894</v>
      </c>
      <c r="C4747" s="1" t="s">
        <v>6336</v>
      </c>
      <c r="D4747" s="1" t="s">
        <v>8</v>
      </c>
      <c r="E4747" s="1" t="s">
        <v>6337</v>
      </c>
      <c r="F4747" s="1" t="s">
        <v>6329</v>
      </c>
      <c r="G4747" s="1" t="s">
        <v>5973</v>
      </c>
      <c r="H4747" s="1" t="str">
        <f>VLOOKUP(F4747,城市对照表!$B:$C,2,0)</f>
        <v>潍坊</v>
      </c>
      <c r="I4747" s="1" t="s">
        <v>11713</v>
      </c>
    </row>
    <row r="4748" spans="1:9" x14ac:dyDescent="0.2">
      <c r="A4748" s="1" t="s">
        <v>5970</v>
      </c>
      <c r="B4748" s="1">
        <v>80025015</v>
      </c>
      <c r="C4748" s="1" t="s">
        <v>6338</v>
      </c>
      <c r="D4748" s="1" t="s">
        <v>35</v>
      </c>
      <c r="E4748" s="1" t="s">
        <v>6051</v>
      </c>
      <c r="F4748" s="1" t="s">
        <v>6329</v>
      </c>
      <c r="G4748" s="1" t="s">
        <v>5973</v>
      </c>
      <c r="H4748" s="1" t="str">
        <f>VLOOKUP(F4748,城市对照表!$B:$C,2,0)</f>
        <v>潍坊</v>
      </c>
      <c r="I4748" s="1" t="s">
        <v>11713</v>
      </c>
    </row>
    <row r="4749" spans="1:9" x14ac:dyDescent="0.2">
      <c r="A4749" s="1" t="s">
        <v>5970</v>
      </c>
      <c r="B4749" s="1">
        <v>86009269</v>
      </c>
      <c r="C4749" s="1" t="s">
        <v>6339</v>
      </c>
      <c r="D4749" s="1" t="s">
        <v>8</v>
      </c>
      <c r="E4749" s="1" t="s">
        <v>6063</v>
      </c>
      <c r="F4749" s="1" t="s">
        <v>6329</v>
      </c>
      <c r="G4749" s="1" t="s">
        <v>5973</v>
      </c>
      <c r="H4749" s="1" t="str">
        <f>VLOOKUP(F4749,城市对照表!$B:$C,2,0)</f>
        <v>潍坊</v>
      </c>
      <c r="I4749" s="1" t="s">
        <v>11713</v>
      </c>
    </row>
    <row r="4750" spans="1:9" x14ac:dyDescent="0.2">
      <c r="A4750" s="1" t="s">
        <v>5970</v>
      </c>
      <c r="B4750" s="1">
        <v>80025031</v>
      </c>
      <c r="C4750" s="1" t="s">
        <v>6340</v>
      </c>
      <c r="D4750" s="1" t="s">
        <v>35</v>
      </c>
      <c r="E4750" s="1" t="s">
        <v>6051</v>
      </c>
      <c r="F4750" s="1" t="s">
        <v>6329</v>
      </c>
      <c r="G4750" s="1" t="s">
        <v>5973</v>
      </c>
      <c r="H4750" s="1" t="str">
        <f>VLOOKUP(F4750,城市对照表!$B:$C,2,0)</f>
        <v>潍坊</v>
      </c>
      <c r="I4750" s="1" t="s">
        <v>11713</v>
      </c>
    </row>
    <row r="4751" spans="1:9" x14ac:dyDescent="0.2">
      <c r="A4751" s="1" t="s">
        <v>5970</v>
      </c>
      <c r="B4751" s="1">
        <v>86009387</v>
      </c>
      <c r="C4751" s="1" t="s">
        <v>6341</v>
      </c>
      <c r="D4751" s="1" t="s">
        <v>8</v>
      </c>
      <c r="E4751" s="1" t="s">
        <v>6063</v>
      </c>
      <c r="F4751" s="1" t="s">
        <v>6329</v>
      </c>
      <c r="G4751" s="1" t="s">
        <v>5973</v>
      </c>
      <c r="H4751" s="1" t="str">
        <f>VLOOKUP(F4751,城市对照表!$B:$C,2,0)</f>
        <v>潍坊</v>
      </c>
      <c r="I4751" s="1" t="s">
        <v>11713</v>
      </c>
    </row>
    <row r="4752" spans="1:9" x14ac:dyDescent="0.2">
      <c r="A4752" s="1" t="s">
        <v>5970</v>
      </c>
      <c r="B4752" s="1">
        <v>80091028</v>
      </c>
      <c r="C4752" s="1" t="s">
        <v>6342</v>
      </c>
      <c r="D4752" s="1" t="s">
        <v>8</v>
      </c>
      <c r="E4752" s="1" t="s">
        <v>6063</v>
      </c>
      <c r="F4752" s="1" t="s">
        <v>6329</v>
      </c>
      <c r="G4752" s="1" t="s">
        <v>5973</v>
      </c>
      <c r="H4752" s="1" t="str">
        <f>VLOOKUP(F4752,城市对照表!$B:$C,2,0)</f>
        <v>潍坊</v>
      </c>
      <c r="I4752" s="1" t="s">
        <v>11713</v>
      </c>
    </row>
    <row r="4753" spans="1:9" x14ac:dyDescent="0.2">
      <c r="A4753" s="1" t="s">
        <v>5970</v>
      </c>
      <c r="B4753" s="1">
        <v>80091072</v>
      </c>
      <c r="C4753" s="1" t="s">
        <v>6343</v>
      </c>
      <c r="D4753" s="1" t="s">
        <v>8</v>
      </c>
      <c r="E4753" s="1" t="s">
        <v>6063</v>
      </c>
      <c r="F4753" s="1" t="s">
        <v>11342</v>
      </c>
      <c r="G4753" s="1" t="s">
        <v>5973</v>
      </c>
      <c r="H4753" s="1" t="str">
        <f>VLOOKUP(F4753,城市对照表!$B:$C,2,0)</f>
        <v>潍坊</v>
      </c>
      <c r="I4753" s="1" t="s">
        <v>11713</v>
      </c>
    </row>
    <row r="4754" spans="1:9" x14ac:dyDescent="0.2">
      <c r="A4754" s="1" t="s">
        <v>5970</v>
      </c>
      <c r="B4754" s="1">
        <v>11892679</v>
      </c>
      <c r="C4754" s="1" t="s">
        <v>6344</v>
      </c>
      <c r="D4754" s="1" t="s">
        <v>8</v>
      </c>
      <c r="E4754" s="1" t="s">
        <v>6262</v>
      </c>
      <c r="F4754" s="1" t="s">
        <v>11342</v>
      </c>
      <c r="G4754" s="1" t="s">
        <v>5973</v>
      </c>
      <c r="H4754" s="1" t="str">
        <f>VLOOKUP(F4754,城市对照表!$B:$C,2,0)</f>
        <v>潍坊</v>
      </c>
      <c r="I4754" s="1" t="s">
        <v>11713</v>
      </c>
    </row>
    <row r="4755" spans="1:9" x14ac:dyDescent="0.2">
      <c r="A4755" s="1" t="s">
        <v>5970</v>
      </c>
      <c r="B4755" s="1">
        <v>80025065</v>
      </c>
      <c r="C4755" s="1" t="s">
        <v>6345</v>
      </c>
      <c r="D4755" s="1" t="s">
        <v>35</v>
      </c>
      <c r="E4755" s="1" t="s">
        <v>6051</v>
      </c>
      <c r="F4755" s="1" t="s">
        <v>11342</v>
      </c>
      <c r="G4755" s="1" t="s">
        <v>5973</v>
      </c>
      <c r="H4755" s="1" t="str">
        <f>VLOOKUP(F4755,城市对照表!$B:$C,2,0)</f>
        <v>潍坊</v>
      </c>
      <c r="I4755" s="1" t="s">
        <v>11713</v>
      </c>
    </row>
    <row r="4756" spans="1:9" x14ac:dyDescent="0.2">
      <c r="A4756" s="1" t="s">
        <v>5970</v>
      </c>
      <c r="B4756" s="1">
        <v>86009097</v>
      </c>
      <c r="C4756" s="1" t="s">
        <v>6346</v>
      </c>
      <c r="D4756" s="1" t="s">
        <v>8</v>
      </c>
      <c r="E4756" s="1" t="s">
        <v>6063</v>
      </c>
      <c r="F4756" s="1" t="s">
        <v>11342</v>
      </c>
      <c r="G4756" s="1" t="s">
        <v>5973</v>
      </c>
      <c r="H4756" s="1" t="str">
        <f>VLOOKUP(F4756,城市对照表!$B:$C,2,0)</f>
        <v>潍坊</v>
      </c>
      <c r="I4756" s="1" t="s">
        <v>11713</v>
      </c>
    </row>
    <row r="4757" spans="1:9" x14ac:dyDescent="0.2">
      <c r="A4757" s="1" t="s">
        <v>5970</v>
      </c>
      <c r="B4757" s="1">
        <v>86009240</v>
      </c>
      <c r="C4757" s="1" t="s">
        <v>6347</v>
      </c>
      <c r="D4757" s="1" t="s">
        <v>8</v>
      </c>
      <c r="E4757" s="1" t="s">
        <v>6063</v>
      </c>
      <c r="F4757" s="1" t="s">
        <v>11343</v>
      </c>
      <c r="G4757" s="1" t="s">
        <v>5973</v>
      </c>
      <c r="H4757" s="1" t="str">
        <f>VLOOKUP(F4757,城市对照表!$B:$C,2,0)</f>
        <v>济宁</v>
      </c>
      <c r="I4757" s="1" t="s">
        <v>11712</v>
      </c>
    </row>
    <row r="4758" spans="1:9" x14ac:dyDescent="0.2">
      <c r="A4758" s="1" t="s">
        <v>5970</v>
      </c>
      <c r="B4758" s="1">
        <v>86009284</v>
      </c>
      <c r="C4758" s="1" t="s">
        <v>6348</v>
      </c>
      <c r="D4758" s="1" t="s">
        <v>8</v>
      </c>
      <c r="E4758" s="1" t="s">
        <v>6063</v>
      </c>
      <c r="F4758" s="1" t="s">
        <v>11343</v>
      </c>
      <c r="G4758" s="1" t="s">
        <v>5973</v>
      </c>
      <c r="H4758" s="1" t="str">
        <f>VLOOKUP(F4758,城市对照表!$B:$C,2,0)</f>
        <v>济宁</v>
      </c>
      <c r="I4758" s="1" t="s">
        <v>11713</v>
      </c>
    </row>
    <row r="4759" spans="1:9" x14ac:dyDescent="0.2">
      <c r="A4759" s="1" t="s">
        <v>5970</v>
      </c>
      <c r="B4759" s="1">
        <v>80025062</v>
      </c>
      <c r="C4759" s="1" t="s">
        <v>6349</v>
      </c>
      <c r="D4759" s="1" t="s">
        <v>35</v>
      </c>
      <c r="E4759" s="1" t="s">
        <v>6051</v>
      </c>
      <c r="F4759" s="1" t="s">
        <v>11343</v>
      </c>
      <c r="G4759" s="1" t="s">
        <v>5973</v>
      </c>
      <c r="H4759" s="1" t="str">
        <f>VLOOKUP(F4759,城市对照表!$B:$C,2,0)</f>
        <v>济宁</v>
      </c>
      <c r="I4759" s="1" t="s">
        <v>11713</v>
      </c>
    </row>
    <row r="4760" spans="1:9" x14ac:dyDescent="0.2">
      <c r="A4760" s="1" t="s">
        <v>5970</v>
      </c>
      <c r="B4760" s="1">
        <v>86009055</v>
      </c>
      <c r="C4760" s="1" t="s">
        <v>6350</v>
      </c>
      <c r="D4760" s="1" t="s">
        <v>8</v>
      </c>
      <c r="E4760" s="1" t="s">
        <v>6063</v>
      </c>
      <c r="F4760" s="1" t="s">
        <v>11343</v>
      </c>
      <c r="G4760" s="1" t="s">
        <v>5973</v>
      </c>
      <c r="H4760" s="1" t="str">
        <f>VLOOKUP(F4760,城市对照表!$B:$C,2,0)</f>
        <v>济宁</v>
      </c>
      <c r="I4760" s="1" t="s">
        <v>11713</v>
      </c>
    </row>
    <row r="4761" spans="1:9" x14ac:dyDescent="0.2">
      <c r="A4761" s="1" t="s">
        <v>5970</v>
      </c>
      <c r="B4761" s="1">
        <v>86009162</v>
      </c>
      <c r="C4761" s="1" t="s">
        <v>6351</v>
      </c>
      <c r="D4761" s="1" t="s">
        <v>8</v>
      </c>
      <c r="E4761" s="1" t="s">
        <v>6063</v>
      </c>
      <c r="F4761" s="1" t="s">
        <v>11344</v>
      </c>
      <c r="G4761" s="1" t="s">
        <v>5973</v>
      </c>
      <c r="H4761" s="1" t="str">
        <f>VLOOKUP(F4761,城市对照表!$B:$C,2,0)</f>
        <v>枣庄</v>
      </c>
      <c r="I4761" s="1" t="s">
        <v>11713</v>
      </c>
    </row>
    <row r="4762" spans="1:9" x14ac:dyDescent="0.2">
      <c r="A4762" s="1" t="s">
        <v>5970</v>
      </c>
      <c r="B4762" s="1">
        <v>86009233</v>
      </c>
      <c r="C4762" s="1" t="s">
        <v>6352</v>
      </c>
      <c r="D4762" s="1" t="s">
        <v>8</v>
      </c>
      <c r="E4762" s="1" t="s">
        <v>6063</v>
      </c>
      <c r="F4762" s="1" t="s">
        <v>11344</v>
      </c>
      <c r="G4762" s="1" t="s">
        <v>5973</v>
      </c>
      <c r="H4762" s="1" t="str">
        <f>VLOOKUP(F4762,城市对照表!$B:$C,2,0)</f>
        <v>枣庄</v>
      </c>
      <c r="I4762" s="1" t="s">
        <v>11713</v>
      </c>
    </row>
    <row r="4763" spans="1:9" x14ac:dyDescent="0.2">
      <c r="A4763" s="1" t="s">
        <v>5970</v>
      </c>
      <c r="B4763" s="1">
        <v>80091054</v>
      </c>
      <c r="C4763" s="1" t="s">
        <v>6353</v>
      </c>
      <c r="D4763" s="1" t="s">
        <v>8</v>
      </c>
      <c r="E4763" s="1" t="s">
        <v>6063</v>
      </c>
      <c r="F4763" s="1" t="s">
        <v>11345</v>
      </c>
      <c r="G4763" s="1" t="s">
        <v>5973</v>
      </c>
      <c r="H4763" s="1" t="str">
        <f>VLOOKUP(F4763,城市对照表!$B:$C,2,0)</f>
        <v>济宁</v>
      </c>
      <c r="I4763" s="1" t="s">
        <v>11713</v>
      </c>
    </row>
    <row r="4764" spans="1:9" x14ac:dyDescent="0.2">
      <c r="A4764" s="1" t="s">
        <v>5970</v>
      </c>
      <c r="B4764" s="1">
        <v>86009351</v>
      </c>
      <c r="C4764" s="1" t="s">
        <v>6354</v>
      </c>
      <c r="D4764" s="1" t="s">
        <v>8</v>
      </c>
      <c r="E4764" s="1" t="s">
        <v>6063</v>
      </c>
      <c r="F4764" s="1" t="s">
        <v>6355</v>
      </c>
      <c r="G4764" s="1" t="s">
        <v>5973</v>
      </c>
      <c r="H4764" s="1" t="str">
        <f>VLOOKUP(F4764,城市对照表!$B:$C,2,0)</f>
        <v>泰安</v>
      </c>
      <c r="I4764" s="1" t="s">
        <v>11713</v>
      </c>
    </row>
    <row r="4765" spans="1:9" x14ac:dyDescent="0.2">
      <c r="A4765" s="1" t="s">
        <v>5970</v>
      </c>
      <c r="B4765" s="1">
        <v>86009170</v>
      </c>
      <c r="C4765" s="1" t="s">
        <v>6356</v>
      </c>
      <c r="D4765" s="1" t="s">
        <v>8</v>
      </c>
      <c r="E4765" s="1" t="s">
        <v>6063</v>
      </c>
      <c r="F4765" s="1" t="s">
        <v>6355</v>
      </c>
      <c r="G4765" s="1" t="s">
        <v>5973</v>
      </c>
      <c r="H4765" s="1" t="str">
        <f>VLOOKUP(F4765,城市对照表!$B:$C,2,0)</f>
        <v>泰安</v>
      </c>
      <c r="I4765" s="1" t="s">
        <v>11713</v>
      </c>
    </row>
    <row r="4766" spans="1:9" x14ac:dyDescent="0.2">
      <c r="A4766" s="1" t="s">
        <v>5970</v>
      </c>
      <c r="B4766" s="1">
        <v>86009290</v>
      </c>
      <c r="C4766" s="1" t="s">
        <v>6357</v>
      </c>
      <c r="D4766" s="1" t="s">
        <v>8</v>
      </c>
      <c r="E4766" s="1" t="s">
        <v>6063</v>
      </c>
      <c r="F4766" s="1" t="s">
        <v>6355</v>
      </c>
      <c r="G4766" s="1" t="s">
        <v>5973</v>
      </c>
      <c r="H4766" s="1" t="str">
        <f>VLOOKUP(F4766,城市对照表!$B:$C,2,0)</f>
        <v>泰安</v>
      </c>
      <c r="I4766" s="1" t="s">
        <v>11712</v>
      </c>
    </row>
    <row r="4767" spans="1:9" x14ac:dyDescent="0.2">
      <c r="A4767" s="1" t="s">
        <v>5970</v>
      </c>
      <c r="B4767" s="1">
        <v>86009360</v>
      </c>
      <c r="C4767" s="1" t="s">
        <v>6358</v>
      </c>
      <c r="D4767" s="1" t="s">
        <v>8</v>
      </c>
      <c r="E4767" s="1" t="s">
        <v>6063</v>
      </c>
      <c r="F4767" s="1" t="s">
        <v>6355</v>
      </c>
      <c r="G4767" s="1" t="s">
        <v>5973</v>
      </c>
      <c r="H4767" s="1" t="str">
        <f>VLOOKUP(F4767,城市对照表!$B:$C,2,0)</f>
        <v>泰安</v>
      </c>
      <c r="I4767" s="1" t="s">
        <v>11713</v>
      </c>
    </row>
    <row r="4768" spans="1:9" x14ac:dyDescent="0.2">
      <c r="A4768" s="1" t="s">
        <v>5970</v>
      </c>
      <c r="B4768" s="1">
        <v>86009061</v>
      </c>
      <c r="C4768" s="1" t="s">
        <v>6359</v>
      </c>
      <c r="D4768" s="1" t="s">
        <v>8</v>
      </c>
      <c r="E4768" s="1" t="s">
        <v>6063</v>
      </c>
      <c r="F4768" s="1" t="s">
        <v>6355</v>
      </c>
      <c r="G4768" s="1" t="s">
        <v>5973</v>
      </c>
      <c r="H4768" s="1" t="str">
        <f>VLOOKUP(F4768,城市对照表!$B:$C,2,0)</f>
        <v>泰安</v>
      </c>
      <c r="I4768" s="1" t="s">
        <v>11713</v>
      </c>
    </row>
    <row r="4769" spans="1:9" x14ac:dyDescent="0.2">
      <c r="A4769" s="1" t="s">
        <v>5970</v>
      </c>
      <c r="B4769" s="1">
        <v>86009471</v>
      </c>
      <c r="C4769" s="1" t="s">
        <v>6360</v>
      </c>
      <c r="D4769" s="1" t="s">
        <v>8</v>
      </c>
      <c r="E4769" s="1" t="s">
        <v>6063</v>
      </c>
      <c r="F4769" s="1" t="s">
        <v>11346</v>
      </c>
      <c r="G4769" s="1" t="s">
        <v>5973</v>
      </c>
      <c r="H4769" s="1" t="str">
        <f>VLOOKUP(F4769,城市对照表!$B:$C,2,0)</f>
        <v>泰安</v>
      </c>
      <c r="I4769" s="1" t="s">
        <v>11713</v>
      </c>
    </row>
    <row r="4770" spans="1:9" x14ac:dyDescent="0.2">
      <c r="A4770" s="1" t="s">
        <v>5970</v>
      </c>
      <c r="B4770" s="1">
        <v>86009298</v>
      </c>
      <c r="C4770" s="1" t="s">
        <v>6361</v>
      </c>
      <c r="D4770" s="1" t="s">
        <v>8</v>
      </c>
      <c r="E4770" s="1" t="s">
        <v>6063</v>
      </c>
      <c r="F4770" s="1" t="s">
        <v>11347</v>
      </c>
      <c r="G4770" s="1" t="s">
        <v>5973</v>
      </c>
      <c r="H4770" s="1" t="str">
        <f>VLOOKUP(F4770,城市对照表!$B:$C,2,0)</f>
        <v>泰安</v>
      </c>
      <c r="I4770" s="1" t="s">
        <v>11712</v>
      </c>
    </row>
    <row r="4771" spans="1:9" x14ac:dyDescent="0.2">
      <c r="A4771" s="1" t="s">
        <v>5970</v>
      </c>
      <c r="B4771" s="1">
        <v>86009394</v>
      </c>
      <c r="C4771" s="1" t="s">
        <v>6362</v>
      </c>
      <c r="D4771" s="1" t="s">
        <v>8</v>
      </c>
      <c r="E4771" s="1" t="s">
        <v>6063</v>
      </c>
      <c r="F4771" s="1" t="s">
        <v>11348</v>
      </c>
      <c r="G4771" s="1" t="s">
        <v>5973</v>
      </c>
      <c r="H4771" s="1" t="str">
        <f>VLOOKUP(F4771,城市对照表!$B:$C,2,0)</f>
        <v>临沂</v>
      </c>
      <c r="I4771" s="1" t="s">
        <v>11712</v>
      </c>
    </row>
    <row r="4772" spans="1:9" x14ac:dyDescent="0.2">
      <c r="A4772" s="1" t="s">
        <v>5970</v>
      </c>
      <c r="B4772" s="1">
        <v>86009486</v>
      </c>
      <c r="C4772" s="1" t="s">
        <v>6363</v>
      </c>
      <c r="D4772" s="1" t="s">
        <v>8</v>
      </c>
      <c r="E4772" s="1" t="s">
        <v>6063</v>
      </c>
      <c r="F4772" s="1" t="s">
        <v>11349</v>
      </c>
      <c r="G4772" s="1" t="s">
        <v>5973</v>
      </c>
      <c r="H4772" s="1" t="str">
        <f>VLOOKUP(F4772,城市对照表!$B:$C,2,0)</f>
        <v>济宁</v>
      </c>
      <c r="I4772" s="1" t="s">
        <v>11713</v>
      </c>
    </row>
    <row r="4773" spans="1:9" x14ac:dyDescent="0.2">
      <c r="A4773" s="1" t="s">
        <v>5970</v>
      </c>
      <c r="B4773" s="1">
        <v>80091004</v>
      </c>
      <c r="C4773" s="1" t="s">
        <v>6364</v>
      </c>
      <c r="D4773" s="1" t="s">
        <v>8</v>
      </c>
      <c r="E4773" s="1" t="s">
        <v>6063</v>
      </c>
      <c r="F4773" s="1" t="s">
        <v>11350</v>
      </c>
      <c r="G4773" s="1" t="s">
        <v>5973</v>
      </c>
      <c r="H4773" s="1" t="str">
        <f>VLOOKUP(F4773,城市对照表!$B:$C,2,0)</f>
        <v>泰安</v>
      </c>
      <c r="I4773" s="1" t="s">
        <v>11713</v>
      </c>
    </row>
    <row r="4774" spans="1:9" x14ac:dyDescent="0.2">
      <c r="A4774" s="1" t="s">
        <v>5970</v>
      </c>
      <c r="B4774" s="1">
        <v>86009460</v>
      </c>
      <c r="C4774" s="1" t="s">
        <v>6365</v>
      </c>
      <c r="D4774" s="1" t="s">
        <v>8</v>
      </c>
      <c r="E4774" s="1" t="s">
        <v>6063</v>
      </c>
      <c r="F4774" s="1" t="s">
        <v>11351</v>
      </c>
      <c r="G4774" s="1" t="s">
        <v>5973</v>
      </c>
      <c r="H4774" s="1" t="str">
        <f>VLOOKUP(F4774,城市对照表!$B:$C,2,0)</f>
        <v>济宁</v>
      </c>
      <c r="I4774" s="1" t="s">
        <v>11713</v>
      </c>
    </row>
    <row r="4775" spans="1:9" x14ac:dyDescent="0.2">
      <c r="A4775" s="1" t="s">
        <v>5970</v>
      </c>
      <c r="B4775" s="1">
        <v>86009488</v>
      </c>
      <c r="C4775" s="1" t="s">
        <v>6366</v>
      </c>
      <c r="D4775" s="1" t="s">
        <v>8</v>
      </c>
      <c r="E4775" s="1" t="s">
        <v>6063</v>
      </c>
      <c r="F4775" s="1" t="s">
        <v>11352</v>
      </c>
      <c r="G4775" s="1" t="s">
        <v>5973</v>
      </c>
      <c r="H4775" s="1" t="str">
        <f>VLOOKUP(F4775,城市对照表!$B:$C,2,0)</f>
        <v>济宁</v>
      </c>
      <c r="I4775" s="1" t="s">
        <v>11712</v>
      </c>
    </row>
    <row r="4776" spans="1:9" x14ac:dyDescent="0.2">
      <c r="A4776" s="1" t="s">
        <v>5970</v>
      </c>
      <c r="B4776" s="1">
        <v>80091056</v>
      </c>
      <c r="C4776" s="1" t="s">
        <v>6367</v>
      </c>
      <c r="D4776" s="1" t="s">
        <v>8</v>
      </c>
      <c r="E4776" s="1" t="s">
        <v>6063</v>
      </c>
      <c r="F4776" s="1" t="s">
        <v>6368</v>
      </c>
      <c r="G4776" s="1" t="s">
        <v>5973</v>
      </c>
      <c r="H4776" s="1" t="str">
        <f>VLOOKUP(F4776,城市对照表!$B:$C,2,0)</f>
        <v>济宁</v>
      </c>
      <c r="I4776" s="1" t="s">
        <v>11713</v>
      </c>
    </row>
    <row r="4777" spans="1:9" x14ac:dyDescent="0.2">
      <c r="A4777" s="1" t="s">
        <v>5970</v>
      </c>
      <c r="B4777" s="1">
        <v>80025047</v>
      </c>
      <c r="C4777" s="1" t="s">
        <v>6369</v>
      </c>
      <c r="D4777" s="1" t="s">
        <v>35</v>
      </c>
      <c r="E4777" s="1" t="s">
        <v>6051</v>
      </c>
      <c r="F4777" s="1" t="s">
        <v>6368</v>
      </c>
      <c r="G4777" s="1" t="s">
        <v>5973</v>
      </c>
      <c r="H4777" s="1" t="str">
        <f>VLOOKUP(F4777,城市对照表!$B:$C,2,0)</f>
        <v>济宁</v>
      </c>
      <c r="I4777" s="1" t="s">
        <v>11713</v>
      </c>
    </row>
    <row r="4778" spans="1:9" x14ac:dyDescent="0.2">
      <c r="A4778" s="1" t="s">
        <v>5970</v>
      </c>
      <c r="B4778" s="1">
        <v>86009137</v>
      </c>
      <c r="C4778" s="1" t="s">
        <v>6370</v>
      </c>
      <c r="D4778" s="1" t="s">
        <v>8</v>
      </c>
      <c r="E4778" s="1" t="s">
        <v>6063</v>
      </c>
      <c r="F4778" s="1" t="s">
        <v>6368</v>
      </c>
      <c r="G4778" s="1" t="s">
        <v>5973</v>
      </c>
      <c r="H4778" s="1" t="str">
        <f>VLOOKUP(F4778,城市对照表!$B:$C,2,0)</f>
        <v>济宁</v>
      </c>
      <c r="I4778" s="1" t="s">
        <v>11713</v>
      </c>
    </row>
    <row r="4779" spans="1:9" x14ac:dyDescent="0.2">
      <c r="A4779" s="1" t="s">
        <v>5970</v>
      </c>
      <c r="B4779" s="1">
        <v>86009234</v>
      </c>
      <c r="C4779" s="1" t="s">
        <v>6371</v>
      </c>
      <c r="D4779" s="1" t="s">
        <v>8</v>
      </c>
      <c r="E4779" s="1" t="s">
        <v>6063</v>
      </c>
      <c r="F4779" s="1" t="s">
        <v>6368</v>
      </c>
      <c r="G4779" s="1" t="s">
        <v>5973</v>
      </c>
      <c r="H4779" s="1" t="str">
        <f>VLOOKUP(F4779,城市对照表!$B:$C,2,0)</f>
        <v>济宁</v>
      </c>
      <c r="I4779" s="1" t="s">
        <v>11713</v>
      </c>
    </row>
    <row r="4780" spans="1:9" x14ac:dyDescent="0.2">
      <c r="A4780" s="1" t="s">
        <v>5970</v>
      </c>
      <c r="B4780" s="1">
        <v>86009148</v>
      </c>
      <c r="C4780" s="1" t="s">
        <v>6372</v>
      </c>
      <c r="D4780" s="1" t="s">
        <v>8</v>
      </c>
      <c r="E4780" s="1" t="s">
        <v>6063</v>
      </c>
      <c r="F4780" s="1" t="s">
        <v>6368</v>
      </c>
      <c r="G4780" s="1" t="s">
        <v>5973</v>
      </c>
      <c r="H4780" s="1" t="str">
        <f>VLOOKUP(F4780,城市对照表!$B:$C,2,0)</f>
        <v>济宁</v>
      </c>
      <c r="I4780" s="1" t="s">
        <v>11713</v>
      </c>
    </row>
    <row r="4781" spans="1:9" x14ac:dyDescent="0.2">
      <c r="A4781" s="1" t="s">
        <v>5970</v>
      </c>
      <c r="B4781" s="1">
        <v>86009475</v>
      </c>
      <c r="C4781" s="1" t="s">
        <v>6373</v>
      </c>
      <c r="D4781" s="1" t="s">
        <v>8</v>
      </c>
      <c r="E4781" s="1" t="s">
        <v>6063</v>
      </c>
      <c r="F4781" s="1" t="s">
        <v>11353</v>
      </c>
      <c r="G4781" s="1" t="s">
        <v>5973</v>
      </c>
      <c r="H4781" s="1" t="str">
        <f>VLOOKUP(F4781,城市对照表!$B:$C,2,0)</f>
        <v>济宁</v>
      </c>
      <c r="I4781" s="1" t="s">
        <v>11713</v>
      </c>
    </row>
    <row r="4782" spans="1:9" x14ac:dyDescent="0.2">
      <c r="A4782" s="1" t="s">
        <v>5970</v>
      </c>
      <c r="B4782" s="1">
        <v>80091019</v>
      </c>
      <c r="C4782" s="1" t="s">
        <v>6374</v>
      </c>
      <c r="D4782" s="1" t="s">
        <v>8</v>
      </c>
      <c r="E4782" s="1" t="s">
        <v>6063</v>
      </c>
      <c r="F4782" s="1" t="s">
        <v>11354</v>
      </c>
      <c r="G4782" s="1" t="s">
        <v>5973</v>
      </c>
      <c r="H4782" s="1" t="str">
        <f>VLOOKUP(F4782,城市对照表!$B:$C,2,0)</f>
        <v>菏泽</v>
      </c>
      <c r="I4782" s="1" t="s">
        <v>11713</v>
      </c>
    </row>
    <row r="4783" spans="1:9" x14ac:dyDescent="0.2">
      <c r="A4783" s="1" t="s">
        <v>5970</v>
      </c>
      <c r="B4783" s="1">
        <v>80091067</v>
      </c>
      <c r="C4783" s="1" t="s">
        <v>6375</v>
      </c>
      <c r="D4783" s="1" t="s">
        <v>8</v>
      </c>
      <c r="E4783" s="1" t="s">
        <v>6063</v>
      </c>
      <c r="F4783" s="1" t="s">
        <v>11354</v>
      </c>
      <c r="G4783" s="1" t="s">
        <v>5973</v>
      </c>
      <c r="H4783" s="1" t="str">
        <f>VLOOKUP(F4783,城市对照表!$B:$C,2,0)</f>
        <v>菏泽</v>
      </c>
      <c r="I4783" s="1" t="s">
        <v>11713</v>
      </c>
    </row>
    <row r="4784" spans="1:9" x14ac:dyDescent="0.2">
      <c r="A4784" s="1" t="s">
        <v>5970</v>
      </c>
      <c r="B4784" s="1">
        <v>86002222</v>
      </c>
      <c r="C4784" s="1" t="s">
        <v>6376</v>
      </c>
      <c r="D4784" s="1" t="s">
        <v>35</v>
      </c>
      <c r="E4784" s="1" t="s">
        <v>6051</v>
      </c>
      <c r="F4784" s="1" t="s">
        <v>6368</v>
      </c>
      <c r="G4784" s="1" t="s">
        <v>5973</v>
      </c>
      <c r="H4784" s="1" t="str">
        <f>VLOOKUP(F4784,城市对照表!$B:$C,2,0)</f>
        <v>济宁</v>
      </c>
      <c r="I4784" s="1" t="s">
        <v>11713</v>
      </c>
    </row>
    <row r="4785" spans="1:9" x14ac:dyDescent="0.2">
      <c r="A4785" s="1" t="s">
        <v>5970</v>
      </c>
      <c r="B4785" s="1">
        <v>86009452</v>
      </c>
      <c r="C4785" s="1" t="s">
        <v>6377</v>
      </c>
      <c r="D4785" s="1" t="s">
        <v>8</v>
      </c>
      <c r="E4785" s="1" t="s">
        <v>6063</v>
      </c>
      <c r="F4785" s="1" t="s">
        <v>6368</v>
      </c>
      <c r="G4785" s="1" t="s">
        <v>5973</v>
      </c>
      <c r="H4785" s="1" t="str">
        <f>VLOOKUP(F4785,城市对照表!$B:$C,2,0)</f>
        <v>济宁</v>
      </c>
      <c r="I4785" s="1" t="s">
        <v>11713</v>
      </c>
    </row>
    <row r="4786" spans="1:9" x14ac:dyDescent="0.2">
      <c r="A4786" s="1" t="s">
        <v>5970</v>
      </c>
      <c r="B4786" s="1">
        <v>86002172</v>
      </c>
      <c r="C4786" s="1" t="s">
        <v>6378</v>
      </c>
      <c r="D4786" s="1" t="s">
        <v>35</v>
      </c>
      <c r="E4786" s="1" t="s">
        <v>6051</v>
      </c>
      <c r="F4786" s="1" t="s">
        <v>6368</v>
      </c>
      <c r="G4786" s="1" t="s">
        <v>5973</v>
      </c>
      <c r="H4786" s="1" t="str">
        <f>VLOOKUP(F4786,城市对照表!$B:$C,2,0)</f>
        <v>济宁</v>
      </c>
      <c r="I4786" s="1" t="s">
        <v>11713</v>
      </c>
    </row>
    <row r="4787" spans="1:9" x14ac:dyDescent="0.2">
      <c r="A4787" s="1" t="s">
        <v>5970</v>
      </c>
      <c r="B4787" s="1">
        <v>86009037</v>
      </c>
      <c r="C4787" s="1" t="s">
        <v>6379</v>
      </c>
      <c r="D4787" s="1" t="s">
        <v>8</v>
      </c>
      <c r="E4787" s="1" t="s">
        <v>6063</v>
      </c>
      <c r="F4787" s="1" t="s">
        <v>6368</v>
      </c>
      <c r="G4787" s="1" t="s">
        <v>5973</v>
      </c>
      <c r="H4787" s="1" t="str">
        <f>VLOOKUP(F4787,城市对照表!$B:$C,2,0)</f>
        <v>济宁</v>
      </c>
      <c r="I4787" s="1" t="s">
        <v>11713</v>
      </c>
    </row>
    <row r="4788" spans="1:9" x14ac:dyDescent="0.2">
      <c r="A4788" s="1" t="s">
        <v>5970</v>
      </c>
      <c r="B4788" s="1">
        <v>80091027</v>
      </c>
      <c r="C4788" s="1" t="s">
        <v>6380</v>
      </c>
      <c r="D4788" s="1" t="s">
        <v>8</v>
      </c>
      <c r="E4788" s="1" t="s">
        <v>6063</v>
      </c>
      <c r="F4788" s="1" t="s">
        <v>11355</v>
      </c>
      <c r="G4788" s="1" t="s">
        <v>5973</v>
      </c>
      <c r="H4788" s="1" t="str">
        <f>VLOOKUP(F4788,城市对照表!$B:$C,2,0)</f>
        <v>济宁</v>
      </c>
      <c r="I4788" s="1" t="s">
        <v>11713</v>
      </c>
    </row>
    <row r="4789" spans="1:9" x14ac:dyDescent="0.2">
      <c r="A4789" s="1" t="s">
        <v>5970</v>
      </c>
      <c r="B4789" s="1">
        <v>80091033</v>
      </c>
      <c r="C4789" s="1" t="s">
        <v>175</v>
      </c>
      <c r="D4789" s="1" t="s">
        <v>8</v>
      </c>
      <c r="E4789" s="1" t="s">
        <v>6063</v>
      </c>
      <c r="F4789" s="1" t="s">
        <v>11356</v>
      </c>
      <c r="G4789" s="1" t="s">
        <v>5973</v>
      </c>
      <c r="H4789" s="1" t="str">
        <f>VLOOKUP(F4789,城市对照表!$B:$C,2,0)</f>
        <v>菏泽</v>
      </c>
      <c r="I4789" s="1" t="s">
        <v>11712</v>
      </c>
    </row>
    <row r="4790" spans="1:9" x14ac:dyDescent="0.2">
      <c r="A4790" s="1" t="s">
        <v>5970</v>
      </c>
      <c r="B4790" s="1">
        <v>80091043</v>
      </c>
      <c r="C4790" s="1" t="s">
        <v>6381</v>
      </c>
      <c r="D4790" s="1" t="s">
        <v>8</v>
      </c>
      <c r="E4790" s="1" t="s">
        <v>6063</v>
      </c>
      <c r="F4790" s="1" t="s">
        <v>175</v>
      </c>
      <c r="G4790" s="1" t="s">
        <v>5973</v>
      </c>
      <c r="H4790" s="1" t="str">
        <f>VLOOKUP(F4790,城市对照表!$B:$C,2,0)</f>
        <v>承德</v>
      </c>
      <c r="I4790" s="1" t="s">
        <v>11713</v>
      </c>
    </row>
    <row r="4791" spans="1:9" x14ac:dyDescent="0.2">
      <c r="A4791" s="1" t="s">
        <v>5970</v>
      </c>
      <c r="B4791" s="1">
        <v>86009465</v>
      </c>
      <c r="C4791" s="1" t="s">
        <v>6382</v>
      </c>
      <c r="D4791" s="1" t="s">
        <v>8</v>
      </c>
      <c r="E4791" s="1" t="s">
        <v>6063</v>
      </c>
      <c r="F4791" s="1" t="s">
        <v>11357</v>
      </c>
      <c r="G4791" s="1" t="s">
        <v>5973</v>
      </c>
      <c r="H4791" s="1" t="str">
        <f>VLOOKUP(F4791,城市对照表!$B:$C,2,0)</f>
        <v>聊城</v>
      </c>
      <c r="I4791" s="1" t="s">
        <v>11713</v>
      </c>
    </row>
    <row r="4792" spans="1:9" x14ac:dyDescent="0.2">
      <c r="A4792" s="1" t="s">
        <v>5970</v>
      </c>
      <c r="B4792" s="1">
        <v>80091024</v>
      </c>
      <c r="C4792" s="1" t="s">
        <v>6383</v>
      </c>
      <c r="D4792" s="1" t="s">
        <v>8</v>
      </c>
      <c r="E4792" s="1" t="s">
        <v>6063</v>
      </c>
      <c r="F4792" s="1" t="s">
        <v>11358</v>
      </c>
      <c r="G4792" s="1" t="s">
        <v>5973</v>
      </c>
      <c r="H4792" s="1" t="str">
        <f>VLOOKUP(F4792,城市对照表!$B:$C,2,0)</f>
        <v>聊城</v>
      </c>
      <c r="I4792" s="1" t="s">
        <v>11713</v>
      </c>
    </row>
    <row r="4793" spans="1:9" x14ac:dyDescent="0.2">
      <c r="A4793" s="1" t="s">
        <v>5970</v>
      </c>
      <c r="B4793" s="1">
        <v>86009483</v>
      </c>
      <c r="C4793" s="1" t="s">
        <v>6384</v>
      </c>
      <c r="D4793" s="1" t="s">
        <v>8</v>
      </c>
      <c r="E4793" s="1" t="s">
        <v>6063</v>
      </c>
      <c r="F4793" s="1" t="s">
        <v>11359</v>
      </c>
      <c r="G4793" s="1" t="s">
        <v>5973</v>
      </c>
      <c r="H4793" s="1" t="str">
        <f>VLOOKUP(F4793,城市对照表!$B:$C,2,0)</f>
        <v>聊城</v>
      </c>
      <c r="I4793" s="1" t="s">
        <v>11713</v>
      </c>
    </row>
    <row r="4794" spans="1:9" x14ac:dyDescent="0.2">
      <c r="A4794" s="1" t="s">
        <v>5970</v>
      </c>
      <c r="B4794" s="1">
        <v>86009132</v>
      </c>
      <c r="C4794" s="1" t="s">
        <v>6385</v>
      </c>
      <c r="D4794" s="1" t="s">
        <v>8</v>
      </c>
      <c r="E4794" s="1" t="s">
        <v>6063</v>
      </c>
      <c r="F4794" s="1" t="s">
        <v>6386</v>
      </c>
      <c r="G4794" s="1" t="s">
        <v>5973</v>
      </c>
      <c r="H4794" s="1" t="str">
        <f>VLOOKUP(F4794,城市对照表!$B:$C,2,0)</f>
        <v>聊城</v>
      </c>
      <c r="I4794" s="1" t="s">
        <v>11713</v>
      </c>
    </row>
    <row r="4795" spans="1:9" x14ac:dyDescent="0.2">
      <c r="A4795" s="1" t="s">
        <v>5970</v>
      </c>
      <c r="B4795" s="1">
        <v>80025048</v>
      </c>
      <c r="C4795" s="1" t="s">
        <v>6387</v>
      </c>
      <c r="D4795" s="1" t="s">
        <v>35</v>
      </c>
      <c r="E4795" s="1" t="s">
        <v>6051</v>
      </c>
      <c r="F4795" s="1" t="s">
        <v>6386</v>
      </c>
      <c r="G4795" s="1" t="s">
        <v>5973</v>
      </c>
      <c r="H4795" s="1" t="str">
        <f>VLOOKUP(F4795,城市对照表!$B:$C,2,0)</f>
        <v>聊城</v>
      </c>
      <c r="I4795" s="1" t="s">
        <v>11713</v>
      </c>
    </row>
    <row r="4796" spans="1:9" x14ac:dyDescent="0.2">
      <c r="A4796" s="1" t="s">
        <v>5970</v>
      </c>
      <c r="B4796" s="1">
        <v>80091057</v>
      </c>
      <c r="C4796" s="1" t="s">
        <v>6388</v>
      </c>
      <c r="D4796" s="1" t="s">
        <v>8</v>
      </c>
      <c r="E4796" s="1" t="s">
        <v>6063</v>
      </c>
      <c r="F4796" s="1" t="s">
        <v>6386</v>
      </c>
      <c r="G4796" s="1" t="s">
        <v>5973</v>
      </c>
      <c r="H4796" s="1" t="str">
        <f>VLOOKUP(F4796,城市对照表!$B:$C,2,0)</f>
        <v>聊城</v>
      </c>
      <c r="I4796" s="1" t="s">
        <v>11713</v>
      </c>
    </row>
    <row r="4797" spans="1:9" x14ac:dyDescent="0.2">
      <c r="A4797" s="1" t="s">
        <v>5970</v>
      </c>
      <c r="B4797" s="1">
        <v>86009451</v>
      </c>
      <c r="C4797" s="1" t="s">
        <v>6389</v>
      </c>
      <c r="D4797" s="1" t="s">
        <v>8</v>
      </c>
      <c r="E4797" s="1" t="s">
        <v>6063</v>
      </c>
      <c r="F4797" s="1" t="s">
        <v>6386</v>
      </c>
      <c r="G4797" s="1" t="s">
        <v>5973</v>
      </c>
      <c r="H4797" s="1" t="str">
        <f>VLOOKUP(F4797,城市对照表!$B:$C,2,0)</f>
        <v>聊城</v>
      </c>
      <c r="I4797" s="1" t="s">
        <v>11713</v>
      </c>
    </row>
    <row r="4798" spans="1:9" x14ac:dyDescent="0.2">
      <c r="A4798" s="1" t="s">
        <v>5970</v>
      </c>
      <c r="B4798" s="1">
        <v>80091016</v>
      </c>
      <c r="C4798" s="1" t="s">
        <v>6390</v>
      </c>
      <c r="D4798" s="1" t="s">
        <v>8</v>
      </c>
      <c r="E4798" s="1" t="s">
        <v>6063</v>
      </c>
      <c r="F4798" s="1" t="s">
        <v>11360</v>
      </c>
      <c r="G4798" s="1" t="s">
        <v>5973</v>
      </c>
      <c r="H4798" s="1" t="str">
        <f>VLOOKUP(F4798,城市对照表!$B:$C,2,0)</f>
        <v>德州</v>
      </c>
      <c r="I4798" s="1" t="s">
        <v>11713</v>
      </c>
    </row>
    <row r="4799" spans="1:9" x14ac:dyDescent="0.2">
      <c r="A4799" s="1" t="s">
        <v>5970</v>
      </c>
      <c r="B4799" s="1">
        <v>80091052</v>
      </c>
      <c r="C4799" s="1" t="s">
        <v>6391</v>
      </c>
      <c r="D4799" s="1" t="s">
        <v>8</v>
      </c>
      <c r="E4799" s="1" t="s">
        <v>6063</v>
      </c>
      <c r="F4799" s="1" t="s">
        <v>11361</v>
      </c>
      <c r="G4799" s="1" t="s">
        <v>5973</v>
      </c>
      <c r="H4799" s="1" t="str">
        <f>VLOOKUP(F4799,城市对照表!$B:$C,2,0)</f>
        <v>许昌</v>
      </c>
      <c r="I4799" s="1" t="s">
        <v>11713</v>
      </c>
    </row>
    <row r="4800" spans="1:9" x14ac:dyDescent="0.2">
      <c r="A4800" s="1" t="s">
        <v>5970</v>
      </c>
      <c r="B4800" s="1">
        <v>80091026</v>
      </c>
      <c r="C4800" s="1" t="s">
        <v>6392</v>
      </c>
      <c r="D4800" s="1" t="s">
        <v>8</v>
      </c>
      <c r="E4800" s="1" t="s">
        <v>6063</v>
      </c>
      <c r="F4800" s="1" t="s">
        <v>11362</v>
      </c>
      <c r="G4800" s="1" t="s">
        <v>5973</v>
      </c>
      <c r="H4800" s="1" t="str">
        <f>VLOOKUP(F4800,城市对照表!$B:$C,2,0)</f>
        <v>德州</v>
      </c>
      <c r="I4800" s="1" t="s">
        <v>11713</v>
      </c>
    </row>
    <row r="4801" spans="1:9" x14ac:dyDescent="0.2">
      <c r="A4801" s="1" t="s">
        <v>5970</v>
      </c>
      <c r="B4801" s="1">
        <v>80025036</v>
      </c>
      <c r="C4801" s="1" t="s">
        <v>6393</v>
      </c>
      <c r="D4801" s="1" t="s">
        <v>35</v>
      </c>
      <c r="E4801" s="1" t="s">
        <v>6051</v>
      </c>
      <c r="F4801" s="1" t="s">
        <v>6394</v>
      </c>
      <c r="G4801" s="1" t="s">
        <v>5973</v>
      </c>
      <c r="H4801" s="1" t="str">
        <f>VLOOKUP(F4801,城市对照表!$B:$C,2,0)</f>
        <v>德州</v>
      </c>
      <c r="I4801" s="1" t="s">
        <v>11713</v>
      </c>
    </row>
    <row r="4802" spans="1:9" x14ac:dyDescent="0.2">
      <c r="A4802" s="1" t="s">
        <v>5970</v>
      </c>
      <c r="B4802" s="1">
        <v>80091047</v>
      </c>
      <c r="C4802" s="1" t="s">
        <v>6395</v>
      </c>
      <c r="D4802" s="1" t="s">
        <v>8</v>
      </c>
      <c r="E4802" s="1" t="s">
        <v>6063</v>
      </c>
      <c r="F4802" s="1" t="s">
        <v>6394</v>
      </c>
      <c r="G4802" s="1" t="s">
        <v>5973</v>
      </c>
      <c r="H4802" s="1" t="str">
        <f>VLOOKUP(F4802,城市对照表!$B:$C,2,0)</f>
        <v>德州</v>
      </c>
      <c r="I4802" s="1" t="s">
        <v>11713</v>
      </c>
    </row>
    <row r="4803" spans="1:9" x14ac:dyDescent="0.2">
      <c r="A4803" s="1" t="s">
        <v>5970</v>
      </c>
      <c r="B4803" s="1">
        <v>86009169</v>
      </c>
      <c r="C4803" s="1" t="s">
        <v>6396</v>
      </c>
      <c r="D4803" s="1" t="s">
        <v>8</v>
      </c>
      <c r="E4803" s="1" t="s">
        <v>6063</v>
      </c>
      <c r="F4803" s="1" t="s">
        <v>6394</v>
      </c>
      <c r="G4803" s="1" t="s">
        <v>5973</v>
      </c>
      <c r="H4803" s="1" t="str">
        <f>VLOOKUP(F4803,城市对照表!$B:$C,2,0)</f>
        <v>德州</v>
      </c>
      <c r="I4803" s="1" t="s">
        <v>11713</v>
      </c>
    </row>
    <row r="4804" spans="1:9" x14ac:dyDescent="0.2">
      <c r="A4804" s="1" t="s">
        <v>5970</v>
      </c>
      <c r="B4804" s="1">
        <v>86009265</v>
      </c>
      <c r="C4804" s="1" t="s">
        <v>6397</v>
      </c>
      <c r="D4804" s="1" t="s">
        <v>8</v>
      </c>
      <c r="E4804" s="1" t="s">
        <v>6063</v>
      </c>
      <c r="F4804" s="1" t="s">
        <v>6394</v>
      </c>
      <c r="G4804" s="1" t="s">
        <v>5973</v>
      </c>
      <c r="H4804" s="1" t="str">
        <f>VLOOKUP(F4804,城市对照表!$B:$C,2,0)</f>
        <v>德州</v>
      </c>
      <c r="I4804" s="1" t="s">
        <v>11713</v>
      </c>
    </row>
    <row r="4805" spans="1:9" x14ac:dyDescent="0.2">
      <c r="A4805" s="1" t="s">
        <v>5970</v>
      </c>
      <c r="B4805" s="1">
        <v>80025018</v>
      </c>
      <c r="C4805" s="1" t="s">
        <v>6398</v>
      </c>
      <c r="D4805" s="1" t="s">
        <v>35</v>
      </c>
      <c r="E4805" s="1" t="s">
        <v>6051</v>
      </c>
      <c r="F4805" s="1" t="s">
        <v>6394</v>
      </c>
      <c r="G4805" s="1" t="s">
        <v>5973</v>
      </c>
      <c r="H4805" s="1" t="str">
        <f>VLOOKUP(F4805,城市对照表!$B:$C,2,0)</f>
        <v>德州</v>
      </c>
      <c r="I4805" s="1" t="s">
        <v>11713</v>
      </c>
    </row>
    <row r="4806" spans="1:9" x14ac:dyDescent="0.2">
      <c r="A4806" s="1" t="s">
        <v>5970</v>
      </c>
      <c r="B4806" s="1">
        <v>86009124</v>
      </c>
      <c r="C4806" s="1" t="s">
        <v>6399</v>
      </c>
      <c r="D4806" s="1" t="s">
        <v>8</v>
      </c>
      <c r="E4806" s="1" t="s">
        <v>6063</v>
      </c>
      <c r="F4806" s="1" t="s">
        <v>6394</v>
      </c>
      <c r="G4806" s="1" t="s">
        <v>5973</v>
      </c>
      <c r="H4806" s="1" t="str">
        <f>VLOOKUP(F4806,城市对照表!$B:$C,2,0)</f>
        <v>德州</v>
      </c>
      <c r="I4806" s="1" t="s">
        <v>11713</v>
      </c>
    </row>
    <row r="4807" spans="1:9" x14ac:dyDescent="0.2">
      <c r="A4807" s="1" t="s">
        <v>5970</v>
      </c>
      <c r="B4807" s="1">
        <v>86009399</v>
      </c>
      <c r="C4807" s="1" t="s">
        <v>6400</v>
      </c>
      <c r="D4807" s="1" t="s">
        <v>8</v>
      </c>
      <c r="E4807" s="1" t="s">
        <v>6063</v>
      </c>
      <c r="F4807" s="1" t="s">
        <v>6355</v>
      </c>
      <c r="G4807" s="1" t="s">
        <v>5973</v>
      </c>
      <c r="H4807" s="1" t="str">
        <f>VLOOKUP(F4807,城市对照表!$B:$C,2,0)</f>
        <v>泰安</v>
      </c>
      <c r="I4807" s="1" t="s">
        <v>11713</v>
      </c>
    </row>
    <row r="4808" spans="1:9" x14ac:dyDescent="0.2">
      <c r="A4808" s="1" t="s">
        <v>5970</v>
      </c>
      <c r="B4808" s="1">
        <v>86002150</v>
      </c>
      <c r="C4808" s="1" t="s">
        <v>6401</v>
      </c>
      <c r="D4808" s="1" t="s">
        <v>35</v>
      </c>
      <c r="E4808" s="1" t="s">
        <v>6051</v>
      </c>
      <c r="F4808" s="1" t="s">
        <v>6355</v>
      </c>
      <c r="G4808" s="1" t="s">
        <v>5973</v>
      </c>
      <c r="H4808" s="1" t="str">
        <f>VLOOKUP(F4808,城市对照表!$B:$C,2,0)</f>
        <v>泰安</v>
      </c>
      <c r="I4808" s="1" t="s">
        <v>11713</v>
      </c>
    </row>
    <row r="4809" spans="1:9" x14ac:dyDescent="0.2">
      <c r="A4809" s="1" t="s">
        <v>5970</v>
      </c>
      <c r="B4809" s="1">
        <v>86009261</v>
      </c>
      <c r="C4809" s="1" t="s">
        <v>6402</v>
      </c>
      <c r="D4809" s="1" t="s">
        <v>8</v>
      </c>
      <c r="E4809" s="1" t="s">
        <v>6063</v>
      </c>
      <c r="F4809" s="1" t="s">
        <v>6355</v>
      </c>
      <c r="G4809" s="1" t="s">
        <v>5973</v>
      </c>
      <c r="H4809" s="1" t="str">
        <f>VLOOKUP(F4809,城市对照表!$B:$C,2,0)</f>
        <v>泰安</v>
      </c>
      <c r="I4809" s="1" t="s">
        <v>11713</v>
      </c>
    </row>
    <row r="4810" spans="1:9" x14ac:dyDescent="0.2">
      <c r="A4810" s="1" t="s">
        <v>5970</v>
      </c>
      <c r="B4810" s="1">
        <v>11307328</v>
      </c>
      <c r="C4810" s="1" t="s">
        <v>6403</v>
      </c>
      <c r="D4810" s="1" t="s">
        <v>8</v>
      </c>
      <c r="E4810" s="1" t="s">
        <v>6404</v>
      </c>
      <c r="F4810" s="1" t="s">
        <v>6355</v>
      </c>
      <c r="G4810" s="1" t="s">
        <v>5973</v>
      </c>
      <c r="H4810" s="1" t="str">
        <f>VLOOKUP(F4810,城市对照表!$B:$C,2,0)</f>
        <v>泰安</v>
      </c>
      <c r="I4810" s="1" t="s">
        <v>11713</v>
      </c>
    </row>
    <row r="4811" spans="1:9" x14ac:dyDescent="0.2">
      <c r="A4811" s="1" t="s">
        <v>5970</v>
      </c>
      <c r="B4811" s="1">
        <v>86009397</v>
      </c>
      <c r="C4811" s="1" t="s">
        <v>6405</v>
      </c>
      <c r="D4811" s="1" t="s">
        <v>8</v>
      </c>
      <c r="E4811" s="1" t="s">
        <v>6063</v>
      </c>
      <c r="F4811" s="1" t="s">
        <v>11363</v>
      </c>
      <c r="G4811" s="1" t="s">
        <v>5973</v>
      </c>
      <c r="H4811" s="1" t="str">
        <f>VLOOKUP(F4811,城市对照表!$B:$C,2,0)</f>
        <v>济宁</v>
      </c>
      <c r="I4811" s="1" t="s">
        <v>11713</v>
      </c>
    </row>
    <row r="4812" spans="1:9" x14ac:dyDescent="0.2">
      <c r="A4812" s="1" t="s">
        <v>5970</v>
      </c>
      <c r="B4812" s="1">
        <v>80091048</v>
      </c>
      <c r="C4812" s="1" t="s">
        <v>6406</v>
      </c>
      <c r="D4812" s="1" t="s">
        <v>8</v>
      </c>
      <c r="E4812" s="1" t="s">
        <v>6063</v>
      </c>
      <c r="F4812" s="1" t="s">
        <v>11363</v>
      </c>
      <c r="G4812" s="1" t="s">
        <v>5973</v>
      </c>
      <c r="H4812" s="1" t="str">
        <f>VLOOKUP(F4812,城市对照表!$B:$C,2,0)</f>
        <v>济宁</v>
      </c>
      <c r="I4812" s="1" t="s">
        <v>11713</v>
      </c>
    </row>
    <row r="4813" spans="1:9" x14ac:dyDescent="0.2">
      <c r="A4813" s="1" t="s">
        <v>5970</v>
      </c>
      <c r="B4813" s="1">
        <v>86009173</v>
      </c>
      <c r="C4813" s="1" t="s">
        <v>118</v>
      </c>
      <c r="D4813" s="1" t="s">
        <v>8</v>
      </c>
      <c r="E4813" s="1" t="s">
        <v>6063</v>
      </c>
      <c r="F4813" s="1" t="s">
        <v>11363</v>
      </c>
      <c r="G4813" s="1" t="s">
        <v>5973</v>
      </c>
      <c r="H4813" s="1" t="str">
        <f>VLOOKUP(F4813,城市对照表!$B:$C,2,0)</f>
        <v>济宁</v>
      </c>
      <c r="I4813" s="1" t="s">
        <v>11713</v>
      </c>
    </row>
    <row r="4814" spans="1:9" x14ac:dyDescent="0.2">
      <c r="A4814" s="1" t="s">
        <v>5970</v>
      </c>
      <c r="B4814" s="1">
        <v>76201076</v>
      </c>
      <c r="C4814" s="1" t="s">
        <v>6407</v>
      </c>
      <c r="D4814" s="1" t="s">
        <v>38</v>
      </c>
      <c r="E4814" s="1" t="s">
        <v>6163</v>
      </c>
      <c r="F4814" s="1" t="s">
        <v>11364</v>
      </c>
      <c r="G4814" s="1" t="s">
        <v>5973</v>
      </c>
      <c r="H4814" s="1" t="str">
        <f>VLOOKUP(F4814,城市对照表!$B:$C,2,0)</f>
        <v>济宁</v>
      </c>
      <c r="I4814" s="1" t="s">
        <v>11712</v>
      </c>
    </row>
    <row r="4815" spans="1:9" x14ac:dyDescent="0.2">
      <c r="A4815" s="1" t="s">
        <v>5970</v>
      </c>
      <c r="B4815" s="1">
        <v>80025017</v>
      </c>
      <c r="C4815" s="1" t="s">
        <v>6408</v>
      </c>
      <c r="D4815" s="1" t="s">
        <v>35</v>
      </c>
      <c r="E4815" s="1" t="s">
        <v>6051</v>
      </c>
      <c r="F4815" s="1" t="s">
        <v>11364</v>
      </c>
      <c r="G4815" s="1" t="s">
        <v>5973</v>
      </c>
      <c r="H4815" s="1" t="str">
        <f>VLOOKUP(F4815,城市对照表!$B:$C,2,0)</f>
        <v>济宁</v>
      </c>
      <c r="I4815" s="1" t="s">
        <v>11713</v>
      </c>
    </row>
    <row r="4816" spans="1:9" x14ac:dyDescent="0.2">
      <c r="A4816" s="1" t="s">
        <v>5970</v>
      </c>
      <c r="B4816" s="1">
        <v>80091018</v>
      </c>
      <c r="C4816" s="1" t="s">
        <v>6409</v>
      </c>
      <c r="D4816" s="1" t="s">
        <v>8</v>
      </c>
      <c r="E4816" s="1" t="s">
        <v>6063</v>
      </c>
      <c r="F4816" s="1" t="s">
        <v>11364</v>
      </c>
      <c r="G4816" s="1" t="s">
        <v>5973</v>
      </c>
      <c r="H4816" s="1" t="str">
        <f>VLOOKUP(F4816,城市对照表!$B:$C,2,0)</f>
        <v>济宁</v>
      </c>
      <c r="I4816" s="1" t="s">
        <v>11713</v>
      </c>
    </row>
    <row r="4817" spans="1:9" x14ac:dyDescent="0.2">
      <c r="A4817" s="1" t="s">
        <v>5970</v>
      </c>
      <c r="B4817" s="1">
        <v>86009241</v>
      </c>
      <c r="C4817" s="1" t="s">
        <v>6410</v>
      </c>
      <c r="D4817" s="1" t="s">
        <v>8</v>
      </c>
      <c r="E4817" s="1" t="s">
        <v>6063</v>
      </c>
      <c r="F4817" s="1" t="s">
        <v>11364</v>
      </c>
      <c r="G4817" s="1" t="s">
        <v>5973</v>
      </c>
      <c r="H4817" s="1" t="str">
        <f>VLOOKUP(F4817,城市对照表!$B:$C,2,0)</f>
        <v>济宁</v>
      </c>
      <c r="I4817" s="1" t="s">
        <v>11713</v>
      </c>
    </row>
    <row r="4818" spans="1:9" x14ac:dyDescent="0.2">
      <c r="A4818" s="1" t="s">
        <v>5970</v>
      </c>
      <c r="B4818" s="1">
        <v>86009398</v>
      </c>
      <c r="C4818" s="1" t="s">
        <v>6411</v>
      </c>
      <c r="D4818" s="1" t="s">
        <v>8</v>
      </c>
      <c r="E4818" s="1" t="s">
        <v>6063</v>
      </c>
      <c r="F4818" s="1" t="s">
        <v>6412</v>
      </c>
      <c r="G4818" s="1" t="s">
        <v>5973</v>
      </c>
      <c r="H4818" s="1" t="str">
        <f>VLOOKUP(F4818,城市对照表!$B:$C,2,0)</f>
        <v>枣庄</v>
      </c>
      <c r="I4818" s="1" t="s">
        <v>11713</v>
      </c>
    </row>
    <row r="4819" spans="1:9" x14ac:dyDescent="0.2">
      <c r="A4819" s="1" t="s">
        <v>5970</v>
      </c>
      <c r="B4819" s="1">
        <v>86009355</v>
      </c>
      <c r="C4819" s="1" t="s">
        <v>6413</v>
      </c>
      <c r="D4819" s="1" t="s">
        <v>8</v>
      </c>
      <c r="E4819" s="1" t="s">
        <v>6063</v>
      </c>
      <c r="F4819" s="1" t="s">
        <v>6412</v>
      </c>
      <c r="G4819" s="1" t="s">
        <v>5973</v>
      </c>
      <c r="H4819" s="1" t="str">
        <f>VLOOKUP(F4819,城市对照表!$B:$C,2,0)</f>
        <v>枣庄</v>
      </c>
      <c r="I4819" s="1" t="s">
        <v>11713</v>
      </c>
    </row>
    <row r="4820" spans="1:9" x14ac:dyDescent="0.2">
      <c r="A4820" s="1" t="s">
        <v>5970</v>
      </c>
      <c r="B4820" s="1">
        <v>80091036</v>
      </c>
      <c r="C4820" s="1" t="s">
        <v>6414</v>
      </c>
      <c r="D4820" s="1" t="s">
        <v>8</v>
      </c>
      <c r="E4820" s="1" t="s">
        <v>6063</v>
      </c>
      <c r="F4820" s="1" t="s">
        <v>6412</v>
      </c>
      <c r="G4820" s="1" t="s">
        <v>5973</v>
      </c>
      <c r="H4820" s="1" t="str">
        <f>VLOOKUP(F4820,城市对照表!$B:$C,2,0)</f>
        <v>枣庄</v>
      </c>
      <c r="I4820" s="1" t="s">
        <v>11713</v>
      </c>
    </row>
    <row r="4821" spans="1:9" x14ac:dyDescent="0.2">
      <c r="A4821" s="1" t="s">
        <v>5970</v>
      </c>
      <c r="B4821" s="1">
        <v>86009293</v>
      </c>
      <c r="C4821" s="1" t="s">
        <v>6415</v>
      </c>
      <c r="D4821" s="1" t="s">
        <v>8</v>
      </c>
      <c r="E4821" s="1" t="s">
        <v>6063</v>
      </c>
      <c r="F4821" s="1" t="s">
        <v>6412</v>
      </c>
      <c r="G4821" s="1" t="s">
        <v>5973</v>
      </c>
      <c r="H4821" s="1" t="str">
        <f>VLOOKUP(F4821,城市对照表!$B:$C,2,0)</f>
        <v>枣庄</v>
      </c>
      <c r="I4821" s="1" t="s">
        <v>11712</v>
      </c>
    </row>
    <row r="4822" spans="1:9" x14ac:dyDescent="0.2">
      <c r="A4822" s="1" t="s">
        <v>5970</v>
      </c>
      <c r="B4822" s="1">
        <v>11094933</v>
      </c>
      <c r="C4822" s="1" t="s">
        <v>5998</v>
      </c>
      <c r="D4822" s="1" t="s">
        <v>8</v>
      </c>
      <c r="E4822" s="1" t="s">
        <v>6001</v>
      </c>
      <c r="F4822" s="1" t="s">
        <v>5970</v>
      </c>
      <c r="G4822" s="1" t="s">
        <v>5973</v>
      </c>
      <c r="H4822" s="1" t="str">
        <f>VLOOKUP(F4822,城市对照表!$B:$C,2,0)</f>
        <v>青岛</v>
      </c>
      <c r="I4822" s="1" t="s">
        <v>11713</v>
      </c>
    </row>
    <row r="4823" spans="1:9" x14ac:dyDescent="0.2">
      <c r="A4823" s="1" t="s">
        <v>5970</v>
      </c>
      <c r="B4823" s="1">
        <v>11708277</v>
      </c>
      <c r="C4823" s="1" t="s">
        <v>6011</v>
      </c>
      <c r="D4823" s="1" t="s">
        <v>8</v>
      </c>
      <c r="E4823" s="1" t="s">
        <v>6013</v>
      </c>
      <c r="F4823" s="1" t="s">
        <v>5970</v>
      </c>
      <c r="G4823" s="1" t="s">
        <v>5973</v>
      </c>
      <c r="H4823" s="1" t="str">
        <f>VLOOKUP(F4823,城市对照表!$B:$C,2,0)</f>
        <v>青岛</v>
      </c>
      <c r="I4823" s="1" t="s">
        <v>11713</v>
      </c>
    </row>
    <row r="4824" spans="1:9" x14ac:dyDescent="0.2">
      <c r="A4824" s="1" t="s">
        <v>5970</v>
      </c>
      <c r="B4824" s="1">
        <v>11819215</v>
      </c>
      <c r="C4824" s="1" t="s">
        <v>6416</v>
      </c>
      <c r="D4824" s="1" t="s">
        <v>8</v>
      </c>
      <c r="E4824" s="1" t="s">
        <v>6337</v>
      </c>
      <c r="F4824" s="1" t="s">
        <v>5970</v>
      </c>
      <c r="G4824" s="1" t="s">
        <v>5973</v>
      </c>
      <c r="H4824" s="1" t="str">
        <f>VLOOKUP(F4824,城市对照表!$B:$C,2,0)</f>
        <v>青岛</v>
      </c>
      <c r="I4824" s="1" t="s">
        <v>11713</v>
      </c>
    </row>
    <row r="4825" spans="1:9" x14ac:dyDescent="0.2">
      <c r="A4825" s="1" t="s">
        <v>5970</v>
      </c>
      <c r="B4825" s="1">
        <v>12040455</v>
      </c>
      <c r="C4825" s="1" t="s">
        <v>6417</v>
      </c>
      <c r="D4825" s="1" t="s">
        <v>8</v>
      </c>
      <c r="E4825" s="1" t="s">
        <v>6418</v>
      </c>
      <c r="F4825" s="1" t="s">
        <v>6205</v>
      </c>
      <c r="G4825" s="1" t="s">
        <v>5973</v>
      </c>
      <c r="H4825" s="1" t="str">
        <f>VLOOKUP(F4825,城市对照表!$B:$C,2,0)</f>
        <v>济南</v>
      </c>
      <c r="I4825" s="1" t="s">
        <v>11713</v>
      </c>
    </row>
    <row r="4826" spans="1:9" x14ac:dyDescent="0.2">
      <c r="A4826" s="1" t="s">
        <v>5970</v>
      </c>
      <c r="B4826" s="1">
        <v>12054840</v>
      </c>
      <c r="C4826" s="1" t="s">
        <v>6419</v>
      </c>
      <c r="D4826" s="1" t="s">
        <v>8</v>
      </c>
      <c r="E4826" s="1" t="s">
        <v>6420</v>
      </c>
      <c r="F4826" s="1" t="s">
        <v>6205</v>
      </c>
      <c r="G4826" s="1" t="s">
        <v>5973</v>
      </c>
      <c r="H4826" s="1" t="str">
        <f>VLOOKUP(F4826,城市对照表!$B:$C,2,0)</f>
        <v>济南</v>
      </c>
      <c r="I4826" s="1" t="s">
        <v>11713</v>
      </c>
    </row>
    <row r="4827" spans="1:9" x14ac:dyDescent="0.2">
      <c r="A4827" s="1" t="s">
        <v>5970</v>
      </c>
      <c r="B4827" s="1">
        <v>12460023</v>
      </c>
      <c r="C4827" s="1" t="s">
        <v>6357</v>
      </c>
      <c r="D4827" s="1" t="s">
        <v>8</v>
      </c>
      <c r="E4827" s="1" t="s">
        <v>6404</v>
      </c>
      <c r="F4827" s="1" t="s">
        <v>6355</v>
      </c>
      <c r="G4827" s="1" t="s">
        <v>5973</v>
      </c>
      <c r="H4827" s="1" t="str">
        <f>VLOOKUP(F4827,城市对照表!$B:$C,2,0)</f>
        <v>泰安</v>
      </c>
      <c r="I4827" s="1" t="s">
        <v>11713</v>
      </c>
    </row>
    <row r="4828" spans="1:9" x14ac:dyDescent="0.2">
      <c r="A4828" s="1" t="s">
        <v>5970</v>
      </c>
      <c r="B4828" s="1">
        <v>12506519</v>
      </c>
      <c r="C4828" s="1" t="s">
        <v>6421</v>
      </c>
      <c r="D4828" s="1" t="s">
        <v>8</v>
      </c>
      <c r="E4828" s="1" t="s">
        <v>6095</v>
      </c>
      <c r="F4828" s="1" t="s">
        <v>11337</v>
      </c>
      <c r="G4828" s="1" t="s">
        <v>5973</v>
      </c>
      <c r="H4828" s="1" t="str">
        <f>VLOOKUP(F4828,城市对照表!$B:$C,2,0)</f>
        <v>潍坊</v>
      </c>
      <c r="I4828" s="1" t="s">
        <v>11713</v>
      </c>
    </row>
    <row r="4829" spans="1:9" x14ac:dyDescent="0.2">
      <c r="A4829" s="1" t="s">
        <v>5970</v>
      </c>
      <c r="B4829" s="1">
        <v>86009270</v>
      </c>
      <c r="C4829" s="1" t="s">
        <v>1371</v>
      </c>
      <c r="D4829" s="1" t="s">
        <v>8</v>
      </c>
      <c r="E4829" s="1" t="s">
        <v>5972</v>
      </c>
      <c r="F4829" s="1" t="s">
        <v>5970</v>
      </c>
      <c r="G4829" s="1" t="s">
        <v>5973</v>
      </c>
      <c r="H4829" s="1" t="str">
        <f>VLOOKUP(F4829,城市对照表!$B:$C,2,0)</f>
        <v>青岛</v>
      </c>
      <c r="I4829" s="1" t="s">
        <v>11713</v>
      </c>
    </row>
    <row r="4830" spans="1:9" x14ac:dyDescent="0.2">
      <c r="A4830" s="1" t="s">
        <v>5970</v>
      </c>
      <c r="B4830" s="1">
        <v>80025074</v>
      </c>
      <c r="C4830" s="1" t="s">
        <v>6422</v>
      </c>
      <c r="D4830" s="1" t="s">
        <v>35</v>
      </c>
      <c r="E4830" s="1" t="s">
        <v>6051</v>
      </c>
      <c r="F4830" s="1" t="s">
        <v>6205</v>
      </c>
      <c r="G4830" s="1" t="s">
        <v>5973</v>
      </c>
      <c r="H4830" s="1" t="str">
        <f>VLOOKUP(F4830,城市对照表!$B:$C,2,0)</f>
        <v>济南</v>
      </c>
      <c r="I4830" s="1" t="s">
        <v>11713</v>
      </c>
    </row>
    <row r="4831" spans="1:9" x14ac:dyDescent="0.2">
      <c r="A4831" s="1" t="s">
        <v>5970</v>
      </c>
      <c r="B4831" s="1">
        <v>80025077</v>
      </c>
      <c r="C4831" s="1" t="s">
        <v>6423</v>
      </c>
      <c r="D4831" s="1" t="s">
        <v>35</v>
      </c>
      <c r="E4831" s="1" t="s">
        <v>6051</v>
      </c>
      <c r="F4831" s="1" t="s">
        <v>11324</v>
      </c>
      <c r="G4831" s="1" t="s">
        <v>5973</v>
      </c>
      <c r="H4831" s="1" t="str">
        <f>VLOOKUP(F4831,城市对照表!$B:$C,2,0)</f>
        <v>烟台</v>
      </c>
      <c r="I4831" s="1" t="s">
        <v>11713</v>
      </c>
    </row>
    <row r="4832" spans="1:9" x14ac:dyDescent="0.2">
      <c r="A4832" s="1" t="s">
        <v>5970</v>
      </c>
      <c r="B4832" s="1">
        <v>80091071</v>
      </c>
      <c r="C4832" s="1" t="s">
        <v>6422</v>
      </c>
      <c r="D4832" s="1" t="s">
        <v>8</v>
      </c>
      <c r="E4832" s="1" t="s">
        <v>6063</v>
      </c>
      <c r="F4832" s="1" t="s">
        <v>6205</v>
      </c>
      <c r="G4832" s="1" t="s">
        <v>5973</v>
      </c>
      <c r="H4832" s="1" t="str">
        <f>VLOOKUP(F4832,城市对照表!$B:$C,2,0)</f>
        <v>济南</v>
      </c>
      <c r="I4832" s="1" t="s">
        <v>11713</v>
      </c>
    </row>
    <row r="4833" spans="1:9" x14ac:dyDescent="0.2">
      <c r="A4833" s="1" t="s">
        <v>5970</v>
      </c>
      <c r="B4833" s="1">
        <v>80025078</v>
      </c>
      <c r="C4833" s="1" t="s">
        <v>6424</v>
      </c>
      <c r="D4833" s="1" t="s">
        <v>35</v>
      </c>
      <c r="E4833" s="1" t="s">
        <v>6051</v>
      </c>
      <c r="F4833" s="1" t="s">
        <v>6285</v>
      </c>
      <c r="G4833" s="1" t="s">
        <v>5973</v>
      </c>
      <c r="H4833" s="1" t="str">
        <f>VLOOKUP(F4833,城市对照表!$B:$C,2,0)</f>
        <v>东营</v>
      </c>
      <c r="I4833" s="1" t="s">
        <v>11713</v>
      </c>
    </row>
    <row r="4834" spans="1:9" x14ac:dyDescent="0.2">
      <c r="A4834" s="1" t="s">
        <v>5970</v>
      </c>
      <c r="B4834" s="1">
        <v>80025081</v>
      </c>
      <c r="C4834" s="1" t="s">
        <v>6425</v>
      </c>
      <c r="D4834" s="1" t="s">
        <v>35</v>
      </c>
      <c r="E4834" s="1" t="s">
        <v>6051</v>
      </c>
      <c r="F4834" s="1" t="s">
        <v>6355</v>
      </c>
      <c r="G4834" s="1" t="s">
        <v>5973</v>
      </c>
      <c r="H4834" s="1" t="str">
        <f>VLOOKUP(F4834,城市对照表!$B:$C,2,0)</f>
        <v>泰安</v>
      </c>
      <c r="I4834" s="1" t="s">
        <v>11713</v>
      </c>
    </row>
    <row r="4835" spans="1:9" x14ac:dyDescent="0.2">
      <c r="A4835" s="1" t="s">
        <v>5970</v>
      </c>
      <c r="B4835" s="1">
        <v>12578182</v>
      </c>
      <c r="C4835" s="1" t="s">
        <v>6426</v>
      </c>
      <c r="D4835" s="1" t="s">
        <v>8</v>
      </c>
      <c r="E4835" s="1" t="s">
        <v>6088</v>
      </c>
      <c r="F4835" s="1" t="s">
        <v>6285</v>
      </c>
      <c r="G4835" s="1" t="s">
        <v>5973</v>
      </c>
      <c r="H4835" s="1" t="str">
        <f>VLOOKUP(F4835,城市对照表!$B:$C,2,0)</f>
        <v>东营</v>
      </c>
      <c r="I4835" s="1" t="s">
        <v>11713</v>
      </c>
    </row>
    <row r="4836" spans="1:9" x14ac:dyDescent="0.2">
      <c r="A4836" s="1" t="s">
        <v>5970</v>
      </c>
      <c r="B4836" s="1">
        <v>12586606</v>
      </c>
      <c r="C4836" s="1" t="s">
        <v>6427</v>
      </c>
      <c r="D4836" s="1" t="s">
        <v>8</v>
      </c>
      <c r="E4836" s="1" t="s">
        <v>6404</v>
      </c>
      <c r="F4836" s="1" t="s">
        <v>6355</v>
      </c>
      <c r="G4836" s="1" t="s">
        <v>5973</v>
      </c>
      <c r="H4836" s="1" t="str">
        <f>VLOOKUP(F4836,城市对照表!$B:$C,2,0)</f>
        <v>泰安</v>
      </c>
      <c r="I4836" s="1" t="s">
        <v>11713</v>
      </c>
    </row>
    <row r="4837" spans="1:9" x14ac:dyDescent="0.2">
      <c r="A4837" s="1" t="s">
        <v>5970</v>
      </c>
      <c r="B4837" s="1">
        <v>11666117</v>
      </c>
      <c r="C4837" s="1" t="s">
        <v>6428</v>
      </c>
      <c r="D4837" s="1" t="s">
        <v>38</v>
      </c>
      <c r="E4837" s="1" t="s">
        <v>6163</v>
      </c>
      <c r="F4837" s="1" t="s">
        <v>6355</v>
      </c>
      <c r="G4837" s="1" t="s">
        <v>5973</v>
      </c>
      <c r="H4837" s="1" t="str">
        <f>VLOOKUP(F4837,城市对照表!$B:$C,2,0)</f>
        <v>泰安</v>
      </c>
      <c r="I4837" s="1" t="s">
        <v>11712</v>
      </c>
    </row>
    <row r="4838" spans="1:9" x14ac:dyDescent="0.2">
      <c r="A4838" s="1" t="s">
        <v>5970</v>
      </c>
      <c r="B4838" s="1">
        <v>11666121</v>
      </c>
      <c r="C4838" s="1" t="s">
        <v>6429</v>
      </c>
      <c r="D4838" s="1" t="s">
        <v>38</v>
      </c>
      <c r="E4838" s="1" t="s">
        <v>6163</v>
      </c>
      <c r="F4838" s="1" t="s">
        <v>6329</v>
      </c>
      <c r="G4838" s="1" t="s">
        <v>5973</v>
      </c>
      <c r="H4838" s="1" t="str">
        <f>VLOOKUP(F4838,城市对照表!$B:$C,2,0)</f>
        <v>潍坊</v>
      </c>
      <c r="I4838" s="1" t="s">
        <v>11713</v>
      </c>
    </row>
    <row r="4839" spans="1:9" x14ac:dyDescent="0.2">
      <c r="A4839" s="1" t="s">
        <v>5970</v>
      </c>
      <c r="B4839" s="1">
        <v>11666122</v>
      </c>
      <c r="C4839" s="1" t="s">
        <v>6430</v>
      </c>
      <c r="D4839" s="1" t="s">
        <v>38</v>
      </c>
      <c r="E4839" s="1" t="s">
        <v>6163</v>
      </c>
      <c r="F4839" s="1" t="s">
        <v>6329</v>
      </c>
      <c r="G4839" s="1" t="s">
        <v>5973</v>
      </c>
      <c r="H4839" s="1" t="str">
        <f>VLOOKUP(F4839,城市对照表!$B:$C,2,0)</f>
        <v>潍坊</v>
      </c>
      <c r="I4839" s="1" t="s">
        <v>11713</v>
      </c>
    </row>
    <row r="4840" spans="1:9" x14ac:dyDescent="0.2">
      <c r="A4840" s="1" t="s">
        <v>5970</v>
      </c>
      <c r="B4840" s="1">
        <v>11666126</v>
      </c>
      <c r="C4840" s="1" t="s">
        <v>6431</v>
      </c>
      <c r="D4840" s="1" t="s">
        <v>38</v>
      </c>
      <c r="E4840" s="1" t="s">
        <v>6163</v>
      </c>
      <c r="F4840" s="1" t="s">
        <v>6394</v>
      </c>
      <c r="G4840" s="1" t="s">
        <v>5973</v>
      </c>
      <c r="H4840" s="1" t="str">
        <f>VLOOKUP(F4840,城市对照表!$B:$C,2,0)</f>
        <v>德州</v>
      </c>
      <c r="I4840" s="1" t="s">
        <v>11712</v>
      </c>
    </row>
    <row r="4841" spans="1:9" x14ac:dyDescent="0.2">
      <c r="A4841" s="1" t="s">
        <v>5970</v>
      </c>
      <c r="B4841" s="1">
        <v>11666127</v>
      </c>
      <c r="C4841" s="1" t="s">
        <v>6432</v>
      </c>
      <c r="D4841" s="1" t="s">
        <v>38</v>
      </c>
      <c r="E4841" s="1" t="s">
        <v>6163</v>
      </c>
      <c r="F4841" s="1" t="s">
        <v>6329</v>
      </c>
      <c r="G4841" s="1" t="s">
        <v>5973</v>
      </c>
      <c r="H4841" s="1" t="str">
        <f>VLOOKUP(F4841,城市对照表!$B:$C,2,0)</f>
        <v>潍坊</v>
      </c>
      <c r="I4841" s="1" t="s">
        <v>11713</v>
      </c>
    </row>
    <row r="4842" spans="1:9" x14ac:dyDescent="0.2">
      <c r="A4842" s="1" t="s">
        <v>5970</v>
      </c>
      <c r="B4842" s="1">
        <v>11666129</v>
      </c>
      <c r="C4842" s="1" t="s">
        <v>6433</v>
      </c>
      <c r="D4842" s="1" t="s">
        <v>38</v>
      </c>
      <c r="E4842" s="1" t="s">
        <v>6163</v>
      </c>
      <c r="F4842" s="1" t="s">
        <v>6300</v>
      </c>
      <c r="G4842" s="1" t="s">
        <v>5973</v>
      </c>
      <c r="H4842" s="1" t="str">
        <f>VLOOKUP(F4842,城市对照表!$B:$C,2,0)</f>
        <v>淄博</v>
      </c>
      <c r="I4842" s="1" t="s">
        <v>11712</v>
      </c>
    </row>
    <row r="4843" spans="1:9" x14ac:dyDescent="0.2">
      <c r="A4843" s="1" t="s">
        <v>5970</v>
      </c>
      <c r="B4843" s="1">
        <v>11666130</v>
      </c>
      <c r="C4843" s="1" t="s">
        <v>6434</v>
      </c>
      <c r="D4843" s="1" t="s">
        <v>38</v>
      </c>
      <c r="E4843" s="1" t="s">
        <v>6163</v>
      </c>
      <c r="F4843" s="1" t="s">
        <v>6329</v>
      </c>
      <c r="G4843" s="1" t="s">
        <v>5973</v>
      </c>
      <c r="H4843" s="1" t="str">
        <f>VLOOKUP(F4843,城市对照表!$B:$C,2,0)</f>
        <v>潍坊</v>
      </c>
      <c r="I4843" s="1" t="s">
        <v>11712</v>
      </c>
    </row>
    <row r="4844" spans="1:9" x14ac:dyDescent="0.2">
      <c r="A4844" s="1" t="s">
        <v>5970</v>
      </c>
      <c r="B4844" s="1">
        <v>11666131</v>
      </c>
      <c r="C4844" s="1" t="s">
        <v>6435</v>
      </c>
      <c r="D4844" s="1" t="s">
        <v>38</v>
      </c>
      <c r="E4844" s="1" t="s">
        <v>6163</v>
      </c>
      <c r="F4844" s="1" t="s">
        <v>6168</v>
      </c>
      <c r="G4844" s="1" t="s">
        <v>5973</v>
      </c>
      <c r="H4844" s="1" t="str">
        <f>VLOOKUP(F4844,城市对照表!$B:$C,2,0)</f>
        <v>莱芜</v>
      </c>
      <c r="I4844" s="1" t="s">
        <v>11712</v>
      </c>
    </row>
    <row r="4845" spans="1:9" x14ac:dyDescent="0.2">
      <c r="A4845" s="1" t="s">
        <v>5970</v>
      </c>
      <c r="B4845" s="1">
        <v>11666132</v>
      </c>
      <c r="C4845" s="1" t="s">
        <v>6436</v>
      </c>
      <c r="D4845" s="1" t="s">
        <v>38</v>
      </c>
      <c r="E4845" s="1" t="s">
        <v>6163</v>
      </c>
      <c r="F4845" s="1" t="s">
        <v>6386</v>
      </c>
      <c r="G4845" s="1" t="s">
        <v>5973</v>
      </c>
      <c r="H4845" s="1" t="str">
        <f>VLOOKUP(F4845,城市对照表!$B:$C,2,0)</f>
        <v>聊城</v>
      </c>
      <c r="I4845" s="1" t="s">
        <v>11713</v>
      </c>
    </row>
    <row r="4846" spans="1:9" x14ac:dyDescent="0.2">
      <c r="A4846" s="1" t="s">
        <v>5970</v>
      </c>
      <c r="B4846" s="1">
        <v>11666133</v>
      </c>
      <c r="C4846" s="1" t="s">
        <v>6437</v>
      </c>
      <c r="D4846" s="1" t="s">
        <v>38</v>
      </c>
      <c r="E4846" s="1" t="s">
        <v>6163</v>
      </c>
      <c r="F4846" s="1" t="s">
        <v>6394</v>
      </c>
      <c r="G4846" s="1" t="s">
        <v>5973</v>
      </c>
      <c r="H4846" s="1" t="str">
        <f>VLOOKUP(F4846,城市对照表!$B:$C,2,0)</f>
        <v>德州</v>
      </c>
      <c r="I4846" s="1" t="s">
        <v>11713</v>
      </c>
    </row>
    <row r="4847" spans="1:9" x14ac:dyDescent="0.2">
      <c r="A4847" s="1" t="s">
        <v>5970</v>
      </c>
      <c r="B4847" s="1">
        <v>11666134</v>
      </c>
      <c r="C4847" s="1" t="s">
        <v>6438</v>
      </c>
      <c r="D4847" s="1" t="s">
        <v>38</v>
      </c>
      <c r="E4847" s="1" t="s">
        <v>6163</v>
      </c>
      <c r="F4847" s="1" t="s">
        <v>6386</v>
      </c>
      <c r="G4847" s="1" t="s">
        <v>5973</v>
      </c>
      <c r="H4847" s="1" t="str">
        <f>VLOOKUP(F4847,城市对照表!$B:$C,2,0)</f>
        <v>聊城</v>
      </c>
      <c r="I4847" s="1" t="s">
        <v>11713</v>
      </c>
    </row>
    <row r="4848" spans="1:9" x14ac:dyDescent="0.2">
      <c r="A4848" s="1" t="s">
        <v>5970</v>
      </c>
      <c r="B4848" s="1">
        <v>11666135</v>
      </c>
      <c r="C4848" s="1" t="s">
        <v>6439</v>
      </c>
      <c r="D4848" s="1" t="s">
        <v>38</v>
      </c>
      <c r="E4848" s="1" t="s">
        <v>6163</v>
      </c>
      <c r="F4848" s="1" t="s">
        <v>6368</v>
      </c>
      <c r="G4848" s="1" t="s">
        <v>5973</v>
      </c>
      <c r="H4848" s="1" t="str">
        <f>VLOOKUP(F4848,城市对照表!$B:$C,2,0)</f>
        <v>济宁</v>
      </c>
      <c r="I4848" s="1" t="s">
        <v>11713</v>
      </c>
    </row>
    <row r="4849" spans="1:9" x14ac:dyDescent="0.2">
      <c r="A4849" s="1" t="s">
        <v>5970</v>
      </c>
      <c r="B4849" s="1">
        <v>11666137</v>
      </c>
      <c r="C4849" s="1" t="s">
        <v>6440</v>
      </c>
      <c r="D4849" s="1" t="s">
        <v>38</v>
      </c>
      <c r="E4849" s="1" t="s">
        <v>6163</v>
      </c>
      <c r="F4849" s="1" t="s">
        <v>6125</v>
      </c>
      <c r="G4849" s="1" t="s">
        <v>5973</v>
      </c>
      <c r="H4849" s="1" t="str">
        <f>VLOOKUP(F4849,城市对照表!$B:$C,2,0)</f>
        <v>威海</v>
      </c>
      <c r="I4849" s="1" t="s">
        <v>11712</v>
      </c>
    </row>
    <row r="4850" spans="1:9" x14ac:dyDescent="0.2">
      <c r="A4850" s="1" t="s">
        <v>5970</v>
      </c>
      <c r="B4850" s="1">
        <v>11666138</v>
      </c>
      <c r="C4850" s="1" t="s">
        <v>6441</v>
      </c>
      <c r="D4850" s="1" t="s">
        <v>38</v>
      </c>
      <c r="E4850" s="1" t="s">
        <v>6163</v>
      </c>
      <c r="F4850" s="1" t="s">
        <v>6205</v>
      </c>
      <c r="G4850" s="1" t="s">
        <v>5973</v>
      </c>
      <c r="H4850" s="1" t="str">
        <f>VLOOKUP(F4850,城市对照表!$B:$C,2,0)</f>
        <v>济南</v>
      </c>
      <c r="I4850" s="1" t="s">
        <v>11713</v>
      </c>
    </row>
    <row r="4851" spans="1:9" x14ac:dyDescent="0.2">
      <c r="A4851" s="1" t="s">
        <v>5970</v>
      </c>
      <c r="B4851" s="1">
        <v>11666283</v>
      </c>
      <c r="C4851" s="1" t="s">
        <v>6442</v>
      </c>
      <c r="D4851" s="1" t="s">
        <v>38</v>
      </c>
      <c r="E4851" s="1" t="s">
        <v>6163</v>
      </c>
      <c r="F4851" s="1" t="s">
        <v>6394</v>
      </c>
      <c r="G4851" s="1" t="s">
        <v>5973</v>
      </c>
      <c r="H4851" s="1" t="str">
        <f>VLOOKUP(F4851,城市对照表!$B:$C,2,0)</f>
        <v>德州</v>
      </c>
      <c r="I4851" s="1" t="s">
        <v>11713</v>
      </c>
    </row>
    <row r="4852" spans="1:9" x14ac:dyDescent="0.2">
      <c r="A4852" s="1" t="s">
        <v>5970</v>
      </c>
      <c r="B4852" s="1">
        <v>11666124</v>
      </c>
      <c r="C4852" s="1" t="s">
        <v>6443</v>
      </c>
      <c r="D4852" s="1" t="s">
        <v>38</v>
      </c>
      <c r="E4852" s="1" t="s">
        <v>6163</v>
      </c>
      <c r="F4852" s="1" t="s">
        <v>6412</v>
      </c>
      <c r="G4852" s="1" t="s">
        <v>5973</v>
      </c>
      <c r="H4852" s="1" t="str">
        <f>VLOOKUP(F4852,城市对照表!$B:$C,2,0)</f>
        <v>枣庄</v>
      </c>
      <c r="I4852" s="1" t="s">
        <v>11712</v>
      </c>
    </row>
    <row r="4853" spans="1:9" x14ac:dyDescent="0.2">
      <c r="A4853" s="1" t="s">
        <v>5970</v>
      </c>
      <c r="B4853" s="1">
        <v>80025069</v>
      </c>
      <c r="C4853" s="1" t="s">
        <v>6444</v>
      </c>
      <c r="D4853" s="1" t="s">
        <v>35</v>
      </c>
      <c r="E4853" s="1" t="s">
        <v>6051</v>
      </c>
      <c r="F4853" s="1" t="s">
        <v>6300</v>
      </c>
      <c r="G4853" s="1" t="s">
        <v>5973</v>
      </c>
      <c r="H4853" s="1" t="str">
        <f>VLOOKUP(F4853,城市对照表!$B:$C,2,0)</f>
        <v>淄博</v>
      </c>
      <c r="I4853" s="1" t="s">
        <v>11713</v>
      </c>
    </row>
    <row r="4854" spans="1:9" x14ac:dyDescent="0.2">
      <c r="A4854" s="1" t="s">
        <v>5970</v>
      </c>
      <c r="B4854" s="1">
        <v>80025080</v>
      </c>
      <c r="C4854" s="1" t="s">
        <v>6445</v>
      </c>
      <c r="D4854" s="1" t="s">
        <v>35</v>
      </c>
      <c r="E4854" s="1" t="s">
        <v>6051</v>
      </c>
      <c r="F4854" s="1" t="s">
        <v>6205</v>
      </c>
      <c r="G4854" s="1" t="s">
        <v>5973</v>
      </c>
      <c r="H4854" s="1" t="str">
        <f>VLOOKUP(F4854,城市对照表!$B:$C,2,0)</f>
        <v>济南</v>
      </c>
      <c r="I4854" s="1" t="s">
        <v>11713</v>
      </c>
    </row>
    <row r="4855" spans="1:9" x14ac:dyDescent="0.2">
      <c r="A4855" s="1" t="s">
        <v>5970</v>
      </c>
      <c r="B4855" s="1">
        <v>80025708</v>
      </c>
      <c r="C4855" s="1" t="s">
        <v>6446</v>
      </c>
      <c r="D4855" s="1" t="s">
        <v>239</v>
      </c>
      <c r="E4855" s="1" t="s">
        <v>6051</v>
      </c>
      <c r="F4855" s="1" t="s">
        <v>6205</v>
      </c>
      <c r="G4855" s="1" t="s">
        <v>5973</v>
      </c>
      <c r="H4855" s="1" t="str">
        <f>VLOOKUP(F4855,城市对照表!$B:$C,2,0)</f>
        <v>济南</v>
      </c>
      <c r="I4855" s="1" t="s">
        <v>11713</v>
      </c>
    </row>
    <row r="4856" spans="1:9" x14ac:dyDescent="0.2">
      <c r="A4856" s="1" t="s">
        <v>5970</v>
      </c>
      <c r="B4856" s="1">
        <v>12620370</v>
      </c>
      <c r="C4856" s="1" t="s">
        <v>6447</v>
      </c>
      <c r="D4856" s="1" t="s">
        <v>8</v>
      </c>
      <c r="E4856" s="1" t="s">
        <v>6448</v>
      </c>
      <c r="F4856" s="1" t="s">
        <v>6121</v>
      </c>
      <c r="G4856" s="1" t="s">
        <v>5973</v>
      </c>
      <c r="H4856" s="1" t="str">
        <f>VLOOKUP(F4856,城市对照表!$B:$C,2,0)</f>
        <v>威海</v>
      </c>
      <c r="I4856" s="1" t="s">
        <v>11713</v>
      </c>
    </row>
    <row r="4857" spans="1:9" x14ac:dyDescent="0.2">
      <c r="A4857" s="1" t="s">
        <v>5970</v>
      </c>
      <c r="B4857" s="1">
        <v>11666324</v>
      </c>
      <c r="C4857" s="1" t="s">
        <v>6449</v>
      </c>
      <c r="D4857" s="1" t="s">
        <v>38</v>
      </c>
      <c r="E4857" s="1" t="s">
        <v>6163</v>
      </c>
      <c r="F4857" s="1" t="s">
        <v>6329</v>
      </c>
      <c r="G4857" s="1" t="s">
        <v>5973</v>
      </c>
      <c r="H4857" s="1" t="str">
        <f>VLOOKUP(F4857,城市对照表!$B:$C,2,0)</f>
        <v>潍坊</v>
      </c>
      <c r="I4857" s="1" t="s">
        <v>11713</v>
      </c>
    </row>
    <row r="4858" spans="1:9" x14ac:dyDescent="0.2">
      <c r="A4858" s="1" t="s">
        <v>5970</v>
      </c>
      <c r="B4858" s="1">
        <v>80091070</v>
      </c>
      <c r="C4858" s="1" t="s">
        <v>6450</v>
      </c>
      <c r="D4858" s="1" t="s">
        <v>8</v>
      </c>
      <c r="E4858" s="1" t="s">
        <v>5972</v>
      </c>
      <c r="F4858" s="1" t="s">
        <v>11311</v>
      </c>
      <c r="G4858" s="1" t="s">
        <v>5973</v>
      </c>
      <c r="H4858" s="1" t="str">
        <f>VLOOKUP(F4858,城市对照表!$B:$C,2,0)</f>
        <v>青岛</v>
      </c>
      <c r="I4858" s="1" t="s">
        <v>11713</v>
      </c>
    </row>
    <row r="4859" spans="1:9" x14ac:dyDescent="0.2">
      <c r="A4859" s="1" t="s">
        <v>5970</v>
      </c>
      <c r="B4859" s="1">
        <v>80025088</v>
      </c>
      <c r="C4859" s="1" t="s">
        <v>6451</v>
      </c>
      <c r="D4859" s="1" t="s">
        <v>35</v>
      </c>
      <c r="E4859" s="1" t="s">
        <v>6051</v>
      </c>
      <c r="F4859" s="1" t="s">
        <v>6394</v>
      </c>
      <c r="G4859" s="1" t="s">
        <v>5973</v>
      </c>
      <c r="H4859" s="1" t="str">
        <f>VLOOKUP(F4859,城市对照表!$B:$C,2,0)</f>
        <v>德州</v>
      </c>
      <c r="I4859" s="1" t="s">
        <v>11713</v>
      </c>
    </row>
    <row r="4860" spans="1:9" x14ac:dyDescent="0.2">
      <c r="A4860" s="1" t="s">
        <v>5970</v>
      </c>
      <c r="B4860" s="1">
        <v>12644860</v>
      </c>
      <c r="C4860" s="1" t="s">
        <v>6452</v>
      </c>
      <c r="D4860" s="1" t="s">
        <v>8</v>
      </c>
      <c r="E4860" s="1" t="s">
        <v>6310</v>
      </c>
      <c r="F4860" s="1" t="s">
        <v>11331</v>
      </c>
      <c r="G4860" s="1" t="s">
        <v>5973</v>
      </c>
      <c r="H4860" s="1" t="str">
        <f>VLOOKUP(F4860,城市对照表!$B:$C,2,0)</f>
        <v>淄博</v>
      </c>
      <c r="I4860" s="1" t="s">
        <v>11713</v>
      </c>
    </row>
    <row r="4861" spans="1:9" x14ac:dyDescent="0.2">
      <c r="A4861" s="1" t="s">
        <v>5970</v>
      </c>
      <c r="B4861" s="1">
        <v>11666347</v>
      </c>
      <c r="C4861" s="1" t="s">
        <v>6453</v>
      </c>
      <c r="D4861" s="1" t="s">
        <v>38</v>
      </c>
      <c r="E4861" s="1" t="s">
        <v>6041</v>
      </c>
      <c r="F4861" s="1" t="s">
        <v>11364</v>
      </c>
      <c r="G4861" s="1" t="s">
        <v>5973</v>
      </c>
      <c r="H4861" s="1" t="str">
        <f>VLOOKUP(F4861,城市对照表!$B:$C,2,0)</f>
        <v>济宁</v>
      </c>
      <c r="I4861" s="1" t="s">
        <v>11713</v>
      </c>
    </row>
    <row r="4862" spans="1:9" x14ac:dyDescent="0.2">
      <c r="A4862" s="1" t="s">
        <v>5970</v>
      </c>
      <c r="B4862" s="1">
        <v>80091069</v>
      </c>
      <c r="C4862" s="1" t="s">
        <v>6454</v>
      </c>
      <c r="D4862" s="1" t="s">
        <v>8</v>
      </c>
      <c r="E4862" s="1" t="s">
        <v>6063</v>
      </c>
      <c r="F4862" s="1" t="s">
        <v>6146</v>
      </c>
      <c r="G4862" s="1" t="s">
        <v>5973</v>
      </c>
      <c r="H4862" s="1" t="str">
        <f>VLOOKUP(F4862,城市对照表!$B:$C,2,0)</f>
        <v>临沂</v>
      </c>
      <c r="I4862" s="1" t="s">
        <v>11713</v>
      </c>
    </row>
    <row r="4863" spans="1:9" x14ac:dyDescent="0.2">
      <c r="A4863" s="1" t="s">
        <v>5970</v>
      </c>
      <c r="B4863" s="1">
        <v>80091076</v>
      </c>
      <c r="C4863" s="1" t="s">
        <v>6455</v>
      </c>
      <c r="D4863" s="1" t="s">
        <v>8</v>
      </c>
      <c r="E4863" s="1" t="s">
        <v>6063</v>
      </c>
      <c r="F4863" s="1" t="s">
        <v>6368</v>
      </c>
      <c r="G4863" s="1" t="s">
        <v>5973</v>
      </c>
      <c r="H4863" s="1" t="str">
        <f>VLOOKUP(F4863,城市对照表!$B:$C,2,0)</f>
        <v>济宁</v>
      </c>
      <c r="I4863" s="1" t="s">
        <v>11713</v>
      </c>
    </row>
    <row r="4864" spans="1:9" x14ac:dyDescent="0.2">
      <c r="A4864" s="1" t="s">
        <v>5970</v>
      </c>
      <c r="B4864" s="1">
        <v>80025084</v>
      </c>
      <c r="C4864" s="1" t="s">
        <v>6456</v>
      </c>
      <c r="D4864" s="1" t="s">
        <v>35</v>
      </c>
      <c r="E4864" s="1" t="s">
        <v>6051</v>
      </c>
      <c r="F4864" s="1" t="s">
        <v>6205</v>
      </c>
      <c r="G4864" s="1" t="s">
        <v>5973</v>
      </c>
      <c r="H4864" s="1" t="str">
        <f>VLOOKUP(F4864,城市对照表!$B:$C,2,0)</f>
        <v>济南</v>
      </c>
      <c r="I4864" s="1" t="s">
        <v>11713</v>
      </c>
    </row>
    <row r="4865" spans="1:9" x14ac:dyDescent="0.2">
      <c r="A4865" s="1" t="s">
        <v>5970</v>
      </c>
      <c r="B4865" s="1">
        <v>80025090</v>
      </c>
      <c r="C4865" s="1" t="s">
        <v>6457</v>
      </c>
      <c r="D4865" s="1" t="s">
        <v>35</v>
      </c>
      <c r="E4865" s="1" t="s">
        <v>6051</v>
      </c>
      <c r="F4865" s="1" t="s">
        <v>6146</v>
      </c>
      <c r="G4865" s="1" t="s">
        <v>5973</v>
      </c>
      <c r="H4865" s="1" t="str">
        <f>VLOOKUP(F4865,城市对照表!$B:$C,2,0)</f>
        <v>临沂</v>
      </c>
      <c r="I4865" s="1" t="s">
        <v>11713</v>
      </c>
    </row>
    <row r="4866" spans="1:9" x14ac:dyDescent="0.2">
      <c r="A4866" s="1" t="s">
        <v>5970</v>
      </c>
      <c r="B4866" s="1">
        <v>80025094</v>
      </c>
      <c r="C4866" s="1" t="s">
        <v>6458</v>
      </c>
      <c r="D4866" s="1" t="s">
        <v>35</v>
      </c>
      <c r="E4866" s="1" t="s">
        <v>5975</v>
      </c>
      <c r="F4866" s="1" t="s">
        <v>5970</v>
      </c>
      <c r="G4866" s="1" t="s">
        <v>5973</v>
      </c>
      <c r="H4866" s="1" t="str">
        <f>VLOOKUP(F4866,城市对照表!$B:$C,2,0)</f>
        <v>青岛</v>
      </c>
      <c r="I4866" s="1" t="s">
        <v>11713</v>
      </c>
    </row>
    <row r="4867" spans="1:9" x14ac:dyDescent="0.2">
      <c r="A4867" s="1" t="s">
        <v>5970</v>
      </c>
      <c r="B4867" s="1">
        <v>80025099</v>
      </c>
      <c r="C4867" s="1" t="s">
        <v>6459</v>
      </c>
      <c r="D4867" s="1" t="s">
        <v>35</v>
      </c>
      <c r="E4867" s="1" t="s">
        <v>5975</v>
      </c>
      <c r="F4867" s="1" t="s">
        <v>5970</v>
      </c>
      <c r="G4867" s="1" t="s">
        <v>5973</v>
      </c>
      <c r="H4867" s="1" t="str">
        <f>VLOOKUP(F4867,城市对照表!$B:$C,2,0)</f>
        <v>青岛</v>
      </c>
      <c r="I4867" s="1" t="s">
        <v>11713</v>
      </c>
    </row>
    <row r="4868" spans="1:9" x14ac:dyDescent="0.2">
      <c r="A4868" s="1" t="s">
        <v>5970</v>
      </c>
      <c r="B4868" s="1">
        <v>80025079</v>
      </c>
      <c r="C4868" s="1" t="s">
        <v>6460</v>
      </c>
      <c r="D4868" s="1" t="s">
        <v>35</v>
      </c>
      <c r="E4868" s="1" t="s">
        <v>5975</v>
      </c>
      <c r="F4868" s="1" t="s">
        <v>5970</v>
      </c>
      <c r="G4868" s="1" t="s">
        <v>5973</v>
      </c>
      <c r="H4868" s="1" t="str">
        <f>VLOOKUP(F4868,城市对照表!$B:$C,2,0)</f>
        <v>青岛</v>
      </c>
      <c r="I4868" s="1" t="s">
        <v>11713</v>
      </c>
    </row>
    <row r="4869" spans="1:9" x14ac:dyDescent="0.2">
      <c r="A4869" s="1" t="s">
        <v>5970</v>
      </c>
      <c r="B4869" s="1">
        <v>12648323</v>
      </c>
      <c r="C4869" s="1" t="s">
        <v>6461</v>
      </c>
      <c r="D4869" s="1" t="s">
        <v>8</v>
      </c>
      <c r="E4869" s="1" t="s">
        <v>6462</v>
      </c>
      <c r="F4869" s="1" t="s">
        <v>11365</v>
      </c>
      <c r="G4869" s="1" t="s">
        <v>5973</v>
      </c>
      <c r="H4869" s="1" t="str">
        <f>VLOOKUP(F4869,城市对照表!$B:$C,2,0)</f>
        <v>菏泽</v>
      </c>
      <c r="I4869" s="1" t="s">
        <v>11713</v>
      </c>
    </row>
    <row r="4870" spans="1:9" x14ac:dyDescent="0.2">
      <c r="A4870" s="1" t="s">
        <v>5970</v>
      </c>
      <c r="B4870" s="1">
        <v>12687258</v>
      </c>
      <c r="C4870" s="1" t="s">
        <v>6463</v>
      </c>
      <c r="D4870" s="1" t="s">
        <v>8</v>
      </c>
      <c r="E4870" s="1" t="s">
        <v>6114</v>
      </c>
      <c r="F4870" s="1" t="s">
        <v>6097</v>
      </c>
      <c r="G4870" s="1" t="s">
        <v>5973</v>
      </c>
      <c r="H4870" s="1" t="str">
        <f>VLOOKUP(F4870,城市对照表!$B:$C,2,0)</f>
        <v>烟台</v>
      </c>
      <c r="I4870" s="1" t="s">
        <v>11713</v>
      </c>
    </row>
    <row r="4871" spans="1:9" x14ac:dyDescent="0.2">
      <c r="A4871" s="1" t="s">
        <v>5970</v>
      </c>
      <c r="B4871" s="1">
        <v>12648576</v>
      </c>
      <c r="C4871" s="1" t="s">
        <v>4569</v>
      </c>
      <c r="D4871" s="1" t="s">
        <v>8</v>
      </c>
      <c r="E4871" s="1" t="s">
        <v>6253</v>
      </c>
      <c r="F4871" s="1" t="s">
        <v>6205</v>
      </c>
      <c r="G4871" s="1" t="s">
        <v>5973</v>
      </c>
      <c r="H4871" s="1" t="str">
        <f>VLOOKUP(F4871,城市对照表!$B:$C,2,0)</f>
        <v>济南</v>
      </c>
      <c r="I4871" s="1" t="s">
        <v>11713</v>
      </c>
    </row>
    <row r="4872" spans="1:9" x14ac:dyDescent="0.2">
      <c r="A4872" s="1" t="s">
        <v>5970</v>
      </c>
      <c r="B4872" s="1">
        <v>12662050</v>
      </c>
      <c r="C4872" s="1" t="s">
        <v>6464</v>
      </c>
      <c r="D4872" s="1" t="s">
        <v>8</v>
      </c>
      <c r="E4872" s="1" t="s">
        <v>6145</v>
      </c>
      <c r="F4872" s="1" t="s">
        <v>6146</v>
      </c>
      <c r="G4872" s="1" t="s">
        <v>5973</v>
      </c>
      <c r="H4872" s="1" t="str">
        <f>VLOOKUP(F4872,城市对照表!$B:$C,2,0)</f>
        <v>临沂</v>
      </c>
      <c r="I4872" s="1" t="s">
        <v>11713</v>
      </c>
    </row>
    <row r="4873" spans="1:9" x14ac:dyDescent="0.2">
      <c r="A4873" s="1" t="s">
        <v>5970</v>
      </c>
      <c r="B4873" s="1">
        <v>86009980</v>
      </c>
      <c r="C4873" s="1" t="s">
        <v>6465</v>
      </c>
      <c r="D4873" s="1" t="s">
        <v>8</v>
      </c>
      <c r="E4873" s="1" t="s">
        <v>5972</v>
      </c>
      <c r="F4873" s="1" t="s">
        <v>5970</v>
      </c>
      <c r="G4873" s="1" t="s">
        <v>5973</v>
      </c>
      <c r="H4873" s="1" t="str">
        <f>VLOOKUP(F4873,城市对照表!$B:$C,2,0)</f>
        <v>青岛</v>
      </c>
      <c r="I4873" s="1" t="s">
        <v>11713</v>
      </c>
    </row>
    <row r="4874" spans="1:9" x14ac:dyDescent="0.2">
      <c r="A4874" s="1" t="s">
        <v>5970</v>
      </c>
      <c r="B4874" s="1">
        <v>80025064</v>
      </c>
      <c r="C4874" s="1" t="s">
        <v>6466</v>
      </c>
      <c r="D4874" s="1" t="s">
        <v>35</v>
      </c>
      <c r="E4874" s="1" t="s">
        <v>6051</v>
      </c>
      <c r="F4874" s="1" t="s">
        <v>6097</v>
      </c>
      <c r="G4874" s="1" t="s">
        <v>5973</v>
      </c>
      <c r="H4874" s="1" t="str">
        <f>VLOOKUP(F4874,城市对照表!$B:$C,2,0)</f>
        <v>烟台</v>
      </c>
      <c r="I4874" s="1" t="s">
        <v>11713</v>
      </c>
    </row>
    <row r="4875" spans="1:9" x14ac:dyDescent="0.2">
      <c r="A4875" s="1" t="s">
        <v>5970</v>
      </c>
      <c r="B4875" s="1">
        <v>80025712</v>
      </c>
      <c r="C4875" s="1" t="s">
        <v>6467</v>
      </c>
      <c r="D4875" s="1" t="s">
        <v>239</v>
      </c>
      <c r="E4875" s="1" t="s">
        <v>5975</v>
      </c>
      <c r="F4875" s="1" t="s">
        <v>5970</v>
      </c>
      <c r="G4875" s="1" t="s">
        <v>5973</v>
      </c>
      <c r="H4875" s="1" t="str">
        <f>VLOOKUP(F4875,城市对照表!$B:$C,2,0)</f>
        <v>青岛</v>
      </c>
      <c r="I4875" s="1" t="s">
        <v>11713</v>
      </c>
    </row>
    <row r="4876" spans="1:9" x14ac:dyDescent="0.2">
      <c r="A4876" s="1" t="s">
        <v>5970</v>
      </c>
      <c r="B4876" s="1">
        <v>12648461</v>
      </c>
      <c r="C4876" s="1" t="s">
        <v>6468</v>
      </c>
      <c r="D4876" s="1" t="s">
        <v>8</v>
      </c>
      <c r="E4876" s="1" t="s">
        <v>6306</v>
      </c>
      <c r="F4876" s="1" t="s">
        <v>6097</v>
      </c>
      <c r="G4876" s="1" t="s">
        <v>5973</v>
      </c>
      <c r="H4876" s="1" t="str">
        <f>VLOOKUP(F4876,城市对照表!$B:$C,2,0)</f>
        <v>烟台</v>
      </c>
      <c r="I4876" s="1" t="s">
        <v>11713</v>
      </c>
    </row>
    <row r="4877" spans="1:9" x14ac:dyDescent="0.2">
      <c r="A4877" s="1" t="s">
        <v>5970</v>
      </c>
      <c r="B4877" s="1">
        <v>80091078</v>
      </c>
      <c r="C4877" s="1" t="s">
        <v>6469</v>
      </c>
      <c r="D4877" s="1" t="s">
        <v>8</v>
      </c>
      <c r="E4877" s="1" t="s">
        <v>5972</v>
      </c>
      <c r="F4877" s="1" t="s">
        <v>5970</v>
      </c>
      <c r="G4877" s="1" t="s">
        <v>5973</v>
      </c>
      <c r="H4877" s="1" t="str">
        <f>VLOOKUP(F4877,城市对照表!$B:$C,2,0)</f>
        <v>青岛</v>
      </c>
      <c r="I4877" s="1" t="s">
        <v>11713</v>
      </c>
    </row>
    <row r="4878" spans="1:9" x14ac:dyDescent="0.2">
      <c r="A4878" s="1" t="s">
        <v>5970</v>
      </c>
      <c r="B4878" s="1">
        <v>80025096</v>
      </c>
      <c r="C4878" s="1" t="s">
        <v>6470</v>
      </c>
      <c r="D4878" s="1" t="s">
        <v>35</v>
      </c>
      <c r="E4878" s="1" t="s">
        <v>6051</v>
      </c>
      <c r="F4878" s="1" t="s">
        <v>11332</v>
      </c>
      <c r="G4878" s="1" t="s">
        <v>5973</v>
      </c>
      <c r="H4878" s="1" t="str">
        <f>VLOOKUP(F4878,城市对照表!$B:$C,2,0)</f>
        <v>济南</v>
      </c>
      <c r="I4878" s="1" t="s">
        <v>11713</v>
      </c>
    </row>
    <row r="4879" spans="1:9" x14ac:dyDescent="0.2">
      <c r="A4879" s="1" t="s">
        <v>5970</v>
      </c>
      <c r="B4879" s="1">
        <v>80091065</v>
      </c>
      <c r="C4879" s="1" t="s">
        <v>6471</v>
      </c>
      <c r="D4879" s="1" t="s">
        <v>8</v>
      </c>
      <c r="E4879" s="1" t="s">
        <v>5972</v>
      </c>
      <c r="F4879" s="1" t="s">
        <v>11311</v>
      </c>
      <c r="G4879" s="1" t="s">
        <v>5973</v>
      </c>
      <c r="H4879" s="1" t="str">
        <f>VLOOKUP(F4879,城市对照表!$B:$C,2,0)</f>
        <v>青岛</v>
      </c>
      <c r="I4879" s="1" t="s">
        <v>11713</v>
      </c>
    </row>
    <row r="4880" spans="1:9" x14ac:dyDescent="0.2">
      <c r="A4880" s="1" t="s">
        <v>5970</v>
      </c>
      <c r="B4880" s="1">
        <v>80025092</v>
      </c>
      <c r="C4880" s="1" t="s">
        <v>6472</v>
      </c>
      <c r="D4880" s="1" t="s">
        <v>35</v>
      </c>
      <c r="E4880" s="1" t="s">
        <v>5975</v>
      </c>
      <c r="F4880" s="1" t="s">
        <v>11311</v>
      </c>
      <c r="G4880" s="1" t="s">
        <v>5973</v>
      </c>
      <c r="H4880" s="1" t="str">
        <f>VLOOKUP(F4880,城市对照表!$B:$C,2,0)</f>
        <v>青岛</v>
      </c>
      <c r="I4880" s="1" t="s">
        <v>11713</v>
      </c>
    </row>
    <row r="4881" spans="1:9" x14ac:dyDescent="0.2">
      <c r="A4881" s="1" t="s">
        <v>5970</v>
      </c>
      <c r="B4881" s="1">
        <v>80091074</v>
      </c>
      <c r="C4881" s="1" t="s">
        <v>6473</v>
      </c>
      <c r="D4881" s="1" t="s">
        <v>8</v>
      </c>
      <c r="E4881" s="1" t="s">
        <v>5972</v>
      </c>
      <c r="F4881" s="1" t="s">
        <v>5970</v>
      </c>
      <c r="G4881" s="1" t="s">
        <v>5973</v>
      </c>
      <c r="H4881" s="1" t="str">
        <f>VLOOKUP(F4881,城市对照表!$B:$C,2,0)</f>
        <v>青岛</v>
      </c>
      <c r="I4881" s="1" t="s">
        <v>11713</v>
      </c>
    </row>
    <row r="4882" spans="1:9" x14ac:dyDescent="0.2">
      <c r="A4882" s="1" t="s">
        <v>5970</v>
      </c>
      <c r="B4882" s="1">
        <v>80025091</v>
      </c>
      <c r="C4882" s="1" t="s">
        <v>6473</v>
      </c>
      <c r="D4882" s="1" t="s">
        <v>35</v>
      </c>
      <c r="E4882" s="1" t="s">
        <v>5975</v>
      </c>
      <c r="F4882" s="1" t="s">
        <v>5970</v>
      </c>
      <c r="G4882" s="1" t="s">
        <v>5973</v>
      </c>
      <c r="H4882" s="1" t="str">
        <f>VLOOKUP(F4882,城市对照表!$B:$C,2,0)</f>
        <v>青岛</v>
      </c>
      <c r="I4882" s="1" t="s">
        <v>11713</v>
      </c>
    </row>
    <row r="4883" spans="1:9" x14ac:dyDescent="0.2">
      <c r="A4883" s="1" t="s">
        <v>5970</v>
      </c>
      <c r="B4883" s="1">
        <v>80025102</v>
      </c>
      <c r="C4883" s="1" t="s">
        <v>6474</v>
      </c>
      <c r="D4883" s="1" t="s">
        <v>35</v>
      </c>
      <c r="E4883" s="1" t="s">
        <v>6051</v>
      </c>
      <c r="F4883" s="1" t="s">
        <v>6125</v>
      </c>
      <c r="G4883" s="1" t="s">
        <v>5973</v>
      </c>
      <c r="H4883" s="1" t="str">
        <f>VLOOKUP(F4883,城市对照表!$B:$C,2,0)</f>
        <v>威海</v>
      </c>
      <c r="I4883" s="1" t="s">
        <v>11713</v>
      </c>
    </row>
    <row r="4884" spans="1:9" x14ac:dyDescent="0.2">
      <c r="A4884" s="1" t="s">
        <v>5970</v>
      </c>
      <c r="B4884" s="1">
        <v>80025105</v>
      </c>
      <c r="C4884" s="1" t="s">
        <v>6475</v>
      </c>
      <c r="D4884" s="1" t="s">
        <v>35</v>
      </c>
      <c r="E4884" s="1" t="s">
        <v>6051</v>
      </c>
      <c r="F4884" s="1" t="s">
        <v>6097</v>
      </c>
      <c r="G4884" s="1" t="s">
        <v>5973</v>
      </c>
      <c r="H4884" s="1" t="str">
        <f>VLOOKUP(F4884,城市对照表!$B:$C,2,0)</f>
        <v>烟台</v>
      </c>
      <c r="I4884" s="1" t="s">
        <v>11713</v>
      </c>
    </row>
    <row r="4885" spans="1:9" x14ac:dyDescent="0.2">
      <c r="A4885" s="1" t="s">
        <v>5970</v>
      </c>
      <c r="B4885" s="1">
        <v>80025713</v>
      </c>
      <c r="C4885" s="1" t="s">
        <v>6476</v>
      </c>
      <c r="D4885" s="1" t="s">
        <v>239</v>
      </c>
      <c r="E4885" s="1" t="s">
        <v>5975</v>
      </c>
      <c r="F4885" s="1" t="s">
        <v>5970</v>
      </c>
      <c r="G4885" s="1" t="s">
        <v>5973</v>
      </c>
      <c r="H4885" s="1" t="str">
        <f>VLOOKUP(F4885,城市对照表!$B:$C,2,0)</f>
        <v>青岛</v>
      </c>
      <c r="I4885" s="1" t="s">
        <v>11713</v>
      </c>
    </row>
    <row r="4886" spans="1:9" x14ac:dyDescent="0.2">
      <c r="A4886" s="1" t="s">
        <v>5970</v>
      </c>
      <c r="B4886" s="1">
        <v>80091073</v>
      </c>
      <c r="C4886" s="1" t="s">
        <v>6477</v>
      </c>
      <c r="D4886" s="1" t="s">
        <v>8</v>
      </c>
      <c r="E4886" s="1" t="s">
        <v>6063</v>
      </c>
      <c r="F4886" s="1" t="s">
        <v>6205</v>
      </c>
      <c r="G4886" s="1" t="s">
        <v>5973</v>
      </c>
      <c r="H4886" s="1" t="str">
        <f>VLOOKUP(F4886,城市对照表!$B:$C,2,0)</f>
        <v>济南</v>
      </c>
      <c r="I4886" s="1" t="s">
        <v>11713</v>
      </c>
    </row>
    <row r="4887" spans="1:9" x14ac:dyDescent="0.2">
      <c r="A4887" s="1" t="s">
        <v>5970</v>
      </c>
      <c r="B4887" s="1">
        <v>80091079</v>
      </c>
      <c r="C4887" s="1" t="s">
        <v>6478</v>
      </c>
      <c r="D4887" s="1" t="s">
        <v>8</v>
      </c>
      <c r="E4887" s="1" t="s">
        <v>6063</v>
      </c>
      <c r="F4887" s="1" t="s">
        <v>6205</v>
      </c>
      <c r="G4887" s="1" t="s">
        <v>5973</v>
      </c>
      <c r="H4887" s="1" t="str">
        <f>VLOOKUP(F4887,城市对照表!$B:$C,2,0)</f>
        <v>济南</v>
      </c>
      <c r="I4887" s="1" t="s">
        <v>11713</v>
      </c>
    </row>
    <row r="4888" spans="1:9" x14ac:dyDescent="0.2">
      <c r="A4888" s="1" t="s">
        <v>5970</v>
      </c>
      <c r="B4888" s="1">
        <v>80091039</v>
      </c>
      <c r="C4888" s="1" t="s">
        <v>6479</v>
      </c>
      <c r="D4888" s="1" t="s">
        <v>8</v>
      </c>
      <c r="E4888" s="1" t="s">
        <v>6063</v>
      </c>
      <c r="F4888" s="1" t="s">
        <v>6205</v>
      </c>
      <c r="G4888" s="1" t="s">
        <v>5973</v>
      </c>
      <c r="H4888" s="1" t="str">
        <f>VLOOKUP(F4888,城市对照表!$B:$C,2,0)</f>
        <v>济南</v>
      </c>
      <c r="I4888" s="1" t="s">
        <v>11713</v>
      </c>
    </row>
    <row r="4889" spans="1:9" x14ac:dyDescent="0.2">
      <c r="A4889" s="1" t="s">
        <v>5970</v>
      </c>
      <c r="B4889" s="1">
        <v>80091081</v>
      </c>
      <c r="C4889" s="1" t="s">
        <v>6480</v>
      </c>
      <c r="D4889" s="1" t="s">
        <v>8</v>
      </c>
      <c r="E4889" s="1" t="s">
        <v>5972</v>
      </c>
      <c r="F4889" s="1" t="s">
        <v>5970</v>
      </c>
      <c r="G4889" s="1" t="s">
        <v>5973</v>
      </c>
      <c r="H4889" s="1" t="str">
        <f>VLOOKUP(F4889,城市对照表!$B:$C,2,0)</f>
        <v>青岛</v>
      </c>
      <c r="I4889" s="1" t="s">
        <v>11713</v>
      </c>
    </row>
    <row r="4890" spans="1:9" x14ac:dyDescent="0.2">
      <c r="A4890" s="1" t="s">
        <v>5970</v>
      </c>
      <c r="B4890" s="1">
        <v>80025104</v>
      </c>
      <c r="C4890" s="1" t="s">
        <v>6481</v>
      </c>
      <c r="D4890" s="1" t="s">
        <v>35</v>
      </c>
      <c r="E4890" s="1" t="s">
        <v>6051</v>
      </c>
      <c r="F4890" s="1" t="s">
        <v>6205</v>
      </c>
      <c r="G4890" s="1" t="s">
        <v>5973</v>
      </c>
      <c r="H4890" s="1" t="str">
        <f>VLOOKUP(F4890,城市对照表!$B:$C,2,0)</f>
        <v>济南</v>
      </c>
      <c r="I4890" s="1" t="s">
        <v>11713</v>
      </c>
    </row>
    <row r="4891" spans="1:9" x14ac:dyDescent="0.2">
      <c r="A4891" s="1" t="s">
        <v>5970</v>
      </c>
      <c r="B4891" s="1">
        <v>80025107</v>
      </c>
      <c r="C4891" s="1" t="s">
        <v>6480</v>
      </c>
      <c r="D4891" s="1" t="s">
        <v>35</v>
      </c>
      <c r="E4891" s="1" t="s">
        <v>5975</v>
      </c>
      <c r="F4891" s="1" t="s">
        <v>5970</v>
      </c>
      <c r="G4891" s="1" t="s">
        <v>5973</v>
      </c>
      <c r="H4891" s="1" t="str">
        <f>VLOOKUP(F4891,城市对照表!$B:$C,2,0)</f>
        <v>青岛</v>
      </c>
      <c r="I4891" s="1" t="s">
        <v>11713</v>
      </c>
    </row>
    <row r="4892" spans="1:9" x14ac:dyDescent="0.2">
      <c r="A4892" s="1" t="s">
        <v>5970</v>
      </c>
      <c r="B4892" s="1">
        <v>80025103</v>
      </c>
      <c r="C4892" s="1" t="s">
        <v>6180</v>
      </c>
      <c r="D4892" s="1" t="s">
        <v>35</v>
      </c>
      <c r="E4892" s="1" t="s">
        <v>6051</v>
      </c>
      <c r="F4892" s="1" t="s">
        <v>6285</v>
      </c>
      <c r="G4892" s="1" t="s">
        <v>5973</v>
      </c>
      <c r="H4892" s="1" t="str">
        <f>VLOOKUP(F4892,城市对照表!$B:$C,2,0)</f>
        <v>东营</v>
      </c>
      <c r="I4892" s="1" t="s">
        <v>11713</v>
      </c>
    </row>
    <row r="4893" spans="1:9" x14ac:dyDescent="0.2">
      <c r="A4893" s="1" t="s">
        <v>5970</v>
      </c>
      <c r="B4893" s="1">
        <v>12794738</v>
      </c>
      <c r="C4893" s="1" t="s">
        <v>6482</v>
      </c>
      <c r="D4893" s="1" t="s">
        <v>8</v>
      </c>
      <c r="E4893" s="1" t="s">
        <v>6483</v>
      </c>
      <c r="F4893" s="1" t="s">
        <v>5970</v>
      </c>
      <c r="G4893" s="1" t="s">
        <v>5973</v>
      </c>
      <c r="H4893" s="1" t="str">
        <f>VLOOKUP(F4893,城市对照表!$B:$C,2,0)</f>
        <v>青岛</v>
      </c>
      <c r="I4893" s="1" t="s">
        <v>11713</v>
      </c>
    </row>
    <row r="4894" spans="1:9" x14ac:dyDescent="0.2">
      <c r="A4894" s="1" t="s">
        <v>5970</v>
      </c>
      <c r="B4894" s="1">
        <v>12794769</v>
      </c>
      <c r="C4894" s="1" t="s">
        <v>6484</v>
      </c>
      <c r="D4894" s="1" t="s">
        <v>8</v>
      </c>
      <c r="E4894" s="1" t="s">
        <v>6167</v>
      </c>
      <c r="F4894" s="1" t="s">
        <v>6355</v>
      </c>
      <c r="G4894" s="1" t="s">
        <v>5973</v>
      </c>
      <c r="H4894" s="1" t="str">
        <f>VLOOKUP(F4894,城市对照表!$B:$C,2,0)</f>
        <v>泰安</v>
      </c>
      <c r="I4894" s="1" t="s">
        <v>11713</v>
      </c>
    </row>
    <row r="4895" spans="1:9" x14ac:dyDescent="0.2">
      <c r="A4895" s="1" t="s">
        <v>5970</v>
      </c>
      <c r="B4895" s="1">
        <v>12821773</v>
      </c>
      <c r="C4895" s="1" t="s">
        <v>6485</v>
      </c>
      <c r="D4895" s="1" t="s">
        <v>8</v>
      </c>
      <c r="E4895" s="1" t="s">
        <v>6420</v>
      </c>
      <c r="F4895" s="1" t="s">
        <v>6205</v>
      </c>
      <c r="G4895" s="1" t="s">
        <v>5973</v>
      </c>
      <c r="H4895" s="1" t="str">
        <f>VLOOKUP(F4895,城市对照表!$B:$C,2,0)</f>
        <v>济南</v>
      </c>
      <c r="I4895" s="1" t="s">
        <v>11713</v>
      </c>
    </row>
    <row r="4896" spans="1:9" x14ac:dyDescent="0.2">
      <c r="A4896" s="1" t="s">
        <v>5970</v>
      </c>
      <c r="B4896" s="1">
        <v>80091075</v>
      </c>
      <c r="C4896" s="1" t="s">
        <v>6486</v>
      </c>
      <c r="D4896" s="1" t="s">
        <v>8</v>
      </c>
      <c r="E4896" s="1" t="s">
        <v>6063</v>
      </c>
      <c r="F4896" s="1" t="s">
        <v>6097</v>
      </c>
      <c r="G4896" s="1" t="s">
        <v>5973</v>
      </c>
      <c r="H4896" s="1" t="str">
        <f>VLOOKUP(F4896,城市对照表!$B:$C,2,0)</f>
        <v>烟台</v>
      </c>
      <c r="I4896" s="1" t="s">
        <v>11713</v>
      </c>
    </row>
    <row r="4897" spans="1:9" x14ac:dyDescent="0.2">
      <c r="A4897" s="1" t="s">
        <v>5970</v>
      </c>
      <c r="B4897" s="1">
        <v>80025108</v>
      </c>
      <c r="C4897" s="1" t="s">
        <v>6487</v>
      </c>
      <c r="D4897" s="1" t="s">
        <v>35</v>
      </c>
      <c r="E4897" s="1" t="s">
        <v>6051</v>
      </c>
      <c r="F4897" s="1" t="s">
        <v>6074</v>
      </c>
      <c r="G4897" s="1" t="s">
        <v>5973</v>
      </c>
      <c r="H4897" s="1" t="str">
        <f>VLOOKUP(F4897,城市对照表!$B:$C,2,0)</f>
        <v>日照</v>
      </c>
      <c r="I4897" s="1" t="s">
        <v>11713</v>
      </c>
    </row>
    <row r="4898" spans="1:9" x14ac:dyDescent="0.2">
      <c r="A4898" s="1" t="s">
        <v>5970</v>
      </c>
      <c r="B4898" s="1">
        <v>12836755</v>
      </c>
      <c r="C4898" s="1" t="s">
        <v>6154</v>
      </c>
      <c r="D4898" s="1" t="s">
        <v>8</v>
      </c>
      <c r="E4898" s="1" t="s">
        <v>6149</v>
      </c>
      <c r="F4898" s="1" t="s">
        <v>11318</v>
      </c>
      <c r="G4898" s="1" t="s">
        <v>5973</v>
      </c>
      <c r="H4898" s="1" t="str">
        <f>VLOOKUP(F4898,城市对照表!$B:$C,2,0)</f>
        <v>临沂</v>
      </c>
      <c r="I4898" s="1" t="s">
        <v>11713</v>
      </c>
    </row>
    <row r="4899" spans="1:9" x14ac:dyDescent="0.2">
      <c r="A4899" s="1" t="s">
        <v>5970</v>
      </c>
      <c r="B4899" s="1">
        <v>80091083</v>
      </c>
      <c r="C4899" s="1" t="s">
        <v>6488</v>
      </c>
      <c r="D4899" s="1" t="s">
        <v>8</v>
      </c>
      <c r="E4899" s="1" t="s">
        <v>6063</v>
      </c>
      <c r="F4899" s="1" t="s">
        <v>6074</v>
      </c>
      <c r="G4899" s="1" t="s">
        <v>5973</v>
      </c>
      <c r="H4899" s="1" t="str">
        <f>VLOOKUP(F4899,城市对照表!$B:$C,2,0)</f>
        <v>日照</v>
      </c>
      <c r="I4899" s="1" t="s">
        <v>11713</v>
      </c>
    </row>
    <row r="4900" spans="1:9" x14ac:dyDescent="0.2">
      <c r="A4900" s="1" t="s">
        <v>5970</v>
      </c>
      <c r="B4900" s="1">
        <v>12844768</v>
      </c>
      <c r="C4900" s="1" t="s">
        <v>6489</v>
      </c>
      <c r="D4900" s="1" t="s">
        <v>8</v>
      </c>
      <c r="E4900" s="1" t="s">
        <v>6192</v>
      </c>
      <c r="F4900" s="1" t="s">
        <v>5970</v>
      </c>
      <c r="G4900" s="1" t="s">
        <v>5973</v>
      </c>
      <c r="H4900" s="1" t="str">
        <f>VLOOKUP(F4900,城市对照表!$B:$C,2,0)</f>
        <v>青岛</v>
      </c>
      <c r="I4900" s="1" t="s">
        <v>11713</v>
      </c>
    </row>
    <row r="4901" spans="1:9" x14ac:dyDescent="0.2">
      <c r="A4901" s="1" t="s">
        <v>5970</v>
      </c>
      <c r="B4901" s="1">
        <v>12836746</v>
      </c>
      <c r="C4901" s="1" t="s">
        <v>6490</v>
      </c>
      <c r="D4901" s="1" t="s">
        <v>8</v>
      </c>
      <c r="E4901" s="1" t="s">
        <v>6149</v>
      </c>
      <c r="F4901" s="1" t="s">
        <v>6146</v>
      </c>
      <c r="G4901" s="1" t="s">
        <v>5973</v>
      </c>
      <c r="H4901" s="1" t="str">
        <f>VLOOKUP(F4901,城市对照表!$B:$C,2,0)</f>
        <v>临沂</v>
      </c>
      <c r="I4901" s="1" t="s">
        <v>11713</v>
      </c>
    </row>
    <row r="4902" spans="1:9" x14ac:dyDescent="0.2">
      <c r="A4902" s="1" t="s">
        <v>5970</v>
      </c>
      <c r="B4902" s="1">
        <v>80025095</v>
      </c>
      <c r="C4902" s="1" t="s">
        <v>6486</v>
      </c>
      <c r="D4902" s="1" t="s">
        <v>35</v>
      </c>
      <c r="E4902" s="1" t="s">
        <v>6051</v>
      </c>
      <c r="F4902" s="1" t="s">
        <v>6097</v>
      </c>
      <c r="G4902" s="1" t="s">
        <v>5973</v>
      </c>
      <c r="H4902" s="1" t="str">
        <f>VLOOKUP(F4902,城市对照表!$B:$C,2,0)</f>
        <v>烟台</v>
      </c>
      <c r="I4902" s="1" t="s">
        <v>11713</v>
      </c>
    </row>
    <row r="4903" spans="1:9" x14ac:dyDescent="0.2">
      <c r="A4903" s="1" t="s">
        <v>5970</v>
      </c>
      <c r="B4903" s="1">
        <v>80091080</v>
      </c>
      <c r="C4903" s="1" t="s">
        <v>11366</v>
      </c>
      <c r="D4903" s="1" t="s">
        <v>8</v>
      </c>
      <c r="E4903" s="1" t="s">
        <v>6063</v>
      </c>
      <c r="F4903" s="1" t="s">
        <v>6394</v>
      </c>
      <c r="G4903" s="1" t="s">
        <v>5973</v>
      </c>
      <c r="H4903" s="1" t="str">
        <f>VLOOKUP(F4903,城市对照表!$B:$C,2,0)</f>
        <v>德州</v>
      </c>
      <c r="I4903" s="1" t="s">
        <v>11713</v>
      </c>
    </row>
    <row r="4904" spans="1:9" x14ac:dyDescent="0.2">
      <c r="A4904" s="1" t="s">
        <v>5970</v>
      </c>
      <c r="B4904" s="1">
        <v>80091084</v>
      </c>
      <c r="C4904" s="1" t="s">
        <v>11367</v>
      </c>
      <c r="D4904" s="1" t="s">
        <v>8</v>
      </c>
      <c r="E4904" s="1" t="s">
        <v>6063</v>
      </c>
      <c r="F4904" s="1" t="s">
        <v>6386</v>
      </c>
      <c r="G4904" s="1" t="s">
        <v>5973</v>
      </c>
      <c r="H4904" s="1" t="str">
        <f>VLOOKUP(F4904,城市对照表!$B:$C,2,0)</f>
        <v>聊城</v>
      </c>
      <c r="I4904" s="1" t="s">
        <v>11713</v>
      </c>
    </row>
    <row r="4905" spans="1:9" x14ac:dyDescent="0.2">
      <c r="A4905" s="1" t="s">
        <v>5970</v>
      </c>
      <c r="B4905" s="1">
        <v>80091086</v>
      </c>
      <c r="C4905" s="1" t="s">
        <v>11368</v>
      </c>
      <c r="D4905" s="1" t="s">
        <v>8</v>
      </c>
      <c r="E4905" s="1" t="s">
        <v>6063</v>
      </c>
      <c r="F4905" s="1" t="s">
        <v>10147</v>
      </c>
      <c r="G4905" s="1" t="s">
        <v>5973</v>
      </c>
      <c r="H4905" s="1" t="str">
        <f>VLOOKUP(F4905,城市对照表!$B:$C,2,0)</f>
        <v>菏泽</v>
      </c>
      <c r="I4905" s="1" t="s">
        <v>11713</v>
      </c>
    </row>
    <row r="4906" spans="1:9" x14ac:dyDescent="0.2">
      <c r="A4906" s="1" t="s">
        <v>5970</v>
      </c>
      <c r="B4906" s="1">
        <v>80025716</v>
      </c>
      <c r="C4906" s="1" t="s">
        <v>11369</v>
      </c>
      <c r="D4906" s="1" t="s">
        <v>239</v>
      </c>
      <c r="E4906" s="1" t="s">
        <v>6051</v>
      </c>
      <c r="F4906" s="1" t="s">
        <v>6205</v>
      </c>
      <c r="G4906" s="1" t="s">
        <v>5973</v>
      </c>
      <c r="H4906" s="1" t="str">
        <f>VLOOKUP(F4906,城市对照表!$B:$C,2,0)</f>
        <v>济南</v>
      </c>
      <c r="I4906" s="1" t="s">
        <v>11713</v>
      </c>
    </row>
    <row r="4907" spans="1:9" x14ac:dyDescent="0.2">
      <c r="A4907" s="1" t="s">
        <v>5970</v>
      </c>
      <c r="B4907" s="1">
        <v>12866690</v>
      </c>
      <c r="C4907" s="1" t="s">
        <v>11370</v>
      </c>
      <c r="D4907" s="1" t="s">
        <v>8</v>
      </c>
      <c r="E4907" s="1" t="s">
        <v>6145</v>
      </c>
      <c r="F4907" s="1" t="s">
        <v>6146</v>
      </c>
      <c r="G4907" s="1" t="s">
        <v>5973</v>
      </c>
      <c r="H4907" s="1" t="str">
        <f>VLOOKUP(F4907,城市对照表!$B:$C,2,0)</f>
        <v>临沂</v>
      </c>
      <c r="I4907" s="1" t="s">
        <v>11713</v>
      </c>
    </row>
    <row r="4908" spans="1:9" x14ac:dyDescent="0.2">
      <c r="A4908" s="1" t="s">
        <v>5970</v>
      </c>
      <c r="B4908" s="1">
        <v>12866695</v>
      </c>
      <c r="C4908" s="1" t="s">
        <v>11371</v>
      </c>
      <c r="D4908" s="1" t="s">
        <v>8</v>
      </c>
      <c r="E4908" s="1" t="s">
        <v>6149</v>
      </c>
      <c r="F4908" s="1" t="s">
        <v>6368</v>
      </c>
      <c r="G4908" s="1" t="s">
        <v>5973</v>
      </c>
      <c r="H4908" s="1" t="str">
        <f>VLOOKUP(F4908,城市对照表!$B:$C,2,0)</f>
        <v>济宁</v>
      </c>
      <c r="I4908" s="1" t="s">
        <v>11713</v>
      </c>
    </row>
    <row r="4909" spans="1:9" x14ac:dyDescent="0.2">
      <c r="A4909" s="1" t="s">
        <v>5970</v>
      </c>
      <c r="B4909" s="1">
        <v>12856185</v>
      </c>
      <c r="C4909" s="1" t="s">
        <v>6277</v>
      </c>
      <c r="D4909" s="1" t="s">
        <v>8</v>
      </c>
      <c r="E4909" s="1" t="s">
        <v>6418</v>
      </c>
      <c r="F4909" s="1" t="s">
        <v>6205</v>
      </c>
      <c r="G4909" s="1" t="s">
        <v>5973</v>
      </c>
      <c r="H4909" s="1" t="str">
        <f>VLOOKUP(F4909,城市对照表!$B:$C,2,0)</f>
        <v>济南</v>
      </c>
      <c r="I4909" s="1" t="s">
        <v>11713</v>
      </c>
    </row>
    <row r="4910" spans="1:9" x14ac:dyDescent="0.2">
      <c r="A4910" s="1" t="s">
        <v>5970</v>
      </c>
      <c r="B4910" s="1">
        <v>80091087</v>
      </c>
      <c r="C4910" s="1" t="s">
        <v>11372</v>
      </c>
      <c r="D4910" s="1" t="s">
        <v>8</v>
      </c>
      <c r="E4910" s="1" t="s">
        <v>6063</v>
      </c>
      <c r="F4910" s="1" t="s">
        <v>6183</v>
      </c>
      <c r="G4910" s="1" t="s">
        <v>5973</v>
      </c>
      <c r="H4910" s="1" t="str">
        <f>VLOOKUP(F4910,城市对照表!$B:$C,2,0)</f>
        <v>滨州</v>
      </c>
      <c r="I4910" s="1" t="s">
        <v>11713</v>
      </c>
    </row>
    <row r="4911" spans="1:9" x14ac:dyDescent="0.2">
      <c r="A4911" s="1" t="s">
        <v>5970</v>
      </c>
      <c r="B4911" s="1">
        <v>80091088</v>
      </c>
      <c r="C4911" s="1" t="s">
        <v>11373</v>
      </c>
      <c r="D4911" s="1" t="s">
        <v>8</v>
      </c>
      <c r="E4911" s="1" t="s">
        <v>6063</v>
      </c>
      <c r="F4911" s="1" t="s">
        <v>6097</v>
      </c>
      <c r="G4911" s="1" t="s">
        <v>5973</v>
      </c>
      <c r="H4911" s="1" t="str">
        <f>VLOOKUP(F4911,城市对照表!$B:$C,2,0)</f>
        <v>烟台</v>
      </c>
      <c r="I4911" s="1" t="s">
        <v>11713</v>
      </c>
    </row>
    <row r="4912" spans="1:9" x14ac:dyDescent="0.2">
      <c r="A4912" s="1" t="s">
        <v>6491</v>
      </c>
      <c r="B4912" s="1">
        <v>86003003</v>
      </c>
      <c r="C4912" s="1" t="s">
        <v>6492</v>
      </c>
      <c r="D4912" s="1" t="s">
        <v>8</v>
      </c>
      <c r="E4912" s="1" t="s">
        <v>6493</v>
      </c>
      <c r="F4912" s="1" t="s">
        <v>6491</v>
      </c>
      <c r="G4912" s="1" t="s">
        <v>6491</v>
      </c>
      <c r="H4912" s="1" t="str">
        <f>VLOOKUP(F4912,城市对照表!$B:$C,2,0)</f>
        <v>上海</v>
      </c>
      <c r="I4912" s="1" t="s">
        <v>11712</v>
      </c>
    </row>
    <row r="4913" spans="1:9" x14ac:dyDescent="0.2">
      <c r="A4913" s="1" t="s">
        <v>6491</v>
      </c>
      <c r="B4913" s="1">
        <v>86003008</v>
      </c>
      <c r="C4913" s="1" t="s">
        <v>6494</v>
      </c>
      <c r="D4913" s="1" t="s">
        <v>8</v>
      </c>
      <c r="E4913" s="1" t="s">
        <v>6493</v>
      </c>
      <c r="F4913" s="1" t="s">
        <v>6491</v>
      </c>
      <c r="G4913" s="1" t="s">
        <v>6491</v>
      </c>
      <c r="H4913" s="1" t="str">
        <f>VLOOKUP(F4913,城市对照表!$B:$C,2,0)</f>
        <v>上海</v>
      </c>
      <c r="I4913" s="1" t="s">
        <v>11713</v>
      </c>
    </row>
    <row r="4914" spans="1:9" x14ac:dyDescent="0.2">
      <c r="A4914" s="1" t="s">
        <v>6491</v>
      </c>
      <c r="B4914" s="1">
        <v>86003015</v>
      </c>
      <c r="C4914" s="1" t="s">
        <v>5461</v>
      </c>
      <c r="D4914" s="1" t="s">
        <v>8</v>
      </c>
      <c r="E4914" s="1" t="s">
        <v>6493</v>
      </c>
      <c r="F4914" s="1" t="s">
        <v>6491</v>
      </c>
      <c r="G4914" s="1" t="s">
        <v>6491</v>
      </c>
      <c r="H4914" s="1" t="str">
        <f>VLOOKUP(F4914,城市对照表!$B:$C,2,0)</f>
        <v>上海</v>
      </c>
      <c r="I4914" s="1" t="s">
        <v>11713</v>
      </c>
    </row>
    <row r="4915" spans="1:9" x14ac:dyDescent="0.2">
      <c r="A4915" s="1" t="s">
        <v>6491</v>
      </c>
      <c r="B4915" s="1">
        <v>86003016</v>
      </c>
      <c r="C4915" s="1" t="s">
        <v>6495</v>
      </c>
      <c r="D4915" s="1" t="s">
        <v>8</v>
      </c>
      <c r="E4915" s="1" t="s">
        <v>6493</v>
      </c>
      <c r="F4915" s="1" t="s">
        <v>6491</v>
      </c>
      <c r="G4915" s="1" t="s">
        <v>6491</v>
      </c>
      <c r="H4915" s="1" t="str">
        <f>VLOOKUP(F4915,城市对照表!$B:$C,2,0)</f>
        <v>上海</v>
      </c>
      <c r="I4915" s="1" t="s">
        <v>11713</v>
      </c>
    </row>
    <row r="4916" spans="1:9" x14ac:dyDescent="0.2">
      <c r="A4916" s="1" t="s">
        <v>6491</v>
      </c>
      <c r="B4916" s="1">
        <v>86003017</v>
      </c>
      <c r="C4916" s="1" t="s">
        <v>6496</v>
      </c>
      <c r="D4916" s="1" t="s">
        <v>8</v>
      </c>
      <c r="E4916" s="1" t="s">
        <v>6493</v>
      </c>
      <c r="F4916" s="1" t="s">
        <v>6491</v>
      </c>
      <c r="G4916" s="1" t="s">
        <v>6491</v>
      </c>
      <c r="H4916" s="1" t="str">
        <f>VLOOKUP(F4916,城市对照表!$B:$C,2,0)</f>
        <v>上海</v>
      </c>
      <c r="I4916" s="1" t="s">
        <v>11713</v>
      </c>
    </row>
    <row r="4917" spans="1:9" x14ac:dyDescent="0.2">
      <c r="A4917" s="1" t="s">
        <v>6491</v>
      </c>
      <c r="B4917" s="1">
        <v>86003018</v>
      </c>
      <c r="C4917" s="1" t="s">
        <v>6497</v>
      </c>
      <c r="D4917" s="1" t="s">
        <v>8</v>
      </c>
      <c r="E4917" s="1" t="s">
        <v>6493</v>
      </c>
      <c r="F4917" s="1" t="s">
        <v>6491</v>
      </c>
      <c r="G4917" s="1" t="s">
        <v>6491</v>
      </c>
      <c r="H4917" s="1" t="str">
        <f>VLOOKUP(F4917,城市对照表!$B:$C,2,0)</f>
        <v>上海</v>
      </c>
      <c r="I4917" s="1" t="s">
        <v>11713</v>
      </c>
    </row>
    <row r="4918" spans="1:9" x14ac:dyDescent="0.2">
      <c r="A4918" s="1" t="s">
        <v>6491</v>
      </c>
      <c r="B4918" s="1">
        <v>86003020</v>
      </c>
      <c r="C4918" s="1" t="s">
        <v>6498</v>
      </c>
      <c r="D4918" s="1" t="s">
        <v>8</v>
      </c>
      <c r="E4918" s="1" t="s">
        <v>6493</v>
      </c>
      <c r="F4918" s="1" t="s">
        <v>6491</v>
      </c>
      <c r="G4918" s="1" t="s">
        <v>6491</v>
      </c>
      <c r="H4918" s="1" t="str">
        <f>VLOOKUP(F4918,城市对照表!$B:$C,2,0)</f>
        <v>上海</v>
      </c>
      <c r="I4918" s="1" t="s">
        <v>11713</v>
      </c>
    </row>
    <row r="4919" spans="1:9" x14ac:dyDescent="0.2">
      <c r="A4919" s="1" t="s">
        <v>6491</v>
      </c>
      <c r="B4919" s="1">
        <v>86003021</v>
      </c>
      <c r="C4919" s="1" t="s">
        <v>6499</v>
      </c>
      <c r="D4919" s="1" t="s">
        <v>8</v>
      </c>
      <c r="E4919" s="1" t="s">
        <v>6493</v>
      </c>
      <c r="F4919" s="1" t="s">
        <v>6491</v>
      </c>
      <c r="G4919" s="1" t="s">
        <v>6491</v>
      </c>
      <c r="H4919" s="1" t="str">
        <f>VLOOKUP(F4919,城市对照表!$B:$C,2,0)</f>
        <v>上海</v>
      </c>
      <c r="I4919" s="1" t="s">
        <v>11713</v>
      </c>
    </row>
    <row r="4920" spans="1:9" x14ac:dyDescent="0.2">
      <c r="A4920" s="1" t="s">
        <v>6491</v>
      </c>
      <c r="B4920" s="1">
        <v>86003022</v>
      </c>
      <c r="C4920" s="1" t="s">
        <v>6500</v>
      </c>
      <c r="D4920" s="1" t="s">
        <v>8</v>
      </c>
      <c r="E4920" s="1" t="s">
        <v>6493</v>
      </c>
      <c r="F4920" s="1" t="s">
        <v>6491</v>
      </c>
      <c r="G4920" s="1" t="s">
        <v>6491</v>
      </c>
      <c r="H4920" s="1" t="str">
        <f>VLOOKUP(F4920,城市对照表!$B:$C,2,0)</f>
        <v>上海</v>
      </c>
      <c r="I4920" s="1" t="s">
        <v>11713</v>
      </c>
    </row>
    <row r="4921" spans="1:9" x14ac:dyDescent="0.2">
      <c r="A4921" s="1" t="s">
        <v>6491</v>
      </c>
      <c r="B4921" s="1">
        <v>86003025</v>
      </c>
      <c r="C4921" s="1" t="s">
        <v>6501</v>
      </c>
      <c r="D4921" s="1" t="s">
        <v>8</v>
      </c>
      <c r="E4921" s="1" t="s">
        <v>6493</v>
      </c>
      <c r="F4921" s="1" t="s">
        <v>6491</v>
      </c>
      <c r="G4921" s="1" t="s">
        <v>6491</v>
      </c>
      <c r="H4921" s="1" t="str">
        <f>VLOOKUP(F4921,城市对照表!$B:$C,2,0)</f>
        <v>上海</v>
      </c>
      <c r="I4921" s="1" t="s">
        <v>11713</v>
      </c>
    </row>
    <row r="4922" spans="1:9" x14ac:dyDescent="0.2">
      <c r="A4922" s="1" t="s">
        <v>6491</v>
      </c>
      <c r="B4922" s="1">
        <v>86003027</v>
      </c>
      <c r="C4922" s="1" t="s">
        <v>6502</v>
      </c>
      <c r="D4922" s="1" t="s">
        <v>8</v>
      </c>
      <c r="E4922" s="1" t="s">
        <v>6493</v>
      </c>
      <c r="F4922" s="1" t="s">
        <v>6491</v>
      </c>
      <c r="G4922" s="1" t="s">
        <v>6491</v>
      </c>
      <c r="H4922" s="1" t="str">
        <f>VLOOKUP(F4922,城市对照表!$B:$C,2,0)</f>
        <v>上海</v>
      </c>
      <c r="I4922" s="1" t="s">
        <v>11713</v>
      </c>
    </row>
    <row r="4923" spans="1:9" x14ac:dyDescent="0.2">
      <c r="A4923" s="1" t="s">
        <v>6491</v>
      </c>
      <c r="B4923" s="1">
        <v>86003029</v>
      </c>
      <c r="C4923" s="1" t="s">
        <v>6503</v>
      </c>
      <c r="D4923" s="1" t="s">
        <v>8</v>
      </c>
      <c r="E4923" s="1" t="s">
        <v>6493</v>
      </c>
      <c r="F4923" s="1" t="s">
        <v>6491</v>
      </c>
      <c r="G4923" s="1" t="s">
        <v>6491</v>
      </c>
      <c r="H4923" s="1" t="str">
        <f>VLOOKUP(F4923,城市对照表!$B:$C,2,0)</f>
        <v>上海</v>
      </c>
      <c r="I4923" s="1" t="s">
        <v>11713</v>
      </c>
    </row>
    <row r="4924" spans="1:9" x14ac:dyDescent="0.2">
      <c r="A4924" s="1" t="s">
        <v>6491</v>
      </c>
      <c r="B4924" s="1">
        <v>86003030</v>
      </c>
      <c r="C4924" s="1" t="s">
        <v>6504</v>
      </c>
      <c r="D4924" s="1" t="s">
        <v>8</v>
      </c>
      <c r="E4924" s="1" t="s">
        <v>6493</v>
      </c>
      <c r="F4924" s="1" t="s">
        <v>6491</v>
      </c>
      <c r="G4924" s="1" t="s">
        <v>6491</v>
      </c>
      <c r="H4924" s="1" t="str">
        <f>VLOOKUP(F4924,城市对照表!$B:$C,2,0)</f>
        <v>上海</v>
      </c>
      <c r="I4924" s="1" t="s">
        <v>11712</v>
      </c>
    </row>
    <row r="4925" spans="1:9" x14ac:dyDescent="0.2">
      <c r="A4925" s="1" t="s">
        <v>6491</v>
      </c>
      <c r="B4925" s="1">
        <v>86003035</v>
      </c>
      <c r="C4925" s="1" t="s">
        <v>6505</v>
      </c>
      <c r="D4925" s="1" t="s">
        <v>8</v>
      </c>
      <c r="E4925" s="1" t="s">
        <v>6493</v>
      </c>
      <c r="F4925" s="1" t="s">
        <v>6491</v>
      </c>
      <c r="G4925" s="1" t="s">
        <v>6491</v>
      </c>
      <c r="H4925" s="1" t="str">
        <f>VLOOKUP(F4925,城市对照表!$B:$C,2,0)</f>
        <v>上海</v>
      </c>
      <c r="I4925" s="1" t="s">
        <v>11713</v>
      </c>
    </row>
    <row r="4926" spans="1:9" x14ac:dyDescent="0.2">
      <c r="A4926" s="1" t="s">
        <v>6491</v>
      </c>
      <c r="B4926" s="1">
        <v>86003037</v>
      </c>
      <c r="C4926" s="1" t="s">
        <v>6506</v>
      </c>
      <c r="D4926" s="1" t="s">
        <v>8</v>
      </c>
      <c r="E4926" s="1" t="s">
        <v>6493</v>
      </c>
      <c r="F4926" s="1" t="s">
        <v>6491</v>
      </c>
      <c r="G4926" s="1" t="s">
        <v>6491</v>
      </c>
      <c r="H4926" s="1" t="str">
        <f>VLOOKUP(F4926,城市对照表!$B:$C,2,0)</f>
        <v>上海</v>
      </c>
      <c r="I4926" s="1" t="s">
        <v>11713</v>
      </c>
    </row>
    <row r="4927" spans="1:9" x14ac:dyDescent="0.2">
      <c r="A4927" s="1" t="s">
        <v>6491</v>
      </c>
      <c r="B4927" s="1">
        <v>86003038</v>
      </c>
      <c r="C4927" s="1" t="s">
        <v>6507</v>
      </c>
      <c r="D4927" s="1" t="s">
        <v>8</v>
      </c>
      <c r="E4927" s="1" t="s">
        <v>6493</v>
      </c>
      <c r="F4927" s="1" t="s">
        <v>6491</v>
      </c>
      <c r="G4927" s="1" t="s">
        <v>6491</v>
      </c>
      <c r="H4927" s="1" t="str">
        <f>VLOOKUP(F4927,城市对照表!$B:$C,2,0)</f>
        <v>上海</v>
      </c>
      <c r="I4927" s="1" t="s">
        <v>11713</v>
      </c>
    </row>
    <row r="4928" spans="1:9" x14ac:dyDescent="0.2">
      <c r="A4928" s="1" t="s">
        <v>6491</v>
      </c>
      <c r="B4928" s="1">
        <v>86003039</v>
      </c>
      <c r="C4928" s="1" t="s">
        <v>6508</v>
      </c>
      <c r="D4928" s="1" t="s">
        <v>8</v>
      </c>
      <c r="E4928" s="1" t="s">
        <v>6493</v>
      </c>
      <c r="F4928" s="1" t="s">
        <v>6491</v>
      </c>
      <c r="G4928" s="1" t="s">
        <v>6491</v>
      </c>
      <c r="H4928" s="1" t="str">
        <f>VLOOKUP(F4928,城市对照表!$B:$C,2,0)</f>
        <v>上海</v>
      </c>
      <c r="I4928" s="1" t="s">
        <v>11713</v>
      </c>
    </row>
    <row r="4929" spans="1:9" x14ac:dyDescent="0.2">
      <c r="A4929" s="1" t="s">
        <v>6491</v>
      </c>
      <c r="B4929" s="1">
        <v>86003040</v>
      </c>
      <c r="C4929" s="1" t="s">
        <v>6509</v>
      </c>
      <c r="D4929" s="1" t="s">
        <v>8</v>
      </c>
      <c r="E4929" s="1" t="s">
        <v>6493</v>
      </c>
      <c r="F4929" s="1" t="s">
        <v>6491</v>
      </c>
      <c r="G4929" s="1" t="s">
        <v>6491</v>
      </c>
      <c r="H4929" s="1" t="str">
        <f>VLOOKUP(F4929,城市对照表!$B:$C,2,0)</f>
        <v>上海</v>
      </c>
      <c r="I4929" s="1" t="s">
        <v>11713</v>
      </c>
    </row>
    <row r="4930" spans="1:9" x14ac:dyDescent="0.2">
      <c r="A4930" s="1" t="s">
        <v>6491</v>
      </c>
      <c r="B4930" s="1">
        <v>86003041</v>
      </c>
      <c r="C4930" s="1" t="s">
        <v>6510</v>
      </c>
      <c r="D4930" s="1" t="s">
        <v>8</v>
      </c>
      <c r="E4930" s="1" t="s">
        <v>6493</v>
      </c>
      <c r="F4930" s="1" t="s">
        <v>6491</v>
      </c>
      <c r="G4930" s="1" t="s">
        <v>6491</v>
      </c>
      <c r="H4930" s="1" t="str">
        <f>VLOOKUP(F4930,城市对照表!$B:$C,2,0)</f>
        <v>上海</v>
      </c>
      <c r="I4930" s="1" t="s">
        <v>11713</v>
      </c>
    </row>
    <row r="4931" spans="1:9" x14ac:dyDescent="0.2">
      <c r="A4931" s="1" t="s">
        <v>6491</v>
      </c>
      <c r="B4931" s="1">
        <v>86003043</v>
      </c>
      <c r="C4931" s="1" t="s">
        <v>6511</v>
      </c>
      <c r="D4931" s="1" t="s">
        <v>8</v>
      </c>
      <c r="E4931" s="1" t="s">
        <v>6493</v>
      </c>
      <c r="F4931" s="1" t="s">
        <v>6491</v>
      </c>
      <c r="G4931" s="1" t="s">
        <v>6491</v>
      </c>
      <c r="H4931" s="1" t="str">
        <f>VLOOKUP(F4931,城市对照表!$B:$C,2,0)</f>
        <v>上海</v>
      </c>
      <c r="I4931" s="1" t="s">
        <v>11713</v>
      </c>
    </row>
    <row r="4932" spans="1:9" x14ac:dyDescent="0.2">
      <c r="A4932" s="1" t="s">
        <v>6491</v>
      </c>
      <c r="B4932" s="1">
        <v>86003045</v>
      </c>
      <c r="C4932" s="1" t="s">
        <v>6512</v>
      </c>
      <c r="D4932" s="1" t="s">
        <v>8</v>
      </c>
      <c r="E4932" s="1" t="s">
        <v>6493</v>
      </c>
      <c r="F4932" s="1" t="s">
        <v>6491</v>
      </c>
      <c r="G4932" s="1" t="s">
        <v>6491</v>
      </c>
      <c r="H4932" s="1" t="str">
        <f>VLOOKUP(F4932,城市对照表!$B:$C,2,0)</f>
        <v>上海</v>
      </c>
      <c r="I4932" s="1" t="s">
        <v>11713</v>
      </c>
    </row>
    <row r="4933" spans="1:9" x14ac:dyDescent="0.2">
      <c r="A4933" s="1" t="s">
        <v>6491</v>
      </c>
      <c r="B4933" s="1">
        <v>86003048</v>
      </c>
      <c r="C4933" s="1" t="s">
        <v>6513</v>
      </c>
      <c r="D4933" s="1" t="s">
        <v>8</v>
      </c>
      <c r="E4933" s="1" t="s">
        <v>6493</v>
      </c>
      <c r="F4933" s="1" t="s">
        <v>6491</v>
      </c>
      <c r="G4933" s="1" t="s">
        <v>6491</v>
      </c>
      <c r="H4933" s="1" t="str">
        <f>VLOOKUP(F4933,城市对照表!$B:$C,2,0)</f>
        <v>上海</v>
      </c>
      <c r="I4933" s="1" t="s">
        <v>11713</v>
      </c>
    </row>
    <row r="4934" spans="1:9" x14ac:dyDescent="0.2">
      <c r="A4934" s="1" t="s">
        <v>6491</v>
      </c>
      <c r="B4934" s="1">
        <v>86003050</v>
      </c>
      <c r="C4934" s="1" t="s">
        <v>6514</v>
      </c>
      <c r="D4934" s="1" t="s">
        <v>8</v>
      </c>
      <c r="E4934" s="1" t="s">
        <v>6493</v>
      </c>
      <c r="F4934" s="1" t="s">
        <v>6491</v>
      </c>
      <c r="G4934" s="1" t="s">
        <v>6491</v>
      </c>
      <c r="H4934" s="1" t="str">
        <f>VLOOKUP(F4934,城市对照表!$B:$C,2,0)</f>
        <v>上海</v>
      </c>
      <c r="I4934" s="1" t="s">
        <v>11713</v>
      </c>
    </row>
    <row r="4935" spans="1:9" x14ac:dyDescent="0.2">
      <c r="A4935" s="1" t="s">
        <v>6491</v>
      </c>
      <c r="B4935" s="1">
        <v>86003053</v>
      </c>
      <c r="C4935" s="1" t="s">
        <v>6515</v>
      </c>
      <c r="D4935" s="1" t="s">
        <v>8</v>
      </c>
      <c r="E4935" s="1" t="s">
        <v>6493</v>
      </c>
      <c r="F4935" s="1" t="s">
        <v>6491</v>
      </c>
      <c r="G4935" s="1" t="s">
        <v>6491</v>
      </c>
      <c r="H4935" s="1" t="str">
        <f>VLOOKUP(F4935,城市对照表!$B:$C,2,0)</f>
        <v>上海</v>
      </c>
      <c r="I4935" s="1" t="s">
        <v>11713</v>
      </c>
    </row>
    <row r="4936" spans="1:9" x14ac:dyDescent="0.2">
      <c r="A4936" s="1" t="s">
        <v>6491</v>
      </c>
      <c r="B4936" s="1">
        <v>86003055</v>
      </c>
      <c r="C4936" s="1" t="s">
        <v>6516</v>
      </c>
      <c r="D4936" s="1" t="s">
        <v>8</v>
      </c>
      <c r="E4936" s="1" t="s">
        <v>6493</v>
      </c>
      <c r="F4936" s="1" t="s">
        <v>6491</v>
      </c>
      <c r="G4936" s="1" t="s">
        <v>6491</v>
      </c>
      <c r="H4936" s="1" t="str">
        <f>VLOOKUP(F4936,城市对照表!$B:$C,2,0)</f>
        <v>上海</v>
      </c>
      <c r="I4936" s="1" t="s">
        <v>11713</v>
      </c>
    </row>
    <row r="4937" spans="1:9" x14ac:dyDescent="0.2">
      <c r="A4937" s="1" t="s">
        <v>6491</v>
      </c>
      <c r="B4937" s="1">
        <v>86003056</v>
      </c>
      <c r="C4937" s="1" t="s">
        <v>6122</v>
      </c>
      <c r="D4937" s="1" t="s">
        <v>8</v>
      </c>
      <c r="E4937" s="1" t="s">
        <v>6493</v>
      </c>
      <c r="F4937" s="1" t="s">
        <v>6491</v>
      </c>
      <c r="G4937" s="1" t="s">
        <v>6491</v>
      </c>
      <c r="H4937" s="1" t="str">
        <f>VLOOKUP(F4937,城市对照表!$B:$C,2,0)</f>
        <v>上海</v>
      </c>
      <c r="I4937" s="1" t="s">
        <v>11713</v>
      </c>
    </row>
    <row r="4938" spans="1:9" x14ac:dyDescent="0.2">
      <c r="A4938" s="1" t="s">
        <v>6491</v>
      </c>
      <c r="B4938" s="1">
        <v>86003060</v>
      </c>
      <c r="C4938" s="1" t="s">
        <v>6517</v>
      </c>
      <c r="D4938" s="1" t="s">
        <v>8</v>
      </c>
      <c r="E4938" s="1" t="s">
        <v>6493</v>
      </c>
      <c r="F4938" s="1" t="s">
        <v>6491</v>
      </c>
      <c r="G4938" s="1" t="s">
        <v>6491</v>
      </c>
      <c r="H4938" s="1" t="str">
        <f>VLOOKUP(F4938,城市对照表!$B:$C,2,0)</f>
        <v>上海</v>
      </c>
      <c r="I4938" s="1" t="s">
        <v>11713</v>
      </c>
    </row>
    <row r="4939" spans="1:9" x14ac:dyDescent="0.2">
      <c r="A4939" s="1" t="s">
        <v>6491</v>
      </c>
      <c r="B4939" s="1">
        <v>86003061</v>
      </c>
      <c r="C4939" s="1" t="s">
        <v>6518</v>
      </c>
      <c r="D4939" s="1" t="s">
        <v>8</v>
      </c>
      <c r="E4939" s="1" t="s">
        <v>6493</v>
      </c>
      <c r="F4939" s="1" t="s">
        <v>6491</v>
      </c>
      <c r="G4939" s="1" t="s">
        <v>6491</v>
      </c>
      <c r="H4939" s="1" t="str">
        <f>VLOOKUP(F4939,城市对照表!$B:$C,2,0)</f>
        <v>上海</v>
      </c>
      <c r="I4939" s="1" t="s">
        <v>11713</v>
      </c>
    </row>
    <row r="4940" spans="1:9" x14ac:dyDescent="0.2">
      <c r="A4940" s="1" t="s">
        <v>6491</v>
      </c>
      <c r="B4940" s="1">
        <v>86003062</v>
      </c>
      <c r="C4940" s="1" t="s">
        <v>6519</v>
      </c>
      <c r="D4940" s="1" t="s">
        <v>8</v>
      </c>
      <c r="E4940" s="1" t="s">
        <v>6493</v>
      </c>
      <c r="F4940" s="1" t="s">
        <v>6491</v>
      </c>
      <c r="G4940" s="1" t="s">
        <v>6491</v>
      </c>
      <c r="H4940" s="1" t="str">
        <f>VLOOKUP(F4940,城市对照表!$B:$C,2,0)</f>
        <v>上海</v>
      </c>
      <c r="I4940" s="1" t="s">
        <v>11713</v>
      </c>
    </row>
    <row r="4941" spans="1:9" x14ac:dyDescent="0.2">
      <c r="A4941" s="1" t="s">
        <v>6491</v>
      </c>
      <c r="B4941" s="1">
        <v>86003064</v>
      </c>
      <c r="C4941" s="1" t="s">
        <v>6520</v>
      </c>
      <c r="D4941" s="1" t="s">
        <v>8</v>
      </c>
      <c r="E4941" s="1" t="s">
        <v>6493</v>
      </c>
      <c r="F4941" s="1" t="s">
        <v>6491</v>
      </c>
      <c r="G4941" s="1" t="s">
        <v>6491</v>
      </c>
      <c r="H4941" s="1" t="str">
        <f>VLOOKUP(F4941,城市对照表!$B:$C,2,0)</f>
        <v>上海</v>
      </c>
      <c r="I4941" s="1" t="s">
        <v>11713</v>
      </c>
    </row>
    <row r="4942" spans="1:9" x14ac:dyDescent="0.2">
      <c r="A4942" s="1" t="s">
        <v>6491</v>
      </c>
      <c r="B4942" s="1">
        <v>86003065</v>
      </c>
      <c r="C4942" s="1" t="s">
        <v>6521</v>
      </c>
      <c r="D4942" s="1" t="s">
        <v>8</v>
      </c>
      <c r="E4942" s="1" t="s">
        <v>6493</v>
      </c>
      <c r="F4942" s="1" t="s">
        <v>6491</v>
      </c>
      <c r="G4942" s="1" t="s">
        <v>6491</v>
      </c>
      <c r="H4942" s="1" t="str">
        <f>VLOOKUP(F4942,城市对照表!$B:$C,2,0)</f>
        <v>上海</v>
      </c>
      <c r="I4942" s="1" t="s">
        <v>11712</v>
      </c>
    </row>
    <row r="4943" spans="1:9" x14ac:dyDescent="0.2">
      <c r="A4943" s="1" t="s">
        <v>6491</v>
      </c>
      <c r="B4943" s="1">
        <v>86003066</v>
      </c>
      <c r="C4943" s="1" t="s">
        <v>6522</v>
      </c>
      <c r="D4943" s="1" t="s">
        <v>8</v>
      </c>
      <c r="E4943" s="1" t="s">
        <v>6493</v>
      </c>
      <c r="F4943" s="1" t="s">
        <v>6491</v>
      </c>
      <c r="G4943" s="1" t="s">
        <v>6491</v>
      </c>
      <c r="H4943" s="1" t="str">
        <f>VLOOKUP(F4943,城市对照表!$B:$C,2,0)</f>
        <v>上海</v>
      </c>
      <c r="I4943" s="1" t="s">
        <v>11713</v>
      </c>
    </row>
    <row r="4944" spans="1:9" x14ac:dyDescent="0.2">
      <c r="A4944" s="1" t="s">
        <v>6491</v>
      </c>
      <c r="B4944" s="1">
        <v>86003069</v>
      </c>
      <c r="C4944" s="1" t="s">
        <v>6523</v>
      </c>
      <c r="D4944" s="1" t="s">
        <v>8</v>
      </c>
      <c r="E4944" s="1" t="s">
        <v>6493</v>
      </c>
      <c r="F4944" s="1" t="s">
        <v>6491</v>
      </c>
      <c r="G4944" s="1" t="s">
        <v>6491</v>
      </c>
      <c r="H4944" s="1" t="str">
        <f>VLOOKUP(F4944,城市对照表!$B:$C,2,0)</f>
        <v>上海</v>
      </c>
      <c r="I4944" s="1" t="s">
        <v>11713</v>
      </c>
    </row>
    <row r="4945" spans="1:9" x14ac:dyDescent="0.2">
      <c r="A4945" s="1" t="s">
        <v>6491</v>
      </c>
      <c r="B4945" s="1">
        <v>86003071</v>
      </c>
      <c r="C4945" s="1" t="s">
        <v>6524</v>
      </c>
      <c r="D4945" s="1" t="s">
        <v>8</v>
      </c>
      <c r="E4945" s="1" t="s">
        <v>6493</v>
      </c>
      <c r="F4945" s="1" t="s">
        <v>6491</v>
      </c>
      <c r="G4945" s="1" t="s">
        <v>6491</v>
      </c>
      <c r="H4945" s="1" t="str">
        <f>VLOOKUP(F4945,城市对照表!$B:$C,2,0)</f>
        <v>上海</v>
      </c>
      <c r="I4945" s="1" t="s">
        <v>11713</v>
      </c>
    </row>
    <row r="4946" spans="1:9" x14ac:dyDescent="0.2">
      <c r="A4946" s="1" t="s">
        <v>6491</v>
      </c>
      <c r="B4946" s="1">
        <v>86003072</v>
      </c>
      <c r="C4946" s="1" t="s">
        <v>6525</v>
      </c>
      <c r="D4946" s="1" t="s">
        <v>8</v>
      </c>
      <c r="E4946" s="1" t="s">
        <v>6493</v>
      </c>
      <c r="F4946" s="1" t="s">
        <v>6491</v>
      </c>
      <c r="G4946" s="1" t="s">
        <v>6491</v>
      </c>
      <c r="H4946" s="1" t="str">
        <f>VLOOKUP(F4946,城市对照表!$B:$C,2,0)</f>
        <v>上海</v>
      </c>
      <c r="I4946" s="1" t="s">
        <v>11713</v>
      </c>
    </row>
    <row r="4947" spans="1:9" x14ac:dyDescent="0.2">
      <c r="A4947" s="1" t="s">
        <v>6491</v>
      </c>
      <c r="B4947" s="1">
        <v>86003073</v>
      </c>
      <c r="C4947" s="1" t="s">
        <v>6526</v>
      </c>
      <c r="D4947" s="1" t="s">
        <v>8</v>
      </c>
      <c r="E4947" s="1" t="s">
        <v>6493</v>
      </c>
      <c r="F4947" s="1" t="s">
        <v>6491</v>
      </c>
      <c r="G4947" s="1" t="s">
        <v>6491</v>
      </c>
      <c r="H4947" s="1" t="str">
        <f>VLOOKUP(F4947,城市对照表!$B:$C,2,0)</f>
        <v>上海</v>
      </c>
      <c r="I4947" s="1" t="s">
        <v>11713</v>
      </c>
    </row>
    <row r="4948" spans="1:9" x14ac:dyDescent="0.2">
      <c r="A4948" s="1" t="s">
        <v>6491</v>
      </c>
      <c r="B4948" s="1">
        <v>86003074</v>
      </c>
      <c r="C4948" s="1" t="s">
        <v>6527</v>
      </c>
      <c r="D4948" s="1" t="s">
        <v>8</v>
      </c>
      <c r="E4948" s="1" t="s">
        <v>6493</v>
      </c>
      <c r="F4948" s="1" t="s">
        <v>6491</v>
      </c>
      <c r="G4948" s="1" t="s">
        <v>6491</v>
      </c>
      <c r="H4948" s="1" t="str">
        <f>VLOOKUP(F4948,城市对照表!$B:$C,2,0)</f>
        <v>上海</v>
      </c>
      <c r="I4948" s="1" t="s">
        <v>11713</v>
      </c>
    </row>
    <row r="4949" spans="1:9" x14ac:dyDescent="0.2">
      <c r="A4949" s="1" t="s">
        <v>6491</v>
      </c>
      <c r="B4949" s="1">
        <v>86003075</v>
      </c>
      <c r="C4949" s="1" t="s">
        <v>6528</v>
      </c>
      <c r="D4949" s="1" t="s">
        <v>8</v>
      </c>
      <c r="E4949" s="1" t="s">
        <v>6493</v>
      </c>
      <c r="F4949" s="1" t="s">
        <v>6491</v>
      </c>
      <c r="G4949" s="1" t="s">
        <v>6491</v>
      </c>
      <c r="H4949" s="1" t="str">
        <f>VLOOKUP(F4949,城市对照表!$B:$C,2,0)</f>
        <v>上海</v>
      </c>
      <c r="I4949" s="1" t="s">
        <v>11713</v>
      </c>
    </row>
    <row r="4950" spans="1:9" x14ac:dyDescent="0.2">
      <c r="A4950" s="1" t="s">
        <v>6491</v>
      </c>
      <c r="B4950" s="1">
        <v>86003077</v>
      </c>
      <c r="C4950" s="1" t="s">
        <v>6529</v>
      </c>
      <c r="D4950" s="1" t="s">
        <v>8</v>
      </c>
      <c r="E4950" s="1" t="s">
        <v>6493</v>
      </c>
      <c r="F4950" s="1" t="s">
        <v>6491</v>
      </c>
      <c r="G4950" s="1" t="s">
        <v>6491</v>
      </c>
      <c r="H4950" s="1" t="str">
        <f>VLOOKUP(F4950,城市对照表!$B:$C,2,0)</f>
        <v>上海</v>
      </c>
      <c r="I4950" s="1" t="s">
        <v>11713</v>
      </c>
    </row>
    <row r="4951" spans="1:9" x14ac:dyDescent="0.2">
      <c r="A4951" s="1" t="s">
        <v>6491</v>
      </c>
      <c r="B4951" s="1">
        <v>86003078</v>
      </c>
      <c r="C4951" s="1" t="s">
        <v>6530</v>
      </c>
      <c r="D4951" s="1" t="s">
        <v>8</v>
      </c>
      <c r="E4951" s="1" t="s">
        <v>6493</v>
      </c>
      <c r="F4951" s="1" t="s">
        <v>6491</v>
      </c>
      <c r="G4951" s="1" t="s">
        <v>6491</v>
      </c>
      <c r="H4951" s="1" t="str">
        <f>VLOOKUP(F4951,城市对照表!$B:$C,2,0)</f>
        <v>上海</v>
      </c>
      <c r="I4951" s="1" t="s">
        <v>11713</v>
      </c>
    </row>
    <row r="4952" spans="1:9" x14ac:dyDescent="0.2">
      <c r="A4952" s="1" t="s">
        <v>6491</v>
      </c>
      <c r="B4952" s="1">
        <v>86003080</v>
      </c>
      <c r="C4952" s="1" t="s">
        <v>6531</v>
      </c>
      <c r="D4952" s="1" t="s">
        <v>8</v>
      </c>
      <c r="E4952" s="1" t="s">
        <v>6493</v>
      </c>
      <c r="F4952" s="1" t="s">
        <v>6491</v>
      </c>
      <c r="G4952" s="1" t="s">
        <v>6491</v>
      </c>
      <c r="H4952" s="1" t="str">
        <f>VLOOKUP(F4952,城市对照表!$B:$C,2,0)</f>
        <v>上海</v>
      </c>
      <c r="I4952" s="1" t="s">
        <v>11713</v>
      </c>
    </row>
    <row r="4953" spans="1:9" x14ac:dyDescent="0.2">
      <c r="A4953" s="1" t="s">
        <v>6491</v>
      </c>
      <c r="B4953" s="1">
        <v>86003081</v>
      </c>
      <c r="C4953" s="1" t="s">
        <v>4399</v>
      </c>
      <c r="D4953" s="1" t="s">
        <v>8</v>
      </c>
      <c r="E4953" s="1" t="s">
        <v>6493</v>
      </c>
      <c r="F4953" s="1" t="s">
        <v>6491</v>
      </c>
      <c r="G4953" s="1" t="s">
        <v>6491</v>
      </c>
      <c r="H4953" s="1" t="str">
        <f>VLOOKUP(F4953,城市对照表!$B:$C,2,0)</f>
        <v>上海</v>
      </c>
      <c r="I4953" s="1" t="s">
        <v>11713</v>
      </c>
    </row>
    <row r="4954" spans="1:9" x14ac:dyDescent="0.2">
      <c r="A4954" s="1" t="s">
        <v>6491</v>
      </c>
      <c r="B4954" s="1">
        <v>86003082</v>
      </c>
      <c r="C4954" s="1" t="s">
        <v>6532</v>
      </c>
      <c r="D4954" s="1" t="s">
        <v>8</v>
      </c>
      <c r="E4954" s="1" t="s">
        <v>6493</v>
      </c>
      <c r="F4954" s="1" t="s">
        <v>6491</v>
      </c>
      <c r="G4954" s="1" t="s">
        <v>6491</v>
      </c>
      <c r="H4954" s="1" t="str">
        <f>VLOOKUP(F4954,城市对照表!$B:$C,2,0)</f>
        <v>上海</v>
      </c>
      <c r="I4954" s="1" t="s">
        <v>11713</v>
      </c>
    </row>
    <row r="4955" spans="1:9" x14ac:dyDescent="0.2">
      <c r="A4955" s="1" t="s">
        <v>6491</v>
      </c>
      <c r="B4955" s="1">
        <v>86003083</v>
      </c>
      <c r="C4955" s="1" t="s">
        <v>6533</v>
      </c>
      <c r="D4955" s="1" t="s">
        <v>8</v>
      </c>
      <c r="E4955" s="1" t="s">
        <v>6493</v>
      </c>
      <c r="F4955" s="1" t="s">
        <v>6491</v>
      </c>
      <c r="G4955" s="1" t="s">
        <v>6491</v>
      </c>
      <c r="H4955" s="1" t="str">
        <f>VLOOKUP(F4955,城市对照表!$B:$C,2,0)</f>
        <v>上海</v>
      </c>
      <c r="I4955" s="1" t="s">
        <v>11713</v>
      </c>
    </row>
    <row r="4956" spans="1:9" x14ac:dyDescent="0.2">
      <c r="A4956" s="1" t="s">
        <v>6491</v>
      </c>
      <c r="B4956" s="1">
        <v>86003085</v>
      </c>
      <c r="C4956" s="1" t="s">
        <v>6534</v>
      </c>
      <c r="D4956" s="1" t="s">
        <v>8</v>
      </c>
      <c r="E4956" s="1" t="s">
        <v>6493</v>
      </c>
      <c r="F4956" s="1" t="s">
        <v>6491</v>
      </c>
      <c r="G4956" s="1" t="s">
        <v>6491</v>
      </c>
      <c r="H4956" s="1" t="str">
        <f>VLOOKUP(F4956,城市对照表!$B:$C,2,0)</f>
        <v>上海</v>
      </c>
      <c r="I4956" s="1" t="s">
        <v>11713</v>
      </c>
    </row>
    <row r="4957" spans="1:9" x14ac:dyDescent="0.2">
      <c r="A4957" s="1" t="s">
        <v>6491</v>
      </c>
      <c r="B4957" s="1">
        <v>86003088</v>
      </c>
      <c r="C4957" s="1" t="s">
        <v>6535</v>
      </c>
      <c r="D4957" s="1" t="s">
        <v>8</v>
      </c>
      <c r="E4957" s="1" t="s">
        <v>6493</v>
      </c>
      <c r="F4957" s="1" t="s">
        <v>6491</v>
      </c>
      <c r="G4957" s="1" t="s">
        <v>6491</v>
      </c>
      <c r="H4957" s="1" t="str">
        <f>VLOOKUP(F4957,城市对照表!$B:$C,2,0)</f>
        <v>上海</v>
      </c>
      <c r="I4957" s="1" t="s">
        <v>11713</v>
      </c>
    </row>
    <row r="4958" spans="1:9" x14ac:dyDescent="0.2">
      <c r="A4958" s="1" t="s">
        <v>6491</v>
      </c>
      <c r="B4958" s="1">
        <v>86003089</v>
      </c>
      <c r="C4958" s="1" t="s">
        <v>6536</v>
      </c>
      <c r="D4958" s="1" t="s">
        <v>8</v>
      </c>
      <c r="E4958" s="1" t="s">
        <v>6493</v>
      </c>
      <c r="F4958" s="1" t="s">
        <v>6491</v>
      </c>
      <c r="G4958" s="1" t="s">
        <v>6491</v>
      </c>
      <c r="H4958" s="1" t="str">
        <f>VLOOKUP(F4958,城市对照表!$B:$C,2,0)</f>
        <v>上海</v>
      </c>
      <c r="I4958" s="1" t="s">
        <v>11712</v>
      </c>
    </row>
    <row r="4959" spans="1:9" x14ac:dyDescent="0.2">
      <c r="A4959" s="1" t="s">
        <v>6491</v>
      </c>
      <c r="B4959" s="1">
        <v>86003090</v>
      </c>
      <c r="C4959" s="1" t="s">
        <v>6537</v>
      </c>
      <c r="D4959" s="1" t="s">
        <v>8</v>
      </c>
      <c r="E4959" s="1" t="s">
        <v>6493</v>
      </c>
      <c r="F4959" s="1" t="s">
        <v>6491</v>
      </c>
      <c r="G4959" s="1" t="s">
        <v>6491</v>
      </c>
      <c r="H4959" s="1" t="str">
        <f>VLOOKUP(F4959,城市对照表!$B:$C,2,0)</f>
        <v>上海</v>
      </c>
      <c r="I4959" s="1" t="s">
        <v>11713</v>
      </c>
    </row>
    <row r="4960" spans="1:9" x14ac:dyDescent="0.2">
      <c r="A4960" s="1" t="s">
        <v>6491</v>
      </c>
      <c r="B4960" s="1">
        <v>86003092</v>
      </c>
      <c r="C4960" s="1" t="s">
        <v>6538</v>
      </c>
      <c r="D4960" s="1" t="s">
        <v>8</v>
      </c>
      <c r="E4960" s="1" t="s">
        <v>6493</v>
      </c>
      <c r="F4960" s="1" t="s">
        <v>6491</v>
      </c>
      <c r="G4960" s="1" t="s">
        <v>6491</v>
      </c>
      <c r="H4960" s="1" t="str">
        <f>VLOOKUP(F4960,城市对照表!$B:$C,2,0)</f>
        <v>上海</v>
      </c>
      <c r="I4960" s="1" t="s">
        <v>11713</v>
      </c>
    </row>
    <row r="4961" spans="1:9" x14ac:dyDescent="0.2">
      <c r="A4961" s="1" t="s">
        <v>6491</v>
      </c>
      <c r="B4961" s="1">
        <v>86003093</v>
      </c>
      <c r="C4961" s="1" t="s">
        <v>6539</v>
      </c>
      <c r="D4961" s="1" t="s">
        <v>8</v>
      </c>
      <c r="E4961" s="1" t="s">
        <v>6493</v>
      </c>
      <c r="F4961" s="1" t="s">
        <v>6491</v>
      </c>
      <c r="G4961" s="1" t="s">
        <v>6491</v>
      </c>
      <c r="H4961" s="1" t="str">
        <f>VLOOKUP(F4961,城市对照表!$B:$C,2,0)</f>
        <v>上海</v>
      </c>
      <c r="I4961" s="1" t="s">
        <v>11713</v>
      </c>
    </row>
    <row r="4962" spans="1:9" x14ac:dyDescent="0.2">
      <c r="A4962" s="1" t="s">
        <v>6491</v>
      </c>
      <c r="B4962" s="1">
        <v>86003095</v>
      </c>
      <c r="C4962" s="1" t="s">
        <v>6540</v>
      </c>
      <c r="D4962" s="1" t="s">
        <v>8</v>
      </c>
      <c r="E4962" s="1" t="s">
        <v>6493</v>
      </c>
      <c r="F4962" s="1" t="s">
        <v>6491</v>
      </c>
      <c r="G4962" s="1" t="s">
        <v>6491</v>
      </c>
      <c r="H4962" s="1" t="str">
        <f>VLOOKUP(F4962,城市对照表!$B:$C,2,0)</f>
        <v>上海</v>
      </c>
      <c r="I4962" s="1" t="s">
        <v>11713</v>
      </c>
    </row>
    <row r="4963" spans="1:9" x14ac:dyDescent="0.2">
      <c r="A4963" s="1" t="s">
        <v>6491</v>
      </c>
      <c r="B4963" s="1">
        <v>86003096</v>
      </c>
      <c r="C4963" s="1" t="s">
        <v>6541</v>
      </c>
      <c r="D4963" s="1" t="s">
        <v>8</v>
      </c>
      <c r="E4963" s="1" t="s">
        <v>6493</v>
      </c>
      <c r="F4963" s="1" t="s">
        <v>6491</v>
      </c>
      <c r="G4963" s="1" t="s">
        <v>6491</v>
      </c>
      <c r="H4963" s="1" t="str">
        <f>VLOOKUP(F4963,城市对照表!$B:$C,2,0)</f>
        <v>上海</v>
      </c>
      <c r="I4963" s="1" t="s">
        <v>11713</v>
      </c>
    </row>
    <row r="4964" spans="1:9" x14ac:dyDescent="0.2">
      <c r="A4964" s="1" t="s">
        <v>6491</v>
      </c>
      <c r="B4964" s="1">
        <v>86003100</v>
      </c>
      <c r="C4964" s="1" t="s">
        <v>6542</v>
      </c>
      <c r="D4964" s="1" t="s">
        <v>8</v>
      </c>
      <c r="E4964" s="1" t="s">
        <v>6493</v>
      </c>
      <c r="F4964" s="1" t="s">
        <v>6491</v>
      </c>
      <c r="G4964" s="1" t="s">
        <v>6491</v>
      </c>
      <c r="H4964" s="1" t="str">
        <f>VLOOKUP(F4964,城市对照表!$B:$C,2,0)</f>
        <v>上海</v>
      </c>
      <c r="I4964" s="1" t="s">
        <v>11713</v>
      </c>
    </row>
    <row r="4965" spans="1:9" x14ac:dyDescent="0.2">
      <c r="A4965" s="1" t="s">
        <v>6491</v>
      </c>
      <c r="B4965" s="1">
        <v>86003101</v>
      </c>
      <c r="C4965" s="1" t="s">
        <v>6543</v>
      </c>
      <c r="D4965" s="1" t="s">
        <v>8</v>
      </c>
      <c r="E4965" s="1" t="s">
        <v>6493</v>
      </c>
      <c r="F4965" s="1" t="s">
        <v>6491</v>
      </c>
      <c r="G4965" s="1" t="s">
        <v>6491</v>
      </c>
      <c r="H4965" s="1" t="str">
        <f>VLOOKUP(F4965,城市对照表!$B:$C,2,0)</f>
        <v>上海</v>
      </c>
      <c r="I4965" s="1" t="s">
        <v>11713</v>
      </c>
    </row>
    <row r="4966" spans="1:9" x14ac:dyDescent="0.2">
      <c r="A4966" s="1" t="s">
        <v>6491</v>
      </c>
      <c r="B4966" s="1">
        <v>86003102</v>
      </c>
      <c r="C4966" s="1" t="s">
        <v>6544</v>
      </c>
      <c r="D4966" s="1" t="s">
        <v>8</v>
      </c>
      <c r="E4966" s="1" t="s">
        <v>6493</v>
      </c>
      <c r="F4966" s="1" t="s">
        <v>6491</v>
      </c>
      <c r="G4966" s="1" t="s">
        <v>6491</v>
      </c>
      <c r="H4966" s="1" t="str">
        <f>VLOOKUP(F4966,城市对照表!$B:$C,2,0)</f>
        <v>上海</v>
      </c>
      <c r="I4966" s="1" t="s">
        <v>11713</v>
      </c>
    </row>
    <row r="4967" spans="1:9" x14ac:dyDescent="0.2">
      <c r="A4967" s="1" t="s">
        <v>6491</v>
      </c>
      <c r="B4967" s="1">
        <v>86003107</v>
      </c>
      <c r="C4967" s="1" t="s">
        <v>6545</v>
      </c>
      <c r="D4967" s="1" t="s">
        <v>8</v>
      </c>
      <c r="E4967" s="1" t="s">
        <v>6493</v>
      </c>
      <c r="F4967" s="1" t="s">
        <v>6491</v>
      </c>
      <c r="G4967" s="1" t="s">
        <v>6491</v>
      </c>
      <c r="H4967" s="1" t="str">
        <f>VLOOKUP(F4967,城市对照表!$B:$C,2,0)</f>
        <v>上海</v>
      </c>
      <c r="I4967" s="1" t="s">
        <v>11713</v>
      </c>
    </row>
    <row r="4968" spans="1:9" x14ac:dyDescent="0.2">
      <c r="A4968" s="1" t="s">
        <v>6491</v>
      </c>
      <c r="B4968" s="1">
        <v>86003109</v>
      </c>
      <c r="C4968" s="1" t="s">
        <v>6121</v>
      </c>
      <c r="D4968" s="1" t="s">
        <v>8</v>
      </c>
      <c r="E4968" s="1" t="s">
        <v>6493</v>
      </c>
      <c r="F4968" s="1" t="s">
        <v>6491</v>
      </c>
      <c r="G4968" s="1" t="s">
        <v>6491</v>
      </c>
      <c r="H4968" s="1" t="str">
        <f>VLOOKUP(F4968,城市对照表!$B:$C,2,0)</f>
        <v>上海</v>
      </c>
      <c r="I4968" s="1" t="s">
        <v>11713</v>
      </c>
    </row>
    <row r="4969" spans="1:9" x14ac:dyDescent="0.2">
      <c r="A4969" s="1" t="s">
        <v>6491</v>
      </c>
      <c r="B4969" s="1">
        <v>86003111</v>
      </c>
      <c r="C4969" s="1" t="s">
        <v>6546</v>
      </c>
      <c r="D4969" s="1" t="s">
        <v>8</v>
      </c>
      <c r="E4969" s="1" t="s">
        <v>6493</v>
      </c>
      <c r="F4969" s="1" t="s">
        <v>6491</v>
      </c>
      <c r="G4969" s="1" t="s">
        <v>6491</v>
      </c>
      <c r="H4969" s="1" t="str">
        <f>VLOOKUP(F4969,城市对照表!$B:$C,2,0)</f>
        <v>上海</v>
      </c>
      <c r="I4969" s="1" t="s">
        <v>11713</v>
      </c>
    </row>
    <row r="4970" spans="1:9" x14ac:dyDescent="0.2">
      <c r="A4970" s="1" t="s">
        <v>6491</v>
      </c>
      <c r="B4970" s="1">
        <v>86003112</v>
      </c>
      <c r="C4970" s="1" t="s">
        <v>6547</v>
      </c>
      <c r="D4970" s="1" t="s">
        <v>8</v>
      </c>
      <c r="E4970" s="1" t="s">
        <v>6493</v>
      </c>
      <c r="F4970" s="1" t="s">
        <v>6491</v>
      </c>
      <c r="G4970" s="1" t="s">
        <v>6491</v>
      </c>
      <c r="H4970" s="1" t="str">
        <f>VLOOKUP(F4970,城市对照表!$B:$C,2,0)</f>
        <v>上海</v>
      </c>
      <c r="I4970" s="1" t="s">
        <v>11713</v>
      </c>
    </row>
    <row r="4971" spans="1:9" x14ac:dyDescent="0.2">
      <c r="A4971" s="1" t="s">
        <v>6491</v>
      </c>
      <c r="B4971" s="1">
        <v>86003114</v>
      </c>
      <c r="C4971" s="1" t="s">
        <v>6142</v>
      </c>
      <c r="D4971" s="1" t="s">
        <v>8</v>
      </c>
      <c r="E4971" s="1" t="s">
        <v>6493</v>
      </c>
      <c r="F4971" s="1" t="s">
        <v>6491</v>
      </c>
      <c r="G4971" s="1" t="s">
        <v>6491</v>
      </c>
      <c r="H4971" s="1" t="str">
        <f>VLOOKUP(F4971,城市对照表!$B:$C,2,0)</f>
        <v>上海</v>
      </c>
      <c r="I4971" s="1" t="s">
        <v>11713</v>
      </c>
    </row>
    <row r="4972" spans="1:9" x14ac:dyDescent="0.2">
      <c r="A4972" s="1" t="s">
        <v>6491</v>
      </c>
      <c r="B4972" s="1">
        <v>86003116</v>
      </c>
      <c r="C4972" s="1" t="s">
        <v>6548</v>
      </c>
      <c r="D4972" s="1" t="s">
        <v>8</v>
      </c>
      <c r="E4972" s="1" t="s">
        <v>6493</v>
      </c>
      <c r="F4972" s="1" t="s">
        <v>6491</v>
      </c>
      <c r="G4972" s="1" t="s">
        <v>6491</v>
      </c>
      <c r="H4972" s="1" t="str">
        <f>VLOOKUP(F4972,城市对照表!$B:$C,2,0)</f>
        <v>上海</v>
      </c>
      <c r="I4972" s="1" t="s">
        <v>11713</v>
      </c>
    </row>
    <row r="4973" spans="1:9" x14ac:dyDescent="0.2">
      <c r="A4973" s="1" t="s">
        <v>6491</v>
      </c>
      <c r="B4973" s="1">
        <v>86003117</v>
      </c>
      <c r="C4973" s="1" t="s">
        <v>6549</v>
      </c>
      <c r="D4973" s="1" t="s">
        <v>8</v>
      </c>
      <c r="E4973" s="1" t="s">
        <v>6493</v>
      </c>
      <c r="F4973" s="1" t="s">
        <v>6491</v>
      </c>
      <c r="G4973" s="1" t="s">
        <v>6491</v>
      </c>
      <c r="H4973" s="1" t="str">
        <f>VLOOKUP(F4973,城市对照表!$B:$C,2,0)</f>
        <v>上海</v>
      </c>
      <c r="I4973" s="1" t="s">
        <v>11713</v>
      </c>
    </row>
    <row r="4974" spans="1:9" x14ac:dyDescent="0.2">
      <c r="A4974" s="1" t="s">
        <v>6491</v>
      </c>
      <c r="B4974" s="1">
        <v>86003118</v>
      </c>
      <c r="C4974" s="1" t="s">
        <v>6550</v>
      </c>
      <c r="D4974" s="1" t="s">
        <v>8</v>
      </c>
      <c r="E4974" s="1" t="s">
        <v>6493</v>
      </c>
      <c r="F4974" s="1" t="s">
        <v>6491</v>
      </c>
      <c r="G4974" s="1" t="s">
        <v>6491</v>
      </c>
      <c r="H4974" s="1" t="str">
        <f>VLOOKUP(F4974,城市对照表!$B:$C,2,0)</f>
        <v>上海</v>
      </c>
      <c r="I4974" s="1" t="s">
        <v>11713</v>
      </c>
    </row>
    <row r="4975" spans="1:9" x14ac:dyDescent="0.2">
      <c r="A4975" s="1" t="s">
        <v>6491</v>
      </c>
      <c r="B4975" s="1">
        <v>86003119</v>
      </c>
      <c r="C4975" s="1" t="s">
        <v>6551</v>
      </c>
      <c r="D4975" s="1" t="s">
        <v>8</v>
      </c>
      <c r="E4975" s="1" t="s">
        <v>6493</v>
      </c>
      <c r="F4975" s="1" t="s">
        <v>6491</v>
      </c>
      <c r="G4975" s="1" t="s">
        <v>6491</v>
      </c>
      <c r="H4975" s="1" t="str">
        <f>VLOOKUP(F4975,城市对照表!$B:$C,2,0)</f>
        <v>上海</v>
      </c>
      <c r="I4975" s="1" t="s">
        <v>11713</v>
      </c>
    </row>
    <row r="4976" spans="1:9" x14ac:dyDescent="0.2">
      <c r="A4976" s="1" t="s">
        <v>6491</v>
      </c>
      <c r="B4976" s="1">
        <v>86003120</v>
      </c>
      <c r="C4976" s="1" t="s">
        <v>6552</v>
      </c>
      <c r="D4976" s="1" t="s">
        <v>8</v>
      </c>
      <c r="E4976" s="1" t="s">
        <v>6493</v>
      </c>
      <c r="F4976" s="1" t="s">
        <v>6491</v>
      </c>
      <c r="G4976" s="1" t="s">
        <v>6491</v>
      </c>
      <c r="H4976" s="1" t="str">
        <f>VLOOKUP(F4976,城市对照表!$B:$C,2,0)</f>
        <v>上海</v>
      </c>
      <c r="I4976" s="1" t="s">
        <v>11713</v>
      </c>
    </row>
    <row r="4977" spans="1:9" x14ac:dyDescent="0.2">
      <c r="A4977" s="1" t="s">
        <v>6491</v>
      </c>
      <c r="B4977" s="1">
        <v>86003121</v>
      </c>
      <c r="C4977" s="1" t="s">
        <v>5427</v>
      </c>
      <c r="D4977" s="1" t="s">
        <v>8</v>
      </c>
      <c r="E4977" s="1" t="s">
        <v>6493</v>
      </c>
      <c r="F4977" s="1" t="s">
        <v>6491</v>
      </c>
      <c r="G4977" s="1" t="s">
        <v>6491</v>
      </c>
      <c r="H4977" s="1" t="str">
        <f>VLOOKUP(F4977,城市对照表!$B:$C,2,0)</f>
        <v>上海</v>
      </c>
      <c r="I4977" s="1" t="s">
        <v>11713</v>
      </c>
    </row>
    <row r="4978" spans="1:9" x14ac:dyDescent="0.2">
      <c r="A4978" s="1" t="s">
        <v>6491</v>
      </c>
      <c r="B4978" s="1">
        <v>86003124</v>
      </c>
      <c r="C4978" s="1" t="s">
        <v>49</v>
      </c>
      <c r="D4978" s="1" t="s">
        <v>8</v>
      </c>
      <c r="E4978" s="1" t="s">
        <v>6493</v>
      </c>
      <c r="F4978" s="1" t="s">
        <v>6491</v>
      </c>
      <c r="G4978" s="1" t="s">
        <v>6491</v>
      </c>
      <c r="H4978" s="1" t="str">
        <f>VLOOKUP(F4978,城市对照表!$B:$C,2,0)</f>
        <v>上海</v>
      </c>
      <c r="I4978" s="1" t="s">
        <v>11713</v>
      </c>
    </row>
    <row r="4979" spans="1:9" x14ac:dyDescent="0.2">
      <c r="A4979" s="1" t="s">
        <v>6491</v>
      </c>
      <c r="B4979" s="1">
        <v>86003125</v>
      </c>
      <c r="C4979" s="1" t="s">
        <v>6553</v>
      </c>
      <c r="D4979" s="1" t="s">
        <v>8</v>
      </c>
      <c r="E4979" s="1" t="s">
        <v>6493</v>
      </c>
      <c r="F4979" s="1" t="s">
        <v>6491</v>
      </c>
      <c r="G4979" s="1" t="s">
        <v>6491</v>
      </c>
      <c r="H4979" s="1" t="str">
        <f>VLOOKUP(F4979,城市对照表!$B:$C,2,0)</f>
        <v>上海</v>
      </c>
      <c r="I4979" s="1" t="s">
        <v>11713</v>
      </c>
    </row>
    <row r="4980" spans="1:9" x14ac:dyDescent="0.2">
      <c r="A4980" s="1" t="s">
        <v>6491</v>
      </c>
      <c r="B4980" s="1">
        <v>86003126</v>
      </c>
      <c r="C4980" s="1" t="s">
        <v>6554</v>
      </c>
      <c r="D4980" s="1" t="s">
        <v>8</v>
      </c>
      <c r="E4980" s="1" t="s">
        <v>6493</v>
      </c>
      <c r="F4980" s="1" t="s">
        <v>6491</v>
      </c>
      <c r="G4980" s="1" t="s">
        <v>6491</v>
      </c>
      <c r="H4980" s="1" t="str">
        <f>VLOOKUP(F4980,城市对照表!$B:$C,2,0)</f>
        <v>上海</v>
      </c>
      <c r="I4980" s="1" t="s">
        <v>11713</v>
      </c>
    </row>
    <row r="4981" spans="1:9" x14ac:dyDescent="0.2">
      <c r="A4981" s="1" t="s">
        <v>6491</v>
      </c>
      <c r="B4981" s="1">
        <v>86003127</v>
      </c>
      <c r="C4981" s="1" t="s">
        <v>6555</v>
      </c>
      <c r="D4981" s="1" t="s">
        <v>8</v>
      </c>
      <c r="E4981" s="1" t="s">
        <v>6493</v>
      </c>
      <c r="F4981" s="1" t="s">
        <v>6491</v>
      </c>
      <c r="G4981" s="1" t="s">
        <v>6491</v>
      </c>
      <c r="H4981" s="1" t="str">
        <f>VLOOKUP(F4981,城市对照表!$B:$C,2,0)</f>
        <v>上海</v>
      </c>
      <c r="I4981" s="1" t="s">
        <v>11713</v>
      </c>
    </row>
    <row r="4982" spans="1:9" x14ac:dyDescent="0.2">
      <c r="A4982" s="1" t="s">
        <v>6491</v>
      </c>
      <c r="B4982" s="1">
        <v>86003128</v>
      </c>
      <c r="C4982" s="1" t="s">
        <v>6556</v>
      </c>
      <c r="D4982" s="1" t="s">
        <v>8</v>
      </c>
      <c r="E4982" s="1" t="s">
        <v>6493</v>
      </c>
      <c r="F4982" s="1" t="s">
        <v>6491</v>
      </c>
      <c r="G4982" s="1" t="s">
        <v>6491</v>
      </c>
      <c r="H4982" s="1" t="str">
        <f>VLOOKUP(F4982,城市对照表!$B:$C,2,0)</f>
        <v>上海</v>
      </c>
      <c r="I4982" s="1" t="s">
        <v>11713</v>
      </c>
    </row>
    <row r="4983" spans="1:9" x14ac:dyDescent="0.2">
      <c r="A4983" s="1" t="s">
        <v>6491</v>
      </c>
      <c r="B4983" s="1">
        <v>86003130</v>
      </c>
      <c r="C4983" s="1" t="s">
        <v>6557</v>
      </c>
      <c r="D4983" s="1" t="s">
        <v>8</v>
      </c>
      <c r="E4983" s="1" t="s">
        <v>6493</v>
      </c>
      <c r="F4983" s="1" t="s">
        <v>6491</v>
      </c>
      <c r="G4983" s="1" t="s">
        <v>6491</v>
      </c>
      <c r="H4983" s="1" t="str">
        <f>VLOOKUP(F4983,城市对照表!$B:$C,2,0)</f>
        <v>上海</v>
      </c>
      <c r="I4983" s="1" t="s">
        <v>11713</v>
      </c>
    </row>
    <row r="4984" spans="1:9" x14ac:dyDescent="0.2">
      <c r="A4984" s="1" t="s">
        <v>6491</v>
      </c>
      <c r="B4984" s="1">
        <v>86003131</v>
      </c>
      <c r="C4984" s="1" t="s">
        <v>6558</v>
      </c>
      <c r="D4984" s="1" t="s">
        <v>8</v>
      </c>
      <c r="E4984" s="1" t="s">
        <v>6493</v>
      </c>
      <c r="F4984" s="1" t="s">
        <v>6491</v>
      </c>
      <c r="G4984" s="1" t="s">
        <v>6491</v>
      </c>
      <c r="H4984" s="1" t="str">
        <f>VLOOKUP(F4984,城市对照表!$B:$C,2,0)</f>
        <v>上海</v>
      </c>
      <c r="I4984" s="1" t="s">
        <v>11713</v>
      </c>
    </row>
    <row r="4985" spans="1:9" x14ac:dyDescent="0.2">
      <c r="A4985" s="1" t="s">
        <v>6491</v>
      </c>
      <c r="B4985" s="1">
        <v>86003132</v>
      </c>
      <c r="C4985" s="1" t="s">
        <v>6559</v>
      </c>
      <c r="D4985" s="1" t="s">
        <v>8</v>
      </c>
      <c r="E4985" s="1" t="s">
        <v>6493</v>
      </c>
      <c r="F4985" s="1" t="s">
        <v>6491</v>
      </c>
      <c r="G4985" s="1" t="s">
        <v>6491</v>
      </c>
      <c r="H4985" s="1" t="str">
        <f>VLOOKUP(F4985,城市对照表!$B:$C,2,0)</f>
        <v>上海</v>
      </c>
      <c r="I4985" s="1" t="s">
        <v>11713</v>
      </c>
    </row>
    <row r="4986" spans="1:9" x14ac:dyDescent="0.2">
      <c r="A4986" s="1" t="s">
        <v>6491</v>
      </c>
      <c r="B4986" s="1">
        <v>86003134</v>
      </c>
      <c r="C4986" s="1" t="s">
        <v>6560</v>
      </c>
      <c r="D4986" s="1" t="s">
        <v>8</v>
      </c>
      <c r="E4986" s="1" t="s">
        <v>6493</v>
      </c>
      <c r="F4986" s="1" t="s">
        <v>6491</v>
      </c>
      <c r="G4986" s="1" t="s">
        <v>6491</v>
      </c>
      <c r="H4986" s="1" t="str">
        <f>VLOOKUP(F4986,城市对照表!$B:$C,2,0)</f>
        <v>上海</v>
      </c>
      <c r="I4986" s="1" t="s">
        <v>11713</v>
      </c>
    </row>
    <row r="4987" spans="1:9" x14ac:dyDescent="0.2">
      <c r="A4987" s="1" t="s">
        <v>6491</v>
      </c>
      <c r="B4987" s="1">
        <v>86003136</v>
      </c>
      <c r="C4987" s="1" t="s">
        <v>6561</v>
      </c>
      <c r="D4987" s="1" t="s">
        <v>8</v>
      </c>
      <c r="E4987" s="1" t="s">
        <v>6493</v>
      </c>
      <c r="F4987" s="1" t="s">
        <v>6491</v>
      </c>
      <c r="G4987" s="1" t="s">
        <v>6491</v>
      </c>
      <c r="H4987" s="1" t="str">
        <f>VLOOKUP(F4987,城市对照表!$B:$C,2,0)</f>
        <v>上海</v>
      </c>
      <c r="I4987" s="1" t="s">
        <v>11713</v>
      </c>
    </row>
    <row r="4988" spans="1:9" x14ac:dyDescent="0.2">
      <c r="A4988" s="1" t="s">
        <v>6491</v>
      </c>
      <c r="B4988" s="1">
        <v>86003138</v>
      </c>
      <c r="C4988" s="1" t="s">
        <v>6562</v>
      </c>
      <c r="D4988" s="1" t="s">
        <v>8</v>
      </c>
      <c r="E4988" s="1" t="s">
        <v>6493</v>
      </c>
      <c r="F4988" s="1" t="s">
        <v>6491</v>
      </c>
      <c r="G4988" s="1" t="s">
        <v>6491</v>
      </c>
      <c r="H4988" s="1" t="str">
        <f>VLOOKUP(F4988,城市对照表!$B:$C,2,0)</f>
        <v>上海</v>
      </c>
      <c r="I4988" s="1" t="s">
        <v>11712</v>
      </c>
    </row>
    <row r="4989" spans="1:9" x14ac:dyDescent="0.2">
      <c r="A4989" s="1" t="s">
        <v>6491</v>
      </c>
      <c r="B4989" s="1">
        <v>86003139</v>
      </c>
      <c r="C4989" s="1" t="s">
        <v>6563</v>
      </c>
      <c r="D4989" s="1" t="s">
        <v>8</v>
      </c>
      <c r="E4989" s="1" t="s">
        <v>6493</v>
      </c>
      <c r="F4989" s="1" t="s">
        <v>6491</v>
      </c>
      <c r="G4989" s="1" t="s">
        <v>6491</v>
      </c>
      <c r="H4989" s="1" t="str">
        <f>VLOOKUP(F4989,城市对照表!$B:$C,2,0)</f>
        <v>上海</v>
      </c>
      <c r="I4989" s="1" t="s">
        <v>11713</v>
      </c>
    </row>
    <row r="4990" spans="1:9" x14ac:dyDescent="0.2">
      <c r="A4990" s="1" t="s">
        <v>6491</v>
      </c>
      <c r="B4990" s="1">
        <v>86003140</v>
      </c>
      <c r="C4990" s="1" t="s">
        <v>6564</v>
      </c>
      <c r="D4990" s="1" t="s">
        <v>8</v>
      </c>
      <c r="E4990" s="1" t="s">
        <v>6493</v>
      </c>
      <c r="F4990" s="1" t="s">
        <v>6491</v>
      </c>
      <c r="G4990" s="1" t="s">
        <v>6491</v>
      </c>
      <c r="H4990" s="1" t="str">
        <f>VLOOKUP(F4990,城市对照表!$B:$C,2,0)</f>
        <v>上海</v>
      </c>
      <c r="I4990" s="1" t="s">
        <v>11713</v>
      </c>
    </row>
    <row r="4991" spans="1:9" x14ac:dyDescent="0.2">
      <c r="A4991" s="1" t="s">
        <v>6491</v>
      </c>
      <c r="B4991" s="1">
        <v>86003141</v>
      </c>
      <c r="C4991" s="1" t="s">
        <v>6565</v>
      </c>
      <c r="D4991" s="1" t="s">
        <v>8</v>
      </c>
      <c r="E4991" s="1" t="s">
        <v>6493</v>
      </c>
      <c r="F4991" s="1" t="s">
        <v>6491</v>
      </c>
      <c r="G4991" s="1" t="s">
        <v>6491</v>
      </c>
      <c r="H4991" s="1" t="str">
        <f>VLOOKUP(F4991,城市对照表!$B:$C,2,0)</f>
        <v>上海</v>
      </c>
      <c r="I4991" s="1" t="s">
        <v>11713</v>
      </c>
    </row>
    <row r="4992" spans="1:9" x14ac:dyDescent="0.2">
      <c r="A4992" s="1" t="s">
        <v>6491</v>
      </c>
      <c r="B4992" s="1">
        <v>86003143</v>
      </c>
      <c r="C4992" s="1" t="s">
        <v>6566</v>
      </c>
      <c r="D4992" s="1" t="s">
        <v>8</v>
      </c>
      <c r="E4992" s="1" t="s">
        <v>6493</v>
      </c>
      <c r="F4992" s="1" t="s">
        <v>6491</v>
      </c>
      <c r="G4992" s="1" t="s">
        <v>6491</v>
      </c>
      <c r="H4992" s="1" t="str">
        <f>VLOOKUP(F4992,城市对照表!$B:$C,2,0)</f>
        <v>上海</v>
      </c>
      <c r="I4992" s="1" t="s">
        <v>11713</v>
      </c>
    </row>
    <row r="4993" spans="1:9" x14ac:dyDescent="0.2">
      <c r="A4993" s="1" t="s">
        <v>6491</v>
      </c>
      <c r="B4993" s="1">
        <v>86003144</v>
      </c>
      <c r="C4993" s="1" t="s">
        <v>4493</v>
      </c>
      <c r="D4993" s="1" t="s">
        <v>8</v>
      </c>
      <c r="E4993" s="1" t="s">
        <v>6493</v>
      </c>
      <c r="F4993" s="1" t="s">
        <v>6491</v>
      </c>
      <c r="G4993" s="1" t="s">
        <v>6491</v>
      </c>
      <c r="H4993" s="1" t="str">
        <f>VLOOKUP(F4993,城市对照表!$B:$C,2,0)</f>
        <v>上海</v>
      </c>
      <c r="I4993" s="1" t="s">
        <v>11713</v>
      </c>
    </row>
    <row r="4994" spans="1:9" x14ac:dyDescent="0.2">
      <c r="A4994" s="1" t="s">
        <v>6491</v>
      </c>
      <c r="B4994" s="1">
        <v>86003145</v>
      </c>
      <c r="C4994" s="1" t="s">
        <v>6567</v>
      </c>
      <c r="D4994" s="1" t="s">
        <v>8</v>
      </c>
      <c r="E4994" s="1" t="s">
        <v>6493</v>
      </c>
      <c r="F4994" s="1" t="s">
        <v>6491</v>
      </c>
      <c r="G4994" s="1" t="s">
        <v>6491</v>
      </c>
      <c r="H4994" s="1" t="str">
        <f>VLOOKUP(F4994,城市对照表!$B:$C,2,0)</f>
        <v>上海</v>
      </c>
      <c r="I4994" s="1" t="s">
        <v>11713</v>
      </c>
    </row>
    <row r="4995" spans="1:9" x14ac:dyDescent="0.2">
      <c r="A4995" s="1" t="s">
        <v>6491</v>
      </c>
      <c r="B4995" s="1">
        <v>86003146</v>
      </c>
      <c r="C4995" s="1" t="s">
        <v>346</v>
      </c>
      <c r="D4995" s="1" t="s">
        <v>8</v>
      </c>
      <c r="E4995" s="1" t="s">
        <v>6493</v>
      </c>
      <c r="F4995" s="1" t="s">
        <v>6491</v>
      </c>
      <c r="G4995" s="1" t="s">
        <v>6491</v>
      </c>
      <c r="H4995" s="1" t="str">
        <f>VLOOKUP(F4995,城市对照表!$B:$C,2,0)</f>
        <v>上海</v>
      </c>
      <c r="I4995" s="1" t="s">
        <v>11713</v>
      </c>
    </row>
    <row r="4996" spans="1:9" x14ac:dyDescent="0.2">
      <c r="A4996" s="1" t="s">
        <v>6491</v>
      </c>
      <c r="B4996" s="1">
        <v>86003148</v>
      </c>
      <c r="C4996" s="1" t="s">
        <v>6568</v>
      </c>
      <c r="D4996" s="1" t="s">
        <v>8</v>
      </c>
      <c r="E4996" s="1" t="s">
        <v>6493</v>
      </c>
      <c r="F4996" s="1" t="s">
        <v>6491</v>
      </c>
      <c r="G4996" s="1" t="s">
        <v>6491</v>
      </c>
      <c r="H4996" s="1" t="str">
        <f>VLOOKUP(F4996,城市对照表!$B:$C,2,0)</f>
        <v>上海</v>
      </c>
      <c r="I4996" s="1" t="s">
        <v>11712</v>
      </c>
    </row>
    <row r="4997" spans="1:9" x14ac:dyDescent="0.2">
      <c r="A4997" s="1" t="s">
        <v>6491</v>
      </c>
      <c r="B4997" s="1">
        <v>86003149</v>
      </c>
      <c r="C4997" s="1" t="s">
        <v>6569</v>
      </c>
      <c r="D4997" s="1" t="s">
        <v>8</v>
      </c>
      <c r="E4997" s="1" t="s">
        <v>6493</v>
      </c>
      <c r="F4997" s="1" t="s">
        <v>6491</v>
      </c>
      <c r="G4997" s="1" t="s">
        <v>6491</v>
      </c>
      <c r="H4997" s="1" t="str">
        <f>VLOOKUP(F4997,城市对照表!$B:$C,2,0)</f>
        <v>上海</v>
      </c>
      <c r="I4997" s="1" t="s">
        <v>11713</v>
      </c>
    </row>
    <row r="4998" spans="1:9" x14ac:dyDescent="0.2">
      <c r="A4998" s="1" t="s">
        <v>6491</v>
      </c>
      <c r="B4998" s="1">
        <v>86003150</v>
      </c>
      <c r="C4998" s="1" t="s">
        <v>6570</v>
      </c>
      <c r="D4998" s="1" t="s">
        <v>8</v>
      </c>
      <c r="E4998" s="1" t="s">
        <v>6493</v>
      </c>
      <c r="F4998" s="1" t="s">
        <v>6491</v>
      </c>
      <c r="G4998" s="1" t="s">
        <v>6491</v>
      </c>
      <c r="H4998" s="1" t="str">
        <f>VLOOKUP(F4998,城市对照表!$B:$C,2,0)</f>
        <v>上海</v>
      </c>
      <c r="I4998" s="1" t="s">
        <v>11713</v>
      </c>
    </row>
    <row r="4999" spans="1:9" x14ac:dyDescent="0.2">
      <c r="A4999" s="1" t="s">
        <v>6491</v>
      </c>
      <c r="B4999" s="1">
        <v>86003151</v>
      </c>
      <c r="C4999" s="1" t="s">
        <v>6571</v>
      </c>
      <c r="D4999" s="1" t="s">
        <v>8</v>
      </c>
      <c r="E4999" s="1" t="s">
        <v>6493</v>
      </c>
      <c r="F4999" s="1" t="s">
        <v>6491</v>
      </c>
      <c r="G4999" s="1" t="s">
        <v>6491</v>
      </c>
      <c r="H4999" s="1" t="str">
        <f>VLOOKUP(F4999,城市对照表!$B:$C,2,0)</f>
        <v>上海</v>
      </c>
      <c r="I4999" s="1" t="s">
        <v>11713</v>
      </c>
    </row>
    <row r="5000" spans="1:9" x14ac:dyDescent="0.2">
      <c r="A5000" s="1" t="s">
        <v>6491</v>
      </c>
      <c r="B5000" s="1">
        <v>86003152</v>
      </c>
      <c r="C5000" s="1" t="s">
        <v>6572</v>
      </c>
      <c r="D5000" s="1" t="s">
        <v>8</v>
      </c>
      <c r="E5000" s="1" t="s">
        <v>6493</v>
      </c>
      <c r="F5000" s="1" t="s">
        <v>6491</v>
      </c>
      <c r="G5000" s="1" t="s">
        <v>6491</v>
      </c>
      <c r="H5000" s="1" t="str">
        <f>VLOOKUP(F5000,城市对照表!$B:$C,2,0)</f>
        <v>上海</v>
      </c>
      <c r="I5000" s="1" t="s">
        <v>11713</v>
      </c>
    </row>
    <row r="5001" spans="1:9" x14ac:dyDescent="0.2">
      <c r="A5001" s="1" t="s">
        <v>6491</v>
      </c>
      <c r="B5001" s="1">
        <v>86003154</v>
      </c>
      <c r="C5001" s="1" t="s">
        <v>6573</v>
      </c>
      <c r="D5001" s="1" t="s">
        <v>8</v>
      </c>
      <c r="E5001" s="1" t="s">
        <v>6493</v>
      </c>
      <c r="F5001" s="1" t="s">
        <v>6491</v>
      </c>
      <c r="G5001" s="1" t="s">
        <v>6491</v>
      </c>
      <c r="H5001" s="1" t="str">
        <f>VLOOKUP(F5001,城市对照表!$B:$C,2,0)</f>
        <v>上海</v>
      </c>
      <c r="I5001" s="1" t="s">
        <v>11713</v>
      </c>
    </row>
    <row r="5002" spans="1:9" x14ac:dyDescent="0.2">
      <c r="A5002" s="1" t="s">
        <v>6491</v>
      </c>
      <c r="B5002" s="1">
        <v>86003155</v>
      </c>
      <c r="C5002" s="1" t="s">
        <v>6574</v>
      </c>
      <c r="D5002" s="1" t="s">
        <v>8</v>
      </c>
      <c r="E5002" s="1" t="s">
        <v>6493</v>
      </c>
      <c r="F5002" s="1" t="s">
        <v>6491</v>
      </c>
      <c r="G5002" s="1" t="s">
        <v>6491</v>
      </c>
      <c r="H5002" s="1" t="str">
        <f>VLOOKUP(F5002,城市对照表!$B:$C,2,0)</f>
        <v>上海</v>
      </c>
      <c r="I5002" s="1" t="s">
        <v>11712</v>
      </c>
    </row>
    <row r="5003" spans="1:9" x14ac:dyDescent="0.2">
      <c r="A5003" s="1" t="s">
        <v>6491</v>
      </c>
      <c r="B5003" s="1">
        <v>86003157</v>
      </c>
      <c r="C5003" s="1" t="s">
        <v>6575</v>
      </c>
      <c r="D5003" s="1" t="s">
        <v>8</v>
      </c>
      <c r="E5003" s="1" t="s">
        <v>6493</v>
      </c>
      <c r="F5003" s="1" t="s">
        <v>6491</v>
      </c>
      <c r="G5003" s="1" t="s">
        <v>6491</v>
      </c>
      <c r="H5003" s="1" t="str">
        <f>VLOOKUP(F5003,城市对照表!$B:$C,2,0)</f>
        <v>上海</v>
      </c>
      <c r="I5003" s="1" t="s">
        <v>11713</v>
      </c>
    </row>
    <row r="5004" spans="1:9" x14ac:dyDescent="0.2">
      <c r="A5004" s="1" t="s">
        <v>6491</v>
      </c>
      <c r="B5004" s="1">
        <v>86003158</v>
      </c>
      <c r="C5004" s="1" t="s">
        <v>6576</v>
      </c>
      <c r="D5004" s="1" t="s">
        <v>8</v>
      </c>
      <c r="E5004" s="1" t="s">
        <v>6493</v>
      </c>
      <c r="F5004" s="1" t="s">
        <v>6491</v>
      </c>
      <c r="G5004" s="1" t="s">
        <v>6491</v>
      </c>
      <c r="H5004" s="1" t="str">
        <f>VLOOKUP(F5004,城市对照表!$B:$C,2,0)</f>
        <v>上海</v>
      </c>
      <c r="I5004" s="1" t="s">
        <v>11713</v>
      </c>
    </row>
    <row r="5005" spans="1:9" x14ac:dyDescent="0.2">
      <c r="A5005" s="1" t="s">
        <v>6491</v>
      </c>
      <c r="B5005" s="1">
        <v>86003159</v>
      </c>
      <c r="C5005" s="1" t="s">
        <v>6577</v>
      </c>
      <c r="D5005" s="1" t="s">
        <v>8</v>
      </c>
      <c r="E5005" s="1" t="s">
        <v>6493</v>
      </c>
      <c r="F5005" s="1" t="s">
        <v>6491</v>
      </c>
      <c r="G5005" s="1" t="s">
        <v>6491</v>
      </c>
      <c r="H5005" s="1" t="str">
        <f>VLOOKUP(F5005,城市对照表!$B:$C,2,0)</f>
        <v>上海</v>
      </c>
      <c r="I5005" s="1" t="s">
        <v>11713</v>
      </c>
    </row>
    <row r="5006" spans="1:9" x14ac:dyDescent="0.2">
      <c r="A5006" s="1" t="s">
        <v>6491</v>
      </c>
      <c r="B5006" s="1">
        <v>86003161</v>
      </c>
      <c r="C5006" s="1" t="s">
        <v>6578</v>
      </c>
      <c r="D5006" s="1" t="s">
        <v>8</v>
      </c>
      <c r="E5006" s="1" t="s">
        <v>6493</v>
      </c>
      <c r="F5006" s="1" t="s">
        <v>6491</v>
      </c>
      <c r="G5006" s="1" t="s">
        <v>6491</v>
      </c>
      <c r="H5006" s="1" t="str">
        <f>VLOOKUP(F5006,城市对照表!$B:$C,2,0)</f>
        <v>上海</v>
      </c>
      <c r="I5006" s="1" t="s">
        <v>11712</v>
      </c>
    </row>
    <row r="5007" spans="1:9" x14ac:dyDescent="0.2">
      <c r="A5007" s="1" t="s">
        <v>6491</v>
      </c>
      <c r="B5007" s="1">
        <v>86003163</v>
      </c>
      <c r="C5007" s="1" t="s">
        <v>6579</v>
      </c>
      <c r="D5007" s="1" t="s">
        <v>8</v>
      </c>
      <c r="E5007" s="1" t="s">
        <v>6493</v>
      </c>
      <c r="F5007" s="1" t="s">
        <v>6491</v>
      </c>
      <c r="G5007" s="1" t="s">
        <v>6491</v>
      </c>
      <c r="H5007" s="1" t="str">
        <f>VLOOKUP(F5007,城市对照表!$B:$C,2,0)</f>
        <v>上海</v>
      </c>
      <c r="I5007" s="1" t="s">
        <v>11713</v>
      </c>
    </row>
    <row r="5008" spans="1:9" x14ac:dyDescent="0.2">
      <c r="A5008" s="1" t="s">
        <v>6491</v>
      </c>
      <c r="B5008" s="1">
        <v>86003164</v>
      </c>
      <c r="C5008" s="1" t="s">
        <v>6580</v>
      </c>
      <c r="D5008" s="1" t="s">
        <v>8</v>
      </c>
      <c r="E5008" s="1" t="s">
        <v>6493</v>
      </c>
      <c r="F5008" s="1" t="s">
        <v>6491</v>
      </c>
      <c r="G5008" s="1" t="s">
        <v>6491</v>
      </c>
      <c r="H5008" s="1" t="str">
        <f>VLOOKUP(F5008,城市对照表!$B:$C,2,0)</f>
        <v>上海</v>
      </c>
      <c r="I5008" s="1" t="s">
        <v>11713</v>
      </c>
    </row>
    <row r="5009" spans="1:9" x14ac:dyDescent="0.2">
      <c r="A5009" s="1" t="s">
        <v>6491</v>
      </c>
      <c r="B5009" s="1">
        <v>86003165</v>
      </c>
      <c r="C5009" s="1" t="s">
        <v>6581</v>
      </c>
      <c r="D5009" s="1" t="s">
        <v>8</v>
      </c>
      <c r="E5009" s="1" t="s">
        <v>6493</v>
      </c>
      <c r="F5009" s="1" t="s">
        <v>6491</v>
      </c>
      <c r="G5009" s="1" t="s">
        <v>6491</v>
      </c>
      <c r="H5009" s="1" t="str">
        <f>VLOOKUP(F5009,城市对照表!$B:$C,2,0)</f>
        <v>上海</v>
      </c>
      <c r="I5009" s="1" t="s">
        <v>11713</v>
      </c>
    </row>
    <row r="5010" spans="1:9" x14ac:dyDescent="0.2">
      <c r="A5010" s="1" t="s">
        <v>6491</v>
      </c>
      <c r="B5010" s="1">
        <v>86003167</v>
      </c>
      <c r="C5010" s="1" t="s">
        <v>6582</v>
      </c>
      <c r="D5010" s="1" t="s">
        <v>8</v>
      </c>
      <c r="E5010" s="1" t="s">
        <v>6493</v>
      </c>
      <c r="F5010" s="1" t="s">
        <v>6491</v>
      </c>
      <c r="G5010" s="1" t="s">
        <v>6491</v>
      </c>
      <c r="H5010" s="1" t="str">
        <f>VLOOKUP(F5010,城市对照表!$B:$C,2,0)</f>
        <v>上海</v>
      </c>
      <c r="I5010" s="1" t="s">
        <v>11713</v>
      </c>
    </row>
    <row r="5011" spans="1:9" x14ac:dyDescent="0.2">
      <c r="A5011" s="1" t="s">
        <v>6491</v>
      </c>
      <c r="B5011" s="1">
        <v>86003168</v>
      </c>
      <c r="C5011" s="1" t="s">
        <v>6583</v>
      </c>
      <c r="D5011" s="1" t="s">
        <v>8</v>
      </c>
      <c r="E5011" s="1" t="s">
        <v>6493</v>
      </c>
      <c r="F5011" s="1" t="s">
        <v>6491</v>
      </c>
      <c r="G5011" s="1" t="s">
        <v>6491</v>
      </c>
      <c r="H5011" s="1" t="str">
        <f>VLOOKUP(F5011,城市对照表!$B:$C,2,0)</f>
        <v>上海</v>
      </c>
      <c r="I5011" s="1" t="s">
        <v>11713</v>
      </c>
    </row>
    <row r="5012" spans="1:9" x14ac:dyDescent="0.2">
      <c r="A5012" s="1" t="s">
        <v>6491</v>
      </c>
      <c r="B5012" s="1">
        <v>86003169</v>
      </c>
      <c r="C5012" s="1" t="s">
        <v>6584</v>
      </c>
      <c r="D5012" s="1" t="s">
        <v>8</v>
      </c>
      <c r="E5012" s="1" t="s">
        <v>6493</v>
      </c>
      <c r="F5012" s="1" t="s">
        <v>6491</v>
      </c>
      <c r="G5012" s="1" t="s">
        <v>6491</v>
      </c>
      <c r="H5012" s="1" t="str">
        <f>VLOOKUP(F5012,城市对照表!$B:$C,2,0)</f>
        <v>上海</v>
      </c>
      <c r="I5012" s="1" t="s">
        <v>11713</v>
      </c>
    </row>
    <row r="5013" spans="1:9" x14ac:dyDescent="0.2">
      <c r="A5013" s="1" t="s">
        <v>6491</v>
      </c>
      <c r="B5013" s="1">
        <v>86003170</v>
      </c>
      <c r="C5013" s="1" t="s">
        <v>6585</v>
      </c>
      <c r="D5013" s="1" t="s">
        <v>8</v>
      </c>
      <c r="E5013" s="1" t="s">
        <v>6493</v>
      </c>
      <c r="F5013" s="1" t="s">
        <v>6491</v>
      </c>
      <c r="G5013" s="1" t="s">
        <v>6491</v>
      </c>
      <c r="H5013" s="1" t="str">
        <f>VLOOKUP(F5013,城市对照表!$B:$C,2,0)</f>
        <v>上海</v>
      </c>
      <c r="I5013" s="1" t="s">
        <v>11713</v>
      </c>
    </row>
    <row r="5014" spans="1:9" x14ac:dyDescent="0.2">
      <c r="A5014" s="1" t="s">
        <v>6491</v>
      </c>
      <c r="B5014" s="1">
        <v>86003171</v>
      </c>
      <c r="C5014" s="1" t="s">
        <v>6586</v>
      </c>
      <c r="D5014" s="1" t="s">
        <v>8</v>
      </c>
      <c r="E5014" s="1" t="s">
        <v>6493</v>
      </c>
      <c r="F5014" s="1" t="s">
        <v>6491</v>
      </c>
      <c r="G5014" s="1" t="s">
        <v>6491</v>
      </c>
      <c r="H5014" s="1" t="str">
        <f>VLOOKUP(F5014,城市对照表!$B:$C,2,0)</f>
        <v>上海</v>
      </c>
      <c r="I5014" s="1" t="s">
        <v>11713</v>
      </c>
    </row>
    <row r="5015" spans="1:9" x14ac:dyDescent="0.2">
      <c r="A5015" s="1" t="s">
        <v>6491</v>
      </c>
      <c r="B5015" s="1">
        <v>86003172</v>
      </c>
      <c r="C5015" s="1" t="s">
        <v>6587</v>
      </c>
      <c r="D5015" s="1" t="s">
        <v>8</v>
      </c>
      <c r="E5015" s="1" t="s">
        <v>6493</v>
      </c>
      <c r="F5015" s="1" t="s">
        <v>6491</v>
      </c>
      <c r="G5015" s="1" t="s">
        <v>6491</v>
      </c>
      <c r="H5015" s="1" t="str">
        <f>VLOOKUP(F5015,城市对照表!$B:$C,2,0)</f>
        <v>上海</v>
      </c>
      <c r="I5015" s="1" t="s">
        <v>11713</v>
      </c>
    </row>
    <row r="5016" spans="1:9" x14ac:dyDescent="0.2">
      <c r="A5016" s="1" t="s">
        <v>6491</v>
      </c>
      <c r="B5016" s="1">
        <v>86003173</v>
      </c>
      <c r="C5016" s="1" t="s">
        <v>6588</v>
      </c>
      <c r="D5016" s="1" t="s">
        <v>8</v>
      </c>
      <c r="E5016" s="1" t="s">
        <v>6493</v>
      </c>
      <c r="F5016" s="1" t="s">
        <v>6491</v>
      </c>
      <c r="G5016" s="1" t="s">
        <v>6491</v>
      </c>
      <c r="H5016" s="1" t="str">
        <f>VLOOKUP(F5016,城市对照表!$B:$C,2,0)</f>
        <v>上海</v>
      </c>
      <c r="I5016" s="1" t="s">
        <v>11713</v>
      </c>
    </row>
    <row r="5017" spans="1:9" x14ac:dyDescent="0.2">
      <c r="A5017" s="1" t="s">
        <v>6491</v>
      </c>
      <c r="B5017" s="1">
        <v>86003174</v>
      </c>
      <c r="C5017" s="1" t="s">
        <v>6589</v>
      </c>
      <c r="D5017" s="1" t="s">
        <v>8</v>
      </c>
      <c r="E5017" s="1" t="s">
        <v>6493</v>
      </c>
      <c r="F5017" s="1" t="s">
        <v>6491</v>
      </c>
      <c r="G5017" s="1" t="s">
        <v>6491</v>
      </c>
      <c r="H5017" s="1" t="str">
        <f>VLOOKUP(F5017,城市对照表!$B:$C,2,0)</f>
        <v>上海</v>
      </c>
      <c r="I5017" s="1" t="s">
        <v>11713</v>
      </c>
    </row>
    <row r="5018" spans="1:9" x14ac:dyDescent="0.2">
      <c r="A5018" s="1" t="s">
        <v>6491</v>
      </c>
      <c r="B5018" s="1">
        <v>86003175</v>
      </c>
      <c r="C5018" s="1" t="s">
        <v>6590</v>
      </c>
      <c r="D5018" s="1" t="s">
        <v>8</v>
      </c>
      <c r="E5018" s="1" t="s">
        <v>6493</v>
      </c>
      <c r="F5018" s="1" t="s">
        <v>6491</v>
      </c>
      <c r="G5018" s="1" t="s">
        <v>6491</v>
      </c>
      <c r="H5018" s="1" t="str">
        <f>VLOOKUP(F5018,城市对照表!$B:$C,2,0)</f>
        <v>上海</v>
      </c>
      <c r="I5018" s="1" t="s">
        <v>11713</v>
      </c>
    </row>
    <row r="5019" spans="1:9" x14ac:dyDescent="0.2">
      <c r="A5019" s="1" t="s">
        <v>6491</v>
      </c>
      <c r="B5019" s="1">
        <v>86003176</v>
      </c>
      <c r="C5019" s="1" t="s">
        <v>6591</v>
      </c>
      <c r="D5019" s="1" t="s">
        <v>8</v>
      </c>
      <c r="E5019" s="1" t="s">
        <v>6493</v>
      </c>
      <c r="F5019" s="1" t="s">
        <v>6491</v>
      </c>
      <c r="G5019" s="1" t="s">
        <v>6491</v>
      </c>
      <c r="H5019" s="1" t="str">
        <f>VLOOKUP(F5019,城市对照表!$B:$C,2,0)</f>
        <v>上海</v>
      </c>
      <c r="I5019" s="1" t="s">
        <v>11713</v>
      </c>
    </row>
    <row r="5020" spans="1:9" x14ac:dyDescent="0.2">
      <c r="A5020" s="1" t="s">
        <v>6491</v>
      </c>
      <c r="B5020" s="1">
        <v>86003177</v>
      </c>
      <c r="C5020" s="1" t="s">
        <v>6592</v>
      </c>
      <c r="D5020" s="1" t="s">
        <v>8</v>
      </c>
      <c r="E5020" s="1" t="s">
        <v>6493</v>
      </c>
      <c r="F5020" s="1" t="s">
        <v>6491</v>
      </c>
      <c r="G5020" s="1" t="s">
        <v>6491</v>
      </c>
      <c r="H5020" s="1" t="str">
        <f>VLOOKUP(F5020,城市对照表!$B:$C,2,0)</f>
        <v>上海</v>
      </c>
      <c r="I5020" s="1" t="s">
        <v>11713</v>
      </c>
    </row>
    <row r="5021" spans="1:9" x14ac:dyDescent="0.2">
      <c r="A5021" s="1" t="s">
        <v>6491</v>
      </c>
      <c r="B5021" s="1">
        <v>86003179</v>
      </c>
      <c r="C5021" s="1" t="s">
        <v>6593</v>
      </c>
      <c r="D5021" s="1" t="s">
        <v>8</v>
      </c>
      <c r="E5021" s="1" t="s">
        <v>6493</v>
      </c>
      <c r="F5021" s="1" t="s">
        <v>6491</v>
      </c>
      <c r="G5021" s="1" t="s">
        <v>6491</v>
      </c>
      <c r="H5021" s="1" t="str">
        <f>VLOOKUP(F5021,城市对照表!$B:$C,2,0)</f>
        <v>上海</v>
      </c>
      <c r="I5021" s="1" t="s">
        <v>11713</v>
      </c>
    </row>
    <row r="5022" spans="1:9" x14ac:dyDescent="0.2">
      <c r="A5022" s="1" t="s">
        <v>6491</v>
      </c>
      <c r="B5022" s="1">
        <v>86003180</v>
      </c>
      <c r="C5022" s="1" t="s">
        <v>6594</v>
      </c>
      <c r="D5022" s="1" t="s">
        <v>8</v>
      </c>
      <c r="E5022" s="1" t="s">
        <v>6493</v>
      </c>
      <c r="F5022" s="1" t="s">
        <v>6491</v>
      </c>
      <c r="G5022" s="1" t="s">
        <v>6491</v>
      </c>
      <c r="H5022" s="1" t="str">
        <f>VLOOKUP(F5022,城市对照表!$B:$C,2,0)</f>
        <v>上海</v>
      </c>
      <c r="I5022" s="1" t="s">
        <v>11713</v>
      </c>
    </row>
    <row r="5023" spans="1:9" x14ac:dyDescent="0.2">
      <c r="A5023" s="1" t="s">
        <v>6491</v>
      </c>
      <c r="B5023" s="1">
        <v>86003181</v>
      </c>
      <c r="C5023" s="1" t="s">
        <v>6595</v>
      </c>
      <c r="D5023" s="1" t="s">
        <v>8</v>
      </c>
      <c r="E5023" s="1" t="s">
        <v>6493</v>
      </c>
      <c r="F5023" s="1" t="s">
        <v>6491</v>
      </c>
      <c r="G5023" s="1" t="s">
        <v>6491</v>
      </c>
      <c r="H5023" s="1" t="str">
        <f>VLOOKUP(F5023,城市对照表!$B:$C,2,0)</f>
        <v>上海</v>
      </c>
      <c r="I5023" s="1" t="s">
        <v>11713</v>
      </c>
    </row>
    <row r="5024" spans="1:9" x14ac:dyDescent="0.2">
      <c r="A5024" s="1" t="s">
        <v>6491</v>
      </c>
      <c r="B5024" s="1">
        <v>86003182</v>
      </c>
      <c r="C5024" s="1" t="s">
        <v>6596</v>
      </c>
      <c r="D5024" s="1" t="s">
        <v>8</v>
      </c>
      <c r="E5024" s="1" t="s">
        <v>6493</v>
      </c>
      <c r="F5024" s="1" t="s">
        <v>6491</v>
      </c>
      <c r="G5024" s="1" t="s">
        <v>6491</v>
      </c>
      <c r="H5024" s="1" t="str">
        <f>VLOOKUP(F5024,城市对照表!$B:$C,2,0)</f>
        <v>上海</v>
      </c>
      <c r="I5024" s="1" t="s">
        <v>11713</v>
      </c>
    </row>
    <row r="5025" spans="1:9" x14ac:dyDescent="0.2">
      <c r="A5025" s="1" t="s">
        <v>6491</v>
      </c>
      <c r="B5025" s="1">
        <v>86003183</v>
      </c>
      <c r="C5025" s="1" t="s">
        <v>6597</v>
      </c>
      <c r="D5025" s="1" t="s">
        <v>8</v>
      </c>
      <c r="E5025" s="1" t="s">
        <v>6493</v>
      </c>
      <c r="F5025" s="1" t="s">
        <v>6491</v>
      </c>
      <c r="G5025" s="1" t="s">
        <v>6491</v>
      </c>
      <c r="H5025" s="1" t="str">
        <f>VLOOKUP(F5025,城市对照表!$B:$C,2,0)</f>
        <v>上海</v>
      </c>
      <c r="I5025" s="1" t="s">
        <v>11713</v>
      </c>
    </row>
    <row r="5026" spans="1:9" x14ac:dyDescent="0.2">
      <c r="A5026" s="1" t="s">
        <v>6491</v>
      </c>
      <c r="B5026" s="1">
        <v>86003186</v>
      </c>
      <c r="C5026" s="1" t="s">
        <v>6598</v>
      </c>
      <c r="D5026" s="1" t="s">
        <v>8</v>
      </c>
      <c r="E5026" s="1" t="s">
        <v>6493</v>
      </c>
      <c r="F5026" s="1" t="s">
        <v>6491</v>
      </c>
      <c r="G5026" s="1" t="s">
        <v>6491</v>
      </c>
      <c r="H5026" s="1" t="str">
        <f>VLOOKUP(F5026,城市对照表!$B:$C,2,0)</f>
        <v>上海</v>
      </c>
      <c r="I5026" s="1" t="s">
        <v>11713</v>
      </c>
    </row>
    <row r="5027" spans="1:9" x14ac:dyDescent="0.2">
      <c r="A5027" s="1" t="s">
        <v>6491</v>
      </c>
      <c r="B5027" s="1">
        <v>86003187</v>
      </c>
      <c r="C5027" s="1" t="s">
        <v>6599</v>
      </c>
      <c r="D5027" s="1" t="s">
        <v>8</v>
      </c>
      <c r="E5027" s="1" t="s">
        <v>6493</v>
      </c>
      <c r="F5027" s="1" t="s">
        <v>6491</v>
      </c>
      <c r="G5027" s="1" t="s">
        <v>6491</v>
      </c>
      <c r="H5027" s="1" t="str">
        <f>VLOOKUP(F5027,城市对照表!$B:$C,2,0)</f>
        <v>上海</v>
      </c>
      <c r="I5027" s="1" t="s">
        <v>11713</v>
      </c>
    </row>
    <row r="5028" spans="1:9" x14ac:dyDescent="0.2">
      <c r="A5028" s="1" t="s">
        <v>6491</v>
      </c>
      <c r="B5028" s="1">
        <v>86003189</v>
      </c>
      <c r="C5028" s="1" t="s">
        <v>6600</v>
      </c>
      <c r="D5028" s="1" t="s">
        <v>8</v>
      </c>
      <c r="E5028" s="1" t="s">
        <v>6493</v>
      </c>
      <c r="F5028" s="1" t="s">
        <v>6491</v>
      </c>
      <c r="G5028" s="1" t="s">
        <v>6491</v>
      </c>
      <c r="H5028" s="1" t="str">
        <f>VLOOKUP(F5028,城市对照表!$B:$C,2,0)</f>
        <v>上海</v>
      </c>
      <c r="I5028" s="1" t="s">
        <v>11713</v>
      </c>
    </row>
    <row r="5029" spans="1:9" x14ac:dyDescent="0.2">
      <c r="A5029" s="1" t="s">
        <v>6491</v>
      </c>
      <c r="B5029" s="1">
        <v>86003190</v>
      </c>
      <c r="C5029" s="1" t="s">
        <v>6601</v>
      </c>
      <c r="D5029" s="1" t="s">
        <v>8</v>
      </c>
      <c r="E5029" s="1" t="s">
        <v>6493</v>
      </c>
      <c r="F5029" s="1" t="s">
        <v>6491</v>
      </c>
      <c r="G5029" s="1" t="s">
        <v>6491</v>
      </c>
      <c r="H5029" s="1" t="str">
        <f>VLOOKUP(F5029,城市对照表!$B:$C,2,0)</f>
        <v>上海</v>
      </c>
      <c r="I5029" s="1" t="s">
        <v>11713</v>
      </c>
    </row>
    <row r="5030" spans="1:9" x14ac:dyDescent="0.2">
      <c r="A5030" s="1" t="s">
        <v>6491</v>
      </c>
      <c r="B5030" s="1">
        <v>86003192</v>
      </c>
      <c r="C5030" s="1" t="s">
        <v>6602</v>
      </c>
      <c r="D5030" s="1" t="s">
        <v>8</v>
      </c>
      <c r="E5030" s="1" t="s">
        <v>6493</v>
      </c>
      <c r="F5030" s="1" t="s">
        <v>6491</v>
      </c>
      <c r="G5030" s="1" t="s">
        <v>6491</v>
      </c>
      <c r="H5030" s="1" t="str">
        <f>VLOOKUP(F5030,城市对照表!$B:$C,2,0)</f>
        <v>上海</v>
      </c>
      <c r="I5030" s="1" t="s">
        <v>11713</v>
      </c>
    </row>
    <row r="5031" spans="1:9" x14ac:dyDescent="0.2">
      <c r="A5031" s="1" t="s">
        <v>6491</v>
      </c>
      <c r="B5031" s="1">
        <v>86003193</v>
      </c>
      <c r="C5031" s="1" t="s">
        <v>6603</v>
      </c>
      <c r="D5031" s="1" t="s">
        <v>8</v>
      </c>
      <c r="E5031" s="1" t="s">
        <v>6493</v>
      </c>
      <c r="F5031" s="1" t="s">
        <v>6491</v>
      </c>
      <c r="G5031" s="1" t="s">
        <v>6491</v>
      </c>
      <c r="H5031" s="1" t="str">
        <f>VLOOKUP(F5031,城市对照表!$B:$C,2,0)</f>
        <v>上海</v>
      </c>
      <c r="I5031" s="1" t="s">
        <v>11713</v>
      </c>
    </row>
    <row r="5032" spans="1:9" x14ac:dyDescent="0.2">
      <c r="A5032" s="1" t="s">
        <v>6491</v>
      </c>
      <c r="B5032" s="1">
        <v>86003194</v>
      </c>
      <c r="C5032" s="1" t="s">
        <v>6604</v>
      </c>
      <c r="D5032" s="1" t="s">
        <v>8</v>
      </c>
      <c r="E5032" s="1" t="s">
        <v>6493</v>
      </c>
      <c r="F5032" s="1" t="s">
        <v>6491</v>
      </c>
      <c r="G5032" s="1" t="s">
        <v>6491</v>
      </c>
      <c r="H5032" s="1" t="str">
        <f>VLOOKUP(F5032,城市对照表!$B:$C,2,0)</f>
        <v>上海</v>
      </c>
      <c r="I5032" s="1" t="s">
        <v>11713</v>
      </c>
    </row>
    <row r="5033" spans="1:9" x14ac:dyDescent="0.2">
      <c r="A5033" s="1" t="s">
        <v>6491</v>
      </c>
      <c r="B5033" s="1">
        <v>86003195</v>
      </c>
      <c r="C5033" s="1" t="s">
        <v>6605</v>
      </c>
      <c r="D5033" s="1" t="s">
        <v>8</v>
      </c>
      <c r="E5033" s="1" t="s">
        <v>6493</v>
      </c>
      <c r="F5033" s="1" t="s">
        <v>6491</v>
      </c>
      <c r="G5033" s="1" t="s">
        <v>6491</v>
      </c>
      <c r="H5033" s="1" t="str">
        <f>VLOOKUP(F5033,城市对照表!$B:$C,2,0)</f>
        <v>上海</v>
      </c>
      <c r="I5033" s="1" t="s">
        <v>11713</v>
      </c>
    </row>
    <row r="5034" spans="1:9" x14ac:dyDescent="0.2">
      <c r="A5034" s="1" t="s">
        <v>6491</v>
      </c>
      <c r="B5034" s="1">
        <v>86003196</v>
      </c>
      <c r="C5034" s="1" t="s">
        <v>6606</v>
      </c>
      <c r="D5034" s="1" t="s">
        <v>8</v>
      </c>
      <c r="E5034" s="1" t="s">
        <v>6493</v>
      </c>
      <c r="F5034" s="1" t="s">
        <v>6491</v>
      </c>
      <c r="G5034" s="1" t="s">
        <v>6491</v>
      </c>
      <c r="H5034" s="1" t="str">
        <f>VLOOKUP(F5034,城市对照表!$B:$C,2,0)</f>
        <v>上海</v>
      </c>
      <c r="I5034" s="1" t="s">
        <v>11713</v>
      </c>
    </row>
    <row r="5035" spans="1:9" x14ac:dyDescent="0.2">
      <c r="A5035" s="1" t="s">
        <v>6491</v>
      </c>
      <c r="B5035" s="1">
        <v>86003197</v>
      </c>
      <c r="C5035" s="1" t="s">
        <v>6607</v>
      </c>
      <c r="D5035" s="1" t="s">
        <v>8</v>
      </c>
      <c r="E5035" s="1" t="s">
        <v>6493</v>
      </c>
      <c r="F5035" s="1" t="s">
        <v>6491</v>
      </c>
      <c r="G5035" s="1" t="s">
        <v>6491</v>
      </c>
      <c r="H5035" s="1" t="str">
        <f>VLOOKUP(F5035,城市对照表!$B:$C,2,0)</f>
        <v>上海</v>
      </c>
      <c r="I5035" s="1" t="s">
        <v>11713</v>
      </c>
    </row>
    <row r="5036" spans="1:9" x14ac:dyDescent="0.2">
      <c r="A5036" s="1" t="s">
        <v>6491</v>
      </c>
      <c r="B5036" s="1">
        <v>86003200</v>
      </c>
      <c r="C5036" s="1" t="s">
        <v>6608</v>
      </c>
      <c r="D5036" s="1" t="s">
        <v>8</v>
      </c>
      <c r="E5036" s="1" t="s">
        <v>6493</v>
      </c>
      <c r="F5036" s="1" t="s">
        <v>6491</v>
      </c>
      <c r="G5036" s="1" t="s">
        <v>6491</v>
      </c>
      <c r="H5036" s="1" t="str">
        <f>VLOOKUP(F5036,城市对照表!$B:$C,2,0)</f>
        <v>上海</v>
      </c>
      <c r="I5036" s="1" t="s">
        <v>11713</v>
      </c>
    </row>
    <row r="5037" spans="1:9" x14ac:dyDescent="0.2">
      <c r="A5037" s="1" t="s">
        <v>6491</v>
      </c>
      <c r="B5037" s="1">
        <v>86003201</v>
      </c>
      <c r="C5037" s="1" t="s">
        <v>5430</v>
      </c>
      <c r="D5037" s="1" t="s">
        <v>8</v>
      </c>
      <c r="E5037" s="1" t="s">
        <v>6493</v>
      </c>
      <c r="F5037" s="1" t="s">
        <v>6491</v>
      </c>
      <c r="G5037" s="1" t="s">
        <v>6491</v>
      </c>
      <c r="H5037" s="1" t="str">
        <f>VLOOKUP(F5037,城市对照表!$B:$C,2,0)</f>
        <v>上海</v>
      </c>
      <c r="I5037" s="1" t="s">
        <v>11713</v>
      </c>
    </row>
    <row r="5038" spans="1:9" x14ac:dyDescent="0.2">
      <c r="A5038" s="1" t="s">
        <v>6491</v>
      </c>
      <c r="B5038" s="1">
        <v>86003202</v>
      </c>
      <c r="C5038" s="1" t="s">
        <v>6609</v>
      </c>
      <c r="D5038" s="1" t="s">
        <v>8</v>
      </c>
      <c r="E5038" s="1" t="s">
        <v>6493</v>
      </c>
      <c r="F5038" s="1" t="s">
        <v>6491</v>
      </c>
      <c r="G5038" s="1" t="s">
        <v>6491</v>
      </c>
      <c r="H5038" s="1" t="str">
        <f>VLOOKUP(F5038,城市对照表!$B:$C,2,0)</f>
        <v>上海</v>
      </c>
      <c r="I5038" s="1" t="s">
        <v>11712</v>
      </c>
    </row>
    <row r="5039" spans="1:9" x14ac:dyDescent="0.2">
      <c r="A5039" s="1" t="s">
        <v>6491</v>
      </c>
      <c r="B5039" s="1">
        <v>86003203</v>
      </c>
      <c r="C5039" s="1" t="s">
        <v>6610</v>
      </c>
      <c r="D5039" s="1" t="s">
        <v>8</v>
      </c>
      <c r="E5039" s="1" t="s">
        <v>6493</v>
      </c>
      <c r="F5039" s="1" t="s">
        <v>6491</v>
      </c>
      <c r="G5039" s="1" t="s">
        <v>6491</v>
      </c>
      <c r="H5039" s="1" t="str">
        <f>VLOOKUP(F5039,城市对照表!$B:$C,2,0)</f>
        <v>上海</v>
      </c>
      <c r="I5039" s="1" t="s">
        <v>11713</v>
      </c>
    </row>
    <row r="5040" spans="1:9" x14ac:dyDescent="0.2">
      <c r="A5040" s="1" t="s">
        <v>6491</v>
      </c>
      <c r="B5040" s="1">
        <v>86003204</v>
      </c>
      <c r="C5040" s="1" t="s">
        <v>6611</v>
      </c>
      <c r="D5040" s="1" t="s">
        <v>8</v>
      </c>
      <c r="E5040" s="1" t="s">
        <v>6493</v>
      </c>
      <c r="F5040" s="1" t="s">
        <v>6491</v>
      </c>
      <c r="G5040" s="1" t="s">
        <v>6491</v>
      </c>
      <c r="H5040" s="1" t="str">
        <f>VLOOKUP(F5040,城市对照表!$B:$C,2,0)</f>
        <v>上海</v>
      </c>
      <c r="I5040" s="1" t="s">
        <v>11713</v>
      </c>
    </row>
    <row r="5041" spans="1:9" x14ac:dyDescent="0.2">
      <c r="A5041" s="1" t="s">
        <v>6491</v>
      </c>
      <c r="B5041" s="1">
        <v>86003205</v>
      </c>
      <c r="C5041" s="1" t="s">
        <v>5945</v>
      </c>
      <c r="D5041" s="1" t="s">
        <v>8</v>
      </c>
      <c r="E5041" s="1" t="s">
        <v>6493</v>
      </c>
      <c r="F5041" s="1" t="s">
        <v>6491</v>
      </c>
      <c r="G5041" s="1" t="s">
        <v>6491</v>
      </c>
      <c r="H5041" s="1" t="str">
        <f>VLOOKUP(F5041,城市对照表!$B:$C,2,0)</f>
        <v>上海</v>
      </c>
      <c r="I5041" s="1" t="s">
        <v>11713</v>
      </c>
    </row>
    <row r="5042" spans="1:9" x14ac:dyDescent="0.2">
      <c r="A5042" s="1" t="s">
        <v>6491</v>
      </c>
      <c r="B5042" s="1">
        <v>86003206</v>
      </c>
      <c r="C5042" s="1" t="s">
        <v>6612</v>
      </c>
      <c r="D5042" s="1" t="s">
        <v>8</v>
      </c>
      <c r="E5042" s="1" t="s">
        <v>6493</v>
      </c>
      <c r="F5042" s="1" t="s">
        <v>6491</v>
      </c>
      <c r="G5042" s="1" t="s">
        <v>6491</v>
      </c>
      <c r="H5042" s="1" t="str">
        <f>VLOOKUP(F5042,城市对照表!$B:$C,2,0)</f>
        <v>上海</v>
      </c>
      <c r="I5042" s="1" t="s">
        <v>11713</v>
      </c>
    </row>
    <row r="5043" spans="1:9" x14ac:dyDescent="0.2">
      <c r="A5043" s="1" t="s">
        <v>6491</v>
      </c>
      <c r="B5043" s="1">
        <v>86003207</v>
      </c>
      <c r="C5043" s="1" t="s">
        <v>6613</v>
      </c>
      <c r="D5043" s="1" t="s">
        <v>8</v>
      </c>
      <c r="E5043" s="1" t="s">
        <v>6493</v>
      </c>
      <c r="F5043" s="1" t="s">
        <v>6491</v>
      </c>
      <c r="G5043" s="1" t="s">
        <v>6491</v>
      </c>
      <c r="H5043" s="1" t="str">
        <f>VLOOKUP(F5043,城市对照表!$B:$C,2,0)</f>
        <v>上海</v>
      </c>
      <c r="I5043" s="1" t="s">
        <v>11713</v>
      </c>
    </row>
    <row r="5044" spans="1:9" x14ac:dyDescent="0.2">
      <c r="A5044" s="1" t="s">
        <v>6491</v>
      </c>
      <c r="B5044" s="1">
        <v>86003208</v>
      </c>
      <c r="C5044" s="1" t="s">
        <v>6614</v>
      </c>
      <c r="D5044" s="1" t="s">
        <v>8</v>
      </c>
      <c r="E5044" s="1" t="s">
        <v>6493</v>
      </c>
      <c r="F5044" s="1" t="s">
        <v>6491</v>
      </c>
      <c r="G5044" s="1" t="s">
        <v>6491</v>
      </c>
      <c r="H5044" s="1" t="str">
        <f>VLOOKUP(F5044,城市对照表!$B:$C,2,0)</f>
        <v>上海</v>
      </c>
      <c r="I5044" s="1" t="s">
        <v>11713</v>
      </c>
    </row>
    <row r="5045" spans="1:9" x14ac:dyDescent="0.2">
      <c r="A5045" s="1" t="s">
        <v>6491</v>
      </c>
      <c r="B5045" s="1">
        <v>86003209</v>
      </c>
      <c r="C5045" s="1" t="s">
        <v>229</v>
      </c>
      <c r="D5045" s="1" t="s">
        <v>8</v>
      </c>
      <c r="E5045" s="1" t="s">
        <v>6493</v>
      </c>
      <c r="F5045" s="1" t="s">
        <v>6491</v>
      </c>
      <c r="G5045" s="1" t="s">
        <v>6491</v>
      </c>
      <c r="H5045" s="1" t="str">
        <f>VLOOKUP(F5045,城市对照表!$B:$C,2,0)</f>
        <v>上海</v>
      </c>
      <c r="I5045" s="1" t="s">
        <v>11713</v>
      </c>
    </row>
    <row r="5046" spans="1:9" x14ac:dyDescent="0.2">
      <c r="A5046" s="1" t="s">
        <v>6491</v>
      </c>
      <c r="B5046" s="1">
        <v>86003210</v>
      </c>
      <c r="C5046" s="1" t="s">
        <v>6615</v>
      </c>
      <c r="D5046" s="1" t="s">
        <v>8</v>
      </c>
      <c r="E5046" s="1" t="s">
        <v>6493</v>
      </c>
      <c r="F5046" s="1" t="s">
        <v>6491</v>
      </c>
      <c r="G5046" s="1" t="s">
        <v>6491</v>
      </c>
      <c r="H5046" s="1" t="str">
        <f>VLOOKUP(F5046,城市对照表!$B:$C,2,0)</f>
        <v>上海</v>
      </c>
      <c r="I5046" s="1" t="s">
        <v>11712</v>
      </c>
    </row>
    <row r="5047" spans="1:9" x14ac:dyDescent="0.2">
      <c r="A5047" s="1" t="s">
        <v>6491</v>
      </c>
      <c r="B5047" s="1">
        <v>86003211</v>
      </c>
      <c r="C5047" s="1" t="s">
        <v>6616</v>
      </c>
      <c r="D5047" s="1" t="s">
        <v>8</v>
      </c>
      <c r="E5047" s="1" t="s">
        <v>6493</v>
      </c>
      <c r="F5047" s="1" t="s">
        <v>6491</v>
      </c>
      <c r="G5047" s="1" t="s">
        <v>6491</v>
      </c>
      <c r="H5047" s="1" t="str">
        <f>VLOOKUP(F5047,城市对照表!$B:$C,2,0)</f>
        <v>上海</v>
      </c>
      <c r="I5047" s="1" t="s">
        <v>11713</v>
      </c>
    </row>
    <row r="5048" spans="1:9" x14ac:dyDescent="0.2">
      <c r="A5048" s="1" t="s">
        <v>6491</v>
      </c>
      <c r="B5048" s="1">
        <v>86003213</v>
      </c>
      <c r="C5048" s="1" t="s">
        <v>6617</v>
      </c>
      <c r="D5048" s="1" t="s">
        <v>8</v>
      </c>
      <c r="E5048" s="1" t="s">
        <v>6493</v>
      </c>
      <c r="F5048" s="1" t="s">
        <v>6491</v>
      </c>
      <c r="G5048" s="1" t="s">
        <v>6491</v>
      </c>
      <c r="H5048" s="1" t="str">
        <f>VLOOKUP(F5048,城市对照表!$B:$C,2,0)</f>
        <v>上海</v>
      </c>
      <c r="I5048" s="1" t="s">
        <v>11713</v>
      </c>
    </row>
    <row r="5049" spans="1:9" x14ac:dyDescent="0.2">
      <c r="A5049" s="1" t="s">
        <v>6491</v>
      </c>
      <c r="B5049" s="1">
        <v>86003214</v>
      </c>
      <c r="C5049" s="1" t="s">
        <v>6618</v>
      </c>
      <c r="D5049" s="1" t="s">
        <v>8</v>
      </c>
      <c r="E5049" s="1" t="s">
        <v>6493</v>
      </c>
      <c r="F5049" s="1" t="s">
        <v>6491</v>
      </c>
      <c r="G5049" s="1" t="s">
        <v>6491</v>
      </c>
      <c r="H5049" s="1" t="str">
        <f>VLOOKUP(F5049,城市对照表!$B:$C,2,0)</f>
        <v>上海</v>
      </c>
      <c r="I5049" s="1" t="s">
        <v>11713</v>
      </c>
    </row>
    <row r="5050" spans="1:9" x14ac:dyDescent="0.2">
      <c r="A5050" s="1" t="s">
        <v>6491</v>
      </c>
      <c r="B5050" s="1">
        <v>86003215</v>
      </c>
      <c r="C5050" s="1" t="s">
        <v>6619</v>
      </c>
      <c r="D5050" s="1" t="s">
        <v>8</v>
      </c>
      <c r="E5050" s="1" t="s">
        <v>6493</v>
      </c>
      <c r="F5050" s="1" t="s">
        <v>6491</v>
      </c>
      <c r="G5050" s="1" t="s">
        <v>6491</v>
      </c>
      <c r="H5050" s="1" t="str">
        <f>VLOOKUP(F5050,城市对照表!$B:$C,2,0)</f>
        <v>上海</v>
      </c>
      <c r="I5050" s="1" t="s">
        <v>11713</v>
      </c>
    </row>
    <row r="5051" spans="1:9" x14ac:dyDescent="0.2">
      <c r="A5051" s="1" t="s">
        <v>6491</v>
      </c>
      <c r="B5051" s="1">
        <v>86003216</v>
      </c>
      <c r="C5051" s="1" t="s">
        <v>6620</v>
      </c>
      <c r="D5051" s="1" t="s">
        <v>8</v>
      </c>
      <c r="E5051" s="1" t="s">
        <v>6493</v>
      </c>
      <c r="F5051" s="1" t="s">
        <v>6491</v>
      </c>
      <c r="G5051" s="1" t="s">
        <v>6491</v>
      </c>
      <c r="H5051" s="1" t="str">
        <f>VLOOKUP(F5051,城市对照表!$B:$C,2,0)</f>
        <v>上海</v>
      </c>
      <c r="I5051" s="1" t="s">
        <v>11713</v>
      </c>
    </row>
    <row r="5052" spans="1:9" x14ac:dyDescent="0.2">
      <c r="A5052" s="1" t="s">
        <v>6491</v>
      </c>
      <c r="B5052" s="1">
        <v>86003217</v>
      </c>
      <c r="C5052" s="1" t="s">
        <v>6621</v>
      </c>
      <c r="D5052" s="1" t="s">
        <v>8</v>
      </c>
      <c r="E5052" s="1" t="s">
        <v>6493</v>
      </c>
      <c r="F5052" s="1" t="s">
        <v>6491</v>
      </c>
      <c r="G5052" s="1" t="s">
        <v>6491</v>
      </c>
      <c r="H5052" s="1" t="str">
        <f>VLOOKUP(F5052,城市对照表!$B:$C,2,0)</f>
        <v>上海</v>
      </c>
      <c r="I5052" s="1" t="s">
        <v>11713</v>
      </c>
    </row>
    <row r="5053" spans="1:9" x14ac:dyDescent="0.2">
      <c r="A5053" s="1" t="s">
        <v>6491</v>
      </c>
      <c r="B5053" s="1">
        <v>86003219</v>
      </c>
      <c r="C5053" s="1" t="s">
        <v>6622</v>
      </c>
      <c r="D5053" s="1" t="s">
        <v>8</v>
      </c>
      <c r="E5053" s="1" t="s">
        <v>6493</v>
      </c>
      <c r="F5053" s="1" t="s">
        <v>6491</v>
      </c>
      <c r="G5053" s="1" t="s">
        <v>6491</v>
      </c>
      <c r="H5053" s="1" t="str">
        <f>VLOOKUP(F5053,城市对照表!$B:$C,2,0)</f>
        <v>上海</v>
      </c>
      <c r="I5053" s="1" t="s">
        <v>11713</v>
      </c>
    </row>
    <row r="5054" spans="1:9" x14ac:dyDescent="0.2">
      <c r="A5054" s="1" t="s">
        <v>6491</v>
      </c>
      <c r="B5054" s="1">
        <v>86003220</v>
      </c>
      <c r="C5054" s="1" t="s">
        <v>343</v>
      </c>
      <c r="D5054" s="1" t="s">
        <v>8</v>
      </c>
      <c r="E5054" s="1" t="s">
        <v>6493</v>
      </c>
      <c r="F5054" s="1" t="s">
        <v>6491</v>
      </c>
      <c r="G5054" s="1" t="s">
        <v>6491</v>
      </c>
      <c r="H5054" s="1" t="str">
        <f>VLOOKUP(F5054,城市对照表!$B:$C,2,0)</f>
        <v>上海</v>
      </c>
      <c r="I5054" s="1" t="s">
        <v>11713</v>
      </c>
    </row>
    <row r="5055" spans="1:9" x14ac:dyDescent="0.2">
      <c r="A5055" s="1" t="s">
        <v>6491</v>
      </c>
      <c r="B5055" s="1">
        <v>86003221</v>
      </c>
      <c r="C5055" s="1" t="s">
        <v>6623</v>
      </c>
      <c r="D5055" s="1" t="s">
        <v>8</v>
      </c>
      <c r="E5055" s="1" t="s">
        <v>6493</v>
      </c>
      <c r="F5055" s="1" t="s">
        <v>6491</v>
      </c>
      <c r="G5055" s="1" t="s">
        <v>6491</v>
      </c>
      <c r="H5055" s="1" t="str">
        <f>VLOOKUP(F5055,城市对照表!$B:$C,2,0)</f>
        <v>上海</v>
      </c>
      <c r="I5055" s="1" t="s">
        <v>11713</v>
      </c>
    </row>
    <row r="5056" spans="1:9" x14ac:dyDescent="0.2">
      <c r="A5056" s="1" t="s">
        <v>6491</v>
      </c>
      <c r="B5056" s="1">
        <v>86003222</v>
      </c>
      <c r="C5056" s="1" t="s">
        <v>6624</v>
      </c>
      <c r="D5056" s="1" t="s">
        <v>8</v>
      </c>
      <c r="E5056" s="1" t="s">
        <v>6493</v>
      </c>
      <c r="F5056" s="1" t="s">
        <v>6491</v>
      </c>
      <c r="G5056" s="1" t="s">
        <v>6491</v>
      </c>
      <c r="H5056" s="1" t="str">
        <f>VLOOKUP(F5056,城市对照表!$B:$C,2,0)</f>
        <v>上海</v>
      </c>
      <c r="I5056" s="1" t="s">
        <v>11712</v>
      </c>
    </row>
    <row r="5057" spans="1:9" x14ac:dyDescent="0.2">
      <c r="A5057" s="1" t="s">
        <v>6491</v>
      </c>
      <c r="B5057" s="1">
        <v>86003223</v>
      </c>
      <c r="C5057" s="1" t="s">
        <v>6625</v>
      </c>
      <c r="D5057" s="1" t="s">
        <v>8</v>
      </c>
      <c r="E5057" s="1" t="s">
        <v>6493</v>
      </c>
      <c r="F5057" s="1" t="s">
        <v>6491</v>
      </c>
      <c r="G5057" s="1" t="s">
        <v>6491</v>
      </c>
      <c r="H5057" s="1" t="str">
        <f>VLOOKUP(F5057,城市对照表!$B:$C,2,0)</f>
        <v>上海</v>
      </c>
      <c r="I5057" s="1" t="s">
        <v>11713</v>
      </c>
    </row>
    <row r="5058" spans="1:9" x14ac:dyDescent="0.2">
      <c r="A5058" s="1" t="s">
        <v>6491</v>
      </c>
      <c r="B5058" s="1">
        <v>86003224</v>
      </c>
      <c r="C5058" s="1" t="s">
        <v>6626</v>
      </c>
      <c r="D5058" s="1" t="s">
        <v>8</v>
      </c>
      <c r="E5058" s="1" t="s">
        <v>6493</v>
      </c>
      <c r="F5058" s="1" t="s">
        <v>6491</v>
      </c>
      <c r="G5058" s="1" t="s">
        <v>6491</v>
      </c>
      <c r="H5058" s="1" t="str">
        <f>VLOOKUP(F5058,城市对照表!$B:$C,2,0)</f>
        <v>上海</v>
      </c>
      <c r="I5058" s="1" t="s">
        <v>11713</v>
      </c>
    </row>
    <row r="5059" spans="1:9" x14ac:dyDescent="0.2">
      <c r="A5059" s="1" t="s">
        <v>6491</v>
      </c>
      <c r="B5059" s="1">
        <v>86003225</v>
      </c>
      <c r="C5059" s="1" t="s">
        <v>6627</v>
      </c>
      <c r="D5059" s="1" t="s">
        <v>8</v>
      </c>
      <c r="E5059" s="1" t="s">
        <v>6493</v>
      </c>
      <c r="F5059" s="1" t="s">
        <v>6491</v>
      </c>
      <c r="G5059" s="1" t="s">
        <v>6491</v>
      </c>
      <c r="H5059" s="1" t="str">
        <f>VLOOKUP(F5059,城市对照表!$B:$C,2,0)</f>
        <v>上海</v>
      </c>
      <c r="I5059" s="1" t="s">
        <v>11713</v>
      </c>
    </row>
    <row r="5060" spans="1:9" x14ac:dyDescent="0.2">
      <c r="A5060" s="1" t="s">
        <v>6491</v>
      </c>
      <c r="B5060" s="1">
        <v>86003227</v>
      </c>
      <c r="C5060" s="1" t="s">
        <v>6628</v>
      </c>
      <c r="D5060" s="1" t="s">
        <v>8</v>
      </c>
      <c r="E5060" s="1" t="s">
        <v>6493</v>
      </c>
      <c r="F5060" s="1" t="s">
        <v>6491</v>
      </c>
      <c r="G5060" s="1" t="s">
        <v>6491</v>
      </c>
      <c r="H5060" s="1" t="str">
        <f>VLOOKUP(F5060,城市对照表!$B:$C,2,0)</f>
        <v>上海</v>
      </c>
      <c r="I5060" s="1" t="s">
        <v>11713</v>
      </c>
    </row>
    <row r="5061" spans="1:9" x14ac:dyDescent="0.2">
      <c r="A5061" s="1" t="s">
        <v>6491</v>
      </c>
      <c r="B5061" s="1">
        <v>86003228</v>
      </c>
      <c r="C5061" s="1" t="s">
        <v>6629</v>
      </c>
      <c r="D5061" s="1" t="s">
        <v>8</v>
      </c>
      <c r="E5061" s="1" t="s">
        <v>6493</v>
      </c>
      <c r="F5061" s="1" t="s">
        <v>6491</v>
      </c>
      <c r="G5061" s="1" t="s">
        <v>6491</v>
      </c>
      <c r="H5061" s="1" t="str">
        <f>VLOOKUP(F5061,城市对照表!$B:$C,2,0)</f>
        <v>上海</v>
      </c>
      <c r="I5061" s="1" t="s">
        <v>11713</v>
      </c>
    </row>
    <row r="5062" spans="1:9" x14ac:dyDescent="0.2">
      <c r="A5062" s="1" t="s">
        <v>6491</v>
      </c>
      <c r="B5062" s="1">
        <v>86003229</v>
      </c>
      <c r="C5062" s="1" t="s">
        <v>6630</v>
      </c>
      <c r="D5062" s="1" t="s">
        <v>8</v>
      </c>
      <c r="E5062" s="1" t="s">
        <v>6493</v>
      </c>
      <c r="F5062" s="1" t="s">
        <v>6491</v>
      </c>
      <c r="G5062" s="1" t="s">
        <v>6491</v>
      </c>
      <c r="H5062" s="1" t="str">
        <f>VLOOKUP(F5062,城市对照表!$B:$C,2,0)</f>
        <v>上海</v>
      </c>
      <c r="I5062" s="1" t="s">
        <v>11713</v>
      </c>
    </row>
    <row r="5063" spans="1:9" x14ac:dyDescent="0.2">
      <c r="A5063" s="1" t="s">
        <v>6491</v>
      </c>
      <c r="B5063" s="1">
        <v>86003230</v>
      </c>
      <c r="C5063" s="1" t="s">
        <v>6631</v>
      </c>
      <c r="D5063" s="1" t="s">
        <v>8</v>
      </c>
      <c r="E5063" s="1" t="s">
        <v>6493</v>
      </c>
      <c r="F5063" s="1" t="s">
        <v>6491</v>
      </c>
      <c r="G5063" s="1" t="s">
        <v>6491</v>
      </c>
      <c r="H5063" s="1" t="str">
        <f>VLOOKUP(F5063,城市对照表!$B:$C,2,0)</f>
        <v>上海</v>
      </c>
      <c r="I5063" s="1" t="s">
        <v>11713</v>
      </c>
    </row>
    <row r="5064" spans="1:9" x14ac:dyDescent="0.2">
      <c r="A5064" s="1" t="s">
        <v>6491</v>
      </c>
      <c r="B5064" s="1">
        <v>86003231</v>
      </c>
      <c r="C5064" s="1" t="s">
        <v>6632</v>
      </c>
      <c r="D5064" s="1" t="s">
        <v>8</v>
      </c>
      <c r="E5064" s="1" t="s">
        <v>6493</v>
      </c>
      <c r="F5064" s="1" t="s">
        <v>6491</v>
      </c>
      <c r="G5064" s="1" t="s">
        <v>6491</v>
      </c>
      <c r="H5064" s="1" t="str">
        <f>VLOOKUP(F5064,城市对照表!$B:$C,2,0)</f>
        <v>上海</v>
      </c>
      <c r="I5064" s="1" t="s">
        <v>11713</v>
      </c>
    </row>
    <row r="5065" spans="1:9" x14ac:dyDescent="0.2">
      <c r="A5065" s="1" t="s">
        <v>6491</v>
      </c>
      <c r="B5065" s="1">
        <v>86003232</v>
      </c>
      <c r="C5065" s="1" t="s">
        <v>6633</v>
      </c>
      <c r="D5065" s="1" t="s">
        <v>8</v>
      </c>
      <c r="E5065" s="1" t="s">
        <v>6493</v>
      </c>
      <c r="F5065" s="1" t="s">
        <v>6491</v>
      </c>
      <c r="G5065" s="1" t="s">
        <v>6491</v>
      </c>
      <c r="H5065" s="1" t="str">
        <f>VLOOKUP(F5065,城市对照表!$B:$C,2,0)</f>
        <v>上海</v>
      </c>
      <c r="I5065" s="1" t="s">
        <v>11713</v>
      </c>
    </row>
    <row r="5066" spans="1:9" x14ac:dyDescent="0.2">
      <c r="A5066" s="1" t="s">
        <v>6491</v>
      </c>
      <c r="B5066" s="1">
        <v>86003234</v>
      </c>
      <c r="C5066" s="1" t="s">
        <v>515</v>
      </c>
      <c r="D5066" s="1" t="s">
        <v>8</v>
      </c>
      <c r="E5066" s="1" t="s">
        <v>6493</v>
      </c>
      <c r="F5066" s="1" t="s">
        <v>6491</v>
      </c>
      <c r="G5066" s="1" t="s">
        <v>6491</v>
      </c>
      <c r="H5066" s="1" t="str">
        <f>VLOOKUP(F5066,城市对照表!$B:$C,2,0)</f>
        <v>上海</v>
      </c>
      <c r="I5066" s="1" t="s">
        <v>11713</v>
      </c>
    </row>
    <row r="5067" spans="1:9" x14ac:dyDescent="0.2">
      <c r="A5067" s="1" t="s">
        <v>6491</v>
      </c>
      <c r="B5067" s="1">
        <v>86003235</v>
      </c>
      <c r="C5067" s="1" t="s">
        <v>6634</v>
      </c>
      <c r="D5067" s="1" t="s">
        <v>8</v>
      </c>
      <c r="E5067" s="1" t="s">
        <v>6493</v>
      </c>
      <c r="F5067" s="1" t="s">
        <v>6491</v>
      </c>
      <c r="G5067" s="1" t="s">
        <v>6491</v>
      </c>
      <c r="H5067" s="1" t="str">
        <f>VLOOKUP(F5067,城市对照表!$B:$C,2,0)</f>
        <v>上海</v>
      </c>
      <c r="I5067" s="1" t="s">
        <v>11713</v>
      </c>
    </row>
    <row r="5068" spans="1:9" x14ac:dyDescent="0.2">
      <c r="A5068" s="1" t="s">
        <v>6491</v>
      </c>
      <c r="B5068" s="1">
        <v>86003236</v>
      </c>
      <c r="C5068" s="1" t="s">
        <v>6635</v>
      </c>
      <c r="D5068" s="1" t="s">
        <v>8</v>
      </c>
      <c r="E5068" s="1" t="s">
        <v>6493</v>
      </c>
      <c r="F5068" s="1" t="s">
        <v>6491</v>
      </c>
      <c r="G5068" s="1" t="s">
        <v>6491</v>
      </c>
      <c r="H5068" s="1" t="str">
        <f>VLOOKUP(F5068,城市对照表!$B:$C,2,0)</f>
        <v>上海</v>
      </c>
      <c r="I5068" s="1" t="s">
        <v>11713</v>
      </c>
    </row>
    <row r="5069" spans="1:9" x14ac:dyDescent="0.2">
      <c r="A5069" s="1" t="s">
        <v>6491</v>
      </c>
      <c r="B5069" s="1">
        <v>86003237</v>
      </c>
      <c r="C5069" s="1" t="s">
        <v>6636</v>
      </c>
      <c r="D5069" s="1" t="s">
        <v>8</v>
      </c>
      <c r="E5069" s="1" t="s">
        <v>6493</v>
      </c>
      <c r="F5069" s="1" t="s">
        <v>6491</v>
      </c>
      <c r="G5069" s="1" t="s">
        <v>6491</v>
      </c>
      <c r="H5069" s="1" t="str">
        <f>VLOOKUP(F5069,城市对照表!$B:$C,2,0)</f>
        <v>上海</v>
      </c>
      <c r="I5069" s="1" t="s">
        <v>11713</v>
      </c>
    </row>
    <row r="5070" spans="1:9" x14ac:dyDescent="0.2">
      <c r="A5070" s="1" t="s">
        <v>6491</v>
      </c>
      <c r="B5070" s="1">
        <v>86003238</v>
      </c>
      <c r="C5070" s="1" t="s">
        <v>5424</v>
      </c>
      <c r="D5070" s="1" t="s">
        <v>8</v>
      </c>
      <c r="E5070" s="1" t="s">
        <v>6493</v>
      </c>
      <c r="F5070" s="1" t="s">
        <v>6491</v>
      </c>
      <c r="G5070" s="1" t="s">
        <v>6491</v>
      </c>
      <c r="H5070" s="1" t="str">
        <f>VLOOKUP(F5070,城市对照表!$B:$C,2,0)</f>
        <v>上海</v>
      </c>
      <c r="I5070" s="1" t="s">
        <v>11713</v>
      </c>
    </row>
    <row r="5071" spans="1:9" x14ac:dyDescent="0.2">
      <c r="A5071" s="1" t="s">
        <v>6491</v>
      </c>
      <c r="B5071" s="1">
        <v>86003239</v>
      </c>
      <c r="C5071" s="1" t="s">
        <v>6637</v>
      </c>
      <c r="D5071" s="1" t="s">
        <v>8</v>
      </c>
      <c r="E5071" s="1" t="s">
        <v>6493</v>
      </c>
      <c r="F5071" s="1" t="s">
        <v>6491</v>
      </c>
      <c r="G5071" s="1" t="s">
        <v>6491</v>
      </c>
      <c r="H5071" s="1" t="str">
        <f>VLOOKUP(F5071,城市对照表!$B:$C,2,0)</f>
        <v>上海</v>
      </c>
      <c r="I5071" s="1" t="s">
        <v>11713</v>
      </c>
    </row>
    <row r="5072" spans="1:9" x14ac:dyDescent="0.2">
      <c r="A5072" s="1" t="s">
        <v>6491</v>
      </c>
      <c r="B5072" s="1">
        <v>86003240</v>
      </c>
      <c r="C5072" s="1" t="s">
        <v>6133</v>
      </c>
      <c r="D5072" s="1" t="s">
        <v>8</v>
      </c>
      <c r="E5072" s="1" t="s">
        <v>6493</v>
      </c>
      <c r="F5072" s="1" t="s">
        <v>6491</v>
      </c>
      <c r="G5072" s="1" t="s">
        <v>6491</v>
      </c>
      <c r="H5072" s="1" t="str">
        <f>VLOOKUP(F5072,城市对照表!$B:$C,2,0)</f>
        <v>上海</v>
      </c>
      <c r="I5072" s="1" t="s">
        <v>11713</v>
      </c>
    </row>
    <row r="5073" spans="1:9" x14ac:dyDescent="0.2">
      <c r="A5073" s="1" t="s">
        <v>6491</v>
      </c>
      <c r="B5073" s="1">
        <v>86003241</v>
      </c>
      <c r="C5073" s="1" t="s">
        <v>6638</v>
      </c>
      <c r="D5073" s="1" t="s">
        <v>8</v>
      </c>
      <c r="E5073" s="1" t="s">
        <v>6493</v>
      </c>
      <c r="F5073" s="1" t="s">
        <v>6491</v>
      </c>
      <c r="G5073" s="1" t="s">
        <v>6491</v>
      </c>
      <c r="H5073" s="1" t="str">
        <f>VLOOKUP(F5073,城市对照表!$B:$C,2,0)</f>
        <v>上海</v>
      </c>
      <c r="I5073" s="1" t="s">
        <v>11713</v>
      </c>
    </row>
    <row r="5074" spans="1:9" x14ac:dyDescent="0.2">
      <c r="A5074" s="1" t="s">
        <v>6491</v>
      </c>
      <c r="B5074" s="1">
        <v>86003242</v>
      </c>
      <c r="C5074" s="1" t="s">
        <v>6639</v>
      </c>
      <c r="D5074" s="1" t="s">
        <v>8</v>
      </c>
      <c r="E5074" s="1" t="s">
        <v>6493</v>
      </c>
      <c r="F5074" s="1" t="s">
        <v>6491</v>
      </c>
      <c r="G5074" s="1" t="s">
        <v>6491</v>
      </c>
      <c r="H5074" s="1" t="str">
        <f>VLOOKUP(F5074,城市对照表!$B:$C,2,0)</f>
        <v>上海</v>
      </c>
      <c r="I5074" s="1" t="s">
        <v>11713</v>
      </c>
    </row>
    <row r="5075" spans="1:9" x14ac:dyDescent="0.2">
      <c r="A5075" s="1" t="s">
        <v>6491</v>
      </c>
      <c r="B5075" s="1">
        <v>86003243</v>
      </c>
      <c r="C5075" s="1" t="s">
        <v>6640</v>
      </c>
      <c r="D5075" s="1" t="s">
        <v>8</v>
      </c>
      <c r="E5075" s="1" t="s">
        <v>6493</v>
      </c>
      <c r="F5075" s="1" t="s">
        <v>6491</v>
      </c>
      <c r="G5075" s="1" t="s">
        <v>6491</v>
      </c>
      <c r="H5075" s="1" t="str">
        <f>VLOOKUP(F5075,城市对照表!$B:$C,2,0)</f>
        <v>上海</v>
      </c>
      <c r="I5075" s="1" t="s">
        <v>11713</v>
      </c>
    </row>
    <row r="5076" spans="1:9" x14ac:dyDescent="0.2">
      <c r="A5076" s="1" t="s">
        <v>6491</v>
      </c>
      <c r="B5076" s="1">
        <v>86003244</v>
      </c>
      <c r="C5076" s="1" t="s">
        <v>6641</v>
      </c>
      <c r="D5076" s="1" t="s">
        <v>8</v>
      </c>
      <c r="E5076" s="1" t="s">
        <v>6493</v>
      </c>
      <c r="F5076" s="1" t="s">
        <v>6491</v>
      </c>
      <c r="G5076" s="1" t="s">
        <v>6491</v>
      </c>
      <c r="H5076" s="1" t="str">
        <f>VLOOKUP(F5076,城市对照表!$B:$C,2,0)</f>
        <v>上海</v>
      </c>
      <c r="I5076" s="1" t="s">
        <v>11713</v>
      </c>
    </row>
    <row r="5077" spans="1:9" x14ac:dyDescent="0.2">
      <c r="A5077" s="1" t="s">
        <v>6491</v>
      </c>
      <c r="B5077" s="1">
        <v>86003245</v>
      </c>
      <c r="C5077" s="1" t="s">
        <v>1770</v>
      </c>
      <c r="D5077" s="1" t="s">
        <v>8</v>
      </c>
      <c r="E5077" s="1" t="s">
        <v>6493</v>
      </c>
      <c r="F5077" s="1" t="s">
        <v>6491</v>
      </c>
      <c r="G5077" s="1" t="s">
        <v>6491</v>
      </c>
      <c r="H5077" s="1" t="str">
        <f>VLOOKUP(F5077,城市对照表!$B:$C,2,0)</f>
        <v>上海</v>
      </c>
      <c r="I5077" s="1" t="s">
        <v>11713</v>
      </c>
    </row>
    <row r="5078" spans="1:9" x14ac:dyDescent="0.2">
      <c r="A5078" s="1" t="s">
        <v>6491</v>
      </c>
      <c r="B5078" s="1">
        <v>86003246</v>
      </c>
      <c r="C5078" s="1" t="s">
        <v>6642</v>
      </c>
      <c r="D5078" s="1" t="s">
        <v>8</v>
      </c>
      <c r="E5078" s="1" t="s">
        <v>6493</v>
      </c>
      <c r="F5078" s="1" t="s">
        <v>6491</v>
      </c>
      <c r="G5078" s="1" t="s">
        <v>6491</v>
      </c>
      <c r="H5078" s="1" t="str">
        <f>VLOOKUP(F5078,城市对照表!$B:$C,2,0)</f>
        <v>上海</v>
      </c>
      <c r="I5078" s="1" t="s">
        <v>11713</v>
      </c>
    </row>
    <row r="5079" spans="1:9" x14ac:dyDescent="0.2">
      <c r="A5079" s="1" t="s">
        <v>6491</v>
      </c>
      <c r="B5079" s="1">
        <v>86003250</v>
      </c>
      <c r="C5079" s="1" t="s">
        <v>6643</v>
      </c>
      <c r="D5079" s="1" t="s">
        <v>8</v>
      </c>
      <c r="E5079" s="1" t="s">
        <v>6493</v>
      </c>
      <c r="F5079" s="1" t="s">
        <v>6491</v>
      </c>
      <c r="G5079" s="1" t="s">
        <v>6491</v>
      </c>
      <c r="H5079" s="1" t="str">
        <f>VLOOKUP(F5079,城市对照表!$B:$C,2,0)</f>
        <v>上海</v>
      </c>
      <c r="I5079" s="1" t="s">
        <v>11713</v>
      </c>
    </row>
    <row r="5080" spans="1:9" x14ac:dyDescent="0.2">
      <c r="A5080" s="1" t="s">
        <v>6491</v>
      </c>
      <c r="B5080" s="1">
        <v>86003251</v>
      </c>
      <c r="C5080" s="1" t="s">
        <v>6644</v>
      </c>
      <c r="D5080" s="1" t="s">
        <v>8</v>
      </c>
      <c r="E5080" s="1" t="s">
        <v>6493</v>
      </c>
      <c r="F5080" s="1" t="s">
        <v>6491</v>
      </c>
      <c r="G5080" s="1" t="s">
        <v>6491</v>
      </c>
      <c r="H5080" s="1" t="str">
        <f>VLOOKUP(F5080,城市对照表!$B:$C,2,0)</f>
        <v>上海</v>
      </c>
      <c r="I5080" s="1" t="s">
        <v>11713</v>
      </c>
    </row>
    <row r="5081" spans="1:9" x14ac:dyDescent="0.2">
      <c r="A5081" s="1" t="s">
        <v>6491</v>
      </c>
      <c r="B5081" s="1">
        <v>86003252</v>
      </c>
      <c r="C5081" s="1" t="s">
        <v>6645</v>
      </c>
      <c r="D5081" s="1" t="s">
        <v>8</v>
      </c>
      <c r="E5081" s="1" t="s">
        <v>6493</v>
      </c>
      <c r="F5081" s="1" t="s">
        <v>6491</v>
      </c>
      <c r="G5081" s="1" t="s">
        <v>6491</v>
      </c>
      <c r="H5081" s="1" t="str">
        <f>VLOOKUP(F5081,城市对照表!$B:$C,2,0)</f>
        <v>上海</v>
      </c>
      <c r="I5081" s="1" t="s">
        <v>11713</v>
      </c>
    </row>
    <row r="5082" spans="1:9" x14ac:dyDescent="0.2">
      <c r="A5082" s="1" t="s">
        <v>6491</v>
      </c>
      <c r="B5082" s="1">
        <v>86003253</v>
      </c>
      <c r="C5082" s="1" t="s">
        <v>6646</v>
      </c>
      <c r="D5082" s="1" t="s">
        <v>8</v>
      </c>
      <c r="E5082" s="1" t="s">
        <v>6493</v>
      </c>
      <c r="F5082" s="1" t="s">
        <v>6491</v>
      </c>
      <c r="G5082" s="1" t="s">
        <v>6491</v>
      </c>
      <c r="H5082" s="1" t="str">
        <f>VLOOKUP(F5082,城市对照表!$B:$C,2,0)</f>
        <v>上海</v>
      </c>
      <c r="I5082" s="1" t="s">
        <v>11713</v>
      </c>
    </row>
    <row r="5083" spans="1:9" x14ac:dyDescent="0.2">
      <c r="A5083" s="1" t="s">
        <v>6491</v>
      </c>
      <c r="B5083" s="1">
        <v>86003254</v>
      </c>
      <c r="C5083" s="1" t="s">
        <v>6647</v>
      </c>
      <c r="D5083" s="1" t="s">
        <v>8</v>
      </c>
      <c r="E5083" s="1" t="s">
        <v>6493</v>
      </c>
      <c r="F5083" s="1" t="s">
        <v>6491</v>
      </c>
      <c r="G5083" s="1" t="s">
        <v>6491</v>
      </c>
      <c r="H5083" s="1" t="str">
        <f>VLOOKUP(F5083,城市对照表!$B:$C,2,0)</f>
        <v>上海</v>
      </c>
      <c r="I5083" s="1" t="s">
        <v>11713</v>
      </c>
    </row>
    <row r="5084" spans="1:9" x14ac:dyDescent="0.2">
      <c r="A5084" s="1" t="s">
        <v>6491</v>
      </c>
      <c r="B5084" s="1">
        <v>86003255</v>
      </c>
      <c r="C5084" s="1" t="s">
        <v>6648</v>
      </c>
      <c r="D5084" s="1" t="s">
        <v>8</v>
      </c>
      <c r="E5084" s="1" t="s">
        <v>6493</v>
      </c>
      <c r="F5084" s="1" t="s">
        <v>6491</v>
      </c>
      <c r="G5084" s="1" t="s">
        <v>6491</v>
      </c>
      <c r="H5084" s="1" t="str">
        <f>VLOOKUP(F5084,城市对照表!$B:$C,2,0)</f>
        <v>上海</v>
      </c>
      <c r="I5084" s="1" t="s">
        <v>11713</v>
      </c>
    </row>
    <row r="5085" spans="1:9" x14ac:dyDescent="0.2">
      <c r="A5085" s="1" t="s">
        <v>6491</v>
      </c>
      <c r="B5085" s="1">
        <v>86003256</v>
      </c>
      <c r="C5085" s="1" t="s">
        <v>6649</v>
      </c>
      <c r="D5085" s="1" t="s">
        <v>8</v>
      </c>
      <c r="E5085" s="1" t="s">
        <v>6493</v>
      </c>
      <c r="F5085" s="1" t="s">
        <v>6491</v>
      </c>
      <c r="G5085" s="1" t="s">
        <v>6491</v>
      </c>
      <c r="H5085" s="1" t="str">
        <f>VLOOKUP(F5085,城市对照表!$B:$C,2,0)</f>
        <v>上海</v>
      </c>
      <c r="I5085" s="1" t="s">
        <v>11713</v>
      </c>
    </row>
    <row r="5086" spans="1:9" x14ac:dyDescent="0.2">
      <c r="A5086" s="1" t="s">
        <v>6491</v>
      </c>
      <c r="B5086" s="1">
        <v>86003257</v>
      </c>
      <c r="C5086" s="1" t="s">
        <v>6650</v>
      </c>
      <c r="D5086" s="1" t="s">
        <v>8</v>
      </c>
      <c r="E5086" s="1" t="s">
        <v>6493</v>
      </c>
      <c r="F5086" s="1" t="s">
        <v>6491</v>
      </c>
      <c r="G5086" s="1" t="s">
        <v>6491</v>
      </c>
      <c r="H5086" s="1" t="str">
        <f>VLOOKUP(F5086,城市对照表!$B:$C,2,0)</f>
        <v>上海</v>
      </c>
      <c r="I5086" s="1" t="s">
        <v>11713</v>
      </c>
    </row>
    <row r="5087" spans="1:9" x14ac:dyDescent="0.2">
      <c r="A5087" s="1" t="s">
        <v>6491</v>
      </c>
      <c r="B5087" s="1">
        <v>86003259</v>
      </c>
      <c r="C5087" s="1" t="s">
        <v>6651</v>
      </c>
      <c r="D5087" s="1" t="s">
        <v>8</v>
      </c>
      <c r="E5087" s="1" t="s">
        <v>6493</v>
      </c>
      <c r="F5087" s="1" t="s">
        <v>6491</v>
      </c>
      <c r="G5087" s="1" t="s">
        <v>6491</v>
      </c>
      <c r="H5087" s="1" t="str">
        <f>VLOOKUP(F5087,城市对照表!$B:$C,2,0)</f>
        <v>上海</v>
      </c>
      <c r="I5087" s="1" t="s">
        <v>11713</v>
      </c>
    </row>
    <row r="5088" spans="1:9" x14ac:dyDescent="0.2">
      <c r="A5088" s="1" t="s">
        <v>6491</v>
      </c>
      <c r="B5088" s="1">
        <v>86003260</v>
      </c>
      <c r="C5088" s="1" t="s">
        <v>1856</v>
      </c>
      <c r="D5088" s="1" t="s">
        <v>8</v>
      </c>
      <c r="E5088" s="1" t="s">
        <v>6493</v>
      </c>
      <c r="F5088" s="1" t="s">
        <v>6491</v>
      </c>
      <c r="G5088" s="1" t="s">
        <v>6491</v>
      </c>
      <c r="H5088" s="1" t="str">
        <f>VLOOKUP(F5088,城市对照表!$B:$C,2,0)</f>
        <v>上海</v>
      </c>
      <c r="I5088" s="1" t="s">
        <v>11713</v>
      </c>
    </row>
    <row r="5089" spans="1:9" x14ac:dyDescent="0.2">
      <c r="A5089" s="1" t="s">
        <v>6491</v>
      </c>
      <c r="B5089" s="1">
        <v>86003261</v>
      </c>
      <c r="C5089" s="1" t="s">
        <v>6652</v>
      </c>
      <c r="D5089" s="1" t="s">
        <v>8</v>
      </c>
      <c r="E5089" s="1" t="s">
        <v>6493</v>
      </c>
      <c r="F5089" s="1" t="s">
        <v>6491</v>
      </c>
      <c r="G5089" s="1" t="s">
        <v>6491</v>
      </c>
      <c r="H5089" s="1" t="str">
        <f>VLOOKUP(F5089,城市对照表!$B:$C,2,0)</f>
        <v>上海</v>
      </c>
      <c r="I5089" s="1" t="s">
        <v>11713</v>
      </c>
    </row>
    <row r="5090" spans="1:9" x14ac:dyDescent="0.2">
      <c r="A5090" s="1" t="s">
        <v>6491</v>
      </c>
      <c r="B5090" s="1">
        <v>86003262</v>
      </c>
      <c r="C5090" s="1" t="s">
        <v>6653</v>
      </c>
      <c r="D5090" s="1" t="s">
        <v>8</v>
      </c>
      <c r="E5090" s="1" t="s">
        <v>6493</v>
      </c>
      <c r="F5090" s="1" t="s">
        <v>6491</v>
      </c>
      <c r="G5090" s="1" t="s">
        <v>6491</v>
      </c>
      <c r="H5090" s="1" t="str">
        <f>VLOOKUP(F5090,城市对照表!$B:$C,2,0)</f>
        <v>上海</v>
      </c>
      <c r="I5090" s="1" t="s">
        <v>11713</v>
      </c>
    </row>
    <row r="5091" spans="1:9" x14ac:dyDescent="0.2">
      <c r="A5091" s="1" t="s">
        <v>6491</v>
      </c>
      <c r="B5091" s="1">
        <v>86003263</v>
      </c>
      <c r="C5091" s="1" t="s">
        <v>5367</v>
      </c>
      <c r="D5091" s="1" t="s">
        <v>8</v>
      </c>
      <c r="E5091" s="1" t="s">
        <v>6493</v>
      </c>
      <c r="F5091" s="1" t="s">
        <v>6491</v>
      </c>
      <c r="G5091" s="1" t="s">
        <v>6491</v>
      </c>
      <c r="H5091" s="1" t="str">
        <f>VLOOKUP(F5091,城市对照表!$B:$C,2,0)</f>
        <v>上海</v>
      </c>
      <c r="I5091" s="1" t="s">
        <v>11713</v>
      </c>
    </row>
    <row r="5092" spans="1:9" x14ac:dyDescent="0.2">
      <c r="A5092" s="1" t="s">
        <v>6491</v>
      </c>
      <c r="B5092" s="1">
        <v>86003264</v>
      </c>
      <c r="C5092" s="1" t="s">
        <v>6654</v>
      </c>
      <c r="D5092" s="1" t="s">
        <v>8</v>
      </c>
      <c r="E5092" s="1" t="s">
        <v>6493</v>
      </c>
      <c r="F5092" s="1" t="s">
        <v>6491</v>
      </c>
      <c r="G5092" s="1" t="s">
        <v>6491</v>
      </c>
      <c r="H5092" s="1" t="str">
        <f>VLOOKUP(F5092,城市对照表!$B:$C,2,0)</f>
        <v>上海</v>
      </c>
      <c r="I5092" s="1" t="s">
        <v>11713</v>
      </c>
    </row>
    <row r="5093" spans="1:9" x14ac:dyDescent="0.2">
      <c r="A5093" s="1" t="s">
        <v>6491</v>
      </c>
      <c r="B5093" s="1">
        <v>86003265</v>
      </c>
      <c r="C5093" s="1" t="s">
        <v>6655</v>
      </c>
      <c r="D5093" s="1" t="s">
        <v>8</v>
      </c>
      <c r="E5093" s="1" t="s">
        <v>6493</v>
      </c>
      <c r="F5093" s="1" t="s">
        <v>6491</v>
      </c>
      <c r="G5093" s="1" t="s">
        <v>6491</v>
      </c>
      <c r="H5093" s="1" t="str">
        <f>VLOOKUP(F5093,城市对照表!$B:$C,2,0)</f>
        <v>上海</v>
      </c>
      <c r="I5093" s="1" t="s">
        <v>11713</v>
      </c>
    </row>
    <row r="5094" spans="1:9" x14ac:dyDescent="0.2">
      <c r="A5094" s="1" t="s">
        <v>6491</v>
      </c>
      <c r="B5094" s="1">
        <v>86003266</v>
      </c>
      <c r="C5094" s="1" t="s">
        <v>6656</v>
      </c>
      <c r="D5094" s="1" t="s">
        <v>8</v>
      </c>
      <c r="E5094" s="1" t="s">
        <v>6493</v>
      </c>
      <c r="F5094" s="1" t="s">
        <v>6491</v>
      </c>
      <c r="G5094" s="1" t="s">
        <v>6491</v>
      </c>
      <c r="H5094" s="1" t="str">
        <f>VLOOKUP(F5094,城市对照表!$B:$C,2,0)</f>
        <v>上海</v>
      </c>
      <c r="I5094" s="1" t="s">
        <v>11713</v>
      </c>
    </row>
    <row r="5095" spans="1:9" x14ac:dyDescent="0.2">
      <c r="A5095" s="1" t="s">
        <v>6491</v>
      </c>
      <c r="B5095" s="1">
        <v>86003267</v>
      </c>
      <c r="C5095" s="1" t="s">
        <v>1546</v>
      </c>
      <c r="D5095" s="1" t="s">
        <v>8</v>
      </c>
      <c r="E5095" s="1" t="s">
        <v>6493</v>
      </c>
      <c r="F5095" s="1" t="s">
        <v>6491</v>
      </c>
      <c r="G5095" s="1" t="s">
        <v>6491</v>
      </c>
      <c r="H5095" s="1" t="str">
        <f>VLOOKUP(F5095,城市对照表!$B:$C,2,0)</f>
        <v>上海</v>
      </c>
      <c r="I5095" s="1" t="s">
        <v>11713</v>
      </c>
    </row>
    <row r="5096" spans="1:9" x14ac:dyDescent="0.2">
      <c r="A5096" s="1" t="s">
        <v>6491</v>
      </c>
      <c r="B5096" s="1">
        <v>86003268</v>
      </c>
      <c r="C5096" s="1" t="s">
        <v>6657</v>
      </c>
      <c r="D5096" s="1" t="s">
        <v>8</v>
      </c>
      <c r="E5096" s="1" t="s">
        <v>6493</v>
      </c>
      <c r="F5096" s="1" t="s">
        <v>6491</v>
      </c>
      <c r="G5096" s="1" t="s">
        <v>6491</v>
      </c>
      <c r="H5096" s="1" t="str">
        <f>VLOOKUP(F5096,城市对照表!$B:$C,2,0)</f>
        <v>上海</v>
      </c>
      <c r="I5096" s="1" t="s">
        <v>11713</v>
      </c>
    </row>
    <row r="5097" spans="1:9" x14ac:dyDescent="0.2">
      <c r="A5097" s="1" t="s">
        <v>6491</v>
      </c>
      <c r="B5097" s="1">
        <v>86003269</v>
      </c>
      <c r="C5097" s="1" t="s">
        <v>6658</v>
      </c>
      <c r="D5097" s="1" t="s">
        <v>8</v>
      </c>
      <c r="E5097" s="1" t="s">
        <v>6493</v>
      </c>
      <c r="F5097" s="1" t="s">
        <v>6491</v>
      </c>
      <c r="G5097" s="1" t="s">
        <v>6491</v>
      </c>
      <c r="H5097" s="1" t="str">
        <f>VLOOKUP(F5097,城市对照表!$B:$C,2,0)</f>
        <v>上海</v>
      </c>
      <c r="I5097" s="1" t="s">
        <v>11713</v>
      </c>
    </row>
    <row r="5098" spans="1:9" x14ac:dyDescent="0.2">
      <c r="A5098" s="1" t="s">
        <v>6491</v>
      </c>
      <c r="B5098" s="1">
        <v>86003270</v>
      </c>
      <c r="C5098" s="1" t="s">
        <v>6659</v>
      </c>
      <c r="D5098" s="1" t="s">
        <v>8</v>
      </c>
      <c r="E5098" s="1" t="s">
        <v>6493</v>
      </c>
      <c r="F5098" s="1" t="s">
        <v>6491</v>
      </c>
      <c r="G5098" s="1" t="s">
        <v>6491</v>
      </c>
      <c r="H5098" s="1" t="str">
        <f>VLOOKUP(F5098,城市对照表!$B:$C,2,0)</f>
        <v>上海</v>
      </c>
      <c r="I5098" s="1" t="s">
        <v>11712</v>
      </c>
    </row>
    <row r="5099" spans="1:9" x14ac:dyDescent="0.2">
      <c r="A5099" s="1" t="s">
        <v>6491</v>
      </c>
      <c r="B5099" s="1">
        <v>86003271</v>
      </c>
      <c r="C5099" s="1" t="s">
        <v>6660</v>
      </c>
      <c r="D5099" s="1" t="s">
        <v>8</v>
      </c>
      <c r="E5099" s="1" t="s">
        <v>6493</v>
      </c>
      <c r="F5099" s="1" t="s">
        <v>6491</v>
      </c>
      <c r="G5099" s="1" t="s">
        <v>6491</v>
      </c>
      <c r="H5099" s="1" t="str">
        <f>VLOOKUP(F5099,城市对照表!$B:$C,2,0)</f>
        <v>上海</v>
      </c>
      <c r="I5099" s="1" t="s">
        <v>11713</v>
      </c>
    </row>
    <row r="5100" spans="1:9" x14ac:dyDescent="0.2">
      <c r="A5100" s="1" t="s">
        <v>6491</v>
      </c>
      <c r="B5100" s="1">
        <v>86003272</v>
      </c>
      <c r="C5100" s="1" t="s">
        <v>6661</v>
      </c>
      <c r="D5100" s="1" t="s">
        <v>8</v>
      </c>
      <c r="E5100" s="1" t="s">
        <v>6493</v>
      </c>
      <c r="F5100" s="1" t="s">
        <v>6491</v>
      </c>
      <c r="G5100" s="1" t="s">
        <v>6491</v>
      </c>
      <c r="H5100" s="1" t="str">
        <f>VLOOKUP(F5100,城市对照表!$B:$C,2,0)</f>
        <v>上海</v>
      </c>
      <c r="I5100" s="1" t="s">
        <v>11713</v>
      </c>
    </row>
    <row r="5101" spans="1:9" x14ac:dyDescent="0.2">
      <c r="A5101" s="1" t="s">
        <v>6491</v>
      </c>
      <c r="B5101" s="1">
        <v>86003273</v>
      </c>
      <c r="C5101" s="1" t="s">
        <v>6662</v>
      </c>
      <c r="D5101" s="1" t="s">
        <v>8</v>
      </c>
      <c r="E5101" s="1" t="s">
        <v>6493</v>
      </c>
      <c r="F5101" s="1" t="s">
        <v>6491</v>
      </c>
      <c r="G5101" s="1" t="s">
        <v>6491</v>
      </c>
      <c r="H5101" s="1" t="str">
        <f>VLOOKUP(F5101,城市对照表!$B:$C,2,0)</f>
        <v>上海</v>
      </c>
      <c r="I5101" s="1" t="s">
        <v>11713</v>
      </c>
    </row>
    <row r="5102" spans="1:9" x14ac:dyDescent="0.2">
      <c r="A5102" s="1" t="s">
        <v>6491</v>
      </c>
      <c r="B5102" s="1">
        <v>86003274</v>
      </c>
      <c r="C5102" s="1" t="s">
        <v>6663</v>
      </c>
      <c r="D5102" s="1" t="s">
        <v>8</v>
      </c>
      <c r="E5102" s="1" t="s">
        <v>6493</v>
      </c>
      <c r="F5102" s="1" t="s">
        <v>6491</v>
      </c>
      <c r="G5102" s="1" t="s">
        <v>6491</v>
      </c>
      <c r="H5102" s="1" t="str">
        <f>VLOOKUP(F5102,城市对照表!$B:$C,2,0)</f>
        <v>上海</v>
      </c>
      <c r="I5102" s="1" t="s">
        <v>11713</v>
      </c>
    </row>
    <row r="5103" spans="1:9" x14ac:dyDescent="0.2">
      <c r="A5103" s="1" t="s">
        <v>6491</v>
      </c>
      <c r="B5103" s="1">
        <v>86003276</v>
      </c>
      <c r="C5103" s="1" t="s">
        <v>6664</v>
      </c>
      <c r="D5103" s="1" t="s">
        <v>8</v>
      </c>
      <c r="E5103" s="1" t="s">
        <v>6493</v>
      </c>
      <c r="F5103" s="1" t="s">
        <v>6491</v>
      </c>
      <c r="G5103" s="1" t="s">
        <v>6491</v>
      </c>
      <c r="H5103" s="1" t="str">
        <f>VLOOKUP(F5103,城市对照表!$B:$C,2,0)</f>
        <v>上海</v>
      </c>
      <c r="I5103" s="1" t="s">
        <v>11713</v>
      </c>
    </row>
    <row r="5104" spans="1:9" x14ac:dyDescent="0.2">
      <c r="A5104" s="1" t="s">
        <v>6491</v>
      </c>
      <c r="B5104" s="1">
        <v>86003277</v>
      </c>
      <c r="C5104" s="1" t="s">
        <v>6665</v>
      </c>
      <c r="D5104" s="1" t="s">
        <v>8</v>
      </c>
      <c r="E5104" s="1" t="s">
        <v>6493</v>
      </c>
      <c r="F5104" s="1" t="s">
        <v>6491</v>
      </c>
      <c r="G5104" s="1" t="s">
        <v>6491</v>
      </c>
      <c r="H5104" s="1" t="str">
        <f>VLOOKUP(F5104,城市对照表!$B:$C,2,0)</f>
        <v>上海</v>
      </c>
      <c r="I5104" s="1" t="s">
        <v>11713</v>
      </c>
    </row>
    <row r="5105" spans="1:9" x14ac:dyDescent="0.2">
      <c r="A5105" s="1" t="s">
        <v>6491</v>
      </c>
      <c r="B5105" s="1">
        <v>86003278</v>
      </c>
      <c r="C5105" s="1" t="s">
        <v>6666</v>
      </c>
      <c r="D5105" s="1" t="s">
        <v>8</v>
      </c>
      <c r="E5105" s="1" t="s">
        <v>6493</v>
      </c>
      <c r="F5105" s="1" t="s">
        <v>6491</v>
      </c>
      <c r="G5105" s="1" t="s">
        <v>6491</v>
      </c>
      <c r="H5105" s="1" t="str">
        <f>VLOOKUP(F5105,城市对照表!$B:$C,2,0)</f>
        <v>上海</v>
      </c>
      <c r="I5105" s="1" t="s">
        <v>11713</v>
      </c>
    </row>
    <row r="5106" spans="1:9" x14ac:dyDescent="0.2">
      <c r="A5106" s="1" t="s">
        <v>6491</v>
      </c>
      <c r="B5106" s="1">
        <v>86003279</v>
      </c>
      <c r="C5106" s="1" t="s">
        <v>6667</v>
      </c>
      <c r="D5106" s="1" t="s">
        <v>8</v>
      </c>
      <c r="E5106" s="1" t="s">
        <v>6493</v>
      </c>
      <c r="F5106" s="1" t="s">
        <v>6491</v>
      </c>
      <c r="G5106" s="1" t="s">
        <v>6491</v>
      </c>
      <c r="H5106" s="1" t="str">
        <f>VLOOKUP(F5106,城市对照表!$B:$C,2,0)</f>
        <v>上海</v>
      </c>
      <c r="I5106" s="1" t="s">
        <v>11713</v>
      </c>
    </row>
    <row r="5107" spans="1:9" x14ac:dyDescent="0.2">
      <c r="A5107" s="1" t="s">
        <v>6491</v>
      </c>
      <c r="B5107" s="1">
        <v>86003280</v>
      </c>
      <c r="C5107" s="1" t="s">
        <v>6668</v>
      </c>
      <c r="D5107" s="1" t="s">
        <v>8</v>
      </c>
      <c r="E5107" s="1" t="s">
        <v>6493</v>
      </c>
      <c r="F5107" s="1" t="s">
        <v>6491</v>
      </c>
      <c r="G5107" s="1" t="s">
        <v>6491</v>
      </c>
      <c r="H5107" s="1" t="str">
        <f>VLOOKUP(F5107,城市对照表!$B:$C,2,0)</f>
        <v>上海</v>
      </c>
      <c r="I5107" s="1" t="s">
        <v>11713</v>
      </c>
    </row>
    <row r="5108" spans="1:9" x14ac:dyDescent="0.2">
      <c r="A5108" s="1" t="s">
        <v>6491</v>
      </c>
      <c r="B5108" s="1">
        <v>86003281</v>
      </c>
      <c r="C5108" s="1" t="s">
        <v>6669</v>
      </c>
      <c r="D5108" s="1" t="s">
        <v>8</v>
      </c>
      <c r="E5108" s="1" t="s">
        <v>6493</v>
      </c>
      <c r="F5108" s="1" t="s">
        <v>6491</v>
      </c>
      <c r="G5108" s="1" t="s">
        <v>6491</v>
      </c>
      <c r="H5108" s="1" t="str">
        <f>VLOOKUP(F5108,城市对照表!$B:$C,2,0)</f>
        <v>上海</v>
      </c>
      <c r="I5108" s="1" t="s">
        <v>11713</v>
      </c>
    </row>
    <row r="5109" spans="1:9" x14ac:dyDescent="0.2">
      <c r="A5109" s="1" t="s">
        <v>6491</v>
      </c>
      <c r="B5109" s="1">
        <v>86003282</v>
      </c>
      <c r="C5109" s="1" t="s">
        <v>6670</v>
      </c>
      <c r="D5109" s="1" t="s">
        <v>8</v>
      </c>
      <c r="E5109" s="1" t="s">
        <v>6493</v>
      </c>
      <c r="F5109" s="1" t="s">
        <v>6491</v>
      </c>
      <c r="G5109" s="1" t="s">
        <v>6491</v>
      </c>
      <c r="H5109" s="1" t="str">
        <f>VLOOKUP(F5109,城市对照表!$B:$C,2,0)</f>
        <v>上海</v>
      </c>
      <c r="I5109" s="1" t="s">
        <v>11713</v>
      </c>
    </row>
    <row r="5110" spans="1:9" x14ac:dyDescent="0.2">
      <c r="A5110" s="1" t="s">
        <v>6491</v>
      </c>
      <c r="B5110" s="1">
        <v>86003283</v>
      </c>
      <c r="C5110" s="1" t="s">
        <v>6671</v>
      </c>
      <c r="D5110" s="1" t="s">
        <v>8</v>
      </c>
      <c r="E5110" s="1" t="s">
        <v>6493</v>
      </c>
      <c r="F5110" s="1" t="s">
        <v>6491</v>
      </c>
      <c r="G5110" s="1" t="s">
        <v>6491</v>
      </c>
      <c r="H5110" s="1" t="str">
        <f>VLOOKUP(F5110,城市对照表!$B:$C,2,0)</f>
        <v>上海</v>
      </c>
      <c r="I5110" s="1" t="s">
        <v>11713</v>
      </c>
    </row>
    <row r="5111" spans="1:9" x14ac:dyDescent="0.2">
      <c r="A5111" s="1" t="s">
        <v>6491</v>
      </c>
      <c r="B5111" s="1">
        <v>86003284</v>
      </c>
      <c r="C5111" s="1" t="s">
        <v>6672</v>
      </c>
      <c r="D5111" s="1" t="s">
        <v>8</v>
      </c>
      <c r="E5111" s="1" t="s">
        <v>6493</v>
      </c>
      <c r="F5111" s="1" t="s">
        <v>6491</v>
      </c>
      <c r="G5111" s="1" t="s">
        <v>6491</v>
      </c>
      <c r="H5111" s="1" t="str">
        <f>VLOOKUP(F5111,城市对照表!$B:$C,2,0)</f>
        <v>上海</v>
      </c>
      <c r="I5111" s="1" t="s">
        <v>11713</v>
      </c>
    </row>
    <row r="5112" spans="1:9" x14ac:dyDescent="0.2">
      <c r="A5112" s="1" t="s">
        <v>6491</v>
      </c>
      <c r="B5112" s="1">
        <v>86003285</v>
      </c>
      <c r="C5112" s="1" t="s">
        <v>6673</v>
      </c>
      <c r="D5112" s="1" t="s">
        <v>8</v>
      </c>
      <c r="E5112" s="1" t="s">
        <v>6493</v>
      </c>
      <c r="F5112" s="1" t="s">
        <v>6491</v>
      </c>
      <c r="G5112" s="1" t="s">
        <v>6491</v>
      </c>
      <c r="H5112" s="1" t="str">
        <f>VLOOKUP(F5112,城市对照表!$B:$C,2,0)</f>
        <v>上海</v>
      </c>
      <c r="I5112" s="1" t="s">
        <v>11713</v>
      </c>
    </row>
    <row r="5113" spans="1:9" x14ac:dyDescent="0.2">
      <c r="A5113" s="1" t="s">
        <v>6491</v>
      </c>
      <c r="B5113" s="1">
        <v>86003286</v>
      </c>
      <c r="C5113" s="1" t="s">
        <v>6674</v>
      </c>
      <c r="D5113" s="1" t="s">
        <v>8</v>
      </c>
      <c r="E5113" s="1" t="s">
        <v>6493</v>
      </c>
      <c r="F5113" s="1" t="s">
        <v>6491</v>
      </c>
      <c r="G5113" s="1" t="s">
        <v>6491</v>
      </c>
      <c r="H5113" s="1" t="str">
        <f>VLOOKUP(F5113,城市对照表!$B:$C,2,0)</f>
        <v>上海</v>
      </c>
      <c r="I5113" s="1" t="s">
        <v>11713</v>
      </c>
    </row>
    <row r="5114" spans="1:9" x14ac:dyDescent="0.2">
      <c r="A5114" s="1" t="s">
        <v>6491</v>
      </c>
      <c r="B5114" s="1">
        <v>86003287</v>
      </c>
      <c r="C5114" s="1" t="s">
        <v>6675</v>
      </c>
      <c r="D5114" s="1" t="s">
        <v>8</v>
      </c>
      <c r="E5114" s="1" t="s">
        <v>6493</v>
      </c>
      <c r="F5114" s="1" t="s">
        <v>6491</v>
      </c>
      <c r="G5114" s="1" t="s">
        <v>6491</v>
      </c>
      <c r="H5114" s="1" t="str">
        <f>VLOOKUP(F5114,城市对照表!$B:$C,2,0)</f>
        <v>上海</v>
      </c>
      <c r="I5114" s="1" t="s">
        <v>11713</v>
      </c>
    </row>
    <row r="5115" spans="1:9" x14ac:dyDescent="0.2">
      <c r="A5115" s="1" t="s">
        <v>6491</v>
      </c>
      <c r="B5115" s="1">
        <v>86003288</v>
      </c>
      <c r="C5115" s="1" t="s">
        <v>6676</v>
      </c>
      <c r="D5115" s="1" t="s">
        <v>8</v>
      </c>
      <c r="E5115" s="1" t="s">
        <v>6493</v>
      </c>
      <c r="F5115" s="1" t="s">
        <v>6491</v>
      </c>
      <c r="G5115" s="1" t="s">
        <v>6491</v>
      </c>
      <c r="H5115" s="1" t="str">
        <f>VLOOKUP(F5115,城市对照表!$B:$C,2,0)</f>
        <v>上海</v>
      </c>
      <c r="I5115" s="1" t="s">
        <v>11712</v>
      </c>
    </row>
    <row r="5116" spans="1:9" x14ac:dyDescent="0.2">
      <c r="A5116" s="1" t="s">
        <v>6491</v>
      </c>
      <c r="B5116" s="1">
        <v>86003289</v>
      </c>
      <c r="C5116" s="1" t="s">
        <v>6677</v>
      </c>
      <c r="D5116" s="1" t="s">
        <v>8</v>
      </c>
      <c r="E5116" s="1" t="s">
        <v>6493</v>
      </c>
      <c r="F5116" s="1" t="s">
        <v>6491</v>
      </c>
      <c r="G5116" s="1" t="s">
        <v>6491</v>
      </c>
      <c r="H5116" s="1" t="str">
        <f>VLOOKUP(F5116,城市对照表!$B:$C,2,0)</f>
        <v>上海</v>
      </c>
      <c r="I5116" s="1" t="s">
        <v>11713</v>
      </c>
    </row>
    <row r="5117" spans="1:9" x14ac:dyDescent="0.2">
      <c r="A5117" s="1" t="s">
        <v>6491</v>
      </c>
      <c r="B5117" s="1">
        <v>86003290</v>
      </c>
      <c r="C5117" s="1" t="s">
        <v>6678</v>
      </c>
      <c r="D5117" s="1" t="s">
        <v>8</v>
      </c>
      <c r="E5117" s="1" t="s">
        <v>6493</v>
      </c>
      <c r="F5117" s="1" t="s">
        <v>6491</v>
      </c>
      <c r="G5117" s="1" t="s">
        <v>6491</v>
      </c>
      <c r="H5117" s="1" t="str">
        <f>VLOOKUP(F5117,城市对照表!$B:$C,2,0)</f>
        <v>上海</v>
      </c>
      <c r="I5117" s="1" t="s">
        <v>11713</v>
      </c>
    </row>
    <row r="5118" spans="1:9" x14ac:dyDescent="0.2">
      <c r="A5118" s="1" t="s">
        <v>6491</v>
      </c>
      <c r="B5118" s="1">
        <v>86003291</v>
      </c>
      <c r="C5118" s="1" t="s">
        <v>6679</v>
      </c>
      <c r="D5118" s="1" t="s">
        <v>8</v>
      </c>
      <c r="E5118" s="1" t="s">
        <v>6493</v>
      </c>
      <c r="F5118" s="1" t="s">
        <v>6491</v>
      </c>
      <c r="G5118" s="1" t="s">
        <v>6491</v>
      </c>
      <c r="H5118" s="1" t="str">
        <f>VLOOKUP(F5118,城市对照表!$B:$C,2,0)</f>
        <v>上海</v>
      </c>
      <c r="I5118" s="1" t="s">
        <v>11713</v>
      </c>
    </row>
    <row r="5119" spans="1:9" x14ac:dyDescent="0.2">
      <c r="A5119" s="1" t="s">
        <v>6491</v>
      </c>
      <c r="B5119" s="1">
        <v>86003292</v>
      </c>
      <c r="C5119" s="1" t="s">
        <v>6680</v>
      </c>
      <c r="D5119" s="1" t="s">
        <v>8</v>
      </c>
      <c r="E5119" s="1" t="s">
        <v>6493</v>
      </c>
      <c r="F5119" s="1" t="s">
        <v>6491</v>
      </c>
      <c r="G5119" s="1" t="s">
        <v>6491</v>
      </c>
      <c r="H5119" s="1" t="str">
        <f>VLOOKUP(F5119,城市对照表!$B:$C,2,0)</f>
        <v>上海</v>
      </c>
      <c r="I5119" s="1" t="s">
        <v>11713</v>
      </c>
    </row>
    <row r="5120" spans="1:9" x14ac:dyDescent="0.2">
      <c r="A5120" s="1" t="s">
        <v>6491</v>
      </c>
      <c r="B5120" s="1">
        <v>86003293</v>
      </c>
      <c r="C5120" s="1" t="s">
        <v>6681</v>
      </c>
      <c r="D5120" s="1" t="s">
        <v>8</v>
      </c>
      <c r="E5120" s="1" t="s">
        <v>6493</v>
      </c>
      <c r="F5120" s="1" t="s">
        <v>6491</v>
      </c>
      <c r="G5120" s="1" t="s">
        <v>6491</v>
      </c>
      <c r="H5120" s="1" t="str">
        <f>VLOOKUP(F5120,城市对照表!$B:$C,2,0)</f>
        <v>上海</v>
      </c>
      <c r="I5120" s="1" t="s">
        <v>11713</v>
      </c>
    </row>
    <row r="5121" spans="1:9" x14ac:dyDescent="0.2">
      <c r="A5121" s="1" t="s">
        <v>6491</v>
      </c>
      <c r="B5121" s="1">
        <v>86003294</v>
      </c>
      <c r="C5121" s="1" t="s">
        <v>6682</v>
      </c>
      <c r="D5121" s="1" t="s">
        <v>8</v>
      </c>
      <c r="E5121" s="1" t="s">
        <v>6493</v>
      </c>
      <c r="F5121" s="1" t="s">
        <v>6491</v>
      </c>
      <c r="G5121" s="1" t="s">
        <v>6491</v>
      </c>
      <c r="H5121" s="1" t="str">
        <f>VLOOKUP(F5121,城市对照表!$B:$C,2,0)</f>
        <v>上海</v>
      </c>
      <c r="I5121" s="1" t="s">
        <v>11713</v>
      </c>
    </row>
    <row r="5122" spans="1:9" x14ac:dyDescent="0.2">
      <c r="A5122" s="1" t="s">
        <v>6491</v>
      </c>
      <c r="B5122" s="1">
        <v>86003295</v>
      </c>
      <c r="C5122" s="1" t="s">
        <v>6683</v>
      </c>
      <c r="D5122" s="1" t="s">
        <v>8</v>
      </c>
      <c r="E5122" s="1" t="s">
        <v>6493</v>
      </c>
      <c r="F5122" s="1" t="s">
        <v>6491</v>
      </c>
      <c r="G5122" s="1" t="s">
        <v>6491</v>
      </c>
      <c r="H5122" s="1" t="str">
        <f>VLOOKUP(F5122,城市对照表!$B:$C,2,0)</f>
        <v>上海</v>
      </c>
      <c r="I5122" s="1" t="s">
        <v>11713</v>
      </c>
    </row>
    <row r="5123" spans="1:9" x14ac:dyDescent="0.2">
      <c r="A5123" s="1" t="s">
        <v>6491</v>
      </c>
      <c r="B5123" s="1">
        <v>86003296</v>
      </c>
      <c r="C5123" s="1" t="s">
        <v>6684</v>
      </c>
      <c r="D5123" s="1" t="s">
        <v>8</v>
      </c>
      <c r="E5123" s="1" t="s">
        <v>6493</v>
      </c>
      <c r="F5123" s="1" t="s">
        <v>6491</v>
      </c>
      <c r="G5123" s="1" t="s">
        <v>6491</v>
      </c>
      <c r="H5123" s="1" t="str">
        <f>VLOOKUP(F5123,城市对照表!$B:$C,2,0)</f>
        <v>上海</v>
      </c>
      <c r="I5123" s="1" t="s">
        <v>11713</v>
      </c>
    </row>
    <row r="5124" spans="1:9" x14ac:dyDescent="0.2">
      <c r="A5124" s="1" t="s">
        <v>6491</v>
      </c>
      <c r="B5124" s="1">
        <v>86003297</v>
      </c>
      <c r="C5124" s="1" t="s">
        <v>6685</v>
      </c>
      <c r="D5124" s="1" t="s">
        <v>8</v>
      </c>
      <c r="E5124" s="1" t="s">
        <v>6493</v>
      </c>
      <c r="F5124" s="1" t="s">
        <v>6491</v>
      </c>
      <c r="G5124" s="1" t="s">
        <v>6491</v>
      </c>
      <c r="H5124" s="1" t="str">
        <f>VLOOKUP(F5124,城市对照表!$B:$C,2,0)</f>
        <v>上海</v>
      </c>
      <c r="I5124" s="1" t="s">
        <v>11713</v>
      </c>
    </row>
    <row r="5125" spans="1:9" x14ac:dyDescent="0.2">
      <c r="A5125" s="1" t="s">
        <v>6491</v>
      </c>
      <c r="B5125" s="1">
        <v>86003298</v>
      </c>
      <c r="C5125" s="1" t="s">
        <v>6686</v>
      </c>
      <c r="D5125" s="1" t="s">
        <v>8</v>
      </c>
      <c r="E5125" s="1" t="s">
        <v>6493</v>
      </c>
      <c r="F5125" s="1" t="s">
        <v>6491</v>
      </c>
      <c r="G5125" s="1" t="s">
        <v>6491</v>
      </c>
      <c r="H5125" s="1" t="str">
        <f>VLOOKUP(F5125,城市对照表!$B:$C,2,0)</f>
        <v>上海</v>
      </c>
      <c r="I5125" s="1" t="s">
        <v>11713</v>
      </c>
    </row>
    <row r="5126" spans="1:9" x14ac:dyDescent="0.2">
      <c r="A5126" s="1" t="s">
        <v>6491</v>
      </c>
      <c r="B5126" s="1">
        <v>86003299</v>
      </c>
      <c r="C5126" s="1" t="s">
        <v>6687</v>
      </c>
      <c r="D5126" s="1" t="s">
        <v>8</v>
      </c>
      <c r="E5126" s="1" t="s">
        <v>6493</v>
      </c>
      <c r="F5126" s="1" t="s">
        <v>6491</v>
      </c>
      <c r="G5126" s="1" t="s">
        <v>6491</v>
      </c>
      <c r="H5126" s="1" t="str">
        <f>VLOOKUP(F5126,城市对照表!$B:$C,2,0)</f>
        <v>上海</v>
      </c>
      <c r="I5126" s="1" t="s">
        <v>11713</v>
      </c>
    </row>
    <row r="5127" spans="1:9" x14ac:dyDescent="0.2">
      <c r="A5127" s="1" t="s">
        <v>6491</v>
      </c>
      <c r="B5127" s="1">
        <v>86003303</v>
      </c>
      <c r="C5127" s="1" t="s">
        <v>6688</v>
      </c>
      <c r="D5127" s="1" t="s">
        <v>8</v>
      </c>
      <c r="E5127" s="1" t="s">
        <v>6493</v>
      </c>
      <c r="F5127" s="1" t="s">
        <v>6491</v>
      </c>
      <c r="G5127" s="1" t="s">
        <v>6491</v>
      </c>
      <c r="H5127" s="1" t="str">
        <f>VLOOKUP(F5127,城市对照表!$B:$C,2,0)</f>
        <v>上海</v>
      </c>
      <c r="I5127" s="1" t="s">
        <v>11712</v>
      </c>
    </row>
    <row r="5128" spans="1:9" x14ac:dyDescent="0.2">
      <c r="A5128" s="1" t="s">
        <v>6491</v>
      </c>
      <c r="B5128" s="1">
        <v>86003305</v>
      </c>
      <c r="C5128" s="1" t="s">
        <v>6689</v>
      </c>
      <c r="D5128" s="1" t="s">
        <v>8</v>
      </c>
      <c r="E5128" s="1" t="s">
        <v>6493</v>
      </c>
      <c r="F5128" s="1" t="s">
        <v>6491</v>
      </c>
      <c r="G5128" s="1" t="s">
        <v>6491</v>
      </c>
      <c r="H5128" s="1" t="str">
        <f>VLOOKUP(F5128,城市对照表!$B:$C,2,0)</f>
        <v>上海</v>
      </c>
      <c r="I5128" s="1" t="s">
        <v>11713</v>
      </c>
    </row>
    <row r="5129" spans="1:9" x14ac:dyDescent="0.2">
      <c r="A5129" s="1" t="s">
        <v>6491</v>
      </c>
      <c r="B5129" s="1">
        <v>86003306</v>
      </c>
      <c r="C5129" s="1" t="s">
        <v>6690</v>
      </c>
      <c r="D5129" s="1" t="s">
        <v>8</v>
      </c>
      <c r="E5129" s="1" t="s">
        <v>6493</v>
      </c>
      <c r="F5129" s="1" t="s">
        <v>6491</v>
      </c>
      <c r="G5129" s="1" t="s">
        <v>6491</v>
      </c>
      <c r="H5129" s="1" t="str">
        <f>VLOOKUP(F5129,城市对照表!$B:$C,2,0)</f>
        <v>上海</v>
      </c>
      <c r="I5129" s="1" t="s">
        <v>11713</v>
      </c>
    </row>
    <row r="5130" spans="1:9" x14ac:dyDescent="0.2">
      <c r="A5130" s="1" t="s">
        <v>6491</v>
      </c>
      <c r="B5130" s="1">
        <v>86003307</v>
      </c>
      <c r="C5130" s="1" t="s">
        <v>6691</v>
      </c>
      <c r="D5130" s="1" t="s">
        <v>8</v>
      </c>
      <c r="E5130" s="1" t="s">
        <v>6493</v>
      </c>
      <c r="F5130" s="1" t="s">
        <v>6491</v>
      </c>
      <c r="G5130" s="1" t="s">
        <v>6491</v>
      </c>
      <c r="H5130" s="1" t="str">
        <f>VLOOKUP(F5130,城市对照表!$B:$C,2,0)</f>
        <v>上海</v>
      </c>
      <c r="I5130" s="1" t="s">
        <v>11713</v>
      </c>
    </row>
    <row r="5131" spans="1:9" x14ac:dyDescent="0.2">
      <c r="A5131" s="1" t="s">
        <v>6491</v>
      </c>
      <c r="B5131" s="1">
        <v>86003308</v>
      </c>
      <c r="C5131" s="1" t="s">
        <v>6692</v>
      </c>
      <c r="D5131" s="1" t="s">
        <v>8</v>
      </c>
      <c r="E5131" s="1" t="s">
        <v>6493</v>
      </c>
      <c r="F5131" s="1" t="s">
        <v>6491</v>
      </c>
      <c r="G5131" s="1" t="s">
        <v>6491</v>
      </c>
      <c r="H5131" s="1" t="str">
        <f>VLOOKUP(F5131,城市对照表!$B:$C,2,0)</f>
        <v>上海</v>
      </c>
      <c r="I5131" s="1" t="s">
        <v>11713</v>
      </c>
    </row>
    <row r="5132" spans="1:9" x14ac:dyDescent="0.2">
      <c r="A5132" s="1" t="s">
        <v>6491</v>
      </c>
      <c r="B5132" s="1">
        <v>86003309</v>
      </c>
      <c r="C5132" s="1" t="s">
        <v>6693</v>
      </c>
      <c r="D5132" s="1" t="s">
        <v>8</v>
      </c>
      <c r="E5132" s="1" t="s">
        <v>6493</v>
      </c>
      <c r="F5132" s="1" t="s">
        <v>6491</v>
      </c>
      <c r="G5132" s="1" t="s">
        <v>6491</v>
      </c>
      <c r="H5132" s="1" t="str">
        <f>VLOOKUP(F5132,城市对照表!$B:$C,2,0)</f>
        <v>上海</v>
      </c>
      <c r="I5132" s="1" t="s">
        <v>11713</v>
      </c>
    </row>
    <row r="5133" spans="1:9" x14ac:dyDescent="0.2">
      <c r="A5133" s="1" t="s">
        <v>6491</v>
      </c>
      <c r="B5133" s="1">
        <v>86003310</v>
      </c>
      <c r="C5133" s="1" t="s">
        <v>6694</v>
      </c>
      <c r="D5133" s="1" t="s">
        <v>8</v>
      </c>
      <c r="E5133" s="1" t="s">
        <v>6493</v>
      </c>
      <c r="F5133" s="1" t="s">
        <v>6491</v>
      </c>
      <c r="G5133" s="1" t="s">
        <v>6491</v>
      </c>
      <c r="H5133" s="1" t="str">
        <f>VLOOKUP(F5133,城市对照表!$B:$C,2,0)</f>
        <v>上海</v>
      </c>
      <c r="I5133" s="1" t="s">
        <v>11712</v>
      </c>
    </row>
    <row r="5134" spans="1:9" x14ac:dyDescent="0.2">
      <c r="A5134" s="1" t="s">
        <v>6491</v>
      </c>
      <c r="B5134" s="1">
        <v>86003311</v>
      </c>
      <c r="C5134" s="1" t="s">
        <v>6695</v>
      </c>
      <c r="D5134" s="1" t="s">
        <v>8</v>
      </c>
      <c r="E5134" s="1" t="s">
        <v>6493</v>
      </c>
      <c r="F5134" s="1" t="s">
        <v>6491</v>
      </c>
      <c r="G5134" s="1" t="s">
        <v>6491</v>
      </c>
      <c r="H5134" s="1" t="str">
        <f>VLOOKUP(F5134,城市对照表!$B:$C,2,0)</f>
        <v>上海</v>
      </c>
      <c r="I5134" s="1" t="s">
        <v>11713</v>
      </c>
    </row>
    <row r="5135" spans="1:9" x14ac:dyDescent="0.2">
      <c r="A5135" s="1" t="s">
        <v>6491</v>
      </c>
      <c r="B5135" s="1">
        <v>86003312</v>
      </c>
      <c r="C5135" s="1" t="s">
        <v>6696</v>
      </c>
      <c r="D5135" s="1" t="s">
        <v>8</v>
      </c>
      <c r="E5135" s="1" t="s">
        <v>6493</v>
      </c>
      <c r="F5135" s="1" t="s">
        <v>6491</v>
      </c>
      <c r="G5135" s="1" t="s">
        <v>6491</v>
      </c>
      <c r="H5135" s="1" t="str">
        <f>VLOOKUP(F5135,城市对照表!$B:$C,2,0)</f>
        <v>上海</v>
      </c>
      <c r="I5135" s="1" t="s">
        <v>11713</v>
      </c>
    </row>
    <row r="5136" spans="1:9" x14ac:dyDescent="0.2">
      <c r="A5136" s="1" t="s">
        <v>6491</v>
      </c>
      <c r="B5136" s="1">
        <v>86003313</v>
      </c>
      <c r="C5136" s="1" t="s">
        <v>6697</v>
      </c>
      <c r="D5136" s="1" t="s">
        <v>8</v>
      </c>
      <c r="E5136" s="1" t="s">
        <v>6493</v>
      </c>
      <c r="F5136" s="1" t="s">
        <v>6491</v>
      </c>
      <c r="G5136" s="1" t="s">
        <v>6491</v>
      </c>
      <c r="H5136" s="1" t="str">
        <f>VLOOKUP(F5136,城市对照表!$B:$C,2,0)</f>
        <v>上海</v>
      </c>
      <c r="I5136" s="1" t="s">
        <v>11713</v>
      </c>
    </row>
    <row r="5137" spans="1:9" x14ac:dyDescent="0.2">
      <c r="A5137" s="1" t="s">
        <v>6491</v>
      </c>
      <c r="B5137" s="1">
        <v>86003351</v>
      </c>
      <c r="C5137" s="1" t="s">
        <v>6698</v>
      </c>
      <c r="D5137" s="1" t="s">
        <v>8</v>
      </c>
      <c r="E5137" s="1" t="s">
        <v>6493</v>
      </c>
      <c r="F5137" s="1" t="s">
        <v>6491</v>
      </c>
      <c r="G5137" s="1" t="s">
        <v>6491</v>
      </c>
      <c r="H5137" s="1" t="str">
        <f>VLOOKUP(F5137,城市对照表!$B:$C,2,0)</f>
        <v>上海</v>
      </c>
      <c r="I5137" s="1" t="s">
        <v>11712</v>
      </c>
    </row>
    <row r="5138" spans="1:9" x14ac:dyDescent="0.2">
      <c r="A5138" s="1" t="s">
        <v>6491</v>
      </c>
      <c r="B5138" s="1">
        <v>86003352</v>
      </c>
      <c r="C5138" s="1" t="s">
        <v>354</v>
      </c>
      <c r="D5138" s="1" t="s">
        <v>8</v>
      </c>
      <c r="E5138" s="1" t="s">
        <v>6493</v>
      </c>
      <c r="F5138" s="1" t="s">
        <v>6491</v>
      </c>
      <c r="G5138" s="1" t="s">
        <v>6491</v>
      </c>
      <c r="H5138" s="1" t="str">
        <f>VLOOKUP(F5138,城市对照表!$B:$C,2,0)</f>
        <v>上海</v>
      </c>
      <c r="I5138" s="1" t="s">
        <v>11713</v>
      </c>
    </row>
    <row r="5139" spans="1:9" x14ac:dyDescent="0.2">
      <c r="A5139" s="1" t="s">
        <v>6491</v>
      </c>
      <c r="B5139" s="1">
        <v>86003353</v>
      </c>
      <c r="C5139" s="1" t="s">
        <v>6699</v>
      </c>
      <c r="D5139" s="1" t="s">
        <v>8</v>
      </c>
      <c r="E5139" s="1" t="s">
        <v>6493</v>
      </c>
      <c r="F5139" s="1" t="s">
        <v>6491</v>
      </c>
      <c r="G5139" s="1" t="s">
        <v>6491</v>
      </c>
      <c r="H5139" s="1" t="str">
        <f>VLOOKUP(F5139,城市对照表!$B:$C,2,0)</f>
        <v>上海</v>
      </c>
      <c r="I5139" s="1" t="s">
        <v>11713</v>
      </c>
    </row>
    <row r="5140" spans="1:9" x14ac:dyDescent="0.2">
      <c r="A5140" s="1" t="s">
        <v>6491</v>
      </c>
      <c r="B5140" s="1">
        <v>86003354</v>
      </c>
      <c r="C5140" s="1" t="s">
        <v>6700</v>
      </c>
      <c r="D5140" s="1" t="s">
        <v>8</v>
      </c>
      <c r="E5140" s="1" t="s">
        <v>6493</v>
      </c>
      <c r="F5140" s="1" t="s">
        <v>6491</v>
      </c>
      <c r="G5140" s="1" t="s">
        <v>6491</v>
      </c>
      <c r="H5140" s="1" t="str">
        <f>VLOOKUP(F5140,城市对照表!$B:$C,2,0)</f>
        <v>上海</v>
      </c>
      <c r="I5140" s="1" t="s">
        <v>11713</v>
      </c>
    </row>
    <row r="5141" spans="1:9" x14ac:dyDescent="0.2">
      <c r="A5141" s="1" t="s">
        <v>6491</v>
      </c>
      <c r="B5141" s="1">
        <v>86003355</v>
      </c>
      <c r="C5141" s="1" t="s">
        <v>6701</v>
      </c>
      <c r="D5141" s="1" t="s">
        <v>8</v>
      </c>
      <c r="E5141" s="1" t="s">
        <v>6493</v>
      </c>
      <c r="F5141" s="1" t="s">
        <v>6491</v>
      </c>
      <c r="G5141" s="1" t="s">
        <v>6491</v>
      </c>
      <c r="H5141" s="1" t="str">
        <f>VLOOKUP(F5141,城市对照表!$B:$C,2,0)</f>
        <v>上海</v>
      </c>
      <c r="I5141" s="1" t="s">
        <v>11712</v>
      </c>
    </row>
    <row r="5142" spans="1:9" x14ac:dyDescent="0.2">
      <c r="A5142" s="1" t="s">
        <v>6491</v>
      </c>
      <c r="B5142" s="1">
        <v>86003356</v>
      </c>
      <c r="C5142" s="1" t="s">
        <v>6702</v>
      </c>
      <c r="D5142" s="1" t="s">
        <v>8</v>
      </c>
      <c r="E5142" s="1" t="s">
        <v>6493</v>
      </c>
      <c r="F5142" s="1" t="s">
        <v>6491</v>
      </c>
      <c r="G5142" s="1" t="s">
        <v>6491</v>
      </c>
      <c r="H5142" s="1" t="str">
        <f>VLOOKUP(F5142,城市对照表!$B:$C,2,0)</f>
        <v>上海</v>
      </c>
      <c r="I5142" s="1" t="s">
        <v>11713</v>
      </c>
    </row>
    <row r="5143" spans="1:9" x14ac:dyDescent="0.2">
      <c r="A5143" s="1" t="s">
        <v>6491</v>
      </c>
      <c r="B5143" s="1">
        <v>86003357</v>
      </c>
      <c r="C5143" s="1" t="s">
        <v>6703</v>
      </c>
      <c r="D5143" s="1" t="s">
        <v>8</v>
      </c>
      <c r="E5143" s="1" t="s">
        <v>6493</v>
      </c>
      <c r="F5143" s="1" t="s">
        <v>6491</v>
      </c>
      <c r="G5143" s="1" t="s">
        <v>6491</v>
      </c>
      <c r="H5143" s="1" t="str">
        <f>VLOOKUP(F5143,城市对照表!$B:$C,2,0)</f>
        <v>上海</v>
      </c>
      <c r="I5143" s="1" t="s">
        <v>11713</v>
      </c>
    </row>
    <row r="5144" spans="1:9" x14ac:dyDescent="0.2">
      <c r="A5144" s="1" t="s">
        <v>6491</v>
      </c>
      <c r="B5144" s="1">
        <v>86003358</v>
      </c>
      <c r="C5144" s="1" t="s">
        <v>6704</v>
      </c>
      <c r="D5144" s="1" t="s">
        <v>8</v>
      </c>
      <c r="E5144" s="1" t="s">
        <v>6493</v>
      </c>
      <c r="F5144" s="1" t="s">
        <v>6491</v>
      </c>
      <c r="G5144" s="1" t="s">
        <v>6491</v>
      </c>
      <c r="H5144" s="1" t="str">
        <f>VLOOKUP(F5144,城市对照表!$B:$C,2,0)</f>
        <v>上海</v>
      </c>
      <c r="I5144" s="1" t="s">
        <v>11713</v>
      </c>
    </row>
    <row r="5145" spans="1:9" x14ac:dyDescent="0.2">
      <c r="A5145" s="1" t="s">
        <v>6491</v>
      </c>
      <c r="B5145" s="1">
        <v>86003360</v>
      </c>
      <c r="C5145" s="1" t="s">
        <v>6705</v>
      </c>
      <c r="D5145" s="1" t="s">
        <v>8</v>
      </c>
      <c r="E5145" s="1" t="s">
        <v>6493</v>
      </c>
      <c r="F5145" s="1" t="s">
        <v>6491</v>
      </c>
      <c r="G5145" s="1" t="s">
        <v>6491</v>
      </c>
      <c r="H5145" s="1" t="str">
        <f>VLOOKUP(F5145,城市对照表!$B:$C,2,0)</f>
        <v>上海</v>
      </c>
      <c r="I5145" s="1" t="s">
        <v>11713</v>
      </c>
    </row>
    <row r="5146" spans="1:9" x14ac:dyDescent="0.2">
      <c r="A5146" s="1" t="s">
        <v>6491</v>
      </c>
      <c r="B5146" s="1">
        <v>86003361</v>
      </c>
      <c r="C5146" s="1" t="s">
        <v>6706</v>
      </c>
      <c r="D5146" s="1" t="s">
        <v>8</v>
      </c>
      <c r="E5146" s="1" t="s">
        <v>6493</v>
      </c>
      <c r="F5146" s="1" t="s">
        <v>6491</v>
      </c>
      <c r="G5146" s="1" t="s">
        <v>6491</v>
      </c>
      <c r="H5146" s="1" t="str">
        <f>VLOOKUP(F5146,城市对照表!$B:$C,2,0)</f>
        <v>上海</v>
      </c>
      <c r="I5146" s="1" t="s">
        <v>11713</v>
      </c>
    </row>
    <row r="5147" spans="1:9" x14ac:dyDescent="0.2">
      <c r="A5147" s="1" t="s">
        <v>6491</v>
      </c>
      <c r="B5147" s="1">
        <v>86003362</v>
      </c>
      <c r="C5147" s="1" t="s">
        <v>6707</v>
      </c>
      <c r="D5147" s="1" t="s">
        <v>8</v>
      </c>
      <c r="E5147" s="1" t="s">
        <v>6493</v>
      </c>
      <c r="F5147" s="1" t="s">
        <v>6491</v>
      </c>
      <c r="G5147" s="1" t="s">
        <v>6491</v>
      </c>
      <c r="H5147" s="1" t="str">
        <f>VLOOKUP(F5147,城市对照表!$B:$C,2,0)</f>
        <v>上海</v>
      </c>
      <c r="I5147" s="1" t="s">
        <v>11713</v>
      </c>
    </row>
    <row r="5148" spans="1:9" x14ac:dyDescent="0.2">
      <c r="A5148" s="1" t="s">
        <v>6491</v>
      </c>
      <c r="B5148" s="1">
        <v>86003363</v>
      </c>
      <c r="C5148" s="1" t="s">
        <v>6708</v>
      </c>
      <c r="D5148" s="1" t="s">
        <v>8</v>
      </c>
      <c r="E5148" s="1" t="s">
        <v>6493</v>
      </c>
      <c r="F5148" s="1" t="s">
        <v>6491</v>
      </c>
      <c r="G5148" s="1" t="s">
        <v>6491</v>
      </c>
      <c r="H5148" s="1" t="str">
        <f>VLOOKUP(F5148,城市对照表!$B:$C,2,0)</f>
        <v>上海</v>
      </c>
      <c r="I5148" s="1" t="s">
        <v>11713</v>
      </c>
    </row>
    <row r="5149" spans="1:9" x14ac:dyDescent="0.2">
      <c r="A5149" s="1" t="s">
        <v>6491</v>
      </c>
      <c r="B5149" s="1">
        <v>86003364</v>
      </c>
      <c r="C5149" s="1" t="s">
        <v>6709</v>
      </c>
      <c r="D5149" s="1" t="s">
        <v>8</v>
      </c>
      <c r="E5149" s="1" t="s">
        <v>6493</v>
      </c>
      <c r="F5149" s="1" t="s">
        <v>6491</v>
      </c>
      <c r="G5149" s="1" t="s">
        <v>6491</v>
      </c>
      <c r="H5149" s="1" t="str">
        <f>VLOOKUP(F5149,城市对照表!$B:$C,2,0)</f>
        <v>上海</v>
      </c>
      <c r="I5149" s="1" t="s">
        <v>11712</v>
      </c>
    </row>
    <row r="5150" spans="1:9" x14ac:dyDescent="0.2">
      <c r="A5150" s="1" t="s">
        <v>6491</v>
      </c>
      <c r="B5150" s="1">
        <v>86003365</v>
      </c>
      <c r="C5150" s="1" t="s">
        <v>6710</v>
      </c>
      <c r="D5150" s="1" t="s">
        <v>8</v>
      </c>
      <c r="E5150" s="1" t="s">
        <v>6493</v>
      </c>
      <c r="F5150" s="1" t="s">
        <v>6491</v>
      </c>
      <c r="G5150" s="1" t="s">
        <v>6491</v>
      </c>
      <c r="H5150" s="1" t="str">
        <f>VLOOKUP(F5150,城市对照表!$B:$C,2,0)</f>
        <v>上海</v>
      </c>
      <c r="I5150" s="1" t="s">
        <v>11713</v>
      </c>
    </row>
    <row r="5151" spans="1:9" x14ac:dyDescent="0.2">
      <c r="A5151" s="1" t="s">
        <v>6491</v>
      </c>
      <c r="B5151" s="1">
        <v>86003366</v>
      </c>
      <c r="C5151" s="1" t="s">
        <v>6711</v>
      </c>
      <c r="D5151" s="1" t="s">
        <v>8</v>
      </c>
      <c r="E5151" s="1" t="s">
        <v>6493</v>
      </c>
      <c r="F5151" s="1" t="s">
        <v>6491</v>
      </c>
      <c r="G5151" s="1" t="s">
        <v>6491</v>
      </c>
      <c r="H5151" s="1" t="str">
        <f>VLOOKUP(F5151,城市对照表!$B:$C,2,0)</f>
        <v>上海</v>
      </c>
      <c r="I5151" s="1" t="s">
        <v>11713</v>
      </c>
    </row>
    <row r="5152" spans="1:9" x14ac:dyDescent="0.2">
      <c r="A5152" s="1" t="s">
        <v>6491</v>
      </c>
      <c r="B5152" s="1">
        <v>86003367</v>
      </c>
      <c r="C5152" s="1" t="s">
        <v>195</v>
      </c>
      <c r="D5152" s="1" t="s">
        <v>8</v>
      </c>
      <c r="E5152" s="1" t="s">
        <v>6493</v>
      </c>
      <c r="F5152" s="1" t="s">
        <v>6491</v>
      </c>
      <c r="G5152" s="1" t="s">
        <v>6491</v>
      </c>
      <c r="H5152" s="1" t="str">
        <f>VLOOKUP(F5152,城市对照表!$B:$C,2,0)</f>
        <v>上海</v>
      </c>
      <c r="I5152" s="1" t="s">
        <v>11713</v>
      </c>
    </row>
    <row r="5153" spans="1:9" x14ac:dyDescent="0.2">
      <c r="A5153" s="1" t="s">
        <v>6491</v>
      </c>
      <c r="B5153" s="1">
        <v>86003368</v>
      </c>
      <c r="C5153" s="1" t="s">
        <v>6712</v>
      </c>
      <c r="D5153" s="1" t="s">
        <v>8</v>
      </c>
      <c r="E5153" s="1" t="s">
        <v>6493</v>
      </c>
      <c r="F5153" s="1" t="s">
        <v>6491</v>
      </c>
      <c r="G5153" s="1" t="s">
        <v>6491</v>
      </c>
      <c r="H5153" s="1" t="str">
        <f>VLOOKUP(F5153,城市对照表!$B:$C,2,0)</f>
        <v>上海</v>
      </c>
      <c r="I5153" s="1" t="s">
        <v>11713</v>
      </c>
    </row>
    <row r="5154" spans="1:9" x14ac:dyDescent="0.2">
      <c r="A5154" s="1" t="s">
        <v>6491</v>
      </c>
      <c r="B5154" s="1">
        <v>86003369</v>
      </c>
      <c r="C5154" s="1" t="s">
        <v>6713</v>
      </c>
      <c r="D5154" s="1" t="s">
        <v>8</v>
      </c>
      <c r="E5154" s="1" t="s">
        <v>6493</v>
      </c>
      <c r="F5154" s="1" t="s">
        <v>6491</v>
      </c>
      <c r="G5154" s="1" t="s">
        <v>6491</v>
      </c>
      <c r="H5154" s="1" t="str">
        <f>VLOOKUP(F5154,城市对照表!$B:$C,2,0)</f>
        <v>上海</v>
      </c>
      <c r="I5154" s="1" t="s">
        <v>11712</v>
      </c>
    </row>
    <row r="5155" spans="1:9" x14ac:dyDescent="0.2">
      <c r="A5155" s="1" t="s">
        <v>6491</v>
      </c>
      <c r="B5155" s="1">
        <v>86003370</v>
      </c>
      <c r="C5155" s="1" t="s">
        <v>6714</v>
      </c>
      <c r="D5155" s="1" t="s">
        <v>8</v>
      </c>
      <c r="E5155" s="1" t="s">
        <v>6493</v>
      </c>
      <c r="F5155" s="1" t="s">
        <v>6491</v>
      </c>
      <c r="G5155" s="1" t="s">
        <v>6491</v>
      </c>
      <c r="H5155" s="1" t="str">
        <f>VLOOKUP(F5155,城市对照表!$B:$C,2,0)</f>
        <v>上海</v>
      </c>
      <c r="I5155" s="1" t="s">
        <v>11713</v>
      </c>
    </row>
    <row r="5156" spans="1:9" x14ac:dyDescent="0.2">
      <c r="A5156" s="1" t="s">
        <v>6491</v>
      </c>
      <c r="B5156" s="1">
        <v>86003371</v>
      </c>
      <c r="C5156" s="1" t="s">
        <v>6715</v>
      </c>
      <c r="D5156" s="1" t="s">
        <v>8</v>
      </c>
      <c r="E5156" s="1" t="s">
        <v>6493</v>
      </c>
      <c r="F5156" s="1" t="s">
        <v>6491</v>
      </c>
      <c r="G5156" s="1" t="s">
        <v>6491</v>
      </c>
      <c r="H5156" s="1" t="str">
        <f>VLOOKUP(F5156,城市对照表!$B:$C,2,0)</f>
        <v>上海</v>
      </c>
      <c r="I5156" s="1" t="s">
        <v>11713</v>
      </c>
    </row>
    <row r="5157" spans="1:9" x14ac:dyDescent="0.2">
      <c r="A5157" s="1" t="s">
        <v>6491</v>
      </c>
      <c r="B5157" s="1">
        <v>86003372</v>
      </c>
      <c r="C5157" s="1" t="s">
        <v>6716</v>
      </c>
      <c r="D5157" s="1" t="s">
        <v>8</v>
      </c>
      <c r="E5157" s="1" t="s">
        <v>6493</v>
      </c>
      <c r="F5157" s="1" t="s">
        <v>6491</v>
      </c>
      <c r="G5157" s="1" t="s">
        <v>6491</v>
      </c>
      <c r="H5157" s="1" t="str">
        <f>VLOOKUP(F5157,城市对照表!$B:$C,2,0)</f>
        <v>上海</v>
      </c>
      <c r="I5157" s="1" t="s">
        <v>11713</v>
      </c>
    </row>
    <row r="5158" spans="1:9" x14ac:dyDescent="0.2">
      <c r="A5158" s="1" t="s">
        <v>6491</v>
      </c>
      <c r="B5158" s="1">
        <v>86003373</v>
      </c>
      <c r="C5158" s="1" t="s">
        <v>6717</v>
      </c>
      <c r="D5158" s="1" t="s">
        <v>8</v>
      </c>
      <c r="E5158" s="1" t="s">
        <v>6493</v>
      </c>
      <c r="F5158" s="1" t="s">
        <v>6491</v>
      </c>
      <c r="G5158" s="1" t="s">
        <v>6491</v>
      </c>
      <c r="H5158" s="1" t="str">
        <f>VLOOKUP(F5158,城市对照表!$B:$C,2,0)</f>
        <v>上海</v>
      </c>
      <c r="I5158" s="1" t="s">
        <v>11713</v>
      </c>
    </row>
    <row r="5159" spans="1:9" x14ac:dyDescent="0.2">
      <c r="A5159" s="1" t="s">
        <v>6491</v>
      </c>
      <c r="B5159" s="1">
        <v>86003374</v>
      </c>
      <c r="C5159" s="1" t="s">
        <v>6718</v>
      </c>
      <c r="D5159" s="1" t="s">
        <v>8</v>
      </c>
      <c r="E5159" s="1" t="s">
        <v>6493</v>
      </c>
      <c r="F5159" s="1" t="s">
        <v>6491</v>
      </c>
      <c r="G5159" s="1" t="s">
        <v>6491</v>
      </c>
      <c r="H5159" s="1" t="str">
        <f>VLOOKUP(F5159,城市对照表!$B:$C,2,0)</f>
        <v>上海</v>
      </c>
      <c r="I5159" s="1" t="s">
        <v>11713</v>
      </c>
    </row>
    <row r="5160" spans="1:9" x14ac:dyDescent="0.2">
      <c r="A5160" s="1" t="s">
        <v>6491</v>
      </c>
      <c r="B5160" s="1">
        <v>86003376</v>
      </c>
      <c r="C5160" s="1" t="s">
        <v>6719</v>
      </c>
      <c r="D5160" s="1" t="s">
        <v>8</v>
      </c>
      <c r="E5160" s="1" t="s">
        <v>6493</v>
      </c>
      <c r="F5160" s="1" t="s">
        <v>6491</v>
      </c>
      <c r="G5160" s="1" t="s">
        <v>6491</v>
      </c>
      <c r="H5160" s="1" t="str">
        <f>VLOOKUP(F5160,城市对照表!$B:$C,2,0)</f>
        <v>上海</v>
      </c>
      <c r="I5160" s="1" t="s">
        <v>11713</v>
      </c>
    </row>
    <row r="5161" spans="1:9" x14ac:dyDescent="0.2">
      <c r="A5161" s="1" t="s">
        <v>6491</v>
      </c>
      <c r="B5161" s="1">
        <v>86003377</v>
      </c>
      <c r="C5161" s="1" t="s">
        <v>6720</v>
      </c>
      <c r="D5161" s="1" t="s">
        <v>8</v>
      </c>
      <c r="E5161" s="1" t="s">
        <v>6493</v>
      </c>
      <c r="F5161" s="1" t="s">
        <v>6491</v>
      </c>
      <c r="G5161" s="1" t="s">
        <v>6491</v>
      </c>
      <c r="H5161" s="1" t="str">
        <f>VLOOKUP(F5161,城市对照表!$B:$C,2,0)</f>
        <v>上海</v>
      </c>
      <c r="I5161" s="1" t="s">
        <v>11713</v>
      </c>
    </row>
    <row r="5162" spans="1:9" x14ac:dyDescent="0.2">
      <c r="A5162" s="1" t="s">
        <v>6491</v>
      </c>
      <c r="B5162" s="1">
        <v>86003379</v>
      </c>
      <c r="C5162" s="1" t="s">
        <v>6721</v>
      </c>
      <c r="D5162" s="1" t="s">
        <v>8</v>
      </c>
      <c r="E5162" s="1" t="s">
        <v>6493</v>
      </c>
      <c r="F5162" s="1" t="s">
        <v>6491</v>
      </c>
      <c r="G5162" s="1" t="s">
        <v>6491</v>
      </c>
      <c r="H5162" s="1" t="str">
        <f>VLOOKUP(F5162,城市对照表!$B:$C,2,0)</f>
        <v>上海</v>
      </c>
      <c r="I5162" s="1" t="s">
        <v>11713</v>
      </c>
    </row>
    <row r="5163" spans="1:9" x14ac:dyDescent="0.2">
      <c r="A5163" s="1" t="s">
        <v>6491</v>
      </c>
      <c r="B5163" s="1">
        <v>86003380</v>
      </c>
      <c r="C5163" s="1" t="s">
        <v>6722</v>
      </c>
      <c r="D5163" s="1" t="s">
        <v>8</v>
      </c>
      <c r="E5163" s="1" t="s">
        <v>6493</v>
      </c>
      <c r="F5163" s="1" t="s">
        <v>6491</v>
      </c>
      <c r="G5163" s="1" t="s">
        <v>6491</v>
      </c>
      <c r="H5163" s="1" t="str">
        <f>VLOOKUP(F5163,城市对照表!$B:$C,2,0)</f>
        <v>上海</v>
      </c>
      <c r="I5163" s="1" t="s">
        <v>11713</v>
      </c>
    </row>
    <row r="5164" spans="1:9" x14ac:dyDescent="0.2">
      <c r="A5164" s="1" t="s">
        <v>6491</v>
      </c>
      <c r="B5164" s="1">
        <v>86003381</v>
      </c>
      <c r="C5164" s="1" t="s">
        <v>6723</v>
      </c>
      <c r="D5164" s="1" t="s">
        <v>8</v>
      </c>
      <c r="E5164" s="1" t="s">
        <v>6493</v>
      </c>
      <c r="F5164" s="1" t="s">
        <v>6491</v>
      </c>
      <c r="G5164" s="1" t="s">
        <v>6491</v>
      </c>
      <c r="H5164" s="1" t="str">
        <f>VLOOKUP(F5164,城市对照表!$B:$C,2,0)</f>
        <v>上海</v>
      </c>
      <c r="I5164" s="1" t="s">
        <v>11713</v>
      </c>
    </row>
    <row r="5165" spans="1:9" x14ac:dyDescent="0.2">
      <c r="A5165" s="1" t="s">
        <v>6491</v>
      </c>
      <c r="B5165" s="1">
        <v>86003383</v>
      </c>
      <c r="C5165" s="1" t="s">
        <v>6724</v>
      </c>
      <c r="D5165" s="1" t="s">
        <v>8</v>
      </c>
      <c r="E5165" s="1" t="s">
        <v>6493</v>
      </c>
      <c r="F5165" s="1" t="s">
        <v>6491</v>
      </c>
      <c r="G5165" s="1" t="s">
        <v>6491</v>
      </c>
      <c r="H5165" s="1" t="str">
        <f>VLOOKUP(F5165,城市对照表!$B:$C,2,0)</f>
        <v>上海</v>
      </c>
      <c r="I5165" s="1" t="s">
        <v>11713</v>
      </c>
    </row>
    <row r="5166" spans="1:9" x14ac:dyDescent="0.2">
      <c r="A5166" s="1" t="s">
        <v>6491</v>
      </c>
      <c r="B5166" s="1">
        <v>86003384</v>
      </c>
      <c r="C5166" s="1" t="s">
        <v>6725</v>
      </c>
      <c r="D5166" s="1" t="s">
        <v>8</v>
      </c>
      <c r="E5166" s="1" t="s">
        <v>6493</v>
      </c>
      <c r="F5166" s="1" t="s">
        <v>6491</v>
      </c>
      <c r="G5166" s="1" t="s">
        <v>6491</v>
      </c>
      <c r="H5166" s="1" t="str">
        <f>VLOOKUP(F5166,城市对照表!$B:$C,2,0)</f>
        <v>上海</v>
      </c>
      <c r="I5166" s="1" t="s">
        <v>11713</v>
      </c>
    </row>
    <row r="5167" spans="1:9" x14ac:dyDescent="0.2">
      <c r="A5167" s="1" t="s">
        <v>6491</v>
      </c>
      <c r="B5167" s="1">
        <v>86003385</v>
      </c>
      <c r="C5167" s="1" t="s">
        <v>6726</v>
      </c>
      <c r="D5167" s="1" t="s">
        <v>8</v>
      </c>
      <c r="E5167" s="1" t="s">
        <v>6493</v>
      </c>
      <c r="F5167" s="1" t="s">
        <v>6491</v>
      </c>
      <c r="G5167" s="1" t="s">
        <v>6491</v>
      </c>
      <c r="H5167" s="1" t="str">
        <f>VLOOKUP(F5167,城市对照表!$B:$C,2,0)</f>
        <v>上海</v>
      </c>
      <c r="I5167" s="1" t="s">
        <v>11713</v>
      </c>
    </row>
    <row r="5168" spans="1:9" x14ac:dyDescent="0.2">
      <c r="A5168" s="1" t="s">
        <v>6491</v>
      </c>
      <c r="B5168" s="1">
        <v>86003386</v>
      </c>
      <c r="C5168" s="1" t="s">
        <v>6727</v>
      </c>
      <c r="D5168" s="1" t="s">
        <v>8</v>
      </c>
      <c r="E5168" s="1" t="s">
        <v>6493</v>
      </c>
      <c r="F5168" s="1" t="s">
        <v>6491</v>
      </c>
      <c r="G5168" s="1" t="s">
        <v>6491</v>
      </c>
      <c r="H5168" s="1" t="str">
        <f>VLOOKUP(F5168,城市对照表!$B:$C,2,0)</f>
        <v>上海</v>
      </c>
      <c r="I5168" s="1" t="s">
        <v>11713</v>
      </c>
    </row>
    <row r="5169" spans="1:9" x14ac:dyDescent="0.2">
      <c r="A5169" s="1" t="s">
        <v>6491</v>
      </c>
      <c r="B5169" s="1">
        <v>86003387</v>
      </c>
      <c r="C5169" s="1" t="s">
        <v>6728</v>
      </c>
      <c r="D5169" s="1" t="s">
        <v>8</v>
      </c>
      <c r="E5169" s="1" t="s">
        <v>6493</v>
      </c>
      <c r="F5169" s="1" t="s">
        <v>6491</v>
      </c>
      <c r="G5169" s="1" t="s">
        <v>6491</v>
      </c>
      <c r="H5169" s="1" t="str">
        <f>VLOOKUP(F5169,城市对照表!$B:$C,2,0)</f>
        <v>上海</v>
      </c>
      <c r="I5169" s="1" t="s">
        <v>11713</v>
      </c>
    </row>
    <row r="5170" spans="1:9" x14ac:dyDescent="0.2">
      <c r="A5170" s="1" t="s">
        <v>6491</v>
      </c>
      <c r="B5170" s="1">
        <v>86003388</v>
      </c>
      <c r="C5170" s="1" t="s">
        <v>6729</v>
      </c>
      <c r="D5170" s="1" t="s">
        <v>8</v>
      </c>
      <c r="E5170" s="1" t="s">
        <v>6493</v>
      </c>
      <c r="F5170" s="1" t="s">
        <v>6491</v>
      </c>
      <c r="G5170" s="1" t="s">
        <v>6491</v>
      </c>
      <c r="H5170" s="1" t="str">
        <f>VLOOKUP(F5170,城市对照表!$B:$C,2,0)</f>
        <v>上海</v>
      </c>
      <c r="I5170" s="1" t="s">
        <v>11713</v>
      </c>
    </row>
    <row r="5171" spans="1:9" x14ac:dyDescent="0.2">
      <c r="A5171" s="1" t="s">
        <v>6491</v>
      </c>
      <c r="B5171" s="1">
        <v>86003389</v>
      </c>
      <c r="C5171" s="1" t="s">
        <v>6730</v>
      </c>
      <c r="D5171" s="1" t="s">
        <v>8</v>
      </c>
      <c r="E5171" s="1" t="s">
        <v>6493</v>
      </c>
      <c r="F5171" s="1" t="s">
        <v>6491</v>
      </c>
      <c r="G5171" s="1" t="s">
        <v>6491</v>
      </c>
      <c r="H5171" s="1" t="str">
        <f>VLOOKUP(F5171,城市对照表!$B:$C,2,0)</f>
        <v>上海</v>
      </c>
      <c r="I5171" s="1" t="s">
        <v>11713</v>
      </c>
    </row>
    <row r="5172" spans="1:9" x14ac:dyDescent="0.2">
      <c r="A5172" s="1" t="s">
        <v>6491</v>
      </c>
      <c r="B5172" s="1">
        <v>86003390</v>
      </c>
      <c r="C5172" s="1" t="s">
        <v>6731</v>
      </c>
      <c r="D5172" s="1" t="s">
        <v>8</v>
      </c>
      <c r="E5172" s="1" t="s">
        <v>6493</v>
      </c>
      <c r="F5172" s="1" t="s">
        <v>6491</v>
      </c>
      <c r="G5172" s="1" t="s">
        <v>6491</v>
      </c>
      <c r="H5172" s="1" t="str">
        <f>VLOOKUP(F5172,城市对照表!$B:$C,2,0)</f>
        <v>上海</v>
      </c>
      <c r="I5172" s="1" t="s">
        <v>11713</v>
      </c>
    </row>
    <row r="5173" spans="1:9" x14ac:dyDescent="0.2">
      <c r="A5173" s="1" t="s">
        <v>6491</v>
      </c>
      <c r="B5173" s="1">
        <v>86003391</v>
      </c>
      <c r="C5173" s="1" t="s">
        <v>6732</v>
      </c>
      <c r="D5173" s="1" t="s">
        <v>8</v>
      </c>
      <c r="E5173" s="1" t="s">
        <v>6493</v>
      </c>
      <c r="F5173" s="1" t="s">
        <v>6491</v>
      </c>
      <c r="G5173" s="1" t="s">
        <v>6491</v>
      </c>
      <c r="H5173" s="1" t="str">
        <f>VLOOKUP(F5173,城市对照表!$B:$C,2,0)</f>
        <v>上海</v>
      </c>
      <c r="I5173" s="1" t="s">
        <v>11713</v>
      </c>
    </row>
    <row r="5174" spans="1:9" x14ac:dyDescent="0.2">
      <c r="A5174" s="1" t="s">
        <v>6491</v>
      </c>
      <c r="B5174" s="1">
        <v>86003393</v>
      </c>
      <c r="C5174" s="1" t="s">
        <v>6733</v>
      </c>
      <c r="D5174" s="1" t="s">
        <v>8</v>
      </c>
      <c r="E5174" s="1" t="s">
        <v>6493</v>
      </c>
      <c r="F5174" s="1" t="s">
        <v>6491</v>
      </c>
      <c r="G5174" s="1" t="s">
        <v>6491</v>
      </c>
      <c r="H5174" s="1" t="str">
        <f>VLOOKUP(F5174,城市对照表!$B:$C,2,0)</f>
        <v>上海</v>
      </c>
      <c r="I5174" s="1" t="s">
        <v>11713</v>
      </c>
    </row>
    <row r="5175" spans="1:9" x14ac:dyDescent="0.2">
      <c r="A5175" s="1" t="s">
        <v>6491</v>
      </c>
      <c r="B5175" s="1">
        <v>86003394</v>
      </c>
      <c r="C5175" s="1" t="s">
        <v>6734</v>
      </c>
      <c r="D5175" s="1" t="s">
        <v>8</v>
      </c>
      <c r="E5175" s="1" t="s">
        <v>6493</v>
      </c>
      <c r="F5175" s="1" t="s">
        <v>6491</v>
      </c>
      <c r="G5175" s="1" t="s">
        <v>6491</v>
      </c>
      <c r="H5175" s="1" t="str">
        <f>VLOOKUP(F5175,城市对照表!$B:$C,2,0)</f>
        <v>上海</v>
      </c>
      <c r="I5175" s="1" t="s">
        <v>11713</v>
      </c>
    </row>
    <row r="5176" spans="1:9" x14ac:dyDescent="0.2">
      <c r="A5176" s="1" t="s">
        <v>6491</v>
      </c>
      <c r="B5176" s="1">
        <v>86003395</v>
      </c>
      <c r="C5176" s="1" t="s">
        <v>6735</v>
      </c>
      <c r="D5176" s="1" t="s">
        <v>8</v>
      </c>
      <c r="E5176" s="1" t="s">
        <v>6493</v>
      </c>
      <c r="F5176" s="1" t="s">
        <v>6491</v>
      </c>
      <c r="G5176" s="1" t="s">
        <v>6491</v>
      </c>
      <c r="H5176" s="1" t="str">
        <f>VLOOKUP(F5176,城市对照表!$B:$C,2,0)</f>
        <v>上海</v>
      </c>
      <c r="I5176" s="1" t="s">
        <v>11713</v>
      </c>
    </row>
    <row r="5177" spans="1:9" x14ac:dyDescent="0.2">
      <c r="A5177" s="1" t="s">
        <v>6491</v>
      </c>
      <c r="B5177" s="1">
        <v>86003396</v>
      </c>
      <c r="C5177" s="1" t="s">
        <v>6736</v>
      </c>
      <c r="D5177" s="1" t="s">
        <v>8</v>
      </c>
      <c r="E5177" s="1" t="s">
        <v>6493</v>
      </c>
      <c r="F5177" s="1" t="s">
        <v>6491</v>
      </c>
      <c r="G5177" s="1" t="s">
        <v>6491</v>
      </c>
      <c r="H5177" s="1" t="str">
        <f>VLOOKUP(F5177,城市对照表!$B:$C,2,0)</f>
        <v>上海</v>
      </c>
      <c r="I5177" s="1" t="s">
        <v>11713</v>
      </c>
    </row>
    <row r="5178" spans="1:9" x14ac:dyDescent="0.2">
      <c r="A5178" s="1" t="s">
        <v>6491</v>
      </c>
      <c r="B5178" s="1">
        <v>86003397</v>
      </c>
      <c r="C5178" s="1" t="s">
        <v>6737</v>
      </c>
      <c r="D5178" s="1" t="s">
        <v>8</v>
      </c>
      <c r="E5178" s="1" t="s">
        <v>6493</v>
      </c>
      <c r="F5178" s="1" t="s">
        <v>6491</v>
      </c>
      <c r="G5178" s="1" t="s">
        <v>6491</v>
      </c>
      <c r="H5178" s="1" t="str">
        <f>VLOOKUP(F5178,城市对照表!$B:$C,2,0)</f>
        <v>上海</v>
      </c>
      <c r="I5178" s="1" t="s">
        <v>11713</v>
      </c>
    </row>
    <row r="5179" spans="1:9" x14ac:dyDescent="0.2">
      <c r="A5179" s="1" t="s">
        <v>6491</v>
      </c>
      <c r="B5179" s="1">
        <v>86003398</v>
      </c>
      <c r="C5179" s="1" t="s">
        <v>6738</v>
      </c>
      <c r="D5179" s="1" t="s">
        <v>8</v>
      </c>
      <c r="E5179" s="1" t="s">
        <v>6493</v>
      </c>
      <c r="F5179" s="1" t="s">
        <v>6491</v>
      </c>
      <c r="G5179" s="1" t="s">
        <v>6491</v>
      </c>
      <c r="H5179" s="1" t="str">
        <f>VLOOKUP(F5179,城市对照表!$B:$C,2,0)</f>
        <v>上海</v>
      </c>
      <c r="I5179" s="1" t="s">
        <v>11713</v>
      </c>
    </row>
    <row r="5180" spans="1:9" x14ac:dyDescent="0.2">
      <c r="A5180" s="1" t="s">
        <v>6491</v>
      </c>
      <c r="B5180" s="1">
        <v>86003399</v>
      </c>
      <c r="C5180" s="1" t="s">
        <v>6739</v>
      </c>
      <c r="D5180" s="1" t="s">
        <v>8</v>
      </c>
      <c r="E5180" s="1" t="s">
        <v>6493</v>
      </c>
      <c r="F5180" s="1" t="s">
        <v>6491</v>
      </c>
      <c r="G5180" s="1" t="s">
        <v>6491</v>
      </c>
      <c r="H5180" s="1" t="str">
        <f>VLOOKUP(F5180,城市对照表!$B:$C,2,0)</f>
        <v>上海</v>
      </c>
      <c r="I5180" s="1" t="s">
        <v>11713</v>
      </c>
    </row>
    <row r="5181" spans="1:9" x14ac:dyDescent="0.2">
      <c r="A5181" s="1" t="s">
        <v>6491</v>
      </c>
      <c r="B5181" s="1">
        <v>86003451</v>
      </c>
      <c r="C5181" s="1" t="s">
        <v>6740</v>
      </c>
      <c r="D5181" s="1" t="s">
        <v>8</v>
      </c>
      <c r="E5181" s="1" t="s">
        <v>6493</v>
      </c>
      <c r="F5181" s="1" t="s">
        <v>6491</v>
      </c>
      <c r="G5181" s="1" t="s">
        <v>6491</v>
      </c>
      <c r="H5181" s="1" t="str">
        <f>VLOOKUP(F5181,城市对照表!$B:$C,2,0)</f>
        <v>上海</v>
      </c>
      <c r="I5181" s="1" t="s">
        <v>11713</v>
      </c>
    </row>
    <row r="5182" spans="1:9" x14ac:dyDescent="0.2">
      <c r="A5182" s="1" t="s">
        <v>6491</v>
      </c>
      <c r="B5182" s="1">
        <v>86003452</v>
      </c>
      <c r="C5182" s="1" t="s">
        <v>6741</v>
      </c>
      <c r="D5182" s="1" t="s">
        <v>8</v>
      </c>
      <c r="E5182" s="1" t="s">
        <v>6493</v>
      </c>
      <c r="F5182" s="1" t="s">
        <v>6491</v>
      </c>
      <c r="G5182" s="1" t="s">
        <v>6491</v>
      </c>
      <c r="H5182" s="1" t="str">
        <f>VLOOKUP(F5182,城市对照表!$B:$C,2,0)</f>
        <v>上海</v>
      </c>
      <c r="I5182" s="1" t="s">
        <v>11713</v>
      </c>
    </row>
    <row r="5183" spans="1:9" x14ac:dyDescent="0.2">
      <c r="A5183" s="1" t="s">
        <v>6491</v>
      </c>
      <c r="B5183" s="1">
        <v>86003453</v>
      </c>
      <c r="C5183" s="1" t="s">
        <v>6742</v>
      </c>
      <c r="D5183" s="1" t="s">
        <v>8</v>
      </c>
      <c r="E5183" s="1" t="s">
        <v>6493</v>
      </c>
      <c r="F5183" s="1" t="s">
        <v>6491</v>
      </c>
      <c r="G5183" s="1" t="s">
        <v>6491</v>
      </c>
      <c r="H5183" s="1" t="str">
        <f>VLOOKUP(F5183,城市对照表!$B:$C,2,0)</f>
        <v>上海</v>
      </c>
      <c r="I5183" s="1" t="s">
        <v>11713</v>
      </c>
    </row>
    <row r="5184" spans="1:9" x14ac:dyDescent="0.2">
      <c r="A5184" s="1" t="s">
        <v>6491</v>
      </c>
      <c r="B5184" s="1">
        <v>86003454</v>
      </c>
      <c r="C5184" s="1" t="s">
        <v>6743</v>
      </c>
      <c r="D5184" s="1" t="s">
        <v>8</v>
      </c>
      <c r="E5184" s="1" t="s">
        <v>6493</v>
      </c>
      <c r="F5184" s="1" t="s">
        <v>6491</v>
      </c>
      <c r="G5184" s="1" t="s">
        <v>6491</v>
      </c>
      <c r="H5184" s="1" t="str">
        <f>VLOOKUP(F5184,城市对照表!$B:$C,2,0)</f>
        <v>上海</v>
      </c>
      <c r="I5184" s="1" t="s">
        <v>11713</v>
      </c>
    </row>
    <row r="5185" spans="1:9" x14ac:dyDescent="0.2">
      <c r="A5185" s="1" t="s">
        <v>6491</v>
      </c>
      <c r="B5185" s="1">
        <v>86003455</v>
      </c>
      <c r="C5185" s="1" t="s">
        <v>6744</v>
      </c>
      <c r="D5185" s="1" t="s">
        <v>8</v>
      </c>
      <c r="E5185" s="1" t="s">
        <v>6493</v>
      </c>
      <c r="F5185" s="1" t="s">
        <v>6491</v>
      </c>
      <c r="G5185" s="1" t="s">
        <v>6491</v>
      </c>
      <c r="H5185" s="1" t="str">
        <f>VLOOKUP(F5185,城市对照表!$B:$C,2,0)</f>
        <v>上海</v>
      </c>
      <c r="I5185" s="1" t="s">
        <v>11713</v>
      </c>
    </row>
    <row r="5186" spans="1:9" x14ac:dyDescent="0.2">
      <c r="A5186" s="1" t="s">
        <v>6491</v>
      </c>
      <c r="B5186" s="1">
        <v>86003456</v>
      </c>
      <c r="C5186" s="1" t="s">
        <v>6745</v>
      </c>
      <c r="D5186" s="1" t="s">
        <v>8</v>
      </c>
      <c r="E5186" s="1" t="s">
        <v>6493</v>
      </c>
      <c r="F5186" s="1" t="s">
        <v>6491</v>
      </c>
      <c r="G5186" s="1" t="s">
        <v>6491</v>
      </c>
      <c r="H5186" s="1" t="str">
        <f>VLOOKUP(F5186,城市对照表!$B:$C,2,0)</f>
        <v>上海</v>
      </c>
      <c r="I5186" s="1" t="s">
        <v>11713</v>
      </c>
    </row>
    <row r="5187" spans="1:9" x14ac:dyDescent="0.2">
      <c r="A5187" s="1" t="s">
        <v>6491</v>
      </c>
      <c r="B5187" s="1">
        <v>86003457</v>
      </c>
      <c r="C5187" s="1" t="s">
        <v>6746</v>
      </c>
      <c r="D5187" s="1" t="s">
        <v>8</v>
      </c>
      <c r="E5187" s="1" t="s">
        <v>6493</v>
      </c>
      <c r="F5187" s="1" t="s">
        <v>6491</v>
      </c>
      <c r="G5187" s="1" t="s">
        <v>6491</v>
      </c>
      <c r="H5187" s="1" t="str">
        <f>VLOOKUP(F5187,城市对照表!$B:$C,2,0)</f>
        <v>上海</v>
      </c>
      <c r="I5187" s="1" t="s">
        <v>11713</v>
      </c>
    </row>
    <row r="5188" spans="1:9" x14ac:dyDescent="0.2">
      <c r="A5188" s="1" t="s">
        <v>6491</v>
      </c>
      <c r="B5188" s="1">
        <v>86003458</v>
      </c>
      <c r="C5188" s="1" t="s">
        <v>6747</v>
      </c>
      <c r="D5188" s="1" t="s">
        <v>8</v>
      </c>
      <c r="E5188" s="1" t="s">
        <v>6493</v>
      </c>
      <c r="F5188" s="1" t="s">
        <v>6491</v>
      </c>
      <c r="G5188" s="1" t="s">
        <v>6491</v>
      </c>
      <c r="H5188" s="1" t="str">
        <f>VLOOKUP(F5188,城市对照表!$B:$C,2,0)</f>
        <v>上海</v>
      </c>
      <c r="I5188" s="1" t="s">
        <v>11713</v>
      </c>
    </row>
    <row r="5189" spans="1:9" x14ac:dyDescent="0.2">
      <c r="A5189" s="1" t="s">
        <v>6491</v>
      </c>
      <c r="B5189" s="1">
        <v>86003459</v>
      </c>
      <c r="C5189" s="1" t="s">
        <v>6748</v>
      </c>
      <c r="D5189" s="1" t="s">
        <v>8</v>
      </c>
      <c r="E5189" s="1" t="s">
        <v>6493</v>
      </c>
      <c r="F5189" s="1" t="s">
        <v>6491</v>
      </c>
      <c r="G5189" s="1" t="s">
        <v>6491</v>
      </c>
      <c r="H5189" s="1" t="str">
        <f>VLOOKUP(F5189,城市对照表!$B:$C,2,0)</f>
        <v>上海</v>
      </c>
      <c r="I5189" s="1" t="s">
        <v>11713</v>
      </c>
    </row>
    <row r="5190" spans="1:9" x14ac:dyDescent="0.2">
      <c r="A5190" s="1" t="s">
        <v>6491</v>
      </c>
      <c r="B5190" s="1">
        <v>86003460</v>
      </c>
      <c r="C5190" s="1" t="s">
        <v>6749</v>
      </c>
      <c r="D5190" s="1" t="s">
        <v>8</v>
      </c>
      <c r="E5190" s="1" t="s">
        <v>6493</v>
      </c>
      <c r="F5190" s="1" t="s">
        <v>6491</v>
      </c>
      <c r="G5190" s="1" t="s">
        <v>6491</v>
      </c>
      <c r="H5190" s="1" t="str">
        <f>VLOOKUP(F5190,城市对照表!$B:$C,2,0)</f>
        <v>上海</v>
      </c>
      <c r="I5190" s="1" t="s">
        <v>11713</v>
      </c>
    </row>
    <row r="5191" spans="1:9" x14ac:dyDescent="0.2">
      <c r="A5191" s="1" t="s">
        <v>6491</v>
      </c>
      <c r="B5191" s="1">
        <v>86003461</v>
      </c>
      <c r="C5191" s="1" t="s">
        <v>6750</v>
      </c>
      <c r="D5191" s="1" t="s">
        <v>8</v>
      </c>
      <c r="E5191" s="1" t="s">
        <v>6493</v>
      </c>
      <c r="F5191" s="1" t="s">
        <v>6491</v>
      </c>
      <c r="G5191" s="1" t="s">
        <v>6491</v>
      </c>
      <c r="H5191" s="1" t="str">
        <f>VLOOKUP(F5191,城市对照表!$B:$C,2,0)</f>
        <v>上海</v>
      </c>
      <c r="I5191" s="1" t="s">
        <v>11713</v>
      </c>
    </row>
    <row r="5192" spans="1:9" x14ac:dyDescent="0.2">
      <c r="A5192" s="1" t="s">
        <v>6491</v>
      </c>
      <c r="B5192" s="1">
        <v>86003462</v>
      </c>
      <c r="C5192" s="1" t="s">
        <v>6751</v>
      </c>
      <c r="D5192" s="1" t="s">
        <v>8</v>
      </c>
      <c r="E5192" s="1" t="s">
        <v>6493</v>
      </c>
      <c r="F5192" s="1" t="s">
        <v>6491</v>
      </c>
      <c r="G5192" s="1" t="s">
        <v>6491</v>
      </c>
      <c r="H5192" s="1" t="str">
        <f>VLOOKUP(F5192,城市对照表!$B:$C,2,0)</f>
        <v>上海</v>
      </c>
      <c r="I5192" s="1" t="s">
        <v>11713</v>
      </c>
    </row>
    <row r="5193" spans="1:9" x14ac:dyDescent="0.2">
      <c r="A5193" s="1" t="s">
        <v>6491</v>
      </c>
      <c r="B5193" s="1">
        <v>86003463</v>
      </c>
      <c r="C5193" s="1" t="s">
        <v>6752</v>
      </c>
      <c r="D5193" s="1" t="s">
        <v>8</v>
      </c>
      <c r="E5193" s="1" t="s">
        <v>6493</v>
      </c>
      <c r="F5193" s="1" t="s">
        <v>6491</v>
      </c>
      <c r="G5193" s="1" t="s">
        <v>6491</v>
      </c>
      <c r="H5193" s="1" t="str">
        <f>VLOOKUP(F5193,城市对照表!$B:$C,2,0)</f>
        <v>上海</v>
      </c>
      <c r="I5193" s="1" t="s">
        <v>11713</v>
      </c>
    </row>
    <row r="5194" spans="1:9" x14ac:dyDescent="0.2">
      <c r="A5194" s="1" t="s">
        <v>6491</v>
      </c>
      <c r="B5194" s="1">
        <v>86003464</v>
      </c>
      <c r="C5194" s="1" t="s">
        <v>6753</v>
      </c>
      <c r="D5194" s="1" t="s">
        <v>8</v>
      </c>
      <c r="E5194" s="1" t="s">
        <v>6493</v>
      </c>
      <c r="F5194" s="1" t="s">
        <v>6491</v>
      </c>
      <c r="G5194" s="1" t="s">
        <v>6491</v>
      </c>
      <c r="H5194" s="1" t="str">
        <f>VLOOKUP(F5194,城市对照表!$B:$C,2,0)</f>
        <v>上海</v>
      </c>
      <c r="I5194" s="1" t="s">
        <v>11713</v>
      </c>
    </row>
    <row r="5195" spans="1:9" x14ac:dyDescent="0.2">
      <c r="A5195" s="1" t="s">
        <v>6491</v>
      </c>
      <c r="B5195" s="1">
        <v>86003465</v>
      </c>
      <c r="C5195" s="1" t="s">
        <v>6754</v>
      </c>
      <c r="D5195" s="1" t="s">
        <v>8</v>
      </c>
      <c r="E5195" s="1" t="s">
        <v>6493</v>
      </c>
      <c r="F5195" s="1" t="s">
        <v>6491</v>
      </c>
      <c r="G5195" s="1" t="s">
        <v>6491</v>
      </c>
      <c r="H5195" s="1" t="str">
        <f>VLOOKUP(F5195,城市对照表!$B:$C,2,0)</f>
        <v>上海</v>
      </c>
      <c r="I5195" s="1" t="s">
        <v>11713</v>
      </c>
    </row>
    <row r="5196" spans="1:9" x14ac:dyDescent="0.2">
      <c r="A5196" s="1" t="s">
        <v>6491</v>
      </c>
      <c r="B5196" s="1">
        <v>86003466</v>
      </c>
      <c r="C5196" s="1" t="s">
        <v>6755</v>
      </c>
      <c r="D5196" s="1" t="s">
        <v>8</v>
      </c>
      <c r="E5196" s="1" t="s">
        <v>6493</v>
      </c>
      <c r="F5196" s="1" t="s">
        <v>6491</v>
      </c>
      <c r="G5196" s="1" t="s">
        <v>6491</v>
      </c>
      <c r="H5196" s="1" t="str">
        <f>VLOOKUP(F5196,城市对照表!$B:$C,2,0)</f>
        <v>上海</v>
      </c>
      <c r="I5196" s="1" t="s">
        <v>11713</v>
      </c>
    </row>
    <row r="5197" spans="1:9" x14ac:dyDescent="0.2">
      <c r="A5197" s="1" t="s">
        <v>6491</v>
      </c>
      <c r="B5197" s="1">
        <v>86003467</v>
      </c>
      <c r="C5197" s="1" t="s">
        <v>6756</v>
      </c>
      <c r="D5197" s="1" t="s">
        <v>8</v>
      </c>
      <c r="E5197" s="1" t="s">
        <v>6493</v>
      </c>
      <c r="F5197" s="1" t="s">
        <v>6491</v>
      </c>
      <c r="G5197" s="1" t="s">
        <v>6491</v>
      </c>
      <c r="H5197" s="1" t="str">
        <f>VLOOKUP(F5197,城市对照表!$B:$C,2,0)</f>
        <v>上海</v>
      </c>
      <c r="I5197" s="1" t="s">
        <v>11713</v>
      </c>
    </row>
    <row r="5198" spans="1:9" x14ac:dyDescent="0.2">
      <c r="A5198" s="1" t="s">
        <v>6491</v>
      </c>
      <c r="B5198" s="1">
        <v>86003468</v>
      </c>
      <c r="C5198" s="1" t="s">
        <v>6757</v>
      </c>
      <c r="D5198" s="1" t="s">
        <v>8</v>
      </c>
      <c r="E5198" s="1" t="s">
        <v>6493</v>
      </c>
      <c r="F5198" s="1" t="s">
        <v>6491</v>
      </c>
      <c r="G5198" s="1" t="s">
        <v>6491</v>
      </c>
      <c r="H5198" s="1" t="str">
        <f>VLOOKUP(F5198,城市对照表!$B:$C,2,0)</f>
        <v>上海</v>
      </c>
      <c r="I5198" s="1" t="s">
        <v>11713</v>
      </c>
    </row>
    <row r="5199" spans="1:9" x14ac:dyDescent="0.2">
      <c r="A5199" s="1" t="s">
        <v>6491</v>
      </c>
      <c r="B5199" s="1">
        <v>86003470</v>
      </c>
      <c r="C5199" s="1" t="s">
        <v>6575</v>
      </c>
      <c r="D5199" s="1" t="s">
        <v>8</v>
      </c>
      <c r="E5199" s="1" t="s">
        <v>6493</v>
      </c>
      <c r="F5199" s="1" t="s">
        <v>6491</v>
      </c>
      <c r="G5199" s="1" t="s">
        <v>6491</v>
      </c>
      <c r="H5199" s="1" t="str">
        <f>VLOOKUP(F5199,城市对照表!$B:$C,2,0)</f>
        <v>上海</v>
      </c>
      <c r="I5199" s="1" t="s">
        <v>11713</v>
      </c>
    </row>
    <row r="5200" spans="1:9" x14ac:dyDescent="0.2">
      <c r="A5200" s="1" t="s">
        <v>6491</v>
      </c>
      <c r="B5200" s="1">
        <v>86003471</v>
      </c>
      <c r="C5200" s="1" t="s">
        <v>6758</v>
      </c>
      <c r="D5200" s="1" t="s">
        <v>8</v>
      </c>
      <c r="E5200" s="1" t="s">
        <v>6493</v>
      </c>
      <c r="F5200" s="1" t="s">
        <v>6491</v>
      </c>
      <c r="G5200" s="1" t="s">
        <v>6491</v>
      </c>
      <c r="H5200" s="1" t="str">
        <f>VLOOKUP(F5200,城市对照表!$B:$C,2,0)</f>
        <v>上海</v>
      </c>
      <c r="I5200" s="1" t="s">
        <v>11713</v>
      </c>
    </row>
    <row r="5201" spans="1:9" x14ac:dyDescent="0.2">
      <c r="A5201" s="1" t="s">
        <v>6491</v>
      </c>
      <c r="B5201" s="1">
        <v>86003853</v>
      </c>
      <c r="C5201" s="1" t="s">
        <v>6759</v>
      </c>
      <c r="D5201" s="1" t="s">
        <v>8</v>
      </c>
      <c r="E5201" s="1" t="s">
        <v>6493</v>
      </c>
      <c r="F5201" s="1" t="s">
        <v>6491</v>
      </c>
      <c r="G5201" s="1" t="s">
        <v>6491</v>
      </c>
      <c r="H5201" s="1" t="str">
        <f>VLOOKUP(F5201,城市对照表!$B:$C,2,0)</f>
        <v>上海</v>
      </c>
      <c r="I5201" s="1" t="s">
        <v>11713</v>
      </c>
    </row>
    <row r="5202" spans="1:9" x14ac:dyDescent="0.2">
      <c r="A5202" s="1" t="s">
        <v>6491</v>
      </c>
      <c r="B5202" s="1">
        <v>86003854</v>
      </c>
      <c r="C5202" s="1" t="s">
        <v>6760</v>
      </c>
      <c r="D5202" s="1" t="s">
        <v>8</v>
      </c>
      <c r="E5202" s="1" t="s">
        <v>6493</v>
      </c>
      <c r="F5202" s="1" t="s">
        <v>6491</v>
      </c>
      <c r="G5202" s="1" t="s">
        <v>6491</v>
      </c>
      <c r="H5202" s="1" t="str">
        <f>VLOOKUP(F5202,城市对照表!$B:$C,2,0)</f>
        <v>上海</v>
      </c>
      <c r="I5202" s="1" t="s">
        <v>11713</v>
      </c>
    </row>
    <row r="5203" spans="1:9" x14ac:dyDescent="0.2">
      <c r="A5203" s="1" t="s">
        <v>6491</v>
      </c>
      <c r="B5203" s="1">
        <v>86018005</v>
      </c>
      <c r="C5203" s="1" t="s">
        <v>6761</v>
      </c>
      <c r="D5203" s="1" t="s">
        <v>35</v>
      </c>
      <c r="E5203" s="1" t="s">
        <v>4616</v>
      </c>
      <c r="F5203" s="1" t="s">
        <v>6491</v>
      </c>
      <c r="G5203" s="1" t="s">
        <v>6491</v>
      </c>
      <c r="H5203" s="1" t="str">
        <f>VLOOKUP(F5203,城市对照表!$B:$C,2,0)</f>
        <v>上海</v>
      </c>
      <c r="I5203" s="1" t="s">
        <v>11713</v>
      </c>
    </row>
    <row r="5204" spans="1:9" x14ac:dyDescent="0.2">
      <c r="A5204" s="1" t="s">
        <v>6491</v>
      </c>
      <c r="B5204" s="1">
        <v>86018012</v>
      </c>
      <c r="C5204" s="1" t="s">
        <v>6762</v>
      </c>
      <c r="D5204" s="1" t="s">
        <v>35</v>
      </c>
      <c r="E5204" s="1" t="s">
        <v>4616</v>
      </c>
      <c r="F5204" s="1" t="s">
        <v>6491</v>
      </c>
      <c r="G5204" s="1" t="s">
        <v>6491</v>
      </c>
      <c r="H5204" s="1" t="str">
        <f>VLOOKUP(F5204,城市对照表!$B:$C,2,0)</f>
        <v>上海</v>
      </c>
      <c r="I5204" s="1" t="s">
        <v>11713</v>
      </c>
    </row>
    <row r="5205" spans="1:9" x14ac:dyDescent="0.2">
      <c r="A5205" s="1" t="s">
        <v>6491</v>
      </c>
      <c r="B5205" s="1">
        <v>86018015</v>
      </c>
      <c r="C5205" s="1" t="s">
        <v>6763</v>
      </c>
      <c r="D5205" s="1" t="s">
        <v>35</v>
      </c>
      <c r="E5205" s="1" t="s">
        <v>4616</v>
      </c>
      <c r="F5205" s="1" t="s">
        <v>6491</v>
      </c>
      <c r="G5205" s="1" t="s">
        <v>6491</v>
      </c>
      <c r="H5205" s="1" t="str">
        <f>VLOOKUP(F5205,城市对照表!$B:$C,2,0)</f>
        <v>上海</v>
      </c>
      <c r="I5205" s="1" t="s">
        <v>11713</v>
      </c>
    </row>
    <row r="5206" spans="1:9" x14ac:dyDescent="0.2">
      <c r="A5206" s="1" t="s">
        <v>6491</v>
      </c>
      <c r="B5206" s="1">
        <v>86018017</v>
      </c>
      <c r="C5206" s="1" t="s">
        <v>6764</v>
      </c>
      <c r="D5206" s="1" t="s">
        <v>35</v>
      </c>
      <c r="E5206" s="1" t="s">
        <v>4616</v>
      </c>
      <c r="F5206" s="1" t="s">
        <v>6491</v>
      </c>
      <c r="G5206" s="1" t="s">
        <v>6491</v>
      </c>
      <c r="H5206" s="1" t="str">
        <f>VLOOKUP(F5206,城市对照表!$B:$C,2,0)</f>
        <v>上海</v>
      </c>
      <c r="I5206" s="1" t="s">
        <v>11713</v>
      </c>
    </row>
    <row r="5207" spans="1:9" x14ac:dyDescent="0.2">
      <c r="A5207" s="1" t="s">
        <v>6491</v>
      </c>
      <c r="B5207" s="1">
        <v>86018021</v>
      </c>
      <c r="C5207" s="1" t="s">
        <v>6765</v>
      </c>
      <c r="D5207" s="1" t="s">
        <v>35</v>
      </c>
      <c r="E5207" s="1" t="s">
        <v>4616</v>
      </c>
      <c r="F5207" s="1" t="s">
        <v>6491</v>
      </c>
      <c r="G5207" s="1" t="s">
        <v>6491</v>
      </c>
      <c r="H5207" s="1" t="str">
        <f>VLOOKUP(F5207,城市对照表!$B:$C,2,0)</f>
        <v>上海</v>
      </c>
      <c r="I5207" s="1" t="s">
        <v>11713</v>
      </c>
    </row>
    <row r="5208" spans="1:9" x14ac:dyDescent="0.2">
      <c r="A5208" s="1" t="s">
        <v>6491</v>
      </c>
      <c r="B5208" s="1">
        <v>86018028</v>
      </c>
      <c r="C5208" s="1" t="s">
        <v>6766</v>
      </c>
      <c r="D5208" s="1" t="s">
        <v>35</v>
      </c>
      <c r="E5208" s="1" t="s">
        <v>4616</v>
      </c>
      <c r="F5208" s="1" t="s">
        <v>6491</v>
      </c>
      <c r="G5208" s="1" t="s">
        <v>6491</v>
      </c>
      <c r="H5208" s="1" t="str">
        <f>VLOOKUP(F5208,城市对照表!$B:$C,2,0)</f>
        <v>上海</v>
      </c>
      <c r="I5208" s="1" t="s">
        <v>11712</v>
      </c>
    </row>
    <row r="5209" spans="1:9" x14ac:dyDescent="0.2">
      <c r="A5209" s="1" t="s">
        <v>6491</v>
      </c>
      <c r="B5209" s="1">
        <v>86018031</v>
      </c>
      <c r="C5209" s="1" t="s">
        <v>6767</v>
      </c>
      <c r="D5209" s="1" t="s">
        <v>35</v>
      </c>
      <c r="E5209" s="1" t="s">
        <v>4616</v>
      </c>
      <c r="F5209" s="1" t="s">
        <v>6491</v>
      </c>
      <c r="G5209" s="1" t="s">
        <v>6491</v>
      </c>
      <c r="H5209" s="1" t="str">
        <f>VLOOKUP(F5209,城市对照表!$B:$C,2,0)</f>
        <v>上海</v>
      </c>
      <c r="I5209" s="1" t="s">
        <v>11713</v>
      </c>
    </row>
    <row r="5210" spans="1:9" x14ac:dyDescent="0.2">
      <c r="A5210" s="1" t="s">
        <v>6491</v>
      </c>
      <c r="B5210" s="1">
        <v>86018032</v>
      </c>
      <c r="C5210" s="1" t="s">
        <v>6768</v>
      </c>
      <c r="D5210" s="1" t="s">
        <v>35</v>
      </c>
      <c r="E5210" s="1" t="s">
        <v>4616</v>
      </c>
      <c r="F5210" s="1" t="s">
        <v>6491</v>
      </c>
      <c r="G5210" s="1" t="s">
        <v>6491</v>
      </c>
      <c r="H5210" s="1" t="str">
        <f>VLOOKUP(F5210,城市对照表!$B:$C,2,0)</f>
        <v>上海</v>
      </c>
      <c r="I5210" s="1" t="s">
        <v>11713</v>
      </c>
    </row>
    <row r="5211" spans="1:9" x14ac:dyDescent="0.2">
      <c r="A5211" s="1" t="s">
        <v>6491</v>
      </c>
      <c r="B5211" s="1">
        <v>86018034</v>
      </c>
      <c r="C5211" s="1" t="s">
        <v>6196</v>
      </c>
      <c r="D5211" s="1" t="s">
        <v>35</v>
      </c>
      <c r="E5211" s="1" t="s">
        <v>4616</v>
      </c>
      <c r="F5211" s="1" t="s">
        <v>6491</v>
      </c>
      <c r="G5211" s="1" t="s">
        <v>6491</v>
      </c>
      <c r="H5211" s="1" t="str">
        <f>VLOOKUP(F5211,城市对照表!$B:$C,2,0)</f>
        <v>上海</v>
      </c>
      <c r="I5211" s="1" t="s">
        <v>11712</v>
      </c>
    </row>
    <row r="5212" spans="1:9" x14ac:dyDescent="0.2">
      <c r="A5212" s="1" t="s">
        <v>6491</v>
      </c>
      <c r="B5212" s="1">
        <v>86018038</v>
      </c>
      <c r="C5212" s="1" t="s">
        <v>6769</v>
      </c>
      <c r="D5212" s="1" t="s">
        <v>35</v>
      </c>
      <c r="E5212" s="1" t="s">
        <v>4616</v>
      </c>
      <c r="F5212" s="1" t="s">
        <v>6491</v>
      </c>
      <c r="G5212" s="1" t="s">
        <v>6491</v>
      </c>
      <c r="H5212" s="1" t="str">
        <f>VLOOKUP(F5212,城市对照表!$B:$C,2,0)</f>
        <v>上海</v>
      </c>
      <c r="I5212" s="1" t="s">
        <v>11713</v>
      </c>
    </row>
    <row r="5213" spans="1:9" x14ac:dyDescent="0.2">
      <c r="A5213" s="1" t="s">
        <v>6491</v>
      </c>
      <c r="B5213" s="1">
        <v>86018040</v>
      </c>
      <c r="C5213" s="1" t="s">
        <v>6667</v>
      </c>
      <c r="D5213" s="1" t="s">
        <v>35</v>
      </c>
      <c r="E5213" s="1" t="s">
        <v>4616</v>
      </c>
      <c r="F5213" s="1" t="s">
        <v>6491</v>
      </c>
      <c r="G5213" s="1" t="s">
        <v>6491</v>
      </c>
      <c r="H5213" s="1" t="str">
        <f>VLOOKUP(F5213,城市对照表!$B:$C,2,0)</f>
        <v>上海</v>
      </c>
      <c r="I5213" s="1" t="s">
        <v>11713</v>
      </c>
    </row>
    <row r="5214" spans="1:9" x14ac:dyDescent="0.2">
      <c r="A5214" s="1" t="s">
        <v>6491</v>
      </c>
      <c r="B5214" s="1">
        <v>86018043</v>
      </c>
      <c r="C5214" s="1" t="s">
        <v>6770</v>
      </c>
      <c r="D5214" s="1" t="s">
        <v>35</v>
      </c>
      <c r="E5214" s="1" t="s">
        <v>4616</v>
      </c>
      <c r="F5214" s="1" t="s">
        <v>6491</v>
      </c>
      <c r="G5214" s="1" t="s">
        <v>6491</v>
      </c>
      <c r="H5214" s="1" t="str">
        <f>VLOOKUP(F5214,城市对照表!$B:$C,2,0)</f>
        <v>上海</v>
      </c>
      <c r="I5214" s="1" t="s">
        <v>11712</v>
      </c>
    </row>
    <row r="5215" spans="1:9" x14ac:dyDescent="0.2">
      <c r="A5215" s="1" t="s">
        <v>6491</v>
      </c>
      <c r="B5215" s="1">
        <v>86018046</v>
      </c>
      <c r="C5215" s="1" t="s">
        <v>319</v>
      </c>
      <c r="D5215" s="1" t="s">
        <v>35</v>
      </c>
      <c r="E5215" s="1" t="s">
        <v>4616</v>
      </c>
      <c r="F5215" s="1" t="s">
        <v>6491</v>
      </c>
      <c r="G5215" s="1" t="s">
        <v>6491</v>
      </c>
      <c r="H5215" s="1" t="str">
        <f>VLOOKUP(F5215,城市对照表!$B:$C,2,0)</f>
        <v>上海</v>
      </c>
      <c r="I5215" s="1" t="s">
        <v>11712</v>
      </c>
    </row>
    <row r="5216" spans="1:9" x14ac:dyDescent="0.2">
      <c r="A5216" s="1" t="s">
        <v>6491</v>
      </c>
      <c r="B5216" s="1">
        <v>86018048</v>
      </c>
      <c r="C5216" s="1" t="s">
        <v>6771</v>
      </c>
      <c r="D5216" s="1" t="s">
        <v>35</v>
      </c>
      <c r="E5216" s="1" t="s">
        <v>4616</v>
      </c>
      <c r="F5216" s="1" t="s">
        <v>6491</v>
      </c>
      <c r="G5216" s="1" t="s">
        <v>6491</v>
      </c>
      <c r="H5216" s="1" t="str">
        <f>VLOOKUP(F5216,城市对照表!$B:$C,2,0)</f>
        <v>上海</v>
      </c>
      <c r="I5216" s="1" t="s">
        <v>11713</v>
      </c>
    </row>
    <row r="5217" spans="1:9" x14ac:dyDescent="0.2">
      <c r="A5217" s="1" t="s">
        <v>6491</v>
      </c>
      <c r="B5217" s="1">
        <v>86018049</v>
      </c>
      <c r="C5217" s="1" t="s">
        <v>6772</v>
      </c>
      <c r="D5217" s="1" t="s">
        <v>35</v>
      </c>
      <c r="E5217" s="1" t="s">
        <v>4616</v>
      </c>
      <c r="F5217" s="1" t="s">
        <v>6491</v>
      </c>
      <c r="G5217" s="1" t="s">
        <v>6491</v>
      </c>
      <c r="H5217" s="1" t="str">
        <f>VLOOKUP(F5217,城市对照表!$B:$C,2,0)</f>
        <v>上海</v>
      </c>
      <c r="I5217" s="1" t="s">
        <v>11713</v>
      </c>
    </row>
    <row r="5218" spans="1:9" x14ac:dyDescent="0.2">
      <c r="A5218" s="1" t="s">
        <v>6491</v>
      </c>
      <c r="B5218" s="1">
        <v>86018055</v>
      </c>
      <c r="C5218" s="1" t="s">
        <v>6773</v>
      </c>
      <c r="D5218" s="1" t="s">
        <v>35</v>
      </c>
      <c r="E5218" s="1" t="s">
        <v>4616</v>
      </c>
      <c r="F5218" s="1" t="s">
        <v>6491</v>
      </c>
      <c r="G5218" s="1" t="s">
        <v>6491</v>
      </c>
      <c r="H5218" s="1" t="str">
        <f>VLOOKUP(F5218,城市对照表!$B:$C,2,0)</f>
        <v>上海</v>
      </c>
      <c r="I5218" s="1" t="s">
        <v>11713</v>
      </c>
    </row>
    <row r="5219" spans="1:9" x14ac:dyDescent="0.2">
      <c r="A5219" s="1" t="s">
        <v>6491</v>
      </c>
      <c r="B5219" s="1">
        <v>86018057</v>
      </c>
      <c r="C5219" s="1" t="s">
        <v>6564</v>
      </c>
      <c r="D5219" s="1" t="s">
        <v>35</v>
      </c>
      <c r="E5219" s="1" t="s">
        <v>4616</v>
      </c>
      <c r="F5219" s="1" t="s">
        <v>6491</v>
      </c>
      <c r="G5219" s="1" t="s">
        <v>6491</v>
      </c>
      <c r="H5219" s="1" t="str">
        <f>VLOOKUP(F5219,城市对照表!$B:$C,2,0)</f>
        <v>上海</v>
      </c>
      <c r="I5219" s="1" t="s">
        <v>11713</v>
      </c>
    </row>
    <row r="5220" spans="1:9" x14ac:dyDescent="0.2">
      <c r="A5220" s="1" t="s">
        <v>6491</v>
      </c>
      <c r="B5220" s="1">
        <v>86018058</v>
      </c>
      <c r="C5220" s="1" t="s">
        <v>6774</v>
      </c>
      <c r="D5220" s="1" t="s">
        <v>35</v>
      </c>
      <c r="E5220" s="1" t="s">
        <v>4616</v>
      </c>
      <c r="F5220" s="1" t="s">
        <v>6491</v>
      </c>
      <c r="G5220" s="1" t="s">
        <v>6491</v>
      </c>
      <c r="H5220" s="1" t="str">
        <f>VLOOKUP(F5220,城市对照表!$B:$C,2,0)</f>
        <v>上海</v>
      </c>
      <c r="I5220" s="1" t="s">
        <v>11713</v>
      </c>
    </row>
    <row r="5221" spans="1:9" x14ac:dyDescent="0.2">
      <c r="A5221" s="1" t="s">
        <v>6491</v>
      </c>
      <c r="B5221" s="1">
        <v>86018060</v>
      </c>
      <c r="C5221" s="1" t="s">
        <v>6503</v>
      </c>
      <c r="D5221" s="1" t="s">
        <v>35</v>
      </c>
      <c r="E5221" s="1" t="s">
        <v>4616</v>
      </c>
      <c r="F5221" s="1" t="s">
        <v>6491</v>
      </c>
      <c r="G5221" s="1" t="s">
        <v>6491</v>
      </c>
      <c r="H5221" s="1" t="str">
        <f>VLOOKUP(F5221,城市对照表!$B:$C,2,0)</f>
        <v>上海</v>
      </c>
      <c r="I5221" s="1" t="s">
        <v>11713</v>
      </c>
    </row>
    <row r="5222" spans="1:9" x14ac:dyDescent="0.2">
      <c r="A5222" s="1" t="s">
        <v>6491</v>
      </c>
      <c r="B5222" s="1">
        <v>86018061</v>
      </c>
      <c r="C5222" s="1" t="s">
        <v>6775</v>
      </c>
      <c r="D5222" s="1" t="s">
        <v>35</v>
      </c>
      <c r="E5222" s="1" t="s">
        <v>4616</v>
      </c>
      <c r="F5222" s="1" t="s">
        <v>6491</v>
      </c>
      <c r="G5222" s="1" t="s">
        <v>6491</v>
      </c>
      <c r="H5222" s="1" t="str">
        <f>VLOOKUP(F5222,城市对照表!$B:$C,2,0)</f>
        <v>上海</v>
      </c>
      <c r="I5222" s="1" t="s">
        <v>11713</v>
      </c>
    </row>
    <row r="5223" spans="1:9" x14ac:dyDescent="0.2">
      <c r="A5223" s="1" t="s">
        <v>6491</v>
      </c>
      <c r="B5223" s="1">
        <v>86018062</v>
      </c>
      <c r="C5223" s="1" t="s">
        <v>6776</v>
      </c>
      <c r="D5223" s="1" t="s">
        <v>35</v>
      </c>
      <c r="E5223" s="1" t="s">
        <v>4616</v>
      </c>
      <c r="F5223" s="1" t="s">
        <v>6491</v>
      </c>
      <c r="G5223" s="1" t="s">
        <v>6491</v>
      </c>
      <c r="H5223" s="1" t="str">
        <f>VLOOKUP(F5223,城市对照表!$B:$C,2,0)</f>
        <v>上海</v>
      </c>
      <c r="I5223" s="1" t="s">
        <v>11713</v>
      </c>
    </row>
    <row r="5224" spans="1:9" x14ac:dyDescent="0.2">
      <c r="A5224" s="1" t="s">
        <v>6491</v>
      </c>
      <c r="B5224" s="1">
        <v>86018071</v>
      </c>
      <c r="C5224" s="1" t="s">
        <v>6777</v>
      </c>
      <c r="D5224" s="1" t="s">
        <v>35</v>
      </c>
      <c r="E5224" s="1" t="s">
        <v>4616</v>
      </c>
      <c r="F5224" s="1" t="s">
        <v>6491</v>
      </c>
      <c r="G5224" s="1" t="s">
        <v>6491</v>
      </c>
      <c r="H5224" s="1" t="str">
        <f>VLOOKUP(F5224,城市对照表!$B:$C,2,0)</f>
        <v>上海</v>
      </c>
      <c r="I5224" s="1" t="s">
        <v>11712</v>
      </c>
    </row>
    <row r="5225" spans="1:9" x14ac:dyDescent="0.2">
      <c r="A5225" s="1" t="s">
        <v>6491</v>
      </c>
      <c r="B5225" s="1">
        <v>86018073</v>
      </c>
      <c r="C5225" s="1" t="s">
        <v>6778</v>
      </c>
      <c r="D5225" s="1" t="s">
        <v>35</v>
      </c>
      <c r="E5225" s="1" t="s">
        <v>4616</v>
      </c>
      <c r="F5225" s="1" t="s">
        <v>6491</v>
      </c>
      <c r="G5225" s="1" t="s">
        <v>6491</v>
      </c>
      <c r="H5225" s="1" t="str">
        <f>VLOOKUP(F5225,城市对照表!$B:$C,2,0)</f>
        <v>上海</v>
      </c>
      <c r="I5225" s="1" t="s">
        <v>11713</v>
      </c>
    </row>
    <row r="5226" spans="1:9" x14ac:dyDescent="0.2">
      <c r="A5226" s="1" t="s">
        <v>6491</v>
      </c>
      <c r="B5226" s="1">
        <v>86018075</v>
      </c>
      <c r="C5226" s="1" t="s">
        <v>6779</v>
      </c>
      <c r="D5226" s="1" t="s">
        <v>35</v>
      </c>
      <c r="E5226" s="1" t="s">
        <v>4616</v>
      </c>
      <c r="F5226" s="1" t="s">
        <v>6491</v>
      </c>
      <c r="G5226" s="1" t="s">
        <v>6491</v>
      </c>
      <c r="H5226" s="1" t="str">
        <f>VLOOKUP(F5226,城市对照表!$B:$C,2,0)</f>
        <v>上海</v>
      </c>
      <c r="I5226" s="1" t="s">
        <v>11713</v>
      </c>
    </row>
    <row r="5227" spans="1:9" x14ac:dyDescent="0.2">
      <c r="A5227" s="1" t="s">
        <v>6491</v>
      </c>
      <c r="B5227" s="1">
        <v>86018079</v>
      </c>
      <c r="C5227" s="1" t="s">
        <v>6780</v>
      </c>
      <c r="D5227" s="1" t="s">
        <v>35</v>
      </c>
      <c r="E5227" s="1" t="s">
        <v>4616</v>
      </c>
      <c r="F5227" s="1" t="s">
        <v>6491</v>
      </c>
      <c r="G5227" s="1" t="s">
        <v>6491</v>
      </c>
      <c r="H5227" s="1" t="str">
        <f>VLOOKUP(F5227,城市对照表!$B:$C,2,0)</f>
        <v>上海</v>
      </c>
      <c r="I5227" s="1" t="s">
        <v>11713</v>
      </c>
    </row>
    <row r="5228" spans="1:9" x14ac:dyDescent="0.2">
      <c r="A5228" s="1" t="s">
        <v>6491</v>
      </c>
      <c r="B5228" s="1">
        <v>86018082</v>
      </c>
      <c r="C5228" s="1" t="s">
        <v>6781</v>
      </c>
      <c r="D5228" s="1" t="s">
        <v>35</v>
      </c>
      <c r="E5228" s="1" t="s">
        <v>4616</v>
      </c>
      <c r="F5228" s="1" t="s">
        <v>6491</v>
      </c>
      <c r="G5228" s="1" t="s">
        <v>6491</v>
      </c>
      <c r="H5228" s="1" t="str">
        <f>VLOOKUP(F5228,城市对照表!$B:$C,2,0)</f>
        <v>上海</v>
      </c>
      <c r="I5228" s="1" t="s">
        <v>11713</v>
      </c>
    </row>
    <row r="5229" spans="1:9" x14ac:dyDescent="0.2">
      <c r="A5229" s="1" t="s">
        <v>6491</v>
      </c>
      <c r="B5229" s="1">
        <v>86018088</v>
      </c>
      <c r="C5229" s="1" t="s">
        <v>6553</v>
      </c>
      <c r="D5229" s="1" t="s">
        <v>35</v>
      </c>
      <c r="E5229" s="1" t="s">
        <v>4616</v>
      </c>
      <c r="F5229" s="1" t="s">
        <v>6491</v>
      </c>
      <c r="G5229" s="1" t="s">
        <v>6491</v>
      </c>
      <c r="H5229" s="1" t="str">
        <f>VLOOKUP(F5229,城市对照表!$B:$C,2,0)</f>
        <v>上海</v>
      </c>
      <c r="I5229" s="1" t="s">
        <v>11712</v>
      </c>
    </row>
    <row r="5230" spans="1:9" x14ac:dyDescent="0.2">
      <c r="A5230" s="1" t="s">
        <v>6491</v>
      </c>
      <c r="B5230" s="1">
        <v>86018090</v>
      </c>
      <c r="C5230" s="1" t="s">
        <v>6782</v>
      </c>
      <c r="D5230" s="1" t="s">
        <v>35</v>
      </c>
      <c r="E5230" s="1" t="s">
        <v>4616</v>
      </c>
      <c r="F5230" s="1" t="s">
        <v>6491</v>
      </c>
      <c r="G5230" s="1" t="s">
        <v>6491</v>
      </c>
      <c r="H5230" s="1" t="str">
        <f>VLOOKUP(F5230,城市对照表!$B:$C,2,0)</f>
        <v>上海</v>
      </c>
      <c r="I5230" s="1" t="s">
        <v>11713</v>
      </c>
    </row>
    <row r="5231" spans="1:9" x14ac:dyDescent="0.2">
      <c r="A5231" s="1" t="s">
        <v>6491</v>
      </c>
      <c r="B5231" s="1">
        <v>86018091</v>
      </c>
      <c r="C5231" s="1" t="s">
        <v>6783</v>
      </c>
      <c r="D5231" s="1" t="s">
        <v>35</v>
      </c>
      <c r="E5231" s="1" t="s">
        <v>4616</v>
      </c>
      <c r="F5231" s="1" t="s">
        <v>6491</v>
      </c>
      <c r="G5231" s="1" t="s">
        <v>6491</v>
      </c>
      <c r="H5231" s="1" t="str">
        <f>VLOOKUP(F5231,城市对照表!$B:$C,2,0)</f>
        <v>上海</v>
      </c>
      <c r="I5231" s="1" t="s">
        <v>11713</v>
      </c>
    </row>
    <row r="5232" spans="1:9" x14ac:dyDescent="0.2">
      <c r="A5232" s="1" t="s">
        <v>6491</v>
      </c>
      <c r="B5232" s="1">
        <v>86018093</v>
      </c>
      <c r="C5232" s="1" t="s">
        <v>6784</v>
      </c>
      <c r="D5232" s="1" t="s">
        <v>35</v>
      </c>
      <c r="E5232" s="1" t="s">
        <v>4616</v>
      </c>
      <c r="F5232" s="1" t="s">
        <v>6491</v>
      </c>
      <c r="G5232" s="1" t="s">
        <v>6491</v>
      </c>
      <c r="H5232" s="1" t="str">
        <f>VLOOKUP(F5232,城市对照表!$B:$C,2,0)</f>
        <v>上海</v>
      </c>
      <c r="I5232" s="1" t="s">
        <v>11713</v>
      </c>
    </row>
    <row r="5233" spans="1:9" x14ac:dyDescent="0.2">
      <c r="A5233" s="1" t="s">
        <v>6491</v>
      </c>
      <c r="B5233" s="1">
        <v>86018096</v>
      </c>
      <c r="C5233" s="1" t="s">
        <v>6785</v>
      </c>
      <c r="D5233" s="1" t="s">
        <v>35</v>
      </c>
      <c r="E5233" s="1" t="s">
        <v>4616</v>
      </c>
      <c r="F5233" s="1" t="s">
        <v>6491</v>
      </c>
      <c r="G5233" s="1" t="s">
        <v>6491</v>
      </c>
      <c r="H5233" s="1" t="str">
        <f>VLOOKUP(F5233,城市对照表!$B:$C,2,0)</f>
        <v>上海</v>
      </c>
      <c r="I5233" s="1" t="s">
        <v>11713</v>
      </c>
    </row>
    <row r="5234" spans="1:9" x14ac:dyDescent="0.2">
      <c r="A5234" s="1" t="s">
        <v>6491</v>
      </c>
      <c r="B5234" s="1">
        <v>86018097</v>
      </c>
      <c r="C5234" s="1" t="s">
        <v>6786</v>
      </c>
      <c r="D5234" s="1" t="s">
        <v>35</v>
      </c>
      <c r="E5234" s="1" t="s">
        <v>4616</v>
      </c>
      <c r="F5234" s="1" t="s">
        <v>6491</v>
      </c>
      <c r="G5234" s="1" t="s">
        <v>6491</v>
      </c>
      <c r="H5234" s="1" t="str">
        <f>VLOOKUP(F5234,城市对照表!$B:$C,2,0)</f>
        <v>上海</v>
      </c>
      <c r="I5234" s="1" t="s">
        <v>11713</v>
      </c>
    </row>
    <row r="5235" spans="1:9" x14ac:dyDescent="0.2">
      <c r="A5235" s="1" t="s">
        <v>6491</v>
      </c>
      <c r="B5235" s="1">
        <v>86018102</v>
      </c>
      <c r="C5235" s="1" t="s">
        <v>6787</v>
      </c>
      <c r="D5235" s="1" t="s">
        <v>35</v>
      </c>
      <c r="E5235" s="1" t="s">
        <v>4616</v>
      </c>
      <c r="F5235" s="1" t="s">
        <v>6491</v>
      </c>
      <c r="G5235" s="1" t="s">
        <v>6491</v>
      </c>
      <c r="H5235" s="1" t="str">
        <f>VLOOKUP(F5235,城市对照表!$B:$C,2,0)</f>
        <v>上海</v>
      </c>
      <c r="I5235" s="1" t="s">
        <v>11713</v>
      </c>
    </row>
    <row r="5236" spans="1:9" x14ac:dyDescent="0.2">
      <c r="A5236" s="1" t="s">
        <v>6491</v>
      </c>
      <c r="B5236" s="1">
        <v>86018105</v>
      </c>
      <c r="C5236" s="1" t="s">
        <v>6788</v>
      </c>
      <c r="D5236" s="1" t="s">
        <v>35</v>
      </c>
      <c r="E5236" s="1" t="s">
        <v>4616</v>
      </c>
      <c r="F5236" s="1" t="s">
        <v>6491</v>
      </c>
      <c r="G5236" s="1" t="s">
        <v>6491</v>
      </c>
      <c r="H5236" s="1" t="str">
        <f>VLOOKUP(F5236,城市对照表!$B:$C,2,0)</f>
        <v>上海</v>
      </c>
      <c r="I5236" s="1" t="s">
        <v>11713</v>
      </c>
    </row>
    <row r="5237" spans="1:9" x14ac:dyDescent="0.2">
      <c r="A5237" s="1" t="s">
        <v>6491</v>
      </c>
      <c r="B5237" s="1">
        <v>86018108</v>
      </c>
      <c r="C5237" s="1" t="s">
        <v>6789</v>
      </c>
      <c r="D5237" s="1" t="s">
        <v>35</v>
      </c>
      <c r="E5237" s="1" t="s">
        <v>4616</v>
      </c>
      <c r="F5237" s="1" t="s">
        <v>6491</v>
      </c>
      <c r="G5237" s="1" t="s">
        <v>6491</v>
      </c>
      <c r="H5237" s="1" t="str">
        <f>VLOOKUP(F5237,城市对照表!$B:$C,2,0)</f>
        <v>上海</v>
      </c>
      <c r="I5237" s="1" t="s">
        <v>11712</v>
      </c>
    </row>
    <row r="5238" spans="1:9" x14ac:dyDescent="0.2">
      <c r="A5238" s="1" t="s">
        <v>6491</v>
      </c>
      <c r="B5238" s="1">
        <v>86018110</v>
      </c>
      <c r="C5238" s="1" t="s">
        <v>6790</v>
      </c>
      <c r="D5238" s="1" t="s">
        <v>35</v>
      </c>
      <c r="E5238" s="1" t="s">
        <v>4616</v>
      </c>
      <c r="F5238" s="1" t="s">
        <v>6491</v>
      </c>
      <c r="G5238" s="1" t="s">
        <v>6491</v>
      </c>
      <c r="H5238" s="1" t="str">
        <f>VLOOKUP(F5238,城市对照表!$B:$C,2,0)</f>
        <v>上海</v>
      </c>
      <c r="I5238" s="1" t="s">
        <v>11713</v>
      </c>
    </row>
    <row r="5239" spans="1:9" x14ac:dyDescent="0.2">
      <c r="A5239" s="1" t="s">
        <v>6491</v>
      </c>
      <c r="B5239" s="1">
        <v>86018112</v>
      </c>
      <c r="C5239" s="1" t="s">
        <v>6575</v>
      </c>
      <c r="D5239" s="1" t="s">
        <v>35</v>
      </c>
      <c r="E5239" s="1" t="s">
        <v>4616</v>
      </c>
      <c r="F5239" s="1" t="s">
        <v>6491</v>
      </c>
      <c r="G5239" s="1" t="s">
        <v>6491</v>
      </c>
      <c r="H5239" s="1" t="str">
        <f>VLOOKUP(F5239,城市对照表!$B:$C,2,0)</f>
        <v>上海</v>
      </c>
      <c r="I5239" s="1" t="s">
        <v>11713</v>
      </c>
    </row>
    <row r="5240" spans="1:9" x14ac:dyDescent="0.2">
      <c r="A5240" s="1" t="s">
        <v>6491</v>
      </c>
      <c r="B5240" s="1">
        <v>86018124</v>
      </c>
      <c r="C5240" s="1" t="s">
        <v>6791</v>
      </c>
      <c r="D5240" s="1" t="s">
        <v>35</v>
      </c>
      <c r="E5240" s="1" t="s">
        <v>4616</v>
      </c>
      <c r="F5240" s="1" t="s">
        <v>6491</v>
      </c>
      <c r="G5240" s="1" t="s">
        <v>6491</v>
      </c>
      <c r="H5240" s="1" t="str">
        <f>VLOOKUP(F5240,城市对照表!$B:$C,2,0)</f>
        <v>上海</v>
      </c>
      <c r="I5240" s="1" t="s">
        <v>11713</v>
      </c>
    </row>
    <row r="5241" spans="1:9" x14ac:dyDescent="0.2">
      <c r="A5241" s="1" t="s">
        <v>6491</v>
      </c>
      <c r="B5241" s="1">
        <v>86018125</v>
      </c>
      <c r="C5241" s="1" t="s">
        <v>6792</v>
      </c>
      <c r="D5241" s="1" t="s">
        <v>35</v>
      </c>
      <c r="E5241" s="1" t="s">
        <v>4616</v>
      </c>
      <c r="F5241" s="1" t="s">
        <v>6491</v>
      </c>
      <c r="G5241" s="1" t="s">
        <v>6491</v>
      </c>
      <c r="H5241" s="1" t="str">
        <f>VLOOKUP(F5241,城市对照表!$B:$C,2,0)</f>
        <v>上海</v>
      </c>
      <c r="I5241" s="1" t="s">
        <v>11713</v>
      </c>
    </row>
    <row r="5242" spans="1:9" x14ac:dyDescent="0.2">
      <c r="A5242" s="1" t="s">
        <v>6491</v>
      </c>
      <c r="B5242" s="1">
        <v>86018129</v>
      </c>
      <c r="C5242" s="1" t="s">
        <v>5429</v>
      </c>
      <c r="D5242" s="1" t="s">
        <v>35</v>
      </c>
      <c r="E5242" s="1" t="s">
        <v>4616</v>
      </c>
      <c r="F5242" s="1" t="s">
        <v>6491</v>
      </c>
      <c r="G5242" s="1" t="s">
        <v>6491</v>
      </c>
      <c r="H5242" s="1" t="str">
        <f>VLOOKUP(F5242,城市对照表!$B:$C,2,0)</f>
        <v>上海</v>
      </c>
      <c r="I5242" s="1" t="s">
        <v>11713</v>
      </c>
    </row>
    <row r="5243" spans="1:9" x14ac:dyDescent="0.2">
      <c r="A5243" s="1" t="s">
        <v>6491</v>
      </c>
      <c r="B5243" s="1">
        <v>12599101</v>
      </c>
      <c r="C5243" s="1" t="s">
        <v>6793</v>
      </c>
      <c r="D5243" s="1" t="s">
        <v>35</v>
      </c>
      <c r="E5243" s="1" t="s">
        <v>6794</v>
      </c>
      <c r="F5243" s="1" t="s">
        <v>6491</v>
      </c>
      <c r="G5243" s="1" t="s">
        <v>6491</v>
      </c>
      <c r="H5243" s="1" t="str">
        <f>VLOOKUP(F5243,城市对照表!$B:$C,2,0)</f>
        <v>上海</v>
      </c>
      <c r="I5243" s="1" t="s">
        <v>11713</v>
      </c>
    </row>
    <row r="5244" spans="1:9" x14ac:dyDescent="0.2">
      <c r="A5244" s="1" t="s">
        <v>6491</v>
      </c>
      <c r="B5244" s="1">
        <v>86018141</v>
      </c>
      <c r="C5244" s="1" t="s">
        <v>6577</v>
      </c>
      <c r="D5244" s="1" t="s">
        <v>35</v>
      </c>
      <c r="E5244" s="1" t="s">
        <v>4616</v>
      </c>
      <c r="F5244" s="1" t="s">
        <v>6491</v>
      </c>
      <c r="G5244" s="1" t="s">
        <v>6491</v>
      </c>
      <c r="H5244" s="1" t="str">
        <f>VLOOKUP(F5244,城市对照表!$B:$C,2,0)</f>
        <v>上海</v>
      </c>
      <c r="I5244" s="1" t="s">
        <v>11713</v>
      </c>
    </row>
    <row r="5245" spans="1:9" x14ac:dyDescent="0.2">
      <c r="A5245" s="1" t="s">
        <v>6491</v>
      </c>
      <c r="B5245" s="1">
        <v>86018143</v>
      </c>
      <c r="C5245" s="1" t="s">
        <v>6795</v>
      </c>
      <c r="D5245" s="1" t="s">
        <v>35</v>
      </c>
      <c r="E5245" s="1" t="s">
        <v>4616</v>
      </c>
      <c r="F5245" s="1" t="s">
        <v>6491</v>
      </c>
      <c r="G5245" s="1" t="s">
        <v>6491</v>
      </c>
      <c r="H5245" s="1" t="str">
        <f>VLOOKUP(F5245,城市对照表!$B:$C,2,0)</f>
        <v>上海</v>
      </c>
      <c r="I5245" s="1" t="s">
        <v>11713</v>
      </c>
    </row>
    <row r="5246" spans="1:9" x14ac:dyDescent="0.2">
      <c r="A5246" s="1" t="s">
        <v>6491</v>
      </c>
      <c r="B5246" s="1">
        <v>86018151</v>
      </c>
      <c r="C5246" s="1" t="s">
        <v>6637</v>
      </c>
      <c r="D5246" s="1" t="s">
        <v>35</v>
      </c>
      <c r="E5246" s="1" t="s">
        <v>4616</v>
      </c>
      <c r="F5246" s="1" t="s">
        <v>6491</v>
      </c>
      <c r="G5246" s="1" t="s">
        <v>6491</v>
      </c>
      <c r="H5246" s="1" t="str">
        <f>VLOOKUP(F5246,城市对照表!$B:$C,2,0)</f>
        <v>上海</v>
      </c>
      <c r="I5246" s="1" t="s">
        <v>11712</v>
      </c>
    </row>
    <row r="5247" spans="1:9" x14ac:dyDescent="0.2">
      <c r="A5247" s="1" t="s">
        <v>6491</v>
      </c>
      <c r="B5247" s="1">
        <v>86018156</v>
      </c>
      <c r="C5247" s="1" t="s">
        <v>6796</v>
      </c>
      <c r="D5247" s="1" t="s">
        <v>35</v>
      </c>
      <c r="E5247" s="1" t="s">
        <v>4616</v>
      </c>
      <c r="F5247" s="1" t="s">
        <v>6491</v>
      </c>
      <c r="G5247" s="1" t="s">
        <v>6491</v>
      </c>
      <c r="H5247" s="1" t="str">
        <f>VLOOKUP(F5247,城市对照表!$B:$C,2,0)</f>
        <v>上海</v>
      </c>
      <c r="I5247" s="1" t="s">
        <v>11713</v>
      </c>
    </row>
    <row r="5248" spans="1:9" x14ac:dyDescent="0.2">
      <c r="A5248" s="1" t="s">
        <v>6491</v>
      </c>
      <c r="B5248" s="1">
        <v>86018160</v>
      </c>
      <c r="C5248" s="1" t="s">
        <v>6797</v>
      </c>
      <c r="D5248" s="1" t="s">
        <v>35</v>
      </c>
      <c r="E5248" s="1" t="s">
        <v>4616</v>
      </c>
      <c r="F5248" s="1" t="s">
        <v>6491</v>
      </c>
      <c r="G5248" s="1" t="s">
        <v>6491</v>
      </c>
      <c r="H5248" s="1" t="str">
        <f>VLOOKUP(F5248,城市对照表!$B:$C,2,0)</f>
        <v>上海</v>
      </c>
      <c r="I5248" s="1" t="s">
        <v>11713</v>
      </c>
    </row>
    <row r="5249" spans="1:9" x14ac:dyDescent="0.2">
      <c r="A5249" s="1" t="s">
        <v>6491</v>
      </c>
      <c r="B5249" s="1">
        <v>86018169</v>
      </c>
      <c r="C5249" s="1" t="s">
        <v>6798</v>
      </c>
      <c r="D5249" s="1" t="s">
        <v>35</v>
      </c>
      <c r="E5249" s="1" t="s">
        <v>4616</v>
      </c>
      <c r="F5249" s="1" t="s">
        <v>6491</v>
      </c>
      <c r="G5249" s="1" t="s">
        <v>6491</v>
      </c>
      <c r="H5249" s="1" t="str">
        <f>VLOOKUP(F5249,城市对照表!$B:$C,2,0)</f>
        <v>上海</v>
      </c>
      <c r="I5249" s="1" t="s">
        <v>11713</v>
      </c>
    </row>
    <row r="5250" spans="1:9" x14ac:dyDescent="0.2">
      <c r="A5250" s="1" t="s">
        <v>6491</v>
      </c>
      <c r="B5250" s="1">
        <v>86018176</v>
      </c>
      <c r="C5250" s="1" t="s">
        <v>6799</v>
      </c>
      <c r="D5250" s="1" t="s">
        <v>35</v>
      </c>
      <c r="E5250" s="1" t="s">
        <v>4616</v>
      </c>
      <c r="F5250" s="1" t="s">
        <v>6491</v>
      </c>
      <c r="G5250" s="1" t="s">
        <v>6491</v>
      </c>
      <c r="H5250" s="1" t="str">
        <f>VLOOKUP(F5250,城市对照表!$B:$C,2,0)</f>
        <v>上海</v>
      </c>
      <c r="I5250" s="1" t="s">
        <v>11713</v>
      </c>
    </row>
    <row r="5251" spans="1:9" x14ac:dyDescent="0.2">
      <c r="A5251" s="1" t="s">
        <v>6491</v>
      </c>
      <c r="B5251" s="1">
        <v>86018177</v>
      </c>
      <c r="C5251" s="1" t="s">
        <v>6800</v>
      </c>
      <c r="D5251" s="1" t="s">
        <v>35</v>
      </c>
      <c r="E5251" s="1" t="s">
        <v>4616</v>
      </c>
      <c r="F5251" s="1" t="s">
        <v>6491</v>
      </c>
      <c r="G5251" s="1" t="s">
        <v>6491</v>
      </c>
      <c r="H5251" s="1" t="str">
        <f>VLOOKUP(F5251,城市对照表!$B:$C,2,0)</f>
        <v>上海</v>
      </c>
      <c r="I5251" s="1" t="s">
        <v>11713</v>
      </c>
    </row>
    <row r="5252" spans="1:9" x14ac:dyDescent="0.2">
      <c r="A5252" s="1" t="s">
        <v>6491</v>
      </c>
      <c r="B5252" s="1">
        <v>86018179</v>
      </c>
      <c r="C5252" s="1" t="s">
        <v>6665</v>
      </c>
      <c r="D5252" s="1" t="s">
        <v>35</v>
      </c>
      <c r="E5252" s="1" t="s">
        <v>4616</v>
      </c>
      <c r="F5252" s="1" t="s">
        <v>6491</v>
      </c>
      <c r="G5252" s="1" t="s">
        <v>6491</v>
      </c>
      <c r="H5252" s="1" t="str">
        <f>VLOOKUP(F5252,城市对照表!$B:$C,2,0)</f>
        <v>上海</v>
      </c>
      <c r="I5252" s="1" t="s">
        <v>11713</v>
      </c>
    </row>
    <row r="5253" spans="1:9" x14ac:dyDescent="0.2">
      <c r="A5253" s="1" t="s">
        <v>6491</v>
      </c>
      <c r="B5253" s="1">
        <v>86018180</v>
      </c>
      <c r="C5253" s="1" t="s">
        <v>6801</v>
      </c>
      <c r="D5253" s="1" t="s">
        <v>35</v>
      </c>
      <c r="E5253" s="1" t="s">
        <v>4616</v>
      </c>
      <c r="F5253" s="1" t="s">
        <v>6491</v>
      </c>
      <c r="G5253" s="1" t="s">
        <v>6491</v>
      </c>
      <c r="H5253" s="1" t="str">
        <f>VLOOKUP(F5253,城市对照表!$B:$C,2,0)</f>
        <v>上海</v>
      </c>
      <c r="I5253" s="1" t="s">
        <v>11713</v>
      </c>
    </row>
    <row r="5254" spans="1:9" x14ac:dyDescent="0.2">
      <c r="A5254" s="1" t="s">
        <v>6491</v>
      </c>
      <c r="B5254" s="1">
        <v>86018183</v>
      </c>
      <c r="C5254" s="1" t="s">
        <v>6802</v>
      </c>
      <c r="D5254" s="1" t="s">
        <v>35</v>
      </c>
      <c r="E5254" s="1" t="s">
        <v>4616</v>
      </c>
      <c r="F5254" s="1" t="s">
        <v>6491</v>
      </c>
      <c r="G5254" s="1" t="s">
        <v>6491</v>
      </c>
      <c r="H5254" s="1" t="str">
        <f>VLOOKUP(F5254,城市对照表!$B:$C,2,0)</f>
        <v>上海</v>
      </c>
      <c r="I5254" s="1" t="s">
        <v>11713</v>
      </c>
    </row>
    <row r="5255" spans="1:9" x14ac:dyDescent="0.2">
      <c r="A5255" s="1" t="s">
        <v>6491</v>
      </c>
      <c r="B5255" s="1">
        <v>86018187</v>
      </c>
      <c r="C5255" s="1" t="s">
        <v>6803</v>
      </c>
      <c r="D5255" s="1" t="s">
        <v>35</v>
      </c>
      <c r="E5255" s="1" t="s">
        <v>4616</v>
      </c>
      <c r="F5255" s="1" t="s">
        <v>6491</v>
      </c>
      <c r="G5255" s="1" t="s">
        <v>6491</v>
      </c>
      <c r="H5255" s="1" t="str">
        <f>VLOOKUP(F5255,城市对照表!$B:$C,2,0)</f>
        <v>上海</v>
      </c>
      <c r="I5255" s="1" t="s">
        <v>11713</v>
      </c>
    </row>
    <row r="5256" spans="1:9" x14ac:dyDescent="0.2">
      <c r="A5256" s="1" t="s">
        <v>6491</v>
      </c>
      <c r="B5256" s="1">
        <v>86018191</v>
      </c>
      <c r="C5256" s="1" t="s">
        <v>6804</v>
      </c>
      <c r="D5256" s="1" t="s">
        <v>35</v>
      </c>
      <c r="E5256" s="1" t="s">
        <v>4616</v>
      </c>
      <c r="F5256" s="1" t="s">
        <v>6491</v>
      </c>
      <c r="G5256" s="1" t="s">
        <v>6491</v>
      </c>
      <c r="H5256" s="1" t="str">
        <f>VLOOKUP(F5256,城市对照表!$B:$C,2,0)</f>
        <v>上海</v>
      </c>
      <c r="I5256" s="1" t="s">
        <v>11713</v>
      </c>
    </row>
    <row r="5257" spans="1:9" x14ac:dyDescent="0.2">
      <c r="A5257" s="1" t="s">
        <v>6491</v>
      </c>
      <c r="B5257" s="1">
        <v>86018196</v>
      </c>
      <c r="C5257" s="1" t="s">
        <v>6805</v>
      </c>
      <c r="D5257" s="1" t="s">
        <v>35</v>
      </c>
      <c r="E5257" s="1" t="s">
        <v>4616</v>
      </c>
      <c r="F5257" s="1" t="s">
        <v>6491</v>
      </c>
      <c r="G5257" s="1" t="s">
        <v>6491</v>
      </c>
      <c r="H5257" s="1" t="str">
        <f>VLOOKUP(F5257,城市对照表!$B:$C,2,0)</f>
        <v>上海</v>
      </c>
      <c r="I5257" s="1" t="s">
        <v>11713</v>
      </c>
    </row>
    <row r="5258" spans="1:9" x14ac:dyDescent="0.2">
      <c r="A5258" s="1" t="s">
        <v>6491</v>
      </c>
      <c r="B5258" s="1">
        <v>86018198</v>
      </c>
      <c r="C5258" s="1" t="s">
        <v>6806</v>
      </c>
      <c r="D5258" s="1" t="s">
        <v>35</v>
      </c>
      <c r="E5258" s="1" t="s">
        <v>4616</v>
      </c>
      <c r="F5258" s="1" t="s">
        <v>6491</v>
      </c>
      <c r="G5258" s="1" t="s">
        <v>6491</v>
      </c>
      <c r="H5258" s="1" t="str">
        <f>VLOOKUP(F5258,城市对照表!$B:$C,2,0)</f>
        <v>上海</v>
      </c>
      <c r="I5258" s="1" t="s">
        <v>11713</v>
      </c>
    </row>
    <row r="5259" spans="1:9" x14ac:dyDescent="0.2">
      <c r="A5259" s="1" t="s">
        <v>6491</v>
      </c>
      <c r="B5259" s="1">
        <v>86018202</v>
      </c>
      <c r="C5259" s="1" t="s">
        <v>6807</v>
      </c>
      <c r="D5259" s="1" t="s">
        <v>35</v>
      </c>
      <c r="E5259" s="1" t="s">
        <v>4616</v>
      </c>
      <c r="F5259" s="1" t="s">
        <v>6491</v>
      </c>
      <c r="G5259" s="1" t="s">
        <v>6491</v>
      </c>
      <c r="H5259" s="1" t="str">
        <f>VLOOKUP(F5259,城市对照表!$B:$C,2,0)</f>
        <v>上海</v>
      </c>
      <c r="I5259" s="1" t="s">
        <v>11713</v>
      </c>
    </row>
    <row r="5260" spans="1:9" x14ac:dyDescent="0.2">
      <c r="A5260" s="1" t="s">
        <v>6491</v>
      </c>
      <c r="B5260" s="1">
        <v>86018217</v>
      </c>
      <c r="C5260" s="1" t="s">
        <v>6808</v>
      </c>
      <c r="D5260" s="1" t="s">
        <v>35</v>
      </c>
      <c r="E5260" s="1" t="s">
        <v>4616</v>
      </c>
      <c r="F5260" s="1" t="s">
        <v>6491</v>
      </c>
      <c r="G5260" s="1" t="s">
        <v>6491</v>
      </c>
      <c r="H5260" s="1" t="str">
        <f>VLOOKUP(F5260,城市对照表!$B:$C,2,0)</f>
        <v>上海</v>
      </c>
      <c r="I5260" s="1" t="s">
        <v>11713</v>
      </c>
    </row>
    <row r="5261" spans="1:9" x14ac:dyDescent="0.2">
      <c r="A5261" s="1" t="s">
        <v>6491</v>
      </c>
      <c r="B5261" s="1">
        <v>86018218</v>
      </c>
      <c r="C5261" s="1" t="s">
        <v>6809</v>
      </c>
      <c r="D5261" s="1" t="s">
        <v>35</v>
      </c>
      <c r="E5261" s="1" t="s">
        <v>4616</v>
      </c>
      <c r="F5261" s="1" t="s">
        <v>6491</v>
      </c>
      <c r="G5261" s="1" t="s">
        <v>6491</v>
      </c>
      <c r="H5261" s="1" t="str">
        <f>VLOOKUP(F5261,城市对照表!$B:$C,2,0)</f>
        <v>上海</v>
      </c>
      <c r="I5261" s="1" t="s">
        <v>11713</v>
      </c>
    </row>
    <row r="5262" spans="1:9" x14ac:dyDescent="0.2">
      <c r="A5262" s="1" t="s">
        <v>6491</v>
      </c>
      <c r="B5262" s="1">
        <v>86018219</v>
      </c>
      <c r="C5262" s="1" t="s">
        <v>6810</v>
      </c>
      <c r="D5262" s="1" t="s">
        <v>35</v>
      </c>
      <c r="E5262" s="1" t="s">
        <v>4616</v>
      </c>
      <c r="F5262" s="1" t="s">
        <v>6491</v>
      </c>
      <c r="G5262" s="1" t="s">
        <v>6491</v>
      </c>
      <c r="H5262" s="1" t="str">
        <f>VLOOKUP(F5262,城市对照表!$B:$C,2,0)</f>
        <v>上海</v>
      </c>
      <c r="I5262" s="1" t="s">
        <v>11712</v>
      </c>
    </row>
    <row r="5263" spans="1:9" x14ac:dyDescent="0.2">
      <c r="A5263" s="1" t="s">
        <v>6491</v>
      </c>
      <c r="B5263" s="1">
        <v>86018223</v>
      </c>
      <c r="C5263" s="1" t="s">
        <v>6811</v>
      </c>
      <c r="D5263" s="1" t="s">
        <v>35</v>
      </c>
      <c r="E5263" s="1" t="s">
        <v>4616</v>
      </c>
      <c r="F5263" s="1" t="s">
        <v>6491</v>
      </c>
      <c r="G5263" s="1" t="s">
        <v>6491</v>
      </c>
      <c r="H5263" s="1" t="str">
        <f>VLOOKUP(F5263,城市对照表!$B:$C,2,0)</f>
        <v>上海</v>
      </c>
      <c r="I5263" s="1" t="s">
        <v>11713</v>
      </c>
    </row>
    <row r="5264" spans="1:9" x14ac:dyDescent="0.2">
      <c r="A5264" s="1" t="s">
        <v>6491</v>
      </c>
      <c r="B5264" s="1">
        <v>86018224</v>
      </c>
      <c r="C5264" s="1" t="s">
        <v>6812</v>
      </c>
      <c r="D5264" s="1" t="s">
        <v>35</v>
      </c>
      <c r="E5264" s="1" t="s">
        <v>4616</v>
      </c>
      <c r="F5264" s="1" t="s">
        <v>6491</v>
      </c>
      <c r="G5264" s="1" t="s">
        <v>6491</v>
      </c>
      <c r="H5264" s="1" t="str">
        <f>VLOOKUP(F5264,城市对照表!$B:$C,2,0)</f>
        <v>上海</v>
      </c>
      <c r="I5264" s="1" t="s">
        <v>11712</v>
      </c>
    </row>
    <row r="5265" spans="1:9" x14ac:dyDescent="0.2">
      <c r="A5265" s="1" t="s">
        <v>6491</v>
      </c>
      <c r="B5265" s="1">
        <v>86018232</v>
      </c>
      <c r="C5265" s="1" t="s">
        <v>6813</v>
      </c>
      <c r="D5265" s="1" t="s">
        <v>35</v>
      </c>
      <c r="E5265" s="1" t="s">
        <v>4616</v>
      </c>
      <c r="F5265" s="1" t="s">
        <v>6491</v>
      </c>
      <c r="G5265" s="1" t="s">
        <v>6491</v>
      </c>
      <c r="H5265" s="1" t="str">
        <f>VLOOKUP(F5265,城市对照表!$B:$C,2,0)</f>
        <v>上海</v>
      </c>
      <c r="I5265" s="1" t="s">
        <v>11713</v>
      </c>
    </row>
    <row r="5266" spans="1:9" x14ac:dyDescent="0.2">
      <c r="A5266" s="1" t="s">
        <v>6491</v>
      </c>
      <c r="B5266" s="1">
        <v>86018249</v>
      </c>
      <c r="C5266" s="1" t="s">
        <v>6814</v>
      </c>
      <c r="D5266" s="1" t="s">
        <v>35</v>
      </c>
      <c r="E5266" s="1" t="s">
        <v>4616</v>
      </c>
      <c r="F5266" s="1" t="s">
        <v>6491</v>
      </c>
      <c r="G5266" s="1" t="s">
        <v>6491</v>
      </c>
      <c r="H5266" s="1" t="str">
        <f>VLOOKUP(F5266,城市对照表!$B:$C,2,0)</f>
        <v>上海</v>
      </c>
      <c r="I5266" s="1" t="s">
        <v>11713</v>
      </c>
    </row>
    <row r="5267" spans="1:9" x14ac:dyDescent="0.2">
      <c r="A5267" s="1" t="s">
        <v>6491</v>
      </c>
      <c r="B5267" s="1">
        <v>86018250</v>
      </c>
      <c r="C5267" s="1" t="s">
        <v>6815</v>
      </c>
      <c r="D5267" s="1" t="s">
        <v>35</v>
      </c>
      <c r="E5267" s="1" t="s">
        <v>4616</v>
      </c>
      <c r="F5267" s="1" t="s">
        <v>6491</v>
      </c>
      <c r="G5267" s="1" t="s">
        <v>6491</v>
      </c>
      <c r="H5267" s="1" t="str">
        <f>VLOOKUP(F5267,城市对照表!$B:$C,2,0)</f>
        <v>上海</v>
      </c>
      <c r="I5267" s="1" t="s">
        <v>11712</v>
      </c>
    </row>
    <row r="5268" spans="1:9" x14ac:dyDescent="0.2">
      <c r="A5268" s="1" t="s">
        <v>6491</v>
      </c>
      <c r="B5268" s="1">
        <v>86018253</v>
      </c>
      <c r="C5268" s="1" t="s">
        <v>6518</v>
      </c>
      <c r="D5268" s="1" t="s">
        <v>35</v>
      </c>
      <c r="E5268" s="1" t="s">
        <v>4616</v>
      </c>
      <c r="F5268" s="1" t="s">
        <v>6491</v>
      </c>
      <c r="G5268" s="1" t="s">
        <v>6491</v>
      </c>
      <c r="H5268" s="1" t="str">
        <f>VLOOKUP(F5268,城市对照表!$B:$C,2,0)</f>
        <v>上海</v>
      </c>
      <c r="I5268" s="1" t="s">
        <v>11713</v>
      </c>
    </row>
    <row r="5269" spans="1:9" x14ac:dyDescent="0.2">
      <c r="A5269" s="1" t="s">
        <v>6491</v>
      </c>
      <c r="B5269" s="1">
        <v>86018254</v>
      </c>
      <c r="C5269" s="1" t="s">
        <v>6816</v>
      </c>
      <c r="D5269" s="1" t="s">
        <v>35</v>
      </c>
      <c r="E5269" s="1" t="s">
        <v>4616</v>
      </c>
      <c r="F5269" s="1" t="s">
        <v>6491</v>
      </c>
      <c r="G5269" s="1" t="s">
        <v>6491</v>
      </c>
      <c r="H5269" s="1" t="str">
        <f>VLOOKUP(F5269,城市对照表!$B:$C,2,0)</f>
        <v>上海</v>
      </c>
      <c r="I5269" s="1" t="s">
        <v>11713</v>
      </c>
    </row>
    <row r="5270" spans="1:9" x14ac:dyDescent="0.2">
      <c r="A5270" s="1" t="s">
        <v>6491</v>
      </c>
      <c r="B5270" s="1">
        <v>86018257</v>
      </c>
      <c r="C5270" s="1" t="s">
        <v>6817</v>
      </c>
      <c r="D5270" s="1" t="s">
        <v>35</v>
      </c>
      <c r="E5270" s="1" t="s">
        <v>4616</v>
      </c>
      <c r="F5270" s="1" t="s">
        <v>6491</v>
      </c>
      <c r="G5270" s="1" t="s">
        <v>6491</v>
      </c>
      <c r="H5270" s="1" t="str">
        <f>VLOOKUP(F5270,城市对照表!$B:$C,2,0)</f>
        <v>上海</v>
      </c>
      <c r="I5270" s="1" t="s">
        <v>11713</v>
      </c>
    </row>
    <row r="5271" spans="1:9" x14ac:dyDescent="0.2">
      <c r="A5271" s="1" t="s">
        <v>6491</v>
      </c>
      <c r="B5271" s="1">
        <v>86018266</v>
      </c>
      <c r="C5271" s="1" t="s">
        <v>6818</v>
      </c>
      <c r="D5271" s="1" t="s">
        <v>35</v>
      </c>
      <c r="E5271" s="1" t="s">
        <v>4616</v>
      </c>
      <c r="F5271" s="1" t="s">
        <v>6491</v>
      </c>
      <c r="G5271" s="1" t="s">
        <v>6491</v>
      </c>
      <c r="H5271" s="1" t="str">
        <f>VLOOKUP(F5271,城市对照表!$B:$C,2,0)</f>
        <v>上海</v>
      </c>
      <c r="I5271" s="1" t="s">
        <v>11713</v>
      </c>
    </row>
    <row r="5272" spans="1:9" x14ac:dyDescent="0.2">
      <c r="A5272" s="1" t="s">
        <v>6491</v>
      </c>
      <c r="B5272" s="1">
        <v>86018275</v>
      </c>
      <c r="C5272" s="1" t="s">
        <v>6819</v>
      </c>
      <c r="D5272" s="1" t="s">
        <v>35</v>
      </c>
      <c r="E5272" s="1" t="s">
        <v>4616</v>
      </c>
      <c r="F5272" s="1" t="s">
        <v>6491</v>
      </c>
      <c r="G5272" s="1" t="s">
        <v>6491</v>
      </c>
      <c r="H5272" s="1" t="str">
        <f>VLOOKUP(F5272,城市对照表!$B:$C,2,0)</f>
        <v>上海</v>
      </c>
      <c r="I5272" s="1" t="s">
        <v>11713</v>
      </c>
    </row>
    <row r="5273" spans="1:9" x14ac:dyDescent="0.2">
      <c r="A5273" s="1" t="s">
        <v>6491</v>
      </c>
      <c r="B5273" s="1">
        <v>86018287</v>
      </c>
      <c r="C5273" s="1" t="s">
        <v>6820</v>
      </c>
      <c r="D5273" s="1" t="s">
        <v>35</v>
      </c>
      <c r="E5273" s="1" t="s">
        <v>4616</v>
      </c>
      <c r="F5273" s="1" t="s">
        <v>6491</v>
      </c>
      <c r="G5273" s="1" t="s">
        <v>6491</v>
      </c>
      <c r="H5273" s="1" t="str">
        <f>VLOOKUP(F5273,城市对照表!$B:$C,2,0)</f>
        <v>上海</v>
      </c>
      <c r="I5273" s="1" t="s">
        <v>11713</v>
      </c>
    </row>
    <row r="5274" spans="1:9" x14ac:dyDescent="0.2">
      <c r="A5274" s="1" t="s">
        <v>6491</v>
      </c>
      <c r="B5274" s="1">
        <v>86018291</v>
      </c>
      <c r="C5274" s="1" t="s">
        <v>6821</v>
      </c>
      <c r="D5274" s="1" t="s">
        <v>35</v>
      </c>
      <c r="E5274" s="1" t="s">
        <v>4616</v>
      </c>
      <c r="F5274" s="1" t="s">
        <v>6491</v>
      </c>
      <c r="G5274" s="1" t="s">
        <v>6491</v>
      </c>
      <c r="H5274" s="1" t="str">
        <f>VLOOKUP(F5274,城市对照表!$B:$C,2,0)</f>
        <v>上海</v>
      </c>
      <c r="I5274" s="1" t="s">
        <v>11713</v>
      </c>
    </row>
    <row r="5275" spans="1:9" x14ac:dyDescent="0.2">
      <c r="A5275" s="1" t="s">
        <v>6491</v>
      </c>
      <c r="B5275" s="1">
        <v>86018296</v>
      </c>
      <c r="C5275" s="1" t="s">
        <v>6822</v>
      </c>
      <c r="D5275" s="1" t="s">
        <v>35</v>
      </c>
      <c r="E5275" s="1" t="s">
        <v>4616</v>
      </c>
      <c r="F5275" s="1" t="s">
        <v>6491</v>
      </c>
      <c r="G5275" s="1" t="s">
        <v>6491</v>
      </c>
      <c r="H5275" s="1" t="str">
        <f>VLOOKUP(F5275,城市对照表!$B:$C,2,0)</f>
        <v>上海</v>
      </c>
      <c r="I5275" s="1" t="s">
        <v>11713</v>
      </c>
    </row>
    <row r="5276" spans="1:9" x14ac:dyDescent="0.2">
      <c r="A5276" s="1" t="s">
        <v>6491</v>
      </c>
      <c r="B5276" s="1">
        <v>86018354</v>
      </c>
      <c r="C5276" s="1" t="s">
        <v>6823</v>
      </c>
      <c r="D5276" s="1" t="s">
        <v>35</v>
      </c>
      <c r="E5276" s="1" t="s">
        <v>4616</v>
      </c>
      <c r="F5276" s="1" t="s">
        <v>6491</v>
      </c>
      <c r="G5276" s="1" t="s">
        <v>6491</v>
      </c>
      <c r="H5276" s="1" t="str">
        <f>VLOOKUP(F5276,城市对照表!$B:$C,2,0)</f>
        <v>上海</v>
      </c>
      <c r="I5276" s="1" t="s">
        <v>11713</v>
      </c>
    </row>
    <row r="5277" spans="1:9" x14ac:dyDescent="0.2">
      <c r="A5277" s="1" t="s">
        <v>6491</v>
      </c>
      <c r="B5277" s="1">
        <v>86018356</v>
      </c>
      <c r="C5277" s="1" t="s">
        <v>6824</v>
      </c>
      <c r="D5277" s="1" t="s">
        <v>35</v>
      </c>
      <c r="E5277" s="1" t="s">
        <v>4616</v>
      </c>
      <c r="F5277" s="1" t="s">
        <v>6491</v>
      </c>
      <c r="G5277" s="1" t="s">
        <v>6491</v>
      </c>
      <c r="H5277" s="1" t="str">
        <f>VLOOKUP(F5277,城市对照表!$B:$C,2,0)</f>
        <v>上海</v>
      </c>
      <c r="I5277" s="1" t="s">
        <v>11713</v>
      </c>
    </row>
    <row r="5278" spans="1:9" x14ac:dyDescent="0.2">
      <c r="A5278" s="1" t="s">
        <v>6491</v>
      </c>
      <c r="B5278" s="1">
        <v>86018384</v>
      </c>
      <c r="C5278" s="1" t="s">
        <v>6825</v>
      </c>
      <c r="D5278" s="1" t="s">
        <v>35</v>
      </c>
      <c r="E5278" s="1" t="s">
        <v>4616</v>
      </c>
      <c r="F5278" s="1" t="s">
        <v>6491</v>
      </c>
      <c r="G5278" s="1" t="s">
        <v>6491</v>
      </c>
      <c r="H5278" s="1" t="str">
        <f>VLOOKUP(F5278,城市对照表!$B:$C,2,0)</f>
        <v>上海</v>
      </c>
      <c r="I5278" s="1" t="s">
        <v>11713</v>
      </c>
    </row>
    <row r="5279" spans="1:9" x14ac:dyDescent="0.2">
      <c r="A5279" s="1" t="s">
        <v>6491</v>
      </c>
      <c r="B5279" s="1">
        <v>86018503</v>
      </c>
      <c r="C5279" s="1" t="s">
        <v>6826</v>
      </c>
      <c r="D5279" s="1" t="s">
        <v>35</v>
      </c>
      <c r="E5279" s="1" t="s">
        <v>4616</v>
      </c>
      <c r="F5279" s="1" t="s">
        <v>6491</v>
      </c>
      <c r="G5279" s="1" t="s">
        <v>6491</v>
      </c>
      <c r="H5279" s="1" t="str">
        <f>VLOOKUP(F5279,城市对照表!$B:$C,2,0)</f>
        <v>上海</v>
      </c>
      <c r="I5279" s="1" t="s">
        <v>11713</v>
      </c>
    </row>
    <row r="5280" spans="1:9" x14ac:dyDescent="0.2">
      <c r="A5280" s="1" t="s">
        <v>6491</v>
      </c>
      <c r="B5280" s="1">
        <v>86018505</v>
      </c>
      <c r="C5280" s="1" t="s">
        <v>6827</v>
      </c>
      <c r="D5280" s="1" t="s">
        <v>35</v>
      </c>
      <c r="E5280" s="1" t="s">
        <v>4616</v>
      </c>
      <c r="F5280" s="1" t="s">
        <v>6491</v>
      </c>
      <c r="G5280" s="1" t="s">
        <v>6491</v>
      </c>
      <c r="H5280" s="1" t="str">
        <f>VLOOKUP(F5280,城市对照表!$B:$C,2,0)</f>
        <v>上海</v>
      </c>
      <c r="I5280" s="1" t="s">
        <v>11713</v>
      </c>
    </row>
    <row r="5281" spans="1:9" x14ac:dyDescent="0.2">
      <c r="A5281" s="1" t="s">
        <v>6491</v>
      </c>
      <c r="B5281" s="1">
        <v>86018707</v>
      </c>
      <c r="C5281" s="1" t="s">
        <v>6828</v>
      </c>
      <c r="D5281" s="1" t="s">
        <v>239</v>
      </c>
      <c r="E5281" s="1" t="s">
        <v>4616</v>
      </c>
      <c r="F5281" s="1" t="s">
        <v>6491</v>
      </c>
      <c r="G5281" s="1" t="s">
        <v>6491</v>
      </c>
      <c r="H5281" s="1" t="str">
        <f>VLOOKUP(F5281,城市对照表!$B:$C,2,0)</f>
        <v>上海</v>
      </c>
      <c r="I5281" s="1" t="s">
        <v>11712</v>
      </c>
    </row>
    <row r="5282" spans="1:9" x14ac:dyDescent="0.2">
      <c r="A5282" s="1" t="s">
        <v>6491</v>
      </c>
      <c r="B5282" s="1">
        <v>86018708</v>
      </c>
      <c r="C5282" s="1" t="s">
        <v>6829</v>
      </c>
      <c r="D5282" s="1" t="s">
        <v>239</v>
      </c>
      <c r="E5282" s="1" t="s">
        <v>4616</v>
      </c>
      <c r="F5282" s="1" t="s">
        <v>6491</v>
      </c>
      <c r="G5282" s="1" t="s">
        <v>6491</v>
      </c>
      <c r="H5282" s="1" t="str">
        <f>VLOOKUP(F5282,城市对照表!$B:$C,2,0)</f>
        <v>上海</v>
      </c>
      <c r="I5282" s="1" t="s">
        <v>11713</v>
      </c>
    </row>
    <row r="5283" spans="1:9" x14ac:dyDescent="0.2">
      <c r="A5283" s="1" t="s">
        <v>6491</v>
      </c>
      <c r="B5283" s="1">
        <v>86018709</v>
      </c>
      <c r="C5283" s="1" t="s">
        <v>6830</v>
      </c>
      <c r="D5283" s="1" t="s">
        <v>239</v>
      </c>
      <c r="E5283" s="1" t="s">
        <v>4616</v>
      </c>
      <c r="F5283" s="1" t="s">
        <v>6491</v>
      </c>
      <c r="G5283" s="1" t="s">
        <v>6491</v>
      </c>
      <c r="H5283" s="1" t="str">
        <f>VLOOKUP(F5283,城市对照表!$B:$C,2,0)</f>
        <v>上海</v>
      </c>
      <c r="I5283" s="1" t="s">
        <v>11712</v>
      </c>
    </row>
    <row r="5284" spans="1:9" x14ac:dyDescent="0.2">
      <c r="A5284" s="1" t="s">
        <v>6491</v>
      </c>
      <c r="B5284" s="1">
        <v>86018711</v>
      </c>
      <c r="C5284" s="1" t="s">
        <v>6831</v>
      </c>
      <c r="D5284" s="1" t="s">
        <v>239</v>
      </c>
      <c r="E5284" s="1" t="s">
        <v>4616</v>
      </c>
      <c r="F5284" s="1" t="s">
        <v>6491</v>
      </c>
      <c r="G5284" s="1" t="s">
        <v>6491</v>
      </c>
      <c r="H5284" s="1" t="str">
        <f>VLOOKUP(F5284,城市对照表!$B:$C,2,0)</f>
        <v>上海</v>
      </c>
      <c r="I5284" s="1" t="s">
        <v>11713</v>
      </c>
    </row>
    <row r="5285" spans="1:9" x14ac:dyDescent="0.2">
      <c r="A5285" s="1" t="s">
        <v>6491</v>
      </c>
      <c r="B5285" s="1">
        <v>86018713</v>
      </c>
      <c r="C5285" s="1" t="s">
        <v>6832</v>
      </c>
      <c r="D5285" s="1" t="s">
        <v>239</v>
      </c>
      <c r="E5285" s="1" t="s">
        <v>4616</v>
      </c>
      <c r="F5285" s="1" t="s">
        <v>6491</v>
      </c>
      <c r="G5285" s="1" t="s">
        <v>6491</v>
      </c>
      <c r="H5285" s="1" t="str">
        <f>VLOOKUP(F5285,城市对照表!$B:$C,2,0)</f>
        <v>上海</v>
      </c>
      <c r="I5285" s="1" t="s">
        <v>11713</v>
      </c>
    </row>
    <row r="5286" spans="1:9" x14ac:dyDescent="0.2">
      <c r="A5286" s="1" t="s">
        <v>6491</v>
      </c>
      <c r="B5286" s="1">
        <v>86018715</v>
      </c>
      <c r="C5286" s="1" t="s">
        <v>6833</v>
      </c>
      <c r="D5286" s="1" t="s">
        <v>239</v>
      </c>
      <c r="E5286" s="1" t="s">
        <v>4616</v>
      </c>
      <c r="F5286" s="1" t="s">
        <v>6491</v>
      </c>
      <c r="G5286" s="1" t="s">
        <v>6491</v>
      </c>
      <c r="H5286" s="1" t="str">
        <f>VLOOKUP(F5286,城市对照表!$B:$C,2,0)</f>
        <v>上海</v>
      </c>
      <c r="I5286" s="1" t="s">
        <v>11713</v>
      </c>
    </row>
    <row r="5287" spans="1:9" x14ac:dyDescent="0.2">
      <c r="A5287" s="1" t="s">
        <v>6491</v>
      </c>
      <c r="B5287" s="1">
        <v>86018717</v>
      </c>
      <c r="C5287" s="1" t="s">
        <v>6834</v>
      </c>
      <c r="D5287" s="1" t="s">
        <v>239</v>
      </c>
      <c r="E5287" s="1" t="s">
        <v>4616</v>
      </c>
      <c r="F5287" s="1" t="s">
        <v>6491</v>
      </c>
      <c r="G5287" s="1" t="s">
        <v>6491</v>
      </c>
      <c r="H5287" s="1" t="str">
        <f>VLOOKUP(F5287,城市对照表!$B:$C,2,0)</f>
        <v>上海</v>
      </c>
      <c r="I5287" s="1" t="s">
        <v>11712</v>
      </c>
    </row>
    <row r="5288" spans="1:9" x14ac:dyDescent="0.2">
      <c r="A5288" s="1" t="s">
        <v>6491</v>
      </c>
      <c r="B5288" s="1">
        <v>86018718</v>
      </c>
      <c r="C5288" s="1" t="s">
        <v>6835</v>
      </c>
      <c r="D5288" s="1" t="s">
        <v>239</v>
      </c>
      <c r="E5288" s="1" t="s">
        <v>4616</v>
      </c>
      <c r="F5288" s="1" t="s">
        <v>6491</v>
      </c>
      <c r="G5288" s="1" t="s">
        <v>6491</v>
      </c>
      <c r="H5288" s="1" t="str">
        <f>VLOOKUP(F5288,城市对照表!$B:$C,2,0)</f>
        <v>上海</v>
      </c>
      <c r="I5288" s="1" t="s">
        <v>11713</v>
      </c>
    </row>
    <row r="5289" spans="1:9" x14ac:dyDescent="0.2">
      <c r="A5289" s="1" t="s">
        <v>6491</v>
      </c>
      <c r="B5289" s="1">
        <v>86018719</v>
      </c>
      <c r="C5289" s="1" t="s">
        <v>6836</v>
      </c>
      <c r="D5289" s="1" t="s">
        <v>239</v>
      </c>
      <c r="E5289" s="1" t="s">
        <v>4616</v>
      </c>
      <c r="F5289" s="1" t="s">
        <v>6491</v>
      </c>
      <c r="G5289" s="1" t="s">
        <v>6491</v>
      </c>
      <c r="H5289" s="1" t="str">
        <f>VLOOKUP(F5289,城市对照表!$B:$C,2,0)</f>
        <v>上海</v>
      </c>
      <c r="I5289" s="1" t="s">
        <v>11713</v>
      </c>
    </row>
    <row r="5290" spans="1:9" x14ac:dyDescent="0.2">
      <c r="A5290" s="1" t="s">
        <v>6491</v>
      </c>
      <c r="B5290" s="1">
        <v>86018722</v>
      </c>
      <c r="C5290" s="1" t="s">
        <v>6182</v>
      </c>
      <c r="D5290" s="1" t="s">
        <v>239</v>
      </c>
      <c r="E5290" s="1" t="s">
        <v>4616</v>
      </c>
      <c r="F5290" s="1" t="s">
        <v>6491</v>
      </c>
      <c r="G5290" s="1" t="s">
        <v>6491</v>
      </c>
      <c r="H5290" s="1" t="str">
        <f>VLOOKUP(F5290,城市对照表!$B:$C,2,0)</f>
        <v>上海</v>
      </c>
      <c r="I5290" s="1" t="s">
        <v>11713</v>
      </c>
    </row>
    <row r="5291" spans="1:9" x14ac:dyDescent="0.2">
      <c r="A5291" s="1" t="s">
        <v>6491</v>
      </c>
      <c r="B5291" s="1">
        <v>86018723</v>
      </c>
      <c r="C5291" s="1" t="s">
        <v>6837</v>
      </c>
      <c r="D5291" s="1" t="s">
        <v>239</v>
      </c>
      <c r="E5291" s="1" t="s">
        <v>4616</v>
      </c>
      <c r="F5291" s="1" t="s">
        <v>6491</v>
      </c>
      <c r="G5291" s="1" t="s">
        <v>6491</v>
      </c>
      <c r="H5291" s="1" t="str">
        <f>VLOOKUP(F5291,城市对照表!$B:$C,2,0)</f>
        <v>上海</v>
      </c>
      <c r="I5291" s="1" t="s">
        <v>11713</v>
      </c>
    </row>
    <row r="5292" spans="1:9" x14ac:dyDescent="0.2">
      <c r="A5292" s="1" t="s">
        <v>6491</v>
      </c>
      <c r="B5292" s="1">
        <v>86018724</v>
      </c>
      <c r="C5292" s="1" t="s">
        <v>4824</v>
      </c>
      <c r="D5292" s="1" t="s">
        <v>239</v>
      </c>
      <c r="E5292" s="1" t="s">
        <v>4616</v>
      </c>
      <c r="F5292" s="1" t="s">
        <v>6491</v>
      </c>
      <c r="G5292" s="1" t="s">
        <v>6491</v>
      </c>
      <c r="H5292" s="1" t="str">
        <f>VLOOKUP(F5292,城市对照表!$B:$C,2,0)</f>
        <v>上海</v>
      </c>
      <c r="I5292" s="1" t="s">
        <v>11713</v>
      </c>
    </row>
    <row r="5293" spans="1:9" x14ac:dyDescent="0.2">
      <c r="A5293" s="1" t="s">
        <v>6491</v>
      </c>
      <c r="B5293" s="1">
        <v>86018725</v>
      </c>
      <c r="C5293" s="1" t="s">
        <v>5409</v>
      </c>
      <c r="D5293" s="1" t="s">
        <v>239</v>
      </c>
      <c r="E5293" s="1" t="s">
        <v>4616</v>
      </c>
      <c r="F5293" s="1" t="s">
        <v>6491</v>
      </c>
      <c r="G5293" s="1" t="s">
        <v>6491</v>
      </c>
      <c r="H5293" s="1" t="str">
        <f>VLOOKUP(F5293,城市对照表!$B:$C,2,0)</f>
        <v>上海</v>
      </c>
      <c r="I5293" s="1" t="s">
        <v>11713</v>
      </c>
    </row>
    <row r="5294" spans="1:9" x14ac:dyDescent="0.2">
      <c r="A5294" s="1" t="s">
        <v>6491</v>
      </c>
      <c r="B5294" s="1">
        <v>86018727</v>
      </c>
      <c r="C5294" s="1" t="s">
        <v>6838</v>
      </c>
      <c r="D5294" s="1" t="s">
        <v>239</v>
      </c>
      <c r="E5294" s="1" t="s">
        <v>4616</v>
      </c>
      <c r="F5294" s="1" t="s">
        <v>6491</v>
      </c>
      <c r="G5294" s="1" t="s">
        <v>6491</v>
      </c>
      <c r="H5294" s="1" t="str">
        <f>VLOOKUP(F5294,城市对照表!$B:$C,2,0)</f>
        <v>上海</v>
      </c>
      <c r="I5294" s="1" t="s">
        <v>11713</v>
      </c>
    </row>
    <row r="5295" spans="1:9" x14ac:dyDescent="0.2">
      <c r="A5295" s="1" t="s">
        <v>6491</v>
      </c>
      <c r="B5295" s="1">
        <v>86018732</v>
      </c>
      <c r="C5295" s="1" t="s">
        <v>6839</v>
      </c>
      <c r="D5295" s="1" t="s">
        <v>239</v>
      </c>
      <c r="E5295" s="1" t="s">
        <v>4616</v>
      </c>
      <c r="F5295" s="1" t="s">
        <v>6491</v>
      </c>
      <c r="G5295" s="1" t="s">
        <v>6491</v>
      </c>
      <c r="H5295" s="1" t="str">
        <f>VLOOKUP(F5295,城市对照表!$B:$C,2,0)</f>
        <v>上海</v>
      </c>
      <c r="I5295" s="1" t="s">
        <v>11713</v>
      </c>
    </row>
    <row r="5296" spans="1:9" x14ac:dyDescent="0.2">
      <c r="A5296" s="1" t="s">
        <v>6491</v>
      </c>
      <c r="B5296" s="1">
        <v>86018733</v>
      </c>
      <c r="C5296" s="1" t="s">
        <v>6627</v>
      </c>
      <c r="D5296" s="1" t="s">
        <v>239</v>
      </c>
      <c r="E5296" s="1" t="s">
        <v>4616</v>
      </c>
      <c r="F5296" s="1" t="s">
        <v>6491</v>
      </c>
      <c r="G5296" s="1" t="s">
        <v>6491</v>
      </c>
      <c r="H5296" s="1" t="str">
        <f>VLOOKUP(F5296,城市对照表!$B:$C,2,0)</f>
        <v>上海</v>
      </c>
      <c r="I5296" s="1" t="s">
        <v>11713</v>
      </c>
    </row>
    <row r="5297" spans="1:9" x14ac:dyDescent="0.2">
      <c r="A5297" s="1" t="s">
        <v>6491</v>
      </c>
      <c r="B5297" s="1">
        <v>86018738</v>
      </c>
      <c r="C5297" s="1" t="s">
        <v>6840</v>
      </c>
      <c r="D5297" s="1" t="s">
        <v>239</v>
      </c>
      <c r="E5297" s="1" t="s">
        <v>4616</v>
      </c>
      <c r="F5297" s="1" t="s">
        <v>6491</v>
      </c>
      <c r="G5297" s="1" t="s">
        <v>6491</v>
      </c>
      <c r="H5297" s="1" t="str">
        <f>VLOOKUP(F5297,城市对照表!$B:$C,2,0)</f>
        <v>上海</v>
      </c>
      <c r="I5297" s="1" t="s">
        <v>11712</v>
      </c>
    </row>
    <row r="5298" spans="1:9" x14ac:dyDescent="0.2">
      <c r="A5298" s="1" t="s">
        <v>6491</v>
      </c>
      <c r="B5298" s="1">
        <v>86018741</v>
      </c>
      <c r="C5298" s="1" t="s">
        <v>4493</v>
      </c>
      <c r="D5298" s="1" t="s">
        <v>239</v>
      </c>
      <c r="E5298" s="1" t="s">
        <v>4616</v>
      </c>
      <c r="F5298" s="1" t="s">
        <v>6491</v>
      </c>
      <c r="G5298" s="1" t="s">
        <v>6491</v>
      </c>
      <c r="H5298" s="1" t="str">
        <f>VLOOKUP(F5298,城市对照表!$B:$C,2,0)</f>
        <v>上海</v>
      </c>
      <c r="I5298" s="1" t="s">
        <v>11712</v>
      </c>
    </row>
    <row r="5299" spans="1:9" x14ac:dyDescent="0.2">
      <c r="A5299" s="1" t="s">
        <v>6491</v>
      </c>
      <c r="B5299" s="1">
        <v>86018742</v>
      </c>
      <c r="C5299" s="1" t="s">
        <v>6309</v>
      </c>
      <c r="D5299" s="1" t="s">
        <v>239</v>
      </c>
      <c r="E5299" s="1" t="s">
        <v>4616</v>
      </c>
      <c r="F5299" s="1" t="s">
        <v>6491</v>
      </c>
      <c r="G5299" s="1" t="s">
        <v>6491</v>
      </c>
      <c r="H5299" s="1" t="str">
        <f>VLOOKUP(F5299,城市对照表!$B:$C,2,0)</f>
        <v>上海</v>
      </c>
      <c r="I5299" s="1" t="s">
        <v>11713</v>
      </c>
    </row>
    <row r="5300" spans="1:9" x14ac:dyDescent="0.2">
      <c r="A5300" s="1" t="s">
        <v>6491</v>
      </c>
      <c r="B5300" s="1">
        <v>86018744</v>
      </c>
      <c r="C5300" s="1" t="s">
        <v>6841</v>
      </c>
      <c r="D5300" s="1" t="s">
        <v>239</v>
      </c>
      <c r="E5300" s="1" t="s">
        <v>4616</v>
      </c>
      <c r="F5300" s="1" t="s">
        <v>6491</v>
      </c>
      <c r="G5300" s="1" t="s">
        <v>6491</v>
      </c>
      <c r="H5300" s="1" t="str">
        <f>VLOOKUP(F5300,城市对照表!$B:$C,2,0)</f>
        <v>上海</v>
      </c>
      <c r="I5300" s="1" t="s">
        <v>11713</v>
      </c>
    </row>
    <row r="5301" spans="1:9" x14ac:dyDescent="0.2">
      <c r="A5301" s="1" t="s">
        <v>6491</v>
      </c>
      <c r="B5301" s="1">
        <v>86018745</v>
      </c>
      <c r="C5301" s="1" t="s">
        <v>6842</v>
      </c>
      <c r="D5301" s="1" t="s">
        <v>239</v>
      </c>
      <c r="E5301" s="1" t="s">
        <v>4616</v>
      </c>
      <c r="F5301" s="1" t="s">
        <v>6491</v>
      </c>
      <c r="G5301" s="1" t="s">
        <v>6491</v>
      </c>
      <c r="H5301" s="1" t="str">
        <f>VLOOKUP(F5301,城市对照表!$B:$C,2,0)</f>
        <v>上海</v>
      </c>
      <c r="I5301" s="1" t="s">
        <v>11713</v>
      </c>
    </row>
    <row r="5302" spans="1:9" x14ac:dyDescent="0.2">
      <c r="A5302" s="1" t="s">
        <v>6491</v>
      </c>
      <c r="B5302" s="1">
        <v>86018748</v>
      </c>
      <c r="C5302" s="1" t="s">
        <v>6133</v>
      </c>
      <c r="D5302" s="1" t="s">
        <v>239</v>
      </c>
      <c r="E5302" s="1" t="s">
        <v>4616</v>
      </c>
      <c r="F5302" s="1" t="s">
        <v>6491</v>
      </c>
      <c r="G5302" s="1" t="s">
        <v>6491</v>
      </c>
      <c r="H5302" s="1" t="str">
        <f>VLOOKUP(F5302,城市对照表!$B:$C,2,0)</f>
        <v>上海</v>
      </c>
      <c r="I5302" s="1" t="s">
        <v>11713</v>
      </c>
    </row>
    <row r="5303" spans="1:9" x14ac:dyDescent="0.2">
      <c r="A5303" s="1" t="s">
        <v>6491</v>
      </c>
      <c r="B5303" s="1">
        <v>86018750</v>
      </c>
      <c r="C5303" s="1" t="s">
        <v>6843</v>
      </c>
      <c r="D5303" s="1" t="s">
        <v>239</v>
      </c>
      <c r="E5303" s="1" t="s">
        <v>4616</v>
      </c>
      <c r="F5303" s="1" t="s">
        <v>6491</v>
      </c>
      <c r="G5303" s="1" t="s">
        <v>6491</v>
      </c>
      <c r="H5303" s="1" t="str">
        <f>VLOOKUP(F5303,城市对照表!$B:$C,2,0)</f>
        <v>上海</v>
      </c>
      <c r="I5303" s="1" t="s">
        <v>11713</v>
      </c>
    </row>
    <row r="5304" spans="1:9" x14ac:dyDescent="0.2">
      <c r="A5304" s="1" t="s">
        <v>6491</v>
      </c>
      <c r="B5304" s="1">
        <v>86018751</v>
      </c>
      <c r="C5304" s="1" t="s">
        <v>6844</v>
      </c>
      <c r="D5304" s="1" t="s">
        <v>239</v>
      </c>
      <c r="E5304" s="1" t="s">
        <v>4616</v>
      </c>
      <c r="F5304" s="1" t="s">
        <v>6491</v>
      </c>
      <c r="G5304" s="1" t="s">
        <v>6491</v>
      </c>
      <c r="H5304" s="1" t="str">
        <f>VLOOKUP(F5304,城市对照表!$B:$C,2,0)</f>
        <v>上海</v>
      </c>
      <c r="I5304" s="1" t="s">
        <v>11713</v>
      </c>
    </row>
    <row r="5305" spans="1:9" x14ac:dyDescent="0.2">
      <c r="A5305" s="1" t="s">
        <v>6491</v>
      </c>
      <c r="B5305" s="1">
        <v>86018753</v>
      </c>
      <c r="C5305" s="1" t="s">
        <v>6845</v>
      </c>
      <c r="D5305" s="1" t="s">
        <v>239</v>
      </c>
      <c r="E5305" s="1" t="s">
        <v>4616</v>
      </c>
      <c r="F5305" s="1" t="s">
        <v>6491</v>
      </c>
      <c r="G5305" s="1" t="s">
        <v>6491</v>
      </c>
      <c r="H5305" s="1" t="str">
        <f>VLOOKUP(F5305,城市对照表!$B:$C,2,0)</f>
        <v>上海</v>
      </c>
      <c r="I5305" s="1" t="s">
        <v>11713</v>
      </c>
    </row>
    <row r="5306" spans="1:9" x14ac:dyDescent="0.2">
      <c r="A5306" s="1" t="s">
        <v>6491</v>
      </c>
      <c r="B5306" s="1">
        <v>86018754</v>
      </c>
      <c r="C5306" s="1" t="s">
        <v>6846</v>
      </c>
      <c r="D5306" s="1" t="s">
        <v>239</v>
      </c>
      <c r="E5306" s="1" t="s">
        <v>4616</v>
      </c>
      <c r="F5306" s="1" t="s">
        <v>6491</v>
      </c>
      <c r="G5306" s="1" t="s">
        <v>6491</v>
      </c>
      <c r="H5306" s="1" t="str">
        <f>VLOOKUP(F5306,城市对照表!$B:$C,2,0)</f>
        <v>上海</v>
      </c>
      <c r="I5306" s="1" t="s">
        <v>11713</v>
      </c>
    </row>
    <row r="5307" spans="1:9" x14ac:dyDescent="0.2">
      <c r="A5307" s="1" t="s">
        <v>6491</v>
      </c>
      <c r="B5307" s="1">
        <v>86018755</v>
      </c>
      <c r="C5307" s="1" t="s">
        <v>6847</v>
      </c>
      <c r="D5307" s="1" t="s">
        <v>239</v>
      </c>
      <c r="E5307" s="1" t="s">
        <v>4616</v>
      </c>
      <c r="F5307" s="1" t="s">
        <v>6491</v>
      </c>
      <c r="G5307" s="1" t="s">
        <v>6491</v>
      </c>
      <c r="H5307" s="1" t="str">
        <f>VLOOKUP(F5307,城市对照表!$B:$C,2,0)</f>
        <v>上海</v>
      </c>
      <c r="I5307" s="1" t="s">
        <v>11712</v>
      </c>
    </row>
    <row r="5308" spans="1:9" x14ac:dyDescent="0.2">
      <c r="A5308" s="1" t="s">
        <v>6491</v>
      </c>
      <c r="B5308" s="1">
        <v>86018756</v>
      </c>
      <c r="C5308" s="1" t="s">
        <v>6848</v>
      </c>
      <c r="D5308" s="1" t="s">
        <v>239</v>
      </c>
      <c r="E5308" s="1" t="s">
        <v>4616</v>
      </c>
      <c r="F5308" s="1" t="s">
        <v>6491</v>
      </c>
      <c r="G5308" s="1" t="s">
        <v>6491</v>
      </c>
      <c r="H5308" s="1" t="str">
        <f>VLOOKUP(F5308,城市对照表!$B:$C,2,0)</f>
        <v>上海</v>
      </c>
      <c r="I5308" s="1" t="s">
        <v>11713</v>
      </c>
    </row>
    <row r="5309" spans="1:9" x14ac:dyDescent="0.2">
      <c r="A5309" s="1" t="s">
        <v>6491</v>
      </c>
      <c r="B5309" s="1">
        <v>86018757</v>
      </c>
      <c r="C5309" s="1" t="s">
        <v>6849</v>
      </c>
      <c r="D5309" s="1" t="s">
        <v>239</v>
      </c>
      <c r="E5309" s="1" t="s">
        <v>4616</v>
      </c>
      <c r="F5309" s="1" t="s">
        <v>6491</v>
      </c>
      <c r="G5309" s="1" t="s">
        <v>6491</v>
      </c>
      <c r="H5309" s="1" t="str">
        <f>VLOOKUP(F5309,城市对照表!$B:$C,2,0)</f>
        <v>上海</v>
      </c>
      <c r="I5309" s="1" t="s">
        <v>11713</v>
      </c>
    </row>
    <row r="5310" spans="1:9" x14ac:dyDescent="0.2">
      <c r="A5310" s="1" t="s">
        <v>6491</v>
      </c>
      <c r="B5310" s="1">
        <v>86018758</v>
      </c>
      <c r="C5310" s="1" t="s">
        <v>6850</v>
      </c>
      <c r="D5310" s="1" t="s">
        <v>239</v>
      </c>
      <c r="E5310" s="1" t="s">
        <v>4616</v>
      </c>
      <c r="F5310" s="1" t="s">
        <v>6491</v>
      </c>
      <c r="G5310" s="1" t="s">
        <v>6491</v>
      </c>
      <c r="H5310" s="1" t="str">
        <f>VLOOKUP(F5310,城市对照表!$B:$C,2,0)</f>
        <v>上海</v>
      </c>
      <c r="I5310" s="1" t="s">
        <v>11713</v>
      </c>
    </row>
    <row r="5311" spans="1:9" x14ac:dyDescent="0.2">
      <c r="A5311" s="1" t="s">
        <v>6491</v>
      </c>
      <c r="B5311" s="1">
        <v>86018759</v>
      </c>
      <c r="C5311" s="1" t="s">
        <v>6851</v>
      </c>
      <c r="D5311" s="1" t="s">
        <v>239</v>
      </c>
      <c r="E5311" s="1" t="s">
        <v>4616</v>
      </c>
      <c r="F5311" s="1" t="s">
        <v>6491</v>
      </c>
      <c r="G5311" s="1" t="s">
        <v>6491</v>
      </c>
      <c r="H5311" s="1" t="str">
        <f>VLOOKUP(F5311,城市对照表!$B:$C,2,0)</f>
        <v>上海</v>
      </c>
      <c r="I5311" s="1" t="s">
        <v>11713</v>
      </c>
    </row>
    <row r="5312" spans="1:9" x14ac:dyDescent="0.2">
      <c r="A5312" s="1" t="s">
        <v>6491</v>
      </c>
      <c r="B5312" s="1">
        <v>86018760</v>
      </c>
      <c r="C5312" s="1" t="s">
        <v>6852</v>
      </c>
      <c r="D5312" s="1" t="s">
        <v>239</v>
      </c>
      <c r="E5312" s="1" t="s">
        <v>4616</v>
      </c>
      <c r="F5312" s="1" t="s">
        <v>6491</v>
      </c>
      <c r="G5312" s="1" t="s">
        <v>6491</v>
      </c>
      <c r="H5312" s="1" t="str">
        <f>VLOOKUP(F5312,城市对照表!$B:$C,2,0)</f>
        <v>上海</v>
      </c>
      <c r="I5312" s="1" t="s">
        <v>11713</v>
      </c>
    </row>
    <row r="5313" spans="1:9" x14ac:dyDescent="0.2">
      <c r="A5313" s="1" t="s">
        <v>6491</v>
      </c>
      <c r="B5313" s="1">
        <v>86018761</v>
      </c>
      <c r="C5313" s="1" t="s">
        <v>6853</v>
      </c>
      <c r="D5313" s="1" t="s">
        <v>239</v>
      </c>
      <c r="E5313" s="1" t="s">
        <v>4616</v>
      </c>
      <c r="F5313" s="1" t="s">
        <v>6491</v>
      </c>
      <c r="G5313" s="1" t="s">
        <v>6491</v>
      </c>
      <c r="H5313" s="1" t="str">
        <f>VLOOKUP(F5313,城市对照表!$B:$C,2,0)</f>
        <v>上海</v>
      </c>
      <c r="I5313" s="1" t="s">
        <v>11713</v>
      </c>
    </row>
    <row r="5314" spans="1:9" x14ac:dyDescent="0.2">
      <c r="A5314" s="1" t="s">
        <v>6491</v>
      </c>
      <c r="B5314" s="1">
        <v>86018763</v>
      </c>
      <c r="C5314" s="1" t="s">
        <v>6854</v>
      </c>
      <c r="D5314" s="1" t="s">
        <v>239</v>
      </c>
      <c r="E5314" s="1" t="s">
        <v>4616</v>
      </c>
      <c r="F5314" s="1" t="s">
        <v>6491</v>
      </c>
      <c r="G5314" s="1" t="s">
        <v>6491</v>
      </c>
      <c r="H5314" s="1" t="str">
        <f>VLOOKUP(F5314,城市对照表!$B:$C,2,0)</f>
        <v>上海</v>
      </c>
      <c r="I5314" s="1" t="s">
        <v>11713</v>
      </c>
    </row>
    <row r="5315" spans="1:9" x14ac:dyDescent="0.2">
      <c r="A5315" s="1" t="s">
        <v>6491</v>
      </c>
      <c r="B5315" s="1">
        <v>86018764</v>
      </c>
      <c r="C5315" s="1" t="s">
        <v>6855</v>
      </c>
      <c r="D5315" s="1" t="s">
        <v>239</v>
      </c>
      <c r="E5315" s="1" t="s">
        <v>4616</v>
      </c>
      <c r="F5315" s="1" t="s">
        <v>6491</v>
      </c>
      <c r="G5315" s="1" t="s">
        <v>6491</v>
      </c>
      <c r="H5315" s="1" t="str">
        <f>VLOOKUP(F5315,城市对照表!$B:$C,2,0)</f>
        <v>上海</v>
      </c>
      <c r="I5315" s="1" t="s">
        <v>11713</v>
      </c>
    </row>
    <row r="5316" spans="1:9" x14ac:dyDescent="0.2">
      <c r="A5316" s="1" t="s">
        <v>6491</v>
      </c>
      <c r="B5316" s="1">
        <v>86018765</v>
      </c>
      <c r="C5316" s="1" t="s">
        <v>6856</v>
      </c>
      <c r="D5316" s="1" t="s">
        <v>239</v>
      </c>
      <c r="E5316" s="1" t="s">
        <v>4616</v>
      </c>
      <c r="F5316" s="1" t="s">
        <v>6491</v>
      </c>
      <c r="G5316" s="1" t="s">
        <v>6491</v>
      </c>
      <c r="H5316" s="1" t="str">
        <f>VLOOKUP(F5316,城市对照表!$B:$C,2,0)</f>
        <v>上海</v>
      </c>
      <c r="I5316" s="1" t="s">
        <v>11713</v>
      </c>
    </row>
    <row r="5317" spans="1:9" x14ac:dyDescent="0.2">
      <c r="A5317" s="1" t="s">
        <v>6491</v>
      </c>
      <c r="B5317" s="1">
        <v>86018766</v>
      </c>
      <c r="C5317" s="1" t="s">
        <v>6857</v>
      </c>
      <c r="D5317" s="1" t="s">
        <v>239</v>
      </c>
      <c r="E5317" s="1" t="s">
        <v>4616</v>
      </c>
      <c r="F5317" s="1" t="s">
        <v>6491</v>
      </c>
      <c r="G5317" s="1" t="s">
        <v>6491</v>
      </c>
      <c r="H5317" s="1" t="str">
        <f>VLOOKUP(F5317,城市对照表!$B:$C,2,0)</f>
        <v>上海</v>
      </c>
      <c r="I5317" s="1" t="s">
        <v>11713</v>
      </c>
    </row>
    <row r="5318" spans="1:9" x14ac:dyDescent="0.2">
      <c r="A5318" s="1" t="s">
        <v>6491</v>
      </c>
      <c r="B5318" s="1">
        <v>86018768</v>
      </c>
      <c r="C5318" s="1" t="s">
        <v>6654</v>
      </c>
      <c r="D5318" s="1" t="s">
        <v>239</v>
      </c>
      <c r="E5318" s="1" t="s">
        <v>4616</v>
      </c>
      <c r="F5318" s="1" t="s">
        <v>6491</v>
      </c>
      <c r="G5318" s="1" t="s">
        <v>6491</v>
      </c>
      <c r="H5318" s="1" t="str">
        <f>VLOOKUP(F5318,城市对照表!$B:$C,2,0)</f>
        <v>上海</v>
      </c>
      <c r="I5318" s="1" t="s">
        <v>11713</v>
      </c>
    </row>
    <row r="5319" spans="1:9" x14ac:dyDescent="0.2">
      <c r="A5319" s="1" t="s">
        <v>6491</v>
      </c>
      <c r="B5319" s="1">
        <v>86018773</v>
      </c>
      <c r="C5319" s="1" t="s">
        <v>6858</v>
      </c>
      <c r="D5319" s="1" t="s">
        <v>239</v>
      </c>
      <c r="E5319" s="1" t="s">
        <v>4616</v>
      </c>
      <c r="F5319" s="1" t="s">
        <v>6491</v>
      </c>
      <c r="G5319" s="1" t="s">
        <v>6491</v>
      </c>
      <c r="H5319" s="1" t="str">
        <f>VLOOKUP(F5319,城市对照表!$B:$C,2,0)</f>
        <v>上海</v>
      </c>
      <c r="I5319" s="1" t="s">
        <v>11713</v>
      </c>
    </row>
    <row r="5320" spans="1:9" x14ac:dyDescent="0.2">
      <c r="A5320" s="1" t="s">
        <v>6491</v>
      </c>
      <c r="B5320" s="1">
        <v>86018774</v>
      </c>
      <c r="C5320" s="1" t="s">
        <v>6859</v>
      </c>
      <c r="D5320" s="1" t="s">
        <v>239</v>
      </c>
      <c r="E5320" s="1" t="s">
        <v>4616</v>
      </c>
      <c r="F5320" s="1" t="s">
        <v>6491</v>
      </c>
      <c r="G5320" s="1" t="s">
        <v>6491</v>
      </c>
      <c r="H5320" s="1" t="str">
        <f>VLOOKUP(F5320,城市对照表!$B:$C,2,0)</f>
        <v>上海</v>
      </c>
      <c r="I5320" s="1" t="s">
        <v>11713</v>
      </c>
    </row>
    <row r="5321" spans="1:9" x14ac:dyDescent="0.2">
      <c r="A5321" s="1" t="s">
        <v>6491</v>
      </c>
      <c r="B5321" s="1">
        <v>86018775</v>
      </c>
      <c r="C5321" s="1" t="s">
        <v>6860</v>
      </c>
      <c r="D5321" s="1" t="s">
        <v>239</v>
      </c>
      <c r="E5321" s="1" t="s">
        <v>4616</v>
      </c>
      <c r="F5321" s="1" t="s">
        <v>6491</v>
      </c>
      <c r="G5321" s="1" t="s">
        <v>6491</v>
      </c>
      <c r="H5321" s="1" t="str">
        <f>VLOOKUP(F5321,城市对照表!$B:$C,2,0)</f>
        <v>上海</v>
      </c>
      <c r="I5321" s="1" t="s">
        <v>11713</v>
      </c>
    </row>
    <row r="5322" spans="1:9" x14ac:dyDescent="0.2">
      <c r="A5322" s="1" t="s">
        <v>6491</v>
      </c>
      <c r="B5322" s="1">
        <v>86018776</v>
      </c>
      <c r="C5322" s="1" t="s">
        <v>6861</v>
      </c>
      <c r="D5322" s="1" t="s">
        <v>239</v>
      </c>
      <c r="E5322" s="1" t="s">
        <v>4616</v>
      </c>
      <c r="F5322" s="1" t="s">
        <v>6491</v>
      </c>
      <c r="G5322" s="1" t="s">
        <v>6491</v>
      </c>
      <c r="H5322" s="1" t="str">
        <f>VLOOKUP(F5322,城市对照表!$B:$C,2,0)</f>
        <v>上海</v>
      </c>
      <c r="I5322" s="1" t="s">
        <v>11713</v>
      </c>
    </row>
    <row r="5323" spans="1:9" x14ac:dyDescent="0.2">
      <c r="A5323" s="1" t="s">
        <v>6491</v>
      </c>
      <c r="B5323" s="1">
        <v>86018777</v>
      </c>
      <c r="C5323" s="1" t="s">
        <v>6862</v>
      </c>
      <c r="D5323" s="1" t="s">
        <v>239</v>
      </c>
      <c r="E5323" s="1" t="s">
        <v>4616</v>
      </c>
      <c r="F5323" s="1" t="s">
        <v>6491</v>
      </c>
      <c r="G5323" s="1" t="s">
        <v>6491</v>
      </c>
      <c r="H5323" s="1" t="str">
        <f>VLOOKUP(F5323,城市对照表!$B:$C,2,0)</f>
        <v>上海</v>
      </c>
      <c r="I5323" s="1" t="s">
        <v>11713</v>
      </c>
    </row>
    <row r="5324" spans="1:9" x14ac:dyDescent="0.2">
      <c r="A5324" s="1" t="s">
        <v>6491</v>
      </c>
      <c r="B5324" s="1">
        <v>86018779</v>
      </c>
      <c r="C5324" s="1" t="s">
        <v>6863</v>
      </c>
      <c r="D5324" s="1" t="s">
        <v>239</v>
      </c>
      <c r="E5324" s="1" t="s">
        <v>4616</v>
      </c>
      <c r="F5324" s="1" t="s">
        <v>6491</v>
      </c>
      <c r="G5324" s="1" t="s">
        <v>6491</v>
      </c>
      <c r="H5324" s="1" t="str">
        <f>VLOOKUP(F5324,城市对照表!$B:$C,2,0)</f>
        <v>上海</v>
      </c>
      <c r="I5324" s="1" t="s">
        <v>11713</v>
      </c>
    </row>
    <row r="5325" spans="1:9" x14ac:dyDescent="0.2">
      <c r="A5325" s="1" t="s">
        <v>6491</v>
      </c>
      <c r="B5325" s="1">
        <v>86018781</v>
      </c>
      <c r="C5325" s="1" t="s">
        <v>6864</v>
      </c>
      <c r="D5325" s="1" t="s">
        <v>239</v>
      </c>
      <c r="E5325" s="1" t="s">
        <v>4616</v>
      </c>
      <c r="F5325" s="1" t="s">
        <v>6491</v>
      </c>
      <c r="G5325" s="1" t="s">
        <v>6491</v>
      </c>
      <c r="H5325" s="1" t="str">
        <f>VLOOKUP(F5325,城市对照表!$B:$C,2,0)</f>
        <v>上海</v>
      </c>
      <c r="I5325" s="1" t="s">
        <v>11713</v>
      </c>
    </row>
    <row r="5326" spans="1:9" x14ac:dyDescent="0.2">
      <c r="A5326" s="1" t="s">
        <v>6491</v>
      </c>
      <c r="B5326" s="1">
        <v>86018782</v>
      </c>
      <c r="C5326" s="1" t="s">
        <v>6865</v>
      </c>
      <c r="D5326" s="1" t="s">
        <v>239</v>
      </c>
      <c r="E5326" s="1" t="s">
        <v>4616</v>
      </c>
      <c r="F5326" s="1" t="s">
        <v>6491</v>
      </c>
      <c r="G5326" s="1" t="s">
        <v>6491</v>
      </c>
      <c r="H5326" s="1" t="str">
        <f>VLOOKUP(F5326,城市对照表!$B:$C,2,0)</f>
        <v>上海</v>
      </c>
      <c r="I5326" s="1" t="s">
        <v>11713</v>
      </c>
    </row>
    <row r="5327" spans="1:9" x14ac:dyDescent="0.2">
      <c r="A5327" s="1" t="s">
        <v>6491</v>
      </c>
      <c r="B5327" s="1">
        <v>86018784</v>
      </c>
      <c r="C5327" s="1" t="s">
        <v>6866</v>
      </c>
      <c r="D5327" s="1" t="s">
        <v>239</v>
      </c>
      <c r="E5327" s="1" t="s">
        <v>4616</v>
      </c>
      <c r="F5327" s="1" t="s">
        <v>6491</v>
      </c>
      <c r="G5327" s="1" t="s">
        <v>6491</v>
      </c>
      <c r="H5327" s="1" t="str">
        <f>VLOOKUP(F5327,城市对照表!$B:$C,2,0)</f>
        <v>上海</v>
      </c>
      <c r="I5327" s="1" t="s">
        <v>11713</v>
      </c>
    </row>
    <row r="5328" spans="1:9" x14ac:dyDescent="0.2">
      <c r="A5328" s="1" t="s">
        <v>6491</v>
      </c>
      <c r="B5328" s="1">
        <v>86018785</v>
      </c>
      <c r="C5328" s="1" t="s">
        <v>6867</v>
      </c>
      <c r="D5328" s="1" t="s">
        <v>239</v>
      </c>
      <c r="E5328" s="1" t="s">
        <v>4616</v>
      </c>
      <c r="F5328" s="1" t="s">
        <v>6491</v>
      </c>
      <c r="G5328" s="1" t="s">
        <v>6491</v>
      </c>
      <c r="H5328" s="1" t="str">
        <f>VLOOKUP(F5328,城市对照表!$B:$C,2,0)</f>
        <v>上海</v>
      </c>
      <c r="I5328" s="1" t="s">
        <v>11713</v>
      </c>
    </row>
    <row r="5329" spans="1:9" x14ac:dyDescent="0.2">
      <c r="A5329" s="1" t="s">
        <v>6491</v>
      </c>
      <c r="B5329" s="1">
        <v>86018786</v>
      </c>
      <c r="C5329" s="1" t="s">
        <v>6868</v>
      </c>
      <c r="D5329" s="1" t="s">
        <v>239</v>
      </c>
      <c r="E5329" s="1" t="s">
        <v>4616</v>
      </c>
      <c r="F5329" s="1" t="s">
        <v>6491</v>
      </c>
      <c r="G5329" s="1" t="s">
        <v>6491</v>
      </c>
      <c r="H5329" s="1" t="str">
        <f>VLOOKUP(F5329,城市对照表!$B:$C,2,0)</f>
        <v>上海</v>
      </c>
      <c r="I5329" s="1" t="s">
        <v>11713</v>
      </c>
    </row>
    <row r="5330" spans="1:9" x14ac:dyDescent="0.2">
      <c r="A5330" s="1" t="s">
        <v>6491</v>
      </c>
      <c r="B5330" s="1">
        <v>86018791</v>
      </c>
      <c r="C5330" s="1" t="s">
        <v>6869</v>
      </c>
      <c r="D5330" s="1" t="s">
        <v>239</v>
      </c>
      <c r="E5330" s="1" t="s">
        <v>4616</v>
      </c>
      <c r="F5330" s="1" t="s">
        <v>6491</v>
      </c>
      <c r="G5330" s="1" t="s">
        <v>6491</v>
      </c>
      <c r="H5330" s="1" t="str">
        <f>VLOOKUP(F5330,城市对照表!$B:$C,2,0)</f>
        <v>上海</v>
      </c>
      <c r="I5330" s="1" t="s">
        <v>11713</v>
      </c>
    </row>
    <row r="5331" spans="1:9" x14ac:dyDescent="0.2">
      <c r="A5331" s="1" t="s">
        <v>6491</v>
      </c>
      <c r="B5331" s="1">
        <v>86018792</v>
      </c>
      <c r="C5331" s="1" t="s">
        <v>6870</v>
      </c>
      <c r="D5331" s="1" t="s">
        <v>239</v>
      </c>
      <c r="E5331" s="1" t="s">
        <v>4616</v>
      </c>
      <c r="F5331" s="1" t="s">
        <v>6491</v>
      </c>
      <c r="G5331" s="1" t="s">
        <v>6491</v>
      </c>
      <c r="H5331" s="1" t="str">
        <f>VLOOKUP(F5331,城市对照表!$B:$C,2,0)</f>
        <v>上海</v>
      </c>
      <c r="I5331" s="1" t="s">
        <v>11713</v>
      </c>
    </row>
    <row r="5332" spans="1:9" x14ac:dyDescent="0.2">
      <c r="A5332" s="1" t="s">
        <v>6491</v>
      </c>
      <c r="B5332" s="1">
        <v>86018793</v>
      </c>
      <c r="C5332" s="1" t="s">
        <v>6871</v>
      </c>
      <c r="D5332" s="1" t="s">
        <v>239</v>
      </c>
      <c r="E5332" s="1" t="s">
        <v>4616</v>
      </c>
      <c r="F5332" s="1" t="s">
        <v>6491</v>
      </c>
      <c r="G5332" s="1" t="s">
        <v>6491</v>
      </c>
      <c r="H5332" s="1" t="str">
        <f>VLOOKUP(F5332,城市对照表!$B:$C,2,0)</f>
        <v>上海</v>
      </c>
      <c r="I5332" s="1" t="s">
        <v>11713</v>
      </c>
    </row>
    <row r="5333" spans="1:9" x14ac:dyDescent="0.2">
      <c r="A5333" s="1" t="s">
        <v>6491</v>
      </c>
      <c r="B5333" s="1">
        <v>86018794</v>
      </c>
      <c r="C5333" s="1" t="s">
        <v>6872</v>
      </c>
      <c r="D5333" s="1" t="s">
        <v>239</v>
      </c>
      <c r="E5333" s="1" t="s">
        <v>4616</v>
      </c>
      <c r="F5333" s="1" t="s">
        <v>6491</v>
      </c>
      <c r="G5333" s="1" t="s">
        <v>6491</v>
      </c>
      <c r="H5333" s="1" t="str">
        <f>VLOOKUP(F5333,城市对照表!$B:$C,2,0)</f>
        <v>上海</v>
      </c>
      <c r="I5333" s="1" t="s">
        <v>11712</v>
      </c>
    </row>
    <row r="5334" spans="1:9" x14ac:dyDescent="0.2">
      <c r="A5334" s="1" t="s">
        <v>6491</v>
      </c>
      <c r="B5334" s="1">
        <v>86018795</v>
      </c>
      <c r="C5334" s="1" t="s">
        <v>6873</v>
      </c>
      <c r="D5334" s="1" t="s">
        <v>239</v>
      </c>
      <c r="E5334" s="1" t="s">
        <v>4616</v>
      </c>
      <c r="F5334" s="1" t="s">
        <v>6491</v>
      </c>
      <c r="G5334" s="1" t="s">
        <v>6491</v>
      </c>
      <c r="H5334" s="1" t="str">
        <f>VLOOKUP(F5334,城市对照表!$B:$C,2,0)</f>
        <v>上海</v>
      </c>
      <c r="I5334" s="1" t="s">
        <v>11713</v>
      </c>
    </row>
    <row r="5335" spans="1:9" x14ac:dyDescent="0.2">
      <c r="A5335" s="1" t="s">
        <v>6491</v>
      </c>
      <c r="B5335" s="1">
        <v>86018796</v>
      </c>
      <c r="C5335" s="1" t="s">
        <v>6874</v>
      </c>
      <c r="D5335" s="1" t="s">
        <v>239</v>
      </c>
      <c r="E5335" s="1" t="s">
        <v>4616</v>
      </c>
      <c r="F5335" s="1" t="s">
        <v>6491</v>
      </c>
      <c r="G5335" s="1" t="s">
        <v>6491</v>
      </c>
      <c r="H5335" s="1" t="str">
        <f>VLOOKUP(F5335,城市对照表!$B:$C,2,0)</f>
        <v>上海</v>
      </c>
      <c r="I5335" s="1" t="s">
        <v>11713</v>
      </c>
    </row>
    <row r="5336" spans="1:9" x14ac:dyDescent="0.2">
      <c r="A5336" s="1" t="s">
        <v>6491</v>
      </c>
      <c r="B5336" s="1">
        <v>86018797</v>
      </c>
      <c r="C5336" s="1" t="s">
        <v>6875</v>
      </c>
      <c r="D5336" s="1" t="s">
        <v>239</v>
      </c>
      <c r="E5336" s="1" t="s">
        <v>4616</v>
      </c>
      <c r="F5336" s="1" t="s">
        <v>6491</v>
      </c>
      <c r="G5336" s="1" t="s">
        <v>6491</v>
      </c>
      <c r="H5336" s="1" t="str">
        <f>VLOOKUP(F5336,城市对照表!$B:$C,2,0)</f>
        <v>上海</v>
      </c>
      <c r="I5336" s="1" t="s">
        <v>11713</v>
      </c>
    </row>
    <row r="5337" spans="1:9" x14ac:dyDescent="0.2">
      <c r="A5337" s="1" t="s">
        <v>6491</v>
      </c>
      <c r="B5337" s="1">
        <v>80181701</v>
      </c>
      <c r="C5337" s="1" t="s">
        <v>6876</v>
      </c>
      <c r="D5337" s="1" t="s">
        <v>239</v>
      </c>
      <c r="E5337" s="1" t="s">
        <v>4616</v>
      </c>
      <c r="F5337" s="1" t="s">
        <v>6491</v>
      </c>
      <c r="G5337" s="1" t="s">
        <v>6491</v>
      </c>
      <c r="H5337" s="1" t="str">
        <f>VLOOKUP(F5337,城市对照表!$B:$C,2,0)</f>
        <v>上海</v>
      </c>
      <c r="I5337" s="1" t="s">
        <v>11713</v>
      </c>
    </row>
    <row r="5338" spans="1:9" x14ac:dyDescent="0.2">
      <c r="A5338" s="1" t="s">
        <v>6491</v>
      </c>
      <c r="B5338" s="1">
        <v>80181703</v>
      </c>
      <c r="C5338" s="1" t="s">
        <v>6877</v>
      </c>
      <c r="D5338" s="1" t="s">
        <v>239</v>
      </c>
      <c r="E5338" s="1" t="s">
        <v>4616</v>
      </c>
      <c r="F5338" s="1" t="s">
        <v>6491</v>
      </c>
      <c r="G5338" s="1" t="s">
        <v>6491</v>
      </c>
      <c r="H5338" s="1" t="str">
        <f>VLOOKUP(F5338,城市对照表!$B:$C,2,0)</f>
        <v>上海</v>
      </c>
      <c r="I5338" s="1" t="s">
        <v>11713</v>
      </c>
    </row>
    <row r="5339" spans="1:9" x14ac:dyDescent="0.2">
      <c r="A5339" s="1" t="s">
        <v>6491</v>
      </c>
      <c r="B5339" s="1">
        <v>80181704</v>
      </c>
      <c r="C5339" s="1" t="s">
        <v>6878</v>
      </c>
      <c r="D5339" s="1" t="s">
        <v>239</v>
      </c>
      <c r="E5339" s="1" t="s">
        <v>4616</v>
      </c>
      <c r="F5339" s="1" t="s">
        <v>6491</v>
      </c>
      <c r="G5339" s="1" t="s">
        <v>6491</v>
      </c>
      <c r="H5339" s="1" t="str">
        <f>VLOOKUP(F5339,城市对照表!$B:$C,2,0)</f>
        <v>上海</v>
      </c>
      <c r="I5339" s="1" t="s">
        <v>11713</v>
      </c>
    </row>
    <row r="5340" spans="1:9" x14ac:dyDescent="0.2">
      <c r="A5340" s="1" t="s">
        <v>6491</v>
      </c>
      <c r="B5340" s="1">
        <v>80181705</v>
      </c>
      <c r="C5340" s="1" t="s">
        <v>6879</v>
      </c>
      <c r="D5340" s="1" t="s">
        <v>239</v>
      </c>
      <c r="E5340" s="1" t="s">
        <v>4616</v>
      </c>
      <c r="F5340" s="1" t="s">
        <v>6491</v>
      </c>
      <c r="G5340" s="1" t="s">
        <v>6491</v>
      </c>
      <c r="H5340" s="1" t="str">
        <f>VLOOKUP(F5340,城市对照表!$B:$C,2,0)</f>
        <v>上海</v>
      </c>
      <c r="I5340" s="1" t="s">
        <v>11713</v>
      </c>
    </row>
    <row r="5341" spans="1:9" x14ac:dyDescent="0.2">
      <c r="A5341" s="1" t="s">
        <v>6491</v>
      </c>
      <c r="B5341" s="1">
        <v>80181709</v>
      </c>
      <c r="C5341" s="1" t="s">
        <v>6880</v>
      </c>
      <c r="D5341" s="1" t="s">
        <v>239</v>
      </c>
      <c r="E5341" s="1" t="s">
        <v>4616</v>
      </c>
      <c r="F5341" s="1" t="s">
        <v>6491</v>
      </c>
      <c r="G5341" s="1" t="s">
        <v>6491</v>
      </c>
      <c r="H5341" s="1" t="str">
        <f>VLOOKUP(F5341,城市对照表!$B:$C,2,0)</f>
        <v>上海</v>
      </c>
      <c r="I5341" s="1" t="s">
        <v>11713</v>
      </c>
    </row>
    <row r="5342" spans="1:9" x14ac:dyDescent="0.2">
      <c r="A5342" s="1" t="s">
        <v>6491</v>
      </c>
      <c r="B5342" s="1">
        <v>80181711</v>
      </c>
      <c r="C5342" s="1" t="s">
        <v>6881</v>
      </c>
      <c r="D5342" s="1" t="s">
        <v>239</v>
      </c>
      <c r="E5342" s="1" t="s">
        <v>4616</v>
      </c>
      <c r="F5342" s="1" t="s">
        <v>6491</v>
      </c>
      <c r="G5342" s="1" t="s">
        <v>6491</v>
      </c>
      <c r="H5342" s="1" t="str">
        <f>VLOOKUP(F5342,城市对照表!$B:$C,2,0)</f>
        <v>上海</v>
      </c>
      <c r="I5342" s="1" t="s">
        <v>11713</v>
      </c>
    </row>
    <row r="5343" spans="1:9" x14ac:dyDescent="0.2">
      <c r="A5343" s="1" t="s">
        <v>6491</v>
      </c>
      <c r="B5343" s="1">
        <v>80181712</v>
      </c>
      <c r="C5343" s="1" t="s">
        <v>6882</v>
      </c>
      <c r="D5343" s="1" t="s">
        <v>239</v>
      </c>
      <c r="E5343" s="1" t="s">
        <v>4616</v>
      </c>
      <c r="F5343" s="1" t="s">
        <v>6491</v>
      </c>
      <c r="G5343" s="1" t="s">
        <v>6491</v>
      </c>
      <c r="H5343" s="1" t="str">
        <f>VLOOKUP(F5343,城市对照表!$B:$C,2,0)</f>
        <v>上海</v>
      </c>
      <c r="I5343" s="1" t="s">
        <v>11713</v>
      </c>
    </row>
    <row r="5344" spans="1:9" x14ac:dyDescent="0.2">
      <c r="A5344" s="1" t="s">
        <v>6491</v>
      </c>
      <c r="B5344" s="1">
        <v>80181713</v>
      </c>
      <c r="C5344" s="1" t="s">
        <v>6883</v>
      </c>
      <c r="D5344" s="1" t="s">
        <v>239</v>
      </c>
      <c r="E5344" s="1" t="s">
        <v>4616</v>
      </c>
      <c r="F5344" s="1" t="s">
        <v>6491</v>
      </c>
      <c r="G5344" s="1" t="s">
        <v>6491</v>
      </c>
      <c r="H5344" s="1" t="str">
        <f>VLOOKUP(F5344,城市对照表!$B:$C,2,0)</f>
        <v>上海</v>
      </c>
      <c r="I5344" s="1" t="s">
        <v>11713</v>
      </c>
    </row>
    <row r="5345" spans="1:9" x14ac:dyDescent="0.2">
      <c r="A5345" s="1" t="s">
        <v>6491</v>
      </c>
      <c r="B5345" s="1">
        <v>80181714</v>
      </c>
      <c r="C5345" s="1" t="s">
        <v>6884</v>
      </c>
      <c r="D5345" s="1" t="s">
        <v>239</v>
      </c>
      <c r="E5345" s="1" t="s">
        <v>4616</v>
      </c>
      <c r="F5345" s="1" t="s">
        <v>6491</v>
      </c>
      <c r="G5345" s="1" t="s">
        <v>6491</v>
      </c>
      <c r="H5345" s="1" t="str">
        <f>VLOOKUP(F5345,城市对照表!$B:$C,2,0)</f>
        <v>上海</v>
      </c>
      <c r="I5345" s="1" t="s">
        <v>11713</v>
      </c>
    </row>
    <row r="5346" spans="1:9" x14ac:dyDescent="0.2">
      <c r="A5346" s="1" t="s">
        <v>6491</v>
      </c>
      <c r="B5346" s="1">
        <v>86018908</v>
      </c>
      <c r="C5346" s="1" t="s">
        <v>5945</v>
      </c>
      <c r="D5346" s="1" t="s">
        <v>1215</v>
      </c>
      <c r="E5346" s="1" t="s">
        <v>5958</v>
      </c>
      <c r="F5346" s="1" t="s">
        <v>6491</v>
      </c>
      <c r="G5346" s="1" t="s">
        <v>6491</v>
      </c>
      <c r="H5346" s="1" t="str">
        <f>VLOOKUP(F5346,城市对照表!$B:$C,2,0)</f>
        <v>上海</v>
      </c>
      <c r="I5346" s="1" t="s">
        <v>11713</v>
      </c>
    </row>
    <row r="5347" spans="1:9" x14ac:dyDescent="0.2">
      <c r="A5347" s="1" t="s">
        <v>6491</v>
      </c>
      <c r="B5347" s="1">
        <v>86046909</v>
      </c>
      <c r="C5347" s="1" t="s">
        <v>6885</v>
      </c>
      <c r="D5347" s="1" t="s">
        <v>1215</v>
      </c>
      <c r="E5347" s="1" t="s">
        <v>5958</v>
      </c>
      <c r="F5347" s="1" t="s">
        <v>6491</v>
      </c>
      <c r="G5347" s="1" t="s">
        <v>6491</v>
      </c>
      <c r="H5347" s="1" t="str">
        <f>VLOOKUP(F5347,城市对照表!$B:$C,2,0)</f>
        <v>上海</v>
      </c>
      <c r="I5347" s="1" t="s">
        <v>11713</v>
      </c>
    </row>
    <row r="5348" spans="1:9" x14ac:dyDescent="0.2">
      <c r="A5348" s="1" t="s">
        <v>6491</v>
      </c>
      <c r="B5348" s="1">
        <v>86018911</v>
      </c>
      <c r="C5348" s="1" t="s">
        <v>515</v>
      </c>
      <c r="D5348" s="1" t="s">
        <v>1215</v>
      </c>
      <c r="E5348" s="1" t="s">
        <v>5958</v>
      </c>
      <c r="F5348" s="1" t="s">
        <v>6491</v>
      </c>
      <c r="G5348" s="1" t="s">
        <v>6491</v>
      </c>
      <c r="H5348" s="1" t="str">
        <f>VLOOKUP(F5348,城市对照表!$B:$C,2,0)</f>
        <v>上海</v>
      </c>
      <c r="I5348" s="1" t="s">
        <v>11712</v>
      </c>
    </row>
    <row r="5349" spans="1:9" x14ac:dyDescent="0.2">
      <c r="A5349" s="1" t="s">
        <v>6491</v>
      </c>
      <c r="B5349" s="1">
        <v>86018913</v>
      </c>
      <c r="C5349" s="1" t="s">
        <v>6886</v>
      </c>
      <c r="D5349" s="1" t="s">
        <v>1215</v>
      </c>
      <c r="E5349" s="1" t="s">
        <v>5958</v>
      </c>
      <c r="F5349" s="1" t="s">
        <v>6491</v>
      </c>
      <c r="G5349" s="1" t="s">
        <v>6491</v>
      </c>
      <c r="H5349" s="1" t="str">
        <f>VLOOKUP(F5349,城市对照表!$B:$C,2,0)</f>
        <v>上海</v>
      </c>
      <c r="I5349" s="1" t="s">
        <v>11712</v>
      </c>
    </row>
    <row r="5350" spans="1:9" x14ac:dyDescent="0.2">
      <c r="A5350" s="1" t="s">
        <v>6491</v>
      </c>
      <c r="B5350" s="1">
        <v>86018915</v>
      </c>
      <c r="C5350" s="1" t="s">
        <v>6887</v>
      </c>
      <c r="D5350" s="1" t="s">
        <v>1215</v>
      </c>
      <c r="E5350" s="1" t="s">
        <v>5958</v>
      </c>
      <c r="F5350" s="1" t="s">
        <v>6491</v>
      </c>
      <c r="G5350" s="1" t="s">
        <v>6491</v>
      </c>
      <c r="H5350" s="1" t="str">
        <f>VLOOKUP(F5350,城市对照表!$B:$C,2,0)</f>
        <v>上海</v>
      </c>
      <c r="I5350" s="1" t="s">
        <v>11713</v>
      </c>
    </row>
    <row r="5351" spans="1:9" x14ac:dyDescent="0.2">
      <c r="A5351" s="1" t="s">
        <v>6491</v>
      </c>
      <c r="B5351" s="1">
        <v>86018918</v>
      </c>
      <c r="C5351" s="1" t="s">
        <v>6888</v>
      </c>
      <c r="D5351" s="1" t="s">
        <v>1215</v>
      </c>
      <c r="E5351" s="1" t="s">
        <v>5958</v>
      </c>
      <c r="F5351" s="1" t="s">
        <v>6491</v>
      </c>
      <c r="G5351" s="1" t="s">
        <v>6491</v>
      </c>
      <c r="H5351" s="1" t="str">
        <f>VLOOKUP(F5351,城市对照表!$B:$C,2,0)</f>
        <v>上海</v>
      </c>
      <c r="I5351" s="1" t="s">
        <v>11713</v>
      </c>
    </row>
    <row r="5352" spans="1:9" x14ac:dyDescent="0.2">
      <c r="A5352" s="1" t="s">
        <v>6491</v>
      </c>
      <c r="B5352" s="1">
        <v>86046919</v>
      </c>
      <c r="C5352" s="1" t="s">
        <v>6889</v>
      </c>
      <c r="D5352" s="1" t="s">
        <v>1215</v>
      </c>
      <c r="E5352" s="1" t="s">
        <v>5958</v>
      </c>
      <c r="F5352" s="1" t="s">
        <v>6491</v>
      </c>
      <c r="G5352" s="1" t="s">
        <v>6491</v>
      </c>
      <c r="H5352" s="1" t="str">
        <f>VLOOKUP(F5352,城市对照表!$B:$C,2,0)</f>
        <v>上海</v>
      </c>
      <c r="I5352" s="1" t="s">
        <v>11713</v>
      </c>
    </row>
    <row r="5353" spans="1:9" x14ac:dyDescent="0.2">
      <c r="A5353" s="1" t="s">
        <v>6491</v>
      </c>
      <c r="B5353" s="1">
        <v>86018920</v>
      </c>
      <c r="C5353" s="1" t="s">
        <v>6890</v>
      </c>
      <c r="D5353" s="1" t="s">
        <v>1215</v>
      </c>
      <c r="E5353" s="1" t="s">
        <v>5958</v>
      </c>
      <c r="F5353" s="1" t="s">
        <v>6491</v>
      </c>
      <c r="G5353" s="1" t="s">
        <v>6491</v>
      </c>
      <c r="H5353" s="1" t="str">
        <f>VLOOKUP(F5353,城市对照表!$B:$C,2,0)</f>
        <v>上海</v>
      </c>
      <c r="I5353" s="1" t="s">
        <v>11712</v>
      </c>
    </row>
    <row r="5354" spans="1:9" x14ac:dyDescent="0.2">
      <c r="A5354" s="1" t="s">
        <v>6491</v>
      </c>
      <c r="B5354" s="1">
        <v>86018921</v>
      </c>
      <c r="C5354" s="1" t="s">
        <v>6891</v>
      </c>
      <c r="D5354" s="1" t="s">
        <v>1215</v>
      </c>
      <c r="E5354" s="1" t="s">
        <v>5958</v>
      </c>
      <c r="F5354" s="1" t="s">
        <v>6491</v>
      </c>
      <c r="G5354" s="1" t="s">
        <v>6491</v>
      </c>
      <c r="H5354" s="1" t="str">
        <f>VLOOKUP(F5354,城市对照表!$B:$C,2,0)</f>
        <v>上海</v>
      </c>
      <c r="I5354" s="1" t="s">
        <v>11713</v>
      </c>
    </row>
    <row r="5355" spans="1:9" x14ac:dyDescent="0.2">
      <c r="A5355" s="1" t="s">
        <v>6491</v>
      </c>
      <c r="B5355" s="1">
        <v>86018922</v>
      </c>
      <c r="C5355" s="1" t="s">
        <v>6892</v>
      </c>
      <c r="D5355" s="1" t="s">
        <v>1215</v>
      </c>
      <c r="E5355" s="1" t="s">
        <v>5958</v>
      </c>
      <c r="F5355" s="1" t="s">
        <v>6491</v>
      </c>
      <c r="G5355" s="1" t="s">
        <v>6491</v>
      </c>
      <c r="H5355" s="1" t="str">
        <f>VLOOKUP(F5355,城市对照表!$B:$C,2,0)</f>
        <v>上海</v>
      </c>
      <c r="I5355" s="1" t="s">
        <v>11712</v>
      </c>
    </row>
    <row r="5356" spans="1:9" x14ac:dyDescent="0.2">
      <c r="A5356" s="1" t="s">
        <v>6491</v>
      </c>
      <c r="B5356" s="1">
        <v>86018924</v>
      </c>
      <c r="C5356" s="1" t="s">
        <v>6893</v>
      </c>
      <c r="D5356" s="1" t="s">
        <v>1215</v>
      </c>
      <c r="E5356" s="1" t="s">
        <v>5958</v>
      </c>
      <c r="F5356" s="1" t="s">
        <v>6491</v>
      </c>
      <c r="G5356" s="1" t="s">
        <v>6491</v>
      </c>
      <c r="H5356" s="1" t="str">
        <f>VLOOKUP(F5356,城市对照表!$B:$C,2,0)</f>
        <v>上海</v>
      </c>
      <c r="I5356" s="1" t="s">
        <v>11712</v>
      </c>
    </row>
    <row r="5357" spans="1:9" x14ac:dyDescent="0.2">
      <c r="A5357" s="1" t="s">
        <v>6491</v>
      </c>
      <c r="B5357" s="1">
        <v>86046925</v>
      </c>
      <c r="C5357" s="1" t="s">
        <v>6894</v>
      </c>
      <c r="D5357" s="1" t="s">
        <v>1215</v>
      </c>
      <c r="E5357" s="1" t="s">
        <v>5958</v>
      </c>
      <c r="F5357" s="1" t="s">
        <v>6491</v>
      </c>
      <c r="G5357" s="1" t="s">
        <v>6491</v>
      </c>
      <c r="H5357" s="1" t="str">
        <f>VLOOKUP(F5357,城市对照表!$B:$C,2,0)</f>
        <v>上海</v>
      </c>
      <c r="I5357" s="1" t="s">
        <v>11712</v>
      </c>
    </row>
    <row r="5358" spans="1:9" x14ac:dyDescent="0.2">
      <c r="A5358" s="1" t="s">
        <v>6491</v>
      </c>
      <c r="B5358" s="1">
        <v>86018927</v>
      </c>
      <c r="C5358" s="1" t="s">
        <v>6895</v>
      </c>
      <c r="D5358" s="1" t="s">
        <v>1215</v>
      </c>
      <c r="E5358" s="1" t="s">
        <v>5958</v>
      </c>
      <c r="F5358" s="1" t="s">
        <v>6491</v>
      </c>
      <c r="G5358" s="1" t="s">
        <v>6491</v>
      </c>
      <c r="H5358" s="1" t="str">
        <f>VLOOKUP(F5358,城市对照表!$B:$C,2,0)</f>
        <v>上海</v>
      </c>
      <c r="I5358" s="1" t="s">
        <v>11712</v>
      </c>
    </row>
    <row r="5359" spans="1:9" x14ac:dyDescent="0.2">
      <c r="A5359" s="1" t="s">
        <v>6491</v>
      </c>
      <c r="B5359" s="1">
        <v>86046928</v>
      </c>
      <c r="C5359" s="1" t="s">
        <v>6896</v>
      </c>
      <c r="D5359" s="1" t="s">
        <v>1215</v>
      </c>
      <c r="E5359" s="1" t="s">
        <v>5958</v>
      </c>
      <c r="F5359" s="1" t="s">
        <v>6491</v>
      </c>
      <c r="G5359" s="1" t="s">
        <v>6491</v>
      </c>
      <c r="H5359" s="1" t="str">
        <f>VLOOKUP(F5359,城市对照表!$B:$C,2,0)</f>
        <v>上海</v>
      </c>
      <c r="I5359" s="1" t="s">
        <v>11713</v>
      </c>
    </row>
    <row r="5360" spans="1:9" x14ac:dyDescent="0.2">
      <c r="A5360" s="1" t="s">
        <v>6491</v>
      </c>
      <c r="B5360" s="1">
        <v>86018931</v>
      </c>
      <c r="C5360" s="1" t="s">
        <v>6897</v>
      </c>
      <c r="D5360" s="1" t="s">
        <v>1215</v>
      </c>
      <c r="E5360" s="1" t="s">
        <v>5958</v>
      </c>
      <c r="F5360" s="1" t="s">
        <v>6491</v>
      </c>
      <c r="G5360" s="1" t="s">
        <v>6491</v>
      </c>
      <c r="H5360" s="1" t="str">
        <f>VLOOKUP(F5360,城市对照表!$B:$C,2,0)</f>
        <v>上海</v>
      </c>
      <c r="I5360" s="1" t="s">
        <v>11712</v>
      </c>
    </row>
    <row r="5361" spans="1:9" x14ac:dyDescent="0.2">
      <c r="A5361" s="1" t="s">
        <v>6491</v>
      </c>
      <c r="B5361" s="1">
        <v>86018933</v>
      </c>
      <c r="C5361" s="1" t="s">
        <v>6898</v>
      </c>
      <c r="D5361" s="1" t="s">
        <v>1215</v>
      </c>
      <c r="E5361" s="1" t="s">
        <v>5958</v>
      </c>
      <c r="F5361" s="1" t="s">
        <v>6491</v>
      </c>
      <c r="G5361" s="1" t="s">
        <v>6491</v>
      </c>
      <c r="H5361" s="1" t="str">
        <f>VLOOKUP(F5361,城市对照表!$B:$C,2,0)</f>
        <v>上海</v>
      </c>
      <c r="I5361" s="1" t="s">
        <v>11713</v>
      </c>
    </row>
    <row r="5362" spans="1:9" x14ac:dyDescent="0.2">
      <c r="A5362" s="1" t="s">
        <v>6491</v>
      </c>
      <c r="B5362" s="1">
        <v>86046935</v>
      </c>
      <c r="C5362" s="1" t="s">
        <v>6899</v>
      </c>
      <c r="D5362" s="1" t="s">
        <v>1215</v>
      </c>
      <c r="E5362" s="1" t="s">
        <v>5958</v>
      </c>
      <c r="F5362" s="1" t="s">
        <v>6491</v>
      </c>
      <c r="G5362" s="1" t="s">
        <v>6491</v>
      </c>
      <c r="H5362" s="1" t="str">
        <f>VLOOKUP(F5362,城市对照表!$B:$C,2,0)</f>
        <v>上海</v>
      </c>
      <c r="I5362" s="1" t="s">
        <v>11713</v>
      </c>
    </row>
    <row r="5363" spans="1:9" x14ac:dyDescent="0.2">
      <c r="A5363" s="1" t="s">
        <v>6491</v>
      </c>
      <c r="B5363" s="1">
        <v>11020865</v>
      </c>
      <c r="C5363" s="1" t="s">
        <v>6900</v>
      </c>
      <c r="D5363" s="1" t="s">
        <v>35</v>
      </c>
      <c r="E5363" s="1" t="s">
        <v>6901</v>
      </c>
      <c r="F5363" s="1" t="s">
        <v>6491</v>
      </c>
      <c r="G5363" s="1" t="s">
        <v>6491</v>
      </c>
      <c r="H5363" s="1" t="str">
        <f>VLOOKUP(F5363,城市对照表!$B:$C,2,0)</f>
        <v>上海</v>
      </c>
      <c r="I5363" s="1" t="s">
        <v>11713</v>
      </c>
    </row>
    <row r="5364" spans="1:9" x14ac:dyDescent="0.2">
      <c r="A5364" s="1" t="s">
        <v>6491</v>
      </c>
      <c r="B5364" s="1">
        <v>76201055</v>
      </c>
      <c r="C5364" s="1" t="s">
        <v>6902</v>
      </c>
      <c r="D5364" s="1" t="s">
        <v>38</v>
      </c>
      <c r="E5364" s="1" t="s">
        <v>6903</v>
      </c>
      <c r="F5364" s="1" t="s">
        <v>6491</v>
      </c>
      <c r="G5364" s="1" t="s">
        <v>6491</v>
      </c>
      <c r="H5364" s="1" t="str">
        <f>VLOOKUP(F5364,城市对照表!$B:$C,2,0)</f>
        <v>上海</v>
      </c>
      <c r="I5364" s="1" t="s">
        <v>11712</v>
      </c>
    </row>
    <row r="5365" spans="1:9" x14ac:dyDescent="0.2">
      <c r="A5365" s="1" t="s">
        <v>6491</v>
      </c>
      <c r="B5365" s="1">
        <v>76201056</v>
      </c>
      <c r="C5365" s="1" t="s">
        <v>6904</v>
      </c>
      <c r="D5365" s="1" t="s">
        <v>38</v>
      </c>
      <c r="E5365" s="1" t="s">
        <v>6905</v>
      </c>
      <c r="F5365" s="1" t="s">
        <v>6491</v>
      </c>
      <c r="G5365" s="1" t="s">
        <v>6491</v>
      </c>
      <c r="H5365" s="1" t="str">
        <f>VLOOKUP(F5365,城市对照表!$B:$C,2,0)</f>
        <v>上海</v>
      </c>
      <c r="I5365" s="1" t="s">
        <v>11713</v>
      </c>
    </row>
    <row r="5366" spans="1:9" x14ac:dyDescent="0.2">
      <c r="A5366" s="1" t="s">
        <v>6491</v>
      </c>
      <c r="B5366" s="1">
        <v>76201057</v>
      </c>
      <c r="C5366" s="1" t="s">
        <v>6906</v>
      </c>
      <c r="D5366" s="1" t="s">
        <v>38</v>
      </c>
      <c r="E5366" s="1" t="s">
        <v>6903</v>
      </c>
      <c r="F5366" s="1" t="s">
        <v>6491</v>
      </c>
      <c r="G5366" s="1" t="s">
        <v>6491</v>
      </c>
      <c r="H5366" s="1" t="str">
        <f>VLOOKUP(F5366,城市对照表!$B:$C,2,0)</f>
        <v>上海</v>
      </c>
      <c r="I5366" s="1" t="s">
        <v>11712</v>
      </c>
    </row>
    <row r="5367" spans="1:9" x14ac:dyDescent="0.2">
      <c r="A5367" s="1" t="s">
        <v>6491</v>
      </c>
      <c r="B5367" s="1">
        <v>76201059</v>
      </c>
      <c r="C5367" s="1" t="s">
        <v>6907</v>
      </c>
      <c r="D5367" s="1" t="s">
        <v>38</v>
      </c>
      <c r="E5367" s="1" t="s">
        <v>6903</v>
      </c>
      <c r="F5367" s="1" t="s">
        <v>6491</v>
      </c>
      <c r="G5367" s="1" t="s">
        <v>6491</v>
      </c>
      <c r="H5367" s="1" t="str">
        <f>VLOOKUP(F5367,城市对照表!$B:$C,2,0)</f>
        <v>上海</v>
      </c>
      <c r="I5367" s="1" t="s">
        <v>11713</v>
      </c>
    </row>
    <row r="5368" spans="1:9" x14ac:dyDescent="0.2">
      <c r="A5368" s="1" t="s">
        <v>6491</v>
      </c>
      <c r="B5368" s="1">
        <v>76201092</v>
      </c>
      <c r="C5368" s="1" t="s">
        <v>6908</v>
      </c>
      <c r="D5368" s="1" t="s">
        <v>38</v>
      </c>
      <c r="E5368" s="1" t="s">
        <v>6903</v>
      </c>
      <c r="F5368" s="1" t="s">
        <v>6491</v>
      </c>
      <c r="G5368" s="1" t="s">
        <v>6491</v>
      </c>
      <c r="H5368" s="1" t="str">
        <f>VLOOKUP(F5368,城市对照表!$B:$C,2,0)</f>
        <v>上海</v>
      </c>
      <c r="I5368" s="1" t="s">
        <v>11713</v>
      </c>
    </row>
    <row r="5369" spans="1:9" x14ac:dyDescent="0.2">
      <c r="A5369" s="1" t="s">
        <v>6491</v>
      </c>
      <c r="B5369" s="1">
        <v>76208001</v>
      </c>
      <c r="C5369" s="1" t="s">
        <v>6909</v>
      </c>
      <c r="D5369" s="1" t="s">
        <v>38</v>
      </c>
      <c r="E5369" s="1" t="s">
        <v>6905</v>
      </c>
      <c r="F5369" s="1" t="s">
        <v>6491</v>
      </c>
      <c r="G5369" s="1" t="s">
        <v>6491</v>
      </c>
      <c r="H5369" s="1" t="str">
        <f>VLOOKUP(F5369,城市对照表!$B:$C,2,0)</f>
        <v>上海</v>
      </c>
      <c r="I5369" s="1" t="s">
        <v>11713</v>
      </c>
    </row>
    <row r="5370" spans="1:9" x14ac:dyDescent="0.2">
      <c r="A5370" s="1" t="s">
        <v>6491</v>
      </c>
      <c r="B5370" s="1">
        <v>76212001</v>
      </c>
      <c r="C5370" s="1" t="s">
        <v>6910</v>
      </c>
      <c r="D5370" s="1" t="s">
        <v>38</v>
      </c>
      <c r="E5370" s="1" t="s">
        <v>6905</v>
      </c>
      <c r="F5370" s="1" t="s">
        <v>6491</v>
      </c>
      <c r="G5370" s="1" t="s">
        <v>6491</v>
      </c>
      <c r="H5370" s="1" t="str">
        <f>VLOOKUP(F5370,城市对照表!$B:$C,2,0)</f>
        <v>上海</v>
      </c>
      <c r="I5370" s="1" t="s">
        <v>11713</v>
      </c>
    </row>
    <row r="5371" spans="1:9" x14ac:dyDescent="0.2">
      <c r="A5371" s="1" t="s">
        <v>6491</v>
      </c>
      <c r="B5371" s="1">
        <v>76214001</v>
      </c>
      <c r="C5371" s="1" t="s">
        <v>6911</v>
      </c>
      <c r="D5371" s="1" t="s">
        <v>38</v>
      </c>
      <c r="E5371" s="1" t="s">
        <v>6905</v>
      </c>
      <c r="F5371" s="1" t="s">
        <v>6491</v>
      </c>
      <c r="G5371" s="1" t="s">
        <v>6491</v>
      </c>
      <c r="H5371" s="1" t="str">
        <f>VLOOKUP(F5371,城市对照表!$B:$C,2,0)</f>
        <v>上海</v>
      </c>
      <c r="I5371" s="1" t="s">
        <v>11712</v>
      </c>
    </row>
    <row r="5372" spans="1:9" x14ac:dyDescent="0.2">
      <c r="A5372" s="1" t="s">
        <v>6491</v>
      </c>
      <c r="B5372" s="1">
        <v>76227001</v>
      </c>
      <c r="C5372" s="1" t="s">
        <v>6912</v>
      </c>
      <c r="D5372" s="1" t="s">
        <v>38</v>
      </c>
      <c r="E5372" s="1" t="s">
        <v>6905</v>
      </c>
      <c r="F5372" s="1" t="s">
        <v>6491</v>
      </c>
      <c r="G5372" s="1" t="s">
        <v>6491</v>
      </c>
      <c r="H5372" s="1" t="str">
        <f>VLOOKUP(F5372,城市对照表!$B:$C,2,0)</f>
        <v>上海</v>
      </c>
      <c r="I5372" s="1" t="s">
        <v>11713</v>
      </c>
    </row>
    <row r="5373" spans="1:9" x14ac:dyDescent="0.2">
      <c r="A5373" s="1" t="s">
        <v>6491</v>
      </c>
      <c r="B5373" s="1">
        <v>76228001</v>
      </c>
      <c r="C5373" s="1" t="s">
        <v>6913</v>
      </c>
      <c r="D5373" s="1" t="s">
        <v>38</v>
      </c>
      <c r="E5373" s="1" t="s">
        <v>6905</v>
      </c>
      <c r="F5373" s="1" t="s">
        <v>6491</v>
      </c>
      <c r="G5373" s="1" t="s">
        <v>6491</v>
      </c>
      <c r="H5373" s="1" t="str">
        <f>VLOOKUP(F5373,城市对照表!$B:$C,2,0)</f>
        <v>上海</v>
      </c>
      <c r="I5373" s="1" t="s">
        <v>11713</v>
      </c>
    </row>
    <row r="5374" spans="1:9" x14ac:dyDescent="0.2">
      <c r="A5374" s="1" t="s">
        <v>6491</v>
      </c>
      <c r="B5374" s="1">
        <v>76230001</v>
      </c>
      <c r="C5374" s="1" t="s">
        <v>6914</v>
      </c>
      <c r="D5374" s="1" t="s">
        <v>38</v>
      </c>
      <c r="E5374" s="1" t="s">
        <v>6905</v>
      </c>
      <c r="F5374" s="1" t="s">
        <v>6491</v>
      </c>
      <c r="G5374" s="1" t="s">
        <v>6491</v>
      </c>
      <c r="H5374" s="1" t="str">
        <f>VLOOKUP(F5374,城市对照表!$B:$C,2,0)</f>
        <v>上海</v>
      </c>
      <c r="I5374" s="1" t="s">
        <v>11712</v>
      </c>
    </row>
    <row r="5375" spans="1:9" x14ac:dyDescent="0.2">
      <c r="A5375" s="1" t="s">
        <v>6491</v>
      </c>
      <c r="B5375" s="1">
        <v>76231001</v>
      </c>
      <c r="C5375" s="1" t="s">
        <v>6915</v>
      </c>
      <c r="D5375" s="1" t="s">
        <v>38</v>
      </c>
      <c r="E5375" s="1" t="s">
        <v>6905</v>
      </c>
      <c r="F5375" s="1" t="s">
        <v>6491</v>
      </c>
      <c r="G5375" s="1" t="s">
        <v>6491</v>
      </c>
      <c r="H5375" s="1" t="str">
        <f>VLOOKUP(F5375,城市对照表!$B:$C,2,0)</f>
        <v>上海</v>
      </c>
      <c r="I5375" s="1" t="s">
        <v>11712</v>
      </c>
    </row>
    <row r="5376" spans="1:9" x14ac:dyDescent="0.2">
      <c r="A5376" s="1" t="s">
        <v>6491</v>
      </c>
      <c r="B5376" s="1">
        <v>76232001</v>
      </c>
      <c r="C5376" s="1" t="s">
        <v>6916</v>
      </c>
      <c r="D5376" s="1" t="s">
        <v>38</v>
      </c>
      <c r="E5376" s="1" t="s">
        <v>6905</v>
      </c>
      <c r="F5376" s="1" t="s">
        <v>6491</v>
      </c>
      <c r="G5376" s="1" t="s">
        <v>6491</v>
      </c>
      <c r="H5376" s="1" t="str">
        <f>VLOOKUP(F5376,城市对照表!$B:$C,2,0)</f>
        <v>上海</v>
      </c>
      <c r="I5376" s="1" t="s">
        <v>11712</v>
      </c>
    </row>
    <row r="5377" spans="1:9" x14ac:dyDescent="0.2">
      <c r="A5377" s="1" t="s">
        <v>6491</v>
      </c>
      <c r="B5377" s="1">
        <v>76233001</v>
      </c>
      <c r="C5377" s="1" t="s">
        <v>6917</v>
      </c>
      <c r="D5377" s="1" t="s">
        <v>38</v>
      </c>
      <c r="E5377" s="1" t="s">
        <v>6905</v>
      </c>
      <c r="F5377" s="1" t="s">
        <v>6491</v>
      </c>
      <c r="G5377" s="1" t="s">
        <v>6491</v>
      </c>
      <c r="H5377" s="1" t="str">
        <f>VLOOKUP(F5377,城市对照表!$B:$C,2,0)</f>
        <v>上海</v>
      </c>
      <c r="I5377" s="1" t="s">
        <v>11712</v>
      </c>
    </row>
    <row r="5378" spans="1:9" x14ac:dyDescent="0.2">
      <c r="A5378" s="1" t="s">
        <v>6491</v>
      </c>
      <c r="B5378" s="1">
        <v>76339001</v>
      </c>
      <c r="C5378" s="1" t="s">
        <v>6918</v>
      </c>
      <c r="D5378" s="1" t="s">
        <v>38</v>
      </c>
      <c r="E5378" s="1" t="s">
        <v>6905</v>
      </c>
      <c r="F5378" s="1" t="s">
        <v>6491</v>
      </c>
      <c r="G5378" s="1" t="s">
        <v>6491</v>
      </c>
      <c r="H5378" s="1" t="str">
        <f>VLOOKUP(F5378,城市对照表!$B:$C,2,0)</f>
        <v>上海</v>
      </c>
      <c r="I5378" s="1" t="s">
        <v>11712</v>
      </c>
    </row>
    <row r="5379" spans="1:9" x14ac:dyDescent="0.2">
      <c r="A5379" s="1" t="s">
        <v>6491</v>
      </c>
      <c r="B5379" s="1">
        <v>76340001</v>
      </c>
      <c r="C5379" s="1" t="s">
        <v>6919</v>
      </c>
      <c r="D5379" s="1" t="s">
        <v>38</v>
      </c>
      <c r="E5379" s="1" t="s">
        <v>6903</v>
      </c>
      <c r="F5379" s="1" t="s">
        <v>6491</v>
      </c>
      <c r="G5379" s="1" t="s">
        <v>6491</v>
      </c>
      <c r="H5379" s="1" t="str">
        <f>VLOOKUP(F5379,城市对照表!$B:$C,2,0)</f>
        <v>上海</v>
      </c>
      <c r="I5379" s="1" t="s">
        <v>11712</v>
      </c>
    </row>
    <row r="5380" spans="1:9" x14ac:dyDescent="0.2">
      <c r="A5380" s="1" t="s">
        <v>6491</v>
      </c>
      <c r="B5380" s="1">
        <v>86003469</v>
      </c>
      <c r="C5380" s="1" t="s">
        <v>6920</v>
      </c>
      <c r="D5380" s="1" t="s">
        <v>8</v>
      </c>
      <c r="E5380" s="1" t="s">
        <v>6493</v>
      </c>
      <c r="F5380" s="1" t="s">
        <v>6491</v>
      </c>
      <c r="G5380" s="1" t="s">
        <v>6491</v>
      </c>
      <c r="H5380" s="1" t="str">
        <f>VLOOKUP(F5380,城市对照表!$B:$C,2,0)</f>
        <v>上海</v>
      </c>
      <c r="I5380" s="1" t="s">
        <v>11713</v>
      </c>
    </row>
    <row r="5381" spans="1:9" x14ac:dyDescent="0.2">
      <c r="A5381" s="1" t="s">
        <v>6491</v>
      </c>
      <c r="B5381" s="1">
        <v>80181715</v>
      </c>
      <c r="C5381" s="1" t="s">
        <v>6921</v>
      </c>
      <c r="D5381" s="1" t="s">
        <v>239</v>
      </c>
      <c r="E5381" s="1" t="s">
        <v>4616</v>
      </c>
      <c r="F5381" s="1" t="s">
        <v>6491</v>
      </c>
      <c r="G5381" s="1" t="s">
        <v>6491</v>
      </c>
      <c r="H5381" s="1" t="str">
        <f>VLOOKUP(F5381,城市对照表!$B:$C,2,0)</f>
        <v>上海</v>
      </c>
      <c r="I5381" s="1" t="s">
        <v>11713</v>
      </c>
    </row>
    <row r="5382" spans="1:9" x14ac:dyDescent="0.2">
      <c r="A5382" s="1" t="s">
        <v>6491</v>
      </c>
      <c r="B5382" s="1">
        <v>80181717</v>
      </c>
      <c r="C5382" s="1" t="s">
        <v>6922</v>
      </c>
      <c r="D5382" s="1" t="s">
        <v>239</v>
      </c>
      <c r="E5382" s="1" t="s">
        <v>4616</v>
      </c>
      <c r="F5382" s="1" t="s">
        <v>6491</v>
      </c>
      <c r="G5382" s="1" t="s">
        <v>6491</v>
      </c>
      <c r="H5382" s="1" t="str">
        <f>VLOOKUP(F5382,城市对照表!$B:$C,2,0)</f>
        <v>上海</v>
      </c>
      <c r="I5382" s="1" t="s">
        <v>11713</v>
      </c>
    </row>
    <row r="5383" spans="1:9" x14ac:dyDescent="0.2">
      <c r="A5383" s="1" t="s">
        <v>6491</v>
      </c>
      <c r="B5383" s="1">
        <v>86018507</v>
      </c>
      <c r="C5383" s="1" t="s">
        <v>6923</v>
      </c>
      <c r="D5383" s="1" t="s">
        <v>35</v>
      </c>
      <c r="E5383" s="1" t="s">
        <v>4616</v>
      </c>
      <c r="F5383" s="1" t="s">
        <v>6491</v>
      </c>
      <c r="G5383" s="1" t="s">
        <v>6491</v>
      </c>
      <c r="H5383" s="1" t="str">
        <f>VLOOKUP(F5383,城市对照表!$B:$C,2,0)</f>
        <v>上海</v>
      </c>
      <c r="I5383" s="1" t="s">
        <v>11713</v>
      </c>
    </row>
    <row r="5384" spans="1:9" x14ac:dyDescent="0.2">
      <c r="A5384" s="1" t="s">
        <v>6491</v>
      </c>
      <c r="B5384" s="1">
        <v>86003473</v>
      </c>
      <c r="C5384" s="1" t="s">
        <v>6924</v>
      </c>
      <c r="D5384" s="1" t="s">
        <v>8</v>
      </c>
      <c r="E5384" s="1" t="s">
        <v>6493</v>
      </c>
      <c r="F5384" s="1" t="s">
        <v>6491</v>
      </c>
      <c r="G5384" s="1" t="s">
        <v>6491</v>
      </c>
      <c r="H5384" s="1" t="str">
        <f>VLOOKUP(F5384,城市对照表!$B:$C,2,0)</f>
        <v>上海</v>
      </c>
      <c r="I5384" s="1" t="s">
        <v>11713</v>
      </c>
    </row>
    <row r="5385" spans="1:9" x14ac:dyDescent="0.2">
      <c r="A5385" s="1" t="s">
        <v>6491</v>
      </c>
      <c r="B5385" s="1">
        <v>80181719</v>
      </c>
      <c r="C5385" s="1" t="s">
        <v>6925</v>
      </c>
      <c r="D5385" s="1" t="s">
        <v>239</v>
      </c>
      <c r="E5385" s="1" t="s">
        <v>4616</v>
      </c>
      <c r="F5385" s="1" t="s">
        <v>6491</v>
      </c>
      <c r="G5385" s="1" t="s">
        <v>6491</v>
      </c>
      <c r="H5385" s="1" t="str">
        <f>VLOOKUP(F5385,城市对照表!$B:$C,2,0)</f>
        <v>上海</v>
      </c>
      <c r="I5385" s="1" t="s">
        <v>11713</v>
      </c>
    </row>
    <row r="5386" spans="1:9" x14ac:dyDescent="0.2">
      <c r="A5386" s="1" t="s">
        <v>6491</v>
      </c>
      <c r="B5386" s="1">
        <v>86003474</v>
      </c>
      <c r="C5386" s="1" t="s">
        <v>6926</v>
      </c>
      <c r="D5386" s="1" t="s">
        <v>8</v>
      </c>
      <c r="E5386" s="1" t="s">
        <v>6493</v>
      </c>
      <c r="F5386" s="1" t="s">
        <v>6491</v>
      </c>
      <c r="G5386" s="1" t="s">
        <v>6491</v>
      </c>
      <c r="H5386" s="1" t="str">
        <f>VLOOKUP(F5386,城市对照表!$B:$C,2,0)</f>
        <v>上海</v>
      </c>
      <c r="I5386" s="1" t="s">
        <v>11713</v>
      </c>
    </row>
    <row r="5387" spans="1:9" x14ac:dyDescent="0.2">
      <c r="A5387" s="1" t="s">
        <v>6491</v>
      </c>
      <c r="B5387" s="1">
        <v>80181718</v>
      </c>
      <c r="C5387" s="1" t="s">
        <v>6927</v>
      </c>
      <c r="D5387" s="1" t="s">
        <v>239</v>
      </c>
      <c r="E5387" s="1" t="s">
        <v>4616</v>
      </c>
      <c r="F5387" s="1" t="s">
        <v>6491</v>
      </c>
      <c r="G5387" s="1" t="s">
        <v>6491</v>
      </c>
      <c r="H5387" s="1" t="str">
        <f>VLOOKUP(F5387,城市对照表!$B:$C,2,0)</f>
        <v>上海</v>
      </c>
      <c r="I5387" s="1" t="s">
        <v>11713</v>
      </c>
    </row>
    <row r="5388" spans="1:9" x14ac:dyDescent="0.2">
      <c r="A5388" s="1" t="s">
        <v>6491</v>
      </c>
      <c r="B5388" s="1">
        <v>80181721</v>
      </c>
      <c r="C5388" s="1" t="s">
        <v>6928</v>
      </c>
      <c r="D5388" s="1" t="s">
        <v>239</v>
      </c>
      <c r="E5388" s="1" t="s">
        <v>4616</v>
      </c>
      <c r="F5388" s="1" t="s">
        <v>6491</v>
      </c>
      <c r="G5388" s="1" t="s">
        <v>6491</v>
      </c>
      <c r="H5388" s="1" t="str">
        <f>VLOOKUP(F5388,城市对照表!$B:$C,2,0)</f>
        <v>上海</v>
      </c>
      <c r="I5388" s="1" t="s">
        <v>11713</v>
      </c>
    </row>
    <row r="5389" spans="1:9" x14ac:dyDescent="0.2">
      <c r="A5389" s="1" t="s">
        <v>6491</v>
      </c>
      <c r="B5389" s="1">
        <v>86003475</v>
      </c>
      <c r="C5389" s="1" t="s">
        <v>6929</v>
      </c>
      <c r="D5389" s="1" t="s">
        <v>8</v>
      </c>
      <c r="E5389" s="1" t="s">
        <v>6493</v>
      </c>
      <c r="F5389" s="1" t="s">
        <v>6491</v>
      </c>
      <c r="G5389" s="1" t="s">
        <v>6491</v>
      </c>
      <c r="H5389" s="1" t="str">
        <f>VLOOKUP(F5389,城市对照表!$B:$C,2,0)</f>
        <v>上海</v>
      </c>
      <c r="I5389" s="1" t="s">
        <v>11713</v>
      </c>
    </row>
    <row r="5390" spans="1:9" x14ac:dyDescent="0.2">
      <c r="A5390" s="1" t="s">
        <v>6491</v>
      </c>
      <c r="B5390" s="1">
        <v>86003476</v>
      </c>
      <c r="C5390" s="1" t="s">
        <v>6930</v>
      </c>
      <c r="D5390" s="1" t="s">
        <v>8</v>
      </c>
      <c r="E5390" s="1" t="s">
        <v>6493</v>
      </c>
      <c r="F5390" s="1" t="s">
        <v>6491</v>
      </c>
      <c r="G5390" s="1" t="s">
        <v>6491</v>
      </c>
      <c r="H5390" s="1" t="str">
        <f>VLOOKUP(F5390,城市对照表!$B:$C,2,0)</f>
        <v>上海</v>
      </c>
      <c r="I5390" s="1" t="s">
        <v>11713</v>
      </c>
    </row>
    <row r="5391" spans="1:9" x14ac:dyDescent="0.2">
      <c r="A5391" s="1" t="s">
        <v>6491</v>
      </c>
      <c r="B5391" s="1">
        <v>80181707</v>
      </c>
      <c r="C5391" s="1" t="s">
        <v>6931</v>
      </c>
      <c r="D5391" s="1" t="s">
        <v>239</v>
      </c>
      <c r="E5391" s="1" t="s">
        <v>4616</v>
      </c>
      <c r="F5391" s="1" t="s">
        <v>6491</v>
      </c>
      <c r="G5391" s="1" t="s">
        <v>6491</v>
      </c>
      <c r="H5391" s="1" t="str">
        <f>VLOOKUP(F5391,城市对照表!$B:$C,2,0)</f>
        <v>上海</v>
      </c>
      <c r="I5391" s="1" t="s">
        <v>11713</v>
      </c>
    </row>
    <row r="5392" spans="1:9" x14ac:dyDescent="0.2">
      <c r="A5392" s="1" t="s">
        <v>6491</v>
      </c>
      <c r="B5392" s="1">
        <v>80181724</v>
      </c>
      <c r="C5392" s="1" t="s">
        <v>6932</v>
      </c>
      <c r="D5392" s="1" t="s">
        <v>239</v>
      </c>
      <c r="E5392" s="1" t="s">
        <v>4616</v>
      </c>
      <c r="F5392" s="1" t="s">
        <v>6491</v>
      </c>
      <c r="G5392" s="1" t="s">
        <v>6491</v>
      </c>
      <c r="H5392" s="1" t="str">
        <f>VLOOKUP(F5392,城市对照表!$B:$C,2,0)</f>
        <v>上海</v>
      </c>
      <c r="I5392" s="1" t="s">
        <v>11713</v>
      </c>
    </row>
    <row r="5393" spans="1:9" x14ac:dyDescent="0.2">
      <c r="A5393" s="1" t="s">
        <v>6491</v>
      </c>
      <c r="B5393" s="1">
        <v>86018547</v>
      </c>
      <c r="C5393" s="1" t="s">
        <v>6933</v>
      </c>
      <c r="D5393" s="1" t="s">
        <v>35</v>
      </c>
      <c r="E5393" s="1" t="s">
        <v>4616</v>
      </c>
      <c r="F5393" s="1" t="s">
        <v>6491</v>
      </c>
      <c r="G5393" s="1" t="s">
        <v>6491</v>
      </c>
      <c r="H5393" s="1" t="str">
        <f>VLOOKUP(F5393,城市对照表!$B:$C,2,0)</f>
        <v>上海</v>
      </c>
      <c r="I5393" s="1" t="s">
        <v>11713</v>
      </c>
    </row>
    <row r="5394" spans="1:9" x14ac:dyDescent="0.2">
      <c r="A5394" s="1" t="s">
        <v>6491</v>
      </c>
      <c r="B5394" s="1">
        <v>86003477</v>
      </c>
      <c r="C5394" s="1" t="s">
        <v>6934</v>
      </c>
      <c r="D5394" s="1" t="s">
        <v>8</v>
      </c>
      <c r="E5394" s="1" t="s">
        <v>6493</v>
      </c>
      <c r="F5394" s="1" t="s">
        <v>6491</v>
      </c>
      <c r="G5394" s="1" t="s">
        <v>6491</v>
      </c>
      <c r="H5394" s="1" t="str">
        <f>VLOOKUP(F5394,城市对照表!$B:$C,2,0)</f>
        <v>上海</v>
      </c>
      <c r="I5394" s="1" t="s">
        <v>11713</v>
      </c>
    </row>
    <row r="5395" spans="1:9" x14ac:dyDescent="0.2">
      <c r="A5395" s="1" t="s">
        <v>6491</v>
      </c>
      <c r="B5395" s="1">
        <v>80181729</v>
      </c>
      <c r="C5395" s="1" t="s">
        <v>6935</v>
      </c>
      <c r="D5395" s="1" t="s">
        <v>239</v>
      </c>
      <c r="E5395" s="1" t="s">
        <v>4616</v>
      </c>
      <c r="F5395" s="1" t="s">
        <v>6491</v>
      </c>
      <c r="G5395" s="1" t="s">
        <v>6491</v>
      </c>
      <c r="H5395" s="1" t="str">
        <f>VLOOKUP(F5395,城市对照表!$B:$C,2,0)</f>
        <v>上海</v>
      </c>
      <c r="I5395" s="1" t="s">
        <v>11713</v>
      </c>
    </row>
    <row r="5396" spans="1:9" x14ac:dyDescent="0.2">
      <c r="A5396" s="1" t="s">
        <v>6491</v>
      </c>
      <c r="B5396" s="1">
        <v>80181731</v>
      </c>
      <c r="C5396" s="1" t="s">
        <v>6936</v>
      </c>
      <c r="D5396" s="1" t="s">
        <v>239</v>
      </c>
      <c r="E5396" s="1" t="s">
        <v>4616</v>
      </c>
      <c r="F5396" s="1" t="s">
        <v>6491</v>
      </c>
      <c r="G5396" s="1" t="s">
        <v>6491</v>
      </c>
      <c r="H5396" s="1" t="str">
        <f>VLOOKUP(F5396,城市对照表!$B:$C,2,0)</f>
        <v>上海</v>
      </c>
      <c r="I5396" s="1" t="s">
        <v>11713</v>
      </c>
    </row>
    <row r="5397" spans="1:9" x14ac:dyDescent="0.2">
      <c r="A5397" s="1" t="s">
        <v>6491</v>
      </c>
      <c r="B5397" s="1">
        <v>86003478</v>
      </c>
      <c r="C5397" s="1" t="s">
        <v>6937</v>
      </c>
      <c r="D5397" s="1" t="s">
        <v>8</v>
      </c>
      <c r="E5397" s="1" t="s">
        <v>6493</v>
      </c>
      <c r="F5397" s="1" t="s">
        <v>6491</v>
      </c>
      <c r="G5397" s="1" t="s">
        <v>6491</v>
      </c>
      <c r="H5397" s="1" t="str">
        <f>VLOOKUP(F5397,城市对照表!$B:$C,2,0)</f>
        <v>上海</v>
      </c>
      <c r="I5397" s="1" t="s">
        <v>11713</v>
      </c>
    </row>
    <row r="5398" spans="1:9" x14ac:dyDescent="0.2">
      <c r="A5398" s="1" t="s">
        <v>6491</v>
      </c>
      <c r="B5398" s="1">
        <v>86003479</v>
      </c>
      <c r="C5398" s="1" t="s">
        <v>6938</v>
      </c>
      <c r="D5398" s="1" t="s">
        <v>8</v>
      </c>
      <c r="E5398" s="1" t="s">
        <v>6493</v>
      </c>
      <c r="F5398" s="1" t="s">
        <v>6491</v>
      </c>
      <c r="G5398" s="1" t="s">
        <v>6491</v>
      </c>
      <c r="H5398" s="1" t="str">
        <f>VLOOKUP(F5398,城市对照表!$B:$C,2,0)</f>
        <v>上海</v>
      </c>
      <c r="I5398" s="1" t="s">
        <v>11713</v>
      </c>
    </row>
    <row r="5399" spans="1:9" x14ac:dyDescent="0.2">
      <c r="A5399" s="1" t="s">
        <v>6491</v>
      </c>
      <c r="B5399" s="1">
        <v>80181725</v>
      </c>
      <c r="C5399" s="1" t="s">
        <v>6939</v>
      </c>
      <c r="D5399" s="1" t="s">
        <v>239</v>
      </c>
      <c r="E5399" s="1" t="s">
        <v>4616</v>
      </c>
      <c r="F5399" s="1" t="s">
        <v>6491</v>
      </c>
      <c r="G5399" s="1" t="s">
        <v>6491</v>
      </c>
      <c r="H5399" s="1" t="str">
        <f>VLOOKUP(F5399,城市对照表!$B:$C,2,0)</f>
        <v>上海</v>
      </c>
      <c r="I5399" s="1" t="s">
        <v>11713</v>
      </c>
    </row>
    <row r="5400" spans="1:9" x14ac:dyDescent="0.2">
      <c r="A5400" s="1" t="s">
        <v>6491</v>
      </c>
      <c r="B5400" s="1">
        <v>80181728</v>
      </c>
      <c r="C5400" s="1" t="s">
        <v>6940</v>
      </c>
      <c r="D5400" s="1" t="s">
        <v>239</v>
      </c>
      <c r="E5400" s="1" t="s">
        <v>4616</v>
      </c>
      <c r="F5400" s="1" t="s">
        <v>6491</v>
      </c>
      <c r="G5400" s="1" t="s">
        <v>6491</v>
      </c>
      <c r="H5400" s="1" t="str">
        <f>VLOOKUP(F5400,城市对照表!$B:$C,2,0)</f>
        <v>上海</v>
      </c>
      <c r="I5400" s="1" t="s">
        <v>11713</v>
      </c>
    </row>
    <row r="5401" spans="1:9" x14ac:dyDescent="0.2">
      <c r="A5401" s="1" t="s">
        <v>6491</v>
      </c>
      <c r="B5401" s="1">
        <v>80181735</v>
      </c>
      <c r="C5401" s="1" t="s">
        <v>6941</v>
      </c>
      <c r="D5401" s="1" t="s">
        <v>239</v>
      </c>
      <c r="E5401" s="1" t="s">
        <v>4616</v>
      </c>
      <c r="F5401" s="1" t="s">
        <v>6491</v>
      </c>
      <c r="G5401" s="1" t="s">
        <v>6491</v>
      </c>
      <c r="H5401" s="1" t="str">
        <f>VLOOKUP(F5401,城市对照表!$B:$C,2,0)</f>
        <v>上海</v>
      </c>
      <c r="I5401" s="1" t="s">
        <v>11713</v>
      </c>
    </row>
    <row r="5402" spans="1:9" x14ac:dyDescent="0.2">
      <c r="A5402" s="1" t="s">
        <v>6491</v>
      </c>
      <c r="B5402" s="1">
        <v>86003483</v>
      </c>
      <c r="C5402" s="1" t="s">
        <v>6942</v>
      </c>
      <c r="D5402" s="1" t="s">
        <v>8</v>
      </c>
      <c r="E5402" s="1" t="s">
        <v>6493</v>
      </c>
      <c r="F5402" s="1" t="s">
        <v>6491</v>
      </c>
      <c r="G5402" s="1" t="s">
        <v>6491</v>
      </c>
      <c r="H5402" s="1" t="str">
        <f>VLOOKUP(F5402,城市对照表!$B:$C,2,0)</f>
        <v>上海</v>
      </c>
      <c r="I5402" s="1" t="s">
        <v>11713</v>
      </c>
    </row>
    <row r="5403" spans="1:9" x14ac:dyDescent="0.2">
      <c r="A5403" s="1" t="s">
        <v>6491</v>
      </c>
      <c r="B5403" s="1">
        <v>80181740</v>
      </c>
      <c r="C5403" s="1" t="s">
        <v>6943</v>
      </c>
      <c r="D5403" s="1" t="s">
        <v>239</v>
      </c>
      <c r="E5403" s="1" t="s">
        <v>4616</v>
      </c>
      <c r="F5403" s="1" t="s">
        <v>6491</v>
      </c>
      <c r="G5403" s="1" t="s">
        <v>6491</v>
      </c>
      <c r="H5403" s="1" t="str">
        <f>VLOOKUP(F5403,城市对照表!$B:$C,2,0)</f>
        <v>上海</v>
      </c>
      <c r="I5403" s="1" t="s">
        <v>11713</v>
      </c>
    </row>
    <row r="5404" spans="1:9" x14ac:dyDescent="0.2">
      <c r="A5404" s="1" t="s">
        <v>6491</v>
      </c>
      <c r="B5404" s="1">
        <v>86018560</v>
      </c>
      <c r="C5404" s="1" t="s">
        <v>6944</v>
      </c>
      <c r="D5404" s="1" t="s">
        <v>35</v>
      </c>
      <c r="E5404" s="1" t="s">
        <v>4616</v>
      </c>
      <c r="F5404" s="1" t="s">
        <v>6491</v>
      </c>
      <c r="G5404" s="1" t="s">
        <v>6491</v>
      </c>
      <c r="H5404" s="1" t="str">
        <f>VLOOKUP(F5404,城市对照表!$B:$C,2,0)</f>
        <v>上海</v>
      </c>
      <c r="I5404" s="1" t="s">
        <v>11713</v>
      </c>
    </row>
    <row r="5405" spans="1:9" x14ac:dyDescent="0.2">
      <c r="A5405" s="1" t="s">
        <v>6491</v>
      </c>
      <c r="B5405" s="1">
        <v>86018573</v>
      </c>
      <c r="C5405" s="1" t="s">
        <v>6945</v>
      </c>
      <c r="D5405" s="1" t="s">
        <v>35</v>
      </c>
      <c r="E5405" s="1" t="s">
        <v>4616</v>
      </c>
      <c r="F5405" s="1" t="s">
        <v>6491</v>
      </c>
      <c r="G5405" s="1" t="s">
        <v>6491</v>
      </c>
      <c r="H5405" s="1" t="str">
        <f>VLOOKUP(F5405,城市对照表!$B:$C,2,0)</f>
        <v>上海</v>
      </c>
      <c r="I5405" s="1" t="s">
        <v>11713</v>
      </c>
    </row>
    <row r="5406" spans="1:9" x14ac:dyDescent="0.2">
      <c r="A5406" s="1" t="s">
        <v>6491</v>
      </c>
      <c r="B5406" s="1">
        <v>86003481</v>
      </c>
      <c r="C5406" s="1" t="s">
        <v>6946</v>
      </c>
      <c r="D5406" s="1" t="s">
        <v>8</v>
      </c>
      <c r="E5406" s="1" t="s">
        <v>6493</v>
      </c>
      <c r="F5406" s="1" t="s">
        <v>6491</v>
      </c>
      <c r="G5406" s="1" t="s">
        <v>6491</v>
      </c>
      <c r="H5406" s="1" t="str">
        <f>VLOOKUP(F5406,城市对照表!$B:$C,2,0)</f>
        <v>上海</v>
      </c>
      <c r="I5406" s="1" t="s">
        <v>11713</v>
      </c>
    </row>
    <row r="5407" spans="1:9" x14ac:dyDescent="0.2">
      <c r="A5407" s="1" t="s">
        <v>6491</v>
      </c>
      <c r="B5407" s="1">
        <v>86003482</v>
      </c>
      <c r="C5407" s="1" t="s">
        <v>6948</v>
      </c>
      <c r="D5407" s="1" t="s">
        <v>8</v>
      </c>
      <c r="E5407" s="1" t="s">
        <v>6493</v>
      </c>
      <c r="F5407" s="1" t="s">
        <v>6491</v>
      </c>
      <c r="G5407" s="1" t="s">
        <v>6491</v>
      </c>
      <c r="H5407" s="1" t="str">
        <f>VLOOKUP(F5407,城市对照表!$B:$C,2,0)</f>
        <v>上海</v>
      </c>
      <c r="I5407" s="1" t="s">
        <v>11713</v>
      </c>
    </row>
    <row r="5408" spans="1:9" x14ac:dyDescent="0.2">
      <c r="A5408" s="1" t="s">
        <v>6491</v>
      </c>
      <c r="B5408" s="1">
        <v>86003484</v>
      </c>
      <c r="C5408" s="1" t="s">
        <v>6949</v>
      </c>
      <c r="D5408" s="1" t="s">
        <v>8</v>
      </c>
      <c r="E5408" s="1" t="s">
        <v>6493</v>
      </c>
      <c r="F5408" s="1" t="s">
        <v>6491</v>
      </c>
      <c r="G5408" s="1" t="s">
        <v>6491</v>
      </c>
      <c r="H5408" s="1" t="str">
        <f>VLOOKUP(F5408,城市对照表!$B:$C,2,0)</f>
        <v>上海</v>
      </c>
      <c r="I5408" s="1" t="s">
        <v>11713</v>
      </c>
    </row>
    <row r="5409" spans="1:9" x14ac:dyDescent="0.2">
      <c r="A5409" s="1" t="s">
        <v>6491</v>
      </c>
      <c r="B5409" s="1">
        <v>86003485</v>
      </c>
      <c r="C5409" s="1" t="s">
        <v>6950</v>
      </c>
      <c r="D5409" s="1" t="s">
        <v>8</v>
      </c>
      <c r="E5409" s="1" t="s">
        <v>6493</v>
      </c>
      <c r="F5409" s="1" t="s">
        <v>6491</v>
      </c>
      <c r="G5409" s="1" t="s">
        <v>6491</v>
      </c>
      <c r="H5409" s="1" t="str">
        <f>VLOOKUP(F5409,城市对照表!$B:$C,2,0)</f>
        <v>上海</v>
      </c>
      <c r="I5409" s="1" t="s">
        <v>11713</v>
      </c>
    </row>
    <row r="5410" spans="1:9" x14ac:dyDescent="0.2">
      <c r="A5410" s="1" t="s">
        <v>6491</v>
      </c>
      <c r="B5410" s="1">
        <v>80181739</v>
      </c>
      <c r="C5410" s="1" t="s">
        <v>6951</v>
      </c>
      <c r="D5410" s="1" t="s">
        <v>239</v>
      </c>
      <c r="E5410" s="1" t="s">
        <v>4616</v>
      </c>
      <c r="F5410" s="1" t="s">
        <v>6491</v>
      </c>
      <c r="G5410" s="1" t="s">
        <v>6491</v>
      </c>
      <c r="H5410" s="1" t="str">
        <f>VLOOKUP(F5410,城市对照表!$B:$C,2,0)</f>
        <v>上海</v>
      </c>
      <c r="I5410" s="1" t="s">
        <v>11713</v>
      </c>
    </row>
    <row r="5411" spans="1:9" x14ac:dyDescent="0.2">
      <c r="A5411" s="1" t="s">
        <v>6491</v>
      </c>
      <c r="B5411" s="1">
        <v>80181741</v>
      </c>
      <c r="C5411" s="1" t="s">
        <v>6952</v>
      </c>
      <c r="D5411" s="1" t="s">
        <v>239</v>
      </c>
      <c r="E5411" s="1" t="s">
        <v>4616</v>
      </c>
      <c r="F5411" s="1" t="s">
        <v>6491</v>
      </c>
      <c r="G5411" s="1" t="s">
        <v>6491</v>
      </c>
      <c r="H5411" s="1" t="str">
        <f>VLOOKUP(F5411,城市对照表!$B:$C,2,0)</f>
        <v>上海</v>
      </c>
      <c r="I5411" s="1" t="s">
        <v>11713</v>
      </c>
    </row>
    <row r="5412" spans="1:9" x14ac:dyDescent="0.2">
      <c r="A5412" s="1" t="s">
        <v>6491</v>
      </c>
      <c r="B5412" s="1">
        <v>80181744</v>
      </c>
      <c r="C5412" s="1" t="s">
        <v>6953</v>
      </c>
      <c r="D5412" s="1" t="s">
        <v>239</v>
      </c>
      <c r="E5412" s="1" t="s">
        <v>4616</v>
      </c>
      <c r="F5412" s="1" t="s">
        <v>6491</v>
      </c>
      <c r="G5412" s="1" t="s">
        <v>6491</v>
      </c>
      <c r="H5412" s="1" t="str">
        <f>VLOOKUP(F5412,城市对照表!$B:$C,2,0)</f>
        <v>上海</v>
      </c>
      <c r="I5412" s="1" t="s">
        <v>11713</v>
      </c>
    </row>
    <row r="5413" spans="1:9" x14ac:dyDescent="0.2">
      <c r="A5413" s="1" t="s">
        <v>6491</v>
      </c>
      <c r="B5413" s="1">
        <v>80181746</v>
      </c>
      <c r="C5413" s="1" t="s">
        <v>6954</v>
      </c>
      <c r="D5413" s="1" t="s">
        <v>239</v>
      </c>
      <c r="E5413" s="1" t="s">
        <v>4616</v>
      </c>
      <c r="F5413" s="1" t="s">
        <v>6491</v>
      </c>
      <c r="G5413" s="1" t="s">
        <v>6491</v>
      </c>
      <c r="H5413" s="1" t="str">
        <f>VLOOKUP(F5413,城市对照表!$B:$C,2,0)</f>
        <v>上海</v>
      </c>
      <c r="I5413" s="1" t="s">
        <v>11713</v>
      </c>
    </row>
    <row r="5414" spans="1:9" x14ac:dyDescent="0.2">
      <c r="A5414" s="1" t="s">
        <v>6491</v>
      </c>
      <c r="B5414" s="1">
        <v>80181751</v>
      </c>
      <c r="C5414" s="1" t="s">
        <v>6955</v>
      </c>
      <c r="D5414" s="1" t="s">
        <v>239</v>
      </c>
      <c r="E5414" s="1" t="s">
        <v>4616</v>
      </c>
      <c r="F5414" s="1" t="s">
        <v>6491</v>
      </c>
      <c r="G5414" s="1" t="s">
        <v>6491</v>
      </c>
      <c r="H5414" s="1" t="str">
        <f>VLOOKUP(F5414,城市对照表!$B:$C,2,0)</f>
        <v>上海</v>
      </c>
      <c r="I5414" s="1" t="s">
        <v>11713</v>
      </c>
    </row>
    <row r="5415" spans="1:9" x14ac:dyDescent="0.2">
      <c r="A5415" s="1" t="s">
        <v>6491</v>
      </c>
      <c r="B5415" s="1">
        <v>86018555</v>
      </c>
      <c r="C5415" s="1" t="s">
        <v>6956</v>
      </c>
      <c r="D5415" s="1" t="s">
        <v>35</v>
      </c>
      <c r="E5415" s="1" t="s">
        <v>4616</v>
      </c>
      <c r="F5415" s="1" t="s">
        <v>6491</v>
      </c>
      <c r="G5415" s="1" t="s">
        <v>6491</v>
      </c>
      <c r="H5415" s="1" t="str">
        <f>VLOOKUP(F5415,城市对照表!$B:$C,2,0)</f>
        <v>上海</v>
      </c>
      <c r="I5415" s="1" t="s">
        <v>11713</v>
      </c>
    </row>
    <row r="5416" spans="1:9" x14ac:dyDescent="0.2">
      <c r="A5416" s="1" t="s">
        <v>6491</v>
      </c>
      <c r="B5416" s="1">
        <v>86018564</v>
      </c>
      <c r="C5416" s="1" t="s">
        <v>6957</v>
      </c>
      <c r="D5416" s="1" t="s">
        <v>35</v>
      </c>
      <c r="E5416" s="1" t="s">
        <v>4616</v>
      </c>
      <c r="F5416" s="1" t="s">
        <v>6491</v>
      </c>
      <c r="G5416" s="1" t="s">
        <v>6491</v>
      </c>
      <c r="H5416" s="1" t="str">
        <f>VLOOKUP(F5416,城市对照表!$B:$C,2,0)</f>
        <v>上海</v>
      </c>
      <c r="I5416" s="1" t="s">
        <v>11713</v>
      </c>
    </row>
    <row r="5417" spans="1:9" x14ac:dyDescent="0.2">
      <c r="A5417" s="1" t="s">
        <v>6491</v>
      </c>
      <c r="B5417" s="1">
        <v>86003314</v>
      </c>
      <c r="C5417" s="1" t="s">
        <v>6958</v>
      </c>
      <c r="D5417" s="1" t="s">
        <v>8</v>
      </c>
      <c r="E5417" s="1" t="s">
        <v>6493</v>
      </c>
      <c r="F5417" s="1" t="s">
        <v>6491</v>
      </c>
      <c r="G5417" s="1" t="s">
        <v>6491</v>
      </c>
      <c r="H5417" s="1" t="str">
        <f>VLOOKUP(F5417,城市对照表!$B:$C,2,0)</f>
        <v>上海</v>
      </c>
      <c r="I5417" s="1" t="s">
        <v>11713</v>
      </c>
    </row>
    <row r="5418" spans="1:9" x14ac:dyDescent="0.2">
      <c r="A5418" s="1" t="s">
        <v>6491</v>
      </c>
      <c r="B5418" s="1">
        <v>86003315</v>
      </c>
      <c r="C5418" s="1" t="s">
        <v>6959</v>
      </c>
      <c r="D5418" s="1" t="s">
        <v>8</v>
      </c>
      <c r="E5418" s="1" t="s">
        <v>6493</v>
      </c>
      <c r="F5418" s="1" t="s">
        <v>6491</v>
      </c>
      <c r="G5418" s="1" t="s">
        <v>6491</v>
      </c>
      <c r="H5418" s="1" t="str">
        <f>VLOOKUP(F5418,城市对照表!$B:$C,2,0)</f>
        <v>上海</v>
      </c>
      <c r="I5418" s="1" t="s">
        <v>11713</v>
      </c>
    </row>
    <row r="5419" spans="1:9" x14ac:dyDescent="0.2">
      <c r="A5419" s="1" t="s">
        <v>6491</v>
      </c>
      <c r="B5419" s="1">
        <v>86003487</v>
      </c>
      <c r="C5419" s="1" t="s">
        <v>5280</v>
      </c>
      <c r="D5419" s="1" t="s">
        <v>8</v>
      </c>
      <c r="E5419" s="1" t="s">
        <v>6493</v>
      </c>
      <c r="F5419" s="1" t="s">
        <v>6491</v>
      </c>
      <c r="G5419" s="1" t="s">
        <v>6491</v>
      </c>
      <c r="H5419" s="1" t="str">
        <f>VLOOKUP(F5419,城市对照表!$B:$C,2,0)</f>
        <v>上海</v>
      </c>
      <c r="I5419" s="1" t="s">
        <v>11713</v>
      </c>
    </row>
    <row r="5420" spans="1:9" x14ac:dyDescent="0.2">
      <c r="A5420" s="1" t="s">
        <v>6491</v>
      </c>
      <c r="B5420" s="1">
        <v>80181736</v>
      </c>
      <c r="C5420" s="1" t="s">
        <v>6960</v>
      </c>
      <c r="D5420" s="1" t="s">
        <v>239</v>
      </c>
      <c r="E5420" s="1" t="s">
        <v>4616</v>
      </c>
      <c r="F5420" s="1" t="s">
        <v>6491</v>
      </c>
      <c r="G5420" s="1" t="s">
        <v>6491</v>
      </c>
      <c r="H5420" s="1" t="str">
        <f>VLOOKUP(F5420,城市对照表!$B:$C,2,0)</f>
        <v>上海</v>
      </c>
      <c r="I5420" s="1" t="s">
        <v>11712</v>
      </c>
    </row>
    <row r="5421" spans="1:9" x14ac:dyDescent="0.2">
      <c r="A5421" s="1" t="s">
        <v>6491</v>
      </c>
      <c r="B5421" s="1">
        <v>12387655</v>
      </c>
      <c r="C5421" s="1" t="s">
        <v>6961</v>
      </c>
      <c r="D5421" s="1" t="s">
        <v>35</v>
      </c>
      <c r="E5421" s="1" t="s">
        <v>6901</v>
      </c>
      <c r="F5421" s="1" t="s">
        <v>6491</v>
      </c>
      <c r="G5421" s="1" t="s">
        <v>6491</v>
      </c>
      <c r="H5421" s="1" t="str">
        <f>VLOOKUP(F5421,城市对照表!$B:$C,2,0)</f>
        <v>上海</v>
      </c>
      <c r="I5421" s="1" t="s">
        <v>11713</v>
      </c>
    </row>
    <row r="5422" spans="1:9" x14ac:dyDescent="0.2">
      <c r="A5422" s="1" t="s">
        <v>6491</v>
      </c>
      <c r="B5422" s="1">
        <v>80181752</v>
      </c>
      <c r="C5422" s="1" t="s">
        <v>6962</v>
      </c>
      <c r="D5422" s="1" t="s">
        <v>239</v>
      </c>
      <c r="E5422" s="1" t="s">
        <v>4616</v>
      </c>
      <c r="F5422" s="1" t="s">
        <v>6491</v>
      </c>
      <c r="G5422" s="1" t="s">
        <v>6491</v>
      </c>
      <c r="H5422" s="1" t="str">
        <f>VLOOKUP(F5422,城市对照表!$B:$C,2,0)</f>
        <v>上海</v>
      </c>
      <c r="I5422" s="1" t="s">
        <v>11713</v>
      </c>
    </row>
    <row r="5423" spans="1:9" x14ac:dyDescent="0.2">
      <c r="A5423" s="1" t="s">
        <v>6491</v>
      </c>
      <c r="B5423" s="1">
        <v>86003472</v>
      </c>
      <c r="C5423" s="1" t="s">
        <v>6963</v>
      </c>
      <c r="D5423" s="1" t="s">
        <v>8</v>
      </c>
      <c r="E5423" s="1" t="s">
        <v>6493</v>
      </c>
      <c r="F5423" s="1" t="s">
        <v>6491</v>
      </c>
      <c r="G5423" s="1" t="s">
        <v>6491</v>
      </c>
      <c r="H5423" s="1" t="str">
        <f>VLOOKUP(F5423,城市对照表!$B:$C,2,0)</f>
        <v>上海</v>
      </c>
      <c r="I5423" s="1" t="s">
        <v>11713</v>
      </c>
    </row>
    <row r="5424" spans="1:9" x14ac:dyDescent="0.2">
      <c r="A5424" s="1" t="s">
        <v>6491</v>
      </c>
      <c r="B5424" s="1">
        <v>11666145</v>
      </c>
      <c r="C5424" s="1" t="s">
        <v>6964</v>
      </c>
      <c r="D5424" s="1" t="s">
        <v>38</v>
      </c>
      <c r="E5424" s="1" t="s">
        <v>6965</v>
      </c>
      <c r="F5424" s="1" t="s">
        <v>6491</v>
      </c>
      <c r="G5424" s="1" t="s">
        <v>6491</v>
      </c>
      <c r="H5424" s="1" t="str">
        <f>VLOOKUP(F5424,城市对照表!$B:$C,2,0)</f>
        <v>上海</v>
      </c>
      <c r="I5424" s="1" t="s">
        <v>11712</v>
      </c>
    </row>
    <row r="5425" spans="1:9" x14ac:dyDescent="0.2">
      <c r="A5425" s="1" t="s">
        <v>6491</v>
      </c>
      <c r="B5425" s="1">
        <v>11666173</v>
      </c>
      <c r="C5425" s="1" t="s">
        <v>6966</v>
      </c>
      <c r="D5425" s="1" t="s">
        <v>38</v>
      </c>
      <c r="E5425" s="1" t="s">
        <v>6967</v>
      </c>
      <c r="F5425" s="1" t="s">
        <v>6491</v>
      </c>
      <c r="G5425" s="1" t="s">
        <v>6491</v>
      </c>
      <c r="H5425" s="1" t="str">
        <f>VLOOKUP(F5425,城市对照表!$B:$C,2,0)</f>
        <v>上海</v>
      </c>
      <c r="I5425" s="1" t="s">
        <v>11712</v>
      </c>
    </row>
    <row r="5426" spans="1:9" x14ac:dyDescent="0.2">
      <c r="A5426" s="1" t="s">
        <v>6491</v>
      </c>
      <c r="B5426" s="1">
        <v>11666309</v>
      </c>
      <c r="C5426" s="1" t="s">
        <v>6968</v>
      </c>
      <c r="D5426" s="1" t="s">
        <v>38</v>
      </c>
      <c r="E5426" s="1" t="s">
        <v>6969</v>
      </c>
      <c r="F5426" s="1" t="s">
        <v>6491</v>
      </c>
      <c r="G5426" s="1" t="s">
        <v>6491</v>
      </c>
      <c r="H5426" s="1" t="str">
        <f>VLOOKUP(F5426,城市对照表!$B:$C,2,0)</f>
        <v>上海</v>
      </c>
      <c r="I5426" s="1" t="s">
        <v>11713</v>
      </c>
    </row>
    <row r="5427" spans="1:9" x14ac:dyDescent="0.2">
      <c r="A5427" s="1" t="s">
        <v>6491</v>
      </c>
      <c r="B5427" s="1">
        <v>86003184</v>
      </c>
      <c r="C5427" s="1" t="s">
        <v>6970</v>
      </c>
      <c r="D5427" s="1" t="s">
        <v>8</v>
      </c>
      <c r="E5427" s="1" t="s">
        <v>6493</v>
      </c>
      <c r="F5427" s="1" t="s">
        <v>6491</v>
      </c>
      <c r="G5427" s="1" t="s">
        <v>6491</v>
      </c>
      <c r="H5427" s="1" t="str">
        <f>VLOOKUP(F5427,城市对照表!$B:$C,2,0)</f>
        <v>上海</v>
      </c>
      <c r="I5427" s="1" t="s">
        <v>11713</v>
      </c>
    </row>
    <row r="5428" spans="1:9" x14ac:dyDescent="0.2">
      <c r="A5428" s="1" t="s">
        <v>6491</v>
      </c>
      <c r="B5428" s="1">
        <v>86003486</v>
      </c>
      <c r="C5428" s="1" t="s">
        <v>6971</v>
      </c>
      <c r="D5428" s="1" t="s">
        <v>8</v>
      </c>
      <c r="E5428" s="1" t="s">
        <v>6493</v>
      </c>
      <c r="F5428" s="1" t="s">
        <v>6491</v>
      </c>
      <c r="G5428" s="1" t="s">
        <v>6491</v>
      </c>
      <c r="H5428" s="1" t="str">
        <f>VLOOKUP(F5428,城市对照表!$B:$C,2,0)</f>
        <v>上海</v>
      </c>
      <c r="I5428" s="1" t="s">
        <v>11713</v>
      </c>
    </row>
    <row r="5429" spans="1:9" x14ac:dyDescent="0.2">
      <c r="A5429" s="1" t="s">
        <v>6491</v>
      </c>
      <c r="B5429" s="1">
        <v>86003489</v>
      </c>
      <c r="C5429" s="1" t="s">
        <v>6972</v>
      </c>
      <c r="D5429" s="1" t="s">
        <v>8</v>
      </c>
      <c r="E5429" s="1" t="s">
        <v>6493</v>
      </c>
      <c r="F5429" s="1" t="s">
        <v>6491</v>
      </c>
      <c r="G5429" s="1" t="s">
        <v>6491</v>
      </c>
      <c r="H5429" s="1" t="str">
        <f>VLOOKUP(F5429,城市对照表!$B:$C,2,0)</f>
        <v>上海</v>
      </c>
      <c r="I5429" s="1" t="s">
        <v>11713</v>
      </c>
    </row>
    <row r="5430" spans="1:9" x14ac:dyDescent="0.2">
      <c r="A5430" s="1" t="s">
        <v>6491</v>
      </c>
      <c r="B5430" s="1">
        <v>86003491</v>
      </c>
      <c r="C5430" s="1" t="s">
        <v>6973</v>
      </c>
      <c r="D5430" s="1" t="s">
        <v>8</v>
      </c>
      <c r="E5430" s="1" t="s">
        <v>6493</v>
      </c>
      <c r="F5430" s="1" t="s">
        <v>6491</v>
      </c>
      <c r="G5430" s="1" t="s">
        <v>6491</v>
      </c>
      <c r="H5430" s="1" t="str">
        <f>VLOOKUP(F5430,城市对照表!$B:$C,2,0)</f>
        <v>上海</v>
      </c>
      <c r="I5430" s="1" t="s">
        <v>11713</v>
      </c>
    </row>
    <row r="5431" spans="1:9" x14ac:dyDescent="0.2">
      <c r="A5431" s="1" t="s">
        <v>6491</v>
      </c>
      <c r="B5431" s="1">
        <v>80181745</v>
      </c>
      <c r="C5431" s="1" t="s">
        <v>6974</v>
      </c>
      <c r="D5431" s="1" t="s">
        <v>239</v>
      </c>
      <c r="E5431" s="1" t="s">
        <v>4616</v>
      </c>
      <c r="F5431" s="1" t="s">
        <v>6491</v>
      </c>
      <c r="G5431" s="1" t="s">
        <v>6491</v>
      </c>
      <c r="H5431" s="1" t="str">
        <f>VLOOKUP(F5431,城市对照表!$B:$C,2,0)</f>
        <v>上海</v>
      </c>
      <c r="I5431" s="1" t="s">
        <v>11713</v>
      </c>
    </row>
    <row r="5432" spans="1:9" x14ac:dyDescent="0.2">
      <c r="A5432" s="1" t="s">
        <v>6491</v>
      </c>
      <c r="B5432" s="1">
        <v>80181756</v>
      </c>
      <c r="C5432" s="1" t="s">
        <v>6975</v>
      </c>
      <c r="D5432" s="1" t="s">
        <v>239</v>
      </c>
      <c r="E5432" s="1" t="s">
        <v>4616</v>
      </c>
      <c r="F5432" s="1" t="s">
        <v>6491</v>
      </c>
      <c r="G5432" s="1" t="s">
        <v>6491</v>
      </c>
      <c r="H5432" s="1" t="str">
        <f>VLOOKUP(F5432,城市对照表!$B:$C,2,0)</f>
        <v>上海</v>
      </c>
      <c r="I5432" s="1" t="s">
        <v>11713</v>
      </c>
    </row>
    <row r="5433" spans="1:9" x14ac:dyDescent="0.2">
      <c r="A5433" s="1" t="s">
        <v>6491</v>
      </c>
      <c r="B5433" s="1">
        <v>80181757</v>
      </c>
      <c r="C5433" s="1" t="s">
        <v>6976</v>
      </c>
      <c r="D5433" s="1" t="s">
        <v>239</v>
      </c>
      <c r="E5433" s="1" t="s">
        <v>4616</v>
      </c>
      <c r="F5433" s="1" t="s">
        <v>6491</v>
      </c>
      <c r="G5433" s="1" t="s">
        <v>6491</v>
      </c>
      <c r="H5433" s="1" t="str">
        <f>VLOOKUP(F5433,城市对照表!$B:$C,2,0)</f>
        <v>上海</v>
      </c>
      <c r="I5433" s="1" t="s">
        <v>11713</v>
      </c>
    </row>
    <row r="5434" spans="1:9" x14ac:dyDescent="0.2">
      <c r="A5434" s="1" t="s">
        <v>6491</v>
      </c>
      <c r="B5434" s="1">
        <v>80181759</v>
      </c>
      <c r="C5434" s="1" t="s">
        <v>6977</v>
      </c>
      <c r="D5434" s="1" t="s">
        <v>239</v>
      </c>
      <c r="E5434" s="1" t="s">
        <v>4616</v>
      </c>
      <c r="F5434" s="1" t="s">
        <v>6491</v>
      </c>
      <c r="G5434" s="1" t="s">
        <v>6491</v>
      </c>
      <c r="H5434" s="1" t="str">
        <f>VLOOKUP(F5434,城市对照表!$B:$C,2,0)</f>
        <v>上海</v>
      </c>
      <c r="I5434" s="1" t="s">
        <v>11713</v>
      </c>
    </row>
    <row r="5435" spans="1:9" x14ac:dyDescent="0.2">
      <c r="A5435" s="1" t="s">
        <v>6491</v>
      </c>
      <c r="B5435" s="1">
        <v>80181762</v>
      </c>
      <c r="C5435" s="1" t="s">
        <v>6978</v>
      </c>
      <c r="D5435" s="1" t="s">
        <v>239</v>
      </c>
      <c r="E5435" s="1" t="s">
        <v>4616</v>
      </c>
      <c r="F5435" s="1" t="s">
        <v>6491</v>
      </c>
      <c r="G5435" s="1" t="s">
        <v>6491</v>
      </c>
      <c r="H5435" s="1" t="str">
        <f>VLOOKUP(F5435,城市对照表!$B:$C,2,0)</f>
        <v>上海</v>
      </c>
      <c r="I5435" s="1" t="s">
        <v>11713</v>
      </c>
    </row>
    <row r="5436" spans="1:9" x14ac:dyDescent="0.2">
      <c r="A5436" s="1" t="s">
        <v>6491</v>
      </c>
      <c r="B5436" s="1">
        <v>80181763</v>
      </c>
      <c r="C5436" s="1" t="s">
        <v>6979</v>
      </c>
      <c r="D5436" s="1" t="s">
        <v>239</v>
      </c>
      <c r="E5436" s="1" t="s">
        <v>4616</v>
      </c>
      <c r="F5436" s="1" t="s">
        <v>6491</v>
      </c>
      <c r="G5436" s="1" t="s">
        <v>6491</v>
      </c>
      <c r="H5436" s="1" t="str">
        <f>VLOOKUP(F5436,城市对照表!$B:$C,2,0)</f>
        <v>上海</v>
      </c>
      <c r="I5436" s="1" t="s">
        <v>11713</v>
      </c>
    </row>
    <row r="5437" spans="1:9" x14ac:dyDescent="0.2">
      <c r="A5437" s="1" t="s">
        <v>6491</v>
      </c>
      <c r="B5437" s="1">
        <v>86018402</v>
      </c>
      <c r="C5437" s="1" t="s">
        <v>6980</v>
      </c>
      <c r="D5437" s="1" t="s">
        <v>35</v>
      </c>
      <c r="E5437" s="1" t="s">
        <v>4616</v>
      </c>
      <c r="F5437" s="1" t="s">
        <v>6491</v>
      </c>
      <c r="G5437" s="1" t="s">
        <v>6491</v>
      </c>
      <c r="H5437" s="1" t="str">
        <f>VLOOKUP(F5437,城市对照表!$B:$C,2,0)</f>
        <v>上海</v>
      </c>
      <c r="I5437" s="1" t="s">
        <v>11713</v>
      </c>
    </row>
    <row r="5438" spans="1:9" x14ac:dyDescent="0.2">
      <c r="A5438" s="1" t="s">
        <v>6491</v>
      </c>
      <c r="B5438" s="1">
        <v>86018403</v>
      </c>
      <c r="C5438" s="1" t="s">
        <v>6777</v>
      </c>
      <c r="D5438" s="1" t="s">
        <v>35</v>
      </c>
      <c r="E5438" s="1" t="s">
        <v>4616</v>
      </c>
      <c r="F5438" s="1" t="s">
        <v>6491</v>
      </c>
      <c r="G5438" s="1" t="s">
        <v>6491</v>
      </c>
      <c r="H5438" s="1" t="str">
        <f>VLOOKUP(F5438,城市对照表!$B:$C,2,0)</f>
        <v>上海</v>
      </c>
      <c r="I5438" s="1" t="s">
        <v>11713</v>
      </c>
    </row>
    <row r="5439" spans="1:9" x14ac:dyDescent="0.2">
      <c r="A5439" s="1" t="s">
        <v>6491</v>
      </c>
      <c r="B5439" s="1">
        <v>12571197</v>
      </c>
      <c r="C5439" s="1" t="s">
        <v>6981</v>
      </c>
      <c r="D5439" s="1" t="s">
        <v>35</v>
      </c>
      <c r="E5439" s="1" t="s">
        <v>6982</v>
      </c>
      <c r="F5439" s="1" t="s">
        <v>6491</v>
      </c>
      <c r="G5439" s="1" t="s">
        <v>6491</v>
      </c>
      <c r="H5439" s="1" t="str">
        <f>VLOOKUP(F5439,城市对照表!$B:$C,2,0)</f>
        <v>上海</v>
      </c>
      <c r="I5439" s="1" t="s">
        <v>11713</v>
      </c>
    </row>
    <row r="5440" spans="1:9" x14ac:dyDescent="0.2">
      <c r="A5440" s="1" t="s">
        <v>6491</v>
      </c>
      <c r="B5440" s="1">
        <v>12571790</v>
      </c>
      <c r="C5440" s="1" t="s">
        <v>6983</v>
      </c>
      <c r="D5440" s="1" t="s">
        <v>35</v>
      </c>
      <c r="E5440" s="1" t="s">
        <v>6984</v>
      </c>
      <c r="F5440" s="1" t="s">
        <v>6491</v>
      </c>
      <c r="G5440" s="1" t="s">
        <v>6491</v>
      </c>
      <c r="H5440" s="1" t="str">
        <f>VLOOKUP(F5440,城市对照表!$B:$C,2,0)</f>
        <v>上海</v>
      </c>
      <c r="I5440" s="1" t="s">
        <v>11713</v>
      </c>
    </row>
    <row r="5441" spans="1:9" x14ac:dyDescent="0.2">
      <c r="A5441" s="1" t="s">
        <v>6491</v>
      </c>
      <c r="B5441" s="1">
        <v>86003316</v>
      </c>
      <c r="C5441" s="1" t="s">
        <v>6985</v>
      </c>
      <c r="D5441" s="1" t="s">
        <v>8</v>
      </c>
      <c r="E5441" s="1" t="s">
        <v>6493</v>
      </c>
      <c r="F5441" s="1" t="s">
        <v>6491</v>
      </c>
      <c r="G5441" s="1" t="s">
        <v>6491</v>
      </c>
      <c r="H5441" s="1" t="str">
        <f>VLOOKUP(F5441,城市对照表!$B:$C,2,0)</f>
        <v>上海</v>
      </c>
      <c r="I5441" s="1" t="s">
        <v>11713</v>
      </c>
    </row>
    <row r="5442" spans="1:9" x14ac:dyDescent="0.2">
      <c r="A5442" s="1" t="s">
        <v>6491</v>
      </c>
      <c r="B5442" s="1">
        <v>11666308</v>
      </c>
      <c r="C5442" s="1" t="s">
        <v>6986</v>
      </c>
      <c r="D5442" s="1" t="s">
        <v>38</v>
      </c>
      <c r="E5442" s="1" t="s">
        <v>6969</v>
      </c>
      <c r="F5442" s="1" t="s">
        <v>6491</v>
      </c>
      <c r="G5442" s="1" t="s">
        <v>6491</v>
      </c>
      <c r="H5442" s="1" t="str">
        <f>VLOOKUP(F5442,城市对照表!$B:$C,2,0)</f>
        <v>上海</v>
      </c>
      <c r="I5442" s="1" t="s">
        <v>11713</v>
      </c>
    </row>
    <row r="5443" spans="1:9" x14ac:dyDescent="0.2">
      <c r="A5443" s="1" t="s">
        <v>6491</v>
      </c>
      <c r="B5443" s="1">
        <v>86003490</v>
      </c>
      <c r="C5443" s="1" t="s">
        <v>6987</v>
      </c>
      <c r="D5443" s="1" t="s">
        <v>8</v>
      </c>
      <c r="E5443" s="1" t="s">
        <v>6493</v>
      </c>
      <c r="F5443" s="1" t="s">
        <v>6491</v>
      </c>
      <c r="G5443" s="1" t="s">
        <v>6491</v>
      </c>
      <c r="H5443" s="1" t="str">
        <f>VLOOKUP(F5443,城市对照表!$B:$C,2,0)</f>
        <v>上海</v>
      </c>
      <c r="I5443" s="1" t="s">
        <v>11713</v>
      </c>
    </row>
    <row r="5444" spans="1:9" x14ac:dyDescent="0.2">
      <c r="A5444" s="1" t="s">
        <v>6491</v>
      </c>
      <c r="B5444" s="1">
        <v>86003492</v>
      </c>
      <c r="C5444" s="1" t="s">
        <v>6988</v>
      </c>
      <c r="D5444" s="1" t="s">
        <v>8</v>
      </c>
      <c r="E5444" s="1" t="s">
        <v>6493</v>
      </c>
      <c r="F5444" s="1" t="s">
        <v>6491</v>
      </c>
      <c r="G5444" s="1" t="s">
        <v>6491</v>
      </c>
      <c r="H5444" s="1" t="str">
        <f>VLOOKUP(F5444,城市对照表!$B:$C,2,0)</f>
        <v>上海</v>
      </c>
      <c r="I5444" s="1" t="s">
        <v>11713</v>
      </c>
    </row>
    <row r="5445" spans="1:9" x14ac:dyDescent="0.2">
      <c r="A5445" s="1" t="s">
        <v>6491</v>
      </c>
      <c r="B5445" s="1">
        <v>11666316</v>
      </c>
      <c r="C5445" s="1" t="s">
        <v>6989</v>
      </c>
      <c r="D5445" s="1" t="s">
        <v>38</v>
      </c>
      <c r="E5445" s="1" t="s">
        <v>6990</v>
      </c>
      <c r="F5445" s="1" t="s">
        <v>6491</v>
      </c>
      <c r="G5445" s="1" t="s">
        <v>6491</v>
      </c>
      <c r="H5445" s="1" t="str">
        <f>VLOOKUP(F5445,城市对照表!$B:$C,2,0)</f>
        <v>上海</v>
      </c>
      <c r="I5445" s="1" t="s">
        <v>11713</v>
      </c>
    </row>
    <row r="5446" spans="1:9" x14ac:dyDescent="0.2">
      <c r="A5446" s="1" t="s">
        <v>6491</v>
      </c>
      <c r="B5446" s="1">
        <v>11666327</v>
      </c>
      <c r="C5446" s="1" t="s">
        <v>6991</v>
      </c>
      <c r="D5446" s="1" t="s">
        <v>38</v>
      </c>
      <c r="E5446" s="1" t="s">
        <v>6992</v>
      </c>
      <c r="F5446" s="1" t="s">
        <v>6491</v>
      </c>
      <c r="G5446" s="1" t="s">
        <v>6491</v>
      </c>
      <c r="H5446" s="1" t="str">
        <f>VLOOKUP(F5446,城市对照表!$B:$C,2,0)</f>
        <v>上海</v>
      </c>
      <c r="I5446" s="1" t="s">
        <v>11713</v>
      </c>
    </row>
    <row r="5447" spans="1:9" x14ac:dyDescent="0.2">
      <c r="A5447" s="1" t="s">
        <v>6491</v>
      </c>
      <c r="B5447" s="1">
        <v>86018434</v>
      </c>
      <c r="C5447" s="1" t="s">
        <v>6993</v>
      </c>
      <c r="D5447" s="1" t="s">
        <v>35</v>
      </c>
      <c r="E5447" s="1" t="s">
        <v>4616</v>
      </c>
      <c r="F5447" s="1" t="s">
        <v>6491</v>
      </c>
      <c r="G5447" s="1" t="s">
        <v>6491</v>
      </c>
      <c r="H5447" s="1" t="str">
        <f>VLOOKUP(F5447,城市对照表!$B:$C,2,0)</f>
        <v>上海</v>
      </c>
      <c r="I5447" s="1" t="s">
        <v>11713</v>
      </c>
    </row>
    <row r="5448" spans="1:9" x14ac:dyDescent="0.2">
      <c r="A5448" s="1" t="s">
        <v>6491</v>
      </c>
      <c r="B5448" s="1">
        <v>86018428</v>
      </c>
      <c r="C5448" s="1" t="s">
        <v>6994</v>
      </c>
      <c r="D5448" s="1" t="s">
        <v>35</v>
      </c>
      <c r="E5448" s="1" t="s">
        <v>4616</v>
      </c>
      <c r="F5448" s="1" t="s">
        <v>6491</v>
      </c>
      <c r="G5448" s="1" t="s">
        <v>6491</v>
      </c>
      <c r="H5448" s="1" t="str">
        <f>VLOOKUP(F5448,城市对照表!$B:$C,2,0)</f>
        <v>上海</v>
      </c>
      <c r="I5448" s="1" t="s">
        <v>11713</v>
      </c>
    </row>
    <row r="5449" spans="1:9" x14ac:dyDescent="0.2">
      <c r="A5449" s="1" t="s">
        <v>6491</v>
      </c>
      <c r="B5449" s="1">
        <v>80181766</v>
      </c>
      <c r="C5449" s="1" t="s">
        <v>6995</v>
      </c>
      <c r="D5449" s="1" t="s">
        <v>239</v>
      </c>
      <c r="E5449" s="1" t="s">
        <v>4616</v>
      </c>
      <c r="F5449" s="1" t="s">
        <v>6491</v>
      </c>
      <c r="G5449" s="1" t="s">
        <v>6491</v>
      </c>
      <c r="H5449" s="1" t="str">
        <f>VLOOKUP(F5449,城市对照表!$B:$C,2,0)</f>
        <v>上海</v>
      </c>
      <c r="I5449" s="1" t="s">
        <v>11713</v>
      </c>
    </row>
    <row r="5450" spans="1:9" x14ac:dyDescent="0.2">
      <c r="A5450" s="1" t="s">
        <v>6491</v>
      </c>
      <c r="B5450" s="1">
        <v>86018584</v>
      </c>
      <c r="C5450" s="1" t="s">
        <v>6996</v>
      </c>
      <c r="D5450" s="1" t="s">
        <v>35</v>
      </c>
      <c r="E5450" s="1" t="s">
        <v>4616</v>
      </c>
      <c r="F5450" s="1" t="s">
        <v>6491</v>
      </c>
      <c r="G5450" s="1" t="s">
        <v>6491</v>
      </c>
      <c r="H5450" s="1" t="str">
        <f>VLOOKUP(F5450,城市对照表!$B:$C,2,0)</f>
        <v>上海</v>
      </c>
      <c r="I5450" s="1" t="s">
        <v>11713</v>
      </c>
    </row>
    <row r="5451" spans="1:9" x14ac:dyDescent="0.2">
      <c r="A5451" s="1" t="s">
        <v>6491</v>
      </c>
      <c r="B5451" s="1">
        <v>86003495</v>
      </c>
      <c r="C5451" s="1" t="s">
        <v>6997</v>
      </c>
      <c r="D5451" s="1" t="s">
        <v>8</v>
      </c>
      <c r="E5451" s="1" t="s">
        <v>6493</v>
      </c>
      <c r="F5451" s="1" t="s">
        <v>6491</v>
      </c>
      <c r="G5451" s="1" t="s">
        <v>6491</v>
      </c>
      <c r="H5451" s="1" t="str">
        <f>VLOOKUP(F5451,城市对照表!$B:$C,2,0)</f>
        <v>上海</v>
      </c>
      <c r="I5451" s="1" t="s">
        <v>11713</v>
      </c>
    </row>
    <row r="5452" spans="1:9" x14ac:dyDescent="0.2">
      <c r="A5452" s="1" t="s">
        <v>6491</v>
      </c>
      <c r="B5452" s="1">
        <v>86003488</v>
      </c>
      <c r="C5452" s="1" t="s">
        <v>6998</v>
      </c>
      <c r="D5452" s="1" t="s">
        <v>8</v>
      </c>
      <c r="E5452" s="1" t="s">
        <v>6493</v>
      </c>
      <c r="F5452" s="1" t="s">
        <v>6491</v>
      </c>
      <c r="G5452" s="1" t="s">
        <v>6491</v>
      </c>
      <c r="H5452" s="1" t="str">
        <f>VLOOKUP(F5452,城市对照表!$B:$C,2,0)</f>
        <v>上海</v>
      </c>
      <c r="I5452" s="1" t="s">
        <v>11713</v>
      </c>
    </row>
    <row r="5453" spans="1:9" x14ac:dyDescent="0.2">
      <c r="A5453" s="1" t="s">
        <v>6491</v>
      </c>
      <c r="B5453" s="1">
        <v>86003494</v>
      </c>
      <c r="C5453" s="1" t="s">
        <v>6999</v>
      </c>
      <c r="D5453" s="1" t="s">
        <v>8</v>
      </c>
      <c r="E5453" s="1" t="s">
        <v>6493</v>
      </c>
      <c r="F5453" s="1" t="s">
        <v>6491</v>
      </c>
      <c r="G5453" s="1" t="s">
        <v>6491</v>
      </c>
      <c r="H5453" s="1" t="str">
        <f>VLOOKUP(F5453,城市对照表!$B:$C,2,0)</f>
        <v>上海</v>
      </c>
      <c r="I5453" s="1" t="s">
        <v>11713</v>
      </c>
    </row>
    <row r="5454" spans="1:9" x14ac:dyDescent="0.2">
      <c r="A5454" s="1" t="s">
        <v>6491</v>
      </c>
      <c r="B5454" s="1">
        <v>86003496</v>
      </c>
      <c r="C5454" s="1" t="s">
        <v>7000</v>
      </c>
      <c r="D5454" s="1" t="s">
        <v>8</v>
      </c>
      <c r="E5454" s="1" t="s">
        <v>6493</v>
      </c>
      <c r="F5454" s="1" t="s">
        <v>6491</v>
      </c>
      <c r="G5454" s="1" t="s">
        <v>6491</v>
      </c>
      <c r="H5454" s="1" t="str">
        <f>VLOOKUP(F5454,城市对照表!$B:$C,2,0)</f>
        <v>上海</v>
      </c>
      <c r="I5454" s="1" t="s">
        <v>11713</v>
      </c>
    </row>
    <row r="5455" spans="1:9" x14ac:dyDescent="0.2">
      <c r="A5455" s="1" t="s">
        <v>6491</v>
      </c>
      <c r="B5455" s="1">
        <v>86018406</v>
      </c>
      <c r="C5455" s="1" t="s">
        <v>7001</v>
      </c>
      <c r="D5455" s="1" t="s">
        <v>35</v>
      </c>
      <c r="E5455" s="1" t="s">
        <v>4616</v>
      </c>
      <c r="F5455" s="1" t="s">
        <v>6491</v>
      </c>
      <c r="G5455" s="1" t="s">
        <v>6491</v>
      </c>
      <c r="H5455" s="1" t="str">
        <f>VLOOKUP(F5455,城市对照表!$B:$C,2,0)</f>
        <v>上海</v>
      </c>
      <c r="I5455" s="1" t="s">
        <v>11713</v>
      </c>
    </row>
    <row r="5456" spans="1:9" x14ac:dyDescent="0.2">
      <c r="A5456" s="1" t="s">
        <v>6491</v>
      </c>
      <c r="B5456" s="1">
        <v>86018445</v>
      </c>
      <c r="C5456" s="1" t="s">
        <v>7002</v>
      </c>
      <c r="D5456" s="1" t="s">
        <v>35</v>
      </c>
      <c r="E5456" s="1" t="s">
        <v>4616</v>
      </c>
      <c r="F5456" s="1" t="s">
        <v>6491</v>
      </c>
      <c r="G5456" s="1" t="s">
        <v>6491</v>
      </c>
      <c r="H5456" s="1" t="str">
        <f>VLOOKUP(F5456,城市对照表!$B:$C,2,0)</f>
        <v>上海</v>
      </c>
      <c r="I5456" s="1" t="s">
        <v>11713</v>
      </c>
    </row>
    <row r="5457" spans="1:9" x14ac:dyDescent="0.2">
      <c r="A5457" s="1" t="s">
        <v>6491</v>
      </c>
      <c r="B5457" s="1">
        <v>86018443</v>
      </c>
      <c r="C5457" s="1" t="s">
        <v>7003</v>
      </c>
      <c r="D5457" s="1" t="s">
        <v>35</v>
      </c>
      <c r="E5457" s="1" t="s">
        <v>4616</v>
      </c>
      <c r="F5457" s="1" t="s">
        <v>6491</v>
      </c>
      <c r="G5457" s="1" t="s">
        <v>6491</v>
      </c>
      <c r="H5457" s="1" t="str">
        <f>VLOOKUP(F5457,城市对照表!$B:$C,2,0)</f>
        <v>上海</v>
      </c>
      <c r="I5457" s="1" t="s">
        <v>11713</v>
      </c>
    </row>
    <row r="5458" spans="1:9" x14ac:dyDescent="0.2">
      <c r="A5458" s="1" t="s">
        <v>6491</v>
      </c>
      <c r="B5458" s="1">
        <v>86018404</v>
      </c>
      <c r="C5458" s="1" t="s">
        <v>7004</v>
      </c>
      <c r="D5458" s="1" t="s">
        <v>35</v>
      </c>
      <c r="E5458" s="1" t="s">
        <v>4616</v>
      </c>
      <c r="F5458" s="1" t="s">
        <v>6491</v>
      </c>
      <c r="G5458" s="1" t="s">
        <v>6491</v>
      </c>
      <c r="H5458" s="1" t="str">
        <f>VLOOKUP(F5458,城市对照表!$B:$C,2,0)</f>
        <v>上海</v>
      </c>
      <c r="I5458" s="1" t="s">
        <v>11713</v>
      </c>
    </row>
    <row r="5459" spans="1:9" x14ac:dyDescent="0.2">
      <c r="A5459" s="1" t="s">
        <v>6491</v>
      </c>
      <c r="B5459" s="1">
        <v>86018444</v>
      </c>
      <c r="C5459" s="1" t="s">
        <v>7005</v>
      </c>
      <c r="D5459" s="1" t="s">
        <v>35</v>
      </c>
      <c r="E5459" s="1" t="s">
        <v>4616</v>
      </c>
      <c r="F5459" s="1" t="s">
        <v>6491</v>
      </c>
      <c r="G5459" s="1" t="s">
        <v>6491</v>
      </c>
      <c r="H5459" s="1" t="str">
        <f>VLOOKUP(F5459,城市对照表!$B:$C,2,0)</f>
        <v>上海</v>
      </c>
      <c r="I5459" s="1" t="s">
        <v>11713</v>
      </c>
    </row>
    <row r="5460" spans="1:9" x14ac:dyDescent="0.2">
      <c r="A5460" s="1" t="s">
        <v>6491</v>
      </c>
      <c r="B5460" s="1">
        <v>86018450</v>
      </c>
      <c r="C5460" s="1" t="s">
        <v>7006</v>
      </c>
      <c r="D5460" s="1" t="s">
        <v>35</v>
      </c>
      <c r="E5460" s="1" t="s">
        <v>4616</v>
      </c>
      <c r="F5460" s="1" t="s">
        <v>6491</v>
      </c>
      <c r="G5460" s="1" t="s">
        <v>6491</v>
      </c>
      <c r="H5460" s="1" t="str">
        <f>VLOOKUP(F5460,城市对照表!$B:$C,2,0)</f>
        <v>上海</v>
      </c>
      <c r="I5460" s="1" t="s">
        <v>11713</v>
      </c>
    </row>
    <row r="5461" spans="1:9" x14ac:dyDescent="0.2">
      <c r="A5461" s="1" t="s">
        <v>6491</v>
      </c>
      <c r="B5461" s="1">
        <v>12629885</v>
      </c>
      <c r="C5461" s="1" t="s">
        <v>7007</v>
      </c>
      <c r="D5461" s="1" t="s">
        <v>35</v>
      </c>
      <c r="E5461" s="1" t="s">
        <v>4616</v>
      </c>
      <c r="F5461" s="1" t="s">
        <v>6491</v>
      </c>
      <c r="G5461" s="1" t="s">
        <v>6491</v>
      </c>
      <c r="H5461" s="1" t="str">
        <f>VLOOKUP(F5461,城市对照表!$B:$C,2,0)</f>
        <v>上海</v>
      </c>
      <c r="I5461" s="1" t="s">
        <v>11713</v>
      </c>
    </row>
    <row r="5462" spans="1:9" x14ac:dyDescent="0.2">
      <c r="A5462" s="1" t="s">
        <v>6491</v>
      </c>
      <c r="B5462" s="1">
        <v>80181773</v>
      </c>
      <c r="C5462" s="1" t="s">
        <v>7008</v>
      </c>
      <c r="D5462" s="1" t="s">
        <v>239</v>
      </c>
      <c r="E5462" s="1" t="s">
        <v>4616</v>
      </c>
      <c r="F5462" s="1" t="s">
        <v>6491</v>
      </c>
      <c r="G5462" s="1" t="s">
        <v>6491</v>
      </c>
      <c r="H5462" s="1" t="str">
        <f>VLOOKUP(F5462,城市对照表!$B:$C,2,0)</f>
        <v>上海</v>
      </c>
      <c r="I5462" s="1" t="s">
        <v>11713</v>
      </c>
    </row>
    <row r="5463" spans="1:9" x14ac:dyDescent="0.2">
      <c r="A5463" s="1" t="s">
        <v>6491</v>
      </c>
      <c r="B5463" s="1">
        <v>86018400</v>
      </c>
      <c r="C5463" s="1" t="s">
        <v>7009</v>
      </c>
      <c r="D5463" s="1" t="s">
        <v>35</v>
      </c>
      <c r="E5463" s="1" t="s">
        <v>4616</v>
      </c>
      <c r="F5463" s="1" t="s">
        <v>6491</v>
      </c>
      <c r="G5463" s="1" t="s">
        <v>6491</v>
      </c>
      <c r="H5463" s="1" t="str">
        <f>VLOOKUP(F5463,城市对照表!$B:$C,2,0)</f>
        <v>上海</v>
      </c>
      <c r="I5463" s="1" t="s">
        <v>11713</v>
      </c>
    </row>
    <row r="5464" spans="1:9" x14ac:dyDescent="0.2">
      <c r="A5464" s="1" t="s">
        <v>6491</v>
      </c>
      <c r="B5464" s="1">
        <v>86018418</v>
      </c>
      <c r="C5464" s="1" t="s">
        <v>7010</v>
      </c>
      <c r="D5464" s="1" t="s">
        <v>35</v>
      </c>
      <c r="E5464" s="1" t="s">
        <v>4616</v>
      </c>
      <c r="F5464" s="1" t="s">
        <v>6491</v>
      </c>
      <c r="G5464" s="1" t="s">
        <v>6491</v>
      </c>
      <c r="H5464" s="1" t="str">
        <f>VLOOKUP(F5464,城市对照表!$B:$C,2,0)</f>
        <v>上海</v>
      </c>
      <c r="I5464" s="1" t="s">
        <v>11713</v>
      </c>
    </row>
    <row r="5465" spans="1:9" x14ac:dyDescent="0.2">
      <c r="A5465" s="1" t="s">
        <v>6491</v>
      </c>
      <c r="B5465" s="1">
        <v>86018451</v>
      </c>
      <c r="C5465" s="1" t="s">
        <v>7011</v>
      </c>
      <c r="D5465" s="1" t="s">
        <v>35</v>
      </c>
      <c r="E5465" s="1" t="s">
        <v>4616</v>
      </c>
      <c r="F5465" s="1" t="s">
        <v>6491</v>
      </c>
      <c r="G5465" s="1" t="s">
        <v>6491</v>
      </c>
      <c r="H5465" s="1" t="str">
        <f>VLOOKUP(F5465,城市对照表!$B:$C,2,0)</f>
        <v>上海</v>
      </c>
      <c r="I5465" s="1" t="s">
        <v>11713</v>
      </c>
    </row>
    <row r="5466" spans="1:9" x14ac:dyDescent="0.2">
      <c r="A5466" s="1" t="s">
        <v>6491</v>
      </c>
      <c r="B5466" s="1">
        <v>86018453</v>
      </c>
      <c r="C5466" s="1" t="s">
        <v>6671</v>
      </c>
      <c r="D5466" s="1" t="s">
        <v>35</v>
      </c>
      <c r="E5466" s="1" t="s">
        <v>4616</v>
      </c>
      <c r="F5466" s="1" t="s">
        <v>6491</v>
      </c>
      <c r="G5466" s="1" t="s">
        <v>6491</v>
      </c>
      <c r="H5466" s="1" t="str">
        <f>VLOOKUP(F5466,城市对照表!$B:$C,2,0)</f>
        <v>上海</v>
      </c>
      <c r="I5466" s="1" t="s">
        <v>11713</v>
      </c>
    </row>
    <row r="5467" spans="1:9" x14ac:dyDescent="0.2">
      <c r="A5467" s="1" t="s">
        <v>6491</v>
      </c>
      <c r="B5467" s="1">
        <v>80181778</v>
      </c>
      <c r="C5467" s="1" t="s">
        <v>7012</v>
      </c>
      <c r="D5467" s="1" t="s">
        <v>239</v>
      </c>
      <c r="E5467" s="1" t="s">
        <v>4616</v>
      </c>
      <c r="F5467" s="1" t="s">
        <v>6491</v>
      </c>
      <c r="G5467" s="1" t="s">
        <v>6491</v>
      </c>
      <c r="H5467" s="1" t="str">
        <f>VLOOKUP(F5467,城市对照表!$B:$C,2,0)</f>
        <v>上海</v>
      </c>
      <c r="I5467" s="1" t="s">
        <v>11713</v>
      </c>
    </row>
    <row r="5468" spans="1:9" x14ac:dyDescent="0.2">
      <c r="A5468" s="1" t="s">
        <v>6491</v>
      </c>
      <c r="B5468" s="1">
        <v>86003497</v>
      </c>
      <c r="C5468" s="1" t="s">
        <v>7013</v>
      </c>
      <c r="D5468" s="1" t="s">
        <v>8</v>
      </c>
      <c r="E5468" s="1" t="s">
        <v>6493</v>
      </c>
      <c r="F5468" s="1" t="s">
        <v>6491</v>
      </c>
      <c r="G5468" s="1" t="s">
        <v>6491</v>
      </c>
      <c r="H5468" s="1" t="str">
        <f>VLOOKUP(F5468,城市对照表!$B:$C,2,0)</f>
        <v>上海</v>
      </c>
      <c r="I5468" s="1" t="s">
        <v>11713</v>
      </c>
    </row>
    <row r="5469" spans="1:9" x14ac:dyDescent="0.2">
      <c r="A5469" s="1" t="s">
        <v>6491</v>
      </c>
      <c r="B5469" s="1">
        <v>86003498</v>
      </c>
      <c r="C5469" s="1" t="s">
        <v>7014</v>
      </c>
      <c r="D5469" s="1" t="s">
        <v>8</v>
      </c>
      <c r="E5469" s="1" t="s">
        <v>6493</v>
      </c>
      <c r="F5469" s="1" t="s">
        <v>6491</v>
      </c>
      <c r="G5469" s="1" t="s">
        <v>6491</v>
      </c>
      <c r="H5469" s="1" t="str">
        <f>VLOOKUP(F5469,城市对照表!$B:$C,2,0)</f>
        <v>上海</v>
      </c>
      <c r="I5469" s="1" t="s">
        <v>11713</v>
      </c>
    </row>
    <row r="5470" spans="1:9" x14ac:dyDescent="0.2">
      <c r="A5470" s="1" t="s">
        <v>6491</v>
      </c>
      <c r="B5470" s="1">
        <v>80181777</v>
      </c>
      <c r="C5470" s="1" t="s">
        <v>7015</v>
      </c>
      <c r="D5470" s="1" t="s">
        <v>239</v>
      </c>
      <c r="E5470" s="1" t="s">
        <v>4616</v>
      </c>
      <c r="F5470" s="1" t="s">
        <v>6491</v>
      </c>
      <c r="G5470" s="1" t="s">
        <v>6491</v>
      </c>
      <c r="H5470" s="1" t="str">
        <f>VLOOKUP(F5470,城市对照表!$B:$C,2,0)</f>
        <v>上海</v>
      </c>
      <c r="I5470" s="1" t="s">
        <v>11713</v>
      </c>
    </row>
    <row r="5471" spans="1:9" x14ac:dyDescent="0.2">
      <c r="A5471" s="1" t="s">
        <v>6491</v>
      </c>
      <c r="B5471" s="1">
        <v>86003499</v>
      </c>
      <c r="C5471" s="1" t="s">
        <v>7016</v>
      </c>
      <c r="D5471" s="1" t="s">
        <v>8</v>
      </c>
      <c r="E5471" s="1" t="s">
        <v>6493</v>
      </c>
      <c r="F5471" s="1" t="s">
        <v>6491</v>
      </c>
      <c r="G5471" s="1" t="s">
        <v>6491</v>
      </c>
      <c r="H5471" s="1" t="str">
        <f>VLOOKUP(F5471,城市对照表!$B:$C,2,0)</f>
        <v>上海</v>
      </c>
      <c r="I5471" s="1" t="s">
        <v>11713</v>
      </c>
    </row>
    <row r="5472" spans="1:9" x14ac:dyDescent="0.2">
      <c r="A5472" s="1" t="s">
        <v>6491</v>
      </c>
      <c r="B5472" s="1">
        <v>80031001</v>
      </c>
      <c r="C5472" s="1" t="s">
        <v>7017</v>
      </c>
      <c r="D5472" s="1" t="s">
        <v>8</v>
      </c>
      <c r="E5472" s="1" t="s">
        <v>6493</v>
      </c>
      <c r="F5472" s="1" t="s">
        <v>6491</v>
      </c>
      <c r="G5472" s="1" t="s">
        <v>6491</v>
      </c>
      <c r="H5472" s="1" t="str">
        <f>VLOOKUP(F5472,城市对照表!$B:$C,2,0)</f>
        <v>上海</v>
      </c>
      <c r="I5472" s="1" t="s">
        <v>11713</v>
      </c>
    </row>
    <row r="5473" spans="1:9" x14ac:dyDescent="0.2">
      <c r="A5473" s="1" t="s">
        <v>6491</v>
      </c>
      <c r="B5473" s="1">
        <v>80181781</v>
      </c>
      <c r="C5473" s="1" t="s">
        <v>7018</v>
      </c>
      <c r="D5473" s="1" t="s">
        <v>239</v>
      </c>
      <c r="E5473" s="1" t="s">
        <v>4616</v>
      </c>
      <c r="F5473" s="1" t="s">
        <v>6491</v>
      </c>
      <c r="G5473" s="1" t="s">
        <v>6491</v>
      </c>
      <c r="H5473" s="1" t="str">
        <f>VLOOKUP(F5473,城市对照表!$B:$C,2,0)</f>
        <v>上海</v>
      </c>
      <c r="I5473" s="1" t="s">
        <v>11713</v>
      </c>
    </row>
    <row r="5474" spans="1:9" x14ac:dyDescent="0.2">
      <c r="A5474" s="1" t="s">
        <v>6491</v>
      </c>
      <c r="B5474" s="1">
        <v>11666360</v>
      </c>
      <c r="C5474" s="1" t="s">
        <v>7019</v>
      </c>
      <c r="D5474" s="1" t="s">
        <v>38</v>
      </c>
      <c r="E5474" s="1" t="s">
        <v>6969</v>
      </c>
      <c r="F5474" s="1" t="s">
        <v>6491</v>
      </c>
      <c r="G5474" s="1" t="s">
        <v>6491</v>
      </c>
      <c r="H5474" s="1" t="str">
        <f>VLOOKUP(F5474,城市对照表!$B:$C,2,0)</f>
        <v>上海</v>
      </c>
      <c r="I5474" s="1" t="s">
        <v>11713</v>
      </c>
    </row>
    <row r="5475" spans="1:9" x14ac:dyDescent="0.2">
      <c r="A5475" s="1" t="s">
        <v>6491</v>
      </c>
      <c r="B5475" s="1">
        <v>86018459</v>
      </c>
      <c r="C5475" s="1" t="s">
        <v>7020</v>
      </c>
      <c r="D5475" s="1" t="s">
        <v>35</v>
      </c>
      <c r="E5475" s="1" t="s">
        <v>4616</v>
      </c>
      <c r="F5475" s="1" t="s">
        <v>6491</v>
      </c>
      <c r="G5475" s="1" t="s">
        <v>6491</v>
      </c>
      <c r="H5475" s="1" t="str">
        <f>VLOOKUP(F5475,城市对照表!$B:$C,2,0)</f>
        <v>上海</v>
      </c>
      <c r="I5475" s="1" t="s">
        <v>11713</v>
      </c>
    </row>
    <row r="5476" spans="1:9" x14ac:dyDescent="0.2">
      <c r="A5476" s="1" t="s">
        <v>6491</v>
      </c>
      <c r="B5476" s="1">
        <v>86018456</v>
      </c>
      <c r="C5476" s="1" t="s">
        <v>7021</v>
      </c>
      <c r="D5476" s="1" t="s">
        <v>35</v>
      </c>
      <c r="E5476" s="1" t="s">
        <v>4616</v>
      </c>
      <c r="F5476" s="1" t="s">
        <v>6491</v>
      </c>
      <c r="G5476" s="1" t="s">
        <v>6491</v>
      </c>
      <c r="H5476" s="1" t="str">
        <f>VLOOKUP(F5476,城市对照表!$B:$C,2,0)</f>
        <v>上海</v>
      </c>
      <c r="I5476" s="1" t="s">
        <v>11713</v>
      </c>
    </row>
    <row r="5477" spans="1:9" x14ac:dyDescent="0.2">
      <c r="A5477" s="1" t="s">
        <v>6491</v>
      </c>
      <c r="B5477" s="1">
        <v>86018472</v>
      </c>
      <c r="C5477" s="1" t="s">
        <v>7022</v>
      </c>
      <c r="D5477" s="1" t="s">
        <v>35</v>
      </c>
      <c r="E5477" s="1" t="s">
        <v>4616</v>
      </c>
      <c r="F5477" s="1" t="s">
        <v>6491</v>
      </c>
      <c r="G5477" s="1" t="s">
        <v>6491</v>
      </c>
      <c r="H5477" s="1" t="str">
        <f>VLOOKUP(F5477,城市对照表!$B:$C,2,0)</f>
        <v>上海</v>
      </c>
      <c r="I5477" s="1" t="s">
        <v>11713</v>
      </c>
    </row>
    <row r="5478" spans="1:9" x14ac:dyDescent="0.2">
      <c r="A5478" s="1" t="s">
        <v>6491</v>
      </c>
      <c r="B5478" s="1">
        <v>80031002</v>
      </c>
      <c r="C5478" s="1" t="s">
        <v>7023</v>
      </c>
      <c r="D5478" s="1" t="s">
        <v>8</v>
      </c>
      <c r="E5478" s="1" t="s">
        <v>6493</v>
      </c>
      <c r="F5478" s="1" t="s">
        <v>6491</v>
      </c>
      <c r="G5478" s="1" t="s">
        <v>6491</v>
      </c>
      <c r="H5478" s="1" t="str">
        <f>VLOOKUP(F5478,城市对照表!$B:$C,2,0)</f>
        <v>上海</v>
      </c>
      <c r="I5478" s="1" t="s">
        <v>11713</v>
      </c>
    </row>
    <row r="5479" spans="1:9" x14ac:dyDescent="0.2">
      <c r="A5479" s="1" t="s">
        <v>6491</v>
      </c>
      <c r="B5479" s="1">
        <v>80181784</v>
      </c>
      <c r="C5479" s="1" t="s">
        <v>7024</v>
      </c>
      <c r="D5479" s="1" t="s">
        <v>239</v>
      </c>
      <c r="E5479" s="1" t="s">
        <v>4616</v>
      </c>
      <c r="F5479" s="1" t="s">
        <v>6491</v>
      </c>
      <c r="G5479" s="1" t="s">
        <v>6491</v>
      </c>
      <c r="H5479" s="1" t="str">
        <f>VLOOKUP(F5479,城市对照表!$B:$C,2,0)</f>
        <v>上海</v>
      </c>
      <c r="I5479" s="1" t="s">
        <v>11713</v>
      </c>
    </row>
    <row r="5480" spans="1:9" x14ac:dyDescent="0.2">
      <c r="A5480" s="1" t="s">
        <v>6491</v>
      </c>
      <c r="B5480" s="1">
        <v>80031004</v>
      </c>
      <c r="C5480" s="1" t="s">
        <v>7025</v>
      </c>
      <c r="D5480" s="1" t="s">
        <v>8</v>
      </c>
      <c r="E5480" s="1" t="s">
        <v>6493</v>
      </c>
      <c r="F5480" s="1" t="s">
        <v>6491</v>
      </c>
      <c r="G5480" s="1" t="s">
        <v>6491</v>
      </c>
      <c r="H5480" s="1" t="str">
        <f>VLOOKUP(F5480,城市对照表!$B:$C,2,0)</f>
        <v>上海</v>
      </c>
      <c r="I5480" s="1" t="s">
        <v>11713</v>
      </c>
    </row>
    <row r="5481" spans="1:9" x14ac:dyDescent="0.2">
      <c r="A5481" s="1" t="s">
        <v>6491</v>
      </c>
      <c r="B5481" s="1">
        <v>11666368</v>
      </c>
      <c r="C5481" s="1" t="s">
        <v>7026</v>
      </c>
      <c r="D5481" s="1" t="s">
        <v>38</v>
      </c>
      <c r="E5481" s="1" t="s">
        <v>7027</v>
      </c>
      <c r="F5481" s="1" t="s">
        <v>6491</v>
      </c>
      <c r="G5481" s="1" t="s">
        <v>6491</v>
      </c>
      <c r="H5481" s="1" t="str">
        <f>VLOOKUP(F5481,城市对照表!$B:$C,2,0)</f>
        <v>上海</v>
      </c>
      <c r="I5481" s="1" t="s">
        <v>11713</v>
      </c>
    </row>
    <row r="5482" spans="1:9" x14ac:dyDescent="0.2">
      <c r="A5482" s="1" t="s">
        <v>6491</v>
      </c>
      <c r="B5482" s="1">
        <v>86018473</v>
      </c>
      <c r="C5482" s="1" t="s">
        <v>7028</v>
      </c>
      <c r="D5482" s="1" t="s">
        <v>35</v>
      </c>
      <c r="E5482" s="1" t="s">
        <v>4616</v>
      </c>
      <c r="F5482" s="1" t="s">
        <v>6491</v>
      </c>
      <c r="G5482" s="1" t="s">
        <v>6491</v>
      </c>
      <c r="H5482" s="1" t="str">
        <f>VLOOKUP(F5482,城市对照表!$B:$C,2,0)</f>
        <v>上海</v>
      </c>
      <c r="I5482" s="1" t="s">
        <v>11713</v>
      </c>
    </row>
    <row r="5483" spans="1:9" x14ac:dyDescent="0.2">
      <c r="A5483" s="1" t="s">
        <v>6491</v>
      </c>
      <c r="B5483" s="1">
        <v>86018482</v>
      </c>
      <c r="C5483" s="1" t="s">
        <v>7029</v>
      </c>
      <c r="D5483" s="1" t="s">
        <v>35</v>
      </c>
      <c r="E5483" s="1" t="s">
        <v>4616</v>
      </c>
      <c r="F5483" s="1" t="s">
        <v>6491</v>
      </c>
      <c r="G5483" s="1" t="s">
        <v>6491</v>
      </c>
      <c r="H5483" s="1" t="str">
        <f>VLOOKUP(F5483,城市对照表!$B:$C,2,0)</f>
        <v>上海</v>
      </c>
      <c r="I5483" s="1" t="s">
        <v>11713</v>
      </c>
    </row>
    <row r="5484" spans="1:9" x14ac:dyDescent="0.2">
      <c r="A5484" s="1" t="s">
        <v>6491</v>
      </c>
      <c r="B5484" s="1">
        <v>80031003</v>
      </c>
      <c r="C5484" s="1" t="s">
        <v>7030</v>
      </c>
      <c r="D5484" s="1" t="s">
        <v>8</v>
      </c>
      <c r="E5484" s="1" t="s">
        <v>6493</v>
      </c>
      <c r="F5484" s="1" t="s">
        <v>6491</v>
      </c>
      <c r="G5484" s="1" t="s">
        <v>6491</v>
      </c>
      <c r="H5484" s="1" t="str">
        <f>VLOOKUP(F5484,城市对照表!$B:$C,2,0)</f>
        <v>上海</v>
      </c>
      <c r="I5484" s="1" t="s">
        <v>11713</v>
      </c>
    </row>
    <row r="5485" spans="1:9" x14ac:dyDescent="0.2">
      <c r="A5485" s="1" t="s">
        <v>6491</v>
      </c>
      <c r="B5485" s="1">
        <v>86018480</v>
      </c>
      <c r="C5485" s="1" t="s">
        <v>11374</v>
      </c>
      <c r="D5485" s="1" t="s">
        <v>35</v>
      </c>
      <c r="E5485" s="1" t="s">
        <v>4616</v>
      </c>
      <c r="F5485" s="1" t="s">
        <v>6491</v>
      </c>
      <c r="G5485" s="1" t="s">
        <v>6491</v>
      </c>
      <c r="H5485" s="1" t="str">
        <f>VLOOKUP(F5485,城市对照表!$B:$C,2,0)</f>
        <v>上海</v>
      </c>
      <c r="I5485" s="1" t="s">
        <v>11713</v>
      </c>
    </row>
    <row r="5486" spans="1:9" x14ac:dyDescent="0.2">
      <c r="A5486" s="1" t="s">
        <v>6491</v>
      </c>
      <c r="B5486" s="1">
        <v>80031006</v>
      </c>
      <c r="C5486" s="1" t="s">
        <v>11375</v>
      </c>
      <c r="D5486" s="1" t="s">
        <v>8</v>
      </c>
      <c r="E5486" s="1" t="s">
        <v>6493</v>
      </c>
      <c r="F5486" s="1" t="s">
        <v>6491</v>
      </c>
      <c r="G5486" s="1" t="s">
        <v>6491</v>
      </c>
      <c r="H5486" s="1" t="str">
        <f>VLOOKUP(F5486,城市对照表!$B:$C,2,0)</f>
        <v>上海</v>
      </c>
      <c r="I5486" s="1" t="s">
        <v>11713</v>
      </c>
    </row>
    <row r="5487" spans="1:9" x14ac:dyDescent="0.2">
      <c r="A5487" s="1" t="s">
        <v>6491</v>
      </c>
      <c r="B5487" s="1">
        <v>76201507</v>
      </c>
      <c r="C5487" s="1" t="s">
        <v>11376</v>
      </c>
      <c r="D5487" s="1" t="s">
        <v>38</v>
      </c>
      <c r="E5487" s="1" t="s">
        <v>6905</v>
      </c>
      <c r="F5487" s="1" t="s">
        <v>6491</v>
      </c>
      <c r="G5487" s="1" t="s">
        <v>6491</v>
      </c>
      <c r="H5487" s="1" t="str">
        <f>VLOOKUP(F5487,城市对照表!$B:$C,2,0)</f>
        <v>上海</v>
      </c>
      <c r="I5487" s="1" t="s">
        <v>11713</v>
      </c>
    </row>
    <row r="5488" spans="1:9" x14ac:dyDescent="0.2">
      <c r="A5488" s="1" t="s">
        <v>6491</v>
      </c>
      <c r="B5488" s="1">
        <v>80031010</v>
      </c>
      <c r="C5488" s="1" t="s">
        <v>11377</v>
      </c>
      <c r="D5488" s="1" t="s">
        <v>8</v>
      </c>
      <c r="E5488" s="1" t="s">
        <v>6493</v>
      </c>
      <c r="F5488" s="1" t="s">
        <v>6491</v>
      </c>
      <c r="G5488" s="1" t="s">
        <v>6491</v>
      </c>
      <c r="H5488" s="1" t="str">
        <f>VLOOKUP(F5488,城市对照表!$B:$C,2,0)</f>
        <v>上海</v>
      </c>
      <c r="I5488" s="1" t="s">
        <v>11713</v>
      </c>
    </row>
    <row r="5489" spans="1:9" x14ac:dyDescent="0.2">
      <c r="A5489" s="1" t="s">
        <v>6491</v>
      </c>
      <c r="B5489" s="1">
        <v>11666390</v>
      </c>
      <c r="C5489" s="1" t="s">
        <v>11378</v>
      </c>
      <c r="D5489" s="1" t="s">
        <v>38</v>
      </c>
      <c r="E5489" s="1" t="s">
        <v>11379</v>
      </c>
      <c r="F5489" s="1" t="s">
        <v>6491</v>
      </c>
      <c r="G5489" s="1" t="s">
        <v>6491</v>
      </c>
      <c r="H5489" s="1" t="str">
        <f>VLOOKUP(F5489,城市对照表!$B:$C,2,0)</f>
        <v>上海</v>
      </c>
      <c r="I5489" s="1" t="s">
        <v>11713</v>
      </c>
    </row>
    <row r="5490" spans="1:9" x14ac:dyDescent="0.2">
      <c r="A5490" s="1" t="s">
        <v>6491</v>
      </c>
      <c r="B5490" s="1">
        <v>11666397</v>
      </c>
      <c r="C5490" s="1" t="s">
        <v>11380</v>
      </c>
      <c r="D5490" s="1" t="s">
        <v>38</v>
      </c>
      <c r="E5490" s="1" t="s">
        <v>11381</v>
      </c>
      <c r="F5490" s="1" t="s">
        <v>6491</v>
      </c>
      <c r="G5490" s="1" t="s">
        <v>6491</v>
      </c>
      <c r="H5490" s="1" t="str">
        <f>VLOOKUP(F5490,城市对照表!$B:$C,2,0)</f>
        <v>上海</v>
      </c>
      <c r="I5490" s="1" t="s">
        <v>11713</v>
      </c>
    </row>
    <row r="5491" spans="1:9" x14ac:dyDescent="0.2">
      <c r="A5491" s="1" t="s">
        <v>6491</v>
      </c>
      <c r="B5491" s="1">
        <v>11666400</v>
      </c>
      <c r="C5491" s="1" t="s">
        <v>11382</v>
      </c>
      <c r="D5491" s="1" t="s">
        <v>38</v>
      </c>
      <c r="E5491" s="1" t="s">
        <v>11383</v>
      </c>
      <c r="F5491" s="1" t="s">
        <v>6491</v>
      </c>
      <c r="G5491" s="1" t="s">
        <v>6491</v>
      </c>
      <c r="H5491" s="1" t="str">
        <f>VLOOKUP(F5491,城市对照表!$B:$C,2,0)</f>
        <v>上海</v>
      </c>
      <c r="I5491" s="1" t="s">
        <v>11713</v>
      </c>
    </row>
    <row r="5492" spans="1:9" x14ac:dyDescent="0.2">
      <c r="A5492" s="1" t="s">
        <v>6491</v>
      </c>
      <c r="B5492" s="1">
        <v>80181790</v>
      </c>
      <c r="C5492" s="1" t="s">
        <v>11384</v>
      </c>
      <c r="D5492" s="1" t="s">
        <v>239</v>
      </c>
      <c r="E5492" s="1" t="s">
        <v>4616</v>
      </c>
      <c r="F5492" s="1" t="s">
        <v>6491</v>
      </c>
      <c r="G5492" s="1" t="s">
        <v>6491</v>
      </c>
      <c r="H5492" s="1" t="str">
        <f>VLOOKUP(F5492,城市对照表!$B:$C,2,0)</f>
        <v>上海</v>
      </c>
      <c r="I5492" s="1" t="s">
        <v>11713</v>
      </c>
    </row>
    <row r="5493" spans="1:9" x14ac:dyDescent="0.2">
      <c r="A5493" s="1" t="s">
        <v>6491</v>
      </c>
      <c r="B5493" s="1">
        <v>80181793</v>
      </c>
      <c r="C5493" s="1" t="s">
        <v>11385</v>
      </c>
      <c r="D5493" s="1" t="s">
        <v>239</v>
      </c>
      <c r="E5493" s="1" t="s">
        <v>4616</v>
      </c>
      <c r="F5493" s="1" t="s">
        <v>6491</v>
      </c>
      <c r="G5493" s="1" t="s">
        <v>6491</v>
      </c>
      <c r="H5493" s="1" t="str">
        <f>VLOOKUP(F5493,城市对照表!$B:$C,2,0)</f>
        <v>上海</v>
      </c>
      <c r="I5493" s="1" t="s">
        <v>11713</v>
      </c>
    </row>
    <row r="5494" spans="1:9" x14ac:dyDescent="0.2">
      <c r="A5494" s="1" t="s">
        <v>6491</v>
      </c>
      <c r="B5494" s="1">
        <v>80031008</v>
      </c>
      <c r="C5494" s="1" t="s">
        <v>11386</v>
      </c>
      <c r="D5494" s="1" t="s">
        <v>8</v>
      </c>
      <c r="E5494" s="1" t="s">
        <v>6493</v>
      </c>
      <c r="F5494" s="1" t="s">
        <v>6491</v>
      </c>
      <c r="G5494" s="1" t="s">
        <v>6491</v>
      </c>
      <c r="H5494" s="1" t="str">
        <f>VLOOKUP(F5494,城市对照表!$B:$C,2,0)</f>
        <v>上海</v>
      </c>
      <c r="I5494" s="1" t="s">
        <v>11713</v>
      </c>
    </row>
    <row r="5495" spans="1:9" x14ac:dyDescent="0.2">
      <c r="A5495" s="1" t="s">
        <v>6491</v>
      </c>
      <c r="B5495" s="1">
        <v>80031009</v>
      </c>
      <c r="C5495" s="1" t="s">
        <v>6800</v>
      </c>
      <c r="D5495" s="1" t="s">
        <v>8</v>
      </c>
      <c r="E5495" s="1" t="s">
        <v>6493</v>
      </c>
      <c r="F5495" s="1" t="s">
        <v>6491</v>
      </c>
      <c r="G5495" s="1" t="s">
        <v>6491</v>
      </c>
      <c r="H5495" s="1" t="str">
        <f>VLOOKUP(F5495,城市对照表!$B:$C,2,0)</f>
        <v>上海</v>
      </c>
      <c r="I5495" s="1" t="s">
        <v>11713</v>
      </c>
    </row>
    <row r="5496" spans="1:9" x14ac:dyDescent="0.2">
      <c r="A5496" s="1" t="s">
        <v>6491</v>
      </c>
      <c r="B5496" s="1">
        <v>80031005</v>
      </c>
      <c r="C5496" s="1" t="s">
        <v>11387</v>
      </c>
      <c r="D5496" s="1" t="s">
        <v>8</v>
      </c>
      <c r="E5496" s="1" t="s">
        <v>6493</v>
      </c>
      <c r="F5496" s="1" t="s">
        <v>6491</v>
      </c>
      <c r="G5496" s="1" t="s">
        <v>6491</v>
      </c>
      <c r="H5496" s="1" t="str">
        <f>VLOOKUP(F5496,城市对照表!$B:$C,2,0)</f>
        <v>上海</v>
      </c>
      <c r="I5496" s="1" t="s">
        <v>11713</v>
      </c>
    </row>
    <row r="5497" spans="1:9" x14ac:dyDescent="0.2">
      <c r="A5497" s="1" t="s">
        <v>6491</v>
      </c>
      <c r="B5497" s="1">
        <v>80031007</v>
      </c>
      <c r="C5497" s="1" t="s">
        <v>11388</v>
      </c>
      <c r="D5497" s="1" t="s">
        <v>8</v>
      </c>
      <c r="E5497" s="1" t="s">
        <v>6493</v>
      </c>
      <c r="F5497" s="1" t="s">
        <v>6491</v>
      </c>
      <c r="G5497" s="1" t="s">
        <v>6491</v>
      </c>
      <c r="H5497" s="1" t="str">
        <f>VLOOKUP(F5497,城市对照表!$B:$C,2,0)</f>
        <v>上海</v>
      </c>
      <c r="I5497" s="1" t="s">
        <v>11713</v>
      </c>
    </row>
    <row r="5498" spans="1:9" x14ac:dyDescent="0.2">
      <c r="A5498" s="1" t="s">
        <v>6491</v>
      </c>
      <c r="B5498" s="1">
        <v>86018479</v>
      </c>
      <c r="C5498" s="1" t="s">
        <v>11389</v>
      </c>
      <c r="D5498" s="1" t="s">
        <v>35</v>
      </c>
      <c r="E5498" s="1" t="s">
        <v>4616</v>
      </c>
      <c r="F5498" s="1" t="s">
        <v>6491</v>
      </c>
      <c r="G5498" s="1" t="s">
        <v>6491</v>
      </c>
      <c r="H5498" s="1" t="str">
        <f>VLOOKUP(F5498,城市对照表!$B:$C,2,0)</f>
        <v>上海</v>
      </c>
      <c r="I5498" s="1" t="s">
        <v>11713</v>
      </c>
    </row>
    <row r="5499" spans="1:9" x14ac:dyDescent="0.2">
      <c r="A5499" s="1" t="s">
        <v>6491</v>
      </c>
      <c r="B5499" s="1">
        <v>86046002</v>
      </c>
      <c r="C5499" s="1" t="s">
        <v>11390</v>
      </c>
      <c r="D5499" s="1" t="s">
        <v>1215</v>
      </c>
      <c r="E5499" s="1" t="s">
        <v>5958</v>
      </c>
      <c r="F5499" s="1" t="s">
        <v>6491</v>
      </c>
      <c r="G5499" s="1" t="s">
        <v>6491</v>
      </c>
      <c r="H5499" s="1" t="str">
        <f>VLOOKUP(F5499,城市对照表!$B:$C,2,0)</f>
        <v>上海</v>
      </c>
      <c r="I5499" s="1" t="s">
        <v>11713</v>
      </c>
    </row>
    <row r="5500" spans="1:9" x14ac:dyDescent="0.2">
      <c r="A5500" s="1" t="s">
        <v>7032</v>
      </c>
      <c r="B5500" s="1">
        <v>11822962</v>
      </c>
      <c r="C5500" s="1" t="s">
        <v>7033</v>
      </c>
      <c r="D5500" s="1" t="s">
        <v>8</v>
      </c>
      <c r="E5500" s="1" t="s">
        <v>7034</v>
      </c>
      <c r="F5500" s="1" t="s">
        <v>7035</v>
      </c>
      <c r="G5500" s="1" t="s">
        <v>7036</v>
      </c>
      <c r="H5500" s="1" t="str">
        <f>VLOOKUP(F5500,城市对照表!$B:$C,2,0)</f>
        <v>鞍山</v>
      </c>
      <c r="I5500" s="1" t="s">
        <v>11713</v>
      </c>
    </row>
    <row r="5501" spans="1:9" x14ac:dyDescent="0.2">
      <c r="A5501" s="1" t="s">
        <v>7032</v>
      </c>
      <c r="B5501" s="1">
        <v>80131036</v>
      </c>
      <c r="C5501" s="1" t="s">
        <v>7037</v>
      </c>
      <c r="D5501" s="1" t="s">
        <v>8</v>
      </c>
      <c r="E5501" s="1" t="s">
        <v>4398</v>
      </c>
      <c r="F5501" s="1" t="s">
        <v>7035</v>
      </c>
      <c r="G5501" s="1" t="s">
        <v>7036</v>
      </c>
      <c r="H5501" s="1" t="str">
        <f>VLOOKUP(F5501,城市对照表!$B:$C,2,0)</f>
        <v>鞍山</v>
      </c>
      <c r="I5501" s="1" t="s">
        <v>11713</v>
      </c>
    </row>
    <row r="5502" spans="1:9" x14ac:dyDescent="0.2">
      <c r="A5502" s="1" t="s">
        <v>7032</v>
      </c>
      <c r="B5502" s="1">
        <v>86013019</v>
      </c>
      <c r="C5502" s="1" t="s">
        <v>7038</v>
      </c>
      <c r="D5502" s="1" t="s">
        <v>8</v>
      </c>
      <c r="E5502" s="1" t="s">
        <v>4398</v>
      </c>
      <c r="F5502" s="1" t="s">
        <v>7035</v>
      </c>
      <c r="G5502" s="1" t="s">
        <v>7036</v>
      </c>
      <c r="H5502" s="1" t="str">
        <f>VLOOKUP(F5502,城市对照表!$B:$C,2,0)</f>
        <v>鞍山</v>
      </c>
      <c r="I5502" s="1" t="s">
        <v>11713</v>
      </c>
    </row>
    <row r="5503" spans="1:9" x14ac:dyDescent="0.2">
      <c r="A5503" s="1" t="s">
        <v>7032</v>
      </c>
      <c r="B5503" s="1">
        <v>86013092</v>
      </c>
      <c r="C5503" s="1" t="s">
        <v>7039</v>
      </c>
      <c r="D5503" s="1" t="s">
        <v>8</v>
      </c>
      <c r="E5503" s="1" t="s">
        <v>4398</v>
      </c>
      <c r="F5503" s="1" t="s">
        <v>7035</v>
      </c>
      <c r="G5503" s="1" t="s">
        <v>7036</v>
      </c>
      <c r="H5503" s="1" t="str">
        <f>VLOOKUP(F5503,城市对照表!$B:$C,2,0)</f>
        <v>鞍山</v>
      </c>
      <c r="I5503" s="1" t="s">
        <v>11713</v>
      </c>
    </row>
    <row r="5504" spans="1:9" x14ac:dyDescent="0.2">
      <c r="A5504" s="1" t="s">
        <v>7032</v>
      </c>
      <c r="B5504" s="1">
        <v>86013155</v>
      </c>
      <c r="C5504" s="1" t="s">
        <v>7040</v>
      </c>
      <c r="D5504" s="1" t="s">
        <v>8</v>
      </c>
      <c r="E5504" s="1" t="s">
        <v>4398</v>
      </c>
      <c r="F5504" s="1" t="s">
        <v>7035</v>
      </c>
      <c r="G5504" s="1" t="s">
        <v>7036</v>
      </c>
      <c r="H5504" s="1" t="str">
        <f>VLOOKUP(F5504,城市对照表!$B:$C,2,0)</f>
        <v>鞍山</v>
      </c>
      <c r="I5504" s="1" t="s">
        <v>11713</v>
      </c>
    </row>
    <row r="5505" spans="1:9" x14ac:dyDescent="0.2">
      <c r="A5505" s="1" t="s">
        <v>7032</v>
      </c>
      <c r="B5505" s="1">
        <v>86013176</v>
      </c>
      <c r="C5505" s="1" t="s">
        <v>7041</v>
      </c>
      <c r="D5505" s="1" t="s">
        <v>8</v>
      </c>
      <c r="E5505" s="1" t="s">
        <v>4398</v>
      </c>
      <c r="F5505" s="1" t="s">
        <v>7035</v>
      </c>
      <c r="G5505" s="1" t="s">
        <v>7036</v>
      </c>
      <c r="H5505" s="1" t="str">
        <f>VLOOKUP(F5505,城市对照表!$B:$C,2,0)</f>
        <v>鞍山</v>
      </c>
      <c r="I5505" s="1" t="s">
        <v>11712</v>
      </c>
    </row>
    <row r="5506" spans="1:9" x14ac:dyDescent="0.2">
      <c r="A5506" s="1" t="s">
        <v>7032</v>
      </c>
      <c r="B5506" s="1">
        <v>86013247</v>
      </c>
      <c r="C5506" s="1" t="s">
        <v>7042</v>
      </c>
      <c r="D5506" s="1" t="s">
        <v>8</v>
      </c>
      <c r="E5506" s="1" t="s">
        <v>4398</v>
      </c>
      <c r="F5506" s="1" t="s">
        <v>7035</v>
      </c>
      <c r="G5506" s="1" t="s">
        <v>7036</v>
      </c>
      <c r="H5506" s="1" t="str">
        <f>VLOOKUP(F5506,城市对照表!$B:$C,2,0)</f>
        <v>鞍山</v>
      </c>
      <c r="I5506" s="1" t="s">
        <v>11713</v>
      </c>
    </row>
    <row r="5507" spans="1:9" x14ac:dyDescent="0.2">
      <c r="A5507" s="1" t="s">
        <v>7032</v>
      </c>
      <c r="B5507" s="1">
        <v>86013252</v>
      </c>
      <c r="C5507" s="1" t="s">
        <v>7043</v>
      </c>
      <c r="D5507" s="1" t="s">
        <v>8</v>
      </c>
      <c r="E5507" s="1" t="s">
        <v>4398</v>
      </c>
      <c r="F5507" s="1" t="s">
        <v>7035</v>
      </c>
      <c r="G5507" s="1" t="s">
        <v>7036</v>
      </c>
      <c r="H5507" s="1" t="str">
        <f>VLOOKUP(F5507,城市对照表!$B:$C,2,0)</f>
        <v>鞍山</v>
      </c>
      <c r="I5507" s="1" t="s">
        <v>11713</v>
      </c>
    </row>
    <row r="5508" spans="1:9" x14ac:dyDescent="0.2">
      <c r="A5508" s="1" t="s">
        <v>7032</v>
      </c>
      <c r="B5508" s="1">
        <v>86013282</v>
      </c>
      <c r="C5508" s="1" t="s">
        <v>7044</v>
      </c>
      <c r="D5508" s="1" t="s">
        <v>8</v>
      </c>
      <c r="E5508" s="1" t="s">
        <v>4398</v>
      </c>
      <c r="F5508" s="1" t="s">
        <v>7035</v>
      </c>
      <c r="G5508" s="1" t="s">
        <v>7036</v>
      </c>
      <c r="H5508" s="1" t="str">
        <f>VLOOKUP(F5508,城市对照表!$B:$C,2,0)</f>
        <v>鞍山</v>
      </c>
      <c r="I5508" s="1" t="s">
        <v>11713</v>
      </c>
    </row>
    <row r="5509" spans="1:9" x14ac:dyDescent="0.2">
      <c r="A5509" s="1" t="s">
        <v>7032</v>
      </c>
      <c r="B5509" s="1">
        <v>86013370</v>
      </c>
      <c r="C5509" s="1" t="s">
        <v>7045</v>
      </c>
      <c r="D5509" s="1" t="s">
        <v>8</v>
      </c>
      <c r="E5509" s="1" t="s">
        <v>4398</v>
      </c>
      <c r="F5509" s="1" t="s">
        <v>7035</v>
      </c>
      <c r="G5509" s="1" t="s">
        <v>7036</v>
      </c>
      <c r="H5509" s="1" t="str">
        <f>VLOOKUP(F5509,城市对照表!$B:$C,2,0)</f>
        <v>鞍山</v>
      </c>
      <c r="I5509" s="1" t="s">
        <v>11713</v>
      </c>
    </row>
    <row r="5510" spans="1:9" x14ac:dyDescent="0.2">
      <c r="A5510" s="1" t="s">
        <v>7032</v>
      </c>
      <c r="B5510" s="1">
        <v>86013493</v>
      </c>
      <c r="C5510" s="1" t="s">
        <v>7046</v>
      </c>
      <c r="D5510" s="1" t="s">
        <v>8</v>
      </c>
      <c r="E5510" s="1" t="s">
        <v>4398</v>
      </c>
      <c r="F5510" s="1" t="s">
        <v>7035</v>
      </c>
      <c r="G5510" s="1" t="s">
        <v>7036</v>
      </c>
      <c r="H5510" s="1" t="str">
        <f>VLOOKUP(F5510,城市对照表!$B:$C,2,0)</f>
        <v>鞍山</v>
      </c>
      <c r="I5510" s="1" t="s">
        <v>11713</v>
      </c>
    </row>
    <row r="5511" spans="1:9" x14ac:dyDescent="0.2">
      <c r="A5511" s="1" t="s">
        <v>7032</v>
      </c>
      <c r="B5511" s="1">
        <v>86013537</v>
      </c>
      <c r="C5511" s="1" t="s">
        <v>7047</v>
      </c>
      <c r="D5511" s="1" t="s">
        <v>35</v>
      </c>
      <c r="E5511" s="1" t="s">
        <v>4398</v>
      </c>
      <c r="F5511" s="1" t="s">
        <v>7035</v>
      </c>
      <c r="G5511" s="1" t="s">
        <v>7036</v>
      </c>
      <c r="H5511" s="1" t="str">
        <f>VLOOKUP(F5511,城市对照表!$B:$C,2,0)</f>
        <v>鞍山</v>
      </c>
      <c r="I5511" s="1" t="s">
        <v>11713</v>
      </c>
    </row>
    <row r="5512" spans="1:9" x14ac:dyDescent="0.2">
      <c r="A5512" s="1" t="s">
        <v>7032</v>
      </c>
      <c r="B5512" s="1">
        <v>86013561</v>
      </c>
      <c r="C5512" s="1" t="s">
        <v>7048</v>
      </c>
      <c r="D5512" s="1" t="s">
        <v>35</v>
      </c>
      <c r="E5512" s="1" t="s">
        <v>4398</v>
      </c>
      <c r="F5512" s="1" t="s">
        <v>7035</v>
      </c>
      <c r="G5512" s="1" t="s">
        <v>7036</v>
      </c>
      <c r="H5512" s="1" t="str">
        <f>VLOOKUP(F5512,城市对照表!$B:$C,2,0)</f>
        <v>鞍山</v>
      </c>
      <c r="I5512" s="1" t="s">
        <v>11713</v>
      </c>
    </row>
    <row r="5513" spans="1:9" x14ac:dyDescent="0.2">
      <c r="A5513" s="1" t="s">
        <v>7032</v>
      </c>
      <c r="B5513" s="1">
        <v>86013219</v>
      </c>
      <c r="C5513" s="1" t="s">
        <v>4523</v>
      </c>
      <c r="D5513" s="1" t="s">
        <v>8</v>
      </c>
      <c r="E5513" s="1" t="s">
        <v>4398</v>
      </c>
      <c r="F5513" s="1" t="s">
        <v>11391</v>
      </c>
      <c r="G5513" s="1" t="s">
        <v>7036</v>
      </c>
      <c r="H5513" s="1" t="str">
        <f>VLOOKUP(F5513,城市对照表!$B:$C,2,0)</f>
        <v>营口</v>
      </c>
      <c r="I5513" s="1" t="s">
        <v>11713</v>
      </c>
    </row>
    <row r="5514" spans="1:9" x14ac:dyDescent="0.2">
      <c r="A5514" s="1" t="s">
        <v>7032</v>
      </c>
      <c r="B5514" s="1">
        <v>86013564</v>
      </c>
      <c r="C5514" s="1" t="s">
        <v>7049</v>
      </c>
      <c r="D5514" s="1" t="s">
        <v>35</v>
      </c>
      <c r="E5514" s="1" t="s">
        <v>4398</v>
      </c>
      <c r="F5514" s="1" t="s">
        <v>11391</v>
      </c>
      <c r="G5514" s="1" t="s">
        <v>7036</v>
      </c>
      <c r="H5514" s="1" t="str">
        <f>VLOOKUP(F5514,城市对照表!$B:$C,2,0)</f>
        <v>营口</v>
      </c>
      <c r="I5514" s="1" t="s">
        <v>11713</v>
      </c>
    </row>
    <row r="5515" spans="1:9" x14ac:dyDescent="0.2">
      <c r="A5515" s="1" t="s">
        <v>7032</v>
      </c>
      <c r="B5515" s="1">
        <v>86013477</v>
      </c>
      <c r="C5515" s="1" t="s">
        <v>7050</v>
      </c>
      <c r="D5515" s="1" t="s">
        <v>8</v>
      </c>
      <c r="E5515" s="1" t="s">
        <v>7051</v>
      </c>
      <c r="F5515" s="1" t="s">
        <v>7052</v>
      </c>
      <c r="G5515" s="1" t="s">
        <v>4400</v>
      </c>
      <c r="H5515" s="1" t="str">
        <f>VLOOKUP(F5515,城市对照表!$B:$C,2,0)</f>
        <v>白山</v>
      </c>
      <c r="I5515" s="1" t="s">
        <v>11713</v>
      </c>
    </row>
    <row r="5516" spans="1:9" x14ac:dyDescent="0.2">
      <c r="A5516" s="1" t="s">
        <v>7032</v>
      </c>
      <c r="B5516" s="1">
        <v>80131007</v>
      </c>
      <c r="C5516" s="1" t="s">
        <v>7053</v>
      </c>
      <c r="D5516" s="1" t="s">
        <v>8</v>
      </c>
      <c r="E5516" s="1" t="s">
        <v>4398</v>
      </c>
      <c r="F5516" s="1" t="s">
        <v>11392</v>
      </c>
      <c r="G5516" s="1" t="s">
        <v>7036</v>
      </c>
      <c r="H5516" s="1" t="str">
        <f>VLOOKUP(F5516,城市对照表!$B:$C,2,0)</f>
        <v>朝阳</v>
      </c>
      <c r="I5516" s="1" t="s">
        <v>11713</v>
      </c>
    </row>
    <row r="5517" spans="1:9" x14ac:dyDescent="0.2">
      <c r="A5517" s="1" t="s">
        <v>7032</v>
      </c>
      <c r="B5517" s="1">
        <v>10860583</v>
      </c>
      <c r="C5517" s="1" t="s">
        <v>7054</v>
      </c>
      <c r="D5517" s="1" t="s">
        <v>8</v>
      </c>
      <c r="E5517" s="1" t="s">
        <v>7055</v>
      </c>
      <c r="F5517" s="1" t="s">
        <v>7056</v>
      </c>
      <c r="G5517" s="1" t="s">
        <v>7036</v>
      </c>
      <c r="H5517" s="1" t="str">
        <f>VLOOKUP(F5517,城市对照表!$B:$C,2,0)</f>
        <v>本溪</v>
      </c>
      <c r="I5517" s="1" t="s">
        <v>11713</v>
      </c>
    </row>
    <row r="5518" spans="1:9" x14ac:dyDescent="0.2">
      <c r="A5518" s="1" t="s">
        <v>7032</v>
      </c>
      <c r="B5518" s="1">
        <v>11666013</v>
      </c>
      <c r="C5518" s="1" t="s">
        <v>7057</v>
      </c>
      <c r="D5518" s="1" t="s">
        <v>38</v>
      </c>
      <c r="E5518" s="1" t="s">
        <v>39</v>
      </c>
      <c r="F5518" s="1" t="s">
        <v>7056</v>
      </c>
      <c r="G5518" s="1" t="s">
        <v>7036</v>
      </c>
      <c r="H5518" s="1" t="str">
        <f>VLOOKUP(F5518,城市对照表!$B:$C,2,0)</f>
        <v>本溪</v>
      </c>
      <c r="I5518" s="1" t="s">
        <v>11712</v>
      </c>
    </row>
    <row r="5519" spans="1:9" x14ac:dyDescent="0.2">
      <c r="A5519" s="1" t="s">
        <v>7032</v>
      </c>
      <c r="B5519" s="1">
        <v>86013109</v>
      </c>
      <c r="C5519" s="1" t="s">
        <v>6463</v>
      </c>
      <c r="D5519" s="1" t="s">
        <v>8</v>
      </c>
      <c r="E5519" s="1" t="s">
        <v>4398</v>
      </c>
      <c r="F5519" s="1" t="s">
        <v>7056</v>
      </c>
      <c r="G5519" s="1" t="s">
        <v>7036</v>
      </c>
      <c r="H5519" s="1" t="str">
        <f>VLOOKUP(F5519,城市对照表!$B:$C,2,0)</f>
        <v>本溪</v>
      </c>
      <c r="I5519" s="1" t="s">
        <v>11713</v>
      </c>
    </row>
    <row r="5520" spans="1:9" x14ac:dyDescent="0.2">
      <c r="A5520" s="1" t="s">
        <v>7032</v>
      </c>
      <c r="B5520" s="1">
        <v>86013113</v>
      </c>
      <c r="C5520" s="1" t="s">
        <v>7058</v>
      </c>
      <c r="D5520" s="1" t="s">
        <v>8</v>
      </c>
      <c r="E5520" s="1" t="s">
        <v>4398</v>
      </c>
      <c r="F5520" s="1" t="s">
        <v>7056</v>
      </c>
      <c r="G5520" s="1" t="s">
        <v>7036</v>
      </c>
      <c r="H5520" s="1" t="str">
        <f>VLOOKUP(F5520,城市对照表!$B:$C,2,0)</f>
        <v>本溪</v>
      </c>
      <c r="I5520" s="1" t="s">
        <v>11713</v>
      </c>
    </row>
    <row r="5521" spans="1:9" x14ac:dyDescent="0.2">
      <c r="A5521" s="1" t="s">
        <v>7032</v>
      </c>
      <c r="B5521" s="1">
        <v>86013540</v>
      </c>
      <c r="C5521" s="1" t="s">
        <v>7059</v>
      </c>
      <c r="D5521" s="1" t="s">
        <v>35</v>
      </c>
      <c r="E5521" s="1" t="s">
        <v>4398</v>
      </c>
      <c r="F5521" s="1" t="s">
        <v>7056</v>
      </c>
      <c r="G5521" s="1" t="s">
        <v>7036</v>
      </c>
      <c r="H5521" s="1" t="str">
        <f>VLOOKUP(F5521,城市对照表!$B:$C,2,0)</f>
        <v>本溪</v>
      </c>
      <c r="I5521" s="1" t="s">
        <v>11713</v>
      </c>
    </row>
    <row r="5522" spans="1:9" x14ac:dyDescent="0.2">
      <c r="A5522" s="1" t="s">
        <v>7032</v>
      </c>
      <c r="B5522" s="1">
        <v>86013116</v>
      </c>
      <c r="C5522" s="1" t="s">
        <v>7060</v>
      </c>
      <c r="D5522" s="1" t="s">
        <v>8</v>
      </c>
      <c r="E5522" s="1" t="s">
        <v>4398</v>
      </c>
      <c r="F5522" s="1" t="s">
        <v>7061</v>
      </c>
      <c r="G5522" s="1" t="s">
        <v>7036</v>
      </c>
      <c r="H5522" s="1" t="str">
        <f>VLOOKUP(F5522,城市对照表!$B:$C,2,0)</f>
        <v>朝阳</v>
      </c>
      <c r="I5522" s="1" t="s">
        <v>11713</v>
      </c>
    </row>
    <row r="5523" spans="1:9" x14ac:dyDescent="0.2">
      <c r="A5523" s="1" t="s">
        <v>7032</v>
      </c>
      <c r="B5523" s="1">
        <v>86013296</v>
      </c>
      <c r="C5523" s="1" t="s">
        <v>7062</v>
      </c>
      <c r="D5523" s="1" t="s">
        <v>8</v>
      </c>
      <c r="E5523" s="1" t="s">
        <v>4398</v>
      </c>
      <c r="F5523" s="1" t="s">
        <v>7061</v>
      </c>
      <c r="G5523" s="1" t="s">
        <v>7036</v>
      </c>
      <c r="H5523" s="1" t="str">
        <f>VLOOKUP(F5523,城市对照表!$B:$C,2,0)</f>
        <v>朝阳</v>
      </c>
      <c r="I5523" s="1" t="s">
        <v>11713</v>
      </c>
    </row>
    <row r="5524" spans="1:9" x14ac:dyDescent="0.2">
      <c r="A5524" s="1" t="s">
        <v>7032</v>
      </c>
      <c r="B5524" s="1">
        <v>86013460</v>
      </c>
      <c r="C5524" s="1" t="s">
        <v>7063</v>
      </c>
      <c r="D5524" s="1" t="s">
        <v>8</v>
      </c>
      <c r="E5524" s="1" t="s">
        <v>4398</v>
      </c>
      <c r="F5524" s="1" t="s">
        <v>7061</v>
      </c>
      <c r="G5524" s="1" t="s">
        <v>7036</v>
      </c>
      <c r="H5524" s="1" t="str">
        <f>VLOOKUP(F5524,城市对照表!$B:$C,2,0)</f>
        <v>朝阳</v>
      </c>
      <c r="I5524" s="1" t="s">
        <v>11713</v>
      </c>
    </row>
    <row r="5525" spans="1:9" x14ac:dyDescent="0.2">
      <c r="A5525" s="1" t="s">
        <v>7032</v>
      </c>
      <c r="B5525" s="1">
        <v>86013510</v>
      </c>
      <c r="C5525" s="1" t="s">
        <v>7064</v>
      </c>
      <c r="D5525" s="1" t="s">
        <v>35</v>
      </c>
      <c r="E5525" s="1" t="s">
        <v>4398</v>
      </c>
      <c r="F5525" s="1" t="s">
        <v>7061</v>
      </c>
      <c r="G5525" s="1" t="s">
        <v>7036</v>
      </c>
      <c r="H5525" s="1" t="str">
        <f>VLOOKUP(F5525,城市对照表!$B:$C,2,0)</f>
        <v>朝阳</v>
      </c>
      <c r="I5525" s="1" t="s">
        <v>11713</v>
      </c>
    </row>
    <row r="5526" spans="1:9" x14ac:dyDescent="0.2">
      <c r="A5526" s="1" t="s">
        <v>7032</v>
      </c>
      <c r="B5526" s="1">
        <v>10360083</v>
      </c>
      <c r="C5526" s="1" t="s">
        <v>7065</v>
      </c>
      <c r="D5526" s="1" t="s">
        <v>8</v>
      </c>
      <c r="E5526" s="1" t="s">
        <v>7066</v>
      </c>
      <c r="F5526" s="1" t="s">
        <v>7067</v>
      </c>
      <c r="G5526" s="1" t="s">
        <v>7036</v>
      </c>
      <c r="H5526" s="1" t="str">
        <f>VLOOKUP(F5526,城市对照表!$B:$C,2,0)</f>
        <v>大连</v>
      </c>
      <c r="I5526" s="1" t="s">
        <v>11713</v>
      </c>
    </row>
    <row r="5527" spans="1:9" x14ac:dyDescent="0.2">
      <c r="A5527" s="1" t="s">
        <v>7032</v>
      </c>
      <c r="B5527" s="1">
        <v>11234251</v>
      </c>
      <c r="C5527" s="1" t="s">
        <v>7068</v>
      </c>
      <c r="D5527" s="1" t="s">
        <v>8</v>
      </c>
      <c r="E5527" s="1" t="s">
        <v>7069</v>
      </c>
      <c r="F5527" s="1" t="s">
        <v>7067</v>
      </c>
      <c r="G5527" s="1" t="s">
        <v>7036</v>
      </c>
      <c r="H5527" s="1" t="str">
        <f>VLOOKUP(F5527,城市对照表!$B:$C,2,0)</f>
        <v>大连</v>
      </c>
      <c r="I5527" s="1" t="s">
        <v>11713</v>
      </c>
    </row>
    <row r="5528" spans="1:9" x14ac:dyDescent="0.2">
      <c r="A5528" s="1" t="s">
        <v>7032</v>
      </c>
      <c r="B5528" s="1">
        <v>11337532</v>
      </c>
      <c r="C5528" s="1" t="s">
        <v>7070</v>
      </c>
      <c r="D5528" s="1" t="s">
        <v>8</v>
      </c>
      <c r="E5528" s="1" t="s">
        <v>7066</v>
      </c>
      <c r="F5528" s="1" t="s">
        <v>7067</v>
      </c>
      <c r="G5528" s="1" t="s">
        <v>7036</v>
      </c>
      <c r="H5528" s="1" t="str">
        <f>VLOOKUP(F5528,城市对照表!$B:$C,2,0)</f>
        <v>大连</v>
      </c>
      <c r="I5528" s="1" t="s">
        <v>11713</v>
      </c>
    </row>
    <row r="5529" spans="1:9" x14ac:dyDescent="0.2">
      <c r="A5529" s="1" t="s">
        <v>7032</v>
      </c>
      <c r="B5529" s="1">
        <v>11822683</v>
      </c>
      <c r="C5529" s="1" t="s">
        <v>7071</v>
      </c>
      <c r="D5529" s="1" t="s">
        <v>8</v>
      </c>
      <c r="E5529" s="1" t="s">
        <v>7072</v>
      </c>
      <c r="F5529" s="1" t="s">
        <v>7067</v>
      </c>
      <c r="G5529" s="1" t="s">
        <v>7036</v>
      </c>
      <c r="H5529" s="1" t="str">
        <f>VLOOKUP(F5529,城市对照表!$B:$C,2,0)</f>
        <v>大连</v>
      </c>
      <c r="I5529" s="1" t="s">
        <v>11713</v>
      </c>
    </row>
    <row r="5530" spans="1:9" x14ac:dyDescent="0.2">
      <c r="A5530" s="1" t="s">
        <v>7032</v>
      </c>
      <c r="B5530" s="1">
        <v>86014002</v>
      </c>
      <c r="C5530" s="1" t="s">
        <v>7073</v>
      </c>
      <c r="D5530" s="1" t="s">
        <v>8</v>
      </c>
      <c r="E5530" s="1" t="s">
        <v>7074</v>
      </c>
      <c r="F5530" s="1" t="s">
        <v>7067</v>
      </c>
      <c r="G5530" s="1" t="s">
        <v>7036</v>
      </c>
      <c r="H5530" s="1" t="str">
        <f>VLOOKUP(F5530,城市对照表!$B:$C,2,0)</f>
        <v>大连</v>
      </c>
      <c r="I5530" s="1" t="s">
        <v>11713</v>
      </c>
    </row>
    <row r="5531" spans="1:9" x14ac:dyDescent="0.2">
      <c r="A5531" s="1" t="s">
        <v>7032</v>
      </c>
      <c r="B5531" s="1">
        <v>86014003</v>
      </c>
      <c r="C5531" s="1" t="s">
        <v>7075</v>
      </c>
      <c r="D5531" s="1" t="s">
        <v>8</v>
      </c>
      <c r="E5531" s="1" t="s">
        <v>7074</v>
      </c>
      <c r="F5531" s="1" t="s">
        <v>7067</v>
      </c>
      <c r="G5531" s="1" t="s">
        <v>7036</v>
      </c>
      <c r="H5531" s="1" t="str">
        <f>VLOOKUP(F5531,城市对照表!$B:$C,2,0)</f>
        <v>大连</v>
      </c>
      <c r="I5531" s="1" t="s">
        <v>11713</v>
      </c>
    </row>
    <row r="5532" spans="1:9" x14ac:dyDescent="0.2">
      <c r="A5532" s="1" t="s">
        <v>7032</v>
      </c>
      <c r="B5532" s="1">
        <v>86014004</v>
      </c>
      <c r="C5532" s="1" t="s">
        <v>7076</v>
      </c>
      <c r="D5532" s="1" t="s">
        <v>8</v>
      </c>
      <c r="E5532" s="1" t="s">
        <v>7074</v>
      </c>
      <c r="F5532" s="1" t="s">
        <v>7067</v>
      </c>
      <c r="G5532" s="1" t="s">
        <v>7036</v>
      </c>
      <c r="H5532" s="1" t="str">
        <f>VLOOKUP(F5532,城市对照表!$B:$C,2,0)</f>
        <v>大连</v>
      </c>
      <c r="I5532" s="1" t="s">
        <v>11713</v>
      </c>
    </row>
    <row r="5533" spans="1:9" x14ac:dyDescent="0.2">
      <c r="A5533" s="1" t="s">
        <v>7032</v>
      </c>
      <c r="B5533" s="1">
        <v>86014009</v>
      </c>
      <c r="C5533" s="1" t="s">
        <v>7077</v>
      </c>
      <c r="D5533" s="1" t="s">
        <v>8</v>
      </c>
      <c r="E5533" s="1" t="s">
        <v>7074</v>
      </c>
      <c r="F5533" s="1" t="s">
        <v>7067</v>
      </c>
      <c r="G5533" s="1" t="s">
        <v>7036</v>
      </c>
      <c r="H5533" s="1" t="str">
        <f>VLOOKUP(F5533,城市对照表!$B:$C,2,0)</f>
        <v>大连</v>
      </c>
      <c r="I5533" s="1" t="s">
        <v>11713</v>
      </c>
    </row>
    <row r="5534" spans="1:9" x14ac:dyDescent="0.2">
      <c r="A5534" s="1" t="s">
        <v>7032</v>
      </c>
      <c r="B5534" s="1">
        <v>86014010</v>
      </c>
      <c r="C5534" s="1" t="s">
        <v>7078</v>
      </c>
      <c r="D5534" s="1" t="s">
        <v>8</v>
      </c>
      <c r="E5534" s="1" t="s">
        <v>7074</v>
      </c>
      <c r="F5534" s="1" t="s">
        <v>7067</v>
      </c>
      <c r="G5534" s="1" t="s">
        <v>7036</v>
      </c>
      <c r="H5534" s="1" t="str">
        <f>VLOOKUP(F5534,城市对照表!$B:$C,2,0)</f>
        <v>大连</v>
      </c>
      <c r="I5534" s="1" t="s">
        <v>11713</v>
      </c>
    </row>
    <row r="5535" spans="1:9" x14ac:dyDescent="0.2">
      <c r="A5535" s="1" t="s">
        <v>7032</v>
      </c>
      <c r="B5535" s="1">
        <v>86014013</v>
      </c>
      <c r="C5535" s="1" t="s">
        <v>7079</v>
      </c>
      <c r="D5535" s="1" t="s">
        <v>8</v>
      </c>
      <c r="E5535" s="1" t="s">
        <v>7074</v>
      </c>
      <c r="F5535" s="1" t="s">
        <v>7067</v>
      </c>
      <c r="G5535" s="1" t="s">
        <v>7036</v>
      </c>
      <c r="H5535" s="1" t="str">
        <f>VLOOKUP(F5535,城市对照表!$B:$C,2,0)</f>
        <v>大连</v>
      </c>
      <c r="I5535" s="1" t="s">
        <v>11713</v>
      </c>
    </row>
    <row r="5536" spans="1:9" x14ac:dyDescent="0.2">
      <c r="A5536" s="1" t="s">
        <v>7032</v>
      </c>
      <c r="B5536" s="1">
        <v>86014014</v>
      </c>
      <c r="C5536" s="1" t="s">
        <v>7080</v>
      </c>
      <c r="D5536" s="1" t="s">
        <v>8</v>
      </c>
      <c r="E5536" s="1" t="s">
        <v>7074</v>
      </c>
      <c r="F5536" s="1" t="s">
        <v>7067</v>
      </c>
      <c r="G5536" s="1" t="s">
        <v>7036</v>
      </c>
      <c r="H5536" s="1" t="str">
        <f>VLOOKUP(F5536,城市对照表!$B:$C,2,0)</f>
        <v>大连</v>
      </c>
      <c r="I5536" s="1" t="s">
        <v>11712</v>
      </c>
    </row>
    <row r="5537" spans="1:9" x14ac:dyDescent="0.2">
      <c r="A5537" s="1" t="s">
        <v>7032</v>
      </c>
      <c r="B5537" s="1">
        <v>86014016</v>
      </c>
      <c r="C5537" s="1" t="s">
        <v>7081</v>
      </c>
      <c r="D5537" s="1" t="s">
        <v>8</v>
      </c>
      <c r="E5537" s="1" t="s">
        <v>7074</v>
      </c>
      <c r="F5537" s="1" t="s">
        <v>7067</v>
      </c>
      <c r="G5537" s="1" t="s">
        <v>7036</v>
      </c>
      <c r="H5537" s="1" t="str">
        <f>VLOOKUP(F5537,城市对照表!$B:$C,2,0)</f>
        <v>大连</v>
      </c>
      <c r="I5537" s="1" t="s">
        <v>11713</v>
      </c>
    </row>
    <row r="5538" spans="1:9" x14ac:dyDescent="0.2">
      <c r="A5538" s="1" t="s">
        <v>7032</v>
      </c>
      <c r="B5538" s="1">
        <v>86014030</v>
      </c>
      <c r="C5538" s="1" t="s">
        <v>1511</v>
      </c>
      <c r="D5538" s="1" t="s">
        <v>8</v>
      </c>
      <c r="E5538" s="1" t="s">
        <v>7074</v>
      </c>
      <c r="F5538" s="1" t="s">
        <v>7067</v>
      </c>
      <c r="G5538" s="1" t="s">
        <v>7036</v>
      </c>
      <c r="H5538" s="1" t="str">
        <f>VLOOKUP(F5538,城市对照表!$B:$C,2,0)</f>
        <v>大连</v>
      </c>
      <c r="I5538" s="1" t="s">
        <v>11713</v>
      </c>
    </row>
    <row r="5539" spans="1:9" x14ac:dyDescent="0.2">
      <c r="A5539" s="1" t="s">
        <v>7032</v>
      </c>
      <c r="B5539" s="1">
        <v>86014036</v>
      </c>
      <c r="C5539" s="1" t="s">
        <v>7082</v>
      </c>
      <c r="D5539" s="1" t="s">
        <v>8</v>
      </c>
      <c r="E5539" s="1" t="s">
        <v>7074</v>
      </c>
      <c r="F5539" s="1" t="s">
        <v>7067</v>
      </c>
      <c r="G5539" s="1" t="s">
        <v>7036</v>
      </c>
      <c r="H5539" s="1" t="str">
        <f>VLOOKUP(F5539,城市对照表!$B:$C,2,0)</f>
        <v>大连</v>
      </c>
      <c r="I5539" s="1" t="s">
        <v>11713</v>
      </c>
    </row>
    <row r="5540" spans="1:9" x14ac:dyDescent="0.2">
      <c r="A5540" s="1" t="s">
        <v>7032</v>
      </c>
      <c r="B5540" s="1">
        <v>86014053</v>
      </c>
      <c r="C5540" s="1" t="s">
        <v>7083</v>
      </c>
      <c r="D5540" s="1" t="s">
        <v>8</v>
      </c>
      <c r="E5540" s="1" t="s">
        <v>7074</v>
      </c>
      <c r="F5540" s="1" t="s">
        <v>7067</v>
      </c>
      <c r="G5540" s="1" t="s">
        <v>7036</v>
      </c>
      <c r="H5540" s="1" t="str">
        <f>VLOOKUP(F5540,城市对照表!$B:$C,2,0)</f>
        <v>大连</v>
      </c>
      <c r="I5540" s="1" t="s">
        <v>11713</v>
      </c>
    </row>
    <row r="5541" spans="1:9" x14ac:dyDescent="0.2">
      <c r="A5541" s="1" t="s">
        <v>7032</v>
      </c>
      <c r="B5541" s="1">
        <v>86014058</v>
      </c>
      <c r="C5541" s="1" t="s">
        <v>7084</v>
      </c>
      <c r="D5541" s="1" t="s">
        <v>8</v>
      </c>
      <c r="E5541" s="1" t="s">
        <v>7074</v>
      </c>
      <c r="F5541" s="1" t="s">
        <v>7067</v>
      </c>
      <c r="G5541" s="1" t="s">
        <v>7036</v>
      </c>
      <c r="H5541" s="1" t="str">
        <f>VLOOKUP(F5541,城市对照表!$B:$C,2,0)</f>
        <v>大连</v>
      </c>
      <c r="I5541" s="1" t="s">
        <v>11713</v>
      </c>
    </row>
    <row r="5542" spans="1:9" x14ac:dyDescent="0.2">
      <c r="A5542" s="1" t="s">
        <v>7032</v>
      </c>
      <c r="B5542" s="1">
        <v>86014088</v>
      </c>
      <c r="C5542" s="1" t="s">
        <v>7085</v>
      </c>
      <c r="D5542" s="1" t="s">
        <v>8</v>
      </c>
      <c r="E5542" s="1" t="s">
        <v>7074</v>
      </c>
      <c r="F5542" s="1" t="s">
        <v>7067</v>
      </c>
      <c r="G5542" s="1" t="s">
        <v>7036</v>
      </c>
      <c r="H5542" s="1" t="str">
        <f>VLOOKUP(F5542,城市对照表!$B:$C,2,0)</f>
        <v>大连</v>
      </c>
      <c r="I5542" s="1" t="s">
        <v>11713</v>
      </c>
    </row>
    <row r="5543" spans="1:9" x14ac:dyDescent="0.2">
      <c r="A5543" s="1" t="s">
        <v>7032</v>
      </c>
      <c r="B5543" s="1">
        <v>86014094</v>
      </c>
      <c r="C5543" s="1" t="s">
        <v>7086</v>
      </c>
      <c r="D5543" s="1" t="s">
        <v>8</v>
      </c>
      <c r="E5543" s="1" t="s">
        <v>7074</v>
      </c>
      <c r="F5543" s="1" t="s">
        <v>7067</v>
      </c>
      <c r="G5543" s="1" t="s">
        <v>7036</v>
      </c>
      <c r="H5543" s="1" t="str">
        <f>VLOOKUP(F5543,城市对照表!$B:$C,2,0)</f>
        <v>大连</v>
      </c>
      <c r="I5543" s="1" t="s">
        <v>11713</v>
      </c>
    </row>
    <row r="5544" spans="1:9" x14ac:dyDescent="0.2">
      <c r="A5544" s="1" t="s">
        <v>7032</v>
      </c>
      <c r="B5544" s="1">
        <v>86014125</v>
      </c>
      <c r="C5544" s="1" t="s">
        <v>7087</v>
      </c>
      <c r="D5544" s="1" t="s">
        <v>8</v>
      </c>
      <c r="E5544" s="1" t="s">
        <v>7074</v>
      </c>
      <c r="F5544" s="1" t="s">
        <v>7067</v>
      </c>
      <c r="G5544" s="1" t="s">
        <v>7036</v>
      </c>
      <c r="H5544" s="1" t="str">
        <f>VLOOKUP(F5544,城市对照表!$B:$C,2,0)</f>
        <v>大连</v>
      </c>
      <c r="I5544" s="1" t="s">
        <v>11713</v>
      </c>
    </row>
    <row r="5545" spans="1:9" x14ac:dyDescent="0.2">
      <c r="A5545" s="1" t="s">
        <v>7032</v>
      </c>
      <c r="B5545" s="1">
        <v>86014129</v>
      </c>
      <c r="C5545" s="1" t="s">
        <v>7088</v>
      </c>
      <c r="D5545" s="1" t="s">
        <v>8</v>
      </c>
      <c r="E5545" s="1" t="s">
        <v>7074</v>
      </c>
      <c r="F5545" s="1" t="s">
        <v>7067</v>
      </c>
      <c r="G5545" s="1" t="s">
        <v>7036</v>
      </c>
      <c r="H5545" s="1" t="str">
        <f>VLOOKUP(F5545,城市对照表!$B:$C,2,0)</f>
        <v>大连</v>
      </c>
      <c r="I5545" s="1" t="s">
        <v>11713</v>
      </c>
    </row>
    <row r="5546" spans="1:9" x14ac:dyDescent="0.2">
      <c r="A5546" s="1" t="s">
        <v>7032</v>
      </c>
      <c r="B5546" s="1">
        <v>86014130</v>
      </c>
      <c r="C5546" s="1" t="s">
        <v>1363</v>
      </c>
      <c r="D5546" s="1" t="s">
        <v>8</v>
      </c>
      <c r="E5546" s="1" t="s">
        <v>7074</v>
      </c>
      <c r="F5546" s="1" t="s">
        <v>7067</v>
      </c>
      <c r="G5546" s="1" t="s">
        <v>7036</v>
      </c>
      <c r="H5546" s="1" t="str">
        <f>VLOOKUP(F5546,城市对照表!$B:$C,2,0)</f>
        <v>大连</v>
      </c>
      <c r="I5546" s="1" t="s">
        <v>11713</v>
      </c>
    </row>
    <row r="5547" spans="1:9" x14ac:dyDescent="0.2">
      <c r="A5547" s="1" t="s">
        <v>7032</v>
      </c>
      <c r="B5547" s="1">
        <v>86014139</v>
      </c>
      <c r="C5547" s="1" t="s">
        <v>7089</v>
      </c>
      <c r="D5547" s="1" t="s">
        <v>8</v>
      </c>
      <c r="E5547" s="1" t="s">
        <v>7074</v>
      </c>
      <c r="F5547" s="1" t="s">
        <v>7067</v>
      </c>
      <c r="G5547" s="1" t="s">
        <v>7036</v>
      </c>
      <c r="H5547" s="1" t="str">
        <f>VLOOKUP(F5547,城市对照表!$B:$C,2,0)</f>
        <v>大连</v>
      </c>
      <c r="I5547" s="1" t="s">
        <v>11713</v>
      </c>
    </row>
    <row r="5548" spans="1:9" x14ac:dyDescent="0.2">
      <c r="A5548" s="1" t="s">
        <v>7032</v>
      </c>
      <c r="B5548" s="1">
        <v>86014143</v>
      </c>
      <c r="C5548" s="1" t="s">
        <v>7090</v>
      </c>
      <c r="D5548" s="1" t="s">
        <v>8</v>
      </c>
      <c r="E5548" s="1" t="s">
        <v>7074</v>
      </c>
      <c r="F5548" s="1" t="s">
        <v>7067</v>
      </c>
      <c r="G5548" s="1" t="s">
        <v>7036</v>
      </c>
      <c r="H5548" s="1" t="str">
        <f>VLOOKUP(F5548,城市对照表!$B:$C,2,0)</f>
        <v>大连</v>
      </c>
      <c r="I5548" s="1" t="s">
        <v>11712</v>
      </c>
    </row>
    <row r="5549" spans="1:9" x14ac:dyDescent="0.2">
      <c r="A5549" s="1" t="s">
        <v>7032</v>
      </c>
      <c r="B5549" s="1">
        <v>86014164</v>
      </c>
      <c r="C5549" s="1" t="s">
        <v>7091</v>
      </c>
      <c r="D5549" s="1" t="s">
        <v>8</v>
      </c>
      <c r="E5549" s="1" t="s">
        <v>7074</v>
      </c>
      <c r="F5549" s="1" t="s">
        <v>7067</v>
      </c>
      <c r="G5549" s="1" t="s">
        <v>7036</v>
      </c>
      <c r="H5549" s="1" t="str">
        <f>VLOOKUP(F5549,城市对照表!$B:$C,2,0)</f>
        <v>大连</v>
      </c>
      <c r="I5549" s="1" t="s">
        <v>11713</v>
      </c>
    </row>
    <row r="5550" spans="1:9" x14ac:dyDescent="0.2">
      <c r="A5550" s="1" t="s">
        <v>7032</v>
      </c>
      <c r="B5550" s="1">
        <v>86014167</v>
      </c>
      <c r="C5550" s="1" t="s">
        <v>7092</v>
      </c>
      <c r="D5550" s="1" t="s">
        <v>8</v>
      </c>
      <c r="E5550" s="1" t="s">
        <v>7074</v>
      </c>
      <c r="F5550" s="1" t="s">
        <v>7067</v>
      </c>
      <c r="G5550" s="1" t="s">
        <v>7036</v>
      </c>
      <c r="H5550" s="1" t="str">
        <f>VLOOKUP(F5550,城市对照表!$B:$C,2,0)</f>
        <v>大连</v>
      </c>
      <c r="I5550" s="1" t="s">
        <v>11713</v>
      </c>
    </row>
    <row r="5551" spans="1:9" x14ac:dyDescent="0.2">
      <c r="A5551" s="1" t="s">
        <v>7032</v>
      </c>
      <c r="B5551" s="1">
        <v>86014181</v>
      </c>
      <c r="C5551" s="1" t="s">
        <v>7093</v>
      </c>
      <c r="D5551" s="1" t="s">
        <v>8</v>
      </c>
      <c r="E5551" s="1" t="s">
        <v>7074</v>
      </c>
      <c r="F5551" s="1" t="s">
        <v>7067</v>
      </c>
      <c r="G5551" s="1" t="s">
        <v>7036</v>
      </c>
      <c r="H5551" s="1" t="str">
        <f>VLOOKUP(F5551,城市对照表!$B:$C,2,0)</f>
        <v>大连</v>
      </c>
      <c r="I5551" s="1" t="s">
        <v>11712</v>
      </c>
    </row>
    <row r="5552" spans="1:9" x14ac:dyDescent="0.2">
      <c r="A5552" s="1" t="s">
        <v>7032</v>
      </c>
      <c r="B5552" s="1">
        <v>86014198</v>
      </c>
      <c r="C5552" s="1" t="s">
        <v>7094</v>
      </c>
      <c r="D5552" s="1" t="s">
        <v>8</v>
      </c>
      <c r="E5552" s="1" t="s">
        <v>7074</v>
      </c>
      <c r="F5552" s="1" t="s">
        <v>7067</v>
      </c>
      <c r="G5552" s="1" t="s">
        <v>7036</v>
      </c>
      <c r="H5552" s="1" t="str">
        <f>VLOOKUP(F5552,城市对照表!$B:$C,2,0)</f>
        <v>大连</v>
      </c>
      <c r="I5552" s="1" t="s">
        <v>11713</v>
      </c>
    </row>
    <row r="5553" spans="1:9" x14ac:dyDescent="0.2">
      <c r="A5553" s="1" t="s">
        <v>7032</v>
      </c>
      <c r="B5553" s="1">
        <v>86014200</v>
      </c>
      <c r="C5553" s="1" t="s">
        <v>7095</v>
      </c>
      <c r="D5553" s="1" t="s">
        <v>8</v>
      </c>
      <c r="E5553" s="1" t="s">
        <v>7074</v>
      </c>
      <c r="F5553" s="1" t="s">
        <v>7067</v>
      </c>
      <c r="G5553" s="1" t="s">
        <v>7036</v>
      </c>
      <c r="H5553" s="1" t="str">
        <f>VLOOKUP(F5553,城市对照表!$B:$C,2,0)</f>
        <v>大连</v>
      </c>
      <c r="I5553" s="1" t="s">
        <v>11713</v>
      </c>
    </row>
    <row r="5554" spans="1:9" x14ac:dyDescent="0.2">
      <c r="A5554" s="1" t="s">
        <v>7032</v>
      </c>
      <c r="B5554" s="1">
        <v>86014208</v>
      </c>
      <c r="C5554" s="1" t="s">
        <v>7096</v>
      </c>
      <c r="D5554" s="1" t="s">
        <v>8</v>
      </c>
      <c r="E5554" s="1" t="s">
        <v>7074</v>
      </c>
      <c r="F5554" s="1" t="s">
        <v>7067</v>
      </c>
      <c r="G5554" s="1" t="s">
        <v>7036</v>
      </c>
      <c r="H5554" s="1" t="str">
        <f>VLOOKUP(F5554,城市对照表!$B:$C,2,0)</f>
        <v>大连</v>
      </c>
      <c r="I5554" s="1" t="s">
        <v>11713</v>
      </c>
    </row>
    <row r="5555" spans="1:9" x14ac:dyDescent="0.2">
      <c r="A5555" s="1" t="s">
        <v>7032</v>
      </c>
      <c r="B5555" s="1">
        <v>86014213</v>
      </c>
      <c r="C5555" s="1" t="s">
        <v>7097</v>
      </c>
      <c r="D5555" s="1" t="s">
        <v>8</v>
      </c>
      <c r="E5555" s="1" t="s">
        <v>7074</v>
      </c>
      <c r="F5555" s="1" t="s">
        <v>7067</v>
      </c>
      <c r="G5555" s="1" t="s">
        <v>7036</v>
      </c>
      <c r="H5555" s="1" t="str">
        <f>VLOOKUP(F5555,城市对照表!$B:$C,2,0)</f>
        <v>大连</v>
      </c>
      <c r="I5555" s="1" t="s">
        <v>11712</v>
      </c>
    </row>
    <row r="5556" spans="1:9" x14ac:dyDescent="0.2">
      <c r="A5556" s="1" t="s">
        <v>7032</v>
      </c>
      <c r="B5556" s="1">
        <v>86014231</v>
      </c>
      <c r="C5556" s="1" t="s">
        <v>7098</v>
      </c>
      <c r="D5556" s="1" t="s">
        <v>8</v>
      </c>
      <c r="E5556" s="1" t="s">
        <v>7074</v>
      </c>
      <c r="F5556" s="1" t="s">
        <v>7067</v>
      </c>
      <c r="G5556" s="1" t="s">
        <v>7036</v>
      </c>
      <c r="H5556" s="1" t="str">
        <f>VLOOKUP(F5556,城市对照表!$B:$C,2,0)</f>
        <v>大连</v>
      </c>
      <c r="I5556" s="1" t="s">
        <v>11713</v>
      </c>
    </row>
    <row r="5557" spans="1:9" x14ac:dyDescent="0.2">
      <c r="A5557" s="1" t="s">
        <v>7032</v>
      </c>
      <c r="B5557" s="1">
        <v>86014232</v>
      </c>
      <c r="C5557" s="1" t="s">
        <v>7099</v>
      </c>
      <c r="D5557" s="1" t="s">
        <v>8</v>
      </c>
      <c r="E5557" s="1" t="s">
        <v>7074</v>
      </c>
      <c r="F5557" s="1" t="s">
        <v>7067</v>
      </c>
      <c r="G5557" s="1" t="s">
        <v>7036</v>
      </c>
      <c r="H5557" s="1" t="str">
        <f>VLOOKUP(F5557,城市对照表!$B:$C,2,0)</f>
        <v>大连</v>
      </c>
      <c r="I5557" s="1" t="s">
        <v>11713</v>
      </c>
    </row>
    <row r="5558" spans="1:9" x14ac:dyDescent="0.2">
      <c r="A5558" s="1" t="s">
        <v>7032</v>
      </c>
      <c r="B5558" s="1">
        <v>86014268</v>
      </c>
      <c r="C5558" s="1" t="s">
        <v>7100</v>
      </c>
      <c r="D5558" s="1" t="s">
        <v>8</v>
      </c>
      <c r="E5558" s="1" t="s">
        <v>7074</v>
      </c>
      <c r="F5558" s="1" t="s">
        <v>7067</v>
      </c>
      <c r="G5558" s="1" t="s">
        <v>7036</v>
      </c>
      <c r="H5558" s="1" t="str">
        <f>VLOOKUP(F5558,城市对照表!$B:$C,2,0)</f>
        <v>大连</v>
      </c>
      <c r="I5558" s="1" t="s">
        <v>11713</v>
      </c>
    </row>
    <row r="5559" spans="1:9" x14ac:dyDescent="0.2">
      <c r="A5559" s="1" t="s">
        <v>7032</v>
      </c>
      <c r="B5559" s="1">
        <v>86014275</v>
      </c>
      <c r="C5559" s="1" t="s">
        <v>7101</v>
      </c>
      <c r="D5559" s="1" t="s">
        <v>8</v>
      </c>
      <c r="E5559" s="1" t="s">
        <v>7074</v>
      </c>
      <c r="F5559" s="1" t="s">
        <v>7067</v>
      </c>
      <c r="G5559" s="1" t="s">
        <v>7036</v>
      </c>
      <c r="H5559" s="1" t="str">
        <f>VLOOKUP(F5559,城市对照表!$B:$C,2,0)</f>
        <v>大连</v>
      </c>
      <c r="I5559" s="1" t="s">
        <v>11713</v>
      </c>
    </row>
    <row r="5560" spans="1:9" x14ac:dyDescent="0.2">
      <c r="A5560" s="1" t="s">
        <v>7032</v>
      </c>
      <c r="B5560" s="1">
        <v>86014287</v>
      </c>
      <c r="C5560" s="1" t="s">
        <v>7102</v>
      </c>
      <c r="D5560" s="1" t="s">
        <v>8</v>
      </c>
      <c r="E5560" s="1" t="s">
        <v>7074</v>
      </c>
      <c r="F5560" s="1" t="s">
        <v>7067</v>
      </c>
      <c r="G5560" s="1" t="s">
        <v>7036</v>
      </c>
      <c r="H5560" s="1" t="str">
        <f>VLOOKUP(F5560,城市对照表!$B:$C,2,0)</f>
        <v>大连</v>
      </c>
      <c r="I5560" s="1" t="s">
        <v>11713</v>
      </c>
    </row>
    <row r="5561" spans="1:9" x14ac:dyDescent="0.2">
      <c r="A5561" s="1" t="s">
        <v>7032</v>
      </c>
      <c r="B5561" s="1">
        <v>86014295</v>
      </c>
      <c r="C5561" s="1" t="s">
        <v>7103</v>
      </c>
      <c r="D5561" s="1" t="s">
        <v>8</v>
      </c>
      <c r="E5561" s="1" t="s">
        <v>7074</v>
      </c>
      <c r="F5561" s="1" t="s">
        <v>7067</v>
      </c>
      <c r="G5561" s="1" t="s">
        <v>7036</v>
      </c>
      <c r="H5561" s="1" t="str">
        <f>VLOOKUP(F5561,城市对照表!$B:$C,2,0)</f>
        <v>大连</v>
      </c>
      <c r="I5561" s="1" t="s">
        <v>11713</v>
      </c>
    </row>
    <row r="5562" spans="1:9" x14ac:dyDescent="0.2">
      <c r="A5562" s="1" t="s">
        <v>7032</v>
      </c>
      <c r="B5562" s="1">
        <v>86014356</v>
      </c>
      <c r="C5562" s="1" t="s">
        <v>7104</v>
      </c>
      <c r="D5562" s="1" t="s">
        <v>8</v>
      </c>
      <c r="E5562" s="1" t="s">
        <v>7074</v>
      </c>
      <c r="F5562" s="1" t="s">
        <v>7067</v>
      </c>
      <c r="G5562" s="1" t="s">
        <v>7036</v>
      </c>
      <c r="H5562" s="1" t="str">
        <f>VLOOKUP(F5562,城市对照表!$B:$C,2,0)</f>
        <v>大连</v>
      </c>
      <c r="I5562" s="1" t="s">
        <v>11713</v>
      </c>
    </row>
    <row r="5563" spans="1:9" x14ac:dyDescent="0.2">
      <c r="A5563" s="1" t="s">
        <v>7032</v>
      </c>
      <c r="B5563" s="1">
        <v>86014361</v>
      </c>
      <c r="C5563" s="1" t="s">
        <v>7105</v>
      </c>
      <c r="D5563" s="1" t="s">
        <v>8</v>
      </c>
      <c r="E5563" s="1" t="s">
        <v>7074</v>
      </c>
      <c r="F5563" s="1" t="s">
        <v>7067</v>
      </c>
      <c r="G5563" s="1" t="s">
        <v>7036</v>
      </c>
      <c r="H5563" s="1" t="str">
        <f>VLOOKUP(F5563,城市对照表!$B:$C,2,0)</f>
        <v>大连</v>
      </c>
      <c r="I5563" s="1" t="s">
        <v>11713</v>
      </c>
    </row>
    <row r="5564" spans="1:9" x14ac:dyDescent="0.2">
      <c r="A5564" s="1" t="s">
        <v>7032</v>
      </c>
      <c r="B5564" s="1">
        <v>86014376</v>
      </c>
      <c r="C5564" s="1" t="s">
        <v>7106</v>
      </c>
      <c r="D5564" s="1" t="s">
        <v>8</v>
      </c>
      <c r="E5564" s="1" t="s">
        <v>7074</v>
      </c>
      <c r="F5564" s="1" t="s">
        <v>7067</v>
      </c>
      <c r="G5564" s="1" t="s">
        <v>7036</v>
      </c>
      <c r="H5564" s="1" t="str">
        <f>VLOOKUP(F5564,城市对照表!$B:$C,2,0)</f>
        <v>大连</v>
      </c>
      <c r="I5564" s="1" t="s">
        <v>11713</v>
      </c>
    </row>
    <row r="5565" spans="1:9" x14ac:dyDescent="0.2">
      <c r="A5565" s="1" t="s">
        <v>7032</v>
      </c>
      <c r="B5565" s="1">
        <v>86014378</v>
      </c>
      <c r="C5565" s="1" t="s">
        <v>7107</v>
      </c>
      <c r="D5565" s="1" t="s">
        <v>8</v>
      </c>
      <c r="E5565" s="1" t="s">
        <v>7074</v>
      </c>
      <c r="F5565" s="1" t="s">
        <v>7067</v>
      </c>
      <c r="G5565" s="1" t="s">
        <v>7036</v>
      </c>
      <c r="H5565" s="1" t="str">
        <f>VLOOKUP(F5565,城市对照表!$B:$C,2,0)</f>
        <v>大连</v>
      </c>
      <c r="I5565" s="1" t="s">
        <v>11713</v>
      </c>
    </row>
    <row r="5566" spans="1:9" x14ac:dyDescent="0.2">
      <c r="A5566" s="1" t="s">
        <v>7032</v>
      </c>
      <c r="B5566" s="1">
        <v>86014451</v>
      </c>
      <c r="C5566" s="1" t="s">
        <v>7108</v>
      </c>
      <c r="D5566" s="1" t="s">
        <v>8</v>
      </c>
      <c r="E5566" s="1" t="s">
        <v>7074</v>
      </c>
      <c r="F5566" s="1" t="s">
        <v>7067</v>
      </c>
      <c r="G5566" s="1" t="s">
        <v>7036</v>
      </c>
      <c r="H5566" s="1" t="str">
        <f>VLOOKUP(F5566,城市对照表!$B:$C,2,0)</f>
        <v>大连</v>
      </c>
      <c r="I5566" s="1" t="s">
        <v>11713</v>
      </c>
    </row>
    <row r="5567" spans="1:9" x14ac:dyDescent="0.2">
      <c r="A5567" s="1" t="s">
        <v>7032</v>
      </c>
      <c r="B5567" s="1">
        <v>86014454</v>
      </c>
      <c r="C5567" s="1" t="s">
        <v>7109</v>
      </c>
      <c r="D5567" s="1" t="s">
        <v>8</v>
      </c>
      <c r="E5567" s="1" t="s">
        <v>7074</v>
      </c>
      <c r="F5567" s="1" t="s">
        <v>7067</v>
      </c>
      <c r="G5567" s="1" t="s">
        <v>7036</v>
      </c>
      <c r="H5567" s="1" t="str">
        <f>VLOOKUP(F5567,城市对照表!$B:$C,2,0)</f>
        <v>大连</v>
      </c>
      <c r="I5567" s="1" t="s">
        <v>11713</v>
      </c>
    </row>
    <row r="5568" spans="1:9" x14ac:dyDescent="0.2">
      <c r="A5568" s="1" t="s">
        <v>7032</v>
      </c>
      <c r="B5568" s="1">
        <v>86014467</v>
      </c>
      <c r="C5568" s="1" t="s">
        <v>7110</v>
      </c>
      <c r="D5568" s="1" t="s">
        <v>8</v>
      </c>
      <c r="E5568" s="1" t="s">
        <v>7074</v>
      </c>
      <c r="F5568" s="1" t="s">
        <v>7067</v>
      </c>
      <c r="G5568" s="1" t="s">
        <v>7036</v>
      </c>
      <c r="H5568" s="1" t="str">
        <f>VLOOKUP(F5568,城市对照表!$B:$C,2,0)</f>
        <v>大连</v>
      </c>
      <c r="I5568" s="1" t="s">
        <v>11712</v>
      </c>
    </row>
    <row r="5569" spans="1:9" x14ac:dyDescent="0.2">
      <c r="A5569" s="1" t="s">
        <v>7032</v>
      </c>
      <c r="B5569" s="1">
        <v>86014479</v>
      </c>
      <c r="C5569" s="1" t="s">
        <v>7111</v>
      </c>
      <c r="D5569" s="1" t="s">
        <v>8</v>
      </c>
      <c r="E5569" s="1" t="s">
        <v>7074</v>
      </c>
      <c r="F5569" s="1" t="s">
        <v>7067</v>
      </c>
      <c r="G5569" s="1" t="s">
        <v>7036</v>
      </c>
      <c r="H5569" s="1" t="str">
        <f>VLOOKUP(F5569,城市对照表!$B:$C,2,0)</f>
        <v>大连</v>
      </c>
      <c r="I5569" s="1" t="s">
        <v>11712</v>
      </c>
    </row>
    <row r="5570" spans="1:9" x14ac:dyDescent="0.2">
      <c r="A5570" s="1" t="s">
        <v>7032</v>
      </c>
      <c r="B5570" s="1">
        <v>86014484</v>
      </c>
      <c r="C5570" s="1" t="s">
        <v>7112</v>
      </c>
      <c r="D5570" s="1" t="s">
        <v>8</v>
      </c>
      <c r="E5570" s="1" t="s">
        <v>7074</v>
      </c>
      <c r="F5570" s="1" t="s">
        <v>7067</v>
      </c>
      <c r="G5570" s="1" t="s">
        <v>7036</v>
      </c>
      <c r="H5570" s="1" t="str">
        <f>VLOOKUP(F5570,城市对照表!$B:$C,2,0)</f>
        <v>大连</v>
      </c>
      <c r="I5570" s="1" t="s">
        <v>11713</v>
      </c>
    </row>
    <row r="5571" spans="1:9" x14ac:dyDescent="0.2">
      <c r="A5571" s="1" t="s">
        <v>7032</v>
      </c>
      <c r="B5571" s="1">
        <v>86014501</v>
      </c>
      <c r="C5571" s="1" t="s">
        <v>7113</v>
      </c>
      <c r="D5571" s="1" t="s">
        <v>35</v>
      </c>
      <c r="E5571" s="1" t="s">
        <v>7074</v>
      </c>
      <c r="F5571" s="1" t="s">
        <v>7067</v>
      </c>
      <c r="G5571" s="1" t="s">
        <v>7036</v>
      </c>
      <c r="H5571" s="1" t="str">
        <f>VLOOKUP(F5571,城市对照表!$B:$C,2,0)</f>
        <v>大连</v>
      </c>
      <c r="I5571" s="1" t="s">
        <v>11713</v>
      </c>
    </row>
    <row r="5572" spans="1:9" x14ac:dyDescent="0.2">
      <c r="A5572" s="1" t="s">
        <v>7032</v>
      </c>
      <c r="B5572" s="1">
        <v>86014502</v>
      </c>
      <c r="C5572" s="1" t="s">
        <v>7114</v>
      </c>
      <c r="D5572" s="1" t="s">
        <v>35</v>
      </c>
      <c r="E5572" s="1" t="s">
        <v>7074</v>
      </c>
      <c r="F5572" s="1" t="s">
        <v>7067</v>
      </c>
      <c r="G5572" s="1" t="s">
        <v>7036</v>
      </c>
      <c r="H5572" s="1" t="str">
        <f>VLOOKUP(F5572,城市对照表!$B:$C,2,0)</f>
        <v>大连</v>
      </c>
      <c r="I5572" s="1" t="s">
        <v>11713</v>
      </c>
    </row>
    <row r="5573" spans="1:9" x14ac:dyDescent="0.2">
      <c r="A5573" s="1" t="s">
        <v>7032</v>
      </c>
      <c r="B5573" s="1">
        <v>86014503</v>
      </c>
      <c r="C5573" s="1" t="s">
        <v>7115</v>
      </c>
      <c r="D5573" s="1" t="s">
        <v>35</v>
      </c>
      <c r="E5573" s="1" t="s">
        <v>7074</v>
      </c>
      <c r="F5573" s="1" t="s">
        <v>7067</v>
      </c>
      <c r="G5573" s="1" t="s">
        <v>7036</v>
      </c>
      <c r="H5573" s="1" t="str">
        <f>VLOOKUP(F5573,城市对照表!$B:$C,2,0)</f>
        <v>大连</v>
      </c>
      <c r="I5573" s="1" t="s">
        <v>11713</v>
      </c>
    </row>
    <row r="5574" spans="1:9" x14ac:dyDescent="0.2">
      <c r="A5574" s="1" t="s">
        <v>7032</v>
      </c>
      <c r="B5574" s="1">
        <v>86014508</v>
      </c>
      <c r="C5574" s="1" t="s">
        <v>7116</v>
      </c>
      <c r="D5574" s="1" t="s">
        <v>35</v>
      </c>
      <c r="E5574" s="1" t="s">
        <v>7074</v>
      </c>
      <c r="F5574" s="1" t="s">
        <v>7067</v>
      </c>
      <c r="G5574" s="1" t="s">
        <v>7036</v>
      </c>
      <c r="H5574" s="1" t="str">
        <f>VLOOKUP(F5574,城市对照表!$B:$C,2,0)</f>
        <v>大连</v>
      </c>
      <c r="I5574" s="1" t="s">
        <v>11712</v>
      </c>
    </row>
    <row r="5575" spans="1:9" x14ac:dyDescent="0.2">
      <c r="A5575" s="1" t="s">
        <v>7032</v>
      </c>
      <c r="B5575" s="1">
        <v>86014510</v>
      </c>
      <c r="C5575" s="1" t="s">
        <v>7117</v>
      </c>
      <c r="D5575" s="1" t="s">
        <v>35</v>
      </c>
      <c r="E5575" s="1" t="s">
        <v>7074</v>
      </c>
      <c r="F5575" s="1" t="s">
        <v>7067</v>
      </c>
      <c r="G5575" s="1" t="s">
        <v>7036</v>
      </c>
      <c r="H5575" s="1" t="str">
        <f>VLOOKUP(F5575,城市对照表!$B:$C,2,0)</f>
        <v>大连</v>
      </c>
      <c r="I5575" s="1" t="s">
        <v>11713</v>
      </c>
    </row>
    <row r="5576" spans="1:9" x14ac:dyDescent="0.2">
      <c r="A5576" s="1" t="s">
        <v>7032</v>
      </c>
      <c r="B5576" s="1">
        <v>86014511</v>
      </c>
      <c r="C5576" s="1" t="s">
        <v>7118</v>
      </c>
      <c r="D5576" s="1" t="s">
        <v>35</v>
      </c>
      <c r="E5576" s="1" t="s">
        <v>7074</v>
      </c>
      <c r="F5576" s="1" t="s">
        <v>7067</v>
      </c>
      <c r="G5576" s="1" t="s">
        <v>7036</v>
      </c>
      <c r="H5576" s="1" t="str">
        <f>VLOOKUP(F5576,城市对照表!$B:$C,2,0)</f>
        <v>大连</v>
      </c>
      <c r="I5576" s="1" t="s">
        <v>11713</v>
      </c>
    </row>
    <row r="5577" spans="1:9" x14ac:dyDescent="0.2">
      <c r="A5577" s="1" t="s">
        <v>7032</v>
      </c>
      <c r="B5577" s="1">
        <v>86014514</v>
      </c>
      <c r="C5577" s="1" t="s">
        <v>7119</v>
      </c>
      <c r="D5577" s="1" t="s">
        <v>35</v>
      </c>
      <c r="E5577" s="1" t="s">
        <v>7074</v>
      </c>
      <c r="F5577" s="1" t="s">
        <v>7067</v>
      </c>
      <c r="G5577" s="1" t="s">
        <v>7036</v>
      </c>
      <c r="H5577" s="1" t="str">
        <f>VLOOKUP(F5577,城市对照表!$B:$C,2,0)</f>
        <v>大连</v>
      </c>
      <c r="I5577" s="1" t="s">
        <v>11713</v>
      </c>
    </row>
    <row r="5578" spans="1:9" x14ac:dyDescent="0.2">
      <c r="A5578" s="1" t="s">
        <v>7032</v>
      </c>
      <c r="B5578" s="1">
        <v>86014518</v>
      </c>
      <c r="C5578" s="1" t="s">
        <v>7120</v>
      </c>
      <c r="D5578" s="1" t="s">
        <v>35</v>
      </c>
      <c r="E5578" s="1" t="s">
        <v>7074</v>
      </c>
      <c r="F5578" s="1" t="s">
        <v>7067</v>
      </c>
      <c r="G5578" s="1" t="s">
        <v>7036</v>
      </c>
      <c r="H5578" s="1" t="str">
        <f>VLOOKUP(F5578,城市对照表!$B:$C,2,0)</f>
        <v>大连</v>
      </c>
      <c r="I5578" s="1" t="s">
        <v>11713</v>
      </c>
    </row>
    <row r="5579" spans="1:9" x14ac:dyDescent="0.2">
      <c r="A5579" s="1" t="s">
        <v>7032</v>
      </c>
      <c r="B5579" s="1">
        <v>86014528</v>
      </c>
      <c r="C5579" s="1" t="s">
        <v>7121</v>
      </c>
      <c r="D5579" s="1" t="s">
        <v>35</v>
      </c>
      <c r="E5579" s="1" t="s">
        <v>7074</v>
      </c>
      <c r="F5579" s="1" t="s">
        <v>7067</v>
      </c>
      <c r="G5579" s="1" t="s">
        <v>7036</v>
      </c>
      <c r="H5579" s="1" t="str">
        <f>VLOOKUP(F5579,城市对照表!$B:$C,2,0)</f>
        <v>大连</v>
      </c>
      <c r="I5579" s="1" t="s">
        <v>11713</v>
      </c>
    </row>
    <row r="5580" spans="1:9" x14ac:dyDescent="0.2">
      <c r="A5580" s="1" t="s">
        <v>7032</v>
      </c>
      <c r="B5580" s="1">
        <v>86014533</v>
      </c>
      <c r="C5580" s="1" t="s">
        <v>7122</v>
      </c>
      <c r="D5580" s="1" t="s">
        <v>35</v>
      </c>
      <c r="E5580" s="1" t="s">
        <v>7074</v>
      </c>
      <c r="F5580" s="1" t="s">
        <v>7067</v>
      </c>
      <c r="G5580" s="1" t="s">
        <v>7036</v>
      </c>
      <c r="H5580" s="1" t="str">
        <f>VLOOKUP(F5580,城市对照表!$B:$C,2,0)</f>
        <v>大连</v>
      </c>
      <c r="I5580" s="1" t="s">
        <v>11713</v>
      </c>
    </row>
    <row r="5581" spans="1:9" x14ac:dyDescent="0.2">
      <c r="A5581" s="1" t="s">
        <v>7032</v>
      </c>
      <c r="B5581" s="1">
        <v>86014548</v>
      </c>
      <c r="C5581" s="1" t="s">
        <v>7123</v>
      </c>
      <c r="D5581" s="1" t="s">
        <v>35</v>
      </c>
      <c r="E5581" s="1" t="s">
        <v>7074</v>
      </c>
      <c r="F5581" s="1" t="s">
        <v>7067</v>
      </c>
      <c r="G5581" s="1" t="s">
        <v>7036</v>
      </c>
      <c r="H5581" s="1" t="str">
        <f>VLOOKUP(F5581,城市对照表!$B:$C,2,0)</f>
        <v>大连</v>
      </c>
      <c r="I5581" s="1" t="s">
        <v>11713</v>
      </c>
    </row>
    <row r="5582" spans="1:9" x14ac:dyDescent="0.2">
      <c r="A5582" s="1" t="s">
        <v>7032</v>
      </c>
      <c r="B5582" s="1">
        <v>86014559</v>
      </c>
      <c r="C5582" s="1" t="s">
        <v>7124</v>
      </c>
      <c r="D5582" s="1" t="s">
        <v>35</v>
      </c>
      <c r="E5582" s="1" t="s">
        <v>7074</v>
      </c>
      <c r="F5582" s="1" t="s">
        <v>7067</v>
      </c>
      <c r="G5582" s="1" t="s">
        <v>7036</v>
      </c>
      <c r="H5582" s="1" t="str">
        <f>VLOOKUP(F5582,城市对照表!$B:$C,2,0)</f>
        <v>大连</v>
      </c>
      <c r="I5582" s="1" t="s">
        <v>11713</v>
      </c>
    </row>
    <row r="5583" spans="1:9" x14ac:dyDescent="0.2">
      <c r="A5583" s="1" t="s">
        <v>7032</v>
      </c>
      <c r="B5583" s="1">
        <v>86014564</v>
      </c>
      <c r="C5583" s="1" t="s">
        <v>7125</v>
      </c>
      <c r="D5583" s="1" t="s">
        <v>35</v>
      </c>
      <c r="E5583" s="1" t="s">
        <v>7074</v>
      </c>
      <c r="F5583" s="1" t="s">
        <v>7067</v>
      </c>
      <c r="G5583" s="1" t="s">
        <v>7036</v>
      </c>
      <c r="H5583" s="1" t="str">
        <f>VLOOKUP(F5583,城市对照表!$B:$C,2,0)</f>
        <v>大连</v>
      </c>
      <c r="I5583" s="1" t="s">
        <v>11713</v>
      </c>
    </row>
    <row r="5584" spans="1:9" x14ac:dyDescent="0.2">
      <c r="A5584" s="1" t="s">
        <v>7032</v>
      </c>
      <c r="B5584" s="1">
        <v>86014577</v>
      </c>
      <c r="C5584" s="1" t="s">
        <v>7075</v>
      </c>
      <c r="D5584" s="1" t="s">
        <v>35</v>
      </c>
      <c r="E5584" s="1" t="s">
        <v>7074</v>
      </c>
      <c r="F5584" s="1" t="s">
        <v>7067</v>
      </c>
      <c r="G5584" s="1" t="s">
        <v>7036</v>
      </c>
      <c r="H5584" s="1" t="str">
        <f>VLOOKUP(F5584,城市对照表!$B:$C,2,0)</f>
        <v>大连</v>
      </c>
      <c r="I5584" s="1" t="s">
        <v>11713</v>
      </c>
    </row>
    <row r="5585" spans="1:9" x14ac:dyDescent="0.2">
      <c r="A5585" s="1" t="s">
        <v>7032</v>
      </c>
      <c r="B5585" s="1">
        <v>86014583</v>
      </c>
      <c r="C5585" s="1" t="s">
        <v>7126</v>
      </c>
      <c r="D5585" s="1" t="s">
        <v>35</v>
      </c>
      <c r="E5585" s="1" t="s">
        <v>7074</v>
      </c>
      <c r="F5585" s="1" t="s">
        <v>7067</v>
      </c>
      <c r="G5585" s="1" t="s">
        <v>7036</v>
      </c>
      <c r="H5585" s="1" t="str">
        <f>VLOOKUP(F5585,城市对照表!$B:$C,2,0)</f>
        <v>大连</v>
      </c>
      <c r="I5585" s="1" t="s">
        <v>11713</v>
      </c>
    </row>
    <row r="5586" spans="1:9" x14ac:dyDescent="0.2">
      <c r="A5586" s="1" t="s">
        <v>7032</v>
      </c>
      <c r="B5586" s="1">
        <v>86014592</v>
      </c>
      <c r="C5586" s="1" t="s">
        <v>7127</v>
      </c>
      <c r="D5586" s="1" t="s">
        <v>35</v>
      </c>
      <c r="E5586" s="1" t="s">
        <v>7074</v>
      </c>
      <c r="F5586" s="1" t="s">
        <v>7067</v>
      </c>
      <c r="G5586" s="1" t="s">
        <v>7036</v>
      </c>
      <c r="H5586" s="1" t="str">
        <f>VLOOKUP(F5586,城市对照表!$B:$C,2,0)</f>
        <v>大连</v>
      </c>
      <c r="I5586" s="1" t="s">
        <v>11713</v>
      </c>
    </row>
    <row r="5587" spans="1:9" x14ac:dyDescent="0.2">
      <c r="A5587" s="1" t="s">
        <v>7032</v>
      </c>
      <c r="B5587" s="1">
        <v>86014597</v>
      </c>
      <c r="C5587" s="1" t="s">
        <v>7128</v>
      </c>
      <c r="D5587" s="1" t="s">
        <v>35</v>
      </c>
      <c r="E5587" s="1" t="s">
        <v>7074</v>
      </c>
      <c r="F5587" s="1" t="s">
        <v>7067</v>
      </c>
      <c r="G5587" s="1" t="s">
        <v>7036</v>
      </c>
      <c r="H5587" s="1" t="str">
        <f>VLOOKUP(F5587,城市对照表!$B:$C,2,0)</f>
        <v>大连</v>
      </c>
      <c r="I5587" s="1" t="s">
        <v>11713</v>
      </c>
    </row>
    <row r="5588" spans="1:9" x14ac:dyDescent="0.2">
      <c r="A5588" s="1" t="s">
        <v>7032</v>
      </c>
      <c r="B5588" s="1">
        <v>86014701</v>
      </c>
      <c r="C5588" s="1" t="s">
        <v>7129</v>
      </c>
      <c r="D5588" s="1" t="s">
        <v>239</v>
      </c>
      <c r="E5588" s="1" t="s">
        <v>7074</v>
      </c>
      <c r="F5588" s="1" t="s">
        <v>7067</v>
      </c>
      <c r="G5588" s="1" t="s">
        <v>7036</v>
      </c>
      <c r="H5588" s="1" t="str">
        <f>VLOOKUP(F5588,城市对照表!$B:$C,2,0)</f>
        <v>大连</v>
      </c>
      <c r="I5588" s="1" t="s">
        <v>11713</v>
      </c>
    </row>
    <row r="5589" spans="1:9" x14ac:dyDescent="0.2">
      <c r="A5589" s="1" t="s">
        <v>7032</v>
      </c>
      <c r="B5589" s="1">
        <v>86014858</v>
      </c>
      <c r="C5589" s="1" t="s">
        <v>7130</v>
      </c>
      <c r="D5589" s="1" t="s">
        <v>8</v>
      </c>
      <c r="E5589" s="1" t="s">
        <v>7074</v>
      </c>
      <c r="F5589" s="1" t="s">
        <v>7067</v>
      </c>
      <c r="G5589" s="1" t="s">
        <v>7036</v>
      </c>
      <c r="H5589" s="1" t="str">
        <f>VLOOKUP(F5589,城市对照表!$B:$C,2,0)</f>
        <v>大连</v>
      </c>
      <c r="I5589" s="1" t="s">
        <v>11713</v>
      </c>
    </row>
    <row r="5590" spans="1:9" x14ac:dyDescent="0.2">
      <c r="A5590" s="1" t="s">
        <v>7032</v>
      </c>
      <c r="B5590" s="1">
        <v>86014860</v>
      </c>
      <c r="C5590" s="1" t="s">
        <v>7131</v>
      </c>
      <c r="D5590" s="1" t="s">
        <v>8</v>
      </c>
      <c r="E5590" s="1" t="s">
        <v>7074</v>
      </c>
      <c r="F5590" s="1" t="s">
        <v>7067</v>
      </c>
      <c r="G5590" s="1" t="s">
        <v>7036</v>
      </c>
      <c r="H5590" s="1" t="str">
        <f>VLOOKUP(F5590,城市对照表!$B:$C,2,0)</f>
        <v>大连</v>
      </c>
      <c r="I5590" s="1" t="s">
        <v>11713</v>
      </c>
    </row>
    <row r="5591" spans="1:9" x14ac:dyDescent="0.2">
      <c r="A5591" s="1" t="s">
        <v>7032</v>
      </c>
      <c r="B5591" s="1">
        <v>86014864</v>
      </c>
      <c r="C5591" s="1" t="s">
        <v>7132</v>
      </c>
      <c r="D5591" s="1" t="s">
        <v>8</v>
      </c>
      <c r="E5591" s="1" t="s">
        <v>7074</v>
      </c>
      <c r="F5591" s="1" t="s">
        <v>7067</v>
      </c>
      <c r="G5591" s="1" t="s">
        <v>7036</v>
      </c>
      <c r="H5591" s="1" t="str">
        <f>VLOOKUP(F5591,城市对照表!$B:$C,2,0)</f>
        <v>大连</v>
      </c>
      <c r="I5591" s="1" t="s">
        <v>11713</v>
      </c>
    </row>
    <row r="5592" spans="1:9" x14ac:dyDescent="0.2">
      <c r="A5592" s="1" t="s">
        <v>7032</v>
      </c>
      <c r="B5592" s="1">
        <v>86014871</v>
      </c>
      <c r="C5592" s="1" t="s">
        <v>7133</v>
      </c>
      <c r="D5592" s="1" t="s">
        <v>8</v>
      </c>
      <c r="E5592" s="1" t="s">
        <v>7074</v>
      </c>
      <c r="F5592" s="1" t="s">
        <v>7067</v>
      </c>
      <c r="G5592" s="1" t="s">
        <v>7036</v>
      </c>
      <c r="H5592" s="1" t="str">
        <f>VLOOKUP(F5592,城市对照表!$B:$C,2,0)</f>
        <v>大连</v>
      </c>
      <c r="I5592" s="1" t="s">
        <v>11713</v>
      </c>
    </row>
    <row r="5593" spans="1:9" x14ac:dyDescent="0.2">
      <c r="A5593" s="1" t="s">
        <v>7032</v>
      </c>
      <c r="B5593" s="1">
        <v>86013299</v>
      </c>
      <c r="C5593" s="1" t="s">
        <v>7134</v>
      </c>
      <c r="D5593" s="1" t="s">
        <v>8</v>
      </c>
      <c r="E5593" s="1" t="s">
        <v>4398</v>
      </c>
      <c r="F5593" s="1" t="s">
        <v>7135</v>
      </c>
      <c r="G5593" s="1" t="s">
        <v>7036</v>
      </c>
      <c r="H5593" s="1" t="str">
        <f>VLOOKUP(F5593,城市对照表!$B:$C,2,0)</f>
        <v>营口</v>
      </c>
      <c r="I5593" s="1" t="s">
        <v>11713</v>
      </c>
    </row>
    <row r="5594" spans="1:9" x14ac:dyDescent="0.2">
      <c r="A5594" s="1" t="s">
        <v>7032</v>
      </c>
      <c r="B5594" s="1">
        <v>86013051</v>
      </c>
      <c r="C5594" s="1" t="s">
        <v>7136</v>
      </c>
      <c r="D5594" s="1" t="s">
        <v>8</v>
      </c>
      <c r="E5594" s="1" t="s">
        <v>4398</v>
      </c>
      <c r="F5594" s="1" t="s">
        <v>7137</v>
      </c>
      <c r="G5594" s="1" t="s">
        <v>7036</v>
      </c>
      <c r="H5594" s="1" t="str">
        <f>VLOOKUP(F5594,城市对照表!$B:$C,2,0)</f>
        <v>丹东</v>
      </c>
      <c r="I5594" s="1" t="s">
        <v>11713</v>
      </c>
    </row>
    <row r="5595" spans="1:9" x14ac:dyDescent="0.2">
      <c r="A5595" s="1" t="s">
        <v>7032</v>
      </c>
      <c r="B5595" s="1">
        <v>86013174</v>
      </c>
      <c r="C5595" s="1" t="s">
        <v>7138</v>
      </c>
      <c r="D5595" s="1" t="s">
        <v>8</v>
      </c>
      <c r="E5595" s="1" t="s">
        <v>4398</v>
      </c>
      <c r="F5595" s="1" t="s">
        <v>7137</v>
      </c>
      <c r="G5595" s="1" t="s">
        <v>7036</v>
      </c>
      <c r="H5595" s="1" t="str">
        <f>VLOOKUP(F5595,城市对照表!$B:$C,2,0)</f>
        <v>丹东</v>
      </c>
      <c r="I5595" s="1" t="s">
        <v>11713</v>
      </c>
    </row>
    <row r="5596" spans="1:9" x14ac:dyDescent="0.2">
      <c r="A5596" s="1" t="s">
        <v>7032</v>
      </c>
      <c r="B5596" s="1">
        <v>86013218</v>
      </c>
      <c r="C5596" s="1" t="s">
        <v>7139</v>
      </c>
      <c r="D5596" s="1" t="s">
        <v>8</v>
      </c>
      <c r="E5596" s="1" t="s">
        <v>4398</v>
      </c>
      <c r="F5596" s="1" t="s">
        <v>7137</v>
      </c>
      <c r="G5596" s="1" t="s">
        <v>7036</v>
      </c>
      <c r="H5596" s="1" t="str">
        <f>VLOOKUP(F5596,城市对照表!$B:$C,2,0)</f>
        <v>丹东</v>
      </c>
      <c r="I5596" s="1" t="s">
        <v>11713</v>
      </c>
    </row>
    <row r="5597" spans="1:9" x14ac:dyDescent="0.2">
      <c r="A5597" s="1" t="s">
        <v>7032</v>
      </c>
      <c r="B5597" s="1">
        <v>86013226</v>
      </c>
      <c r="C5597" s="1" t="s">
        <v>7140</v>
      </c>
      <c r="D5597" s="1" t="s">
        <v>8</v>
      </c>
      <c r="E5597" s="1" t="s">
        <v>4398</v>
      </c>
      <c r="F5597" s="1" t="s">
        <v>7137</v>
      </c>
      <c r="G5597" s="1" t="s">
        <v>7036</v>
      </c>
      <c r="H5597" s="1" t="str">
        <f>VLOOKUP(F5597,城市对照表!$B:$C,2,0)</f>
        <v>丹东</v>
      </c>
      <c r="I5597" s="1" t="s">
        <v>11713</v>
      </c>
    </row>
    <row r="5598" spans="1:9" x14ac:dyDescent="0.2">
      <c r="A5598" s="1" t="s">
        <v>7032</v>
      </c>
      <c r="B5598" s="1">
        <v>86013399</v>
      </c>
      <c r="C5598" s="1" t="s">
        <v>7141</v>
      </c>
      <c r="D5598" s="1" t="s">
        <v>8</v>
      </c>
      <c r="E5598" s="1" t="s">
        <v>4398</v>
      </c>
      <c r="F5598" s="1" t="s">
        <v>7137</v>
      </c>
      <c r="G5598" s="1" t="s">
        <v>7036</v>
      </c>
      <c r="H5598" s="1" t="str">
        <f>VLOOKUP(F5598,城市对照表!$B:$C,2,0)</f>
        <v>丹东</v>
      </c>
      <c r="I5598" s="1" t="s">
        <v>11712</v>
      </c>
    </row>
    <row r="5599" spans="1:9" x14ac:dyDescent="0.2">
      <c r="A5599" s="1" t="s">
        <v>7032</v>
      </c>
      <c r="B5599" s="1">
        <v>86013467</v>
      </c>
      <c r="C5599" s="1" t="s">
        <v>4425</v>
      </c>
      <c r="D5599" s="1" t="s">
        <v>8</v>
      </c>
      <c r="E5599" s="1" t="s">
        <v>4398</v>
      </c>
      <c r="F5599" s="1" t="s">
        <v>7137</v>
      </c>
      <c r="G5599" s="1" t="s">
        <v>7036</v>
      </c>
      <c r="H5599" s="1" t="str">
        <f>VLOOKUP(F5599,城市对照表!$B:$C,2,0)</f>
        <v>丹东</v>
      </c>
      <c r="I5599" s="1" t="s">
        <v>11713</v>
      </c>
    </row>
    <row r="5600" spans="1:9" x14ac:dyDescent="0.2">
      <c r="A5600" s="1" t="s">
        <v>7032</v>
      </c>
      <c r="B5600" s="1">
        <v>86013539</v>
      </c>
      <c r="C5600" s="1" t="s">
        <v>7142</v>
      </c>
      <c r="D5600" s="1" t="s">
        <v>35</v>
      </c>
      <c r="E5600" s="1" t="s">
        <v>4398</v>
      </c>
      <c r="F5600" s="1" t="s">
        <v>7137</v>
      </c>
      <c r="G5600" s="1" t="s">
        <v>7036</v>
      </c>
      <c r="H5600" s="1" t="str">
        <f>VLOOKUP(F5600,城市对照表!$B:$C,2,0)</f>
        <v>丹东</v>
      </c>
      <c r="I5600" s="1" t="s">
        <v>11713</v>
      </c>
    </row>
    <row r="5601" spans="1:9" x14ac:dyDescent="0.2">
      <c r="A5601" s="1" t="s">
        <v>7032</v>
      </c>
      <c r="B5601" s="1">
        <v>86013593</v>
      </c>
      <c r="C5601" s="1" t="s">
        <v>7143</v>
      </c>
      <c r="D5601" s="1" t="s">
        <v>35</v>
      </c>
      <c r="E5601" s="1" t="s">
        <v>4398</v>
      </c>
      <c r="F5601" s="1" t="s">
        <v>7137</v>
      </c>
      <c r="G5601" s="1" t="s">
        <v>7036</v>
      </c>
      <c r="H5601" s="1" t="str">
        <f>VLOOKUP(F5601,城市对照表!$B:$C,2,0)</f>
        <v>丹东</v>
      </c>
      <c r="I5601" s="1" t="s">
        <v>11713</v>
      </c>
    </row>
    <row r="5602" spans="1:9" x14ac:dyDescent="0.2">
      <c r="A5602" s="1" t="s">
        <v>7032</v>
      </c>
      <c r="B5602" s="1">
        <v>86013017</v>
      </c>
      <c r="C5602" s="1" t="s">
        <v>7144</v>
      </c>
      <c r="D5602" s="1" t="s">
        <v>8</v>
      </c>
      <c r="E5602" s="1" t="s">
        <v>4398</v>
      </c>
      <c r="F5602" s="1" t="s">
        <v>11393</v>
      </c>
      <c r="G5602" s="1" t="s">
        <v>7036</v>
      </c>
      <c r="H5602" s="1" t="str">
        <f>VLOOKUP(F5602,城市对照表!$B:$C,2,0)</f>
        <v>丹东</v>
      </c>
      <c r="I5602" s="1" t="s">
        <v>11713</v>
      </c>
    </row>
    <row r="5603" spans="1:9" x14ac:dyDescent="0.2">
      <c r="A5603" s="1" t="s">
        <v>7032</v>
      </c>
      <c r="B5603" s="1">
        <v>86013258</v>
      </c>
      <c r="C5603" s="1" t="s">
        <v>7145</v>
      </c>
      <c r="D5603" s="1" t="s">
        <v>8</v>
      </c>
      <c r="E5603" s="1" t="s">
        <v>4398</v>
      </c>
      <c r="F5603" s="1" t="s">
        <v>11393</v>
      </c>
      <c r="G5603" s="1" t="s">
        <v>7036</v>
      </c>
      <c r="H5603" s="1" t="str">
        <f>VLOOKUP(F5603,城市对照表!$B:$C,2,0)</f>
        <v>丹东</v>
      </c>
      <c r="I5603" s="1" t="s">
        <v>11713</v>
      </c>
    </row>
    <row r="5604" spans="1:9" x14ac:dyDescent="0.2">
      <c r="A5604" s="1" t="s">
        <v>7032</v>
      </c>
      <c r="B5604" s="1">
        <v>80131038</v>
      </c>
      <c r="C5604" s="1" t="s">
        <v>7146</v>
      </c>
      <c r="D5604" s="1" t="s">
        <v>8</v>
      </c>
      <c r="E5604" s="1" t="s">
        <v>4398</v>
      </c>
      <c r="F5604" s="1" t="s">
        <v>7147</v>
      </c>
      <c r="G5604" s="1" t="s">
        <v>7036</v>
      </c>
      <c r="H5604" s="1" t="str">
        <f>VLOOKUP(F5604,城市对照表!$B:$C,2,0)</f>
        <v>抚顺</v>
      </c>
      <c r="I5604" s="1" t="s">
        <v>11713</v>
      </c>
    </row>
    <row r="5605" spans="1:9" x14ac:dyDescent="0.2">
      <c r="A5605" s="1" t="s">
        <v>7032</v>
      </c>
      <c r="B5605" s="1">
        <v>86013145</v>
      </c>
      <c r="C5605" s="1" t="s">
        <v>7148</v>
      </c>
      <c r="D5605" s="1" t="s">
        <v>8</v>
      </c>
      <c r="E5605" s="1" t="s">
        <v>4398</v>
      </c>
      <c r="F5605" s="1" t="s">
        <v>7147</v>
      </c>
      <c r="G5605" s="1" t="s">
        <v>7036</v>
      </c>
      <c r="H5605" s="1" t="str">
        <f>VLOOKUP(F5605,城市对照表!$B:$C,2,0)</f>
        <v>抚顺</v>
      </c>
      <c r="I5605" s="1" t="s">
        <v>11713</v>
      </c>
    </row>
    <row r="5606" spans="1:9" x14ac:dyDescent="0.2">
      <c r="A5606" s="1" t="s">
        <v>7032</v>
      </c>
      <c r="B5606" s="1">
        <v>86013149</v>
      </c>
      <c r="C5606" s="1" t="s">
        <v>7149</v>
      </c>
      <c r="D5606" s="1" t="s">
        <v>8</v>
      </c>
      <c r="E5606" s="1" t="s">
        <v>4398</v>
      </c>
      <c r="F5606" s="1" t="s">
        <v>7147</v>
      </c>
      <c r="G5606" s="1" t="s">
        <v>7036</v>
      </c>
      <c r="H5606" s="1" t="str">
        <f>VLOOKUP(F5606,城市对照表!$B:$C,2,0)</f>
        <v>抚顺</v>
      </c>
      <c r="I5606" s="1" t="s">
        <v>11713</v>
      </c>
    </row>
    <row r="5607" spans="1:9" x14ac:dyDescent="0.2">
      <c r="A5607" s="1" t="s">
        <v>7032</v>
      </c>
      <c r="B5607" s="1">
        <v>86013151</v>
      </c>
      <c r="C5607" s="1" t="s">
        <v>7150</v>
      </c>
      <c r="D5607" s="1" t="s">
        <v>8</v>
      </c>
      <c r="E5607" s="1" t="s">
        <v>4398</v>
      </c>
      <c r="F5607" s="1" t="s">
        <v>7147</v>
      </c>
      <c r="G5607" s="1" t="s">
        <v>7036</v>
      </c>
      <c r="H5607" s="1" t="str">
        <f>VLOOKUP(F5607,城市对照表!$B:$C,2,0)</f>
        <v>抚顺</v>
      </c>
      <c r="I5607" s="1" t="s">
        <v>11713</v>
      </c>
    </row>
    <row r="5608" spans="1:9" x14ac:dyDescent="0.2">
      <c r="A5608" s="1" t="s">
        <v>7032</v>
      </c>
      <c r="B5608" s="1">
        <v>86013274</v>
      </c>
      <c r="C5608" s="1" t="s">
        <v>7151</v>
      </c>
      <c r="D5608" s="1" t="s">
        <v>8</v>
      </c>
      <c r="E5608" s="1" t="s">
        <v>4398</v>
      </c>
      <c r="F5608" s="1" t="s">
        <v>7147</v>
      </c>
      <c r="G5608" s="1" t="s">
        <v>7036</v>
      </c>
      <c r="H5608" s="1" t="str">
        <f>VLOOKUP(F5608,城市对照表!$B:$C,2,0)</f>
        <v>抚顺</v>
      </c>
      <c r="I5608" s="1" t="s">
        <v>11713</v>
      </c>
    </row>
    <row r="5609" spans="1:9" x14ac:dyDescent="0.2">
      <c r="A5609" s="1" t="s">
        <v>7032</v>
      </c>
      <c r="B5609" s="1">
        <v>86013357</v>
      </c>
      <c r="C5609" s="1" t="s">
        <v>7152</v>
      </c>
      <c r="D5609" s="1" t="s">
        <v>8</v>
      </c>
      <c r="E5609" s="1" t="s">
        <v>4398</v>
      </c>
      <c r="F5609" s="1" t="s">
        <v>7147</v>
      </c>
      <c r="G5609" s="1" t="s">
        <v>7036</v>
      </c>
      <c r="H5609" s="1" t="str">
        <f>VLOOKUP(F5609,城市对照表!$B:$C,2,0)</f>
        <v>抚顺</v>
      </c>
      <c r="I5609" s="1" t="s">
        <v>11713</v>
      </c>
    </row>
    <row r="5610" spans="1:9" x14ac:dyDescent="0.2">
      <c r="A5610" s="1" t="s">
        <v>7032</v>
      </c>
      <c r="B5610" s="1">
        <v>86013464</v>
      </c>
      <c r="C5610" s="1" t="s">
        <v>7153</v>
      </c>
      <c r="D5610" s="1" t="s">
        <v>8</v>
      </c>
      <c r="E5610" s="1" t="s">
        <v>4398</v>
      </c>
      <c r="F5610" s="1" t="s">
        <v>7147</v>
      </c>
      <c r="G5610" s="1" t="s">
        <v>7036</v>
      </c>
      <c r="H5610" s="1" t="str">
        <f>VLOOKUP(F5610,城市对照表!$B:$C,2,0)</f>
        <v>抚顺</v>
      </c>
      <c r="I5610" s="1" t="s">
        <v>11713</v>
      </c>
    </row>
    <row r="5611" spans="1:9" x14ac:dyDescent="0.2">
      <c r="A5611" s="1" t="s">
        <v>7032</v>
      </c>
      <c r="B5611" s="1">
        <v>86013556</v>
      </c>
      <c r="C5611" s="1" t="s">
        <v>7154</v>
      </c>
      <c r="D5611" s="1" t="s">
        <v>35</v>
      </c>
      <c r="E5611" s="1" t="s">
        <v>4398</v>
      </c>
      <c r="F5611" s="1" t="s">
        <v>7147</v>
      </c>
      <c r="G5611" s="1" t="s">
        <v>7036</v>
      </c>
      <c r="H5611" s="1" t="str">
        <f>VLOOKUP(F5611,城市对照表!$B:$C,2,0)</f>
        <v>抚顺</v>
      </c>
      <c r="I5611" s="1" t="s">
        <v>11713</v>
      </c>
    </row>
    <row r="5612" spans="1:9" x14ac:dyDescent="0.2">
      <c r="A5612" s="1" t="s">
        <v>7032</v>
      </c>
      <c r="B5612" s="1">
        <v>86013568</v>
      </c>
      <c r="C5612" s="1" t="s">
        <v>7155</v>
      </c>
      <c r="D5612" s="1" t="s">
        <v>35</v>
      </c>
      <c r="E5612" s="1" t="s">
        <v>4398</v>
      </c>
      <c r="F5612" s="1" t="s">
        <v>7147</v>
      </c>
      <c r="G5612" s="1" t="s">
        <v>7036</v>
      </c>
      <c r="H5612" s="1" t="str">
        <f>VLOOKUP(F5612,城市对照表!$B:$C,2,0)</f>
        <v>抚顺</v>
      </c>
      <c r="I5612" s="1" t="s">
        <v>11713</v>
      </c>
    </row>
    <row r="5613" spans="1:9" x14ac:dyDescent="0.2">
      <c r="A5613" s="1" t="s">
        <v>7032</v>
      </c>
      <c r="B5613" s="1">
        <v>86013589</v>
      </c>
      <c r="C5613" s="1" t="s">
        <v>7156</v>
      </c>
      <c r="D5613" s="1" t="s">
        <v>35</v>
      </c>
      <c r="E5613" s="1" t="s">
        <v>4398</v>
      </c>
      <c r="F5613" s="1" t="s">
        <v>7147</v>
      </c>
      <c r="G5613" s="1" t="s">
        <v>7036</v>
      </c>
      <c r="H5613" s="1" t="str">
        <f>VLOOKUP(F5613,城市对照表!$B:$C,2,0)</f>
        <v>抚顺</v>
      </c>
      <c r="I5613" s="1" t="s">
        <v>11713</v>
      </c>
    </row>
    <row r="5614" spans="1:9" x14ac:dyDescent="0.2">
      <c r="A5614" s="1" t="s">
        <v>7032</v>
      </c>
      <c r="B5614" s="1">
        <v>10901028</v>
      </c>
      <c r="C5614" s="1" t="s">
        <v>7157</v>
      </c>
      <c r="D5614" s="1" t="s">
        <v>8</v>
      </c>
      <c r="E5614" s="1" t="s">
        <v>7158</v>
      </c>
      <c r="F5614" s="1" t="s">
        <v>7159</v>
      </c>
      <c r="G5614" s="1" t="s">
        <v>7036</v>
      </c>
      <c r="H5614" s="1" t="str">
        <f>VLOOKUP(F5614,城市对照表!$B:$C,2,0)</f>
        <v>阜新</v>
      </c>
      <c r="I5614" s="1" t="s">
        <v>11712</v>
      </c>
    </row>
    <row r="5615" spans="1:9" x14ac:dyDescent="0.2">
      <c r="A5615" s="1" t="s">
        <v>7032</v>
      </c>
      <c r="B5615" s="1">
        <v>11666023</v>
      </c>
      <c r="C5615" s="1" t="s">
        <v>7160</v>
      </c>
      <c r="D5615" s="1" t="s">
        <v>38</v>
      </c>
      <c r="E5615" s="1" t="s">
        <v>39</v>
      </c>
      <c r="F5615" s="1" t="s">
        <v>7161</v>
      </c>
      <c r="G5615" s="1" t="s">
        <v>7036</v>
      </c>
      <c r="H5615" s="1" t="str">
        <f>VLOOKUP(F5615,城市对照表!$B:$C,2,0)</f>
        <v>通辽</v>
      </c>
      <c r="I5615" s="1" t="s">
        <v>11712</v>
      </c>
    </row>
    <row r="5616" spans="1:9" x14ac:dyDescent="0.2">
      <c r="A5616" s="1" t="s">
        <v>7032</v>
      </c>
      <c r="B5616" s="1">
        <v>80131039</v>
      </c>
      <c r="C5616" s="1" t="s">
        <v>7162</v>
      </c>
      <c r="D5616" s="1" t="s">
        <v>8</v>
      </c>
      <c r="E5616" s="1" t="s">
        <v>4398</v>
      </c>
      <c r="F5616" s="1" t="s">
        <v>7159</v>
      </c>
      <c r="G5616" s="1" t="s">
        <v>7036</v>
      </c>
      <c r="H5616" s="1" t="str">
        <f>VLOOKUP(F5616,城市对照表!$B:$C,2,0)</f>
        <v>阜新</v>
      </c>
      <c r="I5616" s="1" t="s">
        <v>11713</v>
      </c>
    </row>
    <row r="5617" spans="1:9" x14ac:dyDescent="0.2">
      <c r="A5617" s="1" t="s">
        <v>7032</v>
      </c>
      <c r="B5617" s="1">
        <v>80131501</v>
      </c>
      <c r="C5617" s="1" t="s">
        <v>7163</v>
      </c>
      <c r="D5617" s="1" t="s">
        <v>35</v>
      </c>
      <c r="E5617" s="1" t="s">
        <v>4398</v>
      </c>
      <c r="F5617" s="1" t="s">
        <v>7159</v>
      </c>
      <c r="G5617" s="1" t="s">
        <v>7036</v>
      </c>
      <c r="H5617" s="1" t="str">
        <f>VLOOKUP(F5617,城市对照表!$B:$C,2,0)</f>
        <v>阜新</v>
      </c>
      <c r="I5617" s="1" t="s">
        <v>11713</v>
      </c>
    </row>
    <row r="5618" spans="1:9" x14ac:dyDescent="0.2">
      <c r="A5618" s="1" t="s">
        <v>7032</v>
      </c>
      <c r="B5618" s="1">
        <v>86013080</v>
      </c>
      <c r="C5618" s="1" t="s">
        <v>7164</v>
      </c>
      <c r="D5618" s="1" t="s">
        <v>8</v>
      </c>
      <c r="E5618" s="1" t="s">
        <v>4398</v>
      </c>
      <c r="F5618" s="1" t="s">
        <v>7159</v>
      </c>
      <c r="G5618" s="1" t="s">
        <v>7036</v>
      </c>
      <c r="H5618" s="1" t="str">
        <f>VLOOKUP(F5618,城市对照表!$B:$C,2,0)</f>
        <v>阜新</v>
      </c>
      <c r="I5618" s="1" t="s">
        <v>11713</v>
      </c>
    </row>
    <row r="5619" spans="1:9" x14ac:dyDescent="0.2">
      <c r="A5619" s="1" t="s">
        <v>7032</v>
      </c>
      <c r="B5619" s="1">
        <v>86013184</v>
      </c>
      <c r="C5619" s="1" t="s">
        <v>7165</v>
      </c>
      <c r="D5619" s="1" t="s">
        <v>8</v>
      </c>
      <c r="E5619" s="1" t="s">
        <v>4398</v>
      </c>
      <c r="F5619" s="1" t="s">
        <v>7159</v>
      </c>
      <c r="G5619" s="1" t="s">
        <v>7036</v>
      </c>
      <c r="H5619" s="1" t="str">
        <f>VLOOKUP(F5619,城市对照表!$B:$C,2,0)</f>
        <v>阜新</v>
      </c>
      <c r="I5619" s="1" t="s">
        <v>11713</v>
      </c>
    </row>
    <row r="5620" spans="1:9" x14ac:dyDescent="0.2">
      <c r="A5620" s="1" t="s">
        <v>7032</v>
      </c>
      <c r="B5620" s="1">
        <v>86013245</v>
      </c>
      <c r="C5620" s="1" t="s">
        <v>7166</v>
      </c>
      <c r="D5620" s="1" t="s">
        <v>8</v>
      </c>
      <c r="E5620" s="1" t="s">
        <v>4398</v>
      </c>
      <c r="F5620" s="1" t="s">
        <v>7159</v>
      </c>
      <c r="G5620" s="1" t="s">
        <v>7036</v>
      </c>
      <c r="H5620" s="1" t="str">
        <f>VLOOKUP(F5620,城市对照表!$B:$C,2,0)</f>
        <v>阜新</v>
      </c>
      <c r="I5620" s="1" t="s">
        <v>11713</v>
      </c>
    </row>
    <row r="5621" spans="1:9" x14ac:dyDescent="0.2">
      <c r="A5621" s="1" t="s">
        <v>7032</v>
      </c>
      <c r="B5621" s="1">
        <v>86013283</v>
      </c>
      <c r="C5621" s="1" t="s">
        <v>7167</v>
      </c>
      <c r="D5621" s="1" t="s">
        <v>8</v>
      </c>
      <c r="E5621" s="1" t="s">
        <v>4398</v>
      </c>
      <c r="F5621" s="1" t="s">
        <v>11394</v>
      </c>
      <c r="G5621" s="1" t="s">
        <v>7036</v>
      </c>
      <c r="H5621" s="1" t="str">
        <f>VLOOKUP(F5621,城市对照表!$B:$C,2,0)</f>
        <v>营口</v>
      </c>
      <c r="I5621" s="1" t="s">
        <v>11713</v>
      </c>
    </row>
    <row r="5622" spans="1:9" x14ac:dyDescent="0.2">
      <c r="A5622" s="1" t="s">
        <v>7032</v>
      </c>
      <c r="B5622" s="1">
        <v>86013385</v>
      </c>
      <c r="C5622" s="1" t="s">
        <v>7168</v>
      </c>
      <c r="D5622" s="1" t="s">
        <v>8</v>
      </c>
      <c r="E5622" s="1" t="s">
        <v>4398</v>
      </c>
      <c r="F5622" s="1" t="s">
        <v>11394</v>
      </c>
      <c r="G5622" s="1" t="s">
        <v>7036</v>
      </c>
      <c r="H5622" s="1" t="str">
        <f>VLOOKUP(F5622,城市对照表!$B:$C,2,0)</f>
        <v>营口</v>
      </c>
      <c r="I5622" s="1" t="s">
        <v>11713</v>
      </c>
    </row>
    <row r="5623" spans="1:9" x14ac:dyDescent="0.2">
      <c r="A5623" s="1" t="s">
        <v>7032</v>
      </c>
      <c r="B5623" s="1">
        <v>86013859</v>
      </c>
      <c r="C5623" s="1" t="s">
        <v>7169</v>
      </c>
      <c r="D5623" s="1" t="s">
        <v>8</v>
      </c>
      <c r="E5623" s="1" t="s">
        <v>4398</v>
      </c>
      <c r="F5623" s="1" t="s">
        <v>11394</v>
      </c>
      <c r="G5623" s="1" t="s">
        <v>7036</v>
      </c>
      <c r="H5623" s="1" t="str">
        <f>VLOOKUP(F5623,城市对照表!$B:$C,2,0)</f>
        <v>营口</v>
      </c>
      <c r="I5623" s="1" t="s">
        <v>11713</v>
      </c>
    </row>
    <row r="5624" spans="1:9" x14ac:dyDescent="0.2">
      <c r="A5624" s="1" t="s">
        <v>7032</v>
      </c>
      <c r="B5624" s="1">
        <v>86013114</v>
      </c>
      <c r="C5624" s="1" t="s">
        <v>6500</v>
      </c>
      <c r="D5624" s="1" t="s">
        <v>8</v>
      </c>
      <c r="E5624" s="1" t="s">
        <v>4398</v>
      </c>
      <c r="F5624" s="1" t="s">
        <v>11395</v>
      </c>
      <c r="G5624" s="1" t="s">
        <v>7036</v>
      </c>
      <c r="H5624" s="1" t="str">
        <f>VLOOKUP(F5624,城市对照表!$B:$C,2,0)</f>
        <v>鞍山</v>
      </c>
      <c r="I5624" s="1" t="s">
        <v>11713</v>
      </c>
    </row>
    <row r="5625" spans="1:9" x14ac:dyDescent="0.2">
      <c r="A5625" s="1" t="s">
        <v>7032</v>
      </c>
      <c r="B5625" s="1">
        <v>86013262</v>
      </c>
      <c r="C5625" s="1" t="s">
        <v>7170</v>
      </c>
      <c r="D5625" s="1" t="s">
        <v>8</v>
      </c>
      <c r="E5625" s="1" t="s">
        <v>4398</v>
      </c>
      <c r="F5625" s="1" t="s">
        <v>11395</v>
      </c>
      <c r="G5625" s="1" t="s">
        <v>7036</v>
      </c>
      <c r="H5625" s="1" t="str">
        <f>VLOOKUP(F5625,城市对照表!$B:$C,2,0)</f>
        <v>鞍山</v>
      </c>
      <c r="I5625" s="1" t="s">
        <v>11713</v>
      </c>
    </row>
    <row r="5626" spans="1:9" x14ac:dyDescent="0.2">
      <c r="A5626" s="1" t="s">
        <v>7032</v>
      </c>
      <c r="B5626" s="1">
        <v>80131011</v>
      </c>
      <c r="C5626" s="1" t="s">
        <v>7171</v>
      </c>
      <c r="D5626" s="1" t="s">
        <v>8</v>
      </c>
      <c r="E5626" s="1" t="s">
        <v>4398</v>
      </c>
      <c r="F5626" s="1" t="s">
        <v>7172</v>
      </c>
      <c r="G5626" s="1" t="s">
        <v>7036</v>
      </c>
      <c r="H5626" s="1" t="str">
        <f>VLOOKUP(F5626,城市对照表!$B:$C,2,0)</f>
        <v>葫芦岛</v>
      </c>
      <c r="I5626" s="1" t="s">
        <v>11713</v>
      </c>
    </row>
    <row r="5627" spans="1:9" x14ac:dyDescent="0.2">
      <c r="A5627" s="1" t="s">
        <v>7032</v>
      </c>
      <c r="B5627" s="1">
        <v>86013067</v>
      </c>
      <c r="C5627" s="1" t="s">
        <v>5347</v>
      </c>
      <c r="D5627" s="1" t="s">
        <v>8</v>
      </c>
      <c r="E5627" s="1" t="s">
        <v>4398</v>
      </c>
      <c r="F5627" s="1" t="s">
        <v>7172</v>
      </c>
      <c r="G5627" s="1" t="s">
        <v>7036</v>
      </c>
      <c r="H5627" s="1" t="str">
        <f>VLOOKUP(F5627,城市对照表!$B:$C,2,0)</f>
        <v>葫芦岛</v>
      </c>
      <c r="I5627" s="1" t="s">
        <v>11713</v>
      </c>
    </row>
    <row r="5628" spans="1:9" x14ac:dyDescent="0.2">
      <c r="A5628" s="1" t="s">
        <v>7032</v>
      </c>
      <c r="B5628" s="1">
        <v>86013166</v>
      </c>
      <c r="C5628" s="1" t="s">
        <v>7173</v>
      </c>
      <c r="D5628" s="1" t="s">
        <v>8</v>
      </c>
      <c r="E5628" s="1" t="s">
        <v>4398</v>
      </c>
      <c r="F5628" s="1" t="s">
        <v>7172</v>
      </c>
      <c r="G5628" s="1" t="s">
        <v>7036</v>
      </c>
      <c r="H5628" s="1" t="str">
        <f>VLOOKUP(F5628,城市对照表!$B:$C,2,0)</f>
        <v>葫芦岛</v>
      </c>
      <c r="I5628" s="1" t="s">
        <v>11712</v>
      </c>
    </row>
    <row r="5629" spans="1:9" x14ac:dyDescent="0.2">
      <c r="A5629" s="1" t="s">
        <v>7032</v>
      </c>
      <c r="B5629" s="1">
        <v>86013291</v>
      </c>
      <c r="C5629" s="1" t="s">
        <v>7174</v>
      </c>
      <c r="D5629" s="1" t="s">
        <v>8</v>
      </c>
      <c r="E5629" s="1" t="s">
        <v>4398</v>
      </c>
      <c r="F5629" s="1" t="s">
        <v>7172</v>
      </c>
      <c r="G5629" s="1" t="s">
        <v>7036</v>
      </c>
      <c r="H5629" s="1" t="str">
        <f>VLOOKUP(F5629,城市对照表!$B:$C,2,0)</f>
        <v>葫芦岛</v>
      </c>
      <c r="I5629" s="1" t="s">
        <v>11713</v>
      </c>
    </row>
    <row r="5630" spans="1:9" x14ac:dyDescent="0.2">
      <c r="A5630" s="1" t="s">
        <v>7032</v>
      </c>
      <c r="B5630" s="1">
        <v>86013468</v>
      </c>
      <c r="C5630" s="1" t="s">
        <v>7175</v>
      </c>
      <c r="D5630" s="1" t="s">
        <v>8</v>
      </c>
      <c r="E5630" s="1" t="s">
        <v>4398</v>
      </c>
      <c r="F5630" s="1" t="s">
        <v>7172</v>
      </c>
      <c r="G5630" s="1" t="s">
        <v>7036</v>
      </c>
      <c r="H5630" s="1" t="str">
        <f>VLOOKUP(F5630,城市对照表!$B:$C,2,0)</f>
        <v>葫芦岛</v>
      </c>
      <c r="I5630" s="1" t="s">
        <v>11713</v>
      </c>
    </row>
    <row r="5631" spans="1:9" x14ac:dyDescent="0.2">
      <c r="A5631" s="1" t="s">
        <v>7032</v>
      </c>
      <c r="B5631" s="1">
        <v>86013499</v>
      </c>
      <c r="C5631" s="1" t="s">
        <v>7176</v>
      </c>
      <c r="D5631" s="1" t="s">
        <v>8</v>
      </c>
      <c r="E5631" s="1" t="s">
        <v>4398</v>
      </c>
      <c r="F5631" s="1" t="s">
        <v>7172</v>
      </c>
      <c r="G5631" s="1" t="s">
        <v>7036</v>
      </c>
      <c r="H5631" s="1" t="str">
        <f>VLOOKUP(F5631,城市对照表!$B:$C,2,0)</f>
        <v>葫芦岛</v>
      </c>
      <c r="I5631" s="1" t="s">
        <v>11713</v>
      </c>
    </row>
    <row r="5632" spans="1:9" x14ac:dyDescent="0.2">
      <c r="A5632" s="1" t="s">
        <v>7032</v>
      </c>
      <c r="B5632" s="1">
        <v>86013550</v>
      </c>
      <c r="C5632" s="1" t="s">
        <v>7177</v>
      </c>
      <c r="D5632" s="1" t="s">
        <v>35</v>
      </c>
      <c r="E5632" s="1" t="s">
        <v>4398</v>
      </c>
      <c r="F5632" s="1" t="s">
        <v>7172</v>
      </c>
      <c r="G5632" s="1" t="s">
        <v>7036</v>
      </c>
      <c r="H5632" s="1" t="str">
        <f>VLOOKUP(F5632,城市对照表!$B:$C,2,0)</f>
        <v>葫芦岛</v>
      </c>
      <c r="I5632" s="1" t="s">
        <v>11713</v>
      </c>
    </row>
    <row r="5633" spans="1:9" x14ac:dyDescent="0.2">
      <c r="A5633" s="1" t="s">
        <v>7032</v>
      </c>
      <c r="B5633" s="1">
        <v>86013598</v>
      </c>
      <c r="C5633" s="1" t="s">
        <v>7178</v>
      </c>
      <c r="D5633" s="1" t="s">
        <v>35</v>
      </c>
      <c r="E5633" s="1" t="s">
        <v>4398</v>
      </c>
      <c r="F5633" s="1" t="s">
        <v>7172</v>
      </c>
      <c r="G5633" s="1" t="s">
        <v>7036</v>
      </c>
      <c r="H5633" s="1" t="str">
        <f>VLOOKUP(F5633,城市对照表!$B:$C,2,0)</f>
        <v>葫芦岛</v>
      </c>
      <c r="I5633" s="1" t="s">
        <v>11713</v>
      </c>
    </row>
    <row r="5634" spans="1:9" x14ac:dyDescent="0.2">
      <c r="A5634" s="1" t="s">
        <v>7032</v>
      </c>
      <c r="B5634" s="1">
        <v>80131018</v>
      </c>
      <c r="C5634" s="1" t="s">
        <v>7179</v>
      </c>
      <c r="D5634" s="1" t="s">
        <v>8</v>
      </c>
      <c r="E5634" s="1" t="s">
        <v>7051</v>
      </c>
      <c r="F5634" s="1" t="s">
        <v>11396</v>
      </c>
      <c r="G5634" s="1" t="s">
        <v>4400</v>
      </c>
      <c r="H5634" s="1" t="str">
        <f>VLOOKUP(F5634,城市对照表!$B:$C,2,0)</f>
        <v>吉林</v>
      </c>
      <c r="I5634" s="1" t="s">
        <v>11713</v>
      </c>
    </row>
    <row r="5635" spans="1:9" x14ac:dyDescent="0.2">
      <c r="A5635" s="1" t="s">
        <v>7032</v>
      </c>
      <c r="B5635" s="1">
        <v>11666009</v>
      </c>
      <c r="C5635" s="1" t="s">
        <v>7180</v>
      </c>
      <c r="D5635" s="1" t="s">
        <v>38</v>
      </c>
      <c r="E5635" s="1" t="s">
        <v>39</v>
      </c>
      <c r="F5635" s="1" t="s">
        <v>4400</v>
      </c>
      <c r="G5635" s="1" t="s">
        <v>4400</v>
      </c>
      <c r="H5635" s="1" t="str">
        <f>VLOOKUP(F5635,城市对照表!$B:$C,2,0)</f>
        <v>吉林</v>
      </c>
      <c r="I5635" s="1" t="s">
        <v>11712</v>
      </c>
    </row>
    <row r="5636" spans="1:9" x14ac:dyDescent="0.2">
      <c r="A5636" s="1" t="s">
        <v>7032</v>
      </c>
      <c r="B5636" s="1">
        <v>80131017</v>
      </c>
      <c r="C5636" s="1" t="s">
        <v>7181</v>
      </c>
      <c r="D5636" s="1" t="s">
        <v>8</v>
      </c>
      <c r="E5636" s="1" t="s">
        <v>7051</v>
      </c>
      <c r="F5636" s="1" t="s">
        <v>4400</v>
      </c>
      <c r="G5636" s="1" t="s">
        <v>4400</v>
      </c>
      <c r="H5636" s="1" t="str">
        <f>VLOOKUP(F5636,城市对照表!$B:$C,2,0)</f>
        <v>吉林</v>
      </c>
      <c r="I5636" s="1" t="s">
        <v>11713</v>
      </c>
    </row>
    <row r="5637" spans="1:9" x14ac:dyDescent="0.2">
      <c r="A5637" s="1" t="s">
        <v>7032</v>
      </c>
      <c r="B5637" s="1">
        <v>80131035</v>
      </c>
      <c r="C5637" s="1" t="s">
        <v>7182</v>
      </c>
      <c r="D5637" s="1" t="s">
        <v>8</v>
      </c>
      <c r="E5637" s="1" t="s">
        <v>7051</v>
      </c>
      <c r="F5637" s="1" t="s">
        <v>4400</v>
      </c>
      <c r="G5637" s="1" t="s">
        <v>4400</v>
      </c>
      <c r="H5637" s="1" t="str">
        <f>VLOOKUP(F5637,城市对照表!$B:$C,2,0)</f>
        <v>吉林</v>
      </c>
      <c r="I5637" s="1" t="s">
        <v>11713</v>
      </c>
    </row>
    <row r="5638" spans="1:9" x14ac:dyDescent="0.2">
      <c r="A5638" s="1" t="s">
        <v>7032</v>
      </c>
      <c r="B5638" s="1">
        <v>80131037</v>
      </c>
      <c r="C5638" s="1" t="s">
        <v>7183</v>
      </c>
      <c r="D5638" s="1" t="s">
        <v>8</v>
      </c>
      <c r="E5638" s="1" t="s">
        <v>7051</v>
      </c>
      <c r="F5638" s="1" t="s">
        <v>4400</v>
      </c>
      <c r="G5638" s="1" t="s">
        <v>4400</v>
      </c>
      <c r="H5638" s="1" t="str">
        <f>VLOOKUP(F5638,城市对照表!$B:$C,2,0)</f>
        <v>吉林</v>
      </c>
      <c r="I5638" s="1" t="s">
        <v>11712</v>
      </c>
    </row>
    <row r="5639" spans="1:9" x14ac:dyDescent="0.2">
      <c r="A5639" s="1" t="s">
        <v>7032</v>
      </c>
      <c r="B5639" s="1">
        <v>86013022</v>
      </c>
      <c r="C5639" s="1" t="s">
        <v>7184</v>
      </c>
      <c r="D5639" s="1" t="s">
        <v>8</v>
      </c>
      <c r="E5639" s="1" t="s">
        <v>7051</v>
      </c>
      <c r="F5639" s="1" t="s">
        <v>4400</v>
      </c>
      <c r="G5639" s="1" t="s">
        <v>4400</v>
      </c>
      <c r="H5639" s="1" t="str">
        <f>VLOOKUP(F5639,城市对照表!$B:$C,2,0)</f>
        <v>吉林</v>
      </c>
      <c r="I5639" s="1" t="s">
        <v>11713</v>
      </c>
    </row>
    <row r="5640" spans="1:9" x14ac:dyDescent="0.2">
      <c r="A5640" s="1" t="s">
        <v>7032</v>
      </c>
      <c r="B5640" s="1">
        <v>86013025</v>
      </c>
      <c r="C5640" s="1" t="s">
        <v>7185</v>
      </c>
      <c r="D5640" s="1" t="s">
        <v>8</v>
      </c>
      <c r="E5640" s="1" t="s">
        <v>7051</v>
      </c>
      <c r="F5640" s="1" t="s">
        <v>4400</v>
      </c>
      <c r="G5640" s="1" t="s">
        <v>4400</v>
      </c>
      <c r="H5640" s="1" t="str">
        <f>VLOOKUP(F5640,城市对照表!$B:$C,2,0)</f>
        <v>吉林</v>
      </c>
      <c r="I5640" s="1" t="s">
        <v>11713</v>
      </c>
    </row>
    <row r="5641" spans="1:9" x14ac:dyDescent="0.2">
      <c r="A5641" s="1" t="s">
        <v>7032</v>
      </c>
      <c r="B5641" s="1">
        <v>86013046</v>
      </c>
      <c r="C5641" s="1" t="s">
        <v>7186</v>
      </c>
      <c r="D5641" s="1" t="s">
        <v>8</v>
      </c>
      <c r="E5641" s="1" t="s">
        <v>7051</v>
      </c>
      <c r="F5641" s="1" t="s">
        <v>4400</v>
      </c>
      <c r="G5641" s="1" t="s">
        <v>4400</v>
      </c>
      <c r="H5641" s="1" t="str">
        <f>VLOOKUP(F5641,城市对照表!$B:$C,2,0)</f>
        <v>吉林</v>
      </c>
      <c r="I5641" s="1" t="s">
        <v>11713</v>
      </c>
    </row>
    <row r="5642" spans="1:9" x14ac:dyDescent="0.2">
      <c r="A5642" s="1" t="s">
        <v>7032</v>
      </c>
      <c r="B5642" s="1">
        <v>86013119</v>
      </c>
      <c r="C5642" s="1" t="s">
        <v>4900</v>
      </c>
      <c r="D5642" s="1" t="s">
        <v>8</v>
      </c>
      <c r="E5642" s="1" t="s">
        <v>7051</v>
      </c>
      <c r="F5642" s="1" t="s">
        <v>4400</v>
      </c>
      <c r="G5642" s="1" t="s">
        <v>4400</v>
      </c>
      <c r="H5642" s="1" t="str">
        <f>VLOOKUP(F5642,城市对照表!$B:$C,2,0)</f>
        <v>吉林</v>
      </c>
      <c r="I5642" s="1" t="s">
        <v>11713</v>
      </c>
    </row>
    <row r="5643" spans="1:9" x14ac:dyDescent="0.2">
      <c r="A5643" s="1" t="s">
        <v>7032</v>
      </c>
      <c r="B5643" s="1">
        <v>86013135</v>
      </c>
      <c r="C5643" s="1" t="s">
        <v>7187</v>
      </c>
      <c r="D5643" s="1" t="s">
        <v>8</v>
      </c>
      <c r="E5643" s="1" t="s">
        <v>7051</v>
      </c>
      <c r="F5643" s="1" t="s">
        <v>4400</v>
      </c>
      <c r="G5643" s="1" t="s">
        <v>4400</v>
      </c>
      <c r="H5643" s="1" t="str">
        <f>VLOOKUP(F5643,城市对照表!$B:$C,2,0)</f>
        <v>吉林</v>
      </c>
      <c r="I5643" s="1" t="s">
        <v>11713</v>
      </c>
    </row>
    <row r="5644" spans="1:9" x14ac:dyDescent="0.2">
      <c r="A5644" s="1" t="s">
        <v>7032</v>
      </c>
      <c r="B5644" s="1">
        <v>86013191</v>
      </c>
      <c r="C5644" s="1" t="s">
        <v>7188</v>
      </c>
      <c r="D5644" s="1" t="s">
        <v>8</v>
      </c>
      <c r="E5644" s="1" t="s">
        <v>7051</v>
      </c>
      <c r="F5644" s="1" t="s">
        <v>4400</v>
      </c>
      <c r="G5644" s="1" t="s">
        <v>4400</v>
      </c>
      <c r="H5644" s="1" t="str">
        <f>VLOOKUP(F5644,城市对照表!$B:$C,2,0)</f>
        <v>吉林</v>
      </c>
      <c r="I5644" s="1" t="s">
        <v>11713</v>
      </c>
    </row>
    <row r="5645" spans="1:9" x14ac:dyDescent="0.2">
      <c r="A5645" s="1" t="s">
        <v>7032</v>
      </c>
      <c r="B5645" s="1">
        <v>86013398</v>
      </c>
      <c r="C5645" s="1" t="s">
        <v>7189</v>
      </c>
      <c r="D5645" s="1" t="s">
        <v>8</v>
      </c>
      <c r="E5645" s="1" t="s">
        <v>7051</v>
      </c>
      <c r="F5645" s="1" t="s">
        <v>4400</v>
      </c>
      <c r="G5645" s="1" t="s">
        <v>4400</v>
      </c>
      <c r="H5645" s="1" t="str">
        <f>VLOOKUP(F5645,城市对照表!$B:$C,2,0)</f>
        <v>吉林</v>
      </c>
      <c r="I5645" s="1" t="s">
        <v>11713</v>
      </c>
    </row>
    <row r="5646" spans="1:9" x14ac:dyDescent="0.2">
      <c r="A5646" s="1" t="s">
        <v>7032</v>
      </c>
      <c r="B5646" s="1">
        <v>86013465</v>
      </c>
      <c r="C5646" s="1" t="s">
        <v>7190</v>
      </c>
      <c r="D5646" s="1" t="s">
        <v>8</v>
      </c>
      <c r="E5646" s="1" t="s">
        <v>7051</v>
      </c>
      <c r="F5646" s="1" t="s">
        <v>4400</v>
      </c>
      <c r="G5646" s="1" t="s">
        <v>4400</v>
      </c>
      <c r="H5646" s="1" t="str">
        <f>VLOOKUP(F5646,城市对照表!$B:$C,2,0)</f>
        <v>吉林</v>
      </c>
      <c r="I5646" s="1" t="s">
        <v>11713</v>
      </c>
    </row>
    <row r="5647" spans="1:9" x14ac:dyDescent="0.2">
      <c r="A5647" s="1" t="s">
        <v>7032</v>
      </c>
      <c r="B5647" s="1">
        <v>86013483</v>
      </c>
      <c r="C5647" s="1" t="s">
        <v>5435</v>
      </c>
      <c r="D5647" s="1" t="s">
        <v>8</v>
      </c>
      <c r="E5647" s="1" t="s">
        <v>7051</v>
      </c>
      <c r="F5647" s="1" t="s">
        <v>4400</v>
      </c>
      <c r="G5647" s="1" t="s">
        <v>4400</v>
      </c>
      <c r="H5647" s="1" t="str">
        <f>VLOOKUP(F5647,城市对照表!$B:$C,2,0)</f>
        <v>吉林</v>
      </c>
      <c r="I5647" s="1" t="s">
        <v>11713</v>
      </c>
    </row>
    <row r="5648" spans="1:9" x14ac:dyDescent="0.2">
      <c r="A5648" s="1" t="s">
        <v>7032</v>
      </c>
      <c r="B5648" s="1">
        <v>86013531</v>
      </c>
      <c r="C5648" s="1" t="s">
        <v>7191</v>
      </c>
      <c r="D5648" s="1" t="s">
        <v>35</v>
      </c>
      <c r="E5648" s="1" t="s">
        <v>7051</v>
      </c>
      <c r="F5648" s="1" t="s">
        <v>4400</v>
      </c>
      <c r="G5648" s="1" t="s">
        <v>4400</v>
      </c>
      <c r="H5648" s="1" t="str">
        <f>VLOOKUP(F5648,城市对照表!$B:$C,2,0)</f>
        <v>吉林</v>
      </c>
      <c r="I5648" s="1" t="s">
        <v>11713</v>
      </c>
    </row>
    <row r="5649" spans="1:9" x14ac:dyDescent="0.2">
      <c r="A5649" s="1" t="s">
        <v>7032</v>
      </c>
      <c r="B5649" s="1">
        <v>86013582</v>
      </c>
      <c r="C5649" s="1" t="s">
        <v>7192</v>
      </c>
      <c r="D5649" s="1" t="s">
        <v>35</v>
      </c>
      <c r="E5649" s="1" t="s">
        <v>7051</v>
      </c>
      <c r="F5649" s="1" t="s">
        <v>4400</v>
      </c>
      <c r="G5649" s="1" t="s">
        <v>4400</v>
      </c>
      <c r="H5649" s="1" t="str">
        <f>VLOOKUP(F5649,城市对照表!$B:$C,2,0)</f>
        <v>吉林</v>
      </c>
      <c r="I5649" s="1" t="s">
        <v>11713</v>
      </c>
    </row>
    <row r="5650" spans="1:9" x14ac:dyDescent="0.2">
      <c r="A5650" s="1" t="s">
        <v>7032</v>
      </c>
      <c r="B5650" s="1">
        <v>86013586</v>
      </c>
      <c r="C5650" s="1" t="s">
        <v>7193</v>
      </c>
      <c r="D5650" s="1" t="s">
        <v>35</v>
      </c>
      <c r="E5650" s="1" t="s">
        <v>7051</v>
      </c>
      <c r="F5650" s="1" t="s">
        <v>4400</v>
      </c>
      <c r="G5650" s="1" t="s">
        <v>4400</v>
      </c>
      <c r="H5650" s="1" t="str">
        <f>VLOOKUP(F5650,城市对照表!$B:$C,2,0)</f>
        <v>吉林</v>
      </c>
      <c r="I5650" s="1" t="s">
        <v>11713</v>
      </c>
    </row>
    <row r="5651" spans="1:9" x14ac:dyDescent="0.2">
      <c r="A5651" s="1" t="s">
        <v>7032</v>
      </c>
      <c r="B5651" s="1">
        <v>86013592</v>
      </c>
      <c r="C5651" s="1" t="s">
        <v>7194</v>
      </c>
      <c r="D5651" s="1" t="s">
        <v>35</v>
      </c>
      <c r="E5651" s="1" t="s">
        <v>7051</v>
      </c>
      <c r="F5651" s="1" t="s">
        <v>4400</v>
      </c>
      <c r="G5651" s="1" t="s">
        <v>4400</v>
      </c>
      <c r="H5651" s="1" t="str">
        <f>VLOOKUP(F5651,城市对照表!$B:$C,2,0)</f>
        <v>吉林</v>
      </c>
      <c r="I5651" s="1" t="s">
        <v>11713</v>
      </c>
    </row>
    <row r="5652" spans="1:9" x14ac:dyDescent="0.2">
      <c r="A5652" s="1" t="s">
        <v>7032</v>
      </c>
      <c r="B5652" s="1">
        <v>86013854</v>
      </c>
      <c r="C5652" s="1" t="s">
        <v>7195</v>
      </c>
      <c r="D5652" s="1" t="s">
        <v>8</v>
      </c>
      <c r="E5652" s="1" t="s">
        <v>7051</v>
      </c>
      <c r="F5652" s="1" t="s">
        <v>4400</v>
      </c>
      <c r="G5652" s="1" t="s">
        <v>4400</v>
      </c>
      <c r="H5652" s="1" t="str">
        <f>VLOOKUP(F5652,城市对照表!$B:$C,2,0)</f>
        <v>吉林</v>
      </c>
      <c r="I5652" s="1" t="s">
        <v>11713</v>
      </c>
    </row>
    <row r="5653" spans="1:9" x14ac:dyDescent="0.2">
      <c r="A5653" s="1" t="s">
        <v>7032</v>
      </c>
      <c r="B5653" s="1">
        <v>80131024</v>
      </c>
      <c r="C5653" s="1" t="s">
        <v>7196</v>
      </c>
      <c r="D5653" s="1" t="s">
        <v>8</v>
      </c>
      <c r="E5653" s="1" t="s">
        <v>7051</v>
      </c>
      <c r="F5653" s="1" t="s">
        <v>11397</v>
      </c>
      <c r="G5653" s="1" t="s">
        <v>4400</v>
      </c>
      <c r="H5653" s="1" t="str">
        <f>VLOOKUP(F5653,城市对照表!$B:$C,2,0)</f>
        <v>长春</v>
      </c>
      <c r="I5653" s="1" t="s">
        <v>11713</v>
      </c>
    </row>
    <row r="5654" spans="1:9" x14ac:dyDescent="0.2">
      <c r="A5654" s="1" t="s">
        <v>7032</v>
      </c>
      <c r="B5654" s="1">
        <v>80131022</v>
      </c>
      <c r="C5654" s="1" t="s">
        <v>7197</v>
      </c>
      <c r="D5654" s="1" t="s">
        <v>8</v>
      </c>
      <c r="E5654" s="1" t="s">
        <v>4398</v>
      </c>
      <c r="F5654" s="1" t="s">
        <v>11398</v>
      </c>
      <c r="G5654" s="1" t="s">
        <v>7036</v>
      </c>
      <c r="H5654" s="1" t="str">
        <f>VLOOKUP(F5654,城市对照表!$B:$C,2,0)</f>
        <v>四平</v>
      </c>
      <c r="I5654" s="1" t="s">
        <v>11713</v>
      </c>
    </row>
    <row r="5655" spans="1:9" x14ac:dyDescent="0.2">
      <c r="A5655" s="1" t="s">
        <v>7032</v>
      </c>
      <c r="B5655" s="1">
        <v>12148512</v>
      </c>
      <c r="C5655" s="1" t="s">
        <v>7198</v>
      </c>
      <c r="D5655" s="1" t="s">
        <v>8</v>
      </c>
      <c r="E5655" s="1" t="s">
        <v>7158</v>
      </c>
      <c r="F5655" s="1" t="s">
        <v>7199</v>
      </c>
      <c r="G5655" s="1" t="s">
        <v>7036</v>
      </c>
      <c r="H5655" s="1" t="str">
        <f>VLOOKUP(F5655,城市对照表!$B:$C,2,0)</f>
        <v>锦州</v>
      </c>
      <c r="I5655" s="1" t="s">
        <v>11713</v>
      </c>
    </row>
    <row r="5656" spans="1:9" x14ac:dyDescent="0.2">
      <c r="A5656" s="1" t="s">
        <v>7032</v>
      </c>
      <c r="B5656" s="1">
        <v>86013060</v>
      </c>
      <c r="C5656" s="1" t="s">
        <v>7200</v>
      </c>
      <c r="D5656" s="1" t="s">
        <v>8</v>
      </c>
      <c r="E5656" s="1" t="s">
        <v>4398</v>
      </c>
      <c r="F5656" s="1" t="s">
        <v>7199</v>
      </c>
      <c r="G5656" s="1" t="s">
        <v>7036</v>
      </c>
      <c r="H5656" s="1" t="str">
        <f>VLOOKUP(F5656,城市对照表!$B:$C,2,0)</f>
        <v>锦州</v>
      </c>
      <c r="I5656" s="1" t="s">
        <v>11713</v>
      </c>
    </row>
    <row r="5657" spans="1:9" x14ac:dyDescent="0.2">
      <c r="A5657" s="1" t="s">
        <v>7032</v>
      </c>
      <c r="B5657" s="1">
        <v>86013075</v>
      </c>
      <c r="C5657" s="1" t="s">
        <v>7201</v>
      </c>
      <c r="D5657" s="1" t="s">
        <v>8</v>
      </c>
      <c r="E5657" s="1" t="s">
        <v>4398</v>
      </c>
      <c r="F5657" s="1" t="s">
        <v>7199</v>
      </c>
      <c r="G5657" s="1" t="s">
        <v>7036</v>
      </c>
      <c r="H5657" s="1" t="str">
        <f>VLOOKUP(F5657,城市对照表!$B:$C,2,0)</f>
        <v>锦州</v>
      </c>
      <c r="I5657" s="1" t="s">
        <v>11713</v>
      </c>
    </row>
    <row r="5658" spans="1:9" x14ac:dyDescent="0.2">
      <c r="A5658" s="1" t="s">
        <v>7032</v>
      </c>
      <c r="B5658" s="1">
        <v>86013165</v>
      </c>
      <c r="C5658" s="1" t="s">
        <v>7202</v>
      </c>
      <c r="D5658" s="1" t="s">
        <v>8</v>
      </c>
      <c r="E5658" s="1" t="s">
        <v>4398</v>
      </c>
      <c r="F5658" s="1" t="s">
        <v>7199</v>
      </c>
      <c r="G5658" s="1" t="s">
        <v>7036</v>
      </c>
      <c r="H5658" s="1" t="str">
        <f>VLOOKUP(F5658,城市对照表!$B:$C,2,0)</f>
        <v>锦州</v>
      </c>
      <c r="I5658" s="1" t="s">
        <v>11713</v>
      </c>
    </row>
    <row r="5659" spans="1:9" x14ac:dyDescent="0.2">
      <c r="A5659" s="1" t="s">
        <v>7032</v>
      </c>
      <c r="B5659" s="1">
        <v>86013364</v>
      </c>
      <c r="C5659" s="1" t="s">
        <v>7203</v>
      </c>
      <c r="D5659" s="1" t="s">
        <v>8</v>
      </c>
      <c r="E5659" s="1" t="s">
        <v>4398</v>
      </c>
      <c r="F5659" s="1" t="s">
        <v>7199</v>
      </c>
      <c r="G5659" s="1" t="s">
        <v>7036</v>
      </c>
      <c r="H5659" s="1" t="str">
        <f>VLOOKUP(F5659,城市对照表!$B:$C,2,0)</f>
        <v>锦州</v>
      </c>
      <c r="I5659" s="1" t="s">
        <v>11713</v>
      </c>
    </row>
    <row r="5660" spans="1:9" x14ac:dyDescent="0.2">
      <c r="A5660" s="1" t="s">
        <v>7032</v>
      </c>
      <c r="B5660" s="1">
        <v>86013599</v>
      </c>
      <c r="C5660" s="1" t="s">
        <v>7204</v>
      </c>
      <c r="D5660" s="1" t="s">
        <v>35</v>
      </c>
      <c r="E5660" s="1" t="s">
        <v>4398</v>
      </c>
      <c r="F5660" s="1" t="s">
        <v>7199</v>
      </c>
      <c r="G5660" s="1" t="s">
        <v>7036</v>
      </c>
      <c r="H5660" s="1" t="str">
        <f>VLOOKUP(F5660,城市对照表!$B:$C,2,0)</f>
        <v>锦州</v>
      </c>
      <c r="I5660" s="1" t="s">
        <v>11713</v>
      </c>
    </row>
    <row r="5661" spans="1:9" x14ac:dyDescent="0.2">
      <c r="A5661" s="1" t="s">
        <v>7032</v>
      </c>
      <c r="B5661" s="1">
        <v>12429046</v>
      </c>
      <c r="C5661" s="1" t="s">
        <v>7205</v>
      </c>
      <c r="D5661" s="1" t="s">
        <v>8</v>
      </c>
      <c r="E5661" s="1" t="s">
        <v>7206</v>
      </c>
      <c r="F5661" s="1" t="s">
        <v>11399</v>
      </c>
      <c r="G5661" s="1" t="s">
        <v>7036</v>
      </c>
      <c r="H5661" s="1" t="str">
        <f>VLOOKUP(F5661,城市对照表!$B:$C,2,0)</f>
        <v>铁岭</v>
      </c>
      <c r="I5661" s="1" t="s">
        <v>11713</v>
      </c>
    </row>
    <row r="5662" spans="1:9" x14ac:dyDescent="0.2">
      <c r="A5662" s="1" t="s">
        <v>7032</v>
      </c>
      <c r="B5662" s="1">
        <v>86013260</v>
      </c>
      <c r="C5662" s="1" t="s">
        <v>7207</v>
      </c>
      <c r="D5662" s="1" t="s">
        <v>8</v>
      </c>
      <c r="E5662" s="1" t="s">
        <v>4398</v>
      </c>
      <c r="F5662" s="1" t="s">
        <v>11399</v>
      </c>
      <c r="G5662" s="1" t="s">
        <v>7036</v>
      </c>
      <c r="H5662" s="1" t="str">
        <f>VLOOKUP(F5662,城市对照表!$B:$C,2,0)</f>
        <v>铁岭</v>
      </c>
      <c r="I5662" s="1" t="s">
        <v>11713</v>
      </c>
    </row>
    <row r="5663" spans="1:9" x14ac:dyDescent="0.2">
      <c r="A5663" s="1" t="s">
        <v>7032</v>
      </c>
      <c r="B5663" s="1">
        <v>86013047</v>
      </c>
      <c r="C5663" s="1" t="s">
        <v>7208</v>
      </c>
      <c r="D5663" s="1" t="s">
        <v>8</v>
      </c>
      <c r="E5663" s="1" t="s">
        <v>4398</v>
      </c>
      <c r="F5663" s="1" t="s">
        <v>5982</v>
      </c>
      <c r="G5663" s="1" t="s">
        <v>7036</v>
      </c>
      <c r="H5663" s="1" t="str">
        <f>VLOOKUP(F5663,城市对照表!$B:$C,2,0)</f>
        <v>辽阳</v>
      </c>
      <c r="I5663" s="1" t="s">
        <v>11713</v>
      </c>
    </row>
    <row r="5664" spans="1:9" x14ac:dyDescent="0.2">
      <c r="A5664" s="1" t="s">
        <v>7032</v>
      </c>
      <c r="B5664" s="1">
        <v>86013125</v>
      </c>
      <c r="C5664" s="1" t="s">
        <v>7209</v>
      </c>
      <c r="D5664" s="1" t="s">
        <v>8</v>
      </c>
      <c r="E5664" s="1" t="s">
        <v>4398</v>
      </c>
      <c r="F5664" s="1" t="s">
        <v>5982</v>
      </c>
      <c r="G5664" s="1" t="s">
        <v>7036</v>
      </c>
      <c r="H5664" s="1" t="str">
        <f>VLOOKUP(F5664,城市对照表!$B:$C,2,0)</f>
        <v>辽阳</v>
      </c>
      <c r="I5664" s="1" t="s">
        <v>11713</v>
      </c>
    </row>
    <row r="5665" spans="1:9" x14ac:dyDescent="0.2">
      <c r="A5665" s="1" t="s">
        <v>7032</v>
      </c>
      <c r="B5665" s="1">
        <v>86013244</v>
      </c>
      <c r="C5665" s="1" t="s">
        <v>7210</v>
      </c>
      <c r="D5665" s="1" t="s">
        <v>8</v>
      </c>
      <c r="E5665" s="1" t="s">
        <v>4398</v>
      </c>
      <c r="F5665" s="1" t="s">
        <v>5982</v>
      </c>
      <c r="G5665" s="1" t="s">
        <v>7036</v>
      </c>
      <c r="H5665" s="1" t="str">
        <f>VLOOKUP(F5665,城市对照表!$B:$C,2,0)</f>
        <v>辽阳</v>
      </c>
      <c r="I5665" s="1" t="s">
        <v>11713</v>
      </c>
    </row>
    <row r="5666" spans="1:9" x14ac:dyDescent="0.2">
      <c r="A5666" s="1" t="s">
        <v>7032</v>
      </c>
      <c r="B5666" s="1">
        <v>86013389</v>
      </c>
      <c r="C5666" s="1" t="s">
        <v>7211</v>
      </c>
      <c r="D5666" s="1" t="s">
        <v>8</v>
      </c>
      <c r="E5666" s="1" t="s">
        <v>4398</v>
      </c>
      <c r="F5666" s="1" t="s">
        <v>5982</v>
      </c>
      <c r="G5666" s="1" t="s">
        <v>7036</v>
      </c>
      <c r="H5666" s="1" t="str">
        <f>VLOOKUP(F5666,城市对照表!$B:$C,2,0)</f>
        <v>辽阳</v>
      </c>
      <c r="I5666" s="1" t="s">
        <v>11713</v>
      </c>
    </row>
    <row r="5667" spans="1:9" x14ac:dyDescent="0.2">
      <c r="A5667" s="1" t="s">
        <v>7032</v>
      </c>
      <c r="B5667" s="1">
        <v>86013454</v>
      </c>
      <c r="C5667" s="1" t="s">
        <v>7212</v>
      </c>
      <c r="D5667" s="1" t="s">
        <v>8</v>
      </c>
      <c r="E5667" s="1" t="s">
        <v>4398</v>
      </c>
      <c r="F5667" s="1" t="s">
        <v>5982</v>
      </c>
      <c r="G5667" s="1" t="s">
        <v>7036</v>
      </c>
      <c r="H5667" s="1" t="str">
        <f>VLOOKUP(F5667,城市对照表!$B:$C,2,0)</f>
        <v>辽阳</v>
      </c>
      <c r="I5667" s="1" t="s">
        <v>11713</v>
      </c>
    </row>
    <row r="5668" spans="1:9" x14ac:dyDescent="0.2">
      <c r="A5668" s="1" t="s">
        <v>7032</v>
      </c>
      <c r="B5668" s="1">
        <v>86013536</v>
      </c>
      <c r="C5668" s="1" t="s">
        <v>7213</v>
      </c>
      <c r="D5668" s="1" t="s">
        <v>35</v>
      </c>
      <c r="E5668" s="1" t="s">
        <v>4398</v>
      </c>
      <c r="F5668" s="1" t="s">
        <v>5982</v>
      </c>
      <c r="G5668" s="1" t="s">
        <v>7036</v>
      </c>
      <c r="H5668" s="1" t="str">
        <f>VLOOKUP(F5668,城市对照表!$B:$C,2,0)</f>
        <v>辽阳</v>
      </c>
      <c r="I5668" s="1" t="s">
        <v>11713</v>
      </c>
    </row>
    <row r="5669" spans="1:9" x14ac:dyDescent="0.2">
      <c r="A5669" s="1" t="s">
        <v>7032</v>
      </c>
      <c r="B5669" s="1">
        <v>86013107</v>
      </c>
      <c r="C5669" s="1" t="s">
        <v>7214</v>
      </c>
      <c r="D5669" s="1" t="s">
        <v>8</v>
      </c>
      <c r="E5669" s="1" t="s">
        <v>7051</v>
      </c>
      <c r="F5669" s="1" t="s">
        <v>7215</v>
      </c>
      <c r="G5669" s="1" t="s">
        <v>4400</v>
      </c>
      <c r="H5669" s="1" t="str">
        <f>VLOOKUP(F5669,城市对照表!$B:$C,2,0)</f>
        <v>辽源</v>
      </c>
      <c r="I5669" s="1" t="s">
        <v>11713</v>
      </c>
    </row>
    <row r="5670" spans="1:9" x14ac:dyDescent="0.2">
      <c r="A5670" s="1" t="s">
        <v>7032</v>
      </c>
      <c r="B5670" s="1">
        <v>86013490</v>
      </c>
      <c r="C5670" s="1" t="s">
        <v>7216</v>
      </c>
      <c r="D5670" s="1" t="s">
        <v>8</v>
      </c>
      <c r="E5670" s="1" t="s">
        <v>7051</v>
      </c>
      <c r="F5670" s="1" t="s">
        <v>7215</v>
      </c>
      <c r="G5670" s="1" t="s">
        <v>4400</v>
      </c>
      <c r="H5670" s="1" t="str">
        <f>VLOOKUP(F5670,城市对照表!$B:$C,2,0)</f>
        <v>辽源</v>
      </c>
      <c r="I5670" s="1" t="s">
        <v>11713</v>
      </c>
    </row>
    <row r="5671" spans="1:9" x14ac:dyDescent="0.2">
      <c r="A5671" s="1" t="s">
        <v>7032</v>
      </c>
      <c r="B5671" s="1">
        <v>86013230</v>
      </c>
      <c r="C5671" s="1" t="s">
        <v>7217</v>
      </c>
      <c r="D5671" s="1" t="s">
        <v>8</v>
      </c>
      <c r="E5671" s="1" t="s">
        <v>4398</v>
      </c>
      <c r="F5671" s="1" t="s">
        <v>11400</v>
      </c>
      <c r="G5671" s="1" t="s">
        <v>7036</v>
      </c>
      <c r="H5671" s="1" t="str">
        <f>VLOOKUP(F5671,城市对照表!$B:$C,2,0)</f>
        <v>锦州</v>
      </c>
      <c r="I5671" s="1" t="s">
        <v>11713</v>
      </c>
    </row>
    <row r="5672" spans="1:9" x14ac:dyDescent="0.2">
      <c r="A5672" s="1" t="s">
        <v>7032</v>
      </c>
      <c r="B5672" s="1">
        <v>86013129</v>
      </c>
      <c r="C5672" s="1" t="s">
        <v>465</v>
      </c>
      <c r="D5672" s="1" t="s">
        <v>8</v>
      </c>
      <c r="E5672" s="1" t="s">
        <v>7051</v>
      </c>
      <c r="F5672" s="1" t="s">
        <v>11401</v>
      </c>
      <c r="G5672" s="1" t="s">
        <v>4400</v>
      </c>
      <c r="H5672" s="1" t="str">
        <f>VLOOKUP(F5672,城市对照表!$B:$C,2,0)</f>
        <v>通化</v>
      </c>
      <c r="I5672" s="1" t="s">
        <v>11713</v>
      </c>
    </row>
    <row r="5673" spans="1:9" x14ac:dyDescent="0.2">
      <c r="A5673" s="1" t="s">
        <v>7032</v>
      </c>
      <c r="B5673" s="1">
        <v>86013270</v>
      </c>
      <c r="C5673" s="1" t="s">
        <v>7218</v>
      </c>
      <c r="D5673" s="1" t="s">
        <v>8</v>
      </c>
      <c r="E5673" s="1" t="s">
        <v>7051</v>
      </c>
      <c r="F5673" s="1" t="s">
        <v>11401</v>
      </c>
      <c r="G5673" s="1" t="s">
        <v>4400</v>
      </c>
      <c r="H5673" s="1" t="str">
        <f>VLOOKUP(F5673,城市对照表!$B:$C,2,0)</f>
        <v>通化</v>
      </c>
      <c r="I5673" s="1" t="s">
        <v>11713</v>
      </c>
    </row>
    <row r="5674" spans="1:9" x14ac:dyDescent="0.2">
      <c r="A5674" s="1" t="s">
        <v>7032</v>
      </c>
      <c r="B5674" s="1">
        <v>80131015</v>
      </c>
      <c r="C5674" s="1" t="s">
        <v>7219</v>
      </c>
      <c r="D5674" s="1" t="s">
        <v>8</v>
      </c>
      <c r="E5674" s="1" t="s">
        <v>4398</v>
      </c>
      <c r="F5674" s="1" t="s">
        <v>7220</v>
      </c>
      <c r="G5674" s="1" t="s">
        <v>7036</v>
      </c>
      <c r="H5674" s="1" t="str">
        <f>VLOOKUP(F5674,城市对照表!$B:$C,2,0)</f>
        <v>盘锦</v>
      </c>
      <c r="I5674" s="1" t="s">
        <v>11713</v>
      </c>
    </row>
    <row r="5675" spans="1:9" x14ac:dyDescent="0.2">
      <c r="A5675" s="1" t="s">
        <v>7032</v>
      </c>
      <c r="B5675" s="1">
        <v>86013074</v>
      </c>
      <c r="C5675" s="1" t="s">
        <v>7221</v>
      </c>
      <c r="D5675" s="1" t="s">
        <v>8</v>
      </c>
      <c r="E5675" s="1" t="s">
        <v>4398</v>
      </c>
      <c r="F5675" s="1" t="s">
        <v>7220</v>
      </c>
      <c r="G5675" s="1" t="s">
        <v>7036</v>
      </c>
      <c r="H5675" s="1" t="str">
        <f>VLOOKUP(F5675,城市对照表!$B:$C,2,0)</f>
        <v>盘锦</v>
      </c>
      <c r="I5675" s="1" t="s">
        <v>11713</v>
      </c>
    </row>
    <row r="5676" spans="1:9" x14ac:dyDescent="0.2">
      <c r="A5676" s="1" t="s">
        <v>7032</v>
      </c>
      <c r="B5676" s="1">
        <v>86013104</v>
      </c>
      <c r="C5676" s="1" t="s">
        <v>7222</v>
      </c>
      <c r="D5676" s="1" t="s">
        <v>8</v>
      </c>
      <c r="E5676" s="1" t="s">
        <v>4398</v>
      </c>
      <c r="F5676" s="1" t="s">
        <v>7220</v>
      </c>
      <c r="G5676" s="1" t="s">
        <v>7036</v>
      </c>
      <c r="H5676" s="1" t="str">
        <f>VLOOKUP(F5676,城市对照表!$B:$C,2,0)</f>
        <v>盘锦</v>
      </c>
      <c r="I5676" s="1" t="s">
        <v>11713</v>
      </c>
    </row>
    <row r="5677" spans="1:9" x14ac:dyDescent="0.2">
      <c r="A5677" s="1" t="s">
        <v>7032</v>
      </c>
      <c r="B5677" s="1">
        <v>86013112</v>
      </c>
      <c r="C5677" s="1" t="s">
        <v>7223</v>
      </c>
      <c r="D5677" s="1" t="s">
        <v>8</v>
      </c>
      <c r="E5677" s="1" t="s">
        <v>4398</v>
      </c>
      <c r="F5677" s="1" t="s">
        <v>7220</v>
      </c>
      <c r="G5677" s="1" t="s">
        <v>7036</v>
      </c>
      <c r="H5677" s="1" t="str">
        <f>VLOOKUP(F5677,城市对照表!$B:$C,2,0)</f>
        <v>盘锦</v>
      </c>
      <c r="I5677" s="1" t="s">
        <v>11713</v>
      </c>
    </row>
    <row r="5678" spans="1:9" x14ac:dyDescent="0.2">
      <c r="A5678" s="1" t="s">
        <v>7032</v>
      </c>
      <c r="B5678" s="1">
        <v>86013212</v>
      </c>
      <c r="C5678" s="1" t="s">
        <v>7224</v>
      </c>
      <c r="D5678" s="1" t="s">
        <v>8</v>
      </c>
      <c r="E5678" s="1" t="s">
        <v>4398</v>
      </c>
      <c r="F5678" s="1" t="s">
        <v>7220</v>
      </c>
      <c r="G5678" s="1" t="s">
        <v>7036</v>
      </c>
      <c r="H5678" s="1" t="str">
        <f>VLOOKUP(F5678,城市对照表!$B:$C,2,0)</f>
        <v>盘锦</v>
      </c>
      <c r="I5678" s="1" t="s">
        <v>11713</v>
      </c>
    </row>
    <row r="5679" spans="1:9" x14ac:dyDescent="0.2">
      <c r="A5679" s="1" t="s">
        <v>7032</v>
      </c>
      <c r="B5679" s="1">
        <v>86013300</v>
      </c>
      <c r="C5679" s="1" t="s">
        <v>7225</v>
      </c>
      <c r="D5679" s="1" t="s">
        <v>8</v>
      </c>
      <c r="E5679" s="1" t="s">
        <v>4398</v>
      </c>
      <c r="F5679" s="1" t="s">
        <v>7220</v>
      </c>
      <c r="G5679" s="1" t="s">
        <v>7036</v>
      </c>
      <c r="H5679" s="1" t="str">
        <f>VLOOKUP(F5679,城市对照表!$B:$C,2,0)</f>
        <v>盘锦</v>
      </c>
      <c r="I5679" s="1" t="s">
        <v>11713</v>
      </c>
    </row>
    <row r="5680" spans="1:9" x14ac:dyDescent="0.2">
      <c r="A5680" s="1" t="s">
        <v>7032</v>
      </c>
      <c r="B5680" s="1">
        <v>86013486</v>
      </c>
      <c r="C5680" s="1" t="s">
        <v>7226</v>
      </c>
      <c r="D5680" s="1" t="s">
        <v>8</v>
      </c>
      <c r="E5680" s="1" t="s">
        <v>4398</v>
      </c>
      <c r="F5680" s="1" t="s">
        <v>7220</v>
      </c>
      <c r="G5680" s="1" t="s">
        <v>7036</v>
      </c>
      <c r="H5680" s="1" t="str">
        <f>VLOOKUP(F5680,城市对照表!$B:$C,2,0)</f>
        <v>盘锦</v>
      </c>
      <c r="I5680" s="1" t="s">
        <v>11713</v>
      </c>
    </row>
    <row r="5681" spans="1:9" x14ac:dyDescent="0.2">
      <c r="A5681" s="1" t="s">
        <v>7032</v>
      </c>
      <c r="B5681" s="1">
        <v>86013576</v>
      </c>
      <c r="C5681" s="1" t="s">
        <v>7227</v>
      </c>
      <c r="D5681" s="1" t="s">
        <v>35</v>
      </c>
      <c r="E5681" s="1" t="s">
        <v>4398</v>
      </c>
      <c r="F5681" s="1" t="s">
        <v>7220</v>
      </c>
      <c r="G5681" s="1" t="s">
        <v>7036</v>
      </c>
      <c r="H5681" s="1" t="str">
        <f>VLOOKUP(F5681,城市对照表!$B:$C,2,0)</f>
        <v>盘锦</v>
      </c>
      <c r="I5681" s="1" t="s">
        <v>11713</v>
      </c>
    </row>
    <row r="5682" spans="1:9" x14ac:dyDescent="0.2">
      <c r="A5682" s="1" t="s">
        <v>7032</v>
      </c>
      <c r="B5682" s="1">
        <v>86014011</v>
      </c>
      <c r="C5682" s="1" t="s">
        <v>7228</v>
      </c>
      <c r="D5682" s="1" t="s">
        <v>8</v>
      </c>
      <c r="E5682" s="1" t="s">
        <v>7074</v>
      </c>
      <c r="F5682" s="1" t="s">
        <v>11402</v>
      </c>
      <c r="G5682" s="1" t="s">
        <v>7036</v>
      </c>
      <c r="H5682" s="1" t="str">
        <f>VLOOKUP(F5682,城市对照表!$B:$C,2,0)</f>
        <v>大连</v>
      </c>
      <c r="I5682" s="1" t="s">
        <v>11713</v>
      </c>
    </row>
    <row r="5683" spans="1:9" x14ac:dyDescent="0.2">
      <c r="A5683" s="1" t="s">
        <v>7032</v>
      </c>
      <c r="B5683" s="1">
        <v>86014015</v>
      </c>
      <c r="C5683" s="1" t="s">
        <v>7229</v>
      </c>
      <c r="D5683" s="1" t="s">
        <v>8</v>
      </c>
      <c r="E5683" s="1" t="s">
        <v>7074</v>
      </c>
      <c r="F5683" s="1" t="s">
        <v>11403</v>
      </c>
      <c r="G5683" s="1" t="s">
        <v>7036</v>
      </c>
      <c r="H5683" s="1" t="str">
        <f>VLOOKUP(F5683,城市对照表!$B:$C,2,0)</f>
        <v>大连</v>
      </c>
      <c r="I5683" s="1" t="s">
        <v>11713</v>
      </c>
    </row>
    <row r="5684" spans="1:9" x14ac:dyDescent="0.2">
      <c r="A5684" s="1" t="s">
        <v>7032</v>
      </c>
      <c r="B5684" s="1">
        <v>9751212</v>
      </c>
      <c r="C5684" s="1" t="s">
        <v>7230</v>
      </c>
      <c r="D5684" s="1" t="s">
        <v>8</v>
      </c>
      <c r="E5684" s="1" t="s">
        <v>7055</v>
      </c>
      <c r="F5684" s="1" t="s">
        <v>7032</v>
      </c>
      <c r="G5684" s="1" t="s">
        <v>7036</v>
      </c>
      <c r="H5684" s="1" t="str">
        <f>VLOOKUP(F5684,城市对照表!$B:$C,2,0)</f>
        <v>沈阳</v>
      </c>
      <c r="I5684" s="1" t="s">
        <v>11713</v>
      </c>
    </row>
    <row r="5685" spans="1:9" x14ac:dyDescent="0.2">
      <c r="A5685" s="1" t="s">
        <v>7032</v>
      </c>
      <c r="B5685" s="1">
        <v>11034868</v>
      </c>
      <c r="C5685" s="1" t="s">
        <v>7231</v>
      </c>
      <c r="D5685" s="1" t="s">
        <v>8</v>
      </c>
      <c r="E5685" s="1" t="s">
        <v>7055</v>
      </c>
      <c r="F5685" s="1" t="s">
        <v>7032</v>
      </c>
      <c r="G5685" s="1" t="s">
        <v>7036</v>
      </c>
      <c r="H5685" s="1" t="str">
        <f>VLOOKUP(F5685,城市对照表!$B:$C,2,0)</f>
        <v>沈阳</v>
      </c>
      <c r="I5685" s="1" t="s">
        <v>11713</v>
      </c>
    </row>
    <row r="5686" spans="1:9" x14ac:dyDescent="0.2">
      <c r="A5686" s="1" t="s">
        <v>7032</v>
      </c>
      <c r="B5686" s="1">
        <v>11145906</v>
      </c>
      <c r="C5686" s="1" t="s">
        <v>7232</v>
      </c>
      <c r="D5686" s="1" t="s">
        <v>8</v>
      </c>
      <c r="E5686" s="1" t="s">
        <v>7233</v>
      </c>
      <c r="F5686" s="1" t="s">
        <v>7032</v>
      </c>
      <c r="G5686" s="1" t="s">
        <v>7036</v>
      </c>
      <c r="H5686" s="1" t="str">
        <f>VLOOKUP(F5686,城市对照表!$B:$C,2,0)</f>
        <v>沈阳</v>
      </c>
      <c r="I5686" s="1" t="s">
        <v>11713</v>
      </c>
    </row>
    <row r="5687" spans="1:9" x14ac:dyDescent="0.2">
      <c r="A5687" s="1" t="s">
        <v>7032</v>
      </c>
      <c r="B5687" s="1">
        <v>11377048</v>
      </c>
      <c r="C5687" s="1" t="s">
        <v>7234</v>
      </c>
      <c r="D5687" s="1" t="s">
        <v>8</v>
      </c>
      <c r="E5687" s="1" t="s">
        <v>7235</v>
      </c>
      <c r="F5687" s="1" t="s">
        <v>7032</v>
      </c>
      <c r="G5687" s="1" t="s">
        <v>7036</v>
      </c>
      <c r="H5687" s="1" t="str">
        <f>VLOOKUP(F5687,城市对照表!$B:$C,2,0)</f>
        <v>沈阳</v>
      </c>
      <c r="I5687" s="1" t="s">
        <v>11712</v>
      </c>
    </row>
    <row r="5688" spans="1:9" x14ac:dyDescent="0.2">
      <c r="A5688" s="1" t="s">
        <v>7032</v>
      </c>
      <c r="B5688" s="1">
        <v>11785870</v>
      </c>
      <c r="C5688" s="1" t="s">
        <v>7236</v>
      </c>
      <c r="D5688" s="1" t="s">
        <v>8</v>
      </c>
      <c r="E5688" s="1" t="s">
        <v>7237</v>
      </c>
      <c r="F5688" s="1" t="s">
        <v>7032</v>
      </c>
      <c r="G5688" s="1" t="s">
        <v>7036</v>
      </c>
      <c r="H5688" s="1" t="str">
        <f>VLOOKUP(F5688,城市对照表!$B:$C,2,0)</f>
        <v>沈阳</v>
      </c>
      <c r="I5688" s="1" t="s">
        <v>11713</v>
      </c>
    </row>
    <row r="5689" spans="1:9" x14ac:dyDescent="0.2">
      <c r="A5689" s="1" t="s">
        <v>7032</v>
      </c>
      <c r="B5689" s="1">
        <v>12054790</v>
      </c>
      <c r="C5689" s="1" t="s">
        <v>7238</v>
      </c>
      <c r="D5689" s="1" t="s">
        <v>8</v>
      </c>
      <c r="E5689" s="1" t="s">
        <v>7239</v>
      </c>
      <c r="F5689" s="1" t="s">
        <v>7032</v>
      </c>
      <c r="G5689" s="1" t="s">
        <v>7036</v>
      </c>
      <c r="H5689" s="1" t="str">
        <f>VLOOKUP(F5689,城市对照表!$B:$C,2,0)</f>
        <v>沈阳</v>
      </c>
      <c r="I5689" s="1" t="s">
        <v>11713</v>
      </c>
    </row>
    <row r="5690" spans="1:9" x14ac:dyDescent="0.2">
      <c r="A5690" s="1" t="s">
        <v>7032</v>
      </c>
      <c r="B5690" s="1">
        <v>12384417</v>
      </c>
      <c r="C5690" s="1" t="s">
        <v>7240</v>
      </c>
      <c r="D5690" s="1" t="s">
        <v>8</v>
      </c>
      <c r="E5690" s="1" t="s">
        <v>7241</v>
      </c>
      <c r="F5690" s="1" t="s">
        <v>7032</v>
      </c>
      <c r="G5690" s="1" t="s">
        <v>7036</v>
      </c>
      <c r="H5690" s="1" t="str">
        <f>VLOOKUP(F5690,城市对照表!$B:$C,2,0)</f>
        <v>沈阳</v>
      </c>
      <c r="I5690" s="1" t="s">
        <v>11713</v>
      </c>
    </row>
    <row r="5691" spans="1:9" x14ac:dyDescent="0.2">
      <c r="A5691" s="1" t="s">
        <v>7032</v>
      </c>
      <c r="B5691" s="1">
        <v>12462227</v>
      </c>
      <c r="C5691" s="1" t="s">
        <v>7242</v>
      </c>
      <c r="D5691" s="1" t="s">
        <v>8</v>
      </c>
      <c r="E5691" s="1" t="s">
        <v>7243</v>
      </c>
      <c r="F5691" s="1" t="s">
        <v>7032</v>
      </c>
      <c r="G5691" s="1" t="s">
        <v>7036</v>
      </c>
      <c r="H5691" s="1" t="str">
        <f>VLOOKUP(F5691,城市对照表!$B:$C,2,0)</f>
        <v>沈阳</v>
      </c>
      <c r="I5691" s="1" t="s">
        <v>11713</v>
      </c>
    </row>
    <row r="5692" spans="1:9" x14ac:dyDescent="0.2">
      <c r="A5692" s="1" t="s">
        <v>7032</v>
      </c>
      <c r="B5692" s="1">
        <v>80131001</v>
      </c>
      <c r="C5692" s="1" t="s">
        <v>7244</v>
      </c>
      <c r="D5692" s="1" t="s">
        <v>8</v>
      </c>
      <c r="E5692" s="1" t="s">
        <v>4398</v>
      </c>
      <c r="F5692" s="1" t="s">
        <v>7032</v>
      </c>
      <c r="G5692" s="1" t="s">
        <v>7036</v>
      </c>
      <c r="H5692" s="1" t="str">
        <f>VLOOKUP(F5692,城市对照表!$B:$C,2,0)</f>
        <v>沈阳</v>
      </c>
      <c r="I5692" s="1" t="s">
        <v>11713</v>
      </c>
    </row>
    <row r="5693" spans="1:9" x14ac:dyDescent="0.2">
      <c r="A5693" s="1" t="s">
        <v>7032</v>
      </c>
      <c r="B5693" s="1">
        <v>80131002</v>
      </c>
      <c r="C5693" s="1" t="s">
        <v>7245</v>
      </c>
      <c r="D5693" s="1" t="s">
        <v>8</v>
      </c>
      <c r="E5693" s="1" t="s">
        <v>4398</v>
      </c>
      <c r="F5693" s="1" t="s">
        <v>7032</v>
      </c>
      <c r="G5693" s="1" t="s">
        <v>7036</v>
      </c>
      <c r="H5693" s="1" t="str">
        <f>VLOOKUP(F5693,城市对照表!$B:$C,2,0)</f>
        <v>沈阳</v>
      </c>
      <c r="I5693" s="1" t="s">
        <v>11713</v>
      </c>
    </row>
    <row r="5694" spans="1:9" x14ac:dyDescent="0.2">
      <c r="A5694" s="1" t="s">
        <v>7032</v>
      </c>
      <c r="B5694" s="1">
        <v>80131013</v>
      </c>
      <c r="C5694" s="1" t="s">
        <v>7246</v>
      </c>
      <c r="D5694" s="1" t="s">
        <v>8</v>
      </c>
      <c r="E5694" s="1" t="s">
        <v>4398</v>
      </c>
      <c r="F5694" s="1" t="s">
        <v>7032</v>
      </c>
      <c r="G5694" s="1" t="s">
        <v>7036</v>
      </c>
      <c r="H5694" s="1" t="str">
        <f>VLOOKUP(F5694,城市对照表!$B:$C,2,0)</f>
        <v>沈阳</v>
      </c>
      <c r="I5694" s="1" t="s">
        <v>11713</v>
      </c>
    </row>
    <row r="5695" spans="1:9" x14ac:dyDescent="0.2">
      <c r="A5695" s="1" t="s">
        <v>7032</v>
      </c>
      <c r="B5695" s="1">
        <v>80131040</v>
      </c>
      <c r="C5695" s="1" t="s">
        <v>7247</v>
      </c>
      <c r="D5695" s="1" t="s">
        <v>8</v>
      </c>
      <c r="E5695" s="1" t="s">
        <v>4398</v>
      </c>
      <c r="F5695" s="1" t="s">
        <v>7032</v>
      </c>
      <c r="G5695" s="1" t="s">
        <v>7036</v>
      </c>
      <c r="H5695" s="1" t="str">
        <f>VLOOKUP(F5695,城市对照表!$B:$C,2,0)</f>
        <v>沈阳</v>
      </c>
      <c r="I5695" s="1" t="s">
        <v>11713</v>
      </c>
    </row>
    <row r="5696" spans="1:9" x14ac:dyDescent="0.2">
      <c r="A5696" s="1" t="s">
        <v>7032</v>
      </c>
      <c r="B5696" s="1">
        <v>80131041</v>
      </c>
      <c r="C5696" s="1" t="s">
        <v>7248</v>
      </c>
      <c r="D5696" s="1" t="s">
        <v>8</v>
      </c>
      <c r="E5696" s="1" t="s">
        <v>4398</v>
      </c>
      <c r="F5696" s="1" t="s">
        <v>7032</v>
      </c>
      <c r="G5696" s="1" t="s">
        <v>7036</v>
      </c>
      <c r="H5696" s="1" t="str">
        <f>VLOOKUP(F5696,城市对照表!$B:$C,2,0)</f>
        <v>沈阳</v>
      </c>
      <c r="I5696" s="1" t="s">
        <v>11713</v>
      </c>
    </row>
    <row r="5697" spans="1:9" x14ac:dyDescent="0.2">
      <c r="A5697" s="1" t="s">
        <v>7032</v>
      </c>
      <c r="B5697" s="1">
        <v>86013002</v>
      </c>
      <c r="C5697" s="1" t="s">
        <v>7249</v>
      </c>
      <c r="D5697" s="1" t="s">
        <v>8</v>
      </c>
      <c r="E5697" s="1" t="s">
        <v>4398</v>
      </c>
      <c r="F5697" s="1" t="s">
        <v>7032</v>
      </c>
      <c r="G5697" s="1" t="s">
        <v>7036</v>
      </c>
      <c r="H5697" s="1" t="str">
        <f>VLOOKUP(F5697,城市对照表!$B:$C,2,0)</f>
        <v>沈阳</v>
      </c>
      <c r="I5697" s="1" t="s">
        <v>11713</v>
      </c>
    </row>
    <row r="5698" spans="1:9" x14ac:dyDescent="0.2">
      <c r="A5698" s="1" t="s">
        <v>7032</v>
      </c>
      <c r="B5698" s="1">
        <v>86013005</v>
      </c>
      <c r="C5698" s="1" t="s">
        <v>7250</v>
      </c>
      <c r="D5698" s="1" t="s">
        <v>8</v>
      </c>
      <c r="E5698" s="1" t="s">
        <v>4398</v>
      </c>
      <c r="F5698" s="1" t="s">
        <v>7032</v>
      </c>
      <c r="G5698" s="1" t="s">
        <v>7036</v>
      </c>
      <c r="H5698" s="1" t="str">
        <f>VLOOKUP(F5698,城市对照表!$B:$C,2,0)</f>
        <v>沈阳</v>
      </c>
      <c r="I5698" s="1" t="s">
        <v>11713</v>
      </c>
    </row>
    <row r="5699" spans="1:9" x14ac:dyDescent="0.2">
      <c r="A5699" s="1" t="s">
        <v>7032</v>
      </c>
      <c r="B5699" s="1">
        <v>86013006</v>
      </c>
      <c r="C5699" s="1" t="s">
        <v>7251</v>
      </c>
      <c r="D5699" s="1" t="s">
        <v>8</v>
      </c>
      <c r="E5699" s="1" t="s">
        <v>4398</v>
      </c>
      <c r="F5699" s="1" t="s">
        <v>7032</v>
      </c>
      <c r="G5699" s="1" t="s">
        <v>7036</v>
      </c>
      <c r="H5699" s="1" t="str">
        <f>VLOOKUP(F5699,城市对照表!$B:$C,2,0)</f>
        <v>沈阳</v>
      </c>
      <c r="I5699" s="1" t="s">
        <v>11713</v>
      </c>
    </row>
    <row r="5700" spans="1:9" x14ac:dyDescent="0.2">
      <c r="A5700" s="1" t="s">
        <v>7032</v>
      </c>
      <c r="B5700" s="1">
        <v>86013023</v>
      </c>
      <c r="C5700" s="1" t="s">
        <v>7252</v>
      </c>
      <c r="D5700" s="1" t="s">
        <v>8</v>
      </c>
      <c r="E5700" s="1" t="s">
        <v>4398</v>
      </c>
      <c r="F5700" s="1" t="s">
        <v>7032</v>
      </c>
      <c r="G5700" s="1" t="s">
        <v>7036</v>
      </c>
      <c r="H5700" s="1" t="str">
        <f>VLOOKUP(F5700,城市对照表!$B:$C,2,0)</f>
        <v>沈阳</v>
      </c>
      <c r="I5700" s="1" t="s">
        <v>11712</v>
      </c>
    </row>
    <row r="5701" spans="1:9" x14ac:dyDescent="0.2">
      <c r="A5701" s="1" t="s">
        <v>7032</v>
      </c>
      <c r="B5701" s="1">
        <v>86013034</v>
      </c>
      <c r="C5701" s="1" t="s">
        <v>7253</v>
      </c>
      <c r="D5701" s="1" t="s">
        <v>8</v>
      </c>
      <c r="E5701" s="1" t="s">
        <v>4398</v>
      </c>
      <c r="F5701" s="1" t="s">
        <v>7032</v>
      </c>
      <c r="G5701" s="1" t="s">
        <v>7036</v>
      </c>
      <c r="H5701" s="1" t="str">
        <f>VLOOKUP(F5701,城市对照表!$B:$C,2,0)</f>
        <v>沈阳</v>
      </c>
      <c r="I5701" s="1" t="s">
        <v>11713</v>
      </c>
    </row>
    <row r="5702" spans="1:9" x14ac:dyDescent="0.2">
      <c r="A5702" s="1" t="s">
        <v>7032</v>
      </c>
      <c r="B5702" s="1">
        <v>86013043</v>
      </c>
      <c r="C5702" s="1" t="s">
        <v>7254</v>
      </c>
      <c r="D5702" s="1" t="s">
        <v>8</v>
      </c>
      <c r="E5702" s="1" t="s">
        <v>4398</v>
      </c>
      <c r="F5702" s="1" t="s">
        <v>7032</v>
      </c>
      <c r="G5702" s="1" t="s">
        <v>7036</v>
      </c>
      <c r="H5702" s="1" t="str">
        <f>VLOOKUP(F5702,城市对照表!$B:$C,2,0)</f>
        <v>沈阳</v>
      </c>
      <c r="I5702" s="1" t="s">
        <v>11712</v>
      </c>
    </row>
    <row r="5703" spans="1:9" x14ac:dyDescent="0.2">
      <c r="A5703" s="1" t="s">
        <v>7032</v>
      </c>
      <c r="B5703" s="1">
        <v>86013048</v>
      </c>
      <c r="C5703" s="1" t="s">
        <v>7255</v>
      </c>
      <c r="D5703" s="1" t="s">
        <v>8</v>
      </c>
      <c r="E5703" s="1" t="s">
        <v>4398</v>
      </c>
      <c r="F5703" s="1" t="s">
        <v>7032</v>
      </c>
      <c r="G5703" s="1" t="s">
        <v>7036</v>
      </c>
      <c r="H5703" s="1" t="str">
        <f>VLOOKUP(F5703,城市对照表!$B:$C,2,0)</f>
        <v>沈阳</v>
      </c>
      <c r="I5703" s="1" t="s">
        <v>11713</v>
      </c>
    </row>
    <row r="5704" spans="1:9" x14ac:dyDescent="0.2">
      <c r="A5704" s="1" t="s">
        <v>7032</v>
      </c>
      <c r="B5704" s="1">
        <v>86013053</v>
      </c>
      <c r="C5704" s="1" t="s">
        <v>7256</v>
      </c>
      <c r="D5704" s="1" t="s">
        <v>8</v>
      </c>
      <c r="E5704" s="1" t="s">
        <v>4398</v>
      </c>
      <c r="F5704" s="1" t="s">
        <v>7032</v>
      </c>
      <c r="G5704" s="1" t="s">
        <v>7036</v>
      </c>
      <c r="H5704" s="1" t="str">
        <f>VLOOKUP(F5704,城市对照表!$B:$C,2,0)</f>
        <v>沈阳</v>
      </c>
      <c r="I5704" s="1" t="s">
        <v>11713</v>
      </c>
    </row>
    <row r="5705" spans="1:9" x14ac:dyDescent="0.2">
      <c r="A5705" s="1" t="s">
        <v>7032</v>
      </c>
      <c r="B5705" s="1">
        <v>86013063</v>
      </c>
      <c r="C5705" s="1" t="s">
        <v>7257</v>
      </c>
      <c r="D5705" s="1" t="s">
        <v>8</v>
      </c>
      <c r="E5705" s="1" t="s">
        <v>4398</v>
      </c>
      <c r="F5705" s="1" t="s">
        <v>7032</v>
      </c>
      <c r="G5705" s="1" t="s">
        <v>7036</v>
      </c>
      <c r="H5705" s="1" t="str">
        <f>VLOOKUP(F5705,城市对照表!$B:$C,2,0)</f>
        <v>沈阳</v>
      </c>
      <c r="I5705" s="1" t="s">
        <v>11713</v>
      </c>
    </row>
    <row r="5706" spans="1:9" x14ac:dyDescent="0.2">
      <c r="A5706" s="1" t="s">
        <v>7032</v>
      </c>
      <c r="B5706" s="1">
        <v>86013073</v>
      </c>
      <c r="C5706" s="1" t="s">
        <v>7258</v>
      </c>
      <c r="D5706" s="1" t="s">
        <v>8</v>
      </c>
      <c r="E5706" s="1" t="s">
        <v>4398</v>
      </c>
      <c r="F5706" s="1" t="s">
        <v>7032</v>
      </c>
      <c r="G5706" s="1" t="s">
        <v>7036</v>
      </c>
      <c r="H5706" s="1" t="str">
        <f>VLOOKUP(F5706,城市对照表!$B:$C,2,0)</f>
        <v>沈阳</v>
      </c>
      <c r="I5706" s="1" t="s">
        <v>11713</v>
      </c>
    </row>
    <row r="5707" spans="1:9" x14ac:dyDescent="0.2">
      <c r="A5707" s="1" t="s">
        <v>7032</v>
      </c>
      <c r="B5707" s="1">
        <v>86013084</v>
      </c>
      <c r="C5707" s="1" t="s">
        <v>7259</v>
      </c>
      <c r="D5707" s="1" t="s">
        <v>8</v>
      </c>
      <c r="E5707" s="1" t="s">
        <v>4398</v>
      </c>
      <c r="F5707" s="1" t="s">
        <v>7032</v>
      </c>
      <c r="G5707" s="1" t="s">
        <v>7036</v>
      </c>
      <c r="H5707" s="1" t="str">
        <f>VLOOKUP(F5707,城市对照表!$B:$C,2,0)</f>
        <v>沈阳</v>
      </c>
      <c r="I5707" s="1" t="s">
        <v>11713</v>
      </c>
    </row>
    <row r="5708" spans="1:9" x14ac:dyDescent="0.2">
      <c r="A5708" s="1" t="s">
        <v>7032</v>
      </c>
      <c r="B5708" s="1">
        <v>86013094</v>
      </c>
      <c r="C5708" s="1" t="s">
        <v>7260</v>
      </c>
      <c r="D5708" s="1" t="s">
        <v>8</v>
      </c>
      <c r="E5708" s="1" t="s">
        <v>4398</v>
      </c>
      <c r="F5708" s="1" t="s">
        <v>7032</v>
      </c>
      <c r="G5708" s="1" t="s">
        <v>7036</v>
      </c>
      <c r="H5708" s="1" t="str">
        <f>VLOOKUP(F5708,城市对照表!$B:$C,2,0)</f>
        <v>沈阳</v>
      </c>
      <c r="I5708" s="1" t="s">
        <v>11713</v>
      </c>
    </row>
    <row r="5709" spans="1:9" x14ac:dyDescent="0.2">
      <c r="A5709" s="1" t="s">
        <v>7032</v>
      </c>
      <c r="B5709" s="1">
        <v>86013101</v>
      </c>
      <c r="C5709" s="1" t="s">
        <v>7261</v>
      </c>
      <c r="D5709" s="1" t="s">
        <v>8</v>
      </c>
      <c r="E5709" s="1" t="s">
        <v>4398</v>
      </c>
      <c r="F5709" s="1" t="s">
        <v>7032</v>
      </c>
      <c r="G5709" s="1" t="s">
        <v>7036</v>
      </c>
      <c r="H5709" s="1" t="str">
        <f>VLOOKUP(F5709,城市对照表!$B:$C,2,0)</f>
        <v>沈阳</v>
      </c>
      <c r="I5709" s="1" t="s">
        <v>11712</v>
      </c>
    </row>
    <row r="5710" spans="1:9" x14ac:dyDescent="0.2">
      <c r="A5710" s="1" t="s">
        <v>7032</v>
      </c>
      <c r="B5710" s="1">
        <v>86013108</v>
      </c>
      <c r="C5710" s="1" t="s">
        <v>7262</v>
      </c>
      <c r="D5710" s="1" t="s">
        <v>8</v>
      </c>
      <c r="E5710" s="1" t="s">
        <v>4398</v>
      </c>
      <c r="F5710" s="1" t="s">
        <v>7032</v>
      </c>
      <c r="G5710" s="1" t="s">
        <v>7036</v>
      </c>
      <c r="H5710" s="1" t="str">
        <f>VLOOKUP(F5710,城市对照表!$B:$C,2,0)</f>
        <v>沈阳</v>
      </c>
      <c r="I5710" s="1" t="s">
        <v>11713</v>
      </c>
    </row>
    <row r="5711" spans="1:9" x14ac:dyDescent="0.2">
      <c r="A5711" s="1" t="s">
        <v>7032</v>
      </c>
      <c r="B5711" s="1">
        <v>86013110</v>
      </c>
      <c r="C5711" s="1" t="s">
        <v>7263</v>
      </c>
      <c r="D5711" s="1" t="s">
        <v>8</v>
      </c>
      <c r="E5711" s="1" t="s">
        <v>4398</v>
      </c>
      <c r="F5711" s="1" t="s">
        <v>7032</v>
      </c>
      <c r="G5711" s="1" t="s">
        <v>7036</v>
      </c>
      <c r="H5711" s="1" t="str">
        <f>VLOOKUP(F5711,城市对照表!$B:$C,2,0)</f>
        <v>沈阳</v>
      </c>
      <c r="I5711" s="1" t="s">
        <v>11713</v>
      </c>
    </row>
    <row r="5712" spans="1:9" x14ac:dyDescent="0.2">
      <c r="A5712" s="1" t="s">
        <v>7032</v>
      </c>
      <c r="B5712" s="1">
        <v>86013117</v>
      </c>
      <c r="C5712" s="1" t="s">
        <v>4410</v>
      </c>
      <c r="D5712" s="1" t="s">
        <v>8</v>
      </c>
      <c r="E5712" s="1" t="s">
        <v>4398</v>
      </c>
      <c r="F5712" s="1" t="s">
        <v>7032</v>
      </c>
      <c r="G5712" s="1" t="s">
        <v>7036</v>
      </c>
      <c r="H5712" s="1" t="str">
        <f>VLOOKUP(F5712,城市对照表!$B:$C,2,0)</f>
        <v>沈阳</v>
      </c>
      <c r="I5712" s="1" t="s">
        <v>11713</v>
      </c>
    </row>
    <row r="5713" spans="1:9" x14ac:dyDescent="0.2">
      <c r="A5713" s="1" t="s">
        <v>7032</v>
      </c>
      <c r="B5713" s="1">
        <v>86013133</v>
      </c>
      <c r="C5713" s="1" t="s">
        <v>7264</v>
      </c>
      <c r="D5713" s="1" t="s">
        <v>8</v>
      </c>
      <c r="E5713" s="1" t="s">
        <v>4398</v>
      </c>
      <c r="F5713" s="1" t="s">
        <v>7032</v>
      </c>
      <c r="G5713" s="1" t="s">
        <v>7036</v>
      </c>
      <c r="H5713" s="1" t="str">
        <f>VLOOKUP(F5713,城市对照表!$B:$C,2,0)</f>
        <v>沈阳</v>
      </c>
      <c r="I5713" s="1" t="s">
        <v>11712</v>
      </c>
    </row>
    <row r="5714" spans="1:9" x14ac:dyDescent="0.2">
      <c r="A5714" s="1" t="s">
        <v>7032</v>
      </c>
      <c r="B5714" s="1">
        <v>86013136</v>
      </c>
      <c r="C5714" s="1" t="s">
        <v>7265</v>
      </c>
      <c r="D5714" s="1" t="s">
        <v>8</v>
      </c>
      <c r="E5714" s="1" t="s">
        <v>4398</v>
      </c>
      <c r="F5714" s="1" t="s">
        <v>7032</v>
      </c>
      <c r="G5714" s="1" t="s">
        <v>7036</v>
      </c>
      <c r="H5714" s="1" t="str">
        <f>VLOOKUP(F5714,城市对照表!$B:$C,2,0)</f>
        <v>沈阳</v>
      </c>
      <c r="I5714" s="1" t="s">
        <v>11712</v>
      </c>
    </row>
    <row r="5715" spans="1:9" x14ac:dyDescent="0.2">
      <c r="A5715" s="1" t="s">
        <v>7032</v>
      </c>
      <c r="B5715" s="1">
        <v>86013143</v>
      </c>
      <c r="C5715" s="1" t="s">
        <v>7266</v>
      </c>
      <c r="D5715" s="1" t="s">
        <v>8</v>
      </c>
      <c r="E5715" s="1" t="s">
        <v>4398</v>
      </c>
      <c r="F5715" s="1" t="s">
        <v>7032</v>
      </c>
      <c r="G5715" s="1" t="s">
        <v>7036</v>
      </c>
      <c r="H5715" s="1" t="str">
        <f>VLOOKUP(F5715,城市对照表!$B:$C,2,0)</f>
        <v>沈阳</v>
      </c>
      <c r="I5715" s="1" t="s">
        <v>11713</v>
      </c>
    </row>
    <row r="5716" spans="1:9" x14ac:dyDescent="0.2">
      <c r="A5716" s="1" t="s">
        <v>7032</v>
      </c>
      <c r="B5716" s="1">
        <v>86013144</v>
      </c>
      <c r="C5716" s="1" t="s">
        <v>7267</v>
      </c>
      <c r="D5716" s="1" t="s">
        <v>8</v>
      </c>
      <c r="E5716" s="1" t="s">
        <v>4398</v>
      </c>
      <c r="F5716" s="1" t="s">
        <v>7032</v>
      </c>
      <c r="G5716" s="1" t="s">
        <v>7036</v>
      </c>
      <c r="H5716" s="1" t="str">
        <f>VLOOKUP(F5716,城市对照表!$B:$C,2,0)</f>
        <v>沈阳</v>
      </c>
      <c r="I5716" s="1" t="s">
        <v>11713</v>
      </c>
    </row>
    <row r="5717" spans="1:9" x14ac:dyDescent="0.2">
      <c r="A5717" s="1" t="s">
        <v>7032</v>
      </c>
      <c r="B5717" s="1">
        <v>86013152</v>
      </c>
      <c r="C5717" s="1" t="s">
        <v>7268</v>
      </c>
      <c r="D5717" s="1" t="s">
        <v>8</v>
      </c>
      <c r="E5717" s="1" t="s">
        <v>4398</v>
      </c>
      <c r="F5717" s="1" t="s">
        <v>7032</v>
      </c>
      <c r="G5717" s="1" t="s">
        <v>7036</v>
      </c>
      <c r="H5717" s="1" t="str">
        <f>VLOOKUP(F5717,城市对照表!$B:$C,2,0)</f>
        <v>沈阳</v>
      </c>
      <c r="I5717" s="1" t="s">
        <v>11713</v>
      </c>
    </row>
    <row r="5718" spans="1:9" x14ac:dyDescent="0.2">
      <c r="A5718" s="1" t="s">
        <v>7032</v>
      </c>
      <c r="B5718" s="1">
        <v>86013159</v>
      </c>
      <c r="C5718" s="1" t="s">
        <v>7269</v>
      </c>
      <c r="D5718" s="1" t="s">
        <v>8</v>
      </c>
      <c r="E5718" s="1" t="s">
        <v>4398</v>
      </c>
      <c r="F5718" s="1" t="s">
        <v>7032</v>
      </c>
      <c r="G5718" s="1" t="s">
        <v>7036</v>
      </c>
      <c r="H5718" s="1" t="str">
        <f>VLOOKUP(F5718,城市对照表!$B:$C,2,0)</f>
        <v>沈阳</v>
      </c>
      <c r="I5718" s="1" t="s">
        <v>11713</v>
      </c>
    </row>
    <row r="5719" spans="1:9" x14ac:dyDescent="0.2">
      <c r="A5719" s="1" t="s">
        <v>7032</v>
      </c>
      <c r="B5719" s="1">
        <v>86013161</v>
      </c>
      <c r="C5719" s="1" t="s">
        <v>7270</v>
      </c>
      <c r="D5719" s="1" t="s">
        <v>8</v>
      </c>
      <c r="E5719" s="1" t="s">
        <v>4398</v>
      </c>
      <c r="F5719" s="1" t="s">
        <v>7032</v>
      </c>
      <c r="G5719" s="1" t="s">
        <v>7036</v>
      </c>
      <c r="H5719" s="1" t="str">
        <f>VLOOKUP(F5719,城市对照表!$B:$C,2,0)</f>
        <v>沈阳</v>
      </c>
      <c r="I5719" s="1" t="s">
        <v>11712</v>
      </c>
    </row>
    <row r="5720" spans="1:9" x14ac:dyDescent="0.2">
      <c r="A5720" s="1" t="s">
        <v>7032</v>
      </c>
      <c r="B5720" s="1">
        <v>86013168</v>
      </c>
      <c r="C5720" s="1" t="s">
        <v>7271</v>
      </c>
      <c r="D5720" s="1" t="s">
        <v>8</v>
      </c>
      <c r="E5720" s="1" t="s">
        <v>4398</v>
      </c>
      <c r="F5720" s="1" t="s">
        <v>7032</v>
      </c>
      <c r="G5720" s="1" t="s">
        <v>7036</v>
      </c>
      <c r="H5720" s="1" t="str">
        <f>VLOOKUP(F5720,城市对照表!$B:$C,2,0)</f>
        <v>沈阳</v>
      </c>
      <c r="I5720" s="1" t="s">
        <v>11712</v>
      </c>
    </row>
    <row r="5721" spans="1:9" x14ac:dyDescent="0.2">
      <c r="A5721" s="1" t="s">
        <v>7032</v>
      </c>
      <c r="B5721" s="1">
        <v>86013170</v>
      </c>
      <c r="C5721" s="1" t="s">
        <v>7272</v>
      </c>
      <c r="D5721" s="1" t="s">
        <v>8</v>
      </c>
      <c r="E5721" s="1" t="s">
        <v>4398</v>
      </c>
      <c r="F5721" s="1" t="s">
        <v>7032</v>
      </c>
      <c r="G5721" s="1" t="s">
        <v>7036</v>
      </c>
      <c r="H5721" s="1" t="str">
        <f>VLOOKUP(F5721,城市对照表!$B:$C,2,0)</f>
        <v>沈阳</v>
      </c>
      <c r="I5721" s="1" t="s">
        <v>11713</v>
      </c>
    </row>
    <row r="5722" spans="1:9" x14ac:dyDescent="0.2">
      <c r="A5722" s="1" t="s">
        <v>7032</v>
      </c>
      <c r="B5722" s="1">
        <v>86013181</v>
      </c>
      <c r="C5722" s="1" t="s">
        <v>7273</v>
      </c>
      <c r="D5722" s="1" t="s">
        <v>8</v>
      </c>
      <c r="E5722" s="1" t="s">
        <v>4398</v>
      </c>
      <c r="F5722" s="1" t="s">
        <v>7032</v>
      </c>
      <c r="G5722" s="1" t="s">
        <v>7036</v>
      </c>
      <c r="H5722" s="1" t="str">
        <f>VLOOKUP(F5722,城市对照表!$B:$C,2,0)</f>
        <v>沈阳</v>
      </c>
      <c r="I5722" s="1" t="s">
        <v>11713</v>
      </c>
    </row>
    <row r="5723" spans="1:9" x14ac:dyDescent="0.2">
      <c r="A5723" s="1" t="s">
        <v>7032</v>
      </c>
      <c r="B5723" s="1">
        <v>86013192</v>
      </c>
      <c r="C5723" s="1" t="s">
        <v>7274</v>
      </c>
      <c r="D5723" s="1" t="s">
        <v>8</v>
      </c>
      <c r="E5723" s="1" t="s">
        <v>4398</v>
      </c>
      <c r="F5723" s="1" t="s">
        <v>7032</v>
      </c>
      <c r="G5723" s="1" t="s">
        <v>7036</v>
      </c>
      <c r="H5723" s="1" t="str">
        <f>VLOOKUP(F5723,城市对照表!$B:$C,2,0)</f>
        <v>沈阳</v>
      </c>
      <c r="I5723" s="1" t="s">
        <v>11713</v>
      </c>
    </row>
    <row r="5724" spans="1:9" x14ac:dyDescent="0.2">
      <c r="A5724" s="1" t="s">
        <v>7032</v>
      </c>
      <c r="B5724" s="1">
        <v>86013195</v>
      </c>
      <c r="C5724" s="1" t="s">
        <v>7275</v>
      </c>
      <c r="D5724" s="1" t="s">
        <v>8</v>
      </c>
      <c r="E5724" s="1" t="s">
        <v>4398</v>
      </c>
      <c r="F5724" s="1" t="s">
        <v>7032</v>
      </c>
      <c r="G5724" s="1" t="s">
        <v>7036</v>
      </c>
      <c r="H5724" s="1" t="str">
        <f>VLOOKUP(F5724,城市对照表!$B:$C,2,0)</f>
        <v>沈阳</v>
      </c>
      <c r="I5724" s="1" t="s">
        <v>11713</v>
      </c>
    </row>
    <row r="5725" spans="1:9" x14ac:dyDescent="0.2">
      <c r="A5725" s="1" t="s">
        <v>7032</v>
      </c>
      <c r="B5725" s="1">
        <v>86013204</v>
      </c>
      <c r="C5725" s="1" t="s">
        <v>7276</v>
      </c>
      <c r="D5725" s="1" t="s">
        <v>8</v>
      </c>
      <c r="E5725" s="1" t="s">
        <v>4398</v>
      </c>
      <c r="F5725" s="1" t="s">
        <v>7032</v>
      </c>
      <c r="G5725" s="1" t="s">
        <v>7036</v>
      </c>
      <c r="H5725" s="1" t="str">
        <f>VLOOKUP(F5725,城市对照表!$B:$C,2,0)</f>
        <v>沈阳</v>
      </c>
      <c r="I5725" s="1" t="s">
        <v>11713</v>
      </c>
    </row>
    <row r="5726" spans="1:9" x14ac:dyDescent="0.2">
      <c r="A5726" s="1" t="s">
        <v>7032</v>
      </c>
      <c r="B5726" s="1">
        <v>86013207</v>
      </c>
      <c r="C5726" s="1" t="s">
        <v>7277</v>
      </c>
      <c r="D5726" s="1" t="s">
        <v>8</v>
      </c>
      <c r="E5726" s="1" t="s">
        <v>4398</v>
      </c>
      <c r="F5726" s="1" t="s">
        <v>7032</v>
      </c>
      <c r="G5726" s="1" t="s">
        <v>7036</v>
      </c>
      <c r="H5726" s="1" t="str">
        <f>VLOOKUP(F5726,城市对照表!$B:$C,2,0)</f>
        <v>沈阳</v>
      </c>
      <c r="I5726" s="1" t="s">
        <v>11713</v>
      </c>
    </row>
    <row r="5727" spans="1:9" x14ac:dyDescent="0.2">
      <c r="A5727" s="1" t="s">
        <v>7032</v>
      </c>
      <c r="B5727" s="1">
        <v>86013221</v>
      </c>
      <c r="C5727" s="1" t="s">
        <v>7278</v>
      </c>
      <c r="D5727" s="1" t="s">
        <v>8</v>
      </c>
      <c r="E5727" s="1" t="s">
        <v>4398</v>
      </c>
      <c r="F5727" s="1" t="s">
        <v>7032</v>
      </c>
      <c r="G5727" s="1" t="s">
        <v>7036</v>
      </c>
      <c r="H5727" s="1" t="str">
        <f>VLOOKUP(F5727,城市对照表!$B:$C,2,0)</f>
        <v>沈阳</v>
      </c>
      <c r="I5727" s="1" t="s">
        <v>11713</v>
      </c>
    </row>
    <row r="5728" spans="1:9" x14ac:dyDescent="0.2">
      <c r="A5728" s="1" t="s">
        <v>7032</v>
      </c>
      <c r="B5728" s="1">
        <v>86013227</v>
      </c>
      <c r="C5728" s="1" t="s">
        <v>7279</v>
      </c>
      <c r="D5728" s="1" t="s">
        <v>8</v>
      </c>
      <c r="E5728" s="1" t="s">
        <v>4398</v>
      </c>
      <c r="F5728" s="1" t="s">
        <v>7032</v>
      </c>
      <c r="G5728" s="1" t="s">
        <v>7036</v>
      </c>
      <c r="H5728" s="1" t="str">
        <f>VLOOKUP(F5728,城市对照表!$B:$C,2,0)</f>
        <v>沈阳</v>
      </c>
      <c r="I5728" s="1" t="s">
        <v>11713</v>
      </c>
    </row>
    <row r="5729" spans="1:9" x14ac:dyDescent="0.2">
      <c r="A5729" s="1" t="s">
        <v>7032</v>
      </c>
      <c r="B5729" s="1">
        <v>86013231</v>
      </c>
      <c r="C5729" s="1" t="s">
        <v>7280</v>
      </c>
      <c r="D5729" s="1" t="s">
        <v>8</v>
      </c>
      <c r="E5729" s="1" t="s">
        <v>4398</v>
      </c>
      <c r="F5729" s="1" t="s">
        <v>7032</v>
      </c>
      <c r="G5729" s="1" t="s">
        <v>7036</v>
      </c>
      <c r="H5729" s="1" t="str">
        <f>VLOOKUP(F5729,城市对照表!$B:$C,2,0)</f>
        <v>沈阳</v>
      </c>
      <c r="I5729" s="1" t="s">
        <v>11713</v>
      </c>
    </row>
    <row r="5730" spans="1:9" x14ac:dyDescent="0.2">
      <c r="A5730" s="1" t="s">
        <v>7032</v>
      </c>
      <c r="B5730" s="1">
        <v>86013233</v>
      </c>
      <c r="C5730" s="1" t="s">
        <v>7281</v>
      </c>
      <c r="D5730" s="1" t="s">
        <v>8</v>
      </c>
      <c r="E5730" s="1" t="s">
        <v>4398</v>
      </c>
      <c r="F5730" s="1" t="s">
        <v>7032</v>
      </c>
      <c r="G5730" s="1" t="s">
        <v>7036</v>
      </c>
      <c r="H5730" s="1" t="str">
        <f>VLOOKUP(F5730,城市对照表!$B:$C,2,0)</f>
        <v>沈阳</v>
      </c>
      <c r="I5730" s="1" t="s">
        <v>11713</v>
      </c>
    </row>
    <row r="5731" spans="1:9" x14ac:dyDescent="0.2">
      <c r="A5731" s="1" t="s">
        <v>7032</v>
      </c>
      <c r="B5731" s="1">
        <v>86013241</v>
      </c>
      <c r="C5731" s="1" t="s">
        <v>5319</v>
      </c>
      <c r="D5731" s="1" t="s">
        <v>8</v>
      </c>
      <c r="E5731" s="1" t="s">
        <v>4398</v>
      </c>
      <c r="F5731" s="1" t="s">
        <v>7032</v>
      </c>
      <c r="G5731" s="1" t="s">
        <v>7036</v>
      </c>
      <c r="H5731" s="1" t="str">
        <f>VLOOKUP(F5731,城市对照表!$B:$C,2,0)</f>
        <v>沈阳</v>
      </c>
      <c r="I5731" s="1" t="s">
        <v>11713</v>
      </c>
    </row>
    <row r="5732" spans="1:9" x14ac:dyDescent="0.2">
      <c r="A5732" s="1" t="s">
        <v>7032</v>
      </c>
      <c r="B5732" s="1">
        <v>86013249</v>
      </c>
      <c r="C5732" s="1" t="s">
        <v>7282</v>
      </c>
      <c r="D5732" s="1" t="s">
        <v>8</v>
      </c>
      <c r="E5732" s="1" t="s">
        <v>4398</v>
      </c>
      <c r="F5732" s="1" t="s">
        <v>7032</v>
      </c>
      <c r="G5732" s="1" t="s">
        <v>7036</v>
      </c>
      <c r="H5732" s="1" t="str">
        <f>VLOOKUP(F5732,城市对照表!$B:$C,2,0)</f>
        <v>沈阳</v>
      </c>
      <c r="I5732" s="1" t="s">
        <v>11712</v>
      </c>
    </row>
    <row r="5733" spans="1:9" x14ac:dyDescent="0.2">
      <c r="A5733" s="1" t="s">
        <v>7032</v>
      </c>
      <c r="B5733" s="1">
        <v>86013257</v>
      </c>
      <c r="C5733" s="1" t="s">
        <v>7283</v>
      </c>
      <c r="D5733" s="1" t="s">
        <v>8</v>
      </c>
      <c r="E5733" s="1" t="s">
        <v>4398</v>
      </c>
      <c r="F5733" s="1" t="s">
        <v>7032</v>
      </c>
      <c r="G5733" s="1" t="s">
        <v>7036</v>
      </c>
      <c r="H5733" s="1" t="str">
        <f>VLOOKUP(F5733,城市对照表!$B:$C,2,0)</f>
        <v>沈阳</v>
      </c>
      <c r="I5733" s="1" t="s">
        <v>11712</v>
      </c>
    </row>
    <row r="5734" spans="1:9" x14ac:dyDescent="0.2">
      <c r="A5734" s="1" t="s">
        <v>7032</v>
      </c>
      <c r="B5734" s="1">
        <v>86013266</v>
      </c>
      <c r="C5734" s="1" t="s">
        <v>7284</v>
      </c>
      <c r="D5734" s="1" t="s">
        <v>8</v>
      </c>
      <c r="E5734" s="1" t="s">
        <v>4398</v>
      </c>
      <c r="F5734" s="1" t="s">
        <v>7032</v>
      </c>
      <c r="G5734" s="1" t="s">
        <v>7036</v>
      </c>
      <c r="H5734" s="1" t="str">
        <f>VLOOKUP(F5734,城市对照表!$B:$C,2,0)</f>
        <v>沈阳</v>
      </c>
      <c r="I5734" s="1" t="s">
        <v>11713</v>
      </c>
    </row>
    <row r="5735" spans="1:9" x14ac:dyDescent="0.2">
      <c r="A5735" s="1" t="s">
        <v>7032</v>
      </c>
      <c r="B5735" s="1">
        <v>86013271</v>
      </c>
      <c r="C5735" s="1" t="s">
        <v>7285</v>
      </c>
      <c r="D5735" s="1" t="s">
        <v>8</v>
      </c>
      <c r="E5735" s="1" t="s">
        <v>4398</v>
      </c>
      <c r="F5735" s="1" t="s">
        <v>7032</v>
      </c>
      <c r="G5735" s="1" t="s">
        <v>7036</v>
      </c>
      <c r="H5735" s="1" t="str">
        <f>VLOOKUP(F5735,城市对照表!$B:$C,2,0)</f>
        <v>沈阳</v>
      </c>
      <c r="I5735" s="1" t="s">
        <v>11712</v>
      </c>
    </row>
    <row r="5736" spans="1:9" x14ac:dyDescent="0.2">
      <c r="A5736" s="1" t="s">
        <v>7032</v>
      </c>
      <c r="B5736" s="1">
        <v>86013275</v>
      </c>
      <c r="C5736" s="1" t="s">
        <v>7286</v>
      </c>
      <c r="D5736" s="1" t="s">
        <v>8</v>
      </c>
      <c r="E5736" s="1" t="s">
        <v>4398</v>
      </c>
      <c r="F5736" s="1" t="s">
        <v>7032</v>
      </c>
      <c r="G5736" s="1" t="s">
        <v>7036</v>
      </c>
      <c r="H5736" s="1" t="str">
        <f>VLOOKUP(F5736,城市对照表!$B:$C,2,0)</f>
        <v>沈阳</v>
      </c>
      <c r="I5736" s="1" t="s">
        <v>11713</v>
      </c>
    </row>
    <row r="5737" spans="1:9" x14ac:dyDescent="0.2">
      <c r="A5737" s="1" t="s">
        <v>7032</v>
      </c>
      <c r="B5737" s="1">
        <v>86013277</v>
      </c>
      <c r="C5737" s="1" t="s">
        <v>7287</v>
      </c>
      <c r="D5737" s="1" t="s">
        <v>8</v>
      </c>
      <c r="E5737" s="1" t="s">
        <v>4398</v>
      </c>
      <c r="F5737" s="1" t="s">
        <v>7032</v>
      </c>
      <c r="G5737" s="1" t="s">
        <v>7036</v>
      </c>
      <c r="H5737" s="1" t="str">
        <f>VLOOKUP(F5737,城市对照表!$B:$C,2,0)</f>
        <v>沈阳</v>
      </c>
      <c r="I5737" s="1" t="s">
        <v>11713</v>
      </c>
    </row>
    <row r="5738" spans="1:9" x14ac:dyDescent="0.2">
      <c r="A5738" s="1" t="s">
        <v>7032</v>
      </c>
      <c r="B5738" s="1">
        <v>86013292</v>
      </c>
      <c r="C5738" s="1" t="s">
        <v>7288</v>
      </c>
      <c r="D5738" s="1" t="s">
        <v>8</v>
      </c>
      <c r="E5738" s="1" t="s">
        <v>4398</v>
      </c>
      <c r="F5738" s="1" t="s">
        <v>7032</v>
      </c>
      <c r="G5738" s="1" t="s">
        <v>7036</v>
      </c>
      <c r="H5738" s="1" t="str">
        <f>VLOOKUP(F5738,城市对照表!$B:$C,2,0)</f>
        <v>沈阳</v>
      </c>
      <c r="I5738" s="1" t="s">
        <v>11713</v>
      </c>
    </row>
    <row r="5739" spans="1:9" x14ac:dyDescent="0.2">
      <c r="A5739" s="1" t="s">
        <v>7032</v>
      </c>
      <c r="B5739" s="1">
        <v>86013297</v>
      </c>
      <c r="C5739" s="1" t="s">
        <v>7289</v>
      </c>
      <c r="D5739" s="1" t="s">
        <v>8</v>
      </c>
      <c r="E5739" s="1" t="s">
        <v>4398</v>
      </c>
      <c r="F5739" s="1" t="s">
        <v>7032</v>
      </c>
      <c r="G5739" s="1" t="s">
        <v>7036</v>
      </c>
      <c r="H5739" s="1" t="str">
        <f>VLOOKUP(F5739,城市对照表!$B:$C,2,0)</f>
        <v>沈阳</v>
      </c>
      <c r="I5739" s="1" t="s">
        <v>11713</v>
      </c>
    </row>
    <row r="5740" spans="1:9" x14ac:dyDescent="0.2">
      <c r="A5740" s="1" t="s">
        <v>7032</v>
      </c>
      <c r="B5740" s="1">
        <v>86013298</v>
      </c>
      <c r="C5740" s="1" t="s">
        <v>7290</v>
      </c>
      <c r="D5740" s="1" t="s">
        <v>8</v>
      </c>
      <c r="E5740" s="1" t="s">
        <v>4398</v>
      </c>
      <c r="F5740" s="1" t="s">
        <v>7032</v>
      </c>
      <c r="G5740" s="1" t="s">
        <v>7036</v>
      </c>
      <c r="H5740" s="1" t="str">
        <f>VLOOKUP(F5740,城市对照表!$B:$C,2,0)</f>
        <v>沈阳</v>
      </c>
      <c r="I5740" s="1" t="s">
        <v>11713</v>
      </c>
    </row>
    <row r="5741" spans="1:9" x14ac:dyDescent="0.2">
      <c r="A5741" s="1" t="s">
        <v>7032</v>
      </c>
      <c r="B5741" s="1">
        <v>86013353</v>
      </c>
      <c r="C5741" s="1" t="s">
        <v>7291</v>
      </c>
      <c r="D5741" s="1" t="s">
        <v>8</v>
      </c>
      <c r="E5741" s="1" t="s">
        <v>4398</v>
      </c>
      <c r="F5741" s="1" t="s">
        <v>7032</v>
      </c>
      <c r="G5741" s="1" t="s">
        <v>7036</v>
      </c>
      <c r="H5741" s="1" t="str">
        <f>VLOOKUP(F5741,城市对照表!$B:$C,2,0)</f>
        <v>沈阳</v>
      </c>
      <c r="I5741" s="1" t="s">
        <v>11713</v>
      </c>
    </row>
    <row r="5742" spans="1:9" x14ac:dyDescent="0.2">
      <c r="A5742" s="1" t="s">
        <v>7032</v>
      </c>
      <c r="B5742" s="1">
        <v>86013354</v>
      </c>
      <c r="C5742" s="1" t="s">
        <v>7292</v>
      </c>
      <c r="D5742" s="1" t="s">
        <v>8</v>
      </c>
      <c r="E5742" s="1" t="s">
        <v>4398</v>
      </c>
      <c r="F5742" s="1" t="s">
        <v>7032</v>
      </c>
      <c r="G5742" s="1" t="s">
        <v>7036</v>
      </c>
      <c r="H5742" s="1" t="str">
        <f>VLOOKUP(F5742,城市对照表!$B:$C,2,0)</f>
        <v>沈阳</v>
      </c>
      <c r="I5742" s="1" t="s">
        <v>11713</v>
      </c>
    </row>
    <row r="5743" spans="1:9" x14ac:dyDescent="0.2">
      <c r="A5743" s="1" t="s">
        <v>7032</v>
      </c>
      <c r="B5743" s="1">
        <v>86013355</v>
      </c>
      <c r="C5743" s="1" t="s">
        <v>7293</v>
      </c>
      <c r="D5743" s="1" t="s">
        <v>8</v>
      </c>
      <c r="E5743" s="1" t="s">
        <v>4398</v>
      </c>
      <c r="F5743" s="1" t="s">
        <v>7032</v>
      </c>
      <c r="G5743" s="1" t="s">
        <v>7036</v>
      </c>
      <c r="H5743" s="1" t="str">
        <f>VLOOKUP(F5743,城市对照表!$B:$C,2,0)</f>
        <v>沈阳</v>
      </c>
      <c r="I5743" s="1" t="s">
        <v>11712</v>
      </c>
    </row>
    <row r="5744" spans="1:9" x14ac:dyDescent="0.2">
      <c r="A5744" s="1" t="s">
        <v>7032</v>
      </c>
      <c r="B5744" s="1">
        <v>86013360</v>
      </c>
      <c r="C5744" s="1" t="s">
        <v>7294</v>
      </c>
      <c r="D5744" s="1" t="s">
        <v>8</v>
      </c>
      <c r="E5744" s="1" t="s">
        <v>4398</v>
      </c>
      <c r="F5744" s="1" t="s">
        <v>7032</v>
      </c>
      <c r="G5744" s="1" t="s">
        <v>7036</v>
      </c>
      <c r="H5744" s="1" t="str">
        <f>VLOOKUP(F5744,城市对照表!$B:$C,2,0)</f>
        <v>沈阳</v>
      </c>
      <c r="I5744" s="1" t="s">
        <v>11713</v>
      </c>
    </row>
    <row r="5745" spans="1:9" x14ac:dyDescent="0.2">
      <c r="A5745" s="1" t="s">
        <v>7032</v>
      </c>
      <c r="B5745" s="1">
        <v>86013363</v>
      </c>
      <c r="C5745" s="1" t="s">
        <v>7295</v>
      </c>
      <c r="D5745" s="1" t="s">
        <v>8</v>
      </c>
      <c r="E5745" s="1" t="s">
        <v>4398</v>
      </c>
      <c r="F5745" s="1" t="s">
        <v>7032</v>
      </c>
      <c r="G5745" s="1" t="s">
        <v>7036</v>
      </c>
      <c r="H5745" s="1" t="str">
        <f>VLOOKUP(F5745,城市对照表!$B:$C,2,0)</f>
        <v>沈阳</v>
      </c>
      <c r="I5745" s="1" t="s">
        <v>11713</v>
      </c>
    </row>
    <row r="5746" spans="1:9" x14ac:dyDescent="0.2">
      <c r="A5746" s="1" t="s">
        <v>7032</v>
      </c>
      <c r="B5746" s="1">
        <v>86013365</v>
      </c>
      <c r="C5746" s="1" t="s">
        <v>7296</v>
      </c>
      <c r="D5746" s="1" t="s">
        <v>8</v>
      </c>
      <c r="E5746" s="1" t="s">
        <v>4398</v>
      </c>
      <c r="F5746" s="1" t="s">
        <v>7032</v>
      </c>
      <c r="G5746" s="1" t="s">
        <v>7036</v>
      </c>
      <c r="H5746" s="1" t="str">
        <f>VLOOKUP(F5746,城市对照表!$B:$C,2,0)</f>
        <v>沈阳</v>
      </c>
      <c r="I5746" s="1" t="s">
        <v>11713</v>
      </c>
    </row>
    <row r="5747" spans="1:9" x14ac:dyDescent="0.2">
      <c r="A5747" s="1" t="s">
        <v>7032</v>
      </c>
      <c r="B5747" s="1">
        <v>86013368</v>
      </c>
      <c r="C5747" s="1" t="s">
        <v>7297</v>
      </c>
      <c r="D5747" s="1" t="s">
        <v>8</v>
      </c>
      <c r="E5747" s="1" t="s">
        <v>4398</v>
      </c>
      <c r="F5747" s="1" t="s">
        <v>7032</v>
      </c>
      <c r="G5747" s="1" t="s">
        <v>7036</v>
      </c>
      <c r="H5747" s="1" t="str">
        <f>VLOOKUP(F5747,城市对照表!$B:$C,2,0)</f>
        <v>沈阳</v>
      </c>
      <c r="I5747" s="1" t="s">
        <v>11712</v>
      </c>
    </row>
    <row r="5748" spans="1:9" x14ac:dyDescent="0.2">
      <c r="A5748" s="1" t="s">
        <v>7032</v>
      </c>
      <c r="B5748" s="1">
        <v>86013369</v>
      </c>
      <c r="C5748" s="1" t="s">
        <v>7298</v>
      </c>
      <c r="D5748" s="1" t="s">
        <v>8</v>
      </c>
      <c r="E5748" s="1" t="s">
        <v>4398</v>
      </c>
      <c r="F5748" s="1" t="s">
        <v>7032</v>
      </c>
      <c r="G5748" s="1" t="s">
        <v>7036</v>
      </c>
      <c r="H5748" s="1" t="str">
        <f>VLOOKUP(F5748,城市对照表!$B:$C,2,0)</f>
        <v>沈阳</v>
      </c>
      <c r="I5748" s="1" t="s">
        <v>11713</v>
      </c>
    </row>
    <row r="5749" spans="1:9" x14ac:dyDescent="0.2">
      <c r="A5749" s="1" t="s">
        <v>7032</v>
      </c>
      <c r="B5749" s="1">
        <v>86013376</v>
      </c>
      <c r="C5749" s="1" t="s">
        <v>7299</v>
      </c>
      <c r="D5749" s="1" t="s">
        <v>8</v>
      </c>
      <c r="E5749" s="1" t="s">
        <v>4398</v>
      </c>
      <c r="F5749" s="1" t="s">
        <v>7032</v>
      </c>
      <c r="G5749" s="1" t="s">
        <v>7036</v>
      </c>
      <c r="H5749" s="1" t="str">
        <f>VLOOKUP(F5749,城市对照表!$B:$C,2,0)</f>
        <v>沈阳</v>
      </c>
      <c r="I5749" s="1" t="s">
        <v>11713</v>
      </c>
    </row>
    <row r="5750" spans="1:9" x14ac:dyDescent="0.2">
      <c r="A5750" s="1" t="s">
        <v>7032</v>
      </c>
      <c r="B5750" s="1">
        <v>86013378</v>
      </c>
      <c r="C5750" s="1" t="s">
        <v>7300</v>
      </c>
      <c r="D5750" s="1" t="s">
        <v>8</v>
      </c>
      <c r="E5750" s="1" t="s">
        <v>4398</v>
      </c>
      <c r="F5750" s="1" t="s">
        <v>7032</v>
      </c>
      <c r="G5750" s="1" t="s">
        <v>7036</v>
      </c>
      <c r="H5750" s="1" t="str">
        <f>VLOOKUP(F5750,城市对照表!$B:$C,2,0)</f>
        <v>沈阳</v>
      </c>
      <c r="I5750" s="1" t="s">
        <v>11713</v>
      </c>
    </row>
    <row r="5751" spans="1:9" x14ac:dyDescent="0.2">
      <c r="A5751" s="1" t="s">
        <v>7032</v>
      </c>
      <c r="B5751" s="1">
        <v>86013382</v>
      </c>
      <c r="C5751" s="1" t="s">
        <v>7301</v>
      </c>
      <c r="D5751" s="1" t="s">
        <v>8</v>
      </c>
      <c r="E5751" s="1" t="s">
        <v>4398</v>
      </c>
      <c r="F5751" s="1" t="s">
        <v>7032</v>
      </c>
      <c r="G5751" s="1" t="s">
        <v>7036</v>
      </c>
      <c r="H5751" s="1" t="str">
        <f>VLOOKUP(F5751,城市对照表!$B:$C,2,0)</f>
        <v>沈阳</v>
      </c>
      <c r="I5751" s="1" t="s">
        <v>11713</v>
      </c>
    </row>
    <row r="5752" spans="1:9" x14ac:dyDescent="0.2">
      <c r="A5752" s="1" t="s">
        <v>7032</v>
      </c>
      <c r="B5752" s="1">
        <v>86013390</v>
      </c>
      <c r="C5752" s="1" t="s">
        <v>7302</v>
      </c>
      <c r="D5752" s="1" t="s">
        <v>8</v>
      </c>
      <c r="E5752" s="1" t="s">
        <v>4398</v>
      </c>
      <c r="F5752" s="1" t="s">
        <v>7032</v>
      </c>
      <c r="G5752" s="1" t="s">
        <v>7036</v>
      </c>
      <c r="H5752" s="1" t="str">
        <f>VLOOKUP(F5752,城市对照表!$B:$C,2,0)</f>
        <v>沈阳</v>
      </c>
      <c r="I5752" s="1" t="s">
        <v>11713</v>
      </c>
    </row>
    <row r="5753" spans="1:9" x14ac:dyDescent="0.2">
      <c r="A5753" s="1" t="s">
        <v>7032</v>
      </c>
      <c r="B5753" s="1">
        <v>86013394</v>
      </c>
      <c r="C5753" s="1" t="s">
        <v>7303</v>
      </c>
      <c r="D5753" s="1" t="s">
        <v>8</v>
      </c>
      <c r="E5753" s="1" t="s">
        <v>4398</v>
      </c>
      <c r="F5753" s="1" t="s">
        <v>7032</v>
      </c>
      <c r="G5753" s="1" t="s">
        <v>7036</v>
      </c>
      <c r="H5753" s="1" t="str">
        <f>VLOOKUP(F5753,城市对照表!$B:$C,2,0)</f>
        <v>沈阳</v>
      </c>
      <c r="I5753" s="1" t="s">
        <v>11713</v>
      </c>
    </row>
    <row r="5754" spans="1:9" x14ac:dyDescent="0.2">
      <c r="A5754" s="1" t="s">
        <v>7032</v>
      </c>
      <c r="B5754" s="1">
        <v>86013396</v>
      </c>
      <c r="C5754" s="1" t="s">
        <v>1461</v>
      </c>
      <c r="D5754" s="1" t="s">
        <v>8</v>
      </c>
      <c r="E5754" s="1" t="s">
        <v>4398</v>
      </c>
      <c r="F5754" s="1" t="s">
        <v>7032</v>
      </c>
      <c r="G5754" s="1" t="s">
        <v>7036</v>
      </c>
      <c r="H5754" s="1" t="str">
        <f>VLOOKUP(F5754,城市对照表!$B:$C,2,0)</f>
        <v>沈阳</v>
      </c>
      <c r="I5754" s="1" t="s">
        <v>11713</v>
      </c>
    </row>
    <row r="5755" spans="1:9" x14ac:dyDescent="0.2">
      <c r="A5755" s="1" t="s">
        <v>7032</v>
      </c>
      <c r="B5755" s="1">
        <v>86013452</v>
      </c>
      <c r="C5755" s="1" t="s">
        <v>7304</v>
      </c>
      <c r="D5755" s="1" t="s">
        <v>8</v>
      </c>
      <c r="E5755" s="1" t="s">
        <v>4398</v>
      </c>
      <c r="F5755" s="1" t="s">
        <v>7032</v>
      </c>
      <c r="G5755" s="1" t="s">
        <v>7036</v>
      </c>
      <c r="H5755" s="1" t="str">
        <f>VLOOKUP(F5755,城市对照表!$B:$C,2,0)</f>
        <v>沈阳</v>
      </c>
      <c r="I5755" s="1" t="s">
        <v>11713</v>
      </c>
    </row>
    <row r="5756" spans="1:9" x14ac:dyDescent="0.2">
      <c r="A5756" s="1" t="s">
        <v>7032</v>
      </c>
      <c r="B5756" s="1">
        <v>86013459</v>
      </c>
      <c r="C5756" s="1" t="s">
        <v>7305</v>
      </c>
      <c r="D5756" s="1" t="s">
        <v>8</v>
      </c>
      <c r="E5756" s="1" t="s">
        <v>4398</v>
      </c>
      <c r="F5756" s="1" t="s">
        <v>7032</v>
      </c>
      <c r="G5756" s="1" t="s">
        <v>7036</v>
      </c>
      <c r="H5756" s="1" t="str">
        <f>VLOOKUP(F5756,城市对照表!$B:$C,2,0)</f>
        <v>沈阳</v>
      </c>
      <c r="I5756" s="1" t="s">
        <v>11713</v>
      </c>
    </row>
    <row r="5757" spans="1:9" x14ac:dyDescent="0.2">
      <c r="A5757" s="1" t="s">
        <v>7032</v>
      </c>
      <c r="B5757" s="1">
        <v>86013463</v>
      </c>
      <c r="C5757" s="1" t="s">
        <v>7306</v>
      </c>
      <c r="D5757" s="1" t="s">
        <v>8</v>
      </c>
      <c r="E5757" s="1" t="s">
        <v>4398</v>
      </c>
      <c r="F5757" s="1" t="s">
        <v>7032</v>
      </c>
      <c r="G5757" s="1" t="s">
        <v>7036</v>
      </c>
      <c r="H5757" s="1" t="str">
        <f>VLOOKUP(F5757,城市对照表!$B:$C,2,0)</f>
        <v>沈阳</v>
      </c>
      <c r="I5757" s="1" t="s">
        <v>11713</v>
      </c>
    </row>
    <row r="5758" spans="1:9" x14ac:dyDescent="0.2">
      <c r="A5758" s="1" t="s">
        <v>7032</v>
      </c>
      <c r="B5758" s="1">
        <v>86013480</v>
      </c>
      <c r="C5758" s="1" t="s">
        <v>7307</v>
      </c>
      <c r="D5758" s="1" t="s">
        <v>8</v>
      </c>
      <c r="E5758" s="1" t="s">
        <v>4398</v>
      </c>
      <c r="F5758" s="1" t="s">
        <v>7032</v>
      </c>
      <c r="G5758" s="1" t="s">
        <v>7036</v>
      </c>
      <c r="H5758" s="1" t="str">
        <f>VLOOKUP(F5758,城市对照表!$B:$C,2,0)</f>
        <v>沈阳</v>
      </c>
      <c r="I5758" s="1" t="s">
        <v>11713</v>
      </c>
    </row>
    <row r="5759" spans="1:9" x14ac:dyDescent="0.2">
      <c r="A5759" s="1" t="s">
        <v>7032</v>
      </c>
      <c r="B5759" s="1">
        <v>86013482</v>
      </c>
      <c r="C5759" s="1" t="s">
        <v>7308</v>
      </c>
      <c r="D5759" s="1" t="s">
        <v>8</v>
      </c>
      <c r="E5759" s="1" t="s">
        <v>4398</v>
      </c>
      <c r="F5759" s="1" t="s">
        <v>7032</v>
      </c>
      <c r="G5759" s="1" t="s">
        <v>7036</v>
      </c>
      <c r="H5759" s="1" t="str">
        <f>VLOOKUP(F5759,城市对照表!$B:$C,2,0)</f>
        <v>沈阳</v>
      </c>
      <c r="I5759" s="1" t="s">
        <v>11712</v>
      </c>
    </row>
    <row r="5760" spans="1:9" x14ac:dyDescent="0.2">
      <c r="A5760" s="1" t="s">
        <v>7032</v>
      </c>
      <c r="B5760" s="1">
        <v>86013488</v>
      </c>
      <c r="C5760" s="1" t="s">
        <v>7309</v>
      </c>
      <c r="D5760" s="1" t="s">
        <v>8</v>
      </c>
      <c r="E5760" s="1" t="s">
        <v>4398</v>
      </c>
      <c r="F5760" s="1" t="s">
        <v>7032</v>
      </c>
      <c r="G5760" s="1" t="s">
        <v>7036</v>
      </c>
      <c r="H5760" s="1" t="str">
        <f>VLOOKUP(F5760,城市对照表!$B:$C,2,0)</f>
        <v>沈阳</v>
      </c>
      <c r="I5760" s="1" t="s">
        <v>11713</v>
      </c>
    </row>
    <row r="5761" spans="1:9" x14ac:dyDescent="0.2">
      <c r="A5761" s="1" t="s">
        <v>7032</v>
      </c>
      <c r="B5761" s="1">
        <v>86013502</v>
      </c>
      <c r="C5761" s="1" t="s">
        <v>7310</v>
      </c>
      <c r="D5761" s="1" t="s">
        <v>35</v>
      </c>
      <c r="E5761" s="1" t="s">
        <v>4398</v>
      </c>
      <c r="F5761" s="1" t="s">
        <v>7032</v>
      </c>
      <c r="G5761" s="1" t="s">
        <v>7036</v>
      </c>
      <c r="H5761" s="1" t="str">
        <f>VLOOKUP(F5761,城市对照表!$B:$C,2,0)</f>
        <v>沈阳</v>
      </c>
      <c r="I5761" s="1" t="s">
        <v>11713</v>
      </c>
    </row>
    <row r="5762" spans="1:9" x14ac:dyDescent="0.2">
      <c r="A5762" s="1" t="s">
        <v>7032</v>
      </c>
      <c r="B5762" s="1">
        <v>86013503</v>
      </c>
      <c r="C5762" s="1" t="s">
        <v>7311</v>
      </c>
      <c r="D5762" s="1" t="s">
        <v>35</v>
      </c>
      <c r="E5762" s="1" t="s">
        <v>4398</v>
      </c>
      <c r="F5762" s="1" t="s">
        <v>7032</v>
      </c>
      <c r="G5762" s="1" t="s">
        <v>7036</v>
      </c>
      <c r="H5762" s="1" t="str">
        <f>VLOOKUP(F5762,城市对照表!$B:$C,2,0)</f>
        <v>沈阳</v>
      </c>
      <c r="I5762" s="1" t="s">
        <v>11713</v>
      </c>
    </row>
    <row r="5763" spans="1:9" x14ac:dyDescent="0.2">
      <c r="A5763" s="1" t="s">
        <v>7032</v>
      </c>
      <c r="B5763" s="1">
        <v>86013509</v>
      </c>
      <c r="C5763" s="1" t="s">
        <v>7312</v>
      </c>
      <c r="D5763" s="1" t="s">
        <v>35</v>
      </c>
      <c r="E5763" s="1" t="s">
        <v>4398</v>
      </c>
      <c r="F5763" s="1" t="s">
        <v>7032</v>
      </c>
      <c r="G5763" s="1" t="s">
        <v>7036</v>
      </c>
      <c r="H5763" s="1" t="str">
        <f>VLOOKUP(F5763,城市对照表!$B:$C,2,0)</f>
        <v>沈阳</v>
      </c>
      <c r="I5763" s="1" t="s">
        <v>11712</v>
      </c>
    </row>
    <row r="5764" spans="1:9" x14ac:dyDescent="0.2">
      <c r="A5764" s="1" t="s">
        <v>7032</v>
      </c>
      <c r="B5764" s="1">
        <v>86013512</v>
      </c>
      <c r="C5764" s="1" t="s">
        <v>7313</v>
      </c>
      <c r="D5764" s="1" t="s">
        <v>35</v>
      </c>
      <c r="E5764" s="1" t="s">
        <v>4398</v>
      </c>
      <c r="F5764" s="1" t="s">
        <v>7032</v>
      </c>
      <c r="G5764" s="1" t="s">
        <v>7036</v>
      </c>
      <c r="H5764" s="1" t="str">
        <f>VLOOKUP(F5764,城市对照表!$B:$C,2,0)</f>
        <v>沈阳</v>
      </c>
      <c r="I5764" s="1" t="s">
        <v>11712</v>
      </c>
    </row>
    <row r="5765" spans="1:9" x14ac:dyDescent="0.2">
      <c r="A5765" s="1" t="s">
        <v>7032</v>
      </c>
      <c r="B5765" s="1">
        <v>86013520</v>
      </c>
      <c r="C5765" s="1" t="s">
        <v>7314</v>
      </c>
      <c r="D5765" s="1" t="s">
        <v>35</v>
      </c>
      <c r="E5765" s="1" t="s">
        <v>4398</v>
      </c>
      <c r="F5765" s="1" t="s">
        <v>7032</v>
      </c>
      <c r="G5765" s="1" t="s">
        <v>7036</v>
      </c>
      <c r="H5765" s="1" t="str">
        <f>VLOOKUP(F5765,城市对照表!$B:$C,2,0)</f>
        <v>沈阳</v>
      </c>
      <c r="I5765" s="1" t="s">
        <v>11713</v>
      </c>
    </row>
    <row r="5766" spans="1:9" x14ac:dyDescent="0.2">
      <c r="A5766" s="1" t="s">
        <v>7032</v>
      </c>
      <c r="B5766" s="1">
        <v>86013521</v>
      </c>
      <c r="C5766" s="1" t="s">
        <v>7315</v>
      </c>
      <c r="D5766" s="1" t="s">
        <v>35</v>
      </c>
      <c r="E5766" s="1" t="s">
        <v>4398</v>
      </c>
      <c r="F5766" s="1" t="s">
        <v>7032</v>
      </c>
      <c r="G5766" s="1" t="s">
        <v>7036</v>
      </c>
      <c r="H5766" s="1" t="str">
        <f>VLOOKUP(F5766,城市对照表!$B:$C,2,0)</f>
        <v>沈阳</v>
      </c>
      <c r="I5766" s="1" t="s">
        <v>11713</v>
      </c>
    </row>
    <row r="5767" spans="1:9" x14ac:dyDescent="0.2">
      <c r="A5767" s="1" t="s">
        <v>7032</v>
      </c>
      <c r="B5767" s="1">
        <v>86013522</v>
      </c>
      <c r="C5767" s="1" t="s">
        <v>7316</v>
      </c>
      <c r="D5767" s="1" t="s">
        <v>35</v>
      </c>
      <c r="E5767" s="1" t="s">
        <v>4398</v>
      </c>
      <c r="F5767" s="1" t="s">
        <v>7032</v>
      </c>
      <c r="G5767" s="1" t="s">
        <v>7036</v>
      </c>
      <c r="H5767" s="1" t="str">
        <f>VLOOKUP(F5767,城市对照表!$B:$C,2,0)</f>
        <v>沈阳</v>
      </c>
      <c r="I5767" s="1" t="s">
        <v>11713</v>
      </c>
    </row>
    <row r="5768" spans="1:9" x14ac:dyDescent="0.2">
      <c r="A5768" s="1" t="s">
        <v>7032</v>
      </c>
      <c r="B5768" s="1">
        <v>86013523</v>
      </c>
      <c r="C5768" s="1" t="s">
        <v>7317</v>
      </c>
      <c r="D5768" s="1" t="s">
        <v>35</v>
      </c>
      <c r="E5768" s="1" t="s">
        <v>4398</v>
      </c>
      <c r="F5768" s="1" t="s">
        <v>7032</v>
      </c>
      <c r="G5768" s="1" t="s">
        <v>7036</v>
      </c>
      <c r="H5768" s="1" t="str">
        <f>VLOOKUP(F5768,城市对照表!$B:$C,2,0)</f>
        <v>沈阳</v>
      </c>
      <c r="I5768" s="1" t="s">
        <v>11713</v>
      </c>
    </row>
    <row r="5769" spans="1:9" x14ac:dyDescent="0.2">
      <c r="A5769" s="1" t="s">
        <v>7032</v>
      </c>
      <c r="B5769" s="1">
        <v>86013527</v>
      </c>
      <c r="C5769" s="1" t="s">
        <v>7318</v>
      </c>
      <c r="D5769" s="1" t="s">
        <v>35</v>
      </c>
      <c r="E5769" s="1" t="s">
        <v>4398</v>
      </c>
      <c r="F5769" s="1" t="s">
        <v>7032</v>
      </c>
      <c r="G5769" s="1" t="s">
        <v>7036</v>
      </c>
      <c r="H5769" s="1" t="str">
        <f>VLOOKUP(F5769,城市对照表!$B:$C,2,0)</f>
        <v>沈阳</v>
      </c>
      <c r="I5769" s="1" t="s">
        <v>11713</v>
      </c>
    </row>
    <row r="5770" spans="1:9" x14ac:dyDescent="0.2">
      <c r="A5770" s="1" t="s">
        <v>7032</v>
      </c>
      <c r="B5770" s="1">
        <v>86013532</v>
      </c>
      <c r="C5770" s="1" t="s">
        <v>7319</v>
      </c>
      <c r="D5770" s="1" t="s">
        <v>35</v>
      </c>
      <c r="E5770" s="1" t="s">
        <v>4398</v>
      </c>
      <c r="F5770" s="1" t="s">
        <v>7032</v>
      </c>
      <c r="G5770" s="1" t="s">
        <v>7036</v>
      </c>
      <c r="H5770" s="1" t="str">
        <f>VLOOKUP(F5770,城市对照表!$B:$C,2,0)</f>
        <v>沈阳</v>
      </c>
      <c r="I5770" s="1" t="s">
        <v>11713</v>
      </c>
    </row>
    <row r="5771" spans="1:9" x14ac:dyDescent="0.2">
      <c r="A5771" s="1" t="s">
        <v>7032</v>
      </c>
      <c r="B5771" s="1">
        <v>86013538</v>
      </c>
      <c r="C5771" s="1" t="s">
        <v>7320</v>
      </c>
      <c r="D5771" s="1" t="s">
        <v>35</v>
      </c>
      <c r="E5771" s="1" t="s">
        <v>4398</v>
      </c>
      <c r="F5771" s="1" t="s">
        <v>7032</v>
      </c>
      <c r="G5771" s="1" t="s">
        <v>7036</v>
      </c>
      <c r="H5771" s="1" t="str">
        <f>VLOOKUP(F5771,城市对照表!$B:$C,2,0)</f>
        <v>沈阳</v>
      </c>
      <c r="I5771" s="1" t="s">
        <v>11713</v>
      </c>
    </row>
    <row r="5772" spans="1:9" x14ac:dyDescent="0.2">
      <c r="A5772" s="1" t="s">
        <v>7032</v>
      </c>
      <c r="B5772" s="1">
        <v>86013543</v>
      </c>
      <c r="C5772" s="1" t="s">
        <v>6084</v>
      </c>
      <c r="D5772" s="1" t="s">
        <v>35</v>
      </c>
      <c r="E5772" s="1" t="s">
        <v>4398</v>
      </c>
      <c r="F5772" s="1" t="s">
        <v>7032</v>
      </c>
      <c r="G5772" s="1" t="s">
        <v>7036</v>
      </c>
      <c r="H5772" s="1" t="str">
        <f>VLOOKUP(F5772,城市对照表!$B:$C,2,0)</f>
        <v>沈阳</v>
      </c>
      <c r="I5772" s="1" t="s">
        <v>11713</v>
      </c>
    </row>
    <row r="5773" spans="1:9" x14ac:dyDescent="0.2">
      <c r="A5773" s="1" t="s">
        <v>7032</v>
      </c>
      <c r="B5773" s="1">
        <v>86013544</v>
      </c>
      <c r="C5773" s="1" t="s">
        <v>7321</v>
      </c>
      <c r="D5773" s="1" t="s">
        <v>35</v>
      </c>
      <c r="E5773" s="1" t="s">
        <v>4398</v>
      </c>
      <c r="F5773" s="1" t="s">
        <v>7032</v>
      </c>
      <c r="G5773" s="1" t="s">
        <v>7036</v>
      </c>
      <c r="H5773" s="1" t="str">
        <f>VLOOKUP(F5773,城市对照表!$B:$C,2,0)</f>
        <v>沈阳</v>
      </c>
      <c r="I5773" s="1" t="s">
        <v>11713</v>
      </c>
    </row>
    <row r="5774" spans="1:9" x14ac:dyDescent="0.2">
      <c r="A5774" s="1" t="s">
        <v>7032</v>
      </c>
      <c r="B5774" s="1">
        <v>86013549</v>
      </c>
      <c r="C5774" s="1" t="s">
        <v>7322</v>
      </c>
      <c r="D5774" s="1" t="s">
        <v>35</v>
      </c>
      <c r="E5774" s="1" t="s">
        <v>4398</v>
      </c>
      <c r="F5774" s="1" t="s">
        <v>7032</v>
      </c>
      <c r="G5774" s="1" t="s">
        <v>7036</v>
      </c>
      <c r="H5774" s="1" t="str">
        <f>VLOOKUP(F5774,城市对照表!$B:$C,2,0)</f>
        <v>沈阳</v>
      </c>
      <c r="I5774" s="1" t="s">
        <v>11713</v>
      </c>
    </row>
    <row r="5775" spans="1:9" x14ac:dyDescent="0.2">
      <c r="A5775" s="1" t="s">
        <v>7032</v>
      </c>
      <c r="B5775" s="1">
        <v>86013552</v>
      </c>
      <c r="C5775" s="1" t="s">
        <v>7323</v>
      </c>
      <c r="D5775" s="1" t="s">
        <v>35</v>
      </c>
      <c r="E5775" s="1" t="s">
        <v>4398</v>
      </c>
      <c r="F5775" s="1" t="s">
        <v>7032</v>
      </c>
      <c r="G5775" s="1" t="s">
        <v>7036</v>
      </c>
      <c r="H5775" s="1" t="str">
        <f>VLOOKUP(F5775,城市对照表!$B:$C,2,0)</f>
        <v>沈阳</v>
      </c>
      <c r="I5775" s="1" t="s">
        <v>11713</v>
      </c>
    </row>
    <row r="5776" spans="1:9" x14ac:dyDescent="0.2">
      <c r="A5776" s="1" t="s">
        <v>7032</v>
      </c>
      <c r="B5776" s="1">
        <v>86013565</v>
      </c>
      <c r="C5776" s="1" t="s">
        <v>7324</v>
      </c>
      <c r="D5776" s="1" t="s">
        <v>35</v>
      </c>
      <c r="E5776" s="1" t="s">
        <v>4398</v>
      </c>
      <c r="F5776" s="1" t="s">
        <v>7032</v>
      </c>
      <c r="G5776" s="1" t="s">
        <v>7036</v>
      </c>
      <c r="H5776" s="1" t="str">
        <f>VLOOKUP(F5776,城市对照表!$B:$C,2,0)</f>
        <v>沈阳</v>
      </c>
      <c r="I5776" s="1" t="s">
        <v>11713</v>
      </c>
    </row>
    <row r="5777" spans="1:9" x14ac:dyDescent="0.2">
      <c r="A5777" s="1" t="s">
        <v>7032</v>
      </c>
      <c r="B5777" s="1">
        <v>86013569</v>
      </c>
      <c r="C5777" s="1" t="s">
        <v>7325</v>
      </c>
      <c r="D5777" s="1" t="s">
        <v>35</v>
      </c>
      <c r="E5777" s="1" t="s">
        <v>4398</v>
      </c>
      <c r="F5777" s="1" t="s">
        <v>7032</v>
      </c>
      <c r="G5777" s="1" t="s">
        <v>7036</v>
      </c>
      <c r="H5777" s="1" t="str">
        <f>VLOOKUP(F5777,城市对照表!$B:$C,2,0)</f>
        <v>沈阳</v>
      </c>
      <c r="I5777" s="1" t="s">
        <v>11713</v>
      </c>
    </row>
    <row r="5778" spans="1:9" x14ac:dyDescent="0.2">
      <c r="A5778" s="1" t="s">
        <v>7032</v>
      </c>
      <c r="B5778" s="1">
        <v>86013570</v>
      </c>
      <c r="C5778" s="1" t="s">
        <v>7326</v>
      </c>
      <c r="D5778" s="1" t="s">
        <v>35</v>
      </c>
      <c r="E5778" s="1" t="s">
        <v>4398</v>
      </c>
      <c r="F5778" s="1" t="s">
        <v>7032</v>
      </c>
      <c r="G5778" s="1" t="s">
        <v>7036</v>
      </c>
      <c r="H5778" s="1" t="str">
        <f>VLOOKUP(F5778,城市对照表!$B:$C,2,0)</f>
        <v>沈阳</v>
      </c>
      <c r="I5778" s="1" t="s">
        <v>11713</v>
      </c>
    </row>
    <row r="5779" spans="1:9" x14ac:dyDescent="0.2">
      <c r="A5779" s="1" t="s">
        <v>7032</v>
      </c>
      <c r="B5779" s="1">
        <v>86013571</v>
      </c>
      <c r="C5779" s="1" t="s">
        <v>7327</v>
      </c>
      <c r="D5779" s="1" t="s">
        <v>35</v>
      </c>
      <c r="E5779" s="1" t="s">
        <v>4398</v>
      </c>
      <c r="F5779" s="1" t="s">
        <v>7032</v>
      </c>
      <c r="G5779" s="1" t="s">
        <v>7036</v>
      </c>
      <c r="H5779" s="1" t="str">
        <f>VLOOKUP(F5779,城市对照表!$B:$C,2,0)</f>
        <v>沈阳</v>
      </c>
      <c r="I5779" s="1" t="s">
        <v>11713</v>
      </c>
    </row>
    <row r="5780" spans="1:9" x14ac:dyDescent="0.2">
      <c r="A5780" s="1" t="s">
        <v>7032</v>
      </c>
      <c r="B5780" s="1">
        <v>86013572</v>
      </c>
      <c r="C5780" s="1" t="s">
        <v>7328</v>
      </c>
      <c r="D5780" s="1" t="s">
        <v>35</v>
      </c>
      <c r="E5780" s="1" t="s">
        <v>4398</v>
      </c>
      <c r="F5780" s="1" t="s">
        <v>7032</v>
      </c>
      <c r="G5780" s="1" t="s">
        <v>7036</v>
      </c>
      <c r="H5780" s="1" t="str">
        <f>VLOOKUP(F5780,城市对照表!$B:$C,2,0)</f>
        <v>沈阳</v>
      </c>
      <c r="I5780" s="1" t="s">
        <v>11713</v>
      </c>
    </row>
    <row r="5781" spans="1:9" x14ac:dyDescent="0.2">
      <c r="A5781" s="1" t="s">
        <v>7032</v>
      </c>
      <c r="B5781" s="1">
        <v>86013574</v>
      </c>
      <c r="C5781" s="1" t="s">
        <v>7260</v>
      </c>
      <c r="D5781" s="1" t="s">
        <v>35</v>
      </c>
      <c r="E5781" s="1" t="s">
        <v>4398</v>
      </c>
      <c r="F5781" s="1" t="s">
        <v>7032</v>
      </c>
      <c r="G5781" s="1" t="s">
        <v>7036</v>
      </c>
      <c r="H5781" s="1" t="str">
        <f>VLOOKUP(F5781,城市对照表!$B:$C,2,0)</f>
        <v>沈阳</v>
      </c>
      <c r="I5781" s="1" t="s">
        <v>11713</v>
      </c>
    </row>
    <row r="5782" spans="1:9" x14ac:dyDescent="0.2">
      <c r="A5782" s="1" t="s">
        <v>7032</v>
      </c>
      <c r="B5782" s="1">
        <v>86013575</v>
      </c>
      <c r="C5782" s="1" t="s">
        <v>7329</v>
      </c>
      <c r="D5782" s="1" t="s">
        <v>35</v>
      </c>
      <c r="E5782" s="1" t="s">
        <v>4398</v>
      </c>
      <c r="F5782" s="1" t="s">
        <v>7032</v>
      </c>
      <c r="G5782" s="1" t="s">
        <v>7036</v>
      </c>
      <c r="H5782" s="1" t="str">
        <f>VLOOKUP(F5782,城市对照表!$B:$C,2,0)</f>
        <v>沈阳</v>
      </c>
      <c r="I5782" s="1" t="s">
        <v>11713</v>
      </c>
    </row>
    <row r="5783" spans="1:9" x14ac:dyDescent="0.2">
      <c r="A5783" s="1" t="s">
        <v>7032</v>
      </c>
      <c r="B5783" s="1">
        <v>86013580</v>
      </c>
      <c r="C5783" s="1" t="s">
        <v>7330</v>
      </c>
      <c r="D5783" s="1" t="s">
        <v>35</v>
      </c>
      <c r="E5783" s="1" t="s">
        <v>4398</v>
      </c>
      <c r="F5783" s="1" t="s">
        <v>7032</v>
      </c>
      <c r="G5783" s="1" t="s">
        <v>7036</v>
      </c>
      <c r="H5783" s="1" t="str">
        <f>VLOOKUP(F5783,城市对照表!$B:$C,2,0)</f>
        <v>沈阳</v>
      </c>
      <c r="I5783" s="1" t="s">
        <v>11713</v>
      </c>
    </row>
    <row r="5784" spans="1:9" x14ac:dyDescent="0.2">
      <c r="A5784" s="1" t="s">
        <v>7032</v>
      </c>
      <c r="B5784" s="1">
        <v>86013584</v>
      </c>
      <c r="C5784" s="1" t="s">
        <v>7331</v>
      </c>
      <c r="D5784" s="1" t="s">
        <v>35</v>
      </c>
      <c r="E5784" s="1" t="s">
        <v>4398</v>
      </c>
      <c r="F5784" s="1" t="s">
        <v>7032</v>
      </c>
      <c r="G5784" s="1" t="s">
        <v>7036</v>
      </c>
      <c r="H5784" s="1" t="str">
        <f>VLOOKUP(F5784,城市对照表!$B:$C,2,0)</f>
        <v>沈阳</v>
      </c>
      <c r="I5784" s="1" t="s">
        <v>11713</v>
      </c>
    </row>
    <row r="5785" spans="1:9" x14ac:dyDescent="0.2">
      <c r="A5785" s="1" t="s">
        <v>7032</v>
      </c>
      <c r="B5785" s="1">
        <v>86013587</v>
      </c>
      <c r="C5785" s="1" t="s">
        <v>7332</v>
      </c>
      <c r="D5785" s="1" t="s">
        <v>35</v>
      </c>
      <c r="E5785" s="1" t="s">
        <v>4398</v>
      </c>
      <c r="F5785" s="1" t="s">
        <v>7032</v>
      </c>
      <c r="G5785" s="1" t="s">
        <v>7036</v>
      </c>
      <c r="H5785" s="1" t="str">
        <f>VLOOKUP(F5785,城市对照表!$B:$C,2,0)</f>
        <v>沈阳</v>
      </c>
      <c r="I5785" s="1" t="s">
        <v>11713</v>
      </c>
    </row>
    <row r="5786" spans="1:9" x14ac:dyDescent="0.2">
      <c r="A5786" s="1" t="s">
        <v>7032</v>
      </c>
      <c r="B5786" s="1">
        <v>86013591</v>
      </c>
      <c r="C5786" s="1" t="s">
        <v>7333</v>
      </c>
      <c r="D5786" s="1" t="s">
        <v>35</v>
      </c>
      <c r="E5786" s="1" t="s">
        <v>4398</v>
      </c>
      <c r="F5786" s="1" t="s">
        <v>7032</v>
      </c>
      <c r="G5786" s="1" t="s">
        <v>7036</v>
      </c>
      <c r="H5786" s="1" t="str">
        <f>VLOOKUP(F5786,城市对照表!$B:$C,2,0)</f>
        <v>沈阳</v>
      </c>
      <c r="I5786" s="1" t="s">
        <v>11713</v>
      </c>
    </row>
    <row r="5787" spans="1:9" x14ac:dyDescent="0.2">
      <c r="A5787" s="1" t="s">
        <v>7032</v>
      </c>
      <c r="B5787" s="1">
        <v>86013595</v>
      </c>
      <c r="C5787" s="1" t="s">
        <v>7334</v>
      </c>
      <c r="D5787" s="1" t="s">
        <v>35</v>
      </c>
      <c r="E5787" s="1" t="s">
        <v>4398</v>
      </c>
      <c r="F5787" s="1" t="s">
        <v>7032</v>
      </c>
      <c r="G5787" s="1" t="s">
        <v>7036</v>
      </c>
      <c r="H5787" s="1" t="str">
        <f>VLOOKUP(F5787,城市对照表!$B:$C,2,0)</f>
        <v>沈阳</v>
      </c>
      <c r="I5787" s="1" t="s">
        <v>11713</v>
      </c>
    </row>
    <row r="5788" spans="1:9" x14ac:dyDescent="0.2">
      <c r="A5788" s="1" t="s">
        <v>7032</v>
      </c>
      <c r="B5788" s="1">
        <v>86013701</v>
      </c>
      <c r="C5788" s="1" t="s">
        <v>7335</v>
      </c>
      <c r="D5788" s="1" t="s">
        <v>239</v>
      </c>
      <c r="E5788" s="1" t="s">
        <v>4398</v>
      </c>
      <c r="F5788" s="1" t="s">
        <v>7032</v>
      </c>
      <c r="G5788" s="1" t="s">
        <v>7036</v>
      </c>
      <c r="H5788" s="1" t="str">
        <f>VLOOKUP(F5788,城市对照表!$B:$C,2,0)</f>
        <v>沈阳</v>
      </c>
      <c r="I5788" s="1" t="s">
        <v>11712</v>
      </c>
    </row>
    <row r="5789" spans="1:9" x14ac:dyDescent="0.2">
      <c r="A5789" s="1" t="s">
        <v>7032</v>
      </c>
      <c r="B5789" s="1">
        <v>86013702</v>
      </c>
      <c r="C5789" s="1" t="s">
        <v>7336</v>
      </c>
      <c r="D5789" s="1" t="s">
        <v>239</v>
      </c>
      <c r="E5789" s="1" t="s">
        <v>4398</v>
      </c>
      <c r="F5789" s="1" t="s">
        <v>7032</v>
      </c>
      <c r="G5789" s="1" t="s">
        <v>7036</v>
      </c>
      <c r="H5789" s="1" t="str">
        <f>VLOOKUP(F5789,城市对照表!$B:$C,2,0)</f>
        <v>沈阳</v>
      </c>
      <c r="I5789" s="1" t="s">
        <v>11713</v>
      </c>
    </row>
    <row r="5790" spans="1:9" x14ac:dyDescent="0.2">
      <c r="A5790" s="1" t="s">
        <v>7032</v>
      </c>
      <c r="B5790" s="1">
        <v>86013703</v>
      </c>
      <c r="C5790" s="1" t="s">
        <v>7337</v>
      </c>
      <c r="D5790" s="1" t="s">
        <v>239</v>
      </c>
      <c r="E5790" s="1" t="s">
        <v>4398</v>
      </c>
      <c r="F5790" s="1" t="s">
        <v>7032</v>
      </c>
      <c r="G5790" s="1" t="s">
        <v>7036</v>
      </c>
      <c r="H5790" s="1" t="str">
        <f>VLOOKUP(F5790,城市对照表!$B:$C,2,0)</f>
        <v>沈阳</v>
      </c>
      <c r="I5790" s="1" t="s">
        <v>11713</v>
      </c>
    </row>
    <row r="5791" spans="1:9" x14ac:dyDescent="0.2">
      <c r="A5791" s="1" t="s">
        <v>7032</v>
      </c>
      <c r="B5791" s="1">
        <v>86013704</v>
      </c>
      <c r="C5791" s="1" t="s">
        <v>7338</v>
      </c>
      <c r="D5791" s="1" t="s">
        <v>239</v>
      </c>
      <c r="E5791" s="1" t="s">
        <v>4398</v>
      </c>
      <c r="F5791" s="1" t="s">
        <v>7032</v>
      </c>
      <c r="G5791" s="1" t="s">
        <v>7036</v>
      </c>
      <c r="H5791" s="1" t="str">
        <f>VLOOKUP(F5791,城市对照表!$B:$C,2,0)</f>
        <v>沈阳</v>
      </c>
      <c r="I5791" s="1" t="s">
        <v>11713</v>
      </c>
    </row>
    <row r="5792" spans="1:9" x14ac:dyDescent="0.2">
      <c r="A5792" s="1" t="s">
        <v>7032</v>
      </c>
      <c r="B5792" s="1">
        <v>86013705</v>
      </c>
      <c r="C5792" s="1" t="s">
        <v>7339</v>
      </c>
      <c r="D5792" s="1" t="s">
        <v>239</v>
      </c>
      <c r="E5792" s="1" t="s">
        <v>4398</v>
      </c>
      <c r="F5792" s="1" t="s">
        <v>7032</v>
      </c>
      <c r="G5792" s="1" t="s">
        <v>7036</v>
      </c>
      <c r="H5792" s="1" t="str">
        <f>VLOOKUP(F5792,城市对照表!$B:$C,2,0)</f>
        <v>沈阳</v>
      </c>
      <c r="I5792" s="1" t="s">
        <v>11713</v>
      </c>
    </row>
    <row r="5793" spans="1:9" x14ac:dyDescent="0.2">
      <c r="A5793" s="1" t="s">
        <v>7032</v>
      </c>
      <c r="B5793" s="1">
        <v>86013855</v>
      </c>
      <c r="C5793" s="1" t="s">
        <v>7340</v>
      </c>
      <c r="D5793" s="1" t="s">
        <v>8</v>
      </c>
      <c r="E5793" s="1" t="s">
        <v>4398</v>
      </c>
      <c r="F5793" s="1" t="s">
        <v>7032</v>
      </c>
      <c r="G5793" s="1" t="s">
        <v>7036</v>
      </c>
      <c r="H5793" s="1" t="str">
        <f>VLOOKUP(F5793,城市对照表!$B:$C,2,0)</f>
        <v>沈阳</v>
      </c>
      <c r="I5793" s="1" t="s">
        <v>11713</v>
      </c>
    </row>
    <row r="5794" spans="1:9" x14ac:dyDescent="0.2">
      <c r="A5794" s="1" t="s">
        <v>7032</v>
      </c>
      <c r="B5794" s="1">
        <v>86013863</v>
      </c>
      <c r="C5794" s="1" t="s">
        <v>7341</v>
      </c>
      <c r="D5794" s="1" t="s">
        <v>8</v>
      </c>
      <c r="E5794" s="1" t="s">
        <v>4398</v>
      </c>
      <c r="F5794" s="1" t="s">
        <v>7032</v>
      </c>
      <c r="G5794" s="1" t="s">
        <v>7036</v>
      </c>
      <c r="H5794" s="1" t="str">
        <f>VLOOKUP(F5794,城市对照表!$B:$C,2,0)</f>
        <v>沈阳</v>
      </c>
      <c r="I5794" s="1" t="s">
        <v>11713</v>
      </c>
    </row>
    <row r="5795" spans="1:9" x14ac:dyDescent="0.2">
      <c r="A5795" s="1" t="s">
        <v>7032</v>
      </c>
      <c r="B5795" s="1">
        <v>86013115</v>
      </c>
      <c r="C5795" s="1" t="s">
        <v>7342</v>
      </c>
      <c r="D5795" s="1" t="s">
        <v>8</v>
      </c>
      <c r="E5795" s="1" t="s">
        <v>7051</v>
      </c>
      <c r="F5795" s="1" t="s">
        <v>6537</v>
      </c>
      <c r="G5795" s="1" t="s">
        <v>4400</v>
      </c>
      <c r="H5795" s="1" t="str">
        <f>VLOOKUP(F5795,城市对照表!$B:$C,2,0)</f>
        <v>四平</v>
      </c>
      <c r="I5795" s="1" t="s">
        <v>11713</v>
      </c>
    </row>
    <row r="5796" spans="1:9" x14ac:dyDescent="0.2">
      <c r="A5796" s="1" t="s">
        <v>7032</v>
      </c>
      <c r="B5796" s="1">
        <v>86013206</v>
      </c>
      <c r="C5796" s="1" t="s">
        <v>7343</v>
      </c>
      <c r="D5796" s="1" t="s">
        <v>8</v>
      </c>
      <c r="E5796" s="1" t="s">
        <v>7051</v>
      </c>
      <c r="F5796" s="1" t="s">
        <v>6537</v>
      </c>
      <c r="G5796" s="1" t="s">
        <v>4400</v>
      </c>
      <c r="H5796" s="1" t="str">
        <f>VLOOKUP(F5796,城市对照表!$B:$C,2,0)</f>
        <v>四平</v>
      </c>
      <c r="I5796" s="1" t="s">
        <v>11713</v>
      </c>
    </row>
    <row r="5797" spans="1:9" x14ac:dyDescent="0.2">
      <c r="A5797" s="1" t="s">
        <v>7032</v>
      </c>
      <c r="B5797" s="1">
        <v>86013248</v>
      </c>
      <c r="C5797" s="1" t="s">
        <v>7344</v>
      </c>
      <c r="D5797" s="1" t="s">
        <v>8</v>
      </c>
      <c r="E5797" s="1" t="s">
        <v>7051</v>
      </c>
      <c r="F5797" s="1" t="s">
        <v>6537</v>
      </c>
      <c r="G5797" s="1" t="s">
        <v>4400</v>
      </c>
      <c r="H5797" s="1" t="str">
        <f>VLOOKUP(F5797,城市对照表!$B:$C,2,0)</f>
        <v>四平</v>
      </c>
      <c r="I5797" s="1" t="s">
        <v>11713</v>
      </c>
    </row>
    <row r="5798" spans="1:9" x14ac:dyDescent="0.2">
      <c r="A5798" s="1" t="s">
        <v>7032</v>
      </c>
      <c r="B5798" s="1">
        <v>86013547</v>
      </c>
      <c r="C5798" s="1" t="s">
        <v>7345</v>
      </c>
      <c r="D5798" s="1" t="s">
        <v>35</v>
      </c>
      <c r="E5798" s="1" t="s">
        <v>7051</v>
      </c>
      <c r="F5798" s="1" t="s">
        <v>6537</v>
      </c>
      <c r="G5798" s="1" t="s">
        <v>4400</v>
      </c>
      <c r="H5798" s="1" t="str">
        <f>VLOOKUP(F5798,城市对照表!$B:$C,2,0)</f>
        <v>四平</v>
      </c>
      <c r="I5798" s="1" t="s">
        <v>11713</v>
      </c>
    </row>
    <row r="5799" spans="1:9" x14ac:dyDescent="0.2">
      <c r="A5799" s="1" t="s">
        <v>7032</v>
      </c>
      <c r="B5799" s="1">
        <v>80131008</v>
      </c>
      <c r="C5799" s="1" t="s">
        <v>7346</v>
      </c>
      <c r="D5799" s="1" t="s">
        <v>8</v>
      </c>
      <c r="E5799" s="1" t="s">
        <v>4398</v>
      </c>
      <c r="F5799" s="1" t="s">
        <v>11404</v>
      </c>
      <c r="G5799" s="1" t="s">
        <v>7036</v>
      </c>
      <c r="H5799" s="1" t="str">
        <f>VLOOKUP(F5799,城市对照表!$B:$C,2,0)</f>
        <v>铁岭</v>
      </c>
      <c r="I5799" s="1" t="s">
        <v>11713</v>
      </c>
    </row>
    <row r="5800" spans="1:9" x14ac:dyDescent="0.2">
      <c r="A5800" s="1" t="s">
        <v>7032</v>
      </c>
      <c r="B5800" s="1">
        <v>86013222</v>
      </c>
      <c r="C5800" s="1" t="s">
        <v>7347</v>
      </c>
      <c r="D5800" s="1" t="s">
        <v>8</v>
      </c>
      <c r="E5800" s="1" t="s">
        <v>4398</v>
      </c>
      <c r="F5800" s="1" t="s">
        <v>7348</v>
      </c>
      <c r="G5800" s="1" t="s">
        <v>7036</v>
      </c>
      <c r="H5800" s="1" t="str">
        <f>VLOOKUP(F5800,城市对照表!$B:$C,2,0)</f>
        <v>铁岭</v>
      </c>
      <c r="I5800" s="1" t="s">
        <v>11713</v>
      </c>
    </row>
    <row r="5801" spans="1:9" x14ac:dyDescent="0.2">
      <c r="A5801" s="1" t="s">
        <v>7032</v>
      </c>
      <c r="B5801" s="1">
        <v>86013577</v>
      </c>
      <c r="C5801" s="1" t="s">
        <v>7349</v>
      </c>
      <c r="D5801" s="1" t="s">
        <v>35</v>
      </c>
      <c r="E5801" s="1" t="s">
        <v>4398</v>
      </c>
      <c r="F5801" s="1" t="s">
        <v>7348</v>
      </c>
      <c r="G5801" s="1" t="s">
        <v>7036</v>
      </c>
      <c r="H5801" s="1" t="str">
        <f>VLOOKUP(F5801,城市对照表!$B:$C,2,0)</f>
        <v>铁岭</v>
      </c>
      <c r="I5801" s="1" t="s">
        <v>11713</v>
      </c>
    </row>
    <row r="5802" spans="1:9" x14ac:dyDescent="0.2">
      <c r="A5802" s="1" t="s">
        <v>7032</v>
      </c>
      <c r="B5802" s="1">
        <v>11821092</v>
      </c>
      <c r="C5802" s="1" t="s">
        <v>1378</v>
      </c>
      <c r="D5802" s="1" t="s">
        <v>8</v>
      </c>
      <c r="E5802" s="1" t="s">
        <v>7350</v>
      </c>
      <c r="F5802" s="1" t="s">
        <v>7351</v>
      </c>
      <c r="G5802" s="1" t="s">
        <v>4400</v>
      </c>
      <c r="H5802" s="1" t="str">
        <f>VLOOKUP(F5802,城市对照表!$B:$C,2,0)</f>
        <v>通化</v>
      </c>
      <c r="I5802" s="1" t="s">
        <v>11713</v>
      </c>
    </row>
    <row r="5803" spans="1:9" x14ac:dyDescent="0.2">
      <c r="A5803" s="1" t="s">
        <v>7032</v>
      </c>
      <c r="B5803" s="1">
        <v>86013093</v>
      </c>
      <c r="C5803" s="1" t="s">
        <v>7352</v>
      </c>
      <c r="D5803" s="1" t="s">
        <v>8</v>
      </c>
      <c r="E5803" s="1" t="s">
        <v>7051</v>
      </c>
      <c r="F5803" s="1" t="s">
        <v>7351</v>
      </c>
      <c r="G5803" s="1" t="s">
        <v>4400</v>
      </c>
      <c r="H5803" s="1" t="str">
        <f>VLOOKUP(F5803,城市对照表!$B:$C,2,0)</f>
        <v>通化</v>
      </c>
      <c r="I5803" s="1" t="s">
        <v>11713</v>
      </c>
    </row>
    <row r="5804" spans="1:9" x14ac:dyDescent="0.2">
      <c r="A5804" s="1" t="s">
        <v>7032</v>
      </c>
      <c r="B5804" s="1">
        <v>86013379</v>
      </c>
      <c r="C5804" s="1" t="s">
        <v>7353</v>
      </c>
      <c r="D5804" s="1" t="s">
        <v>8</v>
      </c>
      <c r="E5804" s="1" t="s">
        <v>7051</v>
      </c>
      <c r="F5804" s="1" t="s">
        <v>7351</v>
      </c>
      <c r="G5804" s="1" t="s">
        <v>4400</v>
      </c>
      <c r="H5804" s="1" t="str">
        <f>VLOOKUP(F5804,城市对照表!$B:$C,2,0)</f>
        <v>通化</v>
      </c>
      <c r="I5804" s="1" t="s">
        <v>11713</v>
      </c>
    </row>
    <row r="5805" spans="1:9" x14ac:dyDescent="0.2">
      <c r="A5805" s="1" t="s">
        <v>7032</v>
      </c>
      <c r="B5805" s="1">
        <v>86013478</v>
      </c>
      <c r="C5805" s="1" t="s">
        <v>7354</v>
      </c>
      <c r="D5805" s="1" t="s">
        <v>8</v>
      </c>
      <c r="E5805" s="1" t="s">
        <v>7051</v>
      </c>
      <c r="F5805" s="1" t="s">
        <v>7351</v>
      </c>
      <c r="G5805" s="1" t="s">
        <v>4400</v>
      </c>
      <c r="H5805" s="1" t="str">
        <f>VLOOKUP(F5805,城市对照表!$B:$C,2,0)</f>
        <v>通化</v>
      </c>
      <c r="I5805" s="1" t="s">
        <v>11713</v>
      </c>
    </row>
    <row r="5806" spans="1:9" x14ac:dyDescent="0.2">
      <c r="A5806" s="1" t="s">
        <v>7032</v>
      </c>
      <c r="B5806" s="1">
        <v>86013555</v>
      </c>
      <c r="C5806" s="1" t="s">
        <v>7355</v>
      </c>
      <c r="D5806" s="1" t="s">
        <v>35</v>
      </c>
      <c r="E5806" s="1" t="s">
        <v>7051</v>
      </c>
      <c r="F5806" s="1" t="s">
        <v>7351</v>
      </c>
      <c r="G5806" s="1" t="s">
        <v>4400</v>
      </c>
      <c r="H5806" s="1" t="str">
        <f>VLOOKUP(F5806,城市对照表!$B:$C,2,0)</f>
        <v>通化</v>
      </c>
      <c r="I5806" s="1" t="s">
        <v>11713</v>
      </c>
    </row>
    <row r="5807" spans="1:9" x14ac:dyDescent="0.2">
      <c r="A5807" s="1" t="s">
        <v>7032</v>
      </c>
      <c r="B5807" s="1">
        <v>86013167</v>
      </c>
      <c r="C5807" s="1" t="s">
        <v>7356</v>
      </c>
      <c r="D5807" s="1" t="s">
        <v>8</v>
      </c>
      <c r="E5807" s="1" t="s">
        <v>7357</v>
      </c>
      <c r="F5807" s="1" t="s">
        <v>7161</v>
      </c>
      <c r="G5807" s="1" t="s">
        <v>40</v>
      </c>
      <c r="H5807" s="1" t="str">
        <f>VLOOKUP(F5807,城市对照表!$B:$C,2,0)</f>
        <v>通辽</v>
      </c>
      <c r="I5807" s="1" t="s">
        <v>11713</v>
      </c>
    </row>
    <row r="5808" spans="1:9" x14ac:dyDescent="0.2">
      <c r="A5808" s="1" t="s">
        <v>7032</v>
      </c>
      <c r="B5808" s="1">
        <v>86013250</v>
      </c>
      <c r="C5808" s="1" t="s">
        <v>7358</v>
      </c>
      <c r="D5808" s="1" t="s">
        <v>8</v>
      </c>
      <c r="E5808" s="1" t="s">
        <v>7357</v>
      </c>
      <c r="F5808" s="1" t="s">
        <v>7161</v>
      </c>
      <c r="G5808" s="1" t="s">
        <v>40</v>
      </c>
      <c r="H5808" s="1" t="str">
        <f>VLOOKUP(F5808,城市对照表!$B:$C,2,0)</f>
        <v>通辽</v>
      </c>
      <c r="I5808" s="1" t="s">
        <v>11713</v>
      </c>
    </row>
    <row r="5809" spans="1:9" x14ac:dyDescent="0.2">
      <c r="A5809" s="1" t="s">
        <v>7032</v>
      </c>
      <c r="B5809" s="1">
        <v>86013475</v>
      </c>
      <c r="C5809" s="1" t="s">
        <v>7359</v>
      </c>
      <c r="D5809" s="1" t="s">
        <v>8</v>
      </c>
      <c r="E5809" s="1" t="s">
        <v>7357</v>
      </c>
      <c r="F5809" s="1" t="s">
        <v>7161</v>
      </c>
      <c r="G5809" s="1" t="s">
        <v>40</v>
      </c>
      <c r="H5809" s="1" t="str">
        <f>VLOOKUP(F5809,城市对照表!$B:$C,2,0)</f>
        <v>通辽</v>
      </c>
      <c r="I5809" s="1" t="s">
        <v>11713</v>
      </c>
    </row>
    <row r="5810" spans="1:9" x14ac:dyDescent="0.2">
      <c r="A5810" s="1" t="s">
        <v>7032</v>
      </c>
      <c r="B5810" s="1">
        <v>86013578</v>
      </c>
      <c r="C5810" s="1" t="s">
        <v>7360</v>
      </c>
      <c r="D5810" s="1" t="s">
        <v>35</v>
      </c>
      <c r="E5810" s="1" t="s">
        <v>7357</v>
      </c>
      <c r="F5810" s="1" t="s">
        <v>7161</v>
      </c>
      <c r="G5810" s="1" t="s">
        <v>40</v>
      </c>
      <c r="H5810" s="1" t="str">
        <f>VLOOKUP(F5810,城市对照表!$B:$C,2,0)</f>
        <v>通辽</v>
      </c>
      <c r="I5810" s="1" t="s">
        <v>11713</v>
      </c>
    </row>
    <row r="5811" spans="1:9" x14ac:dyDescent="0.2">
      <c r="A5811" s="1" t="s">
        <v>7032</v>
      </c>
      <c r="B5811" s="1">
        <v>86014260</v>
      </c>
      <c r="C5811" s="1" t="s">
        <v>7361</v>
      </c>
      <c r="D5811" s="1" t="s">
        <v>8</v>
      </c>
      <c r="E5811" s="1" t="s">
        <v>7074</v>
      </c>
      <c r="F5811" s="1" t="s">
        <v>11405</v>
      </c>
      <c r="G5811" s="1" t="s">
        <v>7036</v>
      </c>
      <c r="H5811" s="1" t="str">
        <f>VLOOKUP(F5811,城市对照表!$B:$C,2,0)</f>
        <v>大连</v>
      </c>
      <c r="I5811" s="1" t="s">
        <v>11713</v>
      </c>
    </row>
    <row r="5812" spans="1:9" x14ac:dyDescent="0.2">
      <c r="A5812" s="1" t="s">
        <v>7032</v>
      </c>
      <c r="B5812" s="1">
        <v>86014274</v>
      </c>
      <c r="C5812" s="1" t="s">
        <v>7362</v>
      </c>
      <c r="D5812" s="1" t="s">
        <v>8</v>
      </c>
      <c r="E5812" s="1" t="s">
        <v>7074</v>
      </c>
      <c r="F5812" s="1" t="s">
        <v>11405</v>
      </c>
      <c r="G5812" s="1" t="s">
        <v>7036</v>
      </c>
      <c r="H5812" s="1" t="str">
        <f>VLOOKUP(F5812,城市对照表!$B:$C,2,0)</f>
        <v>大连</v>
      </c>
      <c r="I5812" s="1" t="s">
        <v>11713</v>
      </c>
    </row>
    <row r="5813" spans="1:9" x14ac:dyDescent="0.2">
      <c r="A5813" s="1" t="s">
        <v>7032</v>
      </c>
      <c r="B5813" s="1">
        <v>86013269</v>
      </c>
      <c r="C5813" s="1" t="s">
        <v>7363</v>
      </c>
      <c r="D5813" s="1" t="s">
        <v>8</v>
      </c>
      <c r="E5813" s="1" t="s">
        <v>4398</v>
      </c>
      <c r="F5813" s="1" t="s">
        <v>11406</v>
      </c>
      <c r="G5813" s="1" t="s">
        <v>7036</v>
      </c>
      <c r="H5813" s="1" t="str">
        <f>VLOOKUP(F5813,城市对照表!$B:$C,2,0)</f>
        <v>本溪</v>
      </c>
      <c r="I5813" s="1" t="s">
        <v>11713</v>
      </c>
    </row>
    <row r="5814" spans="1:9" x14ac:dyDescent="0.2">
      <c r="A5814" s="1" t="s">
        <v>7032</v>
      </c>
      <c r="B5814" s="1">
        <v>86013077</v>
      </c>
      <c r="C5814" s="1" t="s">
        <v>1352</v>
      </c>
      <c r="D5814" s="1" t="s">
        <v>8</v>
      </c>
      <c r="E5814" s="1" t="s">
        <v>4398</v>
      </c>
      <c r="F5814" s="1" t="s">
        <v>7364</v>
      </c>
      <c r="G5814" s="1" t="s">
        <v>7036</v>
      </c>
      <c r="H5814" s="1" t="str">
        <f>VLOOKUP(F5814,城市对照表!$B:$C,2,0)</f>
        <v>营口</v>
      </c>
      <c r="I5814" s="1" t="s">
        <v>11713</v>
      </c>
    </row>
    <row r="5815" spans="1:9" x14ac:dyDescent="0.2">
      <c r="A5815" s="1" t="s">
        <v>7032</v>
      </c>
      <c r="B5815" s="1">
        <v>86013111</v>
      </c>
      <c r="C5815" s="1" t="s">
        <v>7365</v>
      </c>
      <c r="D5815" s="1" t="s">
        <v>8</v>
      </c>
      <c r="E5815" s="1" t="s">
        <v>4398</v>
      </c>
      <c r="F5815" s="1" t="s">
        <v>7364</v>
      </c>
      <c r="G5815" s="1" t="s">
        <v>7036</v>
      </c>
      <c r="H5815" s="1" t="str">
        <f>VLOOKUP(F5815,城市对照表!$B:$C,2,0)</f>
        <v>营口</v>
      </c>
      <c r="I5815" s="1" t="s">
        <v>11713</v>
      </c>
    </row>
    <row r="5816" spans="1:9" x14ac:dyDescent="0.2">
      <c r="A5816" s="1" t="s">
        <v>7032</v>
      </c>
      <c r="B5816" s="1">
        <v>86013358</v>
      </c>
      <c r="C5816" s="1" t="s">
        <v>7366</v>
      </c>
      <c r="D5816" s="1" t="s">
        <v>8</v>
      </c>
      <c r="E5816" s="1" t="s">
        <v>4398</v>
      </c>
      <c r="F5816" s="1" t="s">
        <v>7364</v>
      </c>
      <c r="G5816" s="1" t="s">
        <v>7036</v>
      </c>
      <c r="H5816" s="1" t="str">
        <f>VLOOKUP(F5816,城市对照表!$B:$C,2,0)</f>
        <v>营口</v>
      </c>
      <c r="I5816" s="1" t="s">
        <v>11713</v>
      </c>
    </row>
    <row r="5817" spans="1:9" x14ac:dyDescent="0.2">
      <c r="A5817" s="1" t="s">
        <v>7032</v>
      </c>
      <c r="B5817" s="1">
        <v>86013472</v>
      </c>
      <c r="C5817" s="1" t="s">
        <v>7367</v>
      </c>
      <c r="D5817" s="1" t="s">
        <v>8</v>
      </c>
      <c r="E5817" s="1" t="s">
        <v>4398</v>
      </c>
      <c r="F5817" s="1" t="s">
        <v>7364</v>
      </c>
      <c r="G5817" s="1" t="s">
        <v>7036</v>
      </c>
      <c r="H5817" s="1" t="str">
        <f>VLOOKUP(F5817,城市对照表!$B:$C,2,0)</f>
        <v>营口</v>
      </c>
      <c r="I5817" s="1" t="s">
        <v>11712</v>
      </c>
    </row>
    <row r="5818" spans="1:9" x14ac:dyDescent="0.2">
      <c r="A5818" s="1" t="s">
        <v>7032</v>
      </c>
      <c r="B5818" s="1">
        <v>86013553</v>
      </c>
      <c r="C5818" s="1" t="s">
        <v>7368</v>
      </c>
      <c r="D5818" s="1" t="s">
        <v>35</v>
      </c>
      <c r="E5818" s="1" t="s">
        <v>4398</v>
      </c>
      <c r="F5818" s="1" t="s">
        <v>7364</v>
      </c>
      <c r="G5818" s="1" t="s">
        <v>7036</v>
      </c>
      <c r="H5818" s="1" t="str">
        <f>VLOOKUP(F5818,城市对照表!$B:$C,2,0)</f>
        <v>营口</v>
      </c>
      <c r="I5818" s="1" t="s">
        <v>11712</v>
      </c>
    </row>
    <row r="5819" spans="1:9" x14ac:dyDescent="0.2">
      <c r="A5819" s="1" t="s">
        <v>7032</v>
      </c>
      <c r="B5819" s="1">
        <v>86013012</v>
      </c>
      <c r="C5819" s="1" t="s">
        <v>7369</v>
      </c>
      <c r="D5819" s="1" t="s">
        <v>8</v>
      </c>
      <c r="E5819" s="1" t="s">
        <v>7051</v>
      </c>
      <c r="F5819" s="1" t="s">
        <v>11407</v>
      </c>
      <c r="G5819" s="1" t="s">
        <v>4400</v>
      </c>
      <c r="H5819" s="1" t="str">
        <f>VLOOKUP(F5819,城市对照表!$B:$C,2,0)</f>
        <v>延边</v>
      </c>
      <c r="I5819" s="1" t="s">
        <v>11713</v>
      </c>
    </row>
    <row r="5820" spans="1:9" x14ac:dyDescent="0.2">
      <c r="A5820" s="1" t="s">
        <v>7032</v>
      </c>
      <c r="B5820" s="1">
        <v>86013567</v>
      </c>
      <c r="C5820" s="1" t="s">
        <v>7370</v>
      </c>
      <c r="D5820" s="1" t="s">
        <v>35</v>
      </c>
      <c r="E5820" s="1" t="s">
        <v>7051</v>
      </c>
      <c r="F5820" s="1" t="s">
        <v>11407</v>
      </c>
      <c r="G5820" s="1" t="s">
        <v>4400</v>
      </c>
      <c r="H5820" s="1" t="str">
        <f>VLOOKUP(F5820,城市对照表!$B:$C,2,0)</f>
        <v>延边</v>
      </c>
      <c r="I5820" s="1" t="s">
        <v>11713</v>
      </c>
    </row>
    <row r="5821" spans="1:9" x14ac:dyDescent="0.2">
      <c r="A5821" s="1" t="s">
        <v>7032</v>
      </c>
      <c r="B5821" s="1">
        <v>10476778</v>
      </c>
      <c r="C5821" s="1" t="s">
        <v>7371</v>
      </c>
      <c r="D5821" s="1" t="s">
        <v>8</v>
      </c>
      <c r="E5821" s="1" t="s">
        <v>7372</v>
      </c>
      <c r="F5821" s="1" t="s">
        <v>7373</v>
      </c>
      <c r="G5821" s="1" t="s">
        <v>4400</v>
      </c>
      <c r="H5821" s="1" t="str">
        <f>VLOOKUP(F5821,城市对照表!$B:$C,2,0)</f>
        <v>长春</v>
      </c>
      <c r="I5821" s="1" t="s">
        <v>11713</v>
      </c>
    </row>
    <row r="5822" spans="1:9" x14ac:dyDescent="0.2">
      <c r="A5822" s="1" t="s">
        <v>7032</v>
      </c>
      <c r="B5822" s="1">
        <v>10997673</v>
      </c>
      <c r="C5822" s="1" t="s">
        <v>7374</v>
      </c>
      <c r="D5822" s="1" t="s">
        <v>8</v>
      </c>
      <c r="E5822" s="1" t="s">
        <v>7375</v>
      </c>
      <c r="F5822" s="1" t="s">
        <v>7373</v>
      </c>
      <c r="G5822" s="1" t="s">
        <v>4400</v>
      </c>
      <c r="H5822" s="1" t="str">
        <f>VLOOKUP(F5822,城市对照表!$B:$C,2,0)</f>
        <v>长春</v>
      </c>
      <c r="I5822" s="1" t="s">
        <v>11713</v>
      </c>
    </row>
    <row r="5823" spans="1:9" x14ac:dyDescent="0.2">
      <c r="A5823" s="1" t="s">
        <v>7032</v>
      </c>
      <c r="B5823" s="1">
        <v>11559785</v>
      </c>
      <c r="C5823" s="1" t="s">
        <v>7376</v>
      </c>
      <c r="D5823" s="1" t="s">
        <v>8</v>
      </c>
      <c r="E5823" s="1" t="s">
        <v>7377</v>
      </c>
      <c r="F5823" s="1" t="s">
        <v>7373</v>
      </c>
      <c r="G5823" s="1" t="s">
        <v>4400</v>
      </c>
      <c r="H5823" s="1" t="str">
        <f>VLOOKUP(F5823,城市对照表!$B:$C,2,0)</f>
        <v>长春</v>
      </c>
      <c r="I5823" s="1" t="s">
        <v>11713</v>
      </c>
    </row>
    <row r="5824" spans="1:9" x14ac:dyDescent="0.2">
      <c r="A5824" s="1" t="s">
        <v>7032</v>
      </c>
      <c r="B5824" s="1">
        <v>11999259</v>
      </c>
      <c r="C5824" s="1" t="s">
        <v>7378</v>
      </c>
      <c r="D5824" s="1" t="s">
        <v>8</v>
      </c>
      <c r="E5824" s="1" t="s">
        <v>7379</v>
      </c>
      <c r="F5824" s="1" t="s">
        <v>7373</v>
      </c>
      <c r="G5824" s="1" t="s">
        <v>4400</v>
      </c>
      <c r="H5824" s="1" t="str">
        <f>VLOOKUP(F5824,城市对照表!$B:$C,2,0)</f>
        <v>长春</v>
      </c>
      <c r="I5824" s="1" t="s">
        <v>11713</v>
      </c>
    </row>
    <row r="5825" spans="1:9" x14ac:dyDescent="0.2">
      <c r="A5825" s="1" t="s">
        <v>7032</v>
      </c>
      <c r="B5825" s="1">
        <v>12228461</v>
      </c>
      <c r="C5825" s="1" t="s">
        <v>7380</v>
      </c>
      <c r="D5825" s="1" t="s">
        <v>8</v>
      </c>
      <c r="E5825" s="1" t="s">
        <v>7375</v>
      </c>
      <c r="F5825" s="1" t="s">
        <v>7373</v>
      </c>
      <c r="G5825" s="1" t="s">
        <v>4400</v>
      </c>
      <c r="H5825" s="1" t="str">
        <f>VLOOKUP(F5825,城市对照表!$B:$C,2,0)</f>
        <v>长春</v>
      </c>
      <c r="I5825" s="1" t="s">
        <v>11713</v>
      </c>
    </row>
    <row r="5826" spans="1:9" x14ac:dyDescent="0.2">
      <c r="A5826" s="1" t="s">
        <v>7032</v>
      </c>
      <c r="B5826" s="1">
        <v>80131003</v>
      </c>
      <c r="C5826" s="1" t="s">
        <v>7381</v>
      </c>
      <c r="D5826" s="1" t="s">
        <v>8</v>
      </c>
      <c r="E5826" s="1" t="s">
        <v>7051</v>
      </c>
      <c r="F5826" s="1" t="s">
        <v>7373</v>
      </c>
      <c r="G5826" s="1" t="s">
        <v>4400</v>
      </c>
      <c r="H5826" s="1" t="str">
        <f>VLOOKUP(F5826,城市对照表!$B:$C,2,0)</f>
        <v>长春</v>
      </c>
      <c r="I5826" s="1" t="s">
        <v>11713</v>
      </c>
    </row>
    <row r="5827" spans="1:9" x14ac:dyDescent="0.2">
      <c r="A5827" s="1" t="s">
        <v>7032</v>
      </c>
      <c r="B5827" s="1">
        <v>80131004</v>
      </c>
      <c r="C5827" s="1" t="s">
        <v>7382</v>
      </c>
      <c r="D5827" s="1" t="s">
        <v>8</v>
      </c>
      <c r="E5827" s="1" t="s">
        <v>7051</v>
      </c>
      <c r="F5827" s="1" t="s">
        <v>7373</v>
      </c>
      <c r="G5827" s="1" t="s">
        <v>4400</v>
      </c>
      <c r="H5827" s="1" t="str">
        <f>VLOOKUP(F5827,城市对照表!$B:$C,2,0)</f>
        <v>长春</v>
      </c>
      <c r="I5827" s="1" t="s">
        <v>11713</v>
      </c>
    </row>
    <row r="5828" spans="1:9" x14ac:dyDescent="0.2">
      <c r="A5828" s="1" t="s">
        <v>7032</v>
      </c>
      <c r="B5828" s="1">
        <v>80131005</v>
      </c>
      <c r="C5828" s="1" t="s">
        <v>7383</v>
      </c>
      <c r="D5828" s="1" t="s">
        <v>8</v>
      </c>
      <c r="E5828" s="1" t="s">
        <v>7051</v>
      </c>
      <c r="F5828" s="1" t="s">
        <v>7373</v>
      </c>
      <c r="G5828" s="1" t="s">
        <v>4400</v>
      </c>
      <c r="H5828" s="1" t="str">
        <f>VLOOKUP(F5828,城市对照表!$B:$C,2,0)</f>
        <v>长春</v>
      </c>
      <c r="I5828" s="1" t="s">
        <v>11713</v>
      </c>
    </row>
    <row r="5829" spans="1:9" x14ac:dyDescent="0.2">
      <c r="A5829" s="1" t="s">
        <v>7032</v>
      </c>
      <c r="B5829" s="1">
        <v>80131009</v>
      </c>
      <c r="C5829" s="1" t="s">
        <v>7384</v>
      </c>
      <c r="D5829" s="1" t="s">
        <v>8</v>
      </c>
      <c r="E5829" s="1" t="s">
        <v>7051</v>
      </c>
      <c r="F5829" s="1" t="s">
        <v>7373</v>
      </c>
      <c r="G5829" s="1" t="s">
        <v>4400</v>
      </c>
      <c r="H5829" s="1" t="str">
        <f>VLOOKUP(F5829,城市对照表!$B:$C,2,0)</f>
        <v>长春</v>
      </c>
      <c r="I5829" s="1" t="s">
        <v>11713</v>
      </c>
    </row>
    <row r="5830" spans="1:9" x14ac:dyDescent="0.2">
      <c r="A5830" s="1" t="s">
        <v>7032</v>
      </c>
      <c r="B5830" s="1">
        <v>80131032</v>
      </c>
      <c r="C5830" s="1" t="s">
        <v>7385</v>
      </c>
      <c r="D5830" s="1" t="s">
        <v>8</v>
      </c>
      <c r="E5830" s="1" t="s">
        <v>7051</v>
      </c>
      <c r="F5830" s="1" t="s">
        <v>7373</v>
      </c>
      <c r="G5830" s="1" t="s">
        <v>4400</v>
      </c>
      <c r="H5830" s="1" t="str">
        <f>VLOOKUP(F5830,城市对照表!$B:$C,2,0)</f>
        <v>长春</v>
      </c>
      <c r="I5830" s="1" t="s">
        <v>11713</v>
      </c>
    </row>
    <row r="5831" spans="1:9" x14ac:dyDescent="0.2">
      <c r="A5831" s="1" t="s">
        <v>7032</v>
      </c>
      <c r="B5831" s="1">
        <v>80131044</v>
      </c>
      <c r="C5831" s="1" t="s">
        <v>7386</v>
      </c>
      <c r="D5831" s="1" t="s">
        <v>8</v>
      </c>
      <c r="E5831" s="1" t="s">
        <v>7051</v>
      </c>
      <c r="F5831" s="1" t="s">
        <v>7373</v>
      </c>
      <c r="G5831" s="1" t="s">
        <v>4400</v>
      </c>
      <c r="H5831" s="1" t="str">
        <f>VLOOKUP(F5831,城市对照表!$B:$C,2,0)</f>
        <v>长春</v>
      </c>
      <c r="I5831" s="1" t="s">
        <v>11713</v>
      </c>
    </row>
    <row r="5832" spans="1:9" x14ac:dyDescent="0.2">
      <c r="A5832" s="1" t="s">
        <v>7032</v>
      </c>
      <c r="B5832" s="1">
        <v>86013010</v>
      </c>
      <c r="C5832" s="1" t="s">
        <v>6011</v>
      </c>
      <c r="D5832" s="1" t="s">
        <v>8</v>
      </c>
      <c r="E5832" s="1" t="s">
        <v>7051</v>
      </c>
      <c r="F5832" s="1" t="s">
        <v>7373</v>
      </c>
      <c r="G5832" s="1" t="s">
        <v>4400</v>
      </c>
      <c r="H5832" s="1" t="str">
        <f>VLOOKUP(F5832,城市对照表!$B:$C,2,0)</f>
        <v>长春</v>
      </c>
      <c r="I5832" s="1" t="s">
        <v>11712</v>
      </c>
    </row>
    <row r="5833" spans="1:9" x14ac:dyDescent="0.2">
      <c r="A5833" s="1" t="s">
        <v>7032</v>
      </c>
      <c r="B5833" s="1">
        <v>86013018</v>
      </c>
      <c r="C5833" s="1" t="s">
        <v>7387</v>
      </c>
      <c r="D5833" s="1" t="s">
        <v>8</v>
      </c>
      <c r="E5833" s="1" t="s">
        <v>7051</v>
      </c>
      <c r="F5833" s="1" t="s">
        <v>7373</v>
      </c>
      <c r="G5833" s="1" t="s">
        <v>4400</v>
      </c>
      <c r="H5833" s="1" t="str">
        <f>VLOOKUP(F5833,城市对照表!$B:$C,2,0)</f>
        <v>长春</v>
      </c>
      <c r="I5833" s="1" t="s">
        <v>11713</v>
      </c>
    </row>
    <row r="5834" spans="1:9" x14ac:dyDescent="0.2">
      <c r="A5834" s="1" t="s">
        <v>7032</v>
      </c>
      <c r="B5834" s="1">
        <v>86013027</v>
      </c>
      <c r="C5834" s="1" t="s">
        <v>7388</v>
      </c>
      <c r="D5834" s="1" t="s">
        <v>8</v>
      </c>
      <c r="E5834" s="1" t="s">
        <v>7051</v>
      </c>
      <c r="F5834" s="1" t="s">
        <v>7373</v>
      </c>
      <c r="G5834" s="1" t="s">
        <v>4400</v>
      </c>
      <c r="H5834" s="1" t="str">
        <f>VLOOKUP(F5834,城市对照表!$B:$C,2,0)</f>
        <v>长春</v>
      </c>
      <c r="I5834" s="1" t="s">
        <v>11712</v>
      </c>
    </row>
    <row r="5835" spans="1:9" x14ac:dyDescent="0.2">
      <c r="A5835" s="1" t="s">
        <v>7032</v>
      </c>
      <c r="B5835" s="1">
        <v>86013030</v>
      </c>
      <c r="C5835" s="1" t="s">
        <v>7389</v>
      </c>
      <c r="D5835" s="1" t="s">
        <v>8</v>
      </c>
      <c r="E5835" s="1" t="s">
        <v>7051</v>
      </c>
      <c r="F5835" s="1" t="s">
        <v>7373</v>
      </c>
      <c r="G5835" s="1" t="s">
        <v>4400</v>
      </c>
      <c r="H5835" s="1" t="str">
        <f>VLOOKUP(F5835,城市对照表!$B:$C,2,0)</f>
        <v>长春</v>
      </c>
      <c r="I5835" s="1" t="s">
        <v>11712</v>
      </c>
    </row>
    <row r="5836" spans="1:9" x14ac:dyDescent="0.2">
      <c r="A5836" s="1" t="s">
        <v>7032</v>
      </c>
      <c r="B5836" s="1">
        <v>86013031</v>
      </c>
      <c r="C5836" s="1" t="s">
        <v>7390</v>
      </c>
      <c r="D5836" s="1" t="s">
        <v>8</v>
      </c>
      <c r="E5836" s="1" t="s">
        <v>7051</v>
      </c>
      <c r="F5836" s="1" t="s">
        <v>7373</v>
      </c>
      <c r="G5836" s="1" t="s">
        <v>4400</v>
      </c>
      <c r="H5836" s="1" t="str">
        <f>VLOOKUP(F5836,城市对照表!$B:$C,2,0)</f>
        <v>长春</v>
      </c>
      <c r="I5836" s="1" t="s">
        <v>11713</v>
      </c>
    </row>
    <row r="5837" spans="1:9" x14ac:dyDescent="0.2">
      <c r="A5837" s="1" t="s">
        <v>7032</v>
      </c>
      <c r="B5837" s="1">
        <v>86013038</v>
      </c>
      <c r="C5837" s="1" t="s">
        <v>7391</v>
      </c>
      <c r="D5837" s="1" t="s">
        <v>8</v>
      </c>
      <c r="E5837" s="1" t="s">
        <v>7051</v>
      </c>
      <c r="F5837" s="1" t="s">
        <v>7373</v>
      </c>
      <c r="G5837" s="1" t="s">
        <v>4400</v>
      </c>
      <c r="H5837" s="1" t="str">
        <f>VLOOKUP(F5837,城市对照表!$B:$C,2,0)</f>
        <v>长春</v>
      </c>
      <c r="I5837" s="1" t="s">
        <v>11713</v>
      </c>
    </row>
    <row r="5838" spans="1:9" x14ac:dyDescent="0.2">
      <c r="A5838" s="1" t="s">
        <v>7032</v>
      </c>
      <c r="B5838" s="1">
        <v>86013040</v>
      </c>
      <c r="C5838" s="1" t="s">
        <v>7392</v>
      </c>
      <c r="D5838" s="1" t="s">
        <v>8</v>
      </c>
      <c r="E5838" s="1" t="s">
        <v>7051</v>
      </c>
      <c r="F5838" s="1" t="s">
        <v>7373</v>
      </c>
      <c r="G5838" s="1" t="s">
        <v>4400</v>
      </c>
      <c r="H5838" s="1" t="str">
        <f>VLOOKUP(F5838,城市对照表!$B:$C,2,0)</f>
        <v>长春</v>
      </c>
      <c r="I5838" s="1" t="s">
        <v>11713</v>
      </c>
    </row>
    <row r="5839" spans="1:9" x14ac:dyDescent="0.2">
      <c r="A5839" s="1" t="s">
        <v>7032</v>
      </c>
      <c r="B5839" s="1">
        <v>86013069</v>
      </c>
      <c r="C5839" s="1" t="s">
        <v>7393</v>
      </c>
      <c r="D5839" s="1" t="s">
        <v>8</v>
      </c>
      <c r="E5839" s="1" t="s">
        <v>7051</v>
      </c>
      <c r="F5839" s="1" t="s">
        <v>7373</v>
      </c>
      <c r="G5839" s="1" t="s">
        <v>4400</v>
      </c>
      <c r="H5839" s="1" t="str">
        <f>VLOOKUP(F5839,城市对照表!$B:$C,2,0)</f>
        <v>长春</v>
      </c>
      <c r="I5839" s="1" t="s">
        <v>11713</v>
      </c>
    </row>
    <row r="5840" spans="1:9" x14ac:dyDescent="0.2">
      <c r="A5840" s="1" t="s">
        <v>7032</v>
      </c>
      <c r="B5840" s="1">
        <v>86013072</v>
      </c>
      <c r="C5840" s="1" t="s">
        <v>7394</v>
      </c>
      <c r="D5840" s="1" t="s">
        <v>8</v>
      </c>
      <c r="E5840" s="1" t="s">
        <v>7051</v>
      </c>
      <c r="F5840" s="1" t="s">
        <v>7373</v>
      </c>
      <c r="G5840" s="1" t="s">
        <v>4400</v>
      </c>
      <c r="H5840" s="1" t="str">
        <f>VLOOKUP(F5840,城市对照表!$B:$C,2,0)</f>
        <v>长春</v>
      </c>
      <c r="I5840" s="1" t="s">
        <v>11713</v>
      </c>
    </row>
    <row r="5841" spans="1:9" x14ac:dyDescent="0.2">
      <c r="A5841" s="1" t="s">
        <v>7032</v>
      </c>
      <c r="B5841" s="1">
        <v>86013078</v>
      </c>
      <c r="C5841" s="1" t="s">
        <v>7395</v>
      </c>
      <c r="D5841" s="1" t="s">
        <v>8</v>
      </c>
      <c r="E5841" s="1" t="s">
        <v>7051</v>
      </c>
      <c r="F5841" s="1" t="s">
        <v>7373</v>
      </c>
      <c r="G5841" s="1" t="s">
        <v>4400</v>
      </c>
      <c r="H5841" s="1" t="str">
        <f>VLOOKUP(F5841,城市对照表!$B:$C,2,0)</f>
        <v>长春</v>
      </c>
      <c r="I5841" s="1" t="s">
        <v>11713</v>
      </c>
    </row>
    <row r="5842" spans="1:9" x14ac:dyDescent="0.2">
      <c r="A5842" s="1" t="s">
        <v>7032</v>
      </c>
      <c r="B5842" s="1">
        <v>86013079</v>
      </c>
      <c r="C5842" s="1" t="s">
        <v>7396</v>
      </c>
      <c r="D5842" s="1" t="s">
        <v>8</v>
      </c>
      <c r="E5842" s="1" t="s">
        <v>7051</v>
      </c>
      <c r="F5842" s="1" t="s">
        <v>7373</v>
      </c>
      <c r="G5842" s="1" t="s">
        <v>4400</v>
      </c>
      <c r="H5842" s="1" t="str">
        <f>VLOOKUP(F5842,城市对照表!$B:$C,2,0)</f>
        <v>长春</v>
      </c>
      <c r="I5842" s="1" t="s">
        <v>11712</v>
      </c>
    </row>
    <row r="5843" spans="1:9" x14ac:dyDescent="0.2">
      <c r="A5843" s="1" t="s">
        <v>7032</v>
      </c>
      <c r="B5843" s="1">
        <v>86013082</v>
      </c>
      <c r="C5843" s="1" t="s">
        <v>7397</v>
      </c>
      <c r="D5843" s="1" t="s">
        <v>8</v>
      </c>
      <c r="E5843" s="1" t="s">
        <v>7051</v>
      </c>
      <c r="F5843" s="1" t="s">
        <v>7373</v>
      </c>
      <c r="G5843" s="1" t="s">
        <v>4400</v>
      </c>
      <c r="H5843" s="1" t="str">
        <f>VLOOKUP(F5843,城市对照表!$B:$C,2,0)</f>
        <v>长春</v>
      </c>
      <c r="I5843" s="1" t="s">
        <v>11713</v>
      </c>
    </row>
    <row r="5844" spans="1:9" x14ac:dyDescent="0.2">
      <c r="A5844" s="1" t="s">
        <v>7032</v>
      </c>
      <c r="B5844" s="1">
        <v>86013088</v>
      </c>
      <c r="C5844" s="1" t="s">
        <v>7398</v>
      </c>
      <c r="D5844" s="1" t="s">
        <v>8</v>
      </c>
      <c r="E5844" s="1" t="s">
        <v>7051</v>
      </c>
      <c r="F5844" s="1" t="s">
        <v>7373</v>
      </c>
      <c r="G5844" s="1" t="s">
        <v>4400</v>
      </c>
      <c r="H5844" s="1" t="str">
        <f>VLOOKUP(F5844,城市对照表!$B:$C,2,0)</f>
        <v>长春</v>
      </c>
      <c r="I5844" s="1" t="s">
        <v>11713</v>
      </c>
    </row>
    <row r="5845" spans="1:9" x14ac:dyDescent="0.2">
      <c r="A5845" s="1" t="s">
        <v>7032</v>
      </c>
      <c r="B5845" s="1">
        <v>86013154</v>
      </c>
      <c r="C5845" s="1" t="s">
        <v>7399</v>
      </c>
      <c r="D5845" s="1" t="s">
        <v>8</v>
      </c>
      <c r="E5845" s="1" t="s">
        <v>7051</v>
      </c>
      <c r="F5845" s="1" t="s">
        <v>7373</v>
      </c>
      <c r="G5845" s="1" t="s">
        <v>4400</v>
      </c>
      <c r="H5845" s="1" t="str">
        <f>VLOOKUP(F5845,城市对照表!$B:$C,2,0)</f>
        <v>长春</v>
      </c>
      <c r="I5845" s="1" t="s">
        <v>11713</v>
      </c>
    </row>
    <row r="5846" spans="1:9" x14ac:dyDescent="0.2">
      <c r="A5846" s="1" t="s">
        <v>7032</v>
      </c>
      <c r="B5846" s="1">
        <v>86013171</v>
      </c>
      <c r="C5846" s="1" t="s">
        <v>7400</v>
      </c>
      <c r="D5846" s="1" t="s">
        <v>8</v>
      </c>
      <c r="E5846" s="1" t="s">
        <v>7051</v>
      </c>
      <c r="F5846" s="1" t="s">
        <v>7373</v>
      </c>
      <c r="G5846" s="1" t="s">
        <v>4400</v>
      </c>
      <c r="H5846" s="1" t="str">
        <f>VLOOKUP(F5846,城市对照表!$B:$C,2,0)</f>
        <v>长春</v>
      </c>
      <c r="I5846" s="1" t="s">
        <v>11713</v>
      </c>
    </row>
    <row r="5847" spans="1:9" x14ac:dyDescent="0.2">
      <c r="A5847" s="1" t="s">
        <v>7032</v>
      </c>
      <c r="B5847" s="1">
        <v>86013180</v>
      </c>
      <c r="C5847" s="1" t="s">
        <v>7401</v>
      </c>
      <c r="D5847" s="1" t="s">
        <v>8</v>
      </c>
      <c r="E5847" s="1" t="s">
        <v>7051</v>
      </c>
      <c r="F5847" s="1" t="s">
        <v>7373</v>
      </c>
      <c r="G5847" s="1" t="s">
        <v>4400</v>
      </c>
      <c r="H5847" s="1" t="str">
        <f>VLOOKUP(F5847,城市对照表!$B:$C,2,0)</f>
        <v>长春</v>
      </c>
      <c r="I5847" s="1" t="s">
        <v>11713</v>
      </c>
    </row>
    <row r="5848" spans="1:9" x14ac:dyDescent="0.2">
      <c r="A5848" s="1" t="s">
        <v>7032</v>
      </c>
      <c r="B5848" s="1">
        <v>86013189</v>
      </c>
      <c r="C5848" s="1" t="s">
        <v>7402</v>
      </c>
      <c r="D5848" s="1" t="s">
        <v>8</v>
      </c>
      <c r="E5848" s="1" t="s">
        <v>7051</v>
      </c>
      <c r="F5848" s="1" t="s">
        <v>7373</v>
      </c>
      <c r="G5848" s="1" t="s">
        <v>4400</v>
      </c>
      <c r="H5848" s="1" t="str">
        <f>VLOOKUP(F5848,城市对照表!$B:$C,2,0)</f>
        <v>长春</v>
      </c>
      <c r="I5848" s="1" t="s">
        <v>11713</v>
      </c>
    </row>
    <row r="5849" spans="1:9" x14ac:dyDescent="0.2">
      <c r="A5849" s="1" t="s">
        <v>7032</v>
      </c>
      <c r="B5849" s="1">
        <v>86013198</v>
      </c>
      <c r="C5849" s="1" t="s">
        <v>7403</v>
      </c>
      <c r="D5849" s="1" t="s">
        <v>8</v>
      </c>
      <c r="E5849" s="1" t="s">
        <v>7051</v>
      </c>
      <c r="F5849" s="1" t="s">
        <v>7373</v>
      </c>
      <c r="G5849" s="1" t="s">
        <v>4400</v>
      </c>
      <c r="H5849" s="1" t="str">
        <f>VLOOKUP(F5849,城市对照表!$B:$C,2,0)</f>
        <v>长春</v>
      </c>
      <c r="I5849" s="1" t="s">
        <v>11713</v>
      </c>
    </row>
    <row r="5850" spans="1:9" x14ac:dyDescent="0.2">
      <c r="A5850" s="1" t="s">
        <v>7032</v>
      </c>
      <c r="B5850" s="1">
        <v>86013200</v>
      </c>
      <c r="C5850" s="1" t="s">
        <v>7404</v>
      </c>
      <c r="D5850" s="1" t="s">
        <v>8</v>
      </c>
      <c r="E5850" s="1" t="s">
        <v>7051</v>
      </c>
      <c r="F5850" s="1" t="s">
        <v>7373</v>
      </c>
      <c r="G5850" s="1" t="s">
        <v>4400</v>
      </c>
      <c r="H5850" s="1" t="str">
        <f>VLOOKUP(F5850,城市对照表!$B:$C,2,0)</f>
        <v>长春</v>
      </c>
      <c r="I5850" s="1" t="s">
        <v>11713</v>
      </c>
    </row>
    <row r="5851" spans="1:9" x14ac:dyDescent="0.2">
      <c r="A5851" s="1" t="s">
        <v>7032</v>
      </c>
      <c r="B5851" s="1">
        <v>86013201</v>
      </c>
      <c r="C5851" s="1" t="s">
        <v>7405</v>
      </c>
      <c r="D5851" s="1" t="s">
        <v>8</v>
      </c>
      <c r="E5851" s="1" t="s">
        <v>7051</v>
      </c>
      <c r="F5851" s="1" t="s">
        <v>7373</v>
      </c>
      <c r="G5851" s="1" t="s">
        <v>4400</v>
      </c>
      <c r="H5851" s="1" t="str">
        <f>VLOOKUP(F5851,城市对照表!$B:$C,2,0)</f>
        <v>长春</v>
      </c>
      <c r="I5851" s="1" t="s">
        <v>11713</v>
      </c>
    </row>
    <row r="5852" spans="1:9" x14ac:dyDescent="0.2">
      <c r="A5852" s="1" t="s">
        <v>7032</v>
      </c>
      <c r="B5852" s="1">
        <v>86013205</v>
      </c>
      <c r="C5852" s="1" t="s">
        <v>7406</v>
      </c>
      <c r="D5852" s="1" t="s">
        <v>8</v>
      </c>
      <c r="E5852" s="1" t="s">
        <v>7051</v>
      </c>
      <c r="F5852" s="1" t="s">
        <v>7373</v>
      </c>
      <c r="G5852" s="1" t="s">
        <v>4400</v>
      </c>
      <c r="H5852" s="1" t="str">
        <f>VLOOKUP(F5852,城市对照表!$B:$C,2,0)</f>
        <v>长春</v>
      </c>
      <c r="I5852" s="1" t="s">
        <v>11713</v>
      </c>
    </row>
    <row r="5853" spans="1:9" x14ac:dyDescent="0.2">
      <c r="A5853" s="1" t="s">
        <v>7032</v>
      </c>
      <c r="B5853" s="1">
        <v>86013208</v>
      </c>
      <c r="C5853" s="1" t="s">
        <v>7407</v>
      </c>
      <c r="D5853" s="1" t="s">
        <v>8</v>
      </c>
      <c r="E5853" s="1" t="s">
        <v>7051</v>
      </c>
      <c r="F5853" s="1" t="s">
        <v>7373</v>
      </c>
      <c r="G5853" s="1" t="s">
        <v>4400</v>
      </c>
      <c r="H5853" s="1" t="str">
        <f>VLOOKUP(F5853,城市对照表!$B:$C,2,0)</f>
        <v>长春</v>
      </c>
      <c r="I5853" s="1" t="s">
        <v>11713</v>
      </c>
    </row>
    <row r="5854" spans="1:9" x14ac:dyDescent="0.2">
      <c r="A5854" s="1" t="s">
        <v>7032</v>
      </c>
      <c r="B5854" s="1">
        <v>86013215</v>
      </c>
      <c r="C5854" s="1" t="s">
        <v>7408</v>
      </c>
      <c r="D5854" s="1" t="s">
        <v>8</v>
      </c>
      <c r="E5854" s="1" t="s">
        <v>7051</v>
      </c>
      <c r="F5854" s="1" t="s">
        <v>7373</v>
      </c>
      <c r="G5854" s="1" t="s">
        <v>4400</v>
      </c>
      <c r="H5854" s="1" t="str">
        <f>VLOOKUP(F5854,城市对照表!$B:$C,2,0)</f>
        <v>长春</v>
      </c>
      <c r="I5854" s="1" t="s">
        <v>11713</v>
      </c>
    </row>
    <row r="5855" spans="1:9" x14ac:dyDescent="0.2">
      <c r="A5855" s="1" t="s">
        <v>7032</v>
      </c>
      <c r="B5855" s="1">
        <v>86013236</v>
      </c>
      <c r="C5855" s="1" t="s">
        <v>7409</v>
      </c>
      <c r="D5855" s="1" t="s">
        <v>8</v>
      </c>
      <c r="E5855" s="1" t="s">
        <v>7051</v>
      </c>
      <c r="F5855" s="1" t="s">
        <v>7373</v>
      </c>
      <c r="G5855" s="1" t="s">
        <v>4400</v>
      </c>
      <c r="H5855" s="1" t="str">
        <f>VLOOKUP(F5855,城市对照表!$B:$C,2,0)</f>
        <v>长春</v>
      </c>
      <c r="I5855" s="1" t="s">
        <v>11713</v>
      </c>
    </row>
    <row r="5856" spans="1:9" x14ac:dyDescent="0.2">
      <c r="A5856" s="1" t="s">
        <v>7032</v>
      </c>
      <c r="B5856" s="1">
        <v>86013238</v>
      </c>
      <c r="C5856" s="1" t="s">
        <v>7410</v>
      </c>
      <c r="D5856" s="1" t="s">
        <v>8</v>
      </c>
      <c r="E5856" s="1" t="s">
        <v>7051</v>
      </c>
      <c r="F5856" s="1" t="s">
        <v>7373</v>
      </c>
      <c r="G5856" s="1" t="s">
        <v>4400</v>
      </c>
      <c r="H5856" s="1" t="str">
        <f>VLOOKUP(F5856,城市对照表!$B:$C,2,0)</f>
        <v>长春</v>
      </c>
      <c r="I5856" s="1" t="s">
        <v>11713</v>
      </c>
    </row>
    <row r="5857" spans="1:9" x14ac:dyDescent="0.2">
      <c r="A5857" s="1" t="s">
        <v>7032</v>
      </c>
      <c r="B5857" s="1">
        <v>86013265</v>
      </c>
      <c r="C5857" s="1" t="s">
        <v>7411</v>
      </c>
      <c r="D5857" s="1" t="s">
        <v>8</v>
      </c>
      <c r="E5857" s="1" t="s">
        <v>7051</v>
      </c>
      <c r="F5857" s="1" t="s">
        <v>7373</v>
      </c>
      <c r="G5857" s="1" t="s">
        <v>4400</v>
      </c>
      <c r="H5857" s="1" t="str">
        <f>VLOOKUP(F5857,城市对照表!$B:$C,2,0)</f>
        <v>长春</v>
      </c>
      <c r="I5857" s="1" t="s">
        <v>11713</v>
      </c>
    </row>
    <row r="5858" spans="1:9" x14ac:dyDescent="0.2">
      <c r="A5858" s="1" t="s">
        <v>7032</v>
      </c>
      <c r="B5858" s="1">
        <v>86013268</v>
      </c>
      <c r="C5858" s="1" t="s">
        <v>7412</v>
      </c>
      <c r="D5858" s="1" t="s">
        <v>8</v>
      </c>
      <c r="E5858" s="1" t="s">
        <v>7051</v>
      </c>
      <c r="F5858" s="1" t="s">
        <v>7373</v>
      </c>
      <c r="G5858" s="1" t="s">
        <v>4400</v>
      </c>
      <c r="H5858" s="1" t="str">
        <f>VLOOKUP(F5858,城市对照表!$B:$C,2,0)</f>
        <v>长春</v>
      </c>
      <c r="I5858" s="1" t="s">
        <v>11713</v>
      </c>
    </row>
    <row r="5859" spans="1:9" x14ac:dyDescent="0.2">
      <c r="A5859" s="1" t="s">
        <v>7032</v>
      </c>
      <c r="B5859" s="1">
        <v>86013273</v>
      </c>
      <c r="C5859" s="1" t="s">
        <v>7413</v>
      </c>
      <c r="D5859" s="1" t="s">
        <v>8</v>
      </c>
      <c r="E5859" s="1" t="s">
        <v>7051</v>
      </c>
      <c r="F5859" s="1" t="s">
        <v>7373</v>
      </c>
      <c r="G5859" s="1" t="s">
        <v>4400</v>
      </c>
      <c r="H5859" s="1" t="str">
        <f>VLOOKUP(F5859,城市对照表!$B:$C,2,0)</f>
        <v>长春</v>
      </c>
      <c r="I5859" s="1" t="s">
        <v>11713</v>
      </c>
    </row>
    <row r="5860" spans="1:9" x14ac:dyDescent="0.2">
      <c r="A5860" s="1" t="s">
        <v>7032</v>
      </c>
      <c r="B5860" s="1">
        <v>86013279</v>
      </c>
      <c r="C5860" s="1" t="s">
        <v>7414</v>
      </c>
      <c r="D5860" s="1" t="s">
        <v>8</v>
      </c>
      <c r="E5860" s="1" t="s">
        <v>7051</v>
      </c>
      <c r="F5860" s="1" t="s">
        <v>7373</v>
      </c>
      <c r="G5860" s="1" t="s">
        <v>4400</v>
      </c>
      <c r="H5860" s="1" t="str">
        <f>VLOOKUP(F5860,城市对照表!$B:$C,2,0)</f>
        <v>长春</v>
      </c>
      <c r="I5860" s="1" t="s">
        <v>11713</v>
      </c>
    </row>
    <row r="5861" spans="1:9" x14ac:dyDescent="0.2">
      <c r="A5861" s="1" t="s">
        <v>7032</v>
      </c>
      <c r="B5861" s="1">
        <v>86013280</v>
      </c>
      <c r="C5861" s="1" t="s">
        <v>7415</v>
      </c>
      <c r="D5861" s="1" t="s">
        <v>8</v>
      </c>
      <c r="E5861" s="1" t="s">
        <v>7051</v>
      </c>
      <c r="F5861" s="1" t="s">
        <v>7373</v>
      </c>
      <c r="G5861" s="1" t="s">
        <v>4400</v>
      </c>
      <c r="H5861" s="1" t="str">
        <f>VLOOKUP(F5861,城市对照表!$B:$C,2,0)</f>
        <v>长春</v>
      </c>
      <c r="I5861" s="1" t="s">
        <v>11713</v>
      </c>
    </row>
    <row r="5862" spans="1:9" x14ac:dyDescent="0.2">
      <c r="A5862" s="1" t="s">
        <v>7032</v>
      </c>
      <c r="B5862" s="1">
        <v>86013294</v>
      </c>
      <c r="C5862" s="1" t="s">
        <v>7416</v>
      </c>
      <c r="D5862" s="1" t="s">
        <v>8</v>
      </c>
      <c r="E5862" s="1" t="s">
        <v>7051</v>
      </c>
      <c r="F5862" s="1" t="s">
        <v>7373</v>
      </c>
      <c r="G5862" s="1" t="s">
        <v>4400</v>
      </c>
      <c r="H5862" s="1" t="str">
        <f>VLOOKUP(F5862,城市对照表!$B:$C,2,0)</f>
        <v>长春</v>
      </c>
      <c r="I5862" s="1" t="s">
        <v>11713</v>
      </c>
    </row>
    <row r="5863" spans="1:9" x14ac:dyDescent="0.2">
      <c r="A5863" s="1" t="s">
        <v>7032</v>
      </c>
      <c r="B5863" s="1">
        <v>86013362</v>
      </c>
      <c r="C5863" s="1" t="s">
        <v>7417</v>
      </c>
      <c r="D5863" s="1" t="s">
        <v>8</v>
      </c>
      <c r="E5863" s="1" t="s">
        <v>7051</v>
      </c>
      <c r="F5863" s="1" t="s">
        <v>7373</v>
      </c>
      <c r="G5863" s="1" t="s">
        <v>4400</v>
      </c>
      <c r="H5863" s="1" t="str">
        <f>VLOOKUP(F5863,城市对照表!$B:$C,2,0)</f>
        <v>长春</v>
      </c>
      <c r="I5863" s="1" t="s">
        <v>11713</v>
      </c>
    </row>
    <row r="5864" spans="1:9" x14ac:dyDescent="0.2">
      <c r="A5864" s="1" t="s">
        <v>7032</v>
      </c>
      <c r="B5864" s="1">
        <v>86013377</v>
      </c>
      <c r="C5864" s="1" t="s">
        <v>7418</v>
      </c>
      <c r="D5864" s="1" t="s">
        <v>8</v>
      </c>
      <c r="E5864" s="1" t="s">
        <v>7051</v>
      </c>
      <c r="F5864" s="1" t="s">
        <v>7373</v>
      </c>
      <c r="G5864" s="1" t="s">
        <v>4400</v>
      </c>
      <c r="H5864" s="1" t="str">
        <f>VLOOKUP(F5864,城市对照表!$B:$C,2,0)</f>
        <v>长春</v>
      </c>
      <c r="I5864" s="1" t="s">
        <v>11713</v>
      </c>
    </row>
    <row r="5865" spans="1:9" x14ac:dyDescent="0.2">
      <c r="A5865" s="1" t="s">
        <v>7032</v>
      </c>
      <c r="B5865" s="1">
        <v>86013384</v>
      </c>
      <c r="C5865" s="1" t="s">
        <v>7419</v>
      </c>
      <c r="D5865" s="1" t="s">
        <v>8</v>
      </c>
      <c r="E5865" s="1" t="s">
        <v>7051</v>
      </c>
      <c r="F5865" s="1" t="s">
        <v>7373</v>
      </c>
      <c r="G5865" s="1" t="s">
        <v>4400</v>
      </c>
      <c r="H5865" s="1" t="str">
        <f>VLOOKUP(F5865,城市对照表!$B:$C,2,0)</f>
        <v>长春</v>
      </c>
      <c r="I5865" s="1" t="s">
        <v>11713</v>
      </c>
    </row>
    <row r="5866" spans="1:9" x14ac:dyDescent="0.2">
      <c r="A5866" s="1" t="s">
        <v>7032</v>
      </c>
      <c r="B5866" s="1">
        <v>86013388</v>
      </c>
      <c r="C5866" s="1" t="s">
        <v>7420</v>
      </c>
      <c r="D5866" s="1" t="s">
        <v>8</v>
      </c>
      <c r="E5866" s="1" t="s">
        <v>7051</v>
      </c>
      <c r="F5866" s="1" t="s">
        <v>7373</v>
      </c>
      <c r="G5866" s="1" t="s">
        <v>4400</v>
      </c>
      <c r="H5866" s="1" t="str">
        <f>VLOOKUP(F5866,城市对照表!$B:$C,2,0)</f>
        <v>长春</v>
      </c>
      <c r="I5866" s="1" t="s">
        <v>11713</v>
      </c>
    </row>
    <row r="5867" spans="1:9" x14ac:dyDescent="0.2">
      <c r="A5867" s="1" t="s">
        <v>7032</v>
      </c>
      <c r="B5867" s="1">
        <v>86013395</v>
      </c>
      <c r="C5867" s="1" t="s">
        <v>7421</v>
      </c>
      <c r="D5867" s="1" t="s">
        <v>8</v>
      </c>
      <c r="E5867" s="1" t="s">
        <v>7051</v>
      </c>
      <c r="F5867" s="1" t="s">
        <v>7373</v>
      </c>
      <c r="G5867" s="1" t="s">
        <v>4400</v>
      </c>
      <c r="H5867" s="1" t="str">
        <f>VLOOKUP(F5867,城市对照表!$B:$C,2,0)</f>
        <v>长春</v>
      </c>
      <c r="I5867" s="1" t="s">
        <v>11712</v>
      </c>
    </row>
    <row r="5868" spans="1:9" x14ac:dyDescent="0.2">
      <c r="A5868" s="1" t="s">
        <v>7032</v>
      </c>
      <c r="B5868" s="1">
        <v>86013461</v>
      </c>
      <c r="C5868" s="1" t="s">
        <v>7422</v>
      </c>
      <c r="D5868" s="1" t="s">
        <v>8</v>
      </c>
      <c r="E5868" s="1" t="s">
        <v>7051</v>
      </c>
      <c r="F5868" s="1" t="s">
        <v>7373</v>
      </c>
      <c r="G5868" s="1" t="s">
        <v>4400</v>
      </c>
      <c r="H5868" s="1" t="str">
        <f>VLOOKUP(F5868,城市对照表!$B:$C,2,0)</f>
        <v>长春</v>
      </c>
      <c r="I5868" s="1" t="s">
        <v>11713</v>
      </c>
    </row>
    <row r="5869" spans="1:9" x14ac:dyDescent="0.2">
      <c r="A5869" s="1" t="s">
        <v>7032</v>
      </c>
      <c r="B5869" s="1">
        <v>86013466</v>
      </c>
      <c r="C5869" s="1" t="s">
        <v>7423</v>
      </c>
      <c r="D5869" s="1" t="s">
        <v>8</v>
      </c>
      <c r="E5869" s="1" t="s">
        <v>7051</v>
      </c>
      <c r="F5869" s="1" t="s">
        <v>7373</v>
      </c>
      <c r="G5869" s="1" t="s">
        <v>4400</v>
      </c>
      <c r="H5869" s="1" t="str">
        <f>VLOOKUP(F5869,城市对照表!$B:$C,2,0)</f>
        <v>长春</v>
      </c>
      <c r="I5869" s="1" t="s">
        <v>11713</v>
      </c>
    </row>
    <row r="5870" spans="1:9" x14ac:dyDescent="0.2">
      <c r="A5870" s="1" t="s">
        <v>7032</v>
      </c>
      <c r="B5870" s="1">
        <v>86013473</v>
      </c>
      <c r="C5870" s="1" t="s">
        <v>7424</v>
      </c>
      <c r="D5870" s="1" t="s">
        <v>8</v>
      </c>
      <c r="E5870" s="1" t="s">
        <v>7051</v>
      </c>
      <c r="F5870" s="1" t="s">
        <v>7373</v>
      </c>
      <c r="G5870" s="1" t="s">
        <v>4400</v>
      </c>
      <c r="H5870" s="1" t="str">
        <f>VLOOKUP(F5870,城市对照表!$B:$C,2,0)</f>
        <v>长春</v>
      </c>
      <c r="I5870" s="1" t="s">
        <v>11713</v>
      </c>
    </row>
    <row r="5871" spans="1:9" x14ac:dyDescent="0.2">
      <c r="A5871" s="1" t="s">
        <v>7032</v>
      </c>
      <c r="B5871" s="1">
        <v>86013494</v>
      </c>
      <c r="C5871" s="1" t="s">
        <v>7425</v>
      </c>
      <c r="D5871" s="1" t="s">
        <v>8</v>
      </c>
      <c r="E5871" s="1" t="s">
        <v>7051</v>
      </c>
      <c r="F5871" s="1" t="s">
        <v>7373</v>
      </c>
      <c r="G5871" s="1" t="s">
        <v>4400</v>
      </c>
      <c r="H5871" s="1" t="str">
        <f>VLOOKUP(F5871,城市对照表!$B:$C,2,0)</f>
        <v>长春</v>
      </c>
      <c r="I5871" s="1" t="s">
        <v>11713</v>
      </c>
    </row>
    <row r="5872" spans="1:9" x14ac:dyDescent="0.2">
      <c r="A5872" s="1" t="s">
        <v>7032</v>
      </c>
      <c r="B5872" s="1">
        <v>86013506</v>
      </c>
      <c r="C5872" s="1" t="s">
        <v>7426</v>
      </c>
      <c r="D5872" s="1" t="s">
        <v>35</v>
      </c>
      <c r="E5872" s="1" t="s">
        <v>7051</v>
      </c>
      <c r="F5872" s="1" t="s">
        <v>7373</v>
      </c>
      <c r="G5872" s="1" t="s">
        <v>4400</v>
      </c>
      <c r="H5872" s="1" t="str">
        <f>VLOOKUP(F5872,城市对照表!$B:$C,2,0)</f>
        <v>长春</v>
      </c>
      <c r="I5872" s="1" t="s">
        <v>11713</v>
      </c>
    </row>
    <row r="5873" spans="1:9" x14ac:dyDescent="0.2">
      <c r="A5873" s="1" t="s">
        <v>7032</v>
      </c>
      <c r="B5873" s="1">
        <v>86013511</v>
      </c>
      <c r="C5873" s="1" t="s">
        <v>7427</v>
      </c>
      <c r="D5873" s="1" t="s">
        <v>35</v>
      </c>
      <c r="E5873" s="1" t="s">
        <v>7051</v>
      </c>
      <c r="F5873" s="1" t="s">
        <v>7373</v>
      </c>
      <c r="G5873" s="1" t="s">
        <v>4400</v>
      </c>
      <c r="H5873" s="1" t="str">
        <f>VLOOKUP(F5873,城市对照表!$B:$C,2,0)</f>
        <v>长春</v>
      </c>
      <c r="I5873" s="1" t="s">
        <v>11713</v>
      </c>
    </row>
    <row r="5874" spans="1:9" x14ac:dyDescent="0.2">
      <c r="A5874" s="1" t="s">
        <v>7032</v>
      </c>
      <c r="B5874" s="1">
        <v>86013533</v>
      </c>
      <c r="C5874" s="1" t="s">
        <v>7428</v>
      </c>
      <c r="D5874" s="1" t="s">
        <v>35</v>
      </c>
      <c r="E5874" s="1" t="s">
        <v>7051</v>
      </c>
      <c r="F5874" s="1" t="s">
        <v>7373</v>
      </c>
      <c r="G5874" s="1" t="s">
        <v>4400</v>
      </c>
      <c r="H5874" s="1" t="str">
        <f>VLOOKUP(F5874,城市对照表!$B:$C,2,0)</f>
        <v>长春</v>
      </c>
      <c r="I5874" s="1" t="s">
        <v>11713</v>
      </c>
    </row>
    <row r="5875" spans="1:9" x14ac:dyDescent="0.2">
      <c r="A5875" s="1" t="s">
        <v>7032</v>
      </c>
      <c r="B5875" s="1">
        <v>86013535</v>
      </c>
      <c r="C5875" s="1" t="s">
        <v>7429</v>
      </c>
      <c r="D5875" s="1" t="s">
        <v>35</v>
      </c>
      <c r="E5875" s="1" t="s">
        <v>7051</v>
      </c>
      <c r="F5875" s="1" t="s">
        <v>7373</v>
      </c>
      <c r="G5875" s="1" t="s">
        <v>4400</v>
      </c>
      <c r="H5875" s="1" t="str">
        <f>VLOOKUP(F5875,城市对照表!$B:$C,2,0)</f>
        <v>长春</v>
      </c>
      <c r="I5875" s="1" t="s">
        <v>11713</v>
      </c>
    </row>
    <row r="5876" spans="1:9" x14ac:dyDescent="0.2">
      <c r="A5876" s="1" t="s">
        <v>7032</v>
      </c>
      <c r="B5876" s="1">
        <v>86013545</v>
      </c>
      <c r="C5876" s="1" t="s">
        <v>4581</v>
      </c>
      <c r="D5876" s="1" t="s">
        <v>35</v>
      </c>
      <c r="E5876" s="1" t="s">
        <v>7051</v>
      </c>
      <c r="F5876" s="1" t="s">
        <v>7373</v>
      </c>
      <c r="G5876" s="1" t="s">
        <v>4400</v>
      </c>
      <c r="H5876" s="1" t="str">
        <f>VLOOKUP(F5876,城市对照表!$B:$C,2,0)</f>
        <v>长春</v>
      </c>
      <c r="I5876" s="1" t="s">
        <v>11713</v>
      </c>
    </row>
    <row r="5877" spans="1:9" x14ac:dyDescent="0.2">
      <c r="A5877" s="1" t="s">
        <v>7032</v>
      </c>
      <c r="B5877" s="1">
        <v>86013546</v>
      </c>
      <c r="C5877" s="1" t="s">
        <v>7430</v>
      </c>
      <c r="D5877" s="1" t="s">
        <v>35</v>
      </c>
      <c r="E5877" s="1" t="s">
        <v>7051</v>
      </c>
      <c r="F5877" s="1" t="s">
        <v>7373</v>
      </c>
      <c r="G5877" s="1" t="s">
        <v>4400</v>
      </c>
      <c r="H5877" s="1" t="str">
        <f>VLOOKUP(F5877,城市对照表!$B:$C,2,0)</f>
        <v>长春</v>
      </c>
      <c r="I5877" s="1" t="s">
        <v>11713</v>
      </c>
    </row>
    <row r="5878" spans="1:9" x14ac:dyDescent="0.2">
      <c r="A5878" s="1" t="s">
        <v>7032</v>
      </c>
      <c r="B5878" s="1">
        <v>86013551</v>
      </c>
      <c r="C5878" s="1" t="s">
        <v>7431</v>
      </c>
      <c r="D5878" s="1" t="s">
        <v>35</v>
      </c>
      <c r="E5878" s="1" t="s">
        <v>7051</v>
      </c>
      <c r="F5878" s="1" t="s">
        <v>7373</v>
      </c>
      <c r="G5878" s="1" t="s">
        <v>4400</v>
      </c>
      <c r="H5878" s="1" t="str">
        <f>VLOOKUP(F5878,城市对照表!$B:$C,2,0)</f>
        <v>长春</v>
      </c>
      <c r="I5878" s="1" t="s">
        <v>11713</v>
      </c>
    </row>
    <row r="5879" spans="1:9" x14ac:dyDescent="0.2">
      <c r="A5879" s="1" t="s">
        <v>7032</v>
      </c>
      <c r="B5879" s="1">
        <v>86013558</v>
      </c>
      <c r="C5879" s="1" t="s">
        <v>7432</v>
      </c>
      <c r="D5879" s="1" t="s">
        <v>35</v>
      </c>
      <c r="E5879" s="1" t="s">
        <v>7051</v>
      </c>
      <c r="F5879" s="1" t="s">
        <v>7373</v>
      </c>
      <c r="G5879" s="1" t="s">
        <v>4400</v>
      </c>
      <c r="H5879" s="1" t="str">
        <f>VLOOKUP(F5879,城市对照表!$B:$C,2,0)</f>
        <v>长春</v>
      </c>
      <c r="I5879" s="1" t="s">
        <v>11713</v>
      </c>
    </row>
    <row r="5880" spans="1:9" x14ac:dyDescent="0.2">
      <c r="A5880" s="1" t="s">
        <v>7032</v>
      </c>
      <c r="B5880" s="1">
        <v>86013583</v>
      </c>
      <c r="C5880" s="1" t="s">
        <v>7433</v>
      </c>
      <c r="D5880" s="1" t="s">
        <v>35</v>
      </c>
      <c r="E5880" s="1" t="s">
        <v>7051</v>
      </c>
      <c r="F5880" s="1" t="s">
        <v>7373</v>
      </c>
      <c r="G5880" s="1" t="s">
        <v>4400</v>
      </c>
      <c r="H5880" s="1" t="str">
        <f>VLOOKUP(F5880,城市对照表!$B:$C,2,0)</f>
        <v>长春</v>
      </c>
      <c r="I5880" s="1" t="s">
        <v>11713</v>
      </c>
    </row>
    <row r="5881" spans="1:9" x14ac:dyDescent="0.2">
      <c r="A5881" s="1" t="s">
        <v>7032</v>
      </c>
      <c r="B5881" s="1">
        <v>86013596</v>
      </c>
      <c r="C5881" s="1" t="s">
        <v>7434</v>
      </c>
      <c r="D5881" s="1" t="s">
        <v>35</v>
      </c>
      <c r="E5881" s="1" t="s">
        <v>7051</v>
      </c>
      <c r="F5881" s="1" t="s">
        <v>7373</v>
      </c>
      <c r="G5881" s="1" t="s">
        <v>4400</v>
      </c>
      <c r="H5881" s="1" t="str">
        <f>VLOOKUP(F5881,城市对照表!$B:$C,2,0)</f>
        <v>长春</v>
      </c>
      <c r="I5881" s="1" t="s">
        <v>11713</v>
      </c>
    </row>
    <row r="5882" spans="1:9" x14ac:dyDescent="0.2">
      <c r="A5882" s="1" t="s">
        <v>7032</v>
      </c>
      <c r="B5882" s="1">
        <v>86013851</v>
      </c>
      <c r="C5882" s="1" t="s">
        <v>7435</v>
      </c>
      <c r="D5882" s="1" t="s">
        <v>8</v>
      </c>
      <c r="E5882" s="1" t="s">
        <v>7051</v>
      </c>
      <c r="F5882" s="1" t="s">
        <v>7373</v>
      </c>
      <c r="G5882" s="1" t="s">
        <v>4400</v>
      </c>
      <c r="H5882" s="1" t="str">
        <f>VLOOKUP(F5882,城市对照表!$B:$C,2,0)</f>
        <v>长春</v>
      </c>
      <c r="I5882" s="1" t="s">
        <v>11713</v>
      </c>
    </row>
    <row r="5883" spans="1:9" x14ac:dyDescent="0.2">
      <c r="A5883" s="1" t="s">
        <v>7032</v>
      </c>
      <c r="B5883" s="1">
        <v>86013852</v>
      </c>
      <c r="C5883" s="1" t="s">
        <v>7436</v>
      </c>
      <c r="D5883" s="1" t="s">
        <v>8</v>
      </c>
      <c r="E5883" s="1" t="s">
        <v>7051</v>
      </c>
      <c r="F5883" s="1" t="s">
        <v>7373</v>
      </c>
      <c r="G5883" s="1" t="s">
        <v>4400</v>
      </c>
      <c r="H5883" s="1" t="str">
        <f>VLOOKUP(F5883,城市对照表!$B:$C,2,0)</f>
        <v>长春</v>
      </c>
      <c r="I5883" s="1" t="s">
        <v>11713</v>
      </c>
    </row>
    <row r="5884" spans="1:9" x14ac:dyDescent="0.2">
      <c r="A5884" s="1" t="s">
        <v>7032</v>
      </c>
      <c r="B5884" s="1">
        <v>86013856</v>
      </c>
      <c r="C5884" s="1" t="s">
        <v>7437</v>
      </c>
      <c r="D5884" s="1" t="s">
        <v>8</v>
      </c>
      <c r="E5884" s="1" t="s">
        <v>7051</v>
      </c>
      <c r="F5884" s="1" t="s">
        <v>7373</v>
      </c>
      <c r="G5884" s="1" t="s">
        <v>4400</v>
      </c>
      <c r="H5884" s="1" t="str">
        <f>VLOOKUP(F5884,城市对照表!$B:$C,2,0)</f>
        <v>长春</v>
      </c>
      <c r="I5884" s="1" t="s">
        <v>11713</v>
      </c>
    </row>
    <row r="5885" spans="1:9" x14ac:dyDescent="0.2">
      <c r="A5885" s="1" t="s">
        <v>7032</v>
      </c>
      <c r="B5885" s="1">
        <v>86013857</v>
      </c>
      <c r="C5885" s="1" t="s">
        <v>7438</v>
      </c>
      <c r="D5885" s="1" t="s">
        <v>8</v>
      </c>
      <c r="E5885" s="1" t="s">
        <v>7051</v>
      </c>
      <c r="F5885" s="1" t="s">
        <v>7373</v>
      </c>
      <c r="G5885" s="1" t="s">
        <v>4400</v>
      </c>
      <c r="H5885" s="1" t="str">
        <f>VLOOKUP(F5885,城市对照表!$B:$C,2,0)</f>
        <v>长春</v>
      </c>
      <c r="I5885" s="1" t="s">
        <v>11713</v>
      </c>
    </row>
    <row r="5886" spans="1:9" x14ac:dyDescent="0.2">
      <c r="A5886" s="1" t="s">
        <v>7032</v>
      </c>
      <c r="B5886" s="1">
        <v>86014007</v>
      </c>
      <c r="C5886" s="1" t="s">
        <v>7439</v>
      </c>
      <c r="D5886" s="1" t="s">
        <v>8</v>
      </c>
      <c r="E5886" s="1" t="s">
        <v>7074</v>
      </c>
      <c r="F5886" s="1" t="s">
        <v>11408</v>
      </c>
      <c r="G5886" s="1" t="s">
        <v>7036</v>
      </c>
      <c r="H5886" s="1" t="str">
        <f>VLOOKUP(F5886,城市对照表!$B:$C,2,0)</f>
        <v>大连</v>
      </c>
      <c r="I5886" s="1" t="s">
        <v>11713</v>
      </c>
    </row>
    <row r="5887" spans="1:9" x14ac:dyDescent="0.2">
      <c r="A5887" s="1" t="s">
        <v>7032</v>
      </c>
      <c r="B5887" s="1">
        <v>86014160</v>
      </c>
      <c r="C5887" s="1" t="s">
        <v>7440</v>
      </c>
      <c r="D5887" s="1" t="s">
        <v>8</v>
      </c>
      <c r="E5887" s="1" t="s">
        <v>7074</v>
      </c>
      <c r="F5887" s="1" t="s">
        <v>11408</v>
      </c>
      <c r="G5887" s="1" t="s">
        <v>7036</v>
      </c>
      <c r="H5887" s="1" t="str">
        <f>VLOOKUP(F5887,城市对照表!$B:$C,2,0)</f>
        <v>大连</v>
      </c>
      <c r="I5887" s="1" t="s">
        <v>11713</v>
      </c>
    </row>
    <row r="5888" spans="1:9" x14ac:dyDescent="0.2">
      <c r="A5888" s="1" t="s">
        <v>7032</v>
      </c>
      <c r="B5888" s="1">
        <v>86014584</v>
      </c>
      <c r="C5888" s="1" t="s">
        <v>7441</v>
      </c>
      <c r="D5888" s="1" t="s">
        <v>35</v>
      </c>
      <c r="E5888" s="1" t="s">
        <v>7074</v>
      </c>
      <c r="F5888" s="1" t="s">
        <v>11408</v>
      </c>
      <c r="G5888" s="1" t="s">
        <v>7036</v>
      </c>
      <c r="H5888" s="1" t="str">
        <f>VLOOKUP(F5888,城市对照表!$B:$C,2,0)</f>
        <v>大连</v>
      </c>
      <c r="I5888" s="1" t="s">
        <v>11713</v>
      </c>
    </row>
    <row r="5889" spans="1:9" x14ac:dyDescent="0.2">
      <c r="A5889" s="1" t="s">
        <v>7032</v>
      </c>
      <c r="B5889" s="1">
        <v>80131502</v>
      </c>
      <c r="C5889" s="1" t="s">
        <v>7442</v>
      </c>
      <c r="D5889" s="1" t="s">
        <v>35</v>
      </c>
      <c r="E5889" s="1" t="s">
        <v>7051</v>
      </c>
      <c r="F5889" s="1" t="s">
        <v>7373</v>
      </c>
      <c r="G5889" s="1" t="s">
        <v>4400</v>
      </c>
      <c r="H5889" s="1" t="str">
        <f>VLOOKUP(F5889,城市对照表!$B:$C,2,0)</f>
        <v>长春</v>
      </c>
      <c r="I5889" s="1" t="s">
        <v>11713</v>
      </c>
    </row>
    <row r="5890" spans="1:9" x14ac:dyDescent="0.2">
      <c r="A5890" s="1" t="s">
        <v>7032</v>
      </c>
      <c r="B5890" s="1">
        <v>80131504</v>
      </c>
      <c r="C5890" s="1" t="s">
        <v>7443</v>
      </c>
      <c r="D5890" s="1" t="s">
        <v>35</v>
      </c>
      <c r="E5890" s="1" t="s">
        <v>4398</v>
      </c>
      <c r="F5890" s="1" t="s">
        <v>7364</v>
      </c>
      <c r="G5890" s="1" t="s">
        <v>7036</v>
      </c>
      <c r="H5890" s="1" t="str">
        <f>VLOOKUP(F5890,城市对照表!$B:$C,2,0)</f>
        <v>营口</v>
      </c>
      <c r="I5890" s="1" t="s">
        <v>11713</v>
      </c>
    </row>
    <row r="5891" spans="1:9" x14ac:dyDescent="0.2">
      <c r="A5891" s="1" t="s">
        <v>7032</v>
      </c>
      <c r="B5891" s="1">
        <v>86014018</v>
      </c>
      <c r="C5891" s="1" t="s">
        <v>7444</v>
      </c>
      <c r="D5891" s="1" t="s">
        <v>8</v>
      </c>
      <c r="E5891" s="1" t="s">
        <v>7074</v>
      </c>
      <c r="F5891" s="1" t="s">
        <v>11405</v>
      </c>
      <c r="G5891" s="1" t="s">
        <v>7036</v>
      </c>
      <c r="H5891" s="1" t="str">
        <f>VLOOKUP(F5891,城市对照表!$B:$C,2,0)</f>
        <v>大连</v>
      </c>
      <c r="I5891" s="1" t="s">
        <v>11713</v>
      </c>
    </row>
    <row r="5892" spans="1:9" x14ac:dyDescent="0.2">
      <c r="A5892" s="1" t="s">
        <v>7032</v>
      </c>
      <c r="B5892" s="1">
        <v>86014504</v>
      </c>
      <c r="C5892" s="1" t="s">
        <v>7445</v>
      </c>
      <c r="D5892" s="1" t="s">
        <v>35</v>
      </c>
      <c r="E5892" s="1" t="s">
        <v>7074</v>
      </c>
      <c r="F5892" s="1" t="s">
        <v>7067</v>
      </c>
      <c r="G5892" s="1" t="s">
        <v>7036</v>
      </c>
      <c r="H5892" s="1" t="str">
        <f>VLOOKUP(F5892,城市对照表!$B:$C,2,0)</f>
        <v>大连</v>
      </c>
      <c r="I5892" s="1" t="s">
        <v>11713</v>
      </c>
    </row>
    <row r="5893" spans="1:9" x14ac:dyDescent="0.2">
      <c r="A5893" s="1" t="s">
        <v>7032</v>
      </c>
      <c r="B5893" s="1">
        <v>12545038</v>
      </c>
      <c r="C5893" s="1" t="s">
        <v>7446</v>
      </c>
      <c r="D5893" s="1" t="s">
        <v>8</v>
      </c>
      <c r="E5893" s="1" t="s">
        <v>7158</v>
      </c>
      <c r="F5893" s="1" t="s">
        <v>7364</v>
      </c>
      <c r="G5893" s="1" t="s">
        <v>7036</v>
      </c>
      <c r="H5893" s="1" t="str">
        <f>VLOOKUP(F5893,城市对照表!$B:$C,2,0)</f>
        <v>营口</v>
      </c>
      <c r="I5893" s="1" t="s">
        <v>11713</v>
      </c>
    </row>
    <row r="5894" spans="1:9" x14ac:dyDescent="0.2">
      <c r="A5894" s="1" t="s">
        <v>7032</v>
      </c>
      <c r="B5894" s="1">
        <v>86014019</v>
      </c>
      <c r="C5894" s="1" t="s">
        <v>7447</v>
      </c>
      <c r="D5894" s="1" t="s">
        <v>8</v>
      </c>
      <c r="E5894" s="1" t="s">
        <v>7074</v>
      </c>
      <c r="F5894" s="1" t="s">
        <v>7067</v>
      </c>
      <c r="G5894" s="1" t="s">
        <v>7036</v>
      </c>
      <c r="H5894" s="1" t="str">
        <f>VLOOKUP(F5894,城市对照表!$B:$C,2,0)</f>
        <v>大连</v>
      </c>
      <c r="I5894" s="1" t="s">
        <v>11713</v>
      </c>
    </row>
    <row r="5895" spans="1:9" x14ac:dyDescent="0.2">
      <c r="A5895" s="1" t="s">
        <v>7032</v>
      </c>
      <c r="B5895" s="1">
        <v>86014505</v>
      </c>
      <c r="C5895" s="1" t="s">
        <v>7448</v>
      </c>
      <c r="D5895" s="1" t="s">
        <v>35</v>
      </c>
      <c r="E5895" s="1" t="s">
        <v>7074</v>
      </c>
      <c r="F5895" s="1" t="s">
        <v>7067</v>
      </c>
      <c r="G5895" s="1" t="s">
        <v>7036</v>
      </c>
      <c r="H5895" s="1" t="str">
        <f>VLOOKUP(F5895,城市对照表!$B:$C,2,0)</f>
        <v>大连</v>
      </c>
      <c r="I5895" s="1" t="s">
        <v>11713</v>
      </c>
    </row>
    <row r="5896" spans="1:9" x14ac:dyDescent="0.2">
      <c r="A5896" s="1" t="s">
        <v>7032</v>
      </c>
      <c r="B5896" s="1">
        <v>80131046</v>
      </c>
      <c r="C5896" s="1" t="s">
        <v>7449</v>
      </c>
      <c r="D5896" s="1" t="s">
        <v>8</v>
      </c>
      <c r="E5896" s="1" t="s">
        <v>4398</v>
      </c>
      <c r="F5896" s="1" t="s">
        <v>7032</v>
      </c>
      <c r="G5896" s="1" t="s">
        <v>7036</v>
      </c>
      <c r="H5896" s="1" t="str">
        <f>VLOOKUP(F5896,城市对照表!$B:$C,2,0)</f>
        <v>沈阳</v>
      </c>
      <c r="I5896" s="1" t="s">
        <v>11713</v>
      </c>
    </row>
    <row r="5897" spans="1:9" x14ac:dyDescent="0.2">
      <c r="A5897" s="1" t="s">
        <v>7032</v>
      </c>
      <c r="B5897" s="1">
        <v>80131508</v>
      </c>
      <c r="C5897" s="1" t="s">
        <v>7450</v>
      </c>
      <c r="D5897" s="1" t="s">
        <v>35</v>
      </c>
      <c r="E5897" s="1" t="s">
        <v>4398</v>
      </c>
      <c r="F5897" s="1" t="s">
        <v>7032</v>
      </c>
      <c r="G5897" s="1" t="s">
        <v>7036</v>
      </c>
      <c r="H5897" s="1" t="str">
        <f>VLOOKUP(F5897,城市对照表!$B:$C,2,0)</f>
        <v>沈阳</v>
      </c>
      <c r="I5897" s="1" t="s">
        <v>11713</v>
      </c>
    </row>
    <row r="5898" spans="1:9" x14ac:dyDescent="0.2">
      <c r="A5898" s="1" t="s">
        <v>7032</v>
      </c>
      <c r="B5898" s="1">
        <v>80131047</v>
      </c>
      <c r="C5898" s="1" t="s">
        <v>7451</v>
      </c>
      <c r="D5898" s="1" t="s">
        <v>8</v>
      </c>
      <c r="E5898" s="1" t="s">
        <v>4398</v>
      </c>
      <c r="F5898" s="1" t="s">
        <v>7032</v>
      </c>
      <c r="G5898" s="1" t="s">
        <v>7036</v>
      </c>
      <c r="H5898" s="1" t="str">
        <f>VLOOKUP(F5898,城市对照表!$B:$C,2,0)</f>
        <v>沈阳</v>
      </c>
      <c r="I5898" s="1" t="s">
        <v>11713</v>
      </c>
    </row>
    <row r="5899" spans="1:9" x14ac:dyDescent="0.2">
      <c r="A5899" s="1" t="s">
        <v>7032</v>
      </c>
      <c r="B5899" s="1">
        <v>80131049</v>
      </c>
      <c r="C5899" s="1" t="s">
        <v>7452</v>
      </c>
      <c r="D5899" s="1" t="s">
        <v>8</v>
      </c>
      <c r="E5899" s="1" t="s">
        <v>4398</v>
      </c>
      <c r="F5899" s="1" t="s">
        <v>7032</v>
      </c>
      <c r="G5899" s="1" t="s">
        <v>7036</v>
      </c>
      <c r="H5899" s="1" t="str">
        <f>VLOOKUP(F5899,城市对照表!$B:$C,2,0)</f>
        <v>沈阳</v>
      </c>
      <c r="I5899" s="1" t="s">
        <v>11713</v>
      </c>
    </row>
    <row r="5900" spans="1:9" x14ac:dyDescent="0.2">
      <c r="A5900" s="1" t="s">
        <v>7032</v>
      </c>
      <c r="B5900" s="1">
        <v>80131051</v>
      </c>
      <c r="C5900" s="1" t="s">
        <v>7453</v>
      </c>
      <c r="D5900" s="1" t="s">
        <v>8</v>
      </c>
      <c r="E5900" s="1" t="s">
        <v>4398</v>
      </c>
      <c r="F5900" s="1" t="s">
        <v>7032</v>
      </c>
      <c r="G5900" s="1" t="s">
        <v>7036</v>
      </c>
      <c r="H5900" s="1" t="str">
        <f>VLOOKUP(F5900,城市对照表!$B:$C,2,0)</f>
        <v>沈阳</v>
      </c>
      <c r="I5900" s="1" t="s">
        <v>11713</v>
      </c>
    </row>
    <row r="5901" spans="1:9" x14ac:dyDescent="0.2">
      <c r="A5901" s="1" t="s">
        <v>7032</v>
      </c>
      <c r="B5901" s="1">
        <v>80131510</v>
      </c>
      <c r="C5901" s="1" t="s">
        <v>7454</v>
      </c>
      <c r="D5901" s="1" t="s">
        <v>35</v>
      </c>
      <c r="E5901" s="1" t="s">
        <v>4398</v>
      </c>
      <c r="F5901" s="1" t="s">
        <v>7032</v>
      </c>
      <c r="G5901" s="1" t="s">
        <v>7036</v>
      </c>
      <c r="H5901" s="1" t="str">
        <f>VLOOKUP(F5901,城市对照表!$B:$C,2,0)</f>
        <v>沈阳</v>
      </c>
      <c r="I5901" s="1" t="s">
        <v>11713</v>
      </c>
    </row>
    <row r="5902" spans="1:9" x14ac:dyDescent="0.2">
      <c r="A5902" s="1" t="s">
        <v>7032</v>
      </c>
      <c r="B5902" s="1">
        <v>80131505</v>
      </c>
      <c r="C5902" s="1" t="s">
        <v>7455</v>
      </c>
      <c r="D5902" s="1" t="s">
        <v>35</v>
      </c>
      <c r="E5902" s="1" t="s">
        <v>7051</v>
      </c>
      <c r="F5902" s="1" t="s">
        <v>7373</v>
      </c>
      <c r="G5902" s="1" t="s">
        <v>4400</v>
      </c>
      <c r="H5902" s="1" t="str">
        <f>VLOOKUP(F5902,城市对照表!$B:$C,2,0)</f>
        <v>长春</v>
      </c>
      <c r="I5902" s="1" t="s">
        <v>11713</v>
      </c>
    </row>
    <row r="5903" spans="1:9" x14ac:dyDescent="0.2">
      <c r="A5903" s="1" t="s">
        <v>7032</v>
      </c>
      <c r="B5903" s="1">
        <v>80131048</v>
      </c>
      <c r="C5903" s="1" t="s">
        <v>7456</v>
      </c>
      <c r="D5903" s="1" t="s">
        <v>8</v>
      </c>
      <c r="E5903" s="1" t="s">
        <v>4398</v>
      </c>
      <c r="F5903" s="1" t="s">
        <v>11409</v>
      </c>
      <c r="G5903" s="1" t="s">
        <v>7036</v>
      </c>
      <c r="H5903" s="1" t="str">
        <f>VLOOKUP(F5903,城市对照表!$B:$C,2,0)</f>
        <v>辽阳</v>
      </c>
      <c r="I5903" s="1" t="s">
        <v>11713</v>
      </c>
    </row>
    <row r="5904" spans="1:9" x14ac:dyDescent="0.2">
      <c r="A5904" s="1" t="s">
        <v>7032</v>
      </c>
      <c r="B5904" s="1">
        <v>86014702</v>
      </c>
      <c r="C5904" s="1" t="s">
        <v>7457</v>
      </c>
      <c r="D5904" s="1" t="s">
        <v>239</v>
      </c>
      <c r="E5904" s="1" t="s">
        <v>4398</v>
      </c>
      <c r="F5904" s="1" t="s">
        <v>7067</v>
      </c>
      <c r="G5904" s="1" t="s">
        <v>7036</v>
      </c>
      <c r="H5904" s="1" t="str">
        <f>VLOOKUP(F5904,城市对照表!$B:$C,2,0)</f>
        <v>大连</v>
      </c>
      <c r="I5904" s="1" t="s">
        <v>11713</v>
      </c>
    </row>
    <row r="5905" spans="1:9" x14ac:dyDescent="0.2">
      <c r="A5905" s="1" t="s">
        <v>7032</v>
      </c>
      <c r="B5905" s="1">
        <v>80131056</v>
      </c>
      <c r="C5905" s="1" t="s">
        <v>7458</v>
      </c>
      <c r="D5905" s="1" t="s">
        <v>8</v>
      </c>
      <c r="E5905" s="1" t="s">
        <v>7051</v>
      </c>
      <c r="F5905" s="1" t="s">
        <v>11410</v>
      </c>
      <c r="G5905" s="1" t="s">
        <v>4400</v>
      </c>
      <c r="H5905" s="1" t="str">
        <f>VLOOKUP(F5905,城市对照表!$B:$C,2,0)</f>
        <v>延边</v>
      </c>
      <c r="I5905" s="1" t="s">
        <v>11713</v>
      </c>
    </row>
    <row r="5906" spans="1:9" x14ac:dyDescent="0.2">
      <c r="A5906" s="1" t="s">
        <v>7032</v>
      </c>
      <c r="B5906" s="1">
        <v>80131050</v>
      </c>
      <c r="C5906" s="1" t="s">
        <v>7459</v>
      </c>
      <c r="D5906" s="1" t="s">
        <v>8</v>
      </c>
      <c r="E5906" s="1" t="s">
        <v>4398</v>
      </c>
      <c r="F5906" s="1" t="s">
        <v>11411</v>
      </c>
      <c r="G5906" s="1" t="s">
        <v>7036</v>
      </c>
      <c r="H5906" s="1" t="str">
        <f>VLOOKUP(F5906,城市对照表!$B:$C,2,0)</f>
        <v>葫芦岛</v>
      </c>
      <c r="I5906" s="1" t="s">
        <v>11713</v>
      </c>
    </row>
    <row r="5907" spans="1:9" x14ac:dyDescent="0.2">
      <c r="A5907" s="1" t="s">
        <v>7032</v>
      </c>
      <c r="B5907" s="1">
        <v>12616898</v>
      </c>
      <c r="C5907" s="1" t="s">
        <v>7460</v>
      </c>
      <c r="D5907" s="1" t="s">
        <v>8</v>
      </c>
      <c r="E5907" s="1" t="s">
        <v>7461</v>
      </c>
      <c r="F5907" s="1" t="s">
        <v>7032</v>
      </c>
      <c r="G5907" s="1" t="s">
        <v>7036</v>
      </c>
      <c r="H5907" s="1" t="str">
        <f>VLOOKUP(F5907,城市对照表!$B:$C,2,0)</f>
        <v>沈阳</v>
      </c>
      <c r="I5907" s="1" t="s">
        <v>11713</v>
      </c>
    </row>
    <row r="5908" spans="1:9" x14ac:dyDescent="0.2">
      <c r="A5908" s="1" t="s">
        <v>7032</v>
      </c>
      <c r="B5908" s="1">
        <v>80131037</v>
      </c>
      <c r="C5908" s="1" t="s">
        <v>7462</v>
      </c>
      <c r="D5908" s="1" t="s">
        <v>8</v>
      </c>
      <c r="E5908" s="1" t="s">
        <v>7051</v>
      </c>
      <c r="F5908" s="1" t="s">
        <v>4400</v>
      </c>
      <c r="G5908" s="1" t="s">
        <v>4400</v>
      </c>
      <c r="H5908" s="1" t="str">
        <f>VLOOKUP(F5908,城市对照表!$B:$C,2,0)</f>
        <v>吉林</v>
      </c>
      <c r="I5908" s="1" t="s">
        <v>11712</v>
      </c>
    </row>
    <row r="5909" spans="1:9" x14ac:dyDescent="0.2">
      <c r="A5909" s="1" t="s">
        <v>7032</v>
      </c>
      <c r="B5909" s="1">
        <v>80131055</v>
      </c>
      <c r="C5909" s="1" t="s">
        <v>7463</v>
      </c>
      <c r="D5909" s="1" t="s">
        <v>8</v>
      </c>
      <c r="E5909" s="1" t="s">
        <v>4398</v>
      </c>
      <c r="F5909" s="1" t="s">
        <v>7137</v>
      </c>
      <c r="G5909" s="1" t="s">
        <v>7036</v>
      </c>
      <c r="H5909" s="1" t="str">
        <f>VLOOKUP(F5909,城市对照表!$B:$C,2,0)</f>
        <v>丹东</v>
      </c>
      <c r="I5909" s="1" t="s">
        <v>11713</v>
      </c>
    </row>
    <row r="5910" spans="1:9" x14ac:dyDescent="0.2">
      <c r="A5910" s="1" t="s">
        <v>7032</v>
      </c>
      <c r="B5910" s="1">
        <v>80131058</v>
      </c>
      <c r="C5910" s="1" t="s">
        <v>7464</v>
      </c>
      <c r="D5910" s="1" t="s">
        <v>8</v>
      </c>
      <c r="E5910" s="1" t="s">
        <v>7051</v>
      </c>
      <c r="F5910" s="1" t="s">
        <v>7373</v>
      </c>
      <c r="G5910" s="1" t="s">
        <v>4400</v>
      </c>
      <c r="H5910" s="1" t="str">
        <f>VLOOKUP(F5910,城市对照表!$B:$C,2,0)</f>
        <v>长春</v>
      </c>
      <c r="I5910" s="1" t="s">
        <v>11713</v>
      </c>
    </row>
    <row r="5911" spans="1:9" x14ac:dyDescent="0.2">
      <c r="A5911" s="1" t="s">
        <v>7032</v>
      </c>
      <c r="B5911" s="1">
        <v>80131512</v>
      </c>
      <c r="C5911" s="1" t="s">
        <v>7465</v>
      </c>
      <c r="D5911" s="1" t="s">
        <v>35</v>
      </c>
      <c r="E5911" s="1" t="s">
        <v>4398</v>
      </c>
      <c r="F5911" s="1" t="s">
        <v>7032</v>
      </c>
      <c r="G5911" s="1" t="s">
        <v>7036</v>
      </c>
      <c r="H5911" s="1" t="str">
        <f>VLOOKUP(F5911,城市对照表!$B:$C,2,0)</f>
        <v>沈阳</v>
      </c>
      <c r="I5911" s="1" t="s">
        <v>11713</v>
      </c>
    </row>
    <row r="5912" spans="1:9" x14ac:dyDescent="0.2">
      <c r="A5912" s="1" t="s">
        <v>7032</v>
      </c>
      <c r="B5912" s="1">
        <v>80131515</v>
      </c>
      <c r="C5912" s="1" t="s">
        <v>7466</v>
      </c>
      <c r="D5912" s="1" t="s">
        <v>35</v>
      </c>
      <c r="E5912" s="1" t="s">
        <v>4398</v>
      </c>
      <c r="F5912" s="1" t="s">
        <v>7032</v>
      </c>
      <c r="G5912" s="1" t="s">
        <v>7036</v>
      </c>
      <c r="H5912" s="1" t="str">
        <f>VLOOKUP(F5912,城市对照表!$B:$C,2,0)</f>
        <v>沈阳</v>
      </c>
      <c r="I5912" s="1" t="s">
        <v>11713</v>
      </c>
    </row>
    <row r="5913" spans="1:9" x14ac:dyDescent="0.2">
      <c r="A5913" s="1" t="s">
        <v>7032</v>
      </c>
      <c r="B5913" s="1">
        <v>80131514</v>
      </c>
      <c r="C5913" s="1" t="s">
        <v>7467</v>
      </c>
      <c r="D5913" s="1" t="s">
        <v>35</v>
      </c>
      <c r="E5913" s="1" t="s">
        <v>4398</v>
      </c>
      <c r="F5913" s="1" t="s">
        <v>7032</v>
      </c>
      <c r="G5913" s="1" t="s">
        <v>7036</v>
      </c>
      <c r="H5913" s="1" t="str">
        <f>VLOOKUP(F5913,城市对照表!$B:$C,2,0)</f>
        <v>沈阳</v>
      </c>
      <c r="I5913" s="1" t="s">
        <v>11713</v>
      </c>
    </row>
    <row r="5914" spans="1:9" x14ac:dyDescent="0.2">
      <c r="A5914" s="1" t="s">
        <v>7032</v>
      </c>
      <c r="B5914" s="1">
        <v>80131060</v>
      </c>
      <c r="C5914" s="1" t="s">
        <v>7468</v>
      </c>
      <c r="D5914" s="1" t="s">
        <v>8</v>
      </c>
      <c r="E5914" s="1" t="s">
        <v>7051</v>
      </c>
      <c r="F5914" s="1" t="s">
        <v>11412</v>
      </c>
      <c r="G5914" s="1" t="s">
        <v>4400</v>
      </c>
      <c r="H5914" s="1" t="str">
        <f>VLOOKUP(F5914,城市对照表!$B:$C,2,0)</f>
        <v>四平</v>
      </c>
      <c r="I5914" s="1" t="s">
        <v>11713</v>
      </c>
    </row>
    <row r="5915" spans="1:9" x14ac:dyDescent="0.2">
      <c r="A5915" s="1" t="s">
        <v>7032</v>
      </c>
      <c r="B5915" s="1">
        <v>80131059</v>
      </c>
      <c r="C5915" s="1" t="s">
        <v>7469</v>
      </c>
      <c r="D5915" s="1" t="s">
        <v>8</v>
      </c>
      <c r="E5915" s="1" t="s">
        <v>7051</v>
      </c>
      <c r="F5915" s="1" t="s">
        <v>4400</v>
      </c>
      <c r="G5915" s="1" t="s">
        <v>4400</v>
      </c>
      <c r="H5915" s="1" t="str">
        <f>VLOOKUP(F5915,城市对照表!$B:$C,2,0)</f>
        <v>吉林</v>
      </c>
      <c r="I5915" s="1" t="s">
        <v>11713</v>
      </c>
    </row>
    <row r="5916" spans="1:9" x14ac:dyDescent="0.2">
      <c r="A5916" s="1" t="s">
        <v>7032</v>
      </c>
      <c r="B5916" s="1">
        <v>86013711</v>
      </c>
      <c r="C5916" s="1" t="s">
        <v>7470</v>
      </c>
      <c r="D5916" s="1" t="s">
        <v>239</v>
      </c>
      <c r="E5916" s="1" t="s">
        <v>4398</v>
      </c>
      <c r="F5916" s="1" t="s">
        <v>7032</v>
      </c>
      <c r="G5916" s="1" t="s">
        <v>7036</v>
      </c>
      <c r="H5916" s="1" t="str">
        <f>VLOOKUP(F5916,城市对照表!$B:$C,2,0)</f>
        <v>沈阳</v>
      </c>
      <c r="I5916" s="1" t="s">
        <v>11713</v>
      </c>
    </row>
    <row r="5917" spans="1:9" x14ac:dyDescent="0.2">
      <c r="A5917" s="1" t="s">
        <v>7032</v>
      </c>
      <c r="B5917" s="1">
        <v>86013710</v>
      </c>
      <c r="C5917" s="1" t="s">
        <v>7471</v>
      </c>
      <c r="D5917" s="1" t="s">
        <v>239</v>
      </c>
      <c r="E5917" s="1" t="s">
        <v>4398</v>
      </c>
      <c r="F5917" s="1" t="s">
        <v>7032</v>
      </c>
      <c r="G5917" s="1" t="s">
        <v>7036</v>
      </c>
      <c r="H5917" s="1" t="str">
        <f>VLOOKUP(F5917,城市对照表!$B:$C,2,0)</f>
        <v>沈阳</v>
      </c>
      <c r="I5917" s="1" t="s">
        <v>11713</v>
      </c>
    </row>
    <row r="5918" spans="1:9" x14ac:dyDescent="0.2">
      <c r="A5918" s="1" t="s">
        <v>7032</v>
      </c>
      <c r="B5918" s="1">
        <v>86013709</v>
      </c>
      <c r="C5918" s="1" t="s">
        <v>7472</v>
      </c>
      <c r="D5918" s="1" t="s">
        <v>239</v>
      </c>
      <c r="E5918" s="1" t="s">
        <v>4398</v>
      </c>
      <c r="F5918" s="1" t="s">
        <v>7032</v>
      </c>
      <c r="G5918" s="1" t="s">
        <v>7036</v>
      </c>
      <c r="H5918" s="1" t="str">
        <f>VLOOKUP(F5918,城市对照表!$B:$C,2,0)</f>
        <v>沈阳</v>
      </c>
      <c r="I5918" s="1" t="s">
        <v>11713</v>
      </c>
    </row>
    <row r="5919" spans="1:9" x14ac:dyDescent="0.2">
      <c r="A5919" s="1" t="s">
        <v>7032</v>
      </c>
      <c r="B5919" s="1">
        <v>80131516</v>
      </c>
      <c r="C5919" s="1" t="s">
        <v>7473</v>
      </c>
      <c r="D5919" s="1" t="s">
        <v>35</v>
      </c>
      <c r="E5919" s="1" t="s">
        <v>4398</v>
      </c>
      <c r="F5919" s="1" t="s">
        <v>7199</v>
      </c>
      <c r="G5919" s="1" t="s">
        <v>7036</v>
      </c>
      <c r="H5919" s="1" t="str">
        <f>VLOOKUP(F5919,城市对照表!$B:$C,2,0)</f>
        <v>锦州</v>
      </c>
      <c r="I5919" s="1" t="s">
        <v>11713</v>
      </c>
    </row>
    <row r="5920" spans="1:9" x14ac:dyDescent="0.2">
      <c r="A5920" s="1" t="s">
        <v>7032</v>
      </c>
      <c r="B5920" s="1">
        <v>80131517</v>
      </c>
      <c r="C5920" s="1" t="s">
        <v>7474</v>
      </c>
      <c r="D5920" s="1" t="s">
        <v>35</v>
      </c>
      <c r="E5920" s="1" t="s">
        <v>7051</v>
      </c>
      <c r="F5920" s="1" t="s">
        <v>7373</v>
      </c>
      <c r="G5920" s="1" t="s">
        <v>4400</v>
      </c>
      <c r="H5920" s="1" t="str">
        <f>VLOOKUP(F5920,城市对照表!$B:$C,2,0)</f>
        <v>长春</v>
      </c>
      <c r="I5920" s="1" t="s">
        <v>11712</v>
      </c>
    </row>
    <row r="5921" spans="1:9" x14ac:dyDescent="0.2">
      <c r="A5921" s="1" t="s">
        <v>7032</v>
      </c>
      <c r="B5921" s="1">
        <v>12662540</v>
      </c>
      <c r="C5921" s="1" t="s">
        <v>7475</v>
      </c>
      <c r="D5921" s="1" t="s">
        <v>8</v>
      </c>
      <c r="E5921" s="1" t="s">
        <v>7239</v>
      </c>
      <c r="F5921" s="1" t="s">
        <v>7032</v>
      </c>
      <c r="G5921" s="1" t="s">
        <v>7036</v>
      </c>
      <c r="H5921" s="1" t="str">
        <f>VLOOKUP(F5921,城市对照表!$B:$C,2,0)</f>
        <v>沈阳</v>
      </c>
      <c r="I5921" s="1" t="s">
        <v>11713</v>
      </c>
    </row>
    <row r="5922" spans="1:9" x14ac:dyDescent="0.2">
      <c r="A5922" s="1" t="s">
        <v>7032</v>
      </c>
      <c r="B5922" s="1">
        <v>12663508</v>
      </c>
      <c r="C5922" s="1" t="s">
        <v>7476</v>
      </c>
      <c r="D5922" s="1" t="s">
        <v>8</v>
      </c>
      <c r="E5922" s="1" t="s">
        <v>7072</v>
      </c>
      <c r="F5922" s="1" t="s">
        <v>7067</v>
      </c>
      <c r="G5922" s="1" t="s">
        <v>7036</v>
      </c>
      <c r="H5922" s="1" t="str">
        <f>VLOOKUP(F5922,城市对照表!$B:$C,2,0)</f>
        <v>大连</v>
      </c>
      <c r="I5922" s="1" t="s">
        <v>11713</v>
      </c>
    </row>
    <row r="5923" spans="1:9" x14ac:dyDescent="0.2">
      <c r="A5923" s="1" t="s">
        <v>7032</v>
      </c>
      <c r="B5923" s="1">
        <v>12665210</v>
      </c>
      <c r="C5923" s="1" t="s">
        <v>7477</v>
      </c>
      <c r="D5923" s="1" t="s">
        <v>8</v>
      </c>
      <c r="E5923" s="1" t="s">
        <v>7233</v>
      </c>
      <c r="F5923" s="1" t="s">
        <v>7032</v>
      </c>
      <c r="G5923" s="1" t="s">
        <v>7036</v>
      </c>
      <c r="H5923" s="1" t="str">
        <f>VLOOKUP(F5923,城市对照表!$B:$C,2,0)</f>
        <v>沈阳</v>
      </c>
      <c r="I5923" s="1" t="s">
        <v>11713</v>
      </c>
    </row>
    <row r="5924" spans="1:9" x14ac:dyDescent="0.2">
      <c r="A5924" s="1" t="s">
        <v>7032</v>
      </c>
      <c r="B5924" s="1">
        <v>12665772</v>
      </c>
      <c r="C5924" s="1" t="s">
        <v>7478</v>
      </c>
      <c r="D5924" s="1" t="s">
        <v>35</v>
      </c>
      <c r="E5924" s="1" t="s">
        <v>7479</v>
      </c>
      <c r="F5924" s="1" t="s">
        <v>7032</v>
      </c>
      <c r="G5924" s="1" t="s">
        <v>7036</v>
      </c>
      <c r="H5924" s="1" t="str">
        <f>VLOOKUP(F5924,城市对照表!$B:$C,2,0)</f>
        <v>沈阳</v>
      </c>
      <c r="I5924" s="1" t="s">
        <v>11713</v>
      </c>
    </row>
    <row r="5925" spans="1:9" x14ac:dyDescent="0.2">
      <c r="A5925" s="1" t="s">
        <v>7032</v>
      </c>
      <c r="B5925" s="1">
        <v>80131068</v>
      </c>
      <c r="C5925" s="1" t="s">
        <v>7480</v>
      </c>
      <c r="D5925" s="1" t="s">
        <v>8</v>
      </c>
      <c r="E5925" s="1" t="s">
        <v>7357</v>
      </c>
      <c r="F5925" s="1" t="s">
        <v>7161</v>
      </c>
      <c r="G5925" s="1" t="s">
        <v>40</v>
      </c>
      <c r="H5925" s="1" t="str">
        <f>VLOOKUP(F5925,城市对照表!$B:$C,2,0)</f>
        <v>通辽</v>
      </c>
      <c r="I5925" s="1" t="s">
        <v>11713</v>
      </c>
    </row>
    <row r="5926" spans="1:9" x14ac:dyDescent="0.2">
      <c r="A5926" s="1" t="s">
        <v>7032</v>
      </c>
      <c r="B5926" s="1">
        <v>12714960</v>
      </c>
      <c r="C5926" s="1" t="s">
        <v>7141</v>
      </c>
      <c r="D5926" s="1" t="s">
        <v>8</v>
      </c>
      <c r="E5926" s="1" t="s">
        <v>4398</v>
      </c>
      <c r="F5926" s="1" t="s">
        <v>7137</v>
      </c>
      <c r="G5926" s="1" t="s">
        <v>7036</v>
      </c>
      <c r="H5926" s="1" t="str">
        <f>VLOOKUP(F5926,城市对照表!$B:$C,2,0)</f>
        <v>丹东</v>
      </c>
      <c r="I5926" s="1" t="s">
        <v>11713</v>
      </c>
    </row>
    <row r="5927" spans="1:9" x14ac:dyDescent="0.2">
      <c r="A5927" s="1" t="s">
        <v>7032</v>
      </c>
      <c r="B5927" s="1">
        <v>80131067</v>
      </c>
      <c r="C5927" s="1" t="s">
        <v>7481</v>
      </c>
      <c r="D5927" s="1" t="s">
        <v>8</v>
      </c>
      <c r="E5927" s="1" t="s">
        <v>4398</v>
      </c>
      <c r="F5927" s="1" t="s">
        <v>7056</v>
      </c>
      <c r="G5927" s="1" t="s">
        <v>7036</v>
      </c>
      <c r="H5927" s="1" t="str">
        <f>VLOOKUP(F5927,城市对照表!$B:$C,2,0)</f>
        <v>本溪</v>
      </c>
      <c r="I5927" s="1" t="s">
        <v>11713</v>
      </c>
    </row>
    <row r="5928" spans="1:9" x14ac:dyDescent="0.2">
      <c r="A5928" s="1" t="s">
        <v>7032</v>
      </c>
      <c r="B5928" s="1">
        <v>12723151</v>
      </c>
      <c r="C5928" s="1" t="s">
        <v>7482</v>
      </c>
      <c r="D5928" s="1" t="s">
        <v>8</v>
      </c>
      <c r="E5928" s="1" t="s">
        <v>7483</v>
      </c>
      <c r="F5928" s="1" t="s">
        <v>7373</v>
      </c>
      <c r="G5928" s="1" t="s">
        <v>4400</v>
      </c>
      <c r="H5928" s="1" t="str">
        <f>VLOOKUP(F5928,城市对照表!$B:$C,2,0)</f>
        <v>长春</v>
      </c>
      <c r="I5928" s="1" t="s">
        <v>11713</v>
      </c>
    </row>
    <row r="5929" spans="1:9" x14ac:dyDescent="0.2">
      <c r="A5929" s="1" t="s">
        <v>7032</v>
      </c>
      <c r="B5929" s="1">
        <v>80131065</v>
      </c>
      <c r="C5929" s="1" t="s">
        <v>7484</v>
      </c>
      <c r="D5929" s="1" t="s">
        <v>8</v>
      </c>
      <c r="E5929" s="1" t="s">
        <v>4398</v>
      </c>
      <c r="F5929" s="1" t="s">
        <v>7364</v>
      </c>
      <c r="G5929" s="1" t="s">
        <v>7036</v>
      </c>
      <c r="H5929" s="1" t="str">
        <f>VLOOKUP(F5929,城市对照表!$B:$C,2,0)</f>
        <v>营口</v>
      </c>
      <c r="I5929" s="1" t="s">
        <v>11713</v>
      </c>
    </row>
    <row r="5930" spans="1:9" x14ac:dyDescent="0.2">
      <c r="A5930" s="1" t="s">
        <v>7032</v>
      </c>
      <c r="B5930" s="1">
        <v>80131072</v>
      </c>
      <c r="C5930" s="1" t="s">
        <v>7485</v>
      </c>
      <c r="D5930" s="1" t="s">
        <v>8</v>
      </c>
      <c r="E5930" s="1" t="s">
        <v>7051</v>
      </c>
      <c r="F5930" s="1" t="s">
        <v>6537</v>
      </c>
      <c r="G5930" s="1" t="s">
        <v>4400</v>
      </c>
      <c r="H5930" s="1" t="str">
        <f>VLOOKUP(F5930,城市对照表!$B:$C,2,0)</f>
        <v>四平</v>
      </c>
      <c r="I5930" s="1" t="s">
        <v>11713</v>
      </c>
    </row>
    <row r="5931" spans="1:9" x14ac:dyDescent="0.2">
      <c r="A5931" s="1" t="s">
        <v>7032</v>
      </c>
      <c r="B5931" s="1">
        <v>80131521</v>
      </c>
      <c r="C5931" s="1" t="s">
        <v>7486</v>
      </c>
      <c r="D5931" s="1" t="s">
        <v>35</v>
      </c>
      <c r="E5931" s="1" t="s">
        <v>7051</v>
      </c>
      <c r="F5931" s="1" t="s">
        <v>6537</v>
      </c>
      <c r="G5931" s="1" t="s">
        <v>4400</v>
      </c>
      <c r="H5931" s="1" t="str">
        <f>VLOOKUP(F5931,城市对照表!$B:$C,2,0)</f>
        <v>四平</v>
      </c>
      <c r="I5931" s="1" t="s">
        <v>11713</v>
      </c>
    </row>
    <row r="5932" spans="1:9" x14ac:dyDescent="0.2">
      <c r="A5932" s="1" t="s">
        <v>7032</v>
      </c>
      <c r="B5932" s="1">
        <v>86014021</v>
      </c>
      <c r="C5932" s="1" t="s">
        <v>7487</v>
      </c>
      <c r="D5932" s="1" t="s">
        <v>8</v>
      </c>
      <c r="E5932" s="1" t="s">
        <v>7074</v>
      </c>
      <c r="F5932" s="1" t="s">
        <v>7067</v>
      </c>
      <c r="G5932" s="1" t="s">
        <v>7036</v>
      </c>
      <c r="H5932" s="1" t="str">
        <f>VLOOKUP(F5932,城市对照表!$B:$C,2,0)</f>
        <v>大连</v>
      </c>
      <c r="I5932" s="1" t="s">
        <v>11713</v>
      </c>
    </row>
    <row r="5933" spans="1:9" x14ac:dyDescent="0.2">
      <c r="A5933" s="1" t="s">
        <v>7032</v>
      </c>
      <c r="B5933" s="1">
        <v>80131523</v>
      </c>
      <c r="C5933" s="1" t="s">
        <v>7488</v>
      </c>
      <c r="D5933" s="1" t="s">
        <v>35</v>
      </c>
      <c r="E5933" s="1" t="s">
        <v>4398</v>
      </c>
      <c r="F5933" s="1" t="s">
        <v>7032</v>
      </c>
      <c r="G5933" s="1" t="s">
        <v>7036</v>
      </c>
      <c r="H5933" s="1" t="str">
        <f>VLOOKUP(F5933,城市对照表!$B:$C,2,0)</f>
        <v>沈阳</v>
      </c>
      <c r="I5933" s="1" t="s">
        <v>11713</v>
      </c>
    </row>
    <row r="5934" spans="1:9" x14ac:dyDescent="0.2">
      <c r="A5934" s="1" t="s">
        <v>7032</v>
      </c>
      <c r="B5934" s="1">
        <v>80131071</v>
      </c>
      <c r="C5934" s="1" t="s">
        <v>7489</v>
      </c>
      <c r="D5934" s="1" t="s">
        <v>8</v>
      </c>
      <c r="E5934" s="1" t="s">
        <v>7357</v>
      </c>
      <c r="F5934" s="1" t="s">
        <v>7161</v>
      </c>
      <c r="G5934" s="1" t="s">
        <v>40</v>
      </c>
      <c r="H5934" s="1" t="str">
        <f>VLOOKUP(F5934,城市对照表!$B:$C,2,0)</f>
        <v>通辽</v>
      </c>
      <c r="I5934" s="1" t="s">
        <v>11713</v>
      </c>
    </row>
    <row r="5935" spans="1:9" x14ac:dyDescent="0.2">
      <c r="A5935" s="1" t="s">
        <v>7032</v>
      </c>
      <c r="B5935" s="1">
        <v>80131520</v>
      </c>
      <c r="C5935" s="1" t="s">
        <v>7490</v>
      </c>
      <c r="D5935" s="1" t="s">
        <v>35</v>
      </c>
      <c r="E5935" s="1" t="s">
        <v>7357</v>
      </c>
      <c r="F5935" s="1" t="s">
        <v>7161</v>
      </c>
      <c r="G5935" s="1" t="s">
        <v>40</v>
      </c>
      <c r="H5935" s="1" t="str">
        <f>VLOOKUP(F5935,城市对照表!$B:$C,2,0)</f>
        <v>通辽</v>
      </c>
      <c r="I5935" s="1" t="s">
        <v>11713</v>
      </c>
    </row>
    <row r="5936" spans="1:9" x14ac:dyDescent="0.2">
      <c r="A5936" s="1" t="s">
        <v>7032</v>
      </c>
      <c r="B5936" s="1">
        <v>12791994</v>
      </c>
      <c r="C5936" s="1" t="s">
        <v>7491</v>
      </c>
      <c r="D5936" s="1" t="s">
        <v>8</v>
      </c>
      <c r="E5936" s="1" t="s">
        <v>7235</v>
      </c>
      <c r="F5936" s="1" t="s">
        <v>7032</v>
      </c>
      <c r="G5936" s="1" t="s">
        <v>7036</v>
      </c>
      <c r="H5936" s="1" t="str">
        <f>VLOOKUP(F5936,城市对照表!$B:$C,2,0)</f>
        <v>沈阳</v>
      </c>
      <c r="I5936" s="1" t="s">
        <v>11713</v>
      </c>
    </row>
    <row r="5937" spans="1:9" x14ac:dyDescent="0.2">
      <c r="A5937" s="1" t="s">
        <v>7032</v>
      </c>
      <c r="B5937" s="1">
        <v>12788756</v>
      </c>
      <c r="C5937" s="1" t="s">
        <v>7492</v>
      </c>
      <c r="D5937" s="1" t="s">
        <v>8</v>
      </c>
      <c r="E5937" s="1" t="s">
        <v>7243</v>
      </c>
      <c r="F5937" s="1" t="s">
        <v>7032</v>
      </c>
      <c r="G5937" s="1" t="s">
        <v>7036</v>
      </c>
      <c r="H5937" s="1" t="str">
        <f>VLOOKUP(F5937,城市对照表!$B:$C,2,0)</f>
        <v>沈阳</v>
      </c>
      <c r="I5937" s="1" t="s">
        <v>11713</v>
      </c>
    </row>
    <row r="5938" spans="1:9" x14ac:dyDescent="0.2">
      <c r="A5938" s="1" t="s">
        <v>7032</v>
      </c>
      <c r="B5938" s="1">
        <v>80131076</v>
      </c>
      <c r="C5938" s="1" t="s">
        <v>7493</v>
      </c>
      <c r="D5938" s="1" t="s">
        <v>8</v>
      </c>
      <c r="E5938" s="1" t="s">
        <v>4398</v>
      </c>
      <c r="F5938" s="1" t="s">
        <v>7220</v>
      </c>
      <c r="G5938" s="1" t="s">
        <v>7036</v>
      </c>
      <c r="H5938" s="1" t="str">
        <f>VLOOKUP(F5938,城市对照表!$B:$C,2,0)</f>
        <v>盘锦</v>
      </c>
      <c r="I5938" s="1" t="s">
        <v>11713</v>
      </c>
    </row>
    <row r="5939" spans="1:9" x14ac:dyDescent="0.2">
      <c r="A5939" s="1" t="s">
        <v>7032</v>
      </c>
      <c r="B5939" s="1">
        <v>12787908</v>
      </c>
      <c r="C5939" s="1" t="s">
        <v>7494</v>
      </c>
      <c r="D5939" s="1" t="s">
        <v>8</v>
      </c>
      <c r="E5939" s="1" t="s">
        <v>7495</v>
      </c>
      <c r="F5939" s="1" t="s">
        <v>7067</v>
      </c>
      <c r="G5939" s="1" t="s">
        <v>7036</v>
      </c>
      <c r="H5939" s="1" t="str">
        <f>VLOOKUP(F5939,城市对照表!$B:$C,2,0)</f>
        <v>大连</v>
      </c>
      <c r="I5939" s="1" t="s">
        <v>11713</v>
      </c>
    </row>
    <row r="5940" spans="1:9" x14ac:dyDescent="0.2">
      <c r="A5940" s="1" t="s">
        <v>7032</v>
      </c>
      <c r="B5940" s="1">
        <v>12820531</v>
      </c>
      <c r="C5940" s="1" t="s">
        <v>7496</v>
      </c>
      <c r="D5940" s="1" t="s">
        <v>8</v>
      </c>
      <c r="E5940" s="1" t="s">
        <v>7497</v>
      </c>
      <c r="F5940" s="1" t="s">
        <v>7067</v>
      </c>
      <c r="G5940" s="1" t="s">
        <v>7036</v>
      </c>
      <c r="H5940" s="1" t="str">
        <f>VLOOKUP(F5940,城市对照表!$B:$C,2,0)</f>
        <v>大连</v>
      </c>
      <c r="I5940" s="1" t="s">
        <v>11713</v>
      </c>
    </row>
    <row r="5941" spans="1:9" x14ac:dyDescent="0.2">
      <c r="A5941" s="1" t="s">
        <v>7032</v>
      </c>
      <c r="B5941" s="1">
        <v>12820606</v>
      </c>
      <c r="C5941" s="1" t="s">
        <v>7498</v>
      </c>
      <c r="D5941" s="1" t="s">
        <v>8</v>
      </c>
      <c r="E5941" s="1" t="s">
        <v>7499</v>
      </c>
      <c r="F5941" s="1" t="s">
        <v>7067</v>
      </c>
      <c r="G5941" s="1" t="s">
        <v>7036</v>
      </c>
      <c r="H5941" s="1" t="str">
        <f>VLOOKUP(F5941,城市对照表!$B:$C,2,0)</f>
        <v>大连</v>
      </c>
      <c r="I5941" s="1" t="s">
        <v>11713</v>
      </c>
    </row>
    <row r="5942" spans="1:9" x14ac:dyDescent="0.2">
      <c r="A5942" s="1" t="s">
        <v>7032</v>
      </c>
      <c r="B5942" s="1">
        <v>12834609</v>
      </c>
      <c r="C5942" s="1" t="s">
        <v>7500</v>
      </c>
      <c r="D5942" s="1" t="s">
        <v>8</v>
      </c>
      <c r="E5942" s="1" t="s">
        <v>7501</v>
      </c>
      <c r="F5942" s="1" t="s">
        <v>7035</v>
      </c>
      <c r="G5942" s="1" t="s">
        <v>7036</v>
      </c>
      <c r="H5942" s="1" t="str">
        <f>VLOOKUP(F5942,城市对照表!$B:$C,2,0)</f>
        <v>鞍山</v>
      </c>
      <c r="I5942" s="1" t="s">
        <v>11713</v>
      </c>
    </row>
    <row r="5943" spans="1:9" x14ac:dyDescent="0.2">
      <c r="A5943" s="1" t="s">
        <v>7032</v>
      </c>
      <c r="B5943" s="1">
        <v>12834937</v>
      </c>
      <c r="C5943" s="1" t="s">
        <v>7502</v>
      </c>
      <c r="D5943" s="1" t="s">
        <v>8</v>
      </c>
      <c r="E5943" s="1" t="s">
        <v>7158</v>
      </c>
      <c r="F5943" s="1" t="s">
        <v>7159</v>
      </c>
      <c r="G5943" s="1" t="s">
        <v>7036</v>
      </c>
      <c r="H5943" s="1" t="str">
        <f>VLOOKUP(F5943,城市对照表!$B:$C,2,0)</f>
        <v>阜新</v>
      </c>
      <c r="I5943" s="1" t="s">
        <v>11713</v>
      </c>
    </row>
    <row r="5944" spans="1:9" x14ac:dyDescent="0.2">
      <c r="A5944" s="1" t="s">
        <v>7032</v>
      </c>
      <c r="B5944" s="1">
        <v>80131073</v>
      </c>
      <c r="C5944" s="1" t="s">
        <v>7503</v>
      </c>
      <c r="D5944" s="1" t="s">
        <v>8</v>
      </c>
      <c r="E5944" s="1" t="s">
        <v>4398</v>
      </c>
      <c r="F5944" s="1" t="s">
        <v>7220</v>
      </c>
      <c r="G5944" s="1" t="s">
        <v>7036</v>
      </c>
      <c r="H5944" s="1" t="str">
        <f>VLOOKUP(F5944,城市对照表!$B:$C,2,0)</f>
        <v>盘锦</v>
      </c>
      <c r="I5944" s="1" t="s">
        <v>11713</v>
      </c>
    </row>
    <row r="5945" spans="1:9" x14ac:dyDescent="0.2">
      <c r="A5945" s="1" t="s">
        <v>7032</v>
      </c>
      <c r="B5945" s="1">
        <v>80131057</v>
      </c>
      <c r="C5945" s="1" t="s">
        <v>7504</v>
      </c>
      <c r="D5945" s="1" t="s">
        <v>8</v>
      </c>
      <c r="E5945" s="1" t="s">
        <v>4398</v>
      </c>
      <c r="F5945" s="1" t="s">
        <v>6537</v>
      </c>
      <c r="G5945" s="1" t="s">
        <v>4400</v>
      </c>
      <c r="H5945" s="1" t="str">
        <f>VLOOKUP(F5945,城市对照表!$B:$C,2,0)</f>
        <v>四平</v>
      </c>
      <c r="I5945" s="1" t="s">
        <v>11713</v>
      </c>
    </row>
    <row r="5946" spans="1:9" x14ac:dyDescent="0.2">
      <c r="A5946" s="1" t="s">
        <v>7032</v>
      </c>
      <c r="B5946" s="1">
        <v>80131522</v>
      </c>
      <c r="C5946" s="1" t="s">
        <v>7505</v>
      </c>
      <c r="D5946" s="1" t="s">
        <v>35</v>
      </c>
      <c r="E5946" s="1" t="s">
        <v>4398</v>
      </c>
      <c r="F5946" s="1" t="s">
        <v>7220</v>
      </c>
      <c r="G5946" s="1" t="s">
        <v>7036</v>
      </c>
      <c r="H5946" s="1" t="str">
        <f>VLOOKUP(F5946,城市对照表!$B:$C,2,0)</f>
        <v>盘锦</v>
      </c>
      <c r="I5946" s="1" t="s">
        <v>11713</v>
      </c>
    </row>
    <row r="5947" spans="1:9" x14ac:dyDescent="0.2">
      <c r="A5947" s="1" t="s">
        <v>7032</v>
      </c>
      <c r="B5947" s="1">
        <v>80131037</v>
      </c>
      <c r="C5947" s="1" t="s">
        <v>7462</v>
      </c>
      <c r="D5947" s="1" t="s">
        <v>8</v>
      </c>
      <c r="E5947" s="1" t="s">
        <v>7051</v>
      </c>
      <c r="F5947" s="1" t="s">
        <v>4400</v>
      </c>
      <c r="G5947" s="1" t="s">
        <v>7036</v>
      </c>
      <c r="H5947" s="1" t="str">
        <f>VLOOKUP(F5947,城市对照表!$B:$C,2,0)</f>
        <v>吉林</v>
      </c>
      <c r="I5947" s="1" t="s">
        <v>11713</v>
      </c>
    </row>
    <row r="5948" spans="1:9" x14ac:dyDescent="0.2">
      <c r="A5948" s="1" t="s">
        <v>7032</v>
      </c>
      <c r="B5948" s="1">
        <v>80131081</v>
      </c>
      <c r="C5948" s="1" t="s">
        <v>11413</v>
      </c>
      <c r="D5948" s="1" t="s">
        <v>8</v>
      </c>
      <c r="E5948" s="1" t="s">
        <v>4398</v>
      </c>
      <c r="F5948" s="1" t="s">
        <v>7061</v>
      </c>
      <c r="G5948" s="1" t="s">
        <v>7036</v>
      </c>
      <c r="H5948" s="1" t="str">
        <f>VLOOKUP(F5948,城市对照表!$B:$C,2,0)</f>
        <v>朝阳</v>
      </c>
      <c r="I5948" s="1" t="s">
        <v>11713</v>
      </c>
    </row>
    <row r="5949" spans="1:9" x14ac:dyDescent="0.2">
      <c r="A5949" s="1" t="s">
        <v>7032</v>
      </c>
      <c r="B5949" s="1">
        <v>80131082</v>
      </c>
      <c r="C5949" s="1" t="s">
        <v>11414</v>
      </c>
      <c r="D5949" s="1" t="s">
        <v>8</v>
      </c>
      <c r="E5949" s="1" t="s">
        <v>4398</v>
      </c>
      <c r="F5949" s="1" t="s">
        <v>7032</v>
      </c>
      <c r="G5949" s="1" t="s">
        <v>7036</v>
      </c>
      <c r="H5949" s="1" t="str">
        <f>VLOOKUP(F5949,城市对照表!$B:$C,2,0)</f>
        <v>沈阳</v>
      </c>
      <c r="I5949" s="1" t="s">
        <v>11713</v>
      </c>
    </row>
    <row r="5950" spans="1:9" x14ac:dyDescent="0.2">
      <c r="A5950" s="1" t="s">
        <v>7032</v>
      </c>
      <c r="B5950" s="1">
        <v>12856773</v>
      </c>
      <c r="C5950" s="1" t="s">
        <v>11415</v>
      </c>
      <c r="D5950" s="1" t="s">
        <v>8</v>
      </c>
      <c r="E5950" s="1" t="s">
        <v>7051</v>
      </c>
      <c r="F5950" s="1" t="s">
        <v>7373</v>
      </c>
      <c r="G5950" s="1" t="s">
        <v>4400</v>
      </c>
      <c r="H5950" s="1" t="str">
        <f>VLOOKUP(F5950,城市对照表!$B:$C,2,0)</f>
        <v>长春</v>
      </c>
      <c r="I5950" s="1" t="s">
        <v>11713</v>
      </c>
    </row>
    <row r="5951" spans="1:9" x14ac:dyDescent="0.2">
      <c r="A5951" s="1" t="s">
        <v>7032</v>
      </c>
      <c r="B5951" s="1">
        <v>80131079</v>
      </c>
      <c r="C5951" s="1" t="s">
        <v>11416</v>
      </c>
      <c r="D5951" s="1" t="s">
        <v>8</v>
      </c>
      <c r="E5951" s="1" t="s">
        <v>7051</v>
      </c>
      <c r="F5951" s="1" t="s">
        <v>7215</v>
      </c>
      <c r="G5951" s="1" t="s">
        <v>4400</v>
      </c>
      <c r="H5951" s="1" t="str">
        <f>VLOOKUP(F5951,城市对照表!$B:$C,2,0)</f>
        <v>辽源</v>
      </c>
      <c r="I5951" s="1" t="s">
        <v>11713</v>
      </c>
    </row>
    <row r="5952" spans="1:9" x14ac:dyDescent="0.2">
      <c r="A5952" s="1" t="s">
        <v>7032</v>
      </c>
      <c r="B5952" s="1">
        <v>80131080</v>
      </c>
      <c r="C5952" s="1" t="s">
        <v>11417</v>
      </c>
      <c r="D5952" s="1" t="s">
        <v>8</v>
      </c>
      <c r="E5952" s="1" t="s">
        <v>7051</v>
      </c>
      <c r="F5952" s="1" t="s">
        <v>7373</v>
      </c>
      <c r="G5952" s="1" t="s">
        <v>4400</v>
      </c>
      <c r="H5952" s="1" t="str">
        <f>VLOOKUP(F5952,城市对照表!$B:$C,2,0)</f>
        <v>长春</v>
      </c>
      <c r="I5952" s="1" t="s">
        <v>11713</v>
      </c>
    </row>
    <row r="5953" spans="1:9" x14ac:dyDescent="0.2">
      <c r="A5953" s="1" t="s">
        <v>7032</v>
      </c>
      <c r="B5953" s="1">
        <v>80131084</v>
      </c>
      <c r="C5953" s="1" t="s">
        <v>11418</v>
      </c>
      <c r="D5953" s="1" t="s">
        <v>8</v>
      </c>
      <c r="E5953" s="1" t="s">
        <v>7051</v>
      </c>
      <c r="F5953" s="1" t="s">
        <v>4405</v>
      </c>
      <c r="G5953" s="1" t="s">
        <v>4400</v>
      </c>
      <c r="H5953" s="1" t="str">
        <f>VLOOKUP(F5953,城市对照表!$B:$C,2,0)</f>
        <v>松原</v>
      </c>
      <c r="I5953" s="1" t="s">
        <v>11713</v>
      </c>
    </row>
    <row r="5954" spans="1:9" x14ac:dyDescent="0.2">
      <c r="A5954" s="1" t="s">
        <v>7032</v>
      </c>
      <c r="B5954" s="1">
        <v>80131088</v>
      </c>
      <c r="C5954" s="1" t="s">
        <v>11419</v>
      </c>
      <c r="D5954" s="1" t="s">
        <v>8</v>
      </c>
      <c r="E5954" s="1" t="s">
        <v>4398</v>
      </c>
      <c r="F5954" s="1" t="s">
        <v>7032</v>
      </c>
      <c r="G5954" s="1" t="s">
        <v>7036</v>
      </c>
      <c r="H5954" s="1" t="str">
        <f>VLOOKUP(F5954,城市对照表!$B:$C,2,0)</f>
        <v>沈阳</v>
      </c>
      <c r="I5954" s="1" t="s">
        <v>11713</v>
      </c>
    </row>
    <row r="5955" spans="1:9" x14ac:dyDescent="0.2">
      <c r="A5955" s="1" t="s">
        <v>7032</v>
      </c>
      <c r="B5955" s="1">
        <v>80131526</v>
      </c>
      <c r="C5955" s="1" t="s">
        <v>11420</v>
      </c>
      <c r="D5955" s="1" t="s">
        <v>35</v>
      </c>
      <c r="E5955" s="1" t="s">
        <v>7051</v>
      </c>
      <c r="F5955" s="1" t="s">
        <v>7052</v>
      </c>
      <c r="G5955" s="1" t="s">
        <v>4400</v>
      </c>
      <c r="H5955" s="1" t="str">
        <f>VLOOKUP(F5955,城市对照表!$B:$C,2,0)</f>
        <v>白山</v>
      </c>
      <c r="I5955" s="1" t="s">
        <v>11713</v>
      </c>
    </row>
    <row r="5956" spans="1:9" x14ac:dyDescent="0.2">
      <c r="A5956" s="1" t="s">
        <v>7032</v>
      </c>
      <c r="B5956" s="1">
        <v>80131527</v>
      </c>
      <c r="C5956" s="1" t="s">
        <v>11421</v>
      </c>
      <c r="D5956" s="1" t="s">
        <v>35</v>
      </c>
      <c r="E5956" s="1" t="s">
        <v>7051</v>
      </c>
      <c r="F5956" s="1" t="s">
        <v>7373</v>
      </c>
      <c r="G5956" s="1" t="s">
        <v>4400</v>
      </c>
      <c r="H5956" s="1" t="str">
        <f>VLOOKUP(F5956,城市对照表!$B:$C,2,0)</f>
        <v>长春</v>
      </c>
      <c r="I5956" s="1" t="s">
        <v>11713</v>
      </c>
    </row>
    <row r="5957" spans="1:9" x14ac:dyDescent="0.2">
      <c r="A5957" s="1" t="s">
        <v>7032</v>
      </c>
      <c r="B5957" s="1">
        <v>80131528</v>
      </c>
      <c r="C5957" s="1" t="s">
        <v>11422</v>
      </c>
      <c r="D5957" s="1" t="s">
        <v>35</v>
      </c>
      <c r="E5957" s="1" t="s">
        <v>7051</v>
      </c>
      <c r="F5957" s="1" t="s">
        <v>7215</v>
      </c>
      <c r="G5957" s="1" t="s">
        <v>4400</v>
      </c>
      <c r="H5957" s="1" t="str">
        <f>VLOOKUP(F5957,城市对照表!$B:$C,2,0)</f>
        <v>辽源</v>
      </c>
      <c r="I5957" s="1" t="s">
        <v>11713</v>
      </c>
    </row>
    <row r="5958" spans="1:9" x14ac:dyDescent="0.2">
      <c r="A5958" s="1" t="s">
        <v>7506</v>
      </c>
      <c r="B5958" s="1">
        <v>11666146</v>
      </c>
      <c r="C5958" s="1" t="s">
        <v>7507</v>
      </c>
      <c r="D5958" s="1" t="s">
        <v>38</v>
      </c>
      <c r="E5958" s="1" t="s">
        <v>39</v>
      </c>
      <c r="F5958" s="1" t="s">
        <v>11423</v>
      </c>
      <c r="G5958" s="1" t="s">
        <v>5367</v>
      </c>
      <c r="H5958" s="1" t="str">
        <f>VLOOKUP(F5958,城市对照表!$B:$C,2,0)</f>
        <v>南通</v>
      </c>
      <c r="I5958" s="1" t="s">
        <v>11713</v>
      </c>
    </row>
    <row r="5959" spans="1:9" x14ac:dyDescent="0.2">
      <c r="A5959" s="1" t="s">
        <v>7506</v>
      </c>
      <c r="B5959" s="1">
        <v>11666148</v>
      </c>
      <c r="C5959" s="1" t="s">
        <v>7508</v>
      </c>
      <c r="D5959" s="1" t="s">
        <v>38</v>
      </c>
      <c r="E5959" s="1" t="s">
        <v>39</v>
      </c>
      <c r="F5959" s="1" t="s">
        <v>7506</v>
      </c>
      <c r="G5959" s="1" t="s">
        <v>5367</v>
      </c>
      <c r="H5959" s="1" t="str">
        <f>VLOOKUP(F5959,城市对照表!$B:$C,2,0)</f>
        <v>苏州</v>
      </c>
      <c r="I5959" s="1" t="s">
        <v>11712</v>
      </c>
    </row>
    <row r="5960" spans="1:9" x14ac:dyDescent="0.2">
      <c r="A5960" s="1" t="s">
        <v>7506</v>
      </c>
      <c r="B5960" s="1">
        <v>11666151</v>
      </c>
      <c r="C5960" s="1" t="s">
        <v>7509</v>
      </c>
      <c r="D5960" s="1" t="s">
        <v>38</v>
      </c>
      <c r="E5960" s="1" t="s">
        <v>39</v>
      </c>
      <c r="F5960" s="1" t="s">
        <v>11424</v>
      </c>
      <c r="G5960" s="1" t="s">
        <v>5367</v>
      </c>
      <c r="H5960" s="1" t="str">
        <f>VLOOKUP(F5960,城市对照表!$B:$C,2,0)</f>
        <v>无锡</v>
      </c>
      <c r="I5960" s="1" t="s">
        <v>11712</v>
      </c>
    </row>
    <row r="5961" spans="1:9" x14ac:dyDescent="0.2">
      <c r="A5961" s="1" t="s">
        <v>7506</v>
      </c>
      <c r="B5961" s="1">
        <v>11666153</v>
      </c>
      <c r="C5961" s="1" t="s">
        <v>7510</v>
      </c>
      <c r="D5961" s="1" t="s">
        <v>38</v>
      </c>
      <c r="E5961" s="1" t="s">
        <v>39</v>
      </c>
      <c r="F5961" s="1" t="s">
        <v>11425</v>
      </c>
      <c r="G5961" s="1" t="s">
        <v>5367</v>
      </c>
      <c r="H5961" s="1" t="str">
        <f>VLOOKUP(F5961,城市对照表!$B:$C,2,0)</f>
        <v>苏州</v>
      </c>
      <c r="I5961" s="1" t="s">
        <v>11712</v>
      </c>
    </row>
    <row r="5962" spans="1:9" x14ac:dyDescent="0.2">
      <c r="A5962" s="1" t="s">
        <v>7506</v>
      </c>
      <c r="B5962" s="1">
        <v>11666154</v>
      </c>
      <c r="C5962" s="1" t="s">
        <v>7511</v>
      </c>
      <c r="D5962" s="1" t="s">
        <v>38</v>
      </c>
      <c r="E5962" s="1" t="s">
        <v>39</v>
      </c>
      <c r="F5962" s="1" t="s">
        <v>7512</v>
      </c>
      <c r="G5962" s="1" t="s">
        <v>5367</v>
      </c>
      <c r="H5962" s="1" t="str">
        <f>VLOOKUP(F5962,城市对照表!$B:$C,2,0)</f>
        <v>盐城</v>
      </c>
      <c r="I5962" s="1" t="s">
        <v>11713</v>
      </c>
    </row>
    <row r="5963" spans="1:9" x14ac:dyDescent="0.2">
      <c r="A5963" s="1" t="s">
        <v>7506</v>
      </c>
      <c r="B5963" s="1">
        <v>11666155</v>
      </c>
      <c r="C5963" s="1" t="s">
        <v>7513</v>
      </c>
      <c r="D5963" s="1" t="s">
        <v>38</v>
      </c>
      <c r="E5963" s="1" t="s">
        <v>39</v>
      </c>
      <c r="F5963" s="1" t="s">
        <v>7514</v>
      </c>
      <c r="G5963" s="1" t="s">
        <v>5367</v>
      </c>
      <c r="H5963" s="1" t="str">
        <f>VLOOKUP(F5963,城市对照表!$B:$C,2,0)</f>
        <v>镇江</v>
      </c>
      <c r="I5963" s="1" t="s">
        <v>11712</v>
      </c>
    </row>
    <row r="5964" spans="1:9" x14ac:dyDescent="0.2">
      <c r="A5964" s="1" t="s">
        <v>7506</v>
      </c>
      <c r="B5964" s="1">
        <v>11666156</v>
      </c>
      <c r="C5964" s="1" t="s">
        <v>7515</v>
      </c>
      <c r="D5964" s="1" t="s">
        <v>38</v>
      </c>
      <c r="E5964" s="1" t="s">
        <v>39</v>
      </c>
      <c r="F5964" s="1" t="s">
        <v>11426</v>
      </c>
      <c r="G5964" s="1" t="s">
        <v>5367</v>
      </c>
      <c r="H5964" s="1" t="str">
        <f>VLOOKUP(F5964,城市对照表!$B:$C,2,0)</f>
        <v>无锡</v>
      </c>
      <c r="I5964" s="1" t="s">
        <v>11713</v>
      </c>
    </row>
    <row r="5965" spans="1:9" x14ac:dyDescent="0.2">
      <c r="A5965" s="1" t="s">
        <v>7506</v>
      </c>
      <c r="B5965" s="1">
        <v>11666157</v>
      </c>
      <c r="C5965" s="1" t="s">
        <v>7516</v>
      </c>
      <c r="D5965" s="1" t="s">
        <v>38</v>
      </c>
      <c r="E5965" s="1" t="s">
        <v>39</v>
      </c>
      <c r="F5965" s="1" t="s">
        <v>7517</v>
      </c>
      <c r="G5965" s="1" t="s">
        <v>5367</v>
      </c>
      <c r="H5965" s="1" t="str">
        <f>VLOOKUP(F5965,城市对照表!$B:$C,2,0)</f>
        <v>无锡</v>
      </c>
      <c r="I5965" s="1" t="s">
        <v>11713</v>
      </c>
    </row>
    <row r="5966" spans="1:9" x14ac:dyDescent="0.2">
      <c r="A5966" s="1" t="s">
        <v>7506</v>
      </c>
      <c r="B5966" s="1">
        <v>11666158</v>
      </c>
      <c r="C5966" s="1" t="s">
        <v>7518</v>
      </c>
      <c r="D5966" s="1" t="s">
        <v>38</v>
      </c>
      <c r="E5966" s="1" t="s">
        <v>39</v>
      </c>
      <c r="F5966" s="1" t="s">
        <v>7517</v>
      </c>
      <c r="G5966" s="1" t="s">
        <v>5367</v>
      </c>
      <c r="H5966" s="1" t="str">
        <f>VLOOKUP(F5966,城市对照表!$B:$C,2,0)</f>
        <v>无锡</v>
      </c>
      <c r="I5966" s="1" t="s">
        <v>11713</v>
      </c>
    </row>
    <row r="5967" spans="1:9" x14ac:dyDescent="0.2">
      <c r="A5967" s="1" t="s">
        <v>7506</v>
      </c>
      <c r="B5967" s="1">
        <v>11666159</v>
      </c>
      <c r="C5967" s="1" t="s">
        <v>7519</v>
      </c>
      <c r="D5967" s="1" t="s">
        <v>38</v>
      </c>
      <c r="E5967" s="1" t="s">
        <v>39</v>
      </c>
      <c r="F5967" s="1" t="s">
        <v>7517</v>
      </c>
      <c r="G5967" s="1" t="s">
        <v>5367</v>
      </c>
      <c r="H5967" s="1" t="str">
        <f>VLOOKUP(F5967,城市对照表!$B:$C,2,0)</f>
        <v>无锡</v>
      </c>
      <c r="I5967" s="1" t="s">
        <v>11713</v>
      </c>
    </row>
    <row r="5968" spans="1:9" x14ac:dyDescent="0.2">
      <c r="A5968" s="1" t="s">
        <v>7506</v>
      </c>
      <c r="B5968" s="1">
        <v>11666160</v>
      </c>
      <c r="C5968" s="1" t="s">
        <v>7520</v>
      </c>
      <c r="D5968" s="1" t="s">
        <v>38</v>
      </c>
      <c r="E5968" s="1" t="s">
        <v>39</v>
      </c>
      <c r="F5968" s="1" t="s">
        <v>7517</v>
      </c>
      <c r="G5968" s="1" t="s">
        <v>5367</v>
      </c>
      <c r="H5968" s="1" t="str">
        <f>VLOOKUP(F5968,城市对照表!$B:$C,2,0)</f>
        <v>无锡</v>
      </c>
      <c r="I5968" s="1" t="s">
        <v>11713</v>
      </c>
    </row>
    <row r="5969" spans="1:9" x14ac:dyDescent="0.2">
      <c r="A5969" s="1" t="s">
        <v>7506</v>
      </c>
      <c r="B5969" s="1">
        <v>11666161</v>
      </c>
      <c r="C5969" s="1" t="s">
        <v>7521</v>
      </c>
      <c r="D5969" s="1" t="s">
        <v>38</v>
      </c>
      <c r="E5969" s="1" t="s">
        <v>39</v>
      </c>
      <c r="F5969" s="1" t="s">
        <v>7517</v>
      </c>
      <c r="G5969" s="1" t="s">
        <v>5367</v>
      </c>
      <c r="H5969" s="1" t="str">
        <f>VLOOKUP(F5969,城市对照表!$B:$C,2,0)</f>
        <v>无锡</v>
      </c>
      <c r="I5969" s="1" t="s">
        <v>11713</v>
      </c>
    </row>
    <row r="5970" spans="1:9" x14ac:dyDescent="0.2">
      <c r="A5970" s="1" t="s">
        <v>7506</v>
      </c>
      <c r="B5970" s="1">
        <v>11666272</v>
      </c>
      <c r="C5970" s="1" t="s">
        <v>7522</v>
      </c>
      <c r="D5970" s="1" t="s">
        <v>38</v>
      </c>
      <c r="E5970" s="1" t="s">
        <v>39</v>
      </c>
      <c r="F5970" s="1" t="s">
        <v>7506</v>
      </c>
      <c r="G5970" s="1" t="s">
        <v>5367</v>
      </c>
      <c r="H5970" s="1" t="str">
        <f>VLOOKUP(F5970,城市对照表!$B:$C,2,0)</f>
        <v>苏州</v>
      </c>
      <c r="I5970" s="1" t="s">
        <v>11713</v>
      </c>
    </row>
    <row r="5971" spans="1:9" x14ac:dyDescent="0.2">
      <c r="A5971" s="1" t="s">
        <v>7506</v>
      </c>
      <c r="B5971" s="1">
        <v>12599034</v>
      </c>
      <c r="C5971" s="1" t="s">
        <v>7523</v>
      </c>
      <c r="D5971" s="1" t="s">
        <v>8</v>
      </c>
      <c r="E5971" s="1" t="s">
        <v>7524</v>
      </c>
      <c r="F5971" s="1" t="s">
        <v>7517</v>
      </c>
      <c r="G5971" s="1" t="s">
        <v>5367</v>
      </c>
      <c r="H5971" s="1" t="str">
        <f>VLOOKUP(F5971,城市对照表!$B:$C,2,0)</f>
        <v>无锡</v>
      </c>
      <c r="I5971" s="1" t="s">
        <v>11713</v>
      </c>
    </row>
    <row r="5972" spans="1:9" x14ac:dyDescent="0.2">
      <c r="A5972" s="1" t="s">
        <v>7506</v>
      </c>
      <c r="B5972" s="1">
        <v>12642716</v>
      </c>
      <c r="C5972" s="1" t="s">
        <v>7525</v>
      </c>
      <c r="D5972" s="1" t="s">
        <v>8</v>
      </c>
      <c r="E5972" s="1" t="s">
        <v>7526</v>
      </c>
      <c r="F5972" s="1" t="s">
        <v>7506</v>
      </c>
      <c r="G5972" s="1" t="s">
        <v>5367</v>
      </c>
      <c r="H5972" s="1" t="str">
        <f>VLOOKUP(F5972,城市对照表!$B:$C,2,0)</f>
        <v>苏州</v>
      </c>
      <c r="I5972" s="1" t="s">
        <v>11713</v>
      </c>
    </row>
    <row r="5973" spans="1:9" x14ac:dyDescent="0.2">
      <c r="A5973" s="1" t="s">
        <v>7506</v>
      </c>
      <c r="B5973" s="1">
        <v>12650905</v>
      </c>
      <c r="C5973" s="1" t="s">
        <v>5575</v>
      </c>
      <c r="D5973" s="1" t="s">
        <v>35</v>
      </c>
      <c r="E5973" s="1" t="s">
        <v>7527</v>
      </c>
      <c r="F5973" s="1" t="s">
        <v>7517</v>
      </c>
      <c r="G5973" s="1" t="s">
        <v>5367</v>
      </c>
      <c r="H5973" s="1" t="str">
        <f>VLOOKUP(F5973,城市对照表!$B:$C,2,0)</f>
        <v>无锡</v>
      </c>
      <c r="I5973" s="1" t="s">
        <v>11713</v>
      </c>
    </row>
    <row r="5974" spans="1:9" x14ac:dyDescent="0.2">
      <c r="A5974" s="1" t="s">
        <v>7506</v>
      </c>
      <c r="B5974" s="1">
        <v>12788199</v>
      </c>
      <c r="C5974" s="1" t="s">
        <v>7528</v>
      </c>
      <c r="D5974" s="1" t="s">
        <v>8</v>
      </c>
      <c r="E5974" s="1" t="s">
        <v>7529</v>
      </c>
      <c r="F5974" s="1" t="s">
        <v>7517</v>
      </c>
      <c r="G5974" s="1" t="s">
        <v>5367</v>
      </c>
      <c r="H5974" s="1" t="str">
        <f>VLOOKUP(F5974,城市对照表!$B:$C,2,0)</f>
        <v>无锡</v>
      </c>
      <c r="I5974" s="1" t="s">
        <v>11713</v>
      </c>
    </row>
    <row r="5975" spans="1:9" x14ac:dyDescent="0.2">
      <c r="A5975" s="1" t="s">
        <v>7506</v>
      </c>
      <c r="B5975" s="1">
        <v>12821658</v>
      </c>
      <c r="C5975" s="1" t="s">
        <v>7544</v>
      </c>
      <c r="D5975" s="1" t="s">
        <v>8</v>
      </c>
      <c r="E5975" s="1" t="s">
        <v>7545</v>
      </c>
      <c r="F5975" s="1" t="s">
        <v>7506</v>
      </c>
      <c r="G5975" s="1" t="s">
        <v>5367</v>
      </c>
      <c r="H5975" s="1" t="str">
        <f>VLOOKUP(F5975,城市对照表!$B:$C,2,0)</f>
        <v>苏州</v>
      </c>
      <c r="I5975" s="1" t="s">
        <v>11713</v>
      </c>
    </row>
    <row r="5976" spans="1:9" x14ac:dyDescent="0.2">
      <c r="A5976" s="1" t="s">
        <v>7506</v>
      </c>
      <c r="B5976" s="1">
        <v>80181710</v>
      </c>
      <c r="C5976" s="1" t="s">
        <v>7530</v>
      </c>
      <c r="D5976" s="1" t="s">
        <v>239</v>
      </c>
      <c r="E5976" s="1" t="s">
        <v>7531</v>
      </c>
      <c r="F5976" s="1" t="s">
        <v>7506</v>
      </c>
      <c r="G5976" s="1" t="s">
        <v>5367</v>
      </c>
      <c r="H5976" s="1" t="str">
        <f>VLOOKUP(F5976,城市对照表!$B:$C,2,0)</f>
        <v>苏州</v>
      </c>
      <c r="I5976" s="1" t="s">
        <v>11713</v>
      </c>
    </row>
    <row r="5977" spans="1:9" x14ac:dyDescent="0.2">
      <c r="A5977" s="1" t="s">
        <v>7506</v>
      </c>
      <c r="B5977" s="1">
        <v>80181716</v>
      </c>
      <c r="C5977" s="1" t="s">
        <v>7532</v>
      </c>
      <c r="D5977" s="1" t="s">
        <v>239</v>
      </c>
      <c r="E5977" s="1" t="s">
        <v>7531</v>
      </c>
      <c r="F5977" s="1" t="s">
        <v>7517</v>
      </c>
      <c r="G5977" s="1" t="s">
        <v>5367</v>
      </c>
      <c r="H5977" s="1" t="str">
        <f>VLOOKUP(F5977,城市对照表!$B:$C,2,0)</f>
        <v>无锡</v>
      </c>
      <c r="I5977" s="1" t="s">
        <v>11713</v>
      </c>
    </row>
    <row r="5978" spans="1:9" x14ac:dyDescent="0.2">
      <c r="A5978" s="1" t="s">
        <v>7506</v>
      </c>
      <c r="B5978" s="1">
        <v>80181720</v>
      </c>
      <c r="C5978" s="1" t="s">
        <v>7533</v>
      </c>
      <c r="D5978" s="1" t="s">
        <v>239</v>
      </c>
      <c r="E5978" s="1" t="s">
        <v>7531</v>
      </c>
      <c r="F5978" s="1" t="s">
        <v>7514</v>
      </c>
      <c r="G5978" s="1" t="s">
        <v>5367</v>
      </c>
      <c r="H5978" s="1" t="str">
        <f>VLOOKUP(F5978,城市对照表!$B:$C,2,0)</f>
        <v>镇江</v>
      </c>
      <c r="I5978" s="1" t="s">
        <v>11713</v>
      </c>
    </row>
    <row r="5979" spans="1:9" x14ac:dyDescent="0.2">
      <c r="A5979" s="1" t="s">
        <v>7506</v>
      </c>
      <c r="B5979" s="1">
        <v>80181747</v>
      </c>
      <c r="C5979" s="1" t="s">
        <v>7534</v>
      </c>
      <c r="D5979" s="1" t="s">
        <v>239</v>
      </c>
      <c r="E5979" s="1" t="s">
        <v>7531</v>
      </c>
      <c r="F5979" s="1" t="s">
        <v>7512</v>
      </c>
      <c r="G5979" s="1" t="s">
        <v>5367</v>
      </c>
      <c r="H5979" s="1" t="str">
        <f>VLOOKUP(F5979,城市对照表!$B:$C,2,0)</f>
        <v>盐城</v>
      </c>
      <c r="I5979" s="1" t="s">
        <v>11713</v>
      </c>
    </row>
    <row r="5980" spans="1:9" x14ac:dyDescent="0.2">
      <c r="A5980" s="1" t="s">
        <v>7506</v>
      </c>
      <c r="B5980" s="1">
        <v>80181753</v>
      </c>
      <c r="C5980" s="1" t="s">
        <v>7535</v>
      </c>
      <c r="D5980" s="1" t="s">
        <v>239</v>
      </c>
      <c r="E5980" s="1" t="s">
        <v>7531</v>
      </c>
      <c r="F5980" s="1" t="s">
        <v>11427</v>
      </c>
      <c r="G5980" s="1" t="s">
        <v>5367</v>
      </c>
      <c r="H5980" s="1" t="str">
        <f>VLOOKUP(F5980,城市对照表!$B:$C,2,0)</f>
        <v>苏州</v>
      </c>
      <c r="I5980" s="1" t="s">
        <v>11713</v>
      </c>
    </row>
    <row r="5981" spans="1:9" x14ac:dyDescent="0.2">
      <c r="A5981" s="1" t="s">
        <v>7506</v>
      </c>
      <c r="B5981" s="1">
        <v>80181764</v>
      </c>
      <c r="C5981" s="1" t="s">
        <v>7536</v>
      </c>
      <c r="D5981" s="1" t="s">
        <v>239</v>
      </c>
      <c r="E5981" s="1" t="s">
        <v>7531</v>
      </c>
      <c r="F5981" s="1" t="s">
        <v>7506</v>
      </c>
      <c r="G5981" s="1" t="s">
        <v>5367</v>
      </c>
      <c r="H5981" s="1" t="str">
        <f>VLOOKUP(F5981,城市对照表!$B:$C,2,0)</f>
        <v>苏州</v>
      </c>
      <c r="I5981" s="1" t="s">
        <v>11713</v>
      </c>
    </row>
    <row r="5982" spans="1:9" x14ac:dyDescent="0.2">
      <c r="A5982" s="1" t="s">
        <v>7506</v>
      </c>
      <c r="B5982" s="1">
        <v>80181774</v>
      </c>
      <c r="C5982" s="1" t="s">
        <v>7537</v>
      </c>
      <c r="D5982" s="1" t="s">
        <v>239</v>
      </c>
      <c r="E5982" s="1" t="s">
        <v>7531</v>
      </c>
      <c r="F5982" s="1" t="s">
        <v>7538</v>
      </c>
      <c r="G5982" s="1" t="s">
        <v>5367</v>
      </c>
      <c r="H5982" s="1" t="str">
        <f>VLOOKUP(F5982,城市对照表!$B:$C,2,0)</f>
        <v>南通</v>
      </c>
      <c r="I5982" s="1" t="s">
        <v>11713</v>
      </c>
    </row>
    <row r="5983" spans="1:9" x14ac:dyDescent="0.2">
      <c r="A5983" s="1" t="s">
        <v>7506</v>
      </c>
      <c r="B5983" s="1">
        <v>80181775</v>
      </c>
      <c r="C5983" s="1" t="s">
        <v>7539</v>
      </c>
      <c r="D5983" s="1" t="s">
        <v>239</v>
      </c>
      <c r="E5983" s="1" t="s">
        <v>7531</v>
      </c>
      <c r="F5983" s="1" t="s">
        <v>7517</v>
      </c>
      <c r="G5983" s="1" t="s">
        <v>5367</v>
      </c>
      <c r="H5983" s="1" t="str">
        <f>VLOOKUP(F5983,城市对照表!$B:$C,2,0)</f>
        <v>无锡</v>
      </c>
      <c r="I5983" s="1" t="s">
        <v>11713</v>
      </c>
    </row>
    <row r="5984" spans="1:9" x14ac:dyDescent="0.2">
      <c r="A5984" s="1" t="s">
        <v>7506</v>
      </c>
      <c r="B5984" s="1">
        <v>80181780</v>
      </c>
      <c r="C5984" s="1" t="s">
        <v>7540</v>
      </c>
      <c r="D5984" s="1" t="s">
        <v>239</v>
      </c>
      <c r="E5984" s="1" t="s">
        <v>7531</v>
      </c>
      <c r="F5984" s="1" t="s">
        <v>11426</v>
      </c>
      <c r="G5984" s="1" t="s">
        <v>5367</v>
      </c>
      <c r="H5984" s="1" t="str">
        <f>VLOOKUP(F5984,城市对照表!$B:$C,2,0)</f>
        <v>无锡</v>
      </c>
      <c r="I5984" s="1" t="s">
        <v>11713</v>
      </c>
    </row>
    <row r="5985" spans="1:9" x14ac:dyDescent="0.2">
      <c r="A5985" s="1" t="s">
        <v>7506</v>
      </c>
      <c r="B5985" s="1">
        <v>86007004</v>
      </c>
      <c r="C5985" s="1" t="s">
        <v>7541</v>
      </c>
      <c r="D5985" s="1" t="s">
        <v>8</v>
      </c>
      <c r="E5985" s="1" t="s">
        <v>7542</v>
      </c>
      <c r="F5985" s="1" t="s">
        <v>7538</v>
      </c>
      <c r="G5985" s="1" t="s">
        <v>5367</v>
      </c>
      <c r="H5985" s="1" t="str">
        <f>VLOOKUP(F5985,城市对照表!$B:$C,2,0)</f>
        <v>南通</v>
      </c>
      <c r="I5985" s="1" t="s">
        <v>11713</v>
      </c>
    </row>
    <row r="5986" spans="1:9" x14ac:dyDescent="0.2">
      <c r="A5986" s="1" t="s">
        <v>7506</v>
      </c>
      <c r="B5986" s="1">
        <v>86007005</v>
      </c>
      <c r="C5986" s="1" t="s">
        <v>7543</v>
      </c>
      <c r="D5986" s="1" t="s">
        <v>8</v>
      </c>
      <c r="E5986" s="1" t="s">
        <v>7542</v>
      </c>
      <c r="F5986" s="1" t="s">
        <v>11425</v>
      </c>
      <c r="G5986" s="1" t="s">
        <v>5367</v>
      </c>
      <c r="H5986" s="1" t="str">
        <f>VLOOKUP(F5986,城市对照表!$B:$C,2,0)</f>
        <v>苏州</v>
      </c>
      <c r="I5986" s="1" t="s">
        <v>11713</v>
      </c>
    </row>
    <row r="5987" spans="1:9" x14ac:dyDescent="0.2">
      <c r="A5987" s="1" t="s">
        <v>7506</v>
      </c>
      <c r="B5987" s="1">
        <v>86007010</v>
      </c>
      <c r="C5987" s="1" t="s">
        <v>7546</v>
      </c>
      <c r="D5987" s="1" t="s">
        <v>8</v>
      </c>
      <c r="E5987" s="1" t="s">
        <v>7542</v>
      </c>
      <c r="F5987" s="1" t="s">
        <v>7538</v>
      </c>
      <c r="G5987" s="1" t="s">
        <v>5367</v>
      </c>
      <c r="H5987" s="1" t="str">
        <f>VLOOKUP(F5987,城市对照表!$B:$C,2,0)</f>
        <v>南通</v>
      </c>
      <c r="I5987" s="1" t="s">
        <v>11713</v>
      </c>
    </row>
    <row r="5988" spans="1:9" x14ac:dyDescent="0.2">
      <c r="A5988" s="1" t="s">
        <v>7506</v>
      </c>
      <c r="B5988" s="1">
        <v>86007011</v>
      </c>
      <c r="C5988" s="1" t="s">
        <v>7547</v>
      </c>
      <c r="D5988" s="1" t="s">
        <v>8</v>
      </c>
      <c r="E5988" s="1" t="s">
        <v>7542</v>
      </c>
      <c r="F5988" s="1" t="s">
        <v>11428</v>
      </c>
      <c r="G5988" s="1" t="s">
        <v>5367</v>
      </c>
      <c r="H5988" s="1" t="str">
        <f>VLOOKUP(F5988,城市对照表!$B:$C,2,0)</f>
        <v>苏州</v>
      </c>
      <c r="I5988" s="1" t="s">
        <v>11713</v>
      </c>
    </row>
    <row r="5989" spans="1:9" x14ac:dyDescent="0.2">
      <c r="A5989" s="1" t="s">
        <v>7506</v>
      </c>
      <c r="B5989" s="1">
        <v>86007014</v>
      </c>
      <c r="C5989" s="1" t="s">
        <v>7548</v>
      </c>
      <c r="D5989" s="1" t="s">
        <v>8</v>
      </c>
      <c r="E5989" s="1" t="s">
        <v>7542</v>
      </c>
      <c r="F5989" s="1" t="s">
        <v>7506</v>
      </c>
      <c r="G5989" s="1" t="s">
        <v>5367</v>
      </c>
      <c r="H5989" s="1" t="str">
        <f>VLOOKUP(F5989,城市对照表!$B:$C,2,0)</f>
        <v>苏州</v>
      </c>
      <c r="I5989" s="1" t="s">
        <v>11713</v>
      </c>
    </row>
    <row r="5990" spans="1:9" x14ac:dyDescent="0.2">
      <c r="A5990" s="1" t="s">
        <v>7506</v>
      </c>
      <c r="B5990" s="1">
        <v>86007015</v>
      </c>
      <c r="C5990" s="1" t="s">
        <v>7549</v>
      </c>
      <c r="D5990" s="1" t="s">
        <v>8</v>
      </c>
      <c r="E5990" s="1" t="s">
        <v>7542</v>
      </c>
      <c r="F5990" s="1" t="s">
        <v>11427</v>
      </c>
      <c r="G5990" s="1" t="s">
        <v>5367</v>
      </c>
      <c r="H5990" s="1" t="str">
        <f>VLOOKUP(F5990,城市对照表!$B:$C,2,0)</f>
        <v>苏州</v>
      </c>
      <c r="I5990" s="1" t="s">
        <v>11713</v>
      </c>
    </row>
    <row r="5991" spans="1:9" x14ac:dyDescent="0.2">
      <c r="A5991" s="1" t="s">
        <v>7506</v>
      </c>
      <c r="B5991" s="1">
        <v>86007016</v>
      </c>
      <c r="C5991" s="1" t="s">
        <v>7550</v>
      </c>
      <c r="D5991" s="1" t="s">
        <v>8</v>
      </c>
      <c r="E5991" s="1" t="s">
        <v>7542</v>
      </c>
      <c r="F5991" s="1" t="s">
        <v>7512</v>
      </c>
      <c r="G5991" s="1" t="s">
        <v>5367</v>
      </c>
      <c r="H5991" s="1" t="str">
        <f>VLOOKUP(F5991,城市对照表!$B:$C,2,0)</f>
        <v>盐城</v>
      </c>
      <c r="I5991" s="1" t="s">
        <v>11713</v>
      </c>
    </row>
    <row r="5992" spans="1:9" x14ac:dyDescent="0.2">
      <c r="A5992" s="1" t="s">
        <v>7506</v>
      </c>
      <c r="B5992" s="1">
        <v>86007017</v>
      </c>
      <c r="C5992" s="1" t="s">
        <v>7551</v>
      </c>
      <c r="D5992" s="1" t="s">
        <v>8</v>
      </c>
      <c r="E5992" s="1" t="s">
        <v>7542</v>
      </c>
      <c r="F5992" s="1" t="s">
        <v>7506</v>
      </c>
      <c r="G5992" s="1" t="s">
        <v>5367</v>
      </c>
      <c r="H5992" s="1" t="str">
        <f>VLOOKUP(F5992,城市对照表!$B:$C,2,0)</f>
        <v>苏州</v>
      </c>
      <c r="I5992" s="1" t="s">
        <v>11713</v>
      </c>
    </row>
    <row r="5993" spans="1:9" x14ac:dyDescent="0.2">
      <c r="A5993" s="1" t="s">
        <v>7506</v>
      </c>
      <c r="B5993" s="1">
        <v>86007018</v>
      </c>
      <c r="C5993" s="1" t="s">
        <v>7552</v>
      </c>
      <c r="D5993" s="1" t="s">
        <v>8</v>
      </c>
      <c r="E5993" s="1" t="s">
        <v>7542</v>
      </c>
      <c r="F5993" s="1" t="s">
        <v>7506</v>
      </c>
      <c r="G5993" s="1" t="s">
        <v>5367</v>
      </c>
      <c r="H5993" s="1" t="str">
        <f>VLOOKUP(F5993,城市对照表!$B:$C,2,0)</f>
        <v>苏州</v>
      </c>
      <c r="I5993" s="1" t="s">
        <v>11713</v>
      </c>
    </row>
    <row r="5994" spans="1:9" x14ac:dyDescent="0.2">
      <c r="A5994" s="1" t="s">
        <v>7506</v>
      </c>
      <c r="B5994" s="1">
        <v>86007020</v>
      </c>
      <c r="C5994" s="1" t="s">
        <v>7553</v>
      </c>
      <c r="D5994" s="1" t="s">
        <v>8</v>
      </c>
      <c r="E5994" s="1" t="s">
        <v>7542</v>
      </c>
      <c r="F5994" s="1" t="s">
        <v>7506</v>
      </c>
      <c r="G5994" s="1" t="s">
        <v>5367</v>
      </c>
      <c r="H5994" s="1" t="str">
        <f>VLOOKUP(F5994,城市对照表!$B:$C,2,0)</f>
        <v>苏州</v>
      </c>
      <c r="I5994" s="1" t="s">
        <v>11713</v>
      </c>
    </row>
    <row r="5995" spans="1:9" x14ac:dyDescent="0.2">
      <c r="A5995" s="1" t="s">
        <v>7506</v>
      </c>
      <c r="B5995" s="1">
        <v>86007021</v>
      </c>
      <c r="C5995" s="1" t="s">
        <v>7554</v>
      </c>
      <c r="D5995" s="1" t="s">
        <v>8</v>
      </c>
      <c r="E5995" s="1" t="s">
        <v>7542</v>
      </c>
      <c r="F5995" s="1" t="s">
        <v>11425</v>
      </c>
      <c r="G5995" s="1" t="s">
        <v>5367</v>
      </c>
      <c r="H5995" s="1" t="str">
        <f>VLOOKUP(F5995,城市对照表!$B:$C,2,0)</f>
        <v>苏州</v>
      </c>
      <c r="I5995" s="1" t="s">
        <v>11713</v>
      </c>
    </row>
    <row r="5996" spans="1:9" x14ac:dyDescent="0.2">
      <c r="A5996" s="1" t="s">
        <v>7506</v>
      </c>
      <c r="B5996" s="1">
        <v>86007023</v>
      </c>
      <c r="C5996" s="1" t="s">
        <v>7555</v>
      </c>
      <c r="D5996" s="1" t="s">
        <v>8</v>
      </c>
      <c r="E5996" s="1" t="s">
        <v>7542</v>
      </c>
      <c r="F5996" s="1" t="s">
        <v>7538</v>
      </c>
      <c r="G5996" s="1" t="s">
        <v>5367</v>
      </c>
      <c r="H5996" s="1" t="str">
        <f>VLOOKUP(F5996,城市对照表!$B:$C,2,0)</f>
        <v>南通</v>
      </c>
      <c r="I5996" s="1" t="s">
        <v>11713</v>
      </c>
    </row>
    <row r="5997" spans="1:9" x14ac:dyDescent="0.2">
      <c r="A5997" s="1" t="s">
        <v>7506</v>
      </c>
      <c r="B5997" s="1">
        <v>86007024</v>
      </c>
      <c r="C5997" s="1" t="s">
        <v>7556</v>
      </c>
      <c r="D5997" s="1" t="s">
        <v>8</v>
      </c>
      <c r="E5997" s="1" t="s">
        <v>7542</v>
      </c>
      <c r="F5997" s="1" t="s">
        <v>11429</v>
      </c>
      <c r="G5997" s="1" t="s">
        <v>5367</v>
      </c>
      <c r="H5997" s="1" t="str">
        <f>VLOOKUP(F5997,城市对照表!$B:$C,2,0)</f>
        <v>南通</v>
      </c>
      <c r="I5997" s="1" t="s">
        <v>11713</v>
      </c>
    </row>
    <row r="5998" spans="1:9" x14ac:dyDescent="0.2">
      <c r="A5998" s="1" t="s">
        <v>7506</v>
      </c>
      <c r="B5998" s="1">
        <v>86007025</v>
      </c>
      <c r="C5998" s="1" t="s">
        <v>7557</v>
      </c>
      <c r="D5998" s="1" t="s">
        <v>8</v>
      </c>
      <c r="E5998" s="1" t="s">
        <v>7542</v>
      </c>
      <c r="F5998" s="1" t="s">
        <v>7506</v>
      </c>
      <c r="G5998" s="1" t="s">
        <v>5367</v>
      </c>
      <c r="H5998" s="1" t="str">
        <f>VLOOKUP(F5998,城市对照表!$B:$C,2,0)</f>
        <v>苏州</v>
      </c>
      <c r="I5998" s="1" t="s">
        <v>11713</v>
      </c>
    </row>
    <row r="5999" spans="1:9" x14ac:dyDescent="0.2">
      <c r="A5999" s="1" t="s">
        <v>7506</v>
      </c>
      <c r="B5999" s="1">
        <v>86007026</v>
      </c>
      <c r="C5999" s="1" t="s">
        <v>7558</v>
      </c>
      <c r="D5999" s="1" t="s">
        <v>8</v>
      </c>
      <c r="E5999" s="1" t="s">
        <v>7542</v>
      </c>
      <c r="F5999" s="1" t="s">
        <v>11430</v>
      </c>
      <c r="G5999" s="1" t="s">
        <v>5367</v>
      </c>
      <c r="H5999" s="1" t="str">
        <f>VLOOKUP(F5999,城市对照表!$B:$C,2,0)</f>
        <v>苏州</v>
      </c>
      <c r="I5999" s="1" t="s">
        <v>11713</v>
      </c>
    </row>
    <row r="6000" spans="1:9" x14ac:dyDescent="0.2">
      <c r="A6000" s="1" t="s">
        <v>7506</v>
      </c>
      <c r="B6000" s="1">
        <v>86007028</v>
      </c>
      <c r="C6000" s="1" t="s">
        <v>7559</v>
      </c>
      <c r="D6000" s="1" t="s">
        <v>8</v>
      </c>
      <c r="E6000" s="1" t="s">
        <v>7542</v>
      </c>
      <c r="F6000" s="1" t="s">
        <v>7512</v>
      </c>
      <c r="G6000" s="1" t="s">
        <v>5367</v>
      </c>
      <c r="H6000" s="1" t="str">
        <f>VLOOKUP(F6000,城市对照表!$B:$C,2,0)</f>
        <v>盐城</v>
      </c>
      <c r="I6000" s="1" t="s">
        <v>11713</v>
      </c>
    </row>
    <row r="6001" spans="1:9" x14ac:dyDescent="0.2">
      <c r="A6001" s="1" t="s">
        <v>7506</v>
      </c>
      <c r="B6001" s="1">
        <v>86007029</v>
      </c>
      <c r="C6001" s="1" t="s">
        <v>7560</v>
      </c>
      <c r="D6001" s="1" t="s">
        <v>8</v>
      </c>
      <c r="E6001" s="1" t="s">
        <v>7542</v>
      </c>
      <c r="F6001" s="1" t="s">
        <v>7506</v>
      </c>
      <c r="G6001" s="1" t="s">
        <v>5367</v>
      </c>
      <c r="H6001" s="1" t="str">
        <f>VLOOKUP(F6001,城市对照表!$B:$C,2,0)</f>
        <v>苏州</v>
      </c>
      <c r="I6001" s="1" t="s">
        <v>11713</v>
      </c>
    </row>
    <row r="6002" spans="1:9" x14ac:dyDescent="0.2">
      <c r="A6002" s="1" t="s">
        <v>7506</v>
      </c>
      <c r="B6002" s="1">
        <v>86007031</v>
      </c>
      <c r="C6002" s="1" t="s">
        <v>7561</v>
      </c>
      <c r="D6002" s="1" t="s">
        <v>8</v>
      </c>
      <c r="E6002" s="1" t="s">
        <v>7542</v>
      </c>
      <c r="F6002" s="1" t="s">
        <v>7561</v>
      </c>
      <c r="G6002" s="1" t="s">
        <v>5367</v>
      </c>
      <c r="H6002" s="1" t="str">
        <f>VLOOKUP(F6002,城市对照表!$B:$C,2,0)</f>
        <v>盐城</v>
      </c>
      <c r="I6002" s="1" t="s">
        <v>11713</v>
      </c>
    </row>
    <row r="6003" spans="1:9" x14ac:dyDescent="0.2">
      <c r="A6003" s="1" t="s">
        <v>7506</v>
      </c>
      <c r="B6003" s="1">
        <v>86007032</v>
      </c>
      <c r="C6003" s="1" t="s">
        <v>7562</v>
      </c>
      <c r="D6003" s="1" t="s">
        <v>8</v>
      </c>
      <c r="E6003" s="1" t="s">
        <v>7542</v>
      </c>
      <c r="F6003" s="1" t="s">
        <v>11425</v>
      </c>
      <c r="G6003" s="1" t="s">
        <v>5367</v>
      </c>
      <c r="H6003" s="1" t="str">
        <f>VLOOKUP(F6003,城市对照表!$B:$C,2,0)</f>
        <v>苏州</v>
      </c>
      <c r="I6003" s="1" t="s">
        <v>11713</v>
      </c>
    </row>
    <row r="6004" spans="1:9" x14ac:dyDescent="0.2">
      <c r="A6004" s="1" t="s">
        <v>7506</v>
      </c>
      <c r="B6004" s="1">
        <v>86007033</v>
      </c>
      <c r="C6004" s="1" t="s">
        <v>7563</v>
      </c>
      <c r="D6004" s="1" t="s">
        <v>8</v>
      </c>
      <c r="E6004" s="1" t="s">
        <v>7542</v>
      </c>
      <c r="F6004" s="1" t="s">
        <v>11427</v>
      </c>
      <c r="G6004" s="1" t="s">
        <v>5367</v>
      </c>
      <c r="H6004" s="1" t="str">
        <f>VLOOKUP(F6004,城市对照表!$B:$C,2,0)</f>
        <v>苏州</v>
      </c>
      <c r="I6004" s="1" t="s">
        <v>11713</v>
      </c>
    </row>
    <row r="6005" spans="1:9" x14ac:dyDescent="0.2">
      <c r="A6005" s="1" t="s">
        <v>7506</v>
      </c>
      <c r="B6005" s="1">
        <v>86007034</v>
      </c>
      <c r="C6005" s="1" t="s">
        <v>7564</v>
      </c>
      <c r="D6005" s="1" t="s">
        <v>8</v>
      </c>
      <c r="E6005" s="1" t="s">
        <v>7542</v>
      </c>
      <c r="F6005" s="1" t="s">
        <v>7512</v>
      </c>
      <c r="G6005" s="1" t="s">
        <v>5367</v>
      </c>
      <c r="H6005" s="1" t="str">
        <f>VLOOKUP(F6005,城市对照表!$B:$C,2,0)</f>
        <v>盐城</v>
      </c>
      <c r="I6005" s="1" t="s">
        <v>11713</v>
      </c>
    </row>
    <row r="6006" spans="1:9" x14ac:dyDescent="0.2">
      <c r="A6006" s="1" t="s">
        <v>7506</v>
      </c>
      <c r="B6006" s="1">
        <v>86007035</v>
      </c>
      <c r="C6006" s="1" t="s">
        <v>7565</v>
      </c>
      <c r="D6006" s="1" t="s">
        <v>8</v>
      </c>
      <c r="E6006" s="1" t="s">
        <v>7542</v>
      </c>
      <c r="F6006" s="1" t="s">
        <v>7506</v>
      </c>
      <c r="G6006" s="1" t="s">
        <v>5367</v>
      </c>
      <c r="H6006" s="1" t="str">
        <f>VLOOKUP(F6006,城市对照表!$B:$C,2,0)</f>
        <v>苏州</v>
      </c>
      <c r="I6006" s="1" t="s">
        <v>11713</v>
      </c>
    </row>
    <row r="6007" spans="1:9" x14ac:dyDescent="0.2">
      <c r="A6007" s="1" t="s">
        <v>7506</v>
      </c>
      <c r="B6007" s="1">
        <v>86007036</v>
      </c>
      <c r="C6007" s="1" t="s">
        <v>7566</v>
      </c>
      <c r="D6007" s="1" t="s">
        <v>8</v>
      </c>
      <c r="E6007" s="1" t="s">
        <v>7542</v>
      </c>
      <c r="F6007" s="1" t="s">
        <v>7538</v>
      </c>
      <c r="G6007" s="1" t="s">
        <v>5367</v>
      </c>
      <c r="H6007" s="1" t="str">
        <f>VLOOKUP(F6007,城市对照表!$B:$C,2,0)</f>
        <v>南通</v>
      </c>
      <c r="I6007" s="1" t="s">
        <v>11713</v>
      </c>
    </row>
    <row r="6008" spans="1:9" x14ac:dyDescent="0.2">
      <c r="A6008" s="1" t="s">
        <v>7506</v>
      </c>
      <c r="B6008" s="1">
        <v>86007037</v>
      </c>
      <c r="C6008" s="1" t="s">
        <v>7567</v>
      </c>
      <c r="D6008" s="1" t="s">
        <v>8</v>
      </c>
      <c r="E6008" s="1" t="s">
        <v>7542</v>
      </c>
      <c r="F6008" s="1" t="s">
        <v>7506</v>
      </c>
      <c r="G6008" s="1" t="s">
        <v>5367</v>
      </c>
      <c r="H6008" s="1" t="str">
        <f>VLOOKUP(F6008,城市对照表!$B:$C,2,0)</f>
        <v>苏州</v>
      </c>
      <c r="I6008" s="1" t="s">
        <v>11713</v>
      </c>
    </row>
    <row r="6009" spans="1:9" x14ac:dyDescent="0.2">
      <c r="A6009" s="1" t="s">
        <v>7506</v>
      </c>
      <c r="B6009" s="1">
        <v>86007038</v>
      </c>
      <c r="C6009" s="1" t="s">
        <v>7568</v>
      </c>
      <c r="D6009" s="1" t="s">
        <v>8</v>
      </c>
      <c r="E6009" s="1" t="s">
        <v>7542</v>
      </c>
      <c r="F6009" s="1" t="s">
        <v>7568</v>
      </c>
      <c r="G6009" s="1" t="s">
        <v>5367</v>
      </c>
      <c r="H6009" s="1" t="str">
        <f>VLOOKUP(F6009,城市对照表!$B:$C,2,0)</f>
        <v>盐城</v>
      </c>
      <c r="I6009" s="1" t="s">
        <v>11713</v>
      </c>
    </row>
    <row r="6010" spans="1:9" x14ac:dyDescent="0.2">
      <c r="A6010" s="1" t="s">
        <v>7506</v>
      </c>
      <c r="B6010" s="1">
        <v>86007040</v>
      </c>
      <c r="C6010" s="1" t="s">
        <v>7569</v>
      </c>
      <c r="D6010" s="1" t="s">
        <v>8</v>
      </c>
      <c r="E6010" s="1" t="s">
        <v>7542</v>
      </c>
      <c r="F6010" s="1" t="s">
        <v>7506</v>
      </c>
      <c r="G6010" s="1" t="s">
        <v>5367</v>
      </c>
      <c r="H6010" s="1" t="str">
        <f>VLOOKUP(F6010,城市对照表!$B:$C,2,0)</f>
        <v>苏州</v>
      </c>
      <c r="I6010" s="1" t="s">
        <v>11713</v>
      </c>
    </row>
    <row r="6011" spans="1:9" x14ac:dyDescent="0.2">
      <c r="A6011" s="1" t="s">
        <v>7506</v>
      </c>
      <c r="B6011" s="1">
        <v>86007041</v>
      </c>
      <c r="C6011" s="1" t="s">
        <v>7570</v>
      </c>
      <c r="D6011" s="1" t="s">
        <v>8</v>
      </c>
      <c r="E6011" s="1" t="s">
        <v>7542</v>
      </c>
      <c r="F6011" s="1" t="s">
        <v>7570</v>
      </c>
      <c r="G6011" s="1" t="s">
        <v>5367</v>
      </c>
      <c r="H6011" s="1" t="str">
        <f>VLOOKUP(F6011,城市对照表!$B:$C,2,0)</f>
        <v>南通</v>
      </c>
      <c r="I6011" s="1" t="s">
        <v>11713</v>
      </c>
    </row>
    <row r="6012" spans="1:9" x14ac:dyDescent="0.2">
      <c r="A6012" s="1" t="s">
        <v>7506</v>
      </c>
      <c r="B6012" s="1">
        <v>86007042</v>
      </c>
      <c r="C6012" s="1" t="s">
        <v>7571</v>
      </c>
      <c r="D6012" s="1" t="s">
        <v>8</v>
      </c>
      <c r="E6012" s="1" t="s">
        <v>7542</v>
      </c>
      <c r="F6012" s="1" t="s">
        <v>11431</v>
      </c>
      <c r="G6012" s="1" t="s">
        <v>5367</v>
      </c>
      <c r="H6012" s="1" t="str">
        <f>VLOOKUP(F6012,城市对照表!$B:$C,2,0)</f>
        <v>苏州</v>
      </c>
      <c r="I6012" s="1" t="s">
        <v>11713</v>
      </c>
    </row>
    <row r="6013" spans="1:9" x14ac:dyDescent="0.2">
      <c r="A6013" s="1" t="s">
        <v>7506</v>
      </c>
      <c r="B6013" s="1">
        <v>86007043</v>
      </c>
      <c r="C6013" s="1" t="s">
        <v>7525</v>
      </c>
      <c r="D6013" s="1" t="s">
        <v>8</v>
      </c>
      <c r="E6013" s="1" t="s">
        <v>7542</v>
      </c>
      <c r="F6013" s="1" t="s">
        <v>7506</v>
      </c>
      <c r="G6013" s="1" t="s">
        <v>5367</v>
      </c>
      <c r="H6013" s="1" t="str">
        <f>VLOOKUP(F6013,城市对照表!$B:$C,2,0)</f>
        <v>苏州</v>
      </c>
      <c r="I6013" s="1" t="s">
        <v>11712</v>
      </c>
    </row>
    <row r="6014" spans="1:9" x14ac:dyDescent="0.2">
      <c r="A6014" s="1" t="s">
        <v>7506</v>
      </c>
      <c r="B6014" s="1">
        <v>86007044</v>
      </c>
      <c r="C6014" s="1" t="s">
        <v>7572</v>
      </c>
      <c r="D6014" s="1" t="s">
        <v>8</v>
      </c>
      <c r="E6014" s="1" t="s">
        <v>7542</v>
      </c>
      <c r="F6014" s="1" t="s">
        <v>11425</v>
      </c>
      <c r="G6014" s="1" t="s">
        <v>5367</v>
      </c>
      <c r="H6014" s="1" t="str">
        <f>VLOOKUP(F6014,城市对照表!$B:$C,2,0)</f>
        <v>苏州</v>
      </c>
      <c r="I6014" s="1" t="s">
        <v>11713</v>
      </c>
    </row>
    <row r="6015" spans="1:9" x14ac:dyDescent="0.2">
      <c r="A6015" s="1" t="s">
        <v>7506</v>
      </c>
      <c r="B6015" s="1">
        <v>86007045</v>
      </c>
      <c r="C6015" s="1" t="s">
        <v>7573</v>
      </c>
      <c r="D6015" s="1" t="s">
        <v>8</v>
      </c>
      <c r="E6015" s="1" t="s">
        <v>7542</v>
      </c>
      <c r="F6015" s="1" t="s">
        <v>11432</v>
      </c>
      <c r="G6015" s="1" t="s">
        <v>5367</v>
      </c>
      <c r="H6015" s="1" t="str">
        <f>VLOOKUP(F6015,城市对照表!$B:$C,2,0)</f>
        <v>南通</v>
      </c>
      <c r="I6015" s="1" t="s">
        <v>11713</v>
      </c>
    </row>
    <row r="6016" spans="1:9" x14ac:dyDescent="0.2">
      <c r="A6016" s="1" t="s">
        <v>7506</v>
      </c>
      <c r="B6016" s="1">
        <v>86007046</v>
      </c>
      <c r="C6016" s="1" t="s">
        <v>7574</v>
      </c>
      <c r="D6016" s="1" t="s">
        <v>8</v>
      </c>
      <c r="E6016" s="1" t="s">
        <v>7542</v>
      </c>
      <c r="F6016" s="1" t="s">
        <v>7538</v>
      </c>
      <c r="G6016" s="1" t="s">
        <v>5367</v>
      </c>
      <c r="H6016" s="1" t="str">
        <f>VLOOKUP(F6016,城市对照表!$B:$C,2,0)</f>
        <v>南通</v>
      </c>
      <c r="I6016" s="1" t="s">
        <v>11713</v>
      </c>
    </row>
    <row r="6017" spans="1:9" x14ac:dyDescent="0.2">
      <c r="A6017" s="1" t="s">
        <v>7506</v>
      </c>
      <c r="B6017" s="1">
        <v>86007048</v>
      </c>
      <c r="C6017" s="1" t="s">
        <v>7575</v>
      </c>
      <c r="D6017" s="1" t="s">
        <v>8</v>
      </c>
      <c r="E6017" s="1" t="s">
        <v>7542</v>
      </c>
      <c r="F6017" s="1" t="s">
        <v>346</v>
      </c>
      <c r="G6017" s="1" t="s">
        <v>5367</v>
      </c>
      <c r="H6017" s="1" t="str">
        <f>VLOOKUP(F6017,城市对照表!$B:$C,2,0)</f>
        <v>南通</v>
      </c>
      <c r="I6017" s="1" t="s">
        <v>11713</v>
      </c>
    </row>
    <row r="6018" spans="1:9" x14ac:dyDescent="0.2">
      <c r="A6018" s="1" t="s">
        <v>7506</v>
      </c>
      <c r="B6018" s="1">
        <v>86007049</v>
      </c>
      <c r="C6018" s="1" t="s">
        <v>7576</v>
      </c>
      <c r="D6018" s="1" t="s">
        <v>8</v>
      </c>
      <c r="E6018" s="1" t="s">
        <v>7542</v>
      </c>
      <c r="F6018" s="1" t="s">
        <v>11427</v>
      </c>
      <c r="G6018" s="1" t="s">
        <v>5367</v>
      </c>
      <c r="H6018" s="1" t="str">
        <f>VLOOKUP(F6018,城市对照表!$B:$C,2,0)</f>
        <v>苏州</v>
      </c>
      <c r="I6018" s="1" t="s">
        <v>11713</v>
      </c>
    </row>
    <row r="6019" spans="1:9" x14ac:dyDescent="0.2">
      <c r="A6019" s="1" t="s">
        <v>7506</v>
      </c>
      <c r="B6019" s="1">
        <v>86007050</v>
      </c>
      <c r="C6019" s="1" t="s">
        <v>7577</v>
      </c>
      <c r="D6019" s="1" t="s">
        <v>8</v>
      </c>
      <c r="E6019" s="1" t="s">
        <v>7542</v>
      </c>
      <c r="F6019" s="1" t="s">
        <v>11431</v>
      </c>
      <c r="G6019" s="1" t="s">
        <v>5367</v>
      </c>
      <c r="H6019" s="1" t="str">
        <f>VLOOKUP(F6019,城市对照表!$B:$C,2,0)</f>
        <v>苏州</v>
      </c>
      <c r="I6019" s="1" t="s">
        <v>11713</v>
      </c>
    </row>
    <row r="6020" spans="1:9" x14ac:dyDescent="0.2">
      <c r="A6020" s="1" t="s">
        <v>7506</v>
      </c>
      <c r="B6020" s="1">
        <v>86007051</v>
      </c>
      <c r="C6020" s="1" t="s">
        <v>7578</v>
      </c>
      <c r="D6020" s="1" t="s">
        <v>8</v>
      </c>
      <c r="E6020" s="1" t="s">
        <v>7542</v>
      </c>
      <c r="F6020" s="1" t="s">
        <v>11431</v>
      </c>
      <c r="G6020" s="1" t="s">
        <v>5367</v>
      </c>
      <c r="H6020" s="1" t="str">
        <f>VLOOKUP(F6020,城市对照表!$B:$C,2,0)</f>
        <v>苏州</v>
      </c>
      <c r="I6020" s="1" t="s">
        <v>11713</v>
      </c>
    </row>
    <row r="6021" spans="1:9" x14ac:dyDescent="0.2">
      <c r="A6021" s="1" t="s">
        <v>7506</v>
      </c>
      <c r="B6021" s="1">
        <v>86007052</v>
      </c>
      <c r="C6021" s="1" t="s">
        <v>7579</v>
      </c>
      <c r="D6021" s="1" t="s">
        <v>8</v>
      </c>
      <c r="E6021" s="1" t="s">
        <v>7542</v>
      </c>
      <c r="F6021" s="1" t="s">
        <v>11433</v>
      </c>
      <c r="G6021" s="1" t="s">
        <v>5367</v>
      </c>
      <c r="H6021" s="1" t="str">
        <f>VLOOKUP(F6021,城市对照表!$B:$C,2,0)</f>
        <v>盐城</v>
      </c>
      <c r="I6021" s="1" t="s">
        <v>11713</v>
      </c>
    </row>
    <row r="6022" spans="1:9" x14ac:dyDescent="0.2">
      <c r="A6022" s="1" t="s">
        <v>7506</v>
      </c>
      <c r="B6022" s="1">
        <v>86007053</v>
      </c>
      <c r="C6022" s="1" t="s">
        <v>7580</v>
      </c>
      <c r="D6022" s="1" t="s">
        <v>8</v>
      </c>
      <c r="E6022" s="1" t="s">
        <v>7542</v>
      </c>
      <c r="F6022" s="1" t="s">
        <v>7506</v>
      </c>
      <c r="G6022" s="1" t="s">
        <v>5367</v>
      </c>
      <c r="H6022" s="1" t="str">
        <f>VLOOKUP(F6022,城市对照表!$B:$C,2,0)</f>
        <v>苏州</v>
      </c>
      <c r="I6022" s="1" t="s">
        <v>11713</v>
      </c>
    </row>
    <row r="6023" spans="1:9" x14ac:dyDescent="0.2">
      <c r="A6023" s="1" t="s">
        <v>7506</v>
      </c>
      <c r="B6023" s="1">
        <v>86007055</v>
      </c>
      <c r="C6023" s="1" t="s">
        <v>7581</v>
      </c>
      <c r="D6023" s="1" t="s">
        <v>8</v>
      </c>
      <c r="E6023" s="1" t="s">
        <v>7542</v>
      </c>
      <c r="F6023" s="1" t="s">
        <v>7538</v>
      </c>
      <c r="G6023" s="1" t="s">
        <v>5367</v>
      </c>
      <c r="H6023" s="1" t="str">
        <f>VLOOKUP(F6023,城市对照表!$B:$C,2,0)</f>
        <v>南通</v>
      </c>
      <c r="I6023" s="1" t="s">
        <v>11713</v>
      </c>
    </row>
    <row r="6024" spans="1:9" x14ac:dyDescent="0.2">
      <c r="A6024" s="1" t="s">
        <v>7506</v>
      </c>
      <c r="B6024" s="1">
        <v>86007056</v>
      </c>
      <c r="C6024" s="1" t="s">
        <v>7582</v>
      </c>
      <c r="D6024" s="1" t="s">
        <v>8</v>
      </c>
      <c r="E6024" s="1" t="s">
        <v>7542</v>
      </c>
      <c r="F6024" s="1" t="s">
        <v>7506</v>
      </c>
      <c r="G6024" s="1" t="s">
        <v>5367</v>
      </c>
      <c r="H6024" s="1" t="str">
        <f>VLOOKUP(F6024,城市对照表!$B:$C,2,0)</f>
        <v>苏州</v>
      </c>
      <c r="I6024" s="1" t="s">
        <v>11713</v>
      </c>
    </row>
    <row r="6025" spans="1:9" x14ac:dyDescent="0.2">
      <c r="A6025" s="1" t="s">
        <v>7506</v>
      </c>
      <c r="B6025" s="1">
        <v>86007057</v>
      </c>
      <c r="C6025" s="1" t="s">
        <v>7583</v>
      </c>
      <c r="D6025" s="1" t="s">
        <v>8</v>
      </c>
      <c r="E6025" s="1" t="s">
        <v>7542</v>
      </c>
      <c r="F6025" s="1" t="s">
        <v>11430</v>
      </c>
      <c r="G6025" s="1" t="s">
        <v>5367</v>
      </c>
      <c r="H6025" s="1" t="str">
        <f>VLOOKUP(F6025,城市对照表!$B:$C,2,0)</f>
        <v>苏州</v>
      </c>
      <c r="I6025" s="1" t="s">
        <v>11713</v>
      </c>
    </row>
    <row r="6026" spans="1:9" x14ac:dyDescent="0.2">
      <c r="A6026" s="1" t="s">
        <v>7506</v>
      </c>
      <c r="B6026" s="1">
        <v>86007058</v>
      </c>
      <c r="C6026" s="1" t="s">
        <v>7584</v>
      </c>
      <c r="D6026" s="1" t="s">
        <v>8</v>
      </c>
      <c r="E6026" s="1" t="s">
        <v>7542</v>
      </c>
      <c r="F6026" s="1" t="s">
        <v>7512</v>
      </c>
      <c r="G6026" s="1" t="s">
        <v>5367</v>
      </c>
      <c r="H6026" s="1" t="str">
        <f>VLOOKUP(F6026,城市对照表!$B:$C,2,0)</f>
        <v>盐城</v>
      </c>
      <c r="I6026" s="1" t="s">
        <v>11713</v>
      </c>
    </row>
    <row r="6027" spans="1:9" x14ac:dyDescent="0.2">
      <c r="A6027" s="1" t="s">
        <v>7506</v>
      </c>
      <c r="B6027" s="1">
        <v>86007059</v>
      </c>
      <c r="C6027" s="1" t="s">
        <v>7585</v>
      </c>
      <c r="D6027" s="1" t="s">
        <v>8</v>
      </c>
      <c r="E6027" s="1" t="s">
        <v>7542</v>
      </c>
      <c r="F6027" s="1" t="s">
        <v>11430</v>
      </c>
      <c r="G6027" s="1" t="s">
        <v>5367</v>
      </c>
      <c r="H6027" s="1" t="str">
        <f>VLOOKUP(F6027,城市对照表!$B:$C,2,0)</f>
        <v>苏州</v>
      </c>
      <c r="I6027" s="1" t="s">
        <v>11713</v>
      </c>
    </row>
    <row r="6028" spans="1:9" x14ac:dyDescent="0.2">
      <c r="A6028" s="1" t="s">
        <v>7506</v>
      </c>
      <c r="B6028" s="1">
        <v>86007060</v>
      </c>
      <c r="C6028" s="1" t="s">
        <v>7586</v>
      </c>
      <c r="D6028" s="1" t="s">
        <v>8</v>
      </c>
      <c r="E6028" s="1" t="s">
        <v>7542</v>
      </c>
      <c r="F6028" s="1" t="s">
        <v>11434</v>
      </c>
      <c r="G6028" s="1" t="s">
        <v>5367</v>
      </c>
      <c r="H6028" s="1" t="str">
        <f>VLOOKUP(F6028,城市对照表!$B:$C,2,0)</f>
        <v>盐城</v>
      </c>
      <c r="I6028" s="1" t="s">
        <v>11713</v>
      </c>
    </row>
    <row r="6029" spans="1:9" x14ac:dyDescent="0.2">
      <c r="A6029" s="1" t="s">
        <v>7506</v>
      </c>
      <c r="B6029" s="1">
        <v>86007061</v>
      </c>
      <c r="C6029" s="1" t="s">
        <v>7587</v>
      </c>
      <c r="D6029" s="1" t="s">
        <v>8</v>
      </c>
      <c r="E6029" s="1" t="s">
        <v>7542</v>
      </c>
      <c r="F6029" s="1" t="s">
        <v>11429</v>
      </c>
      <c r="G6029" s="1" t="s">
        <v>5367</v>
      </c>
      <c r="H6029" s="1" t="str">
        <f>VLOOKUP(F6029,城市对照表!$B:$C,2,0)</f>
        <v>南通</v>
      </c>
      <c r="I6029" s="1" t="s">
        <v>11713</v>
      </c>
    </row>
    <row r="6030" spans="1:9" x14ac:dyDescent="0.2">
      <c r="A6030" s="1" t="s">
        <v>7506</v>
      </c>
      <c r="B6030" s="1">
        <v>86007062</v>
      </c>
      <c r="C6030" s="1" t="s">
        <v>7588</v>
      </c>
      <c r="D6030" s="1" t="s">
        <v>8</v>
      </c>
      <c r="E6030" s="1" t="s">
        <v>7542</v>
      </c>
      <c r="F6030" s="1" t="s">
        <v>11427</v>
      </c>
      <c r="G6030" s="1" t="s">
        <v>5367</v>
      </c>
      <c r="H6030" s="1" t="str">
        <f>VLOOKUP(F6030,城市对照表!$B:$C,2,0)</f>
        <v>苏州</v>
      </c>
      <c r="I6030" s="1" t="s">
        <v>11713</v>
      </c>
    </row>
    <row r="6031" spans="1:9" x14ac:dyDescent="0.2">
      <c r="A6031" s="1" t="s">
        <v>7506</v>
      </c>
      <c r="B6031" s="1">
        <v>86007063</v>
      </c>
      <c r="C6031" s="1" t="s">
        <v>7589</v>
      </c>
      <c r="D6031" s="1" t="s">
        <v>8</v>
      </c>
      <c r="E6031" s="1" t="s">
        <v>7542</v>
      </c>
      <c r="F6031" s="1" t="s">
        <v>11423</v>
      </c>
      <c r="G6031" s="1" t="s">
        <v>5367</v>
      </c>
      <c r="H6031" s="1" t="str">
        <f>VLOOKUP(F6031,城市对照表!$B:$C,2,0)</f>
        <v>南通</v>
      </c>
      <c r="I6031" s="1" t="s">
        <v>11713</v>
      </c>
    </row>
    <row r="6032" spans="1:9" x14ac:dyDescent="0.2">
      <c r="A6032" s="1" t="s">
        <v>7506</v>
      </c>
      <c r="B6032" s="1">
        <v>86007064</v>
      </c>
      <c r="C6032" s="1" t="s">
        <v>7590</v>
      </c>
      <c r="D6032" s="1" t="s">
        <v>8</v>
      </c>
      <c r="E6032" s="1" t="s">
        <v>7542</v>
      </c>
      <c r="F6032" s="1" t="s">
        <v>7506</v>
      </c>
      <c r="G6032" s="1" t="s">
        <v>5367</v>
      </c>
      <c r="H6032" s="1" t="str">
        <f>VLOOKUP(F6032,城市对照表!$B:$C,2,0)</f>
        <v>苏州</v>
      </c>
      <c r="I6032" s="1" t="s">
        <v>11713</v>
      </c>
    </row>
    <row r="6033" spans="1:9" x14ac:dyDescent="0.2">
      <c r="A6033" s="1" t="s">
        <v>7506</v>
      </c>
      <c r="B6033" s="1">
        <v>86007065</v>
      </c>
      <c r="C6033" s="1" t="s">
        <v>7591</v>
      </c>
      <c r="D6033" s="1" t="s">
        <v>8</v>
      </c>
      <c r="E6033" s="1" t="s">
        <v>7542</v>
      </c>
      <c r="F6033" s="1" t="s">
        <v>7506</v>
      </c>
      <c r="G6033" s="1" t="s">
        <v>5367</v>
      </c>
      <c r="H6033" s="1" t="str">
        <f>VLOOKUP(F6033,城市对照表!$B:$C,2,0)</f>
        <v>苏州</v>
      </c>
      <c r="I6033" s="1" t="s">
        <v>11713</v>
      </c>
    </row>
    <row r="6034" spans="1:9" x14ac:dyDescent="0.2">
      <c r="A6034" s="1" t="s">
        <v>7506</v>
      </c>
      <c r="B6034" s="1">
        <v>86007066</v>
      </c>
      <c r="C6034" s="1" t="s">
        <v>7592</v>
      </c>
      <c r="D6034" s="1" t="s">
        <v>8</v>
      </c>
      <c r="E6034" s="1" t="s">
        <v>7542</v>
      </c>
      <c r="F6034" s="1" t="s">
        <v>7506</v>
      </c>
      <c r="G6034" s="1" t="s">
        <v>5367</v>
      </c>
      <c r="H6034" s="1" t="str">
        <f>VLOOKUP(F6034,城市对照表!$B:$C,2,0)</f>
        <v>苏州</v>
      </c>
      <c r="I6034" s="1" t="s">
        <v>11713</v>
      </c>
    </row>
    <row r="6035" spans="1:9" x14ac:dyDescent="0.2">
      <c r="A6035" s="1" t="s">
        <v>7506</v>
      </c>
      <c r="B6035" s="1">
        <v>86007067</v>
      </c>
      <c r="C6035" s="1" t="s">
        <v>7593</v>
      </c>
      <c r="D6035" s="1" t="s">
        <v>8</v>
      </c>
      <c r="E6035" s="1" t="s">
        <v>7542</v>
      </c>
      <c r="F6035" s="1" t="s">
        <v>7506</v>
      </c>
      <c r="G6035" s="1" t="s">
        <v>5367</v>
      </c>
      <c r="H6035" s="1" t="str">
        <f>VLOOKUP(F6035,城市对照表!$B:$C,2,0)</f>
        <v>苏州</v>
      </c>
      <c r="I6035" s="1" t="s">
        <v>11713</v>
      </c>
    </row>
    <row r="6036" spans="1:9" x14ac:dyDescent="0.2">
      <c r="A6036" s="1" t="s">
        <v>7506</v>
      </c>
      <c r="B6036" s="1">
        <v>86007069</v>
      </c>
      <c r="C6036" s="1" t="s">
        <v>7594</v>
      </c>
      <c r="D6036" s="1" t="s">
        <v>8</v>
      </c>
      <c r="E6036" s="1" t="s">
        <v>7542</v>
      </c>
      <c r="F6036" s="1" t="s">
        <v>11435</v>
      </c>
      <c r="G6036" s="1" t="s">
        <v>5367</v>
      </c>
      <c r="H6036" s="1" t="str">
        <f>VLOOKUP(F6036,城市对照表!$B:$C,2,0)</f>
        <v>南通</v>
      </c>
      <c r="I6036" s="1" t="s">
        <v>11713</v>
      </c>
    </row>
    <row r="6037" spans="1:9" x14ac:dyDescent="0.2">
      <c r="A6037" s="1" t="s">
        <v>7506</v>
      </c>
      <c r="B6037" s="1">
        <v>86007070</v>
      </c>
      <c r="C6037" s="1" t="s">
        <v>7595</v>
      </c>
      <c r="D6037" s="1" t="s">
        <v>8</v>
      </c>
      <c r="E6037" s="1" t="s">
        <v>7542</v>
      </c>
      <c r="F6037" s="1" t="s">
        <v>7506</v>
      </c>
      <c r="G6037" s="1" t="s">
        <v>5367</v>
      </c>
      <c r="H6037" s="1" t="str">
        <f>VLOOKUP(F6037,城市对照表!$B:$C,2,0)</f>
        <v>苏州</v>
      </c>
      <c r="I6037" s="1" t="s">
        <v>11713</v>
      </c>
    </row>
    <row r="6038" spans="1:9" x14ac:dyDescent="0.2">
      <c r="A6038" s="1" t="s">
        <v>7506</v>
      </c>
      <c r="B6038" s="1">
        <v>86007071</v>
      </c>
      <c r="C6038" s="1" t="s">
        <v>7596</v>
      </c>
      <c r="D6038" s="1" t="s">
        <v>8</v>
      </c>
      <c r="E6038" s="1" t="s">
        <v>7542</v>
      </c>
      <c r="F6038" s="1" t="s">
        <v>11436</v>
      </c>
      <c r="G6038" s="1" t="s">
        <v>5367</v>
      </c>
      <c r="H6038" s="1" t="str">
        <f>VLOOKUP(F6038,城市对照表!$B:$C,2,0)</f>
        <v>盐城</v>
      </c>
      <c r="I6038" s="1" t="s">
        <v>11713</v>
      </c>
    </row>
    <row r="6039" spans="1:9" x14ac:dyDescent="0.2">
      <c r="A6039" s="1" t="s">
        <v>7506</v>
      </c>
      <c r="B6039" s="1">
        <v>86007072</v>
      </c>
      <c r="C6039" s="1" t="s">
        <v>7597</v>
      </c>
      <c r="D6039" s="1" t="s">
        <v>8</v>
      </c>
      <c r="E6039" s="1" t="s">
        <v>7542</v>
      </c>
      <c r="F6039" s="1" t="s">
        <v>7506</v>
      </c>
      <c r="G6039" s="1" t="s">
        <v>5367</v>
      </c>
      <c r="H6039" s="1" t="str">
        <f>VLOOKUP(F6039,城市对照表!$B:$C,2,0)</f>
        <v>苏州</v>
      </c>
      <c r="I6039" s="1" t="s">
        <v>11713</v>
      </c>
    </row>
    <row r="6040" spans="1:9" x14ac:dyDescent="0.2">
      <c r="A6040" s="1" t="s">
        <v>7506</v>
      </c>
      <c r="B6040" s="1">
        <v>86007073</v>
      </c>
      <c r="C6040" s="1" t="s">
        <v>7598</v>
      </c>
      <c r="D6040" s="1" t="s">
        <v>8</v>
      </c>
      <c r="E6040" s="1" t="s">
        <v>7542</v>
      </c>
      <c r="F6040" s="1" t="s">
        <v>7512</v>
      </c>
      <c r="G6040" s="1" t="s">
        <v>5367</v>
      </c>
      <c r="H6040" s="1" t="str">
        <f>VLOOKUP(F6040,城市对照表!$B:$C,2,0)</f>
        <v>盐城</v>
      </c>
      <c r="I6040" s="1" t="s">
        <v>11713</v>
      </c>
    </row>
    <row r="6041" spans="1:9" x14ac:dyDescent="0.2">
      <c r="A6041" s="1" t="s">
        <v>7506</v>
      </c>
      <c r="B6041" s="1">
        <v>86007074</v>
      </c>
      <c r="C6041" s="1" t="s">
        <v>7599</v>
      </c>
      <c r="D6041" s="1" t="s">
        <v>8</v>
      </c>
      <c r="E6041" s="1" t="s">
        <v>7542</v>
      </c>
      <c r="F6041" s="1" t="s">
        <v>7538</v>
      </c>
      <c r="G6041" s="1" t="s">
        <v>5367</v>
      </c>
      <c r="H6041" s="1" t="str">
        <f>VLOOKUP(F6041,城市对照表!$B:$C,2,0)</f>
        <v>南通</v>
      </c>
      <c r="I6041" s="1" t="s">
        <v>11713</v>
      </c>
    </row>
    <row r="6042" spans="1:9" x14ac:dyDescent="0.2">
      <c r="A6042" s="1" t="s">
        <v>7506</v>
      </c>
      <c r="B6042" s="1">
        <v>86007075</v>
      </c>
      <c r="C6042" s="1" t="s">
        <v>7600</v>
      </c>
      <c r="D6042" s="1" t="s">
        <v>8</v>
      </c>
      <c r="E6042" s="1" t="s">
        <v>7542</v>
      </c>
      <c r="F6042" s="1" t="s">
        <v>7506</v>
      </c>
      <c r="G6042" s="1" t="s">
        <v>5367</v>
      </c>
      <c r="H6042" s="1" t="str">
        <f>VLOOKUP(F6042,城市对照表!$B:$C,2,0)</f>
        <v>苏州</v>
      </c>
      <c r="I6042" s="1" t="s">
        <v>11713</v>
      </c>
    </row>
    <row r="6043" spans="1:9" x14ac:dyDescent="0.2">
      <c r="A6043" s="1" t="s">
        <v>7506</v>
      </c>
      <c r="B6043" s="1">
        <v>86007076</v>
      </c>
      <c r="C6043" s="1" t="s">
        <v>7601</v>
      </c>
      <c r="D6043" s="1" t="s">
        <v>8</v>
      </c>
      <c r="E6043" s="1" t="s">
        <v>7542</v>
      </c>
      <c r="F6043" s="1" t="s">
        <v>346</v>
      </c>
      <c r="G6043" s="1" t="s">
        <v>5367</v>
      </c>
      <c r="H6043" s="1" t="str">
        <f>VLOOKUP(F6043,城市对照表!$B:$C,2,0)</f>
        <v>南通</v>
      </c>
      <c r="I6043" s="1" t="s">
        <v>11713</v>
      </c>
    </row>
    <row r="6044" spans="1:9" x14ac:dyDescent="0.2">
      <c r="A6044" s="1" t="s">
        <v>7506</v>
      </c>
      <c r="B6044" s="1">
        <v>86007077</v>
      </c>
      <c r="C6044" s="1" t="s">
        <v>7602</v>
      </c>
      <c r="D6044" s="1" t="s">
        <v>8</v>
      </c>
      <c r="E6044" s="1" t="s">
        <v>7542</v>
      </c>
      <c r="F6044" s="1" t="s">
        <v>11425</v>
      </c>
      <c r="G6044" s="1" t="s">
        <v>5367</v>
      </c>
      <c r="H6044" s="1" t="str">
        <f>VLOOKUP(F6044,城市对照表!$B:$C,2,0)</f>
        <v>苏州</v>
      </c>
      <c r="I6044" s="1" t="s">
        <v>11713</v>
      </c>
    </row>
    <row r="6045" spans="1:9" x14ac:dyDescent="0.2">
      <c r="A6045" s="1" t="s">
        <v>7506</v>
      </c>
      <c r="B6045" s="1">
        <v>86007078</v>
      </c>
      <c r="C6045" s="1" t="s">
        <v>7603</v>
      </c>
      <c r="D6045" s="1" t="s">
        <v>8</v>
      </c>
      <c r="E6045" s="1" t="s">
        <v>7542</v>
      </c>
      <c r="F6045" s="1" t="s">
        <v>11435</v>
      </c>
      <c r="G6045" s="1" t="s">
        <v>5367</v>
      </c>
      <c r="H6045" s="1" t="str">
        <f>VLOOKUP(F6045,城市对照表!$B:$C,2,0)</f>
        <v>南通</v>
      </c>
      <c r="I6045" s="1" t="s">
        <v>11713</v>
      </c>
    </row>
    <row r="6046" spans="1:9" x14ac:dyDescent="0.2">
      <c r="A6046" s="1" t="s">
        <v>7506</v>
      </c>
      <c r="B6046" s="1">
        <v>86007079</v>
      </c>
      <c r="C6046" s="1" t="s">
        <v>7604</v>
      </c>
      <c r="D6046" s="1" t="s">
        <v>8</v>
      </c>
      <c r="E6046" s="1" t="s">
        <v>7542</v>
      </c>
      <c r="F6046" s="1" t="s">
        <v>11431</v>
      </c>
      <c r="G6046" s="1" t="s">
        <v>5367</v>
      </c>
      <c r="H6046" s="1" t="str">
        <f>VLOOKUP(F6046,城市对照表!$B:$C,2,0)</f>
        <v>苏州</v>
      </c>
      <c r="I6046" s="1" t="s">
        <v>11713</v>
      </c>
    </row>
    <row r="6047" spans="1:9" x14ac:dyDescent="0.2">
      <c r="A6047" s="1" t="s">
        <v>7506</v>
      </c>
      <c r="B6047" s="1">
        <v>86007080</v>
      </c>
      <c r="C6047" s="1" t="s">
        <v>7605</v>
      </c>
      <c r="D6047" s="1" t="s">
        <v>8</v>
      </c>
      <c r="E6047" s="1" t="s">
        <v>7542</v>
      </c>
      <c r="F6047" s="1" t="s">
        <v>11427</v>
      </c>
      <c r="G6047" s="1" t="s">
        <v>5367</v>
      </c>
      <c r="H6047" s="1" t="str">
        <f>VLOOKUP(F6047,城市对照表!$B:$C,2,0)</f>
        <v>苏州</v>
      </c>
      <c r="I6047" s="1" t="s">
        <v>11713</v>
      </c>
    </row>
    <row r="6048" spans="1:9" x14ac:dyDescent="0.2">
      <c r="A6048" s="1" t="s">
        <v>7506</v>
      </c>
      <c r="B6048" s="1">
        <v>86007081</v>
      </c>
      <c r="C6048" s="1" t="s">
        <v>7606</v>
      </c>
      <c r="D6048" s="1" t="s">
        <v>8</v>
      </c>
      <c r="E6048" s="1" t="s">
        <v>7542</v>
      </c>
      <c r="F6048" s="1" t="s">
        <v>7506</v>
      </c>
      <c r="G6048" s="1" t="s">
        <v>5367</v>
      </c>
      <c r="H6048" s="1" t="str">
        <f>VLOOKUP(F6048,城市对照表!$B:$C,2,0)</f>
        <v>苏州</v>
      </c>
      <c r="I6048" s="1" t="s">
        <v>11713</v>
      </c>
    </row>
    <row r="6049" spans="1:9" x14ac:dyDescent="0.2">
      <c r="A6049" s="1" t="s">
        <v>7506</v>
      </c>
      <c r="B6049" s="1">
        <v>86007082</v>
      </c>
      <c r="C6049" s="1" t="s">
        <v>7607</v>
      </c>
      <c r="D6049" s="1" t="s">
        <v>8</v>
      </c>
      <c r="E6049" s="1" t="s">
        <v>7542</v>
      </c>
      <c r="F6049" s="1" t="s">
        <v>11423</v>
      </c>
      <c r="G6049" s="1" t="s">
        <v>5367</v>
      </c>
      <c r="H6049" s="1" t="str">
        <f>VLOOKUP(F6049,城市对照表!$B:$C,2,0)</f>
        <v>南通</v>
      </c>
      <c r="I6049" s="1" t="s">
        <v>11713</v>
      </c>
    </row>
    <row r="6050" spans="1:9" x14ac:dyDescent="0.2">
      <c r="A6050" s="1" t="s">
        <v>7506</v>
      </c>
      <c r="B6050" s="1">
        <v>86007083</v>
      </c>
      <c r="C6050" s="1" t="s">
        <v>7608</v>
      </c>
      <c r="D6050" s="1" t="s">
        <v>8</v>
      </c>
      <c r="E6050" s="1" t="s">
        <v>7542</v>
      </c>
      <c r="F6050" s="1" t="s">
        <v>11427</v>
      </c>
      <c r="G6050" s="1" t="s">
        <v>5367</v>
      </c>
      <c r="H6050" s="1" t="str">
        <f>VLOOKUP(F6050,城市对照表!$B:$C,2,0)</f>
        <v>苏州</v>
      </c>
      <c r="I6050" s="1" t="s">
        <v>11713</v>
      </c>
    </row>
    <row r="6051" spans="1:9" x14ac:dyDescent="0.2">
      <c r="A6051" s="1" t="s">
        <v>7506</v>
      </c>
      <c r="B6051" s="1">
        <v>86007084</v>
      </c>
      <c r="C6051" s="1" t="s">
        <v>7609</v>
      </c>
      <c r="D6051" s="1" t="s">
        <v>8</v>
      </c>
      <c r="E6051" s="1" t="s">
        <v>7542</v>
      </c>
      <c r="F6051" s="1" t="s">
        <v>346</v>
      </c>
      <c r="G6051" s="1" t="s">
        <v>5367</v>
      </c>
      <c r="H6051" s="1" t="str">
        <f>VLOOKUP(F6051,城市对照表!$B:$C,2,0)</f>
        <v>南通</v>
      </c>
      <c r="I6051" s="1" t="s">
        <v>11713</v>
      </c>
    </row>
    <row r="6052" spans="1:9" x14ac:dyDescent="0.2">
      <c r="A6052" s="1" t="s">
        <v>7506</v>
      </c>
      <c r="B6052" s="1">
        <v>86007085</v>
      </c>
      <c r="C6052" s="1" t="s">
        <v>7610</v>
      </c>
      <c r="D6052" s="1" t="s">
        <v>8</v>
      </c>
      <c r="E6052" s="1" t="s">
        <v>7542</v>
      </c>
      <c r="F6052" s="1" t="s">
        <v>7506</v>
      </c>
      <c r="G6052" s="1" t="s">
        <v>5367</v>
      </c>
      <c r="H6052" s="1" t="str">
        <f>VLOOKUP(F6052,城市对照表!$B:$C,2,0)</f>
        <v>苏州</v>
      </c>
      <c r="I6052" s="1" t="s">
        <v>11713</v>
      </c>
    </row>
    <row r="6053" spans="1:9" x14ac:dyDescent="0.2">
      <c r="A6053" s="1" t="s">
        <v>7506</v>
      </c>
      <c r="B6053" s="1">
        <v>86007086</v>
      </c>
      <c r="C6053" s="1" t="s">
        <v>7611</v>
      </c>
      <c r="D6053" s="1" t="s">
        <v>8</v>
      </c>
      <c r="E6053" s="1" t="s">
        <v>7542</v>
      </c>
      <c r="F6053" s="1" t="s">
        <v>11431</v>
      </c>
      <c r="G6053" s="1" t="s">
        <v>5367</v>
      </c>
      <c r="H6053" s="1" t="str">
        <f>VLOOKUP(F6053,城市对照表!$B:$C,2,0)</f>
        <v>苏州</v>
      </c>
      <c r="I6053" s="1" t="s">
        <v>11713</v>
      </c>
    </row>
    <row r="6054" spans="1:9" x14ac:dyDescent="0.2">
      <c r="A6054" s="1" t="s">
        <v>7506</v>
      </c>
      <c r="B6054" s="1">
        <v>86007087</v>
      </c>
      <c r="C6054" s="1" t="s">
        <v>7612</v>
      </c>
      <c r="D6054" s="1" t="s">
        <v>8</v>
      </c>
      <c r="E6054" s="1" t="s">
        <v>7542</v>
      </c>
      <c r="F6054" s="1" t="s">
        <v>11432</v>
      </c>
      <c r="G6054" s="1" t="s">
        <v>5367</v>
      </c>
      <c r="H6054" s="1" t="str">
        <f>VLOOKUP(F6054,城市对照表!$B:$C,2,0)</f>
        <v>南通</v>
      </c>
      <c r="I6054" s="1" t="s">
        <v>11713</v>
      </c>
    </row>
    <row r="6055" spans="1:9" x14ac:dyDescent="0.2">
      <c r="A6055" s="1" t="s">
        <v>7506</v>
      </c>
      <c r="B6055" s="1">
        <v>86007088</v>
      </c>
      <c r="C6055" s="1" t="s">
        <v>7613</v>
      </c>
      <c r="D6055" s="1" t="s">
        <v>8</v>
      </c>
      <c r="E6055" s="1" t="s">
        <v>7542</v>
      </c>
      <c r="F6055" s="1" t="s">
        <v>11437</v>
      </c>
      <c r="G6055" s="1" t="s">
        <v>5367</v>
      </c>
      <c r="H6055" s="1" t="str">
        <f>VLOOKUP(F6055,城市对照表!$B:$C,2,0)</f>
        <v>盐城</v>
      </c>
      <c r="I6055" s="1" t="s">
        <v>11713</v>
      </c>
    </row>
    <row r="6056" spans="1:9" x14ac:dyDescent="0.2">
      <c r="A6056" s="1" t="s">
        <v>7506</v>
      </c>
      <c r="B6056" s="1">
        <v>86007089</v>
      </c>
      <c r="C6056" s="1" t="s">
        <v>7614</v>
      </c>
      <c r="D6056" s="1" t="s">
        <v>8</v>
      </c>
      <c r="E6056" s="1" t="s">
        <v>7542</v>
      </c>
      <c r="F6056" s="1" t="s">
        <v>7512</v>
      </c>
      <c r="G6056" s="1" t="s">
        <v>5367</v>
      </c>
      <c r="H6056" s="1" t="str">
        <f>VLOOKUP(F6056,城市对照表!$B:$C,2,0)</f>
        <v>盐城</v>
      </c>
      <c r="I6056" s="1" t="s">
        <v>11713</v>
      </c>
    </row>
    <row r="6057" spans="1:9" x14ac:dyDescent="0.2">
      <c r="A6057" s="1" t="s">
        <v>7506</v>
      </c>
      <c r="B6057" s="1">
        <v>86007090</v>
      </c>
      <c r="C6057" s="1" t="s">
        <v>7615</v>
      </c>
      <c r="D6057" s="1" t="s">
        <v>8</v>
      </c>
      <c r="E6057" s="1" t="s">
        <v>7542</v>
      </c>
      <c r="F6057" s="1" t="s">
        <v>11428</v>
      </c>
      <c r="G6057" s="1" t="s">
        <v>5367</v>
      </c>
      <c r="H6057" s="1" t="str">
        <f>VLOOKUP(F6057,城市对照表!$B:$C,2,0)</f>
        <v>苏州</v>
      </c>
      <c r="I6057" s="1" t="s">
        <v>11713</v>
      </c>
    </row>
    <row r="6058" spans="1:9" x14ac:dyDescent="0.2">
      <c r="A6058" s="1" t="s">
        <v>7506</v>
      </c>
      <c r="B6058" s="1">
        <v>86007091</v>
      </c>
      <c r="C6058" s="1" t="s">
        <v>7616</v>
      </c>
      <c r="D6058" s="1" t="s">
        <v>8</v>
      </c>
      <c r="E6058" s="1" t="s">
        <v>7542</v>
      </c>
      <c r="F6058" s="1" t="s">
        <v>11425</v>
      </c>
      <c r="G6058" s="1" t="s">
        <v>5367</v>
      </c>
      <c r="H6058" s="1" t="str">
        <f>VLOOKUP(F6058,城市对照表!$B:$C,2,0)</f>
        <v>苏州</v>
      </c>
      <c r="I6058" s="1" t="s">
        <v>11713</v>
      </c>
    </row>
    <row r="6059" spans="1:9" x14ac:dyDescent="0.2">
      <c r="A6059" s="1" t="s">
        <v>7506</v>
      </c>
      <c r="B6059" s="1">
        <v>86007093</v>
      </c>
      <c r="C6059" s="1" t="s">
        <v>7617</v>
      </c>
      <c r="D6059" s="1" t="s">
        <v>8</v>
      </c>
      <c r="E6059" s="1" t="s">
        <v>7542</v>
      </c>
      <c r="F6059" s="1" t="s">
        <v>11430</v>
      </c>
      <c r="G6059" s="1" t="s">
        <v>5367</v>
      </c>
      <c r="H6059" s="1" t="str">
        <f>VLOOKUP(F6059,城市对照表!$B:$C,2,0)</f>
        <v>苏州</v>
      </c>
      <c r="I6059" s="1" t="s">
        <v>11713</v>
      </c>
    </row>
    <row r="6060" spans="1:9" x14ac:dyDescent="0.2">
      <c r="A6060" s="1" t="s">
        <v>7506</v>
      </c>
      <c r="B6060" s="1">
        <v>86007094</v>
      </c>
      <c r="C6060" s="1" t="s">
        <v>7618</v>
      </c>
      <c r="D6060" s="1" t="s">
        <v>8</v>
      </c>
      <c r="E6060" s="1" t="s">
        <v>7542</v>
      </c>
      <c r="F6060" s="1" t="s">
        <v>11427</v>
      </c>
      <c r="G6060" s="1" t="s">
        <v>5367</v>
      </c>
      <c r="H6060" s="1" t="str">
        <f>VLOOKUP(F6060,城市对照表!$B:$C,2,0)</f>
        <v>苏州</v>
      </c>
      <c r="I6060" s="1" t="s">
        <v>11713</v>
      </c>
    </row>
    <row r="6061" spans="1:9" x14ac:dyDescent="0.2">
      <c r="A6061" s="1" t="s">
        <v>7506</v>
      </c>
      <c r="B6061" s="1">
        <v>86007095</v>
      </c>
      <c r="C6061" s="1" t="s">
        <v>7619</v>
      </c>
      <c r="D6061" s="1" t="s">
        <v>8</v>
      </c>
      <c r="E6061" s="1" t="s">
        <v>7542</v>
      </c>
      <c r="F6061" s="1" t="s">
        <v>11431</v>
      </c>
      <c r="G6061" s="1" t="s">
        <v>5367</v>
      </c>
      <c r="H6061" s="1" t="str">
        <f>VLOOKUP(F6061,城市对照表!$B:$C,2,0)</f>
        <v>苏州</v>
      </c>
      <c r="I6061" s="1" t="s">
        <v>11713</v>
      </c>
    </row>
    <row r="6062" spans="1:9" x14ac:dyDescent="0.2">
      <c r="A6062" s="1" t="s">
        <v>7506</v>
      </c>
      <c r="B6062" s="1">
        <v>86007096</v>
      </c>
      <c r="C6062" s="1" t="s">
        <v>7620</v>
      </c>
      <c r="D6062" s="1" t="s">
        <v>8</v>
      </c>
      <c r="E6062" s="1" t="s">
        <v>7542</v>
      </c>
      <c r="F6062" s="1" t="s">
        <v>11430</v>
      </c>
      <c r="G6062" s="1" t="s">
        <v>5367</v>
      </c>
      <c r="H6062" s="1" t="str">
        <f>VLOOKUP(F6062,城市对照表!$B:$C,2,0)</f>
        <v>苏州</v>
      </c>
      <c r="I6062" s="1" t="s">
        <v>11713</v>
      </c>
    </row>
    <row r="6063" spans="1:9" x14ac:dyDescent="0.2">
      <c r="A6063" s="1" t="s">
        <v>7506</v>
      </c>
      <c r="B6063" s="1">
        <v>86007097</v>
      </c>
      <c r="C6063" s="1" t="s">
        <v>7621</v>
      </c>
      <c r="D6063" s="1" t="s">
        <v>8</v>
      </c>
      <c r="E6063" s="1" t="s">
        <v>7542</v>
      </c>
      <c r="F6063" s="1" t="s">
        <v>11428</v>
      </c>
      <c r="G6063" s="1" t="s">
        <v>5367</v>
      </c>
      <c r="H6063" s="1" t="str">
        <f>VLOOKUP(F6063,城市对照表!$B:$C,2,0)</f>
        <v>苏州</v>
      </c>
      <c r="I6063" s="1" t="s">
        <v>11713</v>
      </c>
    </row>
    <row r="6064" spans="1:9" x14ac:dyDescent="0.2">
      <c r="A6064" s="1" t="s">
        <v>7506</v>
      </c>
      <c r="B6064" s="1">
        <v>86007100</v>
      </c>
      <c r="C6064" s="1" t="s">
        <v>7622</v>
      </c>
      <c r="D6064" s="1" t="s">
        <v>8</v>
      </c>
      <c r="E6064" s="1" t="s">
        <v>7542</v>
      </c>
      <c r="F6064" s="1" t="s">
        <v>11425</v>
      </c>
      <c r="G6064" s="1" t="s">
        <v>5367</v>
      </c>
      <c r="H6064" s="1" t="str">
        <f>VLOOKUP(F6064,城市对照表!$B:$C,2,0)</f>
        <v>苏州</v>
      </c>
      <c r="I6064" s="1" t="s">
        <v>11713</v>
      </c>
    </row>
    <row r="6065" spans="1:9" x14ac:dyDescent="0.2">
      <c r="A6065" s="1" t="s">
        <v>7506</v>
      </c>
      <c r="B6065" s="1">
        <v>86007101</v>
      </c>
      <c r="C6065" s="1" t="s">
        <v>7623</v>
      </c>
      <c r="D6065" s="1" t="s">
        <v>8</v>
      </c>
      <c r="E6065" s="1" t="s">
        <v>7542</v>
      </c>
      <c r="F6065" s="1" t="s">
        <v>11428</v>
      </c>
      <c r="G6065" s="1" t="s">
        <v>5367</v>
      </c>
      <c r="H6065" s="1" t="str">
        <f>VLOOKUP(F6065,城市对照表!$B:$C,2,0)</f>
        <v>苏州</v>
      </c>
      <c r="I6065" s="1" t="s">
        <v>11713</v>
      </c>
    </row>
    <row r="6066" spans="1:9" x14ac:dyDescent="0.2">
      <c r="A6066" s="1" t="s">
        <v>7506</v>
      </c>
      <c r="B6066" s="1">
        <v>86007102</v>
      </c>
      <c r="C6066" s="1" t="s">
        <v>7624</v>
      </c>
      <c r="D6066" s="1" t="s">
        <v>8</v>
      </c>
      <c r="E6066" s="1" t="s">
        <v>7542</v>
      </c>
      <c r="F6066" s="1" t="s">
        <v>11435</v>
      </c>
      <c r="G6066" s="1" t="s">
        <v>5367</v>
      </c>
      <c r="H6066" s="1" t="str">
        <f>VLOOKUP(F6066,城市对照表!$B:$C,2,0)</f>
        <v>南通</v>
      </c>
      <c r="I6066" s="1" t="s">
        <v>11713</v>
      </c>
    </row>
    <row r="6067" spans="1:9" x14ac:dyDescent="0.2">
      <c r="A6067" s="1" t="s">
        <v>7506</v>
      </c>
      <c r="B6067" s="1">
        <v>86007103</v>
      </c>
      <c r="C6067" s="1" t="s">
        <v>7625</v>
      </c>
      <c r="D6067" s="1" t="s">
        <v>8</v>
      </c>
      <c r="E6067" s="1" t="s">
        <v>7542</v>
      </c>
      <c r="F6067" s="1" t="s">
        <v>7506</v>
      </c>
      <c r="G6067" s="1" t="s">
        <v>5367</v>
      </c>
      <c r="H6067" s="1" t="str">
        <f>VLOOKUP(F6067,城市对照表!$B:$C,2,0)</f>
        <v>苏州</v>
      </c>
      <c r="I6067" s="1" t="s">
        <v>11713</v>
      </c>
    </row>
    <row r="6068" spans="1:9" x14ac:dyDescent="0.2">
      <c r="A6068" s="1" t="s">
        <v>7506</v>
      </c>
      <c r="B6068" s="1">
        <v>86007104</v>
      </c>
      <c r="C6068" s="1" t="s">
        <v>7626</v>
      </c>
      <c r="D6068" s="1" t="s">
        <v>8</v>
      </c>
      <c r="E6068" s="1" t="s">
        <v>7542</v>
      </c>
      <c r="F6068" s="1" t="s">
        <v>7506</v>
      </c>
      <c r="G6068" s="1" t="s">
        <v>5367</v>
      </c>
      <c r="H6068" s="1" t="str">
        <f>VLOOKUP(F6068,城市对照表!$B:$C,2,0)</f>
        <v>苏州</v>
      </c>
      <c r="I6068" s="1" t="s">
        <v>11713</v>
      </c>
    </row>
    <row r="6069" spans="1:9" x14ac:dyDescent="0.2">
      <c r="A6069" s="1" t="s">
        <v>7506</v>
      </c>
      <c r="B6069" s="1">
        <v>86007105</v>
      </c>
      <c r="C6069" s="1" t="s">
        <v>7627</v>
      </c>
      <c r="D6069" s="1" t="s">
        <v>8</v>
      </c>
      <c r="E6069" s="1" t="s">
        <v>7542</v>
      </c>
      <c r="F6069" s="1" t="s">
        <v>11427</v>
      </c>
      <c r="G6069" s="1" t="s">
        <v>5367</v>
      </c>
      <c r="H6069" s="1" t="str">
        <f>VLOOKUP(F6069,城市对照表!$B:$C,2,0)</f>
        <v>苏州</v>
      </c>
      <c r="I6069" s="1" t="s">
        <v>11713</v>
      </c>
    </row>
    <row r="6070" spans="1:9" x14ac:dyDescent="0.2">
      <c r="A6070" s="1" t="s">
        <v>7506</v>
      </c>
      <c r="B6070" s="1">
        <v>86007106</v>
      </c>
      <c r="C6070" s="1" t="s">
        <v>7628</v>
      </c>
      <c r="D6070" s="1" t="s">
        <v>8</v>
      </c>
      <c r="E6070" s="1" t="s">
        <v>7542</v>
      </c>
      <c r="F6070" s="1" t="s">
        <v>11432</v>
      </c>
      <c r="G6070" s="1" t="s">
        <v>5367</v>
      </c>
      <c r="H6070" s="1" t="str">
        <f>VLOOKUP(F6070,城市对照表!$B:$C,2,0)</f>
        <v>南通</v>
      </c>
      <c r="I6070" s="1" t="s">
        <v>11713</v>
      </c>
    </row>
    <row r="6071" spans="1:9" x14ac:dyDescent="0.2">
      <c r="A6071" s="1" t="s">
        <v>7506</v>
      </c>
      <c r="B6071" s="1">
        <v>86007107</v>
      </c>
      <c r="C6071" s="1" t="s">
        <v>7629</v>
      </c>
      <c r="D6071" s="1" t="s">
        <v>8</v>
      </c>
      <c r="E6071" s="1" t="s">
        <v>7542</v>
      </c>
      <c r="F6071" s="1" t="s">
        <v>7506</v>
      </c>
      <c r="G6071" s="1" t="s">
        <v>5367</v>
      </c>
      <c r="H6071" s="1" t="str">
        <f>VLOOKUP(F6071,城市对照表!$B:$C,2,0)</f>
        <v>苏州</v>
      </c>
      <c r="I6071" s="1" t="s">
        <v>11713</v>
      </c>
    </row>
    <row r="6072" spans="1:9" x14ac:dyDescent="0.2">
      <c r="A6072" s="1" t="s">
        <v>7506</v>
      </c>
      <c r="B6072" s="1">
        <v>86007108</v>
      </c>
      <c r="C6072" s="1" t="s">
        <v>7630</v>
      </c>
      <c r="D6072" s="1" t="s">
        <v>8</v>
      </c>
      <c r="E6072" s="1" t="s">
        <v>7542</v>
      </c>
      <c r="F6072" s="1" t="s">
        <v>7506</v>
      </c>
      <c r="G6072" s="1" t="s">
        <v>5367</v>
      </c>
      <c r="H6072" s="1" t="str">
        <f>VLOOKUP(F6072,城市对照表!$B:$C,2,0)</f>
        <v>苏州</v>
      </c>
      <c r="I6072" s="1" t="s">
        <v>11713</v>
      </c>
    </row>
    <row r="6073" spans="1:9" x14ac:dyDescent="0.2">
      <c r="A6073" s="1" t="s">
        <v>7506</v>
      </c>
      <c r="B6073" s="1">
        <v>86007109</v>
      </c>
      <c r="C6073" s="1" t="s">
        <v>7631</v>
      </c>
      <c r="D6073" s="1" t="s">
        <v>8</v>
      </c>
      <c r="E6073" s="1" t="s">
        <v>7542</v>
      </c>
      <c r="F6073" s="1" t="s">
        <v>11428</v>
      </c>
      <c r="G6073" s="1" t="s">
        <v>5367</v>
      </c>
      <c r="H6073" s="1" t="str">
        <f>VLOOKUP(F6073,城市对照表!$B:$C,2,0)</f>
        <v>苏州</v>
      </c>
      <c r="I6073" s="1" t="s">
        <v>11713</v>
      </c>
    </row>
    <row r="6074" spans="1:9" x14ac:dyDescent="0.2">
      <c r="A6074" s="1" t="s">
        <v>7506</v>
      </c>
      <c r="B6074" s="1">
        <v>86007110</v>
      </c>
      <c r="C6074" s="1" t="s">
        <v>7632</v>
      </c>
      <c r="D6074" s="1" t="s">
        <v>8</v>
      </c>
      <c r="E6074" s="1" t="s">
        <v>7542</v>
      </c>
      <c r="F6074" s="1" t="s">
        <v>11427</v>
      </c>
      <c r="G6074" s="1" t="s">
        <v>5367</v>
      </c>
      <c r="H6074" s="1" t="str">
        <f>VLOOKUP(F6074,城市对照表!$B:$C,2,0)</f>
        <v>苏州</v>
      </c>
      <c r="I6074" s="1" t="s">
        <v>11713</v>
      </c>
    </row>
    <row r="6075" spans="1:9" x14ac:dyDescent="0.2">
      <c r="A6075" s="1" t="s">
        <v>7506</v>
      </c>
      <c r="B6075" s="1">
        <v>86007111</v>
      </c>
      <c r="C6075" s="1" t="s">
        <v>7633</v>
      </c>
      <c r="D6075" s="1" t="s">
        <v>8</v>
      </c>
      <c r="E6075" s="1" t="s">
        <v>7542</v>
      </c>
      <c r="F6075" s="1" t="s">
        <v>11430</v>
      </c>
      <c r="G6075" s="1" t="s">
        <v>5367</v>
      </c>
      <c r="H6075" s="1" t="str">
        <f>VLOOKUP(F6075,城市对照表!$B:$C,2,0)</f>
        <v>苏州</v>
      </c>
      <c r="I6075" s="1" t="s">
        <v>11712</v>
      </c>
    </row>
    <row r="6076" spans="1:9" x14ac:dyDescent="0.2">
      <c r="A6076" s="1" t="s">
        <v>7506</v>
      </c>
      <c r="B6076" s="1">
        <v>86007112</v>
      </c>
      <c r="C6076" s="1" t="s">
        <v>7634</v>
      </c>
      <c r="D6076" s="1" t="s">
        <v>8</v>
      </c>
      <c r="E6076" s="1" t="s">
        <v>7542</v>
      </c>
      <c r="F6076" s="1" t="s">
        <v>7570</v>
      </c>
      <c r="G6076" s="1" t="s">
        <v>5367</v>
      </c>
      <c r="H6076" s="1" t="str">
        <f>VLOOKUP(F6076,城市对照表!$B:$C,2,0)</f>
        <v>南通</v>
      </c>
      <c r="I6076" s="1" t="s">
        <v>11713</v>
      </c>
    </row>
    <row r="6077" spans="1:9" x14ac:dyDescent="0.2">
      <c r="A6077" s="1" t="s">
        <v>7506</v>
      </c>
      <c r="B6077" s="1">
        <v>86007113</v>
      </c>
      <c r="C6077" s="1" t="s">
        <v>7635</v>
      </c>
      <c r="D6077" s="1" t="s">
        <v>8</v>
      </c>
      <c r="E6077" s="1" t="s">
        <v>7542</v>
      </c>
      <c r="F6077" s="1" t="s">
        <v>7506</v>
      </c>
      <c r="G6077" s="1" t="s">
        <v>5367</v>
      </c>
      <c r="H6077" s="1" t="str">
        <f>VLOOKUP(F6077,城市对照表!$B:$C,2,0)</f>
        <v>苏州</v>
      </c>
      <c r="I6077" s="1" t="s">
        <v>11713</v>
      </c>
    </row>
    <row r="6078" spans="1:9" x14ac:dyDescent="0.2">
      <c r="A6078" s="1" t="s">
        <v>7506</v>
      </c>
      <c r="B6078" s="1">
        <v>86007114</v>
      </c>
      <c r="C6078" s="1" t="s">
        <v>7636</v>
      </c>
      <c r="D6078" s="1" t="s">
        <v>8</v>
      </c>
      <c r="E6078" s="1" t="s">
        <v>7542</v>
      </c>
      <c r="F6078" s="1" t="s">
        <v>7506</v>
      </c>
      <c r="G6078" s="1" t="s">
        <v>5367</v>
      </c>
      <c r="H6078" s="1" t="str">
        <f>VLOOKUP(F6078,城市对照表!$B:$C,2,0)</f>
        <v>苏州</v>
      </c>
      <c r="I6078" s="1" t="s">
        <v>11713</v>
      </c>
    </row>
    <row r="6079" spans="1:9" x14ac:dyDescent="0.2">
      <c r="A6079" s="1" t="s">
        <v>7506</v>
      </c>
      <c r="B6079" s="1">
        <v>86007115</v>
      </c>
      <c r="C6079" s="1" t="s">
        <v>7637</v>
      </c>
      <c r="D6079" s="1" t="s">
        <v>8</v>
      </c>
      <c r="E6079" s="1" t="s">
        <v>7542</v>
      </c>
      <c r="F6079" s="1" t="s">
        <v>7506</v>
      </c>
      <c r="G6079" s="1" t="s">
        <v>5367</v>
      </c>
      <c r="H6079" s="1" t="str">
        <f>VLOOKUP(F6079,城市对照表!$B:$C,2,0)</f>
        <v>苏州</v>
      </c>
      <c r="I6079" s="1" t="s">
        <v>11713</v>
      </c>
    </row>
    <row r="6080" spans="1:9" x14ac:dyDescent="0.2">
      <c r="A6080" s="1" t="s">
        <v>7506</v>
      </c>
      <c r="B6080" s="1">
        <v>86007116</v>
      </c>
      <c r="C6080" s="1" t="s">
        <v>7638</v>
      </c>
      <c r="D6080" s="1" t="s">
        <v>8</v>
      </c>
      <c r="E6080" s="1" t="s">
        <v>7542</v>
      </c>
      <c r="F6080" s="1" t="s">
        <v>7506</v>
      </c>
      <c r="G6080" s="1" t="s">
        <v>5367</v>
      </c>
      <c r="H6080" s="1" t="str">
        <f>VLOOKUP(F6080,城市对照表!$B:$C,2,0)</f>
        <v>苏州</v>
      </c>
      <c r="I6080" s="1" t="s">
        <v>11713</v>
      </c>
    </row>
    <row r="6081" spans="1:9" x14ac:dyDescent="0.2">
      <c r="A6081" s="1" t="s">
        <v>7506</v>
      </c>
      <c r="B6081" s="1">
        <v>86007117</v>
      </c>
      <c r="C6081" s="1" t="s">
        <v>7639</v>
      </c>
      <c r="D6081" s="1" t="s">
        <v>8</v>
      </c>
      <c r="E6081" s="1" t="s">
        <v>7542</v>
      </c>
      <c r="F6081" s="1" t="s">
        <v>7506</v>
      </c>
      <c r="G6081" s="1" t="s">
        <v>5367</v>
      </c>
      <c r="H6081" s="1" t="str">
        <f>VLOOKUP(F6081,城市对照表!$B:$C,2,0)</f>
        <v>苏州</v>
      </c>
      <c r="I6081" s="1" t="s">
        <v>11713</v>
      </c>
    </row>
    <row r="6082" spans="1:9" x14ac:dyDescent="0.2">
      <c r="A6082" s="1" t="s">
        <v>7506</v>
      </c>
      <c r="B6082" s="1">
        <v>86007118</v>
      </c>
      <c r="C6082" s="1" t="s">
        <v>7640</v>
      </c>
      <c r="D6082" s="1" t="s">
        <v>8</v>
      </c>
      <c r="E6082" s="1" t="s">
        <v>7542</v>
      </c>
      <c r="F6082" s="1" t="s">
        <v>7506</v>
      </c>
      <c r="G6082" s="1" t="s">
        <v>5367</v>
      </c>
      <c r="H6082" s="1" t="str">
        <f>VLOOKUP(F6082,城市对照表!$B:$C,2,0)</f>
        <v>苏州</v>
      </c>
      <c r="I6082" s="1" t="s">
        <v>11713</v>
      </c>
    </row>
    <row r="6083" spans="1:9" x14ac:dyDescent="0.2">
      <c r="A6083" s="1" t="s">
        <v>7506</v>
      </c>
      <c r="B6083" s="1">
        <v>86007119</v>
      </c>
      <c r="C6083" s="1" t="s">
        <v>7641</v>
      </c>
      <c r="D6083" s="1" t="s">
        <v>8</v>
      </c>
      <c r="E6083" s="1" t="s">
        <v>7542</v>
      </c>
      <c r="F6083" s="1" t="s">
        <v>11429</v>
      </c>
      <c r="G6083" s="1" t="s">
        <v>5367</v>
      </c>
      <c r="H6083" s="1" t="str">
        <f>VLOOKUP(F6083,城市对照表!$B:$C,2,0)</f>
        <v>南通</v>
      </c>
      <c r="I6083" s="1" t="s">
        <v>11713</v>
      </c>
    </row>
    <row r="6084" spans="1:9" x14ac:dyDescent="0.2">
      <c r="A6084" s="1" t="s">
        <v>7506</v>
      </c>
      <c r="B6084" s="1">
        <v>86007120</v>
      </c>
      <c r="C6084" s="1" t="s">
        <v>7642</v>
      </c>
      <c r="D6084" s="1" t="s">
        <v>8</v>
      </c>
      <c r="E6084" s="1" t="s">
        <v>7542</v>
      </c>
      <c r="F6084" s="1" t="s">
        <v>11433</v>
      </c>
      <c r="G6084" s="1" t="s">
        <v>5367</v>
      </c>
      <c r="H6084" s="1" t="str">
        <f>VLOOKUP(F6084,城市对照表!$B:$C,2,0)</f>
        <v>盐城</v>
      </c>
      <c r="I6084" s="1" t="s">
        <v>11713</v>
      </c>
    </row>
    <row r="6085" spans="1:9" x14ac:dyDescent="0.2">
      <c r="A6085" s="1" t="s">
        <v>7506</v>
      </c>
      <c r="B6085" s="1">
        <v>86007121</v>
      </c>
      <c r="C6085" s="1" t="s">
        <v>7643</v>
      </c>
      <c r="D6085" s="1" t="s">
        <v>8</v>
      </c>
      <c r="E6085" s="1" t="s">
        <v>7542</v>
      </c>
      <c r="F6085" s="1" t="s">
        <v>11430</v>
      </c>
      <c r="G6085" s="1" t="s">
        <v>5367</v>
      </c>
      <c r="H6085" s="1" t="str">
        <f>VLOOKUP(F6085,城市对照表!$B:$C,2,0)</f>
        <v>苏州</v>
      </c>
      <c r="I6085" s="1" t="s">
        <v>11713</v>
      </c>
    </row>
    <row r="6086" spans="1:9" x14ac:dyDescent="0.2">
      <c r="A6086" s="1" t="s">
        <v>7506</v>
      </c>
      <c r="B6086" s="1">
        <v>86007122</v>
      </c>
      <c r="C6086" s="1" t="s">
        <v>7644</v>
      </c>
      <c r="D6086" s="1" t="s">
        <v>8</v>
      </c>
      <c r="E6086" s="1" t="s">
        <v>7542</v>
      </c>
      <c r="F6086" s="1" t="s">
        <v>7506</v>
      </c>
      <c r="G6086" s="1" t="s">
        <v>5367</v>
      </c>
      <c r="H6086" s="1" t="str">
        <f>VLOOKUP(F6086,城市对照表!$B:$C,2,0)</f>
        <v>苏州</v>
      </c>
      <c r="I6086" s="1" t="s">
        <v>11713</v>
      </c>
    </row>
    <row r="6087" spans="1:9" x14ac:dyDescent="0.2">
      <c r="A6087" s="1" t="s">
        <v>7506</v>
      </c>
      <c r="B6087" s="1">
        <v>86007123</v>
      </c>
      <c r="C6087" s="1" t="s">
        <v>7645</v>
      </c>
      <c r="D6087" s="1" t="s">
        <v>8</v>
      </c>
      <c r="E6087" s="1" t="s">
        <v>7542</v>
      </c>
      <c r="F6087" s="1" t="s">
        <v>11430</v>
      </c>
      <c r="G6087" s="1" t="s">
        <v>5367</v>
      </c>
      <c r="H6087" s="1" t="str">
        <f>VLOOKUP(F6087,城市对照表!$B:$C,2,0)</f>
        <v>苏州</v>
      </c>
      <c r="I6087" s="1" t="s">
        <v>11713</v>
      </c>
    </row>
    <row r="6088" spans="1:9" x14ac:dyDescent="0.2">
      <c r="A6088" s="1" t="s">
        <v>7506</v>
      </c>
      <c r="B6088" s="1">
        <v>86007124</v>
      </c>
      <c r="C6088" s="1" t="s">
        <v>7646</v>
      </c>
      <c r="D6088" s="1" t="s">
        <v>8</v>
      </c>
      <c r="E6088" s="1" t="s">
        <v>7542</v>
      </c>
      <c r="F6088" s="1" t="s">
        <v>7506</v>
      </c>
      <c r="G6088" s="1" t="s">
        <v>5367</v>
      </c>
      <c r="H6088" s="1" t="str">
        <f>VLOOKUP(F6088,城市对照表!$B:$C,2,0)</f>
        <v>苏州</v>
      </c>
      <c r="I6088" s="1" t="s">
        <v>11713</v>
      </c>
    </row>
    <row r="6089" spans="1:9" x14ac:dyDescent="0.2">
      <c r="A6089" s="1" t="s">
        <v>7506</v>
      </c>
      <c r="B6089" s="1">
        <v>86007125</v>
      </c>
      <c r="C6089" s="1" t="s">
        <v>7647</v>
      </c>
      <c r="D6089" s="1" t="s">
        <v>8</v>
      </c>
      <c r="E6089" s="1" t="s">
        <v>7542</v>
      </c>
      <c r="F6089" s="1" t="s">
        <v>7506</v>
      </c>
      <c r="G6089" s="1" t="s">
        <v>5367</v>
      </c>
      <c r="H6089" s="1" t="str">
        <f>VLOOKUP(F6089,城市对照表!$B:$C,2,0)</f>
        <v>苏州</v>
      </c>
      <c r="I6089" s="1" t="s">
        <v>11713</v>
      </c>
    </row>
    <row r="6090" spans="1:9" x14ac:dyDescent="0.2">
      <c r="A6090" s="1" t="s">
        <v>7506</v>
      </c>
      <c r="B6090" s="1">
        <v>86007126</v>
      </c>
      <c r="C6090" s="1" t="s">
        <v>7648</v>
      </c>
      <c r="D6090" s="1" t="s">
        <v>8</v>
      </c>
      <c r="E6090" s="1" t="s">
        <v>7542</v>
      </c>
      <c r="F6090" s="1" t="s">
        <v>11425</v>
      </c>
      <c r="G6090" s="1" t="s">
        <v>5367</v>
      </c>
      <c r="H6090" s="1" t="str">
        <f>VLOOKUP(F6090,城市对照表!$B:$C,2,0)</f>
        <v>苏州</v>
      </c>
      <c r="I6090" s="1" t="s">
        <v>11713</v>
      </c>
    </row>
    <row r="6091" spans="1:9" x14ac:dyDescent="0.2">
      <c r="A6091" s="1" t="s">
        <v>7506</v>
      </c>
      <c r="B6091" s="1">
        <v>86007127</v>
      </c>
      <c r="C6091" s="1" t="s">
        <v>7649</v>
      </c>
      <c r="D6091" s="1" t="s">
        <v>8</v>
      </c>
      <c r="E6091" s="1" t="s">
        <v>7542</v>
      </c>
      <c r="F6091" s="1" t="s">
        <v>7506</v>
      </c>
      <c r="G6091" s="1" t="s">
        <v>5367</v>
      </c>
      <c r="H6091" s="1" t="str">
        <f>VLOOKUP(F6091,城市对照表!$B:$C,2,0)</f>
        <v>苏州</v>
      </c>
      <c r="I6091" s="1" t="s">
        <v>11713</v>
      </c>
    </row>
    <row r="6092" spans="1:9" x14ac:dyDescent="0.2">
      <c r="A6092" s="1" t="s">
        <v>7506</v>
      </c>
      <c r="B6092" s="1">
        <v>86007128</v>
      </c>
      <c r="C6092" s="1" t="s">
        <v>7650</v>
      </c>
      <c r="D6092" s="1" t="s">
        <v>8</v>
      </c>
      <c r="E6092" s="1" t="s">
        <v>7542</v>
      </c>
      <c r="F6092" s="1" t="s">
        <v>11425</v>
      </c>
      <c r="G6092" s="1" t="s">
        <v>5367</v>
      </c>
      <c r="H6092" s="1" t="str">
        <f>VLOOKUP(F6092,城市对照表!$B:$C,2,0)</f>
        <v>苏州</v>
      </c>
      <c r="I6092" s="1" t="s">
        <v>11713</v>
      </c>
    </row>
    <row r="6093" spans="1:9" x14ac:dyDescent="0.2">
      <c r="A6093" s="1" t="s">
        <v>7506</v>
      </c>
      <c r="B6093" s="1">
        <v>86007129</v>
      </c>
      <c r="C6093" s="1" t="s">
        <v>7651</v>
      </c>
      <c r="D6093" s="1" t="s">
        <v>8</v>
      </c>
      <c r="E6093" s="1" t="s">
        <v>7542</v>
      </c>
      <c r="F6093" s="1" t="s">
        <v>7506</v>
      </c>
      <c r="G6093" s="1" t="s">
        <v>5367</v>
      </c>
      <c r="H6093" s="1" t="str">
        <f>VLOOKUP(F6093,城市对照表!$B:$C,2,0)</f>
        <v>苏州</v>
      </c>
      <c r="I6093" s="1" t="s">
        <v>11713</v>
      </c>
    </row>
    <row r="6094" spans="1:9" x14ac:dyDescent="0.2">
      <c r="A6094" s="1" t="s">
        <v>7506</v>
      </c>
      <c r="B6094" s="1">
        <v>86007130</v>
      </c>
      <c r="C6094" s="1" t="s">
        <v>7652</v>
      </c>
      <c r="D6094" s="1" t="s">
        <v>8</v>
      </c>
      <c r="E6094" s="1" t="s">
        <v>7542</v>
      </c>
      <c r="F6094" s="1" t="s">
        <v>7506</v>
      </c>
      <c r="G6094" s="1" t="s">
        <v>5367</v>
      </c>
      <c r="H6094" s="1" t="str">
        <f>VLOOKUP(F6094,城市对照表!$B:$C,2,0)</f>
        <v>苏州</v>
      </c>
      <c r="I6094" s="1" t="s">
        <v>11713</v>
      </c>
    </row>
    <row r="6095" spans="1:9" x14ac:dyDescent="0.2">
      <c r="A6095" s="1" t="s">
        <v>7506</v>
      </c>
      <c r="B6095" s="1">
        <v>86007131</v>
      </c>
      <c r="C6095" s="1" t="s">
        <v>7653</v>
      </c>
      <c r="D6095" s="1" t="s">
        <v>8</v>
      </c>
      <c r="E6095" s="1" t="s">
        <v>7542</v>
      </c>
      <c r="F6095" s="1" t="s">
        <v>7568</v>
      </c>
      <c r="G6095" s="1" t="s">
        <v>5367</v>
      </c>
      <c r="H6095" s="1" t="str">
        <f>VLOOKUP(F6095,城市对照表!$B:$C,2,0)</f>
        <v>盐城</v>
      </c>
      <c r="I6095" s="1" t="s">
        <v>11713</v>
      </c>
    </row>
    <row r="6096" spans="1:9" x14ac:dyDescent="0.2">
      <c r="A6096" s="1" t="s">
        <v>7506</v>
      </c>
      <c r="B6096" s="1">
        <v>86007132</v>
      </c>
      <c r="C6096" s="1" t="s">
        <v>7654</v>
      </c>
      <c r="D6096" s="1" t="s">
        <v>8</v>
      </c>
      <c r="E6096" s="1" t="s">
        <v>7542</v>
      </c>
      <c r="F6096" s="1" t="s">
        <v>7506</v>
      </c>
      <c r="G6096" s="1" t="s">
        <v>5367</v>
      </c>
      <c r="H6096" s="1" t="str">
        <f>VLOOKUP(F6096,城市对照表!$B:$C,2,0)</f>
        <v>苏州</v>
      </c>
      <c r="I6096" s="1" t="s">
        <v>11713</v>
      </c>
    </row>
    <row r="6097" spans="1:9" x14ac:dyDescent="0.2">
      <c r="A6097" s="1" t="s">
        <v>7506</v>
      </c>
      <c r="B6097" s="1">
        <v>86007133</v>
      </c>
      <c r="C6097" s="1" t="s">
        <v>7655</v>
      </c>
      <c r="D6097" s="1" t="s">
        <v>8</v>
      </c>
      <c r="E6097" s="1" t="s">
        <v>7542</v>
      </c>
      <c r="F6097" s="1" t="s">
        <v>7538</v>
      </c>
      <c r="G6097" s="1" t="s">
        <v>5367</v>
      </c>
      <c r="H6097" s="1" t="str">
        <f>VLOOKUP(F6097,城市对照表!$B:$C,2,0)</f>
        <v>南通</v>
      </c>
      <c r="I6097" s="1" t="s">
        <v>11713</v>
      </c>
    </row>
    <row r="6098" spans="1:9" x14ac:dyDescent="0.2">
      <c r="A6098" s="1" t="s">
        <v>7506</v>
      </c>
      <c r="B6098" s="1">
        <v>86007134</v>
      </c>
      <c r="C6098" s="1" t="s">
        <v>7656</v>
      </c>
      <c r="D6098" s="1" t="s">
        <v>8</v>
      </c>
      <c r="E6098" s="1" t="s">
        <v>7542</v>
      </c>
      <c r="F6098" s="1" t="s">
        <v>11429</v>
      </c>
      <c r="G6098" s="1" t="s">
        <v>5367</v>
      </c>
      <c r="H6098" s="1" t="str">
        <f>VLOOKUP(F6098,城市对照表!$B:$C,2,0)</f>
        <v>南通</v>
      </c>
      <c r="I6098" s="1" t="s">
        <v>11713</v>
      </c>
    </row>
    <row r="6099" spans="1:9" x14ac:dyDescent="0.2">
      <c r="A6099" s="1" t="s">
        <v>7506</v>
      </c>
      <c r="B6099" s="1">
        <v>86007135</v>
      </c>
      <c r="C6099" s="1" t="s">
        <v>7657</v>
      </c>
      <c r="D6099" s="1" t="s">
        <v>8</v>
      </c>
      <c r="E6099" s="1" t="s">
        <v>7542</v>
      </c>
      <c r="F6099" s="1" t="s">
        <v>11430</v>
      </c>
      <c r="G6099" s="1" t="s">
        <v>5367</v>
      </c>
      <c r="H6099" s="1" t="str">
        <f>VLOOKUP(F6099,城市对照表!$B:$C,2,0)</f>
        <v>苏州</v>
      </c>
      <c r="I6099" s="1" t="s">
        <v>11713</v>
      </c>
    </row>
    <row r="6100" spans="1:9" x14ac:dyDescent="0.2">
      <c r="A6100" s="1" t="s">
        <v>7506</v>
      </c>
      <c r="B6100" s="1">
        <v>86007136</v>
      </c>
      <c r="C6100" s="1" t="s">
        <v>7658</v>
      </c>
      <c r="D6100" s="1" t="s">
        <v>8</v>
      </c>
      <c r="E6100" s="1" t="s">
        <v>7542</v>
      </c>
      <c r="F6100" s="1" t="s">
        <v>7561</v>
      </c>
      <c r="G6100" s="1" t="s">
        <v>5367</v>
      </c>
      <c r="H6100" s="1" t="str">
        <f>VLOOKUP(F6100,城市对照表!$B:$C,2,0)</f>
        <v>盐城</v>
      </c>
      <c r="I6100" s="1" t="s">
        <v>11713</v>
      </c>
    </row>
    <row r="6101" spans="1:9" x14ac:dyDescent="0.2">
      <c r="A6101" s="1" t="s">
        <v>7506</v>
      </c>
      <c r="B6101" s="1">
        <v>86007137</v>
      </c>
      <c r="C6101" s="1" t="s">
        <v>7659</v>
      </c>
      <c r="D6101" s="1" t="s">
        <v>8</v>
      </c>
      <c r="E6101" s="1" t="s">
        <v>7542</v>
      </c>
      <c r="F6101" s="1" t="s">
        <v>7512</v>
      </c>
      <c r="G6101" s="1" t="s">
        <v>5367</v>
      </c>
      <c r="H6101" s="1" t="str">
        <f>VLOOKUP(F6101,城市对照表!$B:$C,2,0)</f>
        <v>盐城</v>
      </c>
      <c r="I6101" s="1" t="s">
        <v>11713</v>
      </c>
    </row>
    <row r="6102" spans="1:9" x14ac:dyDescent="0.2">
      <c r="A6102" s="1" t="s">
        <v>7506</v>
      </c>
      <c r="B6102" s="1">
        <v>86007138</v>
      </c>
      <c r="C6102" s="1" t="s">
        <v>7660</v>
      </c>
      <c r="D6102" s="1" t="s">
        <v>8</v>
      </c>
      <c r="E6102" s="1" t="s">
        <v>7542</v>
      </c>
      <c r="F6102" s="1" t="s">
        <v>7506</v>
      </c>
      <c r="G6102" s="1" t="s">
        <v>5367</v>
      </c>
      <c r="H6102" s="1" t="str">
        <f>VLOOKUP(F6102,城市对照表!$B:$C,2,0)</f>
        <v>苏州</v>
      </c>
      <c r="I6102" s="1" t="s">
        <v>11713</v>
      </c>
    </row>
    <row r="6103" spans="1:9" x14ac:dyDescent="0.2">
      <c r="A6103" s="1" t="s">
        <v>7506</v>
      </c>
      <c r="B6103" s="1">
        <v>86007139</v>
      </c>
      <c r="C6103" s="1" t="s">
        <v>7661</v>
      </c>
      <c r="D6103" s="1" t="s">
        <v>8</v>
      </c>
      <c r="E6103" s="1" t="s">
        <v>7542</v>
      </c>
      <c r="F6103" s="1" t="s">
        <v>7538</v>
      </c>
      <c r="G6103" s="1" t="s">
        <v>5367</v>
      </c>
      <c r="H6103" s="1" t="str">
        <f>VLOOKUP(F6103,城市对照表!$B:$C,2,0)</f>
        <v>南通</v>
      </c>
      <c r="I6103" s="1" t="s">
        <v>11713</v>
      </c>
    </row>
    <row r="6104" spans="1:9" x14ac:dyDescent="0.2">
      <c r="A6104" s="1" t="s">
        <v>7506</v>
      </c>
      <c r="B6104" s="1">
        <v>86007140</v>
      </c>
      <c r="C6104" s="1" t="s">
        <v>7662</v>
      </c>
      <c r="D6104" s="1" t="s">
        <v>8</v>
      </c>
      <c r="E6104" s="1" t="s">
        <v>7542</v>
      </c>
      <c r="F6104" s="1" t="s">
        <v>11431</v>
      </c>
      <c r="G6104" s="1" t="s">
        <v>5367</v>
      </c>
      <c r="H6104" s="1" t="str">
        <f>VLOOKUP(F6104,城市对照表!$B:$C,2,0)</f>
        <v>苏州</v>
      </c>
      <c r="I6104" s="1" t="s">
        <v>11713</v>
      </c>
    </row>
    <row r="6105" spans="1:9" x14ac:dyDescent="0.2">
      <c r="A6105" s="1" t="s">
        <v>7506</v>
      </c>
      <c r="B6105" s="1">
        <v>86007142</v>
      </c>
      <c r="C6105" s="1" t="s">
        <v>7663</v>
      </c>
      <c r="D6105" s="1" t="s">
        <v>8</v>
      </c>
      <c r="E6105" s="1" t="s">
        <v>7542</v>
      </c>
      <c r="F6105" s="1" t="s">
        <v>7506</v>
      </c>
      <c r="G6105" s="1" t="s">
        <v>5367</v>
      </c>
      <c r="H6105" s="1" t="str">
        <f>VLOOKUP(F6105,城市对照表!$B:$C,2,0)</f>
        <v>苏州</v>
      </c>
      <c r="I6105" s="1" t="s">
        <v>11713</v>
      </c>
    </row>
    <row r="6106" spans="1:9" x14ac:dyDescent="0.2">
      <c r="A6106" s="1" t="s">
        <v>7506</v>
      </c>
      <c r="B6106" s="1">
        <v>86007143</v>
      </c>
      <c r="C6106" s="1" t="s">
        <v>7664</v>
      </c>
      <c r="D6106" s="1" t="s">
        <v>8</v>
      </c>
      <c r="E6106" s="1" t="s">
        <v>7542</v>
      </c>
      <c r="F6106" s="1" t="s">
        <v>11425</v>
      </c>
      <c r="G6106" s="1" t="s">
        <v>5367</v>
      </c>
      <c r="H6106" s="1" t="str">
        <f>VLOOKUP(F6106,城市对照表!$B:$C,2,0)</f>
        <v>苏州</v>
      </c>
      <c r="I6106" s="1" t="s">
        <v>11713</v>
      </c>
    </row>
    <row r="6107" spans="1:9" x14ac:dyDescent="0.2">
      <c r="A6107" s="1" t="s">
        <v>7506</v>
      </c>
      <c r="B6107" s="1">
        <v>86007144</v>
      </c>
      <c r="C6107" s="1" t="s">
        <v>7665</v>
      </c>
      <c r="D6107" s="1" t="s">
        <v>8</v>
      </c>
      <c r="E6107" s="1" t="s">
        <v>7542</v>
      </c>
      <c r="F6107" s="1" t="s">
        <v>7506</v>
      </c>
      <c r="G6107" s="1" t="s">
        <v>5367</v>
      </c>
      <c r="H6107" s="1" t="str">
        <f>VLOOKUP(F6107,城市对照表!$B:$C,2,0)</f>
        <v>苏州</v>
      </c>
      <c r="I6107" s="1" t="s">
        <v>11713</v>
      </c>
    </row>
    <row r="6108" spans="1:9" x14ac:dyDescent="0.2">
      <c r="A6108" s="1" t="s">
        <v>7506</v>
      </c>
      <c r="B6108" s="1">
        <v>86007145</v>
      </c>
      <c r="C6108" s="1" t="s">
        <v>7666</v>
      </c>
      <c r="D6108" s="1" t="s">
        <v>8</v>
      </c>
      <c r="E6108" s="1" t="s">
        <v>7542</v>
      </c>
      <c r="F6108" s="1" t="s">
        <v>7538</v>
      </c>
      <c r="G6108" s="1" t="s">
        <v>5367</v>
      </c>
      <c r="H6108" s="1" t="str">
        <f>VLOOKUP(F6108,城市对照表!$B:$C,2,0)</f>
        <v>南通</v>
      </c>
      <c r="I6108" s="1" t="s">
        <v>11713</v>
      </c>
    </row>
    <row r="6109" spans="1:9" x14ac:dyDescent="0.2">
      <c r="A6109" s="1" t="s">
        <v>7506</v>
      </c>
      <c r="B6109" s="1">
        <v>86007146</v>
      </c>
      <c r="C6109" s="1" t="s">
        <v>7667</v>
      </c>
      <c r="D6109" s="1" t="s">
        <v>8</v>
      </c>
      <c r="E6109" s="1" t="s">
        <v>7542</v>
      </c>
      <c r="F6109" s="1" t="s">
        <v>7506</v>
      </c>
      <c r="G6109" s="1" t="s">
        <v>5367</v>
      </c>
      <c r="H6109" s="1" t="str">
        <f>VLOOKUP(F6109,城市对照表!$B:$C,2,0)</f>
        <v>苏州</v>
      </c>
      <c r="I6109" s="1" t="s">
        <v>11713</v>
      </c>
    </row>
    <row r="6110" spans="1:9" x14ac:dyDescent="0.2">
      <c r="A6110" s="1" t="s">
        <v>7506</v>
      </c>
      <c r="B6110" s="1">
        <v>86007147</v>
      </c>
      <c r="C6110" s="1" t="s">
        <v>7668</v>
      </c>
      <c r="D6110" s="1" t="s">
        <v>8</v>
      </c>
      <c r="E6110" s="1" t="s">
        <v>7542</v>
      </c>
      <c r="F6110" s="1" t="s">
        <v>7506</v>
      </c>
      <c r="G6110" s="1" t="s">
        <v>5367</v>
      </c>
      <c r="H6110" s="1" t="str">
        <f>VLOOKUP(F6110,城市对照表!$B:$C,2,0)</f>
        <v>苏州</v>
      </c>
      <c r="I6110" s="1" t="s">
        <v>11713</v>
      </c>
    </row>
    <row r="6111" spans="1:9" x14ac:dyDescent="0.2">
      <c r="A6111" s="1" t="s">
        <v>7506</v>
      </c>
      <c r="B6111" s="1">
        <v>86007148</v>
      </c>
      <c r="C6111" s="1" t="s">
        <v>7669</v>
      </c>
      <c r="D6111" s="1" t="s">
        <v>8</v>
      </c>
      <c r="E6111" s="1" t="s">
        <v>7542</v>
      </c>
      <c r="F6111" s="1" t="s">
        <v>7506</v>
      </c>
      <c r="G6111" s="1" t="s">
        <v>5367</v>
      </c>
      <c r="H6111" s="1" t="str">
        <f>VLOOKUP(F6111,城市对照表!$B:$C,2,0)</f>
        <v>苏州</v>
      </c>
      <c r="I6111" s="1" t="s">
        <v>11713</v>
      </c>
    </row>
    <row r="6112" spans="1:9" x14ac:dyDescent="0.2">
      <c r="A6112" s="1" t="s">
        <v>7506</v>
      </c>
      <c r="B6112" s="1">
        <v>86007149</v>
      </c>
      <c r="C6112" s="1" t="s">
        <v>7670</v>
      </c>
      <c r="D6112" s="1" t="s">
        <v>8</v>
      </c>
      <c r="E6112" s="1" t="s">
        <v>7542</v>
      </c>
      <c r="F6112" s="1" t="s">
        <v>7512</v>
      </c>
      <c r="G6112" s="1" t="s">
        <v>5367</v>
      </c>
      <c r="H6112" s="1" t="str">
        <f>VLOOKUP(F6112,城市对照表!$B:$C,2,0)</f>
        <v>盐城</v>
      </c>
      <c r="I6112" s="1" t="s">
        <v>11713</v>
      </c>
    </row>
    <row r="6113" spans="1:9" x14ac:dyDescent="0.2">
      <c r="A6113" s="1" t="s">
        <v>7506</v>
      </c>
      <c r="B6113" s="1">
        <v>86007150</v>
      </c>
      <c r="C6113" s="1" t="s">
        <v>7671</v>
      </c>
      <c r="D6113" s="1" t="s">
        <v>8</v>
      </c>
      <c r="E6113" s="1" t="s">
        <v>7542</v>
      </c>
      <c r="F6113" s="1" t="s">
        <v>7506</v>
      </c>
      <c r="G6113" s="1" t="s">
        <v>5367</v>
      </c>
      <c r="H6113" s="1" t="str">
        <f>VLOOKUP(F6113,城市对照表!$B:$C,2,0)</f>
        <v>苏州</v>
      </c>
      <c r="I6113" s="1" t="s">
        <v>11713</v>
      </c>
    </row>
    <row r="6114" spans="1:9" x14ac:dyDescent="0.2">
      <c r="A6114" s="1" t="s">
        <v>7506</v>
      </c>
      <c r="B6114" s="1">
        <v>86007151</v>
      </c>
      <c r="C6114" s="1" t="s">
        <v>7672</v>
      </c>
      <c r="D6114" s="1" t="s">
        <v>8</v>
      </c>
      <c r="E6114" s="1" t="s">
        <v>7542</v>
      </c>
      <c r="F6114" s="1" t="s">
        <v>11425</v>
      </c>
      <c r="G6114" s="1" t="s">
        <v>5367</v>
      </c>
      <c r="H6114" s="1" t="str">
        <f>VLOOKUP(F6114,城市对照表!$B:$C,2,0)</f>
        <v>苏州</v>
      </c>
      <c r="I6114" s="1" t="s">
        <v>11713</v>
      </c>
    </row>
    <row r="6115" spans="1:9" x14ac:dyDescent="0.2">
      <c r="A6115" s="1" t="s">
        <v>7506</v>
      </c>
      <c r="B6115" s="1">
        <v>86007152</v>
      </c>
      <c r="C6115" s="1" t="s">
        <v>7673</v>
      </c>
      <c r="D6115" s="1" t="s">
        <v>8</v>
      </c>
      <c r="E6115" s="1" t="s">
        <v>7542</v>
      </c>
      <c r="F6115" s="1" t="s">
        <v>7538</v>
      </c>
      <c r="G6115" s="1" t="s">
        <v>5367</v>
      </c>
      <c r="H6115" s="1" t="str">
        <f>VLOOKUP(F6115,城市对照表!$B:$C,2,0)</f>
        <v>南通</v>
      </c>
      <c r="I6115" s="1" t="s">
        <v>11713</v>
      </c>
    </row>
    <row r="6116" spans="1:9" x14ac:dyDescent="0.2">
      <c r="A6116" s="1" t="s">
        <v>7506</v>
      </c>
      <c r="B6116" s="1">
        <v>86007153</v>
      </c>
      <c r="C6116" s="1" t="s">
        <v>7674</v>
      </c>
      <c r="D6116" s="1" t="s">
        <v>8</v>
      </c>
      <c r="E6116" s="1" t="s">
        <v>7542</v>
      </c>
      <c r="F6116" s="1" t="s">
        <v>7512</v>
      </c>
      <c r="G6116" s="1" t="s">
        <v>5367</v>
      </c>
      <c r="H6116" s="1" t="str">
        <f>VLOOKUP(F6116,城市对照表!$B:$C,2,0)</f>
        <v>盐城</v>
      </c>
      <c r="I6116" s="1" t="s">
        <v>11713</v>
      </c>
    </row>
    <row r="6117" spans="1:9" x14ac:dyDescent="0.2">
      <c r="A6117" s="1" t="s">
        <v>7506</v>
      </c>
      <c r="B6117" s="1">
        <v>86007154</v>
      </c>
      <c r="C6117" s="1" t="s">
        <v>7675</v>
      </c>
      <c r="D6117" s="1" t="s">
        <v>8</v>
      </c>
      <c r="E6117" s="1" t="s">
        <v>7542</v>
      </c>
      <c r="F6117" s="1" t="s">
        <v>7506</v>
      </c>
      <c r="G6117" s="1" t="s">
        <v>5367</v>
      </c>
      <c r="H6117" s="1" t="str">
        <f>VLOOKUP(F6117,城市对照表!$B:$C,2,0)</f>
        <v>苏州</v>
      </c>
      <c r="I6117" s="1" t="s">
        <v>11713</v>
      </c>
    </row>
    <row r="6118" spans="1:9" x14ac:dyDescent="0.2">
      <c r="A6118" s="1" t="s">
        <v>7506</v>
      </c>
      <c r="B6118" s="1">
        <v>86007155</v>
      </c>
      <c r="C6118" s="1" t="s">
        <v>7676</v>
      </c>
      <c r="D6118" s="1" t="s">
        <v>8</v>
      </c>
      <c r="E6118" s="1" t="s">
        <v>7542</v>
      </c>
      <c r="F6118" s="1" t="s">
        <v>11432</v>
      </c>
      <c r="G6118" s="1" t="s">
        <v>5367</v>
      </c>
      <c r="H6118" s="1" t="str">
        <f>VLOOKUP(F6118,城市对照表!$B:$C,2,0)</f>
        <v>南通</v>
      </c>
      <c r="I6118" s="1" t="s">
        <v>11713</v>
      </c>
    </row>
    <row r="6119" spans="1:9" x14ac:dyDescent="0.2">
      <c r="A6119" s="1" t="s">
        <v>7506</v>
      </c>
      <c r="B6119" s="1">
        <v>86007156</v>
      </c>
      <c r="C6119" s="1" t="s">
        <v>7677</v>
      </c>
      <c r="D6119" s="1" t="s">
        <v>8</v>
      </c>
      <c r="E6119" s="1" t="s">
        <v>7542</v>
      </c>
      <c r="F6119" s="1" t="s">
        <v>11431</v>
      </c>
      <c r="G6119" s="1" t="s">
        <v>5367</v>
      </c>
      <c r="H6119" s="1" t="str">
        <f>VLOOKUP(F6119,城市对照表!$B:$C,2,0)</f>
        <v>苏州</v>
      </c>
      <c r="I6119" s="1" t="s">
        <v>11713</v>
      </c>
    </row>
    <row r="6120" spans="1:9" x14ac:dyDescent="0.2">
      <c r="A6120" s="1" t="s">
        <v>7506</v>
      </c>
      <c r="B6120" s="1">
        <v>86007157</v>
      </c>
      <c r="C6120" s="1" t="s">
        <v>7678</v>
      </c>
      <c r="D6120" s="1" t="s">
        <v>8</v>
      </c>
      <c r="E6120" s="1" t="s">
        <v>7542</v>
      </c>
      <c r="F6120" s="1" t="s">
        <v>11425</v>
      </c>
      <c r="G6120" s="1" t="s">
        <v>5367</v>
      </c>
      <c r="H6120" s="1" t="str">
        <f>VLOOKUP(F6120,城市对照表!$B:$C,2,0)</f>
        <v>苏州</v>
      </c>
      <c r="I6120" s="1" t="s">
        <v>11713</v>
      </c>
    </row>
    <row r="6121" spans="1:9" x14ac:dyDescent="0.2">
      <c r="A6121" s="1" t="s">
        <v>7506</v>
      </c>
      <c r="B6121" s="1">
        <v>86007158</v>
      </c>
      <c r="C6121" s="1" t="s">
        <v>7679</v>
      </c>
      <c r="D6121" s="1" t="s">
        <v>8</v>
      </c>
      <c r="E6121" s="1" t="s">
        <v>7542</v>
      </c>
      <c r="F6121" s="1" t="s">
        <v>11434</v>
      </c>
      <c r="G6121" s="1" t="s">
        <v>5367</v>
      </c>
      <c r="H6121" s="1" t="str">
        <f>VLOOKUP(F6121,城市对照表!$B:$C,2,0)</f>
        <v>盐城</v>
      </c>
      <c r="I6121" s="1" t="s">
        <v>11713</v>
      </c>
    </row>
    <row r="6122" spans="1:9" x14ac:dyDescent="0.2">
      <c r="A6122" s="1" t="s">
        <v>7506</v>
      </c>
      <c r="B6122" s="1">
        <v>86007159</v>
      </c>
      <c r="C6122" s="1" t="s">
        <v>7680</v>
      </c>
      <c r="D6122" s="1" t="s">
        <v>8</v>
      </c>
      <c r="E6122" s="1" t="s">
        <v>7542</v>
      </c>
      <c r="F6122" s="1" t="s">
        <v>7506</v>
      </c>
      <c r="G6122" s="1" t="s">
        <v>5367</v>
      </c>
      <c r="H6122" s="1" t="str">
        <f>VLOOKUP(F6122,城市对照表!$B:$C,2,0)</f>
        <v>苏州</v>
      </c>
      <c r="I6122" s="1" t="s">
        <v>11713</v>
      </c>
    </row>
    <row r="6123" spans="1:9" x14ac:dyDescent="0.2">
      <c r="A6123" s="1" t="s">
        <v>7506</v>
      </c>
      <c r="B6123" s="1">
        <v>86007160</v>
      </c>
      <c r="C6123" s="1" t="s">
        <v>7681</v>
      </c>
      <c r="D6123" s="1" t="s">
        <v>8</v>
      </c>
      <c r="E6123" s="1" t="s">
        <v>7542</v>
      </c>
      <c r="F6123" s="1" t="s">
        <v>11431</v>
      </c>
      <c r="G6123" s="1" t="s">
        <v>5367</v>
      </c>
      <c r="H6123" s="1" t="str">
        <f>VLOOKUP(F6123,城市对照表!$B:$C,2,0)</f>
        <v>苏州</v>
      </c>
      <c r="I6123" s="1" t="s">
        <v>11713</v>
      </c>
    </row>
    <row r="6124" spans="1:9" x14ac:dyDescent="0.2">
      <c r="A6124" s="1" t="s">
        <v>7506</v>
      </c>
      <c r="B6124" s="1">
        <v>86007161</v>
      </c>
      <c r="C6124" s="1" t="s">
        <v>7682</v>
      </c>
      <c r="D6124" s="1" t="s">
        <v>8</v>
      </c>
      <c r="E6124" s="1" t="s">
        <v>7542</v>
      </c>
      <c r="F6124" s="1" t="s">
        <v>11431</v>
      </c>
      <c r="G6124" s="1" t="s">
        <v>5367</v>
      </c>
      <c r="H6124" s="1" t="str">
        <f>VLOOKUP(F6124,城市对照表!$B:$C,2,0)</f>
        <v>苏州</v>
      </c>
      <c r="I6124" s="1" t="s">
        <v>11713</v>
      </c>
    </row>
    <row r="6125" spans="1:9" x14ac:dyDescent="0.2">
      <c r="A6125" s="1" t="s">
        <v>7506</v>
      </c>
      <c r="B6125" s="1">
        <v>86007162</v>
      </c>
      <c r="C6125" s="1" t="s">
        <v>7683</v>
      </c>
      <c r="D6125" s="1" t="s">
        <v>8</v>
      </c>
      <c r="E6125" s="1" t="s">
        <v>7542</v>
      </c>
      <c r="F6125" s="1" t="s">
        <v>7506</v>
      </c>
      <c r="G6125" s="1" t="s">
        <v>5367</v>
      </c>
      <c r="H6125" s="1" t="str">
        <f>VLOOKUP(F6125,城市对照表!$B:$C,2,0)</f>
        <v>苏州</v>
      </c>
      <c r="I6125" s="1" t="s">
        <v>11713</v>
      </c>
    </row>
    <row r="6126" spans="1:9" x14ac:dyDescent="0.2">
      <c r="A6126" s="1" t="s">
        <v>7506</v>
      </c>
      <c r="B6126" s="1">
        <v>86007163</v>
      </c>
      <c r="C6126" s="1" t="s">
        <v>7684</v>
      </c>
      <c r="D6126" s="1" t="s">
        <v>8</v>
      </c>
      <c r="E6126" s="1" t="s">
        <v>7542</v>
      </c>
      <c r="F6126" s="1" t="s">
        <v>7506</v>
      </c>
      <c r="G6126" s="1" t="s">
        <v>5367</v>
      </c>
      <c r="H6126" s="1" t="str">
        <f>VLOOKUP(F6126,城市对照表!$B:$C,2,0)</f>
        <v>苏州</v>
      </c>
      <c r="I6126" s="1" t="s">
        <v>11713</v>
      </c>
    </row>
    <row r="6127" spans="1:9" x14ac:dyDescent="0.2">
      <c r="A6127" s="1" t="s">
        <v>7506</v>
      </c>
      <c r="B6127" s="1">
        <v>86007164</v>
      </c>
      <c r="C6127" s="1" t="s">
        <v>7685</v>
      </c>
      <c r="D6127" s="1" t="s">
        <v>8</v>
      </c>
      <c r="E6127" s="1" t="s">
        <v>7542</v>
      </c>
      <c r="F6127" s="1" t="s">
        <v>7506</v>
      </c>
      <c r="G6127" s="1" t="s">
        <v>5367</v>
      </c>
      <c r="H6127" s="1" t="str">
        <f>VLOOKUP(F6127,城市对照表!$B:$C,2,0)</f>
        <v>苏州</v>
      </c>
      <c r="I6127" s="1" t="s">
        <v>11713</v>
      </c>
    </row>
    <row r="6128" spans="1:9" x14ac:dyDescent="0.2">
      <c r="A6128" s="1" t="s">
        <v>7506</v>
      </c>
      <c r="B6128" s="1">
        <v>86007165</v>
      </c>
      <c r="C6128" s="1" t="s">
        <v>7686</v>
      </c>
      <c r="D6128" s="1" t="s">
        <v>8</v>
      </c>
      <c r="E6128" s="1" t="s">
        <v>7542</v>
      </c>
      <c r="F6128" s="1" t="s">
        <v>11425</v>
      </c>
      <c r="G6128" s="1" t="s">
        <v>5367</v>
      </c>
      <c r="H6128" s="1" t="str">
        <f>VLOOKUP(F6128,城市对照表!$B:$C,2,0)</f>
        <v>苏州</v>
      </c>
      <c r="I6128" s="1" t="s">
        <v>11713</v>
      </c>
    </row>
    <row r="6129" spans="1:9" x14ac:dyDescent="0.2">
      <c r="A6129" s="1" t="s">
        <v>7506</v>
      </c>
      <c r="B6129" s="1">
        <v>86007166</v>
      </c>
      <c r="C6129" s="1" t="s">
        <v>7687</v>
      </c>
      <c r="D6129" s="1" t="s">
        <v>8</v>
      </c>
      <c r="E6129" s="1" t="s">
        <v>7542</v>
      </c>
      <c r="F6129" s="1" t="s">
        <v>11438</v>
      </c>
      <c r="G6129" s="1" t="s">
        <v>5367</v>
      </c>
      <c r="H6129" s="1" t="str">
        <f>VLOOKUP(F6129,城市对照表!$B:$C,2,0)</f>
        <v>盐城</v>
      </c>
      <c r="I6129" s="1" t="s">
        <v>11713</v>
      </c>
    </row>
    <row r="6130" spans="1:9" x14ac:dyDescent="0.2">
      <c r="A6130" s="1" t="s">
        <v>7506</v>
      </c>
      <c r="B6130" s="1">
        <v>86007167</v>
      </c>
      <c r="C6130" s="1" t="s">
        <v>7688</v>
      </c>
      <c r="D6130" s="1" t="s">
        <v>8</v>
      </c>
      <c r="E6130" s="1" t="s">
        <v>7542</v>
      </c>
      <c r="F6130" s="1" t="s">
        <v>7506</v>
      </c>
      <c r="G6130" s="1" t="s">
        <v>5367</v>
      </c>
      <c r="H6130" s="1" t="str">
        <f>VLOOKUP(F6130,城市对照表!$B:$C,2,0)</f>
        <v>苏州</v>
      </c>
      <c r="I6130" s="1" t="s">
        <v>11713</v>
      </c>
    </row>
    <row r="6131" spans="1:9" x14ac:dyDescent="0.2">
      <c r="A6131" s="1" t="s">
        <v>7506</v>
      </c>
      <c r="B6131" s="1">
        <v>86007168</v>
      </c>
      <c r="C6131" s="1" t="s">
        <v>7689</v>
      </c>
      <c r="D6131" s="1" t="s">
        <v>8</v>
      </c>
      <c r="E6131" s="1" t="s">
        <v>7542</v>
      </c>
      <c r="F6131" s="1" t="s">
        <v>11425</v>
      </c>
      <c r="G6131" s="1" t="s">
        <v>5367</v>
      </c>
      <c r="H6131" s="1" t="str">
        <f>VLOOKUP(F6131,城市对照表!$B:$C,2,0)</f>
        <v>苏州</v>
      </c>
      <c r="I6131" s="1" t="s">
        <v>11713</v>
      </c>
    </row>
    <row r="6132" spans="1:9" x14ac:dyDescent="0.2">
      <c r="A6132" s="1" t="s">
        <v>7506</v>
      </c>
      <c r="B6132" s="1">
        <v>86007169</v>
      </c>
      <c r="C6132" s="1" t="s">
        <v>7690</v>
      </c>
      <c r="D6132" s="1" t="s">
        <v>8</v>
      </c>
      <c r="E6132" s="1" t="s">
        <v>7542</v>
      </c>
      <c r="F6132" s="1" t="s">
        <v>7506</v>
      </c>
      <c r="G6132" s="1" t="s">
        <v>5367</v>
      </c>
      <c r="H6132" s="1" t="str">
        <f>VLOOKUP(F6132,城市对照表!$B:$C,2,0)</f>
        <v>苏州</v>
      </c>
      <c r="I6132" s="1" t="s">
        <v>11713</v>
      </c>
    </row>
    <row r="6133" spans="1:9" x14ac:dyDescent="0.2">
      <c r="A6133" s="1" t="s">
        <v>7506</v>
      </c>
      <c r="B6133" s="1">
        <v>86007170</v>
      </c>
      <c r="C6133" s="1" t="s">
        <v>7691</v>
      </c>
      <c r="D6133" s="1" t="s">
        <v>8</v>
      </c>
      <c r="E6133" s="1" t="s">
        <v>7542</v>
      </c>
      <c r="F6133" s="1" t="s">
        <v>11423</v>
      </c>
      <c r="G6133" s="1" t="s">
        <v>5367</v>
      </c>
      <c r="H6133" s="1" t="str">
        <f>VLOOKUP(F6133,城市对照表!$B:$C,2,0)</f>
        <v>南通</v>
      </c>
      <c r="I6133" s="1" t="s">
        <v>11713</v>
      </c>
    </row>
    <row r="6134" spans="1:9" x14ac:dyDescent="0.2">
      <c r="A6134" s="1" t="s">
        <v>7506</v>
      </c>
      <c r="B6134" s="1">
        <v>86007171</v>
      </c>
      <c r="C6134" s="1" t="s">
        <v>7692</v>
      </c>
      <c r="D6134" s="1" t="s">
        <v>8</v>
      </c>
      <c r="E6134" s="1" t="s">
        <v>7542</v>
      </c>
      <c r="F6134" s="1" t="s">
        <v>7506</v>
      </c>
      <c r="G6134" s="1" t="s">
        <v>5367</v>
      </c>
      <c r="H6134" s="1" t="str">
        <f>VLOOKUP(F6134,城市对照表!$B:$C,2,0)</f>
        <v>苏州</v>
      </c>
      <c r="I6134" s="1" t="s">
        <v>11713</v>
      </c>
    </row>
    <row r="6135" spans="1:9" x14ac:dyDescent="0.2">
      <c r="A6135" s="1" t="s">
        <v>7506</v>
      </c>
      <c r="B6135" s="1">
        <v>86007172</v>
      </c>
      <c r="C6135" s="1" t="s">
        <v>7693</v>
      </c>
      <c r="D6135" s="1" t="s">
        <v>8</v>
      </c>
      <c r="E6135" s="1" t="s">
        <v>7542</v>
      </c>
      <c r="F6135" s="1" t="s">
        <v>7506</v>
      </c>
      <c r="G6135" s="1" t="s">
        <v>5367</v>
      </c>
      <c r="H6135" s="1" t="str">
        <f>VLOOKUP(F6135,城市对照表!$B:$C,2,0)</f>
        <v>苏州</v>
      </c>
      <c r="I6135" s="1" t="s">
        <v>11713</v>
      </c>
    </row>
    <row r="6136" spans="1:9" x14ac:dyDescent="0.2">
      <c r="A6136" s="1" t="s">
        <v>7506</v>
      </c>
      <c r="B6136" s="1">
        <v>86007173</v>
      </c>
      <c r="C6136" s="1" t="s">
        <v>7694</v>
      </c>
      <c r="D6136" s="1" t="s">
        <v>8</v>
      </c>
      <c r="E6136" s="1" t="s">
        <v>7542</v>
      </c>
      <c r="F6136" s="1" t="s">
        <v>11431</v>
      </c>
      <c r="G6136" s="1" t="s">
        <v>5367</v>
      </c>
      <c r="H6136" s="1" t="str">
        <f>VLOOKUP(F6136,城市对照表!$B:$C,2,0)</f>
        <v>苏州</v>
      </c>
      <c r="I6136" s="1" t="s">
        <v>11713</v>
      </c>
    </row>
    <row r="6137" spans="1:9" x14ac:dyDescent="0.2">
      <c r="A6137" s="1" t="s">
        <v>7506</v>
      </c>
      <c r="B6137" s="1">
        <v>86007174</v>
      </c>
      <c r="C6137" s="1" t="s">
        <v>7695</v>
      </c>
      <c r="D6137" s="1" t="s">
        <v>8</v>
      </c>
      <c r="E6137" s="1" t="s">
        <v>7542</v>
      </c>
      <c r="F6137" s="1" t="s">
        <v>7506</v>
      </c>
      <c r="G6137" s="1" t="s">
        <v>5367</v>
      </c>
      <c r="H6137" s="1" t="str">
        <f>VLOOKUP(F6137,城市对照表!$B:$C,2,0)</f>
        <v>苏州</v>
      </c>
      <c r="I6137" s="1" t="s">
        <v>11713</v>
      </c>
    </row>
    <row r="6138" spans="1:9" x14ac:dyDescent="0.2">
      <c r="A6138" s="1" t="s">
        <v>7506</v>
      </c>
      <c r="B6138" s="1">
        <v>86007175</v>
      </c>
      <c r="C6138" s="1" t="s">
        <v>7696</v>
      </c>
      <c r="D6138" s="1" t="s">
        <v>8</v>
      </c>
      <c r="E6138" s="1" t="s">
        <v>7542</v>
      </c>
      <c r="F6138" s="1" t="s">
        <v>11429</v>
      </c>
      <c r="G6138" s="1" t="s">
        <v>5367</v>
      </c>
      <c r="H6138" s="1" t="str">
        <f>VLOOKUP(F6138,城市对照表!$B:$C,2,0)</f>
        <v>南通</v>
      </c>
      <c r="I6138" s="1" t="s">
        <v>11713</v>
      </c>
    </row>
    <row r="6139" spans="1:9" x14ac:dyDescent="0.2">
      <c r="A6139" s="1" t="s">
        <v>7506</v>
      </c>
      <c r="B6139" s="1">
        <v>86007176</v>
      </c>
      <c r="C6139" s="1" t="s">
        <v>7697</v>
      </c>
      <c r="D6139" s="1" t="s">
        <v>8</v>
      </c>
      <c r="E6139" s="1" t="s">
        <v>7542</v>
      </c>
      <c r="F6139" s="1" t="s">
        <v>7506</v>
      </c>
      <c r="G6139" s="1" t="s">
        <v>5367</v>
      </c>
      <c r="H6139" s="1" t="str">
        <f>VLOOKUP(F6139,城市对照表!$B:$C,2,0)</f>
        <v>苏州</v>
      </c>
      <c r="I6139" s="1" t="s">
        <v>11713</v>
      </c>
    </row>
    <row r="6140" spans="1:9" x14ac:dyDescent="0.2">
      <c r="A6140" s="1" t="s">
        <v>7506</v>
      </c>
      <c r="B6140" s="1">
        <v>86007177</v>
      </c>
      <c r="C6140" s="1" t="s">
        <v>7698</v>
      </c>
      <c r="D6140" s="1" t="s">
        <v>8</v>
      </c>
      <c r="E6140" s="1" t="s">
        <v>7542</v>
      </c>
      <c r="F6140" s="1" t="s">
        <v>7506</v>
      </c>
      <c r="G6140" s="1" t="s">
        <v>5367</v>
      </c>
      <c r="H6140" s="1" t="str">
        <f>VLOOKUP(F6140,城市对照表!$B:$C,2,0)</f>
        <v>苏州</v>
      </c>
      <c r="I6140" s="1" t="s">
        <v>11713</v>
      </c>
    </row>
    <row r="6141" spans="1:9" x14ac:dyDescent="0.2">
      <c r="A6141" s="1" t="s">
        <v>7506</v>
      </c>
      <c r="B6141" s="1">
        <v>86007178</v>
      </c>
      <c r="C6141" s="1" t="s">
        <v>7699</v>
      </c>
      <c r="D6141" s="1" t="s">
        <v>8</v>
      </c>
      <c r="E6141" s="1" t="s">
        <v>7542</v>
      </c>
      <c r="F6141" s="1" t="s">
        <v>11430</v>
      </c>
      <c r="G6141" s="1" t="s">
        <v>5367</v>
      </c>
      <c r="H6141" s="1" t="str">
        <f>VLOOKUP(F6141,城市对照表!$B:$C,2,0)</f>
        <v>苏州</v>
      </c>
      <c r="I6141" s="1" t="s">
        <v>11713</v>
      </c>
    </row>
    <row r="6142" spans="1:9" x14ac:dyDescent="0.2">
      <c r="A6142" s="1" t="s">
        <v>7506</v>
      </c>
      <c r="B6142" s="1">
        <v>86007179</v>
      </c>
      <c r="C6142" s="1" t="s">
        <v>7700</v>
      </c>
      <c r="D6142" s="1" t="s">
        <v>8</v>
      </c>
      <c r="E6142" s="1" t="s">
        <v>7542</v>
      </c>
      <c r="F6142" s="1" t="s">
        <v>7506</v>
      </c>
      <c r="G6142" s="1" t="s">
        <v>5367</v>
      </c>
      <c r="H6142" s="1" t="str">
        <f>VLOOKUP(F6142,城市对照表!$B:$C,2,0)</f>
        <v>苏州</v>
      </c>
      <c r="I6142" s="1" t="s">
        <v>11713</v>
      </c>
    </row>
    <row r="6143" spans="1:9" x14ac:dyDescent="0.2">
      <c r="A6143" s="1" t="s">
        <v>7506</v>
      </c>
      <c r="B6143" s="1">
        <v>86007180</v>
      </c>
      <c r="C6143" s="1" t="s">
        <v>7701</v>
      </c>
      <c r="D6143" s="1" t="s">
        <v>8</v>
      </c>
      <c r="E6143" s="1" t="s">
        <v>7542</v>
      </c>
      <c r="F6143" s="1" t="s">
        <v>11425</v>
      </c>
      <c r="G6143" s="1" t="s">
        <v>5367</v>
      </c>
      <c r="H6143" s="1" t="str">
        <f>VLOOKUP(F6143,城市对照表!$B:$C,2,0)</f>
        <v>苏州</v>
      </c>
      <c r="I6143" s="1" t="s">
        <v>11712</v>
      </c>
    </row>
    <row r="6144" spans="1:9" x14ac:dyDescent="0.2">
      <c r="A6144" s="1" t="s">
        <v>7506</v>
      </c>
      <c r="B6144" s="1">
        <v>86007181</v>
      </c>
      <c r="C6144" s="1" t="s">
        <v>7702</v>
      </c>
      <c r="D6144" s="1" t="s">
        <v>8</v>
      </c>
      <c r="E6144" s="1" t="s">
        <v>7542</v>
      </c>
      <c r="F6144" s="1" t="s">
        <v>11425</v>
      </c>
      <c r="G6144" s="1" t="s">
        <v>5367</v>
      </c>
      <c r="H6144" s="1" t="str">
        <f>VLOOKUP(F6144,城市对照表!$B:$C,2,0)</f>
        <v>苏州</v>
      </c>
      <c r="I6144" s="1" t="s">
        <v>11712</v>
      </c>
    </row>
    <row r="6145" spans="1:9" x14ac:dyDescent="0.2">
      <c r="A6145" s="1" t="s">
        <v>7506</v>
      </c>
      <c r="B6145" s="1">
        <v>86007182</v>
      </c>
      <c r="C6145" s="1" t="s">
        <v>7703</v>
      </c>
      <c r="D6145" s="1" t="s">
        <v>8</v>
      </c>
      <c r="E6145" s="1" t="s">
        <v>7542</v>
      </c>
      <c r="F6145" s="1" t="s">
        <v>11430</v>
      </c>
      <c r="G6145" s="1" t="s">
        <v>5367</v>
      </c>
      <c r="H6145" s="1" t="str">
        <f>VLOOKUP(F6145,城市对照表!$B:$C,2,0)</f>
        <v>苏州</v>
      </c>
      <c r="I6145" s="1" t="s">
        <v>11713</v>
      </c>
    </row>
    <row r="6146" spans="1:9" x14ac:dyDescent="0.2">
      <c r="A6146" s="1" t="s">
        <v>7506</v>
      </c>
      <c r="B6146" s="1">
        <v>86007183</v>
      </c>
      <c r="C6146" s="1" t="s">
        <v>7704</v>
      </c>
      <c r="D6146" s="1" t="s">
        <v>8</v>
      </c>
      <c r="E6146" s="1" t="s">
        <v>7542</v>
      </c>
      <c r="F6146" s="1" t="s">
        <v>7538</v>
      </c>
      <c r="G6146" s="1" t="s">
        <v>5367</v>
      </c>
      <c r="H6146" s="1" t="str">
        <f>VLOOKUP(F6146,城市对照表!$B:$C,2,0)</f>
        <v>南通</v>
      </c>
      <c r="I6146" s="1" t="s">
        <v>11713</v>
      </c>
    </row>
    <row r="6147" spans="1:9" x14ac:dyDescent="0.2">
      <c r="A6147" s="1" t="s">
        <v>7506</v>
      </c>
      <c r="B6147" s="1">
        <v>86007184</v>
      </c>
      <c r="C6147" s="1" t="s">
        <v>7705</v>
      </c>
      <c r="D6147" s="1" t="s">
        <v>8</v>
      </c>
      <c r="E6147" s="1" t="s">
        <v>7542</v>
      </c>
      <c r="F6147" s="1" t="s">
        <v>11425</v>
      </c>
      <c r="G6147" s="1" t="s">
        <v>5367</v>
      </c>
      <c r="H6147" s="1" t="str">
        <f>VLOOKUP(F6147,城市对照表!$B:$C,2,0)</f>
        <v>苏州</v>
      </c>
      <c r="I6147" s="1" t="s">
        <v>11713</v>
      </c>
    </row>
    <row r="6148" spans="1:9" x14ac:dyDescent="0.2">
      <c r="A6148" s="1" t="s">
        <v>7506</v>
      </c>
      <c r="B6148" s="1">
        <v>86007185</v>
      </c>
      <c r="C6148" s="1" t="s">
        <v>7706</v>
      </c>
      <c r="D6148" s="1" t="s">
        <v>8</v>
      </c>
      <c r="E6148" s="1" t="s">
        <v>7542</v>
      </c>
      <c r="F6148" s="1" t="s">
        <v>11428</v>
      </c>
      <c r="G6148" s="1" t="s">
        <v>5367</v>
      </c>
      <c r="H6148" s="1" t="str">
        <f>VLOOKUP(F6148,城市对照表!$B:$C,2,0)</f>
        <v>苏州</v>
      </c>
      <c r="I6148" s="1" t="s">
        <v>11713</v>
      </c>
    </row>
    <row r="6149" spans="1:9" x14ac:dyDescent="0.2">
      <c r="A6149" s="1" t="s">
        <v>7506</v>
      </c>
      <c r="B6149" s="1">
        <v>86007186</v>
      </c>
      <c r="C6149" s="1" t="s">
        <v>7707</v>
      </c>
      <c r="D6149" s="1" t="s">
        <v>8</v>
      </c>
      <c r="E6149" s="1" t="s">
        <v>7542</v>
      </c>
      <c r="F6149" s="1" t="s">
        <v>11425</v>
      </c>
      <c r="G6149" s="1" t="s">
        <v>5367</v>
      </c>
      <c r="H6149" s="1" t="str">
        <f>VLOOKUP(F6149,城市对照表!$B:$C,2,0)</f>
        <v>苏州</v>
      </c>
      <c r="I6149" s="1" t="s">
        <v>11713</v>
      </c>
    </row>
    <row r="6150" spans="1:9" x14ac:dyDescent="0.2">
      <c r="A6150" s="1" t="s">
        <v>7506</v>
      </c>
      <c r="B6150" s="1">
        <v>86007187</v>
      </c>
      <c r="C6150" s="1" t="s">
        <v>7708</v>
      </c>
      <c r="D6150" s="1" t="s">
        <v>8</v>
      </c>
      <c r="E6150" s="1" t="s">
        <v>7542</v>
      </c>
      <c r="F6150" s="1" t="s">
        <v>11428</v>
      </c>
      <c r="G6150" s="1" t="s">
        <v>5367</v>
      </c>
      <c r="H6150" s="1" t="str">
        <f>VLOOKUP(F6150,城市对照表!$B:$C,2,0)</f>
        <v>苏州</v>
      </c>
      <c r="I6150" s="1" t="s">
        <v>11713</v>
      </c>
    </row>
    <row r="6151" spans="1:9" x14ac:dyDescent="0.2">
      <c r="A6151" s="1" t="s">
        <v>7506</v>
      </c>
      <c r="B6151" s="1">
        <v>86007188</v>
      </c>
      <c r="C6151" s="1" t="s">
        <v>7709</v>
      </c>
      <c r="D6151" s="1" t="s">
        <v>8</v>
      </c>
      <c r="E6151" s="1" t="s">
        <v>7542</v>
      </c>
      <c r="F6151" s="1" t="s">
        <v>11431</v>
      </c>
      <c r="G6151" s="1" t="s">
        <v>5367</v>
      </c>
      <c r="H6151" s="1" t="str">
        <f>VLOOKUP(F6151,城市对照表!$B:$C,2,0)</f>
        <v>苏州</v>
      </c>
      <c r="I6151" s="1" t="s">
        <v>11713</v>
      </c>
    </row>
    <row r="6152" spans="1:9" x14ac:dyDescent="0.2">
      <c r="A6152" s="1" t="s">
        <v>7506</v>
      </c>
      <c r="B6152" s="1">
        <v>86007189</v>
      </c>
      <c r="C6152" s="1" t="s">
        <v>7710</v>
      </c>
      <c r="D6152" s="1" t="s">
        <v>8</v>
      </c>
      <c r="E6152" s="1" t="s">
        <v>7542</v>
      </c>
      <c r="F6152" s="1" t="s">
        <v>7506</v>
      </c>
      <c r="G6152" s="1" t="s">
        <v>5367</v>
      </c>
      <c r="H6152" s="1" t="str">
        <f>VLOOKUP(F6152,城市对照表!$B:$C,2,0)</f>
        <v>苏州</v>
      </c>
      <c r="I6152" s="1" t="s">
        <v>11713</v>
      </c>
    </row>
    <row r="6153" spans="1:9" x14ac:dyDescent="0.2">
      <c r="A6153" s="1" t="s">
        <v>7506</v>
      </c>
      <c r="B6153" s="1">
        <v>86007190</v>
      </c>
      <c r="C6153" s="1" t="s">
        <v>7711</v>
      </c>
      <c r="D6153" s="1" t="s">
        <v>8</v>
      </c>
      <c r="E6153" s="1" t="s">
        <v>7542</v>
      </c>
      <c r="F6153" s="1" t="s">
        <v>7512</v>
      </c>
      <c r="G6153" s="1" t="s">
        <v>5367</v>
      </c>
      <c r="H6153" s="1" t="str">
        <f>VLOOKUP(F6153,城市对照表!$B:$C,2,0)</f>
        <v>盐城</v>
      </c>
      <c r="I6153" s="1" t="s">
        <v>11713</v>
      </c>
    </row>
    <row r="6154" spans="1:9" x14ac:dyDescent="0.2">
      <c r="A6154" s="1" t="s">
        <v>7506</v>
      </c>
      <c r="B6154" s="1">
        <v>86007191</v>
      </c>
      <c r="C6154" s="1" t="s">
        <v>7712</v>
      </c>
      <c r="D6154" s="1" t="s">
        <v>8</v>
      </c>
      <c r="E6154" s="1" t="s">
        <v>7542</v>
      </c>
      <c r="F6154" s="1" t="s">
        <v>7506</v>
      </c>
      <c r="G6154" s="1" t="s">
        <v>5367</v>
      </c>
      <c r="H6154" s="1" t="str">
        <f>VLOOKUP(F6154,城市对照表!$B:$C,2,0)</f>
        <v>苏州</v>
      </c>
      <c r="I6154" s="1" t="s">
        <v>11713</v>
      </c>
    </row>
    <row r="6155" spans="1:9" x14ac:dyDescent="0.2">
      <c r="A6155" s="1" t="s">
        <v>7506</v>
      </c>
      <c r="B6155" s="1">
        <v>86007192</v>
      </c>
      <c r="C6155" s="1" t="s">
        <v>7713</v>
      </c>
      <c r="D6155" s="1" t="s">
        <v>8</v>
      </c>
      <c r="E6155" s="1" t="s">
        <v>7542</v>
      </c>
      <c r="F6155" s="1" t="s">
        <v>7506</v>
      </c>
      <c r="G6155" s="1" t="s">
        <v>5367</v>
      </c>
      <c r="H6155" s="1" t="str">
        <f>VLOOKUP(F6155,城市对照表!$B:$C,2,0)</f>
        <v>苏州</v>
      </c>
      <c r="I6155" s="1" t="s">
        <v>11713</v>
      </c>
    </row>
    <row r="6156" spans="1:9" x14ac:dyDescent="0.2">
      <c r="A6156" s="1" t="s">
        <v>7506</v>
      </c>
      <c r="B6156" s="1">
        <v>86007193</v>
      </c>
      <c r="C6156" s="1" t="s">
        <v>7714</v>
      </c>
      <c r="D6156" s="1" t="s">
        <v>8</v>
      </c>
      <c r="E6156" s="1" t="s">
        <v>7542</v>
      </c>
      <c r="F6156" s="1" t="s">
        <v>7506</v>
      </c>
      <c r="G6156" s="1" t="s">
        <v>5367</v>
      </c>
      <c r="H6156" s="1" t="str">
        <f>VLOOKUP(F6156,城市对照表!$B:$C,2,0)</f>
        <v>苏州</v>
      </c>
      <c r="I6156" s="1" t="s">
        <v>11713</v>
      </c>
    </row>
    <row r="6157" spans="1:9" x14ac:dyDescent="0.2">
      <c r="A6157" s="1" t="s">
        <v>7506</v>
      </c>
      <c r="B6157" s="1">
        <v>86007194</v>
      </c>
      <c r="C6157" s="1" t="s">
        <v>7715</v>
      </c>
      <c r="D6157" s="1" t="s">
        <v>8</v>
      </c>
      <c r="E6157" s="1" t="s">
        <v>7542</v>
      </c>
      <c r="F6157" s="1" t="s">
        <v>7506</v>
      </c>
      <c r="G6157" s="1" t="s">
        <v>5367</v>
      </c>
      <c r="H6157" s="1" t="str">
        <f>VLOOKUP(F6157,城市对照表!$B:$C,2,0)</f>
        <v>苏州</v>
      </c>
      <c r="I6157" s="1" t="s">
        <v>11713</v>
      </c>
    </row>
    <row r="6158" spans="1:9" x14ac:dyDescent="0.2">
      <c r="A6158" s="1" t="s">
        <v>7506</v>
      </c>
      <c r="B6158" s="1">
        <v>86007195</v>
      </c>
      <c r="C6158" s="1" t="s">
        <v>7716</v>
      </c>
      <c r="D6158" s="1" t="s">
        <v>8</v>
      </c>
      <c r="E6158" s="1" t="s">
        <v>7542</v>
      </c>
      <c r="F6158" s="1" t="s">
        <v>11425</v>
      </c>
      <c r="G6158" s="1" t="s">
        <v>5367</v>
      </c>
      <c r="H6158" s="1" t="str">
        <f>VLOOKUP(F6158,城市对照表!$B:$C,2,0)</f>
        <v>苏州</v>
      </c>
      <c r="I6158" s="1" t="s">
        <v>11713</v>
      </c>
    </row>
    <row r="6159" spans="1:9" x14ac:dyDescent="0.2">
      <c r="A6159" s="1" t="s">
        <v>7506</v>
      </c>
      <c r="B6159" s="1">
        <v>86007196</v>
      </c>
      <c r="C6159" s="1" t="s">
        <v>7717</v>
      </c>
      <c r="D6159" s="1" t="s">
        <v>8</v>
      </c>
      <c r="E6159" s="1" t="s">
        <v>7542</v>
      </c>
      <c r="F6159" s="1" t="s">
        <v>7506</v>
      </c>
      <c r="G6159" s="1" t="s">
        <v>5367</v>
      </c>
      <c r="H6159" s="1" t="str">
        <f>VLOOKUP(F6159,城市对照表!$B:$C,2,0)</f>
        <v>苏州</v>
      </c>
      <c r="I6159" s="1" t="s">
        <v>11713</v>
      </c>
    </row>
    <row r="6160" spans="1:9" x14ac:dyDescent="0.2">
      <c r="A6160" s="1" t="s">
        <v>7506</v>
      </c>
      <c r="B6160" s="1">
        <v>86007197</v>
      </c>
      <c r="C6160" s="1" t="s">
        <v>7718</v>
      </c>
      <c r="D6160" s="1" t="s">
        <v>8</v>
      </c>
      <c r="E6160" s="1" t="s">
        <v>7542</v>
      </c>
      <c r="F6160" s="1" t="s">
        <v>7506</v>
      </c>
      <c r="G6160" s="1" t="s">
        <v>5367</v>
      </c>
      <c r="H6160" s="1" t="str">
        <f>VLOOKUP(F6160,城市对照表!$B:$C,2,0)</f>
        <v>苏州</v>
      </c>
      <c r="I6160" s="1" t="s">
        <v>11713</v>
      </c>
    </row>
    <row r="6161" spans="1:9" x14ac:dyDescent="0.2">
      <c r="A6161" s="1" t="s">
        <v>7506</v>
      </c>
      <c r="B6161" s="1">
        <v>86007198</v>
      </c>
      <c r="C6161" s="1" t="s">
        <v>7719</v>
      </c>
      <c r="D6161" s="1" t="s">
        <v>8</v>
      </c>
      <c r="E6161" s="1" t="s">
        <v>7542</v>
      </c>
      <c r="F6161" s="1" t="s">
        <v>7538</v>
      </c>
      <c r="G6161" s="1" t="s">
        <v>5367</v>
      </c>
      <c r="H6161" s="1" t="str">
        <f>VLOOKUP(F6161,城市对照表!$B:$C,2,0)</f>
        <v>南通</v>
      </c>
      <c r="I6161" s="1" t="s">
        <v>11713</v>
      </c>
    </row>
    <row r="6162" spans="1:9" x14ac:dyDescent="0.2">
      <c r="A6162" s="1" t="s">
        <v>7506</v>
      </c>
      <c r="B6162" s="1">
        <v>86007199</v>
      </c>
      <c r="C6162" s="1" t="s">
        <v>7720</v>
      </c>
      <c r="D6162" s="1" t="s">
        <v>8</v>
      </c>
      <c r="E6162" s="1" t="s">
        <v>7542</v>
      </c>
      <c r="F6162" s="1" t="s">
        <v>7512</v>
      </c>
      <c r="G6162" s="1" t="s">
        <v>5367</v>
      </c>
      <c r="H6162" s="1" t="str">
        <f>VLOOKUP(F6162,城市对照表!$B:$C,2,0)</f>
        <v>盐城</v>
      </c>
      <c r="I6162" s="1" t="s">
        <v>11713</v>
      </c>
    </row>
    <row r="6163" spans="1:9" x14ac:dyDescent="0.2">
      <c r="A6163" s="1" t="s">
        <v>7506</v>
      </c>
      <c r="B6163" s="1">
        <v>86007200</v>
      </c>
      <c r="C6163" s="1" t="s">
        <v>7721</v>
      </c>
      <c r="D6163" s="1" t="s">
        <v>8</v>
      </c>
      <c r="E6163" s="1" t="s">
        <v>7542</v>
      </c>
      <c r="F6163" s="1" t="s">
        <v>11425</v>
      </c>
      <c r="G6163" s="1" t="s">
        <v>5367</v>
      </c>
      <c r="H6163" s="1" t="str">
        <f>VLOOKUP(F6163,城市对照表!$B:$C,2,0)</f>
        <v>苏州</v>
      </c>
      <c r="I6163" s="1" t="s">
        <v>11713</v>
      </c>
    </row>
    <row r="6164" spans="1:9" x14ac:dyDescent="0.2">
      <c r="A6164" s="1" t="s">
        <v>7506</v>
      </c>
      <c r="B6164" s="1">
        <v>86007201</v>
      </c>
      <c r="C6164" s="1" t="s">
        <v>7722</v>
      </c>
      <c r="D6164" s="1" t="s">
        <v>8</v>
      </c>
      <c r="E6164" s="1" t="s">
        <v>7542</v>
      </c>
      <c r="F6164" s="1" t="s">
        <v>7506</v>
      </c>
      <c r="G6164" s="1" t="s">
        <v>5367</v>
      </c>
      <c r="H6164" s="1" t="str">
        <f>VLOOKUP(F6164,城市对照表!$B:$C,2,0)</f>
        <v>苏州</v>
      </c>
      <c r="I6164" s="1" t="s">
        <v>11713</v>
      </c>
    </row>
    <row r="6165" spans="1:9" x14ac:dyDescent="0.2">
      <c r="A6165" s="1" t="s">
        <v>7506</v>
      </c>
      <c r="B6165" s="1">
        <v>86007202</v>
      </c>
      <c r="C6165" s="1" t="s">
        <v>7723</v>
      </c>
      <c r="D6165" s="1" t="s">
        <v>8</v>
      </c>
      <c r="E6165" s="1" t="s">
        <v>7542</v>
      </c>
      <c r="F6165" s="1" t="s">
        <v>11430</v>
      </c>
      <c r="G6165" s="1" t="s">
        <v>5367</v>
      </c>
      <c r="H6165" s="1" t="str">
        <f>VLOOKUP(F6165,城市对照表!$B:$C,2,0)</f>
        <v>苏州</v>
      </c>
      <c r="I6165" s="1" t="s">
        <v>11713</v>
      </c>
    </row>
    <row r="6166" spans="1:9" x14ac:dyDescent="0.2">
      <c r="A6166" s="1" t="s">
        <v>7506</v>
      </c>
      <c r="B6166" s="1">
        <v>86007203</v>
      </c>
      <c r="C6166" s="1" t="s">
        <v>7724</v>
      </c>
      <c r="D6166" s="1" t="s">
        <v>8</v>
      </c>
      <c r="E6166" s="1" t="s">
        <v>7542</v>
      </c>
      <c r="F6166" s="1" t="s">
        <v>7506</v>
      </c>
      <c r="G6166" s="1" t="s">
        <v>5367</v>
      </c>
      <c r="H6166" s="1" t="str">
        <f>VLOOKUP(F6166,城市对照表!$B:$C,2,0)</f>
        <v>苏州</v>
      </c>
      <c r="I6166" s="1" t="s">
        <v>11713</v>
      </c>
    </row>
    <row r="6167" spans="1:9" x14ac:dyDescent="0.2">
      <c r="A6167" s="1" t="s">
        <v>7506</v>
      </c>
      <c r="B6167" s="1">
        <v>86007204</v>
      </c>
      <c r="C6167" s="1" t="s">
        <v>7725</v>
      </c>
      <c r="D6167" s="1" t="s">
        <v>8</v>
      </c>
      <c r="E6167" s="1" t="s">
        <v>7542</v>
      </c>
      <c r="F6167" s="1" t="s">
        <v>7506</v>
      </c>
      <c r="G6167" s="1" t="s">
        <v>5367</v>
      </c>
      <c r="H6167" s="1" t="str">
        <f>VLOOKUP(F6167,城市对照表!$B:$C,2,0)</f>
        <v>苏州</v>
      </c>
      <c r="I6167" s="1" t="s">
        <v>11713</v>
      </c>
    </row>
    <row r="6168" spans="1:9" x14ac:dyDescent="0.2">
      <c r="A6168" s="1" t="s">
        <v>7506</v>
      </c>
      <c r="B6168" s="1">
        <v>86007205</v>
      </c>
      <c r="C6168" s="1" t="s">
        <v>7726</v>
      </c>
      <c r="D6168" s="1" t="s">
        <v>8</v>
      </c>
      <c r="E6168" s="1" t="s">
        <v>7542</v>
      </c>
      <c r="F6168" s="1" t="s">
        <v>11423</v>
      </c>
      <c r="G6168" s="1" t="s">
        <v>5367</v>
      </c>
      <c r="H6168" s="1" t="str">
        <f>VLOOKUP(F6168,城市对照表!$B:$C,2,0)</f>
        <v>南通</v>
      </c>
      <c r="I6168" s="1" t="s">
        <v>11713</v>
      </c>
    </row>
    <row r="6169" spans="1:9" x14ac:dyDescent="0.2">
      <c r="A6169" s="1" t="s">
        <v>7506</v>
      </c>
      <c r="B6169" s="1">
        <v>86007206</v>
      </c>
      <c r="C6169" s="1" t="s">
        <v>7727</v>
      </c>
      <c r="D6169" s="1" t="s">
        <v>8</v>
      </c>
      <c r="E6169" s="1" t="s">
        <v>7542</v>
      </c>
      <c r="F6169" s="1" t="s">
        <v>7506</v>
      </c>
      <c r="G6169" s="1" t="s">
        <v>5367</v>
      </c>
      <c r="H6169" s="1" t="str">
        <f>VLOOKUP(F6169,城市对照表!$B:$C,2,0)</f>
        <v>苏州</v>
      </c>
      <c r="I6169" s="1" t="s">
        <v>11713</v>
      </c>
    </row>
    <row r="6170" spans="1:9" x14ac:dyDescent="0.2">
      <c r="A6170" s="1" t="s">
        <v>7506</v>
      </c>
      <c r="B6170" s="1">
        <v>86007207</v>
      </c>
      <c r="C6170" s="1" t="s">
        <v>7728</v>
      </c>
      <c r="D6170" s="1" t="s">
        <v>8</v>
      </c>
      <c r="E6170" s="1" t="s">
        <v>7542</v>
      </c>
      <c r="F6170" s="1" t="s">
        <v>7506</v>
      </c>
      <c r="G6170" s="1" t="s">
        <v>5367</v>
      </c>
      <c r="H6170" s="1" t="str">
        <f>VLOOKUP(F6170,城市对照表!$B:$C,2,0)</f>
        <v>苏州</v>
      </c>
      <c r="I6170" s="1" t="s">
        <v>11713</v>
      </c>
    </row>
    <row r="6171" spans="1:9" x14ac:dyDescent="0.2">
      <c r="A6171" s="1" t="s">
        <v>7506</v>
      </c>
      <c r="B6171" s="1">
        <v>86007208</v>
      </c>
      <c r="C6171" s="1" t="s">
        <v>7729</v>
      </c>
      <c r="D6171" s="1" t="s">
        <v>8</v>
      </c>
      <c r="E6171" s="1" t="s">
        <v>7542</v>
      </c>
      <c r="F6171" s="1" t="s">
        <v>11434</v>
      </c>
      <c r="G6171" s="1" t="s">
        <v>5367</v>
      </c>
      <c r="H6171" s="1" t="str">
        <f>VLOOKUP(F6171,城市对照表!$B:$C,2,0)</f>
        <v>盐城</v>
      </c>
      <c r="I6171" s="1" t="s">
        <v>11713</v>
      </c>
    </row>
    <row r="6172" spans="1:9" x14ac:dyDescent="0.2">
      <c r="A6172" s="1" t="s">
        <v>7506</v>
      </c>
      <c r="B6172" s="1">
        <v>86007209</v>
      </c>
      <c r="C6172" s="1" t="s">
        <v>7730</v>
      </c>
      <c r="D6172" s="1" t="s">
        <v>8</v>
      </c>
      <c r="E6172" s="1" t="s">
        <v>7542</v>
      </c>
      <c r="F6172" s="1" t="s">
        <v>7506</v>
      </c>
      <c r="G6172" s="1" t="s">
        <v>5367</v>
      </c>
      <c r="H6172" s="1" t="str">
        <f>VLOOKUP(F6172,城市对照表!$B:$C,2,0)</f>
        <v>苏州</v>
      </c>
      <c r="I6172" s="1" t="s">
        <v>11713</v>
      </c>
    </row>
    <row r="6173" spans="1:9" x14ac:dyDescent="0.2">
      <c r="A6173" s="1" t="s">
        <v>7506</v>
      </c>
      <c r="B6173" s="1">
        <v>86007210</v>
      </c>
      <c r="C6173" s="1" t="s">
        <v>7731</v>
      </c>
      <c r="D6173" s="1" t="s">
        <v>8</v>
      </c>
      <c r="E6173" s="1" t="s">
        <v>7542</v>
      </c>
      <c r="F6173" s="1" t="s">
        <v>11435</v>
      </c>
      <c r="G6173" s="1" t="s">
        <v>5367</v>
      </c>
      <c r="H6173" s="1" t="str">
        <f>VLOOKUP(F6173,城市对照表!$B:$C,2,0)</f>
        <v>南通</v>
      </c>
      <c r="I6173" s="1" t="s">
        <v>11713</v>
      </c>
    </row>
    <row r="6174" spans="1:9" x14ac:dyDescent="0.2">
      <c r="A6174" s="1" t="s">
        <v>7506</v>
      </c>
      <c r="B6174" s="1">
        <v>86007211</v>
      </c>
      <c r="C6174" s="1" t="s">
        <v>7732</v>
      </c>
      <c r="D6174" s="1" t="s">
        <v>8</v>
      </c>
      <c r="E6174" s="1" t="s">
        <v>7542</v>
      </c>
      <c r="F6174" s="1" t="s">
        <v>11431</v>
      </c>
      <c r="G6174" s="1" t="s">
        <v>5367</v>
      </c>
      <c r="H6174" s="1" t="str">
        <f>VLOOKUP(F6174,城市对照表!$B:$C,2,0)</f>
        <v>苏州</v>
      </c>
      <c r="I6174" s="1" t="s">
        <v>11713</v>
      </c>
    </row>
    <row r="6175" spans="1:9" x14ac:dyDescent="0.2">
      <c r="A6175" s="1" t="s">
        <v>7506</v>
      </c>
      <c r="B6175" s="1">
        <v>86007212</v>
      </c>
      <c r="C6175" s="1" t="s">
        <v>7733</v>
      </c>
      <c r="D6175" s="1" t="s">
        <v>8</v>
      </c>
      <c r="E6175" s="1" t="s">
        <v>7542</v>
      </c>
      <c r="F6175" s="1" t="s">
        <v>11437</v>
      </c>
      <c r="G6175" s="1" t="s">
        <v>5367</v>
      </c>
      <c r="H6175" s="1" t="str">
        <f>VLOOKUP(F6175,城市对照表!$B:$C,2,0)</f>
        <v>盐城</v>
      </c>
      <c r="I6175" s="1" t="s">
        <v>11713</v>
      </c>
    </row>
    <row r="6176" spans="1:9" x14ac:dyDescent="0.2">
      <c r="A6176" s="1" t="s">
        <v>7506</v>
      </c>
      <c r="B6176" s="1">
        <v>86007213</v>
      </c>
      <c r="C6176" s="1" t="s">
        <v>7734</v>
      </c>
      <c r="D6176" s="1" t="s">
        <v>8</v>
      </c>
      <c r="E6176" s="1" t="s">
        <v>7542</v>
      </c>
      <c r="F6176" s="1" t="s">
        <v>11425</v>
      </c>
      <c r="G6176" s="1" t="s">
        <v>5367</v>
      </c>
      <c r="H6176" s="1" t="str">
        <f>VLOOKUP(F6176,城市对照表!$B:$C,2,0)</f>
        <v>苏州</v>
      </c>
      <c r="I6176" s="1" t="s">
        <v>11713</v>
      </c>
    </row>
    <row r="6177" spans="1:9" x14ac:dyDescent="0.2">
      <c r="A6177" s="1" t="s">
        <v>7506</v>
      </c>
      <c r="B6177" s="1">
        <v>86007214</v>
      </c>
      <c r="C6177" s="1" t="s">
        <v>7735</v>
      </c>
      <c r="D6177" s="1" t="s">
        <v>8</v>
      </c>
      <c r="E6177" s="1" t="s">
        <v>7542</v>
      </c>
      <c r="F6177" s="1" t="s">
        <v>11427</v>
      </c>
      <c r="G6177" s="1" t="s">
        <v>5367</v>
      </c>
      <c r="H6177" s="1" t="str">
        <f>VLOOKUP(F6177,城市对照表!$B:$C,2,0)</f>
        <v>苏州</v>
      </c>
      <c r="I6177" s="1" t="s">
        <v>11713</v>
      </c>
    </row>
    <row r="6178" spans="1:9" x14ac:dyDescent="0.2">
      <c r="A6178" s="1" t="s">
        <v>7506</v>
      </c>
      <c r="B6178" s="1">
        <v>86007215</v>
      </c>
      <c r="C6178" s="1" t="s">
        <v>7736</v>
      </c>
      <c r="D6178" s="1" t="s">
        <v>8</v>
      </c>
      <c r="E6178" s="1" t="s">
        <v>7542</v>
      </c>
      <c r="F6178" s="1" t="s">
        <v>11434</v>
      </c>
      <c r="G6178" s="1" t="s">
        <v>5367</v>
      </c>
      <c r="H6178" s="1" t="str">
        <f>VLOOKUP(F6178,城市对照表!$B:$C,2,0)</f>
        <v>盐城</v>
      </c>
      <c r="I6178" s="1" t="s">
        <v>11713</v>
      </c>
    </row>
    <row r="6179" spans="1:9" x14ac:dyDescent="0.2">
      <c r="A6179" s="1" t="s">
        <v>7506</v>
      </c>
      <c r="B6179" s="1">
        <v>86007216</v>
      </c>
      <c r="C6179" s="1" t="s">
        <v>7737</v>
      </c>
      <c r="D6179" s="1" t="s">
        <v>8</v>
      </c>
      <c r="E6179" s="1" t="s">
        <v>7542</v>
      </c>
      <c r="F6179" s="1" t="s">
        <v>7506</v>
      </c>
      <c r="G6179" s="1" t="s">
        <v>5367</v>
      </c>
      <c r="H6179" s="1" t="str">
        <f>VLOOKUP(F6179,城市对照表!$B:$C,2,0)</f>
        <v>苏州</v>
      </c>
      <c r="I6179" s="1" t="s">
        <v>11713</v>
      </c>
    </row>
    <row r="6180" spans="1:9" x14ac:dyDescent="0.2">
      <c r="A6180" s="1" t="s">
        <v>7506</v>
      </c>
      <c r="B6180" s="1">
        <v>86007217</v>
      </c>
      <c r="C6180" s="1" t="s">
        <v>7738</v>
      </c>
      <c r="D6180" s="1" t="s">
        <v>8</v>
      </c>
      <c r="E6180" s="1" t="s">
        <v>7542</v>
      </c>
      <c r="F6180" s="1" t="s">
        <v>7506</v>
      </c>
      <c r="G6180" s="1" t="s">
        <v>5367</v>
      </c>
      <c r="H6180" s="1" t="str">
        <f>VLOOKUP(F6180,城市对照表!$B:$C,2,0)</f>
        <v>苏州</v>
      </c>
      <c r="I6180" s="1" t="s">
        <v>11713</v>
      </c>
    </row>
    <row r="6181" spans="1:9" x14ac:dyDescent="0.2">
      <c r="A6181" s="1" t="s">
        <v>7506</v>
      </c>
      <c r="B6181" s="1">
        <v>86007218</v>
      </c>
      <c r="C6181" s="1" t="s">
        <v>7739</v>
      </c>
      <c r="D6181" s="1" t="s">
        <v>8</v>
      </c>
      <c r="E6181" s="1" t="s">
        <v>7542</v>
      </c>
      <c r="F6181" s="1" t="s">
        <v>7538</v>
      </c>
      <c r="G6181" s="1" t="s">
        <v>5367</v>
      </c>
      <c r="H6181" s="1" t="str">
        <f>VLOOKUP(F6181,城市对照表!$B:$C,2,0)</f>
        <v>南通</v>
      </c>
      <c r="I6181" s="1" t="s">
        <v>11713</v>
      </c>
    </row>
    <row r="6182" spans="1:9" x14ac:dyDescent="0.2">
      <c r="A6182" s="1" t="s">
        <v>7506</v>
      </c>
      <c r="B6182" s="1">
        <v>86007219</v>
      </c>
      <c r="C6182" s="1" t="s">
        <v>7740</v>
      </c>
      <c r="D6182" s="1" t="s">
        <v>8</v>
      </c>
      <c r="E6182" s="1" t="s">
        <v>7542</v>
      </c>
      <c r="F6182" s="1" t="s">
        <v>7506</v>
      </c>
      <c r="G6182" s="1" t="s">
        <v>5367</v>
      </c>
      <c r="H6182" s="1" t="str">
        <f>VLOOKUP(F6182,城市对照表!$B:$C,2,0)</f>
        <v>苏州</v>
      </c>
      <c r="I6182" s="1" t="s">
        <v>11713</v>
      </c>
    </row>
    <row r="6183" spans="1:9" x14ac:dyDescent="0.2">
      <c r="A6183" s="1" t="s">
        <v>7506</v>
      </c>
      <c r="B6183" s="1">
        <v>86007220</v>
      </c>
      <c r="C6183" s="1" t="s">
        <v>7741</v>
      </c>
      <c r="D6183" s="1" t="s">
        <v>8</v>
      </c>
      <c r="E6183" s="1" t="s">
        <v>7542</v>
      </c>
      <c r="F6183" s="1" t="s">
        <v>7538</v>
      </c>
      <c r="G6183" s="1" t="s">
        <v>5367</v>
      </c>
      <c r="H6183" s="1" t="str">
        <f>VLOOKUP(F6183,城市对照表!$B:$C,2,0)</f>
        <v>南通</v>
      </c>
      <c r="I6183" s="1" t="s">
        <v>11713</v>
      </c>
    </row>
    <row r="6184" spans="1:9" x14ac:dyDescent="0.2">
      <c r="A6184" s="1" t="s">
        <v>7506</v>
      </c>
      <c r="B6184" s="1">
        <v>86007221</v>
      </c>
      <c r="C6184" s="1" t="s">
        <v>7742</v>
      </c>
      <c r="D6184" s="1" t="s">
        <v>8</v>
      </c>
      <c r="E6184" s="1" t="s">
        <v>7542</v>
      </c>
      <c r="F6184" s="1" t="s">
        <v>7512</v>
      </c>
      <c r="G6184" s="1" t="s">
        <v>5367</v>
      </c>
      <c r="H6184" s="1" t="str">
        <f>VLOOKUP(F6184,城市对照表!$B:$C,2,0)</f>
        <v>盐城</v>
      </c>
      <c r="I6184" s="1" t="s">
        <v>11713</v>
      </c>
    </row>
    <row r="6185" spans="1:9" x14ac:dyDescent="0.2">
      <c r="A6185" s="1" t="s">
        <v>7506</v>
      </c>
      <c r="B6185" s="1">
        <v>86007222</v>
      </c>
      <c r="C6185" s="1" t="s">
        <v>7743</v>
      </c>
      <c r="D6185" s="1" t="s">
        <v>8</v>
      </c>
      <c r="E6185" s="1" t="s">
        <v>7542</v>
      </c>
      <c r="F6185" s="1" t="s">
        <v>11436</v>
      </c>
      <c r="G6185" s="1" t="s">
        <v>5367</v>
      </c>
      <c r="H6185" s="1" t="str">
        <f>VLOOKUP(F6185,城市对照表!$B:$C,2,0)</f>
        <v>盐城</v>
      </c>
      <c r="I6185" s="1" t="s">
        <v>11713</v>
      </c>
    </row>
    <row r="6186" spans="1:9" x14ac:dyDescent="0.2">
      <c r="A6186" s="1" t="s">
        <v>7506</v>
      </c>
      <c r="B6186" s="1">
        <v>86007223</v>
      </c>
      <c r="C6186" s="1" t="s">
        <v>7744</v>
      </c>
      <c r="D6186" s="1" t="s">
        <v>8</v>
      </c>
      <c r="E6186" s="1" t="s">
        <v>7542</v>
      </c>
      <c r="F6186" s="1" t="s">
        <v>11437</v>
      </c>
      <c r="G6186" s="1" t="s">
        <v>5367</v>
      </c>
      <c r="H6186" s="1" t="str">
        <f>VLOOKUP(F6186,城市对照表!$B:$C,2,0)</f>
        <v>盐城</v>
      </c>
      <c r="I6186" s="1" t="s">
        <v>11713</v>
      </c>
    </row>
    <row r="6187" spans="1:9" x14ac:dyDescent="0.2">
      <c r="A6187" s="1" t="s">
        <v>7506</v>
      </c>
      <c r="B6187" s="1">
        <v>86007224</v>
      </c>
      <c r="C6187" s="1" t="s">
        <v>7745</v>
      </c>
      <c r="D6187" s="1" t="s">
        <v>8</v>
      </c>
      <c r="E6187" s="1" t="s">
        <v>7542</v>
      </c>
      <c r="F6187" s="1" t="s">
        <v>7506</v>
      </c>
      <c r="G6187" s="1" t="s">
        <v>5367</v>
      </c>
      <c r="H6187" s="1" t="str">
        <f>VLOOKUP(F6187,城市对照表!$B:$C,2,0)</f>
        <v>苏州</v>
      </c>
      <c r="I6187" s="1" t="s">
        <v>11713</v>
      </c>
    </row>
    <row r="6188" spans="1:9" x14ac:dyDescent="0.2">
      <c r="A6188" s="1" t="s">
        <v>7506</v>
      </c>
      <c r="B6188" s="1">
        <v>86007225</v>
      </c>
      <c r="C6188" s="1" t="s">
        <v>7746</v>
      </c>
      <c r="D6188" s="1" t="s">
        <v>8</v>
      </c>
      <c r="E6188" s="1" t="s">
        <v>7542</v>
      </c>
      <c r="F6188" s="1" t="s">
        <v>7538</v>
      </c>
      <c r="G6188" s="1" t="s">
        <v>5367</v>
      </c>
      <c r="H6188" s="1" t="str">
        <f>VLOOKUP(F6188,城市对照表!$B:$C,2,0)</f>
        <v>南通</v>
      </c>
      <c r="I6188" s="1" t="s">
        <v>11713</v>
      </c>
    </row>
    <row r="6189" spans="1:9" x14ac:dyDescent="0.2">
      <c r="A6189" s="1" t="s">
        <v>7506</v>
      </c>
      <c r="B6189" s="1">
        <v>86007226</v>
      </c>
      <c r="C6189" s="1" t="s">
        <v>7747</v>
      </c>
      <c r="D6189" s="1" t="s">
        <v>8</v>
      </c>
      <c r="E6189" s="1" t="s">
        <v>7542</v>
      </c>
      <c r="F6189" s="1" t="s">
        <v>7506</v>
      </c>
      <c r="G6189" s="1" t="s">
        <v>5367</v>
      </c>
      <c r="H6189" s="1" t="str">
        <f>VLOOKUP(F6189,城市对照表!$B:$C,2,0)</f>
        <v>苏州</v>
      </c>
      <c r="I6189" s="1" t="s">
        <v>11713</v>
      </c>
    </row>
    <row r="6190" spans="1:9" x14ac:dyDescent="0.2">
      <c r="A6190" s="1" t="s">
        <v>7506</v>
      </c>
      <c r="B6190" s="1">
        <v>86007227</v>
      </c>
      <c r="C6190" s="1" t="s">
        <v>7748</v>
      </c>
      <c r="D6190" s="1" t="s">
        <v>8</v>
      </c>
      <c r="E6190" s="1" t="s">
        <v>7542</v>
      </c>
      <c r="F6190" s="1" t="s">
        <v>7561</v>
      </c>
      <c r="G6190" s="1" t="s">
        <v>5367</v>
      </c>
      <c r="H6190" s="1" t="str">
        <f>VLOOKUP(F6190,城市对照表!$B:$C,2,0)</f>
        <v>盐城</v>
      </c>
      <c r="I6190" s="1" t="s">
        <v>11713</v>
      </c>
    </row>
    <row r="6191" spans="1:9" x14ac:dyDescent="0.2">
      <c r="A6191" s="1" t="s">
        <v>7506</v>
      </c>
      <c r="B6191" s="1">
        <v>86007228</v>
      </c>
      <c r="C6191" s="1" t="s">
        <v>7749</v>
      </c>
      <c r="D6191" s="1" t="s">
        <v>8</v>
      </c>
      <c r="E6191" s="1" t="s">
        <v>7542</v>
      </c>
      <c r="F6191" s="1" t="s">
        <v>11431</v>
      </c>
      <c r="G6191" s="1" t="s">
        <v>5367</v>
      </c>
      <c r="H6191" s="1" t="str">
        <f>VLOOKUP(F6191,城市对照表!$B:$C,2,0)</f>
        <v>苏州</v>
      </c>
      <c r="I6191" s="1" t="s">
        <v>11713</v>
      </c>
    </row>
    <row r="6192" spans="1:9" x14ac:dyDescent="0.2">
      <c r="A6192" s="1" t="s">
        <v>7506</v>
      </c>
      <c r="B6192" s="1">
        <v>86007229</v>
      </c>
      <c r="C6192" s="1" t="s">
        <v>7750</v>
      </c>
      <c r="D6192" s="1" t="s">
        <v>8</v>
      </c>
      <c r="E6192" s="1" t="s">
        <v>7542</v>
      </c>
      <c r="F6192" s="1" t="s">
        <v>7506</v>
      </c>
      <c r="G6192" s="1" t="s">
        <v>5367</v>
      </c>
      <c r="H6192" s="1" t="str">
        <f>VLOOKUP(F6192,城市对照表!$B:$C,2,0)</f>
        <v>苏州</v>
      </c>
      <c r="I6192" s="1" t="s">
        <v>11713</v>
      </c>
    </row>
    <row r="6193" spans="1:9" x14ac:dyDescent="0.2">
      <c r="A6193" s="1" t="s">
        <v>7506</v>
      </c>
      <c r="B6193" s="1">
        <v>86007230</v>
      </c>
      <c r="C6193" s="1" t="s">
        <v>7751</v>
      </c>
      <c r="D6193" s="1" t="s">
        <v>8</v>
      </c>
      <c r="E6193" s="1" t="s">
        <v>7542</v>
      </c>
      <c r="F6193" s="1" t="s">
        <v>11427</v>
      </c>
      <c r="G6193" s="1" t="s">
        <v>5367</v>
      </c>
      <c r="H6193" s="1" t="str">
        <f>VLOOKUP(F6193,城市对照表!$B:$C,2,0)</f>
        <v>苏州</v>
      </c>
      <c r="I6193" s="1" t="s">
        <v>11713</v>
      </c>
    </row>
    <row r="6194" spans="1:9" x14ac:dyDescent="0.2">
      <c r="A6194" s="1" t="s">
        <v>7506</v>
      </c>
      <c r="B6194" s="1">
        <v>86007231</v>
      </c>
      <c r="C6194" s="1" t="s">
        <v>7752</v>
      </c>
      <c r="D6194" s="1" t="s">
        <v>8</v>
      </c>
      <c r="E6194" s="1" t="s">
        <v>7542</v>
      </c>
      <c r="F6194" s="1" t="s">
        <v>11431</v>
      </c>
      <c r="G6194" s="1" t="s">
        <v>5367</v>
      </c>
      <c r="H6194" s="1" t="str">
        <f>VLOOKUP(F6194,城市对照表!$B:$C,2,0)</f>
        <v>苏州</v>
      </c>
      <c r="I6194" s="1" t="s">
        <v>11713</v>
      </c>
    </row>
    <row r="6195" spans="1:9" x14ac:dyDescent="0.2">
      <c r="A6195" s="1" t="s">
        <v>7506</v>
      </c>
      <c r="B6195" s="1">
        <v>86007232</v>
      </c>
      <c r="C6195" s="1" t="s">
        <v>7753</v>
      </c>
      <c r="D6195" s="1" t="s">
        <v>8</v>
      </c>
      <c r="E6195" s="1" t="s">
        <v>7542</v>
      </c>
      <c r="F6195" s="1" t="s">
        <v>7570</v>
      </c>
      <c r="G6195" s="1" t="s">
        <v>5367</v>
      </c>
      <c r="H6195" s="1" t="str">
        <f>VLOOKUP(F6195,城市对照表!$B:$C,2,0)</f>
        <v>南通</v>
      </c>
      <c r="I6195" s="1" t="s">
        <v>11713</v>
      </c>
    </row>
    <row r="6196" spans="1:9" x14ac:dyDescent="0.2">
      <c r="A6196" s="1" t="s">
        <v>7506</v>
      </c>
      <c r="B6196" s="1">
        <v>86007233</v>
      </c>
      <c r="C6196" s="1" t="s">
        <v>7754</v>
      </c>
      <c r="D6196" s="1" t="s">
        <v>8</v>
      </c>
      <c r="E6196" s="1" t="s">
        <v>7542</v>
      </c>
      <c r="F6196" s="1" t="s">
        <v>11423</v>
      </c>
      <c r="G6196" s="1" t="s">
        <v>5367</v>
      </c>
      <c r="H6196" s="1" t="str">
        <f>VLOOKUP(F6196,城市对照表!$B:$C,2,0)</f>
        <v>南通</v>
      </c>
      <c r="I6196" s="1" t="s">
        <v>11713</v>
      </c>
    </row>
    <row r="6197" spans="1:9" x14ac:dyDescent="0.2">
      <c r="A6197" s="1" t="s">
        <v>7506</v>
      </c>
      <c r="B6197" s="1">
        <v>86007234</v>
      </c>
      <c r="C6197" s="1" t="s">
        <v>7755</v>
      </c>
      <c r="D6197" s="1" t="s">
        <v>8</v>
      </c>
      <c r="E6197" s="1" t="s">
        <v>7542</v>
      </c>
      <c r="F6197" s="1" t="s">
        <v>7506</v>
      </c>
      <c r="G6197" s="1" t="s">
        <v>5367</v>
      </c>
      <c r="H6197" s="1" t="str">
        <f>VLOOKUP(F6197,城市对照表!$B:$C,2,0)</f>
        <v>苏州</v>
      </c>
      <c r="I6197" s="1" t="s">
        <v>11713</v>
      </c>
    </row>
    <row r="6198" spans="1:9" x14ac:dyDescent="0.2">
      <c r="A6198" s="1" t="s">
        <v>7506</v>
      </c>
      <c r="B6198" s="1">
        <v>86007235</v>
      </c>
      <c r="C6198" s="1" t="s">
        <v>7756</v>
      </c>
      <c r="D6198" s="1" t="s">
        <v>8</v>
      </c>
      <c r="E6198" s="1" t="s">
        <v>7542</v>
      </c>
      <c r="F6198" s="1" t="s">
        <v>11425</v>
      </c>
      <c r="G6198" s="1" t="s">
        <v>5367</v>
      </c>
      <c r="H6198" s="1" t="str">
        <f>VLOOKUP(F6198,城市对照表!$B:$C,2,0)</f>
        <v>苏州</v>
      </c>
      <c r="I6198" s="1" t="s">
        <v>11713</v>
      </c>
    </row>
    <row r="6199" spans="1:9" x14ac:dyDescent="0.2">
      <c r="A6199" s="1" t="s">
        <v>7506</v>
      </c>
      <c r="B6199" s="1">
        <v>86007236</v>
      </c>
      <c r="C6199" s="1" t="s">
        <v>7757</v>
      </c>
      <c r="D6199" s="1" t="s">
        <v>8</v>
      </c>
      <c r="E6199" s="1" t="s">
        <v>7542</v>
      </c>
      <c r="F6199" s="1" t="s">
        <v>7506</v>
      </c>
      <c r="G6199" s="1" t="s">
        <v>5367</v>
      </c>
      <c r="H6199" s="1" t="str">
        <f>VLOOKUP(F6199,城市对照表!$B:$C,2,0)</f>
        <v>苏州</v>
      </c>
      <c r="I6199" s="1" t="s">
        <v>11713</v>
      </c>
    </row>
    <row r="6200" spans="1:9" x14ac:dyDescent="0.2">
      <c r="A6200" s="1" t="s">
        <v>7506</v>
      </c>
      <c r="B6200" s="1">
        <v>86007237</v>
      </c>
      <c r="C6200" s="1" t="s">
        <v>7758</v>
      </c>
      <c r="D6200" s="1" t="s">
        <v>8</v>
      </c>
      <c r="E6200" s="1" t="s">
        <v>7542</v>
      </c>
      <c r="F6200" s="1" t="s">
        <v>7538</v>
      </c>
      <c r="G6200" s="1" t="s">
        <v>5367</v>
      </c>
      <c r="H6200" s="1" t="str">
        <f>VLOOKUP(F6200,城市对照表!$B:$C,2,0)</f>
        <v>南通</v>
      </c>
      <c r="I6200" s="1" t="s">
        <v>11713</v>
      </c>
    </row>
    <row r="6201" spans="1:9" x14ac:dyDescent="0.2">
      <c r="A6201" s="1" t="s">
        <v>7506</v>
      </c>
      <c r="B6201" s="1">
        <v>86007238</v>
      </c>
      <c r="C6201" s="1" t="s">
        <v>7759</v>
      </c>
      <c r="D6201" s="1" t="s">
        <v>8</v>
      </c>
      <c r="E6201" s="1" t="s">
        <v>7542</v>
      </c>
      <c r="F6201" s="1" t="s">
        <v>11430</v>
      </c>
      <c r="G6201" s="1" t="s">
        <v>5367</v>
      </c>
      <c r="H6201" s="1" t="str">
        <f>VLOOKUP(F6201,城市对照表!$B:$C,2,0)</f>
        <v>苏州</v>
      </c>
      <c r="I6201" s="1" t="s">
        <v>11713</v>
      </c>
    </row>
    <row r="6202" spans="1:9" x14ac:dyDescent="0.2">
      <c r="A6202" s="1" t="s">
        <v>7506</v>
      </c>
      <c r="B6202" s="1">
        <v>86007239</v>
      </c>
      <c r="C6202" s="1" t="s">
        <v>7760</v>
      </c>
      <c r="D6202" s="1" t="s">
        <v>8</v>
      </c>
      <c r="E6202" s="1" t="s">
        <v>7542</v>
      </c>
      <c r="F6202" s="1" t="s">
        <v>7538</v>
      </c>
      <c r="G6202" s="1" t="s">
        <v>5367</v>
      </c>
      <c r="H6202" s="1" t="str">
        <f>VLOOKUP(F6202,城市对照表!$B:$C,2,0)</f>
        <v>南通</v>
      </c>
      <c r="I6202" s="1" t="s">
        <v>11713</v>
      </c>
    </row>
    <row r="6203" spans="1:9" x14ac:dyDescent="0.2">
      <c r="A6203" s="1" t="s">
        <v>7506</v>
      </c>
      <c r="B6203" s="1">
        <v>86007240</v>
      </c>
      <c r="C6203" s="1" t="s">
        <v>7761</v>
      </c>
      <c r="D6203" s="1" t="s">
        <v>8</v>
      </c>
      <c r="E6203" s="1" t="s">
        <v>7542</v>
      </c>
      <c r="F6203" s="1" t="s">
        <v>7506</v>
      </c>
      <c r="G6203" s="1" t="s">
        <v>5367</v>
      </c>
      <c r="H6203" s="1" t="str">
        <f>VLOOKUP(F6203,城市对照表!$B:$C,2,0)</f>
        <v>苏州</v>
      </c>
      <c r="I6203" s="1" t="s">
        <v>11713</v>
      </c>
    </row>
    <row r="6204" spans="1:9" x14ac:dyDescent="0.2">
      <c r="A6204" s="1" t="s">
        <v>7506</v>
      </c>
      <c r="B6204" s="1">
        <v>86007241</v>
      </c>
      <c r="C6204" s="1" t="s">
        <v>7762</v>
      </c>
      <c r="D6204" s="1" t="s">
        <v>8</v>
      </c>
      <c r="E6204" s="1" t="s">
        <v>7542</v>
      </c>
      <c r="F6204" s="1" t="s">
        <v>7538</v>
      </c>
      <c r="G6204" s="1" t="s">
        <v>5367</v>
      </c>
      <c r="H6204" s="1" t="str">
        <f>VLOOKUP(F6204,城市对照表!$B:$C,2,0)</f>
        <v>南通</v>
      </c>
      <c r="I6204" s="1" t="s">
        <v>11713</v>
      </c>
    </row>
    <row r="6205" spans="1:9" x14ac:dyDescent="0.2">
      <c r="A6205" s="1" t="s">
        <v>7506</v>
      </c>
      <c r="B6205" s="1">
        <v>86007242</v>
      </c>
      <c r="C6205" s="1" t="s">
        <v>7763</v>
      </c>
      <c r="D6205" s="1" t="s">
        <v>8</v>
      </c>
      <c r="E6205" s="1" t="s">
        <v>7542</v>
      </c>
      <c r="F6205" s="1" t="s">
        <v>11427</v>
      </c>
      <c r="G6205" s="1" t="s">
        <v>5367</v>
      </c>
      <c r="H6205" s="1" t="str">
        <f>VLOOKUP(F6205,城市对照表!$B:$C,2,0)</f>
        <v>苏州</v>
      </c>
      <c r="I6205" s="1" t="s">
        <v>11713</v>
      </c>
    </row>
    <row r="6206" spans="1:9" x14ac:dyDescent="0.2">
      <c r="A6206" s="1" t="s">
        <v>7506</v>
      </c>
      <c r="B6206" s="1">
        <v>86007243</v>
      </c>
      <c r="C6206" s="1" t="s">
        <v>7764</v>
      </c>
      <c r="D6206" s="1" t="s">
        <v>8</v>
      </c>
      <c r="E6206" s="1" t="s">
        <v>7542</v>
      </c>
      <c r="F6206" s="1" t="s">
        <v>11425</v>
      </c>
      <c r="G6206" s="1" t="s">
        <v>5367</v>
      </c>
      <c r="H6206" s="1" t="str">
        <f>VLOOKUP(F6206,城市对照表!$B:$C,2,0)</f>
        <v>苏州</v>
      </c>
      <c r="I6206" s="1" t="s">
        <v>11713</v>
      </c>
    </row>
    <row r="6207" spans="1:9" x14ac:dyDescent="0.2">
      <c r="A6207" s="1" t="s">
        <v>7506</v>
      </c>
      <c r="B6207" s="1">
        <v>86007245</v>
      </c>
      <c r="C6207" s="1" t="s">
        <v>7765</v>
      </c>
      <c r="D6207" s="1" t="s">
        <v>8</v>
      </c>
      <c r="E6207" s="1" t="s">
        <v>7542</v>
      </c>
      <c r="F6207" s="1" t="s">
        <v>7506</v>
      </c>
      <c r="G6207" s="1" t="s">
        <v>5367</v>
      </c>
      <c r="H6207" s="1" t="str">
        <f>VLOOKUP(F6207,城市对照表!$B:$C,2,0)</f>
        <v>苏州</v>
      </c>
      <c r="I6207" s="1" t="s">
        <v>11713</v>
      </c>
    </row>
    <row r="6208" spans="1:9" x14ac:dyDescent="0.2">
      <c r="A6208" s="1" t="s">
        <v>7506</v>
      </c>
      <c r="B6208" s="1">
        <v>86007246</v>
      </c>
      <c r="C6208" s="1" t="s">
        <v>7766</v>
      </c>
      <c r="D6208" s="1" t="s">
        <v>8</v>
      </c>
      <c r="E6208" s="1" t="s">
        <v>7542</v>
      </c>
      <c r="F6208" s="1" t="s">
        <v>7506</v>
      </c>
      <c r="G6208" s="1" t="s">
        <v>5367</v>
      </c>
      <c r="H6208" s="1" t="str">
        <f>VLOOKUP(F6208,城市对照表!$B:$C,2,0)</f>
        <v>苏州</v>
      </c>
      <c r="I6208" s="1" t="s">
        <v>11713</v>
      </c>
    </row>
    <row r="6209" spans="1:9" x14ac:dyDescent="0.2">
      <c r="A6209" s="1" t="s">
        <v>7506</v>
      </c>
      <c r="B6209" s="1">
        <v>86007247</v>
      </c>
      <c r="C6209" s="1" t="s">
        <v>8012</v>
      </c>
      <c r="D6209" s="1" t="s">
        <v>8</v>
      </c>
      <c r="E6209" s="1" t="s">
        <v>7542</v>
      </c>
      <c r="F6209" s="1" t="s">
        <v>7538</v>
      </c>
      <c r="G6209" s="1" t="s">
        <v>5367</v>
      </c>
      <c r="H6209" s="1" t="str">
        <f>VLOOKUP(F6209,城市对照表!$B:$C,2,0)</f>
        <v>南通</v>
      </c>
      <c r="I6209" s="1" t="s">
        <v>11713</v>
      </c>
    </row>
    <row r="6210" spans="1:9" x14ac:dyDescent="0.2">
      <c r="A6210" s="1" t="s">
        <v>7506</v>
      </c>
      <c r="B6210" s="1">
        <v>86007248</v>
      </c>
      <c r="C6210" s="1" t="s">
        <v>8013</v>
      </c>
      <c r="D6210" s="1" t="s">
        <v>8</v>
      </c>
      <c r="E6210" s="1" t="s">
        <v>7542</v>
      </c>
      <c r="F6210" s="1" t="s">
        <v>7538</v>
      </c>
      <c r="G6210" s="1" t="s">
        <v>5367</v>
      </c>
      <c r="H6210" s="1" t="str">
        <f>VLOOKUP(F6210,城市对照表!$B:$C,2,0)</f>
        <v>南通</v>
      </c>
      <c r="I6210" s="1" t="s">
        <v>11713</v>
      </c>
    </row>
    <row r="6211" spans="1:9" x14ac:dyDescent="0.2">
      <c r="A6211" s="1" t="s">
        <v>7506</v>
      </c>
      <c r="B6211" s="1">
        <v>86007249</v>
      </c>
      <c r="C6211" s="1" t="s">
        <v>8014</v>
      </c>
      <c r="D6211" s="1" t="s">
        <v>8</v>
      </c>
      <c r="E6211" s="1" t="s">
        <v>7542</v>
      </c>
      <c r="F6211" s="1" t="s">
        <v>11427</v>
      </c>
      <c r="G6211" s="1" t="s">
        <v>5367</v>
      </c>
      <c r="H6211" s="1" t="str">
        <f>VLOOKUP(F6211,城市对照表!$B:$C,2,0)</f>
        <v>苏州</v>
      </c>
      <c r="I6211" s="1" t="s">
        <v>11713</v>
      </c>
    </row>
    <row r="6212" spans="1:9" x14ac:dyDescent="0.2">
      <c r="A6212" s="1" t="s">
        <v>7506</v>
      </c>
      <c r="B6212" s="1">
        <v>86007250</v>
      </c>
      <c r="C6212" s="1" t="s">
        <v>8015</v>
      </c>
      <c r="D6212" s="1" t="s">
        <v>8</v>
      </c>
      <c r="E6212" s="1" t="s">
        <v>7542</v>
      </c>
      <c r="F6212" s="1" t="s">
        <v>7506</v>
      </c>
      <c r="G6212" s="1" t="s">
        <v>5367</v>
      </c>
      <c r="H6212" s="1" t="str">
        <f>VLOOKUP(F6212,城市对照表!$B:$C,2,0)</f>
        <v>苏州</v>
      </c>
      <c r="I6212" s="1" t="s">
        <v>11713</v>
      </c>
    </row>
    <row r="6213" spans="1:9" x14ac:dyDescent="0.2">
      <c r="A6213" s="1" t="s">
        <v>7506</v>
      </c>
      <c r="B6213" s="1">
        <v>86007251</v>
      </c>
      <c r="C6213" s="1" t="s">
        <v>11439</v>
      </c>
      <c r="D6213" s="1" t="s">
        <v>8</v>
      </c>
      <c r="E6213" s="1" t="s">
        <v>7542</v>
      </c>
      <c r="F6213" s="1" t="s">
        <v>11435</v>
      </c>
      <c r="G6213" s="1" t="s">
        <v>5367</v>
      </c>
      <c r="H6213" s="1" t="str">
        <f>VLOOKUP(F6213,城市对照表!$B:$C,2,0)</f>
        <v>南通</v>
      </c>
      <c r="I6213" s="1" t="s">
        <v>11713</v>
      </c>
    </row>
    <row r="6214" spans="1:9" x14ac:dyDescent="0.2">
      <c r="A6214" s="1" t="s">
        <v>7506</v>
      </c>
      <c r="B6214" s="1">
        <v>86007252</v>
      </c>
      <c r="C6214" s="1" t="s">
        <v>11440</v>
      </c>
      <c r="D6214" s="1" t="s">
        <v>8</v>
      </c>
      <c r="E6214" s="1" t="s">
        <v>7542</v>
      </c>
      <c r="F6214" s="1" t="s">
        <v>11429</v>
      </c>
      <c r="G6214" s="1" t="s">
        <v>5367</v>
      </c>
      <c r="H6214" s="1" t="str">
        <f>VLOOKUP(F6214,城市对照表!$B:$C,2,0)</f>
        <v>南通</v>
      </c>
      <c r="I6214" s="1" t="s">
        <v>11713</v>
      </c>
    </row>
    <row r="6215" spans="1:9" x14ac:dyDescent="0.2">
      <c r="A6215" s="1" t="s">
        <v>7506</v>
      </c>
      <c r="B6215" s="1">
        <v>86007301</v>
      </c>
      <c r="C6215" s="1" t="s">
        <v>7767</v>
      </c>
      <c r="D6215" s="1" t="s">
        <v>8</v>
      </c>
      <c r="E6215" s="1" t="s">
        <v>7542</v>
      </c>
      <c r="F6215" s="1" t="s">
        <v>7506</v>
      </c>
      <c r="G6215" s="1" t="s">
        <v>5367</v>
      </c>
      <c r="H6215" s="1" t="str">
        <f>VLOOKUP(F6215,城市对照表!$B:$C,2,0)</f>
        <v>苏州</v>
      </c>
      <c r="I6215" s="1" t="s">
        <v>11713</v>
      </c>
    </row>
    <row r="6216" spans="1:9" x14ac:dyDescent="0.2">
      <c r="A6216" s="1" t="s">
        <v>7506</v>
      </c>
      <c r="B6216" s="1">
        <v>86007302</v>
      </c>
      <c r="C6216" s="1" t="s">
        <v>6690</v>
      </c>
      <c r="D6216" s="1" t="s">
        <v>8</v>
      </c>
      <c r="E6216" s="1" t="s">
        <v>7542</v>
      </c>
      <c r="F6216" s="1" t="s">
        <v>7506</v>
      </c>
      <c r="G6216" s="1" t="s">
        <v>5367</v>
      </c>
      <c r="H6216" s="1" t="str">
        <f>VLOOKUP(F6216,城市对照表!$B:$C,2,0)</f>
        <v>苏州</v>
      </c>
      <c r="I6216" s="1" t="s">
        <v>11713</v>
      </c>
    </row>
    <row r="6217" spans="1:9" x14ac:dyDescent="0.2">
      <c r="A6217" s="1" t="s">
        <v>7506</v>
      </c>
      <c r="B6217" s="1">
        <v>86007303</v>
      </c>
      <c r="C6217" s="1" t="s">
        <v>7768</v>
      </c>
      <c r="D6217" s="1" t="s">
        <v>8</v>
      </c>
      <c r="E6217" s="1" t="s">
        <v>7542</v>
      </c>
      <c r="F6217" s="1" t="s">
        <v>11425</v>
      </c>
      <c r="G6217" s="1" t="s">
        <v>5367</v>
      </c>
      <c r="H6217" s="1" t="str">
        <f>VLOOKUP(F6217,城市对照表!$B:$C,2,0)</f>
        <v>苏州</v>
      </c>
      <c r="I6217" s="1" t="s">
        <v>11712</v>
      </c>
    </row>
    <row r="6218" spans="1:9" x14ac:dyDescent="0.2">
      <c r="A6218" s="1" t="s">
        <v>7506</v>
      </c>
      <c r="B6218" s="1">
        <v>86007304</v>
      </c>
      <c r="C6218" s="1" t="s">
        <v>7769</v>
      </c>
      <c r="D6218" s="1" t="s">
        <v>8</v>
      </c>
      <c r="E6218" s="1" t="s">
        <v>7542</v>
      </c>
      <c r="F6218" s="1" t="s">
        <v>11427</v>
      </c>
      <c r="G6218" s="1" t="s">
        <v>5367</v>
      </c>
      <c r="H6218" s="1" t="str">
        <f>VLOOKUP(F6218,城市对照表!$B:$C,2,0)</f>
        <v>苏州</v>
      </c>
      <c r="I6218" s="1" t="s">
        <v>11713</v>
      </c>
    </row>
    <row r="6219" spans="1:9" x14ac:dyDescent="0.2">
      <c r="A6219" s="1" t="s">
        <v>7506</v>
      </c>
      <c r="B6219" s="1">
        <v>86007305</v>
      </c>
      <c r="C6219" s="1" t="s">
        <v>7770</v>
      </c>
      <c r="D6219" s="1" t="s">
        <v>8</v>
      </c>
      <c r="E6219" s="1" t="s">
        <v>7542</v>
      </c>
      <c r="F6219" s="1" t="s">
        <v>7506</v>
      </c>
      <c r="G6219" s="1" t="s">
        <v>5367</v>
      </c>
      <c r="H6219" s="1" t="str">
        <f>VLOOKUP(F6219,城市对照表!$B:$C,2,0)</f>
        <v>苏州</v>
      </c>
      <c r="I6219" s="1" t="s">
        <v>11713</v>
      </c>
    </row>
    <row r="6220" spans="1:9" x14ac:dyDescent="0.2">
      <c r="A6220" s="1" t="s">
        <v>7506</v>
      </c>
      <c r="B6220" s="1">
        <v>86007306</v>
      </c>
      <c r="C6220" s="1" t="s">
        <v>7771</v>
      </c>
      <c r="D6220" s="1" t="s">
        <v>8</v>
      </c>
      <c r="E6220" s="1" t="s">
        <v>7542</v>
      </c>
      <c r="F6220" s="1" t="s">
        <v>11428</v>
      </c>
      <c r="G6220" s="1" t="s">
        <v>5367</v>
      </c>
      <c r="H6220" s="1" t="str">
        <f>VLOOKUP(F6220,城市对照表!$B:$C,2,0)</f>
        <v>苏州</v>
      </c>
      <c r="I6220" s="1" t="s">
        <v>11713</v>
      </c>
    </row>
    <row r="6221" spans="1:9" x14ac:dyDescent="0.2">
      <c r="A6221" s="1" t="s">
        <v>7506</v>
      </c>
      <c r="B6221" s="1">
        <v>86007307</v>
      </c>
      <c r="C6221" s="1" t="s">
        <v>8016</v>
      </c>
      <c r="D6221" s="1" t="s">
        <v>8</v>
      </c>
      <c r="E6221" s="1" t="s">
        <v>7542</v>
      </c>
      <c r="F6221" s="1" t="s">
        <v>7506</v>
      </c>
      <c r="G6221" s="1" t="s">
        <v>5367</v>
      </c>
      <c r="H6221" s="1" t="str">
        <f>VLOOKUP(F6221,城市对照表!$B:$C,2,0)</f>
        <v>苏州</v>
      </c>
      <c r="I6221" s="1" t="s">
        <v>11713</v>
      </c>
    </row>
    <row r="6222" spans="1:9" x14ac:dyDescent="0.2">
      <c r="A6222" s="1" t="s">
        <v>7506</v>
      </c>
      <c r="B6222" s="1">
        <v>86007851</v>
      </c>
      <c r="C6222" s="1" t="s">
        <v>7772</v>
      </c>
      <c r="D6222" s="1" t="s">
        <v>8</v>
      </c>
      <c r="E6222" s="1" t="s">
        <v>7542</v>
      </c>
      <c r="F6222" s="1" t="s">
        <v>11425</v>
      </c>
      <c r="G6222" s="1" t="s">
        <v>5367</v>
      </c>
      <c r="H6222" s="1" t="str">
        <f>VLOOKUP(F6222,城市对照表!$B:$C,2,0)</f>
        <v>苏州</v>
      </c>
      <c r="I6222" s="1" t="s">
        <v>11713</v>
      </c>
    </row>
    <row r="6223" spans="1:9" x14ac:dyDescent="0.2">
      <c r="A6223" s="1" t="s">
        <v>7506</v>
      </c>
      <c r="B6223" s="1">
        <v>86007852</v>
      </c>
      <c r="C6223" s="1" t="s">
        <v>7773</v>
      </c>
      <c r="D6223" s="1" t="s">
        <v>8</v>
      </c>
      <c r="E6223" s="1" t="s">
        <v>7542</v>
      </c>
      <c r="F6223" s="1" t="s">
        <v>11427</v>
      </c>
      <c r="G6223" s="1" t="s">
        <v>5367</v>
      </c>
      <c r="H6223" s="1" t="str">
        <f>VLOOKUP(F6223,城市对照表!$B:$C,2,0)</f>
        <v>苏州</v>
      </c>
      <c r="I6223" s="1" t="s">
        <v>11713</v>
      </c>
    </row>
    <row r="6224" spans="1:9" x14ac:dyDescent="0.2">
      <c r="A6224" s="1" t="s">
        <v>7506</v>
      </c>
      <c r="B6224" s="1">
        <v>86007853</v>
      </c>
      <c r="C6224" s="1" t="s">
        <v>7774</v>
      </c>
      <c r="D6224" s="1" t="s">
        <v>8</v>
      </c>
      <c r="E6224" s="1" t="s">
        <v>7542</v>
      </c>
      <c r="F6224" s="1" t="s">
        <v>7506</v>
      </c>
      <c r="G6224" s="1" t="s">
        <v>5367</v>
      </c>
      <c r="H6224" s="1" t="str">
        <f>VLOOKUP(F6224,城市对照表!$B:$C,2,0)</f>
        <v>苏州</v>
      </c>
      <c r="I6224" s="1" t="s">
        <v>11713</v>
      </c>
    </row>
    <row r="6225" spans="1:9" x14ac:dyDescent="0.2">
      <c r="A6225" s="1" t="s">
        <v>7506</v>
      </c>
      <c r="B6225" s="1">
        <v>86007854</v>
      </c>
      <c r="C6225" s="1" t="s">
        <v>7775</v>
      </c>
      <c r="D6225" s="1" t="s">
        <v>8</v>
      </c>
      <c r="E6225" s="1" t="s">
        <v>7542</v>
      </c>
      <c r="F6225" s="1" t="s">
        <v>7506</v>
      </c>
      <c r="G6225" s="1" t="s">
        <v>5367</v>
      </c>
      <c r="H6225" s="1" t="str">
        <f>VLOOKUP(F6225,城市对照表!$B:$C,2,0)</f>
        <v>苏州</v>
      </c>
      <c r="I6225" s="1" t="s">
        <v>11713</v>
      </c>
    </row>
    <row r="6226" spans="1:9" x14ac:dyDescent="0.2">
      <c r="A6226" s="1" t="s">
        <v>7506</v>
      </c>
      <c r="B6226" s="1">
        <v>86007855</v>
      </c>
      <c r="C6226" s="1" t="s">
        <v>7776</v>
      </c>
      <c r="D6226" s="1" t="s">
        <v>8</v>
      </c>
      <c r="E6226" s="1" t="s">
        <v>7542</v>
      </c>
      <c r="F6226" s="1" t="s">
        <v>7506</v>
      </c>
      <c r="G6226" s="1" t="s">
        <v>5367</v>
      </c>
      <c r="H6226" s="1" t="str">
        <f>VLOOKUP(F6226,城市对照表!$B:$C,2,0)</f>
        <v>苏州</v>
      </c>
      <c r="I6226" s="1" t="s">
        <v>11713</v>
      </c>
    </row>
    <row r="6227" spans="1:9" x14ac:dyDescent="0.2">
      <c r="A6227" s="1" t="s">
        <v>7506</v>
      </c>
      <c r="B6227" s="1">
        <v>86007856</v>
      </c>
      <c r="C6227" s="1" t="s">
        <v>7777</v>
      </c>
      <c r="D6227" s="1" t="s">
        <v>8</v>
      </c>
      <c r="E6227" s="1" t="s">
        <v>7542</v>
      </c>
      <c r="F6227" s="1" t="s">
        <v>11428</v>
      </c>
      <c r="G6227" s="1" t="s">
        <v>5367</v>
      </c>
      <c r="H6227" s="1" t="str">
        <f>VLOOKUP(F6227,城市对照表!$B:$C,2,0)</f>
        <v>苏州</v>
      </c>
      <c r="I6227" s="1" t="s">
        <v>11713</v>
      </c>
    </row>
    <row r="6228" spans="1:9" x14ac:dyDescent="0.2">
      <c r="A6228" s="1" t="s">
        <v>7506</v>
      </c>
      <c r="B6228" s="1">
        <v>86007857</v>
      </c>
      <c r="C6228" s="1" t="s">
        <v>7778</v>
      </c>
      <c r="D6228" s="1" t="s">
        <v>8</v>
      </c>
      <c r="E6228" s="1" t="s">
        <v>7542</v>
      </c>
      <c r="F6228" s="1" t="s">
        <v>11425</v>
      </c>
      <c r="G6228" s="1" t="s">
        <v>5367</v>
      </c>
      <c r="H6228" s="1" t="str">
        <f>VLOOKUP(F6228,城市对照表!$B:$C,2,0)</f>
        <v>苏州</v>
      </c>
      <c r="I6228" s="1" t="s">
        <v>11713</v>
      </c>
    </row>
    <row r="6229" spans="1:9" x14ac:dyDescent="0.2">
      <c r="A6229" s="1" t="s">
        <v>7506</v>
      </c>
      <c r="B6229" s="1">
        <v>86007858</v>
      </c>
      <c r="C6229" s="1" t="s">
        <v>7779</v>
      </c>
      <c r="D6229" s="1" t="s">
        <v>8</v>
      </c>
      <c r="E6229" s="1" t="s">
        <v>7542</v>
      </c>
      <c r="F6229" s="1" t="s">
        <v>11430</v>
      </c>
      <c r="G6229" s="1" t="s">
        <v>5367</v>
      </c>
      <c r="H6229" s="1" t="str">
        <f>VLOOKUP(F6229,城市对照表!$B:$C,2,0)</f>
        <v>苏州</v>
      </c>
      <c r="I6229" s="1" t="s">
        <v>11713</v>
      </c>
    </row>
    <row r="6230" spans="1:9" x14ac:dyDescent="0.2">
      <c r="A6230" s="1" t="s">
        <v>7506</v>
      </c>
      <c r="B6230" s="1">
        <v>86007859</v>
      </c>
      <c r="C6230" s="1" t="s">
        <v>7780</v>
      </c>
      <c r="D6230" s="1" t="s">
        <v>8</v>
      </c>
      <c r="E6230" s="1" t="s">
        <v>7542</v>
      </c>
      <c r="F6230" s="1" t="s">
        <v>7512</v>
      </c>
      <c r="G6230" s="1" t="s">
        <v>5367</v>
      </c>
      <c r="H6230" s="1" t="str">
        <f>VLOOKUP(F6230,城市对照表!$B:$C,2,0)</f>
        <v>盐城</v>
      </c>
      <c r="I6230" s="1" t="s">
        <v>11713</v>
      </c>
    </row>
    <row r="6231" spans="1:9" x14ac:dyDescent="0.2">
      <c r="A6231" s="1" t="s">
        <v>7506</v>
      </c>
      <c r="B6231" s="1">
        <v>86007860</v>
      </c>
      <c r="C6231" s="1" t="s">
        <v>7781</v>
      </c>
      <c r="D6231" s="1" t="s">
        <v>8</v>
      </c>
      <c r="E6231" s="1" t="s">
        <v>7542</v>
      </c>
      <c r="F6231" s="1" t="s">
        <v>7506</v>
      </c>
      <c r="G6231" s="1" t="s">
        <v>5367</v>
      </c>
      <c r="H6231" s="1" t="str">
        <f>VLOOKUP(F6231,城市对照表!$B:$C,2,0)</f>
        <v>苏州</v>
      </c>
      <c r="I6231" s="1" t="s">
        <v>11713</v>
      </c>
    </row>
    <row r="6232" spans="1:9" x14ac:dyDescent="0.2">
      <c r="A6232" s="1" t="s">
        <v>7506</v>
      </c>
      <c r="B6232" s="1">
        <v>86007861</v>
      </c>
      <c r="C6232" s="1" t="s">
        <v>7782</v>
      </c>
      <c r="D6232" s="1" t="s">
        <v>8</v>
      </c>
      <c r="E6232" s="1" t="s">
        <v>7542</v>
      </c>
      <c r="F6232" s="1" t="s">
        <v>7506</v>
      </c>
      <c r="G6232" s="1" t="s">
        <v>5367</v>
      </c>
      <c r="H6232" s="1" t="str">
        <f>VLOOKUP(F6232,城市对照表!$B:$C,2,0)</f>
        <v>苏州</v>
      </c>
      <c r="I6232" s="1" t="s">
        <v>11713</v>
      </c>
    </row>
    <row r="6233" spans="1:9" x14ac:dyDescent="0.2">
      <c r="A6233" s="1" t="s">
        <v>7506</v>
      </c>
      <c r="B6233" s="1">
        <v>86007862</v>
      </c>
      <c r="C6233" s="1" t="s">
        <v>7783</v>
      </c>
      <c r="D6233" s="1" t="s">
        <v>8</v>
      </c>
      <c r="E6233" s="1" t="s">
        <v>7542</v>
      </c>
      <c r="F6233" s="1" t="s">
        <v>11430</v>
      </c>
      <c r="G6233" s="1" t="s">
        <v>5367</v>
      </c>
      <c r="H6233" s="1" t="str">
        <f>VLOOKUP(F6233,城市对照表!$B:$C,2,0)</f>
        <v>苏州</v>
      </c>
      <c r="I6233" s="1" t="s">
        <v>11713</v>
      </c>
    </row>
    <row r="6234" spans="1:9" x14ac:dyDescent="0.2">
      <c r="A6234" s="1" t="s">
        <v>7506</v>
      </c>
      <c r="B6234" s="1">
        <v>86007863</v>
      </c>
      <c r="C6234" s="1" t="s">
        <v>7784</v>
      </c>
      <c r="D6234" s="1" t="s">
        <v>8</v>
      </c>
      <c r="E6234" s="1" t="s">
        <v>7542</v>
      </c>
      <c r="F6234" s="1" t="s">
        <v>7506</v>
      </c>
      <c r="G6234" s="1" t="s">
        <v>5367</v>
      </c>
      <c r="H6234" s="1" t="str">
        <f>VLOOKUP(F6234,城市对照表!$B:$C,2,0)</f>
        <v>苏州</v>
      </c>
      <c r="I6234" s="1" t="s">
        <v>11713</v>
      </c>
    </row>
    <row r="6235" spans="1:9" x14ac:dyDescent="0.2">
      <c r="A6235" s="1" t="s">
        <v>7506</v>
      </c>
      <c r="B6235" s="1">
        <v>86008004</v>
      </c>
      <c r="C6235" s="1" t="s">
        <v>7785</v>
      </c>
      <c r="D6235" s="1" t="s">
        <v>8</v>
      </c>
      <c r="E6235" s="1" t="s">
        <v>7786</v>
      </c>
      <c r="F6235" s="1" t="s">
        <v>7514</v>
      </c>
      <c r="G6235" s="1" t="s">
        <v>5367</v>
      </c>
      <c r="H6235" s="1" t="str">
        <f>VLOOKUP(F6235,城市对照表!$B:$C,2,0)</f>
        <v>镇江</v>
      </c>
      <c r="I6235" s="1" t="s">
        <v>11713</v>
      </c>
    </row>
    <row r="6236" spans="1:9" x14ac:dyDescent="0.2">
      <c r="A6236" s="1" t="s">
        <v>7506</v>
      </c>
      <c r="B6236" s="1">
        <v>86008007</v>
      </c>
      <c r="C6236" s="1" t="s">
        <v>7082</v>
      </c>
      <c r="D6236" s="1" t="s">
        <v>8</v>
      </c>
      <c r="E6236" s="1" t="s">
        <v>7786</v>
      </c>
      <c r="F6236" s="1" t="s">
        <v>7517</v>
      </c>
      <c r="G6236" s="1" t="s">
        <v>5367</v>
      </c>
      <c r="H6236" s="1" t="str">
        <f>VLOOKUP(F6236,城市对照表!$B:$C,2,0)</f>
        <v>无锡</v>
      </c>
      <c r="I6236" s="1" t="s">
        <v>11713</v>
      </c>
    </row>
    <row r="6237" spans="1:9" x14ac:dyDescent="0.2">
      <c r="A6237" s="1" t="s">
        <v>7506</v>
      </c>
      <c r="B6237" s="1">
        <v>86008008</v>
      </c>
      <c r="C6237" s="1" t="s">
        <v>7787</v>
      </c>
      <c r="D6237" s="1" t="s">
        <v>8</v>
      </c>
      <c r="E6237" s="1" t="s">
        <v>7786</v>
      </c>
      <c r="F6237" s="1" t="s">
        <v>11424</v>
      </c>
      <c r="G6237" s="1" t="s">
        <v>5367</v>
      </c>
      <c r="H6237" s="1" t="str">
        <f>VLOOKUP(F6237,城市对照表!$B:$C,2,0)</f>
        <v>无锡</v>
      </c>
      <c r="I6237" s="1" t="s">
        <v>11713</v>
      </c>
    </row>
    <row r="6238" spans="1:9" x14ac:dyDescent="0.2">
      <c r="A6238" s="1" t="s">
        <v>7506</v>
      </c>
      <c r="B6238" s="1">
        <v>86008011</v>
      </c>
      <c r="C6238" s="1" t="s">
        <v>7788</v>
      </c>
      <c r="D6238" s="1" t="s">
        <v>8</v>
      </c>
      <c r="E6238" s="1" t="s">
        <v>7786</v>
      </c>
      <c r="F6238" s="1" t="s">
        <v>11441</v>
      </c>
      <c r="G6238" s="1" t="s">
        <v>5367</v>
      </c>
      <c r="H6238" s="1" t="str">
        <f>VLOOKUP(F6238,城市对照表!$B:$C,2,0)</f>
        <v>镇江</v>
      </c>
      <c r="I6238" s="1" t="s">
        <v>11713</v>
      </c>
    </row>
    <row r="6239" spans="1:9" x14ac:dyDescent="0.2">
      <c r="A6239" s="1" t="s">
        <v>7506</v>
      </c>
      <c r="B6239" s="1">
        <v>86008012</v>
      </c>
      <c r="C6239" s="1" t="s">
        <v>7789</v>
      </c>
      <c r="D6239" s="1" t="s">
        <v>8</v>
      </c>
      <c r="E6239" s="1" t="s">
        <v>7786</v>
      </c>
      <c r="F6239" s="1" t="s">
        <v>11442</v>
      </c>
      <c r="G6239" s="1" t="s">
        <v>5367</v>
      </c>
      <c r="H6239" s="1" t="str">
        <f>VLOOKUP(F6239,城市对照表!$B:$C,2,0)</f>
        <v>泰州</v>
      </c>
      <c r="I6239" s="1" t="s">
        <v>11713</v>
      </c>
    </row>
    <row r="6240" spans="1:9" x14ac:dyDescent="0.2">
      <c r="A6240" s="1" t="s">
        <v>7506</v>
      </c>
      <c r="B6240" s="1">
        <v>86008015</v>
      </c>
      <c r="C6240" s="1" t="s">
        <v>7790</v>
      </c>
      <c r="D6240" s="1" t="s">
        <v>8</v>
      </c>
      <c r="E6240" s="1" t="s">
        <v>7786</v>
      </c>
      <c r="F6240" s="1" t="s">
        <v>7517</v>
      </c>
      <c r="G6240" s="1" t="s">
        <v>5367</v>
      </c>
      <c r="H6240" s="1" t="str">
        <f>VLOOKUP(F6240,城市对照表!$B:$C,2,0)</f>
        <v>无锡</v>
      </c>
      <c r="I6240" s="1" t="s">
        <v>11713</v>
      </c>
    </row>
    <row r="6241" spans="1:9" x14ac:dyDescent="0.2">
      <c r="A6241" s="1" t="s">
        <v>7506</v>
      </c>
      <c r="B6241" s="1">
        <v>86008016</v>
      </c>
      <c r="C6241" s="1" t="s">
        <v>4862</v>
      </c>
      <c r="D6241" s="1" t="s">
        <v>8</v>
      </c>
      <c r="E6241" s="1" t="s">
        <v>7786</v>
      </c>
      <c r="F6241" s="1" t="s">
        <v>7517</v>
      </c>
      <c r="G6241" s="1" t="s">
        <v>5367</v>
      </c>
      <c r="H6241" s="1" t="str">
        <f>VLOOKUP(F6241,城市对照表!$B:$C,2,0)</f>
        <v>无锡</v>
      </c>
      <c r="I6241" s="1" t="s">
        <v>11713</v>
      </c>
    </row>
    <row r="6242" spans="1:9" x14ac:dyDescent="0.2">
      <c r="A6242" s="1" t="s">
        <v>7506</v>
      </c>
      <c r="B6242" s="1">
        <v>86008018</v>
      </c>
      <c r="C6242" s="1" t="s">
        <v>7791</v>
      </c>
      <c r="D6242" s="1" t="s">
        <v>8</v>
      </c>
      <c r="E6242" s="1" t="s">
        <v>7786</v>
      </c>
      <c r="F6242" s="1" t="s">
        <v>7792</v>
      </c>
      <c r="G6242" s="1" t="s">
        <v>5367</v>
      </c>
      <c r="H6242" s="1" t="str">
        <f>VLOOKUP(F6242,城市对照表!$B:$C,2,0)</f>
        <v>泰州</v>
      </c>
      <c r="I6242" s="1" t="s">
        <v>11713</v>
      </c>
    </row>
    <row r="6243" spans="1:9" x14ac:dyDescent="0.2">
      <c r="A6243" s="1" t="s">
        <v>7506</v>
      </c>
      <c r="B6243" s="1">
        <v>86008019</v>
      </c>
      <c r="C6243" s="1" t="s">
        <v>7793</v>
      </c>
      <c r="D6243" s="1" t="s">
        <v>8</v>
      </c>
      <c r="E6243" s="1" t="s">
        <v>7786</v>
      </c>
      <c r="F6243" s="1" t="s">
        <v>7517</v>
      </c>
      <c r="G6243" s="1" t="s">
        <v>5367</v>
      </c>
      <c r="H6243" s="1" t="str">
        <f>VLOOKUP(F6243,城市对照表!$B:$C,2,0)</f>
        <v>无锡</v>
      </c>
      <c r="I6243" s="1" t="s">
        <v>11713</v>
      </c>
    </row>
    <row r="6244" spans="1:9" x14ac:dyDescent="0.2">
      <c r="A6244" s="1" t="s">
        <v>7506</v>
      </c>
      <c r="B6244" s="1">
        <v>86008020</v>
      </c>
      <c r="C6244" s="1" t="s">
        <v>7794</v>
      </c>
      <c r="D6244" s="1" t="s">
        <v>8</v>
      </c>
      <c r="E6244" s="1" t="s">
        <v>7786</v>
      </c>
      <c r="F6244" s="1" t="s">
        <v>11424</v>
      </c>
      <c r="G6244" s="1" t="s">
        <v>5367</v>
      </c>
      <c r="H6244" s="1" t="str">
        <f>VLOOKUP(F6244,城市对照表!$B:$C,2,0)</f>
        <v>无锡</v>
      </c>
      <c r="I6244" s="1" t="s">
        <v>11713</v>
      </c>
    </row>
    <row r="6245" spans="1:9" x14ac:dyDescent="0.2">
      <c r="A6245" s="1" t="s">
        <v>7506</v>
      </c>
      <c r="B6245" s="1">
        <v>86008021</v>
      </c>
      <c r="C6245" s="1" t="s">
        <v>7795</v>
      </c>
      <c r="D6245" s="1" t="s">
        <v>8</v>
      </c>
      <c r="E6245" s="1" t="s">
        <v>7786</v>
      </c>
      <c r="F6245" s="1" t="s">
        <v>11443</v>
      </c>
      <c r="G6245" s="1" t="s">
        <v>5367</v>
      </c>
      <c r="H6245" s="1" t="str">
        <f>VLOOKUP(F6245,城市对照表!$B:$C,2,0)</f>
        <v>泰州</v>
      </c>
      <c r="I6245" s="1" t="s">
        <v>11713</v>
      </c>
    </row>
    <row r="6246" spans="1:9" x14ac:dyDescent="0.2">
      <c r="A6246" s="1" t="s">
        <v>7506</v>
      </c>
      <c r="B6246" s="1">
        <v>86008024</v>
      </c>
      <c r="C6246" s="1" t="s">
        <v>7796</v>
      </c>
      <c r="D6246" s="1" t="s">
        <v>8</v>
      </c>
      <c r="E6246" s="1" t="s">
        <v>7786</v>
      </c>
      <c r="F6246" s="1" t="s">
        <v>7517</v>
      </c>
      <c r="G6246" s="1" t="s">
        <v>5367</v>
      </c>
      <c r="H6246" s="1" t="str">
        <f>VLOOKUP(F6246,城市对照表!$B:$C,2,0)</f>
        <v>无锡</v>
      </c>
      <c r="I6246" s="1" t="s">
        <v>11713</v>
      </c>
    </row>
    <row r="6247" spans="1:9" x14ac:dyDescent="0.2">
      <c r="A6247" s="1" t="s">
        <v>7506</v>
      </c>
      <c r="B6247" s="1">
        <v>86008026</v>
      </c>
      <c r="C6247" s="1" t="s">
        <v>7044</v>
      </c>
      <c r="D6247" s="1" t="s">
        <v>8</v>
      </c>
      <c r="E6247" s="1" t="s">
        <v>7786</v>
      </c>
      <c r="F6247" s="1" t="s">
        <v>7517</v>
      </c>
      <c r="G6247" s="1" t="s">
        <v>5367</v>
      </c>
      <c r="H6247" s="1" t="str">
        <f>VLOOKUP(F6247,城市对照表!$B:$C,2,0)</f>
        <v>无锡</v>
      </c>
      <c r="I6247" s="1" t="s">
        <v>11713</v>
      </c>
    </row>
    <row r="6248" spans="1:9" x14ac:dyDescent="0.2">
      <c r="A6248" s="1" t="s">
        <v>7506</v>
      </c>
      <c r="B6248" s="1">
        <v>86008027</v>
      </c>
      <c r="C6248" s="1" t="s">
        <v>7797</v>
      </c>
      <c r="D6248" s="1" t="s">
        <v>8</v>
      </c>
      <c r="E6248" s="1" t="s">
        <v>7786</v>
      </c>
      <c r="F6248" s="1" t="s">
        <v>11426</v>
      </c>
      <c r="G6248" s="1" t="s">
        <v>5367</v>
      </c>
      <c r="H6248" s="1" t="str">
        <f>VLOOKUP(F6248,城市对照表!$B:$C,2,0)</f>
        <v>无锡</v>
      </c>
      <c r="I6248" s="1" t="s">
        <v>11713</v>
      </c>
    </row>
    <row r="6249" spans="1:9" x14ac:dyDescent="0.2">
      <c r="A6249" s="1" t="s">
        <v>7506</v>
      </c>
      <c r="B6249" s="1">
        <v>86008028</v>
      </c>
      <c r="C6249" s="1" t="s">
        <v>7798</v>
      </c>
      <c r="D6249" s="1" t="s">
        <v>8</v>
      </c>
      <c r="E6249" s="1" t="s">
        <v>7786</v>
      </c>
      <c r="F6249" s="1" t="s">
        <v>7517</v>
      </c>
      <c r="G6249" s="1" t="s">
        <v>5367</v>
      </c>
      <c r="H6249" s="1" t="str">
        <f>VLOOKUP(F6249,城市对照表!$B:$C,2,0)</f>
        <v>无锡</v>
      </c>
      <c r="I6249" s="1" t="s">
        <v>11713</v>
      </c>
    </row>
    <row r="6250" spans="1:9" x14ac:dyDescent="0.2">
      <c r="A6250" s="1" t="s">
        <v>7506</v>
      </c>
      <c r="B6250" s="1">
        <v>86008029</v>
      </c>
      <c r="C6250" s="1" t="s">
        <v>4544</v>
      </c>
      <c r="D6250" s="1" t="s">
        <v>8</v>
      </c>
      <c r="E6250" s="1" t="s">
        <v>7786</v>
      </c>
      <c r="F6250" s="1" t="s">
        <v>7517</v>
      </c>
      <c r="G6250" s="1" t="s">
        <v>5367</v>
      </c>
      <c r="H6250" s="1" t="str">
        <f>VLOOKUP(F6250,城市对照表!$B:$C,2,0)</f>
        <v>无锡</v>
      </c>
      <c r="I6250" s="1" t="s">
        <v>11713</v>
      </c>
    </row>
    <row r="6251" spans="1:9" x14ac:dyDescent="0.2">
      <c r="A6251" s="1" t="s">
        <v>7506</v>
      </c>
      <c r="B6251" s="1">
        <v>86008030</v>
      </c>
      <c r="C6251" s="1" t="s">
        <v>7799</v>
      </c>
      <c r="D6251" s="1" t="s">
        <v>8</v>
      </c>
      <c r="E6251" s="1" t="s">
        <v>7786</v>
      </c>
      <c r="F6251" s="1" t="s">
        <v>7792</v>
      </c>
      <c r="G6251" s="1" t="s">
        <v>5367</v>
      </c>
      <c r="H6251" s="1" t="str">
        <f>VLOOKUP(F6251,城市对照表!$B:$C,2,0)</f>
        <v>泰州</v>
      </c>
      <c r="I6251" s="1" t="s">
        <v>11713</v>
      </c>
    </row>
    <row r="6252" spans="1:9" x14ac:dyDescent="0.2">
      <c r="A6252" s="1" t="s">
        <v>7506</v>
      </c>
      <c r="B6252" s="1">
        <v>86008031</v>
      </c>
      <c r="C6252" s="1" t="s">
        <v>7800</v>
      </c>
      <c r="D6252" s="1" t="s">
        <v>8</v>
      </c>
      <c r="E6252" s="1" t="s">
        <v>7786</v>
      </c>
      <c r="F6252" s="1" t="s">
        <v>7514</v>
      </c>
      <c r="G6252" s="1" t="s">
        <v>5367</v>
      </c>
      <c r="H6252" s="1" t="str">
        <f>VLOOKUP(F6252,城市对照表!$B:$C,2,0)</f>
        <v>镇江</v>
      </c>
      <c r="I6252" s="1" t="s">
        <v>11713</v>
      </c>
    </row>
    <row r="6253" spans="1:9" x14ac:dyDescent="0.2">
      <c r="A6253" s="1" t="s">
        <v>7506</v>
      </c>
      <c r="B6253" s="1">
        <v>86008032</v>
      </c>
      <c r="C6253" s="1" t="s">
        <v>7801</v>
      </c>
      <c r="D6253" s="1" t="s">
        <v>8</v>
      </c>
      <c r="E6253" s="1" t="s">
        <v>7786</v>
      </c>
      <c r="F6253" s="1" t="s">
        <v>7517</v>
      </c>
      <c r="G6253" s="1" t="s">
        <v>5367</v>
      </c>
      <c r="H6253" s="1" t="str">
        <f>VLOOKUP(F6253,城市对照表!$B:$C,2,0)</f>
        <v>无锡</v>
      </c>
      <c r="I6253" s="1" t="s">
        <v>11713</v>
      </c>
    </row>
    <row r="6254" spans="1:9" x14ac:dyDescent="0.2">
      <c r="A6254" s="1" t="s">
        <v>7506</v>
      </c>
      <c r="B6254" s="1">
        <v>86008033</v>
      </c>
      <c r="C6254" s="1" t="s">
        <v>7802</v>
      </c>
      <c r="D6254" s="1" t="s">
        <v>8</v>
      </c>
      <c r="E6254" s="1" t="s">
        <v>7786</v>
      </c>
      <c r="F6254" s="1" t="s">
        <v>11441</v>
      </c>
      <c r="G6254" s="1" t="s">
        <v>5367</v>
      </c>
      <c r="H6254" s="1" t="str">
        <f>VLOOKUP(F6254,城市对照表!$B:$C,2,0)</f>
        <v>镇江</v>
      </c>
      <c r="I6254" s="1" t="s">
        <v>11713</v>
      </c>
    </row>
    <row r="6255" spans="1:9" x14ac:dyDescent="0.2">
      <c r="A6255" s="1" t="s">
        <v>7506</v>
      </c>
      <c r="B6255" s="1">
        <v>86008034</v>
      </c>
      <c r="C6255" s="1" t="s">
        <v>7803</v>
      </c>
      <c r="D6255" s="1" t="s">
        <v>8</v>
      </c>
      <c r="E6255" s="1" t="s">
        <v>7786</v>
      </c>
      <c r="F6255" s="1" t="s">
        <v>11426</v>
      </c>
      <c r="G6255" s="1" t="s">
        <v>5367</v>
      </c>
      <c r="H6255" s="1" t="str">
        <f>VLOOKUP(F6255,城市对照表!$B:$C,2,0)</f>
        <v>无锡</v>
      </c>
      <c r="I6255" s="1" t="s">
        <v>11713</v>
      </c>
    </row>
    <row r="6256" spans="1:9" x14ac:dyDescent="0.2">
      <c r="A6256" s="1" t="s">
        <v>7506</v>
      </c>
      <c r="B6256" s="1">
        <v>86008036</v>
      </c>
      <c r="C6256" s="1" t="s">
        <v>7804</v>
      </c>
      <c r="D6256" s="1" t="s">
        <v>8</v>
      </c>
      <c r="E6256" s="1" t="s">
        <v>7786</v>
      </c>
      <c r="F6256" s="1" t="s">
        <v>11444</v>
      </c>
      <c r="G6256" s="1" t="s">
        <v>5367</v>
      </c>
      <c r="H6256" s="1" t="str">
        <f>VLOOKUP(F6256,城市对照表!$B:$C,2,0)</f>
        <v>镇江</v>
      </c>
      <c r="I6256" s="1" t="s">
        <v>11713</v>
      </c>
    </row>
    <row r="6257" spans="1:9" x14ac:dyDescent="0.2">
      <c r="A6257" s="1" t="s">
        <v>7506</v>
      </c>
      <c r="B6257" s="1">
        <v>86008037</v>
      </c>
      <c r="C6257" s="1" t="s">
        <v>7805</v>
      </c>
      <c r="D6257" s="1" t="s">
        <v>8</v>
      </c>
      <c r="E6257" s="1" t="s">
        <v>7786</v>
      </c>
      <c r="F6257" s="1" t="s">
        <v>11445</v>
      </c>
      <c r="G6257" s="1" t="s">
        <v>5367</v>
      </c>
      <c r="H6257" s="1" t="str">
        <f>VLOOKUP(F6257,城市对照表!$B:$C,2,0)</f>
        <v>镇江</v>
      </c>
      <c r="I6257" s="1" t="s">
        <v>11713</v>
      </c>
    </row>
    <row r="6258" spans="1:9" x14ac:dyDescent="0.2">
      <c r="A6258" s="1" t="s">
        <v>7506</v>
      </c>
      <c r="B6258" s="1">
        <v>86008038</v>
      </c>
      <c r="C6258" s="1" t="s">
        <v>7806</v>
      </c>
      <c r="D6258" s="1" t="s">
        <v>8</v>
      </c>
      <c r="E6258" s="1" t="s">
        <v>7786</v>
      </c>
      <c r="F6258" s="1" t="s">
        <v>11446</v>
      </c>
      <c r="G6258" s="1" t="s">
        <v>5367</v>
      </c>
      <c r="H6258" s="1" t="str">
        <f>VLOOKUP(F6258,城市对照表!$B:$C,2,0)</f>
        <v>泰州</v>
      </c>
      <c r="I6258" s="1" t="s">
        <v>11713</v>
      </c>
    </row>
    <row r="6259" spans="1:9" x14ac:dyDescent="0.2">
      <c r="A6259" s="1" t="s">
        <v>7506</v>
      </c>
      <c r="B6259" s="1">
        <v>86008039</v>
      </c>
      <c r="C6259" s="1" t="s">
        <v>7807</v>
      </c>
      <c r="D6259" s="1" t="s">
        <v>8</v>
      </c>
      <c r="E6259" s="1" t="s">
        <v>7786</v>
      </c>
      <c r="F6259" s="1" t="s">
        <v>7517</v>
      </c>
      <c r="G6259" s="1" t="s">
        <v>5367</v>
      </c>
      <c r="H6259" s="1" t="str">
        <f>VLOOKUP(F6259,城市对照表!$B:$C,2,0)</f>
        <v>无锡</v>
      </c>
      <c r="I6259" s="1" t="s">
        <v>11713</v>
      </c>
    </row>
    <row r="6260" spans="1:9" x14ac:dyDescent="0.2">
      <c r="A6260" s="1" t="s">
        <v>7506</v>
      </c>
      <c r="B6260" s="1">
        <v>86008040</v>
      </c>
      <c r="C6260" s="1" t="s">
        <v>7808</v>
      </c>
      <c r="D6260" s="1" t="s">
        <v>8</v>
      </c>
      <c r="E6260" s="1" t="s">
        <v>7786</v>
      </c>
      <c r="F6260" s="1" t="s">
        <v>7792</v>
      </c>
      <c r="G6260" s="1" t="s">
        <v>5367</v>
      </c>
      <c r="H6260" s="1" t="str">
        <f>VLOOKUP(F6260,城市对照表!$B:$C,2,0)</f>
        <v>泰州</v>
      </c>
      <c r="I6260" s="1" t="s">
        <v>11713</v>
      </c>
    </row>
    <row r="6261" spans="1:9" x14ac:dyDescent="0.2">
      <c r="A6261" s="1" t="s">
        <v>7506</v>
      </c>
      <c r="B6261" s="1">
        <v>86008041</v>
      </c>
      <c r="C6261" s="1" t="s">
        <v>7809</v>
      </c>
      <c r="D6261" s="1" t="s">
        <v>8</v>
      </c>
      <c r="E6261" s="1" t="s">
        <v>7786</v>
      </c>
      <c r="F6261" s="1" t="s">
        <v>7517</v>
      </c>
      <c r="G6261" s="1" t="s">
        <v>5367</v>
      </c>
      <c r="H6261" s="1" t="str">
        <f>VLOOKUP(F6261,城市对照表!$B:$C,2,0)</f>
        <v>无锡</v>
      </c>
      <c r="I6261" s="1" t="s">
        <v>11712</v>
      </c>
    </row>
    <row r="6262" spans="1:9" x14ac:dyDescent="0.2">
      <c r="A6262" s="1" t="s">
        <v>7506</v>
      </c>
      <c r="B6262" s="1">
        <v>86008042</v>
      </c>
      <c r="C6262" s="1" t="s">
        <v>7810</v>
      </c>
      <c r="D6262" s="1" t="s">
        <v>8</v>
      </c>
      <c r="E6262" s="1" t="s">
        <v>7786</v>
      </c>
      <c r="F6262" s="1" t="s">
        <v>7514</v>
      </c>
      <c r="G6262" s="1" t="s">
        <v>5367</v>
      </c>
      <c r="H6262" s="1" t="str">
        <f>VLOOKUP(F6262,城市对照表!$B:$C,2,0)</f>
        <v>镇江</v>
      </c>
      <c r="I6262" s="1" t="s">
        <v>11713</v>
      </c>
    </row>
    <row r="6263" spans="1:9" x14ac:dyDescent="0.2">
      <c r="A6263" s="1" t="s">
        <v>7506</v>
      </c>
      <c r="B6263" s="1">
        <v>86008043</v>
      </c>
      <c r="C6263" s="1" t="s">
        <v>7811</v>
      </c>
      <c r="D6263" s="1" t="s">
        <v>8</v>
      </c>
      <c r="E6263" s="1" t="s">
        <v>7786</v>
      </c>
      <c r="F6263" s="1" t="s">
        <v>11426</v>
      </c>
      <c r="G6263" s="1" t="s">
        <v>5367</v>
      </c>
      <c r="H6263" s="1" t="str">
        <f>VLOOKUP(F6263,城市对照表!$B:$C,2,0)</f>
        <v>无锡</v>
      </c>
      <c r="I6263" s="1" t="s">
        <v>11713</v>
      </c>
    </row>
    <row r="6264" spans="1:9" x14ac:dyDescent="0.2">
      <c r="A6264" s="1" t="s">
        <v>7506</v>
      </c>
      <c r="B6264" s="1">
        <v>86008044</v>
      </c>
      <c r="C6264" s="1" t="s">
        <v>7812</v>
      </c>
      <c r="D6264" s="1" t="s">
        <v>8</v>
      </c>
      <c r="E6264" s="1" t="s">
        <v>7786</v>
      </c>
      <c r="F6264" s="1" t="s">
        <v>11426</v>
      </c>
      <c r="G6264" s="1" t="s">
        <v>5367</v>
      </c>
      <c r="H6264" s="1" t="str">
        <f>VLOOKUP(F6264,城市对照表!$B:$C,2,0)</f>
        <v>无锡</v>
      </c>
      <c r="I6264" s="1" t="s">
        <v>11713</v>
      </c>
    </row>
    <row r="6265" spans="1:9" x14ac:dyDescent="0.2">
      <c r="A6265" s="1" t="s">
        <v>7506</v>
      </c>
      <c r="B6265" s="1">
        <v>86008045</v>
      </c>
      <c r="C6265" s="1" t="s">
        <v>7813</v>
      </c>
      <c r="D6265" s="1" t="s">
        <v>8</v>
      </c>
      <c r="E6265" s="1" t="s">
        <v>7786</v>
      </c>
      <c r="F6265" s="1" t="s">
        <v>11424</v>
      </c>
      <c r="G6265" s="1" t="s">
        <v>5367</v>
      </c>
      <c r="H6265" s="1" t="str">
        <f>VLOOKUP(F6265,城市对照表!$B:$C,2,0)</f>
        <v>无锡</v>
      </c>
      <c r="I6265" s="1" t="s">
        <v>11713</v>
      </c>
    </row>
    <row r="6266" spans="1:9" x14ac:dyDescent="0.2">
      <c r="A6266" s="1" t="s">
        <v>7506</v>
      </c>
      <c r="B6266" s="1">
        <v>86008046</v>
      </c>
      <c r="C6266" s="1" t="s">
        <v>7814</v>
      </c>
      <c r="D6266" s="1" t="s">
        <v>8</v>
      </c>
      <c r="E6266" s="1" t="s">
        <v>7786</v>
      </c>
      <c r="F6266" s="1" t="s">
        <v>11426</v>
      </c>
      <c r="G6266" s="1" t="s">
        <v>5367</v>
      </c>
      <c r="H6266" s="1" t="str">
        <f>VLOOKUP(F6266,城市对照表!$B:$C,2,0)</f>
        <v>无锡</v>
      </c>
      <c r="I6266" s="1" t="s">
        <v>11713</v>
      </c>
    </row>
    <row r="6267" spans="1:9" x14ac:dyDescent="0.2">
      <c r="A6267" s="1" t="s">
        <v>7506</v>
      </c>
      <c r="B6267" s="1">
        <v>86008047</v>
      </c>
      <c r="C6267" s="1" t="s">
        <v>7815</v>
      </c>
      <c r="D6267" s="1" t="s">
        <v>8</v>
      </c>
      <c r="E6267" s="1" t="s">
        <v>7786</v>
      </c>
      <c r="F6267" s="1" t="s">
        <v>11424</v>
      </c>
      <c r="G6267" s="1" t="s">
        <v>5367</v>
      </c>
      <c r="H6267" s="1" t="str">
        <f>VLOOKUP(F6267,城市对照表!$B:$C,2,0)</f>
        <v>无锡</v>
      </c>
      <c r="I6267" s="1" t="s">
        <v>11713</v>
      </c>
    </row>
    <row r="6268" spans="1:9" x14ac:dyDescent="0.2">
      <c r="A6268" s="1" t="s">
        <v>7506</v>
      </c>
      <c r="B6268" s="1">
        <v>86008049</v>
      </c>
      <c r="C6268" s="1" t="s">
        <v>7816</v>
      </c>
      <c r="D6268" s="1" t="s">
        <v>8</v>
      </c>
      <c r="E6268" s="1" t="s">
        <v>7786</v>
      </c>
      <c r="F6268" s="1" t="s">
        <v>7517</v>
      </c>
      <c r="G6268" s="1" t="s">
        <v>5367</v>
      </c>
      <c r="H6268" s="1" t="str">
        <f>VLOOKUP(F6268,城市对照表!$B:$C,2,0)</f>
        <v>无锡</v>
      </c>
      <c r="I6268" s="1" t="s">
        <v>11713</v>
      </c>
    </row>
    <row r="6269" spans="1:9" x14ac:dyDescent="0.2">
      <c r="A6269" s="1" t="s">
        <v>7506</v>
      </c>
      <c r="B6269" s="1">
        <v>86008050</v>
      </c>
      <c r="C6269" s="1" t="s">
        <v>7817</v>
      </c>
      <c r="D6269" s="1" t="s">
        <v>8</v>
      </c>
      <c r="E6269" s="1" t="s">
        <v>7786</v>
      </c>
      <c r="F6269" s="1" t="s">
        <v>11424</v>
      </c>
      <c r="G6269" s="1" t="s">
        <v>5367</v>
      </c>
      <c r="H6269" s="1" t="str">
        <f>VLOOKUP(F6269,城市对照表!$B:$C,2,0)</f>
        <v>无锡</v>
      </c>
      <c r="I6269" s="1" t="s">
        <v>11713</v>
      </c>
    </row>
    <row r="6270" spans="1:9" x14ac:dyDescent="0.2">
      <c r="A6270" s="1" t="s">
        <v>7506</v>
      </c>
      <c r="B6270" s="1">
        <v>86008051</v>
      </c>
      <c r="C6270" s="1" t="s">
        <v>7818</v>
      </c>
      <c r="D6270" s="1" t="s">
        <v>8</v>
      </c>
      <c r="E6270" s="1" t="s">
        <v>7786</v>
      </c>
      <c r="F6270" s="1" t="s">
        <v>7517</v>
      </c>
      <c r="G6270" s="1" t="s">
        <v>5367</v>
      </c>
      <c r="H6270" s="1" t="str">
        <f>VLOOKUP(F6270,城市对照表!$B:$C,2,0)</f>
        <v>无锡</v>
      </c>
      <c r="I6270" s="1" t="s">
        <v>11713</v>
      </c>
    </row>
    <row r="6271" spans="1:9" x14ac:dyDescent="0.2">
      <c r="A6271" s="1" t="s">
        <v>7506</v>
      </c>
      <c r="B6271" s="1">
        <v>86008052</v>
      </c>
      <c r="C6271" s="1" t="s">
        <v>7819</v>
      </c>
      <c r="D6271" s="1" t="s">
        <v>8</v>
      </c>
      <c r="E6271" s="1" t="s">
        <v>7786</v>
      </c>
      <c r="F6271" s="1" t="s">
        <v>7517</v>
      </c>
      <c r="G6271" s="1" t="s">
        <v>5367</v>
      </c>
      <c r="H6271" s="1" t="str">
        <f>VLOOKUP(F6271,城市对照表!$B:$C,2,0)</f>
        <v>无锡</v>
      </c>
      <c r="I6271" s="1" t="s">
        <v>11712</v>
      </c>
    </row>
    <row r="6272" spans="1:9" x14ac:dyDescent="0.2">
      <c r="A6272" s="1" t="s">
        <v>7506</v>
      </c>
      <c r="B6272" s="1">
        <v>86008053</v>
      </c>
      <c r="C6272" s="1" t="s">
        <v>7820</v>
      </c>
      <c r="D6272" s="1" t="s">
        <v>8</v>
      </c>
      <c r="E6272" s="1" t="s">
        <v>7786</v>
      </c>
      <c r="F6272" s="1" t="s">
        <v>11442</v>
      </c>
      <c r="G6272" s="1" t="s">
        <v>5367</v>
      </c>
      <c r="H6272" s="1" t="str">
        <f>VLOOKUP(F6272,城市对照表!$B:$C,2,0)</f>
        <v>泰州</v>
      </c>
      <c r="I6272" s="1" t="s">
        <v>11713</v>
      </c>
    </row>
    <row r="6273" spans="1:9" x14ac:dyDescent="0.2">
      <c r="A6273" s="1" t="s">
        <v>7506</v>
      </c>
      <c r="B6273" s="1">
        <v>86008055</v>
      </c>
      <c r="C6273" s="1" t="s">
        <v>7821</v>
      </c>
      <c r="D6273" s="1" t="s">
        <v>8</v>
      </c>
      <c r="E6273" s="1" t="s">
        <v>7786</v>
      </c>
      <c r="F6273" s="1" t="s">
        <v>7514</v>
      </c>
      <c r="G6273" s="1" t="s">
        <v>5367</v>
      </c>
      <c r="H6273" s="1" t="str">
        <f>VLOOKUP(F6273,城市对照表!$B:$C,2,0)</f>
        <v>镇江</v>
      </c>
      <c r="I6273" s="1" t="s">
        <v>11713</v>
      </c>
    </row>
    <row r="6274" spans="1:9" x14ac:dyDescent="0.2">
      <c r="A6274" s="1" t="s">
        <v>7506</v>
      </c>
      <c r="B6274" s="1">
        <v>86008056</v>
      </c>
      <c r="C6274" s="1" t="s">
        <v>7822</v>
      </c>
      <c r="D6274" s="1" t="s">
        <v>8</v>
      </c>
      <c r="E6274" s="1" t="s">
        <v>7786</v>
      </c>
      <c r="F6274" s="1" t="s">
        <v>11443</v>
      </c>
      <c r="G6274" s="1" t="s">
        <v>5367</v>
      </c>
      <c r="H6274" s="1" t="str">
        <f>VLOOKUP(F6274,城市对照表!$B:$C,2,0)</f>
        <v>泰州</v>
      </c>
      <c r="I6274" s="1" t="s">
        <v>11713</v>
      </c>
    </row>
    <row r="6275" spans="1:9" x14ac:dyDescent="0.2">
      <c r="A6275" s="1" t="s">
        <v>7506</v>
      </c>
      <c r="B6275" s="1">
        <v>86008057</v>
      </c>
      <c r="C6275" s="1" t="s">
        <v>7823</v>
      </c>
      <c r="D6275" s="1" t="s">
        <v>8</v>
      </c>
      <c r="E6275" s="1" t="s">
        <v>7786</v>
      </c>
      <c r="F6275" s="1" t="s">
        <v>7792</v>
      </c>
      <c r="G6275" s="1" t="s">
        <v>5367</v>
      </c>
      <c r="H6275" s="1" t="str">
        <f>VLOOKUP(F6275,城市对照表!$B:$C,2,0)</f>
        <v>泰州</v>
      </c>
      <c r="I6275" s="1" t="s">
        <v>11713</v>
      </c>
    </row>
    <row r="6276" spans="1:9" x14ac:dyDescent="0.2">
      <c r="A6276" s="1" t="s">
        <v>7506</v>
      </c>
      <c r="B6276" s="1">
        <v>86008058</v>
      </c>
      <c r="C6276" s="1" t="s">
        <v>7824</v>
      </c>
      <c r="D6276" s="1" t="s">
        <v>8</v>
      </c>
      <c r="E6276" s="1" t="s">
        <v>7786</v>
      </c>
      <c r="F6276" s="1" t="s">
        <v>7792</v>
      </c>
      <c r="G6276" s="1" t="s">
        <v>5367</v>
      </c>
      <c r="H6276" s="1" t="str">
        <f>VLOOKUP(F6276,城市对照表!$B:$C,2,0)</f>
        <v>泰州</v>
      </c>
      <c r="I6276" s="1" t="s">
        <v>11713</v>
      </c>
    </row>
    <row r="6277" spans="1:9" x14ac:dyDescent="0.2">
      <c r="A6277" s="1" t="s">
        <v>7506</v>
      </c>
      <c r="B6277" s="1">
        <v>86008059</v>
      </c>
      <c r="C6277" s="1" t="s">
        <v>7825</v>
      </c>
      <c r="D6277" s="1" t="s">
        <v>8</v>
      </c>
      <c r="E6277" s="1" t="s">
        <v>7786</v>
      </c>
      <c r="F6277" s="1" t="s">
        <v>7517</v>
      </c>
      <c r="G6277" s="1" t="s">
        <v>5367</v>
      </c>
      <c r="H6277" s="1" t="str">
        <f>VLOOKUP(F6277,城市对照表!$B:$C,2,0)</f>
        <v>无锡</v>
      </c>
      <c r="I6277" s="1" t="s">
        <v>11713</v>
      </c>
    </row>
    <row r="6278" spans="1:9" x14ac:dyDescent="0.2">
      <c r="A6278" s="1" t="s">
        <v>7506</v>
      </c>
      <c r="B6278" s="1">
        <v>86008060</v>
      </c>
      <c r="C6278" s="1" t="s">
        <v>5419</v>
      </c>
      <c r="D6278" s="1" t="s">
        <v>8</v>
      </c>
      <c r="E6278" s="1" t="s">
        <v>7786</v>
      </c>
      <c r="F6278" s="1" t="s">
        <v>7517</v>
      </c>
      <c r="G6278" s="1" t="s">
        <v>5367</v>
      </c>
      <c r="H6278" s="1" t="str">
        <f>VLOOKUP(F6278,城市对照表!$B:$C,2,0)</f>
        <v>无锡</v>
      </c>
      <c r="I6278" s="1" t="s">
        <v>11713</v>
      </c>
    </row>
    <row r="6279" spans="1:9" x14ac:dyDescent="0.2">
      <c r="A6279" s="1" t="s">
        <v>7506</v>
      </c>
      <c r="B6279" s="1">
        <v>86008062</v>
      </c>
      <c r="C6279" s="1" t="s">
        <v>7826</v>
      </c>
      <c r="D6279" s="1" t="s">
        <v>8</v>
      </c>
      <c r="E6279" s="1" t="s">
        <v>7786</v>
      </c>
      <c r="F6279" s="1" t="s">
        <v>11447</v>
      </c>
      <c r="G6279" s="1" t="s">
        <v>5367</v>
      </c>
      <c r="H6279" s="1" t="str">
        <f>VLOOKUP(F6279,城市对照表!$B:$C,2,0)</f>
        <v>泰州</v>
      </c>
      <c r="I6279" s="1" t="s">
        <v>11713</v>
      </c>
    </row>
    <row r="6280" spans="1:9" x14ac:dyDescent="0.2">
      <c r="A6280" s="1" t="s">
        <v>7506</v>
      </c>
      <c r="B6280" s="1">
        <v>86008064</v>
      </c>
      <c r="C6280" s="1" t="s">
        <v>7827</v>
      </c>
      <c r="D6280" s="1" t="s">
        <v>8</v>
      </c>
      <c r="E6280" s="1" t="s">
        <v>7786</v>
      </c>
      <c r="F6280" s="1" t="s">
        <v>11444</v>
      </c>
      <c r="G6280" s="1" t="s">
        <v>5367</v>
      </c>
      <c r="H6280" s="1" t="str">
        <f>VLOOKUP(F6280,城市对照表!$B:$C,2,0)</f>
        <v>镇江</v>
      </c>
      <c r="I6280" s="1" t="s">
        <v>11713</v>
      </c>
    </row>
    <row r="6281" spans="1:9" x14ac:dyDescent="0.2">
      <c r="A6281" s="1" t="s">
        <v>7506</v>
      </c>
      <c r="B6281" s="1">
        <v>86008065</v>
      </c>
      <c r="C6281" s="1" t="s">
        <v>7828</v>
      </c>
      <c r="D6281" s="1" t="s">
        <v>8</v>
      </c>
      <c r="E6281" s="1" t="s">
        <v>7786</v>
      </c>
      <c r="F6281" s="1" t="s">
        <v>7517</v>
      </c>
      <c r="G6281" s="1" t="s">
        <v>5367</v>
      </c>
      <c r="H6281" s="1" t="str">
        <f>VLOOKUP(F6281,城市对照表!$B:$C,2,0)</f>
        <v>无锡</v>
      </c>
      <c r="I6281" s="1" t="s">
        <v>11713</v>
      </c>
    </row>
    <row r="6282" spans="1:9" x14ac:dyDescent="0.2">
      <c r="A6282" s="1" t="s">
        <v>7506</v>
      </c>
      <c r="B6282" s="1">
        <v>86008066</v>
      </c>
      <c r="C6282" s="1" t="s">
        <v>7829</v>
      </c>
      <c r="D6282" s="1" t="s">
        <v>8</v>
      </c>
      <c r="E6282" s="1" t="s">
        <v>7786</v>
      </c>
      <c r="F6282" s="1" t="s">
        <v>7792</v>
      </c>
      <c r="G6282" s="1" t="s">
        <v>5367</v>
      </c>
      <c r="H6282" s="1" t="str">
        <f>VLOOKUP(F6282,城市对照表!$B:$C,2,0)</f>
        <v>泰州</v>
      </c>
      <c r="I6282" s="1" t="s">
        <v>11713</v>
      </c>
    </row>
    <row r="6283" spans="1:9" x14ac:dyDescent="0.2">
      <c r="A6283" s="1" t="s">
        <v>7506</v>
      </c>
      <c r="B6283" s="1">
        <v>86008067</v>
      </c>
      <c r="C6283" s="1" t="s">
        <v>7830</v>
      </c>
      <c r="D6283" s="1" t="s">
        <v>8</v>
      </c>
      <c r="E6283" s="1" t="s">
        <v>7786</v>
      </c>
      <c r="F6283" s="1" t="s">
        <v>7514</v>
      </c>
      <c r="G6283" s="1" t="s">
        <v>5367</v>
      </c>
      <c r="H6283" s="1" t="str">
        <f>VLOOKUP(F6283,城市对照表!$B:$C,2,0)</f>
        <v>镇江</v>
      </c>
      <c r="I6283" s="1" t="s">
        <v>11713</v>
      </c>
    </row>
    <row r="6284" spans="1:9" x14ac:dyDescent="0.2">
      <c r="A6284" s="1" t="s">
        <v>7506</v>
      </c>
      <c r="B6284" s="1">
        <v>86008068</v>
      </c>
      <c r="C6284" s="1" t="s">
        <v>7831</v>
      </c>
      <c r="D6284" s="1" t="s">
        <v>8</v>
      </c>
      <c r="E6284" s="1" t="s">
        <v>7786</v>
      </c>
      <c r="F6284" s="1" t="s">
        <v>7517</v>
      </c>
      <c r="G6284" s="1" t="s">
        <v>5367</v>
      </c>
      <c r="H6284" s="1" t="str">
        <f>VLOOKUP(F6284,城市对照表!$B:$C,2,0)</f>
        <v>无锡</v>
      </c>
      <c r="I6284" s="1" t="s">
        <v>11713</v>
      </c>
    </row>
    <row r="6285" spans="1:9" x14ac:dyDescent="0.2">
      <c r="A6285" s="1" t="s">
        <v>7506</v>
      </c>
      <c r="B6285" s="1">
        <v>86008069</v>
      </c>
      <c r="C6285" s="1" t="s">
        <v>7832</v>
      </c>
      <c r="D6285" s="1" t="s">
        <v>8</v>
      </c>
      <c r="E6285" s="1" t="s">
        <v>7786</v>
      </c>
      <c r="F6285" s="1" t="s">
        <v>7517</v>
      </c>
      <c r="G6285" s="1" t="s">
        <v>5367</v>
      </c>
      <c r="H6285" s="1" t="str">
        <f>VLOOKUP(F6285,城市对照表!$B:$C,2,0)</f>
        <v>无锡</v>
      </c>
      <c r="I6285" s="1" t="s">
        <v>11713</v>
      </c>
    </row>
    <row r="6286" spans="1:9" x14ac:dyDescent="0.2">
      <c r="A6286" s="1" t="s">
        <v>7506</v>
      </c>
      <c r="B6286" s="1">
        <v>86008070</v>
      </c>
      <c r="C6286" s="1" t="s">
        <v>6506</v>
      </c>
      <c r="D6286" s="1" t="s">
        <v>8</v>
      </c>
      <c r="E6286" s="1" t="s">
        <v>7786</v>
      </c>
      <c r="F6286" s="1" t="s">
        <v>7517</v>
      </c>
      <c r="G6286" s="1" t="s">
        <v>5367</v>
      </c>
      <c r="H6286" s="1" t="str">
        <f>VLOOKUP(F6286,城市对照表!$B:$C,2,0)</f>
        <v>无锡</v>
      </c>
      <c r="I6286" s="1" t="s">
        <v>11713</v>
      </c>
    </row>
    <row r="6287" spans="1:9" x14ac:dyDescent="0.2">
      <c r="A6287" s="1" t="s">
        <v>7506</v>
      </c>
      <c r="B6287" s="1">
        <v>86008071</v>
      </c>
      <c r="C6287" s="1" t="s">
        <v>7833</v>
      </c>
      <c r="D6287" s="1" t="s">
        <v>8</v>
      </c>
      <c r="E6287" s="1" t="s">
        <v>7786</v>
      </c>
      <c r="F6287" s="1" t="s">
        <v>11424</v>
      </c>
      <c r="G6287" s="1" t="s">
        <v>5367</v>
      </c>
      <c r="H6287" s="1" t="str">
        <f>VLOOKUP(F6287,城市对照表!$B:$C,2,0)</f>
        <v>无锡</v>
      </c>
      <c r="I6287" s="1" t="s">
        <v>11713</v>
      </c>
    </row>
    <row r="6288" spans="1:9" x14ac:dyDescent="0.2">
      <c r="A6288" s="1" t="s">
        <v>7506</v>
      </c>
      <c r="B6288" s="1">
        <v>86008072</v>
      </c>
      <c r="C6288" s="1" t="s">
        <v>7834</v>
      </c>
      <c r="D6288" s="1" t="s">
        <v>8</v>
      </c>
      <c r="E6288" s="1" t="s">
        <v>7786</v>
      </c>
      <c r="F6288" s="1" t="s">
        <v>7517</v>
      </c>
      <c r="G6288" s="1" t="s">
        <v>5367</v>
      </c>
      <c r="H6288" s="1" t="str">
        <f>VLOOKUP(F6288,城市对照表!$B:$C,2,0)</f>
        <v>无锡</v>
      </c>
      <c r="I6288" s="1" t="s">
        <v>11713</v>
      </c>
    </row>
    <row r="6289" spans="1:9" x14ac:dyDescent="0.2">
      <c r="A6289" s="1" t="s">
        <v>7506</v>
      </c>
      <c r="B6289" s="1">
        <v>86008073</v>
      </c>
      <c r="C6289" s="1" t="s">
        <v>7835</v>
      </c>
      <c r="D6289" s="1" t="s">
        <v>8</v>
      </c>
      <c r="E6289" s="1" t="s">
        <v>7786</v>
      </c>
      <c r="F6289" s="1" t="s">
        <v>7517</v>
      </c>
      <c r="G6289" s="1" t="s">
        <v>5367</v>
      </c>
      <c r="H6289" s="1" t="str">
        <f>VLOOKUP(F6289,城市对照表!$B:$C,2,0)</f>
        <v>无锡</v>
      </c>
      <c r="I6289" s="1" t="s">
        <v>11712</v>
      </c>
    </row>
    <row r="6290" spans="1:9" x14ac:dyDescent="0.2">
      <c r="A6290" s="1" t="s">
        <v>7506</v>
      </c>
      <c r="B6290" s="1">
        <v>86008074</v>
      </c>
      <c r="C6290" s="1" t="s">
        <v>7836</v>
      </c>
      <c r="D6290" s="1" t="s">
        <v>8</v>
      </c>
      <c r="E6290" s="1" t="s">
        <v>7786</v>
      </c>
      <c r="F6290" s="1" t="s">
        <v>7517</v>
      </c>
      <c r="G6290" s="1" t="s">
        <v>5367</v>
      </c>
      <c r="H6290" s="1" t="str">
        <f>VLOOKUP(F6290,城市对照表!$B:$C,2,0)</f>
        <v>无锡</v>
      </c>
      <c r="I6290" s="1" t="s">
        <v>11713</v>
      </c>
    </row>
    <row r="6291" spans="1:9" x14ac:dyDescent="0.2">
      <c r="A6291" s="1" t="s">
        <v>7506</v>
      </c>
      <c r="B6291" s="1">
        <v>86008075</v>
      </c>
      <c r="C6291" s="1" t="s">
        <v>7837</v>
      </c>
      <c r="D6291" s="1" t="s">
        <v>8</v>
      </c>
      <c r="E6291" s="1" t="s">
        <v>7786</v>
      </c>
      <c r="F6291" s="1" t="s">
        <v>7517</v>
      </c>
      <c r="G6291" s="1" t="s">
        <v>5367</v>
      </c>
      <c r="H6291" s="1" t="str">
        <f>VLOOKUP(F6291,城市对照表!$B:$C,2,0)</f>
        <v>无锡</v>
      </c>
      <c r="I6291" s="1" t="s">
        <v>11713</v>
      </c>
    </row>
    <row r="6292" spans="1:9" x14ac:dyDescent="0.2">
      <c r="A6292" s="1" t="s">
        <v>7506</v>
      </c>
      <c r="B6292" s="1">
        <v>86008076</v>
      </c>
      <c r="C6292" s="1" t="s">
        <v>7838</v>
      </c>
      <c r="D6292" s="1" t="s">
        <v>8</v>
      </c>
      <c r="E6292" s="1" t="s">
        <v>7786</v>
      </c>
      <c r="F6292" s="1" t="s">
        <v>11424</v>
      </c>
      <c r="G6292" s="1" t="s">
        <v>5367</v>
      </c>
      <c r="H6292" s="1" t="str">
        <f>VLOOKUP(F6292,城市对照表!$B:$C,2,0)</f>
        <v>无锡</v>
      </c>
      <c r="I6292" s="1" t="s">
        <v>11713</v>
      </c>
    </row>
    <row r="6293" spans="1:9" x14ac:dyDescent="0.2">
      <c r="A6293" s="1" t="s">
        <v>7506</v>
      </c>
      <c r="B6293" s="1">
        <v>86008077</v>
      </c>
      <c r="C6293" s="1" t="s">
        <v>7839</v>
      </c>
      <c r="D6293" s="1" t="s">
        <v>8</v>
      </c>
      <c r="E6293" s="1" t="s">
        <v>7786</v>
      </c>
      <c r="F6293" s="1" t="s">
        <v>7517</v>
      </c>
      <c r="G6293" s="1" t="s">
        <v>5367</v>
      </c>
      <c r="H6293" s="1" t="str">
        <f>VLOOKUP(F6293,城市对照表!$B:$C,2,0)</f>
        <v>无锡</v>
      </c>
      <c r="I6293" s="1" t="s">
        <v>11713</v>
      </c>
    </row>
    <row r="6294" spans="1:9" x14ac:dyDescent="0.2">
      <c r="A6294" s="1" t="s">
        <v>7506</v>
      </c>
      <c r="B6294" s="1">
        <v>86008078</v>
      </c>
      <c r="C6294" s="1" t="s">
        <v>7840</v>
      </c>
      <c r="D6294" s="1" t="s">
        <v>8</v>
      </c>
      <c r="E6294" s="1" t="s">
        <v>7786</v>
      </c>
      <c r="F6294" s="1" t="s">
        <v>7517</v>
      </c>
      <c r="G6294" s="1" t="s">
        <v>5367</v>
      </c>
      <c r="H6294" s="1" t="str">
        <f>VLOOKUP(F6294,城市对照表!$B:$C,2,0)</f>
        <v>无锡</v>
      </c>
      <c r="I6294" s="1" t="s">
        <v>11713</v>
      </c>
    </row>
    <row r="6295" spans="1:9" x14ac:dyDescent="0.2">
      <c r="A6295" s="1" t="s">
        <v>7506</v>
      </c>
      <c r="B6295" s="1">
        <v>86008079</v>
      </c>
      <c r="C6295" s="1" t="s">
        <v>7841</v>
      </c>
      <c r="D6295" s="1" t="s">
        <v>8</v>
      </c>
      <c r="E6295" s="1" t="s">
        <v>7786</v>
      </c>
      <c r="F6295" s="1" t="s">
        <v>7517</v>
      </c>
      <c r="G6295" s="1" t="s">
        <v>5367</v>
      </c>
      <c r="H6295" s="1" t="str">
        <f>VLOOKUP(F6295,城市对照表!$B:$C,2,0)</f>
        <v>无锡</v>
      </c>
      <c r="I6295" s="1" t="s">
        <v>11713</v>
      </c>
    </row>
    <row r="6296" spans="1:9" x14ac:dyDescent="0.2">
      <c r="A6296" s="1" t="s">
        <v>7506</v>
      </c>
      <c r="B6296" s="1">
        <v>86008080</v>
      </c>
      <c r="C6296" s="1" t="s">
        <v>7842</v>
      </c>
      <c r="D6296" s="1" t="s">
        <v>8</v>
      </c>
      <c r="E6296" s="1" t="s">
        <v>7786</v>
      </c>
      <c r="F6296" s="1" t="s">
        <v>7517</v>
      </c>
      <c r="G6296" s="1" t="s">
        <v>5367</v>
      </c>
      <c r="H6296" s="1" t="str">
        <f>VLOOKUP(F6296,城市对照表!$B:$C,2,0)</f>
        <v>无锡</v>
      </c>
      <c r="I6296" s="1" t="s">
        <v>11713</v>
      </c>
    </row>
    <row r="6297" spans="1:9" x14ac:dyDescent="0.2">
      <c r="A6297" s="1" t="s">
        <v>7506</v>
      </c>
      <c r="B6297" s="1">
        <v>86008081</v>
      </c>
      <c r="C6297" s="1" t="s">
        <v>7843</v>
      </c>
      <c r="D6297" s="1" t="s">
        <v>8</v>
      </c>
      <c r="E6297" s="1" t="s">
        <v>7786</v>
      </c>
      <c r="F6297" s="1" t="s">
        <v>11446</v>
      </c>
      <c r="G6297" s="1" t="s">
        <v>5367</v>
      </c>
      <c r="H6297" s="1" t="str">
        <f>VLOOKUP(F6297,城市对照表!$B:$C,2,0)</f>
        <v>泰州</v>
      </c>
      <c r="I6297" s="1" t="s">
        <v>11713</v>
      </c>
    </row>
    <row r="6298" spans="1:9" x14ac:dyDescent="0.2">
      <c r="A6298" s="1" t="s">
        <v>7506</v>
      </c>
      <c r="B6298" s="1">
        <v>86008082</v>
      </c>
      <c r="C6298" s="1" t="s">
        <v>7844</v>
      </c>
      <c r="D6298" s="1" t="s">
        <v>8</v>
      </c>
      <c r="E6298" s="1" t="s">
        <v>7786</v>
      </c>
      <c r="F6298" s="1" t="s">
        <v>7792</v>
      </c>
      <c r="G6298" s="1" t="s">
        <v>5367</v>
      </c>
      <c r="H6298" s="1" t="str">
        <f>VLOOKUP(F6298,城市对照表!$B:$C,2,0)</f>
        <v>泰州</v>
      </c>
      <c r="I6298" s="1" t="s">
        <v>11713</v>
      </c>
    </row>
    <row r="6299" spans="1:9" x14ac:dyDescent="0.2">
      <c r="A6299" s="1" t="s">
        <v>7506</v>
      </c>
      <c r="B6299" s="1">
        <v>86008083</v>
      </c>
      <c r="C6299" s="1" t="s">
        <v>7845</v>
      </c>
      <c r="D6299" s="1" t="s">
        <v>8</v>
      </c>
      <c r="E6299" s="1" t="s">
        <v>7786</v>
      </c>
      <c r="F6299" s="1" t="s">
        <v>7517</v>
      </c>
      <c r="G6299" s="1" t="s">
        <v>5367</v>
      </c>
      <c r="H6299" s="1" t="str">
        <f>VLOOKUP(F6299,城市对照表!$B:$C,2,0)</f>
        <v>无锡</v>
      </c>
      <c r="I6299" s="1" t="s">
        <v>11713</v>
      </c>
    </row>
    <row r="6300" spans="1:9" x14ac:dyDescent="0.2">
      <c r="A6300" s="1" t="s">
        <v>7506</v>
      </c>
      <c r="B6300" s="1">
        <v>86008084</v>
      </c>
      <c r="C6300" s="1" t="s">
        <v>7846</v>
      </c>
      <c r="D6300" s="1" t="s">
        <v>8</v>
      </c>
      <c r="E6300" s="1" t="s">
        <v>7786</v>
      </c>
      <c r="F6300" s="1" t="s">
        <v>11441</v>
      </c>
      <c r="G6300" s="1" t="s">
        <v>5367</v>
      </c>
      <c r="H6300" s="1" t="str">
        <f>VLOOKUP(F6300,城市对照表!$B:$C,2,0)</f>
        <v>镇江</v>
      </c>
      <c r="I6300" s="1" t="s">
        <v>11713</v>
      </c>
    </row>
    <row r="6301" spans="1:9" x14ac:dyDescent="0.2">
      <c r="A6301" s="1" t="s">
        <v>7506</v>
      </c>
      <c r="B6301" s="1">
        <v>86008085</v>
      </c>
      <c r="C6301" s="1" t="s">
        <v>7847</v>
      </c>
      <c r="D6301" s="1" t="s">
        <v>8</v>
      </c>
      <c r="E6301" s="1" t="s">
        <v>7786</v>
      </c>
      <c r="F6301" s="1" t="s">
        <v>11426</v>
      </c>
      <c r="G6301" s="1" t="s">
        <v>5367</v>
      </c>
      <c r="H6301" s="1" t="str">
        <f>VLOOKUP(F6301,城市对照表!$B:$C,2,0)</f>
        <v>无锡</v>
      </c>
      <c r="I6301" s="1" t="s">
        <v>11713</v>
      </c>
    </row>
    <row r="6302" spans="1:9" x14ac:dyDescent="0.2">
      <c r="A6302" s="1" t="s">
        <v>7506</v>
      </c>
      <c r="B6302" s="1">
        <v>86008086</v>
      </c>
      <c r="C6302" s="1" t="s">
        <v>7848</v>
      </c>
      <c r="D6302" s="1" t="s">
        <v>8</v>
      </c>
      <c r="E6302" s="1" t="s">
        <v>7786</v>
      </c>
      <c r="F6302" s="1" t="s">
        <v>11426</v>
      </c>
      <c r="G6302" s="1" t="s">
        <v>5367</v>
      </c>
      <c r="H6302" s="1" t="str">
        <f>VLOOKUP(F6302,城市对照表!$B:$C,2,0)</f>
        <v>无锡</v>
      </c>
      <c r="I6302" s="1" t="s">
        <v>11713</v>
      </c>
    </row>
    <row r="6303" spans="1:9" x14ac:dyDescent="0.2">
      <c r="A6303" s="1" t="s">
        <v>7506</v>
      </c>
      <c r="B6303" s="1">
        <v>86008087</v>
      </c>
      <c r="C6303" s="1" t="s">
        <v>7849</v>
      </c>
      <c r="D6303" s="1" t="s">
        <v>8</v>
      </c>
      <c r="E6303" s="1" t="s">
        <v>7786</v>
      </c>
      <c r="F6303" s="1" t="s">
        <v>11443</v>
      </c>
      <c r="G6303" s="1" t="s">
        <v>5367</v>
      </c>
      <c r="H6303" s="1" t="str">
        <f>VLOOKUP(F6303,城市对照表!$B:$C,2,0)</f>
        <v>泰州</v>
      </c>
      <c r="I6303" s="1" t="s">
        <v>11713</v>
      </c>
    </row>
    <row r="6304" spans="1:9" x14ac:dyDescent="0.2">
      <c r="A6304" s="1" t="s">
        <v>7506</v>
      </c>
      <c r="B6304" s="1">
        <v>86008088</v>
      </c>
      <c r="C6304" s="1" t="s">
        <v>7850</v>
      </c>
      <c r="D6304" s="1" t="s">
        <v>8</v>
      </c>
      <c r="E6304" s="1" t="s">
        <v>7786</v>
      </c>
      <c r="F6304" s="1" t="s">
        <v>11426</v>
      </c>
      <c r="G6304" s="1" t="s">
        <v>5367</v>
      </c>
      <c r="H6304" s="1" t="str">
        <f>VLOOKUP(F6304,城市对照表!$B:$C,2,0)</f>
        <v>无锡</v>
      </c>
      <c r="I6304" s="1" t="s">
        <v>11713</v>
      </c>
    </row>
    <row r="6305" spans="1:9" x14ac:dyDescent="0.2">
      <c r="A6305" s="1" t="s">
        <v>7506</v>
      </c>
      <c r="B6305" s="1">
        <v>86008089</v>
      </c>
      <c r="C6305" s="1" t="s">
        <v>7851</v>
      </c>
      <c r="D6305" s="1" t="s">
        <v>8</v>
      </c>
      <c r="E6305" s="1" t="s">
        <v>7786</v>
      </c>
      <c r="F6305" s="1" t="s">
        <v>7792</v>
      </c>
      <c r="G6305" s="1" t="s">
        <v>5367</v>
      </c>
      <c r="H6305" s="1" t="str">
        <f>VLOOKUP(F6305,城市对照表!$B:$C,2,0)</f>
        <v>泰州</v>
      </c>
      <c r="I6305" s="1" t="s">
        <v>11713</v>
      </c>
    </row>
    <row r="6306" spans="1:9" x14ac:dyDescent="0.2">
      <c r="A6306" s="1" t="s">
        <v>7506</v>
      </c>
      <c r="B6306" s="1">
        <v>86008090</v>
      </c>
      <c r="C6306" s="1" t="s">
        <v>7852</v>
      </c>
      <c r="D6306" s="1" t="s">
        <v>8</v>
      </c>
      <c r="E6306" s="1" t="s">
        <v>7786</v>
      </c>
      <c r="F6306" s="1" t="s">
        <v>7517</v>
      </c>
      <c r="G6306" s="1" t="s">
        <v>5367</v>
      </c>
      <c r="H6306" s="1" t="str">
        <f>VLOOKUP(F6306,城市对照表!$B:$C,2,0)</f>
        <v>无锡</v>
      </c>
      <c r="I6306" s="1" t="s">
        <v>11713</v>
      </c>
    </row>
    <row r="6307" spans="1:9" x14ac:dyDescent="0.2">
      <c r="A6307" s="1" t="s">
        <v>7506</v>
      </c>
      <c r="B6307" s="1">
        <v>86008091</v>
      </c>
      <c r="C6307" s="1" t="s">
        <v>7853</v>
      </c>
      <c r="D6307" s="1" t="s">
        <v>8</v>
      </c>
      <c r="E6307" s="1" t="s">
        <v>7786</v>
      </c>
      <c r="F6307" s="1" t="s">
        <v>11443</v>
      </c>
      <c r="G6307" s="1" t="s">
        <v>5367</v>
      </c>
      <c r="H6307" s="1" t="str">
        <f>VLOOKUP(F6307,城市对照表!$B:$C,2,0)</f>
        <v>泰州</v>
      </c>
      <c r="I6307" s="1" t="s">
        <v>11713</v>
      </c>
    </row>
    <row r="6308" spans="1:9" x14ac:dyDescent="0.2">
      <c r="A6308" s="1" t="s">
        <v>7506</v>
      </c>
      <c r="B6308" s="1">
        <v>86008092</v>
      </c>
      <c r="C6308" s="1" t="s">
        <v>7854</v>
      </c>
      <c r="D6308" s="1" t="s">
        <v>8</v>
      </c>
      <c r="E6308" s="1" t="s">
        <v>7786</v>
      </c>
      <c r="F6308" s="1" t="s">
        <v>7517</v>
      </c>
      <c r="G6308" s="1" t="s">
        <v>5367</v>
      </c>
      <c r="H6308" s="1" t="str">
        <f>VLOOKUP(F6308,城市对照表!$B:$C,2,0)</f>
        <v>无锡</v>
      </c>
      <c r="I6308" s="1" t="s">
        <v>11713</v>
      </c>
    </row>
    <row r="6309" spans="1:9" x14ac:dyDescent="0.2">
      <c r="A6309" s="1" t="s">
        <v>7506</v>
      </c>
      <c r="B6309" s="1">
        <v>86008093</v>
      </c>
      <c r="C6309" s="1" t="s">
        <v>7855</v>
      </c>
      <c r="D6309" s="1" t="s">
        <v>8</v>
      </c>
      <c r="E6309" s="1" t="s">
        <v>7786</v>
      </c>
      <c r="F6309" s="1" t="s">
        <v>7514</v>
      </c>
      <c r="G6309" s="1" t="s">
        <v>5367</v>
      </c>
      <c r="H6309" s="1" t="str">
        <f>VLOOKUP(F6309,城市对照表!$B:$C,2,0)</f>
        <v>镇江</v>
      </c>
      <c r="I6309" s="1" t="s">
        <v>11713</v>
      </c>
    </row>
    <row r="6310" spans="1:9" x14ac:dyDescent="0.2">
      <c r="A6310" s="1" t="s">
        <v>7506</v>
      </c>
      <c r="B6310" s="1">
        <v>86008094</v>
      </c>
      <c r="C6310" s="1" t="s">
        <v>5374</v>
      </c>
      <c r="D6310" s="1" t="s">
        <v>8</v>
      </c>
      <c r="E6310" s="1" t="s">
        <v>7786</v>
      </c>
      <c r="F6310" s="1" t="s">
        <v>7517</v>
      </c>
      <c r="G6310" s="1" t="s">
        <v>5367</v>
      </c>
      <c r="H6310" s="1" t="str">
        <f>VLOOKUP(F6310,城市对照表!$B:$C,2,0)</f>
        <v>无锡</v>
      </c>
      <c r="I6310" s="1" t="s">
        <v>11713</v>
      </c>
    </row>
    <row r="6311" spans="1:9" x14ac:dyDescent="0.2">
      <c r="A6311" s="1" t="s">
        <v>7506</v>
      </c>
      <c r="B6311" s="1">
        <v>86008095</v>
      </c>
      <c r="C6311" s="1" t="s">
        <v>7856</v>
      </c>
      <c r="D6311" s="1" t="s">
        <v>8</v>
      </c>
      <c r="E6311" s="1" t="s">
        <v>7786</v>
      </c>
      <c r="F6311" s="1" t="s">
        <v>7517</v>
      </c>
      <c r="G6311" s="1" t="s">
        <v>5367</v>
      </c>
      <c r="H6311" s="1" t="str">
        <f>VLOOKUP(F6311,城市对照表!$B:$C,2,0)</f>
        <v>无锡</v>
      </c>
      <c r="I6311" s="1" t="s">
        <v>11713</v>
      </c>
    </row>
    <row r="6312" spans="1:9" x14ac:dyDescent="0.2">
      <c r="A6312" s="1" t="s">
        <v>7506</v>
      </c>
      <c r="B6312" s="1">
        <v>86008096</v>
      </c>
      <c r="C6312" s="1" t="s">
        <v>7857</v>
      </c>
      <c r="D6312" s="1" t="s">
        <v>8</v>
      </c>
      <c r="E6312" s="1" t="s">
        <v>7786</v>
      </c>
      <c r="F6312" s="1" t="s">
        <v>7517</v>
      </c>
      <c r="G6312" s="1" t="s">
        <v>5367</v>
      </c>
      <c r="H6312" s="1" t="str">
        <f>VLOOKUP(F6312,城市对照表!$B:$C,2,0)</f>
        <v>无锡</v>
      </c>
      <c r="I6312" s="1" t="s">
        <v>11713</v>
      </c>
    </row>
    <row r="6313" spans="1:9" x14ac:dyDescent="0.2">
      <c r="A6313" s="1" t="s">
        <v>7506</v>
      </c>
      <c r="B6313" s="1">
        <v>86008097</v>
      </c>
      <c r="C6313" s="1" t="s">
        <v>7858</v>
      </c>
      <c r="D6313" s="1" t="s">
        <v>8</v>
      </c>
      <c r="E6313" s="1" t="s">
        <v>7786</v>
      </c>
      <c r="F6313" s="1" t="s">
        <v>7514</v>
      </c>
      <c r="G6313" s="1" t="s">
        <v>5367</v>
      </c>
      <c r="H6313" s="1" t="str">
        <f>VLOOKUP(F6313,城市对照表!$B:$C,2,0)</f>
        <v>镇江</v>
      </c>
      <c r="I6313" s="1" t="s">
        <v>11713</v>
      </c>
    </row>
    <row r="6314" spans="1:9" x14ac:dyDescent="0.2">
      <c r="A6314" s="1" t="s">
        <v>7506</v>
      </c>
      <c r="B6314" s="1">
        <v>86008100</v>
      </c>
      <c r="C6314" s="1" t="s">
        <v>7859</v>
      </c>
      <c r="D6314" s="1" t="s">
        <v>8</v>
      </c>
      <c r="E6314" s="1" t="s">
        <v>7786</v>
      </c>
      <c r="F6314" s="1" t="s">
        <v>11444</v>
      </c>
      <c r="G6314" s="1" t="s">
        <v>5367</v>
      </c>
      <c r="H6314" s="1" t="str">
        <f>VLOOKUP(F6314,城市对照表!$B:$C,2,0)</f>
        <v>镇江</v>
      </c>
      <c r="I6314" s="1" t="s">
        <v>11713</v>
      </c>
    </row>
    <row r="6315" spans="1:9" x14ac:dyDescent="0.2">
      <c r="A6315" s="1" t="s">
        <v>7506</v>
      </c>
      <c r="B6315" s="1">
        <v>86008101</v>
      </c>
      <c r="C6315" s="1" t="s">
        <v>7860</v>
      </c>
      <c r="D6315" s="1" t="s">
        <v>8</v>
      </c>
      <c r="E6315" s="1" t="s">
        <v>7786</v>
      </c>
      <c r="F6315" s="1" t="s">
        <v>7517</v>
      </c>
      <c r="G6315" s="1" t="s">
        <v>5367</v>
      </c>
      <c r="H6315" s="1" t="str">
        <f>VLOOKUP(F6315,城市对照表!$B:$C,2,0)</f>
        <v>无锡</v>
      </c>
      <c r="I6315" s="1" t="s">
        <v>11713</v>
      </c>
    </row>
    <row r="6316" spans="1:9" x14ac:dyDescent="0.2">
      <c r="A6316" s="1" t="s">
        <v>7506</v>
      </c>
      <c r="B6316" s="1">
        <v>86008102</v>
      </c>
      <c r="C6316" s="1" t="s">
        <v>7861</v>
      </c>
      <c r="D6316" s="1" t="s">
        <v>8</v>
      </c>
      <c r="E6316" s="1" t="s">
        <v>7786</v>
      </c>
      <c r="F6316" s="1" t="s">
        <v>11426</v>
      </c>
      <c r="G6316" s="1" t="s">
        <v>5367</v>
      </c>
      <c r="H6316" s="1" t="str">
        <f>VLOOKUP(F6316,城市对照表!$B:$C,2,0)</f>
        <v>无锡</v>
      </c>
      <c r="I6316" s="1" t="s">
        <v>11713</v>
      </c>
    </row>
    <row r="6317" spans="1:9" x14ac:dyDescent="0.2">
      <c r="A6317" s="1" t="s">
        <v>7506</v>
      </c>
      <c r="B6317" s="1">
        <v>86008103</v>
      </c>
      <c r="C6317" s="1" t="s">
        <v>7862</v>
      </c>
      <c r="D6317" s="1" t="s">
        <v>8</v>
      </c>
      <c r="E6317" s="1" t="s">
        <v>7786</v>
      </c>
      <c r="F6317" s="1" t="s">
        <v>11443</v>
      </c>
      <c r="G6317" s="1" t="s">
        <v>5367</v>
      </c>
      <c r="H6317" s="1" t="str">
        <f>VLOOKUP(F6317,城市对照表!$B:$C,2,0)</f>
        <v>泰州</v>
      </c>
      <c r="I6317" s="1" t="s">
        <v>11713</v>
      </c>
    </row>
    <row r="6318" spans="1:9" x14ac:dyDescent="0.2">
      <c r="A6318" s="1" t="s">
        <v>7506</v>
      </c>
      <c r="B6318" s="1">
        <v>86008104</v>
      </c>
      <c r="C6318" s="1" t="s">
        <v>7863</v>
      </c>
      <c r="D6318" s="1" t="s">
        <v>8</v>
      </c>
      <c r="E6318" s="1" t="s">
        <v>7786</v>
      </c>
      <c r="F6318" s="1" t="s">
        <v>7514</v>
      </c>
      <c r="G6318" s="1" t="s">
        <v>5367</v>
      </c>
      <c r="H6318" s="1" t="str">
        <f>VLOOKUP(F6318,城市对照表!$B:$C,2,0)</f>
        <v>镇江</v>
      </c>
      <c r="I6318" s="1" t="s">
        <v>11713</v>
      </c>
    </row>
    <row r="6319" spans="1:9" x14ac:dyDescent="0.2">
      <c r="A6319" s="1" t="s">
        <v>7506</v>
      </c>
      <c r="B6319" s="1">
        <v>86008106</v>
      </c>
      <c r="C6319" s="1" t="s">
        <v>7864</v>
      </c>
      <c r="D6319" s="1" t="s">
        <v>8</v>
      </c>
      <c r="E6319" s="1" t="s">
        <v>7786</v>
      </c>
      <c r="F6319" s="1" t="s">
        <v>11426</v>
      </c>
      <c r="G6319" s="1" t="s">
        <v>5367</v>
      </c>
      <c r="H6319" s="1" t="str">
        <f>VLOOKUP(F6319,城市对照表!$B:$C,2,0)</f>
        <v>无锡</v>
      </c>
      <c r="I6319" s="1" t="s">
        <v>11713</v>
      </c>
    </row>
    <row r="6320" spans="1:9" x14ac:dyDescent="0.2">
      <c r="A6320" s="1" t="s">
        <v>7506</v>
      </c>
      <c r="B6320" s="1">
        <v>86008107</v>
      </c>
      <c r="C6320" s="1" t="s">
        <v>7865</v>
      </c>
      <c r="D6320" s="1" t="s">
        <v>8</v>
      </c>
      <c r="E6320" s="1" t="s">
        <v>7786</v>
      </c>
      <c r="F6320" s="1" t="s">
        <v>7517</v>
      </c>
      <c r="G6320" s="1" t="s">
        <v>5367</v>
      </c>
      <c r="H6320" s="1" t="str">
        <f>VLOOKUP(F6320,城市对照表!$B:$C,2,0)</f>
        <v>无锡</v>
      </c>
      <c r="I6320" s="1" t="s">
        <v>11713</v>
      </c>
    </row>
    <row r="6321" spans="1:9" x14ac:dyDescent="0.2">
      <c r="A6321" s="1" t="s">
        <v>7506</v>
      </c>
      <c r="B6321" s="1">
        <v>86008108</v>
      </c>
      <c r="C6321" s="1" t="s">
        <v>7866</v>
      </c>
      <c r="D6321" s="1" t="s">
        <v>8</v>
      </c>
      <c r="E6321" s="1" t="s">
        <v>7786</v>
      </c>
      <c r="F6321" s="1" t="s">
        <v>7517</v>
      </c>
      <c r="G6321" s="1" t="s">
        <v>5367</v>
      </c>
      <c r="H6321" s="1" t="str">
        <f>VLOOKUP(F6321,城市对照表!$B:$C,2,0)</f>
        <v>无锡</v>
      </c>
      <c r="I6321" s="1" t="s">
        <v>11713</v>
      </c>
    </row>
    <row r="6322" spans="1:9" x14ac:dyDescent="0.2">
      <c r="A6322" s="1" t="s">
        <v>7506</v>
      </c>
      <c r="B6322" s="1">
        <v>86008109</v>
      </c>
      <c r="C6322" s="1" t="s">
        <v>7867</v>
      </c>
      <c r="D6322" s="1" t="s">
        <v>8</v>
      </c>
      <c r="E6322" s="1" t="s">
        <v>7786</v>
      </c>
      <c r="F6322" s="1" t="s">
        <v>11424</v>
      </c>
      <c r="G6322" s="1" t="s">
        <v>5367</v>
      </c>
      <c r="H6322" s="1" t="str">
        <f>VLOOKUP(F6322,城市对照表!$B:$C,2,0)</f>
        <v>无锡</v>
      </c>
      <c r="I6322" s="1" t="s">
        <v>11713</v>
      </c>
    </row>
    <row r="6323" spans="1:9" x14ac:dyDescent="0.2">
      <c r="A6323" s="1" t="s">
        <v>7506</v>
      </c>
      <c r="B6323" s="1">
        <v>86008110</v>
      </c>
      <c r="C6323" s="1" t="s">
        <v>7868</v>
      </c>
      <c r="D6323" s="1" t="s">
        <v>8</v>
      </c>
      <c r="E6323" s="1" t="s">
        <v>7786</v>
      </c>
      <c r="F6323" s="1" t="s">
        <v>7517</v>
      </c>
      <c r="G6323" s="1" t="s">
        <v>5367</v>
      </c>
      <c r="H6323" s="1" t="str">
        <f>VLOOKUP(F6323,城市对照表!$B:$C,2,0)</f>
        <v>无锡</v>
      </c>
      <c r="I6323" s="1" t="s">
        <v>11713</v>
      </c>
    </row>
    <row r="6324" spans="1:9" x14ac:dyDescent="0.2">
      <c r="A6324" s="1" t="s">
        <v>7506</v>
      </c>
      <c r="B6324" s="1">
        <v>86008111</v>
      </c>
      <c r="C6324" s="1" t="s">
        <v>7869</v>
      </c>
      <c r="D6324" s="1" t="s">
        <v>8</v>
      </c>
      <c r="E6324" s="1" t="s">
        <v>7786</v>
      </c>
      <c r="F6324" s="1" t="s">
        <v>7514</v>
      </c>
      <c r="G6324" s="1" t="s">
        <v>5367</v>
      </c>
      <c r="H6324" s="1" t="str">
        <f>VLOOKUP(F6324,城市对照表!$B:$C,2,0)</f>
        <v>镇江</v>
      </c>
      <c r="I6324" s="1" t="s">
        <v>11713</v>
      </c>
    </row>
    <row r="6325" spans="1:9" x14ac:dyDescent="0.2">
      <c r="A6325" s="1" t="s">
        <v>7506</v>
      </c>
      <c r="B6325" s="1">
        <v>86008112</v>
      </c>
      <c r="C6325" s="1" t="s">
        <v>7870</v>
      </c>
      <c r="D6325" s="1" t="s">
        <v>8</v>
      </c>
      <c r="E6325" s="1" t="s">
        <v>7786</v>
      </c>
      <c r="F6325" s="1" t="s">
        <v>11446</v>
      </c>
      <c r="G6325" s="1" t="s">
        <v>5367</v>
      </c>
      <c r="H6325" s="1" t="str">
        <f>VLOOKUP(F6325,城市对照表!$B:$C,2,0)</f>
        <v>泰州</v>
      </c>
      <c r="I6325" s="1" t="s">
        <v>11713</v>
      </c>
    </row>
    <row r="6326" spans="1:9" x14ac:dyDescent="0.2">
      <c r="A6326" s="1" t="s">
        <v>7506</v>
      </c>
      <c r="B6326" s="1">
        <v>86008113</v>
      </c>
      <c r="C6326" s="1" t="s">
        <v>7871</v>
      </c>
      <c r="D6326" s="1" t="s">
        <v>8</v>
      </c>
      <c r="E6326" s="1" t="s">
        <v>7786</v>
      </c>
      <c r="F6326" s="1" t="s">
        <v>7792</v>
      </c>
      <c r="G6326" s="1" t="s">
        <v>5367</v>
      </c>
      <c r="H6326" s="1" t="str">
        <f>VLOOKUP(F6326,城市对照表!$B:$C,2,0)</f>
        <v>泰州</v>
      </c>
      <c r="I6326" s="1" t="s">
        <v>11713</v>
      </c>
    </row>
    <row r="6327" spans="1:9" x14ac:dyDescent="0.2">
      <c r="A6327" s="1" t="s">
        <v>7506</v>
      </c>
      <c r="B6327" s="1">
        <v>86008115</v>
      </c>
      <c r="C6327" s="1" t="s">
        <v>7872</v>
      </c>
      <c r="D6327" s="1" t="s">
        <v>8</v>
      </c>
      <c r="E6327" s="1" t="s">
        <v>7786</v>
      </c>
      <c r="F6327" s="1" t="s">
        <v>7514</v>
      </c>
      <c r="G6327" s="1" t="s">
        <v>5367</v>
      </c>
      <c r="H6327" s="1" t="str">
        <f>VLOOKUP(F6327,城市对照表!$B:$C,2,0)</f>
        <v>镇江</v>
      </c>
      <c r="I6327" s="1" t="s">
        <v>11713</v>
      </c>
    </row>
    <row r="6328" spans="1:9" x14ac:dyDescent="0.2">
      <c r="A6328" s="1" t="s">
        <v>7506</v>
      </c>
      <c r="B6328" s="1">
        <v>86008116</v>
      </c>
      <c r="C6328" s="1" t="s">
        <v>7873</v>
      </c>
      <c r="D6328" s="1" t="s">
        <v>8</v>
      </c>
      <c r="E6328" s="1" t="s">
        <v>7786</v>
      </c>
      <c r="F6328" s="1" t="s">
        <v>7517</v>
      </c>
      <c r="G6328" s="1" t="s">
        <v>5367</v>
      </c>
      <c r="H6328" s="1" t="str">
        <f>VLOOKUP(F6328,城市对照表!$B:$C,2,0)</f>
        <v>无锡</v>
      </c>
      <c r="I6328" s="1" t="s">
        <v>11713</v>
      </c>
    </row>
    <row r="6329" spans="1:9" x14ac:dyDescent="0.2">
      <c r="A6329" s="1" t="s">
        <v>7506</v>
      </c>
      <c r="B6329" s="1">
        <v>86008117</v>
      </c>
      <c r="C6329" s="1" t="s">
        <v>7874</v>
      </c>
      <c r="D6329" s="1" t="s">
        <v>8</v>
      </c>
      <c r="E6329" s="1" t="s">
        <v>7786</v>
      </c>
      <c r="F6329" s="1" t="s">
        <v>11424</v>
      </c>
      <c r="G6329" s="1" t="s">
        <v>5367</v>
      </c>
      <c r="H6329" s="1" t="str">
        <f>VLOOKUP(F6329,城市对照表!$B:$C,2,0)</f>
        <v>无锡</v>
      </c>
      <c r="I6329" s="1" t="s">
        <v>11713</v>
      </c>
    </row>
    <row r="6330" spans="1:9" x14ac:dyDescent="0.2">
      <c r="A6330" s="1" t="s">
        <v>7506</v>
      </c>
      <c r="B6330" s="1">
        <v>86008118</v>
      </c>
      <c r="C6330" s="1" t="s">
        <v>7875</v>
      </c>
      <c r="D6330" s="1" t="s">
        <v>8</v>
      </c>
      <c r="E6330" s="1" t="s">
        <v>7786</v>
      </c>
      <c r="F6330" s="1" t="s">
        <v>11426</v>
      </c>
      <c r="G6330" s="1" t="s">
        <v>5367</v>
      </c>
      <c r="H6330" s="1" t="str">
        <f>VLOOKUP(F6330,城市对照表!$B:$C,2,0)</f>
        <v>无锡</v>
      </c>
      <c r="I6330" s="1" t="s">
        <v>11713</v>
      </c>
    </row>
    <row r="6331" spans="1:9" x14ac:dyDescent="0.2">
      <c r="A6331" s="1" t="s">
        <v>7506</v>
      </c>
      <c r="B6331" s="1">
        <v>86008120</v>
      </c>
      <c r="C6331" s="1" t="s">
        <v>7876</v>
      </c>
      <c r="D6331" s="1" t="s">
        <v>8</v>
      </c>
      <c r="E6331" s="1" t="s">
        <v>7786</v>
      </c>
      <c r="F6331" s="1" t="s">
        <v>7514</v>
      </c>
      <c r="G6331" s="1" t="s">
        <v>5367</v>
      </c>
      <c r="H6331" s="1" t="str">
        <f>VLOOKUP(F6331,城市对照表!$B:$C,2,0)</f>
        <v>镇江</v>
      </c>
      <c r="I6331" s="1" t="s">
        <v>11713</v>
      </c>
    </row>
    <row r="6332" spans="1:9" x14ac:dyDescent="0.2">
      <c r="A6332" s="1" t="s">
        <v>7506</v>
      </c>
      <c r="B6332" s="1">
        <v>86008121</v>
      </c>
      <c r="C6332" s="1" t="s">
        <v>7877</v>
      </c>
      <c r="D6332" s="1" t="s">
        <v>8</v>
      </c>
      <c r="E6332" s="1" t="s">
        <v>7786</v>
      </c>
      <c r="F6332" s="1" t="s">
        <v>11445</v>
      </c>
      <c r="G6332" s="1" t="s">
        <v>5367</v>
      </c>
      <c r="H6332" s="1" t="str">
        <f>VLOOKUP(F6332,城市对照表!$B:$C,2,0)</f>
        <v>镇江</v>
      </c>
      <c r="I6332" s="1" t="s">
        <v>11713</v>
      </c>
    </row>
    <row r="6333" spans="1:9" x14ac:dyDescent="0.2">
      <c r="A6333" s="1" t="s">
        <v>7506</v>
      </c>
      <c r="B6333" s="1">
        <v>86008122</v>
      </c>
      <c r="C6333" s="1" t="s">
        <v>7878</v>
      </c>
      <c r="D6333" s="1" t="s">
        <v>8</v>
      </c>
      <c r="E6333" s="1" t="s">
        <v>7786</v>
      </c>
      <c r="F6333" s="1" t="s">
        <v>11442</v>
      </c>
      <c r="G6333" s="1" t="s">
        <v>5367</v>
      </c>
      <c r="H6333" s="1" t="str">
        <f>VLOOKUP(F6333,城市对照表!$B:$C,2,0)</f>
        <v>泰州</v>
      </c>
      <c r="I6333" s="1" t="s">
        <v>11713</v>
      </c>
    </row>
    <row r="6334" spans="1:9" x14ac:dyDescent="0.2">
      <c r="A6334" s="1" t="s">
        <v>7506</v>
      </c>
      <c r="B6334" s="1">
        <v>86008123</v>
      </c>
      <c r="C6334" s="1" t="s">
        <v>7879</v>
      </c>
      <c r="D6334" s="1" t="s">
        <v>8</v>
      </c>
      <c r="E6334" s="1" t="s">
        <v>7786</v>
      </c>
      <c r="F6334" s="1" t="s">
        <v>11447</v>
      </c>
      <c r="G6334" s="1" t="s">
        <v>5367</v>
      </c>
      <c r="H6334" s="1" t="str">
        <f>VLOOKUP(F6334,城市对照表!$B:$C,2,0)</f>
        <v>泰州</v>
      </c>
      <c r="I6334" s="1" t="s">
        <v>11713</v>
      </c>
    </row>
    <row r="6335" spans="1:9" x14ac:dyDescent="0.2">
      <c r="A6335" s="1" t="s">
        <v>7506</v>
      </c>
      <c r="B6335" s="1">
        <v>86008124</v>
      </c>
      <c r="C6335" s="1" t="s">
        <v>7880</v>
      </c>
      <c r="D6335" s="1" t="s">
        <v>8</v>
      </c>
      <c r="E6335" s="1" t="s">
        <v>7786</v>
      </c>
      <c r="F6335" s="1" t="s">
        <v>11426</v>
      </c>
      <c r="G6335" s="1" t="s">
        <v>5367</v>
      </c>
      <c r="H6335" s="1" t="str">
        <f>VLOOKUP(F6335,城市对照表!$B:$C,2,0)</f>
        <v>无锡</v>
      </c>
      <c r="I6335" s="1" t="s">
        <v>11713</v>
      </c>
    </row>
    <row r="6336" spans="1:9" x14ac:dyDescent="0.2">
      <c r="A6336" s="1" t="s">
        <v>7506</v>
      </c>
      <c r="B6336" s="1">
        <v>86008125</v>
      </c>
      <c r="C6336" s="1" t="s">
        <v>7881</v>
      </c>
      <c r="D6336" s="1" t="s">
        <v>8</v>
      </c>
      <c r="E6336" s="1" t="s">
        <v>7786</v>
      </c>
      <c r="F6336" s="1" t="s">
        <v>11442</v>
      </c>
      <c r="G6336" s="1" t="s">
        <v>5367</v>
      </c>
      <c r="H6336" s="1" t="str">
        <f>VLOOKUP(F6336,城市对照表!$B:$C,2,0)</f>
        <v>泰州</v>
      </c>
      <c r="I6336" s="1" t="s">
        <v>11713</v>
      </c>
    </row>
    <row r="6337" spans="1:9" x14ac:dyDescent="0.2">
      <c r="A6337" s="1" t="s">
        <v>7506</v>
      </c>
      <c r="B6337" s="1">
        <v>86008126</v>
      </c>
      <c r="C6337" s="1" t="s">
        <v>7882</v>
      </c>
      <c r="D6337" s="1" t="s">
        <v>8</v>
      </c>
      <c r="E6337" s="1" t="s">
        <v>7786</v>
      </c>
      <c r="F6337" s="1" t="s">
        <v>7514</v>
      </c>
      <c r="G6337" s="1" t="s">
        <v>5367</v>
      </c>
      <c r="H6337" s="1" t="str">
        <f>VLOOKUP(F6337,城市对照表!$B:$C,2,0)</f>
        <v>镇江</v>
      </c>
      <c r="I6337" s="1" t="s">
        <v>11713</v>
      </c>
    </row>
    <row r="6338" spans="1:9" x14ac:dyDescent="0.2">
      <c r="A6338" s="1" t="s">
        <v>7506</v>
      </c>
      <c r="B6338" s="1">
        <v>86008127</v>
      </c>
      <c r="C6338" s="1" t="s">
        <v>7883</v>
      </c>
      <c r="D6338" s="1" t="s">
        <v>8</v>
      </c>
      <c r="E6338" s="1" t="s">
        <v>7786</v>
      </c>
      <c r="F6338" s="1" t="s">
        <v>7792</v>
      </c>
      <c r="G6338" s="1" t="s">
        <v>5367</v>
      </c>
      <c r="H6338" s="1" t="str">
        <f>VLOOKUP(F6338,城市对照表!$B:$C,2,0)</f>
        <v>泰州</v>
      </c>
      <c r="I6338" s="1" t="s">
        <v>11713</v>
      </c>
    </row>
    <row r="6339" spans="1:9" x14ac:dyDescent="0.2">
      <c r="A6339" s="1" t="s">
        <v>7506</v>
      </c>
      <c r="B6339" s="1">
        <v>86008128</v>
      </c>
      <c r="C6339" s="1" t="s">
        <v>7884</v>
      </c>
      <c r="D6339" s="1" t="s">
        <v>8</v>
      </c>
      <c r="E6339" s="1" t="s">
        <v>7786</v>
      </c>
      <c r="F6339" s="1" t="s">
        <v>7517</v>
      </c>
      <c r="G6339" s="1" t="s">
        <v>5367</v>
      </c>
      <c r="H6339" s="1" t="str">
        <f>VLOOKUP(F6339,城市对照表!$B:$C,2,0)</f>
        <v>无锡</v>
      </c>
      <c r="I6339" s="1" t="s">
        <v>11713</v>
      </c>
    </row>
    <row r="6340" spans="1:9" x14ac:dyDescent="0.2">
      <c r="A6340" s="1" t="s">
        <v>7506</v>
      </c>
      <c r="B6340" s="1">
        <v>86008129</v>
      </c>
      <c r="C6340" s="1" t="s">
        <v>7885</v>
      </c>
      <c r="D6340" s="1" t="s">
        <v>8</v>
      </c>
      <c r="E6340" s="1" t="s">
        <v>7786</v>
      </c>
      <c r="F6340" s="1" t="s">
        <v>11426</v>
      </c>
      <c r="G6340" s="1" t="s">
        <v>5367</v>
      </c>
      <c r="H6340" s="1" t="str">
        <f>VLOOKUP(F6340,城市对照表!$B:$C,2,0)</f>
        <v>无锡</v>
      </c>
      <c r="I6340" s="1" t="s">
        <v>11713</v>
      </c>
    </row>
    <row r="6341" spans="1:9" x14ac:dyDescent="0.2">
      <c r="A6341" s="1" t="s">
        <v>7506</v>
      </c>
      <c r="B6341" s="1">
        <v>86008130</v>
      </c>
      <c r="C6341" s="1" t="s">
        <v>7886</v>
      </c>
      <c r="D6341" s="1" t="s">
        <v>8</v>
      </c>
      <c r="E6341" s="1" t="s">
        <v>7786</v>
      </c>
      <c r="F6341" s="1" t="s">
        <v>7517</v>
      </c>
      <c r="G6341" s="1" t="s">
        <v>5367</v>
      </c>
      <c r="H6341" s="1" t="str">
        <f>VLOOKUP(F6341,城市对照表!$B:$C,2,0)</f>
        <v>无锡</v>
      </c>
      <c r="I6341" s="1" t="s">
        <v>11713</v>
      </c>
    </row>
    <row r="6342" spans="1:9" x14ac:dyDescent="0.2">
      <c r="A6342" s="1" t="s">
        <v>7506</v>
      </c>
      <c r="B6342" s="1">
        <v>86008131</v>
      </c>
      <c r="C6342" s="1" t="s">
        <v>7887</v>
      </c>
      <c r="D6342" s="1" t="s">
        <v>8</v>
      </c>
      <c r="E6342" s="1" t="s">
        <v>7786</v>
      </c>
      <c r="F6342" s="1" t="s">
        <v>11424</v>
      </c>
      <c r="G6342" s="1" t="s">
        <v>5367</v>
      </c>
      <c r="H6342" s="1" t="str">
        <f>VLOOKUP(F6342,城市对照表!$B:$C,2,0)</f>
        <v>无锡</v>
      </c>
      <c r="I6342" s="1" t="s">
        <v>11713</v>
      </c>
    </row>
    <row r="6343" spans="1:9" x14ac:dyDescent="0.2">
      <c r="A6343" s="1" t="s">
        <v>7506</v>
      </c>
      <c r="B6343" s="1">
        <v>86008132</v>
      </c>
      <c r="C6343" s="1" t="s">
        <v>7888</v>
      </c>
      <c r="D6343" s="1" t="s">
        <v>8</v>
      </c>
      <c r="E6343" s="1" t="s">
        <v>7786</v>
      </c>
      <c r="F6343" s="1" t="s">
        <v>7517</v>
      </c>
      <c r="G6343" s="1" t="s">
        <v>5367</v>
      </c>
      <c r="H6343" s="1" t="str">
        <f>VLOOKUP(F6343,城市对照表!$B:$C,2,0)</f>
        <v>无锡</v>
      </c>
      <c r="I6343" s="1" t="s">
        <v>11713</v>
      </c>
    </row>
    <row r="6344" spans="1:9" x14ac:dyDescent="0.2">
      <c r="A6344" s="1" t="s">
        <v>7506</v>
      </c>
      <c r="B6344" s="1">
        <v>86008133</v>
      </c>
      <c r="C6344" s="1" t="s">
        <v>7889</v>
      </c>
      <c r="D6344" s="1" t="s">
        <v>8</v>
      </c>
      <c r="E6344" s="1" t="s">
        <v>7786</v>
      </c>
      <c r="F6344" s="1" t="s">
        <v>7517</v>
      </c>
      <c r="G6344" s="1" t="s">
        <v>5367</v>
      </c>
      <c r="H6344" s="1" t="str">
        <f>VLOOKUP(F6344,城市对照表!$B:$C,2,0)</f>
        <v>无锡</v>
      </c>
      <c r="I6344" s="1" t="s">
        <v>11713</v>
      </c>
    </row>
    <row r="6345" spans="1:9" x14ac:dyDescent="0.2">
      <c r="A6345" s="1" t="s">
        <v>7506</v>
      </c>
      <c r="B6345" s="1">
        <v>86008134</v>
      </c>
      <c r="C6345" s="1" t="s">
        <v>7890</v>
      </c>
      <c r="D6345" s="1" t="s">
        <v>8</v>
      </c>
      <c r="E6345" s="1" t="s">
        <v>7786</v>
      </c>
      <c r="F6345" s="1" t="s">
        <v>7517</v>
      </c>
      <c r="G6345" s="1" t="s">
        <v>5367</v>
      </c>
      <c r="H6345" s="1" t="str">
        <f>VLOOKUP(F6345,城市对照表!$B:$C,2,0)</f>
        <v>无锡</v>
      </c>
      <c r="I6345" s="1" t="s">
        <v>11713</v>
      </c>
    </row>
    <row r="6346" spans="1:9" x14ac:dyDescent="0.2">
      <c r="A6346" s="1" t="s">
        <v>7506</v>
      </c>
      <c r="B6346" s="1">
        <v>86008135</v>
      </c>
      <c r="C6346" s="1" t="s">
        <v>7891</v>
      </c>
      <c r="D6346" s="1" t="s">
        <v>8</v>
      </c>
      <c r="E6346" s="1" t="s">
        <v>7786</v>
      </c>
      <c r="F6346" s="1" t="s">
        <v>7517</v>
      </c>
      <c r="G6346" s="1" t="s">
        <v>5367</v>
      </c>
      <c r="H6346" s="1" t="str">
        <f>VLOOKUP(F6346,城市对照表!$B:$C,2,0)</f>
        <v>无锡</v>
      </c>
      <c r="I6346" s="1" t="s">
        <v>11713</v>
      </c>
    </row>
    <row r="6347" spans="1:9" x14ac:dyDescent="0.2">
      <c r="A6347" s="1" t="s">
        <v>7506</v>
      </c>
      <c r="B6347" s="1">
        <v>86008136</v>
      </c>
      <c r="C6347" s="1" t="s">
        <v>7892</v>
      </c>
      <c r="D6347" s="1" t="s">
        <v>8</v>
      </c>
      <c r="E6347" s="1" t="s">
        <v>7786</v>
      </c>
      <c r="F6347" s="1" t="s">
        <v>7517</v>
      </c>
      <c r="G6347" s="1" t="s">
        <v>5367</v>
      </c>
      <c r="H6347" s="1" t="str">
        <f>VLOOKUP(F6347,城市对照表!$B:$C,2,0)</f>
        <v>无锡</v>
      </c>
      <c r="I6347" s="1" t="s">
        <v>11713</v>
      </c>
    </row>
    <row r="6348" spans="1:9" x14ac:dyDescent="0.2">
      <c r="A6348" s="1" t="s">
        <v>7506</v>
      </c>
      <c r="B6348" s="1">
        <v>86008137</v>
      </c>
      <c r="C6348" s="1" t="s">
        <v>7893</v>
      </c>
      <c r="D6348" s="1" t="s">
        <v>8</v>
      </c>
      <c r="E6348" s="1" t="s">
        <v>7786</v>
      </c>
      <c r="F6348" s="1" t="s">
        <v>7517</v>
      </c>
      <c r="G6348" s="1" t="s">
        <v>5367</v>
      </c>
      <c r="H6348" s="1" t="str">
        <f>VLOOKUP(F6348,城市对照表!$B:$C,2,0)</f>
        <v>无锡</v>
      </c>
      <c r="I6348" s="1" t="s">
        <v>11713</v>
      </c>
    </row>
    <row r="6349" spans="1:9" x14ac:dyDescent="0.2">
      <c r="A6349" s="1" t="s">
        <v>7506</v>
      </c>
      <c r="B6349" s="1">
        <v>86008138</v>
      </c>
      <c r="C6349" s="1" t="s">
        <v>7894</v>
      </c>
      <c r="D6349" s="1" t="s">
        <v>8</v>
      </c>
      <c r="E6349" s="1" t="s">
        <v>7786</v>
      </c>
      <c r="F6349" s="1" t="s">
        <v>11441</v>
      </c>
      <c r="G6349" s="1" t="s">
        <v>5367</v>
      </c>
      <c r="H6349" s="1" t="str">
        <f>VLOOKUP(F6349,城市对照表!$B:$C,2,0)</f>
        <v>镇江</v>
      </c>
      <c r="I6349" s="1" t="s">
        <v>11713</v>
      </c>
    </row>
    <row r="6350" spans="1:9" x14ac:dyDescent="0.2">
      <c r="A6350" s="1" t="s">
        <v>7506</v>
      </c>
      <c r="B6350" s="1">
        <v>86008139</v>
      </c>
      <c r="C6350" s="1" t="s">
        <v>7895</v>
      </c>
      <c r="D6350" s="1" t="s">
        <v>8</v>
      </c>
      <c r="E6350" s="1" t="s">
        <v>7786</v>
      </c>
      <c r="F6350" s="1" t="s">
        <v>11445</v>
      </c>
      <c r="G6350" s="1" t="s">
        <v>5367</v>
      </c>
      <c r="H6350" s="1" t="str">
        <f>VLOOKUP(F6350,城市对照表!$B:$C,2,0)</f>
        <v>镇江</v>
      </c>
      <c r="I6350" s="1" t="s">
        <v>11713</v>
      </c>
    </row>
    <row r="6351" spans="1:9" x14ac:dyDescent="0.2">
      <c r="A6351" s="1" t="s">
        <v>7506</v>
      </c>
      <c r="B6351" s="1">
        <v>86008140</v>
      </c>
      <c r="C6351" s="1" t="s">
        <v>7896</v>
      </c>
      <c r="D6351" s="1" t="s">
        <v>8</v>
      </c>
      <c r="E6351" s="1" t="s">
        <v>7786</v>
      </c>
      <c r="F6351" s="1" t="s">
        <v>7517</v>
      </c>
      <c r="G6351" s="1" t="s">
        <v>5367</v>
      </c>
      <c r="H6351" s="1" t="str">
        <f>VLOOKUP(F6351,城市对照表!$B:$C,2,0)</f>
        <v>无锡</v>
      </c>
      <c r="I6351" s="1" t="s">
        <v>11713</v>
      </c>
    </row>
    <row r="6352" spans="1:9" x14ac:dyDescent="0.2">
      <c r="A6352" s="1" t="s">
        <v>7506</v>
      </c>
      <c r="B6352" s="1">
        <v>86008141</v>
      </c>
      <c r="C6352" s="1" t="s">
        <v>7897</v>
      </c>
      <c r="D6352" s="1" t="s">
        <v>8</v>
      </c>
      <c r="E6352" s="1" t="s">
        <v>7786</v>
      </c>
      <c r="F6352" s="1" t="s">
        <v>7517</v>
      </c>
      <c r="G6352" s="1" t="s">
        <v>5367</v>
      </c>
      <c r="H6352" s="1" t="str">
        <f>VLOOKUP(F6352,城市对照表!$B:$C,2,0)</f>
        <v>无锡</v>
      </c>
      <c r="I6352" s="1" t="s">
        <v>11713</v>
      </c>
    </row>
    <row r="6353" spans="1:9" x14ac:dyDescent="0.2">
      <c r="A6353" s="1" t="s">
        <v>7506</v>
      </c>
      <c r="B6353" s="1">
        <v>86008142</v>
      </c>
      <c r="C6353" s="1" t="s">
        <v>7898</v>
      </c>
      <c r="D6353" s="1" t="s">
        <v>8</v>
      </c>
      <c r="E6353" s="1" t="s">
        <v>7786</v>
      </c>
      <c r="F6353" s="1" t="s">
        <v>7517</v>
      </c>
      <c r="G6353" s="1" t="s">
        <v>5367</v>
      </c>
      <c r="H6353" s="1" t="str">
        <f>VLOOKUP(F6353,城市对照表!$B:$C,2,0)</f>
        <v>无锡</v>
      </c>
      <c r="I6353" s="1" t="s">
        <v>11713</v>
      </c>
    </row>
    <row r="6354" spans="1:9" x14ac:dyDescent="0.2">
      <c r="A6354" s="1" t="s">
        <v>7506</v>
      </c>
      <c r="B6354" s="1">
        <v>86008143</v>
      </c>
      <c r="C6354" s="1" t="s">
        <v>7899</v>
      </c>
      <c r="D6354" s="1" t="s">
        <v>8</v>
      </c>
      <c r="E6354" s="1" t="s">
        <v>7786</v>
      </c>
      <c r="F6354" s="1" t="s">
        <v>11443</v>
      </c>
      <c r="G6354" s="1" t="s">
        <v>5367</v>
      </c>
      <c r="H6354" s="1" t="str">
        <f>VLOOKUP(F6354,城市对照表!$B:$C,2,0)</f>
        <v>泰州</v>
      </c>
      <c r="I6354" s="1" t="s">
        <v>11713</v>
      </c>
    </row>
    <row r="6355" spans="1:9" x14ac:dyDescent="0.2">
      <c r="A6355" s="1" t="s">
        <v>7506</v>
      </c>
      <c r="B6355" s="1">
        <v>86008144</v>
      </c>
      <c r="C6355" s="1" t="s">
        <v>7900</v>
      </c>
      <c r="D6355" s="1" t="s">
        <v>8</v>
      </c>
      <c r="E6355" s="1" t="s">
        <v>7786</v>
      </c>
      <c r="F6355" s="1" t="s">
        <v>7792</v>
      </c>
      <c r="G6355" s="1" t="s">
        <v>5367</v>
      </c>
      <c r="H6355" s="1" t="str">
        <f>VLOOKUP(F6355,城市对照表!$B:$C,2,0)</f>
        <v>泰州</v>
      </c>
      <c r="I6355" s="1" t="s">
        <v>11713</v>
      </c>
    </row>
    <row r="6356" spans="1:9" x14ac:dyDescent="0.2">
      <c r="A6356" s="1" t="s">
        <v>7506</v>
      </c>
      <c r="B6356" s="1">
        <v>86008145</v>
      </c>
      <c r="C6356" s="1" t="s">
        <v>7901</v>
      </c>
      <c r="D6356" s="1" t="s">
        <v>8</v>
      </c>
      <c r="E6356" s="1" t="s">
        <v>7786</v>
      </c>
      <c r="F6356" s="1" t="s">
        <v>7517</v>
      </c>
      <c r="G6356" s="1" t="s">
        <v>5367</v>
      </c>
      <c r="H6356" s="1" t="str">
        <f>VLOOKUP(F6356,城市对照表!$B:$C,2,0)</f>
        <v>无锡</v>
      </c>
      <c r="I6356" s="1" t="s">
        <v>11713</v>
      </c>
    </row>
    <row r="6357" spans="1:9" x14ac:dyDescent="0.2">
      <c r="A6357" s="1" t="s">
        <v>7506</v>
      </c>
      <c r="B6357" s="1">
        <v>86008146</v>
      </c>
      <c r="C6357" s="1" t="s">
        <v>7902</v>
      </c>
      <c r="D6357" s="1" t="s">
        <v>8</v>
      </c>
      <c r="E6357" s="1" t="s">
        <v>7786</v>
      </c>
      <c r="F6357" s="1" t="s">
        <v>11426</v>
      </c>
      <c r="G6357" s="1" t="s">
        <v>5367</v>
      </c>
      <c r="H6357" s="1" t="str">
        <f>VLOOKUP(F6357,城市对照表!$B:$C,2,0)</f>
        <v>无锡</v>
      </c>
      <c r="I6357" s="1" t="s">
        <v>11713</v>
      </c>
    </row>
    <row r="6358" spans="1:9" x14ac:dyDescent="0.2">
      <c r="A6358" s="1" t="s">
        <v>7506</v>
      </c>
      <c r="B6358" s="1">
        <v>86008147</v>
      </c>
      <c r="C6358" s="1" t="s">
        <v>7903</v>
      </c>
      <c r="D6358" s="1" t="s">
        <v>8</v>
      </c>
      <c r="E6358" s="1" t="s">
        <v>7786</v>
      </c>
      <c r="F6358" s="1" t="s">
        <v>11446</v>
      </c>
      <c r="G6358" s="1" t="s">
        <v>5367</v>
      </c>
      <c r="H6358" s="1" t="str">
        <f>VLOOKUP(F6358,城市对照表!$B:$C,2,0)</f>
        <v>泰州</v>
      </c>
      <c r="I6358" s="1" t="s">
        <v>11713</v>
      </c>
    </row>
    <row r="6359" spans="1:9" x14ac:dyDescent="0.2">
      <c r="A6359" s="1" t="s">
        <v>7506</v>
      </c>
      <c r="B6359" s="1">
        <v>86008148</v>
      </c>
      <c r="C6359" s="1" t="s">
        <v>7904</v>
      </c>
      <c r="D6359" s="1" t="s">
        <v>8</v>
      </c>
      <c r="E6359" s="1" t="s">
        <v>7786</v>
      </c>
      <c r="F6359" s="1" t="s">
        <v>11426</v>
      </c>
      <c r="G6359" s="1" t="s">
        <v>5367</v>
      </c>
      <c r="H6359" s="1" t="str">
        <f>VLOOKUP(F6359,城市对照表!$B:$C,2,0)</f>
        <v>无锡</v>
      </c>
      <c r="I6359" s="1" t="s">
        <v>11713</v>
      </c>
    </row>
    <row r="6360" spans="1:9" x14ac:dyDescent="0.2">
      <c r="A6360" s="1" t="s">
        <v>7506</v>
      </c>
      <c r="B6360" s="1">
        <v>86008149</v>
      </c>
      <c r="C6360" s="1" t="s">
        <v>7905</v>
      </c>
      <c r="D6360" s="1" t="s">
        <v>8</v>
      </c>
      <c r="E6360" s="1" t="s">
        <v>7786</v>
      </c>
      <c r="F6360" s="1" t="s">
        <v>7517</v>
      </c>
      <c r="G6360" s="1" t="s">
        <v>5367</v>
      </c>
      <c r="H6360" s="1" t="str">
        <f>VLOOKUP(F6360,城市对照表!$B:$C,2,0)</f>
        <v>无锡</v>
      </c>
      <c r="I6360" s="1" t="s">
        <v>11713</v>
      </c>
    </row>
    <row r="6361" spans="1:9" x14ac:dyDescent="0.2">
      <c r="A6361" s="1" t="s">
        <v>7506</v>
      </c>
      <c r="B6361" s="1">
        <v>86008150</v>
      </c>
      <c r="C6361" s="1" t="s">
        <v>7906</v>
      </c>
      <c r="D6361" s="1" t="s">
        <v>8</v>
      </c>
      <c r="E6361" s="1" t="s">
        <v>7786</v>
      </c>
      <c r="F6361" s="1" t="s">
        <v>11426</v>
      </c>
      <c r="G6361" s="1" t="s">
        <v>5367</v>
      </c>
      <c r="H6361" s="1" t="str">
        <f>VLOOKUP(F6361,城市对照表!$B:$C,2,0)</f>
        <v>无锡</v>
      </c>
      <c r="I6361" s="1" t="s">
        <v>11713</v>
      </c>
    </row>
    <row r="6362" spans="1:9" x14ac:dyDescent="0.2">
      <c r="A6362" s="1" t="s">
        <v>7506</v>
      </c>
      <c r="B6362" s="1">
        <v>86008151</v>
      </c>
      <c r="C6362" s="1" t="s">
        <v>7907</v>
      </c>
      <c r="D6362" s="1" t="s">
        <v>8</v>
      </c>
      <c r="E6362" s="1" t="s">
        <v>7786</v>
      </c>
      <c r="F6362" s="1" t="s">
        <v>7517</v>
      </c>
      <c r="G6362" s="1" t="s">
        <v>5367</v>
      </c>
      <c r="H6362" s="1" t="str">
        <f>VLOOKUP(F6362,城市对照表!$B:$C,2,0)</f>
        <v>无锡</v>
      </c>
      <c r="I6362" s="1" t="s">
        <v>11713</v>
      </c>
    </row>
    <row r="6363" spans="1:9" x14ac:dyDescent="0.2">
      <c r="A6363" s="1" t="s">
        <v>7506</v>
      </c>
      <c r="B6363" s="1">
        <v>86008152</v>
      </c>
      <c r="C6363" s="1" t="s">
        <v>7908</v>
      </c>
      <c r="D6363" s="1" t="s">
        <v>8</v>
      </c>
      <c r="E6363" s="1" t="s">
        <v>7786</v>
      </c>
      <c r="F6363" s="1" t="s">
        <v>7517</v>
      </c>
      <c r="G6363" s="1" t="s">
        <v>5367</v>
      </c>
      <c r="H6363" s="1" t="str">
        <f>VLOOKUP(F6363,城市对照表!$B:$C,2,0)</f>
        <v>无锡</v>
      </c>
      <c r="I6363" s="1" t="s">
        <v>11713</v>
      </c>
    </row>
    <row r="6364" spans="1:9" x14ac:dyDescent="0.2">
      <c r="A6364" s="1" t="s">
        <v>7506</v>
      </c>
      <c r="B6364" s="1">
        <v>86008154</v>
      </c>
      <c r="C6364" s="1" t="s">
        <v>7909</v>
      </c>
      <c r="D6364" s="1" t="s">
        <v>8</v>
      </c>
      <c r="E6364" s="1" t="s">
        <v>7786</v>
      </c>
      <c r="F6364" s="1" t="s">
        <v>7517</v>
      </c>
      <c r="G6364" s="1" t="s">
        <v>5367</v>
      </c>
      <c r="H6364" s="1" t="str">
        <f>VLOOKUP(F6364,城市对照表!$B:$C,2,0)</f>
        <v>无锡</v>
      </c>
      <c r="I6364" s="1" t="s">
        <v>11713</v>
      </c>
    </row>
    <row r="6365" spans="1:9" x14ac:dyDescent="0.2">
      <c r="A6365" s="1" t="s">
        <v>7506</v>
      </c>
      <c r="B6365" s="1">
        <v>86008155</v>
      </c>
      <c r="C6365" s="1" t="s">
        <v>7910</v>
      </c>
      <c r="D6365" s="1" t="s">
        <v>8</v>
      </c>
      <c r="E6365" s="1" t="s">
        <v>7786</v>
      </c>
      <c r="F6365" s="1" t="s">
        <v>11444</v>
      </c>
      <c r="G6365" s="1" t="s">
        <v>5367</v>
      </c>
      <c r="H6365" s="1" t="str">
        <f>VLOOKUP(F6365,城市对照表!$B:$C,2,0)</f>
        <v>镇江</v>
      </c>
      <c r="I6365" s="1" t="s">
        <v>11713</v>
      </c>
    </row>
    <row r="6366" spans="1:9" x14ac:dyDescent="0.2">
      <c r="A6366" s="1" t="s">
        <v>7506</v>
      </c>
      <c r="B6366" s="1">
        <v>86008156</v>
      </c>
      <c r="C6366" s="1" t="s">
        <v>7911</v>
      </c>
      <c r="D6366" s="1" t="s">
        <v>8</v>
      </c>
      <c r="E6366" s="1" t="s">
        <v>7786</v>
      </c>
      <c r="F6366" s="1" t="s">
        <v>11441</v>
      </c>
      <c r="G6366" s="1" t="s">
        <v>5367</v>
      </c>
      <c r="H6366" s="1" t="str">
        <f>VLOOKUP(F6366,城市对照表!$B:$C,2,0)</f>
        <v>镇江</v>
      </c>
      <c r="I6366" s="1" t="s">
        <v>11713</v>
      </c>
    </row>
    <row r="6367" spans="1:9" x14ac:dyDescent="0.2">
      <c r="A6367" s="1" t="s">
        <v>7506</v>
      </c>
      <c r="B6367" s="1">
        <v>86008159</v>
      </c>
      <c r="C6367" s="1" t="s">
        <v>7912</v>
      </c>
      <c r="D6367" s="1" t="s">
        <v>8</v>
      </c>
      <c r="E6367" s="1" t="s">
        <v>7786</v>
      </c>
      <c r="F6367" s="1" t="s">
        <v>11441</v>
      </c>
      <c r="G6367" s="1" t="s">
        <v>5367</v>
      </c>
      <c r="H6367" s="1" t="str">
        <f>VLOOKUP(F6367,城市对照表!$B:$C,2,0)</f>
        <v>镇江</v>
      </c>
      <c r="I6367" s="1" t="s">
        <v>11713</v>
      </c>
    </row>
    <row r="6368" spans="1:9" x14ac:dyDescent="0.2">
      <c r="A6368" s="1" t="s">
        <v>7506</v>
      </c>
      <c r="B6368" s="1">
        <v>86008160</v>
      </c>
      <c r="C6368" s="1" t="s">
        <v>7913</v>
      </c>
      <c r="D6368" s="1" t="s">
        <v>8</v>
      </c>
      <c r="E6368" s="1" t="s">
        <v>7786</v>
      </c>
      <c r="F6368" s="1" t="s">
        <v>7514</v>
      </c>
      <c r="G6368" s="1" t="s">
        <v>5367</v>
      </c>
      <c r="H6368" s="1" t="str">
        <f>VLOOKUP(F6368,城市对照表!$B:$C,2,0)</f>
        <v>镇江</v>
      </c>
      <c r="I6368" s="1" t="s">
        <v>11713</v>
      </c>
    </row>
    <row r="6369" spans="1:9" x14ac:dyDescent="0.2">
      <c r="A6369" s="1" t="s">
        <v>7506</v>
      </c>
      <c r="B6369" s="1">
        <v>86008161</v>
      </c>
      <c r="C6369" s="1" t="s">
        <v>7914</v>
      </c>
      <c r="D6369" s="1" t="s">
        <v>8</v>
      </c>
      <c r="E6369" s="1" t="s">
        <v>7786</v>
      </c>
      <c r="F6369" s="1" t="s">
        <v>11426</v>
      </c>
      <c r="G6369" s="1" t="s">
        <v>5367</v>
      </c>
      <c r="H6369" s="1" t="str">
        <f>VLOOKUP(F6369,城市对照表!$B:$C,2,0)</f>
        <v>无锡</v>
      </c>
      <c r="I6369" s="1" t="s">
        <v>11713</v>
      </c>
    </row>
    <row r="6370" spans="1:9" x14ac:dyDescent="0.2">
      <c r="A6370" s="1" t="s">
        <v>7506</v>
      </c>
      <c r="B6370" s="1">
        <v>86008162</v>
      </c>
      <c r="C6370" s="1" t="s">
        <v>7915</v>
      </c>
      <c r="D6370" s="1" t="s">
        <v>8</v>
      </c>
      <c r="E6370" s="1" t="s">
        <v>7786</v>
      </c>
      <c r="F6370" s="1" t="s">
        <v>7517</v>
      </c>
      <c r="G6370" s="1" t="s">
        <v>5367</v>
      </c>
      <c r="H6370" s="1" t="str">
        <f>VLOOKUP(F6370,城市对照表!$B:$C,2,0)</f>
        <v>无锡</v>
      </c>
      <c r="I6370" s="1" t="s">
        <v>11713</v>
      </c>
    </row>
    <row r="6371" spans="1:9" x14ac:dyDescent="0.2">
      <c r="A6371" s="1" t="s">
        <v>7506</v>
      </c>
      <c r="B6371" s="1">
        <v>86008163</v>
      </c>
      <c r="C6371" s="1" t="s">
        <v>7916</v>
      </c>
      <c r="D6371" s="1" t="s">
        <v>8</v>
      </c>
      <c r="E6371" s="1" t="s">
        <v>7786</v>
      </c>
      <c r="F6371" s="1" t="s">
        <v>7517</v>
      </c>
      <c r="G6371" s="1" t="s">
        <v>5367</v>
      </c>
      <c r="H6371" s="1" t="str">
        <f>VLOOKUP(F6371,城市对照表!$B:$C,2,0)</f>
        <v>无锡</v>
      </c>
      <c r="I6371" s="1" t="s">
        <v>11713</v>
      </c>
    </row>
    <row r="6372" spans="1:9" x14ac:dyDescent="0.2">
      <c r="A6372" s="1" t="s">
        <v>7506</v>
      </c>
      <c r="B6372" s="1">
        <v>86008165</v>
      </c>
      <c r="C6372" s="1" t="s">
        <v>8017</v>
      </c>
      <c r="D6372" s="1" t="s">
        <v>8</v>
      </c>
      <c r="E6372" s="1" t="s">
        <v>7786</v>
      </c>
      <c r="F6372" s="1" t="s">
        <v>11426</v>
      </c>
      <c r="G6372" s="1" t="s">
        <v>5367</v>
      </c>
      <c r="H6372" s="1" t="str">
        <f>VLOOKUP(F6372,城市对照表!$B:$C,2,0)</f>
        <v>无锡</v>
      </c>
      <c r="I6372" s="1" t="s">
        <v>11713</v>
      </c>
    </row>
    <row r="6373" spans="1:9" x14ac:dyDescent="0.2">
      <c r="A6373" s="1" t="s">
        <v>7506</v>
      </c>
      <c r="B6373" s="1">
        <v>86008166</v>
      </c>
      <c r="C6373" s="1" t="s">
        <v>11448</v>
      </c>
      <c r="D6373" s="1" t="s">
        <v>8</v>
      </c>
      <c r="E6373" s="1" t="s">
        <v>7786</v>
      </c>
      <c r="F6373" s="1" t="s">
        <v>11426</v>
      </c>
      <c r="G6373" s="1" t="s">
        <v>5367</v>
      </c>
      <c r="H6373" s="1" t="str">
        <f>VLOOKUP(F6373,城市对照表!$B:$C,2,0)</f>
        <v>无锡</v>
      </c>
      <c r="I6373" s="1" t="s">
        <v>11713</v>
      </c>
    </row>
    <row r="6374" spans="1:9" x14ac:dyDescent="0.2">
      <c r="A6374" s="1" t="s">
        <v>7506</v>
      </c>
      <c r="B6374" s="1">
        <v>86008301</v>
      </c>
      <c r="C6374" s="1" t="s">
        <v>7917</v>
      </c>
      <c r="D6374" s="1" t="s">
        <v>8</v>
      </c>
      <c r="E6374" s="1" t="s">
        <v>7786</v>
      </c>
      <c r="F6374" s="1" t="s">
        <v>7517</v>
      </c>
      <c r="G6374" s="1" t="s">
        <v>5367</v>
      </c>
      <c r="H6374" s="1" t="str">
        <f>VLOOKUP(F6374,城市对照表!$B:$C,2,0)</f>
        <v>无锡</v>
      </c>
      <c r="I6374" s="1" t="s">
        <v>11713</v>
      </c>
    </row>
    <row r="6375" spans="1:9" x14ac:dyDescent="0.2">
      <c r="A6375" s="1" t="s">
        <v>7506</v>
      </c>
      <c r="B6375" s="1">
        <v>86008302</v>
      </c>
      <c r="C6375" s="1" t="s">
        <v>7918</v>
      </c>
      <c r="D6375" s="1" t="s">
        <v>8</v>
      </c>
      <c r="E6375" s="1" t="s">
        <v>7786</v>
      </c>
      <c r="F6375" s="1" t="s">
        <v>7514</v>
      </c>
      <c r="G6375" s="1" t="s">
        <v>5367</v>
      </c>
      <c r="H6375" s="1" t="str">
        <f>VLOOKUP(F6375,城市对照表!$B:$C,2,0)</f>
        <v>镇江</v>
      </c>
      <c r="I6375" s="1" t="s">
        <v>11713</v>
      </c>
    </row>
    <row r="6376" spans="1:9" x14ac:dyDescent="0.2">
      <c r="A6376" s="1" t="s">
        <v>7506</v>
      </c>
      <c r="B6376" s="1">
        <v>86008303</v>
      </c>
      <c r="C6376" s="1" t="s">
        <v>7919</v>
      </c>
      <c r="D6376" s="1" t="s">
        <v>8</v>
      </c>
      <c r="E6376" s="1" t="s">
        <v>7786</v>
      </c>
      <c r="F6376" s="1" t="s">
        <v>7517</v>
      </c>
      <c r="G6376" s="1" t="s">
        <v>5367</v>
      </c>
      <c r="H6376" s="1" t="str">
        <f>VLOOKUP(F6376,城市对照表!$B:$C,2,0)</f>
        <v>无锡</v>
      </c>
      <c r="I6376" s="1" t="s">
        <v>11713</v>
      </c>
    </row>
    <row r="6377" spans="1:9" x14ac:dyDescent="0.2">
      <c r="A6377" s="1" t="s">
        <v>7506</v>
      </c>
      <c r="B6377" s="1">
        <v>86008851</v>
      </c>
      <c r="C6377" s="1" t="s">
        <v>7920</v>
      </c>
      <c r="D6377" s="1" t="s">
        <v>8</v>
      </c>
      <c r="E6377" s="1" t="s">
        <v>7786</v>
      </c>
      <c r="F6377" s="1" t="s">
        <v>7517</v>
      </c>
      <c r="G6377" s="1" t="s">
        <v>5367</v>
      </c>
      <c r="H6377" s="1" t="str">
        <f>VLOOKUP(F6377,城市对照表!$B:$C,2,0)</f>
        <v>无锡</v>
      </c>
      <c r="I6377" s="1" t="s">
        <v>11713</v>
      </c>
    </row>
    <row r="6378" spans="1:9" x14ac:dyDescent="0.2">
      <c r="A6378" s="1" t="s">
        <v>7506</v>
      </c>
      <c r="B6378" s="1">
        <v>86008852</v>
      </c>
      <c r="C6378" s="1" t="s">
        <v>7921</v>
      </c>
      <c r="D6378" s="1" t="s">
        <v>8</v>
      </c>
      <c r="E6378" s="1" t="s">
        <v>7786</v>
      </c>
      <c r="F6378" s="1" t="s">
        <v>7514</v>
      </c>
      <c r="G6378" s="1" t="s">
        <v>5367</v>
      </c>
      <c r="H6378" s="1" t="str">
        <f>VLOOKUP(F6378,城市对照表!$B:$C,2,0)</f>
        <v>镇江</v>
      </c>
      <c r="I6378" s="1" t="s">
        <v>11713</v>
      </c>
    </row>
    <row r="6379" spans="1:9" x14ac:dyDescent="0.2">
      <c r="A6379" s="1" t="s">
        <v>7506</v>
      </c>
      <c r="B6379" s="1">
        <v>86008853</v>
      </c>
      <c r="C6379" s="1" t="s">
        <v>7922</v>
      </c>
      <c r="D6379" s="1" t="s">
        <v>8</v>
      </c>
      <c r="E6379" s="1" t="s">
        <v>7786</v>
      </c>
      <c r="F6379" s="1" t="s">
        <v>7517</v>
      </c>
      <c r="G6379" s="1" t="s">
        <v>5367</v>
      </c>
      <c r="H6379" s="1" t="str">
        <f>VLOOKUP(F6379,城市对照表!$B:$C,2,0)</f>
        <v>无锡</v>
      </c>
      <c r="I6379" s="1" t="s">
        <v>11713</v>
      </c>
    </row>
    <row r="6380" spans="1:9" x14ac:dyDescent="0.2">
      <c r="A6380" s="1" t="s">
        <v>7506</v>
      </c>
      <c r="B6380" s="1">
        <v>86008854</v>
      </c>
      <c r="C6380" s="1" t="s">
        <v>7923</v>
      </c>
      <c r="D6380" s="1" t="s">
        <v>8</v>
      </c>
      <c r="E6380" s="1" t="s">
        <v>7786</v>
      </c>
      <c r="F6380" s="1" t="s">
        <v>7517</v>
      </c>
      <c r="G6380" s="1" t="s">
        <v>5367</v>
      </c>
      <c r="H6380" s="1" t="str">
        <f>VLOOKUP(F6380,城市对照表!$B:$C,2,0)</f>
        <v>无锡</v>
      </c>
      <c r="I6380" s="1" t="s">
        <v>11713</v>
      </c>
    </row>
    <row r="6381" spans="1:9" x14ac:dyDescent="0.2">
      <c r="A6381" s="1" t="s">
        <v>7506</v>
      </c>
      <c r="B6381" s="1">
        <v>86008856</v>
      </c>
      <c r="C6381" s="1" t="s">
        <v>7924</v>
      </c>
      <c r="D6381" s="1" t="s">
        <v>8</v>
      </c>
      <c r="E6381" s="1" t="s">
        <v>7786</v>
      </c>
      <c r="F6381" s="1" t="s">
        <v>7792</v>
      </c>
      <c r="G6381" s="1" t="s">
        <v>5367</v>
      </c>
      <c r="H6381" s="1" t="str">
        <f>VLOOKUP(F6381,城市对照表!$B:$C,2,0)</f>
        <v>泰州</v>
      </c>
      <c r="I6381" s="1" t="s">
        <v>11713</v>
      </c>
    </row>
    <row r="6382" spans="1:9" x14ac:dyDescent="0.2">
      <c r="A6382" s="1" t="s">
        <v>7506</v>
      </c>
      <c r="B6382" s="1">
        <v>86018009</v>
      </c>
      <c r="C6382" s="1" t="s">
        <v>7925</v>
      </c>
      <c r="D6382" s="1" t="s">
        <v>35</v>
      </c>
      <c r="E6382" s="1" t="s">
        <v>7531</v>
      </c>
      <c r="F6382" s="1" t="s">
        <v>7506</v>
      </c>
      <c r="G6382" s="1" t="s">
        <v>5367</v>
      </c>
      <c r="H6382" s="1" t="str">
        <f>VLOOKUP(F6382,城市对照表!$B:$C,2,0)</f>
        <v>苏州</v>
      </c>
      <c r="I6382" s="1" t="s">
        <v>11713</v>
      </c>
    </row>
    <row r="6383" spans="1:9" x14ac:dyDescent="0.2">
      <c r="A6383" s="1" t="s">
        <v>7506</v>
      </c>
      <c r="B6383" s="1">
        <v>86018069</v>
      </c>
      <c r="C6383" s="1" t="s">
        <v>7926</v>
      </c>
      <c r="D6383" s="1" t="s">
        <v>35</v>
      </c>
      <c r="E6383" s="1" t="s">
        <v>7531</v>
      </c>
      <c r="F6383" s="1" t="s">
        <v>7506</v>
      </c>
      <c r="G6383" s="1" t="s">
        <v>5367</v>
      </c>
      <c r="H6383" s="1" t="str">
        <f>VLOOKUP(F6383,城市对照表!$B:$C,2,0)</f>
        <v>苏州</v>
      </c>
      <c r="I6383" s="1" t="s">
        <v>11713</v>
      </c>
    </row>
    <row r="6384" spans="1:9" x14ac:dyDescent="0.2">
      <c r="A6384" s="1" t="s">
        <v>7506</v>
      </c>
      <c r="B6384" s="1">
        <v>86018070</v>
      </c>
      <c r="C6384" s="1" t="s">
        <v>7927</v>
      </c>
      <c r="D6384" s="1" t="s">
        <v>35</v>
      </c>
      <c r="E6384" s="1" t="s">
        <v>7531</v>
      </c>
      <c r="F6384" s="1" t="s">
        <v>11427</v>
      </c>
      <c r="G6384" s="1" t="s">
        <v>5367</v>
      </c>
      <c r="H6384" s="1" t="str">
        <f>VLOOKUP(F6384,城市对照表!$B:$C,2,0)</f>
        <v>苏州</v>
      </c>
      <c r="I6384" s="1" t="s">
        <v>11713</v>
      </c>
    </row>
    <row r="6385" spans="1:9" x14ac:dyDescent="0.2">
      <c r="A6385" s="1" t="s">
        <v>7506</v>
      </c>
      <c r="B6385" s="1">
        <v>86018072</v>
      </c>
      <c r="C6385" s="1" t="s">
        <v>7928</v>
      </c>
      <c r="D6385" s="1" t="s">
        <v>35</v>
      </c>
      <c r="E6385" s="1" t="s">
        <v>7531</v>
      </c>
      <c r="F6385" s="1" t="s">
        <v>7506</v>
      </c>
      <c r="G6385" s="1" t="s">
        <v>5367</v>
      </c>
      <c r="H6385" s="1" t="str">
        <f>VLOOKUP(F6385,城市对照表!$B:$C,2,0)</f>
        <v>苏州</v>
      </c>
      <c r="I6385" s="1" t="s">
        <v>11713</v>
      </c>
    </row>
    <row r="6386" spans="1:9" x14ac:dyDescent="0.2">
      <c r="A6386" s="1" t="s">
        <v>7506</v>
      </c>
      <c r="B6386" s="1">
        <v>86018084</v>
      </c>
      <c r="C6386" s="1" t="s">
        <v>7929</v>
      </c>
      <c r="D6386" s="1" t="s">
        <v>35</v>
      </c>
      <c r="E6386" s="1" t="s">
        <v>7531</v>
      </c>
      <c r="F6386" s="1" t="s">
        <v>7538</v>
      </c>
      <c r="G6386" s="1" t="s">
        <v>5367</v>
      </c>
      <c r="H6386" s="1" t="str">
        <f>VLOOKUP(F6386,城市对照表!$B:$C,2,0)</f>
        <v>南通</v>
      </c>
      <c r="I6386" s="1" t="s">
        <v>11713</v>
      </c>
    </row>
    <row r="6387" spans="1:9" x14ac:dyDescent="0.2">
      <c r="A6387" s="1" t="s">
        <v>7506</v>
      </c>
      <c r="B6387" s="1">
        <v>86018094</v>
      </c>
      <c r="C6387" s="1" t="s">
        <v>7930</v>
      </c>
      <c r="D6387" s="1" t="s">
        <v>35</v>
      </c>
      <c r="E6387" s="1" t="s">
        <v>7531</v>
      </c>
      <c r="F6387" s="1" t="s">
        <v>7506</v>
      </c>
      <c r="G6387" s="1" t="s">
        <v>5367</v>
      </c>
      <c r="H6387" s="1" t="str">
        <f>VLOOKUP(F6387,城市对照表!$B:$C,2,0)</f>
        <v>苏州</v>
      </c>
      <c r="I6387" s="1" t="s">
        <v>11713</v>
      </c>
    </row>
    <row r="6388" spans="1:9" x14ac:dyDescent="0.2">
      <c r="A6388" s="1" t="s">
        <v>7506</v>
      </c>
      <c r="B6388" s="1">
        <v>86018103</v>
      </c>
      <c r="C6388" s="1" t="s">
        <v>7595</v>
      </c>
      <c r="D6388" s="1" t="s">
        <v>35</v>
      </c>
      <c r="E6388" s="1" t="s">
        <v>7531</v>
      </c>
      <c r="F6388" s="1" t="s">
        <v>7506</v>
      </c>
      <c r="G6388" s="1" t="s">
        <v>5367</v>
      </c>
      <c r="H6388" s="1" t="str">
        <f>VLOOKUP(F6388,城市对照表!$B:$C,2,0)</f>
        <v>苏州</v>
      </c>
      <c r="I6388" s="1" t="s">
        <v>11713</v>
      </c>
    </row>
    <row r="6389" spans="1:9" x14ac:dyDescent="0.2">
      <c r="A6389" s="1" t="s">
        <v>7506</v>
      </c>
      <c r="B6389" s="1">
        <v>86018115</v>
      </c>
      <c r="C6389" s="1" t="s">
        <v>7931</v>
      </c>
      <c r="D6389" s="1" t="s">
        <v>35</v>
      </c>
      <c r="E6389" s="1" t="s">
        <v>7531</v>
      </c>
      <c r="F6389" s="1" t="s">
        <v>7792</v>
      </c>
      <c r="G6389" s="1" t="s">
        <v>5367</v>
      </c>
      <c r="H6389" s="1" t="str">
        <f>VLOOKUP(F6389,城市对照表!$B:$C,2,0)</f>
        <v>泰州</v>
      </c>
      <c r="I6389" s="1" t="s">
        <v>11713</v>
      </c>
    </row>
    <row r="6390" spans="1:9" x14ac:dyDescent="0.2">
      <c r="A6390" s="1" t="s">
        <v>7506</v>
      </c>
      <c r="B6390" s="1">
        <v>86018117</v>
      </c>
      <c r="C6390" s="1" t="s">
        <v>7932</v>
      </c>
      <c r="D6390" s="1" t="s">
        <v>35</v>
      </c>
      <c r="E6390" s="1" t="s">
        <v>7531</v>
      </c>
      <c r="F6390" s="1" t="s">
        <v>7517</v>
      </c>
      <c r="G6390" s="1" t="s">
        <v>5367</v>
      </c>
      <c r="H6390" s="1" t="str">
        <f>VLOOKUP(F6390,城市对照表!$B:$C,2,0)</f>
        <v>无锡</v>
      </c>
      <c r="I6390" s="1" t="s">
        <v>11713</v>
      </c>
    </row>
    <row r="6391" spans="1:9" x14ac:dyDescent="0.2">
      <c r="A6391" s="1" t="s">
        <v>7506</v>
      </c>
      <c r="B6391" s="1">
        <v>86018121</v>
      </c>
      <c r="C6391" s="1" t="s">
        <v>7933</v>
      </c>
      <c r="D6391" s="1" t="s">
        <v>35</v>
      </c>
      <c r="E6391" s="1" t="s">
        <v>7531</v>
      </c>
      <c r="F6391" s="1" t="s">
        <v>11426</v>
      </c>
      <c r="G6391" s="1" t="s">
        <v>5367</v>
      </c>
      <c r="H6391" s="1" t="str">
        <f>VLOOKUP(F6391,城市对照表!$B:$C,2,0)</f>
        <v>无锡</v>
      </c>
      <c r="I6391" s="1" t="s">
        <v>11713</v>
      </c>
    </row>
    <row r="6392" spans="1:9" x14ac:dyDescent="0.2">
      <c r="A6392" s="1" t="s">
        <v>7506</v>
      </c>
      <c r="B6392" s="1">
        <v>86018130</v>
      </c>
      <c r="C6392" s="1" t="s">
        <v>7815</v>
      </c>
      <c r="D6392" s="1" t="s">
        <v>35</v>
      </c>
      <c r="E6392" s="1" t="s">
        <v>7531</v>
      </c>
      <c r="F6392" s="1" t="s">
        <v>11424</v>
      </c>
      <c r="G6392" s="1" t="s">
        <v>5367</v>
      </c>
      <c r="H6392" s="1" t="str">
        <f>VLOOKUP(F6392,城市对照表!$B:$C,2,0)</f>
        <v>无锡</v>
      </c>
      <c r="I6392" s="1" t="s">
        <v>11713</v>
      </c>
    </row>
    <row r="6393" spans="1:9" x14ac:dyDescent="0.2">
      <c r="A6393" s="1" t="s">
        <v>7506</v>
      </c>
      <c r="B6393" s="1">
        <v>86018132</v>
      </c>
      <c r="C6393" s="1" t="s">
        <v>7934</v>
      </c>
      <c r="D6393" s="1" t="s">
        <v>35</v>
      </c>
      <c r="E6393" s="1" t="s">
        <v>7531</v>
      </c>
      <c r="F6393" s="1" t="s">
        <v>11425</v>
      </c>
      <c r="G6393" s="1" t="s">
        <v>5367</v>
      </c>
      <c r="H6393" s="1" t="str">
        <f>VLOOKUP(F6393,城市对照表!$B:$C,2,0)</f>
        <v>苏州</v>
      </c>
      <c r="I6393" s="1" t="s">
        <v>11713</v>
      </c>
    </row>
    <row r="6394" spans="1:9" x14ac:dyDescent="0.2">
      <c r="A6394" s="1" t="s">
        <v>7506</v>
      </c>
      <c r="B6394" s="1">
        <v>86018135</v>
      </c>
      <c r="C6394" s="1" t="s">
        <v>7935</v>
      </c>
      <c r="D6394" s="1" t="s">
        <v>35</v>
      </c>
      <c r="E6394" s="1" t="s">
        <v>7531</v>
      </c>
      <c r="F6394" s="1" t="s">
        <v>7517</v>
      </c>
      <c r="G6394" s="1" t="s">
        <v>5367</v>
      </c>
      <c r="H6394" s="1" t="str">
        <f>VLOOKUP(F6394,城市对照表!$B:$C,2,0)</f>
        <v>无锡</v>
      </c>
      <c r="I6394" s="1" t="s">
        <v>11713</v>
      </c>
    </row>
    <row r="6395" spans="1:9" x14ac:dyDescent="0.2">
      <c r="A6395" s="1" t="s">
        <v>7506</v>
      </c>
      <c r="B6395" s="1">
        <v>86018136</v>
      </c>
      <c r="C6395" s="1" t="s">
        <v>7621</v>
      </c>
      <c r="D6395" s="1" t="s">
        <v>35</v>
      </c>
      <c r="E6395" s="1" t="s">
        <v>7531</v>
      </c>
      <c r="F6395" s="1" t="s">
        <v>11428</v>
      </c>
      <c r="G6395" s="1" t="s">
        <v>5367</v>
      </c>
      <c r="H6395" s="1" t="str">
        <f>VLOOKUP(F6395,城市对照表!$B:$C,2,0)</f>
        <v>苏州</v>
      </c>
      <c r="I6395" s="1" t="s">
        <v>11713</v>
      </c>
    </row>
    <row r="6396" spans="1:9" x14ac:dyDescent="0.2">
      <c r="A6396" s="1" t="s">
        <v>7506</v>
      </c>
      <c r="B6396" s="1">
        <v>86018140</v>
      </c>
      <c r="C6396" s="1" t="s">
        <v>7936</v>
      </c>
      <c r="D6396" s="1" t="s">
        <v>35</v>
      </c>
      <c r="E6396" s="1" t="s">
        <v>7531</v>
      </c>
      <c r="F6396" s="1" t="s">
        <v>11427</v>
      </c>
      <c r="G6396" s="1" t="s">
        <v>5367</v>
      </c>
      <c r="H6396" s="1" t="str">
        <f>VLOOKUP(F6396,城市对照表!$B:$C,2,0)</f>
        <v>苏州</v>
      </c>
      <c r="I6396" s="1" t="s">
        <v>11713</v>
      </c>
    </row>
    <row r="6397" spans="1:9" x14ac:dyDescent="0.2">
      <c r="A6397" s="1" t="s">
        <v>7506</v>
      </c>
      <c r="B6397" s="1">
        <v>86018149</v>
      </c>
      <c r="C6397" s="1" t="s">
        <v>7937</v>
      </c>
      <c r="D6397" s="1" t="s">
        <v>35</v>
      </c>
      <c r="E6397" s="1" t="s">
        <v>7531</v>
      </c>
      <c r="F6397" s="1" t="s">
        <v>7517</v>
      </c>
      <c r="G6397" s="1" t="s">
        <v>5367</v>
      </c>
      <c r="H6397" s="1" t="str">
        <f>VLOOKUP(F6397,城市对照表!$B:$C,2,0)</f>
        <v>无锡</v>
      </c>
      <c r="I6397" s="1" t="s">
        <v>11713</v>
      </c>
    </row>
    <row r="6398" spans="1:9" x14ac:dyDescent="0.2">
      <c r="A6398" s="1" t="s">
        <v>7506</v>
      </c>
      <c r="B6398" s="1">
        <v>86018153</v>
      </c>
      <c r="C6398" s="1" t="s">
        <v>7938</v>
      </c>
      <c r="D6398" s="1" t="s">
        <v>35</v>
      </c>
      <c r="E6398" s="1" t="s">
        <v>7531</v>
      </c>
      <c r="F6398" s="1" t="s">
        <v>11424</v>
      </c>
      <c r="G6398" s="1" t="s">
        <v>5367</v>
      </c>
      <c r="H6398" s="1" t="str">
        <f>VLOOKUP(F6398,城市对照表!$B:$C,2,0)</f>
        <v>无锡</v>
      </c>
      <c r="I6398" s="1" t="s">
        <v>11713</v>
      </c>
    </row>
    <row r="6399" spans="1:9" x14ac:dyDescent="0.2">
      <c r="A6399" s="1" t="s">
        <v>7506</v>
      </c>
      <c r="B6399" s="1">
        <v>86018154</v>
      </c>
      <c r="C6399" s="1" t="s">
        <v>7939</v>
      </c>
      <c r="D6399" s="1" t="s">
        <v>35</v>
      </c>
      <c r="E6399" s="1" t="s">
        <v>7531</v>
      </c>
      <c r="F6399" s="1" t="s">
        <v>11427</v>
      </c>
      <c r="G6399" s="1" t="s">
        <v>5367</v>
      </c>
      <c r="H6399" s="1" t="str">
        <f>VLOOKUP(F6399,城市对照表!$B:$C,2,0)</f>
        <v>苏州</v>
      </c>
      <c r="I6399" s="1" t="s">
        <v>11713</v>
      </c>
    </row>
    <row r="6400" spans="1:9" x14ac:dyDescent="0.2">
      <c r="A6400" s="1" t="s">
        <v>7506</v>
      </c>
      <c r="B6400" s="1">
        <v>86018158</v>
      </c>
      <c r="C6400" s="1" t="s">
        <v>7622</v>
      </c>
      <c r="D6400" s="1" t="s">
        <v>35</v>
      </c>
      <c r="E6400" s="1" t="s">
        <v>7531</v>
      </c>
      <c r="F6400" s="1" t="s">
        <v>11425</v>
      </c>
      <c r="G6400" s="1" t="s">
        <v>5367</v>
      </c>
      <c r="H6400" s="1" t="str">
        <f>VLOOKUP(F6400,城市对照表!$B:$C,2,0)</f>
        <v>苏州</v>
      </c>
      <c r="I6400" s="1" t="s">
        <v>11713</v>
      </c>
    </row>
    <row r="6401" spans="1:9" x14ac:dyDescent="0.2">
      <c r="A6401" s="1" t="s">
        <v>7506</v>
      </c>
      <c r="B6401" s="1">
        <v>86018159</v>
      </c>
      <c r="C6401" s="1" t="s">
        <v>7940</v>
      </c>
      <c r="D6401" s="1" t="s">
        <v>35</v>
      </c>
      <c r="E6401" s="1" t="s">
        <v>7531</v>
      </c>
      <c r="F6401" s="1" t="s">
        <v>11430</v>
      </c>
      <c r="G6401" s="1" t="s">
        <v>5367</v>
      </c>
      <c r="H6401" s="1" t="str">
        <f>VLOOKUP(F6401,城市对照表!$B:$C,2,0)</f>
        <v>苏州</v>
      </c>
      <c r="I6401" s="1" t="s">
        <v>11713</v>
      </c>
    </row>
    <row r="6402" spans="1:9" x14ac:dyDescent="0.2">
      <c r="A6402" s="1" t="s">
        <v>7506</v>
      </c>
      <c r="B6402" s="1">
        <v>86018162</v>
      </c>
      <c r="C6402" s="1" t="s">
        <v>7941</v>
      </c>
      <c r="D6402" s="1" t="s">
        <v>35</v>
      </c>
      <c r="E6402" s="1" t="s">
        <v>7531</v>
      </c>
      <c r="F6402" s="1" t="s">
        <v>7517</v>
      </c>
      <c r="G6402" s="1" t="s">
        <v>5367</v>
      </c>
      <c r="H6402" s="1" t="str">
        <f>VLOOKUP(F6402,城市对照表!$B:$C,2,0)</f>
        <v>无锡</v>
      </c>
      <c r="I6402" s="1" t="s">
        <v>11712</v>
      </c>
    </row>
    <row r="6403" spans="1:9" x14ac:dyDescent="0.2">
      <c r="A6403" s="1" t="s">
        <v>7506</v>
      </c>
      <c r="B6403" s="1">
        <v>86018164</v>
      </c>
      <c r="C6403" s="1" t="s">
        <v>7942</v>
      </c>
      <c r="D6403" s="1" t="s">
        <v>35</v>
      </c>
      <c r="E6403" s="1" t="s">
        <v>7531</v>
      </c>
      <c r="F6403" s="1" t="s">
        <v>7506</v>
      </c>
      <c r="G6403" s="1" t="s">
        <v>5367</v>
      </c>
      <c r="H6403" s="1" t="str">
        <f>VLOOKUP(F6403,城市对照表!$B:$C,2,0)</f>
        <v>苏州</v>
      </c>
      <c r="I6403" s="1" t="s">
        <v>11713</v>
      </c>
    </row>
    <row r="6404" spans="1:9" x14ac:dyDescent="0.2">
      <c r="A6404" s="1" t="s">
        <v>7506</v>
      </c>
      <c r="B6404" s="1">
        <v>86018168</v>
      </c>
      <c r="C6404" s="1" t="s">
        <v>7943</v>
      </c>
      <c r="D6404" s="1" t="s">
        <v>35</v>
      </c>
      <c r="E6404" s="1" t="s">
        <v>7531</v>
      </c>
      <c r="F6404" s="1" t="s">
        <v>7512</v>
      </c>
      <c r="G6404" s="1" t="s">
        <v>5367</v>
      </c>
      <c r="H6404" s="1" t="str">
        <f>VLOOKUP(F6404,城市对照表!$B:$C,2,0)</f>
        <v>盐城</v>
      </c>
      <c r="I6404" s="1" t="s">
        <v>11713</v>
      </c>
    </row>
    <row r="6405" spans="1:9" x14ac:dyDescent="0.2">
      <c r="A6405" s="1" t="s">
        <v>7506</v>
      </c>
      <c r="B6405" s="1">
        <v>86018170</v>
      </c>
      <c r="C6405" s="1" t="s">
        <v>7944</v>
      </c>
      <c r="D6405" s="1" t="s">
        <v>35</v>
      </c>
      <c r="E6405" s="1" t="s">
        <v>7531</v>
      </c>
      <c r="F6405" s="1" t="s">
        <v>7517</v>
      </c>
      <c r="G6405" s="1" t="s">
        <v>5367</v>
      </c>
      <c r="H6405" s="1" t="str">
        <f>VLOOKUP(F6405,城市对照表!$B:$C,2,0)</f>
        <v>无锡</v>
      </c>
      <c r="I6405" s="1" t="s">
        <v>11713</v>
      </c>
    </row>
    <row r="6406" spans="1:9" x14ac:dyDescent="0.2">
      <c r="A6406" s="1" t="s">
        <v>7506</v>
      </c>
      <c r="B6406" s="1">
        <v>86018173</v>
      </c>
      <c r="C6406" s="1" t="s">
        <v>7843</v>
      </c>
      <c r="D6406" s="1" t="s">
        <v>35</v>
      </c>
      <c r="E6406" s="1" t="s">
        <v>7531</v>
      </c>
      <c r="F6406" s="1" t="s">
        <v>11446</v>
      </c>
      <c r="G6406" s="1" t="s">
        <v>5367</v>
      </c>
      <c r="H6406" s="1" t="str">
        <f>VLOOKUP(F6406,城市对照表!$B:$C,2,0)</f>
        <v>泰州</v>
      </c>
      <c r="I6406" s="1" t="s">
        <v>11713</v>
      </c>
    </row>
    <row r="6407" spans="1:9" x14ac:dyDescent="0.2">
      <c r="A6407" s="1" t="s">
        <v>7506</v>
      </c>
      <c r="B6407" s="1">
        <v>86018175</v>
      </c>
      <c r="C6407" s="1" t="s">
        <v>7945</v>
      </c>
      <c r="D6407" s="1" t="s">
        <v>35</v>
      </c>
      <c r="E6407" s="1" t="s">
        <v>7531</v>
      </c>
      <c r="F6407" s="1" t="s">
        <v>11431</v>
      </c>
      <c r="G6407" s="1" t="s">
        <v>5367</v>
      </c>
      <c r="H6407" s="1" t="str">
        <f>VLOOKUP(F6407,城市对照表!$B:$C,2,0)</f>
        <v>苏州</v>
      </c>
      <c r="I6407" s="1" t="s">
        <v>11713</v>
      </c>
    </row>
    <row r="6408" spans="1:9" x14ac:dyDescent="0.2">
      <c r="A6408" s="1" t="s">
        <v>7506</v>
      </c>
      <c r="B6408" s="1">
        <v>86018178</v>
      </c>
      <c r="C6408" s="1" t="s">
        <v>7946</v>
      </c>
      <c r="D6408" s="1" t="s">
        <v>35</v>
      </c>
      <c r="E6408" s="1" t="s">
        <v>7531</v>
      </c>
      <c r="F6408" s="1" t="s">
        <v>7506</v>
      </c>
      <c r="G6408" s="1" t="s">
        <v>5367</v>
      </c>
      <c r="H6408" s="1" t="str">
        <f>VLOOKUP(F6408,城市对照表!$B:$C,2,0)</f>
        <v>苏州</v>
      </c>
      <c r="I6408" s="1" t="s">
        <v>11713</v>
      </c>
    </row>
    <row r="6409" spans="1:9" x14ac:dyDescent="0.2">
      <c r="A6409" s="1" t="s">
        <v>7506</v>
      </c>
      <c r="B6409" s="1">
        <v>86018185</v>
      </c>
      <c r="C6409" s="1" t="s">
        <v>7947</v>
      </c>
      <c r="D6409" s="1" t="s">
        <v>35</v>
      </c>
      <c r="E6409" s="1" t="s">
        <v>7531</v>
      </c>
      <c r="F6409" s="1" t="s">
        <v>7506</v>
      </c>
      <c r="G6409" s="1" t="s">
        <v>5367</v>
      </c>
      <c r="H6409" s="1" t="str">
        <f>VLOOKUP(F6409,城市对照表!$B:$C,2,0)</f>
        <v>苏州</v>
      </c>
      <c r="I6409" s="1" t="s">
        <v>11713</v>
      </c>
    </row>
    <row r="6410" spans="1:9" x14ac:dyDescent="0.2">
      <c r="A6410" s="1" t="s">
        <v>7506</v>
      </c>
      <c r="B6410" s="1">
        <v>86018186</v>
      </c>
      <c r="C6410" s="1" t="s">
        <v>7948</v>
      </c>
      <c r="D6410" s="1" t="s">
        <v>35</v>
      </c>
      <c r="E6410" s="1" t="s">
        <v>7531</v>
      </c>
      <c r="F6410" s="1" t="s">
        <v>7514</v>
      </c>
      <c r="G6410" s="1" t="s">
        <v>5367</v>
      </c>
      <c r="H6410" s="1" t="str">
        <f>VLOOKUP(F6410,城市对照表!$B:$C,2,0)</f>
        <v>镇江</v>
      </c>
      <c r="I6410" s="1" t="s">
        <v>11713</v>
      </c>
    </row>
    <row r="6411" spans="1:9" x14ac:dyDescent="0.2">
      <c r="A6411" s="1" t="s">
        <v>7506</v>
      </c>
      <c r="B6411" s="1">
        <v>86018195</v>
      </c>
      <c r="C6411" s="1" t="s">
        <v>7949</v>
      </c>
      <c r="D6411" s="1" t="s">
        <v>35</v>
      </c>
      <c r="E6411" s="1" t="s">
        <v>7531</v>
      </c>
      <c r="F6411" s="1" t="s">
        <v>7517</v>
      </c>
      <c r="G6411" s="1" t="s">
        <v>5367</v>
      </c>
      <c r="H6411" s="1" t="str">
        <f>VLOOKUP(F6411,城市对照表!$B:$C,2,0)</f>
        <v>无锡</v>
      </c>
      <c r="I6411" s="1" t="s">
        <v>11713</v>
      </c>
    </row>
    <row r="6412" spans="1:9" x14ac:dyDescent="0.2">
      <c r="A6412" s="1" t="s">
        <v>7506</v>
      </c>
      <c r="B6412" s="1">
        <v>86018201</v>
      </c>
      <c r="C6412" s="1" t="s">
        <v>7950</v>
      </c>
      <c r="D6412" s="1" t="s">
        <v>35</v>
      </c>
      <c r="E6412" s="1" t="s">
        <v>7531</v>
      </c>
      <c r="F6412" s="1" t="s">
        <v>11423</v>
      </c>
      <c r="G6412" s="1" t="s">
        <v>5367</v>
      </c>
      <c r="H6412" s="1" t="str">
        <f>VLOOKUP(F6412,城市对照表!$B:$C,2,0)</f>
        <v>南通</v>
      </c>
      <c r="I6412" s="1" t="s">
        <v>11713</v>
      </c>
    </row>
    <row r="6413" spans="1:9" x14ac:dyDescent="0.2">
      <c r="A6413" s="1" t="s">
        <v>7506</v>
      </c>
      <c r="B6413" s="1">
        <v>86018211</v>
      </c>
      <c r="C6413" s="1" t="s">
        <v>7951</v>
      </c>
      <c r="D6413" s="1" t="s">
        <v>35</v>
      </c>
      <c r="E6413" s="1" t="s">
        <v>7531</v>
      </c>
      <c r="F6413" s="1" t="s">
        <v>11429</v>
      </c>
      <c r="G6413" s="1" t="s">
        <v>5367</v>
      </c>
      <c r="H6413" s="1" t="str">
        <f>VLOOKUP(F6413,城市对照表!$B:$C,2,0)</f>
        <v>南通</v>
      </c>
      <c r="I6413" s="1" t="s">
        <v>11713</v>
      </c>
    </row>
    <row r="6414" spans="1:9" x14ac:dyDescent="0.2">
      <c r="A6414" s="1" t="s">
        <v>7506</v>
      </c>
      <c r="B6414" s="1">
        <v>86018212</v>
      </c>
      <c r="C6414" s="1" t="s">
        <v>7952</v>
      </c>
      <c r="D6414" s="1" t="s">
        <v>35</v>
      </c>
      <c r="E6414" s="1" t="s">
        <v>7531</v>
      </c>
      <c r="F6414" s="1" t="s">
        <v>7506</v>
      </c>
      <c r="G6414" s="1" t="s">
        <v>5367</v>
      </c>
      <c r="H6414" s="1" t="str">
        <f>VLOOKUP(F6414,城市对照表!$B:$C,2,0)</f>
        <v>苏州</v>
      </c>
      <c r="I6414" s="1" t="s">
        <v>11713</v>
      </c>
    </row>
    <row r="6415" spans="1:9" x14ac:dyDescent="0.2">
      <c r="A6415" s="1" t="s">
        <v>7506</v>
      </c>
      <c r="B6415" s="1">
        <v>86018215</v>
      </c>
      <c r="C6415" s="1" t="s">
        <v>7953</v>
      </c>
      <c r="D6415" s="1" t="s">
        <v>35</v>
      </c>
      <c r="E6415" s="1" t="s">
        <v>7531</v>
      </c>
      <c r="F6415" s="1" t="s">
        <v>7517</v>
      </c>
      <c r="G6415" s="1" t="s">
        <v>5367</v>
      </c>
      <c r="H6415" s="1" t="str">
        <f>VLOOKUP(F6415,城市对照表!$B:$C,2,0)</f>
        <v>无锡</v>
      </c>
      <c r="I6415" s="1" t="s">
        <v>11713</v>
      </c>
    </row>
    <row r="6416" spans="1:9" x14ac:dyDescent="0.2">
      <c r="A6416" s="1" t="s">
        <v>7506</v>
      </c>
      <c r="B6416" s="1">
        <v>86018220</v>
      </c>
      <c r="C6416" s="1" t="s">
        <v>7954</v>
      </c>
      <c r="D6416" s="1" t="s">
        <v>35</v>
      </c>
      <c r="E6416" s="1" t="s">
        <v>7531</v>
      </c>
      <c r="F6416" s="1" t="s">
        <v>7517</v>
      </c>
      <c r="G6416" s="1" t="s">
        <v>5367</v>
      </c>
      <c r="H6416" s="1" t="str">
        <f>VLOOKUP(F6416,城市对照表!$B:$C,2,0)</f>
        <v>无锡</v>
      </c>
      <c r="I6416" s="1" t="s">
        <v>11712</v>
      </c>
    </row>
    <row r="6417" spans="1:9" x14ac:dyDescent="0.2">
      <c r="A6417" s="1" t="s">
        <v>7506</v>
      </c>
      <c r="B6417" s="1">
        <v>86018221</v>
      </c>
      <c r="C6417" s="1" t="s">
        <v>7955</v>
      </c>
      <c r="D6417" s="1" t="s">
        <v>35</v>
      </c>
      <c r="E6417" s="1" t="s">
        <v>7531</v>
      </c>
      <c r="F6417" s="1" t="s">
        <v>7517</v>
      </c>
      <c r="G6417" s="1" t="s">
        <v>5367</v>
      </c>
      <c r="H6417" s="1" t="str">
        <f>VLOOKUP(F6417,城市对照表!$B:$C,2,0)</f>
        <v>无锡</v>
      </c>
      <c r="I6417" s="1" t="s">
        <v>11713</v>
      </c>
    </row>
    <row r="6418" spans="1:9" x14ac:dyDescent="0.2">
      <c r="A6418" s="1" t="s">
        <v>7506</v>
      </c>
      <c r="B6418" s="1">
        <v>86018222</v>
      </c>
      <c r="C6418" s="1" t="s">
        <v>7956</v>
      </c>
      <c r="D6418" s="1" t="s">
        <v>35</v>
      </c>
      <c r="E6418" s="1" t="s">
        <v>7531</v>
      </c>
      <c r="F6418" s="1" t="s">
        <v>7538</v>
      </c>
      <c r="G6418" s="1" t="s">
        <v>5367</v>
      </c>
      <c r="H6418" s="1" t="str">
        <f>VLOOKUP(F6418,城市对照表!$B:$C,2,0)</f>
        <v>南通</v>
      </c>
      <c r="I6418" s="1" t="s">
        <v>11713</v>
      </c>
    </row>
    <row r="6419" spans="1:9" x14ac:dyDescent="0.2">
      <c r="A6419" s="1" t="s">
        <v>7506</v>
      </c>
      <c r="B6419" s="1">
        <v>86018225</v>
      </c>
      <c r="C6419" s="1" t="s">
        <v>7957</v>
      </c>
      <c r="D6419" s="1" t="s">
        <v>35</v>
      </c>
      <c r="E6419" s="1" t="s">
        <v>7531</v>
      </c>
      <c r="F6419" s="1" t="s">
        <v>11432</v>
      </c>
      <c r="G6419" s="1" t="s">
        <v>5367</v>
      </c>
      <c r="H6419" s="1" t="str">
        <f>VLOOKUP(F6419,城市对照表!$B:$C,2,0)</f>
        <v>南通</v>
      </c>
      <c r="I6419" s="1" t="s">
        <v>11713</v>
      </c>
    </row>
    <row r="6420" spans="1:9" x14ac:dyDescent="0.2">
      <c r="A6420" s="1" t="s">
        <v>7506</v>
      </c>
      <c r="B6420" s="1">
        <v>86018227</v>
      </c>
      <c r="C6420" s="1" t="s">
        <v>7958</v>
      </c>
      <c r="D6420" s="1" t="s">
        <v>35</v>
      </c>
      <c r="E6420" s="1" t="s">
        <v>7531</v>
      </c>
      <c r="F6420" s="1" t="s">
        <v>7570</v>
      </c>
      <c r="G6420" s="1" t="s">
        <v>5367</v>
      </c>
      <c r="H6420" s="1" t="str">
        <f>VLOOKUP(F6420,城市对照表!$B:$C,2,0)</f>
        <v>南通</v>
      </c>
      <c r="I6420" s="1" t="s">
        <v>11713</v>
      </c>
    </row>
    <row r="6421" spans="1:9" x14ac:dyDescent="0.2">
      <c r="A6421" s="1" t="s">
        <v>7506</v>
      </c>
      <c r="B6421" s="1">
        <v>86018228</v>
      </c>
      <c r="C6421" s="1" t="s">
        <v>7959</v>
      </c>
      <c r="D6421" s="1" t="s">
        <v>35</v>
      </c>
      <c r="E6421" s="1" t="s">
        <v>7531</v>
      </c>
      <c r="F6421" s="1" t="s">
        <v>7792</v>
      </c>
      <c r="G6421" s="1" t="s">
        <v>5367</v>
      </c>
      <c r="H6421" s="1" t="str">
        <f>VLOOKUP(F6421,城市对照表!$B:$C,2,0)</f>
        <v>泰州</v>
      </c>
      <c r="I6421" s="1" t="s">
        <v>11713</v>
      </c>
    </row>
    <row r="6422" spans="1:9" x14ac:dyDescent="0.2">
      <c r="A6422" s="1" t="s">
        <v>7506</v>
      </c>
      <c r="B6422" s="1">
        <v>86018230</v>
      </c>
      <c r="C6422" s="1" t="s">
        <v>7960</v>
      </c>
      <c r="D6422" s="1" t="s">
        <v>35</v>
      </c>
      <c r="E6422" s="1" t="s">
        <v>7531</v>
      </c>
      <c r="F6422" s="1" t="s">
        <v>11430</v>
      </c>
      <c r="G6422" s="1" t="s">
        <v>5367</v>
      </c>
      <c r="H6422" s="1" t="str">
        <f>VLOOKUP(F6422,城市对照表!$B:$C,2,0)</f>
        <v>苏州</v>
      </c>
      <c r="I6422" s="1" t="s">
        <v>11713</v>
      </c>
    </row>
    <row r="6423" spans="1:9" x14ac:dyDescent="0.2">
      <c r="A6423" s="1" t="s">
        <v>7506</v>
      </c>
      <c r="B6423" s="1">
        <v>86018236</v>
      </c>
      <c r="C6423" s="1" t="s">
        <v>7961</v>
      </c>
      <c r="D6423" s="1" t="s">
        <v>35</v>
      </c>
      <c r="E6423" s="1" t="s">
        <v>7531</v>
      </c>
      <c r="F6423" s="1" t="s">
        <v>7517</v>
      </c>
      <c r="G6423" s="1" t="s">
        <v>5367</v>
      </c>
      <c r="H6423" s="1" t="str">
        <f>VLOOKUP(F6423,城市对照表!$B:$C,2,0)</f>
        <v>无锡</v>
      </c>
      <c r="I6423" s="1" t="s">
        <v>11713</v>
      </c>
    </row>
    <row r="6424" spans="1:9" x14ac:dyDescent="0.2">
      <c r="A6424" s="1" t="s">
        <v>7506</v>
      </c>
      <c r="B6424" s="1">
        <v>86018246</v>
      </c>
      <c r="C6424" s="1" t="s">
        <v>7962</v>
      </c>
      <c r="D6424" s="1" t="s">
        <v>35</v>
      </c>
      <c r="E6424" s="1" t="s">
        <v>7531</v>
      </c>
      <c r="F6424" s="1" t="s">
        <v>7506</v>
      </c>
      <c r="G6424" s="1" t="s">
        <v>5367</v>
      </c>
      <c r="H6424" s="1" t="str">
        <f>VLOOKUP(F6424,城市对照表!$B:$C,2,0)</f>
        <v>苏州</v>
      </c>
      <c r="I6424" s="1" t="s">
        <v>11713</v>
      </c>
    </row>
    <row r="6425" spans="1:9" x14ac:dyDescent="0.2">
      <c r="A6425" s="1" t="s">
        <v>7506</v>
      </c>
      <c r="B6425" s="1">
        <v>86018258</v>
      </c>
      <c r="C6425" s="1" t="s">
        <v>7963</v>
      </c>
      <c r="D6425" s="1" t="s">
        <v>35</v>
      </c>
      <c r="E6425" s="1" t="s">
        <v>7531</v>
      </c>
      <c r="F6425" s="1" t="s">
        <v>7506</v>
      </c>
      <c r="G6425" s="1" t="s">
        <v>5367</v>
      </c>
      <c r="H6425" s="1" t="str">
        <f>VLOOKUP(F6425,城市对照表!$B:$C,2,0)</f>
        <v>苏州</v>
      </c>
      <c r="I6425" s="1" t="s">
        <v>11713</v>
      </c>
    </row>
    <row r="6426" spans="1:9" x14ac:dyDescent="0.2">
      <c r="A6426" s="1" t="s">
        <v>7506</v>
      </c>
      <c r="B6426" s="1">
        <v>86018272</v>
      </c>
      <c r="C6426" s="1" t="s">
        <v>7964</v>
      </c>
      <c r="D6426" s="1" t="s">
        <v>35</v>
      </c>
      <c r="E6426" s="1" t="s">
        <v>7531</v>
      </c>
      <c r="F6426" s="1" t="s">
        <v>7506</v>
      </c>
      <c r="G6426" s="1" t="s">
        <v>5367</v>
      </c>
      <c r="H6426" s="1" t="str">
        <f>VLOOKUP(F6426,城市对照表!$B:$C,2,0)</f>
        <v>苏州</v>
      </c>
      <c r="I6426" s="1" t="s">
        <v>11713</v>
      </c>
    </row>
    <row r="6427" spans="1:9" x14ac:dyDescent="0.2">
      <c r="A6427" s="1" t="s">
        <v>7506</v>
      </c>
      <c r="B6427" s="1">
        <v>86018273</v>
      </c>
      <c r="C6427" s="1" t="s">
        <v>7965</v>
      </c>
      <c r="D6427" s="1" t="s">
        <v>35</v>
      </c>
      <c r="E6427" s="1" t="s">
        <v>7531</v>
      </c>
      <c r="F6427" s="1" t="s">
        <v>11426</v>
      </c>
      <c r="G6427" s="1" t="s">
        <v>5367</v>
      </c>
      <c r="H6427" s="1" t="str">
        <f>VLOOKUP(F6427,城市对照表!$B:$C,2,0)</f>
        <v>无锡</v>
      </c>
      <c r="I6427" s="1" t="s">
        <v>11713</v>
      </c>
    </row>
    <row r="6428" spans="1:9" x14ac:dyDescent="0.2">
      <c r="A6428" s="1" t="s">
        <v>7506</v>
      </c>
      <c r="B6428" s="1">
        <v>86018278</v>
      </c>
      <c r="C6428" s="1" t="s">
        <v>7966</v>
      </c>
      <c r="D6428" s="1" t="s">
        <v>35</v>
      </c>
      <c r="E6428" s="1" t="s">
        <v>7531</v>
      </c>
      <c r="F6428" s="1" t="s">
        <v>11425</v>
      </c>
      <c r="G6428" s="1" t="s">
        <v>5367</v>
      </c>
      <c r="H6428" s="1" t="str">
        <f>VLOOKUP(F6428,城市对照表!$B:$C,2,0)</f>
        <v>苏州</v>
      </c>
      <c r="I6428" s="1" t="s">
        <v>11713</v>
      </c>
    </row>
    <row r="6429" spans="1:9" x14ac:dyDescent="0.2">
      <c r="A6429" s="1" t="s">
        <v>7506</v>
      </c>
      <c r="B6429" s="1">
        <v>86018285</v>
      </c>
      <c r="C6429" s="1" t="s">
        <v>7967</v>
      </c>
      <c r="D6429" s="1" t="s">
        <v>35</v>
      </c>
      <c r="E6429" s="1" t="s">
        <v>7531</v>
      </c>
      <c r="F6429" s="1" t="s">
        <v>11428</v>
      </c>
      <c r="G6429" s="1" t="s">
        <v>5367</v>
      </c>
      <c r="H6429" s="1" t="str">
        <f>VLOOKUP(F6429,城市对照表!$B:$C,2,0)</f>
        <v>苏州</v>
      </c>
      <c r="I6429" s="1" t="s">
        <v>11713</v>
      </c>
    </row>
    <row r="6430" spans="1:9" x14ac:dyDescent="0.2">
      <c r="A6430" s="1" t="s">
        <v>7506</v>
      </c>
      <c r="B6430" s="1">
        <v>86018286</v>
      </c>
      <c r="C6430" s="1" t="s">
        <v>7709</v>
      </c>
      <c r="D6430" s="1" t="s">
        <v>35</v>
      </c>
      <c r="E6430" s="1" t="s">
        <v>7531</v>
      </c>
      <c r="F6430" s="1" t="s">
        <v>11431</v>
      </c>
      <c r="G6430" s="1" t="s">
        <v>5367</v>
      </c>
      <c r="H6430" s="1" t="str">
        <f>VLOOKUP(F6430,城市对照表!$B:$C,2,0)</f>
        <v>苏州</v>
      </c>
      <c r="I6430" s="1" t="s">
        <v>11713</v>
      </c>
    </row>
    <row r="6431" spans="1:9" x14ac:dyDescent="0.2">
      <c r="A6431" s="1" t="s">
        <v>7506</v>
      </c>
      <c r="B6431" s="1">
        <v>86018289</v>
      </c>
      <c r="C6431" s="1" t="s">
        <v>7968</v>
      </c>
      <c r="D6431" s="1" t="s">
        <v>35</v>
      </c>
      <c r="E6431" s="1" t="s">
        <v>7531</v>
      </c>
      <c r="F6431" s="1" t="s">
        <v>7506</v>
      </c>
      <c r="G6431" s="1" t="s">
        <v>5367</v>
      </c>
      <c r="H6431" s="1" t="str">
        <f>VLOOKUP(F6431,城市对照表!$B:$C,2,0)</f>
        <v>苏州</v>
      </c>
      <c r="I6431" s="1" t="s">
        <v>11713</v>
      </c>
    </row>
    <row r="6432" spans="1:9" x14ac:dyDescent="0.2">
      <c r="A6432" s="1" t="s">
        <v>7506</v>
      </c>
      <c r="B6432" s="1">
        <v>86018293</v>
      </c>
      <c r="C6432" s="1" t="s">
        <v>7969</v>
      </c>
      <c r="D6432" s="1" t="s">
        <v>35</v>
      </c>
      <c r="E6432" s="1" t="s">
        <v>7531</v>
      </c>
      <c r="F6432" s="1" t="s">
        <v>7506</v>
      </c>
      <c r="G6432" s="1" t="s">
        <v>5367</v>
      </c>
      <c r="H6432" s="1" t="str">
        <f>VLOOKUP(F6432,城市对照表!$B:$C,2,0)</f>
        <v>苏州</v>
      </c>
      <c r="I6432" s="1" t="s">
        <v>11713</v>
      </c>
    </row>
    <row r="6433" spans="1:9" x14ac:dyDescent="0.2">
      <c r="A6433" s="1" t="s">
        <v>7506</v>
      </c>
      <c r="B6433" s="1">
        <v>86018298</v>
      </c>
      <c r="C6433" s="1" t="s">
        <v>7970</v>
      </c>
      <c r="D6433" s="1" t="s">
        <v>35</v>
      </c>
      <c r="E6433" s="1" t="s">
        <v>7531</v>
      </c>
      <c r="F6433" s="1" t="s">
        <v>11443</v>
      </c>
      <c r="G6433" s="1" t="s">
        <v>5367</v>
      </c>
      <c r="H6433" s="1" t="str">
        <f>VLOOKUP(F6433,城市对照表!$B:$C,2,0)</f>
        <v>泰州</v>
      </c>
      <c r="I6433" s="1" t="s">
        <v>11713</v>
      </c>
    </row>
    <row r="6434" spans="1:9" x14ac:dyDescent="0.2">
      <c r="A6434" s="1" t="s">
        <v>7506</v>
      </c>
      <c r="B6434" s="1">
        <v>86018353</v>
      </c>
      <c r="C6434" s="1" t="s">
        <v>7971</v>
      </c>
      <c r="D6434" s="1" t="s">
        <v>35</v>
      </c>
      <c r="E6434" s="1" t="s">
        <v>7531</v>
      </c>
      <c r="F6434" s="1" t="s">
        <v>7517</v>
      </c>
      <c r="G6434" s="1" t="s">
        <v>5367</v>
      </c>
      <c r="H6434" s="1" t="str">
        <f>VLOOKUP(F6434,城市对照表!$B:$C,2,0)</f>
        <v>无锡</v>
      </c>
      <c r="I6434" s="1" t="s">
        <v>11713</v>
      </c>
    </row>
    <row r="6435" spans="1:9" x14ac:dyDescent="0.2">
      <c r="A6435" s="1" t="s">
        <v>7506</v>
      </c>
      <c r="B6435" s="1">
        <v>86018355</v>
      </c>
      <c r="C6435" s="1" t="s">
        <v>7972</v>
      </c>
      <c r="D6435" s="1" t="s">
        <v>35</v>
      </c>
      <c r="E6435" s="1" t="s">
        <v>7531</v>
      </c>
      <c r="F6435" s="1" t="s">
        <v>7514</v>
      </c>
      <c r="G6435" s="1" t="s">
        <v>5367</v>
      </c>
      <c r="H6435" s="1" t="str">
        <f>VLOOKUP(F6435,城市对照表!$B:$C,2,0)</f>
        <v>镇江</v>
      </c>
      <c r="I6435" s="1" t="s">
        <v>11713</v>
      </c>
    </row>
    <row r="6436" spans="1:9" x14ac:dyDescent="0.2">
      <c r="A6436" s="1" t="s">
        <v>7506</v>
      </c>
      <c r="B6436" s="1">
        <v>86018357</v>
      </c>
      <c r="C6436" s="1" t="s">
        <v>7973</v>
      </c>
      <c r="D6436" s="1" t="s">
        <v>35</v>
      </c>
      <c r="E6436" s="1" t="s">
        <v>7531</v>
      </c>
      <c r="F6436" s="1" t="s">
        <v>11447</v>
      </c>
      <c r="G6436" s="1" t="s">
        <v>5367</v>
      </c>
      <c r="H6436" s="1" t="str">
        <f>VLOOKUP(F6436,城市对照表!$B:$C,2,0)</f>
        <v>泰州</v>
      </c>
      <c r="I6436" s="1" t="s">
        <v>11713</v>
      </c>
    </row>
    <row r="6437" spans="1:9" x14ac:dyDescent="0.2">
      <c r="A6437" s="1" t="s">
        <v>7506</v>
      </c>
      <c r="B6437" s="1">
        <v>86018358</v>
      </c>
      <c r="C6437" s="1" t="s">
        <v>7974</v>
      </c>
      <c r="D6437" s="1" t="s">
        <v>35</v>
      </c>
      <c r="E6437" s="1" t="s">
        <v>7531</v>
      </c>
      <c r="F6437" s="1" t="s">
        <v>7512</v>
      </c>
      <c r="G6437" s="1" t="s">
        <v>5367</v>
      </c>
      <c r="H6437" s="1" t="str">
        <f>VLOOKUP(F6437,城市对照表!$B:$C,2,0)</f>
        <v>盐城</v>
      </c>
      <c r="I6437" s="1" t="s">
        <v>11713</v>
      </c>
    </row>
    <row r="6438" spans="1:9" x14ac:dyDescent="0.2">
      <c r="A6438" s="1" t="s">
        <v>7506</v>
      </c>
      <c r="B6438" s="1">
        <v>86018365</v>
      </c>
      <c r="C6438" s="1" t="s">
        <v>7888</v>
      </c>
      <c r="D6438" s="1" t="s">
        <v>35</v>
      </c>
      <c r="E6438" s="1" t="s">
        <v>7531</v>
      </c>
      <c r="F6438" s="1" t="s">
        <v>7517</v>
      </c>
      <c r="G6438" s="1" t="s">
        <v>5367</v>
      </c>
      <c r="H6438" s="1" t="str">
        <f>VLOOKUP(F6438,城市对照表!$B:$C,2,0)</f>
        <v>无锡</v>
      </c>
      <c r="I6438" s="1" t="s">
        <v>11713</v>
      </c>
    </row>
    <row r="6439" spans="1:9" x14ac:dyDescent="0.2">
      <c r="A6439" s="1" t="s">
        <v>7506</v>
      </c>
      <c r="B6439" s="1">
        <v>86018368</v>
      </c>
      <c r="C6439" s="1" t="s">
        <v>7975</v>
      </c>
      <c r="D6439" s="1" t="s">
        <v>35</v>
      </c>
      <c r="E6439" s="1" t="s">
        <v>7531</v>
      </c>
      <c r="F6439" s="1" t="s">
        <v>11424</v>
      </c>
      <c r="G6439" s="1" t="s">
        <v>5367</v>
      </c>
      <c r="H6439" s="1" t="str">
        <f>VLOOKUP(F6439,城市对照表!$B:$C,2,0)</f>
        <v>无锡</v>
      </c>
      <c r="I6439" s="1" t="s">
        <v>11713</v>
      </c>
    </row>
    <row r="6440" spans="1:9" x14ac:dyDescent="0.2">
      <c r="A6440" s="1" t="s">
        <v>7506</v>
      </c>
      <c r="B6440" s="1">
        <v>86018371</v>
      </c>
      <c r="C6440" s="1" t="s">
        <v>7976</v>
      </c>
      <c r="D6440" s="1" t="s">
        <v>35</v>
      </c>
      <c r="E6440" s="1" t="s">
        <v>7531</v>
      </c>
      <c r="F6440" s="1" t="s">
        <v>7517</v>
      </c>
      <c r="G6440" s="1" t="s">
        <v>5367</v>
      </c>
      <c r="H6440" s="1" t="str">
        <f>VLOOKUP(F6440,城市对照表!$B:$C,2,0)</f>
        <v>无锡</v>
      </c>
      <c r="I6440" s="1" t="s">
        <v>11713</v>
      </c>
    </row>
    <row r="6441" spans="1:9" x14ac:dyDescent="0.2">
      <c r="A6441" s="1" t="s">
        <v>7506</v>
      </c>
      <c r="B6441" s="1">
        <v>86018376</v>
      </c>
      <c r="C6441" s="1" t="s">
        <v>7893</v>
      </c>
      <c r="D6441" s="1" t="s">
        <v>35</v>
      </c>
      <c r="E6441" s="1" t="s">
        <v>7531</v>
      </c>
      <c r="F6441" s="1" t="s">
        <v>7517</v>
      </c>
      <c r="G6441" s="1" t="s">
        <v>5367</v>
      </c>
      <c r="H6441" s="1" t="str">
        <f>VLOOKUP(F6441,城市对照表!$B:$C,2,0)</f>
        <v>无锡</v>
      </c>
      <c r="I6441" s="1" t="s">
        <v>11713</v>
      </c>
    </row>
    <row r="6442" spans="1:9" x14ac:dyDescent="0.2">
      <c r="A6442" s="1" t="s">
        <v>7506</v>
      </c>
      <c r="B6442" s="1">
        <v>86018380</v>
      </c>
      <c r="C6442" s="1" t="s">
        <v>7977</v>
      </c>
      <c r="D6442" s="1" t="s">
        <v>35</v>
      </c>
      <c r="E6442" s="1" t="s">
        <v>7531</v>
      </c>
      <c r="F6442" s="1" t="s">
        <v>7517</v>
      </c>
      <c r="G6442" s="1" t="s">
        <v>5367</v>
      </c>
      <c r="H6442" s="1" t="str">
        <f>VLOOKUP(F6442,城市对照表!$B:$C,2,0)</f>
        <v>无锡</v>
      </c>
      <c r="I6442" s="1" t="s">
        <v>11713</v>
      </c>
    </row>
    <row r="6443" spans="1:9" x14ac:dyDescent="0.2">
      <c r="A6443" s="1" t="s">
        <v>7506</v>
      </c>
      <c r="B6443" s="1">
        <v>86018381</v>
      </c>
      <c r="C6443" s="1" t="s">
        <v>7978</v>
      </c>
      <c r="D6443" s="1" t="s">
        <v>35</v>
      </c>
      <c r="E6443" s="1" t="s">
        <v>7531</v>
      </c>
      <c r="F6443" s="1" t="s">
        <v>346</v>
      </c>
      <c r="G6443" s="1" t="s">
        <v>5367</v>
      </c>
      <c r="H6443" s="1" t="str">
        <f>VLOOKUP(F6443,城市对照表!$B:$C,2,0)</f>
        <v>南通</v>
      </c>
      <c r="I6443" s="1" t="s">
        <v>11713</v>
      </c>
    </row>
    <row r="6444" spans="1:9" x14ac:dyDescent="0.2">
      <c r="A6444" s="1" t="s">
        <v>7506</v>
      </c>
      <c r="B6444" s="1">
        <v>86018385</v>
      </c>
      <c r="C6444" s="1" t="s">
        <v>7895</v>
      </c>
      <c r="D6444" s="1" t="s">
        <v>35</v>
      </c>
      <c r="E6444" s="1" t="s">
        <v>7531</v>
      </c>
      <c r="F6444" s="1" t="s">
        <v>11445</v>
      </c>
      <c r="G6444" s="1" t="s">
        <v>5367</v>
      </c>
      <c r="H6444" s="1" t="str">
        <f>VLOOKUP(F6444,城市对照表!$B:$C,2,0)</f>
        <v>镇江</v>
      </c>
      <c r="I6444" s="1" t="s">
        <v>11713</v>
      </c>
    </row>
    <row r="6445" spans="1:9" x14ac:dyDescent="0.2">
      <c r="A6445" s="1" t="s">
        <v>7506</v>
      </c>
      <c r="B6445" s="1">
        <v>86018401</v>
      </c>
      <c r="C6445" s="1" t="s">
        <v>7979</v>
      </c>
      <c r="D6445" s="1" t="s">
        <v>35</v>
      </c>
      <c r="E6445" s="1" t="s">
        <v>7531</v>
      </c>
      <c r="F6445" s="1" t="s">
        <v>7512</v>
      </c>
      <c r="G6445" s="1" t="s">
        <v>5367</v>
      </c>
      <c r="H6445" s="1" t="str">
        <f>VLOOKUP(F6445,城市对照表!$B:$C,2,0)</f>
        <v>盐城</v>
      </c>
      <c r="I6445" s="1" t="s">
        <v>11713</v>
      </c>
    </row>
    <row r="6446" spans="1:9" x14ac:dyDescent="0.2">
      <c r="A6446" s="1" t="s">
        <v>7506</v>
      </c>
      <c r="B6446" s="1">
        <v>86018405</v>
      </c>
      <c r="C6446" s="1" t="s">
        <v>7980</v>
      </c>
      <c r="D6446" s="1" t="s">
        <v>35</v>
      </c>
      <c r="E6446" s="1" t="s">
        <v>7531</v>
      </c>
      <c r="F6446" s="1" t="s">
        <v>7506</v>
      </c>
      <c r="G6446" s="1" t="s">
        <v>5367</v>
      </c>
      <c r="H6446" s="1" t="str">
        <f>VLOOKUP(F6446,城市对照表!$B:$C,2,0)</f>
        <v>苏州</v>
      </c>
      <c r="I6446" s="1" t="s">
        <v>11713</v>
      </c>
    </row>
    <row r="6447" spans="1:9" x14ac:dyDescent="0.2">
      <c r="A6447" s="1" t="s">
        <v>7506</v>
      </c>
      <c r="B6447" s="1">
        <v>86018407</v>
      </c>
      <c r="C6447" s="1" t="s">
        <v>7981</v>
      </c>
      <c r="D6447" s="1" t="s">
        <v>35</v>
      </c>
      <c r="E6447" s="1" t="s">
        <v>7531</v>
      </c>
      <c r="F6447" s="1" t="s">
        <v>11441</v>
      </c>
      <c r="G6447" s="1" t="s">
        <v>5367</v>
      </c>
      <c r="H6447" s="1" t="str">
        <f>VLOOKUP(F6447,城市对照表!$B:$C,2,0)</f>
        <v>镇江</v>
      </c>
      <c r="I6447" s="1" t="s">
        <v>11713</v>
      </c>
    </row>
    <row r="6448" spans="1:9" x14ac:dyDescent="0.2">
      <c r="A6448" s="1" t="s">
        <v>7506</v>
      </c>
      <c r="B6448" s="1">
        <v>86018414</v>
      </c>
      <c r="C6448" s="1" t="s">
        <v>7982</v>
      </c>
      <c r="D6448" s="1" t="s">
        <v>35</v>
      </c>
      <c r="E6448" s="1" t="s">
        <v>7531</v>
      </c>
      <c r="F6448" s="1" t="s">
        <v>7514</v>
      </c>
      <c r="G6448" s="1" t="s">
        <v>5367</v>
      </c>
      <c r="H6448" s="1" t="str">
        <f>VLOOKUP(F6448,城市对照表!$B:$C,2,0)</f>
        <v>镇江</v>
      </c>
      <c r="I6448" s="1" t="s">
        <v>11713</v>
      </c>
    </row>
    <row r="6449" spans="1:9" x14ac:dyDescent="0.2">
      <c r="A6449" s="1" t="s">
        <v>7506</v>
      </c>
      <c r="B6449" s="1">
        <v>86018416</v>
      </c>
      <c r="C6449" s="1" t="s">
        <v>7983</v>
      </c>
      <c r="D6449" s="1" t="s">
        <v>35</v>
      </c>
      <c r="E6449" s="1" t="s">
        <v>7531</v>
      </c>
      <c r="F6449" s="1" t="s">
        <v>11430</v>
      </c>
      <c r="G6449" s="1" t="s">
        <v>5367</v>
      </c>
      <c r="H6449" s="1" t="str">
        <f>VLOOKUP(F6449,城市对照表!$B:$C,2,0)</f>
        <v>苏州</v>
      </c>
      <c r="I6449" s="1" t="s">
        <v>11713</v>
      </c>
    </row>
    <row r="6450" spans="1:9" x14ac:dyDescent="0.2">
      <c r="A6450" s="1" t="s">
        <v>7506</v>
      </c>
      <c r="B6450" s="1">
        <v>86018423</v>
      </c>
      <c r="C6450" s="1" t="s">
        <v>7984</v>
      </c>
      <c r="D6450" s="1" t="s">
        <v>35</v>
      </c>
      <c r="E6450" s="1" t="s">
        <v>7531</v>
      </c>
      <c r="F6450" s="1" t="s">
        <v>7792</v>
      </c>
      <c r="G6450" s="1" t="s">
        <v>5367</v>
      </c>
      <c r="H6450" s="1" t="str">
        <f>VLOOKUP(F6450,城市对照表!$B:$C,2,0)</f>
        <v>泰州</v>
      </c>
      <c r="I6450" s="1" t="s">
        <v>11713</v>
      </c>
    </row>
    <row r="6451" spans="1:9" x14ac:dyDescent="0.2">
      <c r="A6451" s="1" t="s">
        <v>7506</v>
      </c>
      <c r="B6451" s="1">
        <v>86018424</v>
      </c>
      <c r="C6451" s="1" t="s">
        <v>7985</v>
      </c>
      <c r="D6451" s="1" t="s">
        <v>35</v>
      </c>
      <c r="E6451" s="1" t="s">
        <v>7531</v>
      </c>
      <c r="F6451" s="1" t="s">
        <v>11424</v>
      </c>
      <c r="G6451" s="1" t="s">
        <v>5367</v>
      </c>
      <c r="H6451" s="1" t="str">
        <f>VLOOKUP(F6451,城市对照表!$B:$C,2,0)</f>
        <v>无锡</v>
      </c>
      <c r="I6451" s="1" t="s">
        <v>11713</v>
      </c>
    </row>
    <row r="6452" spans="1:9" x14ac:dyDescent="0.2">
      <c r="A6452" s="1" t="s">
        <v>7506</v>
      </c>
      <c r="B6452" s="1">
        <v>86018430</v>
      </c>
      <c r="C6452" s="1" t="s">
        <v>7986</v>
      </c>
      <c r="D6452" s="1" t="s">
        <v>35</v>
      </c>
      <c r="E6452" s="1" t="s">
        <v>7531</v>
      </c>
      <c r="F6452" s="1" t="s">
        <v>11435</v>
      </c>
      <c r="G6452" s="1" t="s">
        <v>5367</v>
      </c>
      <c r="H6452" s="1" t="str">
        <f>VLOOKUP(F6452,城市对照表!$B:$C,2,0)</f>
        <v>南通</v>
      </c>
      <c r="I6452" s="1" t="s">
        <v>11713</v>
      </c>
    </row>
    <row r="6453" spans="1:9" x14ac:dyDescent="0.2">
      <c r="A6453" s="1" t="s">
        <v>7506</v>
      </c>
      <c r="B6453" s="1">
        <v>86018436</v>
      </c>
      <c r="C6453" s="1" t="s">
        <v>7987</v>
      </c>
      <c r="D6453" s="1" t="s">
        <v>35</v>
      </c>
      <c r="E6453" s="1" t="s">
        <v>7531</v>
      </c>
      <c r="F6453" s="1" t="s">
        <v>7538</v>
      </c>
      <c r="G6453" s="1" t="s">
        <v>5367</v>
      </c>
      <c r="H6453" s="1" t="str">
        <f>VLOOKUP(F6453,城市对照表!$B:$C,2,0)</f>
        <v>南通</v>
      </c>
      <c r="I6453" s="1" t="s">
        <v>11713</v>
      </c>
    </row>
    <row r="6454" spans="1:9" x14ac:dyDescent="0.2">
      <c r="A6454" s="1" t="s">
        <v>7506</v>
      </c>
      <c r="B6454" s="1">
        <v>86018438</v>
      </c>
      <c r="C6454" s="1" t="s">
        <v>7761</v>
      </c>
      <c r="D6454" s="1" t="s">
        <v>35</v>
      </c>
      <c r="E6454" s="1" t="s">
        <v>7531</v>
      </c>
      <c r="F6454" s="1" t="s">
        <v>7506</v>
      </c>
      <c r="G6454" s="1" t="s">
        <v>5367</v>
      </c>
      <c r="H6454" s="1" t="str">
        <f>VLOOKUP(F6454,城市对照表!$B:$C,2,0)</f>
        <v>苏州</v>
      </c>
      <c r="I6454" s="1" t="s">
        <v>11713</v>
      </c>
    </row>
    <row r="6455" spans="1:9" x14ac:dyDescent="0.2">
      <c r="A6455" s="1" t="s">
        <v>7506</v>
      </c>
      <c r="B6455" s="1">
        <v>86018439</v>
      </c>
      <c r="C6455" s="1" t="s">
        <v>7988</v>
      </c>
      <c r="D6455" s="1" t="s">
        <v>35</v>
      </c>
      <c r="E6455" s="1" t="s">
        <v>7531</v>
      </c>
      <c r="F6455" s="1" t="s">
        <v>11429</v>
      </c>
      <c r="G6455" s="1" t="s">
        <v>5367</v>
      </c>
      <c r="H6455" s="1" t="str">
        <f>VLOOKUP(F6455,城市对照表!$B:$C,2,0)</f>
        <v>南通</v>
      </c>
      <c r="I6455" s="1" t="s">
        <v>11713</v>
      </c>
    </row>
    <row r="6456" spans="1:9" x14ac:dyDescent="0.2">
      <c r="A6456" s="1" t="s">
        <v>7506</v>
      </c>
      <c r="B6456" s="1">
        <v>86018440</v>
      </c>
      <c r="C6456" s="1" t="s">
        <v>7989</v>
      </c>
      <c r="D6456" s="1" t="s">
        <v>35</v>
      </c>
      <c r="E6456" s="1" t="s">
        <v>7531</v>
      </c>
      <c r="F6456" s="1" t="s">
        <v>7506</v>
      </c>
      <c r="G6456" s="1" t="s">
        <v>5367</v>
      </c>
      <c r="H6456" s="1" t="str">
        <f>VLOOKUP(F6456,城市对照表!$B:$C,2,0)</f>
        <v>苏州</v>
      </c>
      <c r="I6456" s="1" t="s">
        <v>11713</v>
      </c>
    </row>
    <row r="6457" spans="1:9" x14ac:dyDescent="0.2">
      <c r="A6457" s="1" t="s">
        <v>7506</v>
      </c>
      <c r="B6457" s="1">
        <v>86018446</v>
      </c>
      <c r="C6457" s="1" t="s">
        <v>7990</v>
      </c>
      <c r="D6457" s="1" t="s">
        <v>35</v>
      </c>
      <c r="E6457" s="1" t="s">
        <v>7531</v>
      </c>
      <c r="F6457" s="1" t="s">
        <v>11425</v>
      </c>
      <c r="G6457" s="1" t="s">
        <v>5367</v>
      </c>
      <c r="H6457" s="1" t="str">
        <f>VLOOKUP(F6457,城市对照表!$B:$C,2,0)</f>
        <v>苏州</v>
      </c>
      <c r="I6457" s="1" t="s">
        <v>11713</v>
      </c>
    </row>
    <row r="6458" spans="1:9" x14ac:dyDescent="0.2">
      <c r="A6458" s="1" t="s">
        <v>7506</v>
      </c>
      <c r="B6458" s="1">
        <v>86018471</v>
      </c>
      <c r="C6458" s="1" t="s">
        <v>7991</v>
      </c>
      <c r="D6458" s="1" t="s">
        <v>35</v>
      </c>
      <c r="E6458" s="1" t="s">
        <v>7531</v>
      </c>
      <c r="F6458" s="1" t="s">
        <v>7514</v>
      </c>
      <c r="G6458" s="1" t="s">
        <v>5367</v>
      </c>
      <c r="H6458" s="1" t="str">
        <f>VLOOKUP(F6458,城市对照表!$B:$C,2,0)</f>
        <v>镇江</v>
      </c>
      <c r="I6458" s="1" t="s">
        <v>11713</v>
      </c>
    </row>
    <row r="6459" spans="1:9" x14ac:dyDescent="0.2">
      <c r="A6459" s="1" t="s">
        <v>7506</v>
      </c>
      <c r="B6459" s="1">
        <v>86018475</v>
      </c>
      <c r="C6459" s="1" t="s">
        <v>8011</v>
      </c>
      <c r="D6459" s="1" t="s">
        <v>35</v>
      </c>
      <c r="E6459" s="1" t="s">
        <v>7531</v>
      </c>
      <c r="F6459" s="1" t="s">
        <v>7792</v>
      </c>
      <c r="G6459" s="1" t="s">
        <v>5367</v>
      </c>
      <c r="H6459" s="1" t="str">
        <f>VLOOKUP(F6459,城市对照表!$B:$C,2,0)</f>
        <v>泰州</v>
      </c>
      <c r="I6459" s="1" t="s">
        <v>11713</v>
      </c>
    </row>
    <row r="6460" spans="1:9" x14ac:dyDescent="0.2">
      <c r="A6460" s="1" t="s">
        <v>7506</v>
      </c>
      <c r="B6460" s="1">
        <v>86018506</v>
      </c>
      <c r="C6460" s="1" t="s">
        <v>7992</v>
      </c>
      <c r="D6460" s="1" t="s">
        <v>35</v>
      </c>
      <c r="E6460" s="1" t="s">
        <v>7531</v>
      </c>
      <c r="F6460" s="1" t="s">
        <v>7568</v>
      </c>
      <c r="G6460" s="1" t="s">
        <v>5367</v>
      </c>
      <c r="H6460" s="1" t="str">
        <f>VLOOKUP(F6460,城市对照表!$B:$C,2,0)</f>
        <v>盐城</v>
      </c>
      <c r="I6460" s="1" t="s">
        <v>11713</v>
      </c>
    </row>
    <row r="6461" spans="1:9" x14ac:dyDescent="0.2">
      <c r="A6461" s="1" t="s">
        <v>7506</v>
      </c>
      <c r="B6461" s="1">
        <v>86018544</v>
      </c>
      <c r="C6461" s="1" t="s">
        <v>7993</v>
      </c>
      <c r="D6461" s="1" t="s">
        <v>35</v>
      </c>
      <c r="E6461" s="1" t="s">
        <v>7531</v>
      </c>
      <c r="F6461" s="1" t="s">
        <v>7506</v>
      </c>
      <c r="G6461" s="1" t="s">
        <v>5367</v>
      </c>
      <c r="H6461" s="1" t="str">
        <f>VLOOKUP(F6461,城市对照表!$B:$C,2,0)</f>
        <v>苏州</v>
      </c>
      <c r="I6461" s="1" t="s">
        <v>11713</v>
      </c>
    </row>
    <row r="6462" spans="1:9" x14ac:dyDescent="0.2">
      <c r="A6462" s="1" t="s">
        <v>7506</v>
      </c>
      <c r="B6462" s="1">
        <v>86018546</v>
      </c>
      <c r="C6462" s="1" t="s">
        <v>7994</v>
      </c>
      <c r="D6462" s="1" t="s">
        <v>35</v>
      </c>
      <c r="E6462" s="1" t="s">
        <v>7531</v>
      </c>
      <c r="F6462" s="1" t="s">
        <v>7506</v>
      </c>
      <c r="G6462" s="1" t="s">
        <v>5367</v>
      </c>
      <c r="H6462" s="1" t="str">
        <f>VLOOKUP(F6462,城市对照表!$B:$C,2,0)</f>
        <v>苏州</v>
      </c>
      <c r="I6462" s="1" t="s">
        <v>11713</v>
      </c>
    </row>
    <row r="6463" spans="1:9" x14ac:dyDescent="0.2">
      <c r="A6463" s="1" t="s">
        <v>7506</v>
      </c>
      <c r="B6463" s="1">
        <v>86018552</v>
      </c>
      <c r="C6463" s="1" t="s">
        <v>7995</v>
      </c>
      <c r="D6463" s="1" t="s">
        <v>35</v>
      </c>
      <c r="E6463" s="1" t="s">
        <v>7531</v>
      </c>
      <c r="F6463" s="1" t="s">
        <v>7517</v>
      </c>
      <c r="G6463" s="1" t="s">
        <v>5367</v>
      </c>
      <c r="H6463" s="1" t="str">
        <f>VLOOKUP(F6463,城市对照表!$B:$C,2,0)</f>
        <v>无锡</v>
      </c>
      <c r="I6463" s="1" t="s">
        <v>11713</v>
      </c>
    </row>
    <row r="6464" spans="1:9" x14ac:dyDescent="0.2">
      <c r="A6464" s="1" t="s">
        <v>7506</v>
      </c>
      <c r="B6464" s="1">
        <v>86018558</v>
      </c>
      <c r="C6464" s="1" t="s">
        <v>7996</v>
      </c>
      <c r="D6464" s="1" t="s">
        <v>35</v>
      </c>
      <c r="E6464" s="1" t="s">
        <v>7531</v>
      </c>
      <c r="F6464" s="1" t="s">
        <v>11446</v>
      </c>
      <c r="G6464" s="1" t="s">
        <v>5367</v>
      </c>
      <c r="H6464" s="1" t="str">
        <f>VLOOKUP(F6464,城市对照表!$B:$C,2,0)</f>
        <v>泰州</v>
      </c>
      <c r="I6464" s="1" t="s">
        <v>11713</v>
      </c>
    </row>
    <row r="6465" spans="1:9" x14ac:dyDescent="0.2">
      <c r="A6465" s="1" t="s">
        <v>7506</v>
      </c>
      <c r="B6465" s="1">
        <v>86018562</v>
      </c>
      <c r="C6465" s="1" t="s">
        <v>7997</v>
      </c>
      <c r="D6465" s="1" t="s">
        <v>35</v>
      </c>
      <c r="E6465" s="1" t="s">
        <v>7531</v>
      </c>
      <c r="F6465" s="1" t="s">
        <v>11431</v>
      </c>
      <c r="G6465" s="1" t="s">
        <v>5367</v>
      </c>
      <c r="H6465" s="1" t="str">
        <f>VLOOKUP(F6465,城市对照表!$B:$C,2,0)</f>
        <v>苏州</v>
      </c>
      <c r="I6465" s="1" t="s">
        <v>11713</v>
      </c>
    </row>
    <row r="6466" spans="1:9" x14ac:dyDescent="0.2">
      <c r="A6466" s="1" t="s">
        <v>7506</v>
      </c>
      <c r="B6466" s="1">
        <v>86018572</v>
      </c>
      <c r="C6466" s="1" t="s">
        <v>7998</v>
      </c>
      <c r="D6466" s="1" t="s">
        <v>35</v>
      </c>
      <c r="E6466" s="1" t="s">
        <v>7531</v>
      </c>
      <c r="F6466" s="1" t="s">
        <v>7512</v>
      </c>
      <c r="G6466" s="1" t="s">
        <v>5367</v>
      </c>
      <c r="H6466" s="1" t="str">
        <f>VLOOKUP(F6466,城市对照表!$B:$C,2,0)</f>
        <v>盐城</v>
      </c>
      <c r="I6466" s="1" t="s">
        <v>11713</v>
      </c>
    </row>
    <row r="6467" spans="1:9" x14ac:dyDescent="0.2">
      <c r="A6467" s="1" t="s">
        <v>7506</v>
      </c>
      <c r="B6467" s="1">
        <v>86018574</v>
      </c>
      <c r="C6467" s="1" t="s">
        <v>7999</v>
      </c>
      <c r="D6467" s="1" t="s">
        <v>35</v>
      </c>
      <c r="E6467" s="1" t="s">
        <v>7531</v>
      </c>
      <c r="F6467" s="1" t="s">
        <v>7517</v>
      </c>
      <c r="G6467" s="1" t="s">
        <v>5367</v>
      </c>
      <c r="H6467" s="1" t="str">
        <f>VLOOKUP(F6467,城市对照表!$B:$C,2,0)</f>
        <v>无锡</v>
      </c>
      <c r="I6467" s="1" t="s">
        <v>11713</v>
      </c>
    </row>
    <row r="6468" spans="1:9" x14ac:dyDescent="0.2">
      <c r="A6468" s="1" t="s">
        <v>7506</v>
      </c>
      <c r="B6468" s="1">
        <v>86018578</v>
      </c>
      <c r="C6468" s="1" t="s">
        <v>8000</v>
      </c>
      <c r="D6468" s="1" t="s">
        <v>35</v>
      </c>
      <c r="E6468" s="1" t="s">
        <v>7531</v>
      </c>
      <c r="F6468" s="1" t="s">
        <v>7538</v>
      </c>
      <c r="G6468" s="1" t="s">
        <v>5367</v>
      </c>
      <c r="H6468" s="1" t="str">
        <f>VLOOKUP(F6468,城市对照表!$B:$C,2,0)</f>
        <v>南通</v>
      </c>
      <c r="I6468" s="1" t="s">
        <v>11713</v>
      </c>
    </row>
    <row r="6469" spans="1:9" x14ac:dyDescent="0.2">
      <c r="A6469" s="1" t="s">
        <v>7506</v>
      </c>
      <c r="B6469" s="1">
        <v>86018585</v>
      </c>
      <c r="C6469" s="1" t="s">
        <v>8001</v>
      </c>
      <c r="D6469" s="1" t="s">
        <v>35</v>
      </c>
      <c r="E6469" s="1" t="s">
        <v>7531</v>
      </c>
      <c r="F6469" s="1" t="s">
        <v>7506</v>
      </c>
      <c r="G6469" s="1" t="s">
        <v>5367</v>
      </c>
      <c r="H6469" s="1" t="str">
        <f>VLOOKUP(F6469,城市对照表!$B:$C,2,0)</f>
        <v>苏州</v>
      </c>
      <c r="I6469" s="1" t="s">
        <v>11713</v>
      </c>
    </row>
    <row r="6470" spans="1:9" x14ac:dyDescent="0.2">
      <c r="A6470" s="1" t="s">
        <v>7506</v>
      </c>
      <c r="B6470" s="1">
        <v>86018586</v>
      </c>
      <c r="C6470" s="1" t="s">
        <v>8002</v>
      </c>
      <c r="D6470" s="1" t="s">
        <v>35</v>
      </c>
      <c r="E6470" s="1" t="s">
        <v>7531</v>
      </c>
      <c r="F6470" s="1" t="s">
        <v>11427</v>
      </c>
      <c r="G6470" s="1" t="s">
        <v>5367</v>
      </c>
      <c r="H6470" s="1" t="str">
        <f>VLOOKUP(F6470,城市对照表!$B:$C,2,0)</f>
        <v>苏州</v>
      </c>
      <c r="I6470" s="1" t="s">
        <v>11713</v>
      </c>
    </row>
    <row r="6471" spans="1:9" x14ac:dyDescent="0.2">
      <c r="A6471" s="1" t="s">
        <v>7506</v>
      </c>
      <c r="B6471" s="1">
        <v>86018593</v>
      </c>
      <c r="C6471" s="1" t="s">
        <v>8003</v>
      </c>
      <c r="D6471" s="1" t="s">
        <v>35</v>
      </c>
      <c r="E6471" s="1" t="s">
        <v>7531</v>
      </c>
      <c r="F6471" s="1" t="s">
        <v>11425</v>
      </c>
      <c r="G6471" s="1" t="s">
        <v>5367</v>
      </c>
      <c r="H6471" s="1" t="str">
        <f>VLOOKUP(F6471,城市对照表!$B:$C,2,0)</f>
        <v>苏州</v>
      </c>
      <c r="I6471" s="1" t="s">
        <v>11713</v>
      </c>
    </row>
    <row r="6472" spans="1:9" x14ac:dyDescent="0.2">
      <c r="A6472" s="1" t="s">
        <v>7506</v>
      </c>
      <c r="B6472" s="1">
        <v>86018598</v>
      </c>
      <c r="C6472" s="1" t="s">
        <v>7912</v>
      </c>
      <c r="D6472" s="1" t="s">
        <v>35</v>
      </c>
      <c r="E6472" s="1" t="s">
        <v>7531</v>
      </c>
      <c r="F6472" s="1" t="s">
        <v>11441</v>
      </c>
      <c r="G6472" s="1" t="s">
        <v>5367</v>
      </c>
      <c r="H6472" s="1" t="str">
        <f>VLOOKUP(F6472,城市对照表!$B:$C,2,0)</f>
        <v>镇江</v>
      </c>
      <c r="I6472" s="1" t="s">
        <v>11713</v>
      </c>
    </row>
    <row r="6473" spans="1:9" x14ac:dyDescent="0.2">
      <c r="A6473" s="1" t="s">
        <v>7506</v>
      </c>
      <c r="B6473" s="1">
        <v>86018734</v>
      </c>
      <c r="C6473" s="1" t="s">
        <v>8004</v>
      </c>
      <c r="D6473" s="1" t="s">
        <v>239</v>
      </c>
      <c r="E6473" s="1" t="s">
        <v>7531</v>
      </c>
      <c r="F6473" s="1" t="s">
        <v>7517</v>
      </c>
      <c r="G6473" s="1" t="s">
        <v>5367</v>
      </c>
      <c r="H6473" s="1" t="str">
        <f>VLOOKUP(F6473,城市对照表!$B:$C,2,0)</f>
        <v>无锡</v>
      </c>
      <c r="I6473" s="1" t="s">
        <v>11713</v>
      </c>
    </row>
    <row r="6474" spans="1:9" x14ac:dyDescent="0.2">
      <c r="A6474" s="1" t="s">
        <v>7506</v>
      </c>
      <c r="B6474" s="1">
        <v>86018746</v>
      </c>
      <c r="C6474" s="1" t="s">
        <v>8005</v>
      </c>
      <c r="D6474" s="1" t="s">
        <v>239</v>
      </c>
      <c r="E6474" s="1" t="s">
        <v>7531</v>
      </c>
      <c r="F6474" s="1" t="s">
        <v>7517</v>
      </c>
      <c r="G6474" s="1" t="s">
        <v>5367</v>
      </c>
      <c r="H6474" s="1" t="str">
        <f>VLOOKUP(F6474,城市对照表!$B:$C,2,0)</f>
        <v>无锡</v>
      </c>
      <c r="I6474" s="1" t="s">
        <v>11713</v>
      </c>
    </row>
    <row r="6475" spans="1:9" x14ac:dyDescent="0.2">
      <c r="A6475" s="1" t="s">
        <v>7506</v>
      </c>
      <c r="B6475" s="1">
        <v>86018747</v>
      </c>
      <c r="C6475" s="1" t="s">
        <v>8006</v>
      </c>
      <c r="D6475" s="1" t="s">
        <v>239</v>
      </c>
      <c r="E6475" s="1" t="s">
        <v>7531</v>
      </c>
      <c r="F6475" s="1" t="s">
        <v>7506</v>
      </c>
      <c r="G6475" s="1" t="s">
        <v>5367</v>
      </c>
      <c r="H6475" s="1" t="str">
        <f>VLOOKUP(F6475,城市对照表!$B:$C,2,0)</f>
        <v>苏州</v>
      </c>
      <c r="I6475" s="1" t="s">
        <v>11713</v>
      </c>
    </row>
    <row r="6476" spans="1:9" x14ac:dyDescent="0.2">
      <c r="A6476" s="1" t="s">
        <v>7506</v>
      </c>
      <c r="B6476" s="1">
        <v>86018771</v>
      </c>
      <c r="C6476" s="1" t="s">
        <v>8007</v>
      </c>
      <c r="D6476" s="1" t="s">
        <v>239</v>
      </c>
      <c r="E6476" s="1" t="s">
        <v>7531</v>
      </c>
      <c r="F6476" s="1" t="s">
        <v>7517</v>
      </c>
      <c r="G6476" s="1" t="s">
        <v>5367</v>
      </c>
      <c r="H6476" s="1" t="str">
        <f>VLOOKUP(F6476,城市对照表!$B:$C,2,0)</f>
        <v>无锡</v>
      </c>
      <c r="I6476" s="1" t="s">
        <v>11713</v>
      </c>
    </row>
    <row r="6477" spans="1:9" x14ac:dyDescent="0.2">
      <c r="A6477" s="1" t="s">
        <v>7506</v>
      </c>
      <c r="B6477" s="1">
        <v>86018780</v>
      </c>
      <c r="C6477" s="1" t="s">
        <v>8008</v>
      </c>
      <c r="D6477" s="1" t="s">
        <v>239</v>
      </c>
      <c r="E6477" s="1" t="s">
        <v>7531</v>
      </c>
      <c r="F6477" s="1" t="s">
        <v>7538</v>
      </c>
      <c r="G6477" s="1" t="s">
        <v>5367</v>
      </c>
      <c r="H6477" s="1" t="str">
        <f>VLOOKUP(F6477,城市对照表!$B:$C,2,0)</f>
        <v>南通</v>
      </c>
      <c r="I6477" s="1" t="s">
        <v>11713</v>
      </c>
    </row>
    <row r="6478" spans="1:9" x14ac:dyDescent="0.2">
      <c r="A6478" s="1" t="s">
        <v>7506</v>
      </c>
      <c r="B6478" s="1">
        <v>86046923</v>
      </c>
      <c r="C6478" s="1" t="s">
        <v>8009</v>
      </c>
      <c r="D6478" s="1" t="s">
        <v>1215</v>
      </c>
      <c r="E6478" s="1" t="s">
        <v>8010</v>
      </c>
      <c r="F6478" s="1" t="s">
        <v>7506</v>
      </c>
      <c r="G6478" s="1" t="s">
        <v>5367</v>
      </c>
      <c r="H6478" s="1" t="str">
        <f>VLOOKUP(F6478,城市对照表!$B:$C,2,0)</f>
        <v>苏州</v>
      </c>
      <c r="I6478" s="1" t="s">
        <v>11713</v>
      </c>
    </row>
    <row r="6479" spans="1:9" x14ac:dyDescent="0.2">
      <c r="A6479" s="1" t="s">
        <v>8018</v>
      </c>
      <c r="B6479" s="1" t="s">
        <v>8019</v>
      </c>
      <c r="C6479" s="1" t="s">
        <v>8020</v>
      </c>
      <c r="D6479" s="1" t="s">
        <v>8</v>
      </c>
      <c r="E6479" s="1" t="s">
        <v>8021</v>
      </c>
      <c r="F6479" s="1" t="s">
        <v>8018</v>
      </c>
      <c r="G6479" s="1" t="s">
        <v>8022</v>
      </c>
      <c r="H6479" s="1" t="str">
        <f>VLOOKUP(F6479,城市对照表!$B:$C,2,0)</f>
        <v>武汉</v>
      </c>
      <c r="I6479" s="1" t="s">
        <v>11713</v>
      </c>
    </row>
    <row r="6480" spans="1:9" x14ac:dyDescent="0.2">
      <c r="A6480" s="1" t="s">
        <v>8018</v>
      </c>
      <c r="B6480" s="1" t="s">
        <v>8023</v>
      </c>
      <c r="C6480" s="1" t="s">
        <v>8024</v>
      </c>
      <c r="D6480" s="1" t="s">
        <v>8</v>
      </c>
      <c r="E6480" s="1" t="s">
        <v>8021</v>
      </c>
      <c r="F6480" s="1" t="s">
        <v>8025</v>
      </c>
      <c r="G6480" s="1" t="s">
        <v>8022</v>
      </c>
      <c r="H6480" s="1" t="str">
        <f>VLOOKUP(F6480,城市对照表!$B:$C,2,0)</f>
        <v>仙桃</v>
      </c>
      <c r="I6480" s="1" t="s">
        <v>11713</v>
      </c>
    </row>
    <row r="6481" spans="1:9" x14ac:dyDescent="0.2">
      <c r="A6481" s="1" t="s">
        <v>8018</v>
      </c>
      <c r="B6481" s="1" t="s">
        <v>8026</v>
      </c>
      <c r="C6481" s="1" t="s">
        <v>8027</v>
      </c>
      <c r="D6481" s="1" t="s">
        <v>8</v>
      </c>
      <c r="E6481" s="1" t="s">
        <v>8021</v>
      </c>
      <c r="F6481" s="1" t="s">
        <v>8018</v>
      </c>
      <c r="G6481" s="1" t="s">
        <v>8022</v>
      </c>
      <c r="H6481" s="1" t="str">
        <f>VLOOKUP(F6481,城市对照表!$B:$C,2,0)</f>
        <v>武汉</v>
      </c>
      <c r="I6481" s="1" t="s">
        <v>11713</v>
      </c>
    </row>
    <row r="6482" spans="1:9" x14ac:dyDescent="0.2">
      <c r="A6482" s="1" t="s">
        <v>8018</v>
      </c>
      <c r="B6482" s="1" t="s">
        <v>8028</v>
      </c>
      <c r="C6482" s="1" t="s">
        <v>8029</v>
      </c>
      <c r="D6482" s="1" t="s">
        <v>8</v>
      </c>
      <c r="E6482" s="1" t="s">
        <v>8021</v>
      </c>
      <c r="F6482" s="1" t="s">
        <v>8030</v>
      </c>
      <c r="G6482" s="1" t="s">
        <v>8022</v>
      </c>
      <c r="H6482" s="1" t="str">
        <f>VLOOKUP(F6482,城市对照表!$B:$C,2,0)</f>
        <v>恩施</v>
      </c>
      <c r="I6482" s="1" t="s">
        <v>11713</v>
      </c>
    </row>
    <row r="6483" spans="1:9" x14ac:dyDescent="0.2">
      <c r="A6483" s="1" t="s">
        <v>8018</v>
      </c>
      <c r="B6483" s="1" t="s">
        <v>8031</v>
      </c>
      <c r="C6483" s="1" t="s">
        <v>8032</v>
      </c>
      <c r="D6483" s="1" t="s">
        <v>8</v>
      </c>
      <c r="E6483" s="1" t="s">
        <v>8021</v>
      </c>
      <c r="F6483" s="1" t="s">
        <v>8018</v>
      </c>
      <c r="G6483" s="1" t="s">
        <v>8022</v>
      </c>
      <c r="H6483" s="1" t="str">
        <f>VLOOKUP(F6483,城市对照表!$B:$C,2,0)</f>
        <v>武汉</v>
      </c>
      <c r="I6483" s="1" t="s">
        <v>11713</v>
      </c>
    </row>
    <row r="6484" spans="1:9" x14ac:dyDescent="0.2">
      <c r="A6484" s="1" t="s">
        <v>8018</v>
      </c>
      <c r="B6484" s="1" t="s">
        <v>8033</v>
      </c>
      <c r="C6484" s="1" t="s">
        <v>8034</v>
      </c>
      <c r="D6484" s="1" t="s">
        <v>8</v>
      </c>
      <c r="E6484" s="1" t="s">
        <v>8021</v>
      </c>
      <c r="F6484" s="1" t="s">
        <v>8035</v>
      </c>
      <c r="G6484" s="1" t="s">
        <v>8022</v>
      </c>
      <c r="H6484" s="1" t="str">
        <f>VLOOKUP(F6484,城市对照表!$B:$C,2,0)</f>
        <v>宜昌</v>
      </c>
      <c r="I6484" s="1" t="s">
        <v>11713</v>
      </c>
    </row>
    <row r="6485" spans="1:9" x14ac:dyDescent="0.2">
      <c r="A6485" s="1" t="s">
        <v>8018</v>
      </c>
      <c r="B6485" s="1" t="s">
        <v>8036</v>
      </c>
      <c r="C6485" s="1" t="s">
        <v>8037</v>
      </c>
      <c r="D6485" s="1" t="s">
        <v>8</v>
      </c>
      <c r="E6485" s="1" t="s">
        <v>8021</v>
      </c>
      <c r="F6485" s="1" t="s">
        <v>8038</v>
      </c>
      <c r="G6485" s="1" t="s">
        <v>8022</v>
      </c>
      <c r="H6485" s="1" t="str">
        <f>VLOOKUP(F6485,城市对照表!$B:$C,2,0)</f>
        <v>荆州</v>
      </c>
      <c r="I6485" s="1" t="s">
        <v>11713</v>
      </c>
    </row>
    <row r="6486" spans="1:9" x14ac:dyDescent="0.2">
      <c r="A6486" s="1" t="s">
        <v>8018</v>
      </c>
      <c r="B6486" s="1" t="s">
        <v>8039</v>
      </c>
      <c r="C6486" s="1" t="s">
        <v>8040</v>
      </c>
      <c r="D6486" s="1" t="s">
        <v>8</v>
      </c>
      <c r="E6486" s="1" t="s">
        <v>8021</v>
      </c>
      <c r="F6486" s="1" t="s">
        <v>11449</v>
      </c>
      <c r="G6486" s="1" t="s">
        <v>8022</v>
      </c>
      <c r="H6486" s="1" t="str">
        <f>VLOOKUP(F6486,城市对照表!$B:$C,2,0)</f>
        <v>武汉</v>
      </c>
      <c r="I6486" s="1" t="s">
        <v>11713</v>
      </c>
    </row>
    <row r="6487" spans="1:9" x14ac:dyDescent="0.2">
      <c r="A6487" s="1" t="s">
        <v>8018</v>
      </c>
      <c r="B6487" s="1" t="s">
        <v>8041</v>
      </c>
      <c r="C6487" s="1" t="s">
        <v>8042</v>
      </c>
      <c r="D6487" s="1" t="s">
        <v>8</v>
      </c>
      <c r="E6487" s="1" t="s">
        <v>8021</v>
      </c>
      <c r="F6487" s="1" t="s">
        <v>11450</v>
      </c>
      <c r="G6487" s="1" t="s">
        <v>8022</v>
      </c>
      <c r="H6487" s="1" t="str">
        <f>VLOOKUP(F6487,城市对照表!$B:$C,2,0)</f>
        <v>襄阳</v>
      </c>
      <c r="I6487" s="1" t="s">
        <v>11713</v>
      </c>
    </row>
    <row r="6488" spans="1:9" x14ac:dyDescent="0.2">
      <c r="A6488" s="1" t="s">
        <v>8018</v>
      </c>
      <c r="B6488" s="1" t="s">
        <v>8043</v>
      </c>
      <c r="C6488" s="1" t="s">
        <v>8044</v>
      </c>
      <c r="D6488" s="1" t="s">
        <v>8</v>
      </c>
      <c r="E6488" s="1" t="s">
        <v>8021</v>
      </c>
      <c r="F6488" s="1" t="s">
        <v>8018</v>
      </c>
      <c r="G6488" s="1" t="s">
        <v>8022</v>
      </c>
      <c r="H6488" s="1" t="str">
        <f>VLOOKUP(F6488,城市对照表!$B:$C,2,0)</f>
        <v>武汉</v>
      </c>
      <c r="I6488" s="1" t="s">
        <v>11713</v>
      </c>
    </row>
    <row r="6489" spans="1:9" x14ac:dyDescent="0.2">
      <c r="A6489" s="1" t="s">
        <v>8018</v>
      </c>
      <c r="B6489" s="1" t="s">
        <v>8045</v>
      </c>
      <c r="C6489" s="1" t="s">
        <v>8046</v>
      </c>
      <c r="D6489" s="1" t="s">
        <v>8</v>
      </c>
      <c r="E6489" s="1" t="s">
        <v>8021</v>
      </c>
      <c r="F6489" s="1" t="s">
        <v>8018</v>
      </c>
      <c r="G6489" s="1" t="s">
        <v>8022</v>
      </c>
      <c r="H6489" s="1" t="str">
        <f>VLOOKUP(F6489,城市对照表!$B:$C,2,0)</f>
        <v>武汉</v>
      </c>
      <c r="I6489" s="1" t="s">
        <v>11713</v>
      </c>
    </row>
    <row r="6490" spans="1:9" x14ac:dyDescent="0.2">
      <c r="A6490" s="1" t="s">
        <v>8018</v>
      </c>
      <c r="B6490" s="1" t="s">
        <v>8047</v>
      </c>
      <c r="C6490" s="1" t="s">
        <v>8048</v>
      </c>
      <c r="D6490" s="1" t="s">
        <v>8</v>
      </c>
      <c r="E6490" s="1" t="s">
        <v>8021</v>
      </c>
      <c r="F6490" s="1" t="s">
        <v>8018</v>
      </c>
      <c r="G6490" s="1" t="s">
        <v>8022</v>
      </c>
      <c r="H6490" s="1" t="str">
        <f>VLOOKUP(F6490,城市对照表!$B:$C,2,0)</f>
        <v>武汉</v>
      </c>
      <c r="I6490" s="1" t="s">
        <v>11713</v>
      </c>
    </row>
    <row r="6491" spans="1:9" x14ac:dyDescent="0.2">
      <c r="A6491" s="1" t="s">
        <v>8018</v>
      </c>
      <c r="B6491" s="1" t="s">
        <v>8049</v>
      </c>
      <c r="C6491" s="1" t="s">
        <v>8050</v>
      </c>
      <c r="D6491" s="1" t="s">
        <v>8</v>
      </c>
      <c r="E6491" s="1" t="s">
        <v>8021</v>
      </c>
      <c r="F6491" s="1" t="s">
        <v>11451</v>
      </c>
      <c r="G6491" s="1" t="s">
        <v>8022</v>
      </c>
      <c r="H6491" s="1" t="str">
        <f>VLOOKUP(F6491,城市对照表!$B:$C,2,0)</f>
        <v>黄冈</v>
      </c>
      <c r="I6491" s="1" t="s">
        <v>11713</v>
      </c>
    </row>
    <row r="6492" spans="1:9" x14ac:dyDescent="0.2">
      <c r="A6492" s="1" t="s">
        <v>8018</v>
      </c>
      <c r="B6492" s="1" t="s">
        <v>8051</v>
      </c>
      <c r="C6492" s="1" t="s">
        <v>8052</v>
      </c>
      <c r="D6492" s="1" t="s">
        <v>8</v>
      </c>
      <c r="E6492" s="1" t="s">
        <v>8021</v>
      </c>
      <c r="F6492" s="1" t="s">
        <v>8018</v>
      </c>
      <c r="G6492" s="1" t="s">
        <v>8022</v>
      </c>
      <c r="H6492" s="1" t="str">
        <f>VLOOKUP(F6492,城市对照表!$B:$C,2,0)</f>
        <v>武汉</v>
      </c>
      <c r="I6492" s="1" t="s">
        <v>11713</v>
      </c>
    </row>
    <row r="6493" spans="1:9" x14ac:dyDescent="0.2">
      <c r="A6493" s="1" t="s">
        <v>8018</v>
      </c>
      <c r="B6493" s="1" t="s">
        <v>8053</v>
      </c>
      <c r="C6493" s="1" t="s">
        <v>8054</v>
      </c>
      <c r="D6493" s="1" t="s">
        <v>8</v>
      </c>
      <c r="E6493" s="1" t="s">
        <v>8021</v>
      </c>
      <c r="F6493" s="1" t="s">
        <v>8018</v>
      </c>
      <c r="G6493" s="1" t="s">
        <v>8022</v>
      </c>
      <c r="H6493" s="1" t="str">
        <f>VLOOKUP(F6493,城市对照表!$B:$C,2,0)</f>
        <v>武汉</v>
      </c>
      <c r="I6493" s="1" t="s">
        <v>11713</v>
      </c>
    </row>
    <row r="6494" spans="1:9" x14ac:dyDescent="0.2">
      <c r="A6494" s="1" t="s">
        <v>8018</v>
      </c>
      <c r="B6494" s="1" t="s">
        <v>8055</v>
      </c>
      <c r="C6494" s="1" t="s">
        <v>8056</v>
      </c>
      <c r="D6494" s="1" t="s">
        <v>8</v>
      </c>
      <c r="E6494" s="1" t="s">
        <v>8021</v>
      </c>
      <c r="F6494" s="1" t="s">
        <v>8018</v>
      </c>
      <c r="G6494" s="1" t="s">
        <v>8022</v>
      </c>
      <c r="H6494" s="1" t="str">
        <f>VLOOKUP(F6494,城市对照表!$B:$C,2,0)</f>
        <v>武汉</v>
      </c>
      <c r="I6494" s="1" t="s">
        <v>11713</v>
      </c>
    </row>
    <row r="6495" spans="1:9" x14ac:dyDescent="0.2">
      <c r="A6495" s="1" t="s">
        <v>8018</v>
      </c>
      <c r="B6495" s="1" t="s">
        <v>8057</v>
      </c>
      <c r="C6495" s="1" t="s">
        <v>8058</v>
      </c>
      <c r="D6495" s="1" t="s">
        <v>8</v>
      </c>
      <c r="E6495" s="1" t="s">
        <v>8021</v>
      </c>
      <c r="F6495" s="1" t="s">
        <v>8018</v>
      </c>
      <c r="G6495" s="1" t="s">
        <v>8022</v>
      </c>
      <c r="H6495" s="1" t="str">
        <f>VLOOKUP(F6495,城市对照表!$B:$C,2,0)</f>
        <v>武汉</v>
      </c>
      <c r="I6495" s="1" t="s">
        <v>11713</v>
      </c>
    </row>
    <row r="6496" spans="1:9" x14ac:dyDescent="0.2">
      <c r="A6496" s="1" t="s">
        <v>8018</v>
      </c>
      <c r="B6496" s="1" t="s">
        <v>8059</v>
      </c>
      <c r="C6496" s="1" t="s">
        <v>8060</v>
      </c>
      <c r="D6496" s="1" t="s">
        <v>8</v>
      </c>
      <c r="E6496" s="1" t="s">
        <v>8021</v>
      </c>
      <c r="F6496" s="1" t="s">
        <v>8018</v>
      </c>
      <c r="G6496" s="1" t="s">
        <v>8022</v>
      </c>
      <c r="H6496" s="1" t="str">
        <f>VLOOKUP(F6496,城市对照表!$B:$C,2,0)</f>
        <v>武汉</v>
      </c>
      <c r="I6496" s="1" t="s">
        <v>11713</v>
      </c>
    </row>
    <row r="6497" spans="1:9" x14ac:dyDescent="0.2">
      <c r="A6497" s="1" t="s">
        <v>8018</v>
      </c>
      <c r="B6497" s="1" t="s">
        <v>8061</v>
      </c>
      <c r="C6497" s="1" t="s">
        <v>8062</v>
      </c>
      <c r="D6497" s="1" t="s">
        <v>8</v>
      </c>
      <c r="E6497" s="1" t="s">
        <v>8021</v>
      </c>
      <c r="F6497" s="1" t="s">
        <v>11452</v>
      </c>
      <c r="G6497" s="1" t="s">
        <v>8022</v>
      </c>
      <c r="H6497" s="1" t="str">
        <f>VLOOKUP(F6497,城市对照表!$B:$C,2,0)</f>
        <v>咸宁</v>
      </c>
      <c r="I6497" s="1" t="s">
        <v>11713</v>
      </c>
    </row>
    <row r="6498" spans="1:9" x14ac:dyDescent="0.2">
      <c r="A6498" s="1" t="s">
        <v>8018</v>
      </c>
      <c r="B6498" s="1" t="s">
        <v>8063</v>
      </c>
      <c r="C6498" s="1" t="s">
        <v>8064</v>
      </c>
      <c r="D6498" s="1" t="s">
        <v>8</v>
      </c>
      <c r="E6498" s="1" t="s">
        <v>8021</v>
      </c>
      <c r="F6498" s="1" t="s">
        <v>11453</v>
      </c>
      <c r="G6498" s="1" t="s">
        <v>8022</v>
      </c>
      <c r="H6498" s="1" t="str">
        <f>VLOOKUP(F6498,城市对照表!$B:$C,2,0)</f>
        <v>孝感</v>
      </c>
      <c r="I6498" s="1" t="s">
        <v>11713</v>
      </c>
    </row>
    <row r="6499" spans="1:9" x14ac:dyDescent="0.2">
      <c r="A6499" s="1" t="s">
        <v>8018</v>
      </c>
      <c r="B6499" s="1" t="s">
        <v>8065</v>
      </c>
      <c r="C6499" s="1" t="s">
        <v>8066</v>
      </c>
      <c r="D6499" s="1" t="s">
        <v>8</v>
      </c>
      <c r="E6499" s="1" t="s">
        <v>8021</v>
      </c>
      <c r="F6499" s="1" t="s">
        <v>11454</v>
      </c>
      <c r="G6499" s="1" t="s">
        <v>8022</v>
      </c>
      <c r="H6499" s="1" t="str">
        <f>VLOOKUP(F6499,城市对照表!$B:$C,2,0)</f>
        <v>襄阳</v>
      </c>
      <c r="I6499" s="1" t="s">
        <v>11713</v>
      </c>
    </row>
    <row r="6500" spans="1:9" x14ac:dyDescent="0.2">
      <c r="A6500" s="1" t="s">
        <v>8018</v>
      </c>
      <c r="B6500" s="1" t="s">
        <v>8067</v>
      </c>
      <c r="C6500" s="1" t="s">
        <v>8068</v>
      </c>
      <c r="D6500" s="1" t="s">
        <v>8</v>
      </c>
      <c r="E6500" s="1" t="s">
        <v>8021</v>
      </c>
      <c r="F6500" s="1" t="s">
        <v>11455</v>
      </c>
      <c r="G6500" s="1" t="s">
        <v>8022</v>
      </c>
      <c r="H6500" s="1" t="str">
        <f>VLOOKUP(F6500,城市对照表!$B:$C,2,0)</f>
        <v>孝感</v>
      </c>
      <c r="I6500" s="1" t="s">
        <v>11713</v>
      </c>
    </row>
    <row r="6501" spans="1:9" x14ac:dyDescent="0.2">
      <c r="A6501" s="1" t="s">
        <v>8018</v>
      </c>
      <c r="B6501" s="1" t="s">
        <v>8069</v>
      </c>
      <c r="C6501" s="1" t="s">
        <v>8070</v>
      </c>
      <c r="D6501" s="1" t="s">
        <v>8</v>
      </c>
      <c r="E6501" s="1" t="s">
        <v>8021</v>
      </c>
      <c r="F6501" s="1" t="s">
        <v>8035</v>
      </c>
      <c r="G6501" s="1" t="s">
        <v>8022</v>
      </c>
      <c r="H6501" s="1" t="str">
        <f>VLOOKUP(F6501,城市对照表!$B:$C,2,0)</f>
        <v>宜昌</v>
      </c>
      <c r="I6501" s="1" t="s">
        <v>11713</v>
      </c>
    </row>
    <row r="6502" spans="1:9" x14ac:dyDescent="0.2">
      <c r="A6502" s="1" t="s">
        <v>8018</v>
      </c>
      <c r="B6502" s="1" t="s">
        <v>8071</v>
      </c>
      <c r="C6502" s="1" t="s">
        <v>8072</v>
      </c>
      <c r="D6502" s="1" t="s">
        <v>8</v>
      </c>
      <c r="E6502" s="1" t="s">
        <v>8021</v>
      </c>
      <c r="F6502" s="1" t="s">
        <v>11456</v>
      </c>
      <c r="G6502" s="1" t="s">
        <v>8022</v>
      </c>
      <c r="H6502" s="1" t="str">
        <f>VLOOKUP(F6502,城市对照表!$B:$C,2,0)</f>
        <v>黄冈</v>
      </c>
      <c r="I6502" s="1" t="s">
        <v>11713</v>
      </c>
    </row>
    <row r="6503" spans="1:9" x14ac:dyDescent="0.2">
      <c r="A6503" s="1" t="s">
        <v>8018</v>
      </c>
      <c r="B6503" s="1" t="s">
        <v>8073</v>
      </c>
      <c r="C6503" s="1" t="s">
        <v>8074</v>
      </c>
      <c r="D6503" s="1" t="s">
        <v>8</v>
      </c>
      <c r="E6503" s="1" t="s">
        <v>8021</v>
      </c>
      <c r="F6503" s="1" t="s">
        <v>11457</v>
      </c>
      <c r="G6503" s="1" t="s">
        <v>8022</v>
      </c>
      <c r="H6503" s="1" t="str">
        <f>VLOOKUP(F6503,城市对照表!$B:$C,2,0)</f>
        <v>孝感</v>
      </c>
      <c r="I6503" s="1" t="s">
        <v>11713</v>
      </c>
    </row>
    <row r="6504" spans="1:9" x14ac:dyDescent="0.2">
      <c r="A6504" s="1" t="s">
        <v>8018</v>
      </c>
      <c r="B6504" s="1" t="s">
        <v>8075</v>
      </c>
      <c r="C6504" s="1" t="s">
        <v>8076</v>
      </c>
      <c r="D6504" s="1" t="s">
        <v>8</v>
      </c>
      <c r="E6504" s="1" t="s">
        <v>8021</v>
      </c>
      <c r="F6504" s="1" t="s">
        <v>8018</v>
      </c>
      <c r="G6504" s="1" t="s">
        <v>8022</v>
      </c>
      <c r="H6504" s="1" t="str">
        <f>VLOOKUP(F6504,城市对照表!$B:$C,2,0)</f>
        <v>武汉</v>
      </c>
      <c r="I6504" s="1" t="s">
        <v>11713</v>
      </c>
    </row>
    <row r="6505" spans="1:9" x14ac:dyDescent="0.2">
      <c r="A6505" s="1" t="s">
        <v>8018</v>
      </c>
      <c r="B6505" s="1" t="s">
        <v>8077</v>
      </c>
      <c r="C6505" s="1" t="s">
        <v>8078</v>
      </c>
      <c r="D6505" s="1" t="s">
        <v>8</v>
      </c>
      <c r="E6505" s="1" t="s">
        <v>8021</v>
      </c>
      <c r="F6505" s="1" t="s">
        <v>8035</v>
      </c>
      <c r="G6505" s="1" t="s">
        <v>8022</v>
      </c>
      <c r="H6505" s="1" t="str">
        <f>VLOOKUP(F6505,城市对照表!$B:$C,2,0)</f>
        <v>宜昌</v>
      </c>
      <c r="I6505" s="1" t="s">
        <v>11713</v>
      </c>
    </row>
    <row r="6506" spans="1:9" x14ac:dyDescent="0.2">
      <c r="A6506" s="1" t="s">
        <v>8018</v>
      </c>
      <c r="B6506" s="1" t="s">
        <v>8079</v>
      </c>
      <c r="C6506" s="1" t="s">
        <v>8080</v>
      </c>
      <c r="D6506" s="1" t="s">
        <v>8</v>
      </c>
      <c r="E6506" s="1" t="s">
        <v>8021</v>
      </c>
      <c r="F6506" s="1" t="s">
        <v>8081</v>
      </c>
      <c r="G6506" s="1" t="s">
        <v>8022</v>
      </c>
      <c r="H6506" s="1" t="str">
        <f>VLOOKUP(F6506,城市对照表!$B:$C,2,0)</f>
        <v>天门</v>
      </c>
      <c r="I6506" s="1" t="s">
        <v>11713</v>
      </c>
    </row>
    <row r="6507" spans="1:9" x14ac:dyDescent="0.2">
      <c r="A6507" s="1" t="s">
        <v>8018</v>
      </c>
      <c r="B6507" s="1" t="s">
        <v>8082</v>
      </c>
      <c r="C6507" s="1" t="s">
        <v>8083</v>
      </c>
      <c r="D6507" s="1" t="s">
        <v>8</v>
      </c>
      <c r="E6507" s="1" t="s">
        <v>8021</v>
      </c>
      <c r="F6507" s="1" t="s">
        <v>8084</v>
      </c>
      <c r="G6507" s="1" t="s">
        <v>8022</v>
      </c>
      <c r="H6507" s="1" t="str">
        <f>VLOOKUP(F6507,城市对照表!$B:$C,2,0)</f>
        <v>黄石</v>
      </c>
      <c r="I6507" s="1" t="s">
        <v>11713</v>
      </c>
    </row>
    <row r="6508" spans="1:9" x14ac:dyDescent="0.2">
      <c r="A6508" s="1" t="s">
        <v>8018</v>
      </c>
      <c r="B6508" s="1" t="s">
        <v>8085</v>
      </c>
      <c r="C6508" s="1" t="s">
        <v>8086</v>
      </c>
      <c r="D6508" s="1" t="s">
        <v>8</v>
      </c>
      <c r="E6508" s="1" t="s">
        <v>8021</v>
      </c>
      <c r="F6508" s="1" t="s">
        <v>8018</v>
      </c>
      <c r="G6508" s="1" t="s">
        <v>8022</v>
      </c>
      <c r="H6508" s="1" t="str">
        <f>VLOOKUP(F6508,城市对照表!$B:$C,2,0)</f>
        <v>武汉</v>
      </c>
      <c r="I6508" s="1" t="s">
        <v>11713</v>
      </c>
    </row>
    <row r="6509" spans="1:9" x14ac:dyDescent="0.2">
      <c r="A6509" s="1" t="s">
        <v>8018</v>
      </c>
      <c r="B6509" s="1" t="s">
        <v>8087</v>
      </c>
      <c r="C6509" s="1" t="s">
        <v>8088</v>
      </c>
      <c r="D6509" s="1" t="s">
        <v>8</v>
      </c>
      <c r="E6509" s="1" t="s">
        <v>8021</v>
      </c>
      <c r="F6509" s="1" t="s">
        <v>8018</v>
      </c>
      <c r="G6509" s="1" t="s">
        <v>8022</v>
      </c>
      <c r="H6509" s="1" t="str">
        <f>VLOOKUP(F6509,城市对照表!$B:$C,2,0)</f>
        <v>武汉</v>
      </c>
      <c r="I6509" s="1" t="s">
        <v>11713</v>
      </c>
    </row>
    <row r="6510" spans="1:9" x14ac:dyDescent="0.2">
      <c r="A6510" s="1" t="s">
        <v>8018</v>
      </c>
      <c r="B6510" s="1" t="s">
        <v>8089</v>
      </c>
      <c r="C6510" s="1" t="s">
        <v>8090</v>
      </c>
      <c r="D6510" s="1" t="s">
        <v>8</v>
      </c>
      <c r="E6510" s="1" t="s">
        <v>8021</v>
      </c>
      <c r="F6510" s="1" t="s">
        <v>11458</v>
      </c>
      <c r="G6510" s="1" t="s">
        <v>8022</v>
      </c>
      <c r="H6510" s="1" t="str">
        <f>VLOOKUP(F6510,城市对照表!$B:$C,2,0)</f>
        <v>咸宁</v>
      </c>
      <c r="I6510" s="1" t="s">
        <v>11713</v>
      </c>
    </row>
    <row r="6511" spans="1:9" x14ac:dyDescent="0.2">
      <c r="A6511" s="1" t="s">
        <v>8018</v>
      </c>
      <c r="B6511" s="1" t="s">
        <v>8091</v>
      </c>
      <c r="C6511" s="1" t="s">
        <v>8092</v>
      </c>
      <c r="D6511" s="1" t="s">
        <v>8</v>
      </c>
      <c r="E6511" s="1" t="s">
        <v>8021</v>
      </c>
      <c r="F6511" s="1" t="s">
        <v>8038</v>
      </c>
      <c r="G6511" s="1" t="s">
        <v>8022</v>
      </c>
      <c r="H6511" s="1" t="str">
        <f>VLOOKUP(F6511,城市对照表!$B:$C,2,0)</f>
        <v>荆州</v>
      </c>
      <c r="I6511" s="1" t="s">
        <v>11713</v>
      </c>
    </row>
    <row r="6512" spans="1:9" x14ac:dyDescent="0.2">
      <c r="A6512" s="1" t="s">
        <v>8018</v>
      </c>
      <c r="B6512" s="1" t="s">
        <v>8093</v>
      </c>
      <c r="C6512" s="1" t="s">
        <v>8094</v>
      </c>
      <c r="D6512" s="1" t="s">
        <v>8</v>
      </c>
      <c r="E6512" s="1" t="s">
        <v>8021</v>
      </c>
      <c r="F6512" s="1" t="s">
        <v>8094</v>
      </c>
      <c r="G6512" s="1" t="s">
        <v>8022</v>
      </c>
      <c r="H6512" s="1" t="str">
        <f>VLOOKUP(F6512,城市对照表!$B:$C,2,0)</f>
        <v>黄冈</v>
      </c>
      <c r="I6512" s="1" t="s">
        <v>11713</v>
      </c>
    </row>
    <row r="6513" spans="1:9" x14ac:dyDescent="0.2">
      <c r="A6513" s="1" t="s">
        <v>8018</v>
      </c>
      <c r="B6513" s="1" t="s">
        <v>8095</v>
      </c>
      <c r="C6513" s="1" t="s">
        <v>8096</v>
      </c>
      <c r="D6513" s="1" t="s">
        <v>8</v>
      </c>
      <c r="E6513" s="1" t="s">
        <v>8021</v>
      </c>
      <c r="F6513" s="1" t="s">
        <v>11459</v>
      </c>
      <c r="G6513" s="1" t="s">
        <v>8022</v>
      </c>
      <c r="H6513" s="1" t="str">
        <f>VLOOKUP(F6513,城市对照表!$B:$C,2,0)</f>
        <v>随州</v>
      </c>
      <c r="I6513" s="1" t="s">
        <v>11713</v>
      </c>
    </row>
    <row r="6514" spans="1:9" x14ac:dyDescent="0.2">
      <c r="A6514" s="1" t="s">
        <v>8018</v>
      </c>
      <c r="B6514" s="1" t="s">
        <v>8097</v>
      </c>
      <c r="C6514" s="1" t="s">
        <v>8098</v>
      </c>
      <c r="D6514" s="1" t="s">
        <v>8</v>
      </c>
      <c r="E6514" s="1" t="s">
        <v>8021</v>
      </c>
      <c r="F6514" s="1" t="s">
        <v>8018</v>
      </c>
      <c r="G6514" s="1" t="s">
        <v>8022</v>
      </c>
      <c r="H6514" s="1" t="str">
        <f>VLOOKUP(F6514,城市对照表!$B:$C,2,0)</f>
        <v>武汉</v>
      </c>
      <c r="I6514" s="1" t="s">
        <v>11713</v>
      </c>
    </row>
    <row r="6515" spans="1:9" x14ac:dyDescent="0.2">
      <c r="A6515" s="1" t="s">
        <v>8018</v>
      </c>
      <c r="B6515" s="1" t="s">
        <v>8099</v>
      </c>
      <c r="C6515" s="1" t="s">
        <v>8100</v>
      </c>
      <c r="D6515" s="1" t="s">
        <v>8</v>
      </c>
      <c r="E6515" s="1" t="s">
        <v>8021</v>
      </c>
      <c r="F6515" s="1" t="s">
        <v>8101</v>
      </c>
      <c r="G6515" s="1" t="s">
        <v>8022</v>
      </c>
      <c r="H6515" s="1" t="str">
        <f>VLOOKUP(F6515,城市对照表!$B:$C,2,0)</f>
        <v>襄樊</v>
      </c>
      <c r="I6515" s="1" t="s">
        <v>11713</v>
      </c>
    </row>
    <row r="6516" spans="1:9" x14ac:dyDescent="0.2">
      <c r="A6516" s="1" t="s">
        <v>8018</v>
      </c>
      <c r="B6516" s="1" t="s">
        <v>8102</v>
      </c>
      <c r="C6516" s="1" t="s">
        <v>8103</v>
      </c>
      <c r="D6516" s="1" t="s">
        <v>8</v>
      </c>
      <c r="E6516" s="1" t="s">
        <v>8021</v>
      </c>
      <c r="F6516" s="1" t="s">
        <v>6044</v>
      </c>
      <c r="G6516" s="1" t="s">
        <v>8022</v>
      </c>
      <c r="H6516" s="1" t="str">
        <f>VLOOKUP(F6516,城市对照表!$B:$C,2,0)</f>
        <v>咸宁</v>
      </c>
      <c r="I6516" s="1" t="s">
        <v>11713</v>
      </c>
    </row>
    <row r="6517" spans="1:9" x14ac:dyDescent="0.2">
      <c r="A6517" s="1" t="s">
        <v>8018</v>
      </c>
      <c r="B6517" s="1" t="s">
        <v>8104</v>
      </c>
      <c r="C6517" s="1" t="s">
        <v>8105</v>
      </c>
      <c r="D6517" s="1" t="s">
        <v>8</v>
      </c>
      <c r="E6517" s="1" t="s">
        <v>8021</v>
      </c>
      <c r="F6517" s="1" t="s">
        <v>8018</v>
      </c>
      <c r="G6517" s="1" t="s">
        <v>8022</v>
      </c>
      <c r="H6517" s="1" t="str">
        <f>VLOOKUP(F6517,城市对照表!$B:$C,2,0)</f>
        <v>武汉</v>
      </c>
      <c r="I6517" s="1" t="s">
        <v>11713</v>
      </c>
    </row>
    <row r="6518" spans="1:9" x14ac:dyDescent="0.2">
      <c r="A6518" s="1" t="s">
        <v>8018</v>
      </c>
      <c r="B6518" s="1" t="s">
        <v>8106</v>
      </c>
      <c r="C6518" s="1" t="s">
        <v>8107</v>
      </c>
      <c r="D6518" s="1" t="s">
        <v>8</v>
      </c>
      <c r="E6518" s="1" t="s">
        <v>8021</v>
      </c>
      <c r="F6518" s="1" t="s">
        <v>8018</v>
      </c>
      <c r="G6518" s="1" t="s">
        <v>8022</v>
      </c>
      <c r="H6518" s="1" t="str">
        <f>VLOOKUP(F6518,城市对照表!$B:$C,2,0)</f>
        <v>武汉</v>
      </c>
      <c r="I6518" s="1" t="s">
        <v>11713</v>
      </c>
    </row>
    <row r="6519" spans="1:9" x14ac:dyDescent="0.2">
      <c r="A6519" s="1" t="s">
        <v>8018</v>
      </c>
      <c r="B6519" s="1" t="s">
        <v>8108</v>
      </c>
      <c r="C6519" s="1" t="s">
        <v>6403</v>
      </c>
      <c r="D6519" s="1" t="s">
        <v>8</v>
      </c>
      <c r="E6519" s="1" t="s">
        <v>8021</v>
      </c>
      <c r="F6519" s="1" t="s">
        <v>8018</v>
      </c>
      <c r="G6519" s="1" t="s">
        <v>8022</v>
      </c>
      <c r="H6519" s="1" t="str">
        <f>VLOOKUP(F6519,城市对照表!$B:$C,2,0)</f>
        <v>武汉</v>
      </c>
      <c r="I6519" s="1" t="s">
        <v>11713</v>
      </c>
    </row>
    <row r="6520" spans="1:9" x14ac:dyDescent="0.2">
      <c r="A6520" s="1" t="s">
        <v>8018</v>
      </c>
      <c r="B6520" s="1" t="s">
        <v>8109</v>
      </c>
      <c r="C6520" s="1" t="s">
        <v>8110</v>
      </c>
      <c r="D6520" s="1" t="s">
        <v>8</v>
      </c>
      <c r="E6520" s="1" t="s">
        <v>8021</v>
      </c>
      <c r="F6520" s="1" t="s">
        <v>11460</v>
      </c>
      <c r="G6520" s="1" t="s">
        <v>8022</v>
      </c>
      <c r="H6520" s="1" t="str">
        <f>VLOOKUP(F6520,城市对照表!$B:$C,2,0)</f>
        <v>黄石</v>
      </c>
      <c r="I6520" s="1" t="s">
        <v>11713</v>
      </c>
    </row>
    <row r="6521" spans="1:9" x14ac:dyDescent="0.2">
      <c r="A6521" s="1" t="s">
        <v>8018</v>
      </c>
      <c r="B6521" s="1" t="s">
        <v>8111</v>
      </c>
      <c r="C6521" s="1" t="s">
        <v>8112</v>
      </c>
      <c r="D6521" s="1" t="s">
        <v>8</v>
      </c>
      <c r="E6521" s="1" t="s">
        <v>8021</v>
      </c>
      <c r="F6521" s="1" t="s">
        <v>8025</v>
      </c>
      <c r="G6521" s="1" t="s">
        <v>8022</v>
      </c>
      <c r="H6521" s="1" t="str">
        <f>VLOOKUP(F6521,城市对照表!$B:$C,2,0)</f>
        <v>仙桃</v>
      </c>
      <c r="I6521" s="1" t="s">
        <v>11713</v>
      </c>
    </row>
    <row r="6522" spans="1:9" x14ac:dyDescent="0.2">
      <c r="A6522" s="1" t="s">
        <v>8018</v>
      </c>
      <c r="B6522" s="1" t="s">
        <v>8113</v>
      </c>
      <c r="C6522" s="1" t="s">
        <v>8114</v>
      </c>
      <c r="D6522" s="1" t="s">
        <v>8</v>
      </c>
      <c r="E6522" s="1" t="s">
        <v>8021</v>
      </c>
      <c r="F6522" s="1" t="s">
        <v>8115</v>
      </c>
      <c r="G6522" s="1" t="s">
        <v>8022</v>
      </c>
      <c r="H6522" s="1" t="str">
        <f>VLOOKUP(F6522,城市对照表!$B:$C,2,0)</f>
        <v>黄冈</v>
      </c>
      <c r="I6522" s="1" t="s">
        <v>11712</v>
      </c>
    </row>
    <row r="6523" spans="1:9" x14ac:dyDescent="0.2">
      <c r="A6523" s="1" t="s">
        <v>8018</v>
      </c>
      <c r="B6523" s="1" t="s">
        <v>8116</v>
      </c>
      <c r="C6523" s="1" t="s">
        <v>8117</v>
      </c>
      <c r="D6523" s="1" t="s">
        <v>8</v>
      </c>
      <c r="E6523" s="1" t="s">
        <v>8021</v>
      </c>
      <c r="F6523" s="1" t="s">
        <v>11461</v>
      </c>
      <c r="G6523" s="1" t="s">
        <v>8022</v>
      </c>
      <c r="H6523" s="1" t="str">
        <f>VLOOKUP(F6523,城市对照表!$B:$C,2,0)</f>
        <v>宜昌</v>
      </c>
      <c r="I6523" s="1" t="s">
        <v>11713</v>
      </c>
    </row>
    <row r="6524" spans="1:9" x14ac:dyDescent="0.2">
      <c r="A6524" s="1" t="s">
        <v>8018</v>
      </c>
      <c r="B6524" s="1" t="s">
        <v>8118</v>
      </c>
      <c r="C6524" s="1" t="s">
        <v>8119</v>
      </c>
      <c r="D6524" s="1" t="s">
        <v>8</v>
      </c>
      <c r="E6524" s="1" t="s">
        <v>8021</v>
      </c>
      <c r="F6524" s="1" t="s">
        <v>8025</v>
      </c>
      <c r="G6524" s="1" t="s">
        <v>8022</v>
      </c>
      <c r="H6524" s="1" t="str">
        <f>VLOOKUP(F6524,城市对照表!$B:$C,2,0)</f>
        <v>仙桃</v>
      </c>
      <c r="I6524" s="1" t="s">
        <v>11713</v>
      </c>
    </row>
    <row r="6525" spans="1:9" x14ac:dyDescent="0.2">
      <c r="A6525" s="1" t="s">
        <v>8018</v>
      </c>
      <c r="B6525" s="1" t="s">
        <v>8120</v>
      </c>
      <c r="C6525" s="1" t="s">
        <v>8121</v>
      </c>
      <c r="D6525" s="1" t="s">
        <v>8</v>
      </c>
      <c r="E6525" s="1" t="s">
        <v>8021</v>
      </c>
      <c r="F6525" s="1" t="s">
        <v>11462</v>
      </c>
      <c r="G6525" s="1" t="s">
        <v>8022</v>
      </c>
      <c r="H6525" s="1" t="str">
        <f>VLOOKUP(F6525,城市对照表!$B:$C,2,0)</f>
        <v>黄石</v>
      </c>
      <c r="I6525" s="1" t="s">
        <v>11713</v>
      </c>
    </row>
    <row r="6526" spans="1:9" x14ac:dyDescent="0.2">
      <c r="A6526" s="1" t="s">
        <v>8018</v>
      </c>
      <c r="B6526" s="1" t="s">
        <v>8122</v>
      </c>
      <c r="C6526" s="1" t="s">
        <v>8123</v>
      </c>
      <c r="D6526" s="1" t="s">
        <v>8</v>
      </c>
      <c r="E6526" s="1" t="s">
        <v>8021</v>
      </c>
      <c r="F6526" s="1" t="s">
        <v>8018</v>
      </c>
      <c r="G6526" s="1" t="s">
        <v>8022</v>
      </c>
      <c r="H6526" s="1" t="str">
        <f>VLOOKUP(F6526,城市对照表!$B:$C,2,0)</f>
        <v>武汉</v>
      </c>
      <c r="I6526" s="1" t="s">
        <v>11713</v>
      </c>
    </row>
    <row r="6527" spans="1:9" x14ac:dyDescent="0.2">
      <c r="A6527" s="1" t="s">
        <v>8018</v>
      </c>
      <c r="B6527" s="1" t="s">
        <v>8124</v>
      </c>
      <c r="C6527" s="1" t="s">
        <v>8125</v>
      </c>
      <c r="D6527" s="1" t="s">
        <v>8</v>
      </c>
      <c r="E6527" s="1" t="s">
        <v>8021</v>
      </c>
      <c r="F6527" s="1" t="s">
        <v>8126</v>
      </c>
      <c r="G6527" s="1" t="s">
        <v>8022</v>
      </c>
      <c r="H6527" s="1" t="str">
        <f>VLOOKUP(F6527,城市对照表!$B:$C,2,0)</f>
        <v>十堰</v>
      </c>
      <c r="I6527" s="1" t="s">
        <v>11713</v>
      </c>
    </row>
    <row r="6528" spans="1:9" x14ac:dyDescent="0.2">
      <c r="A6528" s="1" t="s">
        <v>8018</v>
      </c>
      <c r="B6528" s="1" t="s">
        <v>8127</v>
      </c>
      <c r="C6528" s="1" t="s">
        <v>8128</v>
      </c>
      <c r="D6528" s="1" t="s">
        <v>8</v>
      </c>
      <c r="E6528" s="1" t="s">
        <v>8021</v>
      </c>
      <c r="F6528" s="1" t="s">
        <v>8018</v>
      </c>
      <c r="G6528" s="1" t="s">
        <v>8022</v>
      </c>
      <c r="H6528" s="1" t="str">
        <f>VLOOKUP(F6528,城市对照表!$B:$C,2,0)</f>
        <v>武汉</v>
      </c>
      <c r="I6528" s="1" t="s">
        <v>11713</v>
      </c>
    </row>
    <row r="6529" spans="1:9" x14ac:dyDescent="0.2">
      <c r="A6529" s="1" t="s">
        <v>8018</v>
      </c>
      <c r="B6529" s="1" t="s">
        <v>8129</v>
      </c>
      <c r="C6529" s="1" t="s">
        <v>8130</v>
      </c>
      <c r="D6529" s="1" t="s">
        <v>8</v>
      </c>
      <c r="E6529" s="1" t="s">
        <v>8021</v>
      </c>
      <c r="F6529" s="1" t="s">
        <v>8018</v>
      </c>
      <c r="G6529" s="1" t="s">
        <v>8022</v>
      </c>
      <c r="H6529" s="1" t="str">
        <f>VLOOKUP(F6529,城市对照表!$B:$C,2,0)</f>
        <v>武汉</v>
      </c>
      <c r="I6529" s="1" t="s">
        <v>11713</v>
      </c>
    </row>
    <row r="6530" spans="1:9" x14ac:dyDescent="0.2">
      <c r="A6530" s="1" t="s">
        <v>8018</v>
      </c>
      <c r="B6530" s="1" t="s">
        <v>8131</v>
      </c>
      <c r="C6530" s="1" t="s">
        <v>8132</v>
      </c>
      <c r="D6530" s="1" t="s">
        <v>8</v>
      </c>
      <c r="E6530" s="1" t="s">
        <v>8021</v>
      </c>
      <c r="F6530" s="1" t="s">
        <v>8018</v>
      </c>
      <c r="G6530" s="1" t="s">
        <v>8022</v>
      </c>
      <c r="H6530" s="1" t="str">
        <f>VLOOKUP(F6530,城市对照表!$B:$C,2,0)</f>
        <v>武汉</v>
      </c>
      <c r="I6530" s="1" t="s">
        <v>11713</v>
      </c>
    </row>
    <row r="6531" spans="1:9" x14ac:dyDescent="0.2">
      <c r="A6531" s="1" t="s">
        <v>8018</v>
      </c>
      <c r="B6531" s="1" t="s">
        <v>8133</v>
      </c>
      <c r="C6531" s="1" t="s">
        <v>8134</v>
      </c>
      <c r="D6531" s="1" t="s">
        <v>8</v>
      </c>
      <c r="E6531" s="1" t="s">
        <v>8021</v>
      </c>
      <c r="F6531" s="1" t="s">
        <v>8135</v>
      </c>
      <c r="G6531" s="1" t="s">
        <v>8022</v>
      </c>
      <c r="H6531" s="1" t="str">
        <f>VLOOKUP(F6531,城市对照表!$B:$C,2,0)</f>
        <v>随州</v>
      </c>
      <c r="I6531" s="1" t="s">
        <v>11713</v>
      </c>
    </row>
    <row r="6532" spans="1:9" x14ac:dyDescent="0.2">
      <c r="A6532" s="1" t="s">
        <v>8018</v>
      </c>
      <c r="B6532" s="1" t="s">
        <v>8136</v>
      </c>
      <c r="C6532" s="1" t="s">
        <v>8137</v>
      </c>
      <c r="D6532" s="1" t="s">
        <v>8</v>
      </c>
      <c r="E6532" s="1" t="s">
        <v>8021</v>
      </c>
      <c r="F6532" s="1" t="s">
        <v>8018</v>
      </c>
      <c r="G6532" s="1" t="s">
        <v>8022</v>
      </c>
      <c r="H6532" s="1" t="str">
        <f>VLOOKUP(F6532,城市对照表!$B:$C,2,0)</f>
        <v>武汉</v>
      </c>
      <c r="I6532" s="1" t="s">
        <v>11713</v>
      </c>
    </row>
    <row r="6533" spans="1:9" x14ac:dyDescent="0.2">
      <c r="A6533" s="1" t="s">
        <v>8018</v>
      </c>
      <c r="B6533" s="1" t="s">
        <v>8138</v>
      </c>
      <c r="C6533" s="1" t="s">
        <v>8139</v>
      </c>
      <c r="D6533" s="1" t="s">
        <v>8</v>
      </c>
      <c r="E6533" s="1" t="s">
        <v>8021</v>
      </c>
      <c r="F6533" s="1" t="s">
        <v>8084</v>
      </c>
      <c r="G6533" s="1" t="s">
        <v>8022</v>
      </c>
      <c r="H6533" s="1" t="str">
        <f>VLOOKUP(F6533,城市对照表!$B:$C,2,0)</f>
        <v>黄石</v>
      </c>
      <c r="I6533" s="1" t="s">
        <v>11713</v>
      </c>
    </row>
    <row r="6534" spans="1:9" x14ac:dyDescent="0.2">
      <c r="A6534" s="1" t="s">
        <v>8018</v>
      </c>
      <c r="B6534" s="1" t="s">
        <v>8140</v>
      </c>
      <c r="C6534" s="1" t="s">
        <v>8141</v>
      </c>
      <c r="D6534" s="1" t="s">
        <v>8</v>
      </c>
      <c r="E6534" s="1" t="s">
        <v>8021</v>
      </c>
      <c r="F6534" s="1" t="s">
        <v>8101</v>
      </c>
      <c r="G6534" s="1" t="s">
        <v>8022</v>
      </c>
      <c r="H6534" s="1" t="str">
        <f>VLOOKUP(F6534,城市对照表!$B:$C,2,0)</f>
        <v>襄樊</v>
      </c>
      <c r="I6534" s="1" t="s">
        <v>11713</v>
      </c>
    </row>
    <row r="6535" spans="1:9" x14ac:dyDescent="0.2">
      <c r="A6535" s="1" t="s">
        <v>8018</v>
      </c>
      <c r="B6535" s="1" t="s">
        <v>8142</v>
      </c>
      <c r="C6535" s="1" t="s">
        <v>8143</v>
      </c>
      <c r="D6535" s="1" t="s">
        <v>8</v>
      </c>
      <c r="E6535" s="1" t="s">
        <v>8021</v>
      </c>
      <c r="F6535" s="1" t="s">
        <v>8038</v>
      </c>
      <c r="G6535" s="1" t="s">
        <v>8022</v>
      </c>
      <c r="H6535" s="1" t="str">
        <f>VLOOKUP(F6535,城市对照表!$B:$C,2,0)</f>
        <v>荆州</v>
      </c>
      <c r="I6535" s="1" t="s">
        <v>11713</v>
      </c>
    </row>
    <row r="6536" spans="1:9" x14ac:dyDescent="0.2">
      <c r="A6536" s="1" t="s">
        <v>8018</v>
      </c>
      <c r="B6536" s="1" t="s">
        <v>8144</v>
      </c>
      <c r="C6536" s="1" t="s">
        <v>8145</v>
      </c>
      <c r="D6536" s="1" t="s">
        <v>8</v>
      </c>
      <c r="E6536" s="1" t="s">
        <v>8021</v>
      </c>
      <c r="F6536" s="1" t="s">
        <v>8018</v>
      </c>
      <c r="G6536" s="1" t="s">
        <v>8022</v>
      </c>
      <c r="H6536" s="1" t="str">
        <f>VLOOKUP(F6536,城市对照表!$B:$C,2,0)</f>
        <v>武汉</v>
      </c>
      <c r="I6536" s="1" t="s">
        <v>11713</v>
      </c>
    </row>
    <row r="6537" spans="1:9" x14ac:dyDescent="0.2">
      <c r="A6537" s="1" t="s">
        <v>8018</v>
      </c>
      <c r="B6537" s="1" t="s">
        <v>8146</v>
      </c>
      <c r="C6537" s="1" t="s">
        <v>8147</v>
      </c>
      <c r="D6537" s="1" t="s">
        <v>8</v>
      </c>
      <c r="E6537" s="1" t="s">
        <v>8021</v>
      </c>
      <c r="F6537" s="1" t="s">
        <v>8018</v>
      </c>
      <c r="G6537" s="1" t="s">
        <v>8022</v>
      </c>
      <c r="H6537" s="1" t="str">
        <f>VLOOKUP(F6537,城市对照表!$B:$C,2,0)</f>
        <v>武汉</v>
      </c>
      <c r="I6537" s="1" t="s">
        <v>11713</v>
      </c>
    </row>
    <row r="6538" spans="1:9" x14ac:dyDescent="0.2">
      <c r="A6538" s="1" t="s">
        <v>8018</v>
      </c>
      <c r="B6538" s="1" t="s">
        <v>8148</v>
      </c>
      <c r="C6538" s="1" t="s">
        <v>8149</v>
      </c>
      <c r="D6538" s="1" t="s">
        <v>8</v>
      </c>
      <c r="E6538" s="1" t="s">
        <v>8021</v>
      </c>
      <c r="F6538" s="1" t="s">
        <v>8150</v>
      </c>
      <c r="G6538" s="1" t="s">
        <v>8022</v>
      </c>
      <c r="H6538" s="1" t="str">
        <f>VLOOKUP(F6538,城市对照表!$B:$C,2,0)</f>
        <v>潜江</v>
      </c>
      <c r="I6538" s="1" t="s">
        <v>11713</v>
      </c>
    </row>
    <row r="6539" spans="1:9" x14ac:dyDescent="0.2">
      <c r="A6539" s="1" t="s">
        <v>8018</v>
      </c>
      <c r="B6539" s="1" t="s">
        <v>8151</v>
      </c>
      <c r="C6539" s="1" t="s">
        <v>8152</v>
      </c>
      <c r="D6539" s="1" t="s">
        <v>8</v>
      </c>
      <c r="E6539" s="1" t="s">
        <v>8021</v>
      </c>
      <c r="F6539" s="1" t="s">
        <v>8153</v>
      </c>
      <c r="G6539" s="1" t="s">
        <v>8022</v>
      </c>
      <c r="H6539" s="1" t="str">
        <f>VLOOKUP(F6539,城市对照表!$B:$C,2,0)</f>
        <v>咸宁</v>
      </c>
      <c r="I6539" s="1" t="s">
        <v>11713</v>
      </c>
    </row>
    <row r="6540" spans="1:9" x14ac:dyDescent="0.2">
      <c r="A6540" s="1" t="s">
        <v>8018</v>
      </c>
      <c r="B6540" s="1" t="s">
        <v>8154</v>
      </c>
      <c r="C6540" s="1" t="s">
        <v>8155</v>
      </c>
      <c r="D6540" s="1" t="s">
        <v>8</v>
      </c>
      <c r="E6540" s="1" t="s">
        <v>8021</v>
      </c>
      <c r="F6540" s="1" t="s">
        <v>8018</v>
      </c>
      <c r="G6540" s="1" t="s">
        <v>8022</v>
      </c>
      <c r="H6540" s="1" t="str">
        <f>VLOOKUP(F6540,城市对照表!$B:$C,2,0)</f>
        <v>武汉</v>
      </c>
      <c r="I6540" s="1" t="s">
        <v>11713</v>
      </c>
    </row>
    <row r="6541" spans="1:9" x14ac:dyDescent="0.2">
      <c r="A6541" s="1" t="s">
        <v>8018</v>
      </c>
      <c r="B6541" s="1" t="s">
        <v>8156</v>
      </c>
      <c r="C6541" s="1" t="s">
        <v>8157</v>
      </c>
      <c r="D6541" s="1" t="s">
        <v>8</v>
      </c>
      <c r="E6541" s="1" t="s">
        <v>8021</v>
      </c>
      <c r="F6541" s="1" t="s">
        <v>8018</v>
      </c>
      <c r="G6541" s="1" t="s">
        <v>8022</v>
      </c>
      <c r="H6541" s="1" t="str">
        <f>VLOOKUP(F6541,城市对照表!$B:$C,2,0)</f>
        <v>武汉</v>
      </c>
      <c r="I6541" s="1" t="s">
        <v>11713</v>
      </c>
    </row>
    <row r="6542" spans="1:9" x14ac:dyDescent="0.2">
      <c r="A6542" s="1" t="s">
        <v>8018</v>
      </c>
      <c r="B6542" s="1" t="s">
        <v>8158</v>
      </c>
      <c r="C6542" s="1" t="s">
        <v>8159</v>
      </c>
      <c r="D6542" s="1" t="s">
        <v>8</v>
      </c>
      <c r="E6542" s="1" t="s">
        <v>8021</v>
      </c>
      <c r="F6542" s="1" t="s">
        <v>8018</v>
      </c>
      <c r="G6542" s="1" t="s">
        <v>8022</v>
      </c>
      <c r="H6542" s="1" t="str">
        <f>VLOOKUP(F6542,城市对照表!$B:$C,2,0)</f>
        <v>武汉</v>
      </c>
      <c r="I6542" s="1" t="s">
        <v>11712</v>
      </c>
    </row>
    <row r="6543" spans="1:9" x14ac:dyDescent="0.2">
      <c r="A6543" s="1" t="s">
        <v>8018</v>
      </c>
      <c r="B6543" s="1" t="s">
        <v>8160</v>
      </c>
      <c r="C6543" s="1" t="s">
        <v>8161</v>
      </c>
      <c r="D6543" s="1" t="s">
        <v>8</v>
      </c>
      <c r="E6543" s="1" t="s">
        <v>8021</v>
      </c>
      <c r="F6543" s="1" t="s">
        <v>8018</v>
      </c>
      <c r="G6543" s="1" t="s">
        <v>8022</v>
      </c>
      <c r="H6543" s="1" t="str">
        <f>VLOOKUP(F6543,城市对照表!$B:$C,2,0)</f>
        <v>武汉</v>
      </c>
      <c r="I6543" s="1" t="s">
        <v>11713</v>
      </c>
    </row>
    <row r="6544" spans="1:9" x14ac:dyDescent="0.2">
      <c r="A6544" s="1" t="s">
        <v>8018</v>
      </c>
      <c r="B6544" s="1" t="s">
        <v>8162</v>
      </c>
      <c r="C6544" s="1" t="s">
        <v>8163</v>
      </c>
      <c r="D6544" s="1" t="s">
        <v>8</v>
      </c>
      <c r="E6544" s="1" t="s">
        <v>8021</v>
      </c>
      <c r="F6544" s="1" t="s">
        <v>8018</v>
      </c>
      <c r="G6544" s="1" t="s">
        <v>8022</v>
      </c>
      <c r="H6544" s="1" t="str">
        <f>VLOOKUP(F6544,城市对照表!$B:$C,2,0)</f>
        <v>武汉</v>
      </c>
      <c r="I6544" s="1" t="s">
        <v>11713</v>
      </c>
    </row>
    <row r="6545" spans="1:9" x14ac:dyDescent="0.2">
      <c r="A6545" s="1" t="s">
        <v>8018</v>
      </c>
      <c r="B6545" s="1" t="s">
        <v>8164</v>
      </c>
      <c r="C6545" s="1" t="s">
        <v>8165</v>
      </c>
      <c r="D6545" s="1" t="s">
        <v>8</v>
      </c>
      <c r="E6545" s="1" t="s">
        <v>8021</v>
      </c>
      <c r="F6545" s="1" t="s">
        <v>8018</v>
      </c>
      <c r="G6545" s="1" t="s">
        <v>8022</v>
      </c>
      <c r="H6545" s="1" t="str">
        <f>VLOOKUP(F6545,城市对照表!$B:$C,2,0)</f>
        <v>武汉</v>
      </c>
      <c r="I6545" s="1" t="s">
        <v>11713</v>
      </c>
    </row>
    <row r="6546" spans="1:9" x14ac:dyDescent="0.2">
      <c r="A6546" s="1" t="s">
        <v>8018</v>
      </c>
      <c r="B6546" s="1" t="s">
        <v>8166</v>
      </c>
      <c r="C6546" s="1" t="s">
        <v>8167</v>
      </c>
      <c r="D6546" s="1" t="s">
        <v>8</v>
      </c>
      <c r="E6546" s="1" t="s">
        <v>8021</v>
      </c>
      <c r="F6546" s="1" t="s">
        <v>8018</v>
      </c>
      <c r="G6546" s="1" t="s">
        <v>8022</v>
      </c>
      <c r="H6546" s="1" t="str">
        <f>VLOOKUP(F6546,城市对照表!$B:$C,2,0)</f>
        <v>武汉</v>
      </c>
      <c r="I6546" s="1" t="s">
        <v>11713</v>
      </c>
    </row>
    <row r="6547" spans="1:9" x14ac:dyDescent="0.2">
      <c r="A6547" s="1" t="s">
        <v>8018</v>
      </c>
      <c r="B6547" s="1" t="s">
        <v>8168</v>
      </c>
      <c r="C6547" s="1" t="s">
        <v>8169</v>
      </c>
      <c r="D6547" s="1" t="s">
        <v>8</v>
      </c>
      <c r="E6547" s="1" t="s">
        <v>8021</v>
      </c>
      <c r="F6547" s="1" t="s">
        <v>8153</v>
      </c>
      <c r="G6547" s="1" t="s">
        <v>8022</v>
      </c>
      <c r="H6547" s="1" t="str">
        <f>VLOOKUP(F6547,城市对照表!$B:$C,2,0)</f>
        <v>咸宁</v>
      </c>
      <c r="I6547" s="1" t="s">
        <v>11713</v>
      </c>
    </row>
    <row r="6548" spans="1:9" x14ac:dyDescent="0.2">
      <c r="A6548" s="1" t="s">
        <v>8018</v>
      </c>
      <c r="B6548" s="1" t="s">
        <v>8170</v>
      </c>
      <c r="C6548" s="1" t="s">
        <v>8171</v>
      </c>
      <c r="D6548" s="1" t="s">
        <v>8</v>
      </c>
      <c r="E6548" s="1" t="s">
        <v>8021</v>
      </c>
      <c r="F6548" s="1" t="s">
        <v>8018</v>
      </c>
      <c r="G6548" s="1" t="s">
        <v>8022</v>
      </c>
      <c r="H6548" s="1" t="str">
        <f>VLOOKUP(F6548,城市对照表!$B:$C,2,0)</f>
        <v>武汉</v>
      </c>
      <c r="I6548" s="1" t="s">
        <v>11712</v>
      </c>
    </row>
    <row r="6549" spans="1:9" x14ac:dyDescent="0.2">
      <c r="A6549" s="1" t="s">
        <v>8018</v>
      </c>
      <c r="B6549" s="1" t="s">
        <v>8172</v>
      </c>
      <c r="C6549" s="1" t="s">
        <v>8173</v>
      </c>
      <c r="D6549" s="1" t="s">
        <v>8</v>
      </c>
      <c r="E6549" s="1" t="s">
        <v>8021</v>
      </c>
      <c r="F6549" s="1" t="s">
        <v>8018</v>
      </c>
      <c r="G6549" s="1" t="s">
        <v>8022</v>
      </c>
      <c r="H6549" s="1" t="str">
        <f>VLOOKUP(F6549,城市对照表!$B:$C,2,0)</f>
        <v>武汉</v>
      </c>
      <c r="I6549" s="1" t="s">
        <v>11713</v>
      </c>
    </row>
    <row r="6550" spans="1:9" x14ac:dyDescent="0.2">
      <c r="A6550" s="1" t="s">
        <v>8018</v>
      </c>
      <c r="B6550" s="1" t="s">
        <v>8174</v>
      </c>
      <c r="C6550" s="1" t="s">
        <v>8175</v>
      </c>
      <c r="D6550" s="1" t="s">
        <v>8</v>
      </c>
      <c r="E6550" s="1" t="s">
        <v>8021</v>
      </c>
      <c r="F6550" s="1" t="s">
        <v>8018</v>
      </c>
      <c r="G6550" s="1" t="s">
        <v>8022</v>
      </c>
      <c r="H6550" s="1" t="str">
        <f>VLOOKUP(F6550,城市对照表!$B:$C,2,0)</f>
        <v>武汉</v>
      </c>
      <c r="I6550" s="1" t="s">
        <v>11713</v>
      </c>
    </row>
    <row r="6551" spans="1:9" x14ac:dyDescent="0.2">
      <c r="A6551" s="1" t="s">
        <v>8018</v>
      </c>
      <c r="B6551" s="1" t="s">
        <v>8176</v>
      </c>
      <c r="C6551" s="1" t="s">
        <v>8177</v>
      </c>
      <c r="D6551" s="1" t="s">
        <v>8</v>
      </c>
      <c r="E6551" s="1" t="s">
        <v>8021</v>
      </c>
      <c r="F6551" s="1" t="s">
        <v>8018</v>
      </c>
      <c r="G6551" s="1" t="s">
        <v>8022</v>
      </c>
      <c r="H6551" s="1" t="str">
        <f>VLOOKUP(F6551,城市对照表!$B:$C,2,0)</f>
        <v>武汉</v>
      </c>
      <c r="I6551" s="1" t="s">
        <v>11713</v>
      </c>
    </row>
    <row r="6552" spans="1:9" x14ac:dyDescent="0.2">
      <c r="A6552" s="1" t="s">
        <v>8018</v>
      </c>
      <c r="B6552" s="1" t="s">
        <v>8178</v>
      </c>
      <c r="C6552" s="1" t="s">
        <v>8179</v>
      </c>
      <c r="D6552" s="1" t="s">
        <v>8</v>
      </c>
      <c r="E6552" s="1" t="s">
        <v>8021</v>
      </c>
      <c r="F6552" s="1" t="s">
        <v>8038</v>
      </c>
      <c r="G6552" s="1" t="s">
        <v>8022</v>
      </c>
      <c r="H6552" s="1" t="str">
        <f>VLOOKUP(F6552,城市对照表!$B:$C,2,0)</f>
        <v>荆州</v>
      </c>
      <c r="I6552" s="1" t="s">
        <v>11713</v>
      </c>
    </row>
    <row r="6553" spans="1:9" x14ac:dyDescent="0.2">
      <c r="A6553" s="1" t="s">
        <v>8018</v>
      </c>
      <c r="B6553" s="1" t="s">
        <v>8180</v>
      </c>
      <c r="C6553" s="1" t="s">
        <v>8181</v>
      </c>
      <c r="D6553" s="1" t="s">
        <v>8</v>
      </c>
      <c r="E6553" s="1" t="s">
        <v>8021</v>
      </c>
      <c r="F6553" s="1" t="s">
        <v>8018</v>
      </c>
      <c r="G6553" s="1" t="s">
        <v>8022</v>
      </c>
      <c r="H6553" s="1" t="str">
        <f>VLOOKUP(F6553,城市对照表!$B:$C,2,0)</f>
        <v>武汉</v>
      </c>
      <c r="I6553" s="1" t="s">
        <v>11713</v>
      </c>
    </row>
    <row r="6554" spans="1:9" x14ac:dyDescent="0.2">
      <c r="A6554" s="1" t="s">
        <v>8018</v>
      </c>
      <c r="B6554" s="1" t="s">
        <v>8182</v>
      </c>
      <c r="C6554" s="1" t="s">
        <v>8183</v>
      </c>
      <c r="D6554" s="1" t="s">
        <v>8</v>
      </c>
      <c r="E6554" s="1" t="s">
        <v>8021</v>
      </c>
      <c r="F6554" s="1" t="s">
        <v>11463</v>
      </c>
      <c r="G6554" s="1" t="s">
        <v>8022</v>
      </c>
      <c r="H6554" s="1" t="str">
        <f>VLOOKUP(F6554,城市对照表!$B:$C,2,0)</f>
        <v>荆州</v>
      </c>
      <c r="I6554" s="1" t="s">
        <v>11713</v>
      </c>
    </row>
    <row r="6555" spans="1:9" x14ac:dyDescent="0.2">
      <c r="A6555" s="1" t="s">
        <v>8018</v>
      </c>
      <c r="B6555" s="1" t="s">
        <v>8184</v>
      </c>
      <c r="C6555" s="1" t="s">
        <v>8185</v>
      </c>
      <c r="D6555" s="1" t="s">
        <v>8</v>
      </c>
      <c r="E6555" s="1" t="s">
        <v>8021</v>
      </c>
      <c r="F6555" s="1" t="s">
        <v>8018</v>
      </c>
      <c r="G6555" s="1" t="s">
        <v>8022</v>
      </c>
      <c r="H6555" s="1" t="str">
        <f>VLOOKUP(F6555,城市对照表!$B:$C,2,0)</f>
        <v>武汉</v>
      </c>
      <c r="I6555" s="1" t="s">
        <v>11713</v>
      </c>
    </row>
    <row r="6556" spans="1:9" x14ac:dyDescent="0.2">
      <c r="A6556" s="1" t="s">
        <v>8018</v>
      </c>
      <c r="B6556" s="1" t="s">
        <v>8186</v>
      </c>
      <c r="C6556" s="1" t="s">
        <v>8187</v>
      </c>
      <c r="D6556" s="1" t="s">
        <v>8</v>
      </c>
      <c r="E6556" s="1" t="s">
        <v>8021</v>
      </c>
      <c r="F6556" s="1" t="s">
        <v>8018</v>
      </c>
      <c r="G6556" s="1" t="s">
        <v>8022</v>
      </c>
      <c r="H6556" s="1" t="str">
        <f>VLOOKUP(F6556,城市对照表!$B:$C,2,0)</f>
        <v>武汉</v>
      </c>
      <c r="I6556" s="1" t="s">
        <v>11713</v>
      </c>
    </row>
    <row r="6557" spans="1:9" x14ac:dyDescent="0.2">
      <c r="A6557" s="1" t="s">
        <v>8018</v>
      </c>
      <c r="B6557" s="1" t="s">
        <v>8188</v>
      </c>
      <c r="C6557" s="1" t="s">
        <v>8189</v>
      </c>
      <c r="D6557" s="1" t="s">
        <v>8</v>
      </c>
      <c r="E6557" s="1" t="s">
        <v>8021</v>
      </c>
      <c r="F6557" s="1" t="s">
        <v>8126</v>
      </c>
      <c r="G6557" s="1" t="s">
        <v>8022</v>
      </c>
      <c r="H6557" s="1" t="str">
        <f>VLOOKUP(F6557,城市对照表!$B:$C,2,0)</f>
        <v>十堰</v>
      </c>
      <c r="I6557" s="1" t="s">
        <v>11713</v>
      </c>
    </row>
    <row r="6558" spans="1:9" x14ac:dyDescent="0.2">
      <c r="A6558" s="1" t="s">
        <v>8018</v>
      </c>
      <c r="B6558" s="1" t="s">
        <v>8190</v>
      </c>
      <c r="C6558" s="1" t="s">
        <v>8191</v>
      </c>
      <c r="D6558" s="1" t="s">
        <v>8</v>
      </c>
      <c r="E6558" s="1" t="s">
        <v>8021</v>
      </c>
      <c r="F6558" s="1" t="s">
        <v>8126</v>
      </c>
      <c r="G6558" s="1" t="s">
        <v>8022</v>
      </c>
      <c r="H6558" s="1" t="str">
        <f>VLOOKUP(F6558,城市对照表!$B:$C,2,0)</f>
        <v>十堰</v>
      </c>
      <c r="I6558" s="1" t="s">
        <v>11713</v>
      </c>
    </row>
    <row r="6559" spans="1:9" x14ac:dyDescent="0.2">
      <c r="A6559" s="1" t="s">
        <v>8018</v>
      </c>
      <c r="B6559" s="1" t="s">
        <v>8192</v>
      </c>
      <c r="C6559" s="1" t="s">
        <v>8193</v>
      </c>
      <c r="D6559" s="1" t="s">
        <v>8</v>
      </c>
      <c r="E6559" s="1" t="s">
        <v>8021</v>
      </c>
      <c r="F6559" s="1" t="s">
        <v>8018</v>
      </c>
      <c r="G6559" s="1" t="s">
        <v>8022</v>
      </c>
      <c r="H6559" s="1" t="str">
        <f>VLOOKUP(F6559,城市对照表!$B:$C,2,0)</f>
        <v>武汉</v>
      </c>
      <c r="I6559" s="1" t="s">
        <v>11713</v>
      </c>
    </row>
    <row r="6560" spans="1:9" x14ac:dyDescent="0.2">
      <c r="A6560" s="1" t="s">
        <v>8018</v>
      </c>
      <c r="B6560" s="1" t="s">
        <v>8194</v>
      </c>
      <c r="C6560" s="1" t="s">
        <v>8195</v>
      </c>
      <c r="D6560" s="1" t="s">
        <v>8</v>
      </c>
      <c r="E6560" s="1" t="s">
        <v>8021</v>
      </c>
      <c r="F6560" s="1" t="s">
        <v>8084</v>
      </c>
      <c r="G6560" s="1" t="s">
        <v>8022</v>
      </c>
      <c r="H6560" s="1" t="str">
        <f>VLOOKUP(F6560,城市对照表!$B:$C,2,0)</f>
        <v>黄石</v>
      </c>
      <c r="I6560" s="1" t="s">
        <v>11713</v>
      </c>
    </row>
    <row r="6561" spans="1:9" x14ac:dyDescent="0.2">
      <c r="A6561" s="1" t="s">
        <v>8018</v>
      </c>
      <c r="B6561" s="1" t="s">
        <v>8196</v>
      </c>
      <c r="C6561" s="1" t="s">
        <v>8197</v>
      </c>
      <c r="D6561" s="1" t="s">
        <v>8</v>
      </c>
      <c r="E6561" s="1" t="s">
        <v>8021</v>
      </c>
      <c r="F6561" s="1" t="s">
        <v>8115</v>
      </c>
      <c r="G6561" s="1" t="s">
        <v>8022</v>
      </c>
      <c r="H6561" s="1" t="str">
        <f>VLOOKUP(F6561,城市对照表!$B:$C,2,0)</f>
        <v>黄冈</v>
      </c>
      <c r="I6561" s="1" t="s">
        <v>11712</v>
      </c>
    </row>
    <row r="6562" spans="1:9" x14ac:dyDescent="0.2">
      <c r="A6562" s="1" t="s">
        <v>8018</v>
      </c>
      <c r="B6562" s="1" t="s">
        <v>8198</v>
      </c>
      <c r="C6562" s="1" t="s">
        <v>8199</v>
      </c>
      <c r="D6562" s="1" t="s">
        <v>8</v>
      </c>
      <c r="E6562" s="1" t="s">
        <v>8021</v>
      </c>
      <c r="F6562" s="1" t="s">
        <v>8018</v>
      </c>
      <c r="G6562" s="1" t="s">
        <v>8022</v>
      </c>
      <c r="H6562" s="1" t="str">
        <f>VLOOKUP(F6562,城市对照表!$B:$C,2,0)</f>
        <v>武汉</v>
      </c>
      <c r="I6562" s="1" t="s">
        <v>11713</v>
      </c>
    </row>
    <row r="6563" spans="1:9" x14ac:dyDescent="0.2">
      <c r="A6563" s="1" t="s">
        <v>8018</v>
      </c>
      <c r="B6563" s="1" t="s">
        <v>8200</v>
      </c>
      <c r="C6563" s="1" t="s">
        <v>8201</v>
      </c>
      <c r="D6563" s="1" t="s">
        <v>8</v>
      </c>
      <c r="E6563" s="1" t="s">
        <v>8021</v>
      </c>
      <c r="F6563" s="1" t="s">
        <v>8018</v>
      </c>
      <c r="G6563" s="1" t="s">
        <v>8022</v>
      </c>
      <c r="H6563" s="1" t="str">
        <f>VLOOKUP(F6563,城市对照表!$B:$C,2,0)</f>
        <v>武汉</v>
      </c>
      <c r="I6563" s="1" t="s">
        <v>11713</v>
      </c>
    </row>
    <row r="6564" spans="1:9" x14ac:dyDescent="0.2">
      <c r="A6564" s="1" t="s">
        <v>8018</v>
      </c>
      <c r="B6564" s="1" t="s">
        <v>8202</v>
      </c>
      <c r="C6564" s="1" t="s">
        <v>8203</v>
      </c>
      <c r="D6564" s="1" t="s">
        <v>8</v>
      </c>
      <c r="E6564" s="1" t="s">
        <v>8021</v>
      </c>
      <c r="F6564" s="1" t="s">
        <v>8018</v>
      </c>
      <c r="G6564" s="1" t="s">
        <v>8022</v>
      </c>
      <c r="H6564" s="1" t="str">
        <f>VLOOKUP(F6564,城市对照表!$B:$C,2,0)</f>
        <v>武汉</v>
      </c>
      <c r="I6564" s="1" t="s">
        <v>11713</v>
      </c>
    </row>
    <row r="6565" spans="1:9" x14ac:dyDescent="0.2">
      <c r="A6565" s="1" t="s">
        <v>8018</v>
      </c>
      <c r="B6565" s="1" t="s">
        <v>8204</v>
      </c>
      <c r="C6565" s="1" t="s">
        <v>8205</v>
      </c>
      <c r="D6565" s="1" t="s">
        <v>8</v>
      </c>
      <c r="E6565" s="1" t="s">
        <v>8021</v>
      </c>
      <c r="F6565" s="1" t="s">
        <v>8150</v>
      </c>
      <c r="G6565" s="1" t="s">
        <v>8022</v>
      </c>
      <c r="H6565" s="1" t="str">
        <f>VLOOKUP(F6565,城市对照表!$B:$C,2,0)</f>
        <v>潜江</v>
      </c>
      <c r="I6565" s="1" t="s">
        <v>11713</v>
      </c>
    </row>
    <row r="6566" spans="1:9" x14ac:dyDescent="0.2">
      <c r="A6566" s="1" t="s">
        <v>8018</v>
      </c>
      <c r="B6566" s="1" t="s">
        <v>8206</v>
      </c>
      <c r="C6566" s="1" t="s">
        <v>8207</v>
      </c>
      <c r="D6566" s="1" t="s">
        <v>8</v>
      </c>
      <c r="E6566" s="1" t="s">
        <v>8021</v>
      </c>
      <c r="F6566" s="1" t="s">
        <v>8018</v>
      </c>
      <c r="G6566" s="1" t="s">
        <v>8022</v>
      </c>
      <c r="H6566" s="1" t="str">
        <f>VLOOKUP(F6566,城市对照表!$B:$C,2,0)</f>
        <v>武汉</v>
      </c>
      <c r="I6566" s="1" t="s">
        <v>11713</v>
      </c>
    </row>
    <row r="6567" spans="1:9" x14ac:dyDescent="0.2">
      <c r="A6567" s="1" t="s">
        <v>8018</v>
      </c>
      <c r="B6567" s="1" t="s">
        <v>8208</v>
      </c>
      <c r="C6567" s="1" t="s">
        <v>8209</v>
      </c>
      <c r="D6567" s="1" t="s">
        <v>8</v>
      </c>
      <c r="E6567" s="1" t="s">
        <v>8021</v>
      </c>
      <c r="F6567" s="1" t="s">
        <v>8035</v>
      </c>
      <c r="G6567" s="1" t="s">
        <v>8022</v>
      </c>
      <c r="H6567" s="1" t="str">
        <f>VLOOKUP(F6567,城市对照表!$B:$C,2,0)</f>
        <v>宜昌</v>
      </c>
      <c r="I6567" s="1" t="s">
        <v>11713</v>
      </c>
    </row>
    <row r="6568" spans="1:9" x14ac:dyDescent="0.2">
      <c r="A6568" s="1" t="s">
        <v>8018</v>
      </c>
      <c r="B6568" s="1" t="s">
        <v>8210</v>
      </c>
      <c r="C6568" s="1" t="s">
        <v>8211</v>
      </c>
      <c r="D6568" s="1" t="s">
        <v>8</v>
      </c>
      <c r="E6568" s="1" t="s">
        <v>8021</v>
      </c>
      <c r="F6568" s="1" t="s">
        <v>8018</v>
      </c>
      <c r="G6568" s="1" t="s">
        <v>8022</v>
      </c>
      <c r="H6568" s="1" t="str">
        <f>VLOOKUP(F6568,城市对照表!$B:$C,2,0)</f>
        <v>武汉</v>
      </c>
      <c r="I6568" s="1" t="s">
        <v>11712</v>
      </c>
    </row>
    <row r="6569" spans="1:9" x14ac:dyDescent="0.2">
      <c r="A6569" s="1" t="s">
        <v>8018</v>
      </c>
      <c r="B6569" s="1" t="s">
        <v>8212</v>
      </c>
      <c r="C6569" s="1" t="s">
        <v>8213</v>
      </c>
      <c r="D6569" s="1" t="s">
        <v>8</v>
      </c>
      <c r="E6569" s="1" t="s">
        <v>8021</v>
      </c>
      <c r="F6569" s="1" t="s">
        <v>8115</v>
      </c>
      <c r="G6569" s="1" t="s">
        <v>8022</v>
      </c>
      <c r="H6569" s="1" t="str">
        <f>VLOOKUP(F6569,城市对照表!$B:$C,2,0)</f>
        <v>黄冈</v>
      </c>
      <c r="I6569" s="1" t="s">
        <v>11712</v>
      </c>
    </row>
    <row r="6570" spans="1:9" x14ac:dyDescent="0.2">
      <c r="A6570" s="1" t="s">
        <v>8018</v>
      </c>
      <c r="B6570" s="1" t="s">
        <v>8214</v>
      </c>
      <c r="C6570" s="1" t="s">
        <v>8215</v>
      </c>
      <c r="D6570" s="1" t="s">
        <v>8</v>
      </c>
      <c r="E6570" s="1" t="s">
        <v>8021</v>
      </c>
      <c r="F6570" s="1" t="s">
        <v>11464</v>
      </c>
      <c r="G6570" s="1" t="s">
        <v>8022</v>
      </c>
      <c r="H6570" s="1" t="str">
        <f>VLOOKUP(F6570,城市对照表!$B:$C,2,0)</f>
        <v>荆州</v>
      </c>
      <c r="I6570" s="1" t="s">
        <v>11713</v>
      </c>
    </row>
    <row r="6571" spans="1:9" x14ac:dyDescent="0.2">
      <c r="A6571" s="1" t="s">
        <v>8018</v>
      </c>
      <c r="B6571" s="1" t="s">
        <v>8216</v>
      </c>
      <c r="C6571" s="1" t="s">
        <v>8217</v>
      </c>
      <c r="D6571" s="1" t="s">
        <v>8</v>
      </c>
      <c r="E6571" s="1" t="s">
        <v>8021</v>
      </c>
      <c r="F6571" s="1" t="s">
        <v>8018</v>
      </c>
      <c r="G6571" s="1" t="s">
        <v>8022</v>
      </c>
      <c r="H6571" s="1" t="str">
        <f>VLOOKUP(F6571,城市对照表!$B:$C,2,0)</f>
        <v>武汉</v>
      </c>
      <c r="I6571" s="1" t="s">
        <v>11713</v>
      </c>
    </row>
    <row r="6572" spans="1:9" x14ac:dyDescent="0.2">
      <c r="A6572" s="1" t="s">
        <v>8018</v>
      </c>
      <c r="B6572" s="1" t="s">
        <v>8218</v>
      </c>
      <c r="C6572" s="1" t="s">
        <v>8219</v>
      </c>
      <c r="D6572" s="1" t="s">
        <v>8</v>
      </c>
      <c r="E6572" s="1" t="s">
        <v>8021</v>
      </c>
      <c r="F6572" s="1" t="s">
        <v>8101</v>
      </c>
      <c r="G6572" s="1" t="s">
        <v>8022</v>
      </c>
      <c r="H6572" s="1" t="str">
        <f>VLOOKUP(F6572,城市对照表!$B:$C,2,0)</f>
        <v>襄樊</v>
      </c>
      <c r="I6572" s="1" t="s">
        <v>11713</v>
      </c>
    </row>
    <row r="6573" spans="1:9" x14ac:dyDescent="0.2">
      <c r="A6573" s="1" t="s">
        <v>8018</v>
      </c>
      <c r="B6573" s="1" t="s">
        <v>8220</v>
      </c>
      <c r="C6573" s="1" t="s">
        <v>8221</v>
      </c>
      <c r="D6573" s="1" t="s">
        <v>8</v>
      </c>
      <c r="E6573" s="1" t="s">
        <v>8021</v>
      </c>
      <c r="F6573" s="1" t="s">
        <v>11465</v>
      </c>
      <c r="G6573" s="1" t="s">
        <v>8022</v>
      </c>
      <c r="H6573" s="1" t="str">
        <f>VLOOKUP(F6573,城市对照表!$B:$C,2,0)</f>
        <v>荆州</v>
      </c>
      <c r="I6573" s="1" t="s">
        <v>11713</v>
      </c>
    </row>
    <row r="6574" spans="1:9" x14ac:dyDescent="0.2">
      <c r="A6574" s="1" t="s">
        <v>8018</v>
      </c>
      <c r="B6574" s="1" t="s">
        <v>8222</v>
      </c>
      <c r="C6574" s="1" t="s">
        <v>8223</v>
      </c>
      <c r="D6574" s="1" t="s">
        <v>8</v>
      </c>
      <c r="E6574" s="1" t="s">
        <v>8021</v>
      </c>
      <c r="F6574" s="1" t="s">
        <v>8018</v>
      </c>
      <c r="G6574" s="1" t="s">
        <v>8022</v>
      </c>
      <c r="H6574" s="1" t="str">
        <f>VLOOKUP(F6574,城市对照表!$B:$C,2,0)</f>
        <v>武汉</v>
      </c>
      <c r="I6574" s="1" t="s">
        <v>11713</v>
      </c>
    </row>
    <row r="6575" spans="1:9" x14ac:dyDescent="0.2">
      <c r="A6575" s="1" t="s">
        <v>8018</v>
      </c>
      <c r="B6575" s="1" t="s">
        <v>8224</v>
      </c>
      <c r="C6575" s="1" t="s">
        <v>8225</v>
      </c>
      <c r="D6575" s="1" t="s">
        <v>8</v>
      </c>
      <c r="E6575" s="1" t="s">
        <v>8021</v>
      </c>
      <c r="F6575" s="1" t="s">
        <v>8030</v>
      </c>
      <c r="G6575" s="1" t="s">
        <v>8022</v>
      </c>
      <c r="H6575" s="1" t="str">
        <f>VLOOKUP(F6575,城市对照表!$B:$C,2,0)</f>
        <v>恩施</v>
      </c>
      <c r="I6575" s="1" t="s">
        <v>11713</v>
      </c>
    </row>
    <row r="6576" spans="1:9" x14ac:dyDescent="0.2">
      <c r="A6576" s="1" t="s">
        <v>8018</v>
      </c>
      <c r="B6576" s="1" t="s">
        <v>8226</v>
      </c>
      <c r="C6576" s="1" t="s">
        <v>8227</v>
      </c>
      <c r="D6576" s="1" t="s">
        <v>8</v>
      </c>
      <c r="E6576" s="1" t="s">
        <v>8021</v>
      </c>
      <c r="F6576" s="1" t="s">
        <v>8018</v>
      </c>
      <c r="G6576" s="1" t="s">
        <v>8022</v>
      </c>
      <c r="H6576" s="1" t="str">
        <f>VLOOKUP(F6576,城市对照表!$B:$C,2,0)</f>
        <v>武汉</v>
      </c>
      <c r="I6576" s="1" t="s">
        <v>11713</v>
      </c>
    </row>
    <row r="6577" spans="1:9" x14ac:dyDescent="0.2">
      <c r="A6577" s="1" t="s">
        <v>8018</v>
      </c>
      <c r="B6577" s="1" t="s">
        <v>8228</v>
      </c>
      <c r="C6577" s="1" t="s">
        <v>8229</v>
      </c>
      <c r="D6577" s="1" t="s">
        <v>8</v>
      </c>
      <c r="E6577" s="1" t="s">
        <v>8021</v>
      </c>
      <c r="F6577" s="1" t="s">
        <v>8018</v>
      </c>
      <c r="G6577" s="1" t="s">
        <v>8022</v>
      </c>
      <c r="H6577" s="1" t="str">
        <f>VLOOKUP(F6577,城市对照表!$B:$C,2,0)</f>
        <v>武汉</v>
      </c>
      <c r="I6577" s="1" t="s">
        <v>11713</v>
      </c>
    </row>
    <row r="6578" spans="1:9" x14ac:dyDescent="0.2">
      <c r="A6578" s="1" t="s">
        <v>8018</v>
      </c>
      <c r="B6578" s="1" t="s">
        <v>8230</v>
      </c>
      <c r="C6578" s="1" t="s">
        <v>8231</v>
      </c>
      <c r="D6578" s="1" t="s">
        <v>8</v>
      </c>
      <c r="E6578" s="1" t="s">
        <v>8021</v>
      </c>
      <c r="F6578" s="1" t="s">
        <v>8018</v>
      </c>
      <c r="G6578" s="1" t="s">
        <v>8022</v>
      </c>
      <c r="H6578" s="1" t="str">
        <f>VLOOKUP(F6578,城市对照表!$B:$C,2,0)</f>
        <v>武汉</v>
      </c>
      <c r="I6578" s="1" t="s">
        <v>11712</v>
      </c>
    </row>
    <row r="6579" spans="1:9" x14ac:dyDescent="0.2">
      <c r="A6579" s="1" t="s">
        <v>8018</v>
      </c>
      <c r="B6579" s="1" t="s">
        <v>8232</v>
      </c>
      <c r="C6579" s="1" t="s">
        <v>8233</v>
      </c>
      <c r="D6579" s="1" t="s">
        <v>8</v>
      </c>
      <c r="E6579" s="1" t="s">
        <v>8021</v>
      </c>
      <c r="F6579" s="1" t="s">
        <v>11466</v>
      </c>
      <c r="G6579" s="1" t="s">
        <v>8022</v>
      </c>
      <c r="H6579" s="1" t="str">
        <f>VLOOKUP(F6579,城市对照表!$B:$C,2,0)</f>
        <v>荆州</v>
      </c>
      <c r="I6579" s="1" t="s">
        <v>11713</v>
      </c>
    </row>
    <row r="6580" spans="1:9" x14ac:dyDescent="0.2">
      <c r="A6580" s="1" t="s">
        <v>8018</v>
      </c>
      <c r="B6580" s="1" t="s">
        <v>8234</v>
      </c>
      <c r="C6580" s="1" t="s">
        <v>8235</v>
      </c>
      <c r="D6580" s="1" t="s">
        <v>8</v>
      </c>
      <c r="E6580" s="1" t="s">
        <v>8021</v>
      </c>
      <c r="F6580" s="1" t="s">
        <v>11467</v>
      </c>
      <c r="G6580" s="1" t="s">
        <v>8022</v>
      </c>
      <c r="H6580" s="1" t="str">
        <f>VLOOKUP(F6580,城市对照表!$B:$C,2,0)</f>
        <v>武汉</v>
      </c>
      <c r="I6580" s="1" t="s">
        <v>11713</v>
      </c>
    </row>
    <row r="6581" spans="1:9" x14ac:dyDescent="0.2">
      <c r="A6581" s="1" t="s">
        <v>8018</v>
      </c>
      <c r="B6581" s="1" t="s">
        <v>8236</v>
      </c>
      <c r="C6581" s="1" t="s">
        <v>8237</v>
      </c>
      <c r="D6581" s="1" t="s">
        <v>8</v>
      </c>
      <c r="E6581" s="1" t="s">
        <v>8021</v>
      </c>
      <c r="F6581" s="1" t="s">
        <v>8018</v>
      </c>
      <c r="G6581" s="1" t="s">
        <v>8022</v>
      </c>
      <c r="H6581" s="1" t="str">
        <f>VLOOKUP(F6581,城市对照表!$B:$C,2,0)</f>
        <v>武汉</v>
      </c>
      <c r="I6581" s="1" t="s">
        <v>11713</v>
      </c>
    </row>
    <row r="6582" spans="1:9" x14ac:dyDescent="0.2">
      <c r="A6582" s="1" t="s">
        <v>8018</v>
      </c>
      <c r="B6582" s="1" t="s">
        <v>8238</v>
      </c>
      <c r="C6582" s="1" t="s">
        <v>8239</v>
      </c>
      <c r="D6582" s="1" t="s">
        <v>8</v>
      </c>
      <c r="E6582" s="1" t="s">
        <v>8021</v>
      </c>
      <c r="F6582" s="1" t="s">
        <v>8101</v>
      </c>
      <c r="G6582" s="1" t="s">
        <v>8022</v>
      </c>
      <c r="H6582" s="1" t="str">
        <f>VLOOKUP(F6582,城市对照表!$B:$C,2,0)</f>
        <v>襄樊</v>
      </c>
      <c r="I6582" s="1" t="s">
        <v>11713</v>
      </c>
    </row>
    <row r="6583" spans="1:9" x14ac:dyDescent="0.2">
      <c r="A6583" s="1" t="s">
        <v>8018</v>
      </c>
      <c r="B6583" s="1" t="s">
        <v>8240</v>
      </c>
      <c r="C6583" s="1" t="s">
        <v>8241</v>
      </c>
      <c r="D6583" s="1" t="s">
        <v>8</v>
      </c>
      <c r="E6583" s="1" t="s">
        <v>8021</v>
      </c>
      <c r="F6583" s="1" t="s">
        <v>8035</v>
      </c>
      <c r="G6583" s="1" t="s">
        <v>8022</v>
      </c>
      <c r="H6583" s="1" t="str">
        <f>VLOOKUP(F6583,城市对照表!$B:$C,2,0)</f>
        <v>宜昌</v>
      </c>
      <c r="I6583" s="1" t="s">
        <v>11713</v>
      </c>
    </row>
    <row r="6584" spans="1:9" x14ac:dyDescent="0.2">
      <c r="A6584" s="1" t="s">
        <v>8018</v>
      </c>
      <c r="B6584" s="1" t="s">
        <v>8242</v>
      </c>
      <c r="C6584" s="1" t="s">
        <v>8243</v>
      </c>
      <c r="D6584" s="1" t="s">
        <v>8</v>
      </c>
      <c r="E6584" s="1" t="s">
        <v>8021</v>
      </c>
      <c r="F6584" s="1" t="s">
        <v>8081</v>
      </c>
      <c r="G6584" s="1" t="s">
        <v>8022</v>
      </c>
      <c r="H6584" s="1" t="str">
        <f>VLOOKUP(F6584,城市对照表!$B:$C,2,0)</f>
        <v>天门</v>
      </c>
      <c r="I6584" s="1" t="s">
        <v>11713</v>
      </c>
    </row>
    <row r="6585" spans="1:9" x14ac:dyDescent="0.2">
      <c r="A6585" s="1" t="s">
        <v>8018</v>
      </c>
      <c r="B6585" s="1" t="s">
        <v>8244</v>
      </c>
      <c r="C6585" s="1" t="s">
        <v>8245</v>
      </c>
      <c r="D6585" s="1" t="s">
        <v>8</v>
      </c>
      <c r="E6585" s="1" t="s">
        <v>8021</v>
      </c>
      <c r="F6585" s="1" t="s">
        <v>11468</v>
      </c>
      <c r="G6585" s="1" t="s">
        <v>8022</v>
      </c>
      <c r="H6585" s="1" t="str">
        <f>VLOOKUP(F6585,城市对照表!$B:$C,2,0)</f>
        <v>黄冈</v>
      </c>
      <c r="I6585" s="1" t="s">
        <v>11713</v>
      </c>
    </row>
    <row r="6586" spans="1:9" x14ac:dyDescent="0.2">
      <c r="A6586" s="1" t="s">
        <v>8018</v>
      </c>
      <c r="B6586" s="1" t="s">
        <v>8246</v>
      </c>
      <c r="C6586" s="1" t="s">
        <v>8247</v>
      </c>
      <c r="D6586" s="1" t="s">
        <v>8</v>
      </c>
      <c r="E6586" s="1" t="s">
        <v>8021</v>
      </c>
      <c r="F6586" s="1" t="s">
        <v>11469</v>
      </c>
      <c r="G6586" s="1" t="s">
        <v>8022</v>
      </c>
      <c r="H6586" s="1" t="str">
        <f>VLOOKUP(F6586,城市对照表!$B:$C,2,0)</f>
        <v>咸宁</v>
      </c>
      <c r="I6586" s="1" t="s">
        <v>11713</v>
      </c>
    </row>
    <row r="6587" spans="1:9" x14ac:dyDescent="0.2">
      <c r="A6587" s="1" t="s">
        <v>8018</v>
      </c>
      <c r="B6587" s="1" t="s">
        <v>8248</v>
      </c>
      <c r="C6587" s="1" t="s">
        <v>8249</v>
      </c>
      <c r="D6587" s="1" t="s">
        <v>8</v>
      </c>
      <c r="E6587" s="1" t="s">
        <v>8021</v>
      </c>
      <c r="F6587" s="1" t="s">
        <v>11470</v>
      </c>
      <c r="G6587" s="1" t="s">
        <v>8022</v>
      </c>
      <c r="H6587" s="1" t="str">
        <f>VLOOKUP(F6587,城市对照表!$B:$C,2,0)</f>
        <v>宜昌</v>
      </c>
      <c r="I6587" s="1" t="s">
        <v>11713</v>
      </c>
    </row>
    <row r="6588" spans="1:9" x14ac:dyDescent="0.2">
      <c r="A6588" s="1" t="s">
        <v>8018</v>
      </c>
      <c r="B6588" s="1" t="s">
        <v>8250</v>
      </c>
      <c r="C6588" s="1" t="s">
        <v>8251</v>
      </c>
      <c r="D6588" s="1" t="s">
        <v>8</v>
      </c>
      <c r="E6588" s="1" t="s">
        <v>8021</v>
      </c>
      <c r="F6588" s="1" t="s">
        <v>8035</v>
      </c>
      <c r="G6588" s="1" t="s">
        <v>8022</v>
      </c>
      <c r="H6588" s="1" t="str">
        <f>VLOOKUP(F6588,城市对照表!$B:$C,2,0)</f>
        <v>宜昌</v>
      </c>
      <c r="I6588" s="1" t="s">
        <v>11713</v>
      </c>
    </row>
    <row r="6589" spans="1:9" x14ac:dyDescent="0.2">
      <c r="A6589" s="1" t="s">
        <v>8018</v>
      </c>
      <c r="B6589" s="1" t="s">
        <v>8252</v>
      </c>
      <c r="C6589" s="1" t="s">
        <v>8253</v>
      </c>
      <c r="D6589" s="1" t="s">
        <v>8</v>
      </c>
      <c r="E6589" s="1" t="s">
        <v>8021</v>
      </c>
      <c r="F6589" s="1" t="s">
        <v>8018</v>
      </c>
      <c r="G6589" s="1" t="s">
        <v>8022</v>
      </c>
      <c r="H6589" s="1" t="str">
        <f>VLOOKUP(F6589,城市对照表!$B:$C,2,0)</f>
        <v>武汉</v>
      </c>
      <c r="I6589" s="1" t="s">
        <v>11713</v>
      </c>
    </row>
    <row r="6590" spans="1:9" x14ac:dyDescent="0.2">
      <c r="A6590" s="1" t="s">
        <v>8018</v>
      </c>
      <c r="B6590" s="1" t="s">
        <v>8254</v>
      </c>
      <c r="C6590" s="1" t="s">
        <v>8255</v>
      </c>
      <c r="D6590" s="1" t="s">
        <v>8</v>
      </c>
      <c r="E6590" s="1" t="s">
        <v>8021</v>
      </c>
      <c r="F6590" s="1" t="s">
        <v>8018</v>
      </c>
      <c r="G6590" s="1" t="s">
        <v>8022</v>
      </c>
      <c r="H6590" s="1" t="str">
        <f>VLOOKUP(F6590,城市对照表!$B:$C,2,0)</f>
        <v>武汉</v>
      </c>
      <c r="I6590" s="1" t="s">
        <v>11713</v>
      </c>
    </row>
    <row r="6591" spans="1:9" x14ac:dyDescent="0.2">
      <c r="A6591" s="1" t="s">
        <v>8018</v>
      </c>
      <c r="B6591" s="1" t="s">
        <v>8256</v>
      </c>
      <c r="C6591" s="1" t="s">
        <v>8257</v>
      </c>
      <c r="D6591" s="1" t="s">
        <v>8</v>
      </c>
      <c r="E6591" s="1" t="s">
        <v>8021</v>
      </c>
      <c r="F6591" s="1" t="s">
        <v>8018</v>
      </c>
      <c r="G6591" s="1" t="s">
        <v>8022</v>
      </c>
      <c r="H6591" s="1" t="str">
        <f>VLOOKUP(F6591,城市对照表!$B:$C,2,0)</f>
        <v>武汉</v>
      </c>
      <c r="I6591" s="1" t="s">
        <v>11713</v>
      </c>
    </row>
    <row r="6592" spans="1:9" x14ac:dyDescent="0.2">
      <c r="A6592" s="1" t="s">
        <v>8018</v>
      </c>
      <c r="B6592" s="1" t="s">
        <v>8258</v>
      </c>
      <c r="C6592" s="1" t="s">
        <v>8259</v>
      </c>
      <c r="D6592" s="1" t="s">
        <v>8</v>
      </c>
      <c r="E6592" s="1" t="s">
        <v>8021</v>
      </c>
      <c r="F6592" s="1" t="s">
        <v>8135</v>
      </c>
      <c r="G6592" s="1" t="s">
        <v>8022</v>
      </c>
      <c r="H6592" s="1" t="str">
        <f>VLOOKUP(F6592,城市对照表!$B:$C,2,0)</f>
        <v>随州</v>
      </c>
      <c r="I6592" s="1" t="s">
        <v>11713</v>
      </c>
    </row>
    <row r="6593" spans="1:9" x14ac:dyDescent="0.2">
      <c r="A6593" s="1" t="s">
        <v>8018</v>
      </c>
      <c r="B6593" s="1" t="s">
        <v>8260</v>
      </c>
      <c r="C6593" s="1" t="s">
        <v>8261</v>
      </c>
      <c r="D6593" s="1" t="s">
        <v>8</v>
      </c>
      <c r="E6593" s="1" t="s">
        <v>8021</v>
      </c>
      <c r="F6593" s="1" t="s">
        <v>8018</v>
      </c>
      <c r="G6593" s="1" t="s">
        <v>8022</v>
      </c>
      <c r="H6593" s="1" t="str">
        <f>VLOOKUP(F6593,城市对照表!$B:$C,2,0)</f>
        <v>武汉</v>
      </c>
      <c r="I6593" s="1" t="s">
        <v>11713</v>
      </c>
    </row>
    <row r="6594" spans="1:9" x14ac:dyDescent="0.2">
      <c r="A6594" s="1" t="s">
        <v>8018</v>
      </c>
      <c r="B6594" s="1" t="s">
        <v>8262</v>
      </c>
      <c r="C6594" s="1" t="s">
        <v>8263</v>
      </c>
      <c r="D6594" s="1" t="s">
        <v>8</v>
      </c>
      <c r="E6594" s="1" t="s">
        <v>8021</v>
      </c>
      <c r="F6594" s="1" t="s">
        <v>8018</v>
      </c>
      <c r="G6594" s="1" t="s">
        <v>8022</v>
      </c>
      <c r="H6594" s="1" t="str">
        <f>VLOOKUP(F6594,城市对照表!$B:$C,2,0)</f>
        <v>武汉</v>
      </c>
      <c r="I6594" s="1" t="s">
        <v>11713</v>
      </c>
    </row>
    <row r="6595" spans="1:9" x14ac:dyDescent="0.2">
      <c r="A6595" s="1" t="s">
        <v>8018</v>
      </c>
      <c r="B6595" s="1" t="s">
        <v>8264</v>
      </c>
      <c r="C6595" s="1" t="s">
        <v>8265</v>
      </c>
      <c r="D6595" s="1" t="s">
        <v>8</v>
      </c>
      <c r="E6595" s="1" t="s">
        <v>8021</v>
      </c>
      <c r="F6595" s="1" t="s">
        <v>8035</v>
      </c>
      <c r="G6595" s="1" t="s">
        <v>8022</v>
      </c>
      <c r="H6595" s="1" t="str">
        <f>VLOOKUP(F6595,城市对照表!$B:$C,2,0)</f>
        <v>宜昌</v>
      </c>
      <c r="I6595" s="1" t="s">
        <v>11712</v>
      </c>
    </row>
    <row r="6596" spans="1:9" x14ac:dyDescent="0.2">
      <c r="A6596" s="1" t="s">
        <v>8018</v>
      </c>
      <c r="B6596" s="1" t="s">
        <v>8266</v>
      </c>
      <c r="C6596" s="1" t="s">
        <v>8267</v>
      </c>
      <c r="D6596" s="1" t="s">
        <v>8</v>
      </c>
      <c r="E6596" s="1" t="s">
        <v>8021</v>
      </c>
      <c r="F6596" s="1" t="s">
        <v>8268</v>
      </c>
      <c r="G6596" s="1" t="s">
        <v>8022</v>
      </c>
      <c r="H6596" s="1" t="str">
        <f>VLOOKUP(F6596,城市对照表!$B:$C,2,0)</f>
        <v>孝感</v>
      </c>
      <c r="I6596" s="1" t="s">
        <v>11713</v>
      </c>
    </row>
    <row r="6597" spans="1:9" x14ac:dyDescent="0.2">
      <c r="A6597" s="1" t="s">
        <v>8018</v>
      </c>
      <c r="B6597" s="1" t="s">
        <v>8269</v>
      </c>
      <c r="C6597" s="1" t="s">
        <v>8270</v>
      </c>
      <c r="D6597" s="1" t="s">
        <v>8</v>
      </c>
      <c r="E6597" s="1" t="s">
        <v>8021</v>
      </c>
      <c r="F6597" s="1" t="s">
        <v>8018</v>
      </c>
      <c r="G6597" s="1" t="s">
        <v>8022</v>
      </c>
      <c r="H6597" s="1" t="str">
        <f>VLOOKUP(F6597,城市对照表!$B:$C,2,0)</f>
        <v>武汉</v>
      </c>
      <c r="I6597" s="1" t="s">
        <v>11713</v>
      </c>
    </row>
    <row r="6598" spans="1:9" x14ac:dyDescent="0.2">
      <c r="A6598" s="1" t="s">
        <v>8018</v>
      </c>
      <c r="B6598" s="1" t="s">
        <v>8271</v>
      </c>
      <c r="C6598" s="1" t="s">
        <v>8272</v>
      </c>
      <c r="D6598" s="1" t="s">
        <v>8</v>
      </c>
      <c r="E6598" s="1" t="s">
        <v>8021</v>
      </c>
      <c r="F6598" s="1" t="s">
        <v>8018</v>
      </c>
      <c r="G6598" s="1" t="s">
        <v>8022</v>
      </c>
      <c r="H6598" s="1" t="str">
        <f>VLOOKUP(F6598,城市对照表!$B:$C,2,0)</f>
        <v>武汉</v>
      </c>
      <c r="I6598" s="1" t="s">
        <v>11713</v>
      </c>
    </row>
    <row r="6599" spans="1:9" x14ac:dyDescent="0.2">
      <c r="A6599" s="1" t="s">
        <v>8018</v>
      </c>
      <c r="B6599" s="1" t="s">
        <v>8273</v>
      </c>
      <c r="C6599" s="1" t="s">
        <v>8274</v>
      </c>
      <c r="D6599" s="1" t="s">
        <v>8</v>
      </c>
      <c r="E6599" s="1" t="s">
        <v>8021</v>
      </c>
      <c r="F6599" s="1" t="s">
        <v>8018</v>
      </c>
      <c r="G6599" s="1" t="s">
        <v>8022</v>
      </c>
      <c r="H6599" s="1" t="str">
        <f>VLOOKUP(F6599,城市对照表!$B:$C,2,0)</f>
        <v>武汉</v>
      </c>
      <c r="I6599" s="1" t="s">
        <v>11713</v>
      </c>
    </row>
    <row r="6600" spans="1:9" x14ac:dyDescent="0.2">
      <c r="A6600" s="1" t="s">
        <v>8018</v>
      </c>
      <c r="B6600" s="1" t="s">
        <v>8275</v>
      </c>
      <c r="C6600" s="1" t="s">
        <v>8276</v>
      </c>
      <c r="D6600" s="1" t="s">
        <v>8</v>
      </c>
      <c r="E6600" s="1" t="s">
        <v>8021</v>
      </c>
      <c r="F6600" s="1" t="s">
        <v>11471</v>
      </c>
      <c r="G6600" s="1" t="s">
        <v>8022</v>
      </c>
      <c r="H6600" s="1" t="str">
        <f>VLOOKUP(F6600,城市对照表!$B:$C,2,0)</f>
        <v>襄阳</v>
      </c>
      <c r="I6600" s="1" t="s">
        <v>11713</v>
      </c>
    </row>
    <row r="6601" spans="1:9" x14ac:dyDescent="0.2">
      <c r="A6601" s="1" t="s">
        <v>8018</v>
      </c>
      <c r="B6601" s="1" t="s">
        <v>8277</v>
      </c>
      <c r="C6601" s="1" t="s">
        <v>8278</v>
      </c>
      <c r="D6601" s="1" t="s">
        <v>8</v>
      </c>
      <c r="E6601" s="1" t="s">
        <v>8021</v>
      </c>
      <c r="F6601" s="1" t="s">
        <v>11462</v>
      </c>
      <c r="G6601" s="1" t="s">
        <v>8022</v>
      </c>
      <c r="H6601" s="1" t="str">
        <f>VLOOKUP(F6601,城市对照表!$B:$C,2,0)</f>
        <v>黄石</v>
      </c>
      <c r="I6601" s="1" t="s">
        <v>11713</v>
      </c>
    </row>
    <row r="6602" spans="1:9" x14ac:dyDescent="0.2">
      <c r="A6602" s="1" t="s">
        <v>8018</v>
      </c>
      <c r="B6602" s="1" t="s">
        <v>8279</v>
      </c>
      <c r="C6602" s="1" t="s">
        <v>8280</v>
      </c>
      <c r="D6602" s="1" t="s">
        <v>8</v>
      </c>
      <c r="E6602" s="1" t="s">
        <v>8021</v>
      </c>
      <c r="F6602" s="1" t="s">
        <v>8126</v>
      </c>
      <c r="G6602" s="1" t="s">
        <v>8022</v>
      </c>
      <c r="H6602" s="1" t="str">
        <f>VLOOKUP(F6602,城市对照表!$B:$C,2,0)</f>
        <v>十堰</v>
      </c>
      <c r="I6602" s="1" t="s">
        <v>11713</v>
      </c>
    </row>
    <row r="6603" spans="1:9" x14ac:dyDescent="0.2">
      <c r="A6603" s="1" t="s">
        <v>8018</v>
      </c>
      <c r="B6603" s="1" t="s">
        <v>8281</v>
      </c>
      <c r="C6603" s="1" t="s">
        <v>8282</v>
      </c>
      <c r="D6603" s="1" t="s">
        <v>8</v>
      </c>
      <c r="E6603" s="1" t="s">
        <v>8021</v>
      </c>
      <c r="F6603" s="1" t="s">
        <v>11467</v>
      </c>
      <c r="G6603" s="1" t="s">
        <v>8022</v>
      </c>
      <c r="H6603" s="1" t="str">
        <f>VLOOKUP(F6603,城市对照表!$B:$C,2,0)</f>
        <v>武汉</v>
      </c>
      <c r="I6603" s="1" t="s">
        <v>11713</v>
      </c>
    </row>
    <row r="6604" spans="1:9" x14ac:dyDescent="0.2">
      <c r="A6604" s="1" t="s">
        <v>8018</v>
      </c>
      <c r="B6604" s="1" t="s">
        <v>8283</v>
      </c>
      <c r="C6604" s="1" t="s">
        <v>8284</v>
      </c>
      <c r="D6604" s="1" t="s">
        <v>8</v>
      </c>
      <c r="E6604" s="1" t="s">
        <v>8021</v>
      </c>
      <c r="F6604" s="1" t="s">
        <v>8018</v>
      </c>
      <c r="G6604" s="1" t="s">
        <v>8022</v>
      </c>
      <c r="H6604" s="1" t="str">
        <f>VLOOKUP(F6604,城市对照表!$B:$C,2,0)</f>
        <v>武汉</v>
      </c>
      <c r="I6604" s="1" t="s">
        <v>11713</v>
      </c>
    </row>
    <row r="6605" spans="1:9" x14ac:dyDescent="0.2">
      <c r="A6605" s="1" t="s">
        <v>8018</v>
      </c>
      <c r="B6605" s="1" t="s">
        <v>8285</v>
      </c>
      <c r="C6605" s="1" t="s">
        <v>8286</v>
      </c>
      <c r="D6605" s="1" t="s">
        <v>8</v>
      </c>
      <c r="E6605" s="1" t="s">
        <v>8021</v>
      </c>
      <c r="F6605" s="1" t="s">
        <v>8035</v>
      </c>
      <c r="G6605" s="1" t="s">
        <v>8022</v>
      </c>
      <c r="H6605" s="1" t="str">
        <f>VLOOKUP(F6605,城市对照表!$B:$C,2,0)</f>
        <v>宜昌</v>
      </c>
      <c r="I6605" s="1" t="s">
        <v>11713</v>
      </c>
    </row>
    <row r="6606" spans="1:9" x14ac:dyDescent="0.2">
      <c r="A6606" s="1" t="s">
        <v>8018</v>
      </c>
      <c r="B6606" s="1" t="s">
        <v>8287</v>
      </c>
      <c r="C6606" s="1" t="s">
        <v>8288</v>
      </c>
      <c r="D6606" s="1" t="s">
        <v>8</v>
      </c>
      <c r="E6606" s="1" t="s">
        <v>8021</v>
      </c>
      <c r="F6606" s="1" t="s">
        <v>8018</v>
      </c>
      <c r="G6606" s="1" t="s">
        <v>8022</v>
      </c>
      <c r="H6606" s="1" t="str">
        <f>VLOOKUP(F6606,城市对照表!$B:$C,2,0)</f>
        <v>武汉</v>
      </c>
      <c r="I6606" s="1" t="s">
        <v>11713</v>
      </c>
    </row>
    <row r="6607" spans="1:9" x14ac:dyDescent="0.2">
      <c r="A6607" s="1" t="s">
        <v>8018</v>
      </c>
      <c r="B6607" s="1" t="s">
        <v>8289</v>
      </c>
      <c r="C6607" s="1" t="s">
        <v>8290</v>
      </c>
      <c r="D6607" s="1" t="s">
        <v>8</v>
      </c>
      <c r="E6607" s="1" t="s">
        <v>8021</v>
      </c>
      <c r="F6607" s="1" t="s">
        <v>8018</v>
      </c>
      <c r="G6607" s="1" t="s">
        <v>8022</v>
      </c>
      <c r="H6607" s="1" t="str">
        <f>VLOOKUP(F6607,城市对照表!$B:$C,2,0)</f>
        <v>武汉</v>
      </c>
      <c r="I6607" s="1" t="s">
        <v>11713</v>
      </c>
    </row>
    <row r="6608" spans="1:9" x14ac:dyDescent="0.2">
      <c r="A6608" s="1" t="s">
        <v>8018</v>
      </c>
      <c r="B6608" s="1" t="s">
        <v>8291</v>
      </c>
      <c r="C6608" s="1" t="s">
        <v>8292</v>
      </c>
      <c r="D6608" s="1" t="s">
        <v>8</v>
      </c>
      <c r="E6608" s="1" t="s">
        <v>8021</v>
      </c>
      <c r="F6608" s="1" t="s">
        <v>8018</v>
      </c>
      <c r="G6608" s="1" t="s">
        <v>8022</v>
      </c>
      <c r="H6608" s="1" t="str">
        <f>VLOOKUP(F6608,城市对照表!$B:$C,2,0)</f>
        <v>武汉</v>
      </c>
      <c r="I6608" s="1" t="s">
        <v>11713</v>
      </c>
    </row>
    <row r="6609" spans="1:9" x14ac:dyDescent="0.2">
      <c r="A6609" s="1" t="s">
        <v>8018</v>
      </c>
      <c r="B6609" s="1" t="s">
        <v>8293</v>
      </c>
      <c r="C6609" s="1" t="s">
        <v>8294</v>
      </c>
      <c r="D6609" s="1" t="s">
        <v>8</v>
      </c>
      <c r="E6609" s="1" t="s">
        <v>8021</v>
      </c>
      <c r="F6609" s="1" t="s">
        <v>8018</v>
      </c>
      <c r="G6609" s="1" t="s">
        <v>8022</v>
      </c>
      <c r="H6609" s="1" t="str">
        <f>VLOOKUP(F6609,城市对照表!$B:$C,2,0)</f>
        <v>武汉</v>
      </c>
      <c r="I6609" s="1" t="s">
        <v>11713</v>
      </c>
    </row>
    <row r="6610" spans="1:9" x14ac:dyDescent="0.2">
      <c r="A6610" s="1" t="s">
        <v>8018</v>
      </c>
      <c r="B6610" s="1" t="s">
        <v>8295</v>
      </c>
      <c r="C6610" s="1" t="s">
        <v>8296</v>
      </c>
      <c r="D6610" s="1" t="s">
        <v>8</v>
      </c>
      <c r="E6610" s="1" t="s">
        <v>8021</v>
      </c>
      <c r="F6610" s="1" t="s">
        <v>8018</v>
      </c>
      <c r="G6610" s="1" t="s">
        <v>8022</v>
      </c>
      <c r="H6610" s="1" t="str">
        <f>VLOOKUP(F6610,城市对照表!$B:$C,2,0)</f>
        <v>武汉</v>
      </c>
      <c r="I6610" s="1" t="s">
        <v>11713</v>
      </c>
    </row>
    <row r="6611" spans="1:9" x14ac:dyDescent="0.2">
      <c r="A6611" s="1" t="s">
        <v>8018</v>
      </c>
      <c r="B6611" s="1" t="s">
        <v>8297</v>
      </c>
      <c r="C6611" s="1" t="s">
        <v>8298</v>
      </c>
      <c r="D6611" s="1" t="s">
        <v>8</v>
      </c>
      <c r="E6611" s="1" t="s">
        <v>8021</v>
      </c>
      <c r="F6611" s="1" t="s">
        <v>11472</v>
      </c>
      <c r="G6611" s="1" t="s">
        <v>8022</v>
      </c>
      <c r="H6611" s="1" t="str">
        <f>VLOOKUP(F6611,城市对照表!$B:$C,2,0)</f>
        <v>宜昌</v>
      </c>
      <c r="I6611" s="1" t="s">
        <v>11713</v>
      </c>
    </row>
    <row r="6612" spans="1:9" x14ac:dyDescent="0.2">
      <c r="A6612" s="1" t="s">
        <v>8018</v>
      </c>
      <c r="B6612" s="1" t="s">
        <v>8299</v>
      </c>
      <c r="C6612" s="1" t="s">
        <v>8300</v>
      </c>
      <c r="D6612" s="1" t="s">
        <v>8</v>
      </c>
      <c r="E6612" s="1" t="s">
        <v>8021</v>
      </c>
      <c r="F6612" s="1" t="s">
        <v>8018</v>
      </c>
      <c r="G6612" s="1" t="s">
        <v>8022</v>
      </c>
      <c r="H6612" s="1" t="str">
        <f>VLOOKUP(F6612,城市对照表!$B:$C,2,0)</f>
        <v>武汉</v>
      </c>
      <c r="I6612" s="1" t="s">
        <v>11713</v>
      </c>
    </row>
    <row r="6613" spans="1:9" x14ac:dyDescent="0.2">
      <c r="A6613" s="1" t="s">
        <v>8018</v>
      </c>
      <c r="B6613" s="1" t="s">
        <v>8301</v>
      </c>
      <c r="C6613" s="1" t="s">
        <v>8302</v>
      </c>
      <c r="D6613" s="1" t="s">
        <v>8</v>
      </c>
      <c r="E6613" s="1" t="s">
        <v>8021</v>
      </c>
      <c r="F6613" s="1" t="s">
        <v>8268</v>
      </c>
      <c r="G6613" s="1" t="s">
        <v>8022</v>
      </c>
      <c r="H6613" s="1" t="str">
        <f>VLOOKUP(F6613,城市对照表!$B:$C,2,0)</f>
        <v>孝感</v>
      </c>
      <c r="I6613" s="1" t="s">
        <v>11712</v>
      </c>
    </row>
    <row r="6614" spans="1:9" x14ac:dyDescent="0.2">
      <c r="A6614" s="1" t="s">
        <v>8018</v>
      </c>
      <c r="B6614" s="1" t="s">
        <v>8303</v>
      </c>
      <c r="C6614" s="1" t="s">
        <v>8304</v>
      </c>
      <c r="D6614" s="1" t="s">
        <v>8</v>
      </c>
      <c r="E6614" s="1" t="s">
        <v>8021</v>
      </c>
      <c r="F6614" s="1" t="s">
        <v>11473</v>
      </c>
      <c r="G6614" s="1" t="s">
        <v>8022</v>
      </c>
      <c r="H6614" s="1" t="str">
        <f>VLOOKUP(F6614,城市对照表!$B:$C,2,0)</f>
        <v>孝感</v>
      </c>
      <c r="I6614" s="1" t="s">
        <v>11713</v>
      </c>
    </row>
    <row r="6615" spans="1:9" x14ac:dyDescent="0.2">
      <c r="A6615" s="1" t="s">
        <v>8018</v>
      </c>
      <c r="B6615" s="1" t="s">
        <v>8305</v>
      </c>
      <c r="C6615" s="1" t="s">
        <v>8306</v>
      </c>
      <c r="D6615" s="1" t="s">
        <v>8</v>
      </c>
      <c r="E6615" s="1" t="s">
        <v>8021</v>
      </c>
      <c r="F6615" s="1" t="s">
        <v>11474</v>
      </c>
      <c r="G6615" s="1" t="s">
        <v>8022</v>
      </c>
      <c r="H6615" s="1" t="str">
        <f>VLOOKUP(F6615,城市对照表!$B:$C,2,0)</f>
        <v>恩施</v>
      </c>
      <c r="I6615" s="1" t="s">
        <v>11713</v>
      </c>
    </row>
    <row r="6616" spans="1:9" x14ac:dyDescent="0.2">
      <c r="A6616" s="1" t="s">
        <v>8018</v>
      </c>
      <c r="B6616" s="1" t="s">
        <v>8307</v>
      </c>
      <c r="C6616" s="1" t="s">
        <v>8308</v>
      </c>
      <c r="D6616" s="1" t="s">
        <v>8</v>
      </c>
      <c r="E6616" s="1" t="s">
        <v>8021</v>
      </c>
      <c r="F6616" s="1" t="s">
        <v>8018</v>
      </c>
      <c r="G6616" s="1" t="s">
        <v>8022</v>
      </c>
      <c r="H6616" s="1" t="str">
        <f>VLOOKUP(F6616,城市对照表!$B:$C,2,0)</f>
        <v>武汉</v>
      </c>
      <c r="I6616" s="1" t="s">
        <v>11713</v>
      </c>
    </row>
    <row r="6617" spans="1:9" x14ac:dyDescent="0.2">
      <c r="A6617" s="1" t="s">
        <v>8018</v>
      </c>
      <c r="B6617" s="1" t="s">
        <v>8309</v>
      </c>
      <c r="C6617" s="1" t="s">
        <v>8310</v>
      </c>
      <c r="D6617" s="1" t="s">
        <v>8</v>
      </c>
      <c r="E6617" s="1" t="s">
        <v>8021</v>
      </c>
      <c r="F6617" s="1" t="s">
        <v>11475</v>
      </c>
      <c r="G6617" s="1" t="s">
        <v>8022</v>
      </c>
      <c r="H6617" s="1" t="str">
        <f>VLOOKUP(F6617,城市对照表!$B:$C,2,0)</f>
        <v>荆门</v>
      </c>
      <c r="I6617" s="1" t="s">
        <v>11713</v>
      </c>
    </row>
    <row r="6618" spans="1:9" x14ac:dyDescent="0.2">
      <c r="A6618" s="1" t="s">
        <v>8018</v>
      </c>
      <c r="B6618" s="1" t="s">
        <v>8311</v>
      </c>
      <c r="C6618" s="1" t="s">
        <v>8312</v>
      </c>
      <c r="D6618" s="1" t="s">
        <v>8</v>
      </c>
      <c r="E6618" s="1" t="s">
        <v>8021</v>
      </c>
      <c r="F6618" s="1" t="s">
        <v>8018</v>
      </c>
      <c r="G6618" s="1" t="s">
        <v>8022</v>
      </c>
      <c r="H6618" s="1" t="str">
        <f>VLOOKUP(F6618,城市对照表!$B:$C,2,0)</f>
        <v>武汉</v>
      </c>
      <c r="I6618" s="1" t="s">
        <v>11713</v>
      </c>
    </row>
    <row r="6619" spans="1:9" x14ac:dyDescent="0.2">
      <c r="A6619" s="1" t="s">
        <v>8018</v>
      </c>
      <c r="B6619" s="1" t="s">
        <v>8313</v>
      </c>
      <c r="C6619" s="1" t="s">
        <v>8314</v>
      </c>
      <c r="D6619" s="1" t="s">
        <v>8</v>
      </c>
      <c r="E6619" s="1" t="s">
        <v>8021</v>
      </c>
      <c r="F6619" s="1" t="s">
        <v>8018</v>
      </c>
      <c r="G6619" s="1" t="s">
        <v>8022</v>
      </c>
      <c r="H6619" s="1" t="str">
        <f>VLOOKUP(F6619,城市对照表!$B:$C,2,0)</f>
        <v>武汉</v>
      </c>
      <c r="I6619" s="1" t="s">
        <v>11713</v>
      </c>
    </row>
    <row r="6620" spans="1:9" x14ac:dyDescent="0.2">
      <c r="A6620" s="1" t="s">
        <v>8018</v>
      </c>
      <c r="B6620" s="1" t="s">
        <v>8315</v>
      </c>
      <c r="C6620" s="1" t="s">
        <v>8316</v>
      </c>
      <c r="D6620" s="1" t="s">
        <v>8</v>
      </c>
      <c r="E6620" s="1" t="s">
        <v>8021</v>
      </c>
      <c r="F6620" s="1" t="s">
        <v>11476</v>
      </c>
      <c r="G6620" s="1" t="s">
        <v>8022</v>
      </c>
      <c r="H6620" s="1" t="str">
        <f>VLOOKUP(F6620,城市对照表!$B:$C,2,0)</f>
        <v>荆门</v>
      </c>
      <c r="I6620" s="1" t="s">
        <v>11713</v>
      </c>
    </row>
    <row r="6621" spans="1:9" x14ac:dyDescent="0.2">
      <c r="A6621" s="1" t="s">
        <v>8018</v>
      </c>
      <c r="B6621" s="1" t="s">
        <v>8317</v>
      </c>
      <c r="C6621" s="1" t="s">
        <v>8318</v>
      </c>
      <c r="D6621" s="1" t="s">
        <v>8</v>
      </c>
      <c r="E6621" s="1" t="s">
        <v>8021</v>
      </c>
      <c r="F6621" s="1" t="s">
        <v>8035</v>
      </c>
      <c r="G6621" s="1" t="s">
        <v>8022</v>
      </c>
      <c r="H6621" s="1" t="str">
        <f>VLOOKUP(F6621,城市对照表!$B:$C,2,0)</f>
        <v>宜昌</v>
      </c>
      <c r="I6621" s="1" t="s">
        <v>11713</v>
      </c>
    </row>
    <row r="6622" spans="1:9" x14ac:dyDescent="0.2">
      <c r="A6622" s="1" t="s">
        <v>8018</v>
      </c>
      <c r="B6622" s="1" t="s">
        <v>8319</v>
      </c>
      <c r="C6622" s="1" t="s">
        <v>8320</v>
      </c>
      <c r="D6622" s="1" t="s">
        <v>8</v>
      </c>
      <c r="E6622" s="1" t="s">
        <v>8021</v>
      </c>
      <c r="F6622" s="1" t="s">
        <v>8018</v>
      </c>
      <c r="G6622" s="1" t="s">
        <v>8022</v>
      </c>
      <c r="H6622" s="1" t="str">
        <f>VLOOKUP(F6622,城市对照表!$B:$C,2,0)</f>
        <v>武汉</v>
      </c>
      <c r="I6622" s="1" t="s">
        <v>11713</v>
      </c>
    </row>
    <row r="6623" spans="1:9" x14ac:dyDescent="0.2">
      <c r="A6623" s="1" t="s">
        <v>8018</v>
      </c>
      <c r="B6623" s="1" t="s">
        <v>8321</v>
      </c>
      <c r="C6623" s="1" t="s">
        <v>8322</v>
      </c>
      <c r="D6623" s="1" t="s">
        <v>8</v>
      </c>
      <c r="E6623" s="1" t="s">
        <v>8021</v>
      </c>
      <c r="F6623" s="1" t="s">
        <v>8018</v>
      </c>
      <c r="G6623" s="1" t="s">
        <v>8022</v>
      </c>
      <c r="H6623" s="1" t="str">
        <f>VLOOKUP(F6623,城市对照表!$B:$C,2,0)</f>
        <v>武汉</v>
      </c>
      <c r="I6623" s="1" t="s">
        <v>11713</v>
      </c>
    </row>
    <row r="6624" spans="1:9" x14ac:dyDescent="0.2">
      <c r="A6624" s="1" t="s">
        <v>8018</v>
      </c>
      <c r="B6624" s="1" t="s">
        <v>8323</v>
      </c>
      <c r="C6624" s="1" t="s">
        <v>8324</v>
      </c>
      <c r="D6624" s="1" t="s">
        <v>8</v>
      </c>
      <c r="E6624" s="1" t="s">
        <v>8021</v>
      </c>
      <c r="F6624" s="1" t="s">
        <v>8018</v>
      </c>
      <c r="G6624" s="1" t="s">
        <v>8022</v>
      </c>
      <c r="H6624" s="1" t="str">
        <f>VLOOKUP(F6624,城市对照表!$B:$C,2,0)</f>
        <v>武汉</v>
      </c>
      <c r="I6624" s="1" t="s">
        <v>11713</v>
      </c>
    </row>
    <row r="6625" spans="1:9" x14ac:dyDescent="0.2">
      <c r="A6625" s="1" t="s">
        <v>8018</v>
      </c>
      <c r="B6625" s="1" t="s">
        <v>8325</v>
      </c>
      <c r="C6625" s="1" t="s">
        <v>8326</v>
      </c>
      <c r="D6625" s="1" t="s">
        <v>8</v>
      </c>
      <c r="E6625" s="1" t="s">
        <v>8021</v>
      </c>
      <c r="F6625" s="1" t="s">
        <v>8018</v>
      </c>
      <c r="G6625" s="1" t="s">
        <v>8022</v>
      </c>
      <c r="H6625" s="1" t="str">
        <f>VLOOKUP(F6625,城市对照表!$B:$C,2,0)</f>
        <v>武汉</v>
      </c>
      <c r="I6625" s="1" t="s">
        <v>11713</v>
      </c>
    </row>
    <row r="6626" spans="1:9" x14ac:dyDescent="0.2">
      <c r="A6626" s="1" t="s">
        <v>8018</v>
      </c>
      <c r="B6626" s="1" t="s">
        <v>8327</v>
      </c>
      <c r="C6626" s="1" t="s">
        <v>8328</v>
      </c>
      <c r="D6626" s="1" t="s">
        <v>8</v>
      </c>
      <c r="E6626" s="1" t="s">
        <v>8329</v>
      </c>
      <c r="F6626" s="1" t="s">
        <v>8330</v>
      </c>
      <c r="G6626" s="1" t="s">
        <v>8331</v>
      </c>
      <c r="H6626" s="1" t="str">
        <f>VLOOKUP(F6626,城市对照表!$B:$C,2,0)</f>
        <v>郴州</v>
      </c>
      <c r="I6626" s="1" t="s">
        <v>11713</v>
      </c>
    </row>
    <row r="6627" spans="1:9" x14ac:dyDescent="0.2">
      <c r="A6627" s="1" t="s">
        <v>8018</v>
      </c>
      <c r="B6627" s="1" t="s">
        <v>8332</v>
      </c>
      <c r="C6627" s="1" t="s">
        <v>8333</v>
      </c>
      <c r="D6627" s="1" t="s">
        <v>8</v>
      </c>
      <c r="E6627" s="1" t="s">
        <v>8334</v>
      </c>
      <c r="F6627" s="1" t="s">
        <v>8335</v>
      </c>
      <c r="G6627" s="1" t="s">
        <v>8022</v>
      </c>
      <c r="H6627" s="1" t="str">
        <f>VLOOKUP(F6627,城市对照表!$B:$C,2,0)</f>
        <v>鄂州</v>
      </c>
      <c r="I6627" s="1" t="s">
        <v>11713</v>
      </c>
    </row>
    <row r="6628" spans="1:9" x14ac:dyDescent="0.2">
      <c r="A6628" s="1" t="s">
        <v>8018</v>
      </c>
      <c r="B6628" s="1" t="s">
        <v>8336</v>
      </c>
      <c r="C6628" s="1" t="s">
        <v>8337</v>
      </c>
      <c r="D6628" s="1" t="s">
        <v>8</v>
      </c>
      <c r="E6628" s="1" t="s">
        <v>8338</v>
      </c>
      <c r="F6628" s="1" t="s">
        <v>11477</v>
      </c>
      <c r="G6628" s="1" t="s">
        <v>8339</v>
      </c>
      <c r="H6628" s="1" t="str">
        <f>VLOOKUP(F6628,城市对照表!$B:$C,2,0)</f>
        <v>宜春</v>
      </c>
      <c r="I6628" s="1" t="s">
        <v>11713</v>
      </c>
    </row>
    <row r="6629" spans="1:9" x14ac:dyDescent="0.2">
      <c r="A6629" s="1" t="s">
        <v>8018</v>
      </c>
      <c r="B6629" s="1" t="s">
        <v>8340</v>
      </c>
      <c r="C6629" s="1" t="s">
        <v>8341</v>
      </c>
      <c r="D6629" s="1" t="s">
        <v>8</v>
      </c>
      <c r="E6629" s="1" t="s">
        <v>8342</v>
      </c>
      <c r="F6629" s="1" t="s">
        <v>8343</v>
      </c>
      <c r="G6629" s="1" t="s">
        <v>8331</v>
      </c>
      <c r="H6629" s="1" t="str">
        <f>VLOOKUP(F6629,城市对照表!$B:$C,2,0)</f>
        <v>长沙</v>
      </c>
      <c r="I6629" s="1" t="s">
        <v>11713</v>
      </c>
    </row>
    <row r="6630" spans="1:9" x14ac:dyDescent="0.2">
      <c r="A6630" s="1" t="s">
        <v>8018</v>
      </c>
      <c r="B6630" s="1" t="s">
        <v>8344</v>
      </c>
      <c r="C6630" s="1" t="s">
        <v>8345</v>
      </c>
      <c r="D6630" s="1" t="s">
        <v>8</v>
      </c>
      <c r="E6630" s="1" t="s">
        <v>8346</v>
      </c>
      <c r="F6630" s="1" t="s">
        <v>8347</v>
      </c>
      <c r="G6630" s="1" t="s">
        <v>8339</v>
      </c>
      <c r="H6630" s="1" t="str">
        <f>VLOOKUP(F6630,城市对照表!$B:$C,2,0)</f>
        <v>南昌</v>
      </c>
      <c r="I6630" s="1" t="s">
        <v>11713</v>
      </c>
    </row>
    <row r="6631" spans="1:9" x14ac:dyDescent="0.2">
      <c r="A6631" s="1" t="s">
        <v>8018</v>
      </c>
      <c r="B6631" s="1" t="s">
        <v>8348</v>
      </c>
      <c r="C6631" s="1" t="s">
        <v>8349</v>
      </c>
      <c r="D6631" s="1" t="s">
        <v>8</v>
      </c>
      <c r="E6631" s="1" t="s">
        <v>8350</v>
      </c>
      <c r="F6631" s="1" t="s">
        <v>8018</v>
      </c>
      <c r="G6631" s="1" t="s">
        <v>8022</v>
      </c>
      <c r="H6631" s="1" t="str">
        <f>VLOOKUP(F6631,城市对照表!$B:$C,2,0)</f>
        <v>武汉</v>
      </c>
      <c r="I6631" s="1" t="s">
        <v>11713</v>
      </c>
    </row>
    <row r="6632" spans="1:9" x14ac:dyDescent="0.2">
      <c r="A6632" s="1" t="s">
        <v>8018</v>
      </c>
      <c r="B6632" s="1" t="s">
        <v>8351</v>
      </c>
      <c r="C6632" s="1" t="s">
        <v>8352</v>
      </c>
      <c r="D6632" s="1" t="s">
        <v>8</v>
      </c>
      <c r="E6632" s="1" t="s">
        <v>8350</v>
      </c>
      <c r="F6632" s="1" t="s">
        <v>8353</v>
      </c>
      <c r="G6632" s="1" t="s">
        <v>8022</v>
      </c>
      <c r="H6632" s="1" t="str">
        <f>VLOOKUP(F6632,城市对照表!$B:$C,2,0)</f>
        <v>荆门</v>
      </c>
      <c r="I6632" s="1" t="s">
        <v>11713</v>
      </c>
    </row>
    <row r="6633" spans="1:9" x14ac:dyDescent="0.2">
      <c r="A6633" s="1" t="s">
        <v>8018</v>
      </c>
      <c r="B6633" s="1" t="s">
        <v>8354</v>
      </c>
      <c r="C6633" s="1" t="s">
        <v>8355</v>
      </c>
      <c r="D6633" s="1" t="s">
        <v>8</v>
      </c>
      <c r="E6633" s="1" t="s">
        <v>8350</v>
      </c>
      <c r="F6633" s="1" t="s">
        <v>8038</v>
      </c>
      <c r="G6633" s="1" t="s">
        <v>8022</v>
      </c>
      <c r="H6633" s="1" t="str">
        <f>VLOOKUP(F6633,城市对照表!$B:$C,2,0)</f>
        <v>荆州</v>
      </c>
      <c r="I6633" s="1" t="s">
        <v>11713</v>
      </c>
    </row>
    <row r="6634" spans="1:9" x14ac:dyDescent="0.2">
      <c r="A6634" s="1" t="s">
        <v>8018</v>
      </c>
      <c r="B6634" s="1" t="s">
        <v>8356</v>
      </c>
      <c r="C6634" s="1" t="s">
        <v>8357</v>
      </c>
      <c r="D6634" s="1" t="s">
        <v>8</v>
      </c>
      <c r="E6634" s="1" t="s">
        <v>8350</v>
      </c>
      <c r="F6634" s="1" t="s">
        <v>8038</v>
      </c>
      <c r="G6634" s="1" t="s">
        <v>8022</v>
      </c>
      <c r="H6634" s="1" t="str">
        <f>VLOOKUP(F6634,城市对照表!$B:$C,2,0)</f>
        <v>荆州</v>
      </c>
      <c r="I6634" s="1" t="s">
        <v>11713</v>
      </c>
    </row>
    <row r="6635" spans="1:9" x14ac:dyDescent="0.2">
      <c r="A6635" s="1" t="s">
        <v>8018</v>
      </c>
      <c r="B6635" s="1" t="s">
        <v>8358</v>
      </c>
      <c r="C6635" s="1" t="s">
        <v>8359</v>
      </c>
      <c r="D6635" s="1" t="s">
        <v>8</v>
      </c>
      <c r="E6635" s="1" t="s">
        <v>8350</v>
      </c>
      <c r="F6635" s="1" t="s">
        <v>11478</v>
      </c>
      <c r="G6635" s="1" t="s">
        <v>8022</v>
      </c>
      <c r="H6635" s="1" t="str">
        <f>VLOOKUP(F6635,城市对照表!$B:$C,2,0)</f>
        <v>宜昌</v>
      </c>
      <c r="I6635" s="1" t="s">
        <v>11713</v>
      </c>
    </row>
    <row r="6636" spans="1:9" x14ac:dyDescent="0.2">
      <c r="A6636" s="1" t="s">
        <v>8018</v>
      </c>
      <c r="B6636" s="1" t="s">
        <v>8360</v>
      </c>
      <c r="C6636" s="1" t="s">
        <v>8361</v>
      </c>
      <c r="D6636" s="1" t="s">
        <v>8</v>
      </c>
      <c r="E6636" s="1" t="s">
        <v>8362</v>
      </c>
      <c r="F6636" s="1" t="s">
        <v>8363</v>
      </c>
      <c r="G6636" s="1" t="s">
        <v>8339</v>
      </c>
      <c r="H6636" s="1" t="str">
        <f>VLOOKUP(F6636,城市对照表!$B:$C,2,0)</f>
        <v>景德镇</v>
      </c>
      <c r="I6636" s="1" t="s">
        <v>11713</v>
      </c>
    </row>
    <row r="6637" spans="1:9" x14ac:dyDescent="0.2">
      <c r="A6637" s="1" t="s">
        <v>8018</v>
      </c>
      <c r="B6637" s="1" t="s">
        <v>8364</v>
      </c>
      <c r="C6637" s="1" t="s">
        <v>8365</v>
      </c>
      <c r="D6637" s="1" t="s">
        <v>8</v>
      </c>
      <c r="E6637" s="1" t="s">
        <v>8362</v>
      </c>
      <c r="F6637" s="1" t="s">
        <v>8363</v>
      </c>
      <c r="G6637" s="1" t="s">
        <v>8339</v>
      </c>
      <c r="H6637" s="1" t="str">
        <f>VLOOKUP(F6637,城市对照表!$B:$C,2,0)</f>
        <v>景德镇</v>
      </c>
      <c r="I6637" s="1" t="s">
        <v>11713</v>
      </c>
    </row>
    <row r="6638" spans="1:9" x14ac:dyDescent="0.2">
      <c r="A6638" s="1" t="s">
        <v>8018</v>
      </c>
      <c r="B6638" s="1" t="s">
        <v>8366</v>
      </c>
      <c r="C6638" s="1" t="s">
        <v>8367</v>
      </c>
      <c r="D6638" s="1" t="s">
        <v>8</v>
      </c>
      <c r="E6638" s="1" t="s">
        <v>8362</v>
      </c>
      <c r="F6638" s="1" t="s">
        <v>8347</v>
      </c>
      <c r="G6638" s="1" t="s">
        <v>8339</v>
      </c>
      <c r="H6638" s="1" t="str">
        <f>VLOOKUP(F6638,城市对照表!$B:$C,2,0)</f>
        <v>南昌</v>
      </c>
      <c r="I6638" s="1" t="s">
        <v>11713</v>
      </c>
    </row>
    <row r="6639" spans="1:9" x14ac:dyDescent="0.2">
      <c r="A6639" s="1" t="s">
        <v>8018</v>
      </c>
      <c r="B6639" s="1" t="s">
        <v>8368</v>
      </c>
      <c r="C6639" s="1" t="s">
        <v>8369</v>
      </c>
      <c r="D6639" s="1" t="s">
        <v>8</v>
      </c>
      <c r="E6639" s="1" t="s">
        <v>8370</v>
      </c>
      <c r="F6639" s="1" t="s">
        <v>8347</v>
      </c>
      <c r="G6639" s="1" t="s">
        <v>8339</v>
      </c>
      <c r="H6639" s="1" t="str">
        <f>VLOOKUP(F6639,城市对照表!$B:$C,2,0)</f>
        <v>南昌</v>
      </c>
      <c r="I6639" s="1" t="s">
        <v>11713</v>
      </c>
    </row>
    <row r="6640" spans="1:9" x14ac:dyDescent="0.2">
      <c r="A6640" s="1" t="s">
        <v>8018</v>
      </c>
      <c r="B6640" s="1" t="s">
        <v>8371</v>
      </c>
      <c r="C6640" s="1" t="s">
        <v>8372</v>
      </c>
      <c r="D6640" s="1" t="s">
        <v>8</v>
      </c>
      <c r="E6640" s="1" t="s">
        <v>8370</v>
      </c>
      <c r="F6640" s="1" t="s">
        <v>8347</v>
      </c>
      <c r="G6640" s="1" t="s">
        <v>8339</v>
      </c>
      <c r="H6640" s="1" t="str">
        <f>VLOOKUP(F6640,城市对照表!$B:$C,2,0)</f>
        <v>南昌</v>
      </c>
      <c r="I6640" s="1" t="s">
        <v>11713</v>
      </c>
    </row>
    <row r="6641" spans="1:9" x14ac:dyDescent="0.2">
      <c r="A6641" s="1" t="s">
        <v>8018</v>
      </c>
      <c r="B6641" s="1" t="s">
        <v>8373</v>
      </c>
      <c r="C6641" s="1" t="s">
        <v>8374</v>
      </c>
      <c r="D6641" s="1" t="s">
        <v>8</v>
      </c>
      <c r="E6641" s="1" t="s">
        <v>8370</v>
      </c>
      <c r="F6641" s="1" t="s">
        <v>8347</v>
      </c>
      <c r="G6641" s="1" t="s">
        <v>8339</v>
      </c>
      <c r="H6641" s="1" t="str">
        <f>VLOOKUP(F6641,城市对照表!$B:$C,2,0)</f>
        <v>南昌</v>
      </c>
      <c r="I6641" s="1" t="s">
        <v>11713</v>
      </c>
    </row>
    <row r="6642" spans="1:9" x14ac:dyDescent="0.2">
      <c r="A6642" s="1" t="s">
        <v>8018</v>
      </c>
      <c r="B6642" s="1" t="s">
        <v>8375</v>
      </c>
      <c r="C6642" s="1" t="s">
        <v>8376</v>
      </c>
      <c r="D6642" s="1" t="s">
        <v>8</v>
      </c>
      <c r="E6642" s="1" t="s">
        <v>8370</v>
      </c>
      <c r="F6642" s="1" t="s">
        <v>8377</v>
      </c>
      <c r="G6642" s="1" t="s">
        <v>8339</v>
      </c>
      <c r="H6642" s="1" t="str">
        <f>VLOOKUP(F6642,城市对照表!$B:$C,2,0)</f>
        <v>九江</v>
      </c>
      <c r="I6642" s="1" t="s">
        <v>11713</v>
      </c>
    </row>
    <row r="6643" spans="1:9" x14ac:dyDescent="0.2">
      <c r="A6643" s="1" t="s">
        <v>8018</v>
      </c>
      <c r="B6643" s="1" t="s">
        <v>8378</v>
      </c>
      <c r="C6643" s="1" t="s">
        <v>8379</v>
      </c>
      <c r="D6643" s="1" t="s">
        <v>8</v>
      </c>
      <c r="E6643" s="1" t="s">
        <v>8370</v>
      </c>
      <c r="F6643" s="1" t="s">
        <v>11479</v>
      </c>
      <c r="G6643" s="1" t="s">
        <v>8339</v>
      </c>
      <c r="H6643" s="1" t="str">
        <f>VLOOKUP(F6643,城市对照表!$B:$C,2,0)</f>
        <v>新余</v>
      </c>
      <c r="I6643" s="1" t="s">
        <v>11713</v>
      </c>
    </row>
    <row r="6644" spans="1:9" x14ac:dyDescent="0.2">
      <c r="A6644" s="1" t="s">
        <v>8018</v>
      </c>
      <c r="B6644" s="1" t="s">
        <v>8380</v>
      </c>
      <c r="C6644" s="1" t="s">
        <v>8381</v>
      </c>
      <c r="D6644" s="1" t="s">
        <v>8</v>
      </c>
      <c r="E6644" s="1" t="s">
        <v>8370</v>
      </c>
      <c r="F6644" s="1" t="s">
        <v>8347</v>
      </c>
      <c r="G6644" s="1" t="s">
        <v>8339</v>
      </c>
      <c r="H6644" s="1" t="str">
        <f>VLOOKUP(F6644,城市对照表!$B:$C,2,0)</f>
        <v>南昌</v>
      </c>
      <c r="I6644" s="1" t="s">
        <v>11713</v>
      </c>
    </row>
    <row r="6645" spans="1:9" x14ac:dyDescent="0.2">
      <c r="A6645" s="1" t="s">
        <v>8018</v>
      </c>
      <c r="B6645" s="1" t="s">
        <v>8382</v>
      </c>
      <c r="C6645" s="1" t="s">
        <v>8383</v>
      </c>
      <c r="D6645" s="1" t="s">
        <v>8</v>
      </c>
      <c r="E6645" s="1" t="s">
        <v>8370</v>
      </c>
      <c r="F6645" s="1" t="s">
        <v>8377</v>
      </c>
      <c r="G6645" s="1" t="s">
        <v>8339</v>
      </c>
      <c r="H6645" s="1" t="str">
        <f>VLOOKUP(F6645,城市对照表!$B:$C,2,0)</f>
        <v>九江</v>
      </c>
      <c r="I6645" s="1" t="s">
        <v>11713</v>
      </c>
    </row>
    <row r="6646" spans="1:9" x14ac:dyDescent="0.2">
      <c r="A6646" s="1" t="s">
        <v>8018</v>
      </c>
      <c r="B6646" s="1" t="s">
        <v>8384</v>
      </c>
      <c r="C6646" s="1" t="s">
        <v>8385</v>
      </c>
      <c r="D6646" s="1" t="s">
        <v>8</v>
      </c>
      <c r="E6646" s="1" t="s">
        <v>8370</v>
      </c>
      <c r="F6646" s="1" t="s">
        <v>11480</v>
      </c>
      <c r="G6646" s="1" t="s">
        <v>8339</v>
      </c>
      <c r="H6646" s="1" t="str">
        <f>VLOOKUP(F6646,城市对照表!$B:$C,2,0)</f>
        <v>上饶</v>
      </c>
      <c r="I6646" s="1" t="s">
        <v>11713</v>
      </c>
    </row>
    <row r="6647" spans="1:9" x14ac:dyDescent="0.2">
      <c r="A6647" s="1" t="s">
        <v>8018</v>
      </c>
      <c r="B6647" s="1" t="s">
        <v>8386</v>
      </c>
      <c r="C6647" s="1" t="s">
        <v>8387</v>
      </c>
      <c r="D6647" s="1" t="s">
        <v>8</v>
      </c>
      <c r="E6647" s="1" t="s">
        <v>8370</v>
      </c>
      <c r="F6647" s="1" t="s">
        <v>11481</v>
      </c>
      <c r="G6647" s="1" t="s">
        <v>8339</v>
      </c>
      <c r="H6647" s="1" t="str">
        <f>VLOOKUP(F6647,城市对照表!$B:$C,2,0)</f>
        <v>赣州</v>
      </c>
      <c r="I6647" s="1" t="s">
        <v>11713</v>
      </c>
    </row>
    <row r="6648" spans="1:9" x14ac:dyDescent="0.2">
      <c r="A6648" s="1" t="s">
        <v>8018</v>
      </c>
      <c r="B6648" s="1" t="s">
        <v>8388</v>
      </c>
      <c r="C6648" s="1" t="s">
        <v>8389</v>
      </c>
      <c r="D6648" s="1" t="s">
        <v>8</v>
      </c>
      <c r="E6648" s="1" t="s">
        <v>8370</v>
      </c>
      <c r="F6648" s="1" t="s">
        <v>11482</v>
      </c>
      <c r="G6648" s="1" t="s">
        <v>8339</v>
      </c>
      <c r="H6648" s="1" t="str">
        <f>VLOOKUP(F6648,城市对照表!$B:$C,2,0)</f>
        <v>九江</v>
      </c>
      <c r="I6648" s="1" t="s">
        <v>11713</v>
      </c>
    </row>
    <row r="6649" spans="1:9" x14ac:dyDescent="0.2">
      <c r="A6649" s="1" t="s">
        <v>8018</v>
      </c>
      <c r="B6649" s="1" t="s">
        <v>8390</v>
      </c>
      <c r="C6649" s="1" t="s">
        <v>8391</v>
      </c>
      <c r="D6649" s="1" t="s">
        <v>8</v>
      </c>
      <c r="E6649" s="1" t="s">
        <v>8370</v>
      </c>
      <c r="F6649" s="1" t="s">
        <v>8347</v>
      </c>
      <c r="G6649" s="1" t="s">
        <v>8339</v>
      </c>
      <c r="H6649" s="1" t="str">
        <f>VLOOKUP(F6649,城市对照表!$B:$C,2,0)</f>
        <v>南昌</v>
      </c>
      <c r="I6649" s="1" t="s">
        <v>11713</v>
      </c>
    </row>
    <row r="6650" spans="1:9" x14ac:dyDescent="0.2">
      <c r="A6650" s="1" t="s">
        <v>8018</v>
      </c>
      <c r="B6650" s="1" t="s">
        <v>8392</v>
      </c>
      <c r="C6650" s="1" t="s">
        <v>8393</v>
      </c>
      <c r="D6650" s="1" t="s">
        <v>8</v>
      </c>
      <c r="E6650" s="1" t="s">
        <v>8370</v>
      </c>
      <c r="F6650" s="1" t="s">
        <v>8394</v>
      </c>
      <c r="G6650" s="1" t="s">
        <v>8339</v>
      </c>
      <c r="H6650" s="1" t="str">
        <f>VLOOKUP(F6650,城市对照表!$B:$C,2,0)</f>
        <v>南昌</v>
      </c>
      <c r="I6650" s="1" t="s">
        <v>11713</v>
      </c>
    </row>
    <row r="6651" spans="1:9" x14ac:dyDescent="0.2">
      <c r="A6651" s="1" t="s">
        <v>8018</v>
      </c>
      <c r="B6651" s="1" t="s">
        <v>8395</v>
      </c>
      <c r="C6651" s="1" t="s">
        <v>8396</v>
      </c>
      <c r="D6651" s="1" t="s">
        <v>8</v>
      </c>
      <c r="E6651" s="1" t="s">
        <v>8370</v>
      </c>
      <c r="F6651" s="1" t="s">
        <v>8347</v>
      </c>
      <c r="G6651" s="1" t="s">
        <v>8339</v>
      </c>
      <c r="H6651" s="1" t="str">
        <f>VLOOKUP(F6651,城市对照表!$B:$C,2,0)</f>
        <v>南昌</v>
      </c>
      <c r="I6651" s="1" t="s">
        <v>11713</v>
      </c>
    </row>
    <row r="6652" spans="1:9" x14ac:dyDescent="0.2">
      <c r="A6652" s="1" t="s">
        <v>8018</v>
      </c>
      <c r="B6652" s="1" t="s">
        <v>8397</v>
      </c>
      <c r="C6652" s="1" t="s">
        <v>8398</v>
      </c>
      <c r="D6652" s="1" t="s">
        <v>8</v>
      </c>
      <c r="E6652" s="1" t="s">
        <v>8370</v>
      </c>
      <c r="F6652" s="1" t="s">
        <v>11483</v>
      </c>
      <c r="G6652" s="1" t="s">
        <v>8339</v>
      </c>
      <c r="H6652" s="1" t="str">
        <f>VLOOKUP(F6652,城市对照表!$B:$C,2,0)</f>
        <v>上饶</v>
      </c>
      <c r="I6652" s="1" t="s">
        <v>11713</v>
      </c>
    </row>
    <row r="6653" spans="1:9" x14ac:dyDescent="0.2">
      <c r="A6653" s="1" t="s">
        <v>8018</v>
      </c>
      <c r="B6653" s="1" t="s">
        <v>8399</v>
      </c>
      <c r="C6653" s="1" t="s">
        <v>8400</v>
      </c>
      <c r="D6653" s="1" t="s">
        <v>8</v>
      </c>
      <c r="E6653" s="1" t="s">
        <v>8370</v>
      </c>
      <c r="F6653" s="1" t="s">
        <v>8347</v>
      </c>
      <c r="G6653" s="1" t="s">
        <v>8339</v>
      </c>
      <c r="H6653" s="1" t="str">
        <f>VLOOKUP(F6653,城市对照表!$B:$C,2,0)</f>
        <v>南昌</v>
      </c>
      <c r="I6653" s="1" t="s">
        <v>11713</v>
      </c>
    </row>
    <row r="6654" spans="1:9" x14ac:dyDescent="0.2">
      <c r="A6654" s="1" t="s">
        <v>8018</v>
      </c>
      <c r="B6654" s="1" t="s">
        <v>8401</v>
      </c>
      <c r="C6654" s="1" t="s">
        <v>8402</v>
      </c>
      <c r="D6654" s="1" t="s">
        <v>8</v>
      </c>
      <c r="E6654" s="1" t="s">
        <v>8370</v>
      </c>
      <c r="F6654" s="1" t="s">
        <v>8377</v>
      </c>
      <c r="G6654" s="1" t="s">
        <v>8339</v>
      </c>
      <c r="H6654" s="1" t="str">
        <f>VLOOKUP(F6654,城市对照表!$B:$C,2,0)</f>
        <v>九江</v>
      </c>
      <c r="I6654" s="1" t="s">
        <v>11713</v>
      </c>
    </row>
    <row r="6655" spans="1:9" x14ac:dyDescent="0.2">
      <c r="A6655" s="1" t="s">
        <v>8018</v>
      </c>
      <c r="B6655" s="1" t="s">
        <v>8403</v>
      </c>
      <c r="C6655" s="1" t="s">
        <v>8404</v>
      </c>
      <c r="D6655" s="1" t="s">
        <v>8</v>
      </c>
      <c r="E6655" s="1" t="s">
        <v>8370</v>
      </c>
      <c r="F6655" s="1" t="s">
        <v>8347</v>
      </c>
      <c r="G6655" s="1" t="s">
        <v>8339</v>
      </c>
      <c r="H6655" s="1" t="str">
        <f>VLOOKUP(F6655,城市对照表!$B:$C,2,0)</f>
        <v>南昌</v>
      </c>
      <c r="I6655" s="1" t="s">
        <v>11713</v>
      </c>
    </row>
    <row r="6656" spans="1:9" x14ac:dyDescent="0.2">
      <c r="A6656" s="1" t="s">
        <v>8018</v>
      </c>
      <c r="B6656" s="1" t="s">
        <v>8405</v>
      </c>
      <c r="C6656" s="1" t="s">
        <v>8406</v>
      </c>
      <c r="D6656" s="1" t="s">
        <v>8</v>
      </c>
      <c r="E6656" s="1" t="s">
        <v>8370</v>
      </c>
      <c r="F6656" s="1" t="s">
        <v>8407</v>
      </c>
      <c r="G6656" s="1" t="s">
        <v>8339</v>
      </c>
      <c r="H6656" s="1" t="str">
        <f>VLOOKUP(F6656,城市对照表!$B:$C,2,0)</f>
        <v>抚州</v>
      </c>
      <c r="I6656" s="1" t="s">
        <v>11713</v>
      </c>
    </row>
    <row r="6657" spans="1:9" x14ac:dyDescent="0.2">
      <c r="A6657" s="1" t="s">
        <v>8018</v>
      </c>
      <c r="B6657" s="1" t="s">
        <v>8408</v>
      </c>
      <c r="C6657" s="1" t="s">
        <v>8409</v>
      </c>
      <c r="D6657" s="1" t="s">
        <v>8</v>
      </c>
      <c r="E6657" s="1" t="s">
        <v>8370</v>
      </c>
      <c r="F6657" s="1" t="s">
        <v>11484</v>
      </c>
      <c r="G6657" s="1" t="s">
        <v>8339</v>
      </c>
      <c r="H6657" s="1" t="str">
        <f>VLOOKUP(F6657,城市对照表!$B:$C,2,0)</f>
        <v>九江</v>
      </c>
      <c r="I6657" s="1" t="s">
        <v>11713</v>
      </c>
    </row>
    <row r="6658" spans="1:9" x14ac:dyDescent="0.2">
      <c r="A6658" s="1" t="s">
        <v>8018</v>
      </c>
      <c r="B6658" s="1" t="s">
        <v>8410</v>
      </c>
      <c r="C6658" s="1" t="s">
        <v>8411</v>
      </c>
      <c r="D6658" s="1" t="s">
        <v>8</v>
      </c>
      <c r="E6658" s="1" t="s">
        <v>8370</v>
      </c>
      <c r="F6658" s="1" t="s">
        <v>8347</v>
      </c>
      <c r="G6658" s="1" t="s">
        <v>8339</v>
      </c>
      <c r="H6658" s="1" t="str">
        <f>VLOOKUP(F6658,城市对照表!$B:$C,2,0)</f>
        <v>南昌</v>
      </c>
      <c r="I6658" s="1" t="s">
        <v>11713</v>
      </c>
    </row>
    <row r="6659" spans="1:9" x14ac:dyDescent="0.2">
      <c r="A6659" s="1" t="s">
        <v>8018</v>
      </c>
      <c r="B6659" s="1" t="s">
        <v>8412</v>
      </c>
      <c r="C6659" s="1" t="s">
        <v>8413</v>
      </c>
      <c r="D6659" s="1" t="s">
        <v>8</v>
      </c>
      <c r="E6659" s="1" t="s">
        <v>8370</v>
      </c>
      <c r="F6659" s="1" t="s">
        <v>8414</v>
      </c>
      <c r="G6659" s="1" t="s">
        <v>8339</v>
      </c>
      <c r="H6659" s="1" t="str">
        <f>VLOOKUP(F6659,城市对照表!$B:$C,2,0)</f>
        <v>上饶</v>
      </c>
      <c r="I6659" s="1" t="s">
        <v>11713</v>
      </c>
    </row>
    <row r="6660" spans="1:9" x14ac:dyDescent="0.2">
      <c r="A6660" s="1" t="s">
        <v>8018</v>
      </c>
      <c r="B6660" s="1" t="s">
        <v>8415</v>
      </c>
      <c r="C6660" s="1" t="s">
        <v>8416</v>
      </c>
      <c r="D6660" s="1" t="s">
        <v>8</v>
      </c>
      <c r="E6660" s="1" t="s">
        <v>8370</v>
      </c>
      <c r="F6660" s="1" t="s">
        <v>8417</v>
      </c>
      <c r="G6660" s="1" t="s">
        <v>8339</v>
      </c>
      <c r="H6660" s="1" t="str">
        <f>VLOOKUP(F6660,城市对照表!$B:$C,2,0)</f>
        <v>新余</v>
      </c>
      <c r="I6660" s="1" t="s">
        <v>11713</v>
      </c>
    </row>
    <row r="6661" spans="1:9" x14ac:dyDescent="0.2">
      <c r="A6661" s="1" t="s">
        <v>8018</v>
      </c>
      <c r="B6661" s="1" t="s">
        <v>8418</v>
      </c>
      <c r="C6661" s="1" t="s">
        <v>8419</v>
      </c>
      <c r="D6661" s="1" t="s">
        <v>8</v>
      </c>
      <c r="E6661" s="1" t="s">
        <v>8370</v>
      </c>
      <c r="F6661" s="1" t="s">
        <v>8347</v>
      </c>
      <c r="G6661" s="1" t="s">
        <v>8339</v>
      </c>
      <c r="H6661" s="1" t="str">
        <f>VLOOKUP(F6661,城市对照表!$B:$C,2,0)</f>
        <v>南昌</v>
      </c>
      <c r="I6661" s="1" t="s">
        <v>11712</v>
      </c>
    </row>
    <row r="6662" spans="1:9" x14ac:dyDescent="0.2">
      <c r="A6662" s="1" t="s">
        <v>8018</v>
      </c>
      <c r="B6662" s="1" t="s">
        <v>8420</v>
      </c>
      <c r="C6662" s="1" t="s">
        <v>8421</v>
      </c>
      <c r="D6662" s="1" t="s">
        <v>8</v>
      </c>
      <c r="E6662" s="1" t="s">
        <v>8370</v>
      </c>
      <c r="F6662" s="1" t="s">
        <v>8347</v>
      </c>
      <c r="G6662" s="1" t="s">
        <v>8339</v>
      </c>
      <c r="H6662" s="1" t="str">
        <f>VLOOKUP(F6662,城市对照表!$B:$C,2,0)</f>
        <v>南昌</v>
      </c>
      <c r="I6662" s="1" t="s">
        <v>11712</v>
      </c>
    </row>
    <row r="6663" spans="1:9" x14ac:dyDescent="0.2">
      <c r="A6663" s="1" t="s">
        <v>8018</v>
      </c>
      <c r="B6663" s="1" t="s">
        <v>8422</v>
      </c>
      <c r="C6663" s="1" t="s">
        <v>8423</v>
      </c>
      <c r="D6663" s="1" t="s">
        <v>8</v>
      </c>
      <c r="E6663" s="1" t="s">
        <v>8370</v>
      </c>
      <c r="F6663" s="1" t="s">
        <v>8424</v>
      </c>
      <c r="G6663" s="1" t="s">
        <v>8339</v>
      </c>
      <c r="H6663" s="1" t="str">
        <f>VLOOKUP(F6663,城市对照表!$B:$C,2,0)</f>
        <v>宜春</v>
      </c>
      <c r="I6663" s="1" t="s">
        <v>11713</v>
      </c>
    </row>
    <row r="6664" spans="1:9" x14ac:dyDescent="0.2">
      <c r="A6664" s="1" t="s">
        <v>8018</v>
      </c>
      <c r="B6664" s="1" t="s">
        <v>8425</v>
      </c>
      <c r="C6664" s="1" t="s">
        <v>8426</v>
      </c>
      <c r="D6664" s="1" t="s">
        <v>8</v>
      </c>
      <c r="E6664" s="1" t="s">
        <v>8370</v>
      </c>
      <c r="F6664" s="1" t="s">
        <v>8347</v>
      </c>
      <c r="G6664" s="1" t="s">
        <v>8339</v>
      </c>
      <c r="H6664" s="1" t="str">
        <f>VLOOKUP(F6664,城市对照表!$B:$C,2,0)</f>
        <v>南昌</v>
      </c>
      <c r="I6664" s="1" t="s">
        <v>11713</v>
      </c>
    </row>
    <row r="6665" spans="1:9" x14ac:dyDescent="0.2">
      <c r="A6665" s="1" t="s">
        <v>8018</v>
      </c>
      <c r="B6665" s="1" t="s">
        <v>8427</v>
      </c>
      <c r="C6665" s="1" t="s">
        <v>8428</v>
      </c>
      <c r="D6665" s="1" t="s">
        <v>8</v>
      </c>
      <c r="E6665" s="1" t="s">
        <v>8370</v>
      </c>
      <c r="F6665" s="1" t="s">
        <v>8347</v>
      </c>
      <c r="G6665" s="1" t="s">
        <v>8339</v>
      </c>
      <c r="H6665" s="1" t="str">
        <f>VLOOKUP(F6665,城市对照表!$B:$C,2,0)</f>
        <v>南昌</v>
      </c>
      <c r="I6665" s="1" t="s">
        <v>11713</v>
      </c>
    </row>
    <row r="6666" spans="1:9" x14ac:dyDescent="0.2">
      <c r="A6666" s="1" t="s">
        <v>8018</v>
      </c>
      <c r="B6666" s="1" t="s">
        <v>8429</v>
      </c>
      <c r="C6666" s="1" t="s">
        <v>8430</v>
      </c>
      <c r="D6666" s="1" t="s">
        <v>8</v>
      </c>
      <c r="E6666" s="1" t="s">
        <v>8370</v>
      </c>
      <c r="F6666" s="1" t="s">
        <v>8431</v>
      </c>
      <c r="G6666" s="1" t="s">
        <v>8339</v>
      </c>
      <c r="H6666" s="1" t="str">
        <f>VLOOKUP(F6666,城市对照表!$B:$C,2,0)</f>
        <v>萍乡</v>
      </c>
      <c r="I6666" s="1" t="s">
        <v>11713</v>
      </c>
    </row>
    <row r="6667" spans="1:9" x14ac:dyDescent="0.2">
      <c r="A6667" s="1" t="s">
        <v>8018</v>
      </c>
      <c r="B6667" s="1" t="s">
        <v>8432</v>
      </c>
      <c r="C6667" s="1" t="s">
        <v>8433</v>
      </c>
      <c r="D6667" s="1" t="s">
        <v>8</v>
      </c>
      <c r="E6667" s="1" t="s">
        <v>8370</v>
      </c>
      <c r="F6667" s="1" t="s">
        <v>8407</v>
      </c>
      <c r="G6667" s="1" t="s">
        <v>8339</v>
      </c>
      <c r="H6667" s="1" t="str">
        <f>VLOOKUP(F6667,城市对照表!$B:$C,2,0)</f>
        <v>抚州</v>
      </c>
      <c r="I6667" s="1" t="s">
        <v>11713</v>
      </c>
    </row>
    <row r="6668" spans="1:9" x14ac:dyDescent="0.2">
      <c r="A6668" s="1" t="s">
        <v>8018</v>
      </c>
      <c r="B6668" s="1" t="s">
        <v>8434</v>
      </c>
      <c r="C6668" s="1" t="s">
        <v>8435</v>
      </c>
      <c r="D6668" s="1" t="s">
        <v>8</v>
      </c>
      <c r="E6668" s="1" t="s">
        <v>8370</v>
      </c>
      <c r="F6668" s="1" t="s">
        <v>8377</v>
      </c>
      <c r="G6668" s="1" t="s">
        <v>8339</v>
      </c>
      <c r="H6668" s="1" t="str">
        <f>VLOOKUP(F6668,城市对照表!$B:$C,2,0)</f>
        <v>九江</v>
      </c>
      <c r="I6668" s="1" t="s">
        <v>11713</v>
      </c>
    </row>
    <row r="6669" spans="1:9" x14ac:dyDescent="0.2">
      <c r="A6669" s="1" t="s">
        <v>8018</v>
      </c>
      <c r="B6669" s="1" t="s">
        <v>8436</v>
      </c>
      <c r="C6669" s="1" t="s">
        <v>8437</v>
      </c>
      <c r="D6669" s="1" t="s">
        <v>8</v>
      </c>
      <c r="E6669" s="1" t="s">
        <v>8370</v>
      </c>
      <c r="F6669" s="1" t="s">
        <v>8347</v>
      </c>
      <c r="G6669" s="1" t="s">
        <v>8339</v>
      </c>
      <c r="H6669" s="1" t="str">
        <f>VLOOKUP(F6669,城市对照表!$B:$C,2,0)</f>
        <v>南昌</v>
      </c>
      <c r="I6669" s="1" t="s">
        <v>11713</v>
      </c>
    </row>
    <row r="6670" spans="1:9" x14ac:dyDescent="0.2">
      <c r="A6670" s="1" t="s">
        <v>8018</v>
      </c>
      <c r="B6670" s="1" t="s">
        <v>8438</v>
      </c>
      <c r="C6670" s="1" t="s">
        <v>8439</v>
      </c>
      <c r="D6670" s="1" t="s">
        <v>8</v>
      </c>
      <c r="E6670" s="1" t="s">
        <v>8370</v>
      </c>
      <c r="F6670" s="1" t="s">
        <v>8347</v>
      </c>
      <c r="G6670" s="1" t="s">
        <v>8339</v>
      </c>
      <c r="H6670" s="1" t="str">
        <f>VLOOKUP(F6670,城市对照表!$B:$C,2,0)</f>
        <v>南昌</v>
      </c>
      <c r="I6670" s="1" t="s">
        <v>11713</v>
      </c>
    </row>
    <row r="6671" spans="1:9" x14ac:dyDescent="0.2">
      <c r="A6671" s="1" t="s">
        <v>8018</v>
      </c>
      <c r="B6671" s="1" t="s">
        <v>8440</v>
      </c>
      <c r="C6671" s="1" t="s">
        <v>8441</v>
      </c>
      <c r="D6671" s="1" t="s">
        <v>8</v>
      </c>
      <c r="E6671" s="1" t="s">
        <v>8370</v>
      </c>
      <c r="F6671" s="1" t="s">
        <v>8442</v>
      </c>
      <c r="G6671" s="1" t="s">
        <v>8339</v>
      </c>
      <c r="H6671" s="1" t="str">
        <f>VLOOKUP(F6671,城市对照表!$B:$C,2,0)</f>
        <v>吉安</v>
      </c>
      <c r="I6671" s="1" t="s">
        <v>11713</v>
      </c>
    </row>
    <row r="6672" spans="1:9" x14ac:dyDescent="0.2">
      <c r="A6672" s="1" t="s">
        <v>8018</v>
      </c>
      <c r="B6672" s="1" t="s">
        <v>8443</v>
      </c>
      <c r="C6672" s="1" t="s">
        <v>8444</v>
      </c>
      <c r="D6672" s="1" t="s">
        <v>8</v>
      </c>
      <c r="E6672" s="1" t="s">
        <v>8370</v>
      </c>
      <c r="F6672" s="1" t="s">
        <v>8363</v>
      </c>
      <c r="G6672" s="1" t="s">
        <v>8339</v>
      </c>
      <c r="H6672" s="1" t="str">
        <f>VLOOKUP(F6672,城市对照表!$B:$C,2,0)</f>
        <v>景德镇</v>
      </c>
      <c r="I6672" s="1" t="s">
        <v>11713</v>
      </c>
    </row>
    <row r="6673" spans="1:9" x14ac:dyDescent="0.2">
      <c r="A6673" s="1" t="s">
        <v>8018</v>
      </c>
      <c r="B6673" s="1" t="s">
        <v>8445</v>
      </c>
      <c r="C6673" s="1" t="s">
        <v>8446</v>
      </c>
      <c r="D6673" s="1" t="s">
        <v>8</v>
      </c>
      <c r="E6673" s="1" t="s">
        <v>8370</v>
      </c>
      <c r="F6673" s="1" t="s">
        <v>8377</v>
      </c>
      <c r="G6673" s="1" t="s">
        <v>8339</v>
      </c>
      <c r="H6673" s="1" t="str">
        <f>VLOOKUP(F6673,城市对照表!$B:$C,2,0)</f>
        <v>九江</v>
      </c>
      <c r="I6673" s="1" t="s">
        <v>11713</v>
      </c>
    </row>
    <row r="6674" spans="1:9" x14ac:dyDescent="0.2">
      <c r="A6674" s="1" t="s">
        <v>8018</v>
      </c>
      <c r="B6674" s="1" t="s">
        <v>8447</v>
      </c>
      <c r="C6674" s="1" t="s">
        <v>8448</v>
      </c>
      <c r="D6674" s="1" t="s">
        <v>8</v>
      </c>
      <c r="E6674" s="1" t="s">
        <v>8370</v>
      </c>
      <c r="F6674" s="1" t="s">
        <v>8449</v>
      </c>
      <c r="G6674" s="1" t="s">
        <v>8339</v>
      </c>
      <c r="H6674" s="1" t="str">
        <f>VLOOKUP(F6674,城市对照表!$B:$C,2,0)</f>
        <v>鹰潭</v>
      </c>
      <c r="I6674" s="1" t="s">
        <v>11713</v>
      </c>
    </row>
    <row r="6675" spans="1:9" x14ac:dyDescent="0.2">
      <c r="A6675" s="1" t="s">
        <v>8018</v>
      </c>
      <c r="B6675" s="1" t="s">
        <v>8450</v>
      </c>
      <c r="C6675" s="1" t="s">
        <v>8451</v>
      </c>
      <c r="D6675" s="1" t="s">
        <v>8</v>
      </c>
      <c r="E6675" s="1" t="s">
        <v>8370</v>
      </c>
      <c r="F6675" s="1" t="s">
        <v>8407</v>
      </c>
      <c r="G6675" s="1" t="s">
        <v>8339</v>
      </c>
      <c r="H6675" s="1" t="str">
        <f>VLOOKUP(F6675,城市对照表!$B:$C,2,0)</f>
        <v>抚州</v>
      </c>
      <c r="I6675" s="1" t="s">
        <v>11713</v>
      </c>
    </row>
    <row r="6676" spans="1:9" x14ac:dyDescent="0.2">
      <c r="A6676" s="1" t="s">
        <v>8018</v>
      </c>
      <c r="B6676" s="1" t="s">
        <v>8452</v>
      </c>
      <c r="C6676" s="1" t="s">
        <v>8453</v>
      </c>
      <c r="D6676" s="1" t="s">
        <v>8</v>
      </c>
      <c r="E6676" s="1" t="s">
        <v>8370</v>
      </c>
      <c r="F6676" s="1" t="s">
        <v>8454</v>
      </c>
      <c r="G6676" s="1" t="s">
        <v>8339</v>
      </c>
      <c r="H6676" s="1" t="str">
        <f>VLOOKUP(F6676,城市对照表!$B:$C,2,0)</f>
        <v>赣州</v>
      </c>
      <c r="I6676" s="1" t="s">
        <v>11713</v>
      </c>
    </row>
    <row r="6677" spans="1:9" x14ac:dyDescent="0.2">
      <c r="A6677" s="1" t="s">
        <v>8018</v>
      </c>
      <c r="B6677" s="1" t="s">
        <v>8455</v>
      </c>
      <c r="C6677" s="1" t="s">
        <v>8456</v>
      </c>
      <c r="D6677" s="1" t="s">
        <v>8</v>
      </c>
      <c r="E6677" s="1" t="s">
        <v>8370</v>
      </c>
      <c r="F6677" s="1" t="s">
        <v>11485</v>
      </c>
      <c r="G6677" s="1" t="s">
        <v>8339</v>
      </c>
      <c r="H6677" s="1" t="str">
        <f>VLOOKUP(F6677,城市对照表!$B:$C,2,0)</f>
        <v>上饶</v>
      </c>
      <c r="I6677" s="1" t="s">
        <v>11713</v>
      </c>
    </row>
    <row r="6678" spans="1:9" x14ac:dyDescent="0.2">
      <c r="A6678" s="1" t="s">
        <v>8018</v>
      </c>
      <c r="B6678" s="1" t="s">
        <v>8457</v>
      </c>
      <c r="C6678" s="1" t="s">
        <v>8458</v>
      </c>
      <c r="D6678" s="1" t="s">
        <v>8</v>
      </c>
      <c r="E6678" s="1" t="s">
        <v>8370</v>
      </c>
      <c r="F6678" s="1" t="s">
        <v>8431</v>
      </c>
      <c r="G6678" s="1" t="s">
        <v>8339</v>
      </c>
      <c r="H6678" s="1" t="str">
        <f>VLOOKUP(F6678,城市对照表!$B:$C,2,0)</f>
        <v>萍乡</v>
      </c>
      <c r="I6678" s="1" t="s">
        <v>11713</v>
      </c>
    </row>
    <row r="6679" spans="1:9" x14ac:dyDescent="0.2">
      <c r="A6679" s="1" t="s">
        <v>8018</v>
      </c>
      <c r="B6679" s="1" t="s">
        <v>8459</v>
      </c>
      <c r="C6679" s="1" t="s">
        <v>8460</v>
      </c>
      <c r="D6679" s="1" t="s">
        <v>8</v>
      </c>
      <c r="E6679" s="1" t="s">
        <v>8370</v>
      </c>
      <c r="F6679" s="1" t="s">
        <v>8347</v>
      </c>
      <c r="G6679" s="1" t="s">
        <v>8339</v>
      </c>
      <c r="H6679" s="1" t="str">
        <f>VLOOKUP(F6679,城市对照表!$B:$C,2,0)</f>
        <v>南昌</v>
      </c>
      <c r="I6679" s="1" t="s">
        <v>11713</v>
      </c>
    </row>
    <row r="6680" spans="1:9" x14ac:dyDescent="0.2">
      <c r="A6680" s="1" t="s">
        <v>8018</v>
      </c>
      <c r="B6680" s="1" t="s">
        <v>8461</v>
      </c>
      <c r="C6680" s="1" t="s">
        <v>8462</v>
      </c>
      <c r="D6680" s="1" t="s">
        <v>8</v>
      </c>
      <c r="E6680" s="1" t="s">
        <v>8370</v>
      </c>
      <c r="F6680" s="1" t="s">
        <v>8414</v>
      </c>
      <c r="G6680" s="1" t="s">
        <v>8339</v>
      </c>
      <c r="H6680" s="1" t="str">
        <f>VLOOKUP(F6680,城市对照表!$B:$C,2,0)</f>
        <v>上饶</v>
      </c>
      <c r="I6680" s="1" t="s">
        <v>11713</v>
      </c>
    </row>
    <row r="6681" spans="1:9" x14ac:dyDescent="0.2">
      <c r="A6681" s="1" t="s">
        <v>8018</v>
      </c>
      <c r="B6681" s="1" t="s">
        <v>8463</v>
      </c>
      <c r="C6681" s="1" t="s">
        <v>8464</v>
      </c>
      <c r="D6681" s="1" t="s">
        <v>8</v>
      </c>
      <c r="E6681" s="1" t="s">
        <v>8370</v>
      </c>
      <c r="F6681" s="1" t="s">
        <v>8347</v>
      </c>
      <c r="G6681" s="1" t="s">
        <v>8339</v>
      </c>
      <c r="H6681" s="1" t="str">
        <f>VLOOKUP(F6681,城市对照表!$B:$C,2,0)</f>
        <v>南昌</v>
      </c>
      <c r="I6681" s="1" t="s">
        <v>11713</v>
      </c>
    </row>
    <row r="6682" spans="1:9" x14ac:dyDescent="0.2">
      <c r="A6682" s="1" t="s">
        <v>8018</v>
      </c>
      <c r="B6682" s="1" t="s">
        <v>8465</v>
      </c>
      <c r="C6682" s="1" t="s">
        <v>8466</v>
      </c>
      <c r="D6682" s="1" t="s">
        <v>8</v>
      </c>
      <c r="E6682" s="1" t="s">
        <v>8370</v>
      </c>
      <c r="F6682" s="1" t="s">
        <v>8363</v>
      </c>
      <c r="G6682" s="1" t="s">
        <v>8339</v>
      </c>
      <c r="H6682" s="1" t="str">
        <f>VLOOKUP(F6682,城市对照表!$B:$C,2,0)</f>
        <v>景德镇</v>
      </c>
      <c r="I6682" s="1" t="s">
        <v>11713</v>
      </c>
    </row>
    <row r="6683" spans="1:9" x14ac:dyDescent="0.2">
      <c r="A6683" s="1" t="s">
        <v>8018</v>
      </c>
      <c r="B6683" s="1" t="s">
        <v>8467</v>
      </c>
      <c r="C6683" s="1" t="s">
        <v>8468</v>
      </c>
      <c r="D6683" s="1" t="s">
        <v>8</v>
      </c>
      <c r="E6683" s="1" t="s">
        <v>8370</v>
      </c>
      <c r="F6683" s="1" t="s">
        <v>8454</v>
      </c>
      <c r="G6683" s="1" t="s">
        <v>8339</v>
      </c>
      <c r="H6683" s="1" t="str">
        <f>VLOOKUP(F6683,城市对照表!$B:$C,2,0)</f>
        <v>赣州</v>
      </c>
      <c r="I6683" s="1" t="s">
        <v>11713</v>
      </c>
    </row>
    <row r="6684" spans="1:9" x14ac:dyDescent="0.2">
      <c r="A6684" s="1" t="s">
        <v>8018</v>
      </c>
      <c r="B6684" s="1" t="s">
        <v>8469</v>
      </c>
      <c r="C6684" s="1" t="s">
        <v>8470</v>
      </c>
      <c r="D6684" s="1" t="s">
        <v>8</v>
      </c>
      <c r="E6684" s="1" t="s">
        <v>8370</v>
      </c>
      <c r="F6684" s="1" t="s">
        <v>8347</v>
      </c>
      <c r="G6684" s="1" t="s">
        <v>8339</v>
      </c>
      <c r="H6684" s="1" t="str">
        <f>VLOOKUP(F6684,城市对照表!$B:$C,2,0)</f>
        <v>南昌</v>
      </c>
      <c r="I6684" s="1" t="s">
        <v>11712</v>
      </c>
    </row>
    <row r="6685" spans="1:9" x14ac:dyDescent="0.2">
      <c r="A6685" s="1" t="s">
        <v>8018</v>
      </c>
      <c r="B6685" s="1" t="s">
        <v>8471</v>
      </c>
      <c r="C6685" s="1" t="s">
        <v>8472</v>
      </c>
      <c r="D6685" s="1" t="s">
        <v>8</v>
      </c>
      <c r="E6685" s="1" t="s">
        <v>8370</v>
      </c>
      <c r="F6685" s="1" t="s">
        <v>8347</v>
      </c>
      <c r="G6685" s="1" t="s">
        <v>8339</v>
      </c>
      <c r="H6685" s="1" t="str">
        <f>VLOOKUP(F6685,城市对照表!$B:$C,2,0)</f>
        <v>南昌</v>
      </c>
      <c r="I6685" s="1" t="s">
        <v>11713</v>
      </c>
    </row>
    <row r="6686" spans="1:9" x14ac:dyDescent="0.2">
      <c r="A6686" s="1" t="s">
        <v>8018</v>
      </c>
      <c r="B6686" s="1" t="s">
        <v>8473</v>
      </c>
      <c r="C6686" s="1" t="s">
        <v>8474</v>
      </c>
      <c r="D6686" s="1" t="s">
        <v>8</v>
      </c>
      <c r="E6686" s="1" t="s">
        <v>8370</v>
      </c>
      <c r="F6686" s="1" t="s">
        <v>11486</v>
      </c>
      <c r="G6686" s="1" t="s">
        <v>8339</v>
      </c>
      <c r="H6686" s="1" t="str">
        <f>VLOOKUP(F6686,城市对照表!$B:$C,2,0)</f>
        <v>宜春</v>
      </c>
      <c r="I6686" s="1" t="s">
        <v>11713</v>
      </c>
    </row>
    <row r="6687" spans="1:9" x14ac:dyDescent="0.2">
      <c r="A6687" s="1" t="s">
        <v>8018</v>
      </c>
      <c r="B6687" s="1" t="s">
        <v>8475</v>
      </c>
      <c r="C6687" s="1" t="s">
        <v>8476</v>
      </c>
      <c r="D6687" s="1" t="s">
        <v>8</v>
      </c>
      <c r="E6687" s="1" t="s">
        <v>8370</v>
      </c>
      <c r="F6687" s="1" t="s">
        <v>8347</v>
      </c>
      <c r="G6687" s="1" t="s">
        <v>8339</v>
      </c>
      <c r="H6687" s="1" t="str">
        <f>VLOOKUP(F6687,城市对照表!$B:$C,2,0)</f>
        <v>南昌</v>
      </c>
      <c r="I6687" s="1" t="s">
        <v>11713</v>
      </c>
    </row>
    <row r="6688" spans="1:9" x14ac:dyDescent="0.2">
      <c r="A6688" s="1" t="s">
        <v>8018</v>
      </c>
      <c r="B6688" s="1" t="s">
        <v>8477</v>
      </c>
      <c r="C6688" s="1" t="s">
        <v>8478</v>
      </c>
      <c r="D6688" s="1" t="s">
        <v>8</v>
      </c>
      <c r="E6688" s="1" t="s">
        <v>8370</v>
      </c>
      <c r="F6688" s="1" t="s">
        <v>11477</v>
      </c>
      <c r="G6688" s="1" t="s">
        <v>8339</v>
      </c>
      <c r="H6688" s="1" t="str">
        <f>VLOOKUP(F6688,城市对照表!$B:$C,2,0)</f>
        <v>宜春</v>
      </c>
      <c r="I6688" s="1" t="s">
        <v>11713</v>
      </c>
    </row>
    <row r="6689" spans="1:9" x14ac:dyDescent="0.2">
      <c r="A6689" s="1" t="s">
        <v>8018</v>
      </c>
      <c r="B6689" s="1" t="s">
        <v>8479</v>
      </c>
      <c r="C6689" s="1" t="s">
        <v>8480</v>
      </c>
      <c r="D6689" s="1" t="s">
        <v>8</v>
      </c>
      <c r="E6689" s="1" t="s">
        <v>8370</v>
      </c>
      <c r="F6689" s="1" t="s">
        <v>11487</v>
      </c>
      <c r="G6689" s="1" t="s">
        <v>8339</v>
      </c>
      <c r="H6689" s="1" t="str">
        <f>VLOOKUP(F6689,城市对照表!$B:$C,2,0)</f>
        <v>上饶</v>
      </c>
      <c r="I6689" s="1" t="s">
        <v>11713</v>
      </c>
    </row>
    <row r="6690" spans="1:9" x14ac:dyDescent="0.2">
      <c r="A6690" s="1" t="s">
        <v>8018</v>
      </c>
      <c r="B6690" s="1" t="s">
        <v>8481</v>
      </c>
      <c r="C6690" s="1" t="s">
        <v>8482</v>
      </c>
      <c r="D6690" s="1" t="s">
        <v>8</v>
      </c>
      <c r="E6690" s="1" t="s">
        <v>8370</v>
      </c>
      <c r="F6690" s="1" t="s">
        <v>8347</v>
      </c>
      <c r="G6690" s="1" t="s">
        <v>8339</v>
      </c>
      <c r="H6690" s="1" t="str">
        <f>VLOOKUP(F6690,城市对照表!$B:$C,2,0)</f>
        <v>南昌</v>
      </c>
      <c r="I6690" s="1" t="s">
        <v>11712</v>
      </c>
    </row>
    <row r="6691" spans="1:9" x14ac:dyDescent="0.2">
      <c r="A6691" s="1" t="s">
        <v>8018</v>
      </c>
      <c r="B6691" s="1" t="s">
        <v>8483</v>
      </c>
      <c r="C6691" s="1" t="s">
        <v>8484</v>
      </c>
      <c r="D6691" s="1" t="s">
        <v>8</v>
      </c>
      <c r="E6691" s="1" t="s">
        <v>8370</v>
      </c>
      <c r="F6691" s="1" t="s">
        <v>8347</v>
      </c>
      <c r="G6691" s="1" t="s">
        <v>8339</v>
      </c>
      <c r="H6691" s="1" t="str">
        <f>VLOOKUP(F6691,城市对照表!$B:$C,2,0)</f>
        <v>南昌</v>
      </c>
      <c r="I6691" s="1" t="s">
        <v>11713</v>
      </c>
    </row>
    <row r="6692" spans="1:9" x14ac:dyDescent="0.2">
      <c r="A6692" s="1" t="s">
        <v>8018</v>
      </c>
      <c r="B6692" s="1" t="s">
        <v>8485</v>
      </c>
      <c r="C6692" s="1" t="s">
        <v>8486</v>
      </c>
      <c r="D6692" s="1" t="s">
        <v>8</v>
      </c>
      <c r="E6692" s="1" t="s">
        <v>8370</v>
      </c>
      <c r="F6692" s="1" t="s">
        <v>8454</v>
      </c>
      <c r="G6692" s="1" t="s">
        <v>8339</v>
      </c>
      <c r="H6692" s="1" t="str">
        <f>VLOOKUP(F6692,城市对照表!$B:$C,2,0)</f>
        <v>赣州</v>
      </c>
      <c r="I6692" s="1" t="s">
        <v>11713</v>
      </c>
    </row>
    <row r="6693" spans="1:9" x14ac:dyDescent="0.2">
      <c r="A6693" s="1" t="s">
        <v>8018</v>
      </c>
      <c r="B6693" s="1" t="s">
        <v>8487</v>
      </c>
      <c r="C6693" s="1" t="s">
        <v>8488</v>
      </c>
      <c r="D6693" s="1" t="s">
        <v>8</v>
      </c>
      <c r="E6693" s="1" t="s">
        <v>8370</v>
      </c>
      <c r="F6693" s="1" t="s">
        <v>11488</v>
      </c>
      <c r="G6693" s="1" t="s">
        <v>8339</v>
      </c>
      <c r="H6693" s="1" t="str">
        <f>VLOOKUP(F6693,城市对照表!$B:$C,2,0)</f>
        <v>九江</v>
      </c>
      <c r="I6693" s="1" t="s">
        <v>11713</v>
      </c>
    </row>
    <row r="6694" spans="1:9" x14ac:dyDescent="0.2">
      <c r="A6694" s="1" t="s">
        <v>8018</v>
      </c>
      <c r="B6694" s="1" t="s">
        <v>8489</v>
      </c>
      <c r="C6694" s="1" t="s">
        <v>8490</v>
      </c>
      <c r="D6694" s="1" t="s">
        <v>8</v>
      </c>
      <c r="E6694" s="1" t="s">
        <v>8370</v>
      </c>
      <c r="F6694" s="1" t="s">
        <v>8347</v>
      </c>
      <c r="G6694" s="1" t="s">
        <v>8339</v>
      </c>
      <c r="H6694" s="1" t="str">
        <f>VLOOKUP(F6694,城市对照表!$B:$C,2,0)</f>
        <v>南昌</v>
      </c>
      <c r="I6694" s="1" t="s">
        <v>11713</v>
      </c>
    </row>
    <row r="6695" spans="1:9" x14ac:dyDescent="0.2">
      <c r="A6695" s="1" t="s">
        <v>8018</v>
      </c>
      <c r="B6695" s="1" t="s">
        <v>8491</v>
      </c>
      <c r="C6695" s="1" t="s">
        <v>8492</v>
      </c>
      <c r="D6695" s="1" t="s">
        <v>8</v>
      </c>
      <c r="E6695" s="1" t="s">
        <v>8370</v>
      </c>
      <c r="F6695" s="1" t="s">
        <v>11489</v>
      </c>
      <c r="G6695" s="1" t="s">
        <v>8339</v>
      </c>
      <c r="H6695" s="1" t="str">
        <f>VLOOKUP(F6695,城市对照表!$B:$C,2,0)</f>
        <v>宜春</v>
      </c>
      <c r="I6695" s="1" t="s">
        <v>11713</v>
      </c>
    </row>
    <row r="6696" spans="1:9" x14ac:dyDescent="0.2">
      <c r="A6696" s="1" t="s">
        <v>8018</v>
      </c>
      <c r="B6696" s="1" t="s">
        <v>8493</v>
      </c>
      <c r="C6696" s="1" t="s">
        <v>8494</v>
      </c>
      <c r="D6696" s="1" t="s">
        <v>8</v>
      </c>
      <c r="E6696" s="1" t="s">
        <v>8370</v>
      </c>
      <c r="F6696" s="1" t="s">
        <v>8347</v>
      </c>
      <c r="G6696" s="1" t="s">
        <v>8339</v>
      </c>
      <c r="H6696" s="1" t="str">
        <f>VLOOKUP(F6696,城市对照表!$B:$C,2,0)</f>
        <v>南昌</v>
      </c>
      <c r="I6696" s="1" t="s">
        <v>11713</v>
      </c>
    </row>
    <row r="6697" spans="1:9" x14ac:dyDescent="0.2">
      <c r="A6697" s="1" t="s">
        <v>8018</v>
      </c>
      <c r="B6697" s="1" t="s">
        <v>8495</v>
      </c>
      <c r="C6697" s="1" t="s">
        <v>8496</v>
      </c>
      <c r="D6697" s="1" t="s">
        <v>8</v>
      </c>
      <c r="E6697" s="1" t="s">
        <v>8370</v>
      </c>
      <c r="F6697" s="1" t="s">
        <v>8454</v>
      </c>
      <c r="G6697" s="1" t="s">
        <v>8339</v>
      </c>
      <c r="H6697" s="1" t="str">
        <f>VLOOKUP(F6697,城市对照表!$B:$C,2,0)</f>
        <v>赣州</v>
      </c>
      <c r="I6697" s="1" t="s">
        <v>11713</v>
      </c>
    </row>
    <row r="6698" spans="1:9" x14ac:dyDescent="0.2">
      <c r="A6698" s="1" t="s">
        <v>8018</v>
      </c>
      <c r="B6698" s="1" t="s">
        <v>8497</v>
      </c>
      <c r="C6698" s="1" t="s">
        <v>8498</v>
      </c>
      <c r="D6698" s="1" t="s">
        <v>8</v>
      </c>
      <c r="E6698" s="1" t="s">
        <v>8370</v>
      </c>
      <c r="F6698" s="1" t="s">
        <v>8454</v>
      </c>
      <c r="G6698" s="1" t="s">
        <v>8339</v>
      </c>
      <c r="H6698" s="1" t="str">
        <f>VLOOKUP(F6698,城市对照表!$B:$C,2,0)</f>
        <v>赣州</v>
      </c>
      <c r="I6698" s="1" t="s">
        <v>11713</v>
      </c>
    </row>
    <row r="6699" spans="1:9" x14ac:dyDescent="0.2">
      <c r="A6699" s="1" t="s">
        <v>8018</v>
      </c>
      <c r="B6699" s="1" t="s">
        <v>8499</v>
      </c>
      <c r="C6699" s="1" t="s">
        <v>8500</v>
      </c>
      <c r="D6699" s="1" t="s">
        <v>8</v>
      </c>
      <c r="E6699" s="1" t="s">
        <v>8370</v>
      </c>
      <c r="F6699" s="1" t="s">
        <v>11490</v>
      </c>
      <c r="G6699" s="1" t="s">
        <v>8339</v>
      </c>
      <c r="H6699" s="1" t="str">
        <f>VLOOKUP(F6699,城市对照表!$B:$C,2,0)</f>
        <v>景德镇</v>
      </c>
      <c r="I6699" s="1" t="s">
        <v>11713</v>
      </c>
    </row>
    <row r="6700" spans="1:9" x14ac:dyDescent="0.2">
      <c r="A6700" s="1" t="s">
        <v>8018</v>
      </c>
      <c r="B6700" s="1" t="s">
        <v>8501</v>
      </c>
      <c r="C6700" s="1" t="s">
        <v>8502</v>
      </c>
      <c r="D6700" s="1" t="s">
        <v>8</v>
      </c>
      <c r="E6700" s="1" t="s">
        <v>8370</v>
      </c>
      <c r="F6700" s="1" t="s">
        <v>8347</v>
      </c>
      <c r="G6700" s="1" t="s">
        <v>8339</v>
      </c>
      <c r="H6700" s="1" t="str">
        <f>VLOOKUP(F6700,城市对照表!$B:$C,2,0)</f>
        <v>南昌</v>
      </c>
      <c r="I6700" s="1" t="s">
        <v>11713</v>
      </c>
    </row>
    <row r="6701" spans="1:9" x14ac:dyDescent="0.2">
      <c r="A6701" s="1" t="s">
        <v>8018</v>
      </c>
      <c r="B6701" s="1" t="s">
        <v>8503</v>
      </c>
      <c r="C6701" s="1" t="s">
        <v>8504</v>
      </c>
      <c r="D6701" s="1" t="s">
        <v>8</v>
      </c>
      <c r="E6701" s="1" t="s">
        <v>8370</v>
      </c>
      <c r="F6701" s="1" t="s">
        <v>8407</v>
      </c>
      <c r="G6701" s="1" t="s">
        <v>8339</v>
      </c>
      <c r="H6701" s="1" t="str">
        <f>VLOOKUP(F6701,城市对照表!$B:$C,2,0)</f>
        <v>抚州</v>
      </c>
      <c r="I6701" s="1" t="s">
        <v>11713</v>
      </c>
    </row>
    <row r="6702" spans="1:9" x14ac:dyDescent="0.2">
      <c r="A6702" s="1" t="s">
        <v>8018</v>
      </c>
      <c r="B6702" s="1" t="s">
        <v>8505</v>
      </c>
      <c r="C6702" s="1" t="s">
        <v>8506</v>
      </c>
      <c r="D6702" s="1" t="s">
        <v>8</v>
      </c>
      <c r="E6702" s="1" t="s">
        <v>8370</v>
      </c>
      <c r="F6702" s="1" t="s">
        <v>8442</v>
      </c>
      <c r="G6702" s="1" t="s">
        <v>8339</v>
      </c>
      <c r="H6702" s="1" t="str">
        <f>VLOOKUP(F6702,城市对照表!$B:$C,2,0)</f>
        <v>吉安</v>
      </c>
      <c r="I6702" s="1" t="s">
        <v>11713</v>
      </c>
    </row>
    <row r="6703" spans="1:9" x14ac:dyDescent="0.2">
      <c r="A6703" s="1" t="s">
        <v>8018</v>
      </c>
      <c r="B6703" s="1" t="s">
        <v>8507</v>
      </c>
      <c r="C6703" s="1" t="s">
        <v>8508</v>
      </c>
      <c r="D6703" s="1" t="s">
        <v>8</v>
      </c>
      <c r="E6703" s="1" t="s">
        <v>8370</v>
      </c>
      <c r="F6703" s="1" t="s">
        <v>11491</v>
      </c>
      <c r="G6703" s="1" t="s">
        <v>8339</v>
      </c>
      <c r="H6703" s="1" t="str">
        <f>VLOOKUP(F6703,城市对照表!$B:$C,2,0)</f>
        <v>上饶</v>
      </c>
      <c r="I6703" s="1" t="s">
        <v>11713</v>
      </c>
    </row>
    <row r="6704" spans="1:9" x14ac:dyDescent="0.2">
      <c r="A6704" s="1" t="s">
        <v>8018</v>
      </c>
      <c r="B6704" s="1" t="s">
        <v>8509</v>
      </c>
      <c r="C6704" s="1" t="s">
        <v>8510</v>
      </c>
      <c r="D6704" s="1" t="s">
        <v>8</v>
      </c>
      <c r="E6704" s="1" t="s">
        <v>8370</v>
      </c>
      <c r="F6704" s="1" t="s">
        <v>11492</v>
      </c>
      <c r="G6704" s="1" t="s">
        <v>8339</v>
      </c>
      <c r="H6704" s="1" t="str">
        <f>VLOOKUP(F6704,城市对照表!$B:$C,2,0)</f>
        <v>抚州</v>
      </c>
      <c r="I6704" s="1" t="s">
        <v>11713</v>
      </c>
    </row>
    <row r="6705" spans="1:9" x14ac:dyDescent="0.2">
      <c r="A6705" s="1" t="s">
        <v>8018</v>
      </c>
      <c r="B6705" s="1" t="s">
        <v>8511</v>
      </c>
      <c r="C6705" s="1" t="s">
        <v>8512</v>
      </c>
      <c r="D6705" s="1" t="s">
        <v>8</v>
      </c>
      <c r="E6705" s="1" t="s">
        <v>8370</v>
      </c>
      <c r="F6705" s="1" t="s">
        <v>8347</v>
      </c>
      <c r="G6705" s="1" t="s">
        <v>8339</v>
      </c>
      <c r="H6705" s="1" t="str">
        <f>VLOOKUP(F6705,城市对照表!$B:$C,2,0)</f>
        <v>南昌</v>
      </c>
      <c r="I6705" s="1" t="s">
        <v>11713</v>
      </c>
    </row>
    <row r="6706" spans="1:9" x14ac:dyDescent="0.2">
      <c r="A6706" s="1" t="s">
        <v>8018</v>
      </c>
      <c r="B6706" s="1" t="s">
        <v>8513</v>
      </c>
      <c r="C6706" s="1" t="s">
        <v>8514</v>
      </c>
      <c r="D6706" s="1" t="s">
        <v>8</v>
      </c>
      <c r="E6706" s="1" t="s">
        <v>8370</v>
      </c>
      <c r="F6706" s="1" t="s">
        <v>11493</v>
      </c>
      <c r="G6706" s="1" t="s">
        <v>8339</v>
      </c>
      <c r="H6706" s="1" t="str">
        <f>VLOOKUP(F6706,城市对照表!$B:$C,2,0)</f>
        <v>上饶</v>
      </c>
      <c r="I6706" s="1" t="s">
        <v>11713</v>
      </c>
    </row>
    <row r="6707" spans="1:9" x14ac:dyDescent="0.2">
      <c r="A6707" s="1" t="s">
        <v>8018</v>
      </c>
      <c r="B6707" s="1" t="s">
        <v>8515</v>
      </c>
      <c r="C6707" s="1" t="s">
        <v>8516</v>
      </c>
      <c r="D6707" s="1" t="s">
        <v>8</v>
      </c>
      <c r="E6707" s="1" t="s">
        <v>8370</v>
      </c>
      <c r="F6707" s="1" t="s">
        <v>8417</v>
      </c>
      <c r="G6707" s="1" t="s">
        <v>8339</v>
      </c>
      <c r="H6707" s="1" t="str">
        <f>VLOOKUP(F6707,城市对照表!$B:$C,2,0)</f>
        <v>新余</v>
      </c>
      <c r="I6707" s="1" t="s">
        <v>11713</v>
      </c>
    </row>
    <row r="6708" spans="1:9" x14ac:dyDescent="0.2">
      <c r="A6708" s="1" t="s">
        <v>8018</v>
      </c>
      <c r="B6708" s="1" t="s">
        <v>8517</v>
      </c>
      <c r="C6708" s="1" t="s">
        <v>8518</v>
      </c>
      <c r="D6708" s="1" t="s">
        <v>8</v>
      </c>
      <c r="E6708" s="1" t="s">
        <v>8370</v>
      </c>
      <c r="F6708" s="1" t="s">
        <v>8442</v>
      </c>
      <c r="G6708" s="1" t="s">
        <v>8339</v>
      </c>
      <c r="H6708" s="1" t="str">
        <f>VLOOKUP(F6708,城市对照表!$B:$C,2,0)</f>
        <v>吉安</v>
      </c>
      <c r="I6708" s="1" t="s">
        <v>11713</v>
      </c>
    </row>
    <row r="6709" spans="1:9" x14ac:dyDescent="0.2">
      <c r="A6709" s="1" t="s">
        <v>8018</v>
      </c>
      <c r="B6709" s="1" t="s">
        <v>8519</v>
      </c>
      <c r="C6709" s="1" t="s">
        <v>8520</v>
      </c>
      <c r="D6709" s="1" t="s">
        <v>8</v>
      </c>
      <c r="E6709" s="1" t="s">
        <v>8370</v>
      </c>
      <c r="F6709" s="1" t="s">
        <v>8431</v>
      </c>
      <c r="G6709" s="1" t="s">
        <v>8339</v>
      </c>
      <c r="H6709" s="1" t="str">
        <f>VLOOKUP(F6709,城市对照表!$B:$C,2,0)</f>
        <v>萍乡</v>
      </c>
      <c r="I6709" s="1" t="s">
        <v>11713</v>
      </c>
    </row>
    <row r="6710" spans="1:9" x14ac:dyDescent="0.2">
      <c r="A6710" s="1" t="s">
        <v>8018</v>
      </c>
      <c r="B6710" s="1" t="s">
        <v>8521</v>
      </c>
      <c r="C6710" s="1" t="s">
        <v>8522</v>
      </c>
      <c r="D6710" s="1" t="s">
        <v>8</v>
      </c>
      <c r="E6710" s="1" t="s">
        <v>8370</v>
      </c>
      <c r="F6710" s="1" t="s">
        <v>8347</v>
      </c>
      <c r="G6710" s="1" t="s">
        <v>8339</v>
      </c>
      <c r="H6710" s="1" t="str">
        <f>VLOOKUP(F6710,城市对照表!$B:$C,2,0)</f>
        <v>南昌</v>
      </c>
      <c r="I6710" s="1" t="s">
        <v>11712</v>
      </c>
    </row>
    <row r="6711" spans="1:9" x14ac:dyDescent="0.2">
      <c r="A6711" s="1" t="s">
        <v>8018</v>
      </c>
      <c r="B6711" s="1" t="s">
        <v>8523</v>
      </c>
      <c r="C6711" s="1" t="s">
        <v>8524</v>
      </c>
      <c r="D6711" s="1" t="s">
        <v>8</v>
      </c>
      <c r="E6711" s="1" t="s">
        <v>8370</v>
      </c>
      <c r="F6711" s="1" t="s">
        <v>8347</v>
      </c>
      <c r="G6711" s="1" t="s">
        <v>8339</v>
      </c>
      <c r="H6711" s="1" t="str">
        <f>VLOOKUP(F6711,城市对照表!$B:$C,2,0)</f>
        <v>南昌</v>
      </c>
      <c r="I6711" s="1" t="s">
        <v>11713</v>
      </c>
    </row>
    <row r="6712" spans="1:9" x14ac:dyDescent="0.2">
      <c r="A6712" s="1" t="s">
        <v>8018</v>
      </c>
      <c r="B6712" s="1" t="s">
        <v>8525</v>
      </c>
      <c r="C6712" s="1" t="s">
        <v>8526</v>
      </c>
      <c r="D6712" s="1" t="s">
        <v>8</v>
      </c>
      <c r="E6712" s="1" t="s">
        <v>8527</v>
      </c>
      <c r="F6712" s="1" t="s">
        <v>11494</v>
      </c>
      <c r="G6712" s="1" t="s">
        <v>8331</v>
      </c>
      <c r="H6712" s="1" t="str">
        <f>VLOOKUP(F6712,城市对照表!$B:$C,2,0)</f>
        <v>长沙</v>
      </c>
      <c r="I6712" s="1" t="s">
        <v>11713</v>
      </c>
    </row>
    <row r="6713" spans="1:9" x14ac:dyDescent="0.2">
      <c r="A6713" s="1" t="s">
        <v>8018</v>
      </c>
      <c r="B6713" s="1" t="s">
        <v>8528</v>
      </c>
      <c r="C6713" s="1" t="s">
        <v>8529</v>
      </c>
      <c r="D6713" s="1" t="s">
        <v>8</v>
      </c>
      <c r="E6713" s="1" t="s">
        <v>8530</v>
      </c>
      <c r="F6713" s="1" t="s">
        <v>8018</v>
      </c>
      <c r="G6713" s="1" t="s">
        <v>8022</v>
      </c>
      <c r="H6713" s="1" t="str">
        <f>VLOOKUP(F6713,城市对照表!$B:$C,2,0)</f>
        <v>武汉</v>
      </c>
      <c r="I6713" s="1" t="s">
        <v>11712</v>
      </c>
    </row>
    <row r="6714" spans="1:9" x14ac:dyDescent="0.2">
      <c r="A6714" s="1" t="s">
        <v>8018</v>
      </c>
      <c r="B6714" s="1" t="s">
        <v>8531</v>
      </c>
      <c r="C6714" s="1" t="s">
        <v>8532</v>
      </c>
      <c r="D6714" s="1" t="s">
        <v>8</v>
      </c>
      <c r="E6714" s="1" t="s">
        <v>8533</v>
      </c>
      <c r="F6714" s="1" t="s">
        <v>8018</v>
      </c>
      <c r="G6714" s="1" t="s">
        <v>8022</v>
      </c>
      <c r="H6714" s="1" t="str">
        <f>VLOOKUP(F6714,城市对照表!$B:$C,2,0)</f>
        <v>武汉</v>
      </c>
      <c r="I6714" s="1" t="s">
        <v>11713</v>
      </c>
    </row>
    <row r="6715" spans="1:9" x14ac:dyDescent="0.2">
      <c r="A6715" s="1" t="s">
        <v>8018</v>
      </c>
      <c r="B6715" s="1" t="s">
        <v>8534</v>
      </c>
      <c r="C6715" s="1" t="s">
        <v>8535</v>
      </c>
      <c r="D6715" s="1" t="s">
        <v>8</v>
      </c>
      <c r="E6715" s="1" t="s">
        <v>8536</v>
      </c>
      <c r="F6715" s="1" t="s">
        <v>8268</v>
      </c>
      <c r="G6715" s="1" t="s">
        <v>8022</v>
      </c>
      <c r="H6715" s="1" t="str">
        <f>VLOOKUP(F6715,城市对照表!$B:$C,2,0)</f>
        <v>孝感</v>
      </c>
      <c r="I6715" s="1" t="s">
        <v>11713</v>
      </c>
    </row>
    <row r="6716" spans="1:9" x14ac:dyDescent="0.2">
      <c r="A6716" s="1" t="s">
        <v>8018</v>
      </c>
      <c r="B6716" s="1" t="s">
        <v>8537</v>
      </c>
      <c r="C6716" s="1" t="s">
        <v>8538</v>
      </c>
      <c r="D6716" s="1" t="s">
        <v>8</v>
      </c>
      <c r="E6716" s="1" t="s">
        <v>8539</v>
      </c>
      <c r="F6716" s="1" t="s">
        <v>11494</v>
      </c>
      <c r="G6716" s="1" t="s">
        <v>8331</v>
      </c>
      <c r="H6716" s="1" t="str">
        <f>VLOOKUP(F6716,城市对照表!$B:$C,2,0)</f>
        <v>长沙</v>
      </c>
      <c r="I6716" s="1" t="s">
        <v>11713</v>
      </c>
    </row>
    <row r="6717" spans="1:9" x14ac:dyDescent="0.2">
      <c r="A6717" s="1" t="s">
        <v>8018</v>
      </c>
      <c r="B6717" s="1" t="s">
        <v>8540</v>
      </c>
      <c r="C6717" s="1" t="s">
        <v>8541</v>
      </c>
      <c r="D6717" s="1" t="s">
        <v>8</v>
      </c>
      <c r="E6717" s="1" t="s">
        <v>8542</v>
      </c>
      <c r="F6717" s="1" t="s">
        <v>8343</v>
      </c>
      <c r="G6717" s="1" t="s">
        <v>8331</v>
      </c>
      <c r="H6717" s="1" t="str">
        <f>VLOOKUP(F6717,城市对照表!$B:$C,2,0)</f>
        <v>长沙</v>
      </c>
      <c r="I6717" s="1" t="s">
        <v>11713</v>
      </c>
    </row>
    <row r="6718" spans="1:9" x14ac:dyDescent="0.2">
      <c r="A6718" s="1" t="s">
        <v>8018</v>
      </c>
      <c r="B6718" s="1" t="s">
        <v>8543</v>
      </c>
      <c r="C6718" s="1" t="s">
        <v>8544</v>
      </c>
      <c r="D6718" s="1" t="s">
        <v>8</v>
      </c>
      <c r="E6718" s="1" t="s">
        <v>8542</v>
      </c>
      <c r="F6718" s="1" t="s">
        <v>11495</v>
      </c>
      <c r="G6718" s="1" t="s">
        <v>8331</v>
      </c>
      <c r="H6718" s="1" t="str">
        <f>VLOOKUP(F6718,城市对照表!$B:$C,2,0)</f>
        <v>张家界</v>
      </c>
      <c r="I6718" s="1" t="s">
        <v>11713</v>
      </c>
    </row>
    <row r="6719" spans="1:9" x14ac:dyDescent="0.2">
      <c r="A6719" s="1" t="s">
        <v>8018</v>
      </c>
      <c r="B6719" s="1" t="s">
        <v>8545</v>
      </c>
      <c r="C6719" s="1" t="s">
        <v>8546</v>
      </c>
      <c r="D6719" s="1" t="s">
        <v>8</v>
      </c>
      <c r="E6719" s="1" t="s">
        <v>8542</v>
      </c>
      <c r="F6719" s="1" t="s">
        <v>8343</v>
      </c>
      <c r="G6719" s="1" t="s">
        <v>8331</v>
      </c>
      <c r="H6719" s="1" t="str">
        <f>VLOOKUP(F6719,城市对照表!$B:$C,2,0)</f>
        <v>长沙</v>
      </c>
      <c r="I6719" s="1" t="s">
        <v>11713</v>
      </c>
    </row>
    <row r="6720" spans="1:9" x14ac:dyDescent="0.2">
      <c r="A6720" s="1" t="s">
        <v>8018</v>
      </c>
      <c r="B6720" s="1" t="s">
        <v>8547</v>
      </c>
      <c r="C6720" s="1" t="s">
        <v>8548</v>
      </c>
      <c r="D6720" s="1" t="s">
        <v>8</v>
      </c>
      <c r="E6720" s="1" t="s">
        <v>8542</v>
      </c>
      <c r="F6720" s="1" t="s">
        <v>8343</v>
      </c>
      <c r="G6720" s="1" t="s">
        <v>8331</v>
      </c>
      <c r="H6720" s="1" t="str">
        <f>VLOOKUP(F6720,城市对照表!$B:$C,2,0)</f>
        <v>长沙</v>
      </c>
      <c r="I6720" s="1" t="s">
        <v>11713</v>
      </c>
    </row>
    <row r="6721" spans="1:9" x14ac:dyDescent="0.2">
      <c r="A6721" s="1" t="s">
        <v>8018</v>
      </c>
      <c r="B6721" s="1" t="s">
        <v>8549</v>
      </c>
      <c r="C6721" s="1" t="s">
        <v>8550</v>
      </c>
      <c r="D6721" s="1" t="s">
        <v>8</v>
      </c>
      <c r="E6721" s="1" t="s">
        <v>8542</v>
      </c>
      <c r="F6721" s="1" t="s">
        <v>8551</v>
      </c>
      <c r="G6721" s="1" t="s">
        <v>8331</v>
      </c>
      <c r="H6721" s="1" t="str">
        <f>VLOOKUP(F6721,城市对照表!$B:$C,2,0)</f>
        <v>株洲</v>
      </c>
      <c r="I6721" s="1" t="s">
        <v>11713</v>
      </c>
    </row>
    <row r="6722" spans="1:9" x14ac:dyDescent="0.2">
      <c r="A6722" s="1" t="s">
        <v>8018</v>
      </c>
      <c r="B6722" s="1" t="s">
        <v>8552</v>
      </c>
      <c r="C6722" s="1" t="s">
        <v>8553</v>
      </c>
      <c r="D6722" s="1" t="s">
        <v>8</v>
      </c>
      <c r="E6722" s="1" t="s">
        <v>8542</v>
      </c>
      <c r="F6722" s="1" t="s">
        <v>11496</v>
      </c>
      <c r="G6722" s="1" t="s">
        <v>8331</v>
      </c>
      <c r="H6722" s="1" t="str">
        <f>VLOOKUP(F6722,城市对照表!$B:$C,2,0)</f>
        <v>邵阳</v>
      </c>
      <c r="I6722" s="1" t="s">
        <v>11713</v>
      </c>
    </row>
    <row r="6723" spans="1:9" x14ac:dyDescent="0.2">
      <c r="A6723" s="1" t="s">
        <v>8018</v>
      </c>
      <c r="B6723" s="1" t="s">
        <v>8554</v>
      </c>
      <c r="C6723" s="1" t="s">
        <v>8555</v>
      </c>
      <c r="D6723" s="1" t="s">
        <v>8</v>
      </c>
      <c r="E6723" s="1" t="s">
        <v>8542</v>
      </c>
      <c r="F6723" s="1" t="s">
        <v>11497</v>
      </c>
      <c r="G6723" s="1" t="s">
        <v>8331</v>
      </c>
      <c r="H6723" s="1" t="str">
        <f>VLOOKUP(F6723,城市对照表!$B:$C,2,0)</f>
        <v>娄底</v>
      </c>
      <c r="I6723" s="1" t="s">
        <v>11713</v>
      </c>
    </row>
    <row r="6724" spans="1:9" x14ac:dyDescent="0.2">
      <c r="A6724" s="1" t="s">
        <v>8018</v>
      </c>
      <c r="B6724" s="1" t="s">
        <v>8556</v>
      </c>
      <c r="C6724" s="1" t="s">
        <v>8557</v>
      </c>
      <c r="D6724" s="1" t="s">
        <v>8</v>
      </c>
      <c r="E6724" s="1" t="s">
        <v>8542</v>
      </c>
      <c r="F6724" s="1" t="s">
        <v>8558</v>
      </c>
      <c r="G6724" s="1" t="s">
        <v>8331</v>
      </c>
      <c r="H6724" s="1" t="str">
        <f>VLOOKUP(F6724,城市对照表!$B:$C,2,0)</f>
        <v>岳阳</v>
      </c>
      <c r="I6724" s="1" t="s">
        <v>11713</v>
      </c>
    </row>
    <row r="6725" spans="1:9" x14ac:dyDescent="0.2">
      <c r="A6725" s="1" t="s">
        <v>8018</v>
      </c>
      <c r="B6725" s="1" t="s">
        <v>8559</v>
      </c>
      <c r="C6725" s="1" t="s">
        <v>8560</v>
      </c>
      <c r="D6725" s="1" t="s">
        <v>8</v>
      </c>
      <c r="E6725" s="1" t="s">
        <v>8542</v>
      </c>
      <c r="F6725" s="1" t="s">
        <v>8561</v>
      </c>
      <c r="G6725" s="1" t="s">
        <v>8331</v>
      </c>
      <c r="H6725" s="1" t="str">
        <f>VLOOKUP(F6725,城市对照表!$B:$C,2,0)</f>
        <v>衡阳</v>
      </c>
      <c r="I6725" s="1" t="s">
        <v>11713</v>
      </c>
    </row>
    <row r="6726" spans="1:9" x14ac:dyDescent="0.2">
      <c r="A6726" s="1" t="s">
        <v>8018</v>
      </c>
      <c r="B6726" s="1" t="s">
        <v>8562</v>
      </c>
      <c r="C6726" s="1" t="s">
        <v>8563</v>
      </c>
      <c r="D6726" s="1" t="s">
        <v>8</v>
      </c>
      <c r="E6726" s="1" t="s">
        <v>8542</v>
      </c>
      <c r="F6726" s="1" t="s">
        <v>11498</v>
      </c>
      <c r="G6726" s="1" t="s">
        <v>8331</v>
      </c>
      <c r="H6726" s="1" t="str">
        <f>VLOOKUP(F6726,城市对照表!$B:$C,2,0)</f>
        <v>湘潭</v>
      </c>
      <c r="I6726" s="1" t="s">
        <v>11713</v>
      </c>
    </row>
    <row r="6727" spans="1:9" x14ac:dyDescent="0.2">
      <c r="A6727" s="1" t="s">
        <v>8018</v>
      </c>
      <c r="B6727" s="1" t="s">
        <v>8564</v>
      </c>
      <c r="C6727" s="1" t="s">
        <v>8565</v>
      </c>
      <c r="D6727" s="1" t="s">
        <v>8</v>
      </c>
      <c r="E6727" s="1" t="s">
        <v>8542</v>
      </c>
      <c r="F6727" s="1" t="s">
        <v>8566</v>
      </c>
      <c r="G6727" s="1" t="s">
        <v>8331</v>
      </c>
      <c r="H6727" s="1" t="str">
        <f>VLOOKUP(F6727,城市对照表!$B:$C,2,0)</f>
        <v>常德</v>
      </c>
      <c r="I6727" s="1" t="s">
        <v>11713</v>
      </c>
    </row>
    <row r="6728" spans="1:9" x14ac:dyDescent="0.2">
      <c r="A6728" s="1" t="s">
        <v>8018</v>
      </c>
      <c r="B6728" s="1" t="s">
        <v>8567</v>
      </c>
      <c r="C6728" s="1" t="s">
        <v>8568</v>
      </c>
      <c r="D6728" s="1" t="s">
        <v>8</v>
      </c>
      <c r="E6728" s="1" t="s">
        <v>8542</v>
      </c>
      <c r="F6728" s="1" t="s">
        <v>8343</v>
      </c>
      <c r="G6728" s="1" t="s">
        <v>8331</v>
      </c>
      <c r="H6728" s="1" t="str">
        <f>VLOOKUP(F6728,城市对照表!$B:$C,2,0)</f>
        <v>长沙</v>
      </c>
      <c r="I6728" s="1" t="s">
        <v>11713</v>
      </c>
    </row>
    <row r="6729" spans="1:9" x14ac:dyDescent="0.2">
      <c r="A6729" s="1" t="s">
        <v>8018</v>
      </c>
      <c r="B6729" s="1" t="s">
        <v>8569</v>
      </c>
      <c r="C6729" s="1" t="s">
        <v>8570</v>
      </c>
      <c r="D6729" s="1" t="s">
        <v>8</v>
      </c>
      <c r="E6729" s="1" t="s">
        <v>8542</v>
      </c>
      <c r="F6729" s="1" t="s">
        <v>11497</v>
      </c>
      <c r="G6729" s="1" t="s">
        <v>8331</v>
      </c>
      <c r="H6729" s="1" t="str">
        <f>VLOOKUP(F6729,城市对照表!$B:$C,2,0)</f>
        <v>娄底</v>
      </c>
      <c r="I6729" s="1" t="s">
        <v>11713</v>
      </c>
    </row>
    <row r="6730" spans="1:9" x14ac:dyDescent="0.2">
      <c r="A6730" s="1" t="s">
        <v>8018</v>
      </c>
      <c r="B6730" s="1" t="s">
        <v>8571</v>
      </c>
      <c r="C6730" s="1" t="s">
        <v>8572</v>
      </c>
      <c r="D6730" s="1" t="s">
        <v>8</v>
      </c>
      <c r="E6730" s="1" t="s">
        <v>8542</v>
      </c>
      <c r="F6730" s="1" t="s">
        <v>11499</v>
      </c>
      <c r="G6730" s="1" t="s">
        <v>8331</v>
      </c>
      <c r="H6730" s="1" t="str">
        <f>VLOOKUP(F6730,城市对照表!$B:$C,2,0)</f>
        <v>衡阳</v>
      </c>
      <c r="I6730" s="1" t="s">
        <v>11713</v>
      </c>
    </row>
    <row r="6731" spans="1:9" x14ac:dyDescent="0.2">
      <c r="A6731" s="1" t="s">
        <v>8018</v>
      </c>
      <c r="B6731" s="1" t="s">
        <v>8573</v>
      </c>
      <c r="C6731" s="1" t="s">
        <v>8574</v>
      </c>
      <c r="D6731" s="1" t="s">
        <v>8</v>
      </c>
      <c r="E6731" s="1" t="s">
        <v>8542</v>
      </c>
      <c r="F6731" s="1" t="s">
        <v>8343</v>
      </c>
      <c r="G6731" s="1" t="s">
        <v>8331</v>
      </c>
      <c r="H6731" s="1" t="str">
        <f>VLOOKUP(F6731,城市对照表!$B:$C,2,0)</f>
        <v>长沙</v>
      </c>
      <c r="I6731" s="1" t="s">
        <v>11713</v>
      </c>
    </row>
    <row r="6732" spans="1:9" x14ac:dyDescent="0.2">
      <c r="A6732" s="1" t="s">
        <v>8018</v>
      </c>
      <c r="B6732" s="1" t="s">
        <v>8575</v>
      </c>
      <c r="C6732" s="1" t="s">
        <v>8576</v>
      </c>
      <c r="D6732" s="1" t="s">
        <v>8</v>
      </c>
      <c r="E6732" s="1" t="s">
        <v>8542</v>
      </c>
      <c r="F6732" s="1" t="s">
        <v>8330</v>
      </c>
      <c r="G6732" s="1" t="s">
        <v>8331</v>
      </c>
      <c r="H6732" s="1" t="str">
        <f>VLOOKUP(F6732,城市对照表!$B:$C,2,0)</f>
        <v>郴州</v>
      </c>
      <c r="I6732" s="1" t="s">
        <v>11713</v>
      </c>
    </row>
    <row r="6733" spans="1:9" x14ac:dyDescent="0.2">
      <c r="A6733" s="1" t="s">
        <v>8018</v>
      </c>
      <c r="B6733" s="1" t="s">
        <v>8577</v>
      </c>
      <c r="C6733" s="1" t="s">
        <v>8578</v>
      </c>
      <c r="D6733" s="1" t="s">
        <v>8</v>
      </c>
      <c r="E6733" s="1" t="s">
        <v>8542</v>
      </c>
      <c r="F6733" s="1" t="s">
        <v>11500</v>
      </c>
      <c r="G6733" s="1" t="s">
        <v>8331</v>
      </c>
      <c r="H6733" s="1" t="str">
        <f>VLOOKUP(F6733,城市对照表!$B:$C,2,0)</f>
        <v>衡阳</v>
      </c>
      <c r="I6733" s="1" t="s">
        <v>11713</v>
      </c>
    </row>
    <row r="6734" spans="1:9" x14ac:dyDescent="0.2">
      <c r="A6734" s="1" t="s">
        <v>8018</v>
      </c>
      <c r="B6734" s="1" t="s">
        <v>8579</v>
      </c>
      <c r="C6734" s="1" t="s">
        <v>8580</v>
      </c>
      <c r="D6734" s="1" t="s">
        <v>8</v>
      </c>
      <c r="E6734" s="1" t="s">
        <v>8542</v>
      </c>
      <c r="F6734" s="1" t="s">
        <v>8581</v>
      </c>
      <c r="G6734" s="1" t="s">
        <v>8331</v>
      </c>
      <c r="H6734" s="1" t="str">
        <f>VLOOKUP(F6734,城市对照表!$B:$C,2,0)</f>
        <v>湘潭</v>
      </c>
      <c r="I6734" s="1" t="s">
        <v>11713</v>
      </c>
    </row>
    <row r="6735" spans="1:9" x14ac:dyDescent="0.2">
      <c r="A6735" s="1" t="s">
        <v>8018</v>
      </c>
      <c r="B6735" s="1" t="s">
        <v>8582</v>
      </c>
      <c r="C6735" s="1" t="s">
        <v>8583</v>
      </c>
      <c r="D6735" s="1" t="s">
        <v>8</v>
      </c>
      <c r="E6735" s="1" t="s">
        <v>8542</v>
      </c>
      <c r="F6735" s="1" t="s">
        <v>8343</v>
      </c>
      <c r="G6735" s="1" t="s">
        <v>8331</v>
      </c>
      <c r="H6735" s="1" t="str">
        <f>VLOOKUP(F6735,城市对照表!$B:$C,2,0)</f>
        <v>长沙</v>
      </c>
      <c r="I6735" s="1" t="s">
        <v>11713</v>
      </c>
    </row>
    <row r="6736" spans="1:9" x14ac:dyDescent="0.2">
      <c r="A6736" s="1" t="s">
        <v>8018</v>
      </c>
      <c r="B6736" s="1" t="s">
        <v>8584</v>
      </c>
      <c r="C6736" s="1" t="s">
        <v>8585</v>
      </c>
      <c r="D6736" s="1" t="s">
        <v>8</v>
      </c>
      <c r="E6736" s="1" t="s">
        <v>8542</v>
      </c>
      <c r="F6736" s="1" t="s">
        <v>8343</v>
      </c>
      <c r="G6736" s="1" t="s">
        <v>8331</v>
      </c>
      <c r="H6736" s="1" t="str">
        <f>VLOOKUP(F6736,城市对照表!$B:$C,2,0)</f>
        <v>长沙</v>
      </c>
      <c r="I6736" s="1" t="s">
        <v>11713</v>
      </c>
    </row>
    <row r="6737" spans="1:9" x14ac:dyDescent="0.2">
      <c r="A6737" s="1" t="s">
        <v>8018</v>
      </c>
      <c r="B6737" s="1" t="s">
        <v>8586</v>
      </c>
      <c r="C6737" s="1" t="s">
        <v>8587</v>
      </c>
      <c r="D6737" s="1" t="s">
        <v>8</v>
      </c>
      <c r="E6737" s="1" t="s">
        <v>8542</v>
      </c>
      <c r="F6737" s="1" t="s">
        <v>11501</v>
      </c>
      <c r="G6737" s="1" t="s">
        <v>8331</v>
      </c>
      <c r="H6737" s="1" t="str">
        <f>VLOOKUP(F6737,城市对照表!$B:$C,2,0)</f>
        <v>常德</v>
      </c>
      <c r="I6737" s="1" t="s">
        <v>11713</v>
      </c>
    </row>
    <row r="6738" spans="1:9" x14ac:dyDescent="0.2">
      <c r="A6738" s="1" t="s">
        <v>8018</v>
      </c>
      <c r="B6738" s="1" t="s">
        <v>8588</v>
      </c>
      <c r="C6738" s="1" t="s">
        <v>8589</v>
      </c>
      <c r="D6738" s="1" t="s">
        <v>8</v>
      </c>
      <c r="E6738" s="1" t="s">
        <v>8542</v>
      </c>
      <c r="F6738" s="1" t="s">
        <v>8561</v>
      </c>
      <c r="G6738" s="1" t="s">
        <v>8331</v>
      </c>
      <c r="H6738" s="1" t="str">
        <f>VLOOKUP(F6738,城市对照表!$B:$C,2,0)</f>
        <v>衡阳</v>
      </c>
      <c r="I6738" s="1" t="s">
        <v>11713</v>
      </c>
    </row>
    <row r="6739" spans="1:9" x14ac:dyDescent="0.2">
      <c r="A6739" s="1" t="s">
        <v>8018</v>
      </c>
      <c r="B6739" s="1" t="s">
        <v>8590</v>
      </c>
      <c r="C6739" s="1" t="s">
        <v>8591</v>
      </c>
      <c r="D6739" s="1" t="s">
        <v>8</v>
      </c>
      <c r="E6739" s="1" t="s">
        <v>8542</v>
      </c>
      <c r="F6739" s="1" t="s">
        <v>8343</v>
      </c>
      <c r="G6739" s="1" t="s">
        <v>8331</v>
      </c>
      <c r="H6739" s="1" t="str">
        <f>VLOOKUP(F6739,城市对照表!$B:$C,2,0)</f>
        <v>长沙</v>
      </c>
      <c r="I6739" s="1" t="s">
        <v>11713</v>
      </c>
    </row>
    <row r="6740" spans="1:9" x14ac:dyDescent="0.2">
      <c r="A6740" s="1" t="s">
        <v>8018</v>
      </c>
      <c r="B6740" s="1" t="s">
        <v>8592</v>
      </c>
      <c r="C6740" s="1" t="s">
        <v>8593</v>
      </c>
      <c r="D6740" s="1" t="s">
        <v>8</v>
      </c>
      <c r="E6740" s="1" t="s">
        <v>8542</v>
      </c>
      <c r="F6740" s="1" t="s">
        <v>8343</v>
      </c>
      <c r="G6740" s="1" t="s">
        <v>8331</v>
      </c>
      <c r="H6740" s="1" t="str">
        <f>VLOOKUP(F6740,城市对照表!$B:$C,2,0)</f>
        <v>长沙</v>
      </c>
      <c r="I6740" s="1" t="s">
        <v>11712</v>
      </c>
    </row>
    <row r="6741" spans="1:9" x14ac:dyDescent="0.2">
      <c r="A6741" s="1" t="s">
        <v>8018</v>
      </c>
      <c r="B6741" s="1" t="s">
        <v>8594</v>
      </c>
      <c r="C6741" s="1" t="s">
        <v>8595</v>
      </c>
      <c r="D6741" s="1" t="s">
        <v>8</v>
      </c>
      <c r="E6741" s="1" t="s">
        <v>8542</v>
      </c>
      <c r="F6741" s="1" t="s">
        <v>8596</v>
      </c>
      <c r="G6741" s="1" t="s">
        <v>8331</v>
      </c>
      <c r="H6741" s="1" t="str">
        <f>VLOOKUP(F6741,城市对照表!$B:$C,2,0)</f>
        <v>怀化</v>
      </c>
      <c r="I6741" s="1" t="s">
        <v>11713</v>
      </c>
    </row>
    <row r="6742" spans="1:9" x14ac:dyDescent="0.2">
      <c r="A6742" s="1" t="s">
        <v>8018</v>
      </c>
      <c r="B6742" s="1" t="s">
        <v>8597</v>
      </c>
      <c r="C6742" s="1" t="s">
        <v>8598</v>
      </c>
      <c r="D6742" s="1" t="s">
        <v>8</v>
      </c>
      <c r="E6742" s="1" t="s">
        <v>8542</v>
      </c>
      <c r="F6742" s="1" t="s">
        <v>8343</v>
      </c>
      <c r="G6742" s="1" t="s">
        <v>8331</v>
      </c>
      <c r="H6742" s="1" t="str">
        <f>VLOOKUP(F6742,城市对照表!$B:$C,2,0)</f>
        <v>长沙</v>
      </c>
      <c r="I6742" s="1" t="s">
        <v>11713</v>
      </c>
    </row>
    <row r="6743" spans="1:9" x14ac:dyDescent="0.2">
      <c r="A6743" s="1" t="s">
        <v>8018</v>
      </c>
      <c r="B6743" s="1" t="s">
        <v>8599</v>
      </c>
      <c r="C6743" s="1" t="s">
        <v>8600</v>
      </c>
      <c r="D6743" s="1" t="s">
        <v>8</v>
      </c>
      <c r="E6743" s="1" t="s">
        <v>8542</v>
      </c>
      <c r="F6743" s="1" t="s">
        <v>8558</v>
      </c>
      <c r="G6743" s="1" t="s">
        <v>8331</v>
      </c>
      <c r="H6743" s="1" t="str">
        <f>VLOOKUP(F6743,城市对照表!$B:$C,2,0)</f>
        <v>岳阳</v>
      </c>
      <c r="I6743" s="1" t="s">
        <v>11713</v>
      </c>
    </row>
    <row r="6744" spans="1:9" x14ac:dyDescent="0.2">
      <c r="A6744" s="1" t="s">
        <v>8018</v>
      </c>
      <c r="B6744" s="1" t="s">
        <v>8601</v>
      </c>
      <c r="C6744" s="1" t="s">
        <v>8602</v>
      </c>
      <c r="D6744" s="1" t="s">
        <v>8</v>
      </c>
      <c r="E6744" s="1" t="s">
        <v>8542</v>
      </c>
      <c r="F6744" s="1" t="s">
        <v>8343</v>
      </c>
      <c r="G6744" s="1" t="s">
        <v>8331</v>
      </c>
      <c r="H6744" s="1" t="str">
        <f>VLOOKUP(F6744,城市对照表!$B:$C,2,0)</f>
        <v>长沙</v>
      </c>
      <c r="I6744" s="1" t="s">
        <v>11713</v>
      </c>
    </row>
    <row r="6745" spans="1:9" x14ac:dyDescent="0.2">
      <c r="A6745" s="1" t="s">
        <v>8018</v>
      </c>
      <c r="B6745" s="1" t="s">
        <v>8603</v>
      </c>
      <c r="C6745" s="1" t="s">
        <v>8604</v>
      </c>
      <c r="D6745" s="1" t="s">
        <v>8</v>
      </c>
      <c r="E6745" s="1" t="s">
        <v>8542</v>
      </c>
      <c r="F6745" s="1" t="s">
        <v>8605</v>
      </c>
      <c r="G6745" s="1" t="s">
        <v>8331</v>
      </c>
      <c r="H6745" s="1" t="str">
        <f>VLOOKUP(F6745,城市对照表!$B:$C,2,0)</f>
        <v>益阳</v>
      </c>
      <c r="I6745" s="1" t="s">
        <v>11713</v>
      </c>
    </row>
    <row r="6746" spans="1:9" x14ac:dyDescent="0.2">
      <c r="A6746" s="1" t="s">
        <v>8018</v>
      </c>
      <c r="B6746" s="1" t="s">
        <v>8606</v>
      </c>
      <c r="C6746" s="1" t="s">
        <v>8607</v>
      </c>
      <c r="D6746" s="1" t="s">
        <v>8</v>
      </c>
      <c r="E6746" s="1" t="s">
        <v>8542</v>
      </c>
      <c r="F6746" s="1" t="s">
        <v>8581</v>
      </c>
      <c r="G6746" s="1" t="s">
        <v>8331</v>
      </c>
      <c r="H6746" s="1" t="str">
        <f>VLOOKUP(F6746,城市对照表!$B:$C,2,0)</f>
        <v>湘潭</v>
      </c>
      <c r="I6746" s="1" t="s">
        <v>11713</v>
      </c>
    </row>
    <row r="6747" spans="1:9" x14ac:dyDescent="0.2">
      <c r="A6747" s="1" t="s">
        <v>8018</v>
      </c>
      <c r="B6747" s="1" t="s">
        <v>8608</v>
      </c>
      <c r="C6747" s="1" t="s">
        <v>8609</v>
      </c>
      <c r="D6747" s="1" t="s">
        <v>8</v>
      </c>
      <c r="E6747" s="1" t="s">
        <v>8542</v>
      </c>
      <c r="F6747" s="1" t="s">
        <v>8551</v>
      </c>
      <c r="G6747" s="1" t="s">
        <v>8331</v>
      </c>
      <c r="H6747" s="1" t="str">
        <f>VLOOKUP(F6747,城市对照表!$B:$C,2,0)</f>
        <v>株洲</v>
      </c>
      <c r="I6747" s="1" t="s">
        <v>11713</v>
      </c>
    </row>
    <row r="6748" spans="1:9" x14ac:dyDescent="0.2">
      <c r="A6748" s="1" t="s">
        <v>8018</v>
      </c>
      <c r="B6748" s="1" t="s">
        <v>8610</v>
      </c>
      <c r="C6748" s="1" t="s">
        <v>8611</v>
      </c>
      <c r="D6748" s="1" t="s">
        <v>8</v>
      </c>
      <c r="E6748" s="1" t="s">
        <v>8542</v>
      </c>
      <c r="F6748" s="1" t="s">
        <v>8330</v>
      </c>
      <c r="G6748" s="1" t="s">
        <v>8331</v>
      </c>
      <c r="H6748" s="1" t="str">
        <f>VLOOKUP(F6748,城市对照表!$B:$C,2,0)</f>
        <v>郴州</v>
      </c>
      <c r="I6748" s="1" t="s">
        <v>11713</v>
      </c>
    </row>
    <row r="6749" spans="1:9" x14ac:dyDescent="0.2">
      <c r="A6749" s="1" t="s">
        <v>8018</v>
      </c>
      <c r="B6749" s="1" t="s">
        <v>8612</v>
      </c>
      <c r="C6749" s="1" t="s">
        <v>8613</v>
      </c>
      <c r="D6749" s="1" t="s">
        <v>8</v>
      </c>
      <c r="E6749" s="1" t="s">
        <v>8542</v>
      </c>
      <c r="F6749" s="1" t="s">
        <v>8551</v>
      </c>
      <c r="G6749" s="1" t="s">
        <v>8331</v>
      </c>
      <c r="H6749" s="1" t="str">
        <f>VLOOKUP(F6749,城市对照表!$B:$C,2,0)</f>
        <v>株洲</v>
      </c>
      <c r="I6749" s="1" t="s">
        <v>11713</v>
      </c>
    </row>
    <row r="6750" spans="1:9" x14ac:dyDescent="0.2">
      <c r="A6750" s="1" t="s">
        <v>8018</v>
      </c>
      <c r="B6750" s="1" t="s">
        <v>8614</v>
      </c>
      <c r="C6750" s="1" t="s">
        <v>8615</v>
      </c>
      <c r="D6750" s="1" t="s">
        <v>8</v>
      </c>
      <c r="E6750" s="1" t="s">
        <v>8542</v>
      </c>
      <c r="F6750" s="1" t="s">
        <v>8343</v>
      </c>
      <c r="G6750" s="1" t="s">
        <v>8331</v>
      </c>
      <c r="H6750" s="1" t="str">
        <f>VLOOKUP(F6750,城市对照表!$B:$C,2,0)</f>
        <v>长沙</v>
      </c>
      <c r="I6750" s="1" t="s">
        <v>11713</v>
      </c>
    </row>
    <row r="6751" spans="1:9" x14ac:dyDescent="0.2">
      <c r="A6751" s="1" t="s">
        <v>8018</v>
      </c>
      <c r="B6751" s="1" t="s">
        <v>8616</v>
      </c>
      <c r="C6751" s="1" t="s">
        <v>8617</v>
      </c>
      <c r="D6751" s="1" t="s">
        <v>8</v>
      </c>
      <c r="E6751" s="1" t="s">
        <v>8542</v>
      </c>
      <c r="F6751" s="1" t="s">
        <v>8561</v>
      </c>
      <c r="G6751" s="1" t="s">
        <v>8331</v>
      </c>
      <c r="H6751" s="1" t="str">
        <f>VLOOKUP(F6751,城市对照表!$B:$C,2,0)</f>
        <v>衡阳</v>
      </c>
      <c r="I6751" s="1" t="s">
        <v>11713</v>
      </c>
    </row>
    <row r="6752" spans="1:9" x14ac:dyDescent="0.2">
      <c r="A6752" s="1" t="s">
        <v>8018</v>
      </c>
      <c r="B6752" s="1" t="s">
        <v>8618</v>
      </c>
      <c r="C6752" s="1" t="s">
        <v>8619</v>
      </c>
      <c r="D6752" s="1" t="s">
        <v>8</v>
      </c>
      <c r="E6752" s="1" t="s">
        <v>8542</v>
      </c>
      <c r="F6752" s="1" t="s">
        <v>8561</v>
      </c>
      <c r="G6752" s="1" t="s">
        <v>8331</v>
      </c>
      <c r="H6752" s="1" t="str">
        <f>VLOOKUP(F6752,城市对照表!$B:$C,2,0)</f>
        <v>衡阳</v>
      </c>
      <c r="I6752" s="1" t="s">
        <v>11713</v>
      </c>
    </row>
    <row r="6753" spans="1:9" x14ac:dyDescent="0.2">
      <c r="A6753" s="1" t="s">
        <v>8018</v>
      </c>
      <c r="B6753" s="1" t="s">
        <v>8620</v>
      </c>
      <c r="C6753" s="1" t="s">
        <v>8621</v>
      </c>
      <c r="D6753" s="1" t="s">
        <v>8</v>
      </c>
      <c r="E6753" s="1" t="s">
        <v>8542</v>
      </c>
      <c r="F6753" s="1" t="s">
        <v>8343</v>
      </c>
      <c r="G6753" s="1" t="s">
        <v>8331</v>
      </c>
      <c r="H6753" s="1" t="str">
        <f>VLOOKUP(F6753,城市对照表!$B:$C,2,0)</f>
        <v>长沙</v>
      </c>
      <c r="I6753" s="1" t="s">
        <v>11713</v>
      </c>
    </row>
    <row r="6754" spans="1:9" x14ac:dyDescent="0.2">
      <c r="A6754" s="1" t="s">
        <v>8018</v>
      </c>
      <c r="B6754" s="1" t="s">
        <v>8622</v>
      </c>
      <c r="C6754" s="1" t="s">
        <v>8623</v>
      </c>
      <c r="D6754" s="1" t="s">
        <v>8</v>
      </c>
      <c r="E6754" s="1" t="s">
        <v>8542</v>
      </c>
      <c r="F6754" s="1" t="s">
        <v>8624</v>
      </c>
      <c r="G6754" s="1" t="s">
        <v>8331</v>
      </c>
      <c r="H6754" s="1" t="str">
        <f>VLOOKUP(F6754,城市对照表!$B:$C,2,0)</f>
        <v>张家界</v>
      </c>
      <c r="I6754" s="1" t="s">
        <v>11713</v>
      </c>
    </row>
    <row r="6755" spans="1:9" x14ac:dyDescent="0.2">
      <c r="A6755" s="1" t="s">
        <v>8018</v>
      </c>
      <c r="B6755" s="1" t="s">
        <v>8625</v>
      </c>
      <c r="C6755" s="1" t="s">
        <v>8626</v>
      </c>
      <c r="D6755" s="1" t="s">
        <v>8</v>
      </c>
      <c r="E6755" s="1" t="s">
        <v>8542</v>
      </c>
      <c r="F6755" s="1" t="s">
        <v>8551</v>
      </c>
      <c r="G6755" s="1" t="s">
        <v>8331</v>
      </c>
      <c r="H6755" s="1" t="str">
        <f>VLOOKUP(F6755,城市对照表!$B:$C,2,0)</f>
        <v>株洲</v>
      </c>
      <c r="I6755" s="1" t="s">
        <v>11713</v>
      </c>
    </row>
    <row r="6756" spans="1:9" x14ac:dyDescent="0.2">
      <c r="A6756" s="1" t="s">
        <v>8018</v>
      </c>
      <c r="B6756" s="1" t="s">
        <v>8627</v>
      </c>
      <c r="C6756" s="1" t="s">
        <v>8628</v>
      </c>
      <c r="D6756" s="1" t="s">
        <v>8</v>
      </c>
      <c r="E6756" s="1" t="s">
        <v>8542</v>
      </c>
      <c r="F6756" s="1" t="s">
        <v>8343</v>
      </c>
      <c r="G6756" s="1" t="s">
        <v>8331</v>
      </c>
      <c r="H6756" s="1" t="str">
        <f>VLOOKUP(F6756,城市对照表!$B:$C,2,0)</f>
        <v>长沙</v>
      </c>
      <c r="I6756" s="1" t="s">
        <v>11713</v>
      </c>
    </row>
    <row r="6757" spans="1:9" x14ac:dyDescent="0.2">
      <c r="A6757" s="1" t="s">
        <v>8018</v>
      </c>
      <c r="B6757" s="1" t="s">
        <v>8629</v>
      </c>
      <c r="C6757" s="1" t="s">
        <v>8630</v>
      </c>
      <c r="D6757" s="1" t="s">
        <v>8</v>
      </c>
      <c r="E6757" s="1" t="s">
        <v>8542</v>
      </c>
      <c r="F6757" s="1" t="s">
        <v>8558</v>
      </c>
      <c r="G6757" s="1" t="s">
        <v>8331</v>
      </c>
      <c r="H6757" s="1" t="str">
        <f>VLOOKUP(F6757,城市对照表!$B:$C,2,0)</f>
        <v>岳阳</v>
      </c>
      <c r="I6757" s="1" t="s">
        <v>11713</v>
      </c>
    </row>
    <row r="6758" spans="1:9" x14ac:dyDescent="0.2">
      <c r="A6758" s="1" t="s">
        <v>8018</v>
      </c>
      <c r="B6758" s="1" t="s">
        <v>8631</v>
      </c>
      <c r="C6758" s="1" t="s">
        <v>8632</v>
      </c>
      <c r="D6758" s="1" t="s">
        <v>8</v>
      </c>
      <c r="E6758" s="1" t="s">
        <v>8542</v>
      </c>
      <c r="F6758" s="1" t="s">
        <v>8343</v>
      </c>
      <c r="G6758" s="1" t="s">
        <v>8331</v>
      </c>
      <c r="H6758" s="1" t="str">
        <f>VLOOKUP(F6758,城市对照表!$B:$C,2,0)</f>
        <v>长沙</v>
      </c>
      <c r="I6758" s="1" t="s">
        <v>11713</v>
      </c>
    </row>
    <row r="6759" spans="1:9" x14ac:dyDescent="0.2">
      <c r="A6759" s="1" t="s">
        <v>8018</v>
      </c>
      <c r="B6759" s="1" t="s">
        <v>8633</v>
      </c>
      <c r="C6759" s="1" t="s">
        <v>8634</v>
      </c>
      <c r="D6759" s="1" t="s">
        <v>8</v>
      </c>
      <c r="E6759" s="1" t="s">
        <v>8542</v>
      </c>
      <c r="F6759" s="1" t="s">
        <v>8343</v>
      </c>
      <c r="G6759" s="1" t="s">
        <v>8331</v>
      </c>
      <c r="H6759" s="1" t="str">
        <f>VLOOKUP(F6759,城市对照表!$B:$C,2,0)</f>
        <v>长沙</v>
      </c>
      <c r="I6759" s="1" t="s">
        <v>11713</v>
      </c>
    </row>
    <row r="6760" spans="1:9" x14ac:dyDescent="0.2">
      <c r="A6760" s="1" t="s">
        <v>8018</v>
      </c>
      <c r="B6760" s="1" t="s">
        <v>8635</v>
      </c>
      <c r="C6760" s="1" t="s">
        <v>8636</v>
      </c>
      <c r="D6760" s="1" t="s">
        <v>8</v>
      </c>
      <c r="E6760" s="1" t="s">
        <v>8542</v>
      </c>
      <c r="F6760" s="1" t="s">
        <v>8637</v>
      </c>
      <c r="G6760" s="1" t="s">
        <v>8331</v>
      </c>
      <c r="H6760" s="1" t="str">
        <f>VLOOKUP(F6760,城市对照表!$B:$C,2,0)</f>
        <v>永州</v>
      </c>
      <c r="I6760" s="1" t="s">
        <v>11712</v>
      </c>
    </row>
    <row r="6761" spans="1:9" x14ac:dyDescent="0.2">
      <c r="A6761" s="1" t="s">
        <v>8018</v>
      </c>
      <c r="B6761" s="1" t="s">
        <v>8638</v>
      </c>
      <c r="C6761" s="1" t="s">
        <v>8639</v>
      </c>
      <c r="D6761" s="1" t="s">
        <v>8</v>
      </c>
      <c r="E6761" s="1" t="s">
        <v>8542</v>
      </c>
      <c r="F6761" s="1" t="s">
        <v>8566</v>
      </c>
      <c r="G6761" s="1" t="s">
        <v>8331</v>
      </c>
      <c r="H6761" s="1" t="str">
        <f>VLOOKUP(F6761,城市对照表!$B:$C,2,0)</f>
        <v>常德</v>
      </c>
      <c r="I6761" s="1" t="s">
        <v>11713</v>
      </c>
    </row>
    <row r="6762" spans="1:9" x14ac:dyDescent="0.2">
      <c r="A6762" s="1" t="s">
        <v>8018</v>
      </c>
      <c r="B6762" s="1" t="s">
        <v>8640</v>
      </c>
      <c r="C6762" s="1" t="s">
        <v>8641</v>
      </c>
      <c r="D6762" s="1" t="s">
        <v>8</v>
      </c>
      <c r="E6762" s="1" t="s">
        <v>8542</v>
      </c>
      <c r="F6762" s="1" t="s">
        <v>8642</v>
      </c>
      <c r="G6762" s="1" t="s">
        <v>8331</v>
      </c>
      <c r="H6762" s="1" t="str">
        <f>VLOOKUP(F6762,城市对照表!$B:$C,2,0)</f>
        <v>邵阳</v>
      </c>
      <c r="I6762" s="1" t="s">
        <v>11713</v>
      </c>
    </row>
    <row r="6763" spans="1:9" x14ac:dyDescent="0.2">
      <c r="A6763" s="1" t="s">
        <v>8018</v>
      </c>
      <c r="B6763" s="1" t="s">
        <v>8643</v>
      </c>
      <c r="C6763" s="1" t="s">
        <v>8644</v>
      </c>
      <c r="D6763" s="1" t="s">
        <v>8</v>
      </c>
      <c r="E6763" s="1" t="s">
        <v>8542</v>
      </c>
      <c r="F6763" s="1" t="s">
        <v>8343</v>
      </c>
      <c r="G6763" s="1" t="s">
        <v>8331</v>
      </c>
      <c r="H6763" s="1" t="str">
        <f>VLOOKUP(F6763,城市对照表!$B:$C,2,0)</f>
        <v>长沙</v>
      </c>
      <c r="I6763" s="1" t="s">
        <v>11713</v>
      </c>
    </row>
    <row r="6764" spans="1:9" x14ac:dyDescent="0.2">
      <c r="A6764" s="1" t="s">
        <v>8018</v>
      </c>
      <c r="B6764" s="1" t="s">
        <v>8645</v>
      </c>
      <c r="C6764" s="1" t="s">
        <v>8646</v>
      </c>
      <c r="D6764" s="1" t="s">
        <v>8</v>
      </c>
      <c r="E6764" s="1" t="s">
        <v>8542</v>
      </c>
      <c r="F6764" s="1" t="s">
        <v>8551</v>
      </c>
      <c r="G6764" s="1" t="s">
        <v>8331</v>
      </c>
      <c r="H6764" s="1" t="str">
        <f>VLOOKUP(F6764,城市对照表!$B:$C,2,0)</f>
        <v>株洲</v>
      </c>
      <c r="I6764" s="1" t="s">
        <v>11713</v>
      </c>
    </row>
    <row r="6765" spans="1:9" x14ac:dyDescent="0.2">
      <c r="A6765" s="1" t="s">
        <v>8018</v>
      </c>
      <c r="B6765" s="1" t="s">
        <v>8647</v>
      </c>
      <c r="C6765" s="1" t="s">
        <v>8648</v>
      </c>
      <c r="D6765" s="1" t="s">
        <v>8</v>
      </c>
      <c r="E6765" s="1" t="s">
        <v>8542</v>
      </c>
      <c r="F6765" s="1" t="s">
        <v>8649</v>
      </c>
      <c r="G6765" s="1" t="s">
        <v>8331</v>
      </c>
      <c r="H6765" s="1" t="str">
        <f>VLOOKUP(F6765,城市对照表!$B:$C,2,0)</f>
        <v>娄底</v>
      </c>
      <c r="I6765" s="1" t="s">
        <v>11713</v>
      </c>
    </row>
    <row r="6766" spans="1:9" x14ac:dyDescent="0.2">
      <c r="A6766" s="1" t="s">
        <v>8018</v>
      </c>
      <c r="B6766" s="1" t="s">
        <v>8650</v>
      </c>
      <c r="C6766" s="1" t="s">
        <v>8651</v>
      </c>
      <c r="D6766" s="1" t="s">
        <v>8</v>
      </c>
      <c r="E6766" s="1" t="s">
        <v>8542</v>
      </c>
      <c r="F6766" s="1" t="s">
        <v>11502</v>
      </c>
      <c r="G6766" s="1" t="s">
        <v>8331</v>
      </c>
      <c r="H6766" s="1" t="str">
        <f>VLOOKUP(F6766,城市对照表!$B:$C,2,0)</f>
        <v>郴州</v>
      </c>
      <c r="I6766" s="1" t="s">
        <v>11713</v>
      </c>
    </row>
    <row r="6767" spans="1:9" x14ac:dyDescent="0.2">
      <c r="A6767" s="1" t="s">
        <v>8018</v>
      </c>
      <c r="B6767" s="1" t="s">
        <v>8652</v>
      </c>
      <c r="C6767" s="1" t="s">
        <v>8653</v>
      </c>
      <c r="D6767" s="1" t="s">
        <v>8</v>
      </c>
      <c r="E6767" s="1" t="s">
        <v>8542</v>
      </c>
      <c r="F6767" s="1" t="s">
        <v>8596</v>
      </c>
      <c r="G6767" s="1" t="s">
        <v>8331</v>
      </c>
      <c r="H6767" s="1" t="str">
        <f>VLOOKUP(F6767,城市对照表!$B:$C,2,0)</f>
        <v>怀化</v>
      </c>
      <c r="I6767" s="1" t="s">
        <v>11713</v>
      </c>
    </row>
    <row r="6768" spans="1:9" x14ac:dyDescent="0.2">
      <c r="A6768" s="1" t="s">
        <v>8018</v>
      </c>
      <c r="B6768" s="1" t="s">
        <v>8654</v>
      </c>
      <c r="C6768" s="1" t="s">
        <v>8655</v>
      </c>
      <c r="D6768" s="1" t="s">
        <v>8</v>
      </c>
      <c r="E6768" s="1" t="s">
        <v>8542</v>
      </c>
      <c r="F6768" s="1" t="s">
        <v>8596</v>
      </c>
      <c r="G6768" s="1" t="s">
        <v>8331</v>
      </c>
      <c r="H6768" s="1" t="str">
        <f>VLOOKUP(F6768,城市对照表!$B:$C,2,0)</f>
        <v>怀化</v>
      </c>
      <c r="I6768" s="1" t="s">
        <v>11713</v>
      </c>
    </row>
    <row r="6769" spans="1:9" x14ac:dyDescent="0.2">
      <c r="A6769" s="1" t="s">
        <v>8018</v>
      </c>
      <c r="B6769" s="1" t="s">
        <v>8656</v>
      </c>
      <c r="C6769" s="1" t="s">
        <v>8657</v>
      </c>
      <c r="D6769" s="1" t="s">
        <v>8</v>
      </c>
      <c r="E6769" s="1" t="s">
        <v>8542</v>
      </c>
      <c r="F6769" s="1" t="s">
        <v>8561</v>
      </c>
      <c r="G6769" s="1" t="s">
        <v>8331</v>
      </c>
      <c r="H6769" s="1" t="str">
        <f>VLOOKUP(F6769,城市对照表!$B:$C,2,0)</f>
        <v>衡阳</v>
      </c>
      <c r="I6769" s="1" t="s">
        <v>11713</v>
      </c>
    </row>
    <row r="6770" spans="1:9" x14ac:dyDescent="0.2">
      <c r="A6770" s="1" t="s">
        <v>8018</v>
      </c>
      <c r="B6770" s="1" t="s">
        <v>8658</v>
      </c>
      <c r="C6770" s="1" t="s">
        <v>8659</v>
      </c>
      <c r="D6770" s="1" t="s">
        <v>8</v>
      </c>
      <c r="E6770" s="1" t="s">
        <v>8542</v>
      </c>
      <c r="F6770" s="1" t="s">
        <v>8566</v>
      </c>
      <c r="G6770" s="1" t="s">
        <v>8331</v>
      </c>
      <c r="H6770" s="1" t="str">
        <f>VLOOKUP(F6770,城市对照表!$B:$C,2,0)</f>
        <v>常德</v>
      </c>
      <c r="I6770" s="1" t="s">
        <v>11713</v>
      </c>
    </row>
    <row r="6771" spans="1:9" x14ac:dyDescent="0.2">
      <c r="A6771" s="1" t="s">
        <v>8018</v>
      </c>
      <c r="B6771" s="1" t="s">
        <v>8660</v>
      </c>
      <c r="C6771" s="1" t="s">
        <v>8661</v>
      </c>
      <c r="D6771" s="1" t="s">
        <v>8</v>
      </c>
      <c r="E6771" s="1" t="s">
        <v>8542</v>
      </c>
      <c r="F6771" s="1" t="s">
        <v>11503</v>
      </c>
      <c r="G6771" s="1" t="s">
        <v>8331</v>
      </c>
      <c r="H6771" s="1" t="str">
        <f>VLOOKUP(F6771,城市对照表!$B:$C,2,0)</f>
        <v>湘西</v>
      </c>
      <c r="I6771" s="1" t="s">
        <v>11713</v>
      </c>
    </row>
    <row r="6772" spans="1:9" x14ac:dyDescent="0.2">
      <c r="A6772" s="1" t="s">
        <v>8018</v>
      </c>
      <c r="B6772" s="1" t="s">
        <v>8662</v>
      </c>
      <c r="C6772" s="1" t="s">
        <v>8663</v>
      </c>
      <c r="D6772" s="1" t="s">
        <v>8</v>
      </c>
      <c r="E6772" s="1" t="s">
        <v>8542</v>
      </c>
      <c r="F6772" s="1" t="s">
        <v>8561</v>
      </c>
      <c r="G6772" s="1" t="s">
        <v>8331</v>
      </c>
      <c r="H6772" s="1" t="str">
        <f>VLOOKUP(F6772,城市对照表!$B:$C,2,0)</f>
        <v>衡阳</v>
      </c>
      <c r="I6772" s="1" t="s">
        <v>11713</v>
      </c>
    </row>
    <row r="6773" spans="1:9" x14ac:dyDescent="0.2">
      <c r="A6773" s="1" t="s">
        <v>8018</v>
      </c>
      <c r="B6773" s="1" t="s">
        <v>8664</v>
      </c>
      <c r="C6773" s="1" t="s">
        <v>8665</v>
      </c>
      <c r="D6773" s="1" t="s">
        <v>8</v>
      </c>
      <c r="E6773" s="1" t="s">
        <v>8542</v>
      </c>
      <c r="F6773" s="1" t="s">
        <v>11499</v>
      </c>
      <c r="G6773" s="1" t="s">
        <v>8331</v>
      </c>
      <c r="H6773" s="1" t="str">
        <f>VLOOKUP(F6773,城市对照表!$B:$C,2,0)</f>
        <v>衡阳</v>
      </c>
      <c r="I6773" s="1" t="s">
        <v>11713</v>
      </c>
    </row>
    <row r="6774" spans="1:9" x14ac:dyDescent="0.2">
      <c r="A6774" s="1" t="s">
        <v>8018</v>
      </c>
      <c r="B6774" s="1" t="s">
        <v>8666</v>
      </c>
      <c r="C6774" s="1" t="s">
        <v>8667</v>
      </c>
      <c r="D6774" s="1" t="s">
        <v>8</v>
      </c>
      <c r="E6774" s="1" t="s">
        <v>8542</v>
      </c>
      <c r="F6774" s="1" t="s">
        <v>8330</v>
      </c>
      <c r="G6774" s="1" t="s">
        <v>8331</v>
      </c>
      <c r="H6774" s="1" t="str">
        <f>VLOOKUP(F6774,城市对照表!$B:$C,2,0)</f>
        <v>郴州</v>
      </c>
      <c r="I6774" s="1" t="s">
        <v>11713</v>
      </c>
    </row>
    <row r="6775" spans="1:9" x14ac:dyDescent="0.2">
      <c r="A6775" s="1" t="s">
        <v>8018</v>
      </c>
      <c r="B6775" s="1" t="s">
        <v>8668</v>
      </c>
      <c r="C6775" s="1" t="s">
        <v>8669</v>
      </c>
      <c r="D6775" s="1" t="s">
        <v>8</v>
      </c>
      <c r="E6775" s="1" t="s">
        <v>8542</v>
      </c>
      <c r="F6775" s="1" t="s">
        <v>8343</v>
      </c>
      <c r="G6775" s="1" t="s">
        <v>8331</v>
      </c>
      <c r="H6775" s="1" t="str">
        <f>VLOOKUP(F6775,城市对照表!$B:$C,2,0)</f>
        <v>长沙</v>
      </c>
      <c r="I6775" s="1" t="s">
        <v>11713</v>
      </c>
    </row>
    <row r="6776" spans="1:9" x14ac:dyDescent="0.2">
      <c r="A6776" s="1" t="s">
        <v>8018</v>
      </c>
      <c r="B6776" s="1" t="s">
        <v>8670</v>
      </c>
      <c r="C6776" s="1" t="s">
        <v>8671</v>
      </c>
      <c r="D6776" s="1" t="s">
        <v>8</v>
      </c>
      <c r="E6776" s="1" t="s">
        <v>8542</v>
      </c>
      <c r="F6776" s="1" t="s">
        <v>8343</v>
      </c>
      <c r="G6776" s="1" t="s">
        <v>8331</v>
      </c>
      <c r="H6776" s="1" t="str">
        <f>VLOOKUP(F6776,城市对照表!$B:$C,2,0)</f>
        <v>长沙</v>
      </c>
      <c r="I6776" s="1" t="s">
        <v>11713</v>
      </c>
    </row>
    <row r="6777" spans="1:9" x14ac:dyDescent="0.2">
      <c r="A6777" s="1" t="s">
        <v>8018</v>
      </c>
      <c r="B6777" s="1" t="s">
        <v>8672</v>
      </c>
      <c r="C6777" s="1" t="s">
        <v>8673</v>
      </c>
      <c r="D6777" s="1" t="s">
        <v>8</v>
      </c>
      <c r="E6777" s="1" t="s">
        <v>8542</v>
      </c>
      <c r="F6777" s="1" t="s">
        <v>8343</v>
      </c>
      <c r="G6777" s="1" t="s">
        <v>8331</v>
      </c>
      <c r="H6777" s="1" t="str">
        <f>VLOOKUP(F6777,城市对照表!$B:$C,2,0)</f>
        <v>长沙</v>
      </c>
      <c r="I6777" s="1" t="s">
        <v>11712</v>
      </c>
    </row>
    <row r="6778" spans="1:9" x14ac:dyDescent="0.2">
      <c r="A6778" s="1" t="s">
        <v>8018</v>
      </c>
      <c r="B6778" s="1" t="s">
        <v>8674</v>
      </c>
      <c r="C6778" s="1" t="s">
        <v>8675</v>
      </c>
      <c r="D6778" s="1" t="s">
        <v>8</v>
      </c>
      <c r="E6778" s="1" t="s">
        <v>8542</v>
      </c>
      <c r="F6778" s="1" t="s">
        <v>8566</v>
      </c>
      <c r="G6778" s="1" t="s">
        <v>8331</v>
      </c>
      <c r="H6778" s="1" t="str">
        <f>VLOOKUP(F6778,城市对照表!$B:$C,2,0)</f>
        <v>常德</v>
      </c>
      <c r="I6778" s="1" t="s">
        <v>11713</v>
      </c>
    </row>
    <row r="6779" spans="1:9" x14ac:dyDescent="0.2">
      <c r="A6779" s="1" t="s">
        <v>8018</v>
      </c>
      <c r="B6779" s="1" t="s">
        <v>8676</v>
      </c>
      <c r="C6779" s="1" t="s">
        <v>8677</v>
      </c>
      <c r="D6779" s="1" t="s">
        <v>8</v>
      </c>
      <c r="E6779" s="1" t="s">
        <v>8542</v>
      </c>
      <c r="F6779" s="1" t="s">
        <v>11504</v>
      </c>
      <c r="G6779" s="1" t="s">
        <v>8331</v>
      </c>
      <c r="H6779" s="1" t="str">
        <f>VLOOKUP(F6779,城市对照表!$B:$C,2,0)</f>
        <v>娄底</v>
      </c>
      <c r="I6779" s="1" t="s">
        <v>11713</v>
      </c>
    </row>
    <row r="6780" spans="1:9" x14ac:dyDescent="0.2">
      <c r="A6780" s="1" t="s">
        <v>8018</v>
      </c>
      <c r="B6780" s="1" t="s">
        <v>8678</v>
      </c>
      <c r="C6780" s="1" t="s">
        <v>8679</v>
      </c>
      <c r="D6780" s="1" t="s">
        <v>8</v>
      </c>
      <c r="E6780" s="1" t="s">
        <v>8542</v>
      </c>
      <c r="F6780" s="1" t="s">
        <v>8605</v>
      </c>
      <c r="G6780" s="1" t="s">
        <v>8331</v>
      </c>
      <c r="H6780" s="1" t="str">
        <f>VLOOKUP(F6780,城市对照表!$B:$C,2,0)</f>
        <v>益阳</v>
      </c>
      <c r="I6780" s="1" t="s">
        <v>11713</v>
      </c>
    </row>
    <row r="6781" spans="1:9" x14ac:dyDescent="0.2">
      <c r="A6781" s="1" t="s">
        <v>8018</v>
      </c>
      <c r="B6781" s="1" t="s">
        <v>8680</v>
      </c>
      <c r="C6781" s="1" t="s">
        <v>8681</v>
      </c>
      <c r="D6781" s="1" t="s">
        <v>8</v>
      </c>
      <c r="E6781" s="1" t="s">
        <v>8542</v>
      </c>
      <c r="F6781" s="1" t="s">
        <v>11505</v>
      </c>
      <c r="G6781" s="1" t="s">
        <v>8331</v>
      </c>
      <c r="H6781" s="1" t="str">
        <f>VLOOKUP(F6781,城市对照表!$B:$C,2,0)</f>
        <v>长沙</v>
      </c>
      <c r="I6781" s="1" t="s">
        <v>11713</v>
      </c>
    </row>
    <row r="6782" spans="1:9" x14ac:dyDescent="0.2">
      <c r="A6782" s="1" t="s">
        <v>8018</v>
      </c>
      <c r="B6782" s="1" t="s">
        <v>8682</v>
      </c>
      <c r="C6782" s="1" t="s">
        <v>8683</v>
      </c>
      <c r="D6782" s="1" t="s">
        <v>8</v>
      </c>
      <c r="E6782" s="1" t="s">
        <v>8542</v>
      </c>
      <c r="F6782" s="1" t="s">
        <v>8343</v>
      </c>
      <c r="G6782" s="1" t="s">
        <v>8331</v>
      </c>
      <c r="H6782" s="1" t="str">
        <f>VLOOKUP(F6782,城市对照表!$B:$C,2,0)</f>
        <v>长沙</v>
      </c>
      <c r="I6782" s="1" t="s">
        <v>11713</v>
      </c>
    </row>
    <row r="6783" spans="1:9" x14ac:dyDescent="0.2">
      <c r="A6783" s="1" t="s">
        <v>8018</v>
      </c>
      <c r="B6783" s="1" t="s">
        <v>8684</v>
      </c>
      <c r="C6783" s="1" t="s">
        <v>8685</v>
      </c>
      <c r="D6783" s="1" t="s">
        <v>8</v>
      </c>
      <c r="E6783" s="1" t="s">
        <v>8542</v>
      </c>
      <c r="F6783" s="1" t="s">
        <v>8343</v>
      </c>
      <c r="G6783" s="1" t="s">
        <v>8331</v>
      </c>
      <c r="H6783" s="1" t="str">
        <f>VLOOKUP(F6783,城市对照表!$B:$C,2,0)</f>
        <v>长沙</v>
      </c>
      <c r="I6783" s="1" t="s">
        <v>11713</v>
      </c>
    </row>
    <row r="6784" spans="1:9" x14ac:dyDescent="0.2">
      <c r="A6784" s="1" t="s">
        <v>8018</v>
      </c>
      <c r="B6784" s="1" t="s">
        <v>8686</v>
      </c>
      <c r="C6784" s="1" t="s">
        <v>8687</v>
      </c>
      <c r="D6784" s="1" t="s">
        <v>8</v>
      </c>
      <c r="E6784" s="1" t="s">
        <v>8542</v>
      </c>
      <c r="F6784" s="1" t="s">
        <v>8343</v>
      </c>
      <c r="G6784" s="1" t="s">
        <v>8331</v>
      </c>
      <c r="H6784" s="1" t="str">
        <f>VLOOKUP(F6784,城市对照表!$B:$C,2,0)</f>
        <v>长沙</v>
      </c>
      <c r="I6784" s="1" t="s">
        <v>11713</v>
      </c>
    </row>
    <row r="6785" spans="1:9" x14ac:dyDescent="0.2">
      <c r="A6785" s="1" t="s">
        <v>8018</v>
      </c>
      <c r="B6785" s="1" t="s">
        <v>8688</v>
      </c>
      <c r="C6785" s="1" t="s">
        <v>8689</v>
      </c>
      <c r="D6785" s="1" t="s">
        <v>8</v>
      </c>
      <c r="E6785" s="1" t="s">
        <v>8542</v>
      </c>
      <c r="F6785" s="1" t="s">
        <v>8343</v>
      </c>
      <c r="G6785" s="1" t="s">
        <v>8331</v>
      </c>
      <c r="H6785" s="1" t="str">
        <f>VLOOKUP(F6785,城市对照表!$B:$C,2,0)</f>
        <v>长沙</v>
      </c>
      <c r="I6785" s="1" t="s">
        <v>11713</v>
      </c>
    </row>
    <row r="6786" spans="1:9" x14ac:dyDescent="0.2">
      <c r="A6786" s="1" t="s">
        <v>8018</v>
      </c>
      <c r="B6786" s="1" t="s">
        <v>8690</v>
      </c>
      <c r="C6786" s="1" t="s">
        <v>8691</v>
      </c>
      <c r="D6786" s="1" t="s">
        <v>8</v>
      </c>
      <c r="E6786" s="1" t="s">
        <v>8542</v>
      </c>
      <c r="F6786" s="1" t="s">
        <v>8343</v>
      </c>
      <c r="G6786" s="1" t="s">
        <v>8331</v>
      </c>
      <c r="H6786" s="1" t="str">
        <f>VLOOKUP(F6786,城市对照表!$B:$C,2,0)</f>
        <v>长沙</v>
      </c>
      <c r="I6786" s="1" t="s">
        <v>11713</v>
      </c>
    </row>
    <row r="6787" spans="1:9" x14ac:dyDescent="0.2">
      <c r="A6787" s="1" t="s">
        <v>8018</v>
      </c>
      <c r="B6787" s="1" t="s">
        <v>8692</v>
      </c>
      <c r="C6787" s="1" t="s">
        <v>8693</v>
      </c>
      <c r="D6787" s="1" t="s">
        <v>8</v>
      </c>
      <c r="E6787" s="1" t="s">
        <v>8542</v>
      </c>
      <c r="F6787" s="1" t="s">
        <v>8343</v>
      </c>
      <c r="G6787" s="1" t="s">
        <v>8331</v>
      </c>
      <c r="H6787" s="1" t="str">
        <f>VLOOKUP(F6787,城市对照表!$B:$C,2,0)</f>
        <v>长沙</v>
      </c>
      <c r="I6787" s="1" t="s">
        <v>11713</v>
      </c>
    </row>
    <row r="6788" spans="1:9" x14ac:dyDescent="0.2">
      <c r="A6788" s="1" t="s">
        <v>8018</v>
      </c>
      <c r="B6788" s="1" t="s">
        <v>8694</v>
      </c>
      <c r="C6788" s="1" t="s">
        <v>8695</v>
      </c>
      <c r="D6788" s="1" t="s">
        <v>8</v>
      </c>
      <c r="E6788" s="1" t="s">
        <v>8542</v>
      </c>
      <c r="F6788" s="1" t="s">
        <v>8343</v>
      </c>
      <c r="G6788" s="1" t="s">
        <v>8331</v>
      </c>
      <c r="H6788" s="1" t="str">
        <f>VLOOKUP(F6788,城市对照表!$B:$C,2,0)</f>
        <v>长沙</v>
      </c>
      <c r="I6788" s="1" t="s">
        <v>11713</v>
      </c>
    </row>
    <row r="6789" spans="1:9" x14ac:dyDescent="0.2">
      <c r="A6789" s="1" t="s">
        <v>8018</v>
      </c>
      <c r="B6789" s="1" t="s">
        <v>8696</v>
      </c>
      <c r="C6789" s="1" t="s">
        <v>8697</v>
      </c>
      <c r="D6789" s="1" t="s">
        <v>8</v>
      </c>
      <c r="E6789" s="1" t="s">
        <v>8542</v>
      </c>
      <c r="F6789" s="1" t="s">
        <v>8581</v>
      </c>
      <c r="G6789" s="1" t="s">
        <v>8331</v>
      </c>
      <c r="H6789" s="1" t="str">
        <f>VLOOKUP(F6789,城市对照表!$B:$C,2,0)</f>
        <v>湘潭</v>
      </c>
      <c r="I6789" s="1" t="s">
        <v>11713</v>
      </c>
    </row>
    <row r="6790" spans="1:9" x14ac:dyDescent="0.2">
      <c r="A6790" s="1" t="s">
        <v>8018</v>
      </c>
      <c r="B6790" s="1" t="s">
        <v>8698</v>
      </c>
      <c r="C6790" s="1" t="s">
        <v>8699</v>
      </c>
      <c r="D6790" s="1" t="s">
        <v>8</v>
      </c>
      <c r="E6790" s="1" t="s">
        <v>8542</v>
      </c>
      <c r="F6790" s="1" t="s">
        <v>11505</v>
      </c>
      <c r="G6790" s="1" t="s">
        <v>8331</v>
      </c>
      <c r="H6790" s="1" t="str">
        <f>VLOOKUP(F6790,城市对照表!$B:$C,2,0)</f>
        <v>长沙</v>
      </c>
      <c r="I6790" s="1" t="s">
        <v>11713</v>
      </c>
    </row>
    <row r="6791" spans="1:9" x14ac:dyDescent="0.2">
      <c r="A6791" s="1" t="s">
        <v>8018</v>
      </c>
      <c r="B6791" s="1" t="s">
        <v>8700</v>
      </c>
      <c r="C6791" s="1" t="s">
        <v>8701</v>
      </c>
      <c r="D6791" s="1" t="s">
        <v>8</v>
      </c>
      <c r="E6791" s="1" t="s">
        <v>8542</v>
      </c>
      <c r="F6791" s="1" t="s">
        <v>8343</v>
      </c>
      <c r="G6791" s="1" t="s">
        <v>8331</v>
      </c>
      <c r="H6791" s="1" t="str">
        <f>VLOOKUP(F6791,城市对照表!$B:$C,2,0)</f>
        <v>长沙</v>
      </c>
      <c r="I6791" s="1" t="s">
        <v>11713</v>
      </c>
    </row>
    <row r="6792" spans="1:9" x14ac:dyDescent="0.2">
      <c r="A6792" s="1" t="s">
        <v>8018</v>
      </c>
      <c r="B6792" s="1" t="s">
        <v>8702</v>
      </c>
      <c r="C6792" s="1" t="s">
        <v>8703</v>
      </c>
      <c r="D6792" s="1" t="s">
        <v>8</v>
      </c>
      <c r="E6792" s="1" t="s">
        <v>8542</v>
      </c>
      <c r="F6792" s="1" t="s">
        <v>11506</v>
      </c>
      <c r="G6792" s="1" t="s">
        <v>8331</v>
      </c>
      <c r="H6792" s="1" t="str">
        <f>VLOOKUP(F6792,城市对照表!$B:$C,2,0)</f>
        <v>益阳</v>
      </c>
      <c r="I6792" s="1" t="s">
        <v>11713</v>
      </c>
    </row>
    <row r="6793" spans="1:9" x14ac:dyDescent="0.2">
      <c r="A6793" s="1" t="s">
        <v>8018</v>
      </c>
      <c r="B6793" s="1" t="s">
        <v>8704</v>
      </c>
      <c r="C6793" s="1" t="s">
        <v>8705</v>
      </c>
      <c r="D6793" s="1" t="s">
        <v>8</v>
      </c>
      <c r="E6793" s="1" t="s">
        <v>8542</v>
      </c>
      <c r="F6793" s="1" t="s">
        <v>8561</v>
      </c>
      <c r="G6793" s="1" t="s">
        <v>8331</v>
      </c>
      <c r="H6793" s="1" t="str">
        <f>VLOOKUP(F6793,城市对照表!$B:$C,2,0)</f>
        <v>衡阳</v>
      </c>
      <c r="I6793" s="1" t="s">
        <v>11713</v>
      </c>
    </row>
    <row r="6794" spans="1:9" x14ac:dyDescent="0.2">
      <c r="A6794" s="1" t="s">
        <v>8018</v>
      </c>
      <c r="B6794" s="1" t="s">
        <v>8706</v>
      </c>
      <c r="C6794" s="1" t="s">
        <v>8707</v>
      </c>
      <c r="D6794" s="1" t="s">
        <v>8</v>
      </c>
      <c r="E6794" s="1" t="s">
        <v>8542</v>
      </c>
      <c r="F6794" s="1" t="s">
        <v>8558</v>
      </c>
      <c r="G6794" s="1" t="s">
        <v>8331</v>
      </c>
      <c r="H6794" s="1" t="str">
        <f>VLOOKUP(F6794,城市对照表!$B:$C,2,0)</f>
        <v>岳阳</v>
      </c>
      <c r="I6794" s="1" t="s">
        <v>11712</v>
      </c>
    </row>
    <row r="6795" spans="1:9" x14ac:dyDescent="0.2">
      <c r="A6795" s="1" t="s">
        <v>8018</v>
      </c>
      <c r="B6795" s="1" t="s">
        <v>8708</v>
      </c>
      <c r="C6795" s="1" t="s">
        <v>8709</v>
      </c>
      <c r="D6795" s="1" t="s">
        <v>8</v>
      </c>
      <c r="E6795" s="1" t="s">
        <v>8542</v>
      </c>
      <c r="F6795" s="1" t="s">
        <v>8605</v>
      </c>
      <c r="G6795" s="1" t="s">
        <v>8331</v>
      </c>
      <c r="H6795" s="1" t="str">
        <f>VLOOKUP(F6795,城市对照表!$B:$C,2,0)</f>
        <v>益阳</v>
      </c>
      <c r="I6795" s="1" t="s">
        <v>11713</v>
      </c>
    </row>
    <row r="6796" spans="1:9" x14ac:dyDescent="0.2">
      <c r="A6796" s="1" t="s">
        <v>8018</v>
      </c>
      <c r="B6796" s="1" t="s">
        <v>8710</v>
      </c>
      <c r="C6796" s="1" t="s">
        <v>8711</v>
      </c>
      <c r="D6796" s="1" t="s">
        <v>8</v>
      </c>
      <c r="E6796" s="1" t="s">
        <v>8542</v>
      </c>
      <c r="F6796" s="1" t="s">
        <v>8596</v>
      </c>
      <c r="G6796" s="1" t="s">
        <v>8331</v>
      </c>
      <c r="H6796" s="1" t="str">
        <f>VLOOKUP(F6796,城市对照表!$B:$C,2,0)</f>
        <v>怀化</v>
      </c>
      <c r="I6796" s="1" t="s">
        <v>11713</v>
      </c>
    </row>
    <row r="6797" spans="1:9" x14ac:dyDescent="0.2">
      <c r="A6797" s="1" t="s">
        <v>8018</v>
      </c>
      <c r="B6797" s="1" t="s">
        <v>8712</v>
      </c>
      <c r="C6797" s="1" t="s">
        <v>8713</v>
      </c>
      <c r="D6797" s="1" t="s">
        <v>8</v>
      </c>
      <c r="E6797" s="1" t="s">
        <v>8542</v>
      </c>
      <c r="F6797" s="1" t="s">
        <v>8343</v>
      </c>
      <c r="G6797" s="1" t="s">
        <v>8331</v>
      </c>
      <c r="H6797" s="1" t="str">
        <f>VLOOKUP(F6797,城市对照表!$B:$C,2,0)</f>
        <v>长沙</v>
      </c>
      <c r="I6797" s="1" t="s">
        <v>11713</v>
      </c>
    </row>
    <row r="6798" spans="1:9" x14ac:dyDescent="0.2">
      <c r="A6798" s="1" t="s">
        <v>8018</v>
      </c>
      <c r="B6798" s="1" t="s">
        <v>8714</v>
      </c>
      <c r="C6798" s="1" t="s">
        <v>8715</v>
      </c>
      <c r="D6798" s="1" t="s">
        <v>8</v>
      </c>
      <c r="E6798" s="1" t="s">
        <v>8542</v>
      </c>
      <c r="F6798" s="1" t="s">
        <v>11504</v>
      </c>
      <c r="G6798" s="1" t="s">
        <v>8331</v>
      </c>
      <c r="H6798" s="1" t="str">
        <f>VLOOKUP(F6798,城市对照表!$B:$C,2,0)</f>
        <v>娄底</v>
      </c>
      <c r="I6798" s="1" t="s">
        <v>11713</v>
      </c>
    </row>
    <row r="6799" spans="1:9" x14ac:dyDescent="0.2">
      <c r="A6799" s="1" t="s">
        <v>8018</v>
      </c>
      <c r="B6799" s="1" t="s">
        <v>8716</v>
      </c>
      <c r="C6799" s="1" t="s">
        <v>8717</v>
      </c>
      <c r="D6799" s="1" t="s">
        <v>8</v>
      </c>
      <c r="E6799" s="1" t="s">
        <v>8542</v>
      </c>
      <c r="F6799" s="1" t="s">
        <v>8330</v>
      </c>
      <c r="G6799" s="1" t="s">
        <v>8331</v>
      </c>
      <c r="H6799" s="1" t="str">
        <f>VLOOKUP(F6799,城市对照表!$B:$C,2,0)</f>
        <v>郴州</v>
      </c>
      <c r="I6799" s="1" t="s">
        <v>11713</v>
      </c>
    </row>
    <row r="6800" spans="1:9" x14ac:dyDescent="0.2">
      <c r="A6800" s="1" t="s">
        <v>8018</v>
      </c>
      <c r="B6800" s="1" t="s">
        <v>8718</v>
      </c>
      <c r="C6800" s="1" t="s">
        <v>8719</v>
      </c>
      <c r="D6800" s="1" t="s">
        <v>8</v>
      </c>
      <c r="E6800" s="1" t="s">
        <v>8542</v>
      </c>
      <c r="F6800" s="1" t="s">
        <v>8343</v>
      </c>
      <c r="G6800" s="1" t="s">
        <v>8331</v>
      </c>
      <c r="H6800" s="1" t="str">
        <f>VLOOKUP(F6800,城市对照表!$B:$C,2,0)</f>
        <v>长沙</v>
      </c>
      <c r="I6800" s="1" t="s">
        <v>11713</v>
      </c>
    </row>
    <row r="6801" spans="1:9" x14ac:dyDescent="0.2">
      <c r="A6801" s="1" t="s">
        <v>8018</v>
      </c>
      <c r="B6801" s="1" t="s">
        <v>8720</v>
      </c>
      <c r="C6801" s="1" t="s">
        <v>8721</v>
      </c>
      <c r="D6801" s="1" t="s">
        <v>8</v>
      </c>
      <c r="E6801" s="1" t="s">
        <v>8542</v>
      </c>
      <c r="F6801" s="1" t="s">
        <v>8566</v>
      </c>
      <c r="G6801" s="1" t="s">
        <v>8331</v>
      </c>
      <c r="H6801" s="1" t="str">
        <f>VLOOKUP(F6801,城市对照表!$B:$C,2,0)</f>
        <v>常德</v>
      </c>
      <c r="I6801" s="1" t="s">
        <v>11713</v>
      </c>
    </row>
    <row r="6802" spans="1:9" x14ac:dyDescent="0.2">
      <c r="A6802" s="1" t="s">
        <v>8018</v>
      </c>
      <c r="B6802" s="1" t="s">
        <v>8722</v>
      </c>
      <c r="C6802" s="1" t="s">
        <v>8723</v>
      </c>
      <c r="D6802" s="1" t="s">
        <v>8</v>
      </c>
      <c r="E6802" s="1" t="s">
        <v>8542</v>
      </c>
      <c r="F6802" s="1" t="s">
        <v>8637</v>
      </c>
      <c r="G6802" s="1" t="s">
        <v>8331</v>
      </c>
      <c r="H6802" s="1" t="str">
        <f>VLOOKUP(F6802,城市对照表!$B:$C,2,0)</f>
        <v>永州</v>
      </c>
      <c r="I6802" s="1" t="s">
        <v>11713</v>
      </c>
    </row>
    <row r="6803" spans="1:9" x14ac:dyDescent="0.2">
      <c r="A6803" s="1" t="s">
        <v>8018</v>
      </c>
      <c r="B6803" s="1" t="s">
        <v>8724</v>
      </c>
      <c r="C6803" s="1" t="s">
        <v>8725</v>
      </c>
      <c r="D6803" s="1" t="s">
        <v>8</v>
      </c>
      <c r="E6803" s="1" t="s">
        <v>8542</v>
      </c>
      <c r="F6803" s="1" t="s">
        <v>11507</v>
      </c>
      <c r="G6803" s="1" t="s">
        <v>8331</v>
      </c>
      <c r="H6803" s="1" t="str">
        <f>VLOOKUP(F6803,城市对照表!$B:$C,2,0)</f>
        <v>怀化</v>
      </c>
      <c r="I6803" s="1" t="s">
        <v>11713</v>
      </c>
    </row>
    <row r="6804" spans="1:9" x14ac:dyDescent="0.2">
      <c r="A6804" s="1" t="s">
        <v>8018</v>
      </c>
      <c r="B6804" s="1" t="s">
        <v>8726</v>
      </c>
      <c r="C6804" s="1" t="s">
        <v>8727</v>
      </c>
      <c r="D6804" s="1" t="s">
        <v>8</v>
      </c>
      <c r="E6804" s="1" t="s">
        <v>8542</v>
      </c>
      <c r="F6804" s="1" t="s">
        <v>11508</v>
      </c>
      <c r="G6804" s="1" t="s">
        <v>8331</v>
      </c>
      <c r="H6804" s="1" t="str">
        <f>VLOOKUP(F6804,城市对照表!$B:$C,2,0)</f>
        <v>益阳</v>
      </c>
      <c r="I6804" s="1" t="s">
        <v>11713</v>
      </c>
    </row>
    <row r="6805" spans="1:9" x14ac:dyDescent="0.2">
      <c r="A6805" s="1" t="s">
        <v>8018</v>
      </c>
      <c r="B6805" s="1" t="s">
        <v>8728</v>
      </c>
      <c r="C6805" s="1" t="s">
        <v>8729</v>
      </c>
      <c r="D6805" s="1" t="s">
        <v>8</v>
      </c>
      <c r="E6805" s="1" t="s">
        <v>8542</v>
      </c>
      <c r="F6805" s="1" t="s">
        <v>11509</v>
      </c>
      <c r="G6805" s="1" t="s">
        <v>8331</v>
      </c>
      <c r="H6805" s="1" t="str">
        <f>VLOOKUP(F6805,城市对照表!$B:$C,2,0)</f>
        <v>怀化</v>
      </c>
      <c r="I6805" s="1" t="s">
        <v>11712</v>
      </c>
    </row>
    <row r="6806" spans="1:9" x14ac:dyDescent="0.2">
      <c r="A6806" s="1" t="s">
        <v>8018</v>
      </c>
      <c r="B6806" s="1" t="s">
        <v>8730</v>
      </c>
      <c r="C6806" s="1" t="s">
        <v>8731</v>
      </c>
      <c r="D6806" s="1" t="s">
        <v>8</v>
      </c>
      <c r="E6806" s="1" t="s">
        <v>8542</v>
      </c>
      <c r="F6806" s="1" t="s">
        <v>11510</v>
      </c>
      <c r="G6806" s="1" t="s">
        <v>8331</v>
      </c>
      <c r="H6806" s="1" t="str">
        <f>VLOOKUP(F6806,城市对照表!$B:$C,2,0)</f>
        <v>衡阳</v>
      </c>
      <c r="I6806" s="1" t="s">
        <v>11713</v>
      </c>
    </row>
    <row r="6807" spans="1:9" x14ac:dyDescent="0.2">
      <c r="A6807" s="1" t="s">
        <v>8018</v>
      </c>
      <c r="B6807" s="1" t="s">
        <v>8732</v>
      </c>
      <c r="C6807" s="1" t="s">
        <v>8733</v>
      </c>
      <c r="D6807" s="1" t="s">
        <v>8</v>
      </c>
      <c r="E6807" s="1" t="s">
        <v>8542</v>
      </c>
      <c r="F6807" s="1" t="s">
        <v>8551</v>
      </c>
      <c r="G6807" s="1" t="s">
        <v>8331</v>
      </c>
      <c r="H6807" s="1" t="str">
        <f>VLOOKUP(F6807,城市对照表!$B:$C,2,0)</f>
        <v>株洲</v>
      </c>
      <c r="I6807" s="1" t="s">
        <v>11713</v>
      </c>
    </row>
    <row r="6808" spans="1:9" x14ac:dyDescent="0.2">
      <c r="A6808" s="1" t="s">
        <v>8018</v>
      </c>
      <c r="B6808" s="1" t="s">
        <v>8734</v>
      </c>
      <c r="C6808" s="1" t="s">
        <v>8735</v>
      </c>
      <c r="D6808" s="1" t="s">
        <v>8</v>
      </c>
      <c r="E6808" s="1" t="s">
        <v>8542</v>
      </c>
      <c r="F6808" s="1" t="s">
        <v>8343</v>
      </c>
      <c r="G6808" s="1" t="s">
        <v>8331</v>
      </c>
      <c r="H6808" s="1" t="str">
        <f>VLOOKUP(F6808,城市对照表!$B:$C,2,0)</f>
        <v>长沙</v>
      </c>
      <c r="I6808" s="1" t="s">
        <v>11713</v>
      </c>
    </row>
    <row r="6809" spans="1:9" x14ac:dyDescent="0.2">
      <c r="A6809" s="1" t="s">
        <v>8018</v>
      </c>
      <c r="B6809" s="1" t="s">
        <v>8736</v>
      </c>
      <c r="C6809" s="1" t="s">
        <v>8737</v>
      </c>
      <c r="D6809" s="1" t="s">
        <v>8</v>
      </c>
      <c r="E6809" s="1" t="s">
        <v>8542</v>
      </c>
      <c r="F6809" s="1" t="s">
        <v>8343</v>
      </c>
      <c r="G6809" s="1" t="s">
        <v>8331</v>
      </c>
      <c r="H6809" s="1" t="str">
        <f>VLOOKUP(F6809,城市对照表!$B:$C,2,0)</f>
        <v>长沙</v>
      </c>
      <c r="I6809" s="1" t="s">
        <v>11713</v>
      </c>
    </row>
    <row r="6810" spans="1:9" x14ac:dyDescent="0.2">
      <c r="A6810" s="1" t="s">
        <v>8018</v>
      </c>
      <c r="B6810" s="1" t="s">
        <v>8738</v>
      </c>
      <c r="C6810" s="1" t="s">
        <v>8739</v>
      </c>
      <c r="D6810" s="1" t="s">
        <v>8</v>
      </c>
      <c r="E6810" s="1" t="s">
        <v>8542</v>
      </c>
      <c r="F6810" s="1" t="s">
        <v>8581</v>
      </c>
      <c r="G6810" s="1" t="s">
        <v>8331</v>
      </c>
      <c r="H6810" s="1" t="str">
        <f>VLOOKUP(F6810,城市对照表!$B:$C,2,0)</f>
        <v>湘潭</v>
      </c>
      <c r="I6810" s="1" t="s">
        <v>11713</v>
      </c>
    </row>
    <row r="6811" spans="1:9" x14ac:dyDescent="0.2">
      <c r="A6811" s="1" t="s">
        <v>8018</v>
      </c>
      <c r="B6811" s="1" t="s">
        <v>8740</v>
      </c>
      <c r="C6811" s="1" t="s">
        <v>8741</v>
      </c>
      <c r="D6811" s="1" t="s">
        <v>8</v>
      </c>
      <c r="E6811" s="1" t="s">
        <v>8542</v>
      </c>
      <c r="F6811" s="1" t="s">
        <v>8561</v>
      </c>
      <c r="G6811" s="1" t="s">
        <v>8331</v>
      </c>
      <c r="H6811" s="1" t="str">
        <f>VLOOKUP(F6811,城市对照表!$B:$C,2,0)</f>
        <v>衡阳</v>
      </c>
      <c r="I6811" s="1" t="s">
        <v>11713</v>
      </c>
    </row>
    <row r="6812" spans="1:9" x14ac:dyDescent="0.2">
      <c r="A6812" s="1" t="s">
        <v>8018</v>
      </c>
      <c r="B6812" s="1" t="s">
        <v>8742</v>
      </c>
      <c r="C6812" s="1" t="s">
        <v>8743</v>
      </c>
      <c r="D6812" s="1" t="s">
        <v>8</v>
      </c>
      <c r="E6812" s="1" t="s">
        <v>8542</v>
      </c>
      <c r="F6812" s="1" t="s">
        <v>8343</v>
      </c>
      <c r="G6812" s="1" t="s">
        <v>8331</v>
      </c>
      <c r="H6812" s="1" t="str">
        <f>VLOOKUP(F6812,城市对照表!$B:$C,2,0)</f>
        <v>长沙</v>
      </c>
      <c r="I6812" s="1" t="s">
        <v>11713</v>
      </c>
    </row>
    <row r="6813" spans="1:9" x14ac:dyDescent="0.2">
      <c r="A6813" s="1" t="s">
        <v>8018</v>
      </c>
      <c r="B6813" s="1" t="s">
        <v>8744</v>
      </c>
      <c r="C6813" s="1" t="s">
        <v>8745</v>
      </c>
      <c r="D6813" s="1" t="s">
        <v>8</v>
      </c>
      <c r="E6813" s="1" t="s">
        <v>8542</v>
      </c>
      <c r="F6813" s="1" t="s">
        <v>8343</v>
      </c>
      <c r="G6813" s="1" t="s">
        <v>8331</v>
      </c>
      <c r="H6813" s="1" t="str">
        <f>VLOOKUP(F6813,城市对照表!$B:$C,2,0)</f>
        <v>长沙</v>
      </c>
      <c r="I6813" s="1" t="s">
        <v>11713</v>
      </c>
    </row>
    <row r="6814" spans="1:9" x14ac:dyDescent="0.2">
      <c r="A6814" s="1" t="s">
        <v>8018</v>
      </c>
      <c r="B6814" s="1" t="s">
        <v>8746</v>
      </c>
      <c r="C6814" s="1" t="s">
        <v>8747</v>
      </c>
      <c r="D6814" s="1" t="s">
        <v>8</v>
      </c>
      <c r="E6814" s="1" t="s">
        <v>8542</v>
      </c>
      <c r="F6814" s="1" t="s">
        <v>8343</v>
      </c>
      <c r="G6814" s="1" t="s">
        <v>8331</v>
      </c>
      <c r="H6814" s="1" t="str">
        <f>VLOOKUP(F6814,城市对照表!$B:$C,2,0)</f>
        <v>长沙</v>
      </c>
      <c r="I6814" s="1" t="s">
        <v>11713</v>
      </c>
    </row>
    <row r="6815" spans="1:9" x14ac:dyDescent="0.2">
      <c r="A6815" s="1" t="s">
        <v>8018</v>
      </c>
      <c r="B6815" s="1" t="s">
        <v>8748</v>
      </c>
      <c r="C6815" s="1" t="s">
        <v>8749</v>
      </c>
      <c r="D6815" s="1" t="s">
        <v>8</v>
      </c>
      <c r="E6815" s="1" t="s">
        <v>8542</v>
      </c>
      <c r="F6815" s="1" t="s">
        <v>8343</v>
      </c>
      <c r="G6815" s="1" t="s">
        <v>8331</v>
      </c>
      <c r="H6815" s="1" t="str">
        <f>VLOOKUP(F6815,城市对照表!$B:$C,2,0)</f>
        <v>长沙</v>
      </c>
      <c r="I6815" s="1" t="s">
        <v>11713</v>
      </c>
    </row>
    <row r="6816" spans="1:9" x14ac:dyDescent="0.2">
      <c r="A6816" s="1" t="s">
        <v>8018</v>
      </c>
      <c r="B6816" s="1" t="s">
        <v>8750</v>
      </c>
      <c r="C6816" s="1" t="s">
        <v>8751</v>
      </c>
      <c r="D6816" s="1" t="s">
        <v>8</v>
      </c>
      <c r="E6816" s="1" t="s">
        <v>8542</v>
      </c>
      <c r="F6816" s="1" t="s">
        <v>11511</v>
      </c>
      <c r="G6816" s="1" t="s">
        <v>8331</v>
      </c>
      <c r="H6816" s="1" t="str">
        <f>VLOOKUP(F6816,城市对照表!$B:$C,2,0)</f>
        <v>郴州</v>
      </c>
      <c r="I6816" s="1" t="s">
        <v>11712</v>
      </c>
    </row>
    <row r="6817" spans="1:9" x14ac:dyDescent="0.2">
      <c r="A6817" s="1" t="s">
        <v>8018</v>
      </c>
      <c r="B6817" s="1" t="s">
        <v>8752</v>
      </c>
      <c r="C6817" s="1" t="s">
        <v>8753</v>
      </c>
      <c r="D6817" s="1" t="s">
        <v>8</v>
      </c>
      <c r="E6817" s="1" t="s">
        <v>8542</v>
      </c>
      <c r="F6817" s="1" t="s">
        <v>8558</v>
      </c>
      <c r="G6817" s="1" t="s">
        <v>8331</v>
      </c>
      <c r="H6817" s="1" t="str">
        <f>VLOOKUP(F6817,城市对照表!$B:$C,2,0)</f>
        <v>岳阳</v>
      </c>
      <c r="I6817" s="1" t="s">
        <v>11713</v>
      </c>
    </row>
    <row r="6818" spans="1:9" x14ac:dyDescent="0.2">
      <c r="A6818" s="1" t="s">
        <v>8018</v>
      </c>
      <c r="B6818" s="1" t="s">
        <v>8754</v>
      </c>
      <c r="C6818" s="1" t="s">
        <v>8755</v>
      </c>
      <c r="D6818" s="1" t="s">
        <v>8</v>
      </c>
      <c r="E6818" s="1" t="s">
        <v>8542</v>
      </c>
      <c r="F6818" s="1" t="s">
        <v>8343</v>
      </c>
      <c r="G6818" s="1" t="s">
        <v>8331</v>
      </c>
      <c r="H6818" s="1" t="str">
        <f>VLOOKUP(F6818,城市对照表!$B:$C,2,0)</f>
        <v>长沙</v>
      </c>
      <c r="I6818" s="1" t="s">
        <v>11713</v>
      </c>
    </row>
    <row r="6819" spans="1:9" x14ac:dyDescent="0.2">
      <c r="A6819" s="1" t="s">
        <v>8018</v>
      </c>
      <c r="B6819" s="1" t="s">
        <v>8756</v>
      </c>
      <c r="C6819" s="1" t="s">
        <v>8757</v>
      </c>
      <c r="D6819" s="1" t="s">
        <v>8</v>
      </c>
      <c r="E6819" s="1" t="s">
        <v>8542</v>
      </c>
      <c r="F6819" s="1" t="s">
        <v>11512</v>
      </c>
      <c r="G6819" s="1" t="s">
        <v>8331</v>
      </c>
      <c r="H6819" s="1" t="str">
        <f>VLOOKUP(F6819,城市对照表!$B:$C,2,0)</f>
        <v>怀化</v>
      </c>
      <c r="I6819" s="1" t="s">
        <v>11713</v>
      </c>
    </row>
    <row r="6820" spans="1:9" x14ac:dyDescent="0.2">
      <c r="A6820" s="1" t="s">
        <v>8018</v>
      </c>
      <c r="B6820" s="1" t="s">
        <v>8758</v>
      </c>
      <c r="C6820" s="1" t="s">
        <v>8759</v>
      </c>
      <c r="D6820" s="1" t="s">
        <v>8</v>
      </c>
      <c r="E6820" s="1" t="s">
        <v>8542</v>
      </c>
      <c r="F6820" s="1" t="s">
        <v>8343</v>
      </c>
      <c r="G6820" s="1" t="s">
        <v>8331</v>
      </c>
      <c r="H6820" s="1" t="str">
        <f>VLOOKUP(F6820,城市对照表!$B:$C,2,0)</f>
        <v>长沙</v>
      </c>
      <c r="I6820" s="1" t="s">
        <v>11713</v>
      </c>
    </row>
    <row r="6821" spans="1:9" x14ac:dyDescent="0.2">
      <c r="A6821" s="1" t="s">
        <v>8018</v>
      </c>
      <c r="B6821" s="1" t="s">
        <v>8760</v>
      </c>
      <c r="C6821" s="1" t="s">
        <v>8761</v>
      </c>
      <c r="D6821" s="1" t="s">
        <v>8</v>
      </c>
      <c r="E6821" s="1" t="s">
        <v>8542</v>
      </c>
      <c r="F6821" s="1" t="s">
        <v>8649</v>
      </c>
      <c r="G6821" s="1" t="s">
        <v>8331</v>
      </c>
      <c r="H6821" s="1" t="str">
        <f>VLOOKUP(F6821,城市对照表!$B:$C,2,0)</f>
        <v>娄底</v>
      </c>
      <c r="I6821" s="1" t="s">
        <v>11713</v>
      </c>
    </row>
    <row r="6822" spans="1:9" x14ac:dyDescent="0.2">
      <c r="A6822" s="1" t="s">
        <v>8018</v>
      </c>
      <c r="B6822" s="1" t="s">
        <v>8762</v>
      </c>
      <c r="C6822" s="1" t="s">
        <v>8763</v>
      </c>
      <c r="D6822" s="1" t="s">
        <v>8</v>
      </c>
      <c r="E6822" s="1" t="s">
        <v>8542</v>
      </c>
      <c r="F6822" s="1" t="s">
        <v>8566</v>
      </c>
      <c r="G6822" s="1" t="s">
        <v>8331</v>
      </c>
      <c r="H6822" s="1" t="str">
        <f>VLOOKUP(F6822,城市对照表!$B:$C,2,0)</f>
        <v>常德</v>
      </c>
      <c r="I6822" s="1" t="s">
        <v>11713</v>
      </c>
    </row>
    <row r="6823" spans="1:9" x14ac:dyDescent="0.2">
      <c r="A6823" s="1" t="s">
        <v>8018</v>
      </c>
      <c r="B6823" s="1" t="s">
        <v>8764</v>
      </c>
      <c r="C6823" s="1" t="s">
        <v>8765</v>
      </c>
      <c r="D6823" s="1" t="s">
        <v>8</v>
      </c>
      <c r="E6823" s="1" t="s">
        <v>8542</v>
      </c>
      <c r="F6823" s="1" t="s">
        <v>11513</v>
      </c>
      <c r="G6823" s="1" t="s">
        <v>8331</v>
      </c>
      <c r="H6823" s="1" t="str">
        <f>VLOOKUP(F6823,城市对照表!$B:$C,2,0)</f>
        <v>株洲</v>
      </c>
      <c r="I6823" s="1" t="s">
        <v>11713</v>
      </c>
    </row>
    <row r="6824" spans="1:9" x14ac:dyDescent="0.2">
      <c r="A6824" s="1" t="s">
        <v>8018</v>
      </c>
      <c r="B6824" s="1" t="s">
        <v>8766</v>
      </c>
      <c r="C6824" s="1" t="s">
        <v>8767</v>
      </c>
      <c r="D6824" s="1" t="s">
        <v>8</v>
      </c>
      <c r="E6824" s="1" t="s">
        <v>8542</v>
      </c>
      <c r="F6824" s="1" t="s">
        <v>11514</v>
      </c>
      <c r="G6824" s="1" t="s">
        <v>8331</v>
      </c>
      <c r="H6824" s="1" t="str">
        <f>VLOOKUP(F6824,城市对照表!$B:$C,2,0)</f>
        <v>益阳</v>
      </c>
      <c r="I6824" s="1" t="s">
        <v>11713</v>
      </c>
    </row>
    <row r="6825" spans="1:9" x14ac:dyDescent="0.2">
      <c r="A6825" s="1" t="s">
        <v>8018</v>
      </c>
      <c r="B6825" s="1" t="s">
        <v>8768</v>
      </c>
      <c r="C6825" s="1" t="s">
        <v>8769</v>
      </c>
      <c r="D6825" s="1" t="s">
        <v>8</v>
      </c>
      <c r="E6825" s="1" t="s">
        <v>8542</v>
      </c>
      <c r="F6825" s="1" t="s">
        <v>8343</v>
      </c>
      <c r="G6825" s="1" t="s">
        <v>8331</v>
      </c>
      <c r="H6825" s="1" t="str">
        <f>VLOOKUP(F6825,城市对照表!$B:$C,2,0)</f>
        <v>长沙</v>
      </c>
      <c r="I6825" s="1" t="s">
        <v>11713</v>
      </c>
    </row>
    <row r="6826" spans="1:9" x14ac:dyDescent="0.2">
      <c r="A6826" s="1" t="s">
        <v>8018</v>
      </c>
      <c r="B6826" s="1" t="s">
        <v>8770</v>
      </c>
      <c r="C6826" s="1" t="s">
        <v>8771</v>
      </c>
      <c r="D6826" s="1" t="s">
        <v>8</v>
      </c>
      <c r="E6826" s="1" t="s">
        <v>8542</v>
      </c>
      <c r="F6826" s="1" t="s">
        <v>8649</v>
      </c>
      <c r="G6826" s="1" t="s">
        <v>8331</v>
      </c>
      <c r="H6826" s="1" t="str">
        <f>VLOOKUP(F6826,城市对照表!$B:$C,2,0)</f>
        <v>娄底</v>
      </c>
      <c r="I6826" s="1" t="s">
        <v>11713</v>
      </c>
    </row>
    <row r="6827" spans="1:9" x14ac:dyDescent="0.2">
      <c r="A6827" s="1" t="s">
        <v>8018</v>
      </c>
      <c r="B6827" s="1" t="s">
        <v>8772</v>
      </c>
      <c r="C6827" s="1" t="s">
        <v>8773</v>
      </c>
      <c r="D6827" s="1" t="s">
        <v>8</v>
      </c>
      <c r="E6827" s="1" t="s">
        <v>8542</v>
      </c>
      <c r="F6827" s="1" t="s">
        <v>8343</v>
      </c>
      <c r="G6827" s="1" t="s">
        <v>8331</v>
      </c>
      <c r="H6827" s="1" t="str">
        <f>VLOOKUP(F6827,城市对照表!$B:$C,2,0)</f>
        <v>长沙</v>
      </c>
      <c r="I6827" s="1" t="s">
        <v>11713</v>
      </c>
    </row>
    <row r="6828" spans="1:9" x14ac:dyDescent="0.2">
      <c r="A6828" s="1" t="s">
        <v>8018</v>
      </c>
      <c r="B6828" s="1" t="s">
        <v>8774</v>
      </c>
      <c r="C6828" s="1" t="s">
        <v>8775</v>
      </c>
      <c r="D6828" s="1" t="s">
        <v>8</v>
      </c>
      <c r="E6828" s="1" t="s">
        <v>8542</v>
      </c>
      <c r="F6828" s="1" t="s">
        <v>11515</v>
      </c>
      <c r="G6828" s="1" t="s">
        <v>8331</v>
      </c>
      <c r="H6828" s="1" t="str">
        <f>VLOOKUP(F6828,城市对照表!$B:$C,2,0)</f>
        <v>岳阳</v>
      </c>
      <c r="I6828" s="1" t="s">
        <v>11713</v>
      </c>
    </row>
    <row r="6829" spans="1:9" x14ac:dyDescent="0.2">
      <c r="A6829" s="1" t="s">
        <v>8018</v>
      </c>
      <c r="B6829" s="1" t="s">
        <v>8776</v>
      </c>
      <c r="C6829" s="1" t="s">
        <v>8777</v>
      </c>
      <c r="D6829" s="1" t="s">
        <v>8</v>
      </c>
      <c r="E6829" s="1" t="s">
        <v>8542</v>
      </c>
      <c r="F6829" s="1" t="s">
        <v>11516</v>
      </c>
      <c r="G6829" s="1" t="s">
        <v>8331</v>
      </c>
      <c r="H6829" s="1" t="str">
        <f>VLOOKUP(F6829,城市对照表!$B:$C,2,0)</f>
        <v>郴州</v>
      </c>
      <c r="I6829" s="1" t="s">
        <v>11713</v>
      </c>
    </row>
    <row r="6830" spans="1:9" x14ac:dyDescent="0.2">
      <c r="A6830" s="1" t="s">
        <v>8018</v>
      </c>
      <c r="B6830" s="1" t="s">
        <v>8778</v>
      </c>
      <c r="C6830" s="1" t="s">
        <v>8779</v>
      </c>
      <c r="D6830" s="1" t="s">
        <v>8</v>
      </c>
      <c r="E6830" s="1" t="s">
        <v>8542</v>
      </c>
      <c r="F6830" s="1" t="s">
        <v>8558</v>
      </c>
      <c r="G6830" s="1" t="s">
        <v>8331</v>
      </c>
      <c r="H6830" s="1" t="str">
        <f>VLOOKUP(F6830,城市对照表!$B:$C,2,0)</f>
        <v>岳阳</v>
      </c>
      <c r="I6830" s="1" t="s">
        <v>11713</v>
      </c>
    </row>
    <row r="6831" spans="1:9" x14ac:dyDescent="0.2">
      <c r="A6831" s="1" t="s">
        <v>8018</v>
      </c>
      <c r="B6831" s="1" t="s">
        <v>8780</v>
      </c>
      <c r="C6831" s="1" t="s">
        <v>8781</v>
      </c>
      <c r="D6831" s="1" t="s">
        <v>8</v>
      </c>
      <c r="E6831" s="1" t="s">
        <v>8542</v>
      </c>
      <c r="F6831" s="1" t="s">
        <v>11517</v>
      </c>
      <c r="G6831" s="1" t="s">
        <v>8331</v>
      </c>
      <c r="H6831" s="1" t="str">
        <f>VLOOKUP(F6831,城市对照表!$B:$C,2,0)</f>
        <v>衡阳</v>
      </c>
      <c r="I6831" s="1" t="s">
        <v>11713</v>
      </c>
    </row>
    <row r="6832" spans="1:9" x14ac:dyDescent="0.2">
      <c r="A6832" s="1" t="s">
        <v>8018</v>
      </c>
      <c r="B6832" s="1" t="s">
        <v>8782</v>
      </c>
      <c r="C6832" s="1" t="s">
        <v>8783</v>
      </c>
      <c r="D6832" s="1" t="s">
        <v>8</v>
      </c>
      <c r="E6832" s="1" t="s">
        <v>8542</v>
      </c>
      <c r="F6832" s="1" t="s">
        <v>8343</v>
      </c>
      <c r="G6832" s="1" t="s">
        <v>8331</v>
      </c>
      <c r="H6832" s="1" t="str">
        <f>VLOOKUP(F6832,城市对照表!$B:$C,2,0)</f>
        <v>长沙</v>
      </c>
      <c r="I6832" s="1" t="s">
        <v>11713</v>
      </c>
    </row>
    <row r="6833" spans="1:9" x14ac:dyDescent="0.2">
      <c r="A6833" s="1" t="s">
        <v>8018</v>
      </c>
      <c r="B6833" s="1" t="s">
        <v>8784</v>
      </c>
      <c r="C6833" s="1" t="s">
        <v>8785</v>
      </c>
      <c r="D6833" s="1" t="s">
        <v>8</v>
      </c>
      <c r="E6833" s="1" t="s">
        <v>8542</v>
      </c>
      <c r="F6833" s="1" t="s">
        <v>11494</v>
      </c>
      <c r="G6833" s="1" t="s">
        <v>8331</v>
      </c>
      <c r="H6833" s="1" t="str">
        <f>VLOOKUP(F6833,城市对照表!$B:$C,2,0)</f>
        <v>长沙</v>
      </c>
      <c r="I6833" s="1" t="s">
        <v>11713</v>
      </c>
    </row>
    <row r="6834" spans="1:9" x14ac:dyDescent="0.2">
      <c r="A6834" s="1" t="s">
        <v>8018</v>
      </c>
      <c r="B6834" s="1" t="s">
        <v>8786</v>
      </c>
      <c r="C6834" s="1" t="s">
        <v>8787</v>
      </c>
      <c r="D6834" s="1" t="s">
        <v>8</v>
      </c>
      <c r="E6834" s="1" t="s">
        <v>8542</v>
      </c>
      <c r="F6834" s="1" t="s">
        <v>8642</v>
      </c>
      <c r="G6834" s="1" t="s">
        <v>8331</v>
      </c>
      <c r="H6834" s="1" t="str">
        <f>VLOOKUP(F6834,城市对照表!$B:$C,2,0)</f>
        <v>邵阳</v>
      </c>
      <c r="I6834" s="1" t="s">
        <v>11713</v>
      </c>
    </row>
    <row r="6835" spans="1:9" x14ac:dyDescent="0.2">
      <c r="A6835" s="1" t="s">
        <v>8018</v>
      </c>
      <c r="B6835" s="1" t="s">
        <v>8788</v>
      </c>
      <c r="C6835" s="1" t="s">
        <v>8789</v>
      </c>
      <c r="D6835" s="1" t="s">
        <v>8</v>
      </c>
      <c r="E6835" s="1" t="s">
        <v>8542</v>
      </c>
      <c r="F6835" s="1" t="s">
        <v>8343</v>
      </c>
      <c r="G6835" s="1" t="s">
        <v>8331</v>
      </c>
      <c r="H6835" s="1" t="str">
        <f>VLOOKUP(F6835,城市对照表!$B:$C,2,0)</f>
        <v>长沙</v>
      </c>
      <c r="I6835" s="1" t="s">
        <v>11713</v>
      </c>
    </row>
    <row r="6836" spans="1:9" x14ac:dyDescent="0.2">
      <c r="A6836" s="1" t="s">
        <v>8018</v>
      </c>
      <c r="B6836" s="1" t="s">
        <v>8790</v>
      </c>
      <c r="C6836" s="1" t="s">
        <v>8791</v>
      </c>
      <c r="D6836" s="1" t="s">
        <v>8</v>
      </c>
      <c r="E6836" s="1" t="s">
        <v>8542</v>
      </c>
      <c r="F6836" s="1" t="s">
        <v>8343</v>
      </c>
      <c r="G6836" s="1" t="s">
        <v>8331</v>
      </c>
      <c r="H6836" s="1" t="str">
        <f>VLOOKUP(F6836,城市对照表!$B:$C,2,0)</f>
        <v>长沙</v>
      </c>
      <c r="I6836" s="1" t="s">
        <v>11713</v>
      </c>
    </row>
    <row r="6837" spans="1:9" x14ac:dyDescent="0.2">
      <c r="A6837" s="1" t="s">
        <v>8018</v>
      </c>
      <c r="B6837" s="1" t="s">
        <v>8792</v>
      </c>
      <c r="C6837" s="1" t="s">
        <v>8793</v>
      </c>
      <c r="D6837" s="1" t="s">
        <v>8</v>
      </c>
      <c r="E6837" s="1" t="s">
        <v>8542</v>
      </c>
      <c r="F6837" s="1" t="s">
        <v>8551</v>
      </c>
      <c r="G6837" s="1" t="s">
        <v>8331</v>
      </c>
      <c r="H6837" s="1" t="str">
        <f>VLOOKUP(F6837,城市对照表!$B:$C,2,0)</f>
        <v>株洲</v>
      </c>
      <c r="I6837" s="1" t="s">
        <v>11713</v>
      </c>
    </row>
    <row r="6838" spans="1:9" x14ac:dyDescent="0.2">
      <c r="A6838" s="1" t="s">
        <v>8018</v>
      </c>
      <c r="B6838" s="1" t="s">
        <v>8794</v>
      </c>
      <c r="C6838" s="1" t="s">
        <v>8795</v>
      </c>
      <c r="D6838" s="1" t="s">
        <v>8</v>
      </c>
      <c r="E6838" s="1" t="s">
        <v>8542</v>
      </c>
      <c r="F6838" s="1" t="s">
        <v>11518</v>
      </c>
      <c r="G6838" s="1" t="s">
        <v>8331</v>
      </c>
      <c r="H6838" s="1" t="str">
        <f>VLOOKUP(F6838,城市对照表!$B:$C,2,0)</f>
        <v>衡阳</v>
      </c>
      <c r="I6838" s="1" t="s">
        <v>11713</v>
      </c>
    </row>
    <row r="6839" spans="1:9" x14ac:dyDescent="0.2">
      <c r="A6839" s="1" t="s">
        <v>8018</v>
      </c>
      <c r="B6839" s="1" t="s">
        <v>8796</v>
      </c>
      <c r="C6839" s="1" t="s">
        <v>8797</v>
      </c>
      <c r="D6839" s="1" t="s">
        <v>8</v>
      </c>
      <c r="E6839" s="1" t="s">
        <v>8542</v>
      </c>
      <c r="F6839" s="1" t="s">
        <v>11519</v>
      </c>
      <c r="G6839" s="1" t="s">
        <v>8331</v>
      </c>
      <c r="H6839" s="1" t="str">
        <f>VLOOKUP(F6839,城市对照表!$B:$C,2,0)</f>
        <v>株洲</v>
      </c>
      <c r="I6839" s="1" t="s">
        <v>11713</v>
      </c>
    </row>
    <row r="6840" spans="1:9" x14ac:dyDescent="0.2">
      <c r="A6840" s="1" t="s">
        <v>8018</v>
      </c>
      <c r="B6840" s="1" t="s">
        <v>8798</v>
      </c>
      <c r="C6840" s="1" t="s">
        <v>8799</v>
      </c>
      <c r="D6840" s="1" t="s">
        <v>8</v>
      </c>
      <c r="E6840" s="1" t="s">
        <v>8542</v>
      </c>
      <c r="F6840" s="1" t="s">
        <v>11520</v>
      </c>
      <c r="G6840" s="1" t="s">
        <v>8331</v>
      </c>
      <c r="H6840" s="1" t="str">
        <f>VLOOKUP(F6840,城市对照表!$B:$C,2,0)</f>
        <v>永州</v>
      </c>
      <c r="I6840" s="1" t="s">
        <v>11713</v>
      </c>
    </row>
    <row r="6841" spans="1:9" x14ac:dyDescent="0.2">
      <c r="A6841" s="1" t="s">
        <v>8018</v>
      </c>
      <c r="B6841" s="1" t="s">
        <v>8800</v>
      </c>
      <c r="C6841" s="1" t="s">
        <v>8801</v>
      </c>
      <c r="D6841" s="1" t="s">
        <v>8</v>
      </c>
      <c r="E6841" s="1" t="s">
        <v>8542</v>
      </c>
      <c r="F6841" s="1" t="s">
        <v>11521</v>
      </c>
      <c r="G6841" s="1" t="s">
        <v>8331</v>
      </c>
      <c r="H6841" s="1" t="str">
        <f>VLOOKUP(F6841,城市对照表!$B:$C,2,0)</f>
        <v>益阳</v>
      </c>
      <c r="I6841" s="1" t="s">
        <v>11713</v>
      </c>
    </row>
    <row r="6842" spans="1:9" x14ac:dyDescent="0.2">
      <c r="A6842" s="1" t="s">
        <v>8018</v>
      </c>
      <c r="B6842" s="1" t="s">
        <v>8802</v>
      </c>
      <c r="C6842" s="1" t="s">
        <v>8803</v>
      </c>
      <c r="D6842" s="1" t="s">
        <v>8</v>
      </c>
      <c r="E6842" s="1" t="s">
        <v>8542</v>
      </c>
      <c r="F6842" s="1" t="s">
        <v>8558</v>
      </c>
      <c r="G6842" s="1" t="s">
        <v>8331</v>
      </c>
      <c r="H6842" s="1" t="str">
        <f>VLOOKUP(F6842,城市对照表!$B:$C,2,0)</f>
        <v>岳阳</v>
      </c>
      <c r="I6842" s="1" t="s">
        <v>11713</v>
      </c>
    </row>
    <row r="6843" spans="1:9" x14ac:dyDescent="0.2">
      <c r="A6843" s="1" t="s">
        <v>8018</v>
      </c>
      <c r="B6843" s="1" t="s">
        <v>8804</v>
      </c>
      <c r="C6843" s="1" t="s">
        <v>8805</v>
      </c>
      <c r="D6843" s="1" t="s">
        <v>8</v>
      </c>
      <c r="E6843" s="1" t="s">
        <v>8542</v>
      </c>
      <c r="F6843" s="1" t="s">
        <v>11522</v>
      </c>
      <c r="G6843" s="1" t="s">
        <v>8331</v>
      </c>
      <c r="H6843" s="1" t="str">
        <f>VLOOKUP(F6843,城市对照表!$B:$C,2,0)</f>
        <v>邵阳</v>
      </c>
      <c r="I6843" s="1" t="s">
        <v>11713</v>
      </c>
    </row>
    <row r="6844" spans="1:9" x14ac:dyDescent="0.2">
      <c r="A6844" s="1" t="s">
        <v>8018</v>
      </c>
      <c r="B6844" s="1" t="s">
        <v>8806</v>
      </c>
      <c r="C6844" s="1" t="s">
        <v>8807</v>
      </c>
      <c r="D6844" s="1" t="s">
        <v>8</v>
      </c>
      <c r="E6844" s="1" t="s">
        <v>8542</v>
      </c>
      <c r="F6844" s="1" t="s">
        <v>8343</v>
      </c>
      <c r="G6844" s="1" t="s">
        <v>8331</v>
      </c>
      <c r="H6844" s="1" t="str">
        <f>VLOOKUP(F6844,城市对照表!$B:$C,2,0)</f>
        <v>长沙</v>
      </c>
      <c r="I6844" s="1" t="s">
        <v>11713</v>
      </c>
    </row>
    <row r="6845" spans="1:9" x14ac:dyDescent="0.2">
      <c r="A6845" s="1" t="s">
        <v>8018</v>
      </c>
      <c r="B6845" s="1" t="s">
        <v>8808</v>
      </c>
      <c r="C6845" s="1" t="s">
        <v>8809</v>
      </c>
      <c r="D6845" s="1" t="s">
        <v>8</v>
      </c>
      <c r="E6845" s="1" t="s">
        <v>8542</v>
      </c>
      <c r="F6845" s="1" t="s">
        <v>8624</v>
      </c>
      <c r="G6845" s="1" t="s">
        <v>8331</v>
      </c>
      <c r="H6845" s="1" t="str">
        <f>VLOOKUP(F6845,城市对照表!$B:$C,2,0)</f>
        <v>张家界</v>
      </c>
      <c r="I6845" s="1" t="s">
        <v>11713</v>
      </c>
    </row>
    <row r="6846" spans="1:9" x14ac:dyDescent="0.2">
      <c r="A6846" s="1" t="s">
        <v>8018</v>
      </c>
      <c r="B6846" s="1" t="s">
        <v>8810</v>
      </c>
      <c r="C6846" s="1" t="s">
        <v>8811</v>
      </c>
      <c r="D6846" s="1" t="s">
        <v>8</v>
      </c>
      <c r="E6846" s="1" t="s">
        <v>8542</v>
      </c>
      <c r="F6846" s="1" t="s">
        <v>11522</v>
      </c>
      <c r="G6846" s="1" t="s">
        <v>8331</v>
      </c>
      <c r="H6846" s="1" t="str">
        <f>VLOOKUP(F6846,城市对照表!$B:$C,2,0)</f>
        <v>邵阳</v>
      </c>
      <c r="I6846" s="1" t="s">
        <v>11713</v>
      </c>
    </row>
    <row r="6847" spans="1:9" x14ac:dyDescent="0.2">
      <c r="A6847" s="1" t="s">
        <v>8018</v>
      </c>
      <c r="B6847" s="1" t="s">
        <v>8812</v>
      </c>
      <c r="C6847" s="1" t="s">
        <v>8813</v>
      </c>
      <c r="D6847" s="1" t="s">
        <v>8</v>
      </c>
      <c r="E6847" s="1" t="s">
        <v>8542</v>
      </c>
      <c r="F6847" s="1" t="s">
        <v>8605</v>
      </c>
      <c r="G6847" s="1" t="s">
        <v>8331</v>
      </c>
      <c r="H6847" s="1" t="str">
        <f>VLOOKUP(F6847,城市对照表!$B:$C,2,0)</f>
        <v>益阳</v>
      </c>
      <c r="I6847" s="1" t="s">
        <v>11713</v>
      </c>
    </row>
    <row r="6848" spans="1:9" x14ac:dyDescent="0.2">
      <c r="A6848" s="1" t="s">
        <v>8018</v>
      </c>
      <c r="B6848" s="1" t="s">
        <v>8814</v>
      </c>
      <c r="C6848" s="1" t="s">
        <v>8815</v>
      </c>
      <c r="D6848" s="1" t="s">
        <v>8</v>
      </c>
      <c r="E6848" s="1" t="s">
        <v>8542</v>
      </c>
      <c r="F6848" s="1" t="s">
        <v>7665</v>
      </c>
      <c r="G6848" s="1" t="s">
        <v>8331</v>
      </c>
      <c r="H6848" s="1" t="str">
        <f>VLOOKUP(F6848,城市对照表!$B:$C,2,0)</f>
        <v>湘西</v>
      </c>
      <c r="I6848" s="1" t="s">
        <v>11713</v>
      </c>
    </row>
    <row r="6849" spans="1:9" x14ac:dyDescent="0.2">
      <c r="A6849" s="1" t="s">
        <v>8018</v>
      </c>
      <c r="B6849" s="1" t="s">
        <v>8816</v>
      </c>
      <c r="C6849" s="1" t="s">
        <v>8817</v>
      </c>
      <c r="D6849" s="1" t="s">
        <v>8</v>
      </c>
      <c r="E6849" s="1" t="s">
        <v>8542</v>
      </c>
      <c r="F6849" s="1" t="s">
        <v>8596</v>
      </c>
      <c r="G6849" s="1" t="s">
        <v>8331</v>
      </c>
      <c r="H6849" s="1" t="str">
        <f>VLOOKUP(F6849,城市对照表!$B:$C,2,0)</f>
        <v>怀化</v>
      </c>
      <c r="I6849" s="1" t="s">
        <v>11713</v>
      </c>
    </row>
    <row r="6850" spans="1:9" x14ac:dyDescent="0.2">
      <c r="A6850" s="1" t="s">
        <v>8018</v>
      </c>
      <c r="B6850" s="1" t="s">
        <v>8818</v>
      </c>
      <c r="C6850" s="1" t="s">
        <v>8819</v>
      </c>
      <c r="D6850" s="1" t="s">
        <v>8</v>
      </c>
      <c r="E6850" s="1" t="s">
        <v>8542</v>
      </c>
      <c r="F6850" s="1" t="s">
        <v>11523</v>
      </c>
      <c r="G6850" s="1" t="s">
        <v>8331</v>
      </c>
      <c r="H6850" s="1" t="str">
        <f>VLOOKUP(F6850,城市对照表!$B:$C,2,0)</f>
        <v>岳阳</v>
      </c>
      <c r="I6850" s="1" t="s">
        <v>11713</v>
      </c>
    </row>
    <row r="6851" spans="1:9" x14ac:dyDescent="0.2">
      <c r="A6851" s="1" t="s">
        <v>8018</v>
      </c>
      <c r="B6851" s="1" t="s">
        <v>8820</v>
      </c>
      <c r="C6851" s="1" t="s">
        <v>8821</v>
      </c>
      <c r="D6851" s="1" t="s">
        <v>8</v>
      </c>
      <c r="E6851" s="1" t="s">
        <v>8542</v>
      </c>
      <c r="F6851" s="1" t="s">
        <v>11505</v>
      </c>
      <c r="G6851" s="1" t="s">
        <v>8331</v>
      </c>
      <c r="H6851" s="1" t="str">
        <f>VLOOKUP(F6851,城市对照表!$B:$C,2,0)</f>
        <v>长沙</v>
      </c>
      <c r="I6851" s="1" t="s">
        <v>11713</v>
      </c>
    </row>
    <row r="6852" spans="1:9" x14ac:dyDescent="0.2">
      <c r="A6852" s="1" t="s">
        <v>8018</v>
      </c>
      <c r="B6852" s="1" t="s">
        <v>8822</v>
      </c>
      <c r="C6852" s="1" t="s">
        <v>8823</v>
      </c>
      <c r="D6852" s="1" t="s">
        <v>8</v>
      </c>
      <c r="E6852" s="1" t="s">
        <v>8542</v>
      </c>
      <c r="F6852" s="1" t="s">
        <v>8551</v>
      </c>
      <c r="G6852" s="1" t="s">
        <v>8331</v>
      </c>
      <c r="H6852" s="1" t="str">
        <f>VLOOKUP(F6852,城市对照表!$B:$C,2,0)</f>
        <v>株洲</v>
      </c>
      <c r="I6852" s="1" t="s">
        <v>11713</v>
      </c>
    </row>
    <row r="6853" spans="1:9" x14ac:dyDescent="0.2">
      <c r="A6853" s="1" t="s">
        <v>8018</v>
      </c>
      <c r="B6853" s="1" t="s">
        <v>8824</v>
      </c>
      <c r="C6853" s="1" t="s">
        <v>8825</v>
      </c>
      <c r="D6853" s="1" t="s">
        <v>8</v>
      </c>
      <c r="E6853" s="1" t="s">
        <v>8542</v>
      </c>
      <c r="F6853" s="1" t="s">
        <v>8558</v>
      </c>
      <c r="G6853" s="1" t="s">
        <v>8331</v>
      </c>
      <c r="H6853" s="1" t="str">
        <f>VLOOKUP(F6853,城市对照表!$B:$C,2,0)</f>
        <v>岳阳</v>
      </c>
      <c r="I6853" s="1" t="s">
        <v>11713</v>
      </c>
    </row>
    <row r="6854" spans="1:9" x14ac:dyDescent="0.2">
      <c r="A6854" s="1" t="s">
        <v>8018</v>
      </c>
      <c r="B6854" s="1" t="s">
        <v>8826</v>
      </c>
      <c r="C6854" s="1" t="s">
        <v>8827</v>
      </c>
      <c r="D6854" s="1" t="s">
        <v>8</v>
      </c>
      <c r="E6854" s="1" t="s">
        <v>8542</v>
      </c>
      <c r="F6854" s="1" t="s">
        <v>11524</v>
      </c>
      <c r="G6854" s="1" t="s">
        <v>8331</v>
      </c>
      <c r="H6854" s="1" t="str">
        <f>VLOOKUP(F6854,城市对照表!$B:$C,2,0)</f>
        <v>永州</v>
      </c>
      <c r="I6854" s="1" t="s">
        <v>11713</v>
      </c>
    </row>
    <row r="6855" spans="1:9" x14ac:dyDescent="0.2">
      <c r="A6855" s="1" t="s">
        <v>8018</v>
      </c>
      <c r="B6855" s="1" t="s">
        <v>8828</v>
      </c>
      <c r="C6855" s="1" t="s">
        <v>8829</v>
      </c>
      <c r="D6855" s="1" t="s">
        <v>8</v>
      </c>
      <c r="E6855" s="1" t="s">
        <v>8542</v>
      </c>
      <c r="F6855" s="1" t="s">
        <v>11525</v>
      </c>
      <c r="G6855" s="1" t="s">
        <v>8331</v>
      </c>
      <c r="H6855" s="1" t="str">
        <f>VLOOKUP(F6855,城市对照表!$B:$C,2,0)</f>
        <v>常德</v>
      </c>
      <c r="I6855" s="1" t="s">
        <v>11713</v>
      </c>
    </row>
    <row r="6856" spans="1:9" x14ac:dyDescent="0.2">
      <c r="A6856" s="1" t="s">
        <v>8018</v>
      </c>
      <c r="B6856" s="1" t="s">
        <v>8830</v>
      </c>
      <c r="C6856" s="1" t="s">
        <v>8831</v>
      </c>
      <c r="D6856" s="1" t="s">
        <v>8</v>
      </c>
      <c r="E6856" s="1" t="s">
        <v>8542</v>
      </c>
      <c r="F6856" s="1" t="s">
        <v>8343</v>
      </c>
      <c r="G6856" s="1" t="s">
        <v>8331</v>
      </c>
      <c r="H6856" s="1" t="str">
        <f>VLOOKUP(F6856,城市对照表!$B:$C,2,0)</f>
        <v>长沙</v>
      </c>
      <c r="I6856" s="1" t="s">
        <v>11713</v>
      </c>
    </row>
    <row r="6857" spans="1:9" x14ac:dyDescent="0.2">
      <c r="A6857" s="1" t="s">
        <v>8018</v>
      </c>
      <c r="B6857" s="1" t="s">
        <v>8832</v>
      </c>
      <c r="C6857" s="1" t="s">
        <v>8833</v>
      </c>
      <c r="D6857" s="1" t="s">
        <v>8</v>
      </c>
      <c r="E6857" s="1" t="s">
        <v>8542</v>
      </c>
      <c r="F6857" s="1" t="s">
        <v>8343</v>
      </c>
      <c r="G6857" s="1" t="s">
        <v>8331</v>
      </c>
      <c r="H6857" s="1" t="str">
        <f>VLOOKUP(F6857,城市对照表!$B:$C,2,0)</f>
        <v>长沙</v>
      </c>
      <c r="I6857" s="1" t="s">
        <v>11712</v>
      </c>
    </row>
    <row r="6858" spans="1:9" x14ac:dyDescent="0.2">
      <c r="A6858" s="1" t="s">
        <v>8018</v>
      </c>
      <c r="B6858" s="1" t="s">
        <v>8834</v>
      </c>
      <c r="C6858" s="1" t="s">
        <v>8835</v>
      </c>
      <c r="D6858" s="1" t="s">
        <v>8</v>
      </c>
      <c r="E6858" s="1" t="s">
        <v>8542</v>
      </c>
      <c r="F6858" s="1" t="s">
        <v>8551</v>
      </c>
      <c r="G6858" s="1" t="s">
        <v>8331</v>
      </c>
      <c r="H6858" s="1" t="str">
        <f>VLOOKUP(F6858,城市对照表!$B:$C,2,0)</f>
        <v>株洲</v>
      </c>
      <c r="I6858" s="1" t="s">
        <v>11713</v>
      </c>
    </row>
    <row r="6859" spans="1:9" x14ac:dyDescent="0.2">
      <c r="A6859" s="1" t="s">
        <v>8018</v>
      </c>
      <c r="B6859" s="1" t="s">
        <v>8836</v>
      </c>
      <c r="C6859" s="1" t="s">
        <v>8837</v>
      </c>
      <c r="D6859" s="1" t="s">
        <v>8</v>
      </c>
      <c r="E6859" s="1" t="s">
        <v>8542</v>
      </c>
      <c r="F6859" s="1" t="s">
        <v>8343</v>
      </c>
      <c r="G6859" s="1" t="s">
        <v>8331</v>
      </c>
      <c r="H6859" s="1" t="str">
        <f>VLOOKUP(F6859,城市对照表!$B:$C,2,0)</f>
        <v>长沙</v>
      </c>
      <c r="I6859" s="1" t="s">
        <v>11713</v>
      </c>
    </row>
    <row r="6860" spans="1:9" x14ac:dyDescent="0.2">
      <c r="A6860" s="1" t="s">
        <v>8018</v>
      </c>
      <c r="B6860" s="1" t="s">
        <v>8838</v>
      </c>
      <c r="C6860" s="1" t="s">
        <v>8839</v>
      </c>
      <c r="D6860" s="1" t="s">
        <v>8</v>
      </c>
      <c r="E6860" s="1" t="s">
        <v>8840</v>
      </c>
      <c r="F6860" s="1" t="s">
        <v>8343</v>
      </c>
      <c r="G6860" s="1" t="s">
        <v>8331</v>
      </c>
      <c r="H6860" s="1" t="str">
        <f>VLOOKUP(F6860,城市对照表!$B:$C,2,0)</f>
        <v>长沙</v>
      </c>
      <c r="I6860" s="1" t="s">
        <v>11713</v>
      </c>
    </row>
    <row r="6861" spans="1:9" x14ac:dyDescent="0.2">
      <c r="A6861" s="1" t="s">
        <v>8018</v>
      </c>
      <c r="B6861" s="1" t="s">
        <v>8841</v>
      </c>
      <c r="C6861" s="1" t="s">
        <v>8842</v>
      </c>
      <c r="D6861" s="1" t="s">
        <v>8</v>
      </c>
      <c r="E6861" s="1" t="s">
        <v>8843</v>
      </c>
      <c r="F6861" s="1" t="s">
        <v>8343</v>
      </c>
      <c r="G6861" s="1" t="s">
        <v>8331</v>
      </c>
      <c r="H6861" s="1" t="str">
        <f>VLOOKUP(F6861,城市对照表!$B:$C,2,0)</f>
        <v>长沙</v>
      </c>
      <c r="I6861" s="1" t="s">
        <v>11713</v>
      </c>
    </row>
    <row r="6862" spans="1:9" x14ac:dyDescent="0.2">
      <c r="A6862" s="1" t="s">
        <v>8018</v>
      </c>
      <c r="B6862" s="1" t="s">
        <v>8844</v>
      </c>
      <c r="C6862" s="1" t="s">
        <v>8845</v>
      </c>
      <c r="D6862" s="1" t="s">
        <v>8</v>
      </c>
      <c r="E6862" s="1" t="s">
        <v>8843</v>
      </c>
      <c r="F6862" s="1" t="s">
        <v>8343</v>
      </c>
      <c r="G6862" s="1" t="s">
        <v>8331</v>
      </c>
      <c r="H6862" s="1" t="str">
        <f>VLOOKUP(F6862,城市对照表!$B:$C,2,0)</f>
        <v>长沙</v>
      </c>
      <c r="I6862" s="1" t="s">
        <v>11713</v>
      </c>
    </row>
    <row r="6863" spans="1:9" x14ac:dyDescent="0.2">
      <c r="A6863" s="1" t="s">
        <v>8018</v>
      </c>
      <c r="B6863" s="1" t="s">
        <v>8846</v>
      </c>
      <c r="C6863" s="1" t="s">
        <v>8847</v>
      </c>
      <c r="D6863" s="1" t="s">
        <v>8</v>
      </c>
      <c r="E6863" s="1" t="s">
        <v>8848</v>
      </c>
      <c r="F6863" s="1" t="s">
        <v>8343</v>
      </c>
      <c r="G6863" s="1" t="s">
        <v>8331</v>
      </c>
      <c r="H6863" s="1" t="str">
        <f>VLOOKUP(F6863,城市对照表!$B:$C,2,0)</f>
        <v>长沙</v>
      </c>
      <c r="I6863" s="1" t="s">
        <v>11713</v>
      </c>
    </row>
    <row r="6864" spans="1:9" x14ac:dyDescent="0.2">
      <c r="A6864" s="1" t="s">
        <v>8018</v>
      </c>
      <c r="B6864" s="1" t="s">
        <v>8849</v>
      </c>
      <c r="C6864" s="1" t="s">
        <v>8850</v>
      </c>
      <c r="D6864" s="1" t="s">
        <v>8</v>
      </c>
      <c r="E6864" s="1" t="s">
        <v>8848</v>
      </c>
      <c r="F6864" s="1" t="s">
        <v>8642</v>
      </c>
      <c r="G6864" s="1" t="s">
        <v>8331</v>
      </c>
      <c r="H6864" s="1" t="str">
        <f>VLOOKUP(F6864,城市对照表!$B:$C,2,0)</f>
        <v>邵阳</v>
      </c>
      <c r="I6864" s="1" t="s">
        <v>11713</v>
      </c>
    </row>
    <row r="6865" spans="1:9" x14ac:dyDescent="0.2">
      <c r="A6865" s="1" t="s">
        <v>8018</v>
      </c>
      <c r="B6865" s="1" t="s">
        <v>8851</v>
      </c>
      <c r="C6865" s="1" t="s">
        <v>8852</v>
      </c>
      <c r="D6865" s="1" t="s">
        <v>38</v>
      </c>
      <c r="E6865" s="1" t="s">
        <v>8853</v>
      </c>
      <c r="F6865" s="1" t="s">
        <v>11526</v>
      </c>
      <c r="G6865" s="1" t="s">
        <v>8339</v>
      </c>
      <c r="H6865" s="1" t="str">
        <f>VLOOKUP(F6865,城市对照表!$B:$C,2,0)</f>
        <v>九江</v>
      </c>
      <c r="I6865" s="1" t="s">
        <v>11712</v>
      </c>
    </row>
    <row r="6866" spans="1:9" x14ac:dyDescent="0.2">
      <c r="A6866" s="1" t="s">
        <v>8018</v>
      </c>
      <c r="B6866" s="1" t="s">
        <v>8854</v>
      </c>
      <c r="C6866" s="1" t="s">
        <v>8855</v>
      </c>
      <c r="D6866" s="1" t="s">
        <v>38</v>
      </c>
      <c r="E6866" s="1" t="s">
        <v>39</v>
      </c>
      <c r="F6866" s="1" t="s">
        <v>8018</v>
      </c>
      <c r="G6866" s="1" t="s">
        <v>8022</v>
      </c>
      <c r="H6866" s="1" t="str">
        <f>VLOOKUP(F6866,城市对照表!$B:$C,2,0)</f>
        <v>武汉</v>
      </c>
      <c r="I6866" s="1" t="s">
        <v>11712</v>
      </c>
    </row>
    <row r="6867" spans="1:9" x14ac:dyDescent="0.2">
      <c r="A6867" s="1" t="s">
        <v>8018</v>
      </c>
      <c r="B6867" s="1" t="s">
        <v>8856</v>
      </c>
      <c r="C6867" s="1" t="s">
        <v>8857</v>
      </c>
      <c r="D6867" s="1" t="s">
        <v>38</v>
      </c>
      <c r="E6867" s="1" t="s">
        <v>8858</v>
      </c>
      <c r="F6867" s="1" t="s">
        <v>8414</v>
      </c>
      <c r="G6867" s="1" t="s">
        <v>8339</v>
      </c>
      <c r="H6867" s="1" t="str">
        <f>VLOOKUP(F6867,城市对照表!$B:$C,2,0)</f>
        <v>上饶</v>
      </c>
      <c r="I6867" s="1" t="s">
        <v>11713</v>
      </c>
    </row>
    <row r="6868" spans="1:9" x14ac:dyDescent="0.2">
      <c r="A6868" s="1" t="s">
        <v>8018</v>
      </c>
      <c r="B6868" s="1" t="s">
        <v>8859</v>
      </c>
      <c r="C6868" s="1" t="s">
        <v>8860</v>
      </c>
      <c r="D6868" s="1" t="s">
        <v>38</v>
      </c>
      <c r="E6868" s="1" t="s">
        <v>8861</v>
      </c>
      <c r="F6868" s="1" t="s">
        <v>8018</v>
      </c>
      <c r="G6868" s="1" t="s">
        <v>8022</v>
      </c>
      <c r="H6868" s="1" t="str">
        <f>VLOOKUP(F6868,城市对照表!$B:$C,2,0)</f>
        <v>武汉</v>
      </c>
      <c r="I6868" s="1" t="s">
        <v>11712</v>
      </c>
    </row>
    <row r="6869" spans="1:9" x14ac:dyDescent="0.2">
      <c r="A6869" s="1" t="s">
        <v>8018</v>
      </c>
      <c r="B6869" s="1" t="s">
        <v>8862</v>
      </c>
      <c r="C6869" s="1" t="s">
        <v>8863</v>
      </c>
      <c r="D6869" s="1" t="s">
        <v>38</v>
      </c>
      <c r="E6869" s="1" t="s">
        <v>8864</v>
      </c>
      <c r="F6869" s="1" t="s">
        <v>8018</v>
      </c>
      <c r="G6869" s="1" t="s">
        <v>8022</v>
      </c>
      <c r="H6869" s="1" t="str">
        <f>VLOOKUP(F6869,城市对照表!$B:$C,2,0)</f>
        <v>武汉</v>
      </c>
      <c r="I6869" s="1" t="s">
        <v>11712</v>
      </c>
    </row>
    <row r="6870" spans="1:9" x14ac:dyDescent="0.2">
      <c r="A6870" s="1" t="s">
        <v>8018</v>
      </c>
      <c r="B6870" s="1" t="s">
        <v>8865</v>
      </c>
      <c r="C6870" s="1" t="s">
        <v>8866</v>
      </c>
      <c r="D6870" s="1" t="s">
        <v>38</v>
      </c>
      <c r="E6870" s="1" t="s">
        <v>8867</v>
      </c>
      <c r="F6870" s="1" t="s">
        <v>8558</v>
      </c>
      <c r="G6870" s="1" t="s">
        <v>8331</v>
      </c>
      <c r="H6870" s="1" t="str">
        <f>VLOOKUP(F6870,城市对照表!$B:$C,2,0)</f>
        <v>岳阳</v>
      </c>
      <c r="I6870" s="1" t="s">
        <v>11713</v>
      </c>
    </row>
    <row r="6871" spans="1:9" x14ac:dyDescent="0.2">
      <c r="A6871" s="1" t="s">
        <v>8018</v>
      </c>
      <c r="B6871" s="1" t="s">
        <v>8868</v>
      </c>
      <c r="C6871" s="1" t="s">
        <v>8869</v>
      </c>
      <c r="D6871" s="1" t="s">
        <v>38</v>
      </c>
      <c r="E6871" s="1" t="s">
        <v>8870</v>
      </c>
      <c r="F6871" s="1" t="s">
        <v>8343</v>
      </c>
      <c r="G6871" s="1" t="s">
        <v>8331</v>
      </c>
      <c r="H6871" s="1" t="str">
        <f>VLOOKUP(F6871,城市对照表!$B:$C,2,0)</f>
        <v>长沙</v>
      </c>
      <c r="I6871" s="1" t="s">
        <v>11713</v>
      </c>
    </row>
    <row r="6872" spans="1:9" x14ac:dyDescent="0.2">
      <c r="A6872" s="1" t="s">
        <v>8018</v>
      </c>
      <c r="B6872" s="1" t="s">
        <v>8871</v>
      </c>
      <c r="C6872" s="1" t="s">
        <v>8872</v>
      </c>
      <c r="D6872" s="1" t="s">
        <v>38</v>
      </c>
      <c r="E6872" s="1" t="s">
        <v>8873</v>
      </c>
      <c r="F6872" s="1" t="s">
        <v>8343</v>
      </c>
      <c r="G6872" s="1" t="s">
        <v>8331</v>
      </c>
      <c r="H6872" s="1" t="str">
        <f>VLOOKUP(F6872,城市对照表!$B:$C,2,0)</f>
        <v>长沙</v>
      </c>
      <c r="I6872" s="1" t="s">
        <v>11713</v>
      </c>
    </row>
    <row r="6873" spans="1:9" x14ac:dyDescent="0.2">
      <c r="A6873" s="1" t="s">
        <v>8018</v>
      </c>
      <c r="B6873" s="1" t="s">
        <v>8874</v>
      </c>
      <c r="C6873" s="1" t="s">
        <v>8875</v>
      </c>
      <c r="D6873" s="1" t="s">
        <v>38</v>
      </c>
      <c r="E6873" s="1" t="s">
        <v>8876</v>
      </c>
      <c r="F6873" s="1" t="s">
        <v>8343</v>
      </c>
      <c r="G6873" s="1" t="s">
        <v>8331</v>
      </c>
      <c r="H6873" s="1" t="str">
        <f>VLOOKUP(F6873,城市对照表!$B:$C,2,0)</f>
        <v>长沙</v>
      </c>
      <c r="I6873" s="1" t="s">
        <v>11713</v>
      </c>
    </row>
    <row r="6874" spans="1:9" x14ac:dyDescent="0.2">
      <c r="A6874" s="1" t="s">
        <v>8018</v>
      </c>
      <c r="B6874" s="1" t="s">
        <v>8877</v>
      </c>
      <c r="C6874" s="1" t="s">
        <v>8878</v>
      </c>
      <c r="D6874" s="1" t="s">
        <v>35</v>
      </c>
      <c r="E6874" s="1" t="s">
        <v>8021</v>
      </c>
      <c r="F6874" s="1" t="s">
        <v>8153</v>
      </c>
      <c r="G6874" s="1" t="s">
        <v>8022</v>
      </c>
      <c r="H6874" s="1" t="str">
        <f>VLOOKUP(F6874,城市对照表!$B:$C,2,0)</f>
        <v>咸宁</v>
      </c>
      <c r="I6874" s="1" t="s">
        <v>11713</v>
      </c>
    </row>
    <row r="6875" spans="1:9" x14ac:dyDescent="0.2">
      <c r="A6875" s="1" t="s">
        <v>8018</v>
      </c>
      <c r="B6875" s="1" t="s">
        <v>8879</v>
      </c>
      <c r="C6875" s="1" t="s">
        <v>8880</v>
      </c>
      <c r="D6875" s="1" t="s">
        <v>35</v>
      </c>
      <c r="E6875" s="1" t="s">
        <v>8021</v>
      </c>
      <c r="F6875" s="1" t="s">
        <v>8018</v>
      </c>
      <c r="G6875" s="1" t="s">
        <v>8022</v>
      </c>
      <c r="H6875" s="1" t="str">
        <f>VLOOKUP(F6875,城市对照表!$B:$C,2,0)</f>
        <v>武汉</v>
      </c>
      <c r="I6875" s="1" t="s">
        <v>11713</v>
      </c>
    </row>
    <row r="6876" spans="1:9" x14ac:dyDescent="0.2">
      <c r="A6876" s="1" t="s">
        <v>8018</v>
      </c>
      <c r="B6876" s="1" t="s">
        <v>8881</v>
      </c>
      <c r="C6876" s="1" t="s">
        <v>8882</v>
      </c>
      <c r="D6876" s="1" t="s">
        <v>35</v>
      </c>
      <c r="E6876" s="1" t="s">
        <v>8021</v>
      </c>
      <c r="F6876" s="1" t="s">
        <v>8363</v>
      </c>
      <c r="G6876" s="1" t="s">
        <v>8339</v>
      </c>
      <c r="H6876" s="1" t="str">
        <f>VLOOKUP(F6876,城市对照表!$B:$C,2,0)</f>
        <v>景德镇</v>
      </c>
      <c r="I6876" s="1" t="s">
        <v>11713</v>
      </c>
    </row>
    <row r="6877" spans="1:9" x14ac:dyDescent="0.2">
      <c r="A6877" s="1" t="s">
        <v>8018</v>
      </c>
      <c r="B6877" s="1" t="s">
        <v>8883</v>
      </c>
      <c r="C6877" s="1" t="s">
        <v>8884</v>
      </c>
      <c r="D6877" s="1" t="s">
        <v>35</v>
      </c>
      <c r="E6877" s="1" t="s">
        <v>8021</v>
      </c>
      <c r="F6877" s="1" t="s">
        <v>8101</v>
      </c>
      <c r="G6877" s="1" t="s">
        <v>8022</v>
      </c>
      <c r="H6877" s="1" t="str">
        <f>VLOOKUP(F6877,城市对照表!$B:$C,2,0)</f>
        <v>襄樊</v>
      </c>
      <c r="I6877" s="1" t="s">
        <v>11713</v>
      </c>
    </row>
    <row r="6878" spans="1:9" x14ac:dyDescent="0.2">
      <c r="A6878" s="1" t="s">
        <v>8018</v>
      </c>
      <c r="B6878" s="1" t="s">
        <v>8885</v>
      </c>
      <c r="C6878" s="1" t="s">
        <v>8886</v>
      </c>
      <c r="D6878" s="1" t="s">
        <v>35</v>
      </c>
      <c r="E6878" s="1" t="s">
        <v>8021</v>
      </c>
      <c r="F6878" s="1" t="s">
        <v>8018</v>
      </c>
      <c r="G6878" s="1" t="s">
        <v>8022</v>
      </c>
      <c r="H6878" s="1" t="str">
        <f>VLOOKUP(F6878,城市对照表!$B:$C,2,0)</f>
        <v>武汉</v>
      </c>
      <c r="I6878" s="1" t="s">
        <v>11713</v>
      </c>
    </row>
    <row r="6879" spans="1:9" x14ac:dyDescent="0.2">
      <c r="A6879" s="1" t="s">
        <v>8018</v>
      </c>
      <c r="B6879" s="1" t="s">
        <v>8887</v>
      </c>
      <c r="C6879" s="1" t="s">
        <v>8888</v>
      </c>
      <c r="D6879" s="1" t="s">
        <v>35</v>
      </c>
      <c r="E6879" s="1" t="s">
        <v>8021</v>
      </c>
      <c r="F6879" s="1" t="s">
        <v>8449</v>
      </c>
      <c r="G6879" s="1" t="s">
        <v>8339</v>
      </c>
      <c r="H6879" s="1" t="str">
        <f>VLOOKUP(F6879,城市对照表!$B:$C,2,0)</f>
        <v>鹰潭</v>
      </c>
      <c r="I6879" s="1" t="s">
        <v>11713</v>
      </c>
    </row>
    <row r="6880" spans="1:9" x14ac:dyDescent="0.2">
      <c r="A6880" s="1" t="s">
        <v>8018</v>
      </c>
      <c r="B6880" s="1" t="s">
        <v>8889</v>
      </c>
      <c r="C6880" s="1" t="s">
        <v>8890</v>
      </c>
      <c r="D6880" s="1" t="s">
        <v>35</v>
      </c>
      <c r="E6880" s="1" t="s">
        <v>8021</v>
      </c>
      <c r="F6880" s="1" t="s">
        <v>8414</v>
      </c>
      <c r="G6880" s="1" t="s">
        <v>8339</v>
      </c>
      <c r="H6880" s="1" t="str">
        <f>VLOOKUP(F6880,城市对照表!$B:$C,2,0)</f>
        <v>上饶</v>
      </c>
      <c r="I6880" s="1" t="s">
        <v>11713</v>
      </c>
    </row>
    <row r="6881" spans="1:9" x14ac:dyDescent="0.2">
      <c r="A6881" s="1" t="s">
        <v>8018</v>
      </c>
      <c r="B6881" s="1" t="s">
        <v>8891</v>
      </c>
      <c r="C6881" s="1" t="s">
        <v>8892</v>
      </c>
      <c r="D6881" s="1" t="s">
        <v>35</v>
      </c>
      <c r="E6881" s="1" t="s">
        <v>8021</v>
      </c>
      <c r="F6881" s="1" t="s">
        <v>8018</v>
      </c>
      <c r="G6881" s="1" t="s">
        <v>8022</v>
      </c>
      <c r="H6881" s="1" t="str">
        <f>VLOOKUP(F6881,城市对照表!$B:$C,2,0)</f>
        <v>武汉</v>
      </c>
      <c r="I6881" s="1" t="s">
        <v>11713</v>
      </c>
    </row>
    <row r="6882" spans="1:9" x14ac:dyDescent="0.2">
      <c r="A6882" s="1" t="s">
        <v>8018</v>
      </c>
      <c r="B6882" s="1" t="s">
        <v>8893</v>
      </c>
      <c r="C6882" s="1" t="s">
        <v>8894</v>
      </c>
      <c r="D6882" s="1" t="s">
        <v>35</v>
      </c>
      <c r="E6882" s="1" t="s">
        <v>8021</v>
      </c>
      <c r="F6882" s="1" t="s">
        <v>8035</v>
      </c>
      <c r="G6882" s="1" t="s">
        <v>8022</v>
      </c>
      <c r="H6882" s="1" t="str">
        <f>VLOOKUP(F6882,城市对照表!$B:$C,2,0)</f>
        <v>宜昌</v>
      </c>
      <c r="I6882" s="1" t="s">
        <v>11713</v>
      </c>
    </row>
    <row r="6883" spans="1:9" x14ac:dyDescent="0.2">
      <c r="A6883" s="1" t="s">
        <v>8018</v>
      </c>
      <c r="B6883" s="1" t="s">
        <v>8895</v>
      </c>
      <c r="C6883" s="1" t="s">
        <v>1460</v>
      </c>
      <c r="D6883" s="1" t="s">
        <v>35</v>
      </c>
      <c r="E6883" s="1" t="s">
        <v>8021</v>
      </c>
      <c r="F6883" s="1" t="s">
        <v>8343</v>
      </c>
      <c r="G6883" s="1" t="s">
        <v>8331</v>
      </c>
      <c r="H6883" s="1" t="str">
        <f>VLOOKUP(F6883,城市对照表!$B:$C,2,0)</f>
        <v>长沙</v>
      </c>
      <c r="I6883" s="1" t="s">
        <v>11713</v>
      </c>
    </row>
    <row r="6884" spans="1:9" x14ac:dyDescent="0.2">
      <c r="A6884" s="1" t="s">
        <v>8018</v>
      </c>
      <c r="B6884" s="1" t="s">
        <v>8896</v>
      </c>
      <c r="C6884" s="1" t="s">
        <v>8897</v>
      </c>
      <c r="D6884" s="1" t="s">
        <v>35</v>
      </c>
      <c r="E6884" s="1" t="s">
        <v>8021</v>
      </c>
      <c r="F6884" s="1" t="s">
        <v>8343</v>
      </c>
      <c r="G6884" s="1" t="s">
        <v>8331</v>
      </c>
      <c r="H6884" s="1" t="str">
        <f>VLOOKUP(F6884,城市对照表!$B:$C,2,0)</f>
        <v>长沙</v>
      </c>
      <c r="I6884" s="1" t="s">
        <v>11713</v>
      </c>
    </row>
    <row r="6885" spans="1:9" x14ac:dyDescent="0.2">
      <c r="A6885" s="1" t="s">
        <v>8018</v>
      </c>
      <c r="B6885" s="1" t="s">
        <v>8898</v>
      </c>
      <c r="C6885" s="1" t="s">
        <v>8899</v>
      </c>
      <c r="D6885" s="1" t="s">
        <v>35</v>
      </c>
      <c r="E6885" s="1" t="s">
        <v>8021</v>
      </c>
      <c r="F6885" s="1" t="s">
        <v>11450</v>
      </c>
      <c r="G6885" s="1" t="s">
        <v>8022</v>
      </c>
      <c r="H6885" s="1" t="str">
        <f>VLOOKUP(F6885,城市对照表!$B:$C,2,0)</f>
        <v>襄阳</v>
      </c>
      <c r="I6885" s="1" t="s">
        <v>11713</v>
      </c>
    </row>
    <row r="6886" spans="1:9" x14ac:dyDescent="0.2">
      <c r="A6886" s="1" t="s">
        <v>8018</v>
      </c>
      <c r="B6886" s="1" t="s">
        <v>8900</v>
      </c>
      <c r="C6886" s="1" t="s">
        <v>8901</v>
      </c>
      <c r="D6886" s="1" t="s">
        <v>35</v>
      </c>
      <c r="E6886" s="1" t="s">
        <v>8021</v>
      </c>
      <c r="F6886" s="1" t="s">
        <v>8038</v>
      </c>
      <c r="G6886" s="1" t="s">
        <v>8022</v>
      </c>
      <c r="H6886" s="1" t="str">
        <f>VLOOKUP(F6886,城市对照表!$B:$C,2,0)</f>
        <v>荆州</v>
      </c>
      <c r="I6886" s="1" t="s">
        <v>11713</v>
      </c>
    </row>
    <row r="6887" spans="1:9" x14ac:dyDescent="0.2">
      <c r="A6887" s="1" t="s">
        <v>8018</v>
      </c>
      <c r="B6887" s="1" t="s">
        <v>8902</v>
      </c>
      <c r="C6887" s="1" t="s">
        <v>8903</v>
      </c>
      <c r="D6887" s="1" t="s">
        <v>35</v>
      </c>
      <c r="E6887" s="1" t="s">
        <v>8021</v>
      </c>
      <c r="F6887" s="1" t="s">
        <v>8018</v>
      </c>
      <c r="G6887" s="1" t="s">
        <v>8022</v>
      </c>
      <c r="H6887" s="1" t="str">
        <f>VLOOKUP(F6887,城市对照表!$B:$C,2,0)</f>
        <v>武汉</v>
      </c>
      <c r="I6887" s="1" t="s">
        <v>11713</v>
      </c>
    </row>
    <row r="6888" spans="1:9" x14ac:dyDescent="0.2">
      <c r="A6888" s="1" t="s">
        <v>8018</v>
      </c>
      <c r="B6888" s="1" t="s">
        <v>8904</v>
      </c>
      <c r="C6888" s="1" t="s">
        <v>8905</v>
      </c>
      <c r="D6888" s="1" t="s">
        <v>35</v>
      </c>
      <c r="E6888" s="1" t="s">
        <v>8021</v>
      </c>
      <c r="F6888" s="1" t="s">
        <v>8343</v>
      </c>
      <c r="G6888" s="1" t="s">
        <v>8331</v>
      </c>
      <c r="H6888" s="1" t="str">
        <f>VLOOKUP(F6888,城市对照表!$B:$C,2,0)</f>
        <v>长沙</v>
      </c>
      <c r="I6888" s="1" t="s">
        <v>11713</v>
      </c>
    </row>
    <row r="6889" spans="1:9" x14ac:dyDescent="0.2">
      <c r="A6889" s="1" t="s">
        <v>8018</v>
      </c>
      <c r="B6889" s="1" t="s">
        <v>8906</v>
      </c>
      <c r="C6889" s="1" t="s">
        <v>8907</v>
      </c>
      <c r="D6889" s="1" t="s">
        <v>35</v>
      </c>
      <c r="E6889" s="1" t="s">
        <v>8021</v>
      </c>
      <c r="F6889" s="1" t="s">
        <v>8347</v>
      </c>
      <c r="G6889" s="1" t="s">
        <v>8339</v>
      </c>
      <c r="H6889" s="1" t="str">
        <f>VLOOKUP(F6889,城市对照表!$B:$C,2,0)</f>
        <v>南昌</v>
      </c>
      <c r="I6889" s="1" t="s">
        <v>11713</v>
      </c>
    </row>
    <row r="6890" spans="1:9" x14ac:dyDescent="0.2">
      <c r="A6890" s="1" t="s">
        <v>8018</v>
      </c>
      <c r="B6890" s="1" t="s">
        <v>8908</v>
      </c>
      <c r="C6890" s="1" t="s">
        <v>8909</v>
      </c>
      <c r="D6890" s="1" t="s">
        <v>35</v>
      </c>
      <c r="E6890" s="1" t="s">
        <v>8021</v>
      </c>
      <c r="F6890" s="1" t="s">
        <v>8018</v>
      </c>
      <c r="G6890" s="1" t="s">
        <v>8022</v>
      </c>
      <c r="H6890" s="1" t="str">
        <f>VLOOKUP(F6890,城市对照表!$B:$C,2,0)</f>
        <v>武汉</v>
      </c>
      <c r="I6890" s="1" t="s">
        <v>11713</v>
      </c>
    </row>
    <row r="6891" spans="1:9" x14ac:dyDescent="0.2">
      <c r="A6891" s="1" t="s">
        <v>8018</v>
      </c>
      <c r="B6891" s="1" t="s">
        <v>8910</v>
      </c>
      <c r="C6891" s="1" t="s">
        <v>8911</v>
      </c>
      <c r="D6891" s="1" t="s">
        <v>35</v>
      </c>
      <c r="E6891" s="1" t="s">
        <v>8021</v>
      </c>
      <c r="F6891" s="1" t="s">
        <v>11499</v>
      </c>
      <c r="G6891" s="1" t="s">
        <v>8331</v>
      </c>
      <c r="H6891" s="1" t="str">
        <f>VLOOKUP(F6891,城市对照表!$B:$C,2,0)</f>
        <v>衡阳</v>
      </c>
      <c r="I6891" s="1" t="s">
        <v>11713</v>
      </c>
    </row>
    <row r="6892" spans="1:9" x14ac:dyDescent="0.2">
      <c r="A6892" s="1" t="s">
        <v>8018</v>
      </c>
      <c r="B6892" s="1" t="s">
        <v>8912</v>
      </c>
      <c r="C6892" s="1" t="s">
        <v>8913</v>
      </c>
      <c r="D6892" s="1" t="s">
        <v>35</v>
      </c>
      <c r="E6892" s="1" t="s">
        <v>8021</v>
      </c>
      <c r="F6892" s="1" t="s">
        <v>8566</v>
      </c>
      <c r="G6892" s="1" t="s">
        <v>8331</v>
      </c>
      <c r="H6892" s="1" t="str">
        <f>VLOOKUP(F6892,城市对照表!$B:$C,2,0)</f>
        <v>常德</v>
      </c>
      <c r="I6892" s="1" t="s">
        <v>11713</v>
      </c>
    </row>
    <row r="6893" spans="1:9" x14ac:dyDescent="0.2">
      <c r="A6893" s="1" t="s">
        <v>8018</v>
      </c>
      <c r="B6893" s="1" t="s">
        <v>8914</v>
      </c>
      <c r="C6893" s="1" t="s">
        <v>8915</v>
      </c>
      <c r="D6893" s="1" t="s">
        <v>35</v>
      </c>
      <c r="E6893" s="1" t="s">
        <v>8021</v>
      </c>
      <c r="F6893" s="1" t="s">
        <v>8268</v>
      </c>
      <c r="G6893" s="1" t="s">
        <v>8022</v>
      </c>
      <c r="H6893" s="1" t="str">
        <f>VLOOKUP(F6893,城市对照表!$B:$C,2,0)</f>
        <v>孝感</v>
      </c>
      <c r="I6893" s="1" t="s">
        <v>11713</v>
      </c>
    </row>
    <row r="6894" spans="1:9" x14ac:dyDescent="0.2">
      <c r="A6894" s="1" t="s">
        <v>8018</v>
      </c>
      <c r="B6894" s="1" t="s">
        <v>8916</v>
      </c>
      <c r="C6894" s="1" t="s">
        <v>8917</v>
      </c>
      <c r="D6894" s="1" t="s">
        <v>35</v>
      </c>
      <c r="E6894" s="1" t="s">
        <v>8021</v>
      </c>
      <c r="F6894" s="1" t="s">
        <v>8018</v>
      </c>
      <c r="G6894" s="1" t="s">
        <v>8022</v>
      </c>
      <c r="H6894" s="1" t="str">
        <f>VLOOKUP(F6894,城市对照表!$B:$C,2,0)</f>
        <v>武汉</v>
      </c>
      <c r="I6894" s="1" t="s">
        <v>11713</v>
      </c>
    </row>
    <row r="6895" spans="1:9" x14ac:dyDescent="0.2">
      <c r="A6895" s="1" t="s">
        <v>8018</v>
      </c>
      <c r="B6895" s="1" t="s">
        <v>8918</v>
      </c>
      <c r="C6895" s="1" t="s">
        <v>8919</v>
      </c>
      <c r="D6895" s="1" t="s">
        <v>35</v>
      </c>
      <c r="E6895" s="1" t="s">
        <v>8021</v>
      </c>
      <c r="F6895" s="1" t="s">
        <v>8018</v>
      </c>
      <c r="G6895" s="1" t="s">
        <v>8022</v>
      </c>
      <c r="H6895" s="1" t="str">
        <f>VLOOKUP(F6895,城市对照表!$B:$C,2,0)</f>
        <v>武汉</v>
      </c>
      <c r="I6895" s="1" t="s">
        <v>11713</v>
      </c>
    </row>
    <row r="6896" spans="1:9" x14ac:dyDescent="0.2">
      <c r="A6896" s="1" t="s">
        <v>8018</v>
      </c>
      <c r="B6896" s="1" t="s">
        <v>8920</v>
      </c>
      <c r="C6896" s="1" t="s">
        <v>8921</v>
      </c>
      <c r="D6896" s="1" t="s">
        <v>35</v>
      </c>
      <c r="E6896" s="1" t="s">
        <v>8021</v>
      </c>
      <c r="F6896" s="1" t="s">
        <v>11494</v>
      </c>
      <c r="G6896" s="1" t="s">
        <v>8331</v>
      </c>
      <c r="H6896" s="1" t="str">
        <f>VLOOKUP(F6896,城市对照表!$B:$C,2,0)</f>
        <v>长沙</v>
      </c>
      <c r="I6896" s="1" t="s">
        <v>11713</v>
      </c>
    </row>
    <row r="6897" spans="1:9" x14ac:dyDescent="0.2">
      <c r="A6897" s="1" t="s">
        <v>8018</v>
      </c>
      <c r="B6897" s="1" t="s">
        <v>8922</v>
      </c>
      <c r="C6897" s="1" t="s">
        <v>8923</v>
      </c>
      <c r="D6897" s="1" t="s">
        <v>35</v>
      </c>
      <c r="E6897" s="1" t="s">
        <v>8021</v>
      </c>
      <c r="F6897" s="1" t="s">
        <v>8377</v>
      </c>
      <c r="G6897" s="1" t="s">
        <v>8339</v>
      </c>
      <c r="H6897" s="1" t="str">
        <f>VLOOKUP(F6897,城市对照表!$B:$C,2,0)</f>
        <v>九江</v>
      </c>
      <c r="I6897" s="1" t="s">
        <v>11713</v>
      </c>
    </row>
    <row r="6898" spans="1:9" x14ac:dyDescent="0.2">
      <c r="A6898" s="1" t="s">
        <v>8018</v>
      </c>
      <c r="B6898" s="1" t="s">
        <v>8924</v>
      </c>
      <c r="C6898" s="1" t="s">
        <v>8925</v>
      </c>
      <c r="D6898" s="1" t="s">
        <v>35</v>
      </c>
      <c r="E6898" s="1" t="s">
        <v>8021</v>
      </c>
      <c r="F6898" s="1" t="s">
        <v>8347</v>
      </c>
      <c r="G6898" s="1" t="s">
        <v>8339</v>
      </c>
      <c r="H6898" s="1" t="str">
        <f>VLOOKUP(F6898,城市对照表!$B:$C,2,0)</f>
        <v>南昌</v>
      </c>
      <c r="I6898" s="1" t="s">
        <v>11713</v>
      </c>
    </row>
    <row r="6899" spans="1:9" x14ac:dyDescent="0.2">
      <c r="A6899" s="1" t="s">
        <v>8018</v>
      </c>
      <c r="B6899" s="1" t="s">
        <v>8926</v>
      </c>
      <c r="C6899" s="1" t="s">
        <v>8927</v>
      </c>
      <c r="D6899" s="1" t="s">
        <v>35</v>
      </c>
      <c r="E6899" s="1" t="s">
        <v>8021</v>
      </c>
      <c r="F6899" s="1" t="s">
        <v>8343</v>
      </c>
      <c r="G6899" s="1" t="s">
        <v>8331</v>
      </c>
      <c r="H6899" s="1" t="str">
        <f>VLOOKUP(F6899,城市对照表!$B:$C,2,0)</f>
        <v>长沙</v>
      </c>
      <c r="I6899" s="1" t="s">
        <v>11713</v>
      </c>
    </row>
    <row r="6900" spans="1:9" x14ac:dyDescent="0.2">
      <c r="A6900" s="1" t="s">
        <v>8018</v>
      </c>
      <c r="B6900" s="1" t="s">
        <v>8928</v>
      </c>
      <c r="C6900" s="1" t="s">
        <v>8929</v>
      </c>
      <c r="D6900" s="1" t="s">
        <v>35</v>
      </c>
      <c r="E6900" s="1" t="s">
        <v>8021</v>
      </c>
      <c r="F6900" s="1" t="s">
        <v>8018</v>
      </c>
      <c r="G6900" s="1" t="s">
        <v>8022</v>
      </c>
      <c r="H6900" s="1" t="str">
        <f>VLOOKUP(F6900,城市对照表!$B:$C,2,0)</f>
        <v>武汉</v>
      </c>
      <c r="I6900" s="1" t="s">
        <v>11713</v>
      </c>
    </row>
    <row r="6901" spans="1:9" x14ac:dyDescent="0.2">
      <c r="A6901" s="1" t="s">
        <v>8018</v>
      </c>
      <c r="B6901" s="1" t="s">
        <v>8930</v>
      </c>
      <c r="C6901" s="1" t="s">
        <v>8931</v>
      </c>
      <c r="D6901" s="1" t="s">
        <v>35</v>
      </c>
      <c r="E6901" s="1" t="s">
        <v>8021</v>
      </c>
      <c r="F6901" s="1" t="s">
        <v>8347</v>
      </c>
      <c r="G6901" s="1" t="s">
        <v>8339</v>
      </c>
      <c r="H6901" s="1" t="str">
        <f>VLOOKUP(F6901,城市对照表!$B:$C,2,0)</f>
        <v>南昌</v>
      </c>
      <c r="I6901" s="1" t="s">
        <v>11713</v>
      </c>
    </row>
    <row r="6902" spans="1:9" x14ac:dyDescent="0.2">
      <c r="A6902" s="1" t="s">
        <v>8018</v>
      </c>
      <c r="B6902" s="1" t="s">
        <v>8932</v>
      </c>
      <c r="C6902" s="1" t="s">
        <v>8933</v>
      </c>
      <c r="D6902" s="1" t="s">
        <v>35</v>
      </c>
      <c r="E6902" s="1" t="s">
        <v>8021</v>
      </c>
      <c r="F6902" s="1" t="s">
        <v>8018</v>
      </c>
      <c r="G6902" s="1" t="s">
        <v>8022</v>
      </c>
      <c r="H6902" s="1" t="str">
        <f>VLOOKUP(F6902,城市对照表!$B:$C,2,0)</f>
        <v>武汉</v>
      </c>
      <c r="I6902" s="1" t="s">
        <v>11713</v>
      </c>
    </row>
    <row r="6903" spans="1:9" x14ac:dyDescent="0.2">
      <c r="A6903" s="1" t="s">
        <v>8018</v>
      </c>
      <c r="B6903" s="1" t="s">
        <v>8934</v>
      </c>
      <c r="C6903" s="1" t="s">
        <v>8935</v>
      </c>
      <c r="D6903" s="1" t="s">
        <v>35</v>
      </c>
      <c r="E6903" s="1" t="s">
        <v>8021</v>
      </c>
      <c r="F6903" s="1" t="s">
        <v>8018</v>
      </c>
      <c r="G6903" s="1" t="s">
        <v>8022</v>
      </c>
      <c r="H6903" s="1" t="str">
        <f>VLOOKUP(F6903,城市对照表!$B:$C,2,0)</f>
        <v>武汉</v>
      </c>
      <c r="I6903" s="1" t="s">
        <v>11713</v>
      </c>
    </row>
    <row r="6904" spans="1:9" x14ac:dyDescent="0.2">
      <c r="A6904" s="1" t="s">
        <v>8018</v>
      </c>
      <c r="B6904" s="1" t="s">
        <v>8936</v>
      </c>
      <c r="C6904" s="1" t="s">
        <v>8937</v>
      </c>
      <c r="D6904" s="1" t="s">
        <v>35</v>
      </c>
      <c r="E6904" s="1" t="s">
        <v>8021</v>
      </c>
      <c r="F6904" s="1" t="s">
        <v>8343</v>
      </c>
      <c r="G6904" s="1" t="s">
        <v>8331</v>
      </c>
      <c r="H6904" s="1" t="str">
        <f>VLOOKUP(F6904,城市对照表!$B:$C,2,0)</f>
        <v>长沙</v>
      </c>
      <c r="I6904" s="1" t="s">
        <v>11713</v>
      </c>
    </row>
    <row r="6905" spans="1:9" x14ac:dyDescent="0.2">
      <c r="A6905" s="1" t="s">
        <v>8018</v>
      </c>
      <c r="B6905" s="1" t="s">
        <v>8938</v>
      </c>
      <c r="C6905" s="1" t="s">
        <v>8939</v>
      </c>
      <c r="D6905" s="1" t="s">
        <v>35</v>
      </c>
      <c r="E6905" s="1" t="s">
        <v>8021</v>
      </c>
      <c r="F6905" s="1" t="s">
        <v>8018</v>
      </c>
      <c r="G6905" s="1" t="s">
        <v>8022</v>
      </c>
      <c r="H6905" s="1" t="str">
        <f>VLOOKUP(F6905,城市对照表!$B:$C,2,0)</f>
        <v>武汉</v>
      </c>
      <c r="I6905" s="1" t="s">
        <v>11713</v>
      </c>
    </row>
    <row r="6906" spans="1:9" x14ac:dyDescent="0.2">
      <c r="A6906" s="1" t="s">
        <v>8018</v>
      </c>
      <c r="B6906" s="1" t="s">
        <v>8940</v>
      </c>
      <c r="C6906" s="1" t="s">
        <v>8941</v>
      </c>
      <c r="D6906" s="1" t="s">
        <v>35</v>
      </c>
      <c r="E6906" s="1" t="s">
        <v>8021</v>
      </c>
      <c r="F6906" s="1" t="s">
        <v>8551</v>
      </c>
      <c r="G6906" s="1" t="s">
        <v>8331</v>
      </c>
      <c r="H6906" s="1" t="str">
        <f>VLOOKUP(F6906,城市对照表!$B:$C,2,0)</f>
        <v>株洲</v>
      </c>
      <c r="I6906" s="1" t="s">
        <v>11713</v>
      </c>
    </row>
    <row r="6907" spans="1:9" x14ac:dyDescent="0.2">
      <c r="A6907" s="1" t="s">
        <v>8018</v>
      </c>
      <c r="B6907" s="1" t="s">
        <v>8942</v>
      </c>
      <c r="C6907" s="1" t="s">
        <v>8943</v>
      </c>
      <c r="D6907" s="1" t="s">
        <v>35</v>
      </c>
      <c r="E6907" s="1" t="s">
        <v>8021</v>
      </c>
      <c r="F6907" s="1" t="s">
        <v>8035</v>
      </c>
      <c r="G6907" s="1" t="s">
        <v>8022</v>
      </c>
      <c r="H6907" s="1" t="str">
        <f>VLOOKUP(F6907,城市对照表!$B:$C,2,0)</f>
        <v>宜昌</v>
      </c>
      <c r="I6907" s="1" t="s">
        <v>11713</v>
      </c>
    </row>
    <row r="6908" spans="1:9" x14ac:dyDescent="0.2">
      <c r="A6908" s="1" t="s">
        <v>8018</v>
      </c>
      <c r="B6908" s="1" t="s">
        <v>8944</v>
      </c>
      <c r="C6908" s="1" t="s">
        <v>8945</v>
      </c>
      <c r="D6908" s="1" t="s">
        <v>35</v>
      </c>
      <c r="E6908" s="1" t="s">
        <v>8021</v>
      </c>
      <c r="F6908" s="1" t="s">
        <v>8018</v>
      </c>
      <c r="G6908" s="1" t="s">
        <v>8022</v>
      </c>
      <c r="H6908" s="1" t="str">
        <f>VLOOKUP(F6908,城市对照表!$B:$C,2,0)</f>
        <v>武汉</v>
      </c>
      <c r="I6908" s="1" t="s">
        <v>11713</v>
      </c>
    </row>
    <row r="6909" spans="1:9" x14ac:dyDescent="0.2">
      <c r="A6909" s="1" t="s">
        <v>8018</v>
      </c>
      <c r="B6909" s="1" t="s">
        <v>8946</v>
      </c>
      <c r="C6909" s="1" t="s">
        <v>8947</v>
      </c>
      <c r="D6909" s="1" t="s">
        <v>35</v>
      </c>
      <c r="E6909" s="1" t="s">
        <v>8021</v>
      </c>
      <c r="F6909" s="1" t="s">
        <v>8018</v>
      </c>
      <c r="G6909" s="1" t="s">
        <v>8022</v>
      </c>
      <c r="H6909" s="1" t="str">
        <f>VLOOKUP(F6909,城市对照表!$B:$C,2,0)</f>
        <v>武汉</v>
      </c>
      <c r="I6909" s="1" t="s">
        <v>11713</v>
      </c>
    </row>
    <row r="6910" spans="1:9" x14ac:dyDescent="0.2">
      <c r="A6910" s="1" t="s">
        <v>8018</v>
      </c>
      <c r="B6910" s="1" t="s">
        <v>8948</v>
      </c>
      <c r="C6910" s="1" t="s">
        <v>8949</v>
      </c>
      <c r="D6910" s="1" t="s">
        <v>35</v>
      </c>
      <c r="E6910" s="1" t="s">
        <v>8021</v>
      </c>
      <c r="F6910" s="1" t="s">
        <v>8018</v>
      </c>
      <c r="G6910" s="1" t="s">
        <v>8022</v>
      </c>
      <c r="H6910" s="1" t="str">
        <f>VLOOKUP(F6910,城市对照表!$B:$C,2,0)</f>
        <v>武汉</v>
      </c>
      <c r="I6910" s="1" t="s">
        <v>11713</v>
      </c>
    </row>
    <row r="6911" spans="1:9" x14ac:dyDescent="0.2">
      <c r="A6911" s="1" t="s">
        <v>8018</v>
      </c>
      <c r="B6911" s="1" t="s">
        <v>8950</v>
      </c>
      <c r="C6911" s="1" t="s">
        <v>8951</v>
      </c>
      <c r="D6911" s="1" t="s">
        <v>35</v>
      </c>
      <c r="E6911" s="1" t="s">
        <v>8021</v>
      </c>
      <c r="F6911" s="1" t="s">
        <v>8018</v>
      </c>
      <c r="G6911" s="1" t="s">
        <v>8022</v>
      </c>
      <c r="H6911" s="1" t="str">
        <f>VLOOKUP(F6911,城市对照表!$B:$C,2,0)</f>
        <v>武汉</v>
      </c>
      <c r="I6911" s="1" t="s">
        <v>11713</v>
      </c>
    </row>
    <row r="6912" spans="1:9" x14ac:dyDescent="0.2">
      <c r="A6912" s="1" t="s">
        <v>8018</v>
      </c>
      <c r="B6912" s="1" t="s">
        <v>8952</v>
      </c>
      <c r="C6912" s="1" t="s">
        <v>8953</v>
      </c>
      <c r="D6912" s="1" t="s">
        <v>35</v>
      </c>
      <c r="E6912" s="1" t="s">
        <v>8021</v>
      </c>
      <c r="F6912" s="1" t="s">
        <v>8581</v>
      </c>
      <c r="G6912" s="1" t="s">
        <v>8331</v>
      </c>
      <c r="H6912" s="1" t="str">
        <f>VLOOKUP(F6912,城市对照表!$B:$C,2,0)</f>
        <v>湘潭</v>
      </c>
      <c r="I6912" s="1" t="s">
        <v>11713</v>
      </c>
    </row>
    <row r="6913" spans="1:9" x14ac:dyDescent="0.2">
      <c r="A6913" s="1" t="s">
        <v>8018</v>
      </c>
      <c r="B6913" s="1" t="s">
        <v>8954</v>
      </c>
      <c r="C6913" s="1" t="s">
        <v>8955</v>
      </c>
      <c r="D6913" s="1" t="s">
        <v>35</v>
      </c>
      <c r="E6913" s="1" t="s">
        <v>8021</v>
      </c>
      <c r="F6913" s="1" t="s">
        <v>8343</v>
      </c>
      <c r="G6913" s="1" t="s">
        <v>8331</v>
      </c>
      <c r="H6913" s="1" t="str">
        <f>VLOOKUP(F6913,城市对照表!$B:$C,2,0)</f>
        <v>长沙</v>
      </c>
      <c r="I6913" s="1" t="s">
        <v>11713</v>
      </c>
    </row>
    <row r="6914" spans="1:9" x14ac:dyDescent="0.2">
      <c r="A6914" s="1" t="s">
        <v>8018</v>
      </c>
      <c r="B6914" s="1" t="s">
        <v>8956</v>
      </c>
      <c r="C6914" s="1" t="s">
        <v>8957</v>
      </c>
      <c r="D6914" s="1" t="s">
        <v>35</v>
      </c>
      <c r="E6914" s="1" t="s">
        <v>8021</v>
      </c>
      <c r="F6914" s="1" t="s">
        <v>8343</v>
      </c>
      <c r="G6914" s="1" t="s">
        <v>8331</v>
      </c>
      <c r="H6914" s="1" t="str">
        <f>VLOOKUP(F6914,城市对照表!$B:$C,2,0)</f>
        <v>长沙</v>
      </c>
      <c r="I6914" s="1" t="s">
        <v>11713</v>
      </c>
    </row>
    <row r="6915" spans="1:9" x14ac:dyDescent="0.2">
      <c r="A6915" s="1" t="s">
        <v>8018</v>
      </c>
      <c r="B6915" s="1" t="s">
        <v>8958</v>
      </c>
      <c r="C6915" s="1" t="s">
        <v>8959</v>
      </c>
      <c r="D6915" s="1" t="s">
        <v>35</v>
      </c>
      <c r="E6915" s="1" t="s">
        <v>8021</v>
      </c>
      <c r="F6915" s="1" t="s">
        <v>8018</v>
      </c>
      <c r="G6915" s="1" t="s">
        <v>8022</v>
      </c>
      <c r="H6915" s="1" t="str">
        <f>VLOOKUP(F6915,城市对照表!$B:$C,2,0)</f>
        <v>武汉</v>
      </c>
      <c r="I6915" s="1" t="s">
        <v>11713</v>
      </c>
    </row>
    <row r="6916" spans="1:9" x14ac:dyDescent="0.2">
      <c r="A6916" s="1" t="s">
        <v>8018</v>
      </c>
      <c r="B6916" s="1" t="s">
        <v>8960</v>
      </c>
      <c r="C6916" s="1" t="s">
        <v>8961</v>
      </c>
      <c r="D6916" s="1" t="s">
        <v>35</v>
      </c>
      <c r="E6916" s="1" t="s">
        <v>8021</v>
      </c>
      <c r="F6916" s="1" t="s">
        <v>8018</v>
      </c>
      <c r="G6916" s="1" t="s">
        <v>8022</v>
      </c>
      <c r="H6916" s="1" t="str">
        <f>VLOOKUP(F6916,城市对照表!$B:$C,2,0)</f>
        <v>武汉</v>
      </c>
      <c r="I6916" s="1" t="s">
        <v>11713</v>
      </c>
    </row>
    <row r="6917" spans="1:9" x14ac:dyDescent="0.2">
      <c r="A6917" s="1" t="s">
        <v>8018</v>
      </c>
      <c r="B6917" s="1" t="s">
        <v>8962</v>
      </c>
      <c r="C6917" s="1" t="s">
        <v>8963</v>
      </c>
      <c r="D6917" s="1" t="s">
        <v>35</v>
      </c>
      <c r="E6917" s="1" t="s">
        <v>8021</v>
      </c>
      <c r="F6917" s="1" t="s">
        <v>8038</v>
      </c>
      <c r="G6917" s="1" t="s">
        <v>8022</v>
      </c>
      <c r="H6917" s="1" t="str">
        <f>VLOOKUP(F6917,城市对照表!$B:$C,2,0)</f>
        <v>荆州</v>
      </c>
      <c r="I6917" s="1" t="s">
        <v>11713</v>
      </c>
    </row>
    <row r="6918" spans="1:9" x14ac:dyDescent="0.2">
      <c r="A6918" s="1" t="s">
        <v>8018</v>
      </c>
      <c r="B6918" s="1" t="s">
        <v>8964</v>
      </c>
      <c r="C6918" s="1" t="s">
        <v>8965</v>
      </c>
      <c r="D6918" s="1" t="s">
        <v>35</v>
      </c>
      <c r="E6918" s="1" t="s">
        <v>8021</v>
      </c>
      <c r="F6918" s="1" t="s">
        <v>8018</v>
      </c>
      <c r="G6918" s="1" t="s">
        <v>8022</v>
      </c>
      <c r="H6918" s="1" t="str">
        <f>VLOOKUP(F6918,城市对照表!$B:$C,2,0)</f>
        <v>武汉</v>
      </c>
      <c r="I6918" s="1" t="s">
        <v>11713</v>
      </c>
    </row>
    <row r="6919" spans="1:9" x14ac:dyDescent="0.2">
      <c r="A6919" s="1" t="s">
        <v>8018</v>
      </c>
      <c r="B6919" s="1" t="s">
        <v>8966</v>
      </c>
      <c r="C6919" s="1" t="s">
        <v>8967</v>
      </c>
      <c r="D6919" s="1" t="s">
        <v>35</v>
      </c>
      <c r="E6919" s="1" t="s">
        <v>8021</v>
      </c>
      <c r="F6919" s="1" t="s">
        <v>8018</v>
      </c>
      <c r="G6919" s="1" t="s">
        <v>8022</v>
      </c>
      <c r="H6919" s="1" t="str">
        <f>VLOOKUP(F6919,城市对照表!$B:$C,2,0)</f>
        <v>武汉</v>
      </c>
      <c r="I6919" s="1" t="s">
        <v>11713</v>
      </c>
    </row>
    <row r="6920" spans="1:9" x14ac:dyDescent="0.2">
      <c r="A6920" s="1" t="s">
        <v>8018</v>
      </c>
      <c r="B6920" s="1" t="s">
        <v>8968</v>
      </c>
      <c r="C6920" s="1" t="s">
        <v>8969</v>
      </c>
      <c r="D6920" s="1" t="s">
        <v>35</v>
      </c>
      <c r="E6920" s="1" t="s">
        <v>8021</v>
      </c>
      <c r="F6920" s="1" t="s">
        <v>8347</v>
      </c>
      <c r="G6920" s="1" t="s">
        <v>8339</v>
      </c>
      <c r="H6920" s="1" t="str">
        <f>VLOOKUP(F6920,城市对照表!$B:$C,2,0)</f>
        <v>南昌</v>
      </c>
      <c r="I6920" s="1" t="s">
        <v>11713</v>
      </c>
    </row>
    <row r="6921" spans="1:9" x14ac:dyDescent="0.2">
      <c r="A6921" s="1" t="s">
        <v>8018</v>
      </c>
      <c r="B6921" s="1" t="s">
        <v>8970</v>
      </c>
      <c r="C6921" s="1" t="s">
        <v>8971</v>
      </c>
      <c r="D6921" s="1" t="s">
        <v>35</v>
      </c>
      <c r="E6921" s="1" t="s">
        <v>8021</v>
      </c>
      <c r="F6921" s="1" t="s">
        <v>8018</v>
      </c>
      <c r="G6921" s="1" t="s">
        <v>8022</v>
      </c>
      <c r="H6921" s="1" t="str">
        <f>VLOOKUP(F6921,城市对照表!$B:$C,2,0)</f>
        <v>武汉</v>
      </c>
      <c r="I6921" s="1" t="s">
        <v>11713</v>
      </c>
    </row>
    <row r="6922" spans="1:9" x14ac:dyDescent="0.2">
      <c r="A6922" s="1" t="s">
        <v>8018</v>
      </c>
      <c r="B6922" s="1" t="s">
        <v>8972</v>
      </c>
      <c r="C6922" s="1" t="s">
        <v>8973</v>
      </c>
      <c r="D6922" s="1" t="s">
        <v>35</v>
      </c>
      <c r="E6922" s="1" t="s">
        <v>8021</v>
      </c>
      <c r="F6922" s="1" t="s">
        <v>8343</v>
      </c>
      <c r="G6922" s="1" t="s">
        <v>8331</v>
      </c>
      <c r="H6922" s="1" t="str">
        <f>VLOOKUP(F6922,城市对照表!$B:$C,2,0)</f>
        <v>长沙</v>
      </c>
      <c r="I6922" s="1" t="s">
        <v>11713</v>
      </c>
    </row>
    <row r="6923" spans="1:9" x14ac:dyDescent="0.2">
      <c r="A6923" s="1" t="s">
        <v>8018</v>
      </c>
      <c r="B6923" s="1" t="s">
        <v>8974</v>
      </c>
      <c r="C6923" s="1" t="s">
        <v>8975</v>
      </c>
      <c r="D6923" s="1" t="s">
        <v>35</v>
      </c>
      <c r="E6923" s="1" t="s">
        <v>8021</v>
      </c>
      <c r="F6923" s="1" t="s">
        <v>8018</v>
      </c>
      <c r="G6923" s="1" t="s">
        <v>8022</v>
      </c>
      <c r="H6923" s="1" t="str">
        <f>VLOOKUP(F6923,城市对照表!$B:$C,2,0)</f>
        <v>武汉</v>
      </c>
      <c r="I6923" s="1" t="s">
        <v>11713</v>
      </c>
    </row>
    <row r="6924" spans="1:9" x14ac:dyDescent="0.2">
      <c r="A6924" s="1" t="s">
        <v>8018</v>
      </c>
      <c r="B6924" s="1" t="s">
        <v>8976</v>
      </c>
      <c r="C6924" s="1" t="s">
        <v>8977</v>
      </c>
      <c r="D6924" s="1" t="s">
        <v>35</v>
      </c>
      <c r="E6924" s="1" t="s">
        <v>8021</v>
      </c>
      <c r="F6924" s="1" t="s">
        <v>8343</v>
      </c>
      <c r="G6924" s="1" t="s">
        <v>8331</v>
      </c>
      <c r="H6924" s="1" t="str">
        <f>VLOOKUP(F6924,城市对照表!$B:$C,2,0)</f>
        <v>长沙</v>
      </c>
      <c r="I6924" s="1" t="s">
        <v>11713</v>
      </c>
    </row>
    <row r="6925" spans="1:9" x14ac:dyDescent="0.2">
      <c r="A6925" s="1" t="s">
        <v>8018</v>
      </c>
      <c r="B6925" s="1" t="s">
        <v>8978</v>
      </c>
      <c r="C6925" s="1" t="s">
        <v>8979</v>
      </c>
      <c r="D6925" s="1" t="s">
        <v>35</v>
      </c>
      <c r="E6925" s="1" t="s">
        <v>8021</v>
      </c>
      <c r="F6925" s="1" t="s">
        <v>8018</v>
      </c>
      <c r="G6925" s="1" t="s">
        <v>8022</v>
      </c>
      <c r="H6925" s="1" t="str">
        <f>VLOOKUP(F6925,城市对照表!$B:$C,2,0)</f>
        <v>武汉</v>
      </c>
      <c r="I6925" s="1" t="s">
        <v>11713</v>
      </c>
    </row>
    <row r="6926" spans="1:9" x14ac:dyDescent="0.2">
      <c r="A6926" s="1" t="s">
        <v>8018</v>
      </c>
      <c r="B6926" s="1" t="s">
        <v>8980</v>
      </c>
      <c r="C6926" s="1" t="s">
        <v>8981</v>
      </c>
      <c r="D6926" s="1" t="s">
        <v>35</v>
      </c>
      <c r="E6926" s="1" t="s">
        <v>8021</v>
      </c>
      <c r="F6926" s="1" t="s">
        <v>8018</v>
      </c>
      <c r="G6926" s="1" t="s">
        <v>8022</v>
      </c>
      <c r="H6926" s="1" t="str">
        <f>VLOOKUP(F6926,城市对照表!$B:$C,2,0)</f>
        <v>武汉</v>
      </c>
      <c r="I6926" s="1" t="s">
        <v>11713</v>
      </c>
    </row>
    <row r="6927" spans="1:9" x14ac:dyDescent="0.2">
      <c r="A6927" s="1" t="s">
        <v>8018</v>
      </c>
      <c r="B6927" s="1" t="s">
        <v>8982</v>
      </c>
      <c r="C6927" s="1" t="s">
        <v>8983</v>
      </c>
      <c r="D6927" s="1" t="s">
        <v>35</v>
      </c>
      <c r="E6927" s="1" t="s">
        <v>8021</v>
      </c>
      <c r="F6927" s="1" t="s">
        <v>8454</v>
      </c>
      <c r="G6927" s="1" t="s">
        <v>8339</v>
      </c>
      <c r="H6927" s="1" t="str">
        <f>VLOOKUP(F6927,城市对照表!$B:$C,2,0)</f>
        <v>赣州</v>
      </c>
      <c r="I6927" s="1" t="s">
        <v>11713</v>
      </c>
    </row>
    <row r="6928" spans="1:9" x14ac:dyDescent="0.2">
      <c r="A6928" s="1" t="s">
        <v>8018</v>
      </c>
      <c r="B6928" s="1" t="s">
        <v>8984</v>
      </c>
      <c r="C6928" s="1" t="s">
        <v>8985</v>
      </c>
      <c r="D6928" s="1" t="s">
        <v>35</v>
      </c>
      <c r="E6928" s="1" t="s">
        <v>8021</v>
      </c>
      <c r="F6928" s="1" t="s">
        <v>8343</v>
      </c>
      <c r="G6928" s="1" t="s">
        <v>8331</v>
      </c>
      <c r="H6928" s="1" t="str">
        <f>VLOOKUP(F6928,城市对照表!$B:$C,2,0)</f>
        <v>长沙</v>
      </c>
      <c r="I6928" s="1" t="s">
        <v>11713</v>
      </c>
    </row>
    <row r="6929" spans="1:9" x14ac:dyDescent="0.2">
      <c r="A6929" s="1" t="s">
        <v>8018</v>
      </c>
      <c r="B6929" s="1" t="s">
        <v>8986</v>
      </c>
      <c r="C6929" s="1" t="s">
        <v>8987</v>
      </c>
      <c r="D6929" s="1" t="s">
        <v>35</v>
      </c>
      <c r="E6929" s="1" t="s">
        <v>8021</v>
      </c>
      <c r="F6929" s="1" t="s">
        <v>8649</v>
      </c>
      <c r="G6929" s="1" t="s">
        <v>8331</v>
      </c>
      <c r="H6929" s="1" t="str">
        <f>VLOOKUP(F6929,城市对照表!$B:$C,2,0)</f>
        <v>娄底</v>
      </c>
      <c r="I6929" s="1" t="s">
        <v>11713</v>
      </c>
    </row>
    <row r="6930" spans="1:9" x14ac:dyDescent="0.2">
      <c r="A6930" s="1" t="s">
        <v>8018</v>
      </c>
      <c r="B6930" s="1" t="s">
        <v>8988</v>
      </c>
      <c r="C6930" s="1" t="s">
        <v>8989</v>
      </c>
      <c r="D6930" s="1" t="s">
        <v>35</v>
      </c>
      <c r="E6930" s="1" t="s">
        <v>8021</v>
      </c>
      <c r="F6930" s="1" t="s">
        <v>11467</v>
      </c>
      <c r="G6930" s="1" t="s">
        <v>8022</v>
      </c>
      <c r="H6930" s="1" t="str">
        <f>VLOOKUP(F6930,城市对照表!$B:$C,2,0)</f>
        <v>武汉</v>
      </c>
      <c r="I6930" s="1" t="s">
        <v>11713</v>
      </c>
    </row>
    <row r="6931" spans="1:9" x14ac:dyDescent="0.2">
      <c r="A6931" s="1" t="s">
        <v>8018</v>
      </c>
      <c r="B6931" s="1" t="s">
        <v>8990</v>
      </c>
      <c r="C6931" s="1" t="s">
        <v>8991</v>
      </c>
      <c r="D6931" s="1" t="s">
        <v>35</v>
      </c>
      <c r="E6931" s="1" t="s">
        <v>8021</v>
      </c>
      <c r="F6931" s="1" t="s">
        <v>8343</v>
      </c>
      <c r="G6931" s="1" t="s">
        <v>8331</v>
      </c>
      <c r="H6931" s="1" t="str">
        <f>VLOOKUP(F6931,城市对照表!$B:$C,2,0)</f>
        <v>长沙</v>
      </c>
      <c r="I6931" s="1" t="s">
        <v>11713</v>
      </c>
    </row>
    <row r="6932" spans="1:9" x14ac:dyDescent="0.2">
      <c r="A6932" s="1" t="s">
        <v>8018</v>
      </c>
      <c r="B6932" s="1" t="s">
        <v>8992</v>
      </c>
      <c r="C6932" s="1" t="s">
        <v>8993</v>
      </c>
      <c r="D6932" s="1" t="s">
        <v>35</v>
      </c>
      <c r="E6932" s="1" t="s">
        <v>8021</v>
      </c>
      <c r="F6932" s="1" t="s">
        <v>8558</v>
      </c>
      <c r="G6932" s="1" t="s">
        <v>8331</v>
      </c>
      <c r="H6932" s="1" t="str">
        <f>VLOOKUP(F6932,城市对照表!$B:$C,2,0)</f>
        <v>岳阳</v>
      </c>
      <c r="I6932" s="1" t="s">
        <v>11713</v>
      </c>
    </row>
    <row r="6933" spans="1:9" x14ac:dyDescent="0.2">
      <c r="A6933" s="1" t="s">
        <v>8018</v>
      </c>
      <c r="B6933" s="1" t="s">
        <v>8994</v>
      </c>
      <c r="C6933" s="1" t="s">
        <v>8995</v>
      </c>
      <c r="D6933" s="1" t="s">
        <v>35</v>
      </c>
      <c r="E6933" s="1" t="s">
        <v>8021</v>
      </c>
      <c r="F6933" s="1" t="s">
        <v>8035</v>
      </c>
      <c r="G6933" s="1" t="s">
        <v>8022</v>
      </c>
      <c r="H6933" s="1" t="str">
        <f>VLOOKUP(F6933,城市对照表!$B:$C,2,0)</f>
        <v>宜昌</v>
      </c>
      <c r="I6933" s="1" t="s">
        <v>11713</v>
      </c>
    </row>
    <row r="6934" spans="1:9" x14ac:dyDescent="0.2">
      <c r="A6934" s="1" t="s">
        <v>8018</v>
      </c>
      <c r="B6934" s="1" t="s">
        <v>8996</v>
      </c>
      <c r="C6934" s="1" t="s">
        <v>8997</v>
      </c>
      <c r="D6934" s="1" t="s">
        <v>35</v>
      </c>
      <c r="E6934" s="1" t="s">
        <v>8021</v>
      </c>
      <c r="F6934" s="1" t="s">
        <v>8343</v>
      </c>
      <c r="G6934" s="1" t="s">
        <v>8331</v>
      </c>
      <c r="H6934" s="1" t="str">
        <f>VLOOKUP(F6934,城市对照表!$B:$C,2,0)</f>
        <v>长沙</v>
      </c>
      <c r="I6934" s="1" t="s">
        <v>11712</v>
      </c>
    </row>
    <row r="6935" spans="1:9" x14ac:dyDescent="0.2">
      <c r="A6935" s="1" t="s">
        <v>8018</v>
      </c>
      <c r="B6935" s="1" t="s">
        <v>8998</v>
      </c>
      <c r="C6935" s="1" t="s">
        <v>8999</v>
      </c>
      <c r="D6935" s="1" t="s">
        <v>35</v>
      </c>
      <c r="E6935" s="1" t="s">
        <v>8021</v>
      </c>
      <c r="F6935" s="1" t="s">
        <v>8018</v>
      </c>
      <c r="G6935" s="1" t="s">
        <v>8022</v>
      </c>
      <c r="H6935" s="1" t="str">
        <f>VLOOKUP(F6935,城市对照表!$B:$C,2,0)</f>
        <v>武汉</v>
      </c>
      <c r="I6935" s="1" t="s">
        <v>11712</v>
      </c>
    </row>
    <row r="6936" spans="1:9" x14ac:dyDescent="0.2">
      <c r="A6936" s="1" t="s">
        <v>8018</v>
      </c>
      <c r="B6936" s="1" t="s">
        <v>9000</v>
      </c>
      <c r="C6936" s="1" t="s">
        <v>9001</v>
      </c>
      <c r="D6936" s="1" t="s">
        <v>35</v>
      </c>
      <c r="E6936" s="1" t="s">
        <v>8021</v>
      </c>
      <c r="F6936" s="1" t="s">
        <v>8330</v>
      </c>
      <c r="G6936" s="1" t="s">
        <v>8331</v>
      </c>
      <c r="H6936" s="1" t="str">
        <f>VLOOKUP(F6936,城市对照表!$B:$C,2,0)</f>
        <v>郴州</v>
      </c>
      <c r="I6936" s="1" t="s">
        <v>11713</v>
      </c>
    </row>
    <row r="6937" spans="1:9" x14ac:dyDescent="0.2">
      <c r="A6937" s="1" t="s">
        <v>8018</v>
      </c>
      <c r="B6937" s="1" t="s">
        <v>9002</v>
      </c>
      <c r="C6937" s="1" t="s">
        <v>9003</v>
      </c>
      <c r="D6937" s="1" t="s">
        <v>35</v>
      </c>
      <c r="E6937" s="1" t="s">
        <v>8021</v>
      </c>
      <c r="F6937" s="1" t="s">
        <v>8343</v>
      </c>
      <c r="G6937" s="1" t="s">
        <v>8331</v>
      </c>
      <c r="H6937" s="1" t="str">
        <f>VLOOKUP(F6937,城市对照表!$B:$C,2,0)</f>
        <v>长沙</v>
      </c>
      <c r="I6937" s="1" t="s">
        <v>11713</v>
      </c>
    </row>
    <row r="6938" spans="1:9" x14ac:dyDescent="0.2">
      <c r="A6938" s="1" t="s">
        <v>8018</v>
      </c>
      <c r="B6938" s="1" t="s">
        <v>9004</v>
      </c>
      <c r="C6938" s="1" t="s">
        <v>9005</v>
      </c>
      <c r="D6938" s="1" t="s">
        <v>35</v>
      </c>
      <c r="E6938" s="1" t="s">
        <v>8021</v>
      </c>
      <c r="F6938" s="1" t="s">
        <v>8018</v>
      </c>
      <c r="G6938" s="1" t="s">
        <v>8022</v>
      </c>
      <c r="H6938" s="1" t="str">
        <f>VLOOKUP(F6938,城市对照表!$B:$C,2,0)</f>
        <v>武汉</v>
      </c>
      <c r="I6938" s="1" t="s">
        <v>11713</v>
      </c>
    </row>
    <row r="6939" spans="1:9" x14ac:dyDescent="0.2">
      <c r="A6939" s="1" t="s">
        <v>8018</v>
      </c>
      <c r="B6939" s="1" t="s">
        <v>9006</v>
      </c>
      <c r="C6939" s="1" t="s">
        <v>9007</v>
      </c>
      <c r="D6939" s="1" t="s">
        <v>35</v>
      </c>
      <c r="E6939" s="1" t="s">
        <v>8021</v>
      </c>
      <c r="F6939" s="1" t="s">
        <v>8347</v>
      </c>
      <c r="G6939" s="1" t="s">
        <v>8339</v>
      </c>
      <c r="H6939" s="1" t="str">
        <f>VLOOKUP(F6939,城市对照表!$B:$C,2,0)</f>
        <v>南昌</v>
      </c>
      <c r="I6939" s="1" t="s">
        <v>11713</v>
      </c>
    </row>
    <row r="6940" spans="1:9" x14ac:dyDescent="0.2">
      <c r="A6940" s="1" t="s">
        <v>8018</v>
      </c>
      <c r="B6940" s="1" t="s">
        <v>9008</v>
      </c>
      <c r="C6940" s="1" t="s">
        <v>9009</v>
      </c>
      <c r="D6940" s="1" t="s">
        <v>35</v>
      </c>
      <c r="E6940" s="1" t="s">
        <v>8021</v>
      </c>
      <c r="F6940" s="1" t="s">
        <v>8442</v>
      </c>
      <c r="G6940" s="1" t="s">
        <v>8339</v>
      </c>
      <c r="H6940" s="1" t="str">
        <f>VLOOKUP(F6940,城市对照表!$B:$C,2,0)</f>
        <v>吉安</v>
      </c>
      <c r="I6940" s="1" t="s">
        <v>11713</v>
      </c>
    </row>
    <row r="6941" spans="1:9" x14ac:dyDescent="0.2">
      <c r="A6941" s="1" t="s">
        <v>8018</v>
      </c>
      <c r="B6941" s="1" t="s">
        <v>9010</v>
      </c>
      <c r="C6941" s="1" t="s">
        <v>9011</v>
      </c>
      <c r="D6941" s="1" t="s">
        <v>35</v>
      </c>
      <c r="E6941" s="1" t="s">
        <v>8021</v>
      </c>
      <c r="F6941" s="1" t="s">
        <v>8551</v>
      </c>
      <c r="G6941" s="1" t="s">
        <v>8331</v>
      </c>
      <c r="H6941" s="1" t="str">
        <f>VLOOKUP(F6941,城市对照表!$B:$C,2,0)</f>
        <v>株洲</v>
      </c>
      <c r="I6941" s="1" t="s">
        <v>11713</v>
      </c>
    </row>
    <row r="6942" spans="1:9" x14ac:dyDescent="0.2">
      <c r="A6942" s="1" t="s">
        <v>8018</v>
      </c>
      <c r="B6942" s="1" t="s">
        <v>9012</v>
      </c>
      <c r="C6942" s="1" t="s">
        <v>9013</v>
      </c>
      <c r="D6942" s="1" t="s">
        <v>35</v>
      </c>
      <c r="E6942" s="1" t="s">
        <v>8021</v>
      </c>
      <c r="F6942" s="1" t="s">
        <v>8343</v>
      </c>
      <c r="G6942" s="1" t="s">
        <v>8331</v>
      </c>
      <c r="H6942" s="1" t="str">
        <f>VLOOKUP(F6942,城市对照表!$B:$C,2,0)</f>
        <v>长沙</v>
      </c>
      <c r="I6942" s="1" t="s">
        <v>11713</v>
      </c>
    </row>
    <row r="6943" spans="1:9" x14ac:dyDescent="0.2">
      <c r="A6943" s="1" t="s">
        <v>8018</v>
      </c>
      <c r="B6943" s="1" t="s">
        <v>9014</v>
      </c>
      <c r="C6943" s="1" t="s">
        <v>9015</v>
      </c>
      <c r="D6943" s="1" t="s">
        <v>35</v>
      </c>
      <c r="E6943" s="1" t="s">
        <v>8021</v>
      </c>
      <c r="F6943" s="1" t="s">
        <v>8018</v>
      </c>
      <c r="G6943" s="1" t="s">
        <v>8022</v>
      </c>
      <c r="H6943" s="1" t="str">
        <f>VLOOKUP(F6943,城市对照表!$B:$C,2,0)</f>
        <v>武汉</v>
      </c>
      <c r="I6943" s="1" t="s">
        <v>11713</v>
      </c>
    </row>
    <row r="6944" spans="1:9" x14ac:dyDescent="0.2">
      <c r="A6944" s="1" t="s">
        <v>8018</v>
      </c>
      <c r="B6944" s="1" t="s">
        <v>9016</v>
      </c>
      <c r="C6944" s="1" t="s">
        <v>9017</v>
      </c>
      <c r="D6944" s="1" t="s">
        <v>35</v>
      </c>
      <c r="E6944" s="1" t="s">
        <v>8021</v>
      </c>
      <c r="F6944" s="1" t="s">
        <v>8018</v>
      </c>
      <c r="G6944" s="1" t="s">
        <v>8022</v>
      </c>
      <c r="H6944" s="1" t="str">
        <f>VLOOKUP(F6944,城市对照表!$B:$C,2,0)</f>
        <v>武汉</v>
      </c>
      <c r="I6944" s="1" t="s">
        <v>11713</v>
      </c>
    </row>
    <row r="6945" spans="1:9" x14ac:dyDescent="0.2">
      <c r="A6945" s="1" t="s">
        <v>8018</v>
      </c>
      <c r="B6945" s="1" t="s">
        <v>9018</v>
      </c>
      <c r="C6945" s="1" t="s">
        <v>9019</v>
      </c>
      <c r="D6945" s="1" t="s">
        <v>35</v>
      </c>
      <c r="E6945" s="1" t="s">
        <v>8021</v>
      </c>
      <c r="F6945" s="1" t="s">
        <v>8018</v>
      </c>
      <c r="G6945" s="1" t="s">
        <v>8022</v>
      </c>
      <c r="H6945" s="1" t="str">
        <f>VLOOKUP(F6945,城市对照表!$B:$C,2,0)</f>
        <v>武汉</v>
      </c>
      <c r="I6945" s="1" t="s">
        <v>11713</v>
      </c>
    </row>
    <row r="6946" spans="1:9" x14ac:dyDescent="0.2">
      <c r="A6946" s="1" t="s">
        <v>8018</v>
      </c>
      <c r="B6946" s="1" t="s">
        <v>9020</v>
      </c>
      <c r="C6946" s="1" t="s">
        <v>9021</v>
      </c>
      <c r="D6946" s="1" t="s">
        <v>35</v>
      </c>
      <c r="E6946" s="1" t="s">
        <v>8021</v>
      </c>
      <c r="F6946" s="1" t="s">
        <v>8551</v>
      </c>
      <c r="G6946" s="1" t="s">
        <v>8331</v>
      </c>
      <c r="H6946" s="1" t="str">
        <f>VLOOKUP(F6946,城市对照表!$B:$C,2,0)</f>
        <v>株洲</v>
      </c>
      <c r="I6946" s="1" t="s">
        <v>11713</v>
      </c>
    </row>
    <row r="6947" spans="1:9" x14ac:dyDescent="0.2">
      <c r="A6947" s="1" t="s">
        <v>8018</v>
      </c>
      <c r="B6947" s="1" t="s">
        <v>9022</v>
      </c>
      <c r="C6947" s="1" t="s">
        <v>9023</v>
      </c>
      <c r="D6947" s="1" t="s">
        <v>35</v>
      </c>
      <c r="E6947" s="1" t="s">
        <v>8021</v>
      </c>
      <c r="F6947" s="1" t="s">
        <v>8596</v>
      </c>
      <c r="G6947" s="1" t="s">
        <v>8331</v>
      </c>
      <c r="H6947" s="1" t="str">
        <f>VLOOKUP(F6947,城市对照表!$B:$C,2,0)</f>
        <v>怀化</v>
      </c>
      <c r="I6947" s="1" t="s">
        <v>11713</v>
      </c>
    </row>
    <row r="6948" spans="1:9" x14ac:dyDescent="0.2">
      <c r="A6948" s="1" t="s">
        <v>8018</v>
      </c>
      <c r="B6948" s="1" t="s">
        <v>9024</v>
      </c>
      <c r="C6948" s="1" t="s">
        <v>9025</v>
      </c>
      <c r="D6948" s="1" t="s">
        <v>35</v>
      </c>
      <c r="E6948" s="1" t="s">
        <v>8021</v>
      </c>
      <c r="F6948" s="1" t="s">
        <v>8558</v>
      </c>
      <c r="G6948" s="1" t="s">
        <v>8331</v>
      </c>
      <c r="H6948" s="1" t="str">
        <f>VLOOKUP(F6948,城市对照表!$B:$C,2,0)</f>
        <v>岳阳</v>
      </c>
      <c r="I6948" s="1" t="s">
        <v>11713</v>
      </c>
    </row>
    <row r="6949" spans="1:9" x14ac:dyDescent="0.2">
      <c r="A6949" s="1" t="s">
        <v>8018</v>
      </c>
      <c r="B6949" s="1" t="s">
        <v>9026</v>
      </c>
      <c r="C6949" s="1" t="s">
        <v>9027</v>
      </c>
      <c r="D6949" s="1" t="s">
        <v>35</v>
      </c>
      <c r="E6949" s="1" t="s">
        <v>8021</v>
      </c>
      <c r="F6949" s="1" t="s">
        <v>8343</v>
      </c>
      <c r="G6949" s="1" t="s">
        <v>8331</v>
      </c>
      <c r="H6949" s="1" t="str">
        <f>VLOOKUP(F6949,城市对照表!$B:$C,2,0)</f>
        <v>长沙</v>
      </c>
      <c r="I6949" s="1" t="s">
        <v>11713</v>
      </c>
    </row>
    <row r="6950" spans="1:9" x14ac:dyDescent="0.2">
      <c r="A6950" s="1" t="s">
        <v>8018</v>
      </c>
      <c r="B6950" s="1" t="s">
        <v>9028</v>
      </c>
      <c r="C6950" s="1" t="s">
        <v>9029</v>
      </c>
      <c r="D6950" s="1" t="s">
        <v>35</v>
      </c>
      <c r="E6950" s="1" t="s">
        <v>8021</v>
      </c>
      <c r="F6950" s="1" t="s">
        <v>8417</v>
      </c>
      <c r="G6950" s="1" t="s">
        <v>8339</v>
      </c>
      <c r="H6950" s="1" t="str">
        <f>VLOOKUP(F6950,城市对照表!$B:$C,2,0)</f>
        <v>新余</v>
      </c>
      <c r="I6950" s="1" t="s">
        <v>11713</v>
      </c>
    </row>
    <row r="6951" spans="1:9" x14ac:dyDescent="0.2">
      <c r="A6951" s="1" t="s">
        <v>8018</v>
      </c>
      <c r="B6951" s="1" t="s">
        <v>9030</v>
      </c>
      <c r="C6951" s="1" t="s">
        <v>9031</v>
      </c>
      <c r="D6951" s="1" t="s">
        <v>35</v>
      </c>
      <c r="E6951" s="1" t="s">
        <v>8021</v>
      </c>
      <c r="F6951" s="1" t="s">
        <v>8347</v>
      </c>
      <c r="G6951" s="1" t="s">
        <v>8339</v>
      </c>
      <c r="H6951" s="1" t="str">
        <f>VLOOKUP(F6951,城市对照表!$B:$C,2,0)</f>
        <v>南昌</v>
      </c>
      <c r="I6951" s="1" t="s">
        <v>11713</v>
      </c>
    </row>
    <row r="6952" spans="1:9" x14ac:dyDescent="0.2">
      <c r="A6952" s="1" t="s">
        <v>8018</v>
      </c>
      <c r="B6952" s="1" t="s">
        <v>9032</v>
      </c>
      <c r="C6952" s="1" t="s">
        <v>9033</v>
      </c>
      <c r="D6952" s="1" t="s">
        <v>35</v>
      </c>
      <c r="E6952" s="1" t="s">
        <v>8021</v>
      </c>
      <c r="F6952" s="1" t="s">
        <v>8347</v>
      </c>
      <c r="G6952" s="1" t="s">
        <v>8339</v>
      </c>
      <c r="H6952" s="1" t="str">
        <f>VLOOKUP(F6952,城市对照表!$B:$C,2,0)</f>
        <v>南昌</v>
      </c>
      <c r="I6952" s="1" t="s">
        <v>11713</v>
      </c>
    </row>
    <row r="6953" spans="1:9" x14ac:dyDescent="0.2">
      <c r="A6953" s="1" t="s">
        <v>8018</v>
      </c>
      <c r="B6953" s="1" t="s">
        <v>9034</v>
      </c>
      <c r="C6953" s="1" t="s">
        <v>9035</v>
      </c>
      <c r="D6953" s="1" t="s">
        <v>35</v>
      </c>
      <c r="E6953" s="1" t="s">
        <v>8021</v>
      </c>
      <c r="F6953" s="1" t="s">
        <v>8084</v>
      </c>
      <c r="G6953" s="1" t="s">
        <v>8022</v>
      </c>
      <c r="H6953" s="1" t="str">
        <f>VLOOKUP(F6953,城市对照表!$B:$C,2,0)</f>
        <v>黄石</v>
      </c>
      <c r="I6953" s="1" t="s">
        <v>11713</v>
      </c>
    </row>
    <row r="6954" spans="1:9" x14ac:dyDescent="0.2">
      <c r="A6954" s="1" t="s">
        <v>8018</v>
      </c>
      <c r="B6954" s="1" t="s">
        <v>9036</v>
      </c>
      <c r="C6954" s="1" t="s">
        <v>9037</v>
      </c>
      <c r="D6954" s="1" t="s">
        <v>35</v>
      </c>
      <c r="E6954" s="1" t="s">
        <v>8021</v>
      </c>
      <c r="F6954" s="1" t="s">
        <v>8343</v>
      </c>
      <c r="G6954" s="1" t="s">
        <v>8331</v>
      </c>
      <c r="H6954" s="1" t="str">
        <f>VLOOKUP(F6954,城市对照表!$B:$C,2,0)</f>
        <v>长沙</v>
      </c>
      <c r="I6954" s="1" t="s">
        <v>11713</v>
      </c>
    </row>
    <row r="6955" spans="1:9" x14ac:dyDescent="0.2">
      <c r="A6955" s="1" t="s">
        <v>8018</v>
      </c>
      <c r="B6955" s="1" t="s">
        <v>9038</v>
      </c>
      <c r="C6955" s="1" t="s">
        <v>9039</v>
      </c>
      <c r="D6955" s="1" t="s">
        <v>35</v>
      </c>
      <c r="E6955" s="1" t="s">
        <v>8021</v>
      </c>
      <c r="F6955" s="1" t="s">
        <v>8407</v>
      </c>
      <c r="G6955" s="1" t="s">
        <v>8339</v>
      </c>
      <c r="H6955" s="1" t="str">
        <f>VLOOKUP(F6955,城市对照表!$B:$C,2,0)</f>
        <v>抚州</v>
      </c>
      <c r="I6955" s="1" t="s">
        <v>11713</v>
      </c>
    </row>
    <row r="6956" spans="1:9" x14ac:dyDescent="0.2">
      <c r="A6956" s="1" t="s">
        <v>8018</v>
      </c>
      <c r="B6956" s="1" t="s">
        <v>9040</v>
      </c>
      <c r="C6956" s="1" t="s">
        <v>9041</v>
      </c>
      <c r="D6956" s="1" t="s">
        <v>35</v>
      </c>
      <c r="E6956" s="1" t="s">
        <v>8021</v>
      </c>
      <c r="F6956" s="1" t="s">
        <v>8025</v>
      </c>
      <c r="G6956" s="1" t="s">
        <v>8022</v>
      </c>
      <c r="H6956" s="1" t="str">
        <f>VLOOKUP(F6956,城市对照表!$B:$C,2,0)</f>
        <v>仙桃</v>
      </c>
      <c r="I6956" s="1" t="s">
        <v>11713</v>
      </c>
    </row>
    <row r="6957" spans="1:9" x14ac:dyDescent="0.2">
      <c r="A6957" s="1" t="s">
        <v>8018</v>
      </c>
      <c r="B6957" s="1" t="s">
        <v>9042</v>
      </c>
      <c r="C6957" s="1" t="s">
        <v>9043</v>
      </c>
      <c r="D6957" s="1" t="s">
        <v>35</v>
      </c>
      <c r="E6957" s="1" t="s">
        <v>8021</v>
      </c>
      <c r="F6957" s="1" t="s">
        <v>8551</v>
      </c>
      <c r="G6957" s="1" t="s">
        <v>8331</v>
      </c>
      <c r="H6957" s="1" t="str">
        <f>VLOOKUP(F6957,城市对照表!$B:$C,2,0)</f>
        <v>株洲</v>
      </c>
      <c r="I6957" s="1" t="s">
        <v>11713</v>
      </c>
    </row>
    <row r="6958" spans="1:9" x14ac:dyDescent="0.2">
      <c r="A6958" s="1" t="s">
        <v>8018</v>
      </c>
      <c r="B6958" s="1" t="s">
        <v>9044</v>
      </c>
      <c r="C6958" s="1" t="s">
        <v>9045</v>
      </c>
      <c r="D6958" s="1" t="s">
        <v>35</v>
      </c>
      <c r="E6958" s="1" t="s">
        <v>8021</v>
      </c>
      <c r="F6958" s="1" t="s">
        <v>8035</v>
      </c>
      <c r="G6958" s="1" t="s">
        <v>8022</v>
      </c>
      <c r="H6958" s="1" t="str">
        <f>VLOOKUP(F6958,城市对照表!$B:$C,2,0)</f>
        <v>宜昌</v>
      </c>
      <c r="I6958" s="1" t="s">
        <v>11713</v>
      </c>
    </row>
    <row r="6959" spans="1:9" x14ac:dyDescent="0.2">
      <c r="A6959" s="1" t="s">
        <v>8018</v>
      </c>
      <c r="B6959" s="1" t="s">
        <v>9046</v>
      </c>
      <c r="C6959" s="1" t="s">
        <v>9047</v>
      </c>
      <c r="D6959" s="1" t="s">
        <v>35</v>
      </c>
      <c r="E6959" s="1" t="s">
        <v>8021</v>
      </c>
      <c r="F6959" s="1" t="s">
        <v>8018</v>
      </c>
      <c r="G6959" s="1" t="s">
        <v>8022</v>
      </c>
      <c r="H6959" s="1" t="str">
        <f>VLOOKUP(F6959,城市对照表!$B:$C,2,0)</f>
        <v>武汉</v>
      </c>
      <c r="I6959" s="1" t="s">
        <v>11713</v>
      </c>
    </row>
    <row r="6960" spans="1:9" x14ac:dyDescent="0.2">
      <c r="A6960" s="1" t="s">
        <v>8018</v>
      </c>
      <c r="B6960" s="1" t="s">
        <v>9048</v>
      </c>
      <c r="C6960" s="1" t="s">
        <v>9049</v>
      </c>
      <c r="D6960" s="1" t="s">
        <v>35</v>
      </c>
      <c r="E6960" s="1" t="s">
        <v>8021</v>
      </c>
      <c r="F6960" s="1" t="s">
        <v>8018</v>
      </c>
      <c r="G6960" s="1" t="s">
        <v>8022</v>
      </c>
      <c r="H6960" s="1" t="str">
        <f>VLOOKUP(F6960,城市对照表!$B:$C,2,0)</f>
        <v>武汉</v>
      </c>
      <c r="I6960" s="1" t="s">
        <v>11713</v>
      </c>
    </row>
    <row r="6961" spans="1:9" x14ac:dyDescent="0.2">
      <c r="A6961" s="1" t="s">
        <v>8018</v>
      </c>
      <c r="B6961" s="1" t="s">
        <v>9050</v>
      </c>
      <c r="C6961" s="1" t="s">
        <v>9051</v>
      </c>
      <c r="D6961" s="1" t="s">
        <v>35</v>
      </c>
      <c r="E6961" s="1" t="s">
        <v>8021</v>
      </c>
      <c r="F6961" s="1" t="s">
        <v>8343</v>
      </c>
      <c r="G6961" s="1" t="s">
        <v>8331</v>
      </c>
      <c r="H6961" s="1" t="str">
        <f>VLOOKUP(F6961,城市对照表!$B:$C,2,0)</f>
        <v>长沙</v>
      </c>
      <c r="I6961" s="1" t="s">
        <v>11713</v>
      </c>
    </row>
    <row r="6962" spans="1:9" x14ac:dyDescent="0.2">
      <c r="A6962" s="1" t="s">
        <v>8018</v>
      </c>
      <c r="B6962" s="1" t="s">
        <v>9052</v>
      </c>
      <c r="C6962" s="1" t="s">
        <v>9053</v>
      </c>
      <c r="D6962" s="1" t="s">
        <v>35</v>
      </c>
      <c r="E6962" s="1" t="s">
        <v>8021</v>
      </c>
      <c r="F6962" s="1" t="s">
        <v>8343</v>
      </c>
      <c r="G6962" s="1" t="s">
        <v>8331</v>
      </c>
      <c r="H6962" s="1" t="str">
        <f>VLOOKUP(F6962,城市对照表!$B:$C,2,0)</f>
        <v>长沙</v>
      </c>
      <c r="I6962" s="1" t="s">
        <v>11713</v>
      </c>
    </row>
    <row r="6963" spans="1:9" x14ac:dyDescent="0.2">
      <c r="A6963" s="1" t="s">
        <v>8018</v>
      </c>
      <c r="B6963" s="1" t="s">
        <v>9054</v>
      </c>
      <c r="C6963" s="1" t="s">
        <v>9055</v>
      </c>
      <c r="D6963" s="1" t="s">
        <v>35</v>
      </c>
      <c r="E6963" s="1" t="s">
        <v>8021</v>
      </c>
      <c r="F6963" s="1" t="s">
        <v>8018</v>
      </c>
      <c r="G6963" s="1" t="s">
        <v>8022</v>
      </c>
      <c r="H6963" s="1" t="str">
        <f>VLOOKUP(F6963,城市对照表!$B:$C,2,0)</f>
        <v>武汉</v>
      </c>
      <c r="I6963" s="1" t="s">
        <v>11713</v>
      </c>
    </row>
    <row r="6964" spans="1:9" x14ac:dyDescent="0.2">
      <c r="A6964" s="1" t="s">
        <v>8018</v>
      </c>
      <c r="B6964" s="1" t="s">
        <v>9056</v>
      </c>
      <c r="C6964" s="1" t="s">
        <v>9057</v>
      </c>
      <c r="D6964" s="1" t="s">
        <v>35</v>
      </c>
      <c r="E6964" s="1" t="s">
        <v>8021</v>
      </c>
      <c r="F6964" s="1" t="s">
        <v>8347</v>
      </c>
      <c r="G6964" s="1" t="s">
        <v>8339</v>
      </c>
      <c r="H6964" s="1" t="str">
        <f>VLOOKUP(F6964,城市对照表!$B:$C,2,0)</f>
        <v>南昌</v>
      </c>
      <c r="I6964" s="1" t="s">
        <v>11713</v>
      </c>
    </row>
    <row r="6965" spans="1:9" x14ac:dyDescent="0.2">
      <c r="A6965" s="1" t="s">
        <v>8018</v>
      </c>
      <c r="B6965" s="1" t="s">
        <v>9058</v>
      </c>
      <c r="C6965" s="1" t="s">
        <v>9059</v>
      </c>
      <c r="D6965" s="1" t="s">
        <v>35</v>
      </c>
      <c r="E6965" s="1" t="s">
        <v>8021</v>
      </c>
      <c r="F6965" s="1" t="s">
        <v>8018</v>
      </c>
      <c r="G6965" s="1" t="s">
        <v>8022</v>
      </c>
      <c r="H6965" s="1" t="str">
        <f>VLOOKUP(F6965,城市对照表!$B:$C,2,0)</f>
        <v>武汉</v>
      </c>
      <c r="I6965" s="1" t="s">
        <v>11713</v>
      </c>
    </row>
    <row r="6966" spans="1:9" x14ac:dyDescent="0.2">
      <c r="A6966" s="1" t="s">
        <v>8018</v>
      </c>
      <c r="B6966" s="1" t="s">
        <v>9060</v>
      </c>
      <c r="C6966" s="1" t="s">
        <v>9061</v>
      </c>
      <c r="D6966" s="1" t="s">
        <v>35</v>
      </c>
      <c r="E6966" s="1" t="s">
        <v>8021</v>
      </c>
      <c r="F6966" s="1" t="s">
        <v>8018</v>
      </c>
      <c r="G6966" s="1" t="s">
        <v>8022</v>
      </c>
      <c r="H6966" s="1" t="str">
        <f>VLOOKUP(F6966,城市对照表!$B:$C,2,0)</f>
        <v>武汉</v>
      </c>
      <c r="I6966" s="1" t="s">
        <v>11713</v>
      </c>
    </row>
    <row r="6967" spans="1:9" x14ac:dyDescent="0.2">
      <c r="A6967" s="1" t="s">
        <v>8018</v>
      </c>
      <c r="B6967" s="1" t="s">
        <v>9062</v>
      </c>
      <c r="C6967" s="1" t="s">
        <v>9063</v>
      </c>
      <c r="D6967" s="1" t="s">
        <v>35</v>
      </c>
      <c r="E6967" s="1" t="s">
        <v>8021</v>
      </c>
      <c r="F6967" s="1" t="s">
        <v>8268</v>
      </c>
      <c r="G6967" s="1" t="s">
        <v>8022</v>
      </c>
      <c r="H6967" s="1" t="str">
        <f>VLOOKUP(F6967,城市对照表!$B:$C,2,0)</f>
        <v>孝感</v>
      </c>
      <c r="I6967" s="1" t="s">
        <v>11713</v>
      </c>
    </row>
    <row r="6968" spans="1:9" x14ac:dyDescent="0.2">
      <c r="A6968" s="1" t="s">
        <v>8018</v>
      </c>
      <c r="B6968" s="1" t="s">
        <v>9064</v>
      </c>
      <c r="C6968" s="1" t="s">
        <v>9065</v>
      </c>
      <c r="D6968" s="1" t="s">
        <v>35</v>
      </c>
      <c r="E6968" s="1" t="s">
        <v>8021</v>
      </c>
      <c r="F6968" s="1" t="s">
        <v>8135</v>
      </c>
      <c r="G6968" s="1" t="s">
        <v>8022</v>
      </c>
      <c r="H6968" s="1" t="str">
        <f>VLOOKUP(F6968,城市对照表!$B:$C,2,0)</f>
        <v>随州</v>
      </c>
      <c r="I6968" s="1" t="s">
        <v>11713</v>
      </c>
    </row>
    <row r="6969" spans="1:9" x14ac:dyDescent="0.2">
      <c r="A6969" s="1" t="s">
        <v>8018</v>
      </c>
      <c r="B6969" s="1" t="s">
        <v>9066</v>
      </c>
      <c r="C6969" s="1" t="s">
        <v>9067</v>
      </c>
      <c r="D6969" s="1" t="s">
        <v>35</v>
      </c>
      <c r="E6969" s="1" t="s">
        <v>8021</v>
      </c>
      <c r="F6969" s="1" t="s">
        <v>8637</v>
      </c>
      <c r="G6969" s="1" t="s">
        <v>8331</v>
      </c>
      <c r="H6969" s="1" t="str">
        <f>VLOOKUP(F6969,城市对照表!$B:$C,2,0)</f>
        <v>永州</v>
      </c>
      <c r="I6969" s="1" t="s">
        <v>11713</v>
      </c>
    </row>
    <row r="6970" spans="1:9" x14ac:dyDescent="0.2">
      <c r="A6970" s="1" t="s">
        <v>8018</v>
      </c>
      <c r="B6970" s="1" t="s">
        <v>9068</v>
      </c>
      <c r="C6970" s="1" t="s">
        <v>9069</v>
      </c>
      <c r="D6970" s="1" t="s">
        <v>35</v>
      </c>
      <c r="E6970" s="1" t="s">
        <v>8021</v>
      </c>
      <c r="F6970" s="1" t="s">
        <v>8347</v>
      </c>
      <c r="G6970" s="1" t="s">
        <v>8339</v>
      </c>
      <c r="H6970" s="1" t="str">
        <f>VLOOKUP(F6970,城市对照表!$B:$C,2,0)</f>
        <v>南昌</v>
      </c>
      <c r="I6970" s="1" t="s">
        <v>11713</v>
      </c>
    </row>
    <row r="6971" spans="1:9" x14ac:dyDescent="0.2">
      <c r="A6971" s="1" t="s">
        <v>8018</v>
      </c>
      <c r="B6971" s="1" t="s">
        <v>9070</v>
      </c>
      <c r="C6971" s="1" t="s">
        <v>9071</v>
      </c>
      <c r="D6971" s="1" t="s">
        <v>35</v>
      </c>
      <c r="E6971" s="1" t="s">
        <v>8021</v>
      </c>
      <c r="F6971" s="1" t="s">
        <v>8353</v>
      </c>
      <c r="G6971" s="1" t="s">
        <v>8022</v>
      </c>
      <c r="H6971" s="1" t="str">
        <f>VLOOKUP(F6971,城市对照表!$B:$C,2,0)</f>
        <v>荆门</v>
      </c>
      <c r="I6971" s="1" t="s">
        <v>11713</v>
      </c>
    </row>
    <row r="6972" spans="1:9" x14ac:dyDescent="0.2">
      <c r="A6972" s="1" t="s">
        <v>8018</v>
      </c>
      <c r="B6972" s="1" t="s">
        <v>9072</v>
      </c>
      <c r="C6972" s="1" t="s">
        <v>9073</v>
      </c>
      <c r="D6972" s="1" t="s">
        <v>239</v>
      </c>
      <c r="E6972" s="1" t="s">
        <v>8021</v>
      </c>
      <c r="F6972" s="1" t="s">
        <v>8343</v>
      </c>
      <c r="G6972" s="1" t="s">
        <v>8331</v>
      </c>
      <c r="H6972" s="1" t="str">
        <f>VLOOKUP(F6972,城市对照表!$B:$C,2,0)</f>
        <v>长沙</v>
      </c>
      <c r="I6972" s="1" t="s">
        <v>11713</v>
      </c>
    </row>
    <row r="6973" spans="1:9" x14ac:dyDescent="0.2">
      <c r="A6973" s="1" t="s">
        <v>8018</v>
      </c>
      <c r="B6973" s="1" t="s">
        <v>9074</v>
      </c>
      <c r="C6973" s="1" t="s">
        <v>9075</v>
      </c>
      <c r="D6973" s="1" t="s">
        <v>239</v>
      </c>
      <c r="E6973" s="1" t="s">
        <v>8021</v>
      </c>
      <c r="F6973" s="1" t="s">
        <v>8018</v>
      </c>
      <c r="G6973" s="1" t="s">
        <v>8022</v>
      </c>
      <c r="H6973" s="1" t="str">
        <f>VLOOKUP(F6973,城市对照表!$B:$C,2,0)</f>
        <v>武汉</v>
      </c>
      <c r="I6973" s="1" t="s">
        <v>11713</v>
      </c>
    </row>
    <row r="6974" spans="1:9" x14ac:dyDescent="0.2">
      <c r="A6974" s="1" t="s">
        <v>8018</v>
      </c>
      <c r="B6974" s="1" t="s">
        <v>9076</v>
      </c>
      <c r="C6974" s="1" t="s">
        <v>9077</v>
      </c>
      <c r="D6974" s="1" t="s">
        <v>239</v>
      </c>
      <c r="E6974" s="1" t="s">
        <v>8021</v>
      </c>
      <c r="F6974" s="1" t="s">
        <v>8018</v>
      </c>
      <c r="G6974" s="1" t="s">
        <v>8022</v>
      </c>
      <c r="H6974" s="1" t="str">
        <f>VLOOKUP(F6974,城市对照表!$B:$C,2,0)</f>
        <v>武汉</v>
      </c>
      <c r="I6974" s="1" t="s">
        <v>11713</v>
      </c>
    </row>
    <row r="6975" spans="1:9" x14ac:dyDescent="0.2">
      <c r="A6975" s="1" t="s">
        <v>8018</v>
      </c>
      <c r="B6975" s="1" t="s">
        <v>9078</v>
      </c>
      <c r="C6975" s="1" t="s">
        <v>9079</v>
      </c>
      <c r="D6975" s="1" t="s">
        <v>239</v>
      </c>
      <c r="E6975" s="1" t="s">
        <v>8021</v>
      </c>
      <c r="F6975" s="1" t="s">
        <v>8343</v>
      </c>
      <c r="G6975" s="1" t="s">
        <v>8331</v>
      </c>
      <c r="H6975" s="1" t="str">
        <f>VLOOKUP(F6975,城市对照表!$B:$C,2,0)</f>
        <v>长沙</v>
      </c>
      <c r="I6975" s="1" t="s">
        <v>11713</v>
      </c>
    </row>
    <row r="6976" spans="1:9" x14ac:dyDescent="0.2">
      <c r="A6976" s="1" t="s">
        <v>8018</v>
      </c>
      <c r="B6976" s="1" t="s">
        <v>9080</v>
      </c>
      <c r="C6976" s="1" t="s">
        <v>9081</v>
      </c>
      <c r="D6976" s="1" t="s">
        <v>239</v>
      </c>
      <c r="E6976" s="1" t="s">
        <v>8021</v>
      </c>
      <c r="F6976" s="1" t="s">
        <v>8018</v>
      </c>
      <c r="G6976" s="1" t="s">
        <v>8022</v>
      </c>
      <c r="H6976" s="1" t="str">
        <f>VLOOKUP(F6976,城市对照表!$B:$C,2,0)</f>
        <v>武汉</v>
      </c>
      <c r="I6976" s="1" t="s">
        <v>11713</v>
      </c>
    </row>
    <row r="6977" spans="1:9" x14ac:dyDescent="0.2">
      <c r="A6977" s="1" t="s">
        <v>8018</v>
      </c>
      <c r="B6977" s="1" t="s">
        <v>9082</v>
      </c>
      <c r="C6977" s="1" t="s">
        <v>9083</v>
      </c>
      <c r="D6977" s="1" t="s">
        <v>8</v>
      </c>
      <c r="E6977" s="1" t="s">
        <v>9084</v>
      </c>
      <c r="F6977" s="1" t="s">
        <v>8347</v>
      </c>
      <c r="G6977" s="1" t="s">
        <v>8339</v>
      </c>
      <c r="H6977" s="1" t="str">
        <f>VLOOKUP(F6977,城市对照表!$B:$C,2,0)</f>
        <v>南昌</v>
      </c>
      <c r="I6977" s="1" t="s">
        <v>11713</v>
      </c>
    </row>
    <row r="6978" spans="1:9" x14ac:dyDescent="0.2">
      <c r="A6978" s="1" t="s">
        <v>8018</v>
      </c>
      <c r="B6978" s="1" t="s">
        <v>9085</v>
      </c>
      <c r="C6978" s="1" t="s">
        <v>9086</v>
      </c>
      <c r="D6978" s="1" t="s">
        <v>8</v>
      </c>
      <c r="E6978" s="1" t="s">
        <v>8021</v>
      </c>
      <c r="F6978" s="1" t="s">
        <v>8018</v>
      </c>
      <c r="G6978" s="1" t="s">
        <v>8022</v>
      </c>
      <c r="H6978" s="1" t="str">
        <f>VLOOKUP(F6978,城市对照表!$B:$C,2,0)</f>
        <v>武汉</v>
      </c>
      <c r="I6978" s="1" t="s">
        <v>11713</v>
      </c>
    </row>
    <row r="6979" spans="1:9" x14ac:dyDescent="0.2">
      <c r="A6979" s="1" t="s">
        <v>8018</v>
      </c>
      <c r="B6979" s="1" t="s">
        <v>9087</v>
      </c>
      <c r="C6979" s="1" t="s">
        <v>9088</v>
      </c>
      <c r="D6979" s="1" t="s">
        <v>8</v>
      </c>
      <c r="E6979" s="1" t="s">
        <v>8021</v>
      </c>
      <c r="F6979" s="1" t="s">
        <v>8084</v>
      </c>
      <c r="G6979" s="1" t="s">
        <v>8022</v>
      </c>
      <c r="H6979" s="1" t="str">
        <f>VLOOKUP(F6979,城市对照表!$B:$C,2,0)</f>
        <v>黄石</v>
      </c>
      <c r="I6979" s="1" t="s">
        <v>11713</v>
      </c>
    </row>
    <row r="6980" spans="1:9" x14ac:dyDescent="0.2">
      <c r="A6980" s="1" t="s">
        <v>8018</v>
      </c>
      <c r="B6980" s="1" t="s">
        <v>9089</v>
      </c>
      <c r="C6980" s="1" t="s">
        <v>9090</v>
      </c>
      <c r="D6980" s="1" t="s">
        <v>8</v>
      </c>
      <c r="E6980" s="1" t="s">
        <v>8021</v>
      </c>
      <c r="F6980" s="1" t="s">
        <v>8035</v>
      </c>
      <c r="G6980" s="1" t="s">
        <v>8022</v>
      </c>
      <c r="H6980" s="1" t="str">
        <f>VLOOKUP(F6980,城市对照表!$B:$C,2,0)</f>
        <v>宜昌</v>
      </c>
      <c r="I6980" s="1" t="s">
        <v>11713</v>
      </c>
    </row>
    <row r="6981" spans="1:9" x14ac:dyDescent="0.2">
      <c r="A6981" s="1" t="s">
        <v>8018</v>
      </c>
      <c r="B6981" s="1" t="s">
        <v>9091</v>
      </c>
      <c r="C6981" s="1" t="s">
        <v>9092</v>
      </c>
      <c r="D6981" s="1" t="s">
        <v>8</v>
      </c>
      <c r="E6981" s="1" t="s">
        <v>8542</v>
      </c>
      <c r="F6981" s="1" t="s">
        <v>8561</v>
      </c>
      <c r="G6981" s="1" t="s">
        <v>8331</v>
      </c>
      <c r="H6981" s="1" t="str">
        <f>VLOOKUP(F6981,城市对照表!$B:$C,2,0)</f>
        <v>衡阳</v>
      </c>
      <c r="I6981" s="1" t="s">
        <v>11713</v>
      </c>
    </row>
    <row r="6982" spans="1:9" x14ac:dyDescent="0.2">
      <c r="A6982" s="1" t="s">
        <v>8018</v>
      </c>
      <c r="B6982" s="1" t="s">
        <v>9093</v>
      </c>
      <c r="C6982" s="1" t="s">
        <v>9094</v>
      </c>
      <c r="D6982" s="1" t="s">
        <v>8</v>
      </c>
      <c r="E6982" s="1" t="s">
        <v>8542</v>
      </c>
      <c r="F6982" s="1" t="s">
        <v>11503</v>
      </c>
      <c r="G6982" s="1" t="s">
        <v>8331</v>
      </c>
      <c r="H6982" s="1" t="str">
        <f>VLOOKUP(F6982,城市对照表!$B:$C,2,0)</f>
        <v>湘西</v>
      </c>
      <c r="I6982" s="1" t="s">
        <v>11713</v>
      </c>
    </row>
    <row r="6983" spans="1:9" x14ac:dyDescent="0.2">
      <c r="A6983" s="1" t="s">
        <v>8018</v>
      </c>
      <c r="B6983" s="1" t="s">
        <v>9095</v>
      </c>
      <c r="C6983" s="1" t="s">
        <v>9096</v>
      </c>
      <c r="D6983" s="1" t="s">
        <v>8</v>
      </c>
      <c r="E6983" s="1" t="s">
        <v>8542</v>
      </c>
      <c r="F6983" s="1" t="s">
        <v>8343</v>
      </c>
      <c r="G6983" s="1" t="s">
        <v>8331</v>
      </c>
      <c r="H6983" s="1" t="str">
        <f>VLOOKUP(F6983,城市对照表!$B:$C,2,0)</f>
        <v>长沙</v>
      </c>
      <c r="I6983" s="1" t="s">
        <v>11713</v>
      </c>
    </row>
    <row r="6984" spans="1:9" x14ac:dyDescent="0.2">
      <c r="A6984" s="1" t="s">
        <v>8018</v>
      </c>
      <c r="B6984" s="1" t="s">
        <v>9097</v>
      </c>
      <c r="C6984" s="1" t="s">
        <v>9098</v>
      </c>
      <c r="D6984" s="1" t="s">
        <v>8</v>
      </c>
      <c r="E6984" s="1" t="s">
        <v>8542</v>
      </c>
      <c r="F6984" s="1" t="s">
        <v>11514</v>
      </c>
      <c r="G6984" s="1" t="s">
        <v>8331</v>
      </c>
      <c r="H6984" s="1" t="str">
        <f>VLOOKUP(F6984,城市对照表!$B:$C,2,0)</f>
        <v>益阳</v>
      </c>
      <c r="I6984" s="1" t="s">
        <v>11713</v>
      </c>
    </row>
    <row r="6985" spans="1:9" x14ac:dyDescent="0.2">
      <c r="A6985" s="1" t="s">
        <v>8018</v>
      </c>
      <c r="B6985" s="1" t="s">
        <v>9099</v>
      </c>
      <c r="C6985" s="1" t="s">
        <v>9100</v>
      </c>
      <c r="D6985" s="1" t="s">
        <v>8</v>
      </c>
      <c r="E6985" s="1" t="s">
        <v>8542</v>
      </c>
      <c r="F6985" s="1" t="s">
        <v>11527</v>
      </c>
      <c r="G6985" s="1" t="s">
        <v>8331</v>
      </c>
      <c r="H6985" s="1" t="str">
        <f>VLOOKUP(F6985,城市对照表!$B:$C,2,0)</f>
        <v>常德</v>
      </c>
      <c r="I6985" s="1" t="s">
        <v>11713</v>
      </c>
    </row>
    <row r="6986" spans="1:9" x14ac:dyDescent="0.2">
      <c r="A6986" s="1" t="s">
        <v>8018</v>
      </c>
      <c r="B6986" s="1" t="s">
        <v>9101</v>
      </c>
      <c r="C6986" s="1" t="s">
        <v>9102</v>
      </c>
      <c r="D6986" s="1" t="s">
        <v>8</v>
      </c>
      <c r="E6986" s="1" t="s">
        <v>8542</v>
      </c>
      <c r="F6986" s="1" t="s">
        <v>8624</v>
      </c>
      <c r="G6986" s="1" t="s">
        <v>8331</v>
      </c>
      <c r="H6986" s="1" t="str">
        <f>VLOOKUP(F6986,城市对照表!$B:$C,2,0)</f>
        <v>张家界</v>
      </c>
      <c r="I6986" s="1" t="s">
        <v>11713</v>
      </c>
    </row>
    <row r="6987" spans="1:9" x14ac:dyDescent="0.2">
      <c r="A6987" s="1" t="s">
        <v>8018</v>
      </c>
      <c r="B6987" s="1" t="s">
        <v>9103</v>
      </c>
      <c r="C6987" s="1" t="s">
        <v>9104</v>
      </c>
      <c r="D6987" s="1" t="s">
        <v>8</v>
      </c>
      <c r="E6987" s="1" t="s">
        <v>8542</v>
      </c>
      <c r="F6987" s="1" t="s">
        <v>8551</v>
      </c>
      <c r="G6987" s="1" t="s">
        <v>8331</v>
      </c>
      <c r="H6987" s="1" t="str">
        <f>VLOOKUP(F6987,城市对照表!$B:$C,2,0)</f>
        <v>株洲</v>
      </c>
      <c r="I6987" s="1" t="s">
        <v>11713</v>
      </c>
    </row>
    <row r="6988" spans="1:9" x14ac:dyDescent="0.2">
      <c r="A6988" s="1" t="s">
        <v>8018</v>
      </c>
      <c r="B6988" s="1" t="s">
        <v>9105</v>
      </c>
      <c r="C6988" s="1" t="s">
        <v>9106</v>
      </c>
      <c r="D6988" s="1" t="s">
        <v>8</v>
      </c>
      <c r="E6988" s="1" t="s">
        <v>8370</v>
      </c>
      <c r="F6988" s="1" t="s">
        <v>8377</v>
      </c>
      <c r="G6988" s="1" t="s">
        <v>8339</v>
      </c>
      <c r="H6988" s="1" t="str">
        <f>VLOOKUP(F6988,城市对照表!$B:$C,2,0)</f>
        <v>九江</v>
      </c>
      <c r="I6988" s="1" t="s">
        <v>11713</v>
      </c>
    </row>
    <row r="6989" spans="1:9" x14ac:dyDescent="0.2">
      <c r="A6989" s="1" t="s">
        <v>8018</v>
      </c>
      <c r="B6989" s="1" t="s">
        <v>9107</v>
      </c>
      <c r="C6989" s="1" t="s">
        <v>8855</v>
      </c>
      <c r="D6989" s="1" t="s">
        <v>38</v>
      </c>
      <c r="E6989" s="1" t="s">
        <v>9108</v>
      </c>
      <c r="F6989" s="1" t="s">
        <v>8018</v>
      </c>
      <c r="G6989" s="1" t="s">
        <v>8022</v>
      </c>
      <c r="H6989" s="1" t="str">
        <f>VLOOKUP(F6989,城市对照表!$B:$C,2,0)</f>
        <v>武汉</v>
      </c>
      <c r="I6989" s="1" t="s">
        <v>11713</v>
      </c>
    </row>
    <row r="6990" spans="1:9" x14ac:dyDescent="0.2">
      <c r="A6990" s="1" t="s">
        <v>8018</v>
      </c>
      <c r="B6990" s="1" t="s">
        <v>9109</v>
      </c>
      <c r="C6990" s="1" t="s">
        <v>8863</v>
      </c>
      <c r="D6990" s="1" t="s">
        <v>38</v>
      </c>
      <c r="E6990" s="1" t="s">
        <v>9110</v>
      </c>
      <c r="F6990" s="1" t="s">
        <v>8018</v>
      </c>
      <c r="G6990" s="1" t="s">
        <v>8022</v>
      </c>
      <c r="H6990" s="1" t="str">
        <f>VLOOKUP(F6990,城市对照表!$B:$C,2,0)</f>
        <v>武汉</v>
      </c>
      <c r="I6990" s="1" t="s">
        <v>11713</v>
      </c>
    </row>
    <row r="6991" spans="1:9" x14ac:dyDescent="0.2">
      <c r="A6991" s="1" t="s">
        <v>8018</v>
      </c>
      <c r="B6991" s="1" t="s">
        <v>9111</v>
      </c>
      <c r="C6991" s="1" t="s">
        <v>8999</v>
      </c>
      <c r="D6991" s="1" t="s">
        <v>35</v>
      </c>
      <c r="E6991" s="1" t="s">
        <v>9112</v>
      </c>
      <c r="F6991" s="1" t="s">
        <v>8018</v>
      </c>
      <c r="G6991" s="1" t="s">
        <v>8022</v>
      </c>
      <c r="H6991" s="1" t="str">
        <f>VLOOKUP(F6991,城市对照表!$B:$C,2,0)</f>
        <v>武汉</v>
      </c>
      <c r="I6991" s="1" t="s">
        <v>11713</v>
      </c>
    </row>
    <row r="6992" spans="1:9" x14ac:dyDescent="0.2">
      <c r="A6992" s="1" t="s">
        <v>8018</v>
      </c>
      <c r="B6992" s="1" t="s">
        <v>9113</v>
      </c>
      <c r="C6992" s="1" t="s">
        <v>9114</v>
      </c>
      <c r="D6992" s="1" t="s">
        <v>35</v>
      </c>
      <c r="E6992" s="1" t="s">
        <v>8021</v>
      </c>
      <c r="F6992" s="1" t="s">
        <v>8561</v>
      </c>
      <c r="G6992" s="1" t="s">
        <v>8331</v>
      </c>
      <c r="H6992" s="1" t="str">
        <f>VLOOKUP(F6992,城市对照表!$B:$C,2,0)</f>
        <v>衡阳</v>
      </c>
      <c r="I6992" s="1" t="s">
        <v>11713</v>
      </c>
    </row>
    <row r="6993" spans="1:9" x14ac:dyDescent="0.2">
      <c r="A6993" s="1" t="s">
        <v>8018</v>
      </c>
      <c r="B6993" s="1" t="s">
        <v>9115</v>
      </c>
      <c r="C6993" s="1" t="s">
        <v>9116</v>
      </c>
      <c r="D6993" s="1" t="s">
        <v>35</v>
      </c>
      <c r="E6993" s="1" t="s">
        <v>8021</v>
      </c>
      <c r="F6993" s="1" t="s">
        <v>11503</v>
      </c>
      <c r="G6993" s="1" t="s">
        <v>8331</v>
      </c>
      <c r="H6993" s="1" t="str">
        <f>VLOOKUP(F6993,城市对照表!$B:$C,2,0)</f>
        <v>湘西</v>
      </c>
      <c r="I6993" s="1" t="s">
        <v>11713</v>
      </c>
    </row>
    <row r="6994" spans="1:9" x14ac:dyDescent="0.2">
      <c r="A6994" s="1" t="s">
        <v>8018</v>
      </c>
      <c r="B6994" s="1" t="s">
        <v>9117</v>
      </c>
      <c r="C6994" s="1" t="s">
        <v>9118</v>
      </c>
      <c r="D6994" s="1" t="s">
        <v>35</v>
      </c>
      <c r="E6994" s="1" t="s">
        <v>8021</v>
      </c>
      <c r="F6994" s="1" t="s">
        <v>8343</v>
      </c>
      <c r="G6994" s="1" t="s">
        <v>8331</v>
      </c>
      <c r="H6994" s="1" t="str">
        <f>VLOOKUP(F6994,城市对照表!$B:$C,2,0)</f>
        <v>长沙</v>
      </c>
      <c r="I6994" s="1" t="s">
        <v>11713</v>
      </c>
    </row>
    <row r="6995" spans="1:9" x14ac:dyDescent="0.2">
      <c r="A6995" s="1" t="s">
        <v>8018</v>
      </c>
      <c r="B6995" s="1" t="s">
        <v>9119</v>
      </c>
      <c r="C6995" s="1" t="s">
        <v>9120</v>
      </c>
      <c r="D6995" s="1" t="s">
        <v>35</v>
      </c>
      <c r="E6995" s="1" t="s">
        <v>8021</v>
      </c>
      <c r="F6995" s="1" t="s">
        <v>8018</v>
      </c>
      <c r="G6995" s="1" t="s">
        <v>8022</v>
      </c>
      <c r="H6995" s="1" t="str">
        <f>VLOOKUP(F6995,城市对照表!$B:$C,2,0)</f>
        <v>武汉</v>
      </c>
      <c r="I6995" s="1" t="s">
        <v>11713</v>
      </c>
    </row>
    <row r="6996" spans="1:9" x14ac:dyDescent="0.2">
      <c r="A6996" s="1" t="s">
        <v>8018</v>
      </c>
      <c r="B6996" s="1" t="s">
        <v>9121</v>
      </c>
      <c r="C6996" s="1" t="s">
        <v>9122</v>
      </c>
      <c r="D6996" s="1" t="s">
        <v>35</v>
      </c>
      <c r="E6996" s="1" t="s">
        <v>8021</v>
      </c>
      <c r="F6996" s="1" t="s">
        <v>11514</v>
      </c>
      <c r="G6996" s="1" t="s">
        <v>8331</v>
      </c>
      <c r="H6996" s="1" t="str">
        <f>VLOOKUP(F6996,城市对照表!$B:$C,2,0)</f>
        <v>益阳</v>
      </c>
      <c r="I6996" s="1" t="s">
        <v>11713</v>
      </c>
    </row>
    <row r="6997" spans="1:9" x14ac:dyDescent="0.2">
      <c r="A6997" s="1" t="s">
        <v>8018</v>
      </c>
      <c r="B6997" s="1" t="s">
        <v>9123</v>
      </c>
      <c r="C6997" s="1" t="s">
        <v>9124</v>
      </c>
      <c r="D6997" s="1" t="s">
        <v>35</v>
      </c>
      <c r="E6997" s="1" t="s">
        <v>8021</v>
      </c>
      <c r="F6997" s="1" t="s">
        <v>8343</v>
      </c>
      <c r="G6997" s="1" t="s">
        <v>8331</v>
      </c>
      <c r="H6997" s="1" t="str">
        <f>VLOOKUP(F6997,城市对照表!$B:$C,2,0)</f>
        <v>长沙</v>
      </c>
      <c r="I6997" s="1" t="s">
        <v>11713</v>
      </c>
    </row>
    <row r="6998" spans="1:9" x14ac:dyDescent="0.2">
      <c r="A6998" s="1" t="s">
        <v>8018</v>
      </c>
      <c r="B6998" s="1" t="s">
        <v>9125</v>
      </c>
      <c r="C6998" s="1" t="s">
        <v>9126</v>
      </c>
      <c r="D6998" s="1" t="s">
        <v>35</v>
      </c>
      <c r="E6998" s="1" t="s">
        <v>8021</v>
      </c>
      <c r="F6998" s="1" t="s">
        <v>8084</v>
      </c>
      <c r="G6998" s="1" t="s">
        <v>8022</v>
      </c>
      <c r="H6998" s="1" t="str">
        <f>VLOOKUP(F6998,城市对照表!$B:$C,2,0)</f>
        <v>黄石</v>
      </c>
      <c r="I6998" s="1" t="s">
        <v>11713</v>
      </c>
    </row>
    <row r="6999" spans="1:9" x14ac:dyDescent="0.2">
      <c r="A6999" s="1" t="s">
        <v>8018</v>
      </c>
      <c r="B6999" s="1" t="s">
        <v>9127</v>
      </c>
      <c r="C6999" s="1" t="s">
        <v>9128</v>
      </c>
      <c r="D6999" s="1" t="s">
        <v>35</v>
      </c>
      <c r="E6999" s="1" t="s">
        <v>8021</v>
      </c>
      <c r="F6999" s="1" t="s">
        <v>8377</v>
      </c>
      <c r="G6999" s="1" t="s">
        <v>8339</v>
      </c>
      <c r="H6999" s="1" t="str">
        <f>VLOOKUP(F6999,城市对照表!$B:$C,2,0)</f>
        <v>九江</v>
      </c>
      <c r="I6999" s="1" t="s">
        <v>11713</v>
      </c>
    </row>
    <row r="7000" spans="1:9" x14ac:dyDescent="0.2">
      <c r="A7000" s="1" t="s">
        <v>8018</v>
      </c>
      <c r="B7000" s="1" t="s">
        <v>9129</v>
      </c>
      <c r="C7000" s="1" t="s">
        <v>9130</v>
      </c>
      <c r="D7000" s="1" t="s">
        <v>239</v>
      </c>
      <c r="E7000" s="1" t="s">
        <v>8021</v>
      </c>
      <c r="F7000" s="1" t="s">
        <v>8018</v>
      </c>
      <c r="G7000" s="1" t="s">
        <v>8022</v>
      </c>
      <c r="H7000" s="1" t="str">
        <f>VLOOKUP(F7000,城市对照表!$B:$C,2,0)</f>
        <v>武汉</v>
      </c>
      <c r="I7000" s="1" t="s">
        <v>11713</v>
      </c>
    </row>
    <row r="7001" spans="1:9" x14ac:dyDescent="0.2">
      <c r="A7001" s="1" t="s">
        <v>8018</v>
      </c>
      <c r="B7001" s="1" t="s">
        <v>9131</v>
      </c>
      <c r="C7001" s="1" t="s">
        <v>9132</v>
      </c>
      <c r="D7001" s="1" t="s">
        <v>239</v>
      </c>
      <c r="E7001" s="1" t="s">
        <v>8021</v>
      </c>
      <c r="F7001" s="1" t="s">
        <v>8347</v>
      </c>
      <c r="G7001" s="1" t="s">
        <v>8339</v>
      </c>
      <c r="H7001" s="1" t="str">
        <f>VLOOKUP(F7001,城市对照表!$B:$C,2,0)</f>
        <v>南昌</v>
      </c>
      <c r="I7001" s="1" t="s">
        <v>11713</v>
      </c>
    </row>
    <row r="7002" spans="1:9" x14ac:dyDescent="0.2">
      <c r="A7002" s="1" t="s">
        <v>8018</v>
      </c>
      <c r="B7002" s="1" t="s">
        <v>9133</v>
      </c>
      <c r="C7002" s="1" t="s">
        <v>8636</v>
      </c>
      <c r="D7002" s="1" t="s">
        <v>8</v>
      </c>
      <c r="E7002" s="1" t="s">
        <v>8329</v>
      </c>
      <c r="F7002" s="1" t="s">
        <v>8637</v>
      </c>
      <c r="G7002" s="1" t="s">
        <v>8331</v>
      </c>
      <c r="H7002" s="1" t="str">
        <f>VLOOKUP(F7002,城市对照表!$B:$C,2,0)</f>
        <v>永州</v>
      </c>
      <c r="I7002" s="1" t="s">
        <v>11713</v>
      </c>
    </row>
    <row r="7003" spans="1:9" x14ac:dyDescent="0.2">
      <c r="A7003" s="1" t="s">
        <v>8018</v>
      </c>
      <c r="B7003" s="1" t="s">
        <v>9134</v>
      </c>
      <c r="C7003" s="1" t="s">
        <v>8529</v>
      </c>
      <c r="D7003" s="1" t="s">
        <v>8</v>
      </c>
      <c r="E7003" s="1" t="s">
        <v>9135</v>
      </c>
      <c r="F7003" s="1" t="s">
        <v>8018</v>
      </c>
      <c r="G7003" s="1" t="s">
        <v>8022</v>
      </c>
      <c r="H7003" s="1" t="str">
        <f>VLOOKUP(F7003,城市对照表!$B:$C,2,0)</f>
        <v>武汉</v>
      </c>
      <c r="I7003" s="1" t="s">
        <v>11713</v>
      </c>
    </row>
    <row r="7004" spans="1:9" x14ac:dyDescent="0.2">
      <c r="A7004" s="1" t="s">
        <v>8018</v>
      </c>
      <c r="B7004" s="1" t="s">
        <v>9136</v>
      </c>
      <c r="C7004" s="1" t="s">
        <v>9137</v>
      </c>
      <c r="D7004" s="1" t="s">
        <v>8</v>
      </c>
      <c r="E7004" s="1" t="s">
        <v>9138</v>
      </c>
      <c r="F7004" s="1" t="s">
        <v>8347</v>
      </c>
      <c r="G7004" s="1" t="s">
        <v>8339</v>
      </c>
      <c r="H7004" s="1" t="str">
        <f>VLOOKUP(F7004,城市对照表!$B:$C,2,0)</f>
        <v>南昌</v>
      </c>
      <c r="I7004" s="1" t="s">
        <v>11713</v>
      </c>
    </row>
    <row r="7005" spans="1:9" x14ac:dyDescent="0.2">
      <c r="A7005" s="1" t="s">
        <v>8018</v>
      </c>
      <c r="B7005" s="1" t="s">
        <v>9139</v>
      </c>
      <c r="C7005" s="1" t="s">
        <v>9140</v>
      </c>
      <c r="D7005" s="1" t="s">
        <v>35</v>
      </c>
      <c r="E7005" s="1" t="s">
        <v>8021</v>
      </c>
      <c r="F7005" s="1" t="s">
        <v>8335</v>
      </c>
      <c r="G7005" s="1" t="s">
        <v>8022</v>
      </c>
      <c r="H7005" s="1" t="str">
        <f>VLOOKUP(F7005,城市对照表!$B:$C,2,0)</f>
        <v>鄂州</v>
      </c>
      <c r="I7005" s="1" t="s">
        <v>11713</v>
      </c>
    </row>
    <row r="7006" spans="1:9" x14ac:dyDescent="0.2">
      <c r="A7006" s="1" t="s">
        <v>8018</v>
      </c>
      <c r="B7006" s="1" t="s">
        <v>9141</v>
      </c>
      <c r="C7006" s="1" t="s">
        <v>9142</v>
      </c>
      <c r="D7006" s="1" t="s">
        <v>35</v>
      </c>
      <c r="E7006" s="1" t="s">
        <v>8021</v>
      </c>
      <c r="F7006" s="1" t="s">
        <v>8101</v>
      </c>
      <c r="G7006" s="1" t="s">
        <v>8022</v>
      </c>
      <c r="H7006" s="1" t="str">
        <f>VLOOKUP(F7006,城市对照表!$B:$C,2,0)</f>
        <v>襄樊</v>
      </c>
      <c r="I7006" s="1" t="s">
        <v>11713</v>
      </c>
    </row>
    <row r="7007" spans="1:9" x14ac:dyDescent="0.2">
      <c r="A7007" s="1" t="s">
        <v>8018</v>
      </c>
      <c r="B7007" s="1" t="s">
        <v>9143</v>
      </c>
      <c r="C7007" s="1" t="s">
        <v>9144</v>
      </c>
      <c r="D7007" s="1" t="s">
        <v>35</v>
      </c>
      <c r="E7007" s="1" t="s">
        <v>8021</v>
      </c>
      <c r="F7007" s="1" t="s">
        <v>8018</v>
      </c>
      <c r="G7007" s="1" t="s">
        <v>8022</v>
      </c>
      <c r="H7007" s="1" t="str">
        <f>VLOOKUP(F7007,城市对照表!$B:$C,2,0)</f>
        <v>武汉</v>
      </c>
      <c r="I7007" s="1" t="s">
        <v>11713</v>
      </c>
    </row>
    <row r="7008" spans="1:9" x14ac:dyDescent="0.2">
      <c r="A7008" s="1" t="s">
        <v>8018</v>
      </c>
      <c r="B7008" s="1" t="s">
        <v>9145</v>
      </c>
      <c r="C7008" s="1" t="s">
        <v>9146</v>
      </c>
      <c r="D7008" s="1" t="s">
        <v>35</v>
      </c>
      <c r="E7008" s="1" t="s">
        <v>8021</v>
      </c>
      <c r="F7008" s="1" t="s">
        <v>8561</v>
      </c>
      <c r="G7008" s="1" t="s">
        <v>8022</v>
      </c>
      <c r="H7008" s="1" t="str">
        <f>VLOOKUP(F7008,城市对照表!$B:$C,2,0)</f>
        <v>衡阳</v>
      </c>
      <c r="I7008" s="1" t="s">
        <v>11713</v>
      </c>
    </row>
    <row r="7009" spans="1:9" x14ac:dyDescent="0.2">
      <c r="A7009" s="1" t="s">
        <v>8018</v>
      </c>
      <c r="B7009" s="1" t="s">
        <v>9147</v>
      </c>
      <c r="C7009" s="1" t="s">
        <v>9148</v>
      </c>
      <c r="D7009" s="1" t="s">
        <v>35</v>
      </c>
      <c r="E7009" s="1" t="s">
        <v>8021</v>
      </c>
      <c r="F7009" s="1" t="s">
        <v>8018</v>
      </c>
      <c r="G7009" s="1" t="s">
        <v>8022</v>
      </c>
      <c r="H7009" s="1" t="str">
        <f>VLOOKUP(F7009,城市对照表!$B:$C,2,0)</f>
        <v>武汉</v>
      </c>
      <c r="I7009" s="1" t="s">
        <v>11713</v>
      </c>
    </row>
    <row r="7010" spans="1:9" x14ac:dyDescent="0.2">
      <c r="A7010" s="1" t="s">
        <v>8018</v>
      </c>
      <c r="B7010" s="1" t="s">
        <v>9149</v>
      </c>
      <c r="C7010" s="1" t="s">
        <v>9150</v>
      </c>
      <c r="D7010" s="1" t="s">
        <v>35</v>
      </c>
      <c r="E7010" s="1" t="s">
        <v>8021</v>
      </c>
      <c r="F7010" s="1" t="s">
        <v>8343</v>
      </c>
      <c r="G7010" s="1" t="s">
        <v>8331</v>
      </c>
      <c r="H7010" s="1" t="str">
        <f>VLOOKUP(F7010,城市对照表!$B:$C,2,0)</f>
        <v>长沙</v>
      </c>
      <c r="I7010" s="1" t="s">
        <v>11713</v>
      </c>
    </row>
    <row r="7011" spans="1:9" x14ac:dyDescent="0.2">
      <c r="A7011" s="1" t="s">
        <v>8018</v>
      </c>
      <c r="B7011" s="1" t="s">
        <v>9151</v>
      </c>
      <c r="C7011" s="1" t="s">
        <v>9152</v>
      </c>
      <c r="D7011" s="1" t="s">
        <v>35</v>
      </c>
      <c r="E7011" s="1" t="s">
        <v>8021</v>
      </c>
      <c r="F7011" s="1" t="s">
        <v>8581</v>
      </c>
      <c r="G7011" s="1" t="s">
        <v>8022</v>
      </c>
      <c r="H7011" s="1" t="str">
        <f>VLOOKUP(F7011,城市对照表!$B:$C,2,0)</f>
        <v>湘潭</v>
      </c>
      <c r="I7011" s="1" t="s">
        <v>11713</v>
      </c>
    </row>
    <row r="7012" spans="1:9" x14ac:dyDescent="0.2">
      <c r="A7012" s="1" t="s">
        <v>8018</v>
      </c>
      <c r="B7012" s="1" t="s">
        <v>9153</v>
      </c>
      <c r="C7012" s="1" t="s">
        <v>9154</v>
      </c>
      <c r="D7012" s="1" t="s">
        <v>35</v>
      </c>
      <c r="E7012" s="1" t="s">
        <v>8021</v>
      </c>
      <c r="F7012" s="1" t="s">
        <v>11505</v>
      </c>
      <c r="G7012" s="1" t="s">
        <v>8022</v>
      </c>
      <c r="H7012" s="1" t="str">
        <f>VLOOKUP(F7012,城市对照表!$B:$C,2,0)</f>
        <v>长沙</v>
      </c>
      <c r="I7012" s="1" t="s">
        <v>11713</v>
      </c>
    </row>
    <row r="7013" spans="1:9" x14ac:dyDescent="0.2">
      <c r="A7013" s="1" t="s">
        <v>8018</v>
      </c>
      <c r="B7013" s="1" t="s">
        <v>9155</v>
      </c>
      <c r="C7013" s="1" t="s">
        <v>9156</v>
      </c>
      <c r="D7013" s="1" t="s">
        <v>35</v>
      </c>
      <c r="E7013" s="1" t="s">
        <v>8021</v>
      </c>
      <c r="F7013" s="1" t="s">
        <v>8018</v>
      </c>
      <c r="G7013" s="1" t="s">
        <v>8022</v>
      </c>
      <c r="H7013" s="1" t="str">
        <f>VLOOKUP(F7013,城市对照表!$B:$C,2,0)</f>
        <v>武汉</v>
      </c>
      <c r="I7013" s="1" t="s">
        <v>11713</v>
      </c>
    </row>
    <row r="7014" spans="1:9" x14ac:dyDescent="0.2">
      <c r="A7014" s="1" t="s">
        <v>8018</v>
      </c>
      <c r="B7014" s="1" t="s">
        <v>9157</v>
      </c>
      <c r="C7014" s="1" t="s">
        <v>9158</v>
      </c>
      <c r="D7014" s="1" t="s">
        <v>35</v>
      </c>
      <c r="E7014" s="1" t="s">
        <v>8021</v>
      </c>
      <c r="F7014" s="1" t="s">
        <v>8018</v>
      </c>
      <c r="G7014" s="1" t="s">
        <v>8022</v>
      </c>
      <c r="H7014" s="1" t="str">
        <f>VLOOKUP(F7014,城市对照表!$B:$C,2,0)</f>
        <v>武汉</v>
      </c>
      <c r="I7014" s="1" t="s">
        <v>11713</v>
      </c>
    </row>
    <row r="7015" spans="1:9" x14ac:dyDescent="0.2">
      <c r="A7015" s="1" t="s">
        <v>8018</v>
      </c>
      <c r="B7015" s="1" t="s">
        <v>9159</v>
      </c>
      <c r="C7015" s="1" t="s">
        <v>9160</v>
      </c>
      <c r="D7015" s="1" t="s">
        <v>8</v>
      </c>
      <c r="E7015" s="1" t="s">
        <v>8021</v>
      </c>
      <c r="F7015" s="1" t="s">
        <v>8018</v>
      </c>
      <c r="G7015" s="1" t="s">
        <v>8022</v>
      </c>
      <c r="H7015" s="1" t="str">
        <f>VLOOKUP(F7015,城市对照表!$B:$C,2,0)</f>
        <v>武汉</v>
      </c>
      <c r="I7015" s="1" t="s">
        <v>11713</v>
      </c>
    </row>
    <row r="7016" spans="1:9" x14ac:dyDescent="0.2">
      <c r="A7016" s="1" t="s">
        <v>8018</v>
      </c>
      <c r="B7016" s="1" t="s">
        <v>9161</v>
      </c>
      <c r="C7016" s="1" t="s">
        <v>9162</v>
      </c>
      <c r="D7016" s="1" t="s">
        <v>8</v>
      </c>
      <c r="E7016" s="1" t="s">
        <v>8021</v>
      </c>
      <c r="F7016" s="1" t="s">
        <v>8101</v>
      </c>
      <c r="G7016" s="1" t="s">
        <v>8022</v>
      </c>
      <c r="H7016" s="1" t="str">
        <f>VLOOKUP(F7016,城市对照表!$B:$C,2,0)</f>
        <v>襄樊</v>
      </c>
      <c r="I7016" s="1" t="s">
        <v>11713</v>
      </c>
    </row>
    <row r="7017" spans="1:9" x14ac:dyDescent="0.2">
      <c r="A7017" s="1" t="s">
        <v>8018</v>
      </c>
      <c r="B7017" s="1" t="s">
        <v>9163</v>
      </c>
      <c r="C7017" s="1" t="s">
        <v>9164</v>
      </c>
      <c r="D7017" s="1" t="s">
        <v>8</v>
      </c>
      <c r="E7017" s="1" t="s">
        <v>8021</v>
      </c>
      <c r="F7017" s="1" t="s">
        <v>11528</v>
      </c>
      <c r="G7017" s="1" t="s">
        <v>8022</v>
      </c>
      <c r="H7017" s="1" t="str">
        <f>VLOOKUP(F7017,城市对照表!$B:$C,2,0)</f>
        <v>武汉</v>
      </c>
      <c r="I7017" s="1" t="s">
        <v>11713</v>
      </c>
    </row>
    <row r="7018" spans="1:9" x14ac:dyDescent="0.2">
      <c r="A7018" s="1" t="s">
        <v>8018</v>
      </c>
      <c r="B7018" s="1" t="s">
        <v>9165</v>
      </c>
      <c r="C7018" s="1" t="s">
        <v>9166</v>
      </c>
      <c r="D7018" s="1" t="s">
        <v>8</v>
      </c>
      <c r="E7018" s="1" t="s">
        <v>8021</v>
      </c>
      <c r="F7018" s="1" t="s">
        <v>8018</v>
      </c>
      <c r="G7018" s="1" t="s">
        <v>8022</v>
      </c>
      <c r="H7018" s="1" t="str">
        <f>VLOOKUP(F7018,城市对照表!$B:$C,2,0)</f>
        <v>武汉</v>
      </c>
      <c r="I7018" s="1" t="s">
        <v>11713</v>
      </c>
    </row>
    <row r="7019" spans="1:9" x14ac:dyDescent="0.2">
      <c r="A7019" s="1" t="s">
        <v>8018</v>
      </c>
      <c r="B7019" s="1" t="s">
        <v>9167</v>
      </c>
      <c r="C7019" s="1" t="s">
        <v>9168</v>
      </c>
      <c r="D7019" s="1" t="s">
        <v>8</v>
      </c>
      <c r="E7019" s="1" t="s">
        <v>8021</v>
      </c>
      <c r="F7019" s="1" t="s">
        <v>8018</v>
      </c>
      <c r="G7019" s="1" t="s">
        <v>8022</v>
      </c>
      <c r="H7019" s="1" t="str">
        <f>VLOOKUP(F7019,城市对照表!$B:$C,2,0)</f>
        <v>武汉</v>
      </c>
      <c r="I7019" s="1" t="s">
        <v>11713</v>
      </c>
    </row>
    <row r="7020" spans="1:9" x14ac:dyDescent="0.2">
      <c r="A7020" s="1" t="s">
        <v>8018</v>
      </c>
      <c r="B7020" s="1" t="s">
        <v>9169</v>
      </c>
      <c r="C7020" s="1" t="s">
        <v>9170</v>
      </c>
      <c r="D7020" s="1" t="s">
        <v>8</v>
      </c>
      <c r="E7020" s="1" t="s">
        <v>8021</v>
      </c>
      <c r="F7020" s="1" t="s">
        <v>8030</v>
      </c>
      <c r="G7020" s="1" t="s">
        <v>8022</v>
      </c>
      <c r="H7020" s="1" t="str">
        <f>VLOOKUP(F7020,城市对照表!$B:$C,2,0)</f>
        <v>恩施</v>
      </c>
      <c r="I7020" s="1" t="s">
        <v>11713</v>
      </c>
    </row>
    <row r="7021" spans="1:9" x14ac:dyDescent="0.2">
      <c r="A7021" s="1" t="s">
        <v>8018</v>
      </c>
      <c r="B7021" s="1" t="s">
        <v>9171</v>
      </c>
      <c r="C7021" s="1" t="s">
        <v>9172</v>
      </c>
      <c r="D7021" s="1" t="s">
        <v>8</v>
      </c>
      <c r="E7021" s="1" t="s">
        <v>8021</v>
      </c>
      <c r="F7021" s="1" t="s">
        <v>8018</v>
      </c>
      <c r="G7021" s="1" t="s">
        <v>8022</v>
      </c>
      <c r="H7021" s="1" t="str">
        <f>VLOOKUP(F7021,城市对照表!$B:$C,2,0)</f>
        <v>武汉</v>
      </c>
      <c r="I7021" s="1" t="s">
        <v>11712</v>
      </c>
    </row>
    <row r="7022" spans="1:9" x14ac:dyDescent="0.2">
      <c r="A7022" s="1" t="s">
        <v>8018</v>
      </c>
      <c r="B7022" s="1" t="s">
        <v>9173</v>
      </c>
      <c r="C7022" s="1" t="s">
        <v>9174</v>
      </c>
      <c r="D7022" s="1" t="s">
        <v>8</v>
      </c>
      <c r="E7022" s="1" t="s">
        <v>8542</v>
      </c>
      <c r="F7022" s="1" t="s">
        <v>11529</v>
      </c>
      <c r="G7022" s="1" t="s">
        <v>8331</v>
      </c>
      <c r="H7022" s="1" t="str">
        <f>VLOOKUP(F7022,城市对照表!$B:$C,2,0)</f>
        <v>岳阳</v>
      </c>
      <c r="I7022" s="1" t="s">
        <v>11713</v>
      </c>
    </row>
    <row r="7023" spans="1:9" x14ac:dyDescent="0.2">
      <c r="A7023" s="1" t="s">
        <v>8018</v>
      </c>
      <c r="B7023" s="1" t="s">
        <v>9175</v>
      </c>
      <c r="C7023" s="1" t="s">
        <v>9176</v>
      </c>
      <c r="D7023" s="1" t="s">
        <v>8</v>
      </c>
      <c r="E7023" s="1" t="s">
        <v>8542</v>
      </c>
      <c r="F7023" s="1" t="s">
        <v>11505</v>
      </c>
      <c r="G7023" s="1" t="s">
        <v>8331</v>
      </c>
      <c r="H7023" s="1" t="str">
        <f>VLOOKUP(F7023,城市对照表!$B:$C,2,0)</f>
        <v>长沙</v>
      </c>
      <c r="I7023" s="1" t="s">
        <v>11713</v>
      </c>
    </row>
    <row r="7024" spans="1:9" x14ac:dyDescent="0.2">
      <c r="A7024" s="1" t="s">
        <v>8018</v>
      </c>
      <c r="B7024" s="1" t="s">
        <v>9177</v>
      </c>
      <c r="C7024" s="1" t="s">
        <v>9178</v>
      </c>
      <c r="D7024" s="1" t="s">
        <v>8</v>
      </c>
      <c r="E7024" s="1" t="s">
        <v>8542</v>
      </c>
      <c r="F7024" s="1" t="s">
        <v>8581</v>
      </c>
      <c r="G7024" s="1" t="s">
        <v>8331</v>
      </c>
      <c r="H7024" s="1" t="str">
        <f>VLOOKUP(F7024,城市对照表!$B:$C,2,0)</f>
        <v>湘潭</v>
      </c>
      <c r="I7024" s="1" t="s">
        <v>11713</v>
      </c>
    </row>
    <row r="7025" spans="1:9" x14ac:dyDescent="0.2">
      <c r="A7025" s="1" t="s">
        <v>8018</v>
      </c>
      <c r="B7025" s="1" t="s">
        <v>9179</v>
      </c>
      <c r="C7025" s="1" t="s">
        <v>9180</v>
      </c>
      <c r="D7025" s="1" t="s">
        <v>8</v>
      </c>
      <c r="E7025" s="1" t="s">
        <v>8370</v>
      </c>
      <c r="F7025" s="1" t="s">
        <v>8454</v>
      </c>
      <c r="G7025" s="1" t="s">
        <v>8339</v>
      </c>
      <c r="H7025" s="1" t="str">
        <f>VLOOKUP(F7025,城市对照表!$B:$C,2,0)</f>
        <v>赣州</v>
      </c>
      <c r="I7025" s="1" t="s">
        <v>11713</v>
      </c>
    </row>
    <row r="7026" spans="1:9" x14ac:dyDescent="0.2">
      <c r="A7026" s="1" t="s">
        <v>8018</v>
      </c>
      <c r="B7026" s="1" t="s">
        <v>9181</v>
      </c>
      <c r="C7026" s="1" t="s">
        <v>9182</v>
      </c>
      <c r="D7026" s="1" t="s">
        <v>8</v>
      </c>
      <c r="E7026" s="1" t="s">
        <v>8370</v>
      </c>
      <c r="F7026" s="1" t="s">
        <v>8347</v>
      </c>
      <c r="G7026" s="1" t="s">
        <v>8339</v>
      </c>
      <c r="H7026" s="1" t="str">
        <f>VLOOKUP(F7026,城市对照表!$B:$C,2,0)</f>
        <v>南昌</v>
      </c>
      <c r="I7026" s="1" t="s">
        <v>11713</v>
      </c>
    </row>
    <row r="7027" spans="1:9" x14ac:dyDescent="0.2">
      <c r="A7027" s="1" t="s">
        <v>8018</v>
      </c>
      <c r="B7027" s="1" t="s">
        <v>9183</v>
      </c>
      <c r="C7027" s="1" t="s">
        <v>9184</v>
      </c>
      <c r="D7027" s="1" t="s">
        <v>8</v>
      </c>
      <c r="E7027" s="1" t="s">
        <v>9185</v>
      </c>
      <c r="F7027" s="1" t="s">
        <v>8343</v>
      </c>
      <c r="G7027" s="1" t="s">
        <v>8331</v>
      </c>
      <c r="H7027" s="1" t="str">
        <f>VLOOKUP(F7027,城市对照表!$B:$C,2,0)</f>
        <v>长沙</v>
      </c>
      <c r="I7027" s="1" t="s">
        <v>11713</v>
      </c>
    </row>
    <row r="7028" spans="1:9" x14ac:dyDescent="0.2">
      <c r="A7028" s="1" t="s">
        <v>8018</v>
      </c>
      <c r="B7028" s="1" t="s">
        <v>9186</v>
      </c>
      <c r="C7028" s="1" t="s">
        <v>9187</v>
      </c>
      <c r="D7028" s="1" t="s">
        <v>8</v>
      </c>
      <c r="E7028" s="1" t="s">
        <v>8362</v>
      </c>
      <c r="F7028" s="1" t="s">
        <v>8347</v>
      </c>
      <c r="G7028" s="1" t="s">
        <v>8339</v>
      </c>
      <c r="H7028" s="1" t="str">
        <f>VLOOKUP(F7028,城市对照表!$B:$C,2,0)</f>
        <v>南昌</v>
      </c>
      <c r="I7028" s="1" t="s">
        <v>11713</v>
      </c>
    </row>
    <row r="7029" spans="1:9" x14ac:dyDescent="0.2">
      <c r="A7029" s="1" t="s">
        <v>8018</v>
      </c>
      <c r="B7029" s="1" t="s">
        <v>9188</v>
      </c>
      <c r="C7029" s="1" t="s">
        <v>9189</v>
      </c>
      <c r="D7029" s="1" t="s">
        <v>35</v>
      </c>
      <c r="E7029" s="1" t="s">
        <v>9190</v>
      </c>
      <c r="F7029" s="1" t="s">
        <v>8343</v>
      </c>
      <c r="G7029" s="1" t="s">
        <v>8331</v>
      </c>
      <c r="H7029" s="1" t="str">
        <f>VLOOKUP(F7029,城市对照表!$B:$C,2,0)</f>
        <v>长沙</v>
      </c>
      <c r="I7029" s="1" t="s">
        <v>11713</v>
      </c>
    </row>
    <row r="7030" spans="1:9" x14ac:dyDescent="0.2">
      <c r="A7030" s="1" t="s">
        <v>8018</v>
      </c>
      <c r="B7030" s="1" t="s">
        <v>9191</v>
      </c>
      <c r="C7030" s="1" t="s">
        <v>9192</v>
      </c>
      <c r="D7030" s="1" t="s">
        <v>35</v>
      </c>
      <c r="E7030" s="1" t="s">
        <v>8021</v>
      </c>
      <c r="F7030" s="1" t="s">
        <v>8624</v>
      </c>
      <c r="G7030" s="1" t="s">
        <v>8331</v>
      </c>
      <c r="H7030" s="1" t="str">
        <f>VLOOKUP(F7030,城市对照表!$B:$C,2,0)</f>
        <v>张家界</v>
      </c>
      <c r="I7030" s="1" t="s">
        <v>11713</v>
      </c>
    </row>
    <row r="7031" spans="1:9" x14ac:dyDescent="0.2">
      <c r="A7031" s="1" t="s">
        <v>8018</v>
      </c>
      <c r="B7031" s="1" t="s">
        <v>9193</v>
      </c>
      <c r="C7031" s="1" t="s">
        <v>9194</v>
      </c>
      <c r="D7031" s="1" t="s">
        <v>35</v>
      </c>
      <c r="E7031" s="1" t="s">
        <v>8021</v>
      </c>
      <c r="F7031" s="1" t="s">
        <v>8030</v>
      </c>
      <c r="G7031" s="1" t="s">
        <v>8022</v>
      </c>
      <c r="H7031" s="1" t="str">
        <f>VLOOKUP(F7031,城市对照表!$B:$C,2,0)</f>
        <v>恩施</v>
      </c>
      <c r="I7031" s="1" t="s">
        <v>11713</v>
      </c>
    </row>
    <row r="7032" spans="1:9" x14ac:dyDescent="0.2">
      <c r="A7032" s="1" t="s">
        <v>8018</v>
      </c>
      <c r="B7032" s="1" t="s">
        <v>9195</v>
      </c>
      <c r="C7032" s="1" t="s">
        <v>9196</v>
      </c>
      <c r="D7032" s="1" t="s">
        <v>35</v>
      </c>
      <c r="E7032" s="1" t="s">
        <v>8021</v>
      </c>
      <c r="F7032" s="1" t="s">
        <v>8414</v>
      </c>
      <c r="G7032" s="1" t="s">
        <v>8339</v>
      </c>
      <c r="H7032" s="1" t="str">
        <f>VLOOKUP(F7032,城市对照表!$B:$C,2,0)</f>
        <v>上饶</v>
      </c>
      <c r="I7032" s="1" t="s">
        <v>11713</v>
      </c>
    </row>
    <row r="7033" spans="1:9" x14ac:dyDescent="0.2">
      <c r="A7033" s="1" t="s">
        <v>8018</v>
      </c>
      <c r="B7033" s="1" t="s">
        <v>9197</v>
      </c>
      <c r="C7033" s="1" t="s">
        <v>9198</v>
      </c>
      <c r="D7033" s="1" t="s">
        <v>35</v>
      </c>
      <c r="E7033" s="1" t="s">
        <v>8021</v>
      </c>
      <c r="F7033" s="1" t="s">
        <v>11455</v>
      </c>
      <c r="G7033" s="1" t="s">
        <v>8022</v>
      </c>
      <c r="H7033" s="1" t="str">
        <f>VLOOKUP(F7033,城市对照表!$B:$C,2,0)</f>
        <v>孝感</v>
      </c>
      <c r="I7033" s="1" t="s">
        <v>11713</v>
      </c>
    </row>
    <row r="7034" spans="1:9" x14ac:dyDescent="0.2">
      <c r="A7034" s="1" t="s">
        <v>8018</v>
      </c>
      <c r="B7034" s="1" t="s">
        <v>9199</v>
      </c>
      <c r="C7034" s="1" t="s">
        <v>9200</v>
      </c>
      <c r="D7034" s="1" t="s">
        <v>35</v>
      </c>
      <c r="E7034" s="1" t="s">
        <v>8021</v>
      </c>
      <c r="F7034" s="1" t="s">
        <v>8343</v>
      </c>
      <c r="G7034" s="1" t="s">
        <v>8331</v>
      </c>
      <c r="H7034" s="1" t="str">
        <f>VLOOKUP(F7034,城市对照表!$B:$C,2,0)</f>
        <v>长沙</v>
      </c>
      <c r="I7034" s="1" t="s">
        <v>11713</v>
      </c>
    </row>
    <row r="7035" spans="1:9" x14ac:dyDescent="0.2">
      <c r="A7035" s="1" t="s">
        <v>8018</v>
      </c>
      <c r="B7035" s="1" t="s">
        <v>9201</v>
      </c>
      <c r="C7035" s="1" t="s">
        <v>9202</v>
      </c>
      <c r="D7035" s="1" t="s">
        <v>35</v>
      </c>
      <c r="E7035" s="1" t="s">
        <v>8021</v>
      </c>
      <c r="F7035" s="1" t="s">
        <v>8018</v>
      </c>
      <c r="G7035" s="1" t="s">
        <v>8022</v>
      </c>
      <c r="H7035" s="1" t="str">
        <f>VLOOKUP(F7035,城市对照表!$B:$C,2,0)</f>
        <v>武汉</v>
      </c>
      <c r="I7035" s="1" t="s">
        <v>11713</v>
      </c>
    </row>
    <row r="7036" spans="1:9" x14ac:dyDescent="0.2">
      <c r="A7036" s="1" t="s">
        <v>8018</v>
      </c>
      <c r="B7036" s="1" t="s">
        <v>9203</v>
      </c>
      <c r="C7036" s="1" t="s">
        <v>9204</v>
      </c>
      <c r="D7036" s="1" t="s">
        <v>35</v>
      </c>
      <c r="E7036" s="1" t="s">
        <v>8021</v>
      </c>
      <c r="F7036" s="1" t="s">
        <v>8377</v>
      </c>
      <c r="G7036" s="1" t="s">
        <v>8339</v>
      </c>
      <c r="H7036" s="1" t="str">
        <f>VLOOKUP(F7036,城市对照表!$B:$C,2,0)</f>
        <v>九江</v>
      </c>
      <c r="I7036" s="1" t="s">
        <v>11713</v>
      </c>
    </row>
    <row r="7037" spans="1:9" x14ac:dyDescent="0.2">
      <c r="A7037" s="1" t="s">
        <v>8018</v>
      </c>
      <c r="B7037" s="1" t="s">
        <v>9205</v>
      </c>
      <c r="C7037" s="1" t="s">
        <v>9206</v>
      </c>
      <c r="D7037" s="1" t="s">
        <v>35</v>
      </c>
      <c r="E7037" s="1" t="s">
        <v>8021</v>
      </c>
      <c r="F7037" s="1" t="s">
        <v>8347</v>
      </c>
      <c r="G7037" s="1" t="s">
        <v>8339</v>
      </c>
      <c r="H7037" s="1" t="str">
        <f>VLOOKUP(F7037,城市对照表!$B:$C,2,0)</f>
        <v>南昌</v>
      </c>
      <c r="I7037" s="1" t="s">
        <v>11713</v>
      </c>
    </row>
    <row r="7038" spans="1:9" x14ac:dyDescent="0.2">
      <c r="A7038" s="1" t="s">
        <v>8018</v>
      </c>
      <c r="B7038" s="1" t="s">
        <v>9207</v>
      </c>
      <c r="C7038" s="1" t="s">
        <v>9208</v>
      </c>
      <c r="D7038" s="1" t="s">
        <v>35</v>
      </c>
      <c r="E7038" s="1" t="s">
        <v>8021</v>
      </c>
      <c r="F7038" s="1" t="s">
        <v>8018</v>
      </c>
      <c r="G7038" s="1" t="s">
        <v>8022</v>
      </c>
      <c r="H7038" s="1" t="str">
        <f>VLOOKUP(F7038,城市对照表!$B:$C,2,0)</f>
        <v>武汉</v>
      </c>
      <c r="I7038" s="1" t="s">
        <v>11713</v>
      </c>
    </row>
    <row r="7039" spans="1:9" x14ac:dyDescent="0.2">
      <c r="A7039" s="1" t="s">
        <v>8018</v>
      </c>
      <c r="B7039" s="1" t="s">
        <v>9209</v>
      </c>
      <c r="C7039" s="1" t="s">
        <v>9210</v>
      </c>
      <c r="D7039" s="1" t="s">
        <v>35</v>
      </c>
      <c r="E7039" s="1" t="s">
        <v>8021</v>
      </c>
      <c r="F7039" s="1" t="s">
        <v>8343</v>
      </c>
      <c r="G7039" s="1" t="s">
        <v>8331</v>
      </c>
      <c r="H7039" s="1" t="str">
        <f>VLOOKUP(F7039,城市对照表!$B:$C,2,0)</f>
        <v>长沙</v>
      </c>
      <c r="I7039" s="1" t="s">
        <v>11713</v>
      </c>
    </row>
    <row r="7040" spans="1:9" x14ac:dyDescent="0.2">
      <c r="A7040" s="1" t="s">
        <v>8018</v>
      </c>
      <c r="B7040" s="1" t="s">
        <v>9211</v>
      </c>
      <c r="C7040" s="1" t="s">
        <v>9212</v>
      </c>
      <c r="D7040" s="1" t="s">
        <v>8</v>
      </c>
      <c r="E7040" s="1" t="s">
        <v>8021</v>
      </c>
      <c r="F7040" s="1" t="s">
        <v>11530</v>
      </c>
      <c r="G7040" s="1" t="s">
        <v>8022</v>
      </c>
      <c r="H7040" s="1" t="str">
        <f>VLOOKUP(F7040,城市对照表!$B:$C,2,0)</f>
        <v>孝感</v>
      </c>
      <c r="I7040" s="1" t="s">
        <v>11713</v>
      </c>
    </row>
    <row r="7041" spans="1:9" x14ac:dyDescent="0.2">
      <c r="A7041" s="1" t="s">
        <v>8018</v>
      </c>
      <c r="B7041" s="1" t="s">
        <v>9213</v>
      </c>
      <c r="C7041" s="1" t="s">
        <v>9214</v>
      </c>
      <c r="D7041" s="1" t="s">
        <v>8</v>
      </c>
      <c r="E7041" s="1" t="s">
        <v>8021</v>
      </c>
      <c r="F7041" s="1" t="s">
        <v>11531</v>
      </c>
      <c r="G7041" s="1" t="s">
        <v>8022</v>
      </c>
      <c r="H7041" s="1" t="str">
        <f>VLOOKUP(F7041,城市对照表!$B:$C,2,0)</f>
        <v>荆门</v>
      </c>
      <c r="I7041" s="1" t="s">
        <v>11713</v>
      </c>
    </row>
    <row r="7042" spans="1:9" x14ac:dyDescent="0.2">
      <c r="A7042" s="1" t="s">
        <v>8018</v>
      </c>
      <c r="B7042" s="1" t="s">
        <v>9215</v>
      </c>
      <c r="C7042" s="1" t="s">
        <v>9216</v>
      </c>
      <c r="D7042" s="1" t="s">
        <v>8</v>
      </c>
      <c r="E7042" s="1" t="s">
        <v>8021</v>
      </c>
      <c r="F7042" s="1" t="s">
        <v>11468</v>
      </c>
      <c r="G7042" s="1" t="s">
        <v>8022</v>
      </c>
      <c r="H7042" s="1" t="str">
        <f>VLOOKUP(F7042,城市对照表!$B:$C,2,0)</f>
        <v>黄冈</v>
      </c>
      <c r="I7042" s="1" t="s">
        <v>11713</v>
      </c>
    </row>
    <row r="7043" spans="1:9" x14ac:dyDescent="0.2">
      <c r="A7043" s="1" t="s">
        <v>8018</v>
      </c>
      <c r="B7043" s="1" t="s">
        <v>9217</v>
      </c>
      <c r="C7043" s="1" t="s">
        <v>9218</v>
      </c>
      <c r="D7043" s="1" t="s">
        <v>8</v>
      </c>
      <c r="E7043" s="1" t="s">
        <v>8021</v>
      </c>
      <c r="F7043" s="1" t="s">
        <v>11455</v>
      </c>
      <c r="G7043" s="1" t="s">
        <v>8022</v>
      </c>
      <c r="H7043" s="1" t="str">
        <f>VLOOKUP(F7043,城市对照表!$B:$C,2,0)</f>
        <v>孝感</v>
      </c>
      <c r="I7043" s="1" t="s">
        <v>11713</v>
      </c>
    </row>
    <row r="7044" spans="1:9" x14ac:dyDescent="0.2">
      <c r="A7044" s="1" t="s">
        <v>8018</v>
      </c>
      <c r="B7044" s="1" t="s">
        <v>9219</v>
      </c>
      <c r="C7044" s="1" t="s">
        <v>9220</v>
      </c>
      <c r="D7044" s="1" t="s">
        <v>239</v>
      </c>
      <c r="E7044" s="1" t="s">
        <v>8021</v>
      </c>
      <c r="F7044" s="1" t="s">
        <v>8343</v>
      </c>
      <c r="G7044" s="1" t="s">
        <v>8331</v>
      </c>
      <c r="H7044" s="1" t="str">
        <f>VLOOKUP(F7044,城市对照表!$B:$C,2,0)</f>
        <v>长沙</v>
      </c>
      <c r="I7044" s="1" t="s">
        <v>11713</v>
      </c>
    </row>
    <row r="7045" spans="1:9" x14ac:dyDescent="0.2">
      <c r="A7045" s="1" t="s">
        <v>8018</v>
      </c>
      <c r="B7045" s="1" t="s">
        <v>9221</v>
      </c>
      <c r="C7045" s="1" t="s">
        <v>9222</v>
      </c>
      <c r="D7045" s="1" t="s">
        <v>8</v>
      </c>
      <c r="E7045" s="1" t="s">
        <v>8542</v>
      </c>
      <c r="F7045" s="1" t="s">
        <v>8343</v>
      </c>
      <c r="G7045" s="1" t="s">
        <v>8331</v>
      </c>
      <c r="H7045" s="1" t="str">
        <f>VLOOKUP(F7045,城市对照表!$B:$C,2,0)</f>
        <v>长沙</v>
      </c>
      <c r="I7045" s="1" t="s">
        <v>11713</v>
      </c>
    </row>
    <row r="7046" spans="1:9" x14ac:dyDescent="0.2">
      <c r="A7046" s="1" t="s">
        <v>8018</v>
      </c>
      <c r="B7046" s="1" t="s">
        <v>9223</v>
      </c>
      <c r="C7046" s="1" t="s">
        <v>9224</v>
      </c>
      <c r="D7046" s="1" t="s">
        <v>8</v>
      </c>
      <c r="E7046" s="1" t="s">
        <v>8542</v>
      </c>
      <c r="F7046" s="1" t="s">
        <v>8343</v>
      </c>
      <c r="G7046" s="1" t="s">
        <v>8331</v>
      </c>
      <c r="H7046" s="1" t="str">
        <f>VLOOKUP(F7046,城市对照表!$B:$C,2,0)</f>
        <v>长沙</v>
      </c>
      <c r="I7046" s="1" t="s">
        <v>11713</v>
      </c>
    </row>
    <row r="7047" spans="1:9" x14ac:dyDescent="0.2">
      <c r="A7047" s="1" t="s">
        <v>8018</v>
      </c>
      <c r="B7047" s="1" t="s">
        <v>9225</v>
      </c>
      <c r="C7047" s="1" t="s">
        <v>9226</v>
      </c>
      <c r="D7047" s="1" t="s">
        <v>8</v>
      </c>
      <c r="E7047" s="1" t="s">
        <v>8542</v>
      </c>
      <c r="F7047" s="1" t="s">
        <v>8551</v>
      </c>
      <c r="G7047" s="1" t="s">
        <v>8331</v>
      </c>
      <c r="H7047" s="1" t="str">
        <f>VLOOKUP(F7047,城市对照表!$B:$C,2,0)</f>
        <v>株洲</v>
      </c>
      <c r="I7047" s="1" t="s">
        <v>11713</v>
      </c>
    </row>
    <row r="7048" spans="1:9" x14ac:dyDescent="0.2">
      <c r="A7048" s="1" t="s">
        <v>8018</v>
      </c>
      <c r="B7048" s="1" t="s">
        <v>9227</v>
      </c>
      <c r="C7048" s="1" t="s">
        <v>9228</v>
      </c>
      <c r="D7048" s="1" t="s">
        <v>8</v>
      </c>
      <c r="E7048" s="1" t="s">
        <v>8542</v>
      </c>
      <c r="F7048" s="1" t="s">
        <v>8596</v>
      </c>
      <c r="G7048" s="1" t="s">
        <v>8331</v>
      </c>
      <c r="H7048" s="1" t="str">
        <f>VLOOKUP(F7048,城市对照表!$B:$C,2,0)</f>
        <v>怀化</v>
      </c>
      <c r="I7048" s="1" t="s">
        <v>11713</v>
      </c>
    </row>
    <row r="7049" spans="1:9" x14ac:dyDescent="0.2">
      <c r="A7049" s="1" t="s">
        <v>8018</v>
      </c>
      <c r="B7049" s="1" t="s">
        <v>9229</v>
      </c>
      <c r="C7049" s="1" t="s">
        <v>9230</v>
      </c>
      <c r="D7049" s="1" t="s">
        <v>8</v>
      </c>
      <c r="E7049" s="1" t="s">
        <v>8542</v>
      </c>
      <c r="F7049" s="1" t="s">
        <v>11532</v>
      </c>
      <c r="G7049" s="1" t="s">
        <v>8331</v>
      </c>
      <c r="H7049" s="1" t="str">
        <f>VLOOKUP(F7049,城市对照表!$B:$C,2,0)</f>
        <v>常德</v>
      </c>
      <c r="I7049" s="1" t="s">
        <v>11713</v>
      </c>
    </row>
    <row r="7050" spans="1:9" x14ac:dyDescent="0.2">
      <c r="A7050" s="1" t="s">
        <v>8018</v>
      </c>
      <c r="B7050" s="1" t="s">
        <v>9231</v>
      </c>
      <c r="C7050" s="1" t="s">
        <v>9232</v>
      </c>
      <c r="D7050" s="1" t="s">
        <v>8</v>
      </c>
      <c r="E7050" s="1" t="s">
        <v>8542</v>
      </c>
      <c r="F7050" s="1" t="s">
        <v>11533</v>
      </c>
      <c r="G7050" s="1" t="s">
        <v>8331</v>
      </c>
      <c r="H7050" s="1" t="str">
        <f>VLOOKUP(F7050,城市对照表!$B:$C,2,0)</f>
        <v>湘西</v>
      </c>
      <c r="I7050" s="1" t="s">
        <v>11713</v>
      </c>
    </row>
    <row r="7051" spans="1:9" x14ac:dyDescent="0.2">
      <c r="A7051" s="1" t="s">
        <v>8018</v>
      </c>
      <c r="B7051" s="1" t="s">
        <v>9233</v>
      </c>
      <c r="C7051" s="1" t="s">
        <v>9234</v>
      </c>
      <c r="D7051" s="1" t="s">
        <v>8</v>
      </c>
      <c r="E7051" s="1" t="s">
        <v>8370</v>
      </c>
      <c r="F7051" s="1" t="s">
        <v>11534</v>
      </c>
      <c r="G7051" s="1" t="s">
        <v>8339</v>
      </c>
      <c r="H7051" s="1" t="str">
        <f>VLOOKUP(F7051,城市对照表!$B:$C,2,0)</f>
        <v>宜春</v>
      </c>
      <c r="I7051" s="1" t="s">
        <v>11713</v>
      </c>
    </row>
    <row r="7052" spans="1:9" x14ac:dyDescent="0.2">
      <c r="A7052" s="1" t="s">
        <v>8018</v>
      </c>
      <c r="B7052" s="1" t="s">
        <v>9235</v>
      </c>
      <c r="C7052" s="1" t="s">
        <v>9236</v>
      </c>
      <c r="D7052" s="1" t="s">
        <v>8</v>
      </c>
      <c r="E7052" s="1" t="s">
        <v>8370</v>
      </c>
      <c r="F7052" s="1" t="s">
        <v>8414</v>
      </c>
      <c r="G7052" s="1" t="s">
        <v>8339</v>
      </c>
      <c r="H7052" s="1" t="str">
        <f>VLOOKUP(F7052,城市对照表!$B:$C,2,0)</f>
        <v>上饶</v>
      </c>
      <c r="I7052" s="1" t="s">
        <v>11713</v>
      </c>
    </row>
    <row r="7053" spans="1:9" x14ac:dyDescent="0.2">
      <c r="A7053" s="1" t="s">
        <v>8018</v>
      </c>
      <c r="B7053" s="1" t="s">
        <v>9237</v>
      </c>
      <c r="C7053" s="1" t="s">
        <v>9238</v>
      </c>
      <c r="D7053" s="1" t="s">
        <v>35</v>
      </c>
      <c r="E7053" s="1" t="s">
        <v>8021</v>
      </c>
      <c r="F7053" s="1" t="s">
        <v>8330</v>
      </c>
      <c r="G7053" s="1" t="s">
        <v>8331</v>
      </c>
      <c r="H7053" s="1" t="str">
        <f>VLOOKUP(F7053,城市对照表!$B:$C,2,0)</f>
        <v>郴州</v>
      </c>
      <c r="I7053" s="1" t="s">
        <v>11713</v>
      </c>
    </row>
    <row r="7054" spans="1:9" x14ac:dyDescent="0.2">
      <c r="A7054" s="1" t="s">
        <v>8018</v>
      </c>
      <c r="B7054" s="1" t="s">
        <v>9239</v>
      </c>
      <c r="C7054" s="1" t="s">
        <v>9240</v>
      </c>
      <c r="D7054" s="1" t="s">
        <v>35</v>
      </c>
      <c r="E7054" s="1" t="s">
        <v>8021</v>
      </c>
      <c r="F7054" s="1" t="s">
        <v>8566</v>
      </c>
      <c r="G7054" s="1" t="s">
        <v>8331</v>
      </c>
      <c r="H7054" s="1" t="str">
        <f>VLOOKUP(F7054,城市对照表!$B:$C,2,0)</f>
        <v>常德</v>
      </c>
      <c r="I7054" s="1" t="s">
        <v>11713</v>
      </c>
    </row>
    <row r="7055" spans="1:9" x14ac:dyDescent="0.2">
      <c r="A7055" s="1" t="s">
        <v>8018</v>
      </c>
      <c r="B7055" s="1" t="s">
        <v>9241</v>
      </c>
      <c r="C7055" s="1" t="s">
        <v>9242</v>
      </c>
      <c r="D7055" s="1" t="s">
        <v>8</v>
      </c>
      <c r="E7055" s="1" t="s">
        <v>8021</v>
      </c>
      <c r="F7055" s="1" t="s">
        <v>8018</v>
      </c>
      <c r="G7055" s="1" t="s">
        <v>8022</v>
      </c>
      <c r="H7055" s="1" t="str">
        <f>VLOOKUP(F7055,城市对照表!$B:$C,2,0)</f>
        <v>武汉</v>
      </c>
      <c r="I7055" s="1" t="s">
        <v>11713</v>
      </c>
    </row>
    <row r="7056" spans="1:9" x14ac:dyDescent="0.2">
      <c r="A7056" s="1" t="s">
        <v>8018</v>
      </c>
      <c r="B7056" s="1" t="s">
        <v>9243</v>
      </c>
      <c r="C7056" s="1" t="s">
        <v>9244</v>
      </c>
      <c r="D7056" s="1" t="s">
        <v>8</v>
      </c>
      <c r="E7056" s="1" t="s">
        <v>8021</v>
      </c>
      <c r="F7056" s="1" t="s">
        <v>11535</v>
      </c>
      <c r="G7056" s="1" t="s">
        <v>8022</v>
      </c>
      <c r="H7056" s="1" t="str">
        <f>VLOOKUP(F7056,城市对照表!$B:$C,2,0)</f>
        <v>宜昌</v>
      </c>
      <c r="I7056" s="1" t="s">
        <v>11713</v>
      </c>
    </row>
    <row r="7057" spans="1:9" x14ac:dyDescent="0.2">
      <c r="A7057" s="1" t="s">
        <v>8018</v>
      </c>
      <c r="B7057" s="1" t="s">
        <v>9245</v>
      </c>
      <c r="C7057" s="1" t="s">
        <v>9246</v>
      </c>
      <c r="D7057" s="1" t="s">
        <v>8</v>
      </c>
      <c r="E7057" s="1" t="s">
        <v>8021</v>
      </c>
      <c r="F7057" s="1" t="s">
        <v>8018</v>
      </c>
      <c r="G7057" s="1" t="s">
        <v>8022</v>
      </c>
      <c r="H7057" s="1" t="str">
        <f>VLOOKUP(F7057,城市对照表!$B:$C,2,0)</f>
        <v>武汉</v>
      </c>
      <c r="I7057" s="1" t="s">
        <v>11713</v>
      </c>
    </row>
    <row r="7058" spans="1:9" x14ac:dyDescent="0.2">
      <c r="A7058" s="1" t="s">
        <v>8018</v>
      </c>
      <c r="B7058" s="1" t="s">
        <v>9247</v>
      </c>
      <c r="C7058" s="1" t="s">
        <v>9248</v>
      </c>
      <c r="D7058" s="1" t="s">
        <v>8</v>
      </c>
      <c r="E7058" s="1" t="s">
        <v>8370</v>
      </c>
      <c r="F7058" s="1" t="s">
        <v>8347</v>
      </c>
      <c r="G7058" s="1" t="s">
        <v>8339</v>
      </c>
      <c r="H7058" s="1" t="str">
        <f>VLOOKUP(F7058,城市对照表!$B:$C,2,0)</f>
        <v>南昌</v>
      </c>
      <c r="I7058" s="1" t="s">
        <v>11713</v>
      </c>
    </row>
    <row r="7059" spans="1:9" x14ac:dyDescent="0.2">
      <c r="A7059" s="1" t="s">
        <v>8018</v>
      </c>
      <c r="B7059" s="1" t="s">
        <v>9249</v>
      </c>
      <c r="C7059" s="1" t="s">
        <v>9250</v>
      </c>
      <c r="D7059" s="1" t="s">
        <v>8</v>
      </c>
      <c r="E7059" s="1" t="s">
        <v>8370</v>
      </c>
      <c r="F7059" s="1" t="s">
        <v>8347</v>
      </c>
      <c r="G7059" s="1" t="s">
        <v>8339</v>
      </c>
      <c r="H7059" s="1" t="str">
        <f>VLOOKUP(F7059,城市对照表!$B:$C,2,0)</f>
        <v>南昌</v>
      </c>
      <c r="I7059" s="1" t="s">
        <v>11713</v>
      </c>
    </row>
    <row r="7060" spans="1:9" x14ac:dyDescent="0.2">
      <c r="A7060" s="1" t="s">
        <v>8018</v>
      </c>
      <c r="B7060" s="1" t="s">
        <v>9251</v>
      </c>
      <c r="C7060" s="1" t="s">
        <v>9252</v>
      </c>
      <c r="D7060" s="1" t="s">
        <v>8</v>
      </c>
      <c r="E7060" s="1" t="s">
        <v>8542</v>
      </c>
      <c r="F7060" s="1" t="s">
        <v>8566</v>
      </c>
      <c r="G7060" s="1" t="s">
        <v>8331</v>
      </c>
      <c r="H7060" s="1" t="str">
        <f>VLOOKUP(F7060,城市对照表!$B:$C,2,0)</f>
        <v>常德</v>
      </c>
      <c r="I7060" s="1" t="s">
        <v>11713</v>
      </c>
    </row>
    <row r="7061" spans="1:9" x14ac:dyDescent="0.2">
      <c r="A7061" s="1" t="s">
        <v>8018</v>
      </c>
      <c r="B7061" s="1" t="s">
        <v>9253</v>
      </c>
      <c r="C7061" s="1" t="s">
        <v>9254</v>
      </c>
      <c r="D7061" s="1" t="s">
        <v>8</v>
      </c>
      <c r="E7061" s="1" t="s">
        <v>8840</v>
      </c>
      <c r="F7061" s="1" t="s">
        <v>8343</v>
      </c>
      <c r="G7061" s="1" t="s">
        <v>8331</v>
      </c>
      <c r="H7061" s="1" t="str">
        <f>VLOOKUP(F7061,城市对照表!$B:$C,2,0)</f>
        <v>长沙</v>
      </c>
      <c r="I7061" s="1" t="s">
        <v>11713</v>
      </c>
    </row>
    <row r="7062" spans="1:9" x14ac:dyDescent="0.2">
      <c r="A7062" s="1" t="s">
        <v>8018</v>
      </c>
      <c r="B7062" s="1" t="s">
        <v>9255</v>
      </c>
      <c r="C7062" s="1" t="s">
        <v>9256</v>
      </c>
      <c r="D7062" s="1" t="s">
        <v>8</v>
      </c>
      <c r="E7062" s="1" t="s">
        <v>8536</v>
      </c>
      <c r="F7062" s="1" t="s">
        <v>8268</v>
      </c>
      <c r="G7062" s="1" t="s">
        <v>8022</v>
      </c>
      <c r="H7062" s="1" t="str">
        <f>VLOOKUP(F7062,城市对照表!$B:$C,2,0)</f>
        <v>孝感</v>
      </c>
      <c r="I7062" s="1" t="s">
        <v>11713</v>
      </c>
    </row>
    <row r="7063" spans="1:9" x14ac:dyDescent="0.2">
      <c r="A7063" s="1" t="s">
        <v>8018</v>
      </c>
      <c r="B7063" s="1" t="s">
        <v>9257</v>
      </c>
      <c r="C7063" s="1" t="s">
        <v>9258</v>
      </c>
      <c r="D7063" s="1" t="s">
        <v>35</v>
      </c>
      <c r="E7063" s="1" t="s">
        <v>8021</v>
      </c>
      <c r="F7063" s="1" t="s">
        <v>8018</v>
      </c>
      <c r="G7063" s="1" t="s">
        <v>8022</v>
      </c>
      <c r="H7063" s="1" t="str">
        <f>VLOOKUP(F7063,城市对照表!$B:$C,2,0)</f>
        <v>武汉</v>
      </c>
      <c r="I7063" s="1" t="s">
        <v>11713</v>
      </c>
    </row>
    <row r="7064" spans="1:9" x14ac:dyDescent="0.2">
      <c r="A7064" s="1" t="s">
        <v>8018</v>
      </c>
      <c r="B7064" s="1" t="s">
        <v>9259</v>
      </c>
      <c r="C7064" s="1" t="s">
        <v>9260</v>
      </c>
      <c r="D7064" s="1" t="s">
        <v>239</v>
      </c>
      <c r="E7064" s="1" t="s">
        <v>8021</v>
      </c>
      <c r="F7064" s="1" t="s">
        <v>8018</v>
      </c>
      <c r="G7064" s="1" t="s">
        <v>8022</v>
      </c>
      <c r="H7064" s="1" t="str">
        <f>VLOOKUP(F7064,城市对照表!$B:$C,2,0)</f>
        <v>武汉</v>
      </c>
      <c r="I7064" s="1" t="s">
        <v>11713</v>
      </c>
    </row>
    <row r="7065" spans="1:9" x14ac:dyDescent="0.2">
      <c r="A7065" s="1" t="s">
        <v>8018</v>
      </c>
      <c r="B7065" s="1" t="s">
        <v>9261</v>
      </c>
      <c r="C7065" s="1" t="s">
        <v>9262</v>
      </c>
      <c r="D7065" s="1" t="s">
        <v>8</v>
      </c>
      <c r="E7065" s="1" t="s">
        <v>8021</v>
      </c>
      <c r="F7065" s="1" t="s">
        <v>11473</v>
      </c>
      <c r="G7065" s="1" t="s">
        <v>8022</v>
      </c>
      <c r="H7065" s="1" t="str">
        <f>VLOOKUP(F7065,城市对照表!$B:$C,2,0)</f>
        <v>孝感</v>
      </c>
      <c r="I7065" s="1" t="s">
        <v>11713</v>
      </c>
    </row>
    <row r="7066" spans="1:9" x14ac:dyDescent="0.2">
      <c r="A7066" s="1" t="s">
        <v>8018</v>
      </c>
      <c r="B7066" s="1" t="s">
        <v>9263</v>
      </c>
      <c r="C7066" s="1" t="s">
        <v>9264</v>
      </c>
      <c r="D7066" s="1" t="s">
        <v>8</v>
      </c>
      <c r="E7066" s="1" t="s">
        <v>8021</v>
      </c>
      <c r="F7066" s="1" t="s">
        <v>11536</v>
      </c>
      <c r="G7066" s="1" t="s">
        <v>8022</v>
      </c>
      <c r="H7066" s="1" t="str">
        <f>VLOOKUP(F7066,城市对照表!$B:$C,2,0)</f>
        <v>黄冈</v>
      </c>
      <c r="I7066" s="1" t="s">
        <v>11713</v>
      </c>
    </row>
    <row r="7067" spans="1:9" x14ac:dyDescent="0.2">
      <c r="A7067" s="1" t="s">
        <v>8018</v>
      </c>
      <c r="B7067" s="1" t="s">
        <v>9265</v>
      </c>
      <c r="C7067" s="1" t="s">
        <v>9266</v>
      </c>
      <c r="D7067" s="1" t="s">
        <v>239</v>
      </c>
      <c r="E7067" s="1" t="s">
        <v>8021</v>
      </c>
      <c r="F7067" s="1" t="s">
        <v>8018</v>
      </c>
      <c r="G7067" s="1" t="s">
        <v>8022</v>
      </c>
      <c r="H7067" s="1" t="str">
        <f>VLOOKUP(F7067,城市对照表!$B:$C,2,0)</f>
        <v>武汉</v>
      </c>
      <c r="I7067" s="1" t="s">
        <v>11713</v>
      </c>
    </row>
    <row r="7068" spans="1:9" x14ac:dyDescent="0.2">
      <c r="A7068" s="1" t="s">
        <v>8018</v>
      </c>
      <c r="B7068" s="1" t="s">
        <v>9267</v>
      </c>
      <c r="C7068" s="1" t="s">
        <v>9268</v>
      </c>
      <c r="D7068" s="1" t="s">
        <v>8</v>
      </c>
      <c r="E7068" s="1" t="s">
        <v>8542</v>
      </c>
      <c r="F7068" s="1" t="s">
        <v>8581</v>
      </c>
      <c r="G7068" s="1" t="s">
        <v>8331</v>
      </c>
      <c r="H7068" s="1" t="str">
        <f>VLOOKUP(F7068,城市对照表!$B:$C,2,0)</f>
        <v>湘潭</v>
      </c>
      <c r="I7068" s="1" t="s">
        <v>11713</v>
      </c>
    </row>
    <row r="7069" spans="1:9" x14ac:dyDescent="0.2">
      <c r="A7069" s="1" t="s">
        <v>8018</v>
      </c>
      <c r="B7069" s="1" t="s">
        <v>9269</v>
      </c>
      <c r="C7069" s="1" t="s">
        <v>9270</v>
      </c>
      <c r="D7069" s="1" t="s">
        <v>8</v>
      </c>
      <c r="E7069" s="1" t="s">
        <v>8370</v>
      </c>
      <c r="F7069" s="1" t="s">
        <v>9270</v>
      </c>
      <c r="G7069" s="1" t="s">
        <v>8339</v>
      </c>
      <c r="H7069" s="1" t="str">
        <f>VLOOKUP(F7069,城市对照表!$B:$C,2,0)</f>
        <v>九江</v>
      </c>
      <c r="I7069" s="1" t="s">
        <v>11713</v>
      </c>
    </row>
    <row r="7070" spans="1:9" x14ac:dyDescent="0.2">
      <c r="A7070" s="1" t="s">
        <v>8018</v>
      </c>
      <c r="B7070" s="1" t="s">
        <v>9271</v>
      </c>
      <c r="C7070" s="1" t="s">
        <v>9272</v>
      </c>
      <c r="D7070" s="1" t="s">
        <v>8</v>
      </c>
      <c r="E7070" s="1" t="s">
        <v>8370</v>
      </c>
      <c r="F7070" s="1" t="s">
        <v>8377</v>
      </c>
      <c r="G7070" s="1" t="s">
        <v>8339</v>
      </c>
      <c r="H7070" s="1" t="str">
        <f>VLOOKUP(F7070,城市对照表!$B:$C,2,0)</f>
        <v>九江</v>
      </c>
      <c r="I7070" s="1" t="s">
        <v>11713</v>
      </c>
    </row>
    <row r="7071" spans="1:9" x14ac:dyDescent="0.2">
      <c r="A7071" s="1" t="s">
        <v>8018</v>
      </c>
      <c r="B7071" s="1" t="s">
        <v>9273</v>
      </c>
      <c r="C7071" s="1" t="s">
        <v>9274</v>
      </c>
      <c r="D7071" s="1" t="s">
        <v>35</v>
      </c>
      <c r="E7071" s="1" t="s">
        <v>8021</v>
      </c>
      <c r="F7071" s="1" t="s">
        <v>8353</v>
      </c>
      <c r="G7071" s="1" t="s">
        <v>8022</v>
      </c>
      <c r="H7071" s="1" t="str">
        <f>VLOOKUP(F7071,城市对照表!$B:$C,2,0)</f>
        <v>荆门</v>
      </c>
      <c r="I7071" s="1" t="s">
        <v>11713</v>
      </c>
    </row>
    <row r="7072" spans="1:9" x14ac:dyDescent="0.2">
      <c r="A7072" s="1" t="s">
        <v>8018</v>
      </c>
      <c r="B7072" s="1" t="s">
        <v>9275</v>
      </c>
      <c r="C7072" s="1" t="s">
        <v>9276</v>
      </c>
      <c r="D7072" s="1" t="s">
        <v>35</v>
      </c>
      <c r="E7072" s="1" t="s">
        <v>8021</v>
      </c>
      <c r="F7072" s="1" t="s">
        <v>8581</v>
      </c>
      <c r="G7072" s="1" t="s">
        <v>8331</v>
      </c>
      <c r="H7072" s="1" t="str">
        <f>VLOOKUP(F7072,城市对照表!$B:$C,2,0)</f>
        <v>湘潭</v>
      </c>
      <c r="I7072" s="1" t="s">
        <v>11713</v>
      </c>
    </row>
    <row r="7073" spans="1:9" x14ac:dyDescent="0.2">
      <c r="A7073" s="1" t="s">
        <v>8018</v>
      </c>
      <c r="B7073" s="1" t="s">
        <v>9277</v>
      </c>
      <c r="C7073" s="1" t="s">
        <v>9278</v>
      </c>
      <c r="D7073" s="1" t="s">
        <v>35</v>
      </c>
      <c r="E7073" s="1" t="s">
        <v>8021</v>
      </c>
      <c r="F7073" s="1" t="s">
        <v>8347</v>
      </c>
      <c r="G7073" s="1" t="s">
        <v>8339</v>
      </c>
      <c r="H7073" s="1" t="str">
        <f>VLOOKUP(F7073,城市对照表!$B:$C,2,0)</f>
        <v>南昌</v>
      </c>
      <c r="I7073" s="1" t="s">
        <v>11713</v>
      </c>
    </row>
    <row r="7074" spans="1:9" x14ac:dyDescent="0.2">
      <c r="A7074" s="1" t="s">
        <v>8018</v>
      </c>
      <c r="B7074" s="1" t="s">
        <v>9279</v>
      </c>
      <c r="C7074" s="1" t="s">
        <v>9280</v>
      </c>
      <c r="D7074" s="1" t="s">
        <v>8</v>
      </c>
      <c r="E7074" s="1" t="s">
        <v>8542</v>
      </c>
      <c r="F7074" s="1" t="s">
        <v>8581</v>
      </c>
      <c r="G7074" s="1" t="s">
        <v>8331</v>
      </c>
      <c r="H7074" s="1" t="str">
        <f>VLOOKUP(F7074,城市对照表!$B:$C,2,0)</f>
        <v>湘潭</v>
      </c>
      <c r="I7074" s="1" t="s">
        <v>11713</v>
      </c>
    </row>
    <row r="7075" spans="1:9" x14ac:dyDescent="0.2">
      <c r="A7075" s="1" t="s">
        <v>8018</v>
      </c>
      <c r="B7075" s="1" t="s">
        <v>9281</v>
      </c>
      <c r="C7075" s="1" t="s">
        <v>9282</v>
      </c>
      <c r="D7075" s="1" t="s">
        <v>8</v>
      </c>
      <c r="E7075" s="1" t="s">
        <v>8370</v>
      </c>
      <c r="F7075" s="1" t="s">
        <v>8347</v>
      </c>
      <c r="G7075" s="1" t="s">
        <v>8339</v>
      </c>
      <c r="H7075" s="1" t="str">
        <f>VLOOKUP(F7075,城市对照表!$B:$C,2,0)</f>
        <v>南昌</v>
      </c>
      <c r="I7075" s="1" t="s">
        <v>11713</v>
      </c>
    </row>
    <row r="7076" spans="1:9" x14ac:dyDescent="0.2">
      <c r="A7076" s="1" t="s">
        <v>8018</v>
      </c>
      <c r="B7076" s="1" t="s">
        <v>9283</v>
      </c>
      <c r="C7076" s="1" t="s">
        <v>9284</v>
      </c>
      <c r="D7076" s="1" t="s">
        <v>35</v>
      </c>
      <c r="E7076" s="1" t="s">
        <v>8021</v>
      </c>
      <c r="F7076" s="1" t="s">
        <v>9285</v>
      </c>
      <c r="G7076" s="1" t="s">
        <v>8022</v>
      </c>
      <c r="H7076" s="1" t="str">
        <f>VLOOKUP(F7076,城市对照表!$B:$C,2,0)</f>
        <v>襄阳</v>
      </c>
      <c r="I7076" s="1" t="s">
        <v>11713</v>
      </c>
    </row>
    <row r="7077" spans="1:9" x14ac:dyDescent="0.2">
      <c r="A7077" s="1" t="s">
        <v>8018</v>
      </c>
      <c r="B7077" s="1" t="s">
        <v>9286</v>
      </c>
      <c r="C7077" s="1" t="s">
        <v>9287</v>
      </c>
      <c r="D7077" s="1" t="s">
        <v>35</v>
      </c>
      <c r="E7077" s="1" t="s">
        <v>8021</v>
      </c>
      <c r="F7077" s="1" t="s">
        <v>8343</v>
      </c>
      <c r="G7077" s="1" t="s">
        <v>8331</v>
      </c>
      <c r="H7077" s="1" t="str">
        <f>VLOOKUP(F7077,城市对照表!$B:$C,2,0)</f>
        <v>长沙</v>
      </c>
      <c r="I7077" s="1" t="s">
        <v>11713</v>
      </c>
    </row>
    <row r="7078" spans="1:9" x14ac:dyDescent="0.2">
      <c r="A7078" s="1" t="s">
        <v>8018</v>
      </c>
      <c r="B7078" s="1" t="s">
        <v>9288</v>
      </c>
      <c r="C7078" s="1" t="s">
        <v>9289</v>
      </c>
      <c r="D7078" s="1" t="s">
        <v>8</v>
      </c>
      <c r="E7078" s="1" t="s">
        <v>8021</v>
      </c>
      <c r="F7078" s="1" t="s">
        <v>9285</v>
      </c>
      <c r="G7078" s="1" t="s">
        <v>8022</v>
      </c>
      <c r="H7078" s="1" t="str">
        <f>VLOOKUP(F7078,城市对照表!$B:$C,2,0)</f>
        <v>襄阳</v>
      </c>
      <c r="I7078" s="1" t="s">
        <v>11713</v>
      </c>
    </row>
    <row r="7079" spans="1:9" x14ac:dyDescent="0.2">
      <c r="A7079" s="1" t="s">
        <v>8018</v>
      </c>
      <c r="B7079" s="1" t="s">
        <v>9290</v>
      </c>
      <c r="C7079" s="1" t="s">
        <v>9291</v>
      </c>
      <c r="D7079" s="1" t="s">
        <v>8</v>
      </c>
      <c r="E7079" s="1" t="s">
        <v>8021</v>
      </c>
      <c r="F7079" s="1" t="s">
        <v>8353</v>
      </c>
      <c r="G7079" s="1" t="s">
        <v>8022</v>
      </c>
      <c r="H7079" s="1" t="str">
        <f>VLOOKUP(F7079,城市对照表!$B:$C,2,0)</f>
        <v>荆门</v>
      </c>
      <c r="I7079" s="1" t="s">
        <v>11713</v>
      </c>
    </row>
    <row r="7080" spans="1:9" x14ac:dyDescent="0.2">
      <c r="A7080" s="1" t="s">
        <v>8018</v>
      </c>
      <c r="B7080" s="1" t="s">
        <v>9292</v>
      </c>
      <c r="C7080" s="1" t="s">
        <v>9293</v>
      </c>
      <c r="D7080" s="1" t="s">
        <v>8</v>
      </c>
      <c r="E7080" s="1" t="s">
        <v>8542</v>
      </c>
      <c r="F7080" s="1" t="s">
        <v>8343</v>
      </c>
      <c r="G7080" s="1" t="s">
        <v>8331</v>
      </c>
      <c r="H7080" s="1" t="str">
        <f>VLOOKUP(F7080,城市对照表!$B:$C,2,0)</f>
        <v>长沙</v>
      </c>
      <c r="I7080" s="1" t="s">
        <v>11713</v>
      </c>
    </row>
    <row r="7081" spans="1:9" x14ac:dyDescent="0.2">
      <c r="A7081" s="1" t="s">
        <v>8018</v>
      </c>
      <c r="B7081" s="1" t="s">
        <v>9294</v>
      </c>
      <c r="C7081" s="1" t="s">
        <v>9295</v>
      </c>
      <c r="D7081" s="1" t="s">
        <v>8</v>
      </c>
      <c r="E7081" s="1" t="s">
        <v>8542</v>
      </c>
      <c r="F7081" s="1" t="s">
        <v>8343</v>
      </c>
      <c r="G7081" s="1" t="s">
        <v>8331</v>
      </c>
      <c r="H7081" s="1" t="str">
        <f>VLOOKUP(F7081,城市对照表!$B:$C,2,0)</f>
        <v>长沙</v>
      </c>
      <c r="I7081" s="1" t="s">
        <v>11713</v>
      </c>
    </row>
    <row r="7082" spans="1:9" x14ac:dyDescent="0.2">
      <c r="A7082" s="1" t="s">
        <v>8018</v>
      </c>
      <c r="B7082" s="1" t="s">
        <v>9296</v>
      </c>
      <c r="C7082" s="1" t="s">
        <v>9297</v>
      </c>
      <c r="D7082" s="1" t="s">
        <v>8</v>
      </c>
      <c r="E7082" s="1" t="s">
        <v>8542</v>
      </c>
      <c r="F7082" s="1" t="s">
        <v>8343</v>
      </c>
      <c r="G7082" s="1" t="s">
        <v>8331</v>
      </c>
      <c r="H7082" s="1" t="str">
        <f>VLOOKUP(F7082,城市对照表!$B:$C,2,0)</f>
        <v>长沙</v>
      </c>
      <c r="I7082" s="1" t="s">
        <v>11713</v>
      </c>
    </row>
    <row r="7083" spans="1:9" x14ac:dyDescent="0.2">
      <c r="A7083" s="1" t="s">
        <v>8018</v>
      </c>
      <c r="B7083" s="1" t="s">
        <v>9298</v>
      </c>
      <c r="C7083" s="1" t="s">
        <v>9299</v>
      </c>
      <c r="D7083" s="1" t="s">
        <v>8</v>
      </c>
      <c r="E7083" s="1" t="s">
        <v>9135</v>
      </c>
      <c r="F7083" s="1" t="s">
        <v>8018</v>
      </c>
      <c r="G7083" s="1" t="s">
        <v>8022</v>
      </c>
      <c r="H7083" s="1" t="str">
        <f>VLOOKUP(F7083,城市对照表!$B:$C,2,0)</f>
        <v>武汉</v>
      </c>
      <c r="I7083" s="1" t="s">
        <v>11713</v>
      </c>
    </row>
    <row r="7084" spans="1:9" x14ac:dyDescent="0.2">
      <c r="A7084" s="1" t="s">
        <v>8018</v>
      </c>
      <c r="B7084" s="1" t="s">
        <v>9300</v>
      </c>
      <c r="C7084" s="1" t="s">
        <v>9301</v>
      </c>
      <c r="D7084" s="1" t="s">
        <v>8</v>
      </c>
      <c r="E7084" s="1" t="s">
        <v>8542</v>
      </c>
      <c r="F7084" s="1" t="s">
        <v>8343</v>
      </c>
      <c r="G7084" s="1" t="s">
        <v>8331</v>
      </c>
      <c r="H7084" s="1" t="str">
        <f>VLOOKUP(F7084,城市对照表!$B:$C,2,0)</f>
        <v>长沙</v>
      </c>
      <c r="I7084" s="1" t="s">
        <v>11713</v>
      </c>
    </row>
    <row r="7085" spans="1:9" x14ac:dyDescent="0.2">
      <c r="A7085" s="1" t="s">
        <v>8018</v>
      </c>
      <c r="B7085" s="1" t="s">
        <v>9302</v>
      </c>
      <c r="C7085" s="1" t="s">
        <v>9303</v>
      </c>
      <c r="D7085" s="1" t="s">
        <v>8</v>
      </c>
      <c r="E7085" s="1" t="s">
        <v>8370</v>
      </c>
      <c r="F7085" s="1" t="s">
        <v>11537</v>
      </c>
      <c r="G7085" s="1" t="s">
        <v>8339</v>
      </c>
      <c r="H7085" s="1" t="str">
        <f>VLOOKUP(F7085,城市对照表!$B:$C,2,0)</f>
        <v>上饶</v>
      </c>
      <c r="I7085" s="1" t="s">
        <v>11713</v>
      </c>
    </row>
    <row r="7086" spans="1:9" x14ac:dyDescent="0.2">
      <c r="A7086" s="1" t="s">
        <v>8018</v>
      </c>
      <c r="B7086" s="1" t="s">
        <v>9304</v>
      </c>
      <c r="C7086" s="1" t="s">
        <v>9305</v>
      </c>
      <c r="D7086" s="1" t="s">
        <v>35</v>
      </c>
      <c r="E7086" s="1" t="s">
        <v>8021</v>
      </c>
      <c r="F7086" s="1" t="s">
        <v>8558</v>
      </c>
      <c r="G7086" s="1" t="s">
        <v>8331</v>
      </c>
      <c r="H7086" s="1" t="str">
        <f>VLOOKUP(F7086,城市对照表!$B:$C,2,0)</f>
        <v>岳阳</v>
      </c>
      <c r="I7086" s="1" t="s">
        <v>11713</v>
      </c>
    </row>
    <row r="7087" spans="1:9" x14ac:dyDescent="0.2">
      <c r="A7087" s="1" t="s">
        <v>8018</v>
      </c>
      <c r="B7087" s="1" t="s">
        <v>9306</v>
      </c>
      <c r="C7087" s="1" t="s">
        <v>9307</v>
      </c>
      <c r="D7087" s="1" t="s">
        <v>8</v>
      </c>
      <c r="E7087" s="1" t="s">
        <v>8021</v>
      </c>
      <c r="F7087" s="1" t="s">
        <v>8126</v>
      </c>
      <c r="G7087" s="1" t="s">
        <v>8022</v>
      </c>
      <c r="H7087" s="1" t="str">
        <f>VLOOKUP(F7087,城市对照表!$B:$C,2,0)</f>
        <v>十堰</v>
      </c>
      <c r="I7087" s="1" t="s">
        <v>11713</v>
      </c>
    </row>
    <row r="7088" spans="1:9" x14ac:dyDescent="0.2">
      <c r="A7088" s="1" t="s">
        <v>8018</v>
      </c>
      <c r="B7088" s="1" t="s">
        <v>9308</v>
      </c>
      <c r="C7088" s="1" t="s">
        <v>9309</v>
      </c>
      <c r="D7088" s="1" t="s">
        <v>239</v>
      </c>
      <c r="E7088" s="1" t="s">
        <v>8021</v>
      </c>
      <c r="F7088" s="1" t="s">
        <v>8343</v>
      </c>
      <c r="G7088" s="1" t="s">
        <v>8331</v>
      </c>
      <c r="H7088" s="1" t="str">
        <f>VLOOKUP(F7088,城市对照表!$B:$C,2,0)</f>
        <v>长沙</v>
      </c>
      <c r="I7088" s="1" t="s">
        <v>11713</v>
      </c>
    </row>
    <row r="7089" spans="1:9" x14ac:dyDescent="0.2">
      <c r="A7089" s="1" t="s">
        <v>8018</v>
      </c>
      <c r="B7089" s="1" t="s">
        <v>9310</v>
      </c>
      <c r="C7089" s="1" t="s">
        <v>9311</v>
      </c>
      <c r="D7089" s="1" t="s">
        <v>8</v>
      </c>
      <c r="E7089" s="1" t="s">
        <v>8542</v>
      </c>
      <c r="F7089" s="1" t="s">
        <v>8343</v>
      </c>
      <c r="G7089" s="1" t="s">
        <v>8331</v>
      </c>
      <c r="H7089" s="1" t="str">
        <f>VLOOKUP(F7089,城市对照表!$B:$C,2,0)</f>
        <v>长沙</v>
      </c>
      <c r="I7089" s="1" t="s">
        <v>11713</v>
      </c>
    </row>
    <row r="7090" spans="1:9" x14ac:dyDescent="0.2">
      <c r="A7090" s="1" t="s">
        <v>8018</v>
      </c>
      <c r="B7090" s="1" t="s">
        <v>9312</v>
      </c>
      <c r="C7090" s="1" t="s">
        <v>9313</v>
      </c>
      <c r="D7090" s="1" t="s">
        <v>8</v>
      </c>
      <c r="E7090" s="1" t="s">
        <v>8350</v>
      </c>
      <c r="F7090" s="1" t="s">
        <v>8353</v>
      </c>
      <c r="G7090" s="1" t="s">
        <v>8022</v>
      </c>
      <c r="H7090" s="1" t="str">
        <f>VLOOKUP(F7090,城市对照表!$B:$C,2,0)</f>
        <v>荆门</v>
      </c>
      <c r="I7090" s="1" t="s">
        <v>11713</v>
      </c>
    </row>
    <row r="7091" spans="1:9" x14ac:dyDescent="0.2">
      <c r="A7091" s="1" t="s">
        <v>8018</v>
      </c>
      <c r="B7091" s="1" t="s">
        <v>9314</v>
      </c>
      <c r="C7091" s="1" t="s">
        <v>9315</v>
      </c>
      <c r="D7091" s="1" t="s">
        <v>8</v>
      </c>
      <c r="E7091" s="1" t="s">
        <v>9316</v>
      </c>
      <c r="F7091" s="1" t="s">
        <v>8018</v>
      </c>
      <c r="G7091" s="1" t="s">
        <v>8022</v>
      </c>
      <c r="H7091" s="1" t="str">
        <f>VLOOKUP(F7091,城市对照表!$B:$C,2,0)</f>
        <v>武汉</v>
      </c>
      <c r="I7091" s="1" t="s">
        <v>11713</v>
      </c>
    </row>
    <row r="7092" spans="1:9" x14ac:dyDescent="0.2">
      <c r="A7092" s="1" t="s">
        <v>8018</v>
      </c>
      <c r="B7092" s="1" t="s">
        <v>9317</v>
      </c>
      <c r="C7092" s="1" t="s">
        <v>9318</v>
      </c>
      <c r="D7092" s="1" t="s">
        <v>8</v>
      </c>
      <c r="E7092" s="1" t="s">
        <v>9319</v>
      </c>
      <c r="F7092" s="1" t="s">
        <v>8558</v>
      </c>
      <c r="G7092" s="1" t="s">
        <v>8331</v>
      </c>
      <c r="H7092" s="1" t="str">
        <f>VLOOKUP(F7092,城市对照表!$B:$C,2,0)</f>
        <v>岳阳</v>
      </c>
      <c r="I7092" s="1" t="s">
        <v>11713</v>
      </c>
    </row>
    <row r="7093" spans="1:9" x14ac:dyDescent="0.2">
      <c r="A7093" s="1" t="s">
        <v>8018</v>
      </c>
      <c r="B7093" s="1" t="s">
        <v>9320</v>
      </c>
      <c r="C7093" s="1" t="s">
        <v>9321</v>
      </c>
      <c r="D7093" s="1" t="s">
        <v>35</v>
      </c>
      <c r="E7093" s="1" t="s">
        <v>8021</v>
      </c>
      <c r="F7093" s="1" t="s">
        <v>8431</v>
      </c>
      <c r="G7093" s="1" t="s">
        <v>8339</v>
      </c>
      <c r="H7093" s="1" t="str">
        <f>VLOOKUP(F7093,城市对照表!$B:$C,2,0)</f>
        <v>萍乡</v>
      </c>
      <c r="I7093" s="1" t="s">
        <v>11713</v>
      </c>
    </row>
    <row r="7094" spans="1:9" x14ac:dyDescent="0.2">
      <c r="A7094" s="1" t="s">
        <v>8018</v>
      </c>
      <c r="B7094" s="1" t="s">
        <v>9322</v>
      </c>
      <c r="C7094" s="1" t="s">
        <v>9323</v>
      </c>
      <c r="D7094" s="1" t="s">
        <v>35</v>
      </c>
      <c r="E7094" s="1" t="s">
        <v>8021</v>
      </c>
      <c r="F7094" s="1" t="s">
        <v>8018</v>
      </c>
      <c r="G7094" s="1" t="s">
        <v>8022</v>
      </c>
      <c r="H7094" s="1" t="str">
        <f>VLOOKUP(F7094,城市对照表!$B:$C,2,0)</f>
        <v>武汉</v>
      </c>
      <c r="I7094" s="1" t="s">
        <v>11713</v>
      </c>
    </row>
    <row r="7095" spans="1:9" x14ac:dyDescent="0.2">
      <c r="A7095" s="1" t="s">
        <v>8018</v>
      </c>
      <c r="B7095" s="1" t="s">
        <v>9324</v>
      </c>
      <c r="C7095" s="1" t="s">
        <v>9325</v>
      </c>
      <c r="D7095" s="1" t="s">
        <v>8</v>
      </c>
      <c r="E7095" s="1" t="s">
        <v>8021</v>
      </c>
      <c r="F7095" s="1" t="s">
        <v>8018</v>
      </c>
      <c r="G7095" s="1" t="s">
        <v>8022</v>
      </c>
      <c r="H7095" s="1" t="str">
        <f>VLOOKUP(F7095,城市对照表!$B:$C,2,0)</f>
        <v>武汉</v>
      </c>
      <c r="I7095" s="1" t="s">
        <v>11713</v>
      </c>
    </row>
    <row r="7096" spans="1:9" x14ac:dyDescent="0.2">
      <c r="A7096" s="1" t="s">
        <v>8018</v>
      </c>
      <c r="B7096" s="1" t="s">
        <v>9326</v>
      </c>
      <c r="C7096" s="1" t="s">
        <v>9327</v>
      </c>
      <c r="D7096" s="1" t="s">
        <v>8</v>
      </c>
      <c r="E7096" s="1" t="s">
        <v>8021</v>
      </c>
      <c r="F7096" s="1" t="s">
        <v>8018</v>
      </c>
      <c r="G7096" s="1" t="s">
        <v>8022</v>
      </c>
      <c r="H7096" s="1" t="str">
        <f>VLOOKUP(F7096,城市对照表!$B:$C,2,0)</f>
        <v>武汉</v>
      </c>
      <c r="I7096" s="1" t="s">
        <v>11713</v>
      </c>
    </row>
    <row r="7097" spans="1:9" x14ac:dyDescent="0.2">
      <c r="A7097" s="1" t="s">
        <v>8018</v>
      </c>
      <c r="B7097" s="1" t="s">
        <v>9328</v>
      </c>
      <c r="C7097" s="1" t="s">
        <v>9329</v>
      </c>
      <c r="D7097" s="1" t="s">
        <v>8</v>
      </c>
      <c r="E7097" s="1" t="s">
        <v>8542</v>
      </c>
      <c r="F7097" s="1" t="s">
        <v>8330</v>
      </c>
      <c r="G7097" s="1" t="s">
        <v>8331</v>
      </c>
      <c r="H7097" s="1" t="str">
        <f>VLOOKUP(F7097,城市对照表!$B:$C,2,0)</f>
        <v>郴州</v>
      </c>
      <c r="I7097" s="1" t="s">
        <v>11713</v>
      </c>
    </row>
    <row r="7098" spans="1:9" x14ac:dyDescent="0.2">
      <c r="A7098" s="1" t="s">
        <v>8018</v>
      </c>
      <c r="B7098" s="1" t="s">
        <v>9330</v>
      </c>
      <c r="C7098" s="1" t="s">
        <v>9331</v>
      </c>
      <c r="D7098" s="1" t="s">
        <v>8</v>
      </c>
      <c r="E7098" s="1" t="s">
        <v>8542</v>
      </c>
      <c r="F7098" s="1" t="s">
        <v>11538</v>
      </c>
      <c r="G7098" s="1" t="s">
        <v>8331</v>
      </c>
      <c r="H7098" s="1" t="str">
        <f>VLOOKUP(F7098,城市对照表!$B:$C,2,0)</f>
        <v>邵阳</v>
      </c>
      <c r="I7098" s="1" t="s">
        <v>11713</v>
      </c>
    </row>
    <row r="7099" spans="1:9" x14ac:dyDescent="0.2">
      <c r="A7099" s="1" t="s">
        <v>8018</v>
      </c>
      <c r="B7099" s="1" t="s">
        <v>9332</v>
      </c>
      <c r="C7099" s="1" t="s">
        <v>9333</v>
      </c>
      <c r="D7099" s="1" t="s">
        <v>8</v>
      </c>
      <c r="E7099" s="1" t="s">
        <v>8542</v>
      </c>
      <c r="F7099" s="1" t="s">
        <v>11539</v>
      </c>
      <c r="G7099" s="1" t="s">
        <v>8331</v>
      </c>
      <c r="H7099" s="1" t="str">
        <f>VLOOKUP(F7099,城市对照表!$B:$C,2,0)</f>
        <v>湘西</v>
      </c>
      <c r="I7099" s="1" t="s">
        <v>11713</v>
      </c>
    </row>
    <row r="7100" spans="1:9" x14ac:dyDescent="0.2">
      <c r="A7100" s="1" t="s">
        <v>8018</v>
      </c>
      <c r="B7100" s="1" t="s">
        <v>9334</v>
      </c>
      <c r="C7100" s="1" t="s">
        <v>9335</v>
      </c>
      <c r="D7100" s="1" t="s">
        <v>8</v>
      </c>
      <c r="E7100" s="1" t="s">
        <v>8542</v>
      </c>
      <c r="F7100" s="1" t="s">
        <v>11540</v>
      </c>
      <c r="G7100" s="1" t="s">
        <v>8331</v>
      </c>
      <c r="H7100" s="1" t="str">
        <f>VLOOKUP(F7100,城市对照表!$B:$C,2,0)</f>
        <v>湘潭</v>
      </c>
      <c r="I7100" s="1" t="s">
        <v>11713</v>
      </c>
    </row>
    <row r="7101" spans="1:9" x14ac:dyDescent="0.2">
      <c r="A7101" s="1" t="s">
        <v>8018</v>
      </c>
      <c r="B7101" s="1" t="s">
        <v>9336</v>
      </c>
      <c r="C7101" s="1" t="s">
        <v>9337</v>
      </c>
      <c r="D7101" s="1" t="s">
        <v>8</v>
      </c>
      <c r="E7101" s="1" t="s">
        <v>8542</v>
      </c>
      <c r="F7101" s="1" t="s">
        <v>11541</v>
      </c>
      <c r="G7101" s="1" t="s">
        <v>8331</v>
      </c>
      <c r="H7101" s="1" t="str">
        <f>VLOOKUP(F7101,城市对照表!$B:$C,2,0)</f>
        <v>岳阳</v>
      </c>
      <c r="I7101" s="1" t="s">
        <v>11713</v>
      </c>
    </row>
    <row r="7102" spans="1:9" x14ac:dyDescent="0.2">
      <c r="A7102" s="1" t="s">
        <v>8018</v>
      </c>
      <c r="B7102" s="1" t="s">
        <v>9338</v>
      </c>
      <c r="C7102" s="1" t="s">
        <v>9339</v>
      </c>
      <c r="D7102" s="1" t="s">
        <v>8</v>
      </c>
      <c r="E7102" s="1" t="s">
        <v>8542</v>
      </c>
      <c r="F7102" s="1" t="s">
        <v>8343</v>
      </c>
      <c r="G7102" s="1" t="s">
        <v>8331</v>
      </c>
      <c r="H7102" s="1" t="str">
        <f>VLOOKUP(F7102,城市对照表!$B:$C,2,0)</f>
        <v>长沙</v>
      </c>
      <c r="I7102" s="1" t="s">
        <v>11713</v>
      </c>
    </row>
    <row r="7103" spans="1:9" x14ac:dyDescent="0.2">
      <c r="A7103" s="1" t="s">
        <v>8018</v>
      </c>
      <c r="B7103" s="1" t="s">
        <v>9340</v>
      </c>
      <c r="C7103" s="1" t="s">
        <v>9341</v>
      </c>
      <c r="D7103" s="1" t="s">
        <v>8</v>
      </c>
      <c r="E7103" s="1" t="s">
        <v>8370</v>
      </c>
      <c r="F7103" s="1" t="s">
        <v>11542</v>
      </c>
      <c r="G7103" s="1" t="s">
        <v>8339</v>
      </c>
      <c r="H7103" s="1" t="str">
        <f>VLOOKUP(F7103,城市对照表!$B:$C,2,0)</f>
        <v>抚州</v>
      </c>
      <c r="I7103" s="1" t="s">
        <v>11713</v>
      </c>
    </row>
    <row r="7104" spans="1:9" x14ac:dyDescent="0.2">
      <c r="A7104" s="1" t="s">
        <v>8018</v>
      </c>
      <c r="B7104" s="1" t="s">
        <v>9342</v>
      </c>
      <c r="C7104" s="1" t="s">
        <v>9343</v>
      </c>
      <c r="D7104" s="1" t="s">
        <v>8</v>
      </c>
      <c r="E7104" s="1" t="s">
        <v>8370</v>
      </c>
      <c r="F7104" s="1" t="s">
        <v>8431</v>
      </c>
      <c r="G7104" s="1" t="s">
        <v>8339</v>
      </c>
      <c r="H7104" s="1" t="str">
        <f>VLOOKUP(F7104,城市对照表!$B:$C,2,0)</f>
        <v>萍乡</v>
      </c>
      <c r="I7104" s="1" t="s">
        <v>11713</v>
      </c>
    </row>
    <row r="7105" spans="1:9" x14ac:dyDescent="0.2">
      <c r="A7105" s="1" t="s">
        <v>8018</v>
      </c>
      <c r="B7105" s="1" t="s">
        <v>9344</v>
      </c>
      <c r="C7105" s="1" t="s">
        <v>9345</v>
      </c>
      <c r="D7105" s="1" t="s">
        <v>38</v>
      </c>
      <c r="E7105" s="1" t="s">
        <v>9346</v>
      </c>
      <c r="F7105" s="1" t="s">
        <v>8343</v>
      </c>
      <c r="G7105" s="1" t="s">
        <v>8331</v>
      </c>
      <c r="H7105" s="1" t="str">
        <f>VLOOKUP(F7105,城市对照表!$B:$C,2,0)</f>
        <v>长沙</v>
      </c>
      <c r="I7105" s="1" t="s">
        <v>11713</v>
      </c>
    </row>
    <row r="7106" spans="1:9" x14ac:dyDescent="0.2">
      <c r="A7106" s="1" t="s">
        <v>8018</v>
      </c>
      <c r="B7106" s="1" t="s">
        <v>9347</v>
      </c>
      <c r="C7106" s="1" t="s">
        <v>8114</v>
      </c>
      <c r="D7106" s="1" t="s">
        <v>8</v>
      </c>
      <c r="E7106" s="1" t="s">
        <v>9348</v>
      </c>
      <c r="F7106" s="1" t="s">
        <v>8115</v>
      </c>
      <c r="G7106" s="1" t="s">
        <v>8022</v>
      </c>
      <c r="H7106" s="1" t="str">
        <f>VLOOKUP(F7106,城市对照表!$B:$C,2,0)</f>
        <v>黄冈</v>
      </c>
      <c r="I7106" s="1" t="s">
        <v>11713</v>
      </c>
    </row>
    <row r="7107" spans="1:9" x14ac:dyDescent="0.2">
      <c r="A7107" s="1" t="s">
        <v>8018</v>
      </c>
      <c r="B7107" s="1" t="s">
        <v>9349</v>
      </c>
      <c r="C7107" s="1" t="s">
        <v>9350</v>
      </c>
      <c r="D7107" s="1" t="s">
        <v>8</v>
      </c>
      <c r="E7107" s="1" t="s">
        <v>9348</v>
      </c>
      <c r="F7107" s="1" t="s">
        <v>8115</v>
      </c>
      <c r="G7107" s="1" t="s">
        <v>8022</v>
      </c>
      <c r="H7107" s="1" t="str">
        <f>VLOOKUP(F7107,城市对照表!$B:$C,2,0)</f>
        <v>黄冈</v>
      </c>
      <c r="I7107" s="1" t="s">
        <v>11713</v>
      </c>
    </row>
    <row r="7108" spans="1:9" x14ac:dyDescent="0.2">
      <c r="A7108" s="1" t="s">
        <v>8018</v>
      </c>
      <c r="B7108" s="1" t="s">
        <v>9351</v>
      </c>
      <c r="C7108" s="1" t="s">
        <v>9352</v>
      </c>
      <c r="D7108" s="1" t="s">
        <v>8</v>
      </c>
      <c r="E7108" s="1" t="s">
        <v>9348</v>
      </c>
      <c r="F7108" s="1" t="s">
        <v>8115</v>
      </c>
      <c r="G7108" s="1" t="s">
        <v>8022</v>
      </c>
      <c r="H7108" s="1" t="str">
        <f>VLOOKUP(F7108,城市对照表!$B:$C,2,0)</f>
        <v>黄冈</v>
      </c>
      <c r="I7108" s="1" t="s">
        <v>11713</v>
      </c>
    </row>
    <row r="7109" spans="1:9" x14ac:dyDescent="0.2">
      <c r="A7109" s="1" t="s">
        <v>8018</v>
      </c>
      <c r="B7109" s="1" t="s">
        <v>9353</v>
      </c>
      <c r="C7109" s="1" t="s">
        <v>9354</v>
      </c>
      <c r="D7109" s="1" t="s">
        <v>8</v>
      </c>
      <c r="E7109" s="1" t="s">
        <v>8370</v>
      </c>
      <c r="F7109" s="1" t="s">
        <v>11543</v>
      </c>
      <c r="G7109" s="1" t="s">
        <v>8339</v>
      </c>
      <c r="H7109" s="1" t="str">
        <f>VLOOKUP(F7109,城市对照表!$B:$C,2,0)</f>
        <v>吉安</v>
      </c>
      <c r="I7109" s="1" t="s">
        <v>11713</v>
      </c>
    </row>
    <row r="7110" spans="1:9" x14ac:dyDescent="0.2">
      <c r="A7110" s="1" t="s">
        <v>8018</v>
      </c>
      <c r="B7110" s="1" t="s">
        <v>11544</v>
      </c>
      <c r="C7110" s="1" t="s">
        <v>8751</v>
      </c>
      <c r="D7110" s="1" t="s">
        <v>8</v>
      </c>
      <c r="E7110" s="1" t="s">
        <v>8329</v>
      </c>
      <c r="F7110" s="1" t="s">
        <v>11511</v>
      </c>
      <c r="G7110" s="1" t="s">
        <v>8331</v>
      </c>
      <c r="H7110" s="1" t="str">
        <f>VLOOKUP(F7110,城市对照表!$B:$C,2,0)</f>
        <v>郴州</v>
      </c>
      <c r="I7110" s="1" t="s">
        <v>11713</v>
      </c>
    </row>
    <row r="7111" spans="1:9" x14ac:dyDescent="0.2">
      <c r="A7111" s="1" t="s">
        <v>8018</v>
      </c>
      <c r="B7111" s="1" t="s">
        <v>11545</v>
      </c>
      <c r="C7111" s="1" t="s">
        <v>11546</v>
      </c>
      <c r="D7111" s="1" t="s">
        <v>35</v>
      </c>
      <c r="E7111" s="1" t="s">
        <v>8021</v>
      </c>
      <c r="F7111" s="1" t="s">
        <v>9285</v>
      </c>
      <c r="G7111" s="1" t="s">
        <v>8022</v>
      </c>
      <c r="H7111" s="1" t="str">
        <f>VLOOKUP(F7111,城市对照表!$B:$C,2,0)</f>
        <v>襄阳</v>
      </c>
      <c r="I7111" s="1" t="s">
        <v>11713</v>
      </c>
    </row>
    <row r="7112" spans="1:9" x14ac:dyDescent="0.2">
      <c r="A7112" s="1" t="s">
        <v>8018</v>
      </c>
      <c r="B7112" s="1" t="s">
        <v>11547</v>
      </c>
      <c r="C7112" s="1" t="s">
        <v>11548</v>
      </c>
      <c r="D7112" s="1" t="s">
        <v>8</v>
      </c>
      <c r="E7112" s="1" t="s">
        <v>8021</v>
      </c>
      <c r="F7112" s="1" t="s">
        <v>11549</v>
      </c>
      <c r="G7112" s="1" t="s">
        <v>8022</v>
      </c>
      <c r="H7112" s="1" t="str">
        <f>VLOOKUP(F7112,城市对照表!$B:$C,2,0)</f>
        <v>孝感</v>
      </c>
      <c r="I7112" s="1" t="s">
        <v>11713</v>
      </c>
    </row>
    <row r="7113" spans="1:9" x14ac:dyDescent="0.2">
      <c r="A7113" s="1" t="s">
        <v>8018</v>
      </c>
      <c r="B7113" s="1" t="s">
        <v>11550</v>
      </c>
      <c r="C7113" s="1" t="s">
        <v>11551</v>
      </c>
      <c r="D7113" s="1" t="s">
        <v>35</v>
      </c>
      <c r="E7113" s="1" t="s">
        <v>8021</v>
      </c>
      <c r="F7113" s="1" t="s">
        <v>8347</v>
      </c>
      <c r="G7113" s="1" t="s">
        <v>8339</v>
      </c>
      <c r="H7113" s="1" t="str">
        <f>VLOOKUP(F7113,城市对照表!$B:$C,2,0)</f>
        <v>南昌</v>
      </c>
      <c r="I7113" s="1" t="s">
        <v>11713</v>
      </c>
    </row>
    <row r="7114" spans="1:9" x14ac:dyDescent="0.2">
      <c r="A7114" s="1" t="s">
        <v>8018</v>
      </c>
      <c r="B7114" s="1" t="s">
        <v>11552</v>
      </c>
      <c r="C7114" s="1" t="s">
        <v>11553</v>
      </c>
      <c r="D7114" s="1" t="s">
        <v>35</v>
      </c>
      <c r="E7114" s="1" t="s">
        <v>8021</v>
      </c>
      <c r="F7114" s="1" t="s">
        <v>8347</v>
      </c>
      <c r="G7114" s="1" t="s">
        <v>8339</v>
      </c>
      <c r="H7114" s="1" t="str">
        <f>VLOOKUP(F7114,城市对照表!$B:$C,2,0)</f>
        <v>南昌</v>
      </c>
      <c r="I7114" s="1" t="s">
        <v>11713</v>
      </c>
    </row>
    <row r="7115" spans="1:9" x14ac:dyDescent="0.2">
      <c r="A7115" s="1" t="s">
        <v>8018</v>
      </c>
      <c r="B7115" s="1" t="s">
        <v>11554</v>
      </c>
      <c r="C7115" s="1" t="s">
        <v>11555</v>
      </c>
      <c r="D7115" s="1" t="s">
        <v>35</v>
      </c>
      <c r="E7115" s="1" t="s">
        <v>8021</v>
      </c>
      <c r="F7115" s="1" t="s">
        <v>8347</v>
      </c>
      <c r="G7115" s="1" t="s">
        <v>8339</v>
      </c>
      <c r="H7115" s="1" t="str">
        <f>VLOOKUP(F7115,城市对照表!$B:$C,2,0)</f>
        <v>南昌</v>
      </c>
      <c r="I7115" s="1" t="s">
        <v>11713</v>
      </c>
    </row>
    <row r="7116" spans="1:9" x14ac:dyDescent="0.2">
      <c r="A7116" s="1" t="s">
        <v>8018</v>
      </c>
      <c r="B7116" s="1" t="s">
        <v>11556</v>
      </c>
      <c r="C7116" s="1" t="s">
        <v>11557</v>
      </c>
      <c r="D7116" s="1" t="s">
        <v>8</v>
      </c>
      <c r="E7116" s="1" t="s">
        <v>8370</v>
      </c>
      <c r="F7116" s="1" t="s">
        <v>8414</v>
      </c>
      <c r="G7116" s="1" t="s">
        <v>8339</v>
      </c>
      <c r="H7116" s="1" t="str">
        <f>VLOOKUP(F7116,城市对照表!$B:$C,2,0)</f>
        <v>上饶</v>
      </c>
      <c r="I7116" s="1" t="s">
        <v>11713</v>
      </c>
    </row>
    <row r="7117" spans="1:9" x14ac:dyDescent="0.2">
      <c r="A7117" s="1" t="s">
        <v>8018</v>
      </c>
      <c r="B7117" s="1" t="s">
        <v>11558</v>
      </c>
      <c r="C7117" s="1" t="s">
        <v>11559</v>
      </c>
      <c r="D7117" s="1" t="s">
        <v>8</v>
      </c>
      <c r="E7117" s="1" t="s">
        <v>8370</v>
      </c>
      <c r="F7117" s="1" t="s">
        <v>8347</v>
      </c>
      <c r="G7117" s="1" t="s">
        <v>8339</v>
      </c>
      <c r="H7117" s="1" t="str">
        <f>VLOOKUP(F7117,城市对照表!$B:$C,2,0)</f>
        <v>南昌</v>
      </c>
      <c r="I7117" s="1" t="s">
        <v>11713</v>
      </c>
    </row>
    <row r="7118" spans="1:9" x14ac:dyDescent="0.2">
      <c r="A7118" s="1" t="s">
        <v>8018</v>
      </c>
      <c r="B7118" s="1" t="s">
        <v>11560</v>
      </c>
      <c r="C7118" s="1" t="s">
        <v>11561</v>
      </c>
      <c r="D7118" s="1" t="s">
        <v>8</v>
      </c>
      <c r="E7118" s="1" t="s">
        <v>8370</v>
      </c>
      <c r="F7118" s="1" t="s">
        <v>8347</v>
      </c>
      <c r="G7118" s="1" t="s">
        <v>8339</v>
      </c>
      <c r="H7118" s="1" t="str">
        <f>VLOOKUP(F7118,城市对照表!$B:$C,2,0)</f>
        <v>南昌</v>
      </c>
      <c r="I7118" s="1" t="s">
        <v>11713</v>
      </c>
    </row>
    <row r="7119" spans="1:9" x14ac:dyDescent="0.2">
      <c r="A7119" s="1" t="s">
        <v>8018</v>
      </c>
      <c r="B7119" s="1" t="s">
        <v>11562</v>
      </c>
      <c r="C7119" s="1" t="s">
        <v>11563</v>
      </c>
      <c r="D7119" s="1" t="s">
        <v>38</v>
      </c>
      <c r="F7119" s="1" t="s">
        <v>8407</v>
      </c>
      <c r="G7119" s="1" t="s">
        <v>8339</v>
      </c>
      <c r="H7119" s="1" t="str">
        <f>VLOOKUP(F7119,城市对照表!$B:$C,2,0)</f>
        <v>抚州</v>
      </c>
      <c r="I7119" s="1" t="s">
        <v>11713</v>
      </c>
    </row>
    <row r="7120" spans="1:9" x14ac:dyDescent="0.2">
      <c r="A7120" s="1" t="s">
        <v>8018</v>
      </c>
      <c r="B7120" s="1" t="s">
        <v>11564</v>
      </c>
      <c r="C7120" s="1" t="s">
        <v>11565</v>
      </c>
      <c r="D7120" s="1" t="s">
        <v>35</v>
      </c>
      <c r="E7120" s="1" t="s">
        <v>8021</v>
      </c>
      <c r="F7120" s="1" t="s">
        <v>8018</v>
      </c>
      <c r="G7120" s="1" t="s">
        <v>8022</v>
      </c>
      <c r="H7120" s="1" t="str">
        <f>VLOOKUP(F7120,城市对照表!$B:$C,2,0)</f>
        <v>武汉</v>
      </c>
      <c r="I7120" s="1" t="s">
        <v>11713</v>
      </c>
    </row>
    <row r="7121" spans="1:9" x14ac:dyDescent="0.2">
      <c r="A7121" s="1" t="s">
        <v>8018</v>
      </c>
      <c r="B7121" s="1" t="s">
        <v>11566</v>
      </c>
      <c r="C7121" s="1" t="s">
        <v>11567</v>
      </c>
      <c r="D7121" s="1" t="s">
        <v>35</v>
      </c>
      <c r="E7121" s="1" t="s">
        <v>8021</v>
      </c>
      <c r="F7121" s="1" t="s">
        <v>8551</v>
      </c>
      <c r="G7121" s="1" t="s">
        <v>8331</v>
      </c>
      <c r="H7121" s="1" t="str">
        <f>VLOOKUP(F7121,城市对照表!$B:$C,2,0)</f>
        <v>株洲</v>
      </c>
      <c r="I7121" s="1" t="s">
        <v>11713</v>
      </c>
    </row>
    <row r="7122" spans="1:9" x14ac:dyDescent="0.2">
      <c r="A7122" s="1" t="s">
        <v>8018</v>
      </c>
      <c r="B7122" s="1" t="s">
        <v>11568</v>
      </c>
      <c r="C7122" s="1" t="s">
        <v>11569</v>
      </c>
      <c r="D7122" s="1" t="s">
        <v>35</v>
      </c>
      <c r="E7122" s="1" t="s">
        <v>8021</v>
      </c>
      <c r="F7122" s="1" t="s">
        <v>8343</v>
      </c>
      <c r="G7122" s="1" t="s">
        <v>8331</v>
      </c>
      <c r="H7122" s="1" t="str">
        <f>VLOOKUP(F7122,城市对照表!$B:$C,2,0)</f>
        <v>长沙</v>
      </c>
      <c r="I7122" s="1" t="s">
        <v>11713</v>
      </c>
    </row>
    <row r="7123" spans="1:9" x14ac:dyDescent="0.2">
      <c r="A7123" s="1" t="s">
        <v>8018</v>
      </c>
      <c r="B7123" s="1" t="s">
        <v>11570</v>
      </c>
      <c r="C7123" s="1" t="s">
        <v>11571</v>
      </c>
      <c r="D7123" s="1" t="s">
        <v>8</v>
      </c>
      <c r="E7123" s="1" t="s">
        <v>8021</v>
      </c>
      <c r="F7123" s="1" t="s">
        <v>11572</v>
      </c>
      <c r="G7123" s="1" t="s">
        <v>8022</v>
      </c>
      <c r="H7123" s="1" t="str">
        <f>VLOOKUP(F7123,城市对照表!$B:$C,2,0)</f>
        <v>武汉</v>
      </c>
      <c r="I7123" s="1" t="s">
        <v>11713</v>
      </c>
    </row>
    <row r="7124" spans="1:9" x14ac:dyDescent="0.2">
      <c r="A7124" s="1" t="s">
        <v>8018</v>
      </c>
      <c r="B7124" s="1" t="s">
        <v>11573</v>
      </c>
      <c r="C7124" s="1" t="s">
        <v>11574</v>
      </c>
      <c r="D7124" s="1" t="s">
        <v>8</v>
      </c>
      <c r="E7124" s="1" t="s">
        <v>8021</v>
      </c>
      <c r="F7124" s="1" t="s">
        <v>9285</v>
      </c>
      <c r="G7124" s="1" t="s">
        <v>8022</v>
      </c>
      <c r="H7124" s="1" t="str">
        <f>VLOOKUP(F7124,城市对照表!$B:$C,2,0)</f>
        <v>襄阳</v>
      </c>
      <c r="I7124" s="1" t="s">
        <v>11713</v>
      </c>
    </row>
    <row r="7125" spans="1:9" x14ac:dyDescent="0.2">
      <c r="A7125" s="1" t="s">
        <v>8018</v>
      </c>
      <c r="B7125" s="1" t="s">
        <v>11575</v>
      </c>
      <c r="C7125" s="1" t="s">
        <v>11576</v>
      </c>
      <c r="D7125" s="1" t="s">
        <v>8</v>
      </c>
      <c r="E7125" s="1" t="s">
        <v>8021</v>
      </c>
      <c r="F7125" s="1" t="s">
        <v>11577</v>
      </c>
      <c r="G7125" s="1" t="s">
        <v>8022</v>
      </c>
      <c r="H7125" s="1" t="str">
        <f>VLOOKUP(F7125,城市对照表!$B:$C,2,0)</f>
        <v>十堰</v>
      </c>
      <c r="I7125" s="1" t="s">
        <v>11713</v>
      </c>
    </row>
    <row r="7126" spans="1:9" x14ac:dyDescent="0.2">
      <c r="A7126" s="1" t="s">
        <v>8018</v>
      </c>
      <c r="B7126" s="1" t="s">
        <v>11578</v>
      </c>
      <c r="C7126" s="1" t="s">
        <v>11579</v>
      </c>
      <c r="D7126" s="1" t="s">
        <v>8</v>
      </c>
      <c r="E7126" s="1" t="s">
        <v>8021</v>
      </c>
      <c r="F7126" s="1" t="s">
        <v>8018</v>
      </c>
      <c r="G7126" s="1" t="s">
        <v>8022</v>
      </c>
      <c r="H7126" s="1" t="str">
        <f>VLOOKUP(F7126,城市对照表!$B:$C,2,0)</f>
        <v>武汉</v>
      </c>
      <c r="I7126" s="1" t="s">
        <v>11713</v>
      </c>
    </row>
    <row r="7127" spans="1:9" x14ac:dyDescent="0.2">
      <c r="A7127" s="1" t="s">
        <v>8018</v>
      </c>
      <c r="B7127" s="1" t="s">
        <v>11580</v>
      </c>
      <c r="C7127" s="1" t="s">
        <v>11581</v>
      </c>
      <c r="D7127" s="1" t="s">
        <v>8</v>
      </c>
      <c r="E7127" s="1" t="s">
        <v>8021</v>
      </c>
      <c r="F7127" s="1" t="s">
        <v>8018</v>
      </c>
      <c r="G7127" s="1" t="s">
        <v>8022</v>
      </c>
      <c r="H7127" s="1" t="str">
        <f>VLOOKUP(F7127,城市对照表!$B:$C,2,0)</f>
        <v>武汉</v>
      </c>
      <c r="I7127" s="1" t="s">
        <v>11713</v>
      </c>
    </row>
    <row r="7128" spans="1:9" x14ac:dyDescent="0.2">
      <c r="A7128" s="1" t="s">
        <v>8018</v>
      </c>
      <c r="B7128" s="1" t="s">
        <v>11582</v>
      </c>
      <c r="C7128" s="1" t="s">
        <v>11583</v>
      </c>
      <c r="D7128" s="1" t="s">
        <v>8</v>
      </c>
      <c r="E7128" s="1" t="s">
        <v>8021</v>
      </c>
      <c r="F7128" s="1" t="s">
        <v>11584</v>
      </c>
      <c r="G7128" s="1" t="s">
        <v>8022</v>
      </c>
      <c r="H7128" s="1" t="str">
        <f>VLOOKUP(F7128,城市对照表!$B:$C,2,0)</f>
        <v>荆州</v>
      </c>
      <c r="I7128" s="1" t="s">
        <v>11713</v>
      </c>
    </row>
    <row r="7129" spans="1:9" x14ac:dyDescent="0.2">
      <c r="A7129" s="1" t="s">
        <v>8018</v>
      </c>
      <c r="B7129" s="1" t="s">
        <v>11585</v>
      </c>
      <c r="C7129" s="1" t="s">
        <v>11586</v>
      </c>
      <c r="D7129" s="1" t="s">
        <v>8</v>
      </c>
      <c r="E7129" s="1" t="s">
        <v>8542</v>
      </c>
      <c r="F7129" s="1" t="s">
        <v>11587</v>
      </c>
      <c r="G7129" s="1" t="s">
        <v>8331</v>
      </c>
      <c r="H7129" s="1" t="str">
        <f>VLOOKUP(F7129,城市对照表!$B:$C,2,0)</f>
        <v>肇庆</v>
      </c>
      <c r="I7129" s="1" t="s">
        <v>11713</v>
      </c>
    </row>
    <row r="7130" spans="1:9" x14ac:dyDescent="0.2">
      <c r="A7130" s="1" t="s">
        <v>8018</v>
      </c>
      <c r="B7130" s="1" t="s">
        <v>11588</v>
      </c>
      <c r="C7130" s="1" t="s">
        <v>11589</v>
      </c>
      <c r="D7130" s="1" t="s">
        <v>8</v>
      </c>
      <c r="E7130" s="1" t="s">
        <v>8542</v>
      </c>
      <c r="F7130" s="1" t="s">
        <v>8343</v>
      </c>
      <c r="G7130" s="1" t="s">
        <v>8331</v>
      </c>
      <c r="H7130" s="1" t="str">
        <f>VLOOKUP(F7130,城市对照表!$B:$C,2,0)</f>
        <v>长沙</v>
      </c>
      <c r="I7130" s="1" t="s">
        <v>11713</v>
      </c>
    </row>
    <row r="7131" spans="1:9" x14ac:dyDescent="0.2">
      <c r="A7131" s="1" t="s">
        <v>8018</v>
      </c>
      <c r="B7131" s="1" t="s">
        <v>11590</v>
      </c>
      <c r="C7131" s="1" t="s">
        <v>11591</v>
      </c>
      <c r="D7131" s="1" t="s">
        <v>8</v>
      </c>
      <c r="E7131" s="1" t="s">
        <v>8542</v>
      </c>
      <c r="F7131" s="1" t="s">
        <v>11513</v>
      </c>
      <c r="G7131" s="1" t="s">
        <v>8331</v>
      </c>
      <c r="H7131" s="1" t="str">
        <f>VLOOKUP(F7131,城市对照表!$B:$C,2,0)</f>
        <v>株洲</v>
      </c>
      <c r="I7131" s="1" t="s">
        <v>11713</v>
      </c>
    </row>
    <row r="7132" spans="1:9" x14ac:dyDescent="0.2">
      <c r="A7132" s="1" t="s">
        <v>8018</v>
      </c>
      <c r="B7132" s="1" t="s">
        <v>11592</v>
      </c>
      <c r="C7132" s="1" t="s">
        <v>9498</v>
      </c>
      <c r="D7132" s="1" t="s">
        <v>8</v>
      </c>
      <c r="E7132" s="1" t="s">
        <v>8542</v>
      </c>
      <c r="F7132" s="1" t="s">
        <v>11593</v>
      </c>
      <c r="G7132" s="1" t="s">
        <v>8331</v>
      </c>
      <c r="H7132" s="1" t="str">
        <f>VLOOKUP(F7132,城市对照表!$B:$C,2,0)</f>
        <v>岳阳</v>
      </c>
      <c r="I7132" s="1" t="s">
        <v>11713</v>
      </c>
    </row>
    <row r="7133" spans="1:9" x14ac:dyDescent="0.2">
      <c r="A7133" s="1" t="s">
        <v>8018</v>
      </c>
      <c r="B7133" s="1" t="s">
        <v>11594</v>
      </c>
      <c r="C7133" s="1" t="s">
        <v>11595</v>
      </c>
      <c r="D7133" s="1" t="s">
        <v>8</v>
      </c>
      <c r="E7133" s="1" t="s">
        <v>8370</v>
      </c>
      <c r="F7133" s="1" t="s">
        <v>11596</v>
      </c>
      <c r="G7133" s="1" t="s">
        <v>8339</v>
      </c>
      <c r="H7133" s="1" t="str">
        <f>VLOOKUP(F7133,城市对照表!$B:$C,2,0)</f>
        <v>上饶</v>
      </c>
      <c r="I7133" s="1" t="s">
        <v>11713</v>
      </c>
    </row>
    <row r="7134" spans="1:9" x14ac:dyDescent="0.2">
      <c r="A7134" s="1" t="s">
        <v>8018</v>
      </c>
      <c r="B7134" s="1" t="s">
        <v>11597</v>
      </c>
      <c r="C7134" s="1" t="s">
        <v>11598</v>
      </c>
      <c r="D7134" s="1" t="s">
        <v>8</v>
      </c>
      <c r="E7134" s="1" t="s">
        <v>8370</v>
      </c>
      <c r="F7134" s="1" t="s">
        <v>8347</v>
      </c>
      <c r="G7134" s="1" t="s">
        <v>8339</v>
      </c>
      <c r="H7134" s="1" t="str">
        <f>VLOOKUP(F7134,城市对照表!$B:$C,2,0)</f>
        <v>南昌</v>
      </c>
      <c r="I7134" s="1" t="s">
        <v>11713</v>
      </c>
    </row>
    <row r="7135" spans="1:9" x14ac:dyDescent="0.2">
      <c r="A7135" s="1" t="s">
        <v>8018</v>
      </c>
      <c r="B7135" s="1" t="s">
        <v>11599</v>
      </c>
      <c r="C7135" s="1" t="s">
        <v>11600</v>
      </c>
      <c r="D7135" s="1" t="s">
        <v>8</v>
      </c>
      <c r="E7135" s="1" t="s">
        <v>8370</v>
      </c>
      <c r="F7135" s="1" t="s">
        <v>11601</v>
      </c>
      <c r="G7135" s="1" t="s">
        <v>8339</v>
      </c>
      <c r="H7135" s="1" t="str">
        <f>VLOOKUP(F7135,城市对照表!$B:$C,2,0)</f>
        <v>合肥</v>
      </c>
      <c r="I7135" s="1" t="s">
        <v>11713</v>
      </c>
    </row>
    <row r="7136" spans="1:9" x14ac:dyDescent="0.2">
      <c r="A7136" s="1" t="s">
        <v>8018</v>
      </c>
      <c r="B7136" s="1" t="s">
        <v>11602</v>
      </c>
      <c r="C7136" s="1" t="s">
        <v>11603</v>
      </c>
      <c r="D7136" s="1" t="s">
        <v>8</v>
      </c>
      <c r="E7136" s="1" t="s">
        <v>8370</v>
      </c>
      <c r="F7136" s="1" t="s">
        <v>8377</v>
      </c>
      <c r="G7136" s="1" t="s">
        <v>8339</v>
      </c>
      <c r="H7136" s="1" t="str">
        <f>VLOOKUP(F7136,城市对照表!$B:$C,2,0)</f>
        <v>九江</v>
      </c>
      <c r="I7136" s="1" t="s">
        <v>11713</v>
      </c>
    </row>
    <row r="7137" spans="1:9" x14ac:dyDescent="0.2">
      <c r="A7137" s="1" t="s">
        <v>11724</v>
      </c>
      <c r="B7137" s="1">
        <v>86032177</v>
      </c>
      <c r="C7137" s="1" t="s">
        <v>9356</v>
      </c>
      <c r="D7137" s="1" t="s">
        <v>8</v>
      </c>
      <c r="E7137" s="1" t="s">
        <v>9357</v>
      </c>
      <c r="F7137" s="1" t="s">
        <v>9358</v>
      </c>
      <c r="G7137" s="1" t="s">
        <v>9359</v>
      </c>
      <c r="H7137" s="1" t="str">
        <f>VLOOKUP(F7137,城市对照表!$B:$C,2,0)</f>
        <v>天水</v>
      </c>
      <c r="I7137" s="1" t="s">
        <v>11713</v>
      </c>
    </row>
    <row r="7138" spans="1:9" x14ac:dyDescent="0.2">
      <c r="A7138" s="1" t="s">
        <v>11724</v>
      </c>
      <c r="B7138" s="1">
        <v>86032010</v>
      </c>
      <c r="C7138" s="1" t="s">
        <v>9360</v>
      </c>
      <c r="D7138" s="1" t="s">
        <v>8</v>
      </c>
      <c r="E7138" s="1" t="s">
        <v>9357</v>
      </c>
      <c r="F7138" s="1" t="s">
        <v>9358</v>
      </c>
      <c r="G7138" s="1" t="s">
        <v>9359</v>
      </c>
      <c r="H7138" s="1" t="str">
        <f>VLOOKUP(F7138,城市对照表!$B:$C,2,0)</f>
        <v>天水</v>
      </c>
      <c r="I7138" s="1" t="s">
        <v>11713</v>
      </c>
    </row>
    <row r="7139" spans="1:9" x14ac:dyDescent="0.2">
      <c r="A7139" s="1" t="s">
        <v>11724</v>
      </c>
      <c r="B7139" s="1">
        <v>86032242</v>
      </c>
      <c r="C7139" s="1" t="s">
        <v>9361</v>
      </c>
      <c r="D7139" s="1" t="s">
        <v>8</v>
      </c>
      <c r="E7139" s="1" t="s">
        <v>9357</v>
      </c>
      <c r="F7139" s="1" t="s">
        <v>9362</v>
      </c>
      <c r="G7139" s="1" t="s">
        <v>9359</v>
      </c>
      <c r="H7139" s="1" t="str">
        <f>VLOOKUP(F7139,城市对照表!$B:$C,2,0)</f>
        <v>平凉</v>
      </c>
      <c r="I7139" s="1" t="s">
        <v>11713</v>
      </c>
    </row>
    <row r="7140" spans="1:9" x14ac:dyDescent="0.2">
      <c r="A7140" s="1" t="s">
        <v>11724</v>
      </c>
      <c r="B7140" s="1">
        <v>86032120</v>
      </c>
      <c r="C7140" s="1" t="s">
        <v>9363</v>
      </c>
      <c r="D7140" s="1" t="s">
        <v>8</v>
      </c>
      <c r="E7140" s="1" t="s">
        <v>9357</v>
      </c>
      <c r="F7140" s="1" t="s">
        <v>9363</v>
      </c>
      <c r="G7140" s="1" t="s">
        <v>9359</v>
      </c>
      <c r="H7140" s="1" t="str">
        <f>VLOOKUP(F7140,城市对照表!$B:$C,2,0)</f>
        <v>庆阳</v>
      </c>
      <c r="I7140" s="1" t="s">
        <v>11713</v>
      </c>
    </row>
    <row r="7141" spans="1:9" x14ac:dyDescent="0.2">
      <c r="A7141" s="1" t="s">
        <v>11724</v>
      </c>
      <c r="B7141" s="1">
        <v>86032222</v>
      </c>
      <c r="C7141" s="1" t="s">
        <v>9364</v>
      </c>
      <c r="D7141" s="1" t="s">
        <v>8</v>
      </c>
      <c r="E7141" s="1" t="s">
        <v>9357</v>
      </c>
      <c r="F7141" s="1" t="s">
        <v>9363</v>
      </c>
      <c r="G7141" s="1" t="s">
        <v>9359</v>
      </c>
      <c r="H7141" s="1" t="str">
        <f>VLOOKUP(F7141,城市对照表!$B:$C,2,0)</f>
        <v>庆阳</v>
      </c>
      <c r="I7141" s="1" t="s">
        <v>11713</v>
      </c>
    </row>
    <row r="7142" spans="1:9" x14ac:dyDescent="0.2">
      <c r="A7142" s="1" t="s">
        <v>11724</v>
      </c>
      <c r="B7142" s="1">
        <v>80027021</v>
      </c>
      <c r="C7142" s="1" t="s">
        <v>9365</v>
      </c>
      <c r="D7142" s="1" t="s">
        <v>35</v>
      </c>
      <c r="E7142" s="1" t="s">
        <v>149</v>
      </c>
      <c r="F7142" s="1" t="s">
        <v>9363</v>
      </c>
      <c r="G7142" s="1" t="s">
        <v>9359</v>
      </c>
      <c r="H7142" s="1" t="str">
        <f>VLOOKUP(F7142,城市对照表!$B:$C,2,0)</f>
        <v>庆阳</v>
      </c>
      <c r="I7142" s="1" t="s">
        <v>11713</v>
      </c>
    </row>
    <row r="7143" spans="1:9" x14ac:dyDescent="0.2">
      <c r="A7143" s="1" t="s">
        <v>11724</v>
      </c>
      <c r="B7143" s="1">
        <v>86032091</v>
      </c>
      <c r="C7143" s="1" t="s">
        <v>9366</v>
      </c>
      <c r="D7143" s="1" t="s">
        <v>8</v>
      </c>
      <c r="E7143" s="1" t="s">
        <v>9357</v>
      </c>
      <c r="F7143" s="1" t="s">
        <v>9366</v>
      </c>
      <c r="G7143" s="1" t="s">
        <v>9359</v>
      </c>
      <c r="H7143" s="1" t="str">
        <f>VLOOKUP(F7143,城市对照表!$B:$C,2,0)</f>
        <v>白银</v>
      </c>
      <c r="I7143" s="1" t="s">
        <v>11713</v>
      </c>
    </row>
    <row r="7144" spans="1:9" x14ac:dyDescent="0.2">
      <c r="A7144" s="1" t="s">
        <v>11724</v>
      </c>
      <c r="B7144" s="1">
        <v>86032228</v>
      </c>
      <c r="C7144" s="1" t="s">
        <v>9367</v>
      </c>
      <c r="D7144" s="1" t="s">
        <v>8</v>
      </c>
      <c r="E7144" s="1" t="s">
        <v>9357</v>
      </c>
      <c r="F7144" s="1" t="s">
        <v>9367</v>
      </c>
      <c r="G7144" s="1" t="s">
        <v>9359</v>
      </c>
      <c r="H7144" s="1" t="str">
        <f>VLOOKUP(F7144,城市对照表!$B:$C,2,0)</f>
        <v>武威</v>
      </c>
      <c r="I7144" s="1" t="s">
        <v>11713</v>
      </c>
    </row>
    <row r="7145" spans="1:9" x14ac:dyDescent="0.2">
      <c r="A7145" s="1" t="s">
        <v>11724</v>
      </c>
      <c r="B7145" s="1">
        <v>86032077</v>
      </c>
      <c r="C7145" s="1" t="s">
        <v>9368</v>
      </c>
      <c r="D7145" s="1" t="s">
        <v>8</v>
      </c>
      <c r="E7145" s="1" t="s">
        <v>9357</v>
      </c>
      <c r="F7145" s="1" t="s">
        <v>9369</v>
      </c>
      <c r="G7145" s="1" t="s">
        <v>9359</v>
      </c>
      <c r="H7145" s="1" t="str">
        <f>VLOOKUP(F7145,城市对照表!$B:$C,2,0)</f>
        <v>金昌</v>
      </c>
      <c r="I7145" s="1" t="s">
        <v>11713</v>
      </c>
    </row>
    <row r="7146" spans="1:9" x14ac:dyDescent="0.2">
      <c r="A7146" s="1" t="s">
        <v>11724</v>
      </c>
      <c r="B7146" s="1">
        <v>86032233</v>
      </c>
      <c r="C7146" s="1" t="s">
        <v>9370</v>
      </c>
      <c r="D7146" s="1" t="s">
        <v>8</v>
      </c>
      <c r="E7146" s="1" t="s">
        <v>9357</v>
      </c>
      <c r="F7146" s="1" t="s">
        <v>9371</v>
      </c>
      <c r="G7146" s="1" t="s">
        <v>9359</v>
      </c>
      <c r="H7146" s="1" t="str">
        <f>VLOOKUP(F7146,城市对照表!$B:$C,2,0)</f>
        <v>酒泉</v>
      </c>
      <c r="I7146" s="1" t="s">
        <v>11713</v>
      </c>
    </row>
    <row r="7147" spans="1:9" x14ac:dyDescent="0.2">
      <c r="A7147" s="1" t="s">
        <v>11724</v>
      </c>
      <c r="B7147" s="1">
        <v>80027028</v>
      </c>
      <c r="C7147" s="1" t="s">
        <v>9372</v>
      </c>
      <c r="D7147" s="1" t="s">
        <v>35</v>
      </c>
      <c r="E7147" s="1" t="s">
        <v>149</v>
      </c>
      <c r="F7147" s="1" t="s">
        <v>9371</v>
      </c>
      <c r="G7147" s="1" t="s">
        <v>9359</v>
      </c>
      <c r="H7147" s="1" t="str">
        <f>VLOOKUP(F7147,城市对照表!$B:$C,2,0)</f>
        <v>酒泉</v>
      </c>
      <c r="I7147" s="1" t="s">
        <v>11713</v>
      </c>
    </row>
    <row r="7148" spans="1:9" x14ac:dyDescent="0.2">
      <c r="A7148" s="1" t="s">
        <v>11724</v>
      </c>
      <c r="B7148" s="1">
        <v>86032194</v>
      </c>
      <c r="C7148" s="1" t="s">
        <v>5370</v>
      </c>
      <c r="D7148" s="1" t="s">
        <v>8</v>
      </c>
      <c r="E7148" s="1" t="s">
        <v>9357</v>
      </c>
      <c r="F7148" s="1" t="s">
        <v>9373</v>
      </c>
      <c r="G7148" s="1" t="s">
        <v>9359</v>
      </c>
      <c r="H7148" s="1" t="str">
        <f>VLOOKUP(F7148,城市对照表!$B:$C,2,0)</f>
        <v>嘉峪关</v>
      </c>
      <c r="I7148" s="1" t="s">
        <v>11713</v>
      </c>
    </row>
    <row r="7149" spans="1:9" x14ac:dyDescent="0.2">
      <c r="A7149" s="1" t="s">
        <v>11724</v>
      </c>
      <c r="B7149" s="1">
        <v>86032002</v>
      </c>
      <c r="C7149" s="1" t="s">
        <v>9374</v>
      </c>
      <c r="D7149" s="1" t="s">
        <v>8</v>
      </c>
      <c r="E7149" s="1" t="s">
        <v>9357</v>
      </c>
      <c r="F7149" s="1" t="s">
        <v>9375</v>
      </c>
      <c r="G7149" s="1" t="s">
        <v>9359</v>
      </c>
      <c r="H7149" s="1" t="str">
        <f>VLOOKUP(F7149,城市对照表!$B:$C,2,0)</f>
        <v>兰州</v>
      </c>
      <c r="I7149" s="1" t="s">
        <v>11713</v>
      </c>
    </row>
    <row r="7150" spans="1:9" x14ac:dyDescent="0.2">
      <c r="A7150" s="1" t="s">
        <v>11724</v>
      </c>
      <c r="B7150" s="1">
        <v>86032006</v>
      </c>
      <c r="C7150" s="1" t="s">
        <v>9376</v>
      </c>
      <c r="D7150" s="1" t="s">
        <v>8</v>
      </c>
      <c r="E7150" s="1" t="s">
        <v>9357</v>
      </c>
      <c r="F7150" s="1" t="s">
        <v>9375</v>
      </c>
      <c r="G7150" s="1" t="s">
        <v>9359</v>
      </c>
      <c r="H7150" s="1" t="str">
        <f>VLOOKUP(F7150,城市对照表!$B:$C,2,0)</f>
        <v>兰州</v>
      </c>
      <c r="I7150" s="1" t="s">
        <v>11713</v>
      </c>
    </row>
    <row r="7151" spans="1:9" x14ac:dyDescent="0.2">
      <c r="A7151" s="1" t="s">
        <v>11724</v>
      </c>
      <c r="B7151" s="1">
        <v>86032007</v>
      </c>
      <c r="C7151" s="1" t="s">
        <v>9377</v>
      </c>
      <c r="D7151" s="1" t="s">
        <v>8</v>
      </c>
      <c r="E7151" s="1" t="s">
        <v>9357</v>
      </c>
      <c r="F7151" s="1" t="s">
        <v>9375</v>
      </c>
      <c r="G7151" s="1" t="s">
        <v>9359</v>
      </c>
      <c r="H7151" s="1" t="str">
        <f>VLOOKUP(F7151,城市对照表!$B:$C,2,0)</f>
        <v>兰州</v>
      </c>
      <c r="I7151" s="1" t="s">
        <v>11713</v>
      </c>
    </row>
    <row r="7152" spans="1:9" x14ac:dyDescent="0.2">
      <c r="A7152" s="1" t="s">
        <v>11724</v>
      </c>
      <c r="B7152" s="1">
        <v>86032019</v>
      </c>
      <c r="C7152" s="1" t="s">
        <v>8347</v>
      </c>
      <c r="D7152" s="1" t="s">
        <v>8</v>
      </c>
      <c r="E7152" s="1" t="s">
        <v>9357</v>
      </c>
      <c r="F7152" s="1" t="s">
        <v>9375</v>
      </c>
      <c r="G7152" s="1" t="s">
        <v>9359</v>
      </c>
      <c r="H7152" s="1" t="str">
        <f>VLOOKUP(F7152,城市对照表!$B:$C,2,0)</f>
        <v>兰州</v>
      </c>
      <c r="I7152" s="1" t="s">
        <v>11713</v>
      </c>
    </row>
    <row r="7153" spans="1:9" x14ac:dyDescent="0.2">
      <c r="A7153" s="1" t="s">
        <v>11724</v>
      </c>
      <c r="B7153" s="1">
        <v>86032054</v>
      </c>
      <c r="C7153" s="1" t="s">
        <v>9378</v>
      </c>
      <c r="D7153" s="1" t="s">
        <v>8</v>
      </c>
      <c r="E7153" s="1" t="s">
        <v>9357</v>
      </c>
      <c r="F7153" s="1" t="s">
        <v>9375</v>
      </c>
      <c r="G7153" s="1" t="s">
        <v>9359</v>
      </c>
      <c r="H7153" s="1" t="str">
        <f>VLOOKUP(F7153,城市对照表!$B:$C,2,0)</f>
        <v>兰州</v>
      </c>
      <c r="I7153" s="1" t="s">
        <v>11713</v>
      </c>
    </row>
    <row r="7154" spans="1:9" x14ac:dyDescent="0.2">
      <c r="A7154" s="1" t="s">
        <v>11724</v>
      </c>
      <c r="B7154" s="1">
        <v>86032065</v>
      </c>
      <c r="C7154" s="1" t="s">
        <v>5435</v>
      </c>
      <c r="D7154" s="1" t="s">
        <v>8</v>
      </c>
      <c r="E7154" s="1" t="s">
        <v>9357</v>
      </c>
      <c r="F7154" s="1" t="s">
        <v>9375</v>
      </c>
      <c r="G7154" s="1" t="s">
        <v>9359</v>
      </c>
      <c r="H7154" s="1" t="str">
        <f>VLOOKUP(F7154,城市对照表!$B:$C,2,0)</f>
        <v>兰州</v>
      </c>
      <c r="I7154" s="1" t="s">
        <v>11713</v>
      </c>
    </row>
    <row r="7155" spans="1:9" x14ac:dyDescent="0.2">
      <c r="A7155" s="1" t="s">
        <v>11724</v>
      </c>
      <c r="B7155" s="1">
        <v>86032096</v>
      </c>
      <c r="C7155" s="1" t="s">
        <v>9379</v>
      </c>
      <c r="D7155" s="1" t="s">
        <v>8</v>
      </c>
      <c r="E7155" s="1" t="s">
        <v>9357</v>
      </c>
      <c r="F7155" s="1" t="s">
        <v>9375</v>
      </c>
      <c r="G7155" s="1" t="s">
        <v>9359</v>
      </c>
      <c r="H7155" s="1" t="str">
        <f>VLOOKUP(F7155,城市对照表!$B:$C,2,0)</f>
        <v>兰州</v>
      </c>
      <c r="I7155" s="1" t="s">
        <v>11713</v>
      </c>
    </row>
    <row r="7156" spans="1:9" x14ac:dyDescent="0.2">
      <c r="A7156" s="1" t="s">
        <v>11724</v>
      </c>
      <c r="B7156" s="1">
        <v>86032117</v>
      </c>
      <c r="C7156" s="1" t="s">
        <v>9380</v>
      </c>
      <c r="D7156" s="1" t="s">
        <v>8</v>
      </c>
      <c r="E7156" s="1" t="s">
        <v>9357</v>
      </c>
      <c r="F7156" s="1" t="s">
        <v>9375</v>
      </c>
      <c r="G7156" s="1" t="s">
        <v>9359</v>
      </c>
      <c r="H7156" s="1" t="str">
        <f>VLOOKUP(F7156,城市对照表!$B:$C,2,0)</f>
        <v>兰州</v>
      </c>
      <c r="I7156" s="1" t="s">
        <v>11713</v>
      </c>
    </row>
    <row r="7157" spans="1:9" x14ac:dyDescent="0.2">
      <c r="A7157" s="1" t="s">
        <v>11724</v>
      </c>
      <c r="B7157" s="1">
        <v>86032119</v>
      </c>
      <c r="C7157" s="1" t="s">
        <v>6579</v>
      </c>
      <c r="D7157" s="1" t="s">
        <v>8</v>
      </c>
      <c r="E7157" s="1" t="s">
        <v>9357</v>
      </c>
      <c r="F7157" s="1" t="s">
        <v>9375</v>
      </c>
      <c r="G7157" s="1" t="s">
        <v>9359</v>
      </c>
      <c r="H7157" s="1" t="str">
        <f>VLOOKUP(F7157,城市对照表!$B:$C,2,0)</f>
        <v>兰州</v>
      </c>
      <c r="I7157" s="1" t="s">
        <v>11713</v>
      </c>
    </row>
    <row r="7158" spans="1:9" x14ac:dyDescent="0.2">
      <c r="A7158" s="1" t="s">
        <v>11724</v>
      </c>
      <c r="B7158" s="1">
        <v>86032136</v>
      </c>
      <c r="C7158" s="1" t="s">
        <v>9381</v>
      </c>
      <c r="D7158" s="1" t="s">
        <v>8</v>
      </c>
      <c r="E7158" s="1" t="s">
        <v>9357</v>
      </c>
      <c r="F7158" s="1" t="s">
        <v>9375</v>
      </c>
      <c r="G7158" s="1" t="s">
        <v>9359</v>
      </c>
      <c r="H7158" s="1" t="str">
        <f>VLOOKUP(F7158,城市对照表!$B:$C,2,0)</f>
        <v>兰州</v>
      </c>
      <c r="I7158" s="1" t="s">
        <v>11713</v>
      </c>
    </row>
    <row r="7159" spans="1:9" x14ac:dyDescent="0.2">
      <c r="A7159" s="1" t="s">
        <v>11724</v>
      </c>
      <c r="B7159" s="1">
        <v>86032185</v>
      </c>
      <c r="C7159" s="1" t="s">
        <v>9382</v>
      </c>
      <c r="D7159" s="1" t="s">
        <v>8</v>
      </c>
      <c r="E7159" s="1" t="s">
        <v>9357</v>
      </c>
      <c r="F7159" s="1" t="s">
        <v>9375</v>
      </c>
      <c r="G7159" s="1" t="s">
        <v>9359</v>
      </c>
      <c r="H7159" s="1" t="str">
        <f>VLOOKUP(F7159,城市对照表!$B:$C,2,0)</f>
        <v>兰州</v>
      </c>
      <c r="I7159" s="1" t="s">
        <v>11713</v>
      </c>
    </row>
    <row r="7160" spans="1:9" x14ac:dyDescent="0.2">
      <c r="A7160" s="1" t="s">
        <v>11724</v>
      </c>
      <c r="B7160" s="1">
        <v>86032854</v>
      </c>
      <c r="C7160" s="1" t="s">
        <v>9383</v>
      </c>
      <c r="D7160" s="1" t="s">
        <v>8</v>
      </c>
      <c r="E7160" s="1" t="s">
        <v>9357</v>
      </c>
      <c r="F7160" s="1" t="s">
        <v>9375</v>
      </c>
      <c r="G7160" s="1" t="s">
        <v>9359</v>
      </c>
      <c r="H7160" s="1" t="str">
        <f>VLOOKUP(F7160,城市对照表!$B:$C,2,0)</f>
        <v>兰州</v>
      </c>
      <c r="I7160" s="1" t="s">
        <v>11713</v>
      </c>
    </row>
    <row r="7161" spans="1:9" x14ac:dyDescent="0.2">
      <c r="A7161" s="1" t="s">
        <v>11724</v>
      </c>
      <c r="B7161" s="1">
        <v>86032248</v>
      </c>
      <c r="C7161" s="1" t="s">
        <v>9384</v>
      </c>
      <c r="D7161" s="1" t="s">
        <v>8</v>
      </c>
      <c r="E7161" s="1" t="s">
        <v>9357</v>
      </c>
      <c r="F7161" s="1" t="s">
        <v>9375</v>
      </c>
      <c r="G7161" s="1" t="s">
        <v>9359</v>
      </c>
      <c r="H7161" s="1" t="str">
        <f>VLOOKUP(F7161,城市对照表!$B:$C,2,0)</f>
        <v>兰州</v>
      </c>
      <c r="I7161" s="1" t="s">
        <v>11713</v>
      </c>
    </row>
    <row r="7162" spans="1:9" x14ac:dyDescent="0.2">
      <c r="A7162" s="1" t="s">
        <v>11724</v>
      </c>
      <c r="B7162" s="1">
        <v>86032252</v>
      </c>
      <c r="C7162" s="1" t="s">
        <v>9385</v>
      </c>
      <c r="D7162" s="1" t="s">
        <v>8</v>
      </c>
      <c r="E7162" s="1" t="s">
        <v>9357</v>
      </c>
      <c r="F7162" s="1" t="s">
        <v>9375</v>
      </c>
      <c r="G7162" s="1" t="s">
        <v>9359</v>
      </c>
      <c r="H7162" s="1" t="str">
        <f>VLOOKUP(F7162,城市对照表!$B:$C,2,0)</f>
        <v>兰州</v>
      </c>
      <c r="I7162" s="1" t="s">
        <v>11713</v>
      </c>
    </row>
    <row r="7163" spans="1:9" x14ac:dyDescent="0.2">
      <c r="A7163" s="1" t="s">
        <v>11724</v>
      </c>
      <c r="B7163" s="1">
        <v>86032257</v>
      </c>
      <c r="C7163" s="1" t="s">
        <v>395</v>
      </c>
      <c r="D7163" s="1" t="s">
        <v>8</v>
      </c>
      <c r="E7163" s="1" t="s">
        <v>9357</v>
      </c>
      <c r="F7163" s="1" t="s">
        <v>9375</v>
      </c>
      <c r="G7163" s="1" t="s">
        <v>9359</v>
      </c>
      <c r="H7163" s="1" t="str">
        <f>VLOOKUP(F7163,城市对照表!$B:$C,2,0)</f>
        <v>兰州</v>
      </c>
      <c r="I7163" s="1" t="s">
        <v>11713</v>
      </c>
    </row>
    <row r="7164" spans="1:9" x14ac:dyDescent="0.2">
      <c r="A7164" s="1" t="s">
        <v>11724</v>
      </c>
      <c r="B7164" s="1">
        <v>80027009</v>
      </c>
      <c r="C7164" s="1" t="s">
        <v>9386</v>
      </c>
      <c r="D7164" s="1" t="s">
        <v>35</v>
      </c>
      <c r="E7164" s="1" t="s">
        <v>149</v>
      </c>
      <c r="F7164" s="1" t="s">
        <v>9375</v>
      </c>
      <c r="G7164" s="1" t="s">
        <v>9359</v>
      </c>
      <c r="H7164" s="1" t="str">
        <f>VLOOKUP(F7164,城市对照表!$B:$C,2,0)</f>
        <v>兰州</v>
      </c>
      <c r="I7164" s="1" t="s">
        <v>11713</v>
      </c>
    </row>
    <row r="7165" spans="1:9" x14ac:dyDescent="0.2">
      <c r="A7165" s="1" t="s">
        <v>11724</v>
      </c>
      <c r="B7165" s="1">
        <v>86002159</v>
      </c>
      <c r="C7165" s="1" t="s">
        <v>9387</v>
      </c>
      <c r="D7165" s="1" t="s">
        <v>35</v>
      </c>
      <c r="E7165" s="1" t="s">
        <v>149</v>
      </c>
      <c r="F7165" s="1" t="s">
        <v>9375</v>
      </c>
      <c r="G7165" s="1" t="s">
        <v>9359</v>
      </c>
      <c r="H7165" s="1" t="str">
        <f>VLOOKUP(F7165,城市对照表!$B:$C,2,0)</f>
        <v>兰州</v>
      </c>
      <c r="I7165" s="1" t="s">
        <v>11712</v>
      </c>
    </row>
    <row r="7166" spans="1:9" x14ac:dyDescent="0.2">
      <c r="A7166" s="1" t="s">
        <v>11724</v>
      </c>
      <c r="B7166" s="1">
        <v>86002221</v>
      </c>
      <c r="C7166" s="1" t="s">
        <v>9388</v>
      </c>
      <c r="D7166" s="1" t="s">
        <v>35</v>
      </c>
      <c r="E7166" s="1" t="s">
        <v>149</v>
      </c>
      <c r="F7166" s="1" t="s">
        <v>9375</v>
      </c>
      <c r="G7166" s="1" t="s">
        <v>9359</v>
      </c>
      <c r="H7166" s="1" t="str">
        <f>VLOOKUP(F7166,城市对照表!$B:$C,2,0)</f>
        <v>兰州</v>
      </c>
      <c r="I7166" s="1" t="s">
        <v>11713</v>
      </c>
    </row>
    <row r="7167" spans="1:9" x14ac:dyDescent="0.2">
      <c r="A7167" s="1" t="s">
        <v>11724</v>
      </c>
      <c r="B7167" s="1">
        <v>80027026</v>
      </c>
      <c r="C7167" s="1" t="s">
        <v>9389</v>
      </c>
      <c r="D7167" s="1" t="s">
        <v>35</v>
      </c>
      <c r="E7167" s="1" t="s">
        <v>149</v>
      </c>
      <c r="F7167" s="1" t="s">
        <v>9375</v>
      </c>
      <c r="G7167" s="1" t="s">
        <v>9359</v>
      </c>
      <c r="H7167" s="1" t="str">
        <f>VLOOKUP(F7167,城市对照表!$B:$C,2,0)</f>
        <v>兰州</v>
      </c>
      <c r="I7167" s="1" t="s">
        <v>11713</v>
      </c>
    </row>
    <row r="7168" spans="1:9" x14ac:dyDescent="0.2">
      <c r="A7168" s="1" t="s">
        <v>11724</v>
      </c>
      <c r="B7168" s="1">
        <v>80027035</v>
      </c>
      <c r="C7168" s="1" t="s">
        <v>9390</v>
      </c>
      <c r="D7168" s="1" t="s">
        <v>35</v>
      </c>
      <c r="E7168" s="1" t="s">
        <v>149</v>
      </c>
      <c r="F7168" s="1" t="s">
        <v>9375</v>
      </c>
      <c r="G7168" s="1" t="s">
        <v>9359</v>
      </c>
      <c r="H7168" s="1" t="str">
        <f>VLOOKUP(F7168,城市对照表!$B:$C,2,0)</f>
        <v>兰州</v>
      </c>
      <c r="I7168" s="1" t="s">
        <v>11713</v>
      </c>
    </row>
    <row r="7169" spans="1:9" x14ac:dyDescent="0.2">
      <c r="A7169" s="1" t="s">
        <v>11724</v>
      </c>
      <c r="B7169" s="1">
        <v>80027034</v>
      </c>
      <c r="C7169" s="1" t="s">
        <v>9391</v>
      </c>
      <c r="D7169" s="1" t="s">
        <v>35</v>
      </c>
      <c r="E7169" s="1" t="s">
        <v>149</v>
      </c>
      <c r="F7169" s="1" t="s">
        <v>9375</v>
      </c>
      <c r="G7169" s="1" t="s">
        <v>9359</v>
      </c>
      <c r="H7169" s="1" t="str">
        <f>VLOOKUP(F7169,城市对照表!$B:$C,2,0)</f>
        <v>兰州</v>
      </c>
      <c r="I7169" s="1" t="s">
        <v>11713</v>
      </c>
    </row>
    <row r="7170" spans="1:9" x14ac:dyDescent="0.2">
      <c r="A7170" s="1" t="s">
        <v>11724</v>
      </c>
      <c r="B7170" s="1">
        <v>80027044</v>
      </c>
      <c r="C7170" s="1" t="s">
        <v>9392</v>
      </c>
      <c r="D7170" s="1" t="s">
        <v>35</v>
      </c>
      <c r="E7170" s="1" t="s">
        <v>149</v>
      </c>
      <c r="F7170" s="1" t="s">
        <v>9375</v>
      </c>
      <c r="G7170" s="1" t="s">
        <v>9359</v>
      </c>
      <c r="H7170" s="1" t="str">
        <f>VLOOKUP(F7170,城市对照表!$B:$C,2,0)</f>
        <v>兰州</v>
      </c>
      <c r="I7170" s="1" t="s">
        <v>11713</v>
      </c>
    </row>
    <row r="7171" spans="1:9" x14ac:dyDescent="0.2">
      <c r="A7171" s="1" t="s">
        <v>11724</v>
      </c>
      <c r="B7171" s="1">
        <v>10637453</v>
      </c>
      <c r="C7171" s="1" t="s">
        <v>9393</v>
      </c>
      <c r="D7171" s="1" t="s">
        <v>8</v>
      </c>
      <c r="E7171" s="1" t="s">
        <v>9394</v>
      </c>
      <c r="F7171" s="1" t="s">
        <v>9375</v>
      </c>
      <c r="G7171" s="1" t="s">
        <v>9359</v>
      </c>
      <c r="H7171" s="1" t="str">
        <f>VLOOKUP(F7171,城市对照表!$B:$C,2,0)</f>
        <v>兰州</v>
      </c>
      <c r="I7171" s="1" t="s">
        <v>11713</v>
      </c>
    </row>
    <row r="7172" spans="1:9" x14ac:dyDescent="0.2">
      <c r="A7172" s="1" t="s">
        <v>11724</v>
      </c>
      <c r="B7172" s="1">
        <v>86025205</v>
      </c>
      <c r="C7172" s="1" t="s">
        <v>9395</v>
      </c>
      <c r="D7172" s="1" t="s">
        <v>8</v>
      </c>
      <c r="E7172" s="1" t="s">
        <v>9396</v>
      </c>
      <c r="F7172" s="1" t="s">
        <v>11604</v>
      </c>
      <c r="G7172" s="1" t="s">
        <v>18</v>
      </c>
      <c r="H7172" s="1" t="str">
        <f>VLOOKUP(F7172,城市对照表!$B:$C,2,0)</f>
        <v>临汾</v>
      </c>
      <c r="I7172" s="1" t="s">
        <v>11712</v>
      </c>
    </row>
    <row r="7173" spans="1:9" x14ac:dyDescent="0.2">
      <c r="A7173" s="1" t="s">
        <v>11724</v>
      </c>
      <c r="B7173" s="1">
        <v>86025035</v>
      </c>
      <c r="C7173" s="1" t="s">
        <v>9397</v>
      </c>
      <c r="D7173" s="1" t="s">
        <v>8</v>
      </c>
      <c r="E7173" s="1" t="s">
        <v>9396</v>
      </c>
      <c r="F7173" s="1" t="s">
        <v>9398</v>
      </c>
      <c r="G7173" s="1" t="s">
        <v>18</v>
      </c>
      <c r="H7173" s="1" t="str">
        <f>VLOOKUP(F7173,城市对照表!$B:$C,2,0)</f>
        <v>晋城</v>
      </c>
      <c r="I7173" s="1" t="s">
        <v>11713</v>
      </c>
    </row>
    <row r="7174" spans="1:9" x14ac:dyDescent="0.2">
      <c r="A7174" s="1" t="s">
        <v>11724</v>
      </c>
      <c r="B7174" s="1">
        <v>86025186</v>
      </c>
      <c r="C7174" s="1" t="s">
        <v>6017</v>
      </c>
      <c r="D7174" s="1" t="s">
        <v>8</v>
      </c>
      <c r="E7174" s="1" t="s">
        <v>9396</v>
      </c>
      <c r="F7174" s="1" t="s">
        <v>9398</v>
      </c>
      <c r="G7174" s="1" t="s">
        <v>18</v>
      </c>
      <c r="H7174" s="1" t="str">
        <f>VLOOKUP(F7174,城市对照表!$B:$C,2,0)</f>
        <v>晋城</v>
      </c>
      <c r="I7174" s="1" t="s">
        <v>11713</v>
      </c>
    </row>
    <row r="7175" spans="1:9" x14ac:dyDescent="0.2">
      <c r="A7175" s="1" t="s">
        <v>11724</v>
      </c>
      <c r="B7175" s="1">
        <v>86025092</v>
      </c>
      <c r="C7175" s="1" t="s">
        <v>9399</v>
      </c>
      <c r="D7175" s="1" t="s">
        <v>8</v>
      </c>
      <c r="E7175" s="1" t="s">
        <v>9396</v>
      </c>
      <c r="F7175" s="1" t="s">
        <v>9398</v>
      </c>
      <c r="G7175" s="1" t="s">
        <v>18</v>
      </c>
      <c r="H7175" s="1" t="str">
        <f>VLOOKUP(F7175,城市对照表!$B:$C,2,0)</f>
        <v>晋城</v>
      </c>
      <c r="I7175" s="1" t="s">
        <v>11713</v>
      </c>
    </row>
    <row r="7176" spans="1:9" x14ac:dyDescent="0.2">
      <c r="A7176" s="1" t="s">
        <v>11724</v>
      </c>
      <c r="B7176" s="1">
        <v>80027006</v>
      </c>
      <c r="C7176" s="1" t="s">
        <v>9400</v>
      </c>
      <c r="D7176" s="1" t="s">
        <v>35</v>
      </c>
      <c r="E7176" s="1" t="s">
        <v>149</v>
      </c>
      <c r="F7176" s="1" t="s">
        <v>9398</v>
      </c>
      <c r="G7176" s="1" t="s">
        <v>18</v>
      </c>
      <c r="H7176" s="1" t="str">
        <f>VLOOKUP(F7176,城市对照表!$B:$C,2,0)</f>
        <v>晋城</v>
      </c>
      <c r="I7176" s="1" t="s">
        <v>11713</v>
      </c>
    </row>
    <row r="7177" spans="1:9" x14ac:dyDescent="0.2">
      <c r="A7177" s="1" t="s">
        <v>11724</v>
      </c>
      <c r="B7177" s="1">
        <v>86025210</v>
      </c>
      <c r="C7177" s="1" t="s">
        <v>9401</v>
      </c>
      <c r="D7177" s="1" t="s">
        <v>8</v>
      </c>
      <c r="E7177" s="1" t="s">
        <v>9396</v>
      </c>
      <c r="F7177" s="1" t="s">
        <v>11605</v>
      </c>
      <c r="G7177" s="1" t="s">
        <v>18</v>
      </c>
      <c r="H7177" s="1" t="str">
        <f>VLOOKUP(F7177,城市对照表!$B:$C,2,0)</f>
        <v>晋城</v>
      </c>
      <c r="I7177" s="1" t="s">
        <v>11713</v>
      </c>
    </row>
    <row r="7178" spans="1:9" x14ac:dyDescent="0.2">
      <c r="A7178" s="1" t="s">
        <v>11724</v>
      </c>
      <c r="B7178" s="1">
        <v>86025084</v>
      </c>
      <c r="C7178" s="1" t="s">
        <v>9402</v>
      </c>
      <c r="D7178" s="1" t="s">
        <v>8</v>
      </c>
      <c r="E7178" s="1" t="s">
        <v>9396</v>
      </c>
      <c r="F7178" s="1" t="s">
        <v>9403</v>
      </c>
      <c r="G7178" s="1" t="s">
        <v>18</v>
      </c>
      <c r="H7178" s="1" t="str">
        <f>VLOOKUP(F7178,城市对照表!$B:$C,2,0)</f>
        <v>长治</v>
      </c>
      <c r="I7178" s="1" t="s">
        <v>11713</v>
      </c>
    </row>
    <row r="7179" spans="1:9" x14ac:dyDescent="0.2">
      <c r="A7179" s="1" t="s">
        <v>11724</v>
      </c>
      <c r="B7179" s="1">
        <v>86025070</v>
      </c>
      <c r="C7179" s="1" t="s">
        <v>9404</v>
      </c>
      <c r="D7179" s="1" t="s">
        <v>8</v>
      </c>
      <c r="E7179" s="1" t="s">
        <v>9396</v>
      </c>
      <c r="F7179" s="1" t="s">
        <v>9403</v>
      </c>
      <c r="G7179" s="1" t="s">
        <v>18</v>
      </c>
      <c r="H7179" s="1" t="str">
        <f>VLOOKUP(F7179,城市对照表!$B:$C,2,0)</f>
        <v>长治</v>
      </c>
      <c r="I7179" s="1" t="s">
        <v>11713</v>
      </c>
    </row>
    <row r="7180" spans="1:9" x14ac:dyDescent="0.2">
      <c r="A7180" s="1" t="s">
        <v>11724</v>
      </c>
      <c r="B7180" s="1">
        <v>86002105</v>
      </c>
      <c r="C7180" s="1" t="s">
        <v>9405</v>
      </c>
      <c r="D7180" s="1" t="s">
        <v>35</v>
      </c>
      <c r="E7180" s="1" t="s">
        <v>149</v>
      </c>
      <c r="F7180" s="1" t="s">
        <v>9403</v>
      </c>
      <c r="G7180" s="1" t="s">
        <v>18</v>
      </c>
      <c r="H7180" s="1" t="str">
        <f>VLOOKUP(F7180,城市对照表!$B:$C,2,0)</f>
        <v>长治</v>
      </c>
      <c r="I7180" s="1" t="s">
        <v>11713</v>
      </c>
    </row>
    <row r="7181" spans="1:9" x14ac:dyDescent="0.2">
      <c r="A7181" s="1" t="s">
        <v>11724</v>
      </c>
      <c r="B7181" s="1">
        <v>86025144</v>
      </c>
      <c r="C7181" s="1" t="s">
        <v>9406</v>
      </c>
      <c r="D7181" s="1" t="s">
        <v>8</v>
      </c>
      <c r="E7181" s="1" t="s">
        <v>9396</v>
      </c>
      <c r="F7181" s="1" t="s">
        <v>11606</v>
      </c>
      <c r="G7181" s="1" t="s">
        <v>18</v>
      </c>
      <c r="H7181" s="1" t="str">
        <f>VLOOKUP(F7181,城市对照表!$B:$C,2,0)</f>
        <v>运城</v>
      </c>
      <c r="I7181" s="1" t="s">
        <v>11713</v>
      </c>
    </row>
    <row r="7182" spans="1:9" x14ac:dyDescent="0.2">
      <c r="A7182" s="1" t="s">
        <v>11724</v>
      </c>
      <c r="B7182" s="1">
        <v>86002179</v>
      </c>
      <c r="C7182" s="1" t="s">
        <v>9407</v>
      </c>
      <c r="D7182" s="1" t="s">
        <v>35</v>
      </c>
      <c r="E7182" s="1" t="s">
        <v>149</v>
      </c>
      <c r="F7182" s="1" t="s">
        <v>9408</v>
      </c>
      <c r="G7182" s="1" t="s">
        <v>18</v>
      </c>
      <c r="H7182" s="1" t="str">
        <f>VLOOKUP(F7182,城市对照表!$B:$C,2,0)</f>
        <v>运城</v>
      </c>
      <c r="I7182" s="1" t="s">
        <v>11713</v>
      </c>
    </row>
    <row r="7183" spans="1:9" x14ac:dyDescent="0.2">
      <c r="A7183" s="1" t="s">
        <v>11724</v>
      </c>
      <c r="B7183" s="1">
        <v>86025060</v>
      </c>
      <c r="C7183" s="1" t="s">
        <v>9409</v>
      </c>
      <c r="D7183" s="1" t="s">
        <v>8</v>
      </c>
      <c r="E7183" s="1" t="s">
        <v>9396</v>
      </c>
      <c r="F7183" s="1" t="s">
        <v>9408</v>
      </c>
      <c r="G7183" s="1" t="s">
        <v>18</v>
      </c>
      <c r="H7183" s="1" t="str">
        <f>VLOOKUP(F7183,城市对照表!$B:$C,2,0)</f>
        <v>运城</v>
      </c>
      <c r="I7183" s="1" t="s">
        <v>11713</v>
      </c>
    </row>
    <row r="7184" spans="1:9" x14ac:dyDescent="0.2">
      <c r="A7184" s="1" t="s">
        <v>11724</v>
      </c>
      <c r="B7184" s="1">
        <v>86025157</v>
      </c>
      <c r="C7184" s="1" t="s">
        <v>9410</v>
      </c>
      <c r="D7184" s="1" t="s">
        <v>8</v>
      </c>
      <c r="E7184" s="1" t="s">
        <v>9396</v>
      </c>
      <c r="F7184" s="1" t="s">
        <v>9408</v>
      </c>
      <c r="G7184" s="1" t="s">
        <v>18</v>
      </c>
      <c r="H7184" s="1" t="str">
        <f>VLOOKUP(F7184,城市对照表!$B:$C,2,0)</f>
        <v>运城</v>
      </c>
      <c r="I7184" s="1" t="s">
        <v>11713</v>
      </c>
    </row>
    <row r="7185" spans="1:9" x14ac:dyDescent="0.2">
      <c r="A7185" s="1" t="s">
        <v>11724</v>
      </c>
      <c r="B7185" s="1">
        <v>86025027</v>
      </c>
      <c r="C7185" s="1" t="s">
        <v>9411</v>
      </c>
      <c r="D7185" s="1" t="s">
        <v>8</v>
      </c>
      <c r="E7185" s="1" t="s">
        <v>9396</v>
      </c>
      <c r="F7185" s="1" t="s">
        <v>9408</v>
      </c>
      <c r="G7185" s="1" t="s">
        <v>18</v>
      </c>
      <c r="H7185" s="1" t="str">
        <f>VLOOKUP(F7185,城市对照表!$B:$C,2,0)</f>
        <v>运城</v>
      </c>
      <c r="I7185" s="1" t="s">
        <v>11713</v>
      </c>
    </row>
    <row r="7186" spans="1:9" x14ac:dyDescent="0.2">
      <c r="A7186" s="1" t="s">
        <v>11724</v>
      </c>
      <c r="B7186" s="1">
        <v>86025140</v>
      </c>
      <c r="C7186" s="1" t="s">
        <v>9412</v>
      </c>
      <c r="D7186" s="1" t="s">
        <v>8</v>
      </c>
      <c r="E7186" s="1" t="s">
        <v>9396</v>
      </c>
      <c r="F7186" s="1" t="s">
        <v>11607</v>
      </c>
      <c r="G7186" s="1" t="s">
        <v>18</v>
      </c>
      <c r="H7186" s="1" t="str">
        <f>VLOOKUP(F7186,城市对照表!$B:$C,2,0)</f>
        <v>运城</v>
      </c>
      <c r="I7186" s="1" t="s">
        <v>11713</v>
      </c>
    </row>
    <row r="7187" spans="1:9" x14ac:dyDescent="0.2">
      <c r="A7187" s="1" t="s">
        <v>11724</v>
      </c>
      <c r="B7187" s="1">
        <v>86025073</v>
      </c>
      <c r="C7187" s="1" t="s">
        <v>9413</v>
      </c>
      <c r="D7187" s="1" t="s">
        <v>8</v>
      </c>
      <c r="E7187" s="1" t="s">
        <v>9396</v>
      </c>
      <c r="F7187" s="1" t="s">
        <v>11608</v>
      </c>
      <c r="G7187" s="1" t="s">
        <v>18</v>
      </c>
      <c r="H7187" s="1" t="str">
        <f>VLOOKUP(F7187,城市对照表!$B:$C,2,0)</f>
        <v>临汾</v>
      </c>
      <c r="I7187" s="1" t="s">
        <v>11713</v>
      </c>
    </row>
    <row r="7188" spans="1:9" x14ac:dyDescent="0.2">
      <c r="A7188" s="1" t="s">
        <v>11724</v>
      </c>
      <c r="B7188" s="1">
        <v>86025151</v>
      </c>
      <c r="C7188" s="1" t="s">
        <v>9414</v>
      </c>
      <c r="D7188" s="1" t="s">
        <v>8</v>
      </c>
      <c r="E7188" s="1" t="s">
        <v>9396</v>
      </c>
      <c r="F7188" s="1" t="s">
        <v>6562</v>
      </c>
      <c r="G7188" s="1" t="s">
        <v>18</v>
      </c>
      <c r="H7188" s="1" t="str">
        <f>VLOOKUP(F7188,城市对照表!$B:$C,2,0)</f>
        <v>临汾</v>
      </c>
      <c r="I7188" s="1" t="s">
        <v>11713</v>
      </c>
    </row>
    <row r="7189" spans="1:9" x14ac:dyDescent="0.2">
      <c r="A7189" s="1" t="s">
        <v>11724</v>
      </c>
      <c r="B7189" s="1">
        <v>86025116</v>
      </c>
      <c r="C7189" s="1" t="s">
        <v>9415</v>
      </c>
      <c r="D7189" s="1" t="s">
        <v>8</v>
      </c>
      <c r="E7189" s="1" t="s">
        <v>9396</v>
      </c>
      <c r="F7189" s="1" t="s">
        <v>6562</v>
      </c>
      <c r="G7189" s="1" t="s">
        <v>18</v>
      </c>
      <c r="H7189" s="1" t="str">
        <f>VLOOKUP(F7189,城市对照表!$B:$C,2,0)</f>
        <v>临汾</v>
      </c>
      <c r="I7189" s="1" t="s">
        <v>11713</v>
      </c>
    </row>
    <row r="7190" spans="1:9" x14ac:dyDescent="0.2">
      <c r="A7190" s="1" t="s">
        <v>11724</v>
      </c>
      <c r="B7190" s="1">
        <v>86025168</v>
      </c>
      <c r="C7190" s="1" t="s">
        <v>9416</v>
      </c>
      <c r="D7190" s="1" t="s">
        <v>8</v>
      </c>
      <c r="E7190" s="1" t="s">
        <v>9396</v>
      </c>
      <c r="F7190" s="1" t="s">
        <v>6562</v>
      </c>
      <c r="G7190" s="1" t="s">
        <v>18</v>
      </c>
      <c r="H7190" s="1" t="str">
        <f>VLOOKUP(F7190,城市对照表!$B:$C,2,0)</f>
        <v>临汾</v>
      </c>
      <c r="I7190" s="1" t="s">
        <v>11712</v>
      </c>
    </row>
    <row r="7191" spans="1:9" x14ac:dyDescent="0.2">
      <c r="A7191" s="1" t="s">
        <v>11724</v>
      </c>
      <c r="B7191" s="1">
        <v>86025251</v>
      </c>
      <c r="C7191" s="1" t="s">
        <v>9417</v>
      </c>
      <c r="D7191" s="1" t="s">
        <v>8</v>
      </c>
      <c r="E7191" s="1" t="s">
        <v>9396</v>
      </c>
      <c r="F7191" s="1" t="s">
        <v>6562</v>
      </c>
      <c r="G7191" s="1" t="s">
        <v>18</v>
      </c>
      <c r="H7191" s="1" t="str">
        <f>VLOOKUP(F7191,城市对照表!$B:$C,2,0)</f>
        <v>临汾</v>
      </c>
      <c r="I7191" s="1" t="s">
        <v>11713</v>
      </c>
    </row>
    <row r="7192" spans="1:9" x14ac:dyDescent="0.2">
      <c r="A7192" s="1" t="s">
        <v>11724</v>
      </c>
      <c r="B7192" s="1">
        <v>86025139</v>
      </c>
      <c r="C7192" s="1" t="s">
        <v>9418</v>
      </c>
      <c r="D7192" s="1" t="s">
        <v>8</v>
      </c>
      <c r="E7192" s="1" t="s">
        <v>9396</v>
      </c>
      <c r="F7192" s="1" t="s">
        <v>11609</v>
      </c>
      <c r="G7192" s="1" t="s">
        <v>18</v>
      </c>
      <c r="H7192" s="1" t="str">
        <f>VLOOKUP(F7192,城市对照表!$B:$C,2,0)</f>
        <v>临汾</v>
      </c>
      <c r="I7192" s="1" t="s">
        <v>11713</v>
      </c>
    </row>
    <row r="7193" spans="1:9" x14ac:dyDescent="0.2">
      <c r="A7193" s="1" t="s">
        <v>11724</v>
      </c>
      <c r="B7193" s="1">
        <v>86039005</v>
      </c>
      <c r="C7193" s="1" t="s">
        <v>9419</v>
      </c>
      <c r="D7193" s="1" t="s">
        <v>8</v>
      </c>
      <c r="E7193" s="1" t="s">
        <v>9420</v>
      </c>
      <c r="F7193" s="1" t="s">
        <v>9421</v>
      </c>
      <c r="G7193" s="1" t="s">
        <v>9422</v>
      </c>
      <c r="H7193" s="1" t="str">
        <f>VLOOKUP(F7193,城市对照表!$B:$C,2,0)</f>
        <v>西宁</v>
      </c>
      <c r="I7193" s="1" t="s">
        <v>11713</v>
      </c>
    </row>
    <row r="7194" spans="1:9" x14ac:dyDescent="0.2">
      <c r="A7194" s="1" t="s">
        <v>11724</v>
      </c>
      <c r="B7194" s="1">
        <v>86039184</v>
      </c>
      <c r="C7194" s="1" t="s">
        <v>9423</v>
      </c>
      <c r="D7194" s="1" t="s">
        <v>8</v>
      </c>
      <c r="E7194" s="1" t="s">
        <v>9420</v>
      </c>
      <c r="F7194" s="1" t="s">
        <v>9421</v>
      </c>
      <c r="G7194" s="1" t="s">
        <v>9422</v>
      </c>
      <c r="H7194" s="1" t="str">
        <f>VLOOKUP(F7194,城市对照表!$B:$C,2,0)</f>
        <v>西宁</v>
      </c>
      <c r="I7194" s="1" t="s">
        <v>11713</v>
      </c>
    </row>
    <row r="7195" spans="1:9" x14ac:dyDescent="0.2">
      <c r="A7195" s="1" t="s">
        <v>11724</v>
      </c>
      <c r="B7195" s="1">
        <v>86039127</v>
      </c>
      <c r="C7195" s="1" t="s">
        <v>9424</v>
      </c>
      <c r="D7195" s="1" t="s">
        <v>8</v>
      </c>
      <c r="E7195" s="1" t="s">
        <v>9420</v>
      </c>
      <c r="F7195" s="1" t="s">
        <v>9421</v>
      </c>
      <c r="G7195" s="1" t="s">
        <v>9422</v>
      </c>
      <c r="H7195" s="1" t="str">
        <f>VLOOKUP(F7195,城市对照表!$B:$C,2,0)</f>
        <v>西宁</v>
      </c>
      <c r="I7195" s="1" t="s">
        <v>11713</v>
      </c>
    </row>
    <row r="7196" spans="1:9" x14ac:dyDescent="0.2">
      <c r="A7196" s="1" t="s">
        <v>11724</v>
      </c>
      <c r="B7196" s="1">
        <v>86039203</v>
      </c>
      <c r="C7196" s="1" t="s">
        <v>9425</v>
      </c>
      <c r="D7196" s="1" t="s">
        <v>8</v>
      </c>
      <c r="E7196" s="1" t="s">
        <v>9420</v>
      </c>
      <c r="F7196" s="1" t="s">
        <v>9421</v>
      </c>
      <c r="G7196" s="1" t="s">
        <v>9422</v>
      </c>
      <c r="H7196" s="1" t="str">
        <f>VLOOKUP(F7196,城市对照表!$B:$C,2,0)</f>
        <v>西宁</v>
      </c>
      <c r="I7196" s="1" t="s">
        <v>11713</v>
      </c>
    </row>
    <row r="7197" spans="1:9" x14ac:dyDescent="0.2">
      <c r="A7197" s="1" t="s">
        <v>11724</v>
      </c>
      <c r="B7197" s="1">
        <v>86039190</v>
      </c>
      <c r="C7197" s="1" t="s">
        <v>9426</v>
      </c>
      <c r="D7197" s="1" t="s">
        <v>8</v>
      </c>
      <c r="E7197" s="1" t="s">
        <v>9420</v>
      </c>
      <c r="F7197" s="1" t="s">
        <v>9421</v>
      </c>
      <c r="G7197" s="1" t="s">
        <v>9422</v>
      </c>
      <c r="H7197" s="1" t="str">
        <f>VLOOKUP(F7197,城市对照表!$B:$C,2,0)</f>
        <v>西宁</v>
      </c>
      <c r="I7197" s="1" t="s">
        <v>11713</v>
      </c>
    </row>
    <row r="7198" spans="1:9" x14ac:dyDescent="0.2">
      <c r="A7198" s="1" t="s">
        <v>11724</v>
      </c>
      <c r="B7198" s="1">
        <v>86039201</v>
      </c>
      <c r="C7198" s="1" t="s">
        <v>9427</v>
      </c>
      <c r="D7198" s="1" t="s">
        <v>8</v>
      </c>
      <c r="E7198" s="1" t="s">
        <v>9420</v>
      </c>
      <c r="F7198" s="1" t="s">
        <v>9421</v>
      </c>
      <c r="G7198" s="1" t="s">
        <v>9422</v>
      </c>
      <c r="H7198" s="1" t="str">
        <f>VLOOKUP(F7198,城市对照表!$B:$C,2,0)</f>
        <v>西宁</v>
      </c>
      <c r="I7198" s="1" t="s">
        <v>11713</v>
      </c>
    </row>
    <row r="7199" spans="1:9" x14ac:dyDescent="0.2">
      <c r="A7199" s="1" t="s">
        <v>11724</v>
      </c>
      <c r="B7199" s="1">
        <v>86002238</v>
      </c>
      <c r="C7199" s="1" t="s">
        <v>9428</v>
      </c>
      <c r="D7199" s="1" t="s">
        <v>35</v>
      </c>
      <c r="E7199" s="1" t="s">
        <v>149</v>
      </c>
      <c r="F7199" s="1" t="s">
        <v>9421</v>
      </c>
      <c r="G7199" s="1" t="s">
        <v>9422</v>
      </c>
      <c r="H7199" s="1" t="str">
        <f>VLOOKUP(F7199,城市对照表!$B:$C,2,0)</f>
        <v>西宁</v>
      </c>
      <c r="I7199" s="1" t="s">
        <v>11713</v>
      </c>
    </row>
    <row r="7200" spans="1:9" x14ac:dyDescent="0.2">
      <c r="A7200" s="1" t="s">
        <v>11724</v>
      </c>
      <c r="B7200" s="1">
        <v>80027005</v>
      </c>
      <c r="C7200" s="1" t="s">
        <v>9429</v>
      </c>
      <c r="D7200" s="1" t="s">
        <v>35</v>
      </c>
      <c r="E7200" s="1" t="s">
        <v>149</v>
      </c>
      <c r="F7200" s="1" t="s">
        <v>9421</v>
      </c>
      <c r="G7200" s="1" t="s">
        <v>9422</v>
      </c>
      <c r="H7200" s="1" t="str">
        <f>VLOOKUP(F7200,城市对照表!$B:$C,2,0)</f>
        <v>西宁</v>
      </c>
      <c r="I7200" s="1" t="s">
        <v>11713</v>
      </c>
    </row>
    <row r="7201" spans="1:9" x14ac:dyDescent="0.2">
      <c r="A7201" s="1" t="s">
        <v>11724</v>
      </c>
      <c r="B7201" s="1">
        <v>80027008</v>
      </c>
      <c r="C7201" s="1" t="s">
        <v>9430</v>
      </c>
      <c r="D7201" s="1" t="s">
        <v>35</v>
      </c>
      <c r="E7201" s="1" t="s">
        <v>149</v>
      </c>
      <c r="F7201" s="1" t="s">
        <v>9421</v>
      </c>
      <c r="G7201" s="1" t="s">
        <v>9422</v>
      </c>
      <c r="H7201" s="1" t="str">
        <f>VLOOKUP(F7201,城市对照表!$B:$C,2,0)</f>
        <v>西宁</v>
      </c>
      <c r="I7201" s="1" t="s">
        <v>11713</v>
      </c>
    </row>
    <row r="7202" spans="1:9" x14ac:dyDescent="0.2">
      <c r="A7202" s="1" t="s">
        <v>11724</v>
      </c>
      <c r="B7202" s="1">
        <v>86039171</v>
      </c>
      <c r="C7202" s="1" t="s">
        <v>5419</v>
      </c>
      <c r="D7202" s="1" t="s">
        <v>8</v>
      </c>
      <c r="E7202" s="1" t="s">
        <v>9420</v>
      </c>
      <c r="F7202" s="1" t="s">
        <v>9431</v>
      </c>
      <c r="G7202" s="1" t="s">
        <v>9432</v>
      </c>
      <c r="H7202" s="1" t="str">
        <f>VLOOKUP(F7202,城市对照表!$B:$C,2,0)</f>
        <v>石嘴山</v>
      </c>
      <c r="I7202" s="1" t="s">
        <v>11712</v>
      </c>
    </row>
    <row r="7203" spans="1:9" x14ac:dyDescent="0.2">
      <c r="A7203" s="1" t="s">
        <v>11724</v>
      </c>
      <c r="B7203" s="1">
        <v>86039029</v>
      </c>
      <c r="C7203" s="1" t="s">
        <v>9433</v>
      </c>
      <c r="D7203" s="1" t="s">
        <v>8</v>
      </c>
      <c r="E7203" s="1" t="s">
        <v>9420</v>
      </c>
      <c r="F7203" s="1" t="s">
        <v>9431</v>
      </c>
      <c r="G7203" s="1" t="s">
        <v>9432</v>
      </c>
      <c r="H7203" s="1" t="str">
        <f>VLOOKUP(F7203,城市对照表!$B:$C,2,0)</f>
        <v>石嘴山</v>
      </c>
      <c r="I7203" s="1" t="s">
        <v>11713</v>
      </c>
    </row>
    <row r="7204" spans="1:9" x14ac:dyDescent="0.2">
      <c r="A7204" s="1" t="s">
        <v>11724</v>
      </c>
      <c r="B7204" s="1">
        <v>86039163</v>
      </c>
      <c r="C7204" s="1" t="s">
        <v>9434</v>
      </c>
      <c r="D7204" s="1" t="s">
        <v>8</v>
      </c>
      <c r="E7204" s="1" t="s">
        <v>9420</v>
      </c>
      <c r="F7204" s="1" t="s">
        <v>9435</v>
      </c>
      <c r="G7204" s="1" t="s">
        <v>9432</v>
      </c>
      <c r="H7204" s="1" t="str">
        <f>VLOOKUP(F7204,城市对照表!$B:$C,2,0)</f>
        <v>银川</v>
      </c>
      <c r="I7204" s="1" t="s">
        <v>11712</v>
      </c>
    </row>
    <row r="7205" spans="1:9" x14ac:dyDescent="0.2">
      <c r="A7205" s="1" t="s">
        <v>11724</v>
      </c>
      <c r="B7205" s="1">
        <v>86039166</v>
      </c>
      <c r="C7205" s="1" t="s">
        <v>9436</v>
      </c>
      <c r="D7205" s="1" t="s">
        <v>8</v>
      </c>
      <c r="E7205" s="1" t="s">
        <v>9420</v>
      </c>
      <c r="F7205" s="1" t="s">
        <v>9435</v>
      </c>
      <c r="G7205" s="1" t="s">
        <v>9432</v>
      </c>
      <c r="H7205" s="1" t="str">
        <f>VLOOKUP(F7205,城市对照表!$B:$C,2,0)</f>
        <v>银川</v>
      </c>
      <c r="I7205" s="1" t="s">
        <v>11713</v>
      </c>
    </row>
    <row r="7206" spans="1:9" x14ac:dyDescent="0.2">
      <c r="A7206" s="1" t="s">
        <v>11724</v>
      </c>
      <c r="B7206" s="1">
        <v>86039211</v>
      </c>
      <c r="C7206" s="1" t="s">
        <v>5435</v>
      </c>
      <c r="D7206" s="1" t="s">
        <v>8</v>
      </c>
      <c r="E7206" s="1" t="s">
        <v>9420</v>
      </c>
      <c r="F7206" s="1" t="s">
        <v>9435</v>
      </c>
      <c r="G7206" s="1" t="s">
        <v>9432</v>
      </c>
      <c r="H7206" s="1" t="str">
        <f>VLOOKUP(F7206,城市对照表!$B:$C,2,0)</f>
        <v>银川</v>
      </c>
      <c r="I7206" s="1" t="s">
        <v>11713</v>
      </c>
    </row>
    <row r="7207" spans="1:9" x14ac:dyDescent="0.2">
      <c r="A7207" s="1" t="s">
        <v>11724</v>
      </c>
      <c r="B7207" s="1">
        <v>86039231</v>
      </c>
      <c r="C7207" s="1" t="s">
        <v>9437</v>
      </c>
      <c r="D7207" s="1" t="s">
        <v>8</v>
      </c>
      <c r="E7207" s="1" t="s">
        <v>9420</v>
      </c>
      <c r="F7207" s="1" t="s">
        <v>9435</v>
      </c>
      <c r="G7207" s="1" t="s">
        <v>9432</v>
      </c>
      <c r="H7207" s="1" t="str">
        <f>VLOOKUP(F7207,城市对照表!$B:$C,2,0)</f>
        <v>银川</v>
      </c>
      <c r="I7207" s="1" t="s">
        <v>11713</v>
      </c>
    </row>
    <row r="7208" spans="1:9" x14ac:dyDescent="0.2">
      <c r="A7208" s="1" t="s">
        <v>11724</v>
      </c>
      <c r="B7208" s="1">
        <v>86039037</v>
      </c>
      <c r="C7208" s="1" t="s">
        <v>9438</v>
      </c>
      <c r="D7208" s="1" t="s">
        <v>8</v>
      </c>
      <c r="E7208" s="1" t="s">
        <v>9420</v>
      </c>
      <c r="F7208" s="1" t="s">
        <v>9435</v>
      </c>
      <c r="G7208" s="1" t="s">
        <v>9432</v>
      </c>
      <c r="H7208" s="1" t="str">
        <f>VLOOKUP(F7208,城市对照表!$B:$C,2,0)</f>
        <v>银川</v>
      </c>
      <c r="I7208" s="1" t="s">
        <v>11713</v>
      </c>
    </row>
    <row r="7209" spans="1:9" x14ac:dyDescent="0.2">
      <c r="A7209" s="1" t="s">
        <v>11724</v>
      </c>
      <c r="B7209" s="1">
        <v>12855826</v>
      </c>
      <c r="C7209" s="1" t="s">
        <v>11610</v>
      </c>
      <c r="D7209" s="1" t="s">
        <v>8</v>
      </c>
      <c r="E7209" s="1" t="s">
        <v>9632</v>
      </c>
      <c r="F7209" s="1" t="s">
        <v>9435</v>
      </c>
      <c r="G7209" s="1" t="s">
        <v>9432</v>
      </c>
      <c r="H7209" s="1" t="str">
        <f>VLOOKUP(F7209,城市对照表!$B:$C,2,0)</f>
        <v>银川</v>
      </c>
      <c r="I7209" s="1" t="s">
        <v>11713</v>
      </c>
    </row>
    <row r="7210" spans="1:9" x14ac:dyDescent="0.2">
      <c r="A7210" s="1" t="s">
        <v>11724</v>
      </c>
      <c r="B7210" s="1">
        <v>86039129</v>
      </c>
      <c r="C7210" s="1" t="s">
        <v>9440</v>
      </c>
      <c r="D7210" s="1" t="s">
        <v>8</v>
      </c>
      <c r="E7210" s="1" t="s">
        <v>9420</v>
      </c>
      <c r="F7210" s="1" t="s">
        <v>9435</v>
      </c>
      <c r="G7210" s="1" t="s">
        <v>9432</v>
      </c>
      <c r="H7210" s="1" t="str">
        <f>VLOOKUP(F7210,城市对照表!$B:$C,2,0)</f>
        <v>银川</v>
      </c>
      <c r="I7210" s="1" t="s">
        <v>11713</v>
      </c>
    </row>
    <row r="7211" spans="1:9" x14ac:dyDescent="0.2">
      <c r="A7211" s="1" t="s">
        <v>11724</v>
      </c>
      <c r="B7211" s="1">
        <v>86039149</v>
      </c>
      <c r="C7211" s="1" t="s">
        <v>9441</v>
      </c>
      <c r="D7211" s="1" t="s">
        <v>8</v>
      </c>
      <c r="E7211" s="1" t="s">
        <v>9420</v>
      </c>
      <c r="F7211" s="1" t="s">
        <v>9435</v>
      </c>
      <c r="G7211" s="1" t="s">
        <v>9432</v>
      </c>
      <c r="H7211" s="1" t="str">
        <f>VLOOKUP(F7211,城市对照表!$B:$C,2,0)</f>
        <v>银川</v>
      </c>
      <c r="I7211" s="1" t="s">
        <v>11713</v>
      </c>
    </row>
    <row r="7212" spans="1:9" x14ac:dyDescent="0.2">
      <c r="A7212" s="1" t="s">
        <v>11724</v>
      </c>
      <c r="B7212" s="1">
        <v>86039239</v>
      </c>
      <c r="C7212" s="1" t="s">
        <v>9442</v>
      </c>
      <c r="D7212" s="1" t="s">
        <v>8</v>
      </c>
      <c r="E7212" s="1" t="s">
        <v>9420</v>
      </c>
      <c r="F7212" s="1" t="s">
        <v>9435</v>
      </c>
      <c r="G7212" s="1" t="s">
        <v>9432</v>
      </c>
      <c r="H7212" s="1" t="str">
        <f>VLOOKUP(F7212,城市对照表!$B:$C,2,0)</f>
        <v>银川</v>
      </c>
      <c r="I7212" s="1" t="s">
        <v>11713</v>
      </c>
    </row>
    <row r="7213" spans="1:9" x14ac:dyDescent="0.2">
      <c r="A7213" s="1" t="s">
        <v>11724</v>
      </c>
      <c r="B7213" s="1">
        <v>86039137</v>
      </c>
      <c r="C7213" s="1" t="s">
        <v>7307</v>
      </c>
      <c r="D7213" s="1" t="s">
        <v>8</v>
      </c>
      <c r="E7213" s="1" t="s">
        <v>9420</v>
      </c>
      <c r="F7213" s="1" t="s">
        <v>9435</v>
      </c>
      <c r="G7213" s="1" t="s">
        <v>9432</v>
      </c>
      <c r="H7213" s="1" t="str">
        <f>VLOOKUP(F7213,城市对照表!$B:$C,2,0)</f>
        <v>银川</v>
      </c>
      <c r="I7213" s="1" t="s">
        <v>11713</v>
      </c>
    </row>
    <row r="7214" spans="1:9" x14ac:dyDescent="0.2">
      <c r="A7214" s="1" t="s">
        <v>11724</v>
      </c>
      <c r="B7214" s="1">
        <v>86039237</v>
      </c>
      <c r="C7214" s="1" t="s">
        <v>9443</v>
      </c>
      <c r="D7214" s="1" t="s">
        <v>8</v>
      </c>
      <c r="E7214" s="1" t="s">
        <v>9420</v>
      </c>
      <c r="F7214" s="1" t="s">
        <v>9435</v>
      </c>
      <c r="G7214" s="1" t="s">
        <v>9432</v>
      </c>
      <c r="H7214" s="1" t="str">
        <f>VLOOKUP(F7214,城市对照表!$B:$C,2,0)</f>
        <v>银川</v>
      </c>
      <c r="I7214" s="1" t="s">
        <v>11713</v>
      </c>
    </row>
    <row r="7215" spans="1:9" x14ac:dyDescent="0.2">
      <c r="A7215" s="1" t="s">
        <v>11724</v>
      </c>
      <c r="B7215" s="1">
        <v>86002143</v>
      </c>
      <c r="C7215" s="1" t="s">
        <v>9444</v>
      </c>
      <c r="D7215" s="1" t="s">
        <v>35</v>
      </c>
      <c r="E7215" s="1" t="s">
        <v>149</v>
      </c>
      <c r="F7215" s="1" t="s">
        <v>9435</v>
      </c>
      <c r="G7215" s="1" t="s">
        <v>9432</v>
      </c>
      <c r="H7215" s="1" t="str">
        <f>VLOOKUP(F7215,城市对照表!$B:$C,2,0)</f>
        <v>银川</v>
      </c>
      <c r="I7215" s="1" t="s">
        <v>11713</v>
      </c>
    </row>
    <row r="7216" spans="1:9" x14ac:dyDescent="0.2">
      <c r="A7216" s="1" t="s">
        <v>11724</v>
      </c>
      <c r="B7216" s="1">
        <v>86002190</v>
      </c>
      <c r="C7216" s="1" t="s">
        <v>9445</v>
      </c>
      <c r="D7216" s="1" t="s">
        <v>35</v>
      </c>
      <c r="E7216" s="1" t="s">
        <v>149</v>
      </c>
      <c r="F7216" s="1" t="s">
        <v>9435</v>
      </c>
      <c r="G7216" s="1" t="s">
        <v>9432</v>
      </c>
      <c r="H7216" s="1" t="str">
        <f>VLOOKUP(F7216,城市对照表!$B:$C,2,0)</f>
        <v>银川</v>
      </c>
      <c r="I7216" s="1" t="s">
        <v>11713</v>
      </c>
    </row>
    <row r="7217" spans="1:9" x14ac:dyDescent="0.2">
      <c r="A7217" s="1" t="s">
        <v>11724</v>
      </c>
      <c r="B7217" s="1">
        <v>80027029</v>
      </c>
      <c r="C7217" s="1" t="s">
        <v>9446</v>
      </c>
      <c r="D7217" s="1" t="s">
        <v>35</v>
      </c>
      <c r="E7217" s="1" t="s">
        <v>149</v>
      </c>
      <c r="F7217" s="1" t="s">
        <v>9435</v>
      </c>
      <c r="G7217" s="1" t="s">
        <v>9432</v>
      </c>
      <c r="H7217" s="1" t="str">
        <f>VLOOKUP(F7217,城市对照表!$B:$C,2,0)</f>
        <v>银川</v>
      </c>
      <c r="I7217" s="1" t="s">
        <v>11713</v>
      </c>
    </row>
    <row r="7218" spans="1:9" x14ac:dyDescent="0.2">
      <c r="A7218" s="1" t="s">
        <v>11724</v>
      </c>
      <c r="B7218" s="1">
        <v>80027032</v>
      </c>
      <c r="C7218" s="1" t="s">
        <v>9447</v>
      </c>
      <c r="D7218" s="1" t="s">
        <v>35</v>
      </c>
      <c r="E7218" s="1" t="s">
        <v>149</v>
      </c>
      <c r="F7218" s="1" t="s">
        <v>9435</v>
      </c>
      <c r="G7218" s="1" t="s">
        <v>9432</v>
      </c>
      <c r="H7218" s="1" t="str">
        <f>VLOOKUP(F7218,城市对照表!$B:$C,2,0)</f>
        <v>银川</v>
      </c>
      <c r="I7218" s="1" t="s">
        <v>11713</v>
      </c>
    </row>
    <row r="7219" spans="1:9" x14ac:dyDescent="0.2">
      <c r="A7219" s="1" t="s">
        <v>11724</v>
      </c>
      <c r="B7219" s="1">
        <v>86039093</v>
      </c>
      <c r="C7219" s="1" t="s">
        <v>9448</v>
      </c>
      <c r="D7219" s="1" t="s">
        <v>8</v>
      </c>
      <c r="E7219" s="1" t="s">
        <v>9420</v>
      </c>
      <c r="F7219" s="1" t="s">
        <v>9449</v>
      </c>
      <c r="G7219" s="1" t="s">
        <v>9450</v>
      </c>
      <c r="H7219" s="1" t="str">
        <f>VLOOKUP(F7219,城市对照表!$B:$C,2,0)</f>
        <v>铜川</v>
      </c>
      <c r="I7219" s="1" t="s">
        <v>11713</v>
      </c>
    </row>
    <row r="7220" spans="1:9" x14ac:dyDescent="0.2">
      <c r="A7220" s="1" t="s">
        <v>11724</v>
      </c>
      <c r="B7220" s="1">
        <v>86039189</v>
      </c>
      <c r="C7220" s="1" t="s">
        <v>9451</v>
      </c>
      <c r="D7220" s="1" t="s">
        <v>8</v>
      </c>
      <c r="E7220" s="1" t="s">
        <v>9420</v>
      </c>
      <c r="F7220" s="1" t="s">
        <v>11611</v>
      </c>
      <c r="G7220" s="1" t="s">
        <v>9450</v>
      </c>
      <c r="H7220" s="1" t="str">
        <f>VLOOKUP(F7220,城市对照表!$B:$C,2,0)</f>
        <v>咸阳</v>
      </c>
      <c r="I7220" s="1" t="s">
        <v>11713</v>
      </c>
    </row>
    <row r="7221" spans="1:9" x14ac:dyDescent="0.2">
      <c r="A7221" s="1" t="s">
        <v>11724</v>
      </c>
      <c r="B7221" s="1">
        <v>86039169</v>
      </c>
      <c r="C7221" s="1" t="s">
        <v>9452</v>
      </c>
      <c r="D7221" s="1" t="s">
        <v>8</v>
      </c>
      <c r="E7221" s="1" t="s">
        <v>9420</v>
      </c>
      <c r="F7221" s="1" t="s">
        <v>9453</v>
      </c>
      <c r="G7221" s="1" t="s">
        <v>9450</v>
      </c>
      <c r="H7221" s="1" t="str">
        <f>VLOOKUP(F7221,城市对照表!$B:$C,2,0)</f>
        <v>宝鸡</v>
      </c>
      <c r="I7221" s="1" t="s">
        <v>11713</v>
      </c>
    </row>
    <row r="7222" spans="1:9" x14ac:dyDescent="0.2">
      <c r="A7222" s="1" t="s">
        <v>11724</v>
      </c>
      <c r="B7222" s="1">
        <v>86039153</v>
      </c>
      <c r="C7222" s="1" t="s">
        <v>9454</v>
      </c>
      <c r="D7222" s="1" t="s">
        <v>8</v>
      </c>
      <c r="E7222" s="1" t="s">
        <v>9420</v>
      </c>
      <c r="F7222" s="1" t="s">
        <v>9453</v>
      </c>
      <c r="G7222" s="1" t="s">
        <v>9450</v>
      </c>
      <c r="H7222" s="1" t="str">
        <f>VLOOKUP(F7222,城市对照表!$B:$C,2,0)</f>
        <v>宝鸡</v>
      </c>
      <c r="I7222" s="1" t="s">
        <v>11713</v>
      </c>
    </row>
    <row r="7223" spans="1:9" x14ac:dyDescent="0.2">
      <c r="A7223" s="1" t="s">
        <v>11724</v>
      </c>
      <c r="B7223" s="1">
        <v>86039102</v>
      </c>
      <c r="C7223" s="1" t="s">
        <v>6216</v>
      </c>
      <c r="D7223" s="1" t="s">
        <v>8</v>
      </c>
      <c r="E7223" s="1" t="s">
        <v>9420</v>
      </c>
      <c r="F7223" s="1" t="s">
        <v>9453</v>
      </c>
      <c r="G7223" s="1" t="s">
        <v>9450</v>
      </c>
      <c r="H7223" s="1" t="str">
        <f>VLOOKUP(F7223,城市对照表!$B:$C,2,0)</f>
        <v>宝鸡</v>
      </c>
      <c r="I7223" s="1" t="s">
        <v>11713</v>
      </c>
    </row>
    <row r="7224" spans="1:9" x14ac:dyDescent="0.2">
      <c r="A7224" s="1" t="s">
        <v>11724</v>
      </c>
      <c r="B7224" s="1">
        <v>86039112</v>
      </c>
      <c r="C7224" s="1" t="s">
        <v>9455</v>
      </c>
      <c r="D7224" s="1" t="s">
        <v>8</v>
      </c>
      <c r="E7224" s="1" t="s">
        <v>9420</v>
      </c>
      <c r="F7224" s="1" t="s">
        <v>9453</v>
      </c>
      <c r="G7224" s="1" t="s">
        <v>9450</v>
      </c>
      <c r="H7224" s="1" t="str">
        <f>VLOOKUP(F7224,城市对照表!$B:$C,2,0)</f>
        <v>宝鸡</v>
      </c>
      <c r="I7224" s="1" t="s">
        <v>11713</v>
      </c>
    </row>
    <row r="7225" spans="1:9" x14ac:dyDescent="0.2">
      <c r="A7225" s="1" t="s">
        <v>11724</v>
      </c>
      <c r="B7225" s="1">
        <v>80027027</v>
      </c>
      <c r="C7225" s="1" t="s">
        <v>9456</v>
      </c>
      <c r="D7225" s="1" t="s">
        <v>35</v>
      </c>
      <c r="E7225" s="1" t="s">
        <v>149</v>
      </c>
      <c r="F7225" s="1" t="s">
        <v>9453</v>
      </c>
      <c r="G7225" s="1" t="s">
        <v>9450</v>
      </c>
      <c r="H7225" s="1" t="str">
        <f>VLOOKUP(F7225,城市对照表!$B:$C,2,0)</f>
        <v>宝鸡</v>
      </c>
      <c r="I7225" s="1" t="s">
        <v>11713</v>
      </c>
    </row>
    <row r="7226" spans="1:9" x14ac:dyDescent="0.2">
      <c r="A7226" s="1" t="s">
        <v>11724</v>
      </c>
      <c r="B7226" s="1">
        <v>80027012</v>
      </c>
      <c r="C7226" s="1" t="s">
        <v>9457</v>
      </c>
      <c r="D7226" s="1" t="s">
        <v>35</v>
      </c>
      <c r="E7226" s="1" t="s">
        <v>149</v>
      </c>
      <c r="F7226" s="1" t="s">
        <v>9453</v>
      </c>
      <c r="G7226" s="1" t="s">
        <v>9450</v>
      </c>
      <c r="H7226" s="1" t="str">
        <f>VLOOKUP(F7226,城市对照表!$B:$C,2,0)</f>
        <v>宝鸡</v>
      </c>
      <c r="I7226" s="1" t="s">
        <v>11713</v>
      </c>
    </row>
    <row r="7227" spans="1:9" x14ac:dyDescent="0.2">
      <c r="A7227" s="1" t="s">
        <v>11724</v>
      </c>
      <c r="B7227" s="1">
        <v>86039221</v>
      </c>
      <c r="C7227" s="1" t="s">
        <v>9458</v>
      </c>
      <c r="D7227" s="1" t="s">
        <v>8</v>
      </c>
      <c r="E7227" s="1" t="s">
        <v>9420</v>
      </c>
      <c r="F7227" s="1" t="s">
        <v>9459</v>
      </c>
      <c r="G7227" s="1" t="s">
        <v>9450</v>
      </c>
      <c r="H7227" s="1" t="str">
        <f>VLOOKUP(F7227,城市对照表!$B:$C,2,0)</f>
        <v>渭南</v>
      </c>
      <c r="I7227" s="1" t="s">
        <v>11713</v>
      </c>
    </row>
    <row r="7228" spans="1:9" x14ac:dyDescent="0.2">
      <c r="A7228" s="1" t="s">
        <v>11724</v>
      </c>
      <c r="B7228" s="1">
        <v>80027018</v>
      </c>
      <c r="C7228" s="1" t="s">
        <v>9460</v>
      </c>
      <c r="D7228" s="1" t="s">
        <v>35</v>
      </c>
      <c r="E7228" s="1" t="s">
        <v>149</v>
      </c>
      <c r="F7228" s="1" t="s">
        <v>9459</v>
      </c>
      <c r="G7228" s="1" t="s">
        <v>9450</v>
      </c>
      <c r="H7228" s="1" t="str">
        <f>VLOOKUP(F7228,城市对照表!$B:$C,2,0)</f>
        <v>渭南</v>
      </c>
      <c r="I7228" s="1" t="s">
        <v>11713</v>
      </c>
    </row>
    <row r="7229" spans="1:9" x14ac:dyDescent="0.2">
      <c r="A7229" s="1" t="s">
        <v>11724</v>
      </c>
      <c r="B7229" s="1">
        <v>86039141</v>
      </c>
      <c r="C7229" s="1" t="s">
        <v>9461</v>
      </c>
      <c r="D7229" s="1" t="s">
        <v>8</v>
      </c>
      <c r="E7229" s="1" t="s">
        <v>9420</v>
      </c>
      <c r="F7229" s="1" t="s">
        <v>11612</v>
      </c>
      <c r="G7229" s="1" t="s">
        <v>9450</v>
      </c>
      <c r="H7229" s="1" t="str">
        <f>VLOOKUP(F7229,城市对照表!$B:$C,2,0)</f>
        <v>渭南</v>
      </c>
      <c r="I7229" s="1" t="s">
        <v>11713</v>
      </c>
    </row>
    <row r="7230" spans="1:9" x14ac:dyDescent="0.2">
      <c r="A7230" s="1" t="s">
        <v>11724</v>
      </c>
      <c r="B7230" s="1">
        <v>86039150</v>
      </c>
      <c r="C7230" s="1" t="s">
        <v>9462</v>
      </c>
      <c r="D7230" s="1" t="s">
        <v>8</v>
      </c>
      <c r="E7230" s="1" t="s">
        <v>9420</v>
      </c>
      <c r="F7230" s="1" t="s">
        <v>11613</v>
      </c>
      <c r="G7230" s="1" t="s">
        <v>9450</v>
      </c>
      <c r="H7230" s="1" t="str">
        <f>VLOOKUP(F7230,城市对照表!$B:$C,2,0)</f>
        <v>渭南</v>
      </c>
      <c r="I7230" s="1" t="s">
        <v>11713</v>
      </c>
    </row>
    <row r="7231" spans="1:9" x14ac:dyDescent="0.2">
      <c r="A7231" s="1" t="s">
        <v>11724</v>
      </c>
      <c r="B7231" s="1">
        <v>86039134</v>
      </c>
      <c r="C7231" s="1" t="s">
        <v>6184</v>
      </c>
      <c r="D7231" s="1" t="s">
        <v>8</v>
      </c>
      <c r="E7231" s="1" t="s">
        <v>9420</v>
      </c>
      <c r="F7231" s="1" t="s">
        <v>11614</v>
      </c>
      <c r="G7231" s="1" t="s">
        <v>9450</v>
      </c>
      <c r="H7231" s="1" t="str">
        <f>VLOOKUP(F7231,城市对照表!$B:$C,2,0)</f>
        <v>渭南</v>
      </c>
      <c r="I7231" s="1" t="s">
        <v>11713</v>
      </c>
    </row>
    <row r="7232" spans="1:9" x14ac:dyDescent="0.2">
      <c r="A7232" s="1" t="s">
        <v>11724</v>
      </c>
      <c r="B7232" s="1">
        <v>86039249</v>
      </c>
      <c r="C7232" s="1" t="s">
        <v>9463</v>
      </c>
      <c r="D7232" s="1" t="s">
        <v>8</v>
      </c>
      <c r="E7232" s="1" t="s">
        <v>9420</v>
      </c>
      <c r="F7232" s="1" t="s">
        <v>11615</v>
      </c>
      <c r="G7232" s="1" t="s">
        <v>9450</v>
      </c>
      <c r="H7232" s="1" t="str">
        <f>VLOOKUP(F7232,城市对照表!$B:$C,2,0)</f>
        <v>渭南</v>
      </c>
      <c r="I7232" s="1" t="s">
        <v>11713</v>
      </c>
    </row>
    <row r="7233" spans="1:9" x14ac:dyDescent="0.2">
      <c r="A7233" s="1" t="s">
        <v>11724</v>
      </c>
      <c r="B7233" s="1">
        <v>86039143</v>
      </c>
      <c r="C7233" s="1" t="s">
        <v>9464</v>
      </c>
      <c r="D7233" s="1" t="s">
        <v>8</v>
      </c>
      <c r="E7233" s="1" t="s">
        <v>9420</v>
      </c>
      <c r="F7233" s="1" t="s">
        <v>9465</v>
      </c>
      <c r="G7233" s="1" t="s">
        <v>9450</v>
      </c>
      <c r="H7233" s="1" t="str">
        <f>VLOOKUP(F7233,城市对照表!$B:$C,2,0)</f>
        <v>商洛</v>
      </c>
      <c r="I7233" s="1" t="s">
        <v>11713</v>
      </c>
    </row>
    <row r="7234" spans="1:9" x14ac:dyDescent="0.2">
      <c r="A7234" s="1" t="s">
        <v>11724</v>
      </c>
      <c r="B7234" s="1">
        <v>86039138</v>
      </c>
      <c r="C7234" s="1" t="s">
        <v>9466</v>
      </c>
      <c r="D7234" s="1" t="s">
        <v>8</v>
      </c>
      <c r="E7234" s="1" t="s">
        <v>9420</v>
      </c>
      <c r="F7234" s="1" t="s">
        <v>5372</v>
      </c>
      <c r="G7234" s="1" t="s">
        <v>9450</v>
      </c>
      <c r="H7234" s="1" t="str">
        <f>VLOOKUP(F7234,城市对照表!$B:$C,2,0)</f>
        <v>汉中</v>
      </c>
      <c r="I7234" s="1" t="s">
        <v>11713</v>
      </c>
    </row>
    <row r="7235" spans="1:9" x14ac:dyDescent="0.2">
      <c r="A7235" s="1" t="s">
        <v>11724</v>
      </c>
      <c r="B7235" s="1">
        <v>86039240</v>
      </c>
      <c r="C7235" s="1" t="s">
        <v>9467</v>
      </c>
      <c r="D7235" s="1" t="s">
        <v>8</v>
      </c>
      <c r="E7235" s="1" t="s">
        <v>9420</v>
      </c>
      <c r="F7235" s="1" t="s">
        <v>9468</v>
      </c>
      <c r="G7235" s="1" t="s">
        <v>9450</v>
      </c>
      <c r="H7235" s="1" t="str">
        <f>VLOOKUP(F7235,城市对照表!$B:$C,2,0)</f>
        <v>安康</v>
      </c>
      <c r="I7235" s="1" t="s">
        <v>11713</v>
      </c>
    </row>
    <row r="7236" spans="1:9" x14ac:dyDescent="0.2">
      <c r="A7236" s="1" t="s">
        <v>11724</v>
      </c>
      <c r="B7236" s="1">
        <v>86039180</v>
      </c>
      <c r="C7236" s="1" t="s">
        <v>9469</v>
      </c>
      <c r="D7236" s="1" t="s">
        <v>8</v>
      </c>
      <c r="E7236" s="1" t="s">
        <v>9420</v>
      </c>
      <c r="F7236" s="1" t="s">
        <v>11616</v>
      </c>
      <c r="G7236" s="1" t="s">
        <v>9450</v>
      </c>
      <c r="H7236" s="1" t="str">
        <f>VLOOKUP(F7236,城市对照表!$B:$C,2,0)</f>
        <v>榆林</v>
      </c>
      <c r="I7236" s="1" t="s">
        <v>11712</v>
      </c>
    </row>
    <row r="7237" spans="1:9" x14ac:dyDescent="0.2">
      <c r="A7237" s="1" t="s">
        <v>11724</v>
      </c>
      <c r="B7237" s="1">
        <v>86039258</v>
      </c>
      <c r="C7237" s="1" t="s">
        <v>5370</v>
      </c>
      <c r="D7237" s="1" t="s">
        <v>8</v>
      </c>
      <c r="E7237" s="1" t="s">
        <v>9420</v>
      </c>
      <c r="F7237" s="1" t="s">
        <v>11617</v>
      </c>
      <c r="G7237" s="1" t="s">
        <v>9450</v>
      </c>
      <c r="H7237" s="1" t="str">
        <f>VLOOKUP(F7237,城市对照表!$B:$C,2,0)</f>
        <v>榆林</v>
      </c>
      <c r="I7237" s="1" t="s">
        <v>11712</v>
      </c>
    </row>
    <row r="7238" spans="1:9" x14ac:dyDescent="0.2">
      <c r="A7238" s="1" t="s">
        <v>11724</v>
      </c>
      <c r="B7238" s="1">
        <v>86002226</v>
      </c>
      <c r="C7238" s="1" t="s">
        <v>9470</v>
      </c>
      <c r="D7238" s="1" t="s">
        <v>35</v>
      </c>
      <c r="E7238" s="1" t="s">
        <v>149</v>
      </c>
      <c r="F7238" s="1" t="s">
        <v>9471</v>
      </c>
      <c r="G7238" s="1" t="s">
        <v>9450</v>
      </c>
      <c r="H7238" s="1" t="str">
        <f>VLOOKUP(F7238,城市对照表!$B:$C,2,0)</f>
        <v>榆林</v>
      </c>
      <c r="I7238" s="1" t="s">
        <v>11713</v>
      </c>
    </row>
    <row r="7239" spans="1:9" x14ac:dyDescent="0.2">
      <c r="A7239" s="1" t="s">
        <v>11724</v>
      </c>
      <c r="B7239" s="1">
        <v>86039033</v>
      </c>
      <c r="C7239" s="1" t="s">
        <v>9472</v>
      </c>
      <c r="D7239" s="1" t="s">
        <v>8</v>
      </c>
      <c r="E7239" s="1" t="s">
        <v>9420</v>
      </c>
      <c r="F7239" s="1" t="s">
        <v>9471</v>
      </c>
      <c r="G7239" s="1" t="s">
        <v>9450</v>
      </c>
      <c r="H7239" s="1" t="str">
        <f>VLOOKUP(F7239,城市对照表!$B:$C,2,0)</f>
        <v>榆林</v>
      </c>
      <c r="I7239" s="1" t="s">
        <v>11713</v>
      </c>
    </row>
    <row r="7240" spans="1:9" x14ac:dyDescent="0.2">
      <c r="A7240" s="1" t="s">
        <v>11724</v>
      </c>
      <c r="B7240" s="1">
        <v>86039109</v>
      </c>
      <c r="C7240" s="1" t="s">
        <v>9473</v>
      </c>
      <c r="D7240" s="1" t="s">
        <v>8</v>
      </c>
      <c r="E7240" s="1" t="s">
        <v>9420</v>
      </c>
      <c r="F7240" s="1" t="s">
        <v>9471</v>
      </c>
      <c r="G7240" s="1" t="s">
        <v>9450</v>
      </c>
      <c r="H7240" s="1" t="str">
        <f>VLOOKUP(F7240,城市对照表!$B:$C,2,0)</f>
        <v>榆林</v>
      </c>
      <c r="I7240" s="1" t="s">
        <v>11713</v>
      </c>
    </row>
    <row r="7241" spans="1:9" x14ac:dyDescent="0.2">
      <c r="A7241" s="1" t="s">
        <v>11724</v>
      </c>
      <c r="B7241" s="1">
        <v>86039207</v>
      </c>
      <c r="C7241" s="1" t="s">
        <v>9474</v>
      </c>
      <c r="D7241" s="1" t="s">
        <v>8</v>
      </c>
      <c r="E7241" s="1" t="s">
        <v>9420</v>
      </c>
      <c r="F7241" s="1" t="s">
        <v>9471</v>
      </c>
      <c r="G7241" s="1" t="s">
        <v>9450</v>
      </c>
      <c r="H7241" s="1" t="str">
        <f>VLOOKUP(F7241,城市对照表!$B:$C,2,0)</f>
        <v>榆林</v>
      </c>
      <c r="I7241" s="1" t="s">
        <v>11713</v>
      </c>
    </row>
    <row r="7242" spans="1:9" x14ac:dyDescent="0.2">
      <c r="A7242" s="1" t="s">
        <v>11724</v>
      </c>
      <c r="B7242" s="1">
        <v>86039124</v>
      </c>
      <c r="C7242" s="1" t="s">
        <v>5417</v>
      </c>
      <c r="D7242" s="1" t="s">
        <v>8</v>
      </c>
      <c r="E7242" s="1" t="s">
        <v>9420</v>
      </c>
      <c r="F7242" s="1" t="s">
        <v>9471</v>
      </c>
      <c r="G7242" s="1" t="s">
        <v>9450</v>
      </c>
      <c r="H7242" s="1" t="str">
        <f>VLOOKUP(F7242,城市对照表!$B:$C,2,0)</f>
        <v>榆林</v>
      </c>
      <c r="I7242" s="1" t="s">
        <v>11713</v>
      </c>
    </row>
    <row r="7243" spans="1:9" x14ac:dyDescent="0.2">
      <c r="A7243" s="1" t="s">
        <v>11724</v>
      </c>
      <c r="B7243" s="1">
        <v>86039225</v>
      </c>
      <c r="C7243" s="1" t="s">
        <v>9475</v>
      </c>
      <c r="D7243" s="1" t="s">
        <v>8</v>
      </c>
      <c r="E7243" s="1" t="s">
        <v>9420</v>
      </c>
      <c r="F7243" s="1" t="s">
        <v>9471</v>
      </c>
      <c r="G7243" s="1" t="s">
        <v>9450</v>
      </c>
      <c r="H7243" s="1" t="str">
        <f>VLOOKUP(F7243,城市对照表!$B:$C,2,0)</f>
        <v>榆林</v>
      </c>
      <c r="I7243" s="1" t="s">
        <v>11713</v>
      </c>
    </row>
    <row r="7244" spans="1:9" x14ac:dyDescent="0.2">
      <c r="A7244" s="1" t="s">
        <v>11724</v>
      </c>
      <c r="B7244" s="1">
        <v>86039125</v>
      </c>
      <c r="C7244" s="1" t="s">
        <v>9476</v>
      </c>
      <c r="D7244" s="1" t="s">
        <v>8</v>
      </c>
      <c r="E7244" s="1" t="s">
        <v>9420</v>
      </c>
      <c r="F7244" s="1" t="s">
        <v>11618</v>
      </c>
      <c r="G7244" s="1" t="s">
        <v>9450</v>
      </c>
      <c r="H7244" s="1" t="str">
        <f>VLOOKUP(F7244,城市对照表!$B:$C,2,0)</f>
        <v>榆林</v>
      </c>
      <c r="I7244" s="1" t="s">
        <v>11713</v>
      </c>
    </row>
    <row r="7245" spans="1:9" x14ac:dyDescent="0.2">
      <c r="A7245" s="1" t="s">
        <v>11724</v>
      </c>
      <c r="B7245" s="1">
        <v>86039174</v>
      </c>
      <c r="C7245" s="1" t="s">
        <v>9477</v>
      </c>
      <c r="D7245" s="1" t="s">
        <v>8</v>
      </c>
      <c r="E7245" s="1" t="s">
        <v>9420</v>
      </c>
      <c r="F7245" s="1" t="s">
        <v>11619</v>
      </c>
      <c r="G7245" s="1" t="s">
        <v>9450</v>
      </c>
      <c r="H7245" s="1" t="str">
        <f>VLOOKUP(F7245,城市对照表!$B:$C,2,0)</f>
        <v>榆林</v>
      </c>
      <c r="I7245" s="1" t="s">
        <v>11713</v>
      </c>
    </row>
    <row r="7246" spans="1:9" x14ac:dyDescent="0.2">
      <c r="A7246" s="1" t="s">
        <v>11724</v>
      </c>
      <c r="B7246" s="1">
        <v>86039162</v>
      </c>
      <c r="C7246" s="1" t="s">
        <v>9478</v>
      </c>
      <c r="D7246" s="1" t="s">
        <v>8</v>
      </c>
      <c r="E7246" s="1" t="s">
        <v>9420</v>
      </c>
      <c r="F7246" s="1" t="s">
        <v>6009</v>
      </c>
      <c r="G7246" s="1" t="s">
        <v>9450</v>
      </c>
      <c r="H7246" s="1" t="str">
        <f>VLOOKUP(F7246,城市对照表!$B:$C,2,0)</f>
        <v>延安</v>
      </c>
      <c r="I7246" s="1" t="s">
        <v>11713</v>
      </c>
    </row>
    <row r="7247" spans="1:9" x14ac:dyDescent="0.2">
      <c r="A7247" s="1" t="s">
        <v>11724</v>
      </c>
      <c r="B7247" s="1">
        <v>86039121</v>
      </c>
      <c r="C7247" s="1" t="s">
        <v>9479</v>
      </c>
      <c r="D7247" s="1" t="s">
        <v>8</v>
      </c>
      <c r="E7247" s="1" t="s">
        <v>9420</v>
      </c>
      <c r="F7247" s="1" t="s">
        <v>6009</v>
      </c>
      <c r="G7247" s="1" t="s">
        <v>9450</v>
      </c>
      <c r="H7247" s="1" t="str">
        <f>VLOOKUP(F7247,城市对照表!$B:$C,2,0)</f>
        <v>延安</v>
      </c>
      <c r="I7247" s="1" t="s">
        <v>11712</v>
      </c>
    </row>
    <row r="7248" spans="1:9" x14ac:dyDescent="0.2">
      <c r="A7248" s="1" t="s">
        <v>11724</v>
      </c>
      <c r="B7248" s="1">
        <v>86039179</v>
      </c>
      <c r="C7248" s="1" t="s">
        <v>6547</v>
      </c>
      <c r="D7248" s="1" t="s">
        <v>8</v>
      </c>
      <c r="E7248" s="1" t="s">
        <v>9420</v>
      </c>
      <c r="F7248" s="1" t="s">
        <v>6009</v>
      </c>
      <c r="G7248" s="1" t="s">
        <v>9450</v>
      </c>
      <c r="H7248" s="1" t="str">
        <f>VLOOKUP(F7248,城市对照表!$B:$C,2,0)</f>
        <v>延安</v>
      </c>
      <c r="I7248" s="1" t="s">
        <v>11713</v>
      </c>
    </row>
    <row r="7249" spans="1:9" x14ac:dyDescent="0.2">
      <c r="A7249" s="1" t="s">
        <v>11724</v>
      </c>
      <c r="B7249" s="1">
        <v>86039250</v>
      </c>
      <c r="C7249" s="1" t="s">
        <v>9480</v>
      </c>
      <c r="D7249" s="1" t="s">
        <v>8</v>
      </c>
      <c r="E7249" s="1" t="s">
        <v>9420</v>
      </c>
      <c r="F7249" s="1" t="s">
        <v>6009</v>
      </c>
      <c r="G7249" s="1" t="s">
        <v>9450</v>
      </c>
      <c r="H7249" s="1" t="str">
        <f>VLOOKUP(F7249,城市对照表!$B:$C,2,0)</f>
        <v>延安</v>
      </c>
      <c r="I7249" s="1" t="s">
        <v>11713</v>
      </c>
    </row>
    <row r="7250" spans="1:9" x14ac:dyDescent="0.2">
      <c r="A7250" s="1" t="s">
        <v>11724</v>
      </c>
      <c r="B7250" s="1">
        <v>86039238</v>
      </c>
      <c r="C7250" s="1" t="s">
        <v>9481</v>
      </c>
      <c r="D7250" s="1" t="s">
        <v>8</v>
      </c>
      <c r="E7250" s="1" t="s">
        <v>9420</v>
      </c>
      <c r="F7250" s="1" t="s">
        <v>6009</v>
      </c>
      <c r="G7250" s="1" t="s">
        <v>9450</v>
      </c>
      <c r="H7250" s="1" t="str">
        <f>VLOOKUP(F7250,城市对照表!$B:$C,2,0)</f>
        <v>延安</v>
      </c>
      <c r="I7250" s="1" t="s">
        <v>11713</v>
      </c>
    </row>
    <row r="7251" spans="1:9" x14ac:dyDescent="0.2">
      <c r="A7251" s="1" t="s">
        <v>11724</v>
      </c>
      <c r="B7251" s="1">
        <v>80027007</v>
      </c>
      <c r="C7251" s="1" t="s">
        <v>9482</v>
      </c>
      <c r="D7251" s="1" t="s">
        <v>35</v>
      </c>
      <c r="E7251" s="1" t="s">
        <v>149</v>
      </c>
      <c r="F7251" s="1" t="s">
        <v>6009</v>
      </c>
      <c r="G7251" s="1" t="s">
        <v>9450</v>
      </c>
      <c r="H7251" s="1" t="str">
        <f>VLOOKUP(F7251,城市对照表!$B:$C,2,0)</f>
        <v>延安</v>
      </c>
      <c r="I7251" s="1" t="s">
        <v>11712</v>
      </c>
    </row>
    <row r="7252" spans="1:9" x14ac:dyDescent="0.2">
      <c r="A7252" s="1" t="s">
        <v>11724</v>
      </c>
      <c r="B7252" s="1">
        <v>86002208</v>
      </c>
      <c r="C7252" s="1" t="s">
        <v>9483</v>
      </c>
      <c r="D7252" s="1" t="s">
        <v>35</v>
      </c>
      <c r="E7252" s="1" t="s">
        <v>149</v>
      </c>
      <c r="F7252" s="1" t="s">
        <v>6009</v>
      </c>
      <c r="G7252" s="1" t="s">
        <v>9450</v>
      </c>
      <c r="H7252" s="1" t="str">
        <f>VLOOKUP(F7252,城市对照表!$B:$C,2,0)</f>
        <v>延安</v>
      </c>
      <c r="I7252" s="1" t="s">
        <v>11713</v>
      </c>
    </row>
    <row r="7253" spans="1:9" x14ac:dyDescent="0.2">
      <c r="A7253" s="1" t="s">
        <v>11724</v>
      </c>
      <c r="B7253" s="1">
        <v>86039219</v>
      </c>
      <c r="C7253" s="1" t="s">
        <v>9484</v>
      </c>
      <c r="D7253" s="1" t="s">
        <v>8</v>
      </c>
      <c r="E7253" s="1" t="s">
        <v>9420</v>
      </c>
      <c r="F7253" s="1" t="s">
        <v>11620</v>
      </c>
      <c r="G7253" s="1" t="s">
        <v>9450</v>
      </c>
      <c r="H7253" s="1" t="str">
        <f>VLOOKUP(F7253,城市对照表!$B:$C,2,0)</f>
        <v>榆林</v>
      </c>
      <c r="I7253" s="1" t="s">
        <v>11713</v>
      </c>
    </row>
    <row r="7254" spans="1:9" x14ac:dyDescent="0.2">
      <c r="A7254" s="1" t="s">
        <v>11724</v>
      </c>
      <c r="B7254" s="1">
        <v>86039188</v>
      </c>
      <c r="C7254" s="1" t="s">
        <v>9485</v>
      </c>
      <c r="D7254" s="1" t="s">
        <v>8</v>
      </c>
      <c r="E7254" s="1" t="s">
        <v>9420</v>
      </c>
      <c r="F7254" s="1" t="s">
        <v>9486</v>
      </c>
      <c r="G7254" s="1" t="s">
        <v>9450</v>
      </c>
      <c r="H7254" s="1" t="str">
        <f>VLOOKUP(F7254,城市对照表!$B:$C,2,0)</f>
        <v>咸阳</v>
      </c>
      <c r="I7254" s="1" t="s">
        <v>11713</v>
      </c>
    </row>
    <row r="7255" spans="1:9" x14ac:dyDescent="0.2">
      <c r="A7255" s="1" t="s">
        <v>11724</v>
      </c>
      <c r="B7255" s="1">
        <v>86039034</v>
      </c>
      <c r="C7255" s="1" t="s">
        <v>9487</v>
      </c>
      <c r="D7255" s="1" t="s">
        <v>8</v>
      </c>
      <c r="E7255" s="1" t="s">
        <v>9420</v>
      </c>
      <c r="F7255" s="1" t="s">
        <v>9486</v>
      </c>
      <c r="G7255" s="1" t="s">
        <v>9450</v>
      </c>
      <c r="H7255" s="1" t="str">
        <f>VLOOKUP(F7255,城市对照表!$B:$C,2,0)</f>
        <v>咸阳</v>
      </c>
      <c r="I7255" s="1" t="s">
        <v>11713</v>
      </c>
    </row>
    <row r="7256" spans="1:9" x14ac:dyDescent="0.2">
      <c r="A7256" s="1" t="s">
        <v>11724</v>
      </c>
      <c r="B7256" s="1">
        <v>86039066</v>
      </c>
      <c r="C7256" s="1" t="s">
        <v>6026</v>
      </c>
      <c r="D7256" s="1" t="s">
        <v>8</v>
      </c>
      <c r="E7256" s="1" t="s">
        <v>9420</v>
      </c>
      <c r="F7256" s="1" t="s">
        <v>9486</v>
      </c>
      <c r="G7256" s="1" t="s">
        <v>9450</v>
      </c>
      <c r="H7256" s="1" t="str">
        <f>VLOOKUP(F7256,城市对照表!$B:$C,2,0)</f>
        <v>咸阳</v>
      </c>
      <c r="I7256" s="1" t="s">
        <v>11713</v>
      </c>
    </row>
    <row r="7257" spans="1:9" x14ac:dyDescent="0.2">
      <c r="A7257" s="1" t="s">
        <v>11724</v>
      </c>
      <c r="B7257" s="1">
        <v>86039215</v>
      </c>
      <c r="C7257" s="1" t="s">
        <v>9488</v>
      </c>
      <c r="D7257" s="1" t="s">
        <v>8</v>
      </c>
      <c r="E7257" s="1" t="s">
        <v>9420</v>
      </c>
      <c r="F7257" s="1" t="s">
        <v>9486</v>
      </c>
      <c r="G7257" s="1" t="s">
        <v>9450</v>
      </c>
      <c r="H7257" s="1" t="str">
        <f>VLOOKUP(F7257,城市对照表!$B:$C,2,0)</f>
        <v>咸阳</v>
      </c>
      <c r="I7257" s="1" t="s">
        <v>11712</v>
      </c>
    </row>
    <row r="7258" spans="1:9" x14ac:dyDescent="0.2">
      <c r="A7258" s="1" t="s">
        <v>11724</v>
      </c>
      <c r="B7258" s="1">
        <v>86039856</v>
      </c>
      <c r="C7258" s="1" t="s">
        <v>9489</v>
      </c>
      <c r="D7258" s="1" t="s">
        <v>8</v>
      </c>
      <c r="E7258" s="1" t="s">
        <v>9420</v>
      </c>
      <c r="F7258" s="1" t="s">
        <v>9486</v>
      </c>
      <c r="G7258" s="1" t="s">
        <v>9450</v>
      </c>
      <c r="H7258" s="1" t="str">
        <f>VLOOKUP(F7258,城市对照表!$B:$C,2,0)</f>
        <v>咸阳</v>
      </c>
      <c r="I7258" s="1" t="s">
        <v>11713</v>
      </c>
    </row>
    <row r="7259" spans="1:9" x14ac:dyDescent="0.2">
      <c r="A7259" s="1" t="s">
        <v>11724</v>
      </c>
      <c r="B7259" s="1">
        <v>80027001</v>
      </c>
      <c r="C7259" s="1" t="s">
        <v>9490</v>
      </c>
      <c r="D7259" s="1" t="s">
        <v>35</v>
      </c>
      <c r="E7259" s="1" t="s">
        <v>149</v>
      </c>
      <c r="F7259" s="1" t="s">
        <v>9486</v>
      </c>
      <c r="G7259" s="1" t="s">
        <v>9450</v>
      </c>
      <c r="H7259" s="1" t="str">
        <f>VLOOKUP(F7259,城市对照表!$B:$C,2,0)</f>
        <v>咸阳</v>
      </c>
      <c r="I7259" s="1" t="s">
        <v>11713</v>
      </c>
    </row>
    <row r="7260" spans="1:9" x14ac:dyDescent="0.2">
      <c r="A7260" s="1" t="s">
        <v>11724</v>
      </c>
      <c r="B7260" s="1">
        <v>80027038</v>
      </c>
      <c r="C7260" s="1" t="s">
        <v>9491</v>
      </c>
      <c r="D7260" s="1" t="s">
        <v>35</v>
      </c>
      <c r="E7260" s="1" t="s">
        <v>149</v>
      </c>
      <c r="F7260" s="1" t="s">
        <v>9486</v>
      </c>
      <c r="G7260" s="1" t="s">
        <v>9450</v>
      </c>
      <c r="H7260" s="1" t="str">
        <f>VLOOKUP(F7260,城市对照表!$B:$C,2,0)</f>
        <v>咸阳</v>
      </c>
      <c r="I7260" s="1" t="s">
        <v>11713</v>
      </c>
    </row>
    <row r="7261" spans="1:9" x14ac:dyDescent="0.2">
      <c r="A7261" s="1" t="s">
        <v>11724</v>
      </c>
      <c r="B7261" s="1">
        <v>86039012</v>
      </c>
      <c r="C7261" s="1" t="s">
        <v>9492</v>
      </c>
      <c r="D7261" s="1" t="s">
        <v>8</v>
      </c>
      <c r="E7261" s="1" t="s">
        <v>9420</v>
      </c>
      <c r="F7261" s="1" t="s">
        <v>9493</v>
      </c>
      <c r="G7261" s="1" t="s">
        <v>9450</v>
      </c>
      <c r="H7261" s="1" t="str">
        <f>VLOOKUP(F7261,城市对照表!$B:$C,2,0)</f>
        <v>西安</v>
      </c>
      <c r="I7261" s="1" t="s">
        <v>11713</v>
      </c>
    </row>
    <row r="7262" spans="1:9" x14ac:dyDescent="0.2">
      <c r="A7262" s="1" t="s">
        <v>11724</v>
      </c>
      <c r="B7262" s="1">
        <v>86039016</v>
      </c>
      <c r="C7262" s="1" t="s">
        <v>9494</v>
      </c>
      <c r="D7262" s="1" t="s">
        <v>8</v>
      </c>
      <c r="E7262" s="1" t="s">
        <v>9420</v>
      </c>
      <c r="F7262" s="1" t="s">
        <v>9493</v>
      </c>
      <c r="G7262" s="1" t="s">
        <v>9450</v>
      </c>
      <c r="H7262" s="1" t="str">
        <f>VLOOKUP(F7262,城市对照表!$B:$C,2,0)</f>
        <v>西安</v>
      </c>
      <c r="I7262" s="1" t="s">
        <v>11712</v>
      </c>
    </row>
    <row r="7263" spans="1:9" x14ac:dyDescent="0.2">
      <c r="A7263" s="1" t="s">
        <v>11724</v>
      </c>
      <c r="B7263" s="1">
        <v>86039024</v>
      </c>
      <c r="C7263" s="1" t="s">
        <v>9495</v>
      </c>
      <c r="D7263" s="1" t="s">
        <v>8</v>
      </c>
      <c r="E7263" s="1" t="s">
        <v>9420</v>
      </c>
      <c r="F7263" s="1" t="s">
        <v>9493</v>
      </c>
      <c r="G7263" s="1" t="s">
        <v>9450</v>
      </c>
      <c r="H7263" s="1" t="str">
        <f>VLOOKUP(F7263,城市对照表!$B:$C,2,0)</f>
        <v>西安</v>
      </c>
      <c r="I7263" s="1" t="s">
        <v>11712</v>
      </c>
    </row>
    <row r="7264" spans="1:9" x14ac:dyDescent="0.2">
      <c r="A7264" s="1" t="s">
        <v>11724</v>
      </c>
      <c r="B7264" s="1">
        <v>86039028</v>
      </c>
      <c r="C7264" s="1" t="s">
        <v>9496</v>
      </c>
      <c r="D7264" s="1" t="s">
        <v>8</v>
      </c>
      <c r="E7264" s="1" t="s">
        <v>9420</v>
      </c>
      <c r="F7264" s="1" t="s">
        <v>9493</v>
      </c>
      <c r="G7264" s="1" t="s">
        <v>9450</v>
      </c>
      <c r="H7264" s="1" t="str">
        <f>VLOOKUP(F7264,城市对照表!$B:$C,2,0)</f>
        <v>西安</v>
      </c>
      <c r="I7264" s="1" t="s">
        <v>11713</v>
      </c>
    </row>
    <row r="7265" spans="1:9" x14ac:dyDescent="0.2">
      <c r="A7265" s="1" t="s">
        <v>11724</v>
      </c>
      <c r="B7265" s="1">
        <v>86039044</v>
      </c>
      <c r="C7265" s="1" t="s">
        <v>9497</v>
      </c>
      <c r="D7265" s="1" t="s">
        <v>8</v>
      </c>
      <c r="E7265" s="1" t="s">
        <v>9420</v>
      </c>
      <c r="F7265" s="1" t="s">
        <v>9493</v>
      </c>
      <c r="G7265" s="1" t="s">
        <v>9450</v>
      </c>
      <c r="H7265" s="1" t="str">
        <f>VLOOKUP(F7265,城市对照表!$B:$C,2,0)</f>
        <v>西安</v>
      </c>
      <c r="I7265" s="1" t="s">
        <v>11713</v>
      </c>
    </row>
    <row r="7266" spans="1:9" x14ac:dyDescent="0.2">
      <c r="A7266" s="1" t="s">
        <v>11724</v>
      </c>
      <c r="B7266" s="1">
        <v>86039049</v>
      </c>
      <c r="C7266" s="1" t="s">
        <v>9498</v>
      </c>
      <c r="D7266" s="1" t="s">
        <v>8</v>
      </c>
      <c r="E7266" s="1" t="s">
        <v>9420</v>
      </c>
      <c r="F7266" s="1" t="s">
        <v>9493</v>
      </c>
      <c r="G7266" s="1" t="s">
        <v>9450</v>
      </c>
      <c r="H7266" s="1" t="str">
        <f>VLOOKUP(F7266,城市对照表!$B:$C,2,0)</f>
        <v>西安</v>
      </c>
      <c r="I7266" s="1" t="s">
        <v>11713</v>
      </c>
    </row>
    <row r="7267" spans="1:9" x14ac:dyDescent="0.2">
      <c r="A7267" s="1" t="s">
        <v>11724</v>
      </c>
      <c r="B7267" s="1">
        <v>86039055</v>
      </c>
      <c r="C7267" s="1" t="s">
        <v>9499</v>
      </c>
      <c r="D7267" s="1" t="s">
        <v>8</v>
      </c>
      <c r="E7267" s="1" t="s">
        <v>9420</v>
      </c>
      <c r="F7267" s="1" t="s">
        <v>9493</v>
      </c>
      <c r="G7267" s="1" t="s">
        <v>9450</v>
      </c>
      <c r="H7267" s="1" t="str">
        <f>VLOOKUP(F7267,城市对照表!$B:$C,2,0)</f>
        <v>西安</v>
      </c>
      <c r="I7267" s="1" t="s">
        <v>11713</v>
      </c>
    </row>
    <row r="7268" spans="1:9" x14ac:dyDescent="0.2">
      <c r="A7268" s="1" t="s">
        <v>11724</v>
      </c>
      <c r="B7268" s="1">
        <v>86039071</v>
      </c>
      <c r="C7268" s="1" t="s">
        <v>9500</v>
      </c>
      <c r="D7268" s="1" t="s">
        <v>8</v>
      </c>
      <c r="E7268" s="1" t="s">
        <v>9420</v>
      </c>
      <c r="F7268" s="1" t="s">
        <v>9493</v>
      </c>
      <c r="G7268" s="1" t="s">
        <v>9450</v>
      </c>
      <c r="H7268" s="1" t="str">
        <f>VLOOKUP(F7268,城市对照表!$B:$C,2,0)</f>
        <v>西安</v>
      </c>
      <c r="I7268" s="1" t="s">
        <v>11713</v>
      </c>
    </row>
    <row r="7269" spans="1:9" x14ac:dyDescent="0.2">
      <c r="A7269" s="1" t="s">
        <v>11724</v>
      </c>
      <c r="B7269" s="1">
        <v>86039081</v>
      </c>
      <c r="C7269" s="1" t="s">
        <v>9501</v>
      </c>
      <c r="D7269" s="1" t="s">
        <v>8</v>
      </c>
      <c r="E7269" s="1" t="s">
        <v>9420</v>
      </c>
      <c r="F7269" s="1" t="s">
        <v>9493</v>
      </c>
      <c r="G7269" s="1" t="s">
        <v>9450</v>
      </c>
      <c r="H7269" s="1" t="str">
        <f>VLOOKUP(F7269,城市对照表!$B:$C,2,0)</f>
        <v>西安</v>
      </c>
      <c r="I7269" s="1" t="s">
        <v>11713</v>
      </c>
    </row>
    <row r="7270" spans="1:9" x14ac:dyDescent="0.2">
      <c r="A7270" s="1" t="s">
        <v>11724</v>
      </c>
      <c r="B7270" s="1">
        <v>86039089</v>
      </c>
      <c r="C7270" s="1" t="s">
        <v>5945</v>
      </c>
      <c r="D7270" s="1" t="s">
        <v>8</v>
      </c>
      <c r="E7270" s="1" t="s">
        <v>9420</v>
      </c>
      <c r="F7270" s="1" t="s">
        <v>9493</v>
      </c>
      <c r="G7270" s="1" t="s">
        <v>9450</v>
      </c>
      <c r="H7270" s="1" t="str">
        <f>VLOOKUP(F7270,城市对照表!$B:$C,2,0)</f>
        <v>西安</v>
      </c>
      <c r="I7270" s="1" t="s">
        <v>11713</v>
      </c>
    </row>
    <row r="7271" spans="1:9" x14ac:dyDescent="0.2">
      <c r="A7271" s="1" t="s">
        <v>11724</v>
      </c>
      <c r="B7271" s="1">
        <v>86039100</v>
      </c>
      <c r="C7271" s="1" t="s">
        <v>9502</v>
      </c>
      <c r="D7271" s="1" t="s">
        <v>8</v>
      </c>
      <c r="E7271" s="1" t="s">
        <v>9420</v>
      </c>
      <c r="F7271" s="1" t="s">
        <v>9493</v>
      </c>
      <c r="G7271" s="1" t="s">
        <v>9450</v>
      </c>
      <c r="H7271" s="1" t="str">
        <f>VLOOKUP(F7271,城市对照表!$B:$C,2,0)</f>
        <v>西安</v>
      </c>
      <c r="I7271" s="1" t="s">
        <v>11713</v>
      </c>
    </row>
    <row r="7272" spans="1:9" x14ac:dyDescent="0.2">
      <c r="A7272" s="1" t="s">
        <v>11724</v>
      </c>
      <c r="B7272" s="1">
        <v>86039103</v>
      </c>
      <c r="C7272" s="1" t="s">
        <v>9503</v>
      </c>
      <c r="D7272" s="1" t="s">
        <v>8</v>
      </c>
      <c r="E7272" s="1" t="s">
        <v>9420</v>
      </c>
      <c r="F7272" s="1" t="s">
        <v>9493</v>
      </c>
      <c r="G7272" s="1" t="s">
        <v>9450</v>
      </c>
      <c r="H7272" s="1" t="str">
        <f>VLOOKUP(F7272,城市对照表!$B:$C,2,0)</f>
        <v>西安</v>
      </c>
      <c r="I7272" s="1" t="s">
        <v>11713</v>
      </c>
    </row>
    <row r="7273" spans="1:9" x14ac:dyDescent="0.2">
      <c r="A7273" s="1" t="s">
        <v>11724</v>
      </c>
      <c r="B7273" s="1">
        <v>86039243</v>
      </c>
      <c r="C7273" s="1" t="s">
        <v>9504</v>
      </c>
      <c r="D7273" s="1" t="s">
        <v>8</v>
      </c>
      <c r="E7273" s="1" t="s">
        <v>9420</v>
      </c>
      <c r="F7273" s="1" t="s">
        <v>9493</v>
      </c>
      <c r="G7273" s="1" t="s">
        <v>9450</v>
      </c>
      <c r="H7273" s="1" t="str">
        <f>VLOOKUP(F7273,城市对照表!$B:$C,2,0)</f>
        <v>西安</v>
      </c>
      <c r="I7273" s="1" t="s">
        <v>11713</v>
      </c>
    </row>
    <row r="7274" spans="1:9" x14ac:dyDescent="0.2">
      <c r="A7274" s="1" t="s">
        <v>11724</v>
      </c>
      <c r="B7274" s="1">
        <v>86039104</v>
      </c>
      <c r="C7274" s="1" t="s">
        <v>9505</v>
      </c>
      <c r="D7274" s="1" t="s">
        <v>8</v>
      </c>
      <c r="E7274" s="1" t="s">
        <v>9420</v>
      </c>
      <c r="F7274" s="1" t="s">
        <v>9493</v>
      </c>
      <c r="G7274" s="1" t="s">
        <v>9450</v>
      </c>
      <c r="H7274" s="1" t="str">
        <f>VLOOKUP(F7274,城市对照表!$B:$C,2,0)</f>
        <v>西安</v>
      </c>
      <c r="I7274" s="1" t="s">
        <v>11713</v>
      </c>
    </row>
    <row r="7275" spans="1:9" x14ac:dyDescent="0.2">
      <c r="A7275" s="1" t="s">
        <v>11724</v>
      </c>
      <c r="B7275" s="1">
        <v>86039108</v>
      </c>
      <c r="C7275" s="1" t="s">
        <v>7306</v>
      </c>
      <c r="D7275" s="1" t="s">
        <v>8</v>
      </c>
      <c r="E7275" s="1" t="s">
        <v>9420</v>
      </c>
      <c r="F7275" s="1" t="s">
        <v>9493</v>
      </c>
      <c r="G7275" s="1" t="s">
        <v>9450</v>
      </c>
      <c r="H7275" s="1" t="str">
        <f>VLOOKUP(F7275,城市对照表!$B:$C,2,0)</f>
        <v>西安</v>
      </c>
      <c r="I7275" s="1" t="s">
        <v>11713</v>
      </c>
    </row>
    <row r="7276" spans="1:9" x14ac:dyDescent="0.2">
      <c r="A7276" s="1" t="s">
        <v>11724</v>
      </c>
      <c r="B7276" s="1">
        <v>86039110</v>
      </c>
      <c r="C7276" s="1" t="s">
        <v>9506</v>
      </c>
      <c r="D7276" s="1" t="s">
        <v>8</v>
      </c>
      <c r="E7276" s="1" t="s">
        <v>9420</v>
      </c>
      <c r="F7276" s="1" t="s">
        <v>9493</v>
      </c>
      <c r="G7276" s="1" t="s">
        <v>9450</v>
      </c>
      <c r="H7276" s="1" t="str">
        <f>VLOOKUP(F7276,城市对照表!$B:$C,2,0)</f>
        <v>西安</v>
      </c>
      <c r="I7276" s="1" t="s">
        <v>11713</v>
      </c>
    </row>
    <row r="7277" spans="1:9" x14ac:dyDescent="0.2">
      <c r="A7277" s="1" t="s">
        <v>11724</v>
      </c>
      <c r="B7277" s="1">
        <v>86039113</v>
      </c>
      <c r="C7277" s="1" t="s">
        <v>9507</v>
      </c>
      <c r="D7277" s="1" t="s">
        <v>8</v>
      </c>
      <c r="E7277" s="1" t="s">
        <v>9420</v>
      </c>
      <c r="F7277" s="1" t="s">
        <v>9493</v>
      </c>
      <c r="G7277" s="1" t="s">
        <v>9450</v>
      </c>
      <c r="H7277" s="1" t="str">
        <f>VLOOKUP(F7277,城市对照表!$B:$C,2,0)</f>
        <v>西安</v>
      </c>
      <c r="I7277" s="1" t="s">
        <v>11713</v>
      </c>
    </row>
    <row r="7278" spans="1:9" x14ac:dyDescent="0.2">
      <c r="A7278" s="1" t="s">
        <v>11724</v>
      </c>
      <c r="B7278" s="1">
        <v>86039115</v>
      </c>
      <c r="C7278" s="1" t="s">
        <v>9508</v>
      </c>
      <c r="D7278" s="1" t="s">
        <v>8</v>
      </c>
      <c r="E7278" s="1" t="s">
        <v>9420</v>
      </c>
      <c r="F7278" s="1" t="s">
        <v>9493</v>
      </c>
      <c r="G7278" s="1" t="s">
        <v>9450</v>
      </c>
      <c r="H7278" s="1" t="str">
        <f>VLOOKUP(F7278,城市对照表!$B:$C,2,0)</f>
        <v>西安</v>
      </c>
      <c r="I7278" s="1" t="s">
        <v>11713</v>
      </c>
    </row>
    <row r="7279" spans="1:9" x14ac:dyDescent="0.2">
      <c r="A7279" s="1" t="s">
        <v>11724</v>
      </c>
      <c r="B7279" s="1">
        <v>86039122</v>
      </c>
      <c r="C7279" s="1" t="s">
        <v>5053</v>
      </c>
      <c r="D7279" s="1" t="s">
        <v>8</v>
      </c>
      <c r="E7279" s="1" t="s">
        <v>9420</v>
      </c>
      <c r="F7279" s="1" t="s">
        <v>9493</v>
      </c>
      <c r="G7279" s="1" t="s">
        <v>9450</v>
      </c>
      <c r="H7279" s="1" t="str">
        <f>VLOOKUP(F7279,城市对照表!$B:$C,2,0)</f>
        <v>西安</v>
      </c>
      <c r="I7279" s="1" t="s">
        <v>11713</v>
      </c>
    </row>
    <row r="7280" spans="1:9" x14ac:dyDescent="0.2">
      <c r="A7280" s="1" t="s">
        <v>11724</v>
      </c>
      <c r="B7280" s="1">
        <v>86039123</v>
      </c>
      <c r="C7280" s="1" t="s">
        <v>9509</v>
      </c>
      <c r="D7280" s="1" t="s">
        <v>8</v>
      </c>
      <c r="E7280" s="1" t="s">
        <v>9420</v>
      </c>
      <c r="F7280" s="1" t="s">
        <v>9493</v>
      </c>
      <c r="G7280" s="1" t="s">
        <v>9450</v>
      </c>
      <c r="H7280" s="1" t="str">
        <f>VLOOKUP(F7280,城市对照表!$B:$C,2,0)</f>
        <v>西安</v>
      </c>
      <c r="I7280" s="1" t="s">
        <v>11713</v>
      </c>
    </row>
    <row r="7281" spans="1:9" x14ac:dyDescent="0.2">
      <c r="A7281" s="1" t="s">
        <v>11724</v>
      </c>
      <c r="B7281" s="1">
        <v>86039126</v>
      </c>
      <c r="C7281" s="1" t="s">
        <v>9510</v>
      </c>
      <c r="D7281" s="1" t="s">
        <v>8</v>
      </c>
      <c r="E7281" s="1" t="s">
        <v>9420</v>
      </c>
      <c r="F7281" s="1" t="s">
        <v>9493</v>
      </c>
      <c r="G7281" s="1" t="s">
        <v>9450</v>
      </c>
      <c r="H7281" s="1" t="str">
        <f>VLOOKUP(F7281,城市对照表!$B:$C,2,0)</f>
        <v>西安</v>
      </c>
      <c r="I7281" s="1" t="s">
        <v>11713</v>
      </c>
    </row>
    <row r="7282" spans="1:9" x14ac:dyDescent="0.2">
      <c r="A7282" s="1" t="s">
        <v>11724</v>
      </c>
      <c r="B7282" s="1">
        <v>86039130</v>
      </c>
      <c r="C7282" s="1" t="s">
        <v>9511</v>
      </c>
      <c r="D7282" s="1" t="s">
        <v>8</v>
      </c>
      <c r="E7282" s="1" t="s">
        <v>9420</v>
      </c>
      <c r="F7282" s="1" t="s">
        <v>9493</v>
      </c>
      <c r="G7282" s="1" t="s">
        <v>9450</v>
      </c>
      <c r="H7282" s="1" t="str">
        <f>VLOOKUP(F7282,城市对照表!$B:$C,2,0)</f>
        <v>西安</v>
      </c>
      <c r="I7282" s="1" t="s">
        <v>11713</v>
      </c>
    </row>
    <row r="7283" spans="1:9" x14ac:dyDescent="0.2">
      <c r="A7283" s="1" t="s">
        <v>11724</v>
      </c>
      <c r="B7283" s="1">
        <v>86039145</v>
      </c>
      <c r="C7283" s="1" t="s">
        <v>9512</v>
      </c>
      <c r="D7283" s="1" t="s">
        <v>8</v>
      </c>
      <c r="E7283" s="1" t="s">
        <v>9420</v>
      </c>
      <c r="F7283" s="1" t="s">
        <v>9493</v>
      </c>
      <c r="G7283" s="1" t="s">
        <v>9450</v>
      </c>
      <c r="H7283" s="1" t="str">
        <f>VLOOKUP(F7283,城市对照表!$B:$C,2,0)</f>
        <v>西安</v>
      </c>
      <c r="I7283" s="1" t="s">
        <v>11713</v>
      </c>
    </row>
    <row r="7284" spans="1:9" x14ac:dyDescent="0.2">
      <c r="A7284" s="1" t="s">
        <v>11724</v>
      </c>
      <c r="B7284" s="1">
        <v>86039156</v>
      </c>
      <c r="C7284" s="1" t="s">
        <v>9513</v>
      </c>
      <c r="D7284" s="1" t="s">
        <v>8</v>
      </c>
      <c r="E7284" s="1" t="s">
        <v>9420</v>
      </c>
      <c r="F7284" s="1" t="s">
        <v>9493</v>
      </c>
      <c r="G7284" s="1" t="s">
        <v>9450</v>
      </c>
      <c r="H7284" s="1" t="str">
        <f>VLOOKUP(F7284,城市对照表!$B:$C,2,0)</f>
        <v>西安</v>
      </c>
      <c r="I7284" s="1" t="s">
        <v>11713</v>
      </c>
    </row>
    <row r="7285" spans="1:9" x14ac:dyDescent="0.2">
      <c r="A7285" s="1" t="s">
        <v>11724</v>
      </c>
      <c r="B7285" s="1">
        <v>86039158</v>
      </c>
      <c r="C7285" s="1" t="s">
        <v>9514</v>
      </c>
      <c r="D7285" s="1" t="s">
        <v>8</v>
      </c>
      <c r="E7285" s="1" t="s">
        <v>9420</v>
      </c>
      <c r="F7285" s="1" t="s">
        <v>9493</v>
      </c>
      <c r="G7285" s="1" t="s">
        <v>9450</v>
      </c>
      <c r="H7285" s="1" t="str">
        <f>VLOOKUP(F7285,城市对照表!$B:$C,2,0)</f>
        <v>西安</v>
      </c>
      <c r="I7285" s="1" t="s">
        <v>11713</v>
      </c>
    </row>
    <row r="7286" spans="1:9" x14ac:dyDescent="0.2">
      <c r="A7286" s="1" t="s">
        <v>11724</v>
      </c>
      <c r="B7286" s="1">
        <v>86039164</v>
      </c>
      <c r="C7286" s="1" t="s">
        <v>5412</v>
      </c>
      <c r="D7286" s="1" t="s">
        <v>8</v>
      </c>
      <c r="E7286" s="1" t="s">
        <v>9420</v>
      </c>
      <c r="F7286" s="1" t="s">
        <v>9493</v>
      </c>
      <c r="G7286" s="1" t="s">
        <v>9450</v>
      </c>
      <c r="H7286" s="1" t="str">
        <f>VLOOKUP(F7286,城市对照表!$B:$C,2,0)</f>
        <v>西安</v>
      </c>
      <c r="I7286" s="1" t="s">
        <v>11713</v>
      </c>
    </row>
    <row r="7287" spans="1:9" x14ac:dyDescent="0.2">
      <c r="A7287" s="1" t="s">
        <v>11724</v>
      </c>
      <c r="B7287" s="1">
        <v>86039165</v>
      </c>
      <c r="C7287" s="1" t="s">
        <v>9515</v>
      </c>
      <c r="D7287" s="1" t="s">
        <v>8</v>
      </c>
      <c r="E7287" s="1" t="s">
        <v>9420</v>
      </c>
      <c r="F7287" s="1" t="s">
        <v>9493</v>
      </c>
      <c r="G7287" s="1" t="s">
        <v>9450</v>
      </c>
      <c r="H7287" s="1" t="str">
        <f>VLOOKUP(F7287,城市对照表!$B:$C,2,0)</f>
        <v>西安</v>
      </c>
      <c r="I7287" s="1" t="s">
        <v>11713</v>
      </c>
    </row>
    <row r="7288" spans="1:9" x14ac:dyDescent="0.2">
      <c r="A7288" s="1" t="s">
        <v>11724</v>
      </c>
      <c r="B7288" s="1">
        <v>86039170</v>
      </c>
      <c r="C7288" s="1" t="s">
        <v>9516</v>
      </c>
      <c r="D7288" s="1" t="s">
        <v>8</v>
      </c>
      <c r="E7288" s="1" t="s">
        <v>9420</v>
      </c>
      <c r="F7288" s="1" t="s">
        <v>9493</v>
      </c>
      <c r="G7288" s="1" t="s">
        <v>9450</v>
      </c>
      <c r="H7288" s="1" t="str">
        <f>VLOOKUP(F7288,城市对照表!$B:$C,2,0)</f>
        <v>西安</v>
      </c>
      <c r="I7288" s="1" t="s">
        <v>11713</v>
      </c>
    </row>
    <row r="7289" spans="1:9" x14ac:dyDescent="0.2">
      <c r="A7289" s="1" t="s">
        <v>11724</v>
      </c>
      <c r="B7289" s="1">
        <v>86039175</v>
      </c>
      <c r="C7289" s="1" t="s">
        <v>9517</v>
      </c>
      <c r="D7289" s="1" t="s">
        <v>8</v>
      </c>
      <c r="E7289" s="1" t="s">
        <v>9420</v>
      </c>
      <c r="F7289" s="1" t="s">
        <v>9493</v>
      </c>
      <c r="G7289" s="1" t="s">
        <v>9450</v>
      </c>
      <c r="H7289" s="1" t="str">
        <f>VLOOKUP(F7289,城市对照表!$B:$C,2,0)</f>
        <v>西安</v>
      </c>
      <c r="I7289" s="1" t="s">
        <v>11713</v>
      </c>
    </row>
    <row r="7290" spans="1:9" x14ac:dyDescent="0.2">
      <c r="A7290" s="1" t="s">
        <v>11724</v>
      </c>
      <c r="B7290" s="1">
        <v>86039176</v>
      </c>
      <c r="C7290" s="1" t="s">
        <v>9518</v>
      </c>
      <c r="D7290" s="1" t="s">
        <v>8</v>
      </c>
      <c r="E7290" s="1" t="s">
        <v>9420</v>
      </c>
      <c r="F7290" s="1" t="s">
        <v>9493</v>
      </c>
      <c r="G7290" s="1" t="s">
        <v>9450</v>
      </c>
      <c r="H7290" s="1" t="str">
        <f>VLOOKUP(F7290,城市对照表!$B:$C,2,0)</f>
        <v>西安</v>
      </c>
      <c r="I7290" s="1" t="s">
        <v>11713</v>
      </c>
    </row>
    <row r="7291" spans="1:9" x14ac:dyDescent="0.2">
      <c r="A7291" s="1" t="s">
        <v>11724</v>
      </c>
      <c r="B7291" s="1">
        <v>86039178</v>
      </c>
      <c r="C7291" s="1" t="s">
        <v>6890</v>
      </c>
      <c r="D7291" s="1" t="s">
        <v>8</v>
      </c>
      <c r="E7291" s="1" t="s">
        <v>9420</v>
      </c>
      <c r="F7291" s="1" t="s">
        <v>9493</v>
      </c>
      <c r="G7291" s="1" t="s">
        <v>9450</v>
      </c>
      <c r="H7291" s="1" t="str">
        <f>VLOOKUP(F7291,城市对照表!$B:$C,2,0)</f>
        <v>西安</v>
      </c>
      <c r="I7291" s="1" t="s">
        <v>11713</v>
      </c>
    </row>
    <row r="7292" spans="1:9" x14ac:dyDescent="0.2">
      <c r="A7292" s="1" t="s">
        <v>11724</v>
      </c>
      <c r="B7292" s="1">
        <v>86039187</v>
      </c>
      <c r="C7292" s="1" t="s">
        <v>6829</v>
      </c>
      <c r="D7292" s="1" t="s">
        <v>8</v>
      </c>
      <c r="E7292" s="1" t="s">
        <v>9420</v>
      </c>
      <c r="F7292" s="1" t="s">
        <v>9493</v>
      </c>
      <c r="G7292" s="1" t="s">
        <v>9450</v>
      </c>
      <c r="H7292" s="1" t="str">
        <f>VLOOKUP(F7292,城市对照表!$B:$C,2,0)</f>
        <v>西安</v>
      </c>
      <c r="I7292" s="1" t="s">
        <v>11713</v>
      </c>
    </row>
    <row r="7293" spans="1:9" x14ac:dyDescent="0.2">
      <c r="A7293" s="1" t="s">
        <v>11724</v>
      </c>
      <c r="B7293" s="1">
        <v>86039191</v>
      </c>
      <c r="C7293" s="1" t="s">
        <v>9519</v>
      </c>
      <c r="D7293" s="1" t="s">
        <v>8</v>
      </c>
      <c r="E7293" s="1" t="s">
        <v>9420</v>
      </c>
      <c r="F7293" s="1" t="s">
        <v>9493</v>
      </c>
      <c r="G7293" s="1" t="s">
        <v>9450</v>
      </c>
      <c r="H7293" s="1" t="str">
        <f>VLOOKUP(F7293,城市对照表!$B:$C,2,0)</f>
        <v>西安</v>
      </c>
      <c r="I7293" s="1" t="s">
        <v>11713</v>
      </c>
    </row>
    <row r="7294" spans="1:9" x14ac:dyDescent="0.2">
      <c r="A7294" s="1" t="s">
        <v>11724</v>
      </c>
      <c r="B7294" s="1">
        <v>86039195</v>
      </c>
      <c r="C7294" s="1" t="s">
        <v>9520</v>
      </c>
      <c r="D7294" s="1" t="s">
        <v>8</v>
      </c>
      <c r="E7294" s="1" t="s">
        <v>9420</v>
      </c>
      <c r="F7294" s="1" t="s">
        <v>9493</v>
      </c>
      <c r="G7294" s="1" t="s">
        <v>9450</v>
      </c>
      <c r="H7294" s="1" t="str">
        <f>VLOOKUP(F7294,城市对照表!$B:$C,2,0)</f>
        <v>西安</v>
      </c>
      <c r="I7294" s="1" t="s">
        <v>11713</v>
      </c>
    </row>
    <row r="7295" spans="1:9" x14ac:dyDescent="0.2">
      <c r="A7295" s="1" t="s">
        <v>11724</v>
      </c>
      <c r="B7295" s="1">
        <v>86039197</v>
      </c>
      <c r="C7295" s="1" t="s">
        <v>9521</v>
      </c>
      <c r="D7295" s="1" t="s">
        <v>8</v>
      </c>
      <c r="E7295" s="1" t="s">
        <v>9420</v>
      </c>
      <c r="F7295" s="1" t="s">
        <v>9493</v>
      </c>
      <c r="G7295" s="1" t="s">
        <v>9450</v>
      </c>
      <c r="H7295" s="1" t="str">
        <f>VLOOKUP(F7295,城市对照表!$B:$C,2,0)</f>
        <v>西安</v>
      </c>
      <c r="I7295" s="1" t="s">
        <v>11713</v>
      </c>
    </row>
    <row r="7296" spans="1:9" x14ac:dyDescent="0.2">
      <c r="A7296" s="1" t="s">
        <v>11724</v>
      </c>
      <c r="B7296" s="1">
        <v>86039198</v>
      </c>
      <c r="C7296" s="1" t="s">
        <v>9522</v>
      </c>
      <c r="D7296" s="1" t="s">
        <v>8</v>
      </c>
      <c r="E7296" s="1" t="s">
        <v>9420</v>
      </c>
      <c r="F7296" s="1" t="s">
        <v>9493</v>
      </c>
      <c r="G7296" s="1" t="s">
        <v>9450</v>
      </c>
      <c r="H7296" s="1" t="str">
        <f>VLOOKUP(F7296,城市对照表!$B:$C,2,0)</f>
        <v>西安</v>
      </c>
      <c r="I7296" s="1" t="s">
        <v>11713</v>
      </c>
    </row>
    <row r="7297" spans="1:9" x14ac:dyDescent="0.2">
      <c r="A7297" s="1" t="s">
        <v>11724</v>
      </c>
      <c r="B7297" s="1">
        <v>86039199</v>
      </c>
      <c r="C7297" s="1" t="s">
        <v>9523</v>
      </c>
      <c r="D7297" s="1" t="s">
        <v>8</v>
      </c>
      <c r="E7297" s="1" t="s">
        <v>9420</v>
      </c>
      <c r="F7297" s="1" t="s">
        <v>9493</v>
      </c>
      <c r="G7297" s="1" t="s">
        <v>9450</v>
      </c>
      <c r="H7297" s="1" t="str">
        <f>VLOOKUP(F7297,城市对照表!$B:$C,2,0)</f>
        <v>西安</v>
      </c>
      <c r="I7297" s="1" t="s">
        <v>11713</v>
      </c>
    </row>
    <row r="7298" spans="1:9" x14ac:dyDescent="0.2">
      <c r="A7298" s="1" t="s">
        <v>11724</v>
      </c>
      <c r="B7298" s="1">
        <v>86039202</v>
      </c>
      <c r="C7298" s="1" t="s">
        <v>6774</v>
      </c>
      <c r="D7298" s="1" t="s">
        <v>8</v>
      </c>
      <c r="E7298" s="1" t="s">
        <v>9420</v>
      </c>
      <c r="F7298" s="1" t="s">
        <v>9493</v>
      </c>
      <c r="G7298" s="1" t="s">
        <v>9450</v>
      </c>
      <c r="H7298" s="1" t="str">
        <f>VLOOKUP(F7298,城市对照表!$B:$C,2,0)</f>
        <v>西安</v>
      </c>
      <c r="I7298" s="1" t="s">
        <v>11713</v>
      </c>
    </row>
    <row r="7299" spans="1:9" x14ac:dyDescent="0.2">
      <c r="A7299" s="1" t="s">
        <v>11724</v>
      </c>
      <c r="B7299" s="1">
        <v>86039206</v>
      </c>
      <c r="C7299" s="1" t="s">
        <v>9524</v>
      </c>
      <c r="D7299" s="1" t="s">
        <v>8</v>
      </c>
      <c r="E7299" s="1" t="s">
        <v>9420</v>
      </c>
      <c r="F7299" s="1" t="s">
        <v>9493</v>
      </c>
      <c r="G7299" s="1" t="s">
        <v>9450</v>
      </c>
      <c r="H7299" s="1" t="str">
        <f>VLOOKUP(F7299,城市对照表!$B:$C,2,0)</f>
        <v>西安</v>
      </c>
      <c r="I7299" s="1" t="s">
        <v>11713</v>
      </c>
    </row>
    <row r="7300" spans="1:9" x14ac:dyDescent="0.2">
      <c r="A7300" s="1" t="s">
        <v>11724</v>
      </c>
      <c r="B7300" s="1">
        <v>86039209</v>
      </c>
      <c r="C7300" s="1" t="s">
        <v>9525</v>
      </c>
      <c r="D7300" s="1" t="s">
        <v>8</v>
      </c>
      <c r="E7300" s="1" t="s">
        <v>9420</v>
      </c>
      <c r="F7300" s="1" t="s">
        <v>9493</v>
      </c>
      <c r="G7300" s="1" t="s">
        <v>9450</v>
      </c>
      <c r="H7300" s="1" t="str">
        <f>VLOOKUP(F7300,城市对照表!$B:$C,2,0)</f>
        <v>西安</v>
      </c>
      <c r="I7300" s="1" t="s">
        <v>11713</v>
      </c>
    </row>
    <row r="7301" spans="1:9" x14ac:dyDescent="0.2">
      <c r="A7301" s="1" t="s">
        <v>11724</v>
      </c>
      <c r="B7301" s="1">
        <v>86039213</v>
      </c>
      <c r="C7301" s="1" t="s">
        <v>9526</v>
      </c>
      <c r="D7301" s="1" t="s">
        <v>8</v>
      </c>
      <c r="E7301" s="1" t="s">
        <v>9420</v>
      </c>
      <c r="F7301" s="1" t="s">
        <v>9493</v>
      </c>
      <c r="G7301" s="1" t="s">
        <v>9450</v>
      </c>
      <c r="H7301" s="1" t="str">
        <f>VLOOKUP(F7301,城市对照表!$B:$C,2,0)</f>
        <v>西安</v>
      </c>
      <c r="I7301" s="1" t="s">
        <v>11712</v>
      </c>
    </row>
    <row r="7302" spans="1:9" x14ac:dyDescent="0.2">
      <c r="A7302" s="1" t="s">
        <v>11724</v>
      </c>
      <c r="B7302" s="1">
        <v>86039216</v>
      </c>
      <c r="C7302" s="1" t="s">
        <v>9527</v>
      </c>
      <c r="D7302" s="1" t="s">
        <v>8</v>
      </c>
      <c r="E7302" s="1" t="s">
        <v>9420</v>
      </c>
      <c r="F7302" s="1" t="s">
        <v>9493</v>
      </c>
      <c r="G7302" s="1" t="s">
        <v>9450</v>
      </c>
      <c r="H7302" s="1" t="str">
        <f>VLOOKUP(F7302,城市对照表!$B:$C,2,0)</f>
        <v>西安</v>
      </c>
      <c r="I7302" s="1" t="s">
        <v>11713</v>
      </c>
    </row>
    <row r="7303" spans="1:9" x14ac:dyDescent="0.2">
      <c r="A7303" s="1" t="s">
        <v>11724</v>
      </c>
      <c r="B7303" s="1">
        <v>86039220</v>
      </c>
      <c r="C7303" s="1" t="s">
        <v>9528</v>
      </c>
      <c r="D7303" s="1" t="s">
        <v>8</v>
      </c>
      <c r="E7303" s="1" t="s">
        <v>9420</v>
      </c>
      <c r="F7303" s="1" t="s">
        <v>9493</v>
      </c>
      <c r="G7303" s="1" t="s">
        <v>9450</v>
      </c>
      <c r="H7303" s="1" t="str">
        <f>VLOOKUP(F7303,城市对照表!$B:$C,2,0)</f>
        <v>西安</v>
      </c>
      <c r="I7303" s="1" t="s">
        <v>11713</v>
      </c>
    </row>
    <row r="7304" spans="1:9" x14ac:dyDescent="0.2">
      <c r="A7304" s="1" t="s">
        <v>11724</v>
      </c>
      <c r="B7304" s="1">
        <v>86039223</v>
      </c>
      <c r="C7304" s="1" t="s">
        <v>9529</v>
      </c>
      <c r="D7304" s="1" t="s">
        <v>8</v>
      </c>
      <c r="E7304" s="1" t="s">
        <v>9420</v>
      </c>
      <c r="F7304" s="1" t="s">
        <v>9493</v>
      </c>
      <c r="G7304" s="1" t="s">
        <v>9450</v>
      </c>
      <c r="H7304" s="1" t="str">
        <f>VLOOKUP(F7304,城市对照表!$B:$C,2,0)</f>
        <v>西安</v>
      </c>
      <c r="I7304" s="1" t="s">
        <v>11713</v>
      </c>
    </row>
    <row r="7305" spans="1:9" x14ac:dyDescent="0.2">
      <c r="A7305" s="1" t="s">
        <v>11724</v>
      </c>
      <c r="B7305" s="1">
        <v>86039226</v>
      </c>
      <c r="C7305" s="1" t="s">
        <v>9530</v>
      </c>
      <c r="D7305" s="1" t="s">
        <v>8</v>
      </c>
      <c r="E7305" s="1" t="s">
        <v>9420</v>
      </c>
      <c r="F7305" s="1" t="s">
        <v>9493</v>
      </c>
      <c r="G7305" s="1" t="s">
        <v>9450</v>
      </c>
      <c r="H7305" s="1" t="str">
        <f>VLOOKUP(F7305,城市对照表!$B:$C,2,0)</f>
        <v>西安</v>
      </c>
      <c r="I7305" s="1" t="s">
        <v>11713</v>
      </c>
    </row>
    <row r="7306" spans="1:9" x14ac:dyDescent="0.2">
      <c r="A7306" s="1" t="s">
        <v>11724</v>
      </c>
      <c r="B7306" s="1">
        <v>86039229</v>
      </c>
      <c r="C7306" s="1" t="s">
        <v>8153</v>
      </c>
      <c r="D7306" s="1" t="s">
        <v>8</v>
      </c>
      <c r="E7306" s="1" t="s">
        <v>9420</v>
      </c>
      <c r="F7306" s="1" t="s">
        <v>9493</v>
      </c>
      <c r="G7306" s="1" t="s">
        <v>9450</v>
      </c>
      <c r="H7306" s="1" t="str">
        <f>VLOOKUP(F7306,城市对照表!$B:$C,2,0)</f>
        <v>西安</v>
      </c>
      <c r="I7306" s="1" t="s">
        <v>11713</v>
      </c>
    </row>
    <row r="7307" spans="1:9" x14ac:dyDescent="0.2">
      <c r="A7307" s="1" t="s">
        <v>11724</v>
      </c>
      <c r="B7307" s="1">
        <v>86039244</v>
      </c>
      <c r="C7307" s="1" t="s">
        <v>9531</v>
      </c>
      <c r="D7307" s="1" t="s">
        <v>8</v>
      </c>
      <c r="E7307" s="1" t="s">
        <v>9420</v>
      </c>
      <c r="F7307" s="1" t="s">
        <v>9493</v>
      </c>
      <c r="G7307" s="1" t="s">
        <v>9450</v>
      </c>
      <c r="H7307" s="1" t="str">
        <f>VLOOKUP(F7307,城市对照表!$B:$C,2,0)</f>
        <v>西安</v>
      </c>
      <c r="I7307" s="1" t="s">
        <v>11713</v>
      </c>
    </row>
    <row r="7308" spans="1:9" x14ac:dyDescent="0.2">
      <c r="A7308" s="1" t="s">
        <v>11724</v>
      </c>
      <c r="B7308" s="1">
        <v>86039247</v>
      </c>
      <c r="C7308" s="1" t="s">
        <v>9532</v>
      </c>
      <c r="D7308" s="1" t="s">
        <v>8</v>
      </c>
      <c r="E7308" s="1" t="s">
        <v>9420</v>
      </c>
      <c r="F7308" s="1" t="s">
        <v>9493</v>
      </c>
      <c r="G7308" s="1" t="s">
        <v>9450</v>
      </c>
      <c r="H7308" s="1" t="str">
        <f>VLOOKUP(F7308,城市对照表!$B:$C,2,0)</f>
        <v>西安</v>
      </c>
      <c r="I7308" s="1" t="s">
        <v>11713</v>
      </c>
    </row>
    <row r="7309" spans="1:9" x14ac:dyDescent="0.2">
      <c r="A7309" s="1" t="s">
        <v>11724</v>
      </c>
      <c r="B7309" s="1">
        <v>86039255</v>
      </c>
      <c r="C7309" s="1" t="s">
        <v>9533</v>
      </c>
      <c r="D7309" s="1" t="s">
        <v>8</v>
      </c>
      <c r="E7309" s="1" t="s">
        <v>9420</v>
      </c>
      <c r="F7309" s="1" t="s">
        <v>9493</v>
      </c>
      <c r="G7309" s="1" t="s">
        <v>9450</v>
      </c>
      <c r="H7309" s="1" t="str">
        <f>VLOOKUP(F7309,城市对照表!$B:$C,2,0)</f>
        <v>西安</v>
      </c>
      <c r="I7309" s="1" t="s">
        <v>11713</v>
      </c>
    </row>
    <row r="7310" spans="1:9" x14ac:dyDescent="0.2">
      <c r="A7310" s="1" t="s">
        <v>11724</v>
      </c>
      <c r="B7310" s="1">
        <v>86039851</v>
      </c>
      <c r="C7310" s="1" t="s">
        <v>9534</v>
      </c>
      <c r="D7310" s="1" t="s">
        <v>8</v>
      </c>
      <c r="E7310" s="1" t="s">
        <v>9420</v>
      </c>
      <c r="F7310" s="1" t="s">
        <v>9493</v>
      </c>
      <c r="G7310" s="1" t="s">
        <v>9450</v>
      </c>
      <c r="H7310" s="1" t="str">
        <f>VLOOKUP(F7310,城市对照表!$B:$C,2,0)</f>
        <v>西安</v>
      </c>
      <c r="I7310" s="1" t="s">
        <v>11713</v>
      </c>
    </row>
    <row r="7311" spans="1:9" x14ac:dyDescent="0.2">
      <c r="A7311" s="1" t="s">
        <v>11724</v>
      </c>
      <c r="B7311" s="1">
        <v>86039855</v>
      </c>
      <c r="C7311" s="1" t="s">
        <v>9535</v>
      </c>
      <c r="D7311" s="1" t="s">
        <v>8</v>
      </c>
      <c r="E7311" s="1" t="s">
        <v>9420</v>
      </c>
      <c r="F7311" s="1" t="s">
        <v>9493</v>
      </c>
      <c r="G7311" s="1" t="s">
        <v>9450</v>
      </c>
      <c r="H7311" s="1" t="str">
        <f>VLOOKUP(F7311,城市对照表!$B:$C,2,0)</f>
        <v>西安</v>
      </c>
      <c r="I7311" s="1" t="s">
        <v>11713</v>
      </c>
    </row>
    <row r="7312" spans="1:9" x14ac:dyDescent="0.2">
      <c r="A7312" s="1" t="s">
        <v>11724</v>
      </c>
      <c r="B7312" s="1">
        <v>86039857</v>
      </c>
      <c r="C7312" s="1" t="s">
        <v>9536</v>
      </c>
      <c r="D7312" s="1" t="s">
        <v>8</v>
      </c>
      <c r="E7312" s="1" t="s">
        <v>9420</v>
      </c>
      <c r="F7312" s="1" t="s">
        <v>9493</v>
      </c>
      <c r="G7312" s="1" t="s">
        <v>9450</v>
      </c>
      <c r="H7312" s="1" t="str">
        <f>VLOOKUP(F7312,城市对照表!$B:$C,2,0)</f>
        <v>西安</v>
      </c>
      <c r="I7312" s="1" t="s">
        <v>11713</v>
      </c>
    </row>
    <row r="7313" spans="1:9" x14ac:dyDescent="0.2">
      <c r="A7313" s="1" t="s">
        <v>11724</v>
      </c>
      <c r="B7313" s="1">
        <v>86039245</v>
      </c>
      <c r="C7313" s="1" t="s">
        <v>9537</v>
      </c>
      <c r="D7313" s="1" t="s">
        <v>8</v>
      </c>
      <c r="E7313" s="1" t="s">
        <v>9420</v>
      </c>
      <c r="F7313" s="1" t="s">
        <v>9493</v>
      </c>
      <c r="G7313" s="1" t="s">
        <v>9450</v>
      </c>
      <c r="H7313" s="1" t="str">
        <f>VLOOKUP(F7313,城市对照表!$B:$C,2,0)</f>
        <v>西安</v>
      </c>
      <c r="I7313" s="1" t="s">
        <v>11713</v>
      </c>
    </row>
    <row r="7314" spans="1:9" x14ac:dyDescent="0.2">
      <c r="A7314" s="1" t="s">
        <v>11724</v>
      </c>
      <c r="B7314" s="1">
        <v>86039246</v>
      </c>
      <c r="C7314" s="1" t="s">
        <v>9538</v>
      </c>
      <c r="D7314" s="1" t="s">
        <v>8</v>
      </c>
      <c r="E7314" s="1" t="s">
        <v>9420</v>
      </c>
      <c r="F7314" s="1" t="s">
        <v>9493</v>
      </c>
      <c r="G7314" s="1" t="s">
        <v>9450</v>
      </c>
      <c r="H7314" s="1" t="str">
        <f>VLOOKUP(F7314,城市对照表!$B:$C,2,0)</f>
        <v>西安</v>
      </c>
      <c r="I7314" s="1" t="s">
        <v>11713</v>
      </c>
    </row>
    <row r="7315" spans="1:9" x14ac:dyDescent="0.2">
      <c r="A7315" s="1" t="s">
        <v>11724</v>
      </c>
      <c r="B7315" s="1">
        <v>86039256</v>
      </c>
      <c r="C7315" s="1" t="s">
        <v>9539</v>
      </c>
      <c r="D7315" s="1" t="s">
        <v>8</v>
      </c>
      <c r="E7315" s="1" t="s">
        <v>9420</v>
      </c>
      <c r="F7315" s="1" t="s">
        <v>9493</v>
      </c>
      <c r="G7315" s="1" t="s">
        <v>9450</v>
      </c>
      <c r="H7315" s="1" t="str">
        <f>VLOOKUP(F7315,城市对照表!$B:$C,2,0)</f>
        <v>西安</v>
      </c>
      <c r="I7315" s="1" t="s">
        <v>11713</v>
      </c>
    </row>
    <row r="7316" spans="1:9" x14ac:dyDescent="0.2">
      <c r="A7316" s="1" t="s">
        <v>11724</v>
      </c>
      <c r="B7316" s="1">
        <v>80027004</v>
      </c>
      <c r="C7316" s="1" t="s">
        <v>9540</v>
      </c>
      <c r="D7316" s="1" t="s">
        <v>35</v>
      </c>
      <c r="E7316" s="1" t="s">
        <v>149</v>
      </c>
      <c r="F7316" s="1" t="s">
        <v>9493</v>
      </c>
      <c r="G7316" s="1" t="s">
        <v>9450</v>
      </c>
      <c r="H7316" s="1" t="str">
        <f>VLOOKUP(F7316,城市对照表!$B:$C,2,0)</f>
        <v>西安</v>
      </c>
      <c r="I7316" s="1" t="s">
        <v>11713</v>
      </c>
    </row>
    <row r="7317" spans="1:9" x14ac:dyDescent="0.2">
      <c r="A7317" s="1" t="s">
        <v>11724</v>
      </c>
      <c r="B7317" s="1">
        <v>86002102</v>
      </c>
      <c r="C7317" s="1" t="s">
        <v>9541</v>
      </c>
      <c r="D7317" s="1" t="s">
        <v>35</v>
      </c>
      <c r="E7317" s="1" t="s">
        <v>149</v>
      </c>
      <c r="F7317" s="1" t="s">
        <v>9493</v>
      </c>
      <c r="G7317" s="1" t="s">
        <v>9450</v>
      </c>
      <c r="H7317" s="1" t="str">
        <f>VLOOKUP(F7317,城市对照表!$B:$C,2,0)</f>
        <v>西安</v>
      </c>
      <c r="I7317" s="1" t="s">
        <v>11713</v>
      </c>
    </row>
    <row r="7318" spans="1:9" x14ac:dyDescent="0.2">
      <c r="A7318" s="1" t="s">
        <v>11724</v>
      </c>
      <c r="B7318" s="1">
        <v>86002057</v>
      </c>
      <c r="C7318" s="1" t="s">
        <v>9542</v>
      </c>
      <c r="D7318" s="1" t="s">
        <v>35</v>
      </c>
      <c r="E7318" s="1" t="s">
        <v>149</v>
      </c>
      <c r="F7318" s="1" t="s">
        <v>9493</v>
      </c>
      <c r="G7318" s="1" t="s">
        <v>9450</v>
      </c>
      <c r="H7318" s="1" t="str">
        <f>VLOOKUP(F7318,城市对照表!$B:$C,2,0)</f>
        <v>西安</v>
      </c>
      <c r="I7318" s="1" t="s">
        <v>11713</v>
      </c>
    </row>
    <row r="7319" spans="1:9" x14ac:dyDescent="0.2">
      <c r="A7319" s="1" t="s">
        <v>11724</v>
      </c>
      <c r="B7319" s="1">
        <v>86002743</v>
      </c>
      <c r="C7319" s="1" t="s">
        <v>9543</v>
      </c>
      <c r="D7319" s="1" t="s">
        <v>239</v>
      </c>
      <c r="E7319" s="1" t="s">
        <v>149</v>
      </c>
      <c r="F7319" s="1" t="s">
        <v>9493</v>
      </c>
      <c r="G7319" s="1" t="s">
        <v>9450</v>
      </c>
      <c r="H7319" s="1" t="str">
        <f>VLOOKUP(F7319,城市对照表!$B:$C,2,0)</f>
        <v>西安</v>
      </c>
      <c r="I7319" s="1" t="s">
        <v>11713</v>
      </c>
    </row>
    <row r="7320" spans="1:9" x14ac:dyDescent="0.2">
      <c r="A7320" s="1" t="s">
        <v>11724</v>
      </c>
      <c r="B7320" s="1">
        <v>80027702</v>
      </c>
      <c r="C7320" s="1" t="s">
        <v>9544</v>
      </c>
      <c r="D7320" s="1" t="s">
        <v>239</v>
      </c>
      <c r="E7320" s="1" t="s">
        <v>149</v>
      </c>
      <c r="F7320" s="1" t="s">
        <v>9493</v>
      </c>
      <c r="G7320" s="1" t="s">
        <v>9450</v>
      </c>
      <c r="H7320" s="1" t="str">
        <f>VLOOKUP(F7320,城市对照表!$B:$C,2,0)</f>
        <v>西安</v>
      </c>
      <c r="I7320" s="1" t="s">
        <v>11713</v>
      </c>
    </row>
    <row r="7321" spans="1:9" x14ac:dyDescent="0.2">
      <c r="A7321" s="1" t="s">
        <v>11724</v>
      </c>
      <c r="B7321" s="1">
        <v>80027703</v>
      </c>
      <c r="C7321" s="1" t="s">
        <v>9545</v>
      </c>
      <c r="D7321" s="1" t="s">
        <v>239</v>
      </c>
      <c r="E7321" s="1" t="s">
        <v>149</v>
      </c>
      <c r="F7321" s="1" t="s">
        <v>9493</v>
      </c>
      <c r="G7321" s="1" t="s">
        <v>9450</v>
      </c>
      <c r="H7321" s="1" t="str">
        <f>VLOOKUP(F7321,城市对照表!$B:$C,2,0)</f>
        <v>西安</v>
      </c>
      <c r="I7321" s="1" t="s">
        <v>11713</v>
      </c>
    </row>
    <row r="7322" spans="1:9" x14ac:dyDescent="0.2">
      <c r="A7322" s="1" t="s">
        <v>11724</v>
      </c>
      <c r="B7322" s="1">
        <v>80027033</v>
      </c>
      <c r="C7322" s="1" t="s">
        <v>9546</v>
      </c>
      <c r="D7322" s="1" t="s">
        <v>35</v>
      </c>
      <c r="E7322" s="1" t="s">
        <v>149</v>
      </c>
      <c r="F7322" s="1" t="s">
        <v>9493</v>
      </c>
      <c r="G7322" s="1" t="s">
        <v>9450</v>
      </c>
      <c r="H7322" s="1" t="str">
        <f>VLOOKUP(F7322,城市对照表!$B:$C,2,0)</f>
        <v>西安</v>
      </c>
      <c r="I7322" s="1" t="s">
        <v>11713</v>
      </c>
    </row>
    <row r="7323" spans="1:9" x14ac:dyDescent="0.2">
      <c r="A7323" s="1" t="s">
        <v>11724</v>
      </c>
      <c r="B7323" s="1">
        <v>80027036</v>
      </c>
      <c r="C7323" s="1" t="s">
        <v>6378</v>
      </c>
      <c r="D7323" s="1" t="s">
        <v>35</v>
      </c>
      <c r="E7323" s="1" t="s">
        <v>149</v>
      </c>
      <c r="F7323" s="1" t="s">
        <v>9493</v>
      </c>
      <c r="G7323" s="1" t="s">
        <v>9450</v>
      </c>
      <c r="H7323" s="1" t="str">
        <f>VLOOKUP(F7323,城市对照表!$B:$C,2,0)</f>
        <v>西安</v>
      </c>
      <c r="I7323" s="1" t="s">
        <v>11713</v>
      </c>
    </row>
    <row r="7324" spans="1:9" x14ac:dyDescent="0.2">
      <c r="A7324" s="1" t="s">
        <v>11724</v>
      </c>
      <c r="B7324" s="1">
        <v>80027023</v>
      </c>
      <c r="C7324" s="1" t="s">
        <v>9547</v>
      </c>
      <c r="D7324" s="1" t="s">
        <v>35</v>
      </c>
      <c r="E7324" s="1" t="s">
        <v>149</v>
      </c>
      <c r="F7324" s="1" t="s">
        <v>9493</v>
      </c>
      <c r="G7324" s="1" t="s">
        <v>9450</v>
      </c>
      <c r="H7324" s="1" t="str">
        <f>VLOOKUP(F7324,城市对照表!$B:$C,2,0)</f>
        <v>西安</v>
      </c>
      <c r="I7324" s="1" t="s">
        <v>11713</v>
      </c>
    </row>
    <row r="7325" spans="1:9" x14ac:dyDescent="0.2">
      <c r="A7325" s="1" t="s">
        <v>11724</v>
      </c>
      <c r="B7325" s="1">
        <v>86002235</v>
      </c>
      <c r="C7325" s="1" t="s">
        <v>9548</v>
      </c>
      <c r="D7325" s="1" t="s">
        <v>35</v>
      </c>
      <c r="E7325" s="1" t="s">
        <v>149</v>
      </c>
      <c r="F7325" s="1" t="s">
        <v>9493</v>
      </c>
      <c r="G7325" s="1" t="s">
        <v>9450</v>
      </c>
      <c r="H7325" s="1" t="str">
        <f>VLOOKUP(F7325,城市对照表!$B:$C,2,0)</f>
        <v>西安</v>
      </c>
      <c r="I7325" s="1" t="s">
        <v>11713</v>
      </c>
    </row>
    <row r="7326" spans="1:9" x14ac:dyDescent="0.2">
      <c r="A7326" s="1" t="s">
        <v>11724</v>
      </c>
      <c r="B7326" s="1">
        <v>86002741</v>
      </c>
      <c r="C7326" s="1" t="s">
        <v>9549</v>
      </c>
      <c r="D7326" s="1" t="s">
        <v>239</v>
      </c>
      <c r="E7326" s="1" t="s">
        <v>149</v>
      </c>
      <c r="F7326" s="1" t="s">
        <v>9493</v>
      </c>
      <c r="G7326" s="1" t="s">
        <v>9450</v>
      </c>
      <c r="H7326" s="1" t="str">
        <f>VLOOKUP(F7326,城市对照表!$B:$C,2,0)</f>
        <v>西安</v>
      </c>
      <c r="I7326" s="1" t="s">
        <v>11713</v>
      </c>
    </row>
    <row r="7327" spans="1:9" x14ac:dyDescent="0.2">
      <c r="A7327" s="1" t="s">
        <v>11724</v>
      </c>
      <c r="B7327" s="1">
        <v>80027705</v>
      </c>
      <c r="C7327" s="1" t="s">
        <v>9550</v>
      </c>
      <c r="D7327" s="1" t="s">
        <v>239</v>
      </c>
      <c r="E7327" s="1" t="s">
        <v>149</v>
      </c>
      <c r="F7327" s="1" t="s">
        <v>9493</v>
      </c>
      <c r="G7327" s="1" t="s">
        <v>9450</v>
      </c>
      <c r="H7327" s="1" t="str">
        <f>VLOOKUP(F7327,城市对照表!$B:$C,2,0)</f>
        <v>西安</v>
      </c>
      <c r="I7327" s="1" t="s">
        <v>11713</v>
      </c>
    </row>
    <row r="7328" spans="1:9" x14ac:dyDescent="0.2">
      <c r="A7328" s="1" t="s">
        <v>11724</v>
      </c>
      <c r="B7328" s="1">
        <v>86002089</v>
      </c>
      <c r="C7328" s="1" t="s">
        <v>9551</v>
      </c>
      <c r="D7328" s="1" t="s">
        <v>35</v>
      </c>
      <c r="E7328" s="1" t="s">
        <v>149</v>
      </c>
      <c r="F7328" s="1" t="s">
        <v>9493</v>
      </c>
      <c r="G7328" s="1" t="s">
        <v>9450</v>
      </c>
      <c r="H7328" s="1" t="str">
        <f>VLOOKUP(F7328,城市对照表!$B:$C,2,0)</f>
        <v>西安</v>
      </c>
      <c r="I7328" s="1" t="s">
        <v>11713</v>
      </c>
    </row>
    <row r="7329" spans="1:9" x14ac:dyDescent="0.2">
      <c r="A7329" s="1" t="s">
        <v>11724</v>
      </c>
      <c r="B7329" s="1">
        <v>86002100</v>
      </c>
      <c r="C7329" s="1" t="s">
        <v>9552</v>
      </c>
      <c r="D7329" s="1" t="s">
        <v>35</v>
      </c>
      <c r="E7329" s="1" t="s">
        <v>149</v>
      </c>
      <c r="F7329" s="1" t="s">
        <v>9493</v>
      </c>
      <c r="G7329" s="1" t="s">
        <v>9450</v>
      </c>
      <c r="H7329" s="1" t="str">
        <f>VLOOKUP(F7329,城市对照表!$B:$C,2,0)</f>
        <v>西安</v>
      </c>
      <c r="I7329" s="1" t="s">
        <v>11713</v>
      </c>
    </row>
    <row r="7330" spans="1:9" x14ac:dyDescent="0.2">
      <c r="A7330" s="1" t="s">
        <v>11724</v>
      </c>
      <c r="B7330" s="1">
        <v>80027020</v>
      </c>
      <c r="C7330" s="1" t="s">
        <v>9553</v>
      </c>
      <c r="D7330" s="1" t="s">
        <v>35</v>
      </c>
      <c r="E7330" s="1" t="s">
        <v>149</v>
      </c>
      <c r="F7330" s="1" t="s">
        <v>9493</v>
      </c>
      <c r="G7330" s="1" t="s">
        <v>9450</v>
      </c>
      <c r="H7330" s="1" t="str">
        <f>VLOOKUP(F7330,城市对照表!$B:$C,2,0)</f>
        <v>西安</v>
      </c>
      <c r="I7330" s="1" t="s">
        <v>11713</v>
      </c>
    </row>
    <row r="7331" spans="1:9" x14ac:dyDescent="0.2">
      <c r="A7331" s="1" t="s">
        <v>11724</v>
      </c>
      <c r="B7331" s="1">
        <v>86002081</v>
      </c>
      <c r="C7331" s="1" t="s">
        <v>9554</v>
      </c>
      <c r="D7331" s="1" t="s">
        <v>35</v>
      </c>
      <c r="E7331" s="1" t="s">
        <v>149</v>
      </c>
      <c r="F7331" s="1" t="s">
        <v>9493</v>
      </c>
      <c r="G7331" s="1" t="s">
        <v>9450</v>
      </c>
      <c r="H7331" s="1" t="str">
        <f>VLOOKUP(F7331,城市对照表!$B:$C,2,0)</f>
        <v>西安</v>
      </c>
      <c r="I7331" s="1" t="s">
        <v>11713</v>
      </c>
    </row>
    <row r="7332" spans="1:9" x14ac:dyDescent="0.2">
      <c r="A7332" s="1" t="s">
        <v>11724</v>
      </c>
      <c r="B7332" s="1">
        <v>80027002</v>
      </c>
      <c r="C7332" s="1" t="s">
        <v>9555</v>
      </c>
      <c r="D7332" s="1" t="s">
        <v>35</v>
      </c>
      <c r="E7332" s="1" t="s">
        <v>149</v>
      </c>
      <c r="F7332" s="1" t="s">
        <v>9493</v>
      </c>
      <c r="G7332" s="1" t="s">
        <v>9450</v>
      </c>
      <c r="H7332" s="1" t="str">
        <f>VLOOKUP(F7332,城市对照表!$B:$C,2,0)</f>
        <v>西安</v>
      </c>
      <c r="I7332" s="1" t="s">
        <v>11712</v>
      </c>
    </row>
    <row r="7333" spans="1:9" x14ac:dyDescent="0.2">
      <c r="A7333" s="1" t="s">
        <v>11724</v>
      </c>
      <c r="B7333" s="1">
        <v>86002067</v>
      </c>
      <c r="C7333" s="1" t="s">
        <v>9556</v>
      </c>
      <c r="D7333" s="1" t="s">
        <v>35</v>
      </c>
      <c r="E7333" s="1" t="s">
        <v>149</v>
      </c>
      <c r="F7333" s="1" t="s">
        <v>9493</v>
      </c>
      <c r="G7333" s="1" t="s">
        <v>9450</v>
      </c>
      <c r="H7333" s="1" t="str">
        <f>VLOOKUP(F7333,城市对照表!$B:$C,2,0)</f>
        <v>西安</v>
      </c>
      <c r="I7333" s="1" t="s">
        <v>11713</v>
      </c>
    </row>
    <row r="7334" spans="1:9" x14ac:dyDescent="0.2">
      <c r="A7334" s="1" t="s">
        <v>11724</v>
      </c>
      <c r="B7334" s="1">
        <v>86002215</v>
      </c>
      <c r="C7334" s="1" t="s">
        <v>9557</v>
      </c>
      <c r="D7334" s="1" t="s">
        <v>35</v>
      </c>
      <c r="E7334" s="1" t="s">
        <v>149</v>
      </c>
      <c r="F7334" s="1" t="s">
        <v>9493</v>
      </c>
      <c r="G7334" s="1" t="s">
        <v>9450</v>
      </c>
      <c r="H7334" s="1" t="str">
        <f>VLOOKUP(F7334,城市对照表!$B:$C,2,0)</f>
        <v>西安</v>
      </c>
      <c r="I7334" s="1" t="s">
        <v>11713</v>
      </c>
    </row>
    <row r="7335" spans="1:9" x14ac:dyDescent="0.2">
      <c r="A7335" s="1" t="s">
        <v>11724</v>
      </c>
      <c r="B7335" s="1">
        <v>86002136</v>
      </c>
      <c r="C7335" s="1" t="s">
        <v>9558</v>
      </c>
      <c r="D7335" s="1" t="s">
        <v>35</v>
      </c>
      <c r="E7335" s="1" t="s">
        <v>149</v>
      </c>
      <c r="F7335" s="1" t="s">
        <v>9493</v>
      </c>
      <c r="G7335" s="1" t="s">
        <v>9450</v>
      </c>
      <c r="H7335" s="1" t="str">
        <f>VLOOKUP(F7335,城市对照表!$B:$C,2,0)</f>
        <v>西安</v>
      </c>
      <c r="I7335" s="1" t="s">
        <v>11713</v>
      </c>
    </row>
    <row r="7336" spans="1:9" x14ac:dyDescent="0.2">
      <c r="A7336" s="1" t="s">
        <v>11724</v>
      </c>
      <c r="B7336" s="1">
        <v>86002052</v>
      </c>
      <c r="C7336" s="1" t="s">
        <v>9559</v>
      </c>
      <c r="D7336" s="1" t="s">
        <v>35</v>
      </c>
      <c r="E7336" s="1" t="s">
        <v>149</v>
      </c>
      <c r="F7336" s="1" t="s">
        <v>9493</v>
      </c>
      <c r="G7336" s="1" t="s">
        <v>9450</v>
      </c>
      <c r="H7336" s="1" t="str">
        <f>VLOOKUP(F7336,城市对照表!$B:$C,2,0)</f>
        <v>西安</v>
      </c>
      <c r="I7336" s="1" t="s">
        <v>11712</v>
      </c>
    </row>
    <row r="7337" spans="1:9" x14ac:dyDescent="0.2">
      <c r="A7337" s="1" t="s">
        <v>11724</v>
      </c>
      <c r="B7337" s="1">
        <v>80027010</v>
      </c>
      <c r="C7337" s="1" t="s">
        <v>9560</v>
      </c>
      <c r="D7337" s="1" t="s">
        <v>35</v>
      </c>
      <c r="E7337" s="1" t="s">
        <v>149</v>
      </c>
      <c r="F7337" s="1" t="s">
        <v>9493</v>
      </c>
      <c r="G7337" s="1" t="s">
        <v>9450</v>
      </c>
      <c r="H7337" s="1" t="str">
        <f>VLOOKUP(F7337,城市对照表!$B:$C,2,0)</f>
        <v>西安</v>
      </c>
      <c r="I7337" s="1" t="s">
        <v>11712</v>
      </c>
    </row>
    <row r="7338" spans="1:9" x14ac:dyDescent="0.2">
      <c r="A7338" s="1" t="s">
        <v>11724</v>
      </c>
      <c r="B7338" s="1">
        <v>80027019</v>
      </c>
      <c r="C7338" s="1" t="s">
        <v>9561</v>
      </c>
      <c r="D7338" s="1" t="s">
        <v>35</v>
      </c>
      <c r="E7338" s="1" t="s">
        <v>149</v>
      </c>
      <c r="F7338" s="1" t="s">
        <v>9493</v>
      </c>
      <c r="G7338" s="1" t="s">
        <v>9450</v>
      </c>
      <c r="H7338" s="1" t="str">
        <f>VLOOKUP(F7338,城市对照表!$B:$C,2,0)</f>
        <v>西安</v>
      </c>
      <c r="I7338" s="1" t="s">
        <v>11713</v>
      </c>
    </row>
    <row r="7339" spans="1:9" x14ac:dyDescent="0.2">
      <c r="A7339" s="1" t="s">
        <v>11724</v>
      </c>
      <c r="B7339" s="1">
        <v>80027017</v>
      </c>
      <c r="C7339" s="1" t="s">
        <v>9562</v>
      </c>
      <c r="D7339" s="1" t="s">
        <v>35</v>
      </c>
      <c r="E7339" s="1" t="s">
        <v>149</v>
      </c>
      <c r="F7339" s="1" t="s">
        <v>9493</v>
      </c>
      <c r="G7339" s="1" t="s">
        <v>9450</v>
      </c>
      <c r="H7339" s="1" t="str">
        <f>VLOOKUP(F7339,城市对照表!$B:$C,2,0)</f>
        <v>西安</v>
      </c>
      <c r="I7339" s="1" t="s">
        <v>11713</v>
      </c>
    </row>
    <row r="7340" spans="1:9" x14ac:dyDescent="0.2">
      <c r="A7340" s="1" t="s">
        <v>11724</v>
      </c>
      <c r="B7340" s="1">
        <v>80027024</v>
      </c>
      <c r="C7340" s="1" t="s">
        <v>9563</v>
      </c>
      <c r="D7340" s="1" t="s">
        <v>35</v>
      </c>
      <c r="E7340" s="1" t="s">
        <v>149</v>
      </c>
      <c r="F7340" s="1" t="s">
        <v>9493</v>
      </c>
      <c r="G7340" s="1" t="s">
        <v>9450</v>
      </c>
      <c r="H7340" s="1" t="str">
        <f>VLOOKUP(F7340,城市对照表!$B:$C,2,0)</f>
        <v>西安</v>
      </c>
      <c r="I7340" s="1" t="s">
        <v>11713</v>
      </c>
    </row>
    <row r="7341" spans="1:9" x14ac:dyDescent="0.2">
      <c r="A7341" s="1" t="s">
        <v>11724</v>
      </c>
      <c r="B7341" s="1">
        <v>80027015</v>
      </c>
      <c r="C7341" s="1" t="s">
        <v>9564</v>
      </c>
      <c r="D7341" s="1" t="s">
        <v>35</v>
      </c>
      <c r="E7341" s="1" t="s">
        <v>149</v>
      </c>
      <c r="F7341" s="1" t="s">
        <v>9493</v>
      </c>
      <c r="G7341" s="1" t="s">
        <v>9450</v>
      </c>
      <c r="H7341" s="1" t="str">
        <f>VLOOKUP(F7341,城市对照表!$B:$C,2,0)</f>
        <v>西安</v>
      </c>
      <c r="I7341" s="1" t="s">
        <v>11713</v>
      </c>
    </row>
    <row r="7342" spans="1:9" x14ac:dyDescent="0.2">
      <c r="A7342" s="1" t="s">
        <v>11724</v>
      </c>
      <c r="B7342" s="1">
        <v>80027041</v>
      </c>
      <c r="C7342" s="1" t="s">
        <v>9565</v>
      </c>
      <c r="D7342" s="1" t="s">
        <v>35</v>
      </c>
      <c r="E7342" s="1" t="s">
        <v>149</v>
      </c>
      <c r="F7342" s="1" t="s">
        <v>9493</v>
      </c>
      <c r="G7342" s="1" t="s">
        <v>9450</v>
      </c>
      <c r="H7342" s="1" t="str">
        <f>VLOOKUP(F7342,城市对照表!$B:$C,2,0)</f>
        <v>西安</v>
      </c>
      <c r="I7342" s="1" t="s">
        <v>11713</v>
      </c>
    </row>
    <row r="7343" spans="1:9" x14ac:dyDescent="0.2">
      <c r="A7343" s="1" t="s">
        <v>11724</v>
      </c>
      <c r="B7343" s="1">
        <v>80027042</v>
      </c>
      <c r="C7343" s="1" t="s">
        <v>9566</v>
      </c>
      <c r="D7343" s="1" t="s">
        <v>35</v>
      </c>
      <c r="E7343" s="1" t="s">
        <v>149</v>
      </c>
      <c r="F7343" s="1" t="s">
        <v>9493</v>
      </c>
      <c r="G7343" s="1" t="s">
        <v>9450</v>
      </c>
      <c r="H7343" s="1" t="str">
        <f>VLOOKUP(F7343,城市对照表!$B:$C,2,0)</f>
        <v>西安</v>
      </c>
      <c r="I7343" s="1" t="s">
        <v>11713</v>
      </c>
    </row>
    <row r="7344" spans="1:9" x14ac:dyDescent="0.2">
      <c r="A7344" s="1" t="s">
        <v>11724</v>
      </c>
      <c r="B7344" s="1">
        <v>80027045</v>
      </c>
      <c r="C7344" s="1" t="s">
        <v>9567</v>
      </c>
      <c r="D7344" s="1" t="s">
        <v>35</v>
      </c>
      <c r="E7344" s="1" t="s">
        <v>149</v>
      </c>
      <c r="F7344" s="1" t="s">
        <v>9493</v>
      </c>
      <c r="G7344" s="1" t="s">
        <v>9450</v>
      </c>
      <c r="H7344" s="1" t="str">
        <f>VLOOKUP(F7344,城市对照表!$B:$C,2,0)</f>
        <v>西安</v>
      </c>
      <c r="I7344" s="1" t="s">
        <v>11713</v>
      </c>
    </row>
    <row r="7345" spans="1:9" x14ac:dyDescent="0.2">
      <c r="A7345" s="1" t="s">
        <v>11724</v>
      </c>
      <c r="B7345" s="1">
        <v>80027037</v>
      </c>
      <c r="C7345" s="1" t="s">
        <v>6105</v>
      </c>
      <c r="D7345" s="1" t="s">
        <v>35</v>
      </c>
      <c r="E7345" s="1" t="s">
        <v>149</v>
      </c>
      <c r="F7345" s="1" t="s">
        <v>9493</v>
      </c>
      <c r="G7345" s="1" t="s">
        <v>9450</v>
      </c>
      <c r="H7345" s="1" t="str">
        <f>VLOOKUP(F7345,城市对照表!$B:$C,2,0)</f>
        <v>西安</v>
      </c>
      <c r="I7345" s="1" t="s">
        <v>11713</v>
      </c>
    </row>
    <row r="7346" spans="1:9" x14ac:dyDescent="0.2">
      <c r="A7346" s="1" t="s">
        <v>11724</v>
      </c>
      <c r="B7346" s="1">
        <v>76201078</v>
      </c>
      <c r="C7346" s="1" t="s">
        <v>9568</v>
      </c>
      <c r="D7346" s="1" t="s">
        <v>38</v>
      </c>
      <c r="E7346" s="1" t="s">
        <v>39</v>
      </c>
      <c r="F7346" s="1" t="s">
        <v>9358</v>
      </c>
      <c r="G7346" s="1" t="s">
        <v>9359</v>
      </c>
      <c r="H7346" s="1" t="str">
        <f>VLOOKUP(F7346,城市对照表!$B:$C,2,0)</f>
        <v>天水</v>
      </c>
      <c r="I7346" s="1" t="s">
        <v>11713</v>
      </c>
    </row>
    <row r="7347" spans="1:9" x14ac:dyDescent="0.2">
      <c r="A7347" s="1" t="s">
        <v>11724</v>
      </c>
      <c r="B7347" s="1">
        <v>11666099</v>
      </c>
      <c r="C7347" s="1" t="s">
        <v>9569</v>
      </c>
      <c r="D7347" s="1" t="s">
        <v>38</v>
      </c>
      <c r="E7347" s="1" t="s">
        <v>39</v>
      </c>
      <c r="F7347" s="1" t="s">
        <v>9358</v>
      </c>
      <c r="G7347" s="1" t="s">
        <v>9359</v>
      </c>
      <c r="H7347" s="1" t="str">
        <f>VLOOKUP(F7347,城市对照表!$B:$C,2,0)</f>
        <v>天水</v>
      </c>
      <c r="I7347" s="1" t="s">
        <v>11713</v>
      </c>
    </row>
    <row r="7348" spans="1:9" x14ac:dyDescent="0.2">
      <c r="A7348" s="1" t="s">
        <v>11724</v>
      </c>
      <c r="B7348" s="1">
        <v>11666257</v>
      </c>
      <c r="C7348" s="1" t="s">
        <v>9570</v>
      </c>
      <c r="D7348" s="1" t="s">
        <v>38</v>
      </c>
      <c r="E7348" s="1" t="s">
        <v>39</v>
      </c>
      <c r="F7348" s="1" t="s">
        <v>6562</v>
      </c>
      <c r="G7348" s="1" t="s">
        <v>18</v>
      </c>
      <c r="H7348" s="1" t="str">
        <f>VLOOKUP(F7348,城市对照表!$B:$C,2,0)</f>
        <v>临汾</v>
      </c>
      <c r="I7348" s="1" t="s">
        <v>11713</v>
      </c>
    </row>
    <row r="7349" spans="1:9" x14ac:dyDescent="0.2">
      <c r="A7349" s="1" t="s">
        <v>11724</v>
      </c>
      <c r="B7349" s="1">
        <v>11666263</v>
      </c>
      <c r="C7349" s="1" t="s">
        <v>9571</v>
      </c>
      <c r="D7349" s="1" t="s">
        <v>38</v>
      </c>
      <c r="E7349" s="1" t="s">
        <v>39</v>
      </c>
      <c r="F7349" s="1" t="s">
        <v>9408</v>
      </c>
      <c r="G7349" s="1" t="s">
        <v>18</v>
      </c>
      <c r="H7349" s="1" t="str">
        <f>VLOOKUP(F7349,城市对照表!$B:$C,2,0)</f>
        <v>运城</v>
      </c>
      <c r="I7349" s="1" t="s">
        <v>11713</v>
      </c>
    </row>
    <row r="7350" spans="1:9" x14ac:dyDescent="0.2">
      <c r="A7350" s="1" t="s">
        <v>11724</v>
      </c>
      <c r="B7350" s="1">
        <v>11666374</v>
      </c>
      <c r="C7350" s="1" t="s">
        <v>9572</v>
      </c>
      <c r="D7350" s="1" t="s">
        <v>38</v>
      </c>
      <c r="E7350" s="1" t="s">
        <v>39</v>
      </c>
      <c r="F7350" s="1" t="s">
        <v>9453</v>
      </c>
      <c r="G7350" s="1" t="s">
        <v>9450</v>
      </c>
      <c r="H7350" s="1" t="str">
        <f>VLOOKUP(F7350,城市对照表!$B:$C,2,0)</f>
        <v>宝鸡</v>
      </c>
      <c r="I7350" s="1" t="s">
        <v>11713</v>
      </c>
    </row>
    <row r="7351" spans="1:9" x14ac:dyDescent="0.2">
      <c r="A7351" s="1" t="s">
        <v>11724</v>
      </c>
      <c r="B7351" s="1">
        <v>76201062</v>
      </c>
      <c r="C7351" s="1" t="s">
        <v>9573</v>
      </c>
      <c r="D7351" s="1" t="s">
        <v>38</v>
      </c>
      <c r="E7351" s="1" t="s">
        <v>39</v>
      </c>
      <c r="F7351" s="1" t="s">
        <v>9493</v>
      </c>
      <c r="G7351" s="1" t="s">
        <v>9450</v>
      </c>
      <c r="H7351" s="1" t="str">
        <f>VLOOKUP(F7351,城市对照表!$B:$C,2,0)</f>
        <v>西安</v>
      </c>
      <c r="I7351" s="1" t="s">
        <v>11712</v>
      </c>
    </row>
    <row r="7352" spans="1:9" x14ac:dyDescent="0.2">
      <c r="A7352" s="1" t="s">
        <v>11724</v>
      </c>
      <c r="B7352" s="1">
        <v>11666292</v>
      </c>
      <c r="C7352" s="1" t="s">
        <v>9574</v>
      </c>
      <c r="D7352" s="1" t="s">
        <v>38</v>
      </c>
      <c r="E7352" s="1" t="s">
        <v>39</v>
      </c>
      <c r="F7352" s="1" t="s">
        <v>9493</v>
      </c>
      <c r="G7352" s="1" t="s">
        <v>9450</v>
      </c>
      <c r="H7352" s="1" t="str">
        <f>VLOOKUP(F7352,城市对照表!$B:$C,2,0)</f>
        <v>西安</v>
      </c>
      <c r="I7352" s="1" t="s">
        <v>11713</v>
      </c>
    </row>
    <row r="7353" spans="1:9" x14ac:dyDescent="0.2">
      <c r="A7353" s="1" t="s">
        <v>11724</v>
      </c>
      <c r="B7353" s="1">
        <v>11666094</v>
      </c>
      <c r="C7353" s="1" t="s">
        <v>9575</v>
      </c>
      <c r="D7353" s="1" t="s">
        <v>38</v>
      </c>
      <c r="E7353" s="1" t="s">
        <v>39</v>
      </c>
      <c r="F7353" s="1" t="s">
        <v>9493</v>
      </c>
      <c r="G7353" s="1" t="s">
        <v>9450</v>
      </c>
      <c r="H7353" s="1" t="str">
        <f>VLOOKUP(F7353,城市对照表!$B:$C,2,0)</f>
        <v>西安</v>
      </c>
      <c r="I7353" s="1" t="s">
        <v>11713</v>
      </c>
    </row>
    <row r="7354" spans="1:9" x14ac:dyDescent="0.2">
      <c r="A7354" s="1" t="s">
        <v>11724</v>
      </c>
      <c r="B7354" s="1">
        <v>11666086</v>
      </c>
      <c r="C7354" s="1" t="s">
        <v>9576</v>
      </c>
      <c r="D7354" s="1" t="s">
        <v>38</v>
      </c>
      <c r="E7354" s="1" t="s">
        <v>39</v>
      </c>
      <c r="F7354" s="1" t="s">
        <v>11621</v>
      </c>
      <c r="G7354" s="1" t="s">
        <v>9450</v>
      </c>
      <c r="H7354" s="1" t="str">
        <f>VLOOKUP(F7354,城市对照表!$B:$C,2,0)</f>
        <v>咸阳</v>
      </c>
      <c r="I7354" s="1" t="s">
        <v>11713</v>
      </c>
    </row>
    <row r="7355" spans="1:9" x14ac:dyDescent="0.2">
      <c r="A7355" s="1" t="s">
        <v>11724</v>
      </c>
      <c r="B7355" s="1">
        <v>11666088</v>
      </c>
      <c r="C7355" s="1" t="s">
        <v>9577</v>
      </c>
      <c r="D7355" s="1" t="s">
        <v>38</v>
      </c>
      <c r="E7355" s="1" t="s">
        <v>39</v>
      </c>
      <c r="F7355" s="1" t="s">
        <v>11611</v>
      </c>
      <c r="G7355" s="1" t="s">
        <v>9450</v>
      </c>
      <c r="H7355" s="1" t="str">
        <f>VLOOKUP(F7355,城市对照表!$B:$C,2,0)</f>
        <v>咸阳</v>
      </c>
      <c r="I7355" s="1" t="s">
        <v>11713</v>
      </c>
    </row>
    <row r="7356" spans="1:9" x14ac:dyDescent="0.2">
      <c r="A7356" s="1" t="s">
        <v>11724</v>
      </c>
      <c r="B7356" s="1">
        <v>11666085</v>
      </c>
      <c r="C7356" s="1" t="s">
        <v>9578</v>
      </c>
      <c r="D7356" s="1" t="s">
        <v>38</v>
      </c>
      <c r="E7356" s="1" t="s">
        <v>39</v>
      </c>
      <c r="F7356" s="1" t="s">
        <v>6009</v>
      </c>
      <c r="G7356" s="1" t="s">
        <v>9450</v>
      </c>
      <c r="H7356" s="1" t="str">
        <f>VLOOKUP(F7356,城市对照表!$B:$C,2,0)</f>
        <v>延安</v>
      </c>
      <c r="I7356" s="1" t="s">
        <v>11713</v>
      </c>
    </row>
    <row r="7357" spans="1:9" x14ac:dyDescent="0.2">
      <c r="A7357" s="1" t="s">
        <v>11724</v>
      </c>
      <c r="B7357" s="1">
        <v>11666078</v>
      </c>
      <c r="C7357" s="1" t="s">
        <v>9579</v>
      </c>
      <c r="D7357" s="1" t="s">
        <v>38</v>
      </c>
      <c r="E7357" s="1" t="s">
        <v>39</v>
      </c>
      <c r="F7357" s="1" t="s">
        <v>6009</v>
      </c>
      <c r="G7357" s="1" t="s">
        <v>9450</v>
      </c>
      <c r="H7357" s="1" t="str">
        <f>VLOOKUP(F7357,城市对照表!$B:$C,2,0)</f>
        <v>延安</v>
      </c>
      <c r="I7357" s="1" t="s">
        <v>11713</v>
      </c>
    </row>
    <row r="7358" spans="1:9" x14ac:dyDescent="0.2">
      <c r="A7358" s="1" t="s">
        <v>11724</v>
      </c>
      <c r="B7358" s="1">
        <v>11666265</v>
      </c>
      <c r="C7358" s="1" t="s">
        <v>9580</v>
      </c>
      <c r="D7358" s="1" t="s">
        <v>38</v>
      </c>
      <c r="E7358" s="1" t="s">
        <v>39</v>
      </c>
      <c r="F7358" s="1" t="s">
        <v>6009</v>
      </c>
      <c r="G7358" s="1" t="s">
        <v>9450</v>
      </c>
      <c r="H7358" s="1" t="str">
        <f>VLOOKUP(F7358,城市对照表!$B:$C,2,0)</f>
        <v>延安</v>
      </c>
      <c r="I7358" s="1" t="s">
        <v>11713</v>
      </c>
    </row>
    <row r="7359" spans="1:9" x14ac:dyDescent="0.2">
      <c r="A7359" s="1" t="s">
        <v>11724</v>
      </c>
      <c r="B7359" s="1">
        <v>11666264</v>
      </c>
      <c r="C7359" s="1" t="s">
        <v>9581</v>
      </c>
      <c r="D7359" s="1" t="s">
        <v>38</v>
      </c>
      <c r="E7359" s="1" t="s">
        <v>39</v>
      </c>
      <c r="F7359" s="1" t="s">
        <v>6009</v>
      </c>
      <c r="G7359" s="1" t="s">
        <v>9450</v>
      </c>
      <c r="H7359" s="1" t="str">
        <f>VLOOKUP(F7359,城市对照表!$B:$C,2,0)</f>
        <v>延安</v>
      </c>
      <c r="I7359" s="1" t="s">
        <v>11713</v>
      </c>
    </row>
    <row r="7360" spans="1:9" x14ac:dyDescent="0.2">
      <c r="A7360" s="1" t="s">
        <v>11724</v>
      </c>
      <c r="B7360" s="1">
        <v>11666091</v>
      </c>
      <c r="C7360" s="1" t="s">
        <v>9471</v>
      </c>
      <c r="D7360" s="1" t="s">
        <v>38</v>
      </c>
      <c r="E7360" s="1" t="s">
        <v>39</v>
      </c>
      <c r="F7360" s="1" t="s">
        <v>9471</v>
      </c>
      <c r="G7360" s="1" t="s">
        <v>9450</v>
      </c>
      <c r="H7360" s="1" t="str">
        <f>VLOOKUP(F7360,城市对照表!$B:$C,2,0)</f>
        <v>榆林</v>
      </c>
      <c r="I7360" s="1" t="s">
        <v>11713</v>
      </c>
    </row>
    <row r="7361" spans="1:9" x14ac:dyDescent="0.2">
      <c r="A7361" s="1" t="s">
        <v>11724</v>
      </c>
      <c r="B7361" s="1">
        <v>11666079</v>
      </c>
      <c r="C7361" s="1" t="s">
        <v>9582</v>
      </c>
      <c r="D7361" s="1" t="s">
        <v>38</v>
      </c>
      <c r="E7361" s="1" t="s">
        <v>39</v>
      </c>
      <c r="F7361" s="1" t="s">
        <v>9453</v>
      </c>
      <c r="G7361" s="1" t="s">
        <v>9450</v>
      </c>
      <c r="H7361" s="1" t="str">
        <f>VLOOKUP(F7361,城市对照表!$B:$C,2,0)</f>
        <v>宝鸡</v>
      </c>
      <c r="I7361" s="1" t="s">
        <v>11713</v>
      </c>
    </row>
    <row r="7362" spans="1:9" x14ac:dyDescent="0.2">
      <c r="A7362" s="1" t="s">
        <v>11724</v>
      </c>
      <c r="B7362" s="1">
        <v>11666288</v>
      </c>
      <c r="C7362" s="1" t="s">
        <v>9583</v>
      </c>
      <c r="D7362" s="1" t="s">
        <v>38</v>
      </c>
      <c r="E7362" s="1" t="s">
        <v>39</v>
      </c>
      <c r="F7362" s="1" t="s">
        <v>9486</v>
      </c>
      <c r="G7362" s="1" t="s">
        <v>9450</v>
      </c>
      <c r="H7362" s="1" t="str">
        <f>VLOOKUP(F7362,城市对照表!$B:$C,2,0)</f>
        <v>咸阳</v>
      </c>
      <c r="I7362" s="1" t="s">
        <v>11713</v>
      </c>
    </row>
    <row r="7363" spans="1:9" x14ac:dyDescent="0.2">
      <c r="A7363" s="1" t="s">
        <v>11724</v>
      </c>
      <c r="B7363" s="1">
        <v>86032087</v>
      </c>
      <c r="C7363" s="1" t="s">
        <v>9584</v>
      </c>
      <c r="D7363" s="1" t="s">
        <v>8</v>
      </c>
      <c r="E7363" s="1" t="s">
        <v>9357</v>
      </c>
      <c r="F7363" s="1" t="s">
        <v>9585</v>
      </c>
      <c r="G7363" s="1" t="s">
        <v>9359</v>
      </c>
      <c r="H7363" s="1" t="str">
        <f>VLOOKUP(F7363,城市对照表!$B:$C,2,0)</f>
        <v>张掖</v>
      </c>
      <c r="I7363" s="1" t="s">
        <v>11713</v>
      </c>
    </row>
    <row r="7364" spans="1:9" x14ac:dyDescent="0.2">
      <c r="A7364" s="1" t="s">
        <v>11724</v>
      </c>
      <c r="B7364" s="1">
        <v>86025088</v>
      </c>
      <c r="C7364" s="1" t="s">
        <v>6606</v>
      </c>
      <c r="D7364" s="1" t="s">
        <v>8</v>
      </c>
      <c r="E7364" s="1" t="s">
        <v>9396</v>
      </c>
      <c r="F7364" s="1" t="s">
        <v>9403</v>
      </c>
      <c r="G7364" s="1" t="s">
        <v>18</v>
      </c>
      <c r="H7364" s="1" t="str">
        <f>VLOOKUP(F7364,城市对照表!$B:$C,2,0)</f>
        <v>长治</v>
      </c>
      <c r="I7364" s="1" t="s">
        <v>11713</v>
      </c>
    </row>
    <row r="7365" spans="1:9" x14ac:dyDescent="0.2">
      <c r="A7365" s="1" t="s">
        <v>11724</v>
      </c>
      <c r="B7365" s="1">
        <v>11666300</v>
      </c>
      <c r="C7365" s="1" t="s">
        <v>9586</v>
      </c>
      <c r="D7365" s="1" t="s">
        <v>38</v>
      </c>
      <c r="E7365" s="1" t="s">
        <v>39</v>
      </c>
      <c r="F7365" s="1" t="s">
        <v>9493</v>
      </c>
      <c r="G7365" s="1" t="s">
        <v>9450</v>
      </c>
      <c r="H7365" s="1" t="str">
        <f>VLOOKUP(F7365,城市对照表!$B:$C,2,0)</f>
        <v>西安</v>
      </c>
      <c r="I7365" s="1" t="s">
        <v>11713</v>
      </c>
    </row>
    <row r="7366" spans="1:9" x14ac:dyDescent="0.2">
      <c r="A7366" s="1" t="s">
        <v>11724</v>
      </c>
      <c r="B7366" s="1">
        <v>86039261</v>
      </c>
      <c r="C7366" s="1" t="s">
        <v>9587</v>
      </c>
      <c r="D7366" s="1" t="s">
        <v>8</v>
      </c>
      <c r="E7366" s="1" t="s">
        <v>9420</v>
      </c>
      <c r="F7366" s="1" t="s">
        <v>9493</v>
      </c>
      <c r="G7366" s="1" t="s">
        <v>9450</v>
      </c>
      <c r="H7366" s="1" t="str">
        <f>VLOOKUP(F7366,城市对照表!$B:$C,2,0)</f>
        <v>西安</v>
      </c>
      <c r="I7366" s="1" t="s">
        <v>11713</v>
      </c>
    </row>
    <row r="7367" spans="1:9" x14ac:dyDescent="0.2">
      <c r="A7367" s="1" t="s">
        <v>11724</v>
      </c>
      <c r="B7367" s="1">
        <v>86039262</v>
      </c>
      <c r="C7367" s="1" t="s">
        <v>9588</v>
      </c>
      <c r="D7367" s="1" t="s">
        <v>8</v>
      </c>
      <c r="E7367" s="1" t="s">
        <v>9420</v>
      </c>
      <c r="F7367" s="1" t="s">
        <v>11622</v>
      </c>
      <c r="G7367" s="1" t="s">
        <v>9450</v>
      </c>
      <c r="H7367" s="1" t="str">
        <f>VLOOKUP(F7367,城市对照表!$B:$C,2,0)</f>
        <v>西安</v>
      </c>
      <c r="I7367" s="1" t="s">
        <v>11713</v>
      </c>
    </row>
    <row r="7368" spans="1:9" x14ac:dyDescent="0.2">
      <c r="A7368" s="1" t="s">
        <v>11724</v>
      </c>
      <c r="B7368" s="1">
        <v>80027043</v>
      </c>
      <c r="C7368" s="1" t="s">
        <v>9589</v>
      </c>
      <c r="D7368" s="1" t="s">
        <v>35</v>
      </c>
      <c r="E7368" s="1" t="s">
        <v>149</v>
      </c>
      <c r="F7368" s="1" t="s">
        <v>9486</v>
      </c>
      <c r="G7368" s="1" t="s">
        <v>9450</v>
      </c>
      <c r="H7368" s="1" t="str">
        <f>VLOOKUP(F7368,城市对照表!$B:$C,2,0)</f>
        <v>咸阳</v>
      </c>
      <c r="I7368" s="1" t="s">
        <v>11713</v>
      </c>
    </row>
    <row r="7369" spans="1:9" x14ac:dyDescent="0.2">
      <c r="A7369" s="1" t="s">
        <v>11724</v>
      </c>
      <c r="B7369" s="1">
        <v>12502692</v>
      </c>
      <c r="C7369" s="1" t="s">
        <v>9590</v>
      </c>
      <c r="D7369" s="1" t="s">
        <v>8</v>
      </c>
      <c r="E7369" s="1" t="s">
        <v>9591</v>
      </c>
      <c r="F7369" s="1" t="s">
        <v>9493</v>
      </c>
      <c r="G7369" s="1" t="s">
        <v>9450</v>
      </c>
      <c r="H7369" s="1" t="str">
        <f>VLOOKUP(F7369,城市对照表!$B:$C,2,0)</f>
        <v>西安</v>
      </c>
      <c r="I7369" s="1" t="s">
        <v>11713</v>
      </c>
    </row>
    <row r="7370" spans="1:9" x14ac:dyDescent="0.2">
      <c r="A7370" s="1" t="s">
        <v>11724</v>
      </c>
      <c r="B7370" s="1">
        <v>12764073</v>
      </c>
      <c r="C7370" s="1" t="s">
        <v>9592</v>
      </c>
      <c r="D7370" s="1" t="s">
        <v>8</v>
      </c>
      <c r="E7370" s="1" t="s">
        <v>9591</v>
      </c>
      <c r="F7370" s="1" t="s">
        <v>9493</v>
      </c>
      <c r="G7370" s="1" t="s">
        <v>9450</v>
      </c>
      <c r="H7370" s="1" t="str">
        <f>VLOOKUP(F7370,城市对照表!$B:$C,2,0)</f>
        <v>西安</v>
      </c>
      <c r="I7370" s="1" t="s">
        <v>11713</v>
      </c>
    </row>
    <row r="7371" spans="1:9" x14ac:dyDescent="0.2">
      <c r="A7371" s="1" t="s">
        <v>11724</v>
      </c>
      <c r="B7371" s="1">
        <v>12502705</v>
      </c>
      <c r="C7371" s="1" t="s">
        <v>9593</v>
      </c>
      <c r="D7371" s="1" t="s">
        <v>8</v>
      </c>
      <c r="E7371" s="1" t="s">
        <v>9591</v>
      </c>
      <c r="F7371" s="1" t="s">
        <v>11623</v>
      </c>
      <c r="G7371" s="1" t="s">
        <v>9450</v>
      </c>
      <c r="H7371" s="1" t="str">
        <f>VLOOKUP(F7371,城市对照表!$B:$C,2,0)</f>
        <v>西安</v>
      </c>
      <c r="I7371" s="1" t="s">
        <v>11713</v>
      </c>
    </row>
    <row r="7372" spans="1:9" x14ac:dyDescent="0.2">
      <c r="A7372" s="1" t="s">
        <v>11724</v>
      </c>
      <c r="B7372" s="1">
        <v>80027046</v>
      </c>
      <c r="C7372" s="1" t="s">
        <v>9594</v>
      </c>
      <c r="D7372" s="1" t="s">
        <v>35</v>
      </c>
      <c r="E7372" s="1" t="s">
        <v>149</v>
      </c>
      <c r="F7372" s="1" t="s">
        <v>9493</v>
      </c>
      <c r="G7372" s="1" t="s">
        <v>9450</v>
      </c>
      <c r="H7372" s="1" t="str">
        <f>VLOOKUP(F7372,城市对照表!$B:$C,2,0)</f>
        <v>西安</v>
      </c>
      <c r="I7372" s="1" t="s">
        <v>11713</v>
      </c>
    </row>
    <row r="7373" spans="1:9" x14ac:dyDescent="0.2">
      <c r="A7373" s="1" t="s">
        <v>11724</v>
      </c>
      <c r="B7373" s="1">
        <v>80027706</v>
      </c>
      <c r="C7373" s="1" t="s">
        <v>9595</v>
      </c>
      <c r="D7373" s="1" t="s">
        <v>239</v>
      </c>
      <c r="E7373" s="1" t="s">
        <v>149</v>
      </c>
      <c r="F7373" s="1" t="s">
        <v>9493</v>
      </c>
      <c r="G7373" s="1" t="s">
        <v>9450</v>
      </c>
      <c r="H7373" s="1" t="str">
        <f>VLOOKUP(F7373,城市对照表!$B:$C,2,0)</f>
        <v>西安</v>
      </c>
      <c r="I7373" s="1" t="s">
        <v>11713</v>
      </c>
    </row>
    <row r="7374" spans="1:9" x14ac:dyDescent="0.2">
      <c r="A7374" s="1" t="s">
        <v>11724</v>
      </c>
      <c r="B7374" s="1">
        <v>86039267</v>
      </c>
      <c r="C7374" s="1" t="s">
        <v>9596</v>
      </c>
      <c r="D7374" s="1" t="s">
        <v>8</v>
      </c>
      <c r="E7374" s="1" t="s">
        <v>9420</v>
      </c>
      <c r="F7374" s="1" t="s">
        <v>9421</v>
      </c>
      <c r="G7374" s="1" t="s">
        <v>9422</v>
      </c>
      <c r="H7374" s="1" t="str">
        <f>VLOOKUP(F7374,城市对照表!$B:$C,2,0)</f>
        <v>西宁</v>
      </c>
      <c r="I7374" s="1" t="s">
        <v>11713</v>
      </c>
    </row>
    <row r="7375" spans="1:9" x14ac:dyDescent="0.2">
      <c r="A7375" s="1" t="s">
        <v>11724</v>
      </c>
      <c r="B7375" s="1">
        <v>86039265</v>
      </c>
      <c r="C7375" s="1" t="s">
        <v>9597</v>
      </c>
      <c r="D7375" s="1" t="s">
        <v>8</v>
      </c>
      <c r="E7375" s="1" t="s">
        <v>9420</v>
      </c>
      <c r="F7375" s="1" t="s">
        <v>9459</v>
      </c>
      <c r="G7375" s="1" t="s">
        <v>9450</v>
      </c>
      <c r="H7375" s="1" t="str">
        <f>VLOOKUP(F7375,城市对照表!$B:$C,2,0)</f>
        <v>渭南</v>
      </c>
      <c r="I7375" s="1" t="s">
        <v>11713</v>
      </c>
    </row>
    <row r="7376" spans="1:9" x14ac:dyDescent="0.2">
      <c r="A7376" s="1" t="s">
        <v>11724</v>
      </c>
      <c r="B7376" s="1">
        <v>12581884</v>
      </c>
      <c r="C7376" s="1" t="s">
        <v>9598</v>
      </c>
      <c r="D7376" s="1" t="s">
        <v>8</v>
      </c>
      <c r="E7376" s="1" t="s">
        <v>9591</v>
      </c>
      <c r="F7376" s="1" t="s">
        <v>9459</v>
      </c>
      <c r="G7376" s="1" t="s">
        <v>9450</v>
      </c>
      <c r="H7376" s="1" t="str">
        <f>VLOOKUP(F7376,城市对照表!$B:$C,2,0)</f>
        <v>渭南</v>
      </c>
      <c r="I7376" s="1" t="s">
        <v>11713</v>
      </c>
    </row>
    <row r="7377" spans="1:9" x14ac:dyDescent="0.2">
      <c r="A7377" s="1" t="s">
        <v>11724</v>
      </c>
      <c r="B7377" s="1">
        <v>12600336</v>
      </c>
      <c r="C7377" s="1" t="s">
        <v>9599</v>
      </c>
      <c r="D7377" s="1" t="s">
        <v>8</v>
      </c>
      <c r="E7377" s="1" t="s">
        <v>9591</v>
      </c>
      <c r="F7377" s="1" t="s">
        <v>9493</v>
      </c>
      <c r="G7377" s="1" t="s">
        <v>9450</v>
      </c>
      <c r="H7377" s="1" t="str">
        <f>VLOOKUP(F7377,城市对照表!$B:$C,2,0)</f>
        <v>西安</v>
      </c>
      <c r="I7377" s="1" t="s">
        <v>11713</v>
      </c>
    </row>
    <row r="7378" spans="1:9" x14ac:dyDescent="0.2">
      <c r="A7378" s="1" t="s">
        <v>11724</v>
      </c>
      <c r="B7378" s="1">
        <v>80027047</v>
      </c>
      <c r="C7378" s="1" t="s">
        <v>9600</v>
      </c>
      <c r="D7378" s="1" t="s">
        <v>35</v>
      </c>
      <c r="E7378" s="1" t="s">
        <v>149</v>
      </c>
      <c r="F7378" s="1" t="s">
        <v>9493</v>
      </c>
      <c r="G7378" s="1" t="s">
        <v>9450</v>
      </c>
      <c r="H7378" s="1" t="str">
        <f>VLOOKUP(F7378,城市对照表!$B:$C,2,0)</f>
        <v>西安</v>
      </c>
      <c r="I7378" s="1" t="s">
        <v>11713</v>
      </c>
    </row>
    <row r="7379" spans="1:9" x14ac:dyDescent="0.2">
      <c r="A7379" s="1" t="s">
        <v>11724</v>
      </c>
      <c r="B7379" s="1">
        <v>12612167</v>
      </c>
      <c r="C7379" s="1" t="s">
        <v>9601</v>
      </c>
      <c r="D7379" s="1" t="s">
        <v>8</v>
      </c>
      <c r="E7379" s="1" t="s">
        <v>9591</v>
      </c>
      <c r="F7379" s="1" t="s">
        <v>9493</v>
      </c>
      <c r="G7379" s="1" t="s">
        <v>9450</v>
      </c>
      <c r="H7379" s="1" t="str">
        <f>VLOOKUP(F7379,城市对照表!$B:$C,2,0)</f>
        <v>西安</v>
      </c>
      <c r="I7379" s="1" t="s">
        <v>11713</v>
      </c>
    </row>
    <row r="7380" spans="1:9" x14ac:dyDescent="0.2">
      <c r="A7380" s="1" t="s">
        <v>11724</v>
      </c>
      <c r="B7380" s="1">
        <v>12612190</v>
      </c>
      <c r="C7380" s="1" t="s">
        <v>9602</v>
      </c>
      <c r="D7380" s="1" t="s">
        <v>8</v>
      </c>
      <c r="E7380" s="1" t="s">
        <v>9591</v>
      </c>
      <c r="F7380" s="1" t="s">
        <v>9493</v>
      </c>
      <c r="G7380" s="1" t="s">
        <v>9450</v>
      </c>
      <c r="H7380" s="1" t="str">
        <f>VLOOKUP(F7380,城市对照表!$B:$C,2,0)</f>
        <v>西安</v>
      </c>
      <c r="I7380" s="1" t="s">
        <v>11713</v>
      </c>
    </row>
    <row r="7381" spans="1:9" x14ac:dyDescent="0.2">
      <c r="A7381" s="1" t="s">
        <v>11724</v>
      </c>
      <c r="B7381" s="1">
        <v>12615346</v>
      </c>
      <c r="C7381" s="1" t="s">
        <v>9603</v>
      </c>
      <c r="D7381" s="1" t="s">
        <v>8</v>
      </c>
      <c r="E7381" s="1" t="s">
        <v>9591</v>
      </c>
      <c r="F7381" s="1" t="s">
        <v>9493</v>
      </c>
      <c r="G7381" s="1" t="s">
        <v>9450</v>
      </c>
      <c r="H7381" s="1" t="str">
        <f>VLOOKUP(F7381,城市对照表!$B:$C,2,0)</f>
        <v>西安</v>
      </c>
      <c r="I7381" s="1" t="s">
        <v>11713</v>
      </c>
    </row>
    <row r="7382" spans="1:9" x14ac:dyDescent="0.2">
      <c r="A7382" s="1" t="s">
        <v>11724</v>
      </c>
      <c r="B7382" s="1">
        <v>80027053</v>
      </c>
      <c r="C7382" s="1" t="s">
        <v>9604</v>
      </c>
      <c r="D7382" s="1" t="s">
        <v>35</v>
      </c>
      <c r="E7382" s="1" t="s">
        <v>149</v>
      </c>
      <c r="F7382" s="1" t="s">
        <v>9375</v>
      </c>
      <c r="G7382" s="1" t="s">
        <v>9359</v>
      </c>
      <c r="H7382" s="1" t="str">
        <f>VLOOKUP(F7382,城市对照表!$B:$C,2,0)</f>
        <v>兰州</v>
      </c>
      <c r="I7382" s="1" t="s">
        <v>11713</v>
      </c>
    </row>
    <row r="7383" spans="1:9" x14ac:dyDescent="0.2">
      <c r="A7383" s="1" t="s">
        <v>11724</v>
      </c>
      <c r="B7383" s="1">
        <v>12612125</v>
      </c>
      <c r="C7383" s="1" t="s">
        <v>9605</v>
      </c>
      <c r="D7383" s="1" t="s">
        <v>8</v>
      </c>
      <c r="E7383" s="1" t="s">
        <v>9606</v>
      </c>
      <c r="F7383" s="1" t="s">
        <v>9468</v>
      </c>
      <c r="G7383" s="1" t="s">
        <v>9450</v>
      </c>
      <c r="H7383" s="1" t="str">
        <f>VLOOKUP(F7383,城市对照表!$B:$C,2,0)</f>
        <v>安康</v>
      </c>
      <c r="I7383" s="1" t="s">
        <v>11713</v>
      </c>
    </row>
    <row r="7384" spans="1:9" x14ac:dyDescent="0.2">
      <c r="A7384" s="1" t="s">
        <v>11724</v>
      </c>
      <c r="B7384" s="1">
        <v>12612141</v>
      </c>
      <c r="C7384" s="1" t="s">
        <v>9607</v>
      </c>
      <c r="D7384" s="1" t="s">
        <v>8</v>
      </c>
      <c r="E7384" s="1" t="s">
        <v>9606</v>
      </c>
      <c r="F7384" s="1" t="s">
        <v>9486</v>
      </c>
      <c r="G7384" s="1" t="s">
        <v>9450</v>
      </c>
      <c r="H7384" s="1" t="str">
        <f>VLOOKUP(F7384,城市对照表!$B:$C,2,0)</f>
        <v>咸阳</v>
      </c>
      <c r="I7384" s="1" t="s">
        <v>11713</v>
      </c>
    </row>
    <row r="7385" spans="1:9" x14ac:dyDescent="0.2">
      <c r="A7385" s="1" t="s">
        <v>11724</v>
      </c>
      <c r="B7385" s="1">
        <v>12617396</v>
      </c>
      <c r="C7385" s="1" t="s">
        <v>9608</v>
      </c>
      <c r="D7385" s="1" t="s">
        <v>8</v>
      </c>
      <c r="E7385" s="1" t="s">
        <v>9606</v>
      </c>
      <c r="F7385" s="1" t="s">
        <v>9453</v>
      </c>
      <c r="G7385" s="1" t="s">
        <v>9450</v>
      </c>
      <c r="H7385" s="1" t="str">
        <f>VLOOKUP(F7385,城市对照表!$B:$C,2,0)</f>
        <v>宝鸡</v>
      </c>
      <c r="I7385" s="1" t="s">
        <v>11713</v>
      </c>
    </row>
    <row r="7386" spans="1:9" x14ac:dyDescent="0.2">
      <c r="A7386" s="1" t="s">
        <v>11724</v>
      </c>
      <c r="B7386" s="1">
        <v>12617654</v>
      </c>
      <c r="C7386" s="1" t="s">
        <v>9609</v>
      </c>
      <c r="D7386" s="1" t="s">
        <v>8</v>
      </c>
      <c r="E7386" s="1" t="s">
        <v>9606</v>
      </c>
      <c r="F7386" s="1" t="s">
        <v>5372</v>
      </c>
      <c r="G7386" s="1" t="s">
        <v>9450</v>
      </c>
      <c r="H7386" s="1" t="str">
        <f>VLOOKUP(F7386,城市对照表!$B:$C,2,0)</f>
        <v>汉中</v>
      </c>
      <c r="I7386" s="1" t="s">
        <v>11713</v>
      </c>
    </row>
    <row r="7387" spans="1:9" x14ac:dyDescent="0.2">
      <c r="A7387" s="1" t="s">
        <v>11724</v>
      </c>
      <c r="B7387" s="1">
        <v>12618044</v>
      </c>
      <c r="C7387" s="1" t="s">
        <v>9610</v>
      </c>
      <c r="D7387" s="1" t="s">
        <v>8</v>
      </c>
      <c r="E7387" s="1" t="s">
        <v>9606</v>
      </c>
      <c r="F7387" s="1" t="s">
        <v>6009</v>
      </c>
      <c r="G7387" s="1" t="s">
        <v>9450</v>
      </c>
      <c r="H7387" s="1" t="str">
        <f>VLOOKUP(F7387,城市对照表!$B:$C,2,0)</f>
        <v>延安</v>
      </c>
      <c r="I7387" s="1" t="s">
        <v>11713</v>
      </c>
    </row>
    <row r="7388" spans="1:9" x14ac:dyDescent="0.2">
      <c r="A7388" s="1" t="s">
        <v>11724</v>
      </c>
      <c r="B7388" s="1">
        <v>80027052</v>
      </c>
      <c r="C7388" s="1" t="s">
        <v>9611</v>
      </c>
      <c r="D7388" s="1" t="s">
        <v>35</v>
      </c>
      <c r="E7388" s="1" t="s">
        <v>149</v>
      </c>
      <c r="F7388" s="1" t="s">
        <v>9493</v>
      </c>
      <c r="G7388" s="1" t="s">
        <v>9450</v>
      </c>
      <c r="H7388" s="1" t="str">
        <f>VLOOKUP(F7388,城市对照表!$B:$C,2,0)</f>
        <v>西安</v>
      </c>
      <c r="I7388" s="1" t="s">
        <v>11713</v>
      </c>
    </row>
    <row r="7389" spans="1:9" x14ac:dyDescent="0.2">
      <c r="A7389" s="1" t="s">
        <v>11724</v>
      </c>
      <c r="B7389" s="1">
        <v>80027054</v>
      </c>
      <c r="C7389" s="1" t="s">
        <v>9612</v>
      </c>
      <c r="D7389" s="1" t="s">
        <v>35</v>
      </c>
      <c r="E7389" s="1" t="s">
        <v>149</v>
      </c>
      <c r="F7389" s="1" t="s">
        <v>9468</v>
      </c>
      <c r="G7389" s="1" t="s">
        <v>9450</v>
      </c>
      <c r="H7389" s="1" t="str">
        <f>VLOOKUP(F7389,城市对照表!$B:$C,2,0)</f>
        <v>安康</v>
      </c>
      <c r="I7389" s="1" t="s">
        <v>11713</v>
      </c>
    </row>
    <row r="7390" spans="1:9" x14ac:dyDescent="0.2">
      <c r="A7390" s="1" t="s">
        <v>11724</v>
      </c>
      <c r="B7390" s="1">
        <v>86039263</v>
      </c>
      <c r="C7390" s="1" t="s">
        <v>9613</v>
      </c>
      <c r="D7390" s="1" t="s">
        <v>8</v>
      </c>
      <c r="E7390" s="1" t="s">
        <v>9420</v>
      </c>
      <c r="F7390" s="1" t="s">
        <v>9493</v>
      </c>
      <c r="G7390" s="1" t="s">
        <v>9450</v>
      </c>
      <c r="H7390" s="1" t="str">
        <f>VLOOKUP(F7390,城市对照表!$B:$C,2,0)</f>
        <v>西安</v>
      </c>
      <c r="I7390" s="1" t="s">
        <v>11713</v>
      </c>
    </row>
    <row r="7391" spans="1:9" x14ac:dyDescent="0.2">
      <c r="A7391" s="1" t="s">
        <v>11724</v>
      </c>
      <c r="B7391" s="1">
        <v>11666318</v>
      </c>
      <c r="C7391" s="1" t="s">
        <v>9614</v>
      </c>
      <c r="D7391" s="1" t="s">
        <v>38</v>
      </c>
      <c r="E7391" s="1" t="s">
        <v>39</v>
      </c>
      <c r="F7391" s="1" t="s">
        <v>9471</v>
      </c>
      <c r="G7391" s="1" t="s">
        <v>9450</v>
      </c>
      <c r="H7391" s="1" t="str">
        <f>VLOOKUP(F7391,城市对照表!$B:$C,2,0)</f>
        <v>榆林</v>
      </c>
      <c r="I7391" s="1" t="s">
        <v>11713</v>
      </c>
    </row>
    <row r="7392" spans="1:9" x14ac:dyDescent="0.2">
      <c r="A7392" s="1" t="s">
        <v>11724</v>
      </c>
      <c r="B7392" s="1">
        <v>86039269</v>
      </c>
      <c r="C7392" s="1" t="s">
        <v>9615</v>
      </c>
      <c r="D7392" s="1" t="s">
        <v>8</v>
      </c>
      <c r="E7392" s="1" t="s">
        <v>9420</v>
      </c>
      <c r="F7392" s="1" t="s">
        <v>9486</v>
      </c>
      <c r="G7392" s="1" t="s">
        <v>9450</v>
      </c>
      <c r="H7392" s="1" t="str">
        <f>VLOOKUP(F7392,城市对照表!$B:$C,2,0)</f>
        <v>咸阳</v>
      </c>
      <c r="I7392" s="1" t="s">
        <v>11713</v>
      </c>
    </row>
    <row r="7393" spans="1:9" x14ac:dyDescent="0.2">
      <c r="A7393" s="1" t="s">
        <v>11724</v>
      </c>
      <c r="B7393" s="1">
        <v>86039273</v>
      </c>
      <c r="C7393" s="1" t="s">
        <v>9616</v>
      </c>
      <c r="D7393" s="1" t="s">
        <v>8</v>
      </c>
      <c r="E7393" s="1" t="s">
        <v>9420</v>
      </c>
      <c r="F7393" s="1" t="s">
        <v>9486</v>
      </c>
      <c r="G7393" s="1" t="s">
        <v>9450</v>
      </c>
      <c r="H7393" s="1" t="str">
        <f>VLOOKUP(F7393,城市对照表!$B:$C,2,0)</f>
        <v>咸阳</v>
      </c>
      <c r="I7393" s="1" t="s">
        <v>11713</v>
      </c>
    </row>
    <row r="7394" spans="1:9" x14ac:dyDescent="0.2">
      <c r="A7394" s="1" t="s">
        <v>11724</v>
      </c>
      <c r="B7394" s="1">
        <v>86039270</v>
      </c>
      <c r="C7394" s="1" t="s">
        <v>9617</v>
      </c>
      <c r="D7394" s="1" t="s">
        <v>8</v>
      </c>
      <c r="E7394" s="1" t="s">
        <v>9420</v>
      </c>
      <c r="F7394" s="1" t="s">
        <v>9493</v>
      </c>
      <c r="G7394" s="1" t="s">
        <v>9450</v>
      </c>
      <c r="H7394" s="1" t="str">
        <f>VLOOKUP(F7394,城市对照表!$B:$C,2,0)</f>
        <v>西安</v>
      </c>
      <c r="I7394" s="1" t="s">
        <v>11713</v>
      </c>
    </row>
    <row r="7395" spans="1:9" x14ac:dyDescent="0.2">
      <c r="A7395" s="1" t="s">
        <v>11724</v>
      </c>
      <c r="B7395" s="1">
        <v>11666329</v>
      </c>
      <c r="C7395" s="1" t="s">
        <v>9618</v>
      </c>
      <c r="D7395" s="1" t="s">
        <v>38</v>
      </c>
      <c r="E7395" s="1" t="s">
        <v>39</v>
      </c>
      <c r="F7395" s="1" t="s">
        <v>9471</v>
      </c>
      <c r="G7395" s="1" t="s">
        <v>9450</v>
      </c>
      <c r="H7395" s="1" t="str">
        <f>VLOOKUP(F7395,城市对照表!$B:$C,2,0)</f>
        <v>榆林</v>
      </c>
      <c r="I7395" s="1" t="s">
        <v>11713</v>
      </c>
    </row>
    <row r="7396" spans="1:9" x14ac:dyDescent="0.2">
      <c r="A7396" s="1" t="s">
        <v>11724</v>
      </c>
      <c r="B7396" s="1">
        <v>80027049</v>
      </c>
      <c r="C7396" s="1" t="s">
        <v>9619</v>
      </c>
      <c r="D7396" s="1" t="s">
        <v>35</v>
      </c>
      <c r="E7396" s="1" t="s">
        <v>149</v>
      </c>
      <c r="F7396" s="1" t="s">
        <v>9486</v>
      </c>
      <c r="G7396" s="1" t="s">
        <v>9450</v>
      </c>
      <c r="H7396" s="1" t="str">
        <f>VLOOKUP(F7396,城市对照表!$B:$C,2,0)</f>
        <v>咸阳</v>
      </c>
      <c r="I7396" s="1" t="s">
        <v>11713</v>
      </c>
    </row>
    <row r="7397" spans="1:9" x14ac:dyDescent="0.2">
      <c r="A7397" s="1" t="s">
        <v>11724</v>
      </c>
      <c r="B7397" s="1">
        <v>80027050</v>
      </c>
      <c r="C7397" s="1" t="s">
        <v>9620</v>
      </c>
      <c r="D7397" s="1" t="s">
        <v>35</v>
      </c>
      <c r="E7397" s="1" t="s">
        <v>149</v>
      </c>
      <c r="F7397" s="1" t="s">
        <v>9493</v>
      </c>
      <c r="G7397" s="1" t="s">
        <v>9450</v>
      </c>
      <c r="H7397" s="1" t="str">
        <f>VLOOKUP(F7397,城市对照表!$B:$C,2,0)</f>
        <v>西安</v>
      </c>
      <c r="I7397" s="1" t="s">
        <v>11713</v>
      </c>
    </row>
    <row r="7398" spans="1:9" x14ac:dyDescent="0.2">
      <c r="A7398" s="1" t="s">
        <v>11724</v>
      </c>
      <c r="B7398" s="1">
        <v>86032271</v>
      </c>
      <c r="C7398" s="1" t="s">
        <v>9621</v>
      </c>
      <c r="D7398" s="1" t="s">
        <v>8</v>
      </c>
      <c r="E7398" s="1" t="s">
        <v>9357</v>
      </c>
      <c r="F7398" s="1" t="s">
        <v>11624</v>
      </c>
      <c r="G7398" s="1" t="s">
        <v>9359</v>
      </c>
      <c r="H7398" s="1" t="str">
        <f>VLOOKUP(F7398,城市对照表!$B:$C,2,0)</f>
        <v>酒泉</v>
      </c>
      <c r="I7398" s="1" t="s">
        <v>11713</v>
      </c>
    </row>
    <row r="7399" spans="1:9" x14ac:dyDescent="0.2">
      <c r="A7399" s="1" t="s">
        <v>11724</v>
      </c>
      <c r="B7399" s="1">
        <v>86039264</v>
      </c>
      <c r="C7399" s="1" t="s">
        <v>9622</v>
      </c>
      <c r="D7399" s="1" t="s">
        <v>8</v>
      </c>
      <c r="E7399" s="1" t="s">
        <v>9420</v>
      </c>
      <c r="F7399" s="1" t="s">
        <v>9486</v>
      </c>
      <c r="G7399" s="1" t="s">
        <v>9450</v>
      </c>
      <c r="H7399" s="1" t="str">
        <f>VLOOKUP(F7399,城市对照表!$B:$C,2,0)</f>
        <v>咸阳</v>
      </c>
      <c r="I7399" s="1" t="s">
        <v>11713</v>
      </c>
    </row>
    <row r="7400" spans="1:9" x14ac:dyDescent="0.2">
      <c r="A7400" s="1" t="s">
        <v>11724</v>
      </c>
      <c r="B7400" s="1">
        <v>86039272</v>
      </c>
      <c r="C7400" s="1" t="s">
        <v>9623</v>
      </c>
      <c r="D7400" s="1" t="s">
        <v>8</v>
      </c>
      <c r="E7400" s="1" t="s">
        <v>9420</v>
      </c>
      <c r="F7400" s="1" t="s">
        <v>9486</v>
      </c>
      <c r="G7400" s="1" t="s">
        <v>9450</v>
      </c>
      <c r="H7400" s="1" t="str">
        <f>VLOOKUP(F7400,城市对照表!$B:$C,2,0)</f>
        <v>咸阳</v>
      </c>
      <c r="I7400" s="1" t="s">
        <v>11713</v>
      </c>
    </row>
    <row r="7401" spans="1:9" x14ac:dyDescent="0.2">
      <c r="A7401" s="1" t="s">
        <v>11724</v>
      </c>
      <c r="B7401" s="1">
        <v>80027056</v>
      </c>
      <c r="C7401" s="1" t="s">
        <v>9624</v>
      </c>
      <c r="D7401" s="1" t="s">
        <v>35</v>
      </c>
      <c r="E7401" s="1" t="s">
        <v>149</v>
      </c>
      <c r="F7401" s="1" t="s">
        <v>9431</v>
      </c>
      <c r="G7401" s="1" t="s">
        <v>9432</v>
      </c>
      <c r="H7401" s="1" t="str">
        <f>VLOOKUP(F7401,城市对照表!$B:$C,2,0)</f>
        <v>石嘴山</v>
      </c>
      <c r="I7401" s="1" t="s">
        <v>11713</v>
      </c>
    </row>
    <row r="7402" spans="1:9" x14ac:dyDescent="0.2">
      <c r="A7402" s="1" t="s">
        <v>11724</v>
      </c>
      <c r="B7402" s="1">
        <v>80027059</v>
      </c>
      <c r="C7402" s="1" t="s">
        <v>6172</v>
      </c>
      <c r="D7402" s="1" t="s">
        <v>35</v>
      </c>
      <c r="E7402" s="1" t="s">
        <v>149</v>
      </c>
      <c r="F7402" s="1" t="s">
        <v>9493</v>
      </c>
      <c r="G7402" s="1" t="s">
        <v>9450</v>
      </c>
      <c r="H7402" s="1" t="str">
        <f>VLOOKUP(F7402,城市对照表!$B:$C,2,0)</f>
        <v>西安</v>
      </c>
      <c r="I7402" s="1" t="s">
        <v>11713</v>
      </c>
    </row>
    <row r="7403" spans="1:9" x14ac:dyDescent="0.2">
      <c r="A7403" s="1" t="s">
        <v>11724</v>
      </c>
      <c r="B7403" s="1">
        <v>86039275</v>
      </c>
      <c r="C7403" s="1" t="s">
        <v>9625</v>
      </c>
      <c r="D7403" s="1" t="s">
        <v>8</v>
      </c>
      <c r="E7403" s="1" t="s">
        <v>9420</v>
      </c>
      <c r="F7403" s="1" t="s">
        <v>9493</v>
      </c>
      <c r="G7403" s="1" t="s">
        <v>9450</v>
      </c>
      <c r="H7403" s="1" t="str">
        <f>VLOOKUP(F7403,城市对照表!$B:$C,2,0)</f>
        <v>西安</v>
      </c>
      <c r="I7403" s="1" t="s">
        <v>11713</v>
      </c>
    </row>
    <row r="7404" spans="1:9" x14ac:dyDescent="0.2">
      <c r="A7404" s="1" t="s">
        <v>11724</v>
      </c>
      <c r="B7404" s="1">
        <v>80027707</v>
      </c>
      <c r="C7404" s="1" t="s">
        <v>9626</v>
      </c>
      <c r="D7404" s="1" t="s">
        <v>239</v>
      </c>
      <c r="E7404" s="1" t="s">
        <v>149</v>
      </c>
      <c r="F7404" s="1" t="s">
        <v>9493</v>
      </c>
      <c r="G7404" s="1" t="s">
        <v>9450</v>
      </c>
      <c r="H7404" s="1" t="str">
        <f>VLOOKUP(F7404,城市对照表!$B:$C,2,0)</f>
        <v>西安</v>
      </c>
      <c r="I7404" s="1" t="s">
        <v>11713</v>
      </c>
    </row>
    <row r="7405" spans="1:9" x14ac:dyDescent="0.2">
      <c r="A7405" s="1" t="s">
        <v>11724</v>
      </c>
      <c r="B7405" s="1">
        <v>80027060</v>
      </c>
      <c r="C7405" s="1" t="s">
        <v>9627</v>
      </c>
      <c r="D7405" s="1" t="s">
        <v>35</v>
      </c>
      <c r="E7405" s="1" t="s">
        <v>149</v>
      </c>
      <c r="F7405" s="1" t="s">
        <v>9493</v>
      </c>
      <c r="G7405" s="1" t="s">
        <v>9450</v>
      </c>
      <c r="H7405" s="1" t="str">
        <f>VLOOKUP(F7405,城市对照表!$B:$C,2,0)</f>
        <v>西安</v>
      </c>
      <c r="I7405" s="1" t="s">
        <v>11713</v>
      </c>
    </row>
    <row r="7406" spans="1:9" x14ac:dyDescent="0.2">
      <c r="A7406" s="1" t="s">
        <v>11724</v>
      </c>
      <c r="B7406" s="1">
        <v>80027057</v>
      </c>
      <c r="C7406" s="1" t="s">
        <v>9628</v>
      </c>
      <c r="D7406" s="1" t="s">
        <v>35</v>
      </c>
      <c r="E7406" s="1" t="s">
        <v>149</v>
      </c>
      <c r="F7406" s="1" t="s">
        <v>6562</v>
      </c>
      <c r="G7406" s="1" t="s">
        <v>9450</v>
      </c>
      <c r="H7406" s="1" t="str">
        <f>VLOOKUP(F7406,城市对照表!$B:$C,2,0)</f>
        <v>临汾</v>
      </c>
      <c r="I7406" s="1" t="s">
        <v>11713</v>
      </c>
    </row>
    <row r="7407" spans="1:9" x14ac:dyDescent="0.2">
      <c r="A7407" s="1" t="s">
        <v>11724</v>
      </c>
      <c r="B7407" s="1">
        <v>80027048</v>
      </c>
      <c r="C7407" s="1" t="s">
        <v>9629</v>
      </c>
      <c r="D7407" s="1" t="s">
        <v>35</v>
      </c>
      <c r="E7407" s="1" t="s">
        <v>149</v>
      </c>
      <c r="F7407" s="1" t="s">
        <v>9493</v>
      </c>
      <c r="G7407" s="1" t="s">
        <v>9450</v>
      </c>
      <c r="H7407" s="1" t="str">
        <f>VLOOKUP(F7407,城市对照表!$B:$C,2,0)</f>
        <v>西安</v>
      </c>
      <c r="I7407" s="1" t="s">
        <v>11713</v>
      </c>
    </row>
    <row r="7408" spans="1:9" x14ac:dyDescent="0.2">
      <c r="A7408" s="1" t="s">
        <v>11724</v>
      </c>
      <c r="B7408" s="1">
        <v>86039266</v>
      </c>
      <c r="C7408" s="1" t="s">
        <v>9630</v>
      </c>
      <c r="D7408" s="1" t="s">
        <v>8</v>
      </c>
      <c r="E7408" s="1" t="s">
        <v>9420</v>
      </c>
      <c r="F7408" s="1" t="s">
        <v>9493</v>
      </c>
      <c r="G7408" s="1" t="s">
        <v>9450</v>
      </c>
      <c r="H7408" s="1" t="str">
        <f>VLOOKUP(F7408,城市对照表!$B:$C,2,0)</f>
        <v>西安</v>
      </c>
      <c r="I7408" s="1" t="s">
        <v>11713</v>
      </c>
    </row>
    <row r="7409" spans="1:9" x14ac:dyDescent="0.2">
      <c r="A7409" s="1" t="s">
        <v>11724</v>
      </c>
      <c r="B7409" s="1">
        <v>12675479</v>
      </c>
      <c r="C7409" s="1" t="s">
        <v>9631</v>
      </c>
      <c r="D7409" s="1" t="s">
        <v>8</v>
      </c>
      <c r="E7409" s="1" t="s">
        <v>9632</v>
      </c>
      <c r="F7409" s="1" t="s">
        <v>9435</v>
      </c>
      <c r="G7409" s="1" t="s">
        <v>9432</v>
      </c>
      <c r="H7409" s="1" t="str">
        <f>VLOOKUP(F7409,城市对照表!$B:$C,2,0)</f>
        <v>银川</v>
      </c>
      <c r="I7409" s="1" t="s">
        <v>11713</v>
      </c>
    </row>
    <row r="7410" spans="1:9" x14ac:dyDescent="0.2">
      <c r="A7410" s="1" t="s">
        <v>11724</v>
      </c>
      <c r="B7410" s="1">
        <v>12663295</v>
      </c>
      <c r="C7410" s="1" t="s">
        <v>9633</v>
      </c>
      <c r="D7410" s="1" t="s">
        <v>8</v>
      </c>
      <c r="E7410" s="1" t="s">
        <v>9634</v>
      </c>
      <c r="F7410" s="1" t="s">
        <v>9635</v>
      </c>
      <c r="G7410" s="1" t="s">
        <v>9636</v>
      </c>
      <c r="H7410" s="1" t="str">
        <f>VLOOKUP(F7410,城市对照表!$B:$C,2,0)</f>
        <v>拉萨</v>
      </c>
      <c r="I7410" s="1" t="s">
        <v>11713</v>
      </c>
    </row>
    <row r="7411" spans="1:9" x14ac:dyDescent="0.2">
      <c r="A7411" s="1" t="s">
        <v>11724</v>
      </c>
      <c r="B7411" s="1">
        <v>11666087</v>
      </c>
      <c r="C7411" s="1" t="s">
        <v>9637</v>
      </c>
      <c r="D7411" s="1" t="s">
        <v>38</v>
      </c>
      <c r="E7411" s="1" t="s">
        <v>39</v>
      </c>
      <c r="F7411" s="1" t="s">
        <v>9486</v>
      </c>
      <c r="G7411" s="1" t="s">
        <v>9450</v>
      </c>
      <c r="H7411" s="1" t="str">
        <f>VLOOKUP(F7411,城市对照表!$B:$C,2,0)</f>
        <v>咸阳</v>
      </c>
      <c r="I7411" s="1" t="s">
        <v>11713</v>
      </c>
    </row>
    <row r="7412" spans="1:9" x14ac:dyDescent="0.2">
      <c r="A7412" s="1" t="s">
        <v>11724</v>
      </c>
      <c r="B7412" s="1">
        <v>11666089</v>
      </c>
      <c r="C7412" s="1" t="s">
        <v>9638</v>
      </c>
      <c r="D7412" s="1" t="s">
        <v>38</v>
      </c>
      <c r="E7412" s="1" t="s">
        <v>39</v>
      </c>
      <c r="F7412" s="1" t="s">
        <v>9486</v>
      </c>
      <c r="G7412" s="1" t="s">
        <v>9450</v>
      </c>
      <c r="H7412" s="1" t="str">
        <f>VLOOKUP(F7412,城市对照表!$B:$C,2,0)</f>
        <v>咸阳</v>
      </c>
      <c r="I7412" s="1" t="s">
        <v>11713</v>
      </c>
    </row>
    <row r="7413" spans="1:9" x14ac:dyDescent="0.2">
      <c r="A7413" s="1" t="s">
        <v>11724</v>
      </c>
      <c r="B7413" s="1">
        <v>11666090</v>
      </c>
      <c r="C7413" s="1" t="s">
        <v>9639</v>
      </c>
      <c r="D7413" s="1" t="s">
        <v>38</v>
      </c>
      <c r="E7413" s="1" t="s">
        <v>39</v>
      </c>
      <c r="F7413" s="1" t="s">
        <v>9493</v>
      </c>
      <c r="G7413" s="1" t="s">
        <v>9450</v>
      </c>
      <c r="H7413" s="1" t="str">
        <f>VLOOKUP(F7413,城市对照表!$B:$C,2,0)</f>
        <v>西安</v>
      </c>
      <c r="I7413" s="1" t="s">
        <v>11713</v>
      </c>
    </row>
    <row r="7414" spans="1:9" x14ac:dyDescent="0.2">
      <c r="A7414" s="1" t="s">
        <v>11724</v>
      </c>
      <c r="B7414" s="1">
        <v>11666084</v>
      </c>
      <c r="C7414" s="1" t="s">
        <v>9640</v>
      </c>
      <c r="D7414" s="1" t="s">
        <v>38</v>
      </c>
      <c r="E7414" s="1" t="s">
        <v>39</v>
      </c>
      <c r="F7414" s="1" t="s">
        <v>9459</v>
      </c>
      <c r="G7414" s="1" t="s">
        <v>9450</v>
      </c>
      <c r="H7414" s="1" t="str">
        <f>VLOOKUP(F7414,城市对照表!$B:$C,2,0)</f>
        <v>渭南</v>
      </c>
      <c r="I7414" s="1" t="s">
        <v>11713</v>
      </c>
    </row>
    <row r="7415" spans="1:9" x14ac:dyDescent="0.2">
      <c r="A7415" s="1" t="s">
        <v>11724</v>
      </c>
      <c r="B7415" s="1">
        <v>80027063</v>
      </c>
      <c r="C7415" s="1" t="s">
        <v>9641</v>
      </c>
      <c r="D7415" s="1" t="s">
        <v>35</v>
      </c>
      <c r="E7415" s="1" t="s">
        <v>149</v>
      </c>
      <c r="F7415" s="1" t="s">
        <v>9421</v>
      </c>
      <c r="G7415" s="1" t="s">
        <v>9422</v>
      </c>
      <c r="H7415" s="1" t="str">
        <f>VLOOKUP(F7415,城市对照表!$B:$C,2,0)</f>
        <v>西宁</v>
      </c>
      <c r="I7415" s="1" t="s">
        <v>11713</v>
      </c>
    </row>
    <row r="7416" spans="1:9" x14ac:dyDescent="0.2">
      <c r="A7416" s="1" t="s">
        <v>11724</v>
      </c>
      <c r="B7416" s="1">
        <v>86039279</v>
      </c>
      <c r="C7416" s="1" t="s">
        <v>9642</v>
      </c>
      <c r="D7416" s="1" t="s">
        <v>8</v>
      </c>
      <c r="E7416" s="1" t="s">
        <v>9420</v>
      </c>
      <c r="F7416" s="1" t="s">
        <v>9421</v>
      </c>
      <c r="G7416" s="1" t="s">
        <v>9422</v>
      </c>
      <c r="H7416" s="1" t="str">
        <f>VLOOKUP(F7416,城市对照表!$B:$C,2,0)</f>
        <v>西宁</v>
      </c>
      <c r="I7416" s="1" t="s">
        <v>11713</v>
      </c>
    </row>
    <row r="7417" spans="1:9" x14ac:dyDescent="0.2">
      <c r="A7417" s="1" t="s">
        <v>11724</v>
      </c>
      <c r="B7417" s="1">
        <v>80027064</v>
      </c>
      <c r="C7417" s="1" t="s">
        <v>9643</v>
      </c>
      <c r="D7417" s="1" t="s">
        <v>35</v>
      </c>
      <c r="E7417" s="1" t="s">
        <v>149</v>
      </c>
      <c r="F7417" s="1" t="s">
        <v>9421</v>
      </c>
      <c r="G7417" s="1" t="s">
        <v>9422</v>
      </c>
      <c r="H7417" s="1" t="str">
        <f>VLOOKUP(F7417,城市对照表!$B:$C,2,0)</f>
        <v>西宁</v>
      </c>
      <c r="I7417" s="1" t="s">
        <v>11713</v>
      </c>
    </row>
    <row r="7418" spans="1:9" x14ac:dyDescent="0.2">
      <c r="A7418" s="1" t="s">
        <v>11724</v>
      </c>
      <c r="B7418" s="1">
        <v>86039280</v>
      </c>
      <c r="C7418" s="1" t="s">
        <v>9644</v>
      </c>
      <c r="D7418" s="1" t="s">
        <v>8</v>
      </c>
      <c r="E7418" s="1" t="s">
        <v>9420</v>
      </c>
      <c r="F7418" s="1" t="s">
        <v>9421</v>
      </c>
      <c r="G7418" s="1" t="s">
        <v>9422</v>
      </c>
      <c r="H7418" s="1" t="str">
        <f>VLOOKUP(F7418,城市对照表!$B:$C,2,0)</f>
        <v>西宁</v>
      </c>
      <c r="I7418" s="1" t="s">
        <v>11713</v>
      </c>
    </row>
    <row r="7419" spans="1:9" x14ac:dyDescent="0.2">
      <c r="A7419" s="1" t="s">
        <v>11724</v>
      </c>
      <c r="B7419" s="1">
        <v>80027709</v>
      </c>
      <c r="C7419" s="1" t="s">
        <v>9645</v>
      </c>
      <c r="D7419" s="1" t="s">
        <v>239</v>
      </c>
      <c r="E7419" s="1" t="s">
        <v>149</v>
      </c>
      <c r="F7419" s="1" t="s">
        <v>9493</v>
      </c>
      <c r="G7419" s="1" t="s">
        <v>9450</v>
      </c>
      <c r="H7419" s="1" t="str">
        <f>VLOOKUP(F7419,城市对照表!$B:$C,2,0)</f>
        <v>西安</v>
      </c>
      <c r="I7419" s="1" t="s">
        <v>11713</v>
      </c>
    </row>
    <row r="7420" spans="1:9" x14ac:dyDescent="0.2">
      <c r="A7420" s="1" t="s">
        <v>11724</v>
      </c>
      <c r="B7420" s="1">
        <v>80027710</v>
      </c>
      <c r="C7420" s="1" t="s">
        <v>9646</v>
      </c>
      <c r="D7420" s="1" t="s">
        <v>239</v>
      </c>
      <c r="E7420" s="1" t="s">
        <v>149</v>
      </c>
      <c r="F7420" s="1" t="s">
        <v>9375</v>
      </c>
      <c r="G7420" s="1" t="s">
        <v>9359</v>
      </c>
      <c r="H7420" s="1" t="str">
        <f>VLOOKUP(F7420,城市对照表!$B:$C,2,0)</f>
        <v>兰州</v>
      </c>
      <c r="I7420" s="1" t="s">
        <v>11713</v>
      </c>
    </row>
    <row r="7421" spans="1:9" x14ac:dyDescent="0.2">
      <c r="A7421" s="1" t="s">
        <v>11724</v>
      </c>
      <c r="B7421" s="1">
        <v>12838856</v>
      </c>
      <c r="C7421" s="1" t="s">
        <v>9488</v>
      </c>
      <c r="D7421" s="1" t="s">
        <v>8</v>
      </c>
      <c r="E7421" s="1" t="s">
        <v>9647</v>
      </c>
      <c r="F7421" s="1" t="s">
        <v>9486</v>
      </c>
      <c r="G7421" s="1" t="s">
        <v>9450</v>
      </c>
      <c r="H7421" s="1" t="str">
        <f>VLOOKUP(F7421,城市对照表!$B:$C,2,0)</f>
        <v>咸阳</v>
      </c>
      <c r="I7421" s="1" t="s">
        <v>11713</v>
      </c>
    </row>
    <row r="7422" spans="1:9" x14ac:dyDescent="0.2">
      <c r="A7422" s="1" t="s">
        <v>11724</v>
      </c>
      <c r="B7422" s="1">
        <v>80027066</v>
      </c>
      <c r="C7422" s="1" t="s">
        <v>9648</v>
      </c>
      <c r="D7422" s="1" t="s">
        <v>35</v>
      </c>
      <c r="E7422" s="1" t="s">
        <v>149</v>
      </c>
      <c r="F7422" s="1" t="s">
        <v>9493</v>
      </c>
      <c r="G7422" s="1" t="s">
        <v>9450</v>
      </c>
      <c r="H7422" s="1" t="str">
        <f>VLOOKUP(F7422,城市对照表!$B:$C,2,0)</f>
        <v>西安</v>
      </c>
      <c r="I7422" s="1" t="s">
        <v>11713</v>
      </c>
    </row>
    <row r="7423" spans="1:9" x14ac:dyDescent="0.2">
      <c r="A7423" s="1" t="s">
        <v>11724</v>
      </c>
      <c r="B7423" s="1">
        <v>86039281</v>
      </c>
      <c r="C7423" s="1" t="s">
        <v>9649</v>
      </c>
      <c r="D7423" s="1" t="s">
        <v>8</v>
      </c>
      <c r="E7423" s="1" t="s">
        <v>9420</v>
      </c>
      <c r="F7423" s="1" t="s">
        <v>9493</v>
      </c>
      <c r="G7423" s="1" t="s">
        <v>9450</v>
      </c>
      <c r="H7423" s="1" t="str">
        <f>VLOOKUP(F7423,城市对照表!$B:$C,2,0)</f>
        <v>西安</v>
      </c>
      <c r="I7423" s="1" t="s">
        <v>11713</v>
      </c>
    </row>
    <row r="7424" spans="1:9" x14ac:dyDescent="0.2">
      <c r="A7424" s="1" t="s">
        <v>11724</v>
      </c>
      <c r="B7424" s="1">
        <v>86032285</v>
      </c>
      <c r="C7424" s="1" t="s">
        <v>9650</v>
      </c>
      <c r="D7424" s="1" t="s">
        <v>8</v>
      </c>
      <c r="E7424" s="1" t="s">
        <v>9357</v>
      </c>
      <c r="F7424" s="1" t="s">
        <v>9651</v>
      </c>
      <c r="G7424" s="1" t="s">
        <v>9359</v>
      </c>
      <c r="H7424" s="1" t="str">
        <f>VLOOKUP(F7424,城市对照表!$B:$C,2,0)</f>
        <v>定西</v>
      </c>
      <c r="I7424" s="1" t="s">
        <v>11713</v>
      </c>
    </row>
    <row r="7425" spans="1:9" x14ac:dyDescent="0.2">
      <c r="A7425" s="1" t="s">
        <v>11724</v>
      </c>
      <c r="B7425" s="1">
        <v>86039283</v>
      </c>
      <c r="C7425" s="1" t="s">
        <v>9652</v>
      </c>
      <c r="D7425" s="1" t="s">
        <v>8</v>
      </c>
      <c r="E7425" s="1" t="s">
        <v>9420</v>
      </c>
      <c r="F7425" s="1" t="s">
        <v>9421</v>
      </c>
      <c r="G7425" s="1" t="s">
        <v>9422</v>
      </c>
      <c r="H7425" s="1" t="str">
        <f>VLOOKUP(F7425,城市对照表!$B:$C,2,0)</f>
        <v>西宁</v>
      </c>
      <c r="I7425" s="1" t="s">
        <v>11713</v>
      </c>
    </row>
    <row r="7426" spans="1:9" x14ac:dyDescent="0.2">
      <c r="A7426" s="1" t="s">
        <v>11724</v>
      </c>
      <c r="B7426" s="1">
        <v>11666372</v>
      </c>
      <c r="C7426" s="1" t="s">
        <v>9653</v>
      </c>
      <c r="D7426" s="1" t="s">
        <v>38</v>
      </c>
      <c r="E7426" s="1" t="s">
        <v>39</v>
      </c>
      <c r="F7426" s="1" t="s">
        <v>9493</v>
      </c>
      <c r="G7426" s="1" t="s">
        <v>9450</v>
      </c>
      <c r="H7426" s="1" t="str">
        <f>VLOOKUP(F7426,城市对照表!$B:$C,2,0)</f>
        <v>西安</v>
      </c>
      <c r="I7426" s="1" t="s">
        <v>11713</v>
      </c>
    </row>
    <row r="7427" spans="1:9" x14ac:dyDescent="0.2">
      <c r="A7427" s="1" t="s">
        <v>11724</v>
      </c>
      <c r="B7427" s="1">
        <v>11666373</v>
      </c>
      <c r="C7427" s="1" t="s">
        <v>9654</v>
      </c>
      <c r="D7427" s="1" t="s">
        <v>38</v>
      </c>
      <c r="E7427" s="1" t="s">
        <v>39</v>
      </c>
      <c r="F7427" s="1" t="s">
        <v>6009</v>
      </c>
      <c r="G7427" s="1" t="s">
        <v>9450</v>
      </c>
      <c r="H7427" s="1" t="str">
        <f>VLOOKUP(F7427,城市对照表!$B:$C,2,0)</f>
        <v>延安</v>
      </c>
      <c r="I7427" s="1" t="s">
        <v>11713</v>
      </c>
    </row>
    <row r="7428" spans="1:9" x14ac:dyDescent="0.2">
      <c r="A7428" s="1" t="s">
        <v>11724</v>
      </c>
      <c r="B7428" s="1">
        <v>11666376</v>
      </c>
      <c r="C7428" s="1" t="s">
        <v>9655</v>
      </c>
      <c r="D7428" s="1" t="s">
        <v>38</v>
      </c>
      <c r="E7428" s="1" t="s">
        <v>39</v>
      </c>
      <c r="F7428" s="1" t="s">
        <v>9493</v>
      </c>
      <c r="G7428" s="1" t="s">
        <v>9450</v>
      </c>
      <c r="H7428" s="1" t="str">
        <f>VLOOKUP(F7428,城市对照表!$B:$C,2,0)</f>
        <v>西安</v>
      </c>
      <c r="I7428" s="1" t="s">
        <v>11713</v>
      </c>
    </row>
    <row r="7429" spans="1:9" x14ac:dyDescent="0.2">
      <c r="A7429" s="1" t="s">
        <v>11724</v>
      </c>
      <c r="B7429" s="1">
        <v>86039286</v>
      </c>
      <c r="C7429" s="1" t="s">
        <v>9656</v>
      </c>
      <c r="D7429" s="1" t="s">
        <v>8</v>
      </c>
      <c r="E7429" s="1" t="s">
        <v>9420</v>
      </c>
      <c r="F7429" s="1" t="s">
        <v>9435</v>
      </c>
      <c r="G7429" s="1" t="s">
        <v>9432</v>
      </c>
      <c r="H7429" s="1" t="str">
        <f>VLOOKUP(F7429,城市对照表!$B:$C,2,0)</f>
        <v>银川</v>
      </c>
      <c r="I7429" s="1" t="s">
        <v>11713</v>
      </c>
    </row>
    <row r="7430" spans="1:9" x14ac:dyDescent="0.2">
      <c r="A7430" s="1" t="s">
        <v>11724</v>
      </c>
      <c r="B7430" s="1">
        <v>80027065</v>
      </c>
      <c r="C7430" s="1" t="s">
        <v>11625</v>
      </c>
      <c r="D7430" s="1" t="s">
        <v>35</v>
      </c>
      <c r="E7430" s="1" t="s">
        <v>149</v>
      </c>
      <c r="F7430" s="1" t="s">
        <v>9493</v>
      </c>
      <c r="G7430" s="1" t="s">
        <v>9450</v>
      </c>
      <c r="H7430" s="1" t="str">
        <f>VLOOKUP(F7430,城市对照表!$B:$C,2,0)</f>
        <v>西安</v>
      </c>
      <c r="I7430" s="1" t="s">
        <v>11713</v>
      </c>
    </row>
    <row r="7431" spans="1:9" x14ac:dyDescent="0.2">
      <c r="A7431" s="1" t="s">
        <v>11724</v>
      </c>
      <c r="B7431" s="1">
        <v>86032287</v>
      </c>
      <c r="C7431" s="1" t="s">
        <v>11626</v>
      </c>
      <c r="D7431" s="1" t="s">
        <v>8</v>
      </c>
      <c r="E7431" s="1" t="s">
        <v>9357</v>
      </c>
      <c r="F7431" s="1" t="s">
        <v>9375</v>
      </c>
      <c r="G7431" s="1" t="s">
        <v>9359</v>
      </c>
      <c r="H7431" s="1" t="str">
        <f>VLOOKUP(F7431,城市对照表!$B:$C,2,0)</f>
        <v>兰州</v>
      </c>
      <c r="I7431" s="1" t="s">
        <v>11713</v>
      </c>
    </row>
    <row r="7432" spans="1:9" x14ac:dyDescent="0.2">
      <c r="A7432" s="1" t="s">
        <v>11724</v>
      </c>
      <c r="B7432" s="1">
        <v>86025288</v>
      </c>
      <c r="C7432" s="1" t="s">
        <v>11627</v>
      </c>
      <c r="D7432" s="1" t="s">
        <v>8</v>
      </c>
      <c r="E7432" s="1" t="s">
        <v>9396</v>
      </c>
      <c r="F7432" s="1" t="s">
        <v>9408</v>
      </c>
      <c r="G7432" s="1" t="s">
        <v>18</v>
      </c>
      <c r="H7432" s="1" t="str">
        <f>VLOOKUP(F7432,城市对照表!$B:$C,2,0)</f>
        <v>运城</v>
      </c>
      <c r="I7432" s="1" t="s">
        <v>11713</v>
      </c>
    </row>
    <row r="7433" spans="1:9" x14ac:dyDescent="0.2">
      <c r="A7433" s="1" t="s">
        <v>11724</v>
      </c>
      <c r="B7433" s="1">
        <v>80027068</v>
      </c>
      <c r="C7433" s="1" t="s">
        <v>11628</v>
      </c>
      <c r="D7433" s="1" t="s">
        <v>35</v>
      </c>
      <c r="E7433" s="1" t="s">
        <v>149</v>
      </c>
      <c r="F7433" s="1" t="s">
        <v>9493</v>
      </c>
      <c r="G7433" s="1" t="s">
        <v>9450</v>
      </c>
      <c r="H7433" s="1" t="str">
        <f>VLOOKUP(F7433,城市对照表!$B:$C,2,0)</f>
        <v>西安</v>
      </c>
      <c r="I7433" s="1" t="s">
        <v>11713</v>
      </c>
    </row>
    <row r="7434" spans="1:9" x14ac:dyDescent="0.2">
      <c r="A7434" s="1" t="s">
        <v>11724</v>
      </c>
      <c r="B7434" s="1">
        <v>80027067</v>
      </c>
      <c r="C7434" s="1" t="s">
        <v>11629</v>
      </c>
      <c r="D7434" s="1" t="s">
        <v>35</v>
      </c>
      <c r="E7434" s="1" t="s">
        <v>149</v>
      </c>
      <c r="F7434" s="1" t="s">
        <v>9435</v>
      </c>
      <c r="G7434" s="1" t="s">
        <v>9432</v>
      </c>
      <c r="H7434" s="1" t="str">
        <f>VLOOKUP(F7434,城市对照表!$B:$C,2,0)</f>
        <v>银川</v>
      </c>
      <c r="I7434" s="1" t="s">
        <v>11713</v>
      </c>
    </row>
    <row r="7435" spans="1:9" x14ac:dyDescent="0.2">
      <c r="A7435" s="1" t="s">
        <v>11724</v>
      </c>
      <c r="B7435" s="1">
        <v>86039284</v>
      </c>
      <c r="C7435" s="1" t="s">
        <v>11630</v>
      </c>
      <c r="D7435" s="1" t="s">
        <v>8</v>
      </c>
      <c r="E7435" s="1" t="s">
        <v>9420</v>
      </c>
      <c r="F7435" s="1" t="s">
        <v>9435</v>
      </c>
      <c r="G7435" s="1" t="s">
        <v>9432</v>
      </c>
      <c r="H7435" s="1" t="str">
        <f>VLOOKUP(F7435,城市对照表!$B:$C,2,0)</f>
        <v>银川</v>
      </c>
      <c r="I7435" s="1" t="s">
        <v>11713</v>
      </c>
    </row>
    <row r="7436" spans="1:9" x14ac:dyDescent="0.2">
      <c r="A7436" s="1" t="s">
        <v>11724</v>
      </c>
      <c r="B7436" s="1">
        <v>86039291</v>
      </c>
      <c r="C7436" s="1" t="s">
        <v>11631</v>
      </c>
      <c r="D7436" s="1" t="s">
        <v>8</v>
      </c>
      <c r="E7436" s="1" t="s">
        <v>9420</v>
      </c>
      <c r="F7436" s="1" t="s">
        <v>9493</v>
      </c>
      <c r="G7436" s="1" t="s">
        <v>9450</v>
      </c>
      <c r="H7436" s="1" t="str">
        <f>VLOOKUP(F7436,城市对照表!$B:$C,2,0)</f>
        <v>西安</v>
      </c>
      <c r="I7436" s="1" t="s">
        <v>11713</v>
      </c>
    </row>
    <row r="7437" spans="1:9" x14ac:dyDescent="0.2">
      <c r="A7437" s="1" t="s">
        <v>11724</v>
      </c>
      <c r="B7437" s="1">
        <v>80027072</v>
      </c>
      <c r="C7437" s="1" t="s">
        <v>11632</v>
      </c>
      <c r="D7437" s="1" t="s">
        <v>35</v>
      </c>
      <c r="E7437" s="1" t="s">
        <v>149</v>
      </c>
      <c r="F7437" s="1" t="s">
        <v>9493</v>
      </c>
      <c r="G7437" s="1" t="s">
        <v>9450</v>
      </c>
      <c r="H7437" s="1" t="str">
        <f>VLOOKUP(F7437,城市对照表!$B:$C,2,0)</f>
        <v>西安</v>
      </c>
      <c r="I7437" s="1" t="s">
        <v>11713</v>
      </c>
    </row>
    <row r="7438" spans="1:9" x14ac:dyDescent="0.2">
      <c r="A7438" s="1" t="s">
        <v>11724</v>
      </c>
      <c r="B7438" s="1">
        <v>86039290</v>
      </c>
      <c r="C7438" s="1" t="s">
        <v>11633</v>
      </c>
      <c r="D7438" s="1" t="s">
        <v>8</v>
      </c>
      <c r="E7438" s="1" t="s">
        <v>9420</v>
      </c>
      <c r="F7438" s="1" t="s">
        <v>9493</v>
      </c>
      <c r="G7438" s="1" t="s">
        <v>9450</v>
      </c>
      <c r="H7438" s="1" t="str">
        <f>VLOOKUP(F7438,城市对照表!$B:$C,2,0)</f>
        <v>西安</v>
      </c>
      <c r="I7438" s="1" t="s">
        <v>11713</v>
      </c>
    </row>
    <row r="7439" spans="1:9" x14ac:dyDescent="0.2">
      <c r="A7439" s="1" t="s">
        <v>11724</v>
      </c>
      <c r="B7439" s="1">
        <v>86039292</v>
      </c>
      <c r="C7439" s="1" t="s">
        <v>11634</v>
      </c>
      <c r="D7439" s="1" t="s">
        <v>8</v>
      </c>
      <c r="E7439" s="1" t="s">
        <v>9420</v>
      </c>
      <c r="F7439" s="1" t="s">
        <v>9453</v>
      </c>
      <c r="G7439" s="1" t="s">
        <v>9450</v>
      </c>
      <c r="H7439" s="1" t="str">
        <f>VLOOKUP(F7439,城市对照表!$B:$C,2,0)</f>
        <v>宝鸡</v>
      </c>
      <c r="I7439" s="1" t="s">
        <v>11713</v>
      </c>
    </row>
    <row r="7440" spans="1:9" x14ac:dyDescent="0.2">
      <c r="A7440" s="1" t="s">
        <v>11724</v>
      </c>
      <c r="B7440" s="1">
        <v>80027062</v>
      </c>
      <c r="C7440" s="1" t="s">
        <v>11635</v>
      </c>
      <c r="D7440" s="1" t="s">
        <v>35</v>
      </c>
      <c r="E7440" s="1" t="s">
        <v>149</v>
      </c>
      <c r="F7440" s="1" t="s">
        <v>9435</v>
      </c>
      <c r="G7440" s="1" t="s">
        <v>9432</v>
      </c>
      <c r="H7440" s="1" t="str">
        <f>VLOOKUP(F7440,城市对照表!$B:$C,2,0)</f>
        <v>银川</v>
      </c>
      <c r="I7440" s="1" t="s">
        <v>11713</v>
      </c>
    </row>
    <row r="7441" spans="1:9" x14ac:dyDescent="0.2">
      <c r="A7441" s="1" t="s">
        <v>11724</v>
      </c>
      <c r="B7441" s="1">
        <v>86039278</v>
      </c>
      <c r="C7441" s="1" t="s">
        <v>11636</v>
      </c>
      <c r="D7441" s="1" t="s">
        <v>8</v>
      </c>
      <c r="E7441" s="1" t="s">
        <v>9420</v>
      </c>
      <c r="F7441" s="1" t="s">
        <v>9435</v>
      </c>
      <c r="G7441" s="1" t="s">
        <v>9432</v>
      </c>
      <c r="H7441" s="1" t="str">
        <f>VLOOKUP(F7441,城市对照表!$B:$C,2,0)</f>
        <v>银川</v>
      </c>
      <c r="I7441" s="1" t="s">
        <v>11713</v>
      </c>
    </row>
    <row r="7442" spans="1:9" x14ac:dyDescent="0.2">
      <c r="A7442" s="1" t="s">
        <v>11724</v>
      </c>
      <c r="B7442" s="1">
        <v>11666396</v>
      </c>
      <c r="C7442" s="1" t="s">
        <v>11637</v>
      </c>
      <c r="D7442" s="1" t="s">
        <v>38</v>
      </c>
      <c r="E7442" s="1" t="s">
        <v>39</v>
      </c>
      <c r="F7442" s="1" t="s">
        <v>9636</v>
      </c>
      <c r="G7442" s="1" t="s">
        <v>9635</v>
      </c>
      <c r="H7442" s="1" t="str">
        <f>VLOOKUP(F7442,城市对照表!$B:$C,2,0)</f>
        <v>拉萨</v>
      </c>
      <c r="I7442" s="1" t="s">
        <v>11713</v>
      </c>
    </row>
    <row r="7443" spans="1:9" x14ac:dyDescent="0.2">
      <c r="A7443" s="1" t="s">
        <v>11724</v>
      </c>
      <c r="B7443" s="1">
        <v>11666407</v>
      </c>
      <c r="C7443" s="1" t="s">
        <v>11638</v>
      </c>
      <c r="D7443" s="1" t="s">
        <v>38</v>
      </c>
      <c r="E7443" s="1" t="s">
        <v>39</v>
      </c>
      <c r="F7443" s="1" t="s">
        <v>9459</v>
      </c>
      <c r="G7443" s="1" t="s">
        <v>9450</v>
      </c>
      <c r="H7443" s="1" t="str">
        <f>VLOOKUP(F7443,城市对照表!$B:$C,2,0)</f>
        <v>渭南</v>
      </c>
      <c r="I7443" s="1" t="s">
        <v>11713</v>
      </c>
    </row>
    <row r="7444" spans="1:9" x14ac:dyDescent="0.2">
      <c r="A7444" s="1" t="s">
        <v>11724</v>
      </c>
      <c r="B7444" s="1">
        <v>11666392</v>
      </c>
      <c r="C7444" s="1" t="s">
        <v>11639</v>
      </c>
      <c r="D7444" s="1" t="s">
        <v>38</v>
      </c>
      <c r="E7444" s="1" t="s">
        <v>39</v>
      </c>
      <c r="F7444" s="1" t="s">
        <v>6009</v>
      </c>
      <c r="G7444" s="1" t="s">
        <v>9450</v>
      </c>
      <c r="H7444" s="1" t="str">
        <f>VLOOKUP(F7444,城市对照表!$B:$C,2,0)</f>
        <v>延安</v>
      </c>
      <c r="I7444" s="1" t="s">
        <v>11713</v>
      </c>
    </row>
    <row r="7445" spans="1:9" x14ac:dyDescent="0.2">
      <c r="A7445" s="1" t="s">
        <v>9657</v>
      </c>
      <c r="B7445" s="1">
        <v>86033011</v>
      </c>
      <c r="C7445" s="1" t="s">
        <v>9658</v>
      </c>
      <c r="D7445" s="1" t="s">
        <v>8</v>
      </c>
      <c r="E7445" s="1" t="s">
        <v>9659</v>
      </c>
      <c r="F7445" s="1" t="s">
        <v>11640</v>
      </c>
      <c r="G7445" s="1" t="s">
        <v>9657</v>
      </c>
      <c r="H7445" s="1" t="str">
        <f>VLOOKUP(F7445,城市对照表!$B:$C,2,0)</f>
        <v>巴州</v>
      </c>
      <c r="I7445" s="1" t="s">
        <v>11713</v>
      </c>
    </row>
    <row r="7446" spans="1:9" x14ac:dyDescent="0.2">
      <c r="A7446" s="1" t="s">
        <v>9657</v>
      </c>
      <c r="B7446" s="1">
        <v>86033043</v>
      </c>
      <c r="C7446" s="1" t="s">
        <v>9461</v>
      </c>
      <c r="D7446" s="1" t="s">
        <v>8</v>
      </c>
      <c r="E7446" s="1" t="s">
        <v>9659</v>
      </c>
      <c r="F7446" s="1" t="s">
        <v>9660</v>
      </c>
      <c r="G7446" s="1" t="s">
        <v>9657</v>
      </c>
      <c r="H7446" s="1" t="str">
        <f>VLOOKUP(F7446,城市对照表!$B:$C,2,0)</f>
        <v>乌鲁木齐</v>
      </c>
      <c r="I7446" s="1" t="s">
        <v>11713</v>
      </c>
    </row>
    <row r="7447" spans="1:9" x14ac:dyDescent="0.2">
      <c r="A7447" s="1" t="s">
        <v>9657</v>
      </c>
      <c r="B7447" s="1">
        <v>86033083</v>
      </c>
      <c r="C7447" s="1" t="s">
        <v>9661</v>
      </c>
      <c r="D7447" s="1" t="s">
        <v>8</v>
      </c>
      <c r="E7447" s="1" t="s">
        <v>9659</v>
      </c>
      <c r="F7447" s="1" t="s">
        <v>11640</v>
      </c>
      <c r="G7447" s="1" t="s">
        <v>9657</v>
      </c>
      <c r="H7447" s="1" t="str">
        <f>VLOOKUP(F7447,城市对照表!$B:$C,2,0)</f>
        <v>巴州</v>
      </c>
      <c r="I7447" s="1" t="s">
        <v>11713</v>
      </c>
    </row>
    <row r="7448" spans="1:9" x14ac:dyDescent="0.2">
      <c r="A7448" s="1" t="s">
        <v>9657</v>
      </c>
      <c r="B7448" s="1">
        <v>86033096</v>
      </c>
      <c r="C7448" s="1" t="s">
        <v>9662</v>
      </c>
      <c r="D7448" s="1" t="s">
        <v>8</v>
      </c>
      <c r="E7448" s="1" t="s">
        <v>9659</v>
      </c>
      <c r="F7448" s="1" t="s">
        <v>11640</v>
      </c>
      <c r="G7448" s="1" t="s">
        <v>9657</v>
      </c>
      <c r="H7448" s="1" t="str">
        <f>VLOOKUP(F7448,城市对照表!$B:$C,2,0)</f>
        <v>巴州</v>
      </c>
      <c r="I7448" s="1" t="s">
        <v>11713</v>
      </c>
    </row>
    <row r="7449" spans="1:9" x14ac:dyDescent="0.2">
      <c r="A7449" s="1" t="s">
        <v>9657</v>
      </c>
      <c r="B7449" s="1">
        <v>86033094</v>
      </c>
      <c r="C7449" s="1" t="s">
        <v>9663</v>
      </c>
      <c r="D7449" s="1" t="s">
        <v>8</v>
      </c>
      <c r="E7449" s="1" t="s">
        <v>9659</v>
      </c>
      <c r="F7449" s="1" t="s">
        <v>9664</v>
      </c>
      <c r="G7449" s="1" t="s">
        <v>9657</v>
      </c>
      <c r="H7449" s="1" t="str">
        <f>VLOOKUP(F7449,城市对照表!$B:$C,2,0)</f>
        <v>阿克苏</v>
      </c>
      <c r="I7449" s="1" t="s">
        <v>11713</v>
      </c>
    </row>
    <row r="7450" spans="1:9" x14ac:dyDescent="0.2">
      <c r="A7450" s="1" t="s">
        <v>9657</v>
      </c>
      <c r="B7450" s="1">
        <v>86033013</v>
      </c>
      <c r="C7450" s="1" t="s">
        <v>9665</v>
      </c>
      <c r="D7450" s="1" t="s">
        <v>8</v>
      </c>
      <c r="E7450" s="1" t="s">
        <v>9659</v>
      </c>
      <c r="F7450" s="1" t="s">
        <v>9660</v>
      </c>
      <c r="G7450" s="1" t="s">
        <v>9657</v>
      </c>
      <c r="H7450" s="1" t="str">
        <f>VLOOKUP(F7450,城市对照表!$B:$C,2,0)</f>
        <v>乌鲁木齐</v>
      </c>
      <c r="I7450" s="1" t="s">
        <v>11713</v>
      </c>
    </row>
    <row r="7451" spans="1:9" x14ac:dyDescent="0.2">
      <c r="A7451" s="1" t="s">
        <v>9657</v>
      </c>
      <c r="B7451" s="1">
        <v>86033042</v>
      </c>
      <c r="C7451" s="1" t="s">
        <v>9666</v>
      </c>
      <c r="D7451" s="1" t="s">
        <v>8</v>
      </c>
      <c r="E7451" s="1" t="s">
        <v>9659</v>
      </c>
      <c r="F7451" s="1" t="s">
        <v>9660</v>
      </c>
      <c r="G7451" s="1" t="s">
        <v>9657</v>
      </c>
      <c r="H7451" s="1" t="str">
        <f>VLOOKUP(F7451,城市对照表!$B:$C,2,0)</f>
        <v>乌鲁木齐</v>
      </c>
      <c r="I7451" s="1" t="s">
        <v>11713</v>
      </c>
    </row>
    <row r="7452" spans="1:9" x14ac:dyDescent="0.2">
      <c r="A7452" s="1" t="s">
        <v>9657</v>
      </c>
      <c r="B7452" s="1">
        <v>86033075</v>
      </c>
      <c r="C7452" s="1" t="s">
        <v>9667</v>
      </c>
      <c r="D7452" s="1" t="s">
        <v>8</v>
      </c>
      <c r="E7452" s="1" t="s">
        <v>9659</v>
      </c>
      <c r="F7452" s="1" t="s">
        <v>9668</v>
      </c>
      <c r="G7452" s="1" t="s">
        <v>9657</v>
      </c>
      <c r="H7452" s="1" t="str">
        <f>VLOOKUP(F7452,城市对照表!$B:$C,2,0)</f>
        <v>石河子</v>
      </c>
      <c r="I7452" s="1" t="s">
        <v>11713</v>
      </c>
    </row>
    <row r="7453" spans="1:9" x14ac:dyDescent="0.2">
      <c r="A7453" s="1" t="s">
        <v>9657</v>
      </c>
      <c r="B7453" s="1">
        <v>86033089</v>
      </c>
      <c r="C7453" s="1" t="s">
        <v>9669</v>
      </c>
      <c r="D7453" s="1" t="s">
        <v>8</v>
      </c>
      <c r="E7453" s="1" t="s">
        <v>9659</v>
      </c>
      <c r="F7453" s="1" t="s">
        <v>11641</v>
      </c>
      <c r="G7453" s="1" t="s">
        <v>9657</v>
      </c>
      <c r="H7453" s="1" t="str">
        <f>VLOOKUP(F7453,城市对照表!$B:$C,2,0)</f>
        <v>伊犁州</v>
      </c>
      <c r="I7453" s="1" t="s">
        <v>11713</v>
      </c>
    </row>
    <row r="7454" spans="1:9" x14ac:dyDescent="0.2">
      <c r="A7454" s="1" t="s">
        <v>9657</v>
      </c>
      <c r="B7454" s="1">
        <v>86033092</v>
      </c>
      <c r="C7454" s="1" t="s">
        <v>9670</v>
      </c>
      <c r="D7454" s="1" t="s">
        <v>8</v>
      </c>
      <c r="E7454" s="1" t="s">
        <v>9659</v>
      </c>
      <c r="F7454" s="1" t="s">
        <v>9668</v>
      </c>
      <c r="G7454" s="1" t="s">
        <v>9657</v>
      </c>
      <c r="H7454" s="1" t="str">
        <f>VLOOKUP(F7454,城市对照表!$B:$C,2,0)</f>
        <v>石河子</v>
      </c>
      <c r="I7454" s="1" t="s">
        <v>11713</v>
      </c>
    </row>
    <row r="7455" spans="1:9" x14ac:dyDescent="0.2">
      <c r="A7455" s="1" t="s">
        <v>9657</v>
      </c>
      <c r="B7455" s="1">
        <v>86033095</v>
      </c>
      <c r="C7455" s="1" t="s">
        <v>9671</v>
      </c>
      <c r="D7455" s="1" t="s">
        <v>8</v>
      </c>
      <c r="E7455" s="1" t="s">
        <v>9659</v>
      </c>
      <c r="F7455" s="1" t="s">
        <v>6556</v>
      </c>
      <c r="G7455" s="1" t="s">
        <v>9657</v>
      </c>
      <c r="H7455" s="1" t="str">
        <f>VLOOKUP(F7455,城市对照表!$B:$C,2,0)</f>
        <v>博州</v>
      </c>
      <c r="I7455" s="1" t="s">
        <v>11713</v>
      </c>
    </row>
    <row r="7456" spans="1:9" x14ac:dyDescent="0.2">
      <c r="A7456" s="1" t="s">
        <v>9657</v>
      </c>
      <c r="B7456" s="1">
        <v>86033097</v>
      </c>
      <c r="C7456" s="1" t="s">
        <v>9672</v>
      </c>
      <c r="D7456" s="1" t="s">
        <v>8</v>
      </c>
      <c r="E7456" s="1" t="s">
        <v>9659</v>
      </c>
      <c r="F7456" s="1" t="s">
        <v>9660</v>
      </c>
      <c r="G7456" s="1" t="s">
        <v>9657</v>
      </c>
      <c r="H7456" s="1" t="str">
        <f>VLOOKUP(F7456,城市对照表!$B:$C,2,0)</f>
        <v>乌鲁木齐</v>
      </c>
      <c r="I7456" s="1" t="s">
        <v>11713</v>
      </c>
    </row>
    <row r="7457" spans="1:9" x14ac:dyDescent="0.2">
      <c r="A7457" s="1" t="s">
        <v>9657</v>
      </c>
      <c r="B7457" s="1">
        <v>86033051</v>
      </c>
      <c r="C7457" s="1" t="s">
        <v>9673</v>
      </c>
      <c r="D7457" s="1" t="s">
        <v>8</v>
      </c>
      <c r="E7457" s="1" t="s">
        <v>9659</v>
      </c>
      <c r="F7457" s="1" t="s">
        <v>9660</v>
      </c>
      <c r="G7457" s="1" t="s">
        <v>9657</v>
      </c>
      <c r="H7457" s="1" t="str">
        <f>VLOOKUP(F7457,城市对照表!$B:$C,2,0)</f>
        <v>乌鲁木齐</v>
      </c>
      <c r="I7457" s="1" t="s">
        <v>11713</v>
      </c>
    </row>
    <row r="7458" spans="1:9" x14ac:dyDescent="0.2">
      <c r="A7458" s="1" t="s">
        <v>9657</v>
      </c>
      <c r="B7458" s="1">
        <v>86033047</v>
      </c>
      <c r="C7458" s="1" t="s">
        <v>9674</v>
      </c>
      <c r="D7458" s="1" t="s">
        <v>8</v>
      </c>
      <c r="E7458" s="1" t="s">
        <v>9659</v>
      </c>
      <c r="F7458" s="1" t="s">
        <v>6563</v>
      </c>
      <c r="G7458" s="1" t="s">
        <v>9657</v>
      </c>
      <c r="H7458" s="1" t="str">
        <f>VLOOKUP(F7458,城市对照表!$B:$C,2,0)</f>
        <v>哈密</v>
      </c>
      <c r="I7458" s="1" t="s">
        <v>11713</v>
      </c>
    </row>
    <row r="7459" spans="1:9" x14ac:dyDescent="0.2">
      <c r="A7459" s="1" t="s">
        <v>9657</v>
      </c>
      <c r="B7459" s="1">
        <v>86033056</v>
      </c>
      <c r="C7459" s="1" t="s">
        <v>6281</v>
      </c>
      <c r="D7459" s="1" t="s">
        <v>8</v>
      </c>
      <c r="E7459" s="1" t="s">
        <v>9659</v>
      </c>
      <c r="F7459" s="1" t="s">
        <v>9660</v>
      </c>
      <c r="G7459" s="1" t="s">
        <v>9657</v>
      </c>
      <c r="H7459" s="1" t="str">
        <f>VLOOKUP(F7459,城市对照表!$B:$C,2,0)</f>
        <v>乌鲁木齐</v>
      </c>
      <c r="I7459" s="1" t="s">
        <v>11713</v>
      </c>
    </row>
    <row r="7460" spans="1:9" x14ac:dyDescent="0.2">
      <c r="A7460" s="1" t="s">
        <v>9657</v>
      </c>
      <c r="B7460" s="1">
        <v>86033086</v>
      </c>
      <c r="C7460" s="1" t="s">
        <v>6595</v>
      </c>
      <c r="D7460" s="1" t="s">
        <v>8</v>
      </c>
      <c r="E7460" s="1" t="s">
        <v>9659</v>
      </c>
      <c r="F7460" s="1" t="s">
        <v>11642</v>
      </c>
      <c r="G7460" s="1" t="s">
        <v>9657</v>
      </c>
      <c r="H7460" s="1" t="str">
        <f>VLOOKUP(F7460,城市对照表!$B:$C,2,0)</f>
        <v>克拉玛依</v>
      </c>
      <c r="I7460" s="1" t="s">
        <v>11713</v>
      </c>
    </row>
    <row r="7461" spans="1:9" x14ac:dyDescent="0.2">
      <c r="A7461" s="1" t="s">
        <v>9657</v>
      </c>
      <c r="B7461" s="1">
        <v>86033057</v>
      </c>
      <c r="C7461" s="1" t="s">
        <v>9675</v>
      </c>
      <c r="D7461" s="1" t="s">
        <v>8</v>
      </c>
      <c r="E7461" s="1" t="s">
        <v>9659</v>
      </c>
      <c r="F7461" s="1" t="s">
        <v>9676</v>
      </c>
      <c r="G7461" s="1" t="s">
        <v>9657</v>
      </c>
      <c r="H7461" s="1" t="str">
        <f>VLOOKUP(F7461,城市对照表!$B:$C,2,0)</f>
        <v>克拉玛依</v>
      </c>
      <c r="I7461" s="1" t="s">
        <v>11713</v>
      </c>
    </row>
    <row r="7462" spans="1:9" x14ac:dyDescent="0.2">
      <c r="A7462" s="1" t="s">
        <v>9657</v>
      </c>
      <c r="B7462" s="1">
        <v>86033023</v>
      </c>
      <c r="C7462" s="1" t="s">
        <v>9677</v>
      </c>
      <c r="D7462" s="1" t="s">
        <v>8</v>
      </c>
      <c r="E7462" s="1" t="s">
        <v>9659</v>
      </c>
      <c r="F7462" s="1" t="s">
        <v>9660</v>
      </c>
      <c r="G7462" s="1" t="s">
        <v>9657</v>
      </c>
      <c r="H7462" s="1" t="str">
        <f>VLOOKUP(F7462,城市对照表!$B:$C,2,0)</f>
        <v>乌鲁木齐</v>
      </c>
      <c r="I7462" s="1" t="s">
        <v>11713</v>
      </c>
    </row>
    <row r="7463" spans="1:9" x14ac:dyDescent="0.2">
      <c r="A7463" s="1" t="s">
        <v>9657</v>
      </c>
      <c r="B7463" s="1">
        <v>86033046</v>
      </c>
      <c r="C7463" s="1" t="s">
        <v>9678</v>
      </c>
      <c r="D7463" s="1" t="s">
        <v>8</v>
      </c>
      <c r="E7463" s="1" t="s">
        <v>9659</v>
      </c>
      <c r="F7463" s="1" t="s">
        <v>9660</v>
      </c>
      <c r="G7463" s="1" t="s">
        <v>9657</v>
      </c>
      <c r="H7463" s="1" t="str">
        <f>VLOOKUP(F7463,城市对照表!$B:$C,2,0)</f>
        <v>乌鲁木齐</v>
      </c>
      <c r="I7463" s="1" t="s">
        <v>11713</v>
      </c>
    </row>
    <row r="7464" spans="1:9" x14ac:dyDescent="0.2">
      <c r="A7464" s="1" t="s">
        <v>9657</v>
      </c>
      <c r="B7464" s="1">
        <v>86033069</v>
      </c>
      <c r="C7464" s="1" t="s">
        <v>9679</v>
      </c>
      <c r="D7464" s="1" t="s">
        <v>8</v>
      </c>
      <c r="E7464" s="1" t="s">
        <v>9659</v>
      </c>
      <c r="F7464" s="1" t="s">
        <v>9680</v>
      </c>
      <c r="G7464" s="1" t="s">
        <v>9657</v>
      </c>
      <c r="H7464" s="1" t="str">
        <f>VLOOKUP(F7464,城市对照表!$B:$C,2,0)</f>
        <v>昌吉</v>
      </c>
      <c r="I7464" s="1" t="s">
        <v>11713</v>
      </c>
    </row>
    <row r="7465" spans="1:9" x14ac:dyDescent="0.2">
      <c r="A7465" s="1" t="s">
        <v>9657</v>
      </c>
      <c r="B7465" s="1">
        <v>86033101</v>
      </c>
      <c r="C7465" s="1" t="s">
        <v>9681</v>
      </c>
      <c r="D7465" s="1" t="s">
        <v>8</v>
      </c>
      <c r="E7465" s="1" t="s">
        <v>9659</v>
      </c>
      <c r="F7465" s="1" t="s">
        <v>9680</v>
      </c>
      <c r="G7465" s="1" t="s">
        <v>9657</v>
      </c>
      <c r="H7465" s="1" t="str">
        <f>VLOOKUP(F7465,城市对照表!$B:$C,2,0)</f>
        <v>昌吉</v>
      </c>
      <c r="I7465" s="1" t="s">
        <v>11713</v>
      </c>
    </row>
    <row r="7466" spans="1:9" x14ac:dyDescent="0.2">
      <c r="A7466" s="1" t="s">
        <v>9657</v>
      </c>
      <c r="B7466" s="1">
        <v>86033085</v>
      </c>
      <c r="C7466" s="1" t="s">
        <v>5432</v>
      </c>
      <c r="D7466" s="1" t="s">
        <v>8</v>
      </c>
      <c r="E7466" s="1" t="s">
        <v>9659</v>
      </c>
      <c r="F7466" s="1" t="s">
        <v>9676</v>
      </c>
      <c r="G7466" s="1" t="s">
        <v>9657</v>
      </c>
      <c r="H7466" s="1" t="str">
        <f>VLOOKUP(F7466,城市对照表!$B:$C,2,0)</f>
        <v>克拉玛依</v>
      </c>
      <c r="I7466" s="1" t="s">
        <v>11713</v>
      </c>
    </row>
    <row r="7467" spans="1:9" x14ac:dyDescent="0.2">
      <c r="A7467" s="1" t="s">
        <v>9657</v>
      </c>
      <c r="B7467" s="1">
        <v>86033093</v>
      </c>
      <c r="C7467" s="1" t="s">
        <v>9682</v>
      </c>
      <c r="D7467" s="1" t="s">
        <v>8</v>
      </c>
      <c r="E7467" s="1" t="s">
        <v>9659</v>
      </c>
      <c r="F7467" s="1" t="s">
        <v>9660</v>
      </c>
      <c r="G7467" s="1" t="s">
        <v>9657</v>
      </c>
      <c r="H7467" s="1" t="str">
        <f>VLOOKUP(F7467,城市对照表!$B:$C,2,0)</f>
        <v>乌鲁木齐</v>
      </c>
      <c r="I7467" s="1" t="s">
        <v>11713</v>
      </c>
    </row>
    <row r="7468" spans="1:9" x14ac:dyDescent="0.2">
      <c r="A7468" s="1" t="s">
        <v>9657</v>
      </c>
      <c r="B7468" s="1">
        <v>86033100</v>
      </c>
      <c r="C7468" s="1" t="s">
        <v>9683</v>
      </c>
      <c r="D7468" s="1" t="s">
        <v>8</v>
      </c>
      <c r="E7468" s="1" t="s">
        <v>9659</v>
      </c>
      <c r="F7468" s="1" t="s">
        <v>9660</v>
      </c>
      <c r="G7468" s="1" t="s">
        <v>9657</v>
      </c>
      <c r="H7468" s="1" t="str">
        <f>VLOOKUP(F7468,城市对照表!$B:$C,2,0)</f>
        <v>乌鲁木齐</v>
      </c>
      <c r="I7468" s="1" t="s">
        <v>11713</v>
      </c>
    </row>
    <row r="7469" spans="1:9" x14ac:dyDescent="0.2">
      <c r="A7469" s="1" t="s">
        <v>9657</v>
      </c>
      <c r="B7469" s="1">
        <v>86002102</v>
      </c>
      <c r="C7469" s="1" t="s">
        <v>9684</v>
      </c>
      <c r="D7469" s="1" t="s">
        <v>8</v>
      </c>
      <c r="E7469" s="1" t="s">
        <v>9659</v>
      </c>
      <c r="F7469" s="1" t="s">
        <v>9660</v>
      </c>
      <c r="G7469" s="1" t="s">
        <v>9657</v>
      </c>
      <c r="H7469" s="1" t="str">
        <f>VLOOKUP(F7469,城市对照表!$B:$C,2,0)</f>
        <v>乌鲁木齐</v>
      </c>
      <c r="I7469" s="1" t="s">
        <v>11713</v>
      </c>
    </row>
    <row r="7470" spans="1:9" x14ac:dyDescent="0.2">
      <c r="A7470" s="1" t="s">
        <v>9657</v>
      </c>
      <c r="B7470" s="1">
        <v>11949391</v>
      </c>
      <c r="C7470" s="1" t="s">
        <v>9685</v>
      </c>
      <c r="D7470" s="1" t="s">
        <v>8</v>
      </c>
      <c r="E7470" s="1" t="s">
        <v>9686</v>
      </c>
      <c r="F7470" s="1" t="s">
        <v>9660</v>
      </c>
      <c r="G7470" s="1" t="s">
        <v>9657</v>
      </c>
      <c r="H7470" s="1" t="str">
        <f>VLOOKUP(F7470,城市对照表!$B:$C,2,0)</f>
        <v>乌鲁木齐</v>
      </c>
      <c r="I7470" s="1" t="s">
        <v>11713</v>
      </c>
    </row>
    <row r="7471" spans="1:9" x14ac:dyDescent="0.2">
      <c r="A7471" s="1" t="s">
        <v>9657</v>
      </c>
      <c r="B7471" s="1">
        <v>12710392</v>
      </c>
      <c r="C7471" s="1" t="s">
        <v>9687</v>
      </c>
      <c r="D7471" s="1" t="s">
        <v>8</v>
      </c>
      <c r="E7471" s="1" t="s">
        <v>9688</v>
      </c>
      <c r="F7471" s="1" t="s">
        <v>9660</v>
      </c>
      <c r="G7471" s="1" t="s">
        <v>9657</v>
      </c>
      <c r="H7471" s="1" t="str">
        <f>VLOOKUP(F7471,城市对照表!$B:$C,2,0)</f>
        <v>乌鲁木齐</v>
      </c>
      <c r="I7471" s="1" t="s">
        <v>11713</v>
      </c>
    </row>
    <row r="7472" spans="1:9" x14ac:dyDescent="0.2">
      <c r="A7472" s="1" t="s">
        <v>9657</v>
      </c>
      <c r="B7472" s="1">
        <v>12725602</v>
      </c>
      <c r="C7472" s="1" t="s">
        <v>9689</v>
      </c>
      <c r="D7472" s="1" t="s">
        <v>8</v>
      </c>
      <c r="E7472" s="1" t="s">
        <v>9690</v>
      </c>
      <c r="F7472" s="1" t="s">
        <v>11643</v>
      </c>
      <c r="G7472" s="1" t="s">
        <v>9657</v>
      </c>
      <c r="H7472" s="1" t="str">
        <f>VLOOKUP(F7472,城市对照表!$B:$C,2,0)</f>
        <v>伊犁州</v>
      </c>
      <c r="I7472" s="1" t="s">
        <v>11713</v>
      </c>
    </row>
    <row r="7473" spans="1:9" x14ac:dyDescent="0.2">
      <c r="A7473" s="1" t="s">
        <v>9657</v>
      </c>
      <c r="B7473" s="1">
        <v>86002248</v>
      </c>
      <c r="C7473" s="1" t="s">
        <v>9691</v>
      </c>
      <c r="D7473" s="1" t="s">
        <v>35</v>
      </c>
      <c r="E7473" s="1" t="s">
        <v>149</v>
      </c>
      <c r="F7473" s="1" t="s">
        <v>9660</v>
      </c>
      <c r="G7473" s="1" t="s">
        <v>9657</v>
      </c>
      <c r="H7473" s="1" t="str">
        <f>VLOOKUP(F7473,城市对照表!$B:$C,2,0)</f>
        <v>乌鲁木齐</v>
      </c>
      <c r="I7473" s="1" t="s">
        <v>11713</v>
      </c>
    </row>
    <row r="7474" spans="1:9" x14ac:dyDescent="0.2">
      <c r="A7474" s="1" t="s">
        <v>9657</v>
      </c>
      <c r="B7474" s="1">
        <v>86002253</v>
      </c>
      <c r="C7474" s="1" t="s">
        <v>9692</v>
      </c>
      <c r="D7474" s="1" t="s">
        <v>35</v>
      </c>
      <c r="E7474" s="1" t="s">
        <v>149</v>
      </c>
      <c r="F7474" s="1" t="s">
        <v>9660</v>
      </c>
      <c r="G7474" s="1" t="s">
        <v>9657</v>
      </c>
      <c r="H7474" s="1" t="str">
        <f>VLOOKUP(F7474,城市对照表!$B:$C,2,0)</f>
        <v>乌鲁木齐</v>
      </c>
      <c r="I7474" s="1" t="s">
        <v>11713</v>
      </c>
    </row>
    <row r="7475" spans="1:9" x14ac:dyDescent="0.2">
      <c r="A7475" s="1" t="s">
        <v>9657</v>
      </c>
      <c r="B7475" s="1">
        <v>86002257</v>
      </c>
      <c r="C7475" s="1" t="s">
        <v>9693</v>
      </c>
      <c r="D7475" s="1" t="s">
        <v>35</v>
      </c>
      <c r="E7475" s="1" t="s">
        <v>149</v>
      </c>
      <c r="F7475" s="1" t="s">
        <v>11640</v>
      </c>
      <c r="G7475" s="1" t="s">
        <v>9657</v>
      </c>
      <c r="H7475" s="1" t="str">
        <f>VLOOKUP(F7475,城市对照表!$B:$C,2,0)</f>
        <v>巴州</v>
      </c>
      <c r="I7475" s="1" t="s">
        <v>11713</v>
      </c>
    </row>
    <row r="7476" spans="1:9" x14ac:dyDescent="0.2">
      <c r="A7476" s="1" t="s">
        <v>9657</v>
      </c>
      <c r="B7476" s="1">
        <v>86002265</v>
      </c>
      <c r="C7476" s="1" t="s">
        <v>9694</v>
      </c>
      <c r="D7476" s="1" t="s">
        <v>35</v>
      </c>
      <c r="E7476" s="1" t="s">
        <v>149</v>
      </c>
      <c r="F7476" s="1" t="s">
        <v>11640</v>
      </c>
      <c r="G7476" s="1" t="s">
        <v>9657</v>
      </c>
      <c r="H7476" s="1" t="str">
        <f>VLOOKUP(F7476,城市对照表!$B:$C,2,0)</f>
        <v>巴州</v>
      </c>
      <c r="I7476" s="1" t="s">
        <v>11713</v>
      </c>
    </row>
    <row r="7477" spans="1:9" x14ac:dyDescent="0.2">
      <c r="A7477" s="1" t="s">
        <v>9657</v>
      </c>
      <c r="B7477" s="1">
        <v>86002101</v>
      </c>
      <c r="C7477" s="1" t="s">
        <v>9695</v>
      </c>
      <c r="D7477" s="1" t="s">
        <v>35</v>
      </c>
      <c r="E7477" s="1" t="s">
        <v>149</v>
      </c>
      <c r="F7477" s="1" t="s">
        <v>9660</v>
      </c>
      <c r="G7477" s="1" t="s">
        <v>9657</v>
      </c>
      <c r="H7477" s="1" t="str">
        <f>VLOOKUP(F7477,城市对照表!$B:$C,2,0)</f>
        <v>乌鲁木齐</v>
      </c>
      <c r="I7477" s="1" t="s">
        <v>11713</v>
      </c>
    </row>
    <row r="7478" spans="1:9" x14ac:dyDescent="0.2">
      <c r="A7478" s="1" t="s">
        <v>9657</v>
      </c>
      <c r="B7478" s="1">
        <v>86002244</v>
      </c>
      <c r="C7478" s="1" t="s">
        <v>9696</v>
      </c>
      <c r="D7478" s="1" t="s">
        <v>35</v>
      </c>
      <c r="E7478" s="1" t="s">
        <v>149</v>
      </c>
      <c r="F7478" s="1" t="s">
        <v>9660</v>
      </c>
      <c r="G7478" s="1" t="s">
        <v>9657</v>
      </c>
      <c r="H7478" s="1" t="str">
        <f>VLOOKUP(F7478,城市对照表!$B:$C,2,0)</f>
        <v>乌鲁木齐</v>
      </c>
      <c r="I7478" s="1" t="s">
        <v>11713</v>
      </c>
    </row>
    <row r="7479" spans="1:9" x14ac:dyDescent="0.2">
      <c r="A7479" s="1" t="s">
        <v>9657</v>
      </c>
      <c r="B7479" s="1">
        <v>86002255</v>
      </c>
      <c r="C7479" s="1" t="s">
        <v>9697</v>
      </c>
      <c r="D7479" s="1" t="s">
        <v>35</v>
      </c>
      <c r="E7479" s="1" t="s">
        <v>149</v>
      </c>
      <c r="F7479" s="1" t="s">
        <v>9676</v>
      </c>
      <c r="G7479" s="1" t="s">
        <v>9657</v>
      </c>
      <c r="H7479" s="1" t="str">
        <f>VLOOKUP(F7479,城市对照表!$B:$C,2,0)</f>
        <v>克拉玛依</v>
      </c>
      <c r="I7479" s="1" t="s">
        <v>11713</v>
      </c>
    </row>
    <row r="7480" spans="1:9" x14ac:dyDescent="0.2">
      <c r="A7480" s="1" t="s">
        <v>9657</v>
      </c>
      <c r="B7480" s="1">
        <v>86002263</v>
      </c>
      <c r="C7480" s="1" t="s">
        <v>9698</v>
      </c>
      <c r="D7480" s="1" t="s">
        <v>35</v>
      </c>
      <c r="E7480" s="1" t="s">
        <v>149</v>
      </c>
      <c r="F7480" s="1" t="s">
        <v>9660</v>
      </c>
      <c r="G7480" s="1" t="s">
        <v>9657</v>
      </c>
      <c r="H7480" s="1" t="str">
        <f>VLOOKUP(F7480,城市对照表!$B:$C,2,0)</f>
        <v>乌鲁木齐</v>
      </c>
      <c r="I7480" s="1" t="s">
        <v>11713</v>
      </c>
    </row>
    <row r="7481" spans="1:9" x14ac:dyDescent="0.2">
      <c r="A7481" s="1" t="s">
        <v>9657</v>
      </c>
      <c r="B7481" s="1">
        <v>86002291</v>
      </c>
      <c r="C7481" s="1" t="s">
        <v>9699</v>
      </c>
      <c r="D7481" s="1" t="s">
        <v>35</v>
      </c>
      <c r="E7481" s="1" t="s">
        <v>149</v>
      </c>
      <c r="F7481" s="1" t="s">
        <v>9668</v>
      </c>
      <c r="G7481" s="1" t="s">
        <v>9657</v>
      </c>
      <c r="H7481" s="1" t="str">
        <f>VLOOKUP(F7481,城市对照表!$B:$C,2,0)</f>
        <v>石河子</v>
      </c>
      <c r="I7481" s="1" t="s">
        <v>11713</v>
      </c>
    </row>
    <row r="7482" spans="1:9" x14ac:dyDescent="0.2">
      <c r="A7482" s="1" t="s">
        <v>9657</v>
      </c>
      <c r="B7482" s="1">
        <v>86002292</v>
      </c>
      <c r="C7482" s="1" t="s">
        <v>6111</v>
      </c>
      <c r="D7482" s="1" t="s">
        <v>35</v>
      </c>
      <c r="E7482" s="1" t="s">
        <v>149</v>
      </c>
      <c r="F7482" s="1" t="s">
        <v>9660</v>
      </c>
      <c r="G7482" s="1" t="s">
        <v>9657</v>
      </c>
      <c r="H7482" s="1" t="str">
        <f>VLOOKUP(F7482,城市对照表!$B:$C,2,0)</f>
        <v>乌鲁木齐</v>
      </c>
      <c r="I7482" s="1" t="s">
        <v>11713</v>
      </c>
    </row>
    <row r="7483" spans="1:9" x14ac:dyDescent="0.2">
      <c r="A7483" s="1" t="s">
        <v>9657</v>
      </c>
      <c r="B7483" s="1">
        <v>12860433</v>
      </c>
      <c r="C7483" s="1" t="s">
        <v>11644</v>
      </c>
      <c r="D7483" s="1" t="s">
        <v>8</v>
      </c>
      <c r="E7483" s="1" t="s">
        <v>11645</v>
      </c>
      <c r="F7483" s="1" t="s">
        <v>11646</v>
      </c>
      <c r="G7483" s="1" t="s">
        <v>9657</v>
      </c>
      <c r="H7483" s="1" t="str">
        <f>VLOOKUP(F7483,城市对照表!$B:$C,2,0)</f>
        <v>喀什</v>
      </c>
      <c r="I7483" s="1" t="s">
        <v>11713</v>
      </c>
    </row>
    <row r="7484" spans="1:9" x14ac:dyDescent="0.2">
      <c r="A7484" s="1" t="s">
        <v>9700</v>
      </c>
      <c r="B7484" s="1">
        <v>9515001</v>
      </c>
      <c r="C7484" s="1" t="s">
        <v>9701</v>
      </c>
      <c r="D7484" s="1" t="s">
        <v>8</v>
      </c>
      <c r="E7484" s="1" t="s">
        <v>9702</v>
      </c>
      <c r="F7484" s="1" t="s">
        <v>11647</v>
      </c>
      <c r="G7484" s="1" t="s">
        <v>9703</v>
      </c>
      <c r="H7484" s="1" t="str">
        <f>VLOOKUP(F7484,城市对照表!$B:$C,2,0)</f>
        <v>福州</v>
      </c>
      <c r="I7484" s="1" t="s">
        <v>11713</v>
      </c>
    </row>
    <row r="7485" spans="1:9" x14ac:dyDescent="0.2">
      <c r="A7485" s="1" t="s">
        <v>9700</v>
      </c>
      <c r="B7485" s="1">
        <v>9515002</v>
      </c>
      <c r="C7485" s="1" t="s">
        <v>9704</v>
      </c>
      <c r="D7485" s="1" t="s">
        <v>8</v>
      </c>
      <c r="E7485" s="1" t="s">
        <v>9702</v>
      </c>
      <c r="F7485" s="1" t="s">
        <v>11647</v>
      </c>
      <c r="G7485" s="1" t="s">
        <v>9703</v>
      </c>
      <c r="H7485" s="1" t="str">
        <f>VLOOKUP(F7485,城市对照表!$B:$C,2,0)</f>
        <v>福州</v>
      </c>
      <c r="I7485" s="1" t="s">
        <v>11713</v>
      </c>
    </row>
    <row r="7486" spans="1:9" x14ac:dyDescent="0.2">
      <c r="A7486" s="1" t="s">
        <v>9700</v>
      </c>
      <c r="B7486" s="1">
        <v>9522493</v>
      </c>
      <c r="C7486" s="1" t="s">
        <v>9705</v>
      </c>
      <c r="D7486" s="1" t="s">
        <v>8</v>
      </c>
      <c r="E7486" s="1" t="s">
        <v>9706</v>
      </c>
      <c r="F7486" s="1" t="s">
        <v>9707</v>
      </c>
      <c r="G7486" s="1" t="s">
        <v>9703</v>
      </c>
      <c r="H7486" s="1" t="str">
        <f>VLOOKUP(F7486,城市对照表!$B:$C,2,0)</f>
        <v>龙岩</v>
      </c>
      <c r="I7486" s="1" t="s">
        <v>11713</v>
      </c>
    </row>
    <row r="7487" spans="1:9" x14ac:dyDescent="0.2">
      <c r="A7487" s="1" t="s">
        <v>9700</v>
      </c>
      <c r="B7487" s="1">
        <v>9617510</v>
      </c>
      <c r="C7487" s="1" t="s">
        <v>9708</v>
      </c>
      <c r="D7487" s="1" t="s">
        <v>8</v>
      </c>
      <c r="E7487" s="1" t="s">
        <v>9706</v>
      </c>
      <c r="F7487" s="1" t="s">
        <v>11648</v>
      </c>
      <c r="G7487" s="1" t="s">
        <v>9703</v>
      </c>
      <c r="H7487" s="1" t="str">
        <f>VLOOKUP(F7487,城市对照表!$B:$C,2,0)</f>
        <v>泉州</v>
      </c>
      <c r="I7487" s="1" t="s">
        <v>11713</v>
      </c>
    </row>
    <row r="7488" spans="1:9" x14ac:dyDescent="0.2">
      <c r="A7488" s="1" t="s">
        <v>9700</v>
      </c>
      <c r="B7488" s="1">
        <v>9717078</v>
      </c>
      <c r="C7488" s="1" t="s">
        <v>9709</v>
      </c>
      <c r="D7488" s="1" t="s">
        <v>8</v>
      </c>
      <c r="E7488" s="1" t="s">
        <v>9702</v>
      </c>
      <c r="F7488" s="1" t="s">
        <v>9709</v>
      </c>
      <c r="G7488" s="1" t="s">
        <v>9703</v>
      </c>
      <c r="H7488" s="1" t="str">
        <f>VLOOKUP(F7488,城市对照表!$B:$C,2,0)</f>
        <v>福州</v>
      </c>
      <c r="I7488" s="1" t="s">
        <v>11713</v>
      </c>
    </row>
    <row r="7489" spans="1:9" x14ac:dyDescent="0.2">
      <c r="A7489" s="1" t="s">
        <v>9700</v>
      </c>
      <c r="B7489" s="1">
        <v>9861991</v>
      </c>
      <c r="C7489" s="1" t="s">
        <v>9710</v>
      </c>
      <c r="D7489" s="1" t="s">
        <v>8</v>
      </c>
      <c r="E7489" s="1" t="s">
        <v>9702</v>
      </c>
      <c r="F7489" s="1" t="s">
        <v>6530</v>
      </c>
      <c r="G7489" s="1" t="s">
        <v>9703</v>
      </c>
      <c r="H7489" s="1" t="str">
        <f>VLOOKUP(F7489,城市对照表!$B:$C,2,0)</f>
        <v>福州</v>
      </c>
      <c r="I7489" s="1" t="s">
        <v>11713</v>
      </c>
    </row>
    <row r="7490" spans="1:9" x14ac:dyDescent="0.2">
      <c r="A7490" s="1" t="s">
        <v>9700</v>
      </c>
      <c r="B7490" s="1">
        <v>9880890</v>
      </c>
      <c r="C7490" s="1" t="s">
        <v>9711</v>
      </c>
      <c r="D7490" s="1" t="s">
        <v>8</v>
      </c>
      <c r="E7490" s="1" t="s">
        <v>9712</v>
      </c>
      <c r="F7490" s="1" t="s">
        <v>11649</v>
      </c>
      <c r="G7490" s="1" t="s">
        <v>9703</v>
      </c>
      <c r="H7490" s="1" t="str">
        <f>VLOOKUP(F7490,城市对照表!$B:$C,2,0)</f>
        <v>福州</v>
      </c>
      <c r="I7490" s="1" t="s">
        <v>11713</v>
      </c>
    </row>
    <row r="7491" spans="1:9" x14ac:dyDescent="0.2">
      <c r="A7491" s="1" t="s">
        <v>9700</v>
      </c>
      <c r="B7491" s="1">
        <v>9881677</v>
      </c>
      <c r="C7491" s="1" t="s">
        <v>9713</v>
      </c>
      <c r="D7491" s="1" t="s">
        <v>8</v>
      </c>
      <c r="E7491" s="1" t="s">
        <v>9706</v>
      </c>
      <c r="F7491" s="1" t="s">
        <v>9714</v>
      </c>
      <c r="G7491" s="1" t="s">
        <v>9703</v>
      </c>
      <c r="H7491" s="1" t="str">
        <f>VLOOKUP(F7491,城市对照表!$B:$C,2,0)</f>
        <v>泉州</v>
      </c>
      <c r="I7491" s="1" t="s">
        <v>11713</v>
      </c>
    </row>
    <row r="7492" spans="1:9" x14ac:dyDescent="0.2">
      <c r="A7492" s="1" t="s">
        <v>9700</v>
      </c>
      <c r="B7492" s="1">
        <v>9918317</v>
      </c>
      <c r="C7492" s="1" t="s">
        <v>9715</v>
      </c>
      <c r="D7492" s="1" t="s">
        <v>8</v>
      </c>
      <c r="E7492" s="1" t="s">
        <v>9716</v>
      </c>
      <c r="F7492" s="1" t="s">
        <v>9700</v>
      </c>
      <c r="G7492" s="1" t="s">
        <v>9703</v>
      </c>
      <c r="H7492" s="1" t="str">
        <f>VLOOKUP(F7492,城市对照表!$B:$C,2,0)</f>
        <v>厦门</v>
      </c>
      <c r="I7492" s="1" t="s">
        <v>11713</v>
      </c>
    </row>
    <row r="7493" spans="1:9" x14ac:dyDescent="0.2">
      <c r="A7493" s="1" t="s">
        <v>9700</v>
      </c>
      <c r="B7493" s="1">
        <v>9940032</v>
      </c>
      <c r="C7493" s="1" t="s">
        <v>9717</v>
      </c>
      <c r="D7493" s="1" t="s">
        <v>8</v>
      </c>
      <c r="E7493" s="1" t="s">
        <v>9718</v>
      </c>
      <c r="F7493" s="1" t="s">
        <v>11650</v>
      </c>
      <c r="G7493" s="1" t="s">
        <v>9703</v>
      </c>
      <c r="H7493" s="1" t="str">
        <f>VLOOKUP(F7493,城市对照表!$B:$C,2,0)</f>
        <v>泉州</v>
      </c>
      <c r="I7493" s="1" t="s">
        <v>11713</v>
      </c>
    </row>
    <row r="7494" spans="1:9" x14ac:dyDescent="0.2">
      <c r="A7494" s="1" t="s">
        <v>9700</v>
      </c>
      <c r="B7494" s="1">
        <v>10043789</v>
      </c>
      <c r="C7494" s="1" t="s">
        <v>9719</v>
      </c>
      <c r="D7494" s="1" t="s">
        <v>8</v>
      </c>
      <c r="E7494" s="1" t="s">
        <v>9720</v>
      </c>
      <c r="F7494" s="1" t="s">
        <v>9719</v>
      </c>
      <c r="G7494" s="1" t="s">
        <v>9703</v>
      </c>
      <c r="H7494" s="1" t="str">
        <f>VLOOKUP(F7494,城市对照表!$B:$C,2,0)</f>
        <v>滁州</v>
      </c>
      <c r="I7494" s="1" t="s">
        <v>11713</v>
      </c>
    </row>
    <row r="7495" spans="1:9" x14ac:dyDescent="0.2">
      <c r="A7495" s="1" t="s">
        <v>9700</v>
      </c>
      <c r="B7495" s="1">
        <v>10248014</v>
      </c>
      <c r="C7495" s="1" t="s">
        <v>9721</v>
      </c>
      <c r="D7495" s="1" t="s">
        <v>8</v>
      </c>
      <c r="E7495" s="1" t="s">
        <v>9706</v>
      </c>
      <c r="F7495" s="1" t="s">
        <v>11651</v>
      </c>
      <c r="G7495" s="1" t="s">
        <v>9703</v>
      </c>
      <c r="H7495" s="1" t="str">
        <f>VLOOKUP(F7495,城市对照表!$B:$C,2,0)</f>
        <v>泉州</v>
      </c>
      <c r="I7495" s="1" t="s">
        <v>11712</v>
      </c>
    </row>
    <row r="7496" spans="1:9" x14ac:dyDescent="0.2">
      <c r="A7496" s="1" t="s">
        <v>9700</v>
      </c>
      <c r="B7496" s="1">
        <v>10361491</v>
      </c>
      <c r="C7496" s="1" t="s">
        <v>9722</v>
      </c>
      <c r="D7496" s="1" t="s">
        <v>8</v>
      </c>
      <c r="E7496" s="1" t="s">
        <v>9723</v>
      </c>
      <c r="F7496" s="1" t="s">
        <v>11652</v>
      </c>
      <c r="G7496" s="1" t="s">
        <v>9703</v>
      </c>
      <c r="H7496" s="1" t="str">
        <f>VLOOKUP(F7496,城市对照表!$B:$C,2,0)</f>
        <v>泉州</v>
      </c>
      <c r="I7496" s="1" t="s">
        <v>11713</v>
      </c>
    </row>
    <row r="7497" spans="1:9" x14ac:dyDescent="0.2">
      <c r="A7497" s="1" t="s">
        <v>9700</v>
      </c>
      <c r="B7497" s="1">
        <v>10413746</v>
      </c>
      <c r="C7497" s="1" t="s">
        <v>9724</v>
      </c>
      <c r="D7497" s="1" t="s">
        <v>8</v>
      </c>
      <c r="E7497" s="1" t="s">
        <v>9702</v>
      </c>
      <c r="F7497" s="1" t="s">
        <v>6530</v>
      </c>
      <c r="G7497" s="1" t="s">
        <v>9703</v>
      </c>
      <c r="H7497" s="1" t="str">
        <f>VLOOKUP(F7497,城市对照表!$B:$C,2,0)</f>
        <v>福州</v>
      </c>
      <c r="I7497" s="1" t="s">
        <v>11713</v>
      </c>
    </row>
    <row r="7498" spans="1:9" x14ac:dyDescent="0.2">
      <c r="A7498" s="1" t="s">
        <v>9700</v>
      </c>
      <c r="B7498" s="1">
        <v>10444685</v>
      </c>
      <c r="C7498" s="1" t="s">
        <v>9725</v>
      </c>
      <c r="D7498" s="1" t="s">
        <v>8</v>
      </c>
      <c r="E7498" s="1" t="s">
        <v>9726</v>
      </c>
      <c r="F7498" s="1" t="s">
        <v>9714</v>
      </c>
      <c r="G7498" s="1" t="s">
        <v>9703</v>
      </c>
      <c r="H7498" s="1" t="str">
        <f>VLOOKUP(F7498,城市对照表!$B:$C,2,0)</f>
        <v>泉州</v>
      </c>
      <c r="I7498" s="1" t="s">
        <v>11713</v>
      </c>
    </row>
    <row r="7499" spans="1:9" x14ac:dyDescent="0.2">
      <c r="A7499" s="1" t="s">
        <v>9700</v>
      </c>
      <c r="B7499" s="1">
        <v>10449977</v>
      </c>
      <c r="C7499" s="1" t="s">
        <v>9727</v>
      </c>
      <c r="D7499" s="1" t="s">
        <v>8</v>
      </c>
      <c r="E7499" s="1" t="s">
        <v>9706</v>
      </c>
      <c r="F7499" s="1" t="s">
        <v>9714</v>
      </c>
      <c r="G7499" s="1" t="s">
        <v>9703</v>
      </c>
      <c r="H7499" s="1" t="str">
        <f>VLOOKUP(F7499,城市对照表!$B:$C,2,0)</f>
        <v>泉州</v>
      </c>
      <c r="I7499" s="1" t="s">
        <v>11713</v>
      </c>
    </row>
    <row r="7500" spans="1:9" x14ac:dyDescent="0.2">
      <c r="A7500" s="1" t="s">
        <v>9700</v>
      </c>
      <c r="B7500" s="1">
        <v>10451989</v>
      </c>
      <c r="C7500" s="1" t="s">
        <v>9728</v>
      </c>
      <c r="D7500" s="1" t="s">
        <v>8</v>
      </c>
      <c r="E7500" s="1" t="s">
        <v>9718</v>
      </c>
      <c r="F7500" s="1" t="s">
        <v>11652</v>
      </c>
      <c r="G7500" s="1" t="s">
        <v>9703</v>
      </c>
      <c r="H7500" s="1" t="str">
        <f>VLOOKUP(F7500,城市对照表!$B:$C,2,0)</f>
        <v>泉州</v>
      </c>
      <c r="I7500" s="1" t="s">
        <v>11713</v>
      </c>
    </row>
    <row r="7501" spans="1:9" x14ac:dyDescent="0.2">
      <c r="A7501" s="1" t="s">
        <v>9700</v>
      </c>
      <c r="B7501" s="1">
        <v>10581018</v>
      </c>
      <c r="C7501" s="1" t="s">
        <v>9729</v>
      </c>
      <c r="D7501" s="1" t="s">
        <v>8</v>
      </c>
      <c r="E7501" s="1" t="s">
        <v>9730</v>
      </c>
      <c r="F7501" s="1" t="s">
        <v>9700</v>
      </c>
      <c r="G7501" s="1" t="s">
        <v>9703</v>
      </c>
      <c r="H7501" s="1" t="str">
        <f>VLOOKUP(F7501,城市对照表!$B:$C,2,0)</f>
        <v>厦门</v>
      </c>
      <c r="I7501" s="1" t="s">
        <v>11712</v>
      </c>
    </row>
    <row r="7502" spans="1:9" x14ac:dyDescent="0.2">
      <c r="A7502" s="1" t="s">
        <v>9700</v>
      </c>
      <c r="B7502" s="1">
        <v>10764711</v>
      </c>
      <c r="C7502" s="1" t="s">
        <v>9731</v>
      </c>
      <c r="D7502" s="1" t="s">
        <v>8</v>
      </c>
      <c r="E7502" s="1" t="s">
        <v>9706</v>
      </c>
      <c r="F7502" s="1" t="s">
        <v>9700</v>
      </c>
      <c r="G7502" s="1" t="s">
        <v>9703</v>
      </c>
      <c r="H7502" s="1" t="str">
        <f>VLOOKUP(F7502,城市对照表!$B:$C,2,0)</f>
        <v>厦门</v>
      </c>
      <c r="I7502" s="1" t="s">
        <v>11713</v>
      </c>
    </row>
    <row r="7503" spans="1:9" x14ac:dyDescent="0.2">
      <c r="A7503" s="1" t="s">
        <v>9700</v>
      </c>
      <c r="B7503" s="1">
        <v>10855709</v>
      </c>
      <c r="C7503" s="1" t="s">
        <v>9732</v>
      </c>
      <c r="D7503" s="1" t="s">
        <v>8</v>
      </c>
      <c r="E7503" s="1" t="s">
        <v>9720</v>
      </c>
      <c r="F7503" s="1" t="s">
        <v>9700</v>
      </c>
      <c r="G7503" s="1" t="s">
        <v>9703</v>
      </c>
      <c r="H7503" s="1" t="str">
        <f>VLOOKUP(F7503,城市对照表!$B:$C,2,0)</f>
        <v>厦门</v>
      </c>
      <c r="I7503" s="1" t="s">
        <v>11713</v>
      </c>
    </row>
    <row r="7504" spans="1:9" x14ac:dyDescent="0.2">
      <c r="A7504" s="1" t="s">
        <v>9700</v>
      </c>
      <c r="B7504" s="1">
        <v>10934297</v>
      </c>
      <c r="C7504" s="1" t="s">
        <v>9733</v>
      </c>
      <c r="D7504" s="1" t="s">
        <v>8</v>
      </c>
      <c r="E7504" s="1" t="s">
        <v>9716</v>
      </c>
      <c r="F7504" s="1" t="s">
        <v>9700</v>
      </c>
      <c r="G7504" s="1" t="s">
        <v>9703</v>
      </c>
      <c r="H7504" s="1" t="str">
        <f>VLOOKUP(F7504,城市对照表!$B:$C,2,0)</f>
        <v>厦门</v>
      </c>
      <c r="I7504" s="1" t="s">
        <v>11713</v>
      </c>
    </row>
    <row r="7505" spans="1:9" x14ac:dyDescent="0.2">
      <c r="A7505" s="1" t="s">
        <v>9700</v>
      </c>
      <c r="B7505" s="1">
        <v>10961896</v>
      </c>
      <c r="C7505" s="1" t="s">
        <v>9734</v>
      </c>
      <c r="D7505" s="1" t="s">
        <v>8</v>
      </c>
      <c r="E7505" s="1" t="s">
        <v>9702</v>
      </c>
      <c r="F7505" s="1" t="s">
        <v>9734</v>
      </c>
      <c r="G7505" s="1" t="s">
        <v>9703</v>
      </c>
      <c r="H7505" s="1" t="str">
        <f>VLOOKUP(F7505,城市对照表!$B:$C,2,0)</f>
        <v>三明</v>
      </c>
      <c r="I7505" s="1" t="s">
        <v>11713</v>
      </c>
    </row>
    <row r="7506" spans="1:9" x14ac:dyDescent="0.2">
      <c r="A7506" s="1" t="s">
        <v>9700</v>
      </c>
      <c r="B7506" s="1">
        <v>11666140</v>
      </c>
      <c r="C7506" s="1" t="s">
        <v>9735</v>
      </c>
      <c r="D7506" s="1" t="s">
        <v>38</v>
      </c>
      <c r="E7506" s="1" t="s">
        <v>9736</v>
      </c>
      <c r="F7506" s="1" t="s">
        <v>11653</v>
      </c>
      <c r="G7506" s="1" t="s">
        <v>9703</v>
      </c>
      <c r="H7506" s="1" t="str">
        <f>VLOOKUP(F7506,城市对照表!$B:$C,2,0)</f>
        <v>龙岩</v>
      </c>
      <c r="I7506" s="1" t="s">
        <v>11712</v>
      </c>
    </row>
    <row r="7507" spans="1:9" x14ac:dyDescent="0.2">
      <c r="A7507" s="1" t="s">
        <v>9700</v>
      </c>
      <c r="B7507" s="1">
        <v>11666143</v>
      </c>
      <c r="C7507" s="1" t="s">
        <v>9737</v>
      </c>
      <c r="D7507" s="1" t="s">
        <v>38</v>
      </c>
      <c r="E7507" s="1" t="s">
        <v>9738</v>
      </c>
      <c r="F7507" s="1" t="s">
        <v>9739</v>
      </c>
      <c r="G7507" s="1" t="s">
        <v>9703</v>
      </c>
      <c r="H7507" s="1" t="str">
        <f>VLOOKUP(F7507,城市对照表!$B:$C,2,0)</f>
        <v>漳州</v>
      </c>
      <c r="I7507" s="1" t="s">
        <v>11713</v>
      </c>
    </row>
    <row r="7508" spans="1:9" x14ac:dyDescent="0.2">
      <c r="A7508" s="1" t="s">
        <v>9700</v>
      </c>
      <c r="B7508" s="1">
        <v>11722728</v>
      </c>
      <c r="C7508" s="1" t="s">
        <v>8394</v>
      </c>
      <c r="D7508" s="1" t="s">
        <v>8</v>
      </c>
      <c r="E7508" s="1" t="s">
        <v>9740</v>
      </c>
      <c r="F7508" s="1" t="s">
        <v>9741</v>
      </c>
      <c r="G7508" s="1" t="s">
        <v>1551</v>
      </c>
      <c r="H7508" s="1" t="str">
        <f>VLOOKUP(F7508,城市对照表!$B:$C,2,0)</f>
        <v>揭阳</v>
      </c>
      <c r="I7508" s="1" t="s">
        <v>11713</v>
      </c>
    </row>
    <row r="7509" spans="1:9" x14ac:dyDescent="0.2">
      <c r="A7509" s="1" t="s">
        <v>9700</v>
      </c>
      <c r="B7509" s="1">
        <v>12025940</v>
      </c>
      <c r="C7509" s="1" t="s">
        <v>9742</v>
      </c>
      <c r="D7509" s="1" t="s">
        <v>8</v>
      </c>
      <c r="E7509" s="1" t="s">
        <v>9706</v>
      </c>
      <c r="F7509" s="1" t="s">
        <v>9714</v>
      </c>
      <c r="G7509" s="1" t="s">
        <v>9703</v>
      </c>
      <c r="H7509" s="1" t="str">
        <f>VLOOKUP(F7509,城市对照表!$B:$C,2,0)</f>
        <v>泉州</v>
      </c>
      <c r="I7509" s="1" t="s">
        <v>11713</v>
      </c>
    </row>
    <row r="7510" spans="1:9" x14ac:dyDescent="0.2">
      <c r="A7510" s="1" t="s">
        <v>9700</v>
      </c>
      <c r="B7510" s="1">
        <v>12025967</v>
      </c>
      <c r="C7510" s="1" t="s">
        <v>9743</v>
      </c>
      <c r="D7510" s="1" t="s">
        <v>8</v>
      </c>
      <c r="E7510" s="1" t="s">
        <v>9706</v>
      </c>
      <c r="F7510" s="1" t="s">
        <v>9707</v>
      </c>
      <c r="G7510" s="1" t="s">
        <v>9703</v>
      </c>
      <c r="H7510" s="1" t="str">
        <f>VLOOKUP(F7510,城市对照表!$B:$C,2,0)</f>
        <v>龙岩</v>
      </c>
      <c r="I7510" s="1" t="s">
        <v>11713</v>
      </c>
    </row>
    <row r="7511" spans="1:9" x14ac:dyDescent="0.2">
      <c r="A7511" s="1" t="s">
        <v>9700</v>
      </c>
      <c r="B7511" s="1">
        <v>12168928</v>
      </c>
      <c r="C7511" s="1" t="s">
        <v>9744</v>
      </c>
      <c r="D7511" s="1" t="s">
        <v>8</v>
      </c>
      <c r="E7511" s="1" t="s">
        <v>9745</v>
      </c>
      <c r="F7511" s="1" t="s">
        <v>9739</v>
      </c>
      <c r="G7511" s="1" t="s">
        <v>9703</v>
      </c>
      <c r="H7511" s="1" t="str">
        <f>VLOOKUP(F7511,城市对照表!$B:$C,2,0)</f>
        <v>漳州</v>
      </c>
      <c r="I7511" s="1" t="s">
        <v>11713</v>
      </c>
    </row>
    <row r="7512" spans="1:9" x14ac:dyDescent="0.2">
      <c r="A7512" s="1" t="s">
        <v>9700</v>
      </c>
      <c r="B7512" s="1">
        <v>12178777</v>
      </c>
      <c r="C7512" s="1" t="s">
        <v>9746</v>
      </c>
      <c r="D7512" s="1" t="s">
        <v>8</v>
      </c>
      <c r="E7512" s="1" t="s">
        <v>9726</v>
      </c>
      <c r="F7512" s="1" t="s">
        <v>9714</v>
      </c>
      <c r="G7512" s="1" t="s">
        <v>9703</v>
      </c>
      <c r="H7512" s="1" t="str">
        <f>VLOOKUP(F7512,城市对照表!$B:$C,2,0)</f>
        <v>泉州</v>
      </c>
      <c r="I7512" s="1" t="s">
        <v>11713</v>
      </c>
    </row>
    <row r="7513" spans="1:9" x14ac:dyDescent="0.2">
      <c r="A7513" s="1" t="s">
        <v>9700</v>
      </c>
      <c r="B7513" s="1">
        <v>12499218</v>
      </c>
      <c r="C7513" s="1" t="s">
        <v>9747</v>
      </c>
      <c r="D7513" s="1" t="s">
        <v>8</v>
      </c>
      <c r="E7513" s="1" t="s">
        <v>9748</v>
      </c>
      <c r="F7513" s="1" t="s">
        <v>11650</v>
      </c>
      <c r="G7513" s="1" t="s">
        <v>9703</v>
      </c>
      <c r="H7513" s="1" t="str">
        <f>VLOOKUP(F7513,城市对照表!$B:$C,2,0)</f>
        <v>泉州</v>
      </c>
      <c r="I7513" s="1" t="s">
        <v>11713</v>
      </c>
    </row>
    <row r="7514" spans="1:9" x14ac:dyDescent="0.2">
      <c r="A7514" s="1" t="s">
        <v>9700</v>
      </c>
      <c r="B7514" s="1">
        <v>12545104</v>
      </c>
      <c r="C7514" s="1" t="s">
        <v>9749</v>
      </c>
      <c r="D7514" s="1" t="s">
        <v>8</v>
      </c>
      <c r="E7514" s="1" t="s">
        <v>9730</v>
      </c>
      <c r="F7514" s="1" t="s">
        <v>11654</v>
      </c>
      <c r="G7514" s="1" t="s">
        <v>9703</v>
      </c>
      <c r="H7514" s="1" t="str">
        <f>VLOOKUP(F7514,城市对照表!$B:$C,2,0)</f>
        <v>厦门</v>
      </c>
      <c r="I7514" s="1" t="s">
        <v>11713</v>
      </c>
    </row>
    <row r="7515" spans="1:9" x14ac:dyDescent="0.2">
      <c r="A7515" s="1" t="s">
        <v>9700</v>
      </c>
      <c r="B7515" s="1">
        <v>76201049</v>
      </c>
      <c r="C7515" s="1" t="s">
        <v>9750</v>
      </c>
      <c r="D7515" s="1" t="s">
        <v>38</v>
      </c>
      <c r="E7515" s="1" t="s">
        <v>39</v>
      </c>
      <c r="F7515" s="1" t="s">
        <v>9700</v>
      </c>
      <c r="G7515" s="1" t="s">
        <v>9703</v>
      </c>
      <c r="H7515" s="1" t="str">
        <f>VLOOKUP(F7515,城市对照表!$B:$C,2,0)</f>
        <v>厦门</v>
      </c>
      <c r="I7515" s="1" t="s">
        <v>11713</v>
      </c>
    </row>
    <row r="7516" spans="1:9" x14ac:dyDescent="0.2">
      <c r="A7516" s="1" t="s">
        <v>9700</v>
      </c>
      <c r="B7516" s="1">
        <v>76201050</v>
      </c>
      <c r="C7516" s="1" t="s">
        <v>9751</v>
      </c>
      <c r="D7516" s="1" t="s">
        <v>38</v>
      </c>
      <c r="E7516" s="1" t="s">
        <v>39</v>
      </c>
      <c r="F7516" s="1" t="s">
        <v>9700</v>
      </c>
      <c r="G7516" s="1" t="s">
        <v>9703</v>
      </c>
      <c r="H7516" s="1" t="str">
        <f>VLOOKUP(F7516,城市对照表!$B:$C,2,0)</f>
        <v>厦门</v>
      </c>
      <c r="I7516" s="1" t="s">
        <v>11712</v>
      </c>
    </row>
    <row r="7517" spans="1:9" x14ac:dyDescent="0.2">
      <c r="A7517" s="1" t="s">
        <v>9700</v>
      </c>
      <c r="B7517" s="1">
        <v>76201073</v>
      </c>
      <c r="C7517" s="1" t="s">
        <v>9752</v>
      </c>
      <c r="D7517" s="1" t="s">
        <v>38</v>
      </c>
      <c r="E7517" s="1" t="s">
        <v>39</v>
      </c>
      <c r="F7517" s="1" t="s">
        <v>6530</v>
      </c>
      <c r="G7517" s="1" t="s">
        <v>9703</v>
      </c>
      <c r="H7517" s="1" t="str">
        <f>VLOOKUP(F7517,城市对照表!$B:$C,2,0)</f>
        <v>福州</v>
      </c>
      <c r="I7517" s="1" t="s">
        <v>11713</v>
      </c>
    </row>
    <row r="7518" spans="1:9" x14ac:dyDescent="0.2">
      <c r="A7518" s="1" t="s">
        <v>9700</v>
      </c>
      <c r="B7518" s="1">
        <v>11666323</v>
      </c>
      <c r="C7518" s="1" t="s">
        <v>9753</v>
      </c>
      <c r="D7518" s="1" t="s">
        <v>38</v>
      </c>
      <c r="E7518" s="1" t="s">
        <v>9754</v>
      </c>
      <c r="F7518" s="1" t="s">
        <v>11652</v>
      </c>
      <c r="G7518" s="1" t="s">
        <v>9703</v>
      </c>
      <c r="H7518" s="1" t="str">
        <f>VLOOKUP(F7518,城市对照表!$B:$C,2,0)</f>
        <v>泉州</v>
      </c>
      <c r="I7518" s="1" t="s">
        <v>11713</v>
      </c>
    </row>
    <row r="7519" spans="1:9" x14ac:dyDescent="0.2">
      <c r="A7519" s="1" t="s">
        <v>9700</v>
      </c>
      <c r="B7519" s="1">
        <v>11666310</v>
      </c>
      <c r="C7519" s="1" t="s">
        <v>9755</v>
      </c>
      <c r="D7519" s="1" t="s">
        <v>38</v>
      </c>
      <c r="E7519" s="1" t="s">
        <v>9756</v>
      </c>
      <c r="F7519" s="1" t="s">
        <v>6530</v>
      </c>
      <c r="G7519" s="1" t="s">
        <v>9703</v>
      </c>
      <c r="H7519" s="1" t="str">
        <f>VLOOKUP(F7519,城市对照表!$B:$C,2,0)</f>
        <v>福州</v>
      </c>
      <c r="I7519" s="1" t="s">
        <v>11713</v>
      </c>
    </row>
    <row r="7520" spans="1:9" x14ac:dyDescent="0.2">
      <c r="A7520" s="1" t="s">
        <v>9700</v>
      </c>
      <c r="B7520" s="1">
        <v>11666301</v>
      </c>
      <c r="C7520" s="1" t="s">
        <v>9757</v>
      </c>
      <c r="D7520" s="1" t="s">
        <v>38</v>
      </c>
      <c r="E7520" s="1" t="s">
        <v>9758</v>
      </c>
      <c r="F7520" s="1" t="s">
        <v>9700</v>
      </c>
      <c r="G7520" s="1" t="s">
        <v>9703</v>
      </c>
      <c r="H7520" s="1" t="str">
        <f>VLOOKUP(F7520,城市对照表!$B:$C,2,0)</f>
        <v>厦门</v>
      </c>
      <c r="I7520" s="1" t="s">
        <v>11713</v>
      </c>
    </row>
    <row r="7521" spans="1:9" x14ac:dyDescent="0.2">
      <c r="A7521" s="1" t="s">
        <v>9700</v>
      </c>
      <c r="B7521" s="1">
        <v>76327001</v>
      </c>
      <c r="C7521" s="1" t="s">
        <v>9759</v>
      </c>
      <c r="D7521" s="1" t="s">
        <v>38</v>
      </c>
      <c r="E7521" s="1" t="s">
        <v>9760</v>
      </c>
      <c r="F7521" s="1" t="s">
        <v>6530</v>
      </c>
      <c r="G7521" s="1" t="s">
        <v>9703</v>
      </c>
      <c r="H7521" s="1" t="str">
        <f>VLOOKUP(F7521,城市对照表!$B:$C,2,0)</f>
        <v>福州</v>
      </c>
      <c r="I7521" s="1" t="s">
        <v>11712</v>
      </c>
    </row>
    <row r="7522" spans="1:9" x14ac:dyDescent="0.2">
      <c r="A7522" s="1" t="s">
        <v>9700</v>
      </c>
      <c r="B7522" s="1">
        <v>76329001</v>
      </c>
      <c r="C7522" s="1" t="s">
        <v>9761</v>
      </c>
      <c r="D7522" s="1" t="s">
        <v>38</v>
      </c>
      <c r="E7522" s="1" t="s">
        <v>9762</v>
      </c>
      <c r="F7522" s="1" t="s">
        <v>9700</v>
      </c>
      <c r="G7522" s="1" t="s">
        <v>9703</v>
      </c>
      <c r="H7522" s="1" t="str">
        <f>VLOOKUP(F7522,城市对照表!$B:$C,2,0)</f>
        <v>厦门</v>
      </c>
      <c r="I7522" s="1" t="s">
        <v>11713</v>
      </c>
    </row>
    <row r="7523" spans="1:9" x14ac:dyDescent="0.2">
      <c r="A7523" s="1" t="s">
        <v>9700</v>
      </c>
      <c r="B7523" s="1">
        <v>86011001</v>
      </c>
      <c r="C7523" s="1" t="s">
        <v>9763</v>
      </c>
      <c r="D7523" s="1" t="s">
        <v>8</v>
      </c>
      <c r="E7523" s="1" t="s">
        <v>9764</v>
      </c>
      <c r="F7523" s="1" t="s">
        <v>6530</v>
      </c>
      <c r="G7523" s="1" t="s">
        <v>9703</v>
      </c>
      <c r="H7523" s="1" t="str">
        <f>VLOOKUP(F7523,城市对照表!$B:$C,2,0)</f>
        <v>福州</v>
      </c>
      <c r="I7523" s="1" t="s">
        <v>11712</v>
      </c>
    </row>
    <row r="7524" spans="1:9" x14ac:dyDescent="0.2">
      <c r="A7524" s="1" t="s">
        <v>9700</v>
      </c>
      <c r="B7524" s="1">
        <v>86011006</v>
      </c>
      <c r="C7524" s="1" t="s">
        <v>9765</v>
      </c>
      <c r="D7524" s="1" t="s">
        <v>8</v>
      </c>
      <c r="E7524" s="1" t="s">
        <v>9764</v>
      </c>
      <c r="F7524" s="1" t="s">
        <v>6530</v>
      </c>
      <c r="G7524" s="1" t="s">
        <v>9703</v>
      </c>
      <c r="H7524" s="1" t="str">
        <f>VLOOKUP(F7524,城市对照表!$B:$C,2,0)</f>
        <v>福州</v>
      </c>
      <c r="I7524" s="1" t="s">
        <v>11713</v>
      </c>
    </row>
    <row r="7525" spans="1:9" x14ac:dyDescent="0.2">
      <c r="A7525" s="1" t="s">
        <v>9700</v>
      </c>
      <c r="B7525" s="1">
        <v>86011010</v>
      </c>
      <c r="C7525" s="1" t="s">
        <v>9766</v>
      </c>
      <c r="D7525" s="1" t="s">
        <v>8</v>
      </c>
      <c r="E7525" s="1" t="s">
        <v>9764</v>
      </c>
      <c r="F7525" s="1" t="s">
        <v>6530</v>
      </c>
      <c r="G7525" s="1" t="s">
        <v>9703</v>
      </c>
      <c r="H7525" s="1" t="str">
        <f>VLOOKUP(F7525,城市对照表!$B:$C,2,0)</f>
        <v>福州</v>
      </c>
      <c r="I7525" s="1" t="s">
        <v>11713</v>
      </c>
    </row>
    <row r="7526" spans="1:9" x14ac:dyDescent="0.2">
      <c r="A7526" s="1" t="s">
        <v>9700</v>
      </c>
      <c r="B7526" s="1">
        <v>86011013</v>
      </c>
      <c r="C7526" s="1" t="s">
        <v>9767</v>
      </c>
      <c r="D7526" s="1" t="s">
        <v>8</v>
      </c>
      <c r="E7526" s="1" t="s">
        <v>9764</v>
      </c>
      <c r="F7526" s="1" t="s">
        <v>6530</v>
      </c>
      <c r="G7526" s="1" t="s">
        <v>9703</v>
      </c>
      <c r="H7526" s="1" t="str">
        <f>VLOOKUP(F7526,城市对照表!$B:$C,2,0)</f>
        <v>福州</v>
      </c>
      <c r="I7526" s="1" t="s">
        <v>11713</v>
      </c>
    </row>
    <row r="7527" spans="1:9" x14ac:dyDescent="0.2">
      <c r="A7527" s="1" t="s">
        <v>9700</v>
      </c>
      <c r="B7527" s="1">
        <v>86011018</v>
      </c>
      <c r="C7527" s="1" t="s">
        <v>9507</v>
      </c>
      <c r="D7527" s="1" t="s">
        <v>8</v>
      </c>
      <c r="E7527" s="1" t="s">
        <v>9764</v>
      </c>
      <c r="F7527" s="1" t="s">
        <v>9507</v>
      </c>
      <c r="G7527" s="1" t="s">
        <v>9703</v>
      </c>
      <c r="H7527" s="1" t="str">
        <f>VLOOKUP(F7527,城市对照表!$B:$C,2,0)</f>
        <v>福州</v>
      </c>
      <c r="I7527" s="1" t="s">
        <v>11713</v>
      </c>
    </row>
    <row r="7528" spans="1:9" x14ac:dyDescent="0.2">
      <c r="A7528" s="1" t="s">
        <v>9700</v>
      </c>
      <c r="B7528" s="1">
        <v>86011019</v>
      </c>
      <c r="C7528" s="1" t="s">
        <v>9768</v>
      </c>
      <c r="D7528" s="1" t="s">
        <v>8</v>
      </c>
      <c r="E7528" s="1" t="s">
        <v>9764</v>
      </c>
      <c r="F7528" s="1" t="s">
        <v>9769</v>
      </c>
      <c r="G7528" s="1" t="s">
        <v>9703</v>
      </c>
      <c r="H7528" s="1" t="str">
        <f>VLOOKUP(F7528,城市对照表!$B:$C,2,0)</f>
        <v>南平</v>
      </c>
      <c r="I7528" s="1" t="s">
        <v>11713</v>
      </c>
    </row>
    <row r="7529" spans="1:9" x14ac:dyDescent="0.2">
      <c r="A7529" s="1" t="s">
        <v>9700</v>
      </c>
      <c r="B7529" s="1">
        <v>86011021</v>
      </c>
      <c r="C7529" s="1" t="s">
        <v>9770</v>
      </c>
      <c r="D7529" s="1" t="s">
        <v>8</v>
      </c>
      <c r="E7529" s="1" t="s">
        <v>9764</v>
      </c>
      <c r="F7529" s="1" t="s">
        <v>9770</v>
      </c>
      <c r="G7529" s="1" t="s">
        <v>9703</v>
      </c>
      <c r="H7529" s="1" t="str">
        <f>VLOOKUP(F7529,城市对照表!$B:$C,2,0)</f>
        <v>莆田</v>
      </c>
      <c r="I7529" s="1" t="s">
        <v>11713</v>
      </c>
    </row>
    <row r="7530" spans="1:9" x14ac:dyDescent="0.2">
      <c r="A7530" s="1" t="s">
        <v>9700</v>
      </c>
      <c r="B7530" s="1">
        <v>86011022</v>
      </c>
      <c r="C7530" s="1" t="s">
        <v>9771</v>
      </c>
      <c r="D7530" s="1" t="s">
        <v>8</v>
      </c>
      <c r="E7530" s="1" t="s">
        <v>9764</v>
      </c>
      <c r="F7530" s="1" t="s">
        <v>6530</v>
      </c>
      <c r="G7530" s="1" t="s">
        <v>9703</v>
      </c>
      <c r="H7530" s="1" t="str">
        <f>VLOOKUP(F7530,城市对照表!$B:$C,2,0)</f>
        <v>福州</v>
      </c>
      <c r="I7530" s="1" t="s">
        <v>11713</v>
      </c>
    </row>
    <row r="7531" spans="1:9" x14ac:dyDescent="0.2">
      <c r="A7531" s="1" t="s">
        <v>9700</v>
      </c>
      <c r="B7531" s="1">
        <v>86011025</v>
      </c>
      <c r="C7531" s="1" t="s">
        <v>6613</v>
      </c>
      <c r="D7531" s="1" t="s">
        <v>8</v>
      </c>
      <c r="E7531" s="1" t="s">
        <v>9764</v>
      </c>
      <c r="F7531" s="1" t="s">
        <v>11655</v>
      </c>
      <c r="G7531" s="1" t="s">
        <v>9703</v>
      </c>
      <c r="H7531" s="1" t="str">
        <f>VLOOKUP(F7531,城市对照表!$B:$C,2,0)</f>
        <v>宁德</v>
      </c>
      <c r="I7531" s="1" t="s">
        <v>11713</v>
      </c>
    </row>
    <row r="7532" spans="1:9" x14ac:dyDescent="0.2">
      <c r="A7532" s="1" t="s">
        <v>9700</v>
      </c>
      <c r="B7532" s="1">
        <v>86011026</v>
      </c>
      <c r="C7532" s="1" t="s">
        <v>5435</v>
      </c>
      <c r="D7532" s="1" t="s">
        <v>8</v>
      </c>
      <c r="E7532" s="1" t="s">
        <v>9764</v>
      </c>
      <c r="F7532" s="1" t="s">
        <v>6530</v>
      </c>
      <c r="G7532" s="1" t="s">
        <v>9703</v>
      </c>
      <c r="H7532" s="1" t="str">
        <f>VLOOKUP(F7532,城市对照表!$B:$C,2,0)</f>
        <v>福州</v>
      </c>
      <c r="I7532" s="1" t="s">
        <v>11713</v>
      </c>
    </row>
    <row r="7533" spans="1:9" x14ac:dyDescent="0.2">
      <c r="A7533" s="1" t="s">
        <v>9700</v>
      </c>
      <c r="B7533" s="1">
        <v>86011028</v>
      </c>
      <c r="C7533" s="1" t="s">
        <v>9772</v>
      </c>
      <c r="D7533" s="1" t="s">
        <v>8</v>
      </c>
      <c r="E7533" s="1" t="s">
        <v>9764</v>
      </c>
      <c r="F7533" s="1" t="s">
        <v>6500</v>
      </c>
      <c r="G7533" s="1" t="s">
        <v>9703</v>
      </c>
      <c r="H7533" s="1" t="str">
        <f>VLOOKUP(F7533,城市对照表!$B:$C,2,0)</f>
        <v>三明</v>
      </c>
      <c r="I7533" s="1" t="s">
        <v>11713</v>
      </c>
    </row>
    <row r="7534" spans="1:9" x14ac:dyDescent="0.2">
      <c r="A7534" s="1" t="s">
        <v>9700</v>
      </c>
      <c r="B7534" s="1">
        <v>86011030</v>
      </c>
      <c r="C7534" s="1" t="s">
        <v>9773</v>
      </c>
      <c r="D7534" s="1" t="s">
        <v>8</v>
      </c>
      <c r="E7534" s="1" t="s">
        <v>9764</v>
      </c>
      <c r="F7534" s="1" t="s">
        <v>9774</v>
      </c>
      <c r="G7534" s="1" t="s">
        <v>9703</v>
      </c>
      <c r="H7534" s="1" t="str">
        <f>VLOOKUP(F7534,城市对照表!$B:$C,2,0)</f>
        <v>莆田</v>
      </c>
      <c r="I7534" s="1" t="s">
        <v>11713</v>
      </c>
    </row>
    <row r="7535" spans="1:9" x14ac:dyDescent="0.2">
      <c r="A7535" s="1" t="s">
        <v>9700</v>
      </c>
      <c r="B7535" s="1">
        <v>86011031</v>
      </c>
      <c r="C7535" s="1" t="s">
        <v>9775</v>
      </c>
      <c r="D7535" s="1" t="s">
        <v>8</v>
      </c>
      <c r="E7535" s="1" t="s">
        <v>9764</v>
      </c>
      <c r="F7535" s="1" t="s">
        <v>6530</v>
      </c>
      <c r="G7535" s="1" t="s">
        <v>9703</v>
      </c>
      <c r="H7535" s="1" t="str">
        <f>VLOOKUP(F7535,城市对照表!$B:$C,2,0)</f>
        <v>福州</v>
      </c>
      <c r="I7535" s="1" t="s">
        <v>11713</v>
      </c>
    </row>
    <row r="7536" spans="1:9" x14ac:dyDescent="0.2">
      <c r="A7536" s="1" t="s">
        <v>9700</v>
      </c>
      <c r="B7536" s="1">
        <v>86011032</v>
      </c>
      <c r="C7536" s="1" t="s">
        <v>5575</v>
      </c>
      <c r="D7536" s="1" t="s">
        <v>8</v>
      </c>
      <c r="E7536" s="1" t="s">
        <v>9764</v>
      </c>
      <c r="F7536" s="1" t="s">
        <v>6530</v>
      </c>
      <c r="G7536" s="1" t="s">
        <v>9703</v>
      </c>
      <c r="H7536" s="1" t="str">
        <f>VLOOKUP(F7536,城市对照表!$B:$C,2,0)</f>
        <v>福州</v>
      </c>
      <c r="I7536" s="1" t="s">
        <v>11713</v>
      </c>
    </row>
    <row r="7537" spans="1:9" x14ac:dyDescent="0.2">
      <c r="A7537" s="1" t="s">
        <v>9700</v>
      </c>
      <c r="B7537" s="1">
        <v>86011033</v>
      </c>
      <c r="C7537" s="1" t="s">
        <v>9776</v>
      </c>
      <c r="D7537" s="1" t="s">
        <v>8</v>
      </c>
      <c r="E7537" s="1" t="s">
        <v>9764</v>
      </c>
      <c r="F7537" s="1" t="s">
        <v>11656</v>
      </c>
      <c r="G7537" s="1" t="s">
        <v>9703</v>
      </c>
      <c r="H7537" s="1" t="str">
        <f>VLOOKUP(F7537,城市对照表!$B:$C,2,0)</f>
        <v>莆田</v>
      </c>
      <c r="I7537" s="1" t="s">
        <v>11713</v>
      </c>
    </row>
    <row r="7538" spans="1:9" x14ac:dyDescent="0.2">
      <c r="A7538" s="1" t="s">
        <v>9700</v>
      </c>
      <c r="B7538" s="1">
        <v>86011035</v>
      </c>
      <c r="C7538" s="1" t="s">
        <v>9777</v>
      </c>
      <c r="D7538" s="1" t="s">
        <v>8</v>
      </c>
      <c r="E7538" s="1" t="s">
        <v>9764</v>
      </c>
      <c r="F7538" s="1" t="s">
        <v>9778</v>
      </c>
      <c r="G7538" s="1" t="s">
        <v>9703</v>
      </c>
      <c r="H7538" s="1" t="str">
        <f>VLOOKUP(F7538,城市对照表!$B:$C,2,0)</f>
        <v>宁德</v>
      </c>
      <c r="I7538" s="1" t="s">
        <v>11712</v>
      </c>
    </row>
    <row r="7539" spans="1:9" x14ac:dyDescent="0.2">
      <c r="A7539" s="1" t="s">
        <v>9700</v>
      </c>
      <c r="B7539" s="1">
        <v>86011036</v>
      </c>
      <c r="C7539" s="1" t="s">
        <v>9779</v>
      </c>
      <c r="D7539" s="1" t="s">
        <v>8</v>
      </c>
      <c r="E7539" s="1" t="s">
        <v>9764</v>
      </c>
      <c r="F7539" s="1" t="s">
        <v>9774</v>
      </c>
      <c r="G7539" s="1" t="s">
        <v>9703</v>
      </c>
      <c r="H7539" s="1" t="str">
        <f>VLOOKUP(F7539,城市对照表!$B:$C,2,0)</f>
        <v>莆田</v>
      </c>
      <c r="I7539" s="1" t="s">
        <v>11713</v>
      </c>
    </row>
    <row r="7540" spans="1:9" x14ac:dyDescent="0.2">
      <c r="A7540" s="1" t="s">
        <v>9700</v>
      </c>
      <c r="B7540" s="1">
        <v>86011037</v>
      </c>
      <c r="C7540" s="1" t="s">
        <v>9780</v>
      </c>
      <c r="D7540" s="1" t="s">
        <v>8</v>
      </c>
      <c r="E7540" s="1" t="s">
        <v>9764</v>
      </c>
      <c r="F7540" s="1" t="s">
        <v>11657</v>
      </c>
      <c r="G7540" s="1" t="s">
        <v>9703</v>
      </c>
      <c r="H7540" s="1" t="str">
        <f>VLOOKUP(F7540,城市对照表!$B:$C,2,0)</f>
        <v>福州</v>
      </c>
      <c r="I7540" s="1" t="s">
        <v>11713</v>
      </c>
    </row>
    <row r="7541" spans="1:9" x14ac:dyDescent="0.2">
      <c r="A7541" s="1" t="s">
        <v>9700</v>
      </c>
      <c r="B7541" s="1">
        <v>86011038</v>
      </c>
      <c r="C7541" s="1" t="s">
        <v>5053</v>
      </c>
      <c r="D7541" s="1" t="s">
        <v>8</v>
      </c>
      <c r="E7541" s="1" t="s">
        <v>9764</v>
      </c>
      <c r="F7541" s="1" t="s">
        <v>9774</v>
      </c>
      <c r="G7541" s="1" t="s">
        <v>9703</v>
      </c>
      <c r="H7541" s="1" t="str">
        <f>VLOOKUP(F7541,城市对照表!$B:$C,2,0)</f>
        <v>莆田</v>
      </c>
      <c r="I7541" s="1" t="s">
        <v>11713</v>
      </c>
    </row>
    <row r="7542" spans="1:9" x14ac:dyDescent="0.2">
      <c r="A7542" s="1" t="s">
        <v>9700</v>
      </c>
      <c r="B7542" s="1">
        <v>86011039</v>
      </c>
      <c r="C7542" s="1" t="s">
        <v>9781</v>
      </c>
      <c r="D7542" s="1" t="s">
        <v>8</v>
      </c>
      <c r="E7542" s="1" t="s">
        <v>9764</v>
      </c>
      <c r="F7542" s="1" t="s">
        <v>9507</v>
      </c>
      <c r="G7542" s="1" t="s">
        <v>9703</v>
      </c>
      <c r="H7542" s="1" t="str">
        <f>VLOOKUP(F7542,城市对照表!$B:$C,2,0)</f>
        <v>福州</v>
      </c>
      <c r="I7542" s="1" t="s">
        <v>11713</v>
      </c>
    </row>
    <row r="7543" spans="1:9" x14ac:dyDescent="0.2">
      <c r="A7543" s="1" t="s">
        <v>9700</v>
      </c>
      <c r="B7543" s="1">
        <v>86011040</v>
      </c>
      <c r="C7543" s="1" t="s">
        <v>9782</v>
      </c>
      <c r="D7543" s="1" t="s">
        <v>8</v>
      </c>
      <c r="E7543" s="1" t="s">
        <v>9764</v>
      </c>
      <c r="F7543" s="1" t="s">
        <v>9507</v>
      </c>
      <c r="G7543" s="1" t="s">
        <v>9703</v>
      </c>
      <c r="H7543" s="1" t="str">
        <f>VLOOKUP(F7543,城市对照表!$B:$C,2,0)</f>
        <v>福州</v>
      </c>
      <c r="I7543" s="1" t="s">
        <v>11713</v>
      </c>
    </row>
    <row r="7544" spans="1:9" x14ac:dyDescent="0.2">
      <c r="A7544" s="1" t="s">
        <v>9700</v>
      </c>
      <c r="B7544" s="1">
        <v>86011041</v>
      </c>
      <c r="C7544" s="1" t="s">
        <v>9783</v>
      </c>
      <c r="D7544" s="1" t="s">
        <v>8</v>
      </c>
      <c r="E7544" s="1" t="s">
        <v>9764</v>
      </c>
      <c r="F7544" s="1" t="s">
        <v>9774</v>
      </c>
      <c r="G7544" s="1" t="s">
        <v>9703</v>
      </c>
      <c r="H7544" s="1" t="str">
        <f>VLOOKUP(F7544,城市对照表!$B:$C,2,0)</f>
        <v>莆田</v>
      </c>
      <c r="I7544" s="1" t="s">
        <v>11713</v>
      </c>
    </row>
    <row r="7545" spans="1:9" x14ac:dyDescent="0.2">
      <c r="A7545" s="1" t="s">
        <v>9700</v>
      </c>
      <c r="B7545" s="1">
        <v>86011042</v>
      </c>
      <c r="C7545" s="1" t="s">
        <v>9784</v>
      </c>
      <c r="D7545" s="1" t="s">
        <v>8</v>
      </c>
      <c r="E7545" s="1" t="s">
        <v>9764</v>
      </c>
      <c r="F7545" s="1" t="s">
        <v>6530</v>
      </c>
      <c r="G7545" s="1" t="s">
        <v>9703</v>
      </c>
      <c r="H7545" s="1" t="str">
        <f>VLOOKUP(F7545,城市对照表!$B:$C,2,0)</f>
        <v>福州</v>
      </c>
      <c r="I7545" s="1" t="s">
        <v>11713</v>
      </c>
    </row>
    <row r="7546" spans="1:9" x14ac:dyDescent="0.2">
      <c r="A7546" s="1" t="s">
        <v>9700</v>
      </c>
      <c r="B7546" s="1">
        <v>86011043</v>
      </c>
      <c r="C7546" s="1" t="s">
        <v>9785</v>
      </c>
      <c r="D7546" s="1" t="s">
        <v>8</v>
      </c>
      <c r="E7546" s="1" t="s">
        <v>9764</v>
      </c>
      <c r="F7546" s="1" t="s">
        <v>9774</v>
      </c>
      <c r="G7546" s="1" t="s">
        <v>9703</v>
      </c>
      <c r="H7546" s="1" t="str">
        <f>VLOOKUP(F7546,城市对照表!$B:$C,2,0)</f>
        <v>莆田</v>
      </c>
      <c r="I7546" s="1" t="s">
        <v>11713</v>
      </c>
    </row>
    <row r="7547" spans="1:9" x14ac:dyDescent="0.2">
      <c r="A7547" s="1" t="s">
        <v>9700</v>
      </c>
      <c r="B7547" s="1">
        <v>86011044</v>
      </c>
      <c r="C7547" s="1" t="s">
        <v>9786</v>
      </c>
      <c r="D7547" s="1" t="s">
        <v>8</v>
      </c>
      <c r="E7547" s="1" t="s">
        <v>9764</v>
      </c>
      <c r="F7547" s="1" t="s">
        <v>9774</v>
      </c>
      <c r="G7547" s="1" t="s">
        <v>9703</v>
      </c>
      <c r="H7547" s="1" t="str">
        <f>VLOOKUP(F7547,城市对照表!$B:$C,2,0)</f>
        <v>莆田</v>
      </c>
      <c r="I7547" s="1" t="s">
        <v>11713</v>
      </c>
    </row>
    <row r="7548" spans="1:9" x14ac:dyDescent="0.2">
      <c r="A7548" s="1" t="s">
        <v>9700</v>
      </c>
      <c r="B7548" s="1">
        <v>86011045</v>
      </c>
      <c r="C7548" s="1" t="s">
        <v>9787</v>
      </c>
      <c r="D7548" s="1" t="s">
        <v>8</v>
      </c>
      <c r="E7548" s="1" t="s">
        <v>9764</v>
      </c>
      <c r="F7548" s="1" t="s">
        <v>9774</v>
      </c>
      <c r="G7548" s="1" t="s">
        <v>9703</v>
      </c>
      <c r="H7548" s="1" t="str">
        <f>VLOOKUP(F7548,城市对照表!$B:$C,2,0)</f>
        <v>莆田</v>
      </c>
      <c r="I7548" s="1" t="s">
        <v>11713</v>
      </c>
    </row>
    <row r="7549" spans="1:9" x14ac:dyDescent="0.2">
      <c r="A7549" s="1" t="s">
        <v>9700</v>
      </c>
      <c r="B7549" s="1">
        <v>86011046</v>
      </c>
      <c r="C7549" s="1" t="s">
        <v>9684</v>
      </c>
      <c r="D7549" s="1" t="s">
        <v>8</v>
      </c>
      <c r="E7549" s="1" t="s">
        <v>9764</v>
      </c>
      <c r="F7549" s="1" t="s">
        <v>6530</v>
      </c>
      <c r="G7549" s="1" t="s">
        <v>9703</v>
      </c>
      <c r="H7549" s="1" t="str">
        <f>VLOOKUP(F7549,城市对照表!$B:$C,2,0)</f>
        <v>福州</v>
      </c>
      <c r="I7549" s="1" t="s">
        <v>11713</v>
      </c>
    </row>
    <row r="7550" spans="1:9" x14ac:dyDescent="0.2">
      <c r="A7550" s="1" t="s">
        <v>9700</v>
      </c>
      <c r="B7550" s="1">
        <v>86011047</v>
      </c>
      <c r="C7550" s="1" t="s">
        <v>9788</v>
      </c>
      <c r="D7550" s="1" t="s">
        <v>8</v>
      </c>
      <c r="E7550" s="1" t="s">
        <v>9764</v>
      </c>
      <c r="F7550" s="1" t="s">
        <v>11658</v>
      </c>
      <c r="G7550" s="1" t="s">
        <v>9703</v>
      </c>
      <c r="H7550" s="1" t="str">
        <f>VLOOKUP(F7550,城市对照表!$B:$C,2,0)</f>
        <v>福州</v>
      </c>
      <c r="I7550" s="1" t="s">
        <v>11713</v>
      </c>
    </row>
    <row r="7551" spans="1:9" x14ac:dyDescent="0.2">
      <c r="A7551" s="1" t="s">
        <v>9700</v>
      </c>
      <c r="B7551" s="1">
        <v>86011048</v>
      </c>
      <c r="C7551" s="1" t="s">
        <v>9789</v>
      </c>
      <c r="D7551" s="1" t="s">
        <v>8</v>
      </c>
      <c r="E7551" s="1" t="s">
        <v>9764</v>
      </c>
      <c r="F7551" s="1" t="s">
        <v>6530</v>
      </c>
      <c r="G7551" s="1" t="s">
        <v>9703</v>
      </c>
      <c r="H7551" s="1" t="str">
        <f>VLOOKUP(F7551,城市对照表!$B:$C,2,0)</f>
        <v>福州</v>
      </c>
      <c r="I7551" s="1" t="s">
        <v>11712</v>
      </c>
    </row>
    <row r="7552" spans="1:9" x14ac:dyDescent="0.2">
      <c r="A7552" s="1" t="s">
        <v>9700</v>
      </c>
      <c r="B7552" s="1">
        <v>86011049</v>
      </c>
      <c r="C7552" s="1" t="s">
        <v>9790</v>
      </c>
      <c r="D7552" s="1" t="s">
        <v>8</v>
      </c>
      <c r="E7552" s="1" t="s">
        <v>9764</v>
      </c>
      <c r="F7552" s="1" t="s">
        <v>9790</v>
      </c>
      <c r="G7552" s="1" t="s">
        <v>9703</v>
      </c>
      <c r="H7552" s="1" t="str">
        <f>VLOOKUP(F7552,城市对照表!$B:$C,2,0)</f>
        <v>福州</v>
      </c>
      <c r="I7552" s="1" t="s">
        <v>11712</v>
      </c>
    </row>
    <row r="7553" spans="1:9" x14ac:dyDescent="0.2">
      <c r="A7553" s="1" t="s">
        <v>9700</v>
      </c>
      <c r="B7553" s="1">
        <v>86011050</v>
      </c>
      <c r="C7553" s="1" t="s">
        <v>9791</v>
      </c>
      <c r="D7553" s="1" t="s">
        <v>8</v>
      </c>
      <c r="E7553" s="1" t="s">
        <v>9764</v>
      </c>
      <c r="F7553" s="1" t="s">
        <v>6530</v>
      </c>
      <c r="G7553" s="1" t="s">
        <v>9703</v>
      </c>
      <c r="H7553" s="1" t="str">
        <f>VLOOKUP(F7553,城市对照表!$B:$C,2,0)</f>
        <v>福州</v>
      </c>
      <c r="I7553" s="1" t="s">
        <v>11712</v>
      </c>
    </row>
    <row r="7554" spans="1:9" x14ac:dyDescent="0.2">
      <c r="A7554" s="1" t="s">
        <v>9700</v>
      </c>
      <c r="B7554" s="1">
        <v>86011051</v>
      </c>
      <c r="C7554" s="1" t="s">
        <v>9792</v>
      </c>
      <c r="D7554" s="1" t="s">
        <v>8</v>
      </c>
      <c r="E7554" s="1" t="s">
        <v>9764</v>
      </c>
      <c r="F7554" s="1" t="s">
        <v>6500</v>
      </c>
      <c r="G7554" s="1" t="s">
        <v>9703</v>
      </c>
      <c r="H7554" s="1" t="str">
        <f>VLOOKUP(F7554,城市对照表!$B:$C,2,0)</f>
        <v>三明</v>
      </c>
      <c r="I7554" s="1" t="s">
        <v>11713</v>
      </c>
    </row>
    <row r="7555" spans="1:9" x14ac:dyDescent="0.2">
      <c r="A7555" s="1" t="s">
        <v>9700</v>
      </c>
      <c r="B7555" s="1">
        <v>86011052</v>
      </c>
      <c r="C7555" s="1" t="s">
        <v>9793</v>
      </c>
      <c r="D7555" s="1" t="s">
        <v>8</v>
      </c>
      <c r="E7555" s="1" t="s">
        <v>9764</v>
      </c>
      <c r="F7555" s="1" t="s">
        <v>6530</v>
      </c>
      <c r="G7555" s="1" t="s">
        <v>9703</v>
      </c>
      <c r="H7555" s="1" t="str">
        <f>VLOOKUP(F7555,城市对照表!$B:$C,2,0)</f>
        <v>福州</v>
      </c>
      <c r="I7555" s="1" t="s">
        <v>11713</v>
      </c>
    </row>
    <row r="7556" spans="1:9" x14ac:dyDescent="0.2">
      <c r="A7556" s="1" t="s">
        <v>9700</v>
      </c>
      <c r="B7556" s="1">
        <v>86011053</v>
      </c>
      <c r="C7556" s="1" t="s">
        <v>9794</v>
      </c>
      <c r="D7556" s="1" t="s">
        <v>8</v>
      </c>
      <c r="E7556" s="1" t="s">
        <v>9764</v>
      </c>
      <c r="F7556" s="1" t="s">
        <v>6530</v>
      </c>
      <c r="G7556" s="1" t="s">
        <v>9703</v>
      </c>
      <c r="H7556" s="1" t="str">
        <f>VLOOKUP(F7556,城市对照表!$B:$C,2,0)</f>
        <v>福州</v>
      </c>
      <c r="I7556" s="1" t="s">
        <v>11713</v>
      </c>
    </row>
    <row r="7557" spans="1:9" x14ac:dyDescent="0.2">
      <c r="A7557" s="1" t="s">
        <v>9700</v>
      </c>
      <c r="B7557" s="1">
        <v>86011054</v>
      </c>
      <c r="C7557" s="1" t="s">
        <v>9795</v>
      </c>
      <c r="D7557" s="1" t="s">
        <v>8</v>
      </c>
      <c r="E7557" s="1" t="s">
        <v>9764</v>
      </c>
      <c r="F7557" s="1" t="s">
        <v>11657</v>
      </c>
      <c r="G7557" s="1" t="s">
        <v>9703</v>
      </c>
      <c r="H7557" s="1" t="str">
        <f>VLOOKUP(F7557,城市对照表!$B:$C,2,0)</f>
        <v>福州</v>
      </c>
      <c r="I7557" s="1" t="s">
        <v>11713</v>
      </c>
    </row>
    <row r="7558" spans="1:9" x14ac:dyDescent="0.2">
      <c r="A7558" s="1" t="s">
        <v>9700</v>
      </c>
      <c r="B7558" s="1">
        <v>86011056</v>
      </c>
      <c r="C7558" s="1" t="s">
        <v>9796</v>
      </c>
      <c r="D7558" s="1" t="s">
        <v>8</v>
      </c>
      <c r="E7558" s="1" t="s">
        <v>9764</v>
      </c>
      <c r="F7558" s="1" t="s">
        <v>9797</v>
      </c>
      <c r="G7558" s="1" t="s">
        <v>9703</v>
      </c>
      <c r="H7558" s="1" t="str">
        <f>VLOOKUP(F7558,城市对照表!$B:$C,2,0)</f>
        <v>三明</v>
      </c>
      <c r="I7558" s="1" t="s">
        <v>11713</v>
      </c>
    </row>
    <row r="7559" spans="1:9" x14ac:dyDescent="0.2">
      <c r="A7559" s="1" t="s">
        <v>9700</v>
      </c>
      <c r="B7559" s="1">
        <v>86011057</v>
      </c>
      <c r="C7559" s="1" t="s">
        <v>6276</v>
      </c>
      <c r="D7559" s="1" t="s">
        <v>8</v>
      </c>
      <c r="E7559" s="1" t="s">
        <v>9764</v>
      </c>
      <c r="F7559" s="1" t="s">
        <v>9797</v>
      </c>
      <c r="G7559" s="1" t="s">
        <v>9703</v>
      </c>
      <c r="H7559" s="1" t="str">
        <f>VLOOKUP(F7559,城市对照表!$B:$C,2,0)</f>
        <v>三明</v>
      </c>
      <c r="I7559" s="1" t="s">
        <v>11712</v>
      </c>
    </row>
    <row r="7560" spans="1:9" x14ac:dyDescent="0.2">
      <c r="A7560" s="1" t="s">
        <v>9700</v>
      </c>
      <c r="B7560" s="1">
        <v>86011058</v>
      </c>
      <c r="C7560" s="1" t="s">
        <v>9798</v>
      </c>
      <c r="D7560" s="1" t="s">
        <v>8</v>
      </c>
      <c r="E7560" s="1" t="s">
        <v>9764</v>
      </c>
      <c r="F7560" s="1" t="s">
        <v>6530</v>
      </c>
      <c r="G7560" s="1" t="s">
        <v>9703</v>
      </c>
      <c r="H7560" s="1" t="str">
        <f>VLOOKUP(F7560,城市对照表!$B:$C,2,0)</f>
        <v>福州</v>
      </c>
      <c r="I7560" s="1" t="s">
        <v>11713</v>
      </c>
    </row>
    <row r="7561" spans="1:9" x14ac:dyDescent="0.2">
      <c r="A7561" s="1" t="s">
        <v>9700</v>
      </c>
      <c r="B7561" s="1">
        <v>86011060</v>
      </c>
      <c r="C7561" s="1" t="s">
        <v>9799</v>
      </c>
      <c r="D7561" s="1" t="s">
        <v>8</v>
      </c>
      <c r="E7561" s="1" t="s">
        <v>9764</v>
      </c>
      <c r="F7561" s="1" t="s">
        <v>6530</v>
      </c>
      <c r="G7561" s="1" t="s">
        <v>9703</v>
      </c>
      <c r="H7561" s="1" t="str">
        <f>VLOOKUP(F7561,城市对照表!$B:$C,2,0)</f>
        <v>福州</v>
      </c>
      <c r="I7561" s="1" t="s">
        <v>11713</v>
      </c>
    </row>
    <row r="7562" spans="1:9" x14ac:dyDescent="0.2">
      <c r="A7562" s="1" t="s">
        <v>9700</v>
      </c>
      <c r="B7562" s="1">
        <v>86011061</v>
      </c>
      <c r="C7562" s="1" t="s">
        <v>9800</v>
      </c>
      <c r="D7562" s="1" t="s">
        <v>8</v>
      </c>
      <c r="E7562" s="1" t="s">
        <v>9764</v>
      </c>
      <c r="F7562" s="1" t="s">
        <v>6530</v>
      </c>
      <c r="G7562" s="1" t="s">
        <v>9703</v>
      </c>
      <c r="H7562" s="1" t="str">
        <f>VLOOKUP(F7562,城市对照表!$B:$C,2,0)</f>
        <v>福州</v>
      </c>
      <c r="I7562" s="1" t="s">
        <v>11713</v>
      </c>
    </row>
    <row r="7563" spans="1:9" x14ac:dyDescent="0.2">
      <c r="A7563" s="1" t="s">
        <v>9700</v>
      </c>
      <c r="B7563" s="1">
        <v>86011062</v>
      </c>
      <c r="C7563" s="1" t="s">
        <v>9801</v>
      </c>
      <c r="D7563" s="1" t="s">
        <v>8</v>
      </c>
      <c r="E7563" s="1" t="s">
        <v>9764</v>
      </c>
      <c r="F7563" s="1" t="s">
        <v>9778</v>
      </c>
      <c r="G7563" s="1" t="s">
        <v>9703</v>
      </c>
      <c r="H7563" s="1" t="str">
        <f>VLOOKUP(F7563,城市对照表!$B:$C,2,0)</f>
        <v>宁德</v>
      </c>
      <c r="I7563" s="1" t="s">
        <v>11713</v>
      </c>
    </row>
    <row r="7564" spans="1:9" x14ac:dyDescent="0.2">
      <c r="A7564" s="1" t="s">
        <v>9700</v>
      </c>
      <c r="B7564" s="1">
        <v>86011064</v>
      </c>
      <c r="C7564" s="1" t="s">
        <v>9802</v>
      </c>
      <c r="D7564" s="1" t="s">
        <v>8</v>
      </c>
      <c r="E7564" s="1" t="s">
        <v>9764</v>
      </c>
      <c r="F7564" s="1" t="s">
        <v>9774</v>
      </c>
      <c r="G7564" s="1" t="s">
        <v>9703</v>
      </c>
      <c r="H7564" s="1" t="str">
        <f>VLOOKUP(F7564,城市对照表!$B:$C,2,0)</f>
        <v>莆田</v>
      </c>
      <c r="I7564" s="1" t="s">
        <v>11713</v>
      </c>
    </row>
    <row r="7565" spans="1:9" x14ac:dyDescent="0.2">
      <c r="A7565" s="1" t="s">
        <v>9700</v>
      </c>
      <c r="B7565" s="1">
        <v>86011065</v>
      </c>
      <c r="C7565" s="1" t="s">
        <v>9803</v>
      </c>
      <c r="D7565" s="1" t="s">
        <v>8</v>
      </c>
      <c r="E7565" s="1" t="s">
        <v>9764</v>
      </c>
      <c r="F7565" s="1" t="s">
        <v>6530</v>
      </c>
      <c r="G7565" s="1" t="s">
        <v>9703</v>
      </c>
      <c r="H7565" s="1" t="str">
        <f>VLOOKUP(F7565,城市对照表!$B:$C,2,0)</f>
        <v>福州</v>
      </c>
      <c r="I7565" s="1" t="s">
        <v>11713</v>
      </c>
    </row>
    <row r="7566" spans="1:9" x14ac:dyDescent="0.2">
      <c r="A7566" s="1" t="s">
        <v>9700</v>
      </c>
      <c r="B7566" s="1">
        <v>86011066</v>
      </c>
      <c r="C7566" s="1" t="s">
        <v>9804</v>
      </c>
      <c r="D7566" s="1" t="s">
        <v>8</v>
      </c>
      <c r="E7566" s="1" t="s">
        <v>9764</v>
      </c>
      <c r="F7566" s="1" t="s">
        <v>11655</v>
      </c>
      <c r="G7566" s="1" t="s">
        <v>9703</v>
      </c>
      <c r="H7566" s="1" t="str">
        <f>VLOOKUP(F7566,城市对照表!$B:$C,2,0)</f>
        <v>宁德</v>
      </c>
      <c r="I7566" s="1" t="s">
        <v>11713</v>
      </c>
    </row>
    <row r="7567" spans="1:9" x14ac:dyDescent="0.2">
      <c r="A7567" s="1" t="s">
        <v>9700</v>
      </c>
      <c r="B7567" s="1">
        <v>86011067</v>
      </c>
      <c r="C7567" s="1" t="s">
        <v>9805</v>
      </c>
      <c r="D7567" s="1" t="s">
        <v>8</v>
      </c>
      <c r="E7567" s="1" t="s">
        <v>9764</v>
      </c>
      <c r="F7567" s="1" t="s">
        <v>6530</v>
      </c>
      <c r="G7567" s="1" t="s">
        <v>9703</v>
      </c>
      <c r="H7567" s="1" t="str">
        <f>VLOOKUP(F7567,城市对照表!$B:$C,2,0)</f>
        <v>福州</v>
      </c>
      <c r="I7567" s="1" t="s">
        <v>11712</v>
      </c>
    </row>
    <row r="7568" spans="1:9" x14ac:dyDescent="0.2">
      <c r="A7568" s="1" t="s">
        <v>9700</v>
      </c>
      <c r="B7568" s="1">
        <v>86011068</v>
      </c>
      <c r="C7568" s="1" t="s">
        <v>9806</v>
      </c>
      <c r="D7568" s="1" t="s">
        <v>8</v>
      </c>
      <c r="E7568" s="1" t="s">
        <v>9764</v>
      </c>
      <c r="F7568" s="1" t="s">
        <v>11659</v>
      </c>
      <c r="G7568" s="1" t="s">
        <v>9703</v>
      </c>
      <c r="H7568" s="1" t="str">
        <f>VLOOKUP(F7568,城市对照表!$B:$C,2,0)</f>
        <v>南平</v>
      </c>
      <c r="I7568" s="1" t="s">
        <v>11713</v>
      </c>
    </row>
    <row r="7569" spans="1:9" x14ac:dyDescent="0.2">
      <c r="A7569" s="1" t="s">
        <v>9700</v>
      </c>
      <c r="B7569" s="1">
        <v>86011069</v>
      </c>
      <c r="C7569" s="1" t="s">
        <v>9807</v>
      </c>
      <c r="D7569" s="1" t="s">
        <v>8</v>
      </c>
      <c r="E7569" s="1" t="s">
        <v>9764</v>
      </c>
      <c r="F7569" s="1" t="s">
        <v>6530</v>
      </c>
      <c r="G7569" s="1" t="s">
        <v>9703</v>
      </c>
      <c r="H7569" s="1" t="str">
        <f>VLOOKUP(F7569,城市对照表!$B:$C,2,0)</f>
        <v>福州</v>
      </c>
      <c r="I7569" s="1" t="s">
        <v>11712</v>
      </c>
    </row>
    <row r="7570" spans="1:9" x14ac:dyDescent="0.2">
      <c r="A7570" s="1" t="s">
        <v>9700</v>
      </c>
      <c r="B7570" s="1">
        <v>86011070</v>
      </c>
      <c r="C7570" s="1" t="s">
        <v>9808</v>
      </c>
      <c r="D7570" s="1" t="s">
        <v>8</v>
      </c>
      <c r="E7570" s="1" t="s">
        <v>9764</v>
      </c>
      <c r="F7570" s="1" t="s">
        <v>9774</v>
      </c>
      <c r="G7570" s="1" t="s">
        <v>9703</v>
      </c>
      <c r="H7570" s="1" t="str">
        <f>VLOOKUP(F7570,城市对照表!$B:$C,2,0)</f>
        <v>莆田</v>
      </c>
      <c r="I7570" s="1" t="s">
        <v>11713</v>
      </c>
    </row>
    <row r="7571" spans="1:9" x14ac:dyDescent="0.2">
      <c r="A7571" s="1" t="s">
        <v>9700</v>
      </c>
      <c r="B7571" s="1">
        <v>86011071</v>
      </c>
      <c r="C7571" s="1" t="s">
        <v>9809</v>
      </c>
      <c r="D7571" s="1" t="s">
        <v>8</v>
      </c>
      <c r="E7571" s="1" t="s">
        <v>9764</v>
      </c>
      <c r="F7571" s="1" t="s">
        <v>11660</v>
      </c>
      <c r="G7571" s="1" t="s">
        <v>9703</v>
      </c>
      <c r="H7571" s="1" t="str">
        <f>VLOOKUP(F7571,城市对照表!$B:$C,2,0)</f>
        <v>南平</v>
      </c>
      <c r="I7571" s="1" t="s">
        <v>11713</v>
      </c>
    </row>
    <row r="7572" spans="1:9" x14ac:dyDescent="0.2">
      <c r="A7572" s="1" t="s">
        <v>9700</v>
      </c>
      <c r="B7572" s="1">
        <v>86011073</v>
      </c>
      <c r="C7572" s="1" t="s">
        <v>9810</v>
      </c>
      <c r="D7572" s="1" t="s">
        <v>8</v>
      </c>
      <c r="E7572" s="1" t="s">
        <v>9764</v>
      </c>
      <c r="F7572" s="1" t="s">
        <v>11661</v>
      </c>
      <c r="G7572" s="1" t="s">
        <v>9703</v>
      </c>
      <c r="H7572" s="1" t="str">
        <f>VLOOKUP(F7572,城市对照表!$B:$C,2,0)</f>
        <v>三明</v>
      </c>
      <c r="I7572" s="1" t="s">
        <v>11713</v>
      </c>
    </row>
    <row r="7573" spans="1:9" x14ac:dyDescent="0.2">
      <c r="A7573" s="1" t="s">
        <v>9700</v>
      </c>
      <c r="B7573" s="1">
        <v>86011075</v>
      </c>
      <c r="C7573" s="1" t="s">
        <v>9811</v>
      </c>
      <c r="D7573" s="1" t="s">
        <v>8</v>
      </c>
      <c r="E7573" s="1" t="s">
        <v>9764</v>
      </c>
      <c r="F7573" s="1" t="s">
        <v>11647</v>
      </c>
      <c r="G7573" s="1" t="s">
        <v>9703</v>
      </c>
      <c r="H7573" s="1" t="str">
        <f>VLOOKUP(F7573,城市对照表!$B:$C,2,0)</f>
        <v>福州</v>
      </c>
      <c r="I7573" s="1" t="s">
        <v>11713</v>
      </c>
    </row>
    <row r="7574" spans="1:9" x14ac:dyDescent="0.2">
      <c r="A7574" s="1" t="s">
        <v>9700</v>
      </c>
      <c r="B7574" s="1">
        <v>86011076</v>
      </c>
      <c r="C7574" s="1" t="s">
        <v>9812</v>
      </c>
      <c r="D7574" s="1" t="s">
        <v>8</v>
      </c>
      <c r="E7574" s="1" t="s">
        <v>9764</v>
      </c>
      <c r="F7574" s="1" t="s">
        <v>6530</v>
      </c>
      <c r="G7574" s="1" t="s">
        <v>9703</v>
      </c>
      <c r="H7574" s="1" t="str">
        <f>VLOOKUP(F7574,城市对照表!$B:$C,2,0)</f>
        <v>福州</v>
      </c>
      <c r="I7574" s="1" t="s">
        <v>11713</v>
      </c>
    </row>
    <row r="7575" spans="1:9" x14ac:dyDescent="0.2">
      <c r="A7575" s="1" t="s">
        <v>9700</v>
      </c>
      <c r="B7575" s="1">
        <v>86011077</v>
      </c>
      <c r="C7575" s="1" t="s">
        <v>9813</v>
      </c>
      <c r="D7575" s="1" t="s">
        <v>8</v>
      </c>
      <c r="E7575" s="1" t="s">
        <v>9764</v>
      </c>
      <c r="F7575" s="1" t="s">
        <v>11647</v>
      </c>
      <c r="G7575" s="1" t="s">
        <v>9703</v>
      </c>
      <c r="H7575" s="1" t="str">
        <f>VLOOKUP(F7575,城市对照表!$B:$C,2,0)</f>
        <v>福州</v>
      </c>
      <c r="I7575" s="1" t="s">
        <v>11713</v>
      </c>
    </row>
    <row r="7576" spans="1:9" x14ac:dyDescent="0.2">
      <c r="A7576" s="1" t="s">
        <v>9700</v>
      </c>
      <c r="B7576" s="1">
        <v>86011078</v>
      </c>
      <c r="C7576" s="1" t="s">
        <v>9814</v>
      </c>
      <c r="D7576" s="1" t="s">
        <v>8</v>
      </c>
      <c r="E7576" s="1" t="s">
        <v>9764</v>
      </c>
      <c r="F7576" s="1" t="s">
        <v>6530</v>
      </c>
      <c r="G7576" s="1" t="s">
        <v>9703</v>
      </c>
      <c r="H7576" s="1" t="str">
        <f>VLOOKUP(F7576,城市对照表!$B:$C,2,0)</f>
        <v>福州</v>
      </c>
      <c r="I7576" s="1" t="s">
        <v>11713</v>
      </c>
    </row>
    <row r="7577" spans="1:9" x14ac:dyDescent="0.2">
      <c r="A7577" s="1" t="s">
        <v>9700</v>
      </c>
      <c r="B7577" s="1">
        <v>86011079</v>
      </c>
      <c r="C7577" s="1" t="s">
        <v>9815</v>
      </c>
      <c r="D7577" s="1" t="s">
        <v>8</v>
      </c>
      <c r="E7577" s="1" t="s">
        <v>9764</v>
      </c>
      <c r="F7577" s="1" t="s">
        <v>6500</v>
      </c>
      <c r="G7577" s="1" t="s">
        <v>9703</v>
      </c>
      <c r="H7577" s="1" t="str">
        <f>VLOOKUP(F7577,城市对照表!$B:$C,2,0)</f>
        <v>三明</v>
      </c>
      <c r="I7577" s="1" t="s">
        <v>11713</v>
      </c>
    </row>
    <row r="7578" spans="1:9" x14ac:dyDescent="0.2">
      <c r="A7578" s="1" t="s">
        <v>9700</v>
      </c>
      <c r="B7578" s="1">
        <v>86011080</v>
      </c>
      <c r="C7578" s="1" t="s">
        <v>9816</v>
      </c>
      <c r="D7578" s="1" t="s">
        <v>8</v>
      </c>
      <c r="E7578" s="1" t="s">
        <v>9764</v>
      </c>
      <c r="F7578" s="1" t="s">
        <v>6530</v>
      </c>
      <c r="G7578" s="1" t="s">
        <v>9703</v>
      </c>
      <c r="H7578" s="1" t="str">
        <f>VLOOKUP(F7578,城市对照表!$B:$C,2,0)</f>
        <v>福州</v>
      </c>
      <c r="I7578" s="1" t="s">
        <v>11713</v>
      </c>
    </row>
    <row r="7579" spans="1:9" x14ac:dyDescent="0.2">
      <c r="A7579" s="1" t="s">
        <v>9700</v>
      </c>
      <c r="B7579" s="1">
        <v>86011081</v>
      </c>
      <c r="C7579" s="1" t="s">
        <v>9817</v>
      </c>
      <c r="D7579" s="1" t="s">
        <v>8</v>
      </c>
      <c r="E7579" s="1" t="s">
        <v>9764</v>
      </c>
      <c r="F7579" s="1" t="s">
        <v>9797</v>
      </c>
      <c r="G7579" s="1" t="s">
        <v>9703</v>
      </c>
      <c r="H7579" s="1" t="str">
        <f>VLOOKUP(F7579,城市对照表!$B:$C,2,0)</f>
        <v>三明</v>
      </c>
      <c r="I7579" s="1" t="s">
        <v>11713</v>
      </c>
    </row>
    <row r="7580" spans="1:9" x14ac:dyDescent="0.2">
      <c r="A7580" s="1" t="s">
        <v>9700</v>
      </c>
      <c r="B7580" s="1">
        <v>86011301</v>
      </c>
      <c r="C7580" s="1" t="s">
        <v>9818</v>
      </c>
      <c r="D7580" s="1" t="s">
        <v>8</v>
      </c>
      <c r="E7580" s="1" t="s">
        <v>9764</v>
      </c>
      <c r="F7580" s="1" t="s">
        <v>6530</v>
      </c>
      <c r="G7580" s="1" t="s">
        <v>9703</v>
      </c>
      <c r="H7580" s="1" t="str">
        <f>VLOOKUP(F7580,城市对照表!$B:$C,2,0)</f>
        <v>福州</v>
      </c>
      <c r="I7580" s="1" t="s">
        <v>11713</v>
      </c>
    </row>
    <row r="7581" spans="1:9" x14ac:dyDescent="0.2">
      <c r="A7581" s="1" t="s">
        <v>9700</v>
      </c>
      <c r="B7581" s="1">
        <v>86011302</v>
      </c>
      <c r="C7581" s="1" t="s">
        <v>9819</v>
      </c>
      <c r="D7581" s="1" t="s">
        <v>8</v>
      </c>
      <c r="E7581" s="1" t="s">
        <v>9764</v>
      </c>
      <c r="F7581" s="1" t="s">
        <v>6530</v>
      </c>
      <c r="G7581" s="1" t="s">
        <v>9703</v>
      </c>
      <c r="H7581" s="1" t="str">
        <f>VLOOKUP(F7581,城市对照表!$B:$C,2,0)</f>
        <v>福州</v>
      </c>
      <c r="I7581" s="1" t="s">
        <v>11713</v>
      </c>
    </row>
    <row r="7582" spans="1:9" x14ac:dyDescent="0.2">
      <c r="A7582" s="1" t="s">
        <v>9700</v>
      </c>
      <c r="B7582" s="1">
        <v>86011502</v>
      </c>
      <c r="C7582" s="1" t="s">
        <v>6137</v>
      </c>
      <c r="D7582" s="1" t="s">
        <v>35</v>
      </c>
      <c r="E7582" s="1" t="s">
        <v>9764</v>
      </c>
      <c r="F7582" s="1" t="s">
        <v>11654</v>
      </c>
      <c r="G7582" s="1" t="s">
        <v>9703</v>
      </c>
      <c r="H7582" s="1" t="str">
        <f>VLOOKUP(F7582,城市对照表!$B:$C,2,0)</f>
        <v>厦门</v>
      </c>
      <c r="I7582" s="1" t="s">
        <v>11713</v>
      </c>
    </row>
    <row r="7583" spans="1:9" x14ac:dyDescent="0.2">
      <c r="A7583" s="1" t="s">
        <v>9700</v>
      </c>
      <c r="B7583" s="1">
        <v>86011504</v>
      </c>
      <c r="C7583" s="1" t="s">
        <v>9820</v>
      </c>
      <c r="D7583" s="1" t="s">
        <v>35</v>
      </c>
      <c r="E7583" s="1" t="s">
        <v>9764</v>
      </c>
      <c r="F7583" s="1" t="s">
        <v>9714</v>
      </c>
      <c r="G7583" s="1" t="s">
        <v>9703</v>
      </c>
      <c r="H7583" s="1" t="str">
        <f>VLOOKUP(F7583,城市对照表!$B:$C,2,0)</f>
        <v>泉州</v>
      </c>
      <c r="I7583" s="1" t="s">
        <v>11713</v>
      </c>
    </row>
    <row r="7584" spans="1:9" x14ac:dyDescent="0.2">
      <c r="A7584" s="1" t="s">
        <v>9700</v>
      </c>
      <c r="B7584" s="1">
        <v>86011506</v>
      </c>
      <c r="C7584" s="1" t="s">
        <v>9821</v>
      </c>
      <c r="D7584" s="1" t="s">
        <v>35</v>
      </c>
      <c r="E7584" s="1" t="s">
        <v>9764</v>
      </c>
      <c r="F7584" s="1" t="s">
        <v>6530</v>
      </c>
      <c r="G7584" s="1" t="s">
        <v>9703</v>
      </c>
      <c r="H7584" s="1" t="str">
        <f>VLOOKUP(F7584,城市对照表!$B:$C,2,0)</f>
        <v>福州</v>
      </c>
      <c r="I7584" s="1" t="s">
        <v>11713</v>
      </c>
    </row>
    <row r="7585" spans="1:9" x14ac:dyDescent="0.2">
      <c r="A7585" s="1" t="s">
        <v>9700</v>
      </c>
      <c r="B7585" s="1">
        <v>86011507</v>
      </c>
      <c r="C7585" s="1" t="s">
        <v>9822</v>
      </c>
      <c r="D7585" s="1" t="s">
        <v>35</v>
      </c>
      <c r="E7585" s="1" t="s">
        <v>9764</v>
      </c>
      <c r="F7585" s="1" t="s">
        <v>11654</v>
      </c>
      <c r="G7585" s="1" t="s">
        <v>9703</v>
      </c>
      <c r="H7585" s="1" t="str">
        <f>VLOOKUP(F7585,城市对照表!$B:$C,2,0)</f>
        <v>厦门</v>
      </c>
      <c r="I7585" s="1" t="s">
        <v>11713</v>
      </c>
    </row>
    <row r="7586" spans="1:9" x14ac:dyDescent="0.2">
      <c r="A7586" s="1" t="s">
        <v>9700</v>
      </c>
      <c r="B7586" s="1">
        <v>86011508</v>
      </c>
      <c r="C7586" s="1" t="s">
        <v>9823</v>
      </c>
      <c r="D7586" s="1" t="s">
        <v>35</v>
      </c>
      <c r="E7586" s="1" t="s">
        <v>9764</v>
      </c>
      <c r="F7586" s="1" t="s">
        <v>9714</v>
      </c>
      <c r="G7586" s="1" t="s">
        <v>9703</v>
      </c>
      <c r="H7586" s="1" t="str">
        <f>VLOOKUP(F7586,城市对照表!$B:$C,2,0)</f>
        <v>泉州</v>
      </c>
      <c r="I7586" s="1" t="s">
        <v>11713</v>
      </c>
    </row>
    <row r="7587" spans="1:9" x14ac:dyDescent="0.2">
      <c r="A7587" s="1" t="s">
        <v>9700</v>
      </c>
      <c r="B7587" s="1">
        <v>86011510</v>
      </c>
      <c r="C7587" s="1" t="s">
        <v>9824</v>
      </c>
      <c r="D7587" s="1" t="s">
        <v>35</v>
      </c>
      <c r="E7587" s="1" t="s">
        <v>9764</v>
      </c>
      <c r="F7587" s="1" t="s">
        <v>6530</v>
      </c>
      <c r="G7587" s="1" t="s">
        <v>9703</v>
      </c>
      <c r="H7587" s="1" t="str">
        <f>VLOOKUP(F7587,城市对照表!$B:$C,2,0)</f>
        <v>福州</v>
      </c>
      <c r="I7587" s="1" t="s">
        <v>11713</v>
      </c>
    </row>
    <row r="7588" spans="1:9" x14ac:dyDescent="0.2">
      <c r="A7588" s="1" t="s">
        <v>9700</v>
      </c>
      <c r="B7588" s="1">
        <v>86011511</v>
      </c>
      <c r="C7588" s="1" t="s">
        <v>9825</v>
      </c>
      <c r="D7588" s="1" t="s">
        <v>35</v>
      </c>
      <c r="E7588" s="1" t="s">
        <v>9764</v>
      </c>
      <c r="F7588" s="1" t="s">
        <v>11654</v>
      </c>
      <c r="G7588" s="1" t="s">
        <v>9703</v>
      </c>
      <c r="H7588" s="1" t="str">
        <f>VLOOKUP(F7588,城市对照表!$B:$C,2,0)</f>
        <v>厦门</v>
      </c>
      <c r="I7588" s="1" t="s">
        <v>11712</v>
      </c>
    </row>
    <row r="7589" spans="1:9" x14ac:dyDescent="0.2">
      <c r="A7589" s="1" t="s">
        <v>9700</v>
      </c>
      <c r="B7589" s="1">
        <v>86011512</v>
      </c>
      <c r="C7589" s="1" t="s">
        <v>9826</v>
      </c>
      <c r="D7589" s="1" t="s">
        <v>35</v>
      </c>
      <c r="E7589" s="1" t="s">
        <v>9764</v>
      </c>
      <c r="F7589" s="1" t="s">
        <v>11654</v>
      </c>
      <c r="G7589" s="1" t="s">
        <v>9703</v>
      </c>
      <c r="H7589" s="1" t="str">
        <f>VLOOKUP(F7589,城市对照表!$B:$C,2,0)</f>
        <v>厦门</v>
      </c>
      <c r="I7589" s="1" t="s">
        <v>11713</v>
      </c>
    </row>
    <row r="7590" spans="1:9" x14ac:dyDescent="0.2">
      <c r="A7590" s="1" t="s">
        <v>9700</v>
      </c>
      <c r="B7590" s="1">
        <v>86011513</v>
      </c>
      <c r="C7590" s="1" t="s">
        <v>9827</v>
      </c>
      <c r="D7590" s="1" t="s">
        <v>35</v>
      </c>
      <c r="E7590" s="1" t="s">
        <v>9764</v>
      </c>
      <c r="F7590" s="1" t="s">
        <v>11650</v>
      </c>
      <c r="G7590" s="1" t="s">
        <v>9703</v>
      </c>
      <c r="H7590" s="1" t="str">
        <f>VLOOKUP(F7590,城市对照表!$B:$C,2,0)</f>
        <v>泉州</v>
      </c>
      <c r="I7590" s="1" t="s">
        <v>11713</v>
      </c>
    </row>
    <row r="7591" spans="1:9" x14ac:dyDescent="0.2">
      <c r="A7591" s="1" t="s">
        <v>9700</v>
      </c>
      <c r="B7591" s="1">
        <v>86011514</v>
      </c>
      <c r="C7591" s="1" t="s">
        <v>9828</v>
      </c>
      <c r="D7591" s="1" t="s">
        <v>35</v>
      </c>
      <c r="E7591" s="1" t="s">
        <v>9764</v>
      </c>
      <c r="F7591" s="1" t="s">
        <v>11654</v>
      </c>
      <c r="G7591" s="1" t="s">
        <v>9703</v>
      </c>
      <c r="H7591" s="1" t="str">
        <f>VLOOKUP(F7591,城市对照表!$B:$C,2,0)</f>
        <v>厦门</v>
      </c>
      <c r="I7591" s="1" t="s">
        <v>11713</v>
      </c>
    </row>
    <row r="7592" spans="1:9" x14ac:dyDescent="0.2">
      <c r="A7592" s="1" t="s">
        <v>9700</v>
      </c>
      <c r="B7592" s="1">
        <v>86011515</v>
      </c>
      <c r="C7592" s="1" t="s">
        <v>9829</v>
      </c>
      <c r="D7592" s="1" t="s">
        <v>35</v>
      </c>
      <c r="E7592" s="1" t="s">
        <v>9764</v>
      </c>
      <c r="F7592" s="1" t="s">
        <v>11654</v>
      </c>
      <c r="G7592" s="1" t="s">
        <v>9703</v>
      </c>
      <c r="H7592" s="1" t="str">
        <f>VLOOKUP(F7592,城市对照表!$B:$C,2,0)</f>
        <v>厦门</v>
      </c>
      <c r="I7592" s="1" t="s">
        <v>11713</v>
      </c>
    </row>
    <row r="7593" spans="1:9" x14ac:dyDescent="0.2">
      <c r="A7593" s="1" t="s">
        <v>9700</v>
      </c>
      <c r="B7593" s="1">
        <v>86011516</v>
      </c>
      <c r="C7593" s="1" t="s">
        <v>9830</v>
      </c>
      <c r="D7593" s="1" t="s">
        <v>35</v>
      </c>
      <c r="E7593" s="1" t="s">
        <v>9764</v>
      </c>
      <c r="F7593" s="1" t="s">
        <v>6530</v>
      </c>
      <c r="G7593" s="1" t="s">
        <v>9703</v>
      </c>
      <c r="H7593" s="1" t="str">
        <f>VLOOKUP(F7593,城市对照表!$B:$C,2,0)</f>
        <v>福州</v>
      </c>
      <c r="I7593" s="1" t="s">
        <v>11713</v>
      </c>
    </row>
    <row r="7594" spans="1:9" x14ac:dyDescent="0.2">
      <c r="A7594" s="1" t="s">
        <v>9700</v>
      </c>
      <c r="B7594" s="1">
        <v>86011517</v>
      </c>
      <c r="C7594" s="1" t="s">
        <v>9831</v>
      </c>
      <c r="D7594" s="1" t="s">
        <v>35</v>
      </c>
      <c r="E7594" s="1" t="s">
        <v>9764</v>
      </c>
      <c r="F7594" s="1" t="s">
        <v>9774</v>
      </c>
      <c r="G7594" s="1" t="s">
        <v>9703</v>
      </c>
      <c r="H7594" s="1" t="str">
        <f>VLOOKUP(F7594,城市对照表!$B:$C,2,0)</f>
        <v>莆田</v>
      </c>
      <c r="I7594" s="1" t="s">
        <v>11713</v>
      </c>
    </row>
    <row r="7595" spans="1:9" x14ac:dyDescent="0.2">
      <c r="A7595" s="1" t="s">
        <v>9700</v>
      </c>
      <c r="B7595" s="1">
        <v>86011518</v>
      </c>
      <c r="C7595" s="1" t="s">
        <v>9832</v>
      </c>
      <c r="D7595" s="1" t="s">
        <v>35</v>
      </c>
      <c r="E7595" s="1" t="s">
        <v>9764</v>
      </c>
      <c r="F7595" s="1" t="s">
        <v>9833</v>
      </c>
      <c r="G7595" s="1" t="s">
        <v>1551</v>
      </c>
      <c r="H7595" s="1" t="str">
        <f>VLOOKUP(F7595,城市对照表!$B:$C,2,0)</f>
        <v>潮州</v>
      </c>
      <c r="I7595" s="1" t="s">
        <v>11713</v>
      </c>
    </row>
    <row r="7596" spans="1:9" x14ac:dyDescent="0.2">
      <c r="A7596" s="1" t="s">
        <v>9700</v>
      </c>
      <c r="B7596" s="1">
        <v>86011519</v>
      </c>
      <c r="C7596" s="1" t="s">
        <v>9834</v>
      </c>
      <c r="D7596" s="1" t="s">
        <v>35</v>
      </c>
      <c r="E7596" s="1" t="s">
        <v>9764</v>
      </c>
      <c r="F7596" s="1" t="s">
        <v>11652</v>
      </c>
      <c r="G7596" s="1" t="s">
        <v>9703</v>
      </c>
      <c r="H7596" s="1" t="str">
        <f>VLOOKUP(F7596,城市对照表!$B:$C,2,0)</f>
        <v>泉州</v>
      </c>
      <c r="I7596" s="1" t="s">
        <v>11713</v>
      </c>
    </row>
    <row r="7597" spans="1:9" x14ac:dyDescent="0.2">
      <c r="A7597" s="1" t="s">
        <v>9700</v>
      </c>
      <c r="B7597" s="1">
        <v>86011520</v>
      </c>
      <c r="C7597" s="1" t="s">
        <v>9835</v>
      </c>
      <c r="D7597" s="1" t="s">
        <v>35</v>
      </c>
      <c r="E7597" s="1" t="s">
        <v>9764</v>
      </c>
      <c r="F7597" s="1" t="s">
        <v>11650</v>
      </c>
      <c r="G7597" s="1" t="s">
        <v>9703</v>
      </c>
      <c r="H7597" s="1" t="str">
        <f>VLOOKUP(F7597,城市对照表!$B:$C,2,0)</f>
        <v>泉州</v>
      </c>
      <c r="I7597" s="1" t="s">
        <v>11713</v>
      </c>
    </row>
    <row r="7598" spans="1:9" x14ac:dyDescent="0.2">
      <c r="A7598" s="1" t="s">
        <v>9700</v>
      </c>
      <c r="B7598" s="1">
        <v>86011522</v>
      </c>
      <c r="C7598" s="1" t="s">
        <v>9836</v>
      </c>
      <c r="D7598" s="1" t="s">
        <v>35</v>
      </c>
      <c r="E7598" s="1" t="s">
        <v>9764</v>
      </c>
      <c r="F7598" s="1" t="s">
        <v>6530</v>
      </c>
      <c r="G7598" s="1" t="s">
        <v>9703</v>
      </c>
      <c r="H7598" s="1" t="str">
        <f>VLOOKUP(F7598,城市对照表!$B:$C,2,0)</f>
        <v>福州</v>
      </c>
      <c r="I7598" s="1" t="s">
        <v>11713</v>
      </c>
    </row>
    <row r="7599" spans="1:9" x14ac:dyDescent="0.2">
      <c r="A7599" s="1" t="s">
        <v>9700</v>
      </c>
      <c r="B7599" s="1">
        <v>86011525</v>
      </c>
      <c r="C7599" s="1" t="s">
        <v>9837</v>
      </c>
      <c r="D7599" s="1" t="s">
        <v>35</v>
      </c>
      <c r="E7599" s="1" t="s">
        <v>9764</v>
      </c>
      <c r="F7599" s="1" t="s">
        <v>11654</v>
      </c>
      <c r="G7599" s="1" t="s">
        <v>9703</v>
      </c>
      <c r="H7599" s="1" t="str">
        <f>VLOOKUP(F7599,城市对照表!$B:$C,2,0)</f>
        <v>厦门</v>
      </c>
      <c r="I7599" s="1" t="s">
        <v>11713</v>
      </c>
    </row>
    <row r="7600" spans="1:9" x14ac:dyDescent="0.2">
      <c r="A7600" s="1" t="s">
        <v>9700</v>
      </c>
      <c r="B7600" s="1">
        <v>86011526</v>
      </c>
      <c r="C7600" s="1" t="s">
        <v>9838</v>
      </c>
      <c r="D7600" s="1" t="s">
        <v>35</v>
      </c>
      <c r="E7600" s="1" t="s">
        <v>9764</v>
      </c>
      <c r="F7600" s="1" t="s">
        <v>11654</v>
      </c>
      <c r="G7600" s="1" t="s">
        <v>9703</v>
      </c>
      <c r="H7600" s="1" t="str">
        <f>VLOOKUP(F7600,城市对照表!$B:$C,2,0)</f>
        <v>厦门</v>
      </c>
      <c r="I7600" s="1" t="s">
        <v>11713</v>
      </c>
    </row>
    <row r="7601" spans="1:9" x14ac:dyDescent="0.2">
      <c r="A7601" s="1" t="s">
        <v>9700</v>
      </c>
      <c r="B7601" s="1">
        <v>86011527</v>
      </c>
      <c r="C7601" s="1" t="s">
        <v>9839</v>
      </c>
      <c r="D7601" s="1" t="s">
        <v>35</v>
      </c>
      <c r="E7601" s="1" t="s">
        <v>9764</v>
      </c>
      <c r="F7601" s="1" t="s">
        <v>11654</v>
      </c>
      <c r="G7601" s="1" t="s">
        <v>9703</v>
      </c>
      <c r="H7601" s="1" t="str">
        <f>VLOOKUP(F7601,城市对照表!$B:$C,2,0)</f>
        <v>厦门</v>
      </c>
      <c r="I7601" s="1" t="s">
        <v>11713</v>
      </c>
    </row>
    <row r="7602" spans="1:9" x14ac:dyDescent="0.2">
      <c r="A7602" s="1" t="s">
        <v>9700</v>
      </c>
      <c r="B7602" s="1">
        <v>86011528</v>
      </c>
      <c r="C7602" s="1" t="s">
        <v>6111</v>
      </c>
      <c r="D7602" s="1" t="s">
        <v>35</v>
      </c>
      <c r="E7602" s="1" t="s">
        <v>9764</v>
      </c>
      <c r="F7602" s="1" t="s">
        <v>6530</v>
      </c>
      <c r="G7602" s="1" t="s">
        <v>9703</v>
      </c>
      <c r="H7602" s="1" t="str">
        <f>VLOOKUP(F7602,城市对照表!$B:$C,2,0)</f>
        <v>福州</v>
      </c>
      <c r="I7602" s="1" t="s">
        <v>11713</v>
      </c>
    </row>
    <row r="7603" spans="1:9" x14ac:dyDescent="0.2">
      <c r="A7603" s="1" t="s">
        <v>9700</v>
      </c>
      <c r="B7603" s="1">
        <v>86011529</v>
      </c>
      <c r="C7603" s="1" t="s">
        <v>9840</v>
      </c>
      <c r="D7603" s="1" t="s">
        <v>35</v>
      </c>
      <c r="E7603" s="1" t="s">
        <v>9764</v>
      </c>
      <c r="F7603" s="1" t="s">
        <v>11662</v>
      </c>
      <c r="G7603" s="1" t="s">
        <v>9703</v>
      </c>
      <c r="H7603" s="1" t="str">
        <f>VLOOKUP(F7603,城市对照表!$B:$C,2,0)</f>
        <v>厦门</v>
      </c>
      <c r="I7603" s="1" t="s">
        <v>11713</v>
      </c>
    </row>
    <row r="7604" spans="1:9" x14ac:dyDescent="0.2">
      <c r="A7604" s="1" t="s">
        <v>9700</v>
      </c>
      <c r="B7604" s="1">
        <v>86011530</v>
      </c>
      <c r="C7604" s="1" t="s">
        <v>9841</v>
      </c>
      <c r="D7604" s="1" t="s">
        <v>35</v>
      </c>
      <c r="E7604" s="1" t="s">
        <v>9764</v>
      </c>
      <c r="F7604" s="1" t="s">
        <v>11654</v>
      </c>
      <c r="G7604" s="1" t="s">
        <v>9703</v>
      </c>
      <c r="H7604" s="1" t="str">
        <f>VLOOKUP(F7604,城市对照表!$B:$C,2,0)</f>
        <v>厦门</v>
      </c>
      <c r="I7604" s="1" t="s">
        <v>11713</v>
      </c>
    </row>
    <row r="7605" spans="1:9" x14ac:dyDescent="0.2">
      <c r="A7605" s="1" t="s">
        <v>9700</v>
      </c>
      <c r="B7605" s="1">
        <v>86011531</v>
      </c>
      <c r="C7605" s="1" t="s">
        <v>9842</v>
      </c>
      <c r="D7605" s="1" t="s">
        <v>35</v>
      </c>
      <c r="E7605" s="1" t="s">
        <v>9764</v>
      </c>
      <c r="F7605" s="1" t="s">
        <v>11654</v>
      </c>
      <c r="G7605" s="1" t="s">
        <v>9703</v>
      </c>
      <c r="H7605" s="1" t="str">
        <f>VLOOKUP(F7605,城市对照表!$B:$C,2,0)</f>
        <v>厦门</v>
      </c>
      <c r="I7605" s="1" t="s">
        <v>11713</v>
      </c>
    </row>
    <row r="7606" spans="1:9" x14ac:dyDescent="0.2">
      <c r="A7606" s="1" t="s">
        <v>9700</v>
      </c>
      <c r="B7606" s="1">
        <v>86011532</v>
      </c>
      <c r="C7606" s="1" t="s">
        <v>9843</v>
      </c>
      <c r="D7606" s="1" t="s">
        <v>35</v>
      </c>
      <c r="E7606" s="1" t="s">
        <v>9764</v>
      </c>
      <c r="F7606" s="1" t="s">
        <v>6530</v>
      </c>
      <c r="G7606" s="1" t="s">
        <v>9703</v>
      </c>
      <c r="H7606" s="1" t="str">
        <f>VLOOKUP(F7606,城市对照表!$B:$C,2,0)</f>
        <v>福州</v>
      </c>
      <c r="I7606" s="1" t="s">
        <v>11713</v>
      </c>
    </row>
    <row r="7607" spans="1:9" x14ac:dyDescent="0.2">
      <c r="A7607" s="1" t="s">
        <v>9700</v>
      </c>
      <c r="B7607" s="1">
        <v>86011533</v>
      </c>
      <c r="C7607" s="1" t="s">
        <v>9844</v>
      </c>
      <c r="D7607" s="1" t="s">
        <v>35</v>
      </c>
      <c r="E7607" s="1" t="s">
        <v>9764</v>
      </c>
      <c r="F7607" s="1" t="s">
        <v>9797</v>
      </c>
      <c r="G7607" s="1" t="s">
        <v>9703</v>
      </c>
      <c r="H7607" s="1" t="str">
        <f>VLOOKUP(F7607,城市对照表!$B:$C,2,0)</f>
        <v>三明</v>
      </c>
      <c r="I7607" s="1" t="s">
        <v>11713</v>
      </c>
    </row>
    <row r="7608" spans="1:9" x14ac:dyDescent="0.2">
      <c r="A7608" s="1" t="s">
        <v>9700</v>
      </c>
      <c r="B7608" s="1">
        <v>86011534</v>
      </c>
      <c r="C7608" s="1" t="s">
        <v>9845</v>
      </c>
      <c r="D7608" s="1" t="s">
        <v>35</v>
      </c>
      <c r="E7608" s="1" t="s">
        <v>9764</v>
      </c>
      <c r="F7608" s="1" t="s">
        <v>6530</v>
      </c>
      <c r="G7608" s="1" t="s">
        <v>9703</v>
      </c>
      <c r="H7608" s="1" t="str">
        <f>VLOOKUP(F7608,城市对照表!$B:$C,2,0)</f>
        <v>福州</v>
      </c>
      <c r="I7608" s="1" t="s">
        <v>11713</v>
      </c>
    </row>
    <row r="7609" spans="1:9" x14ac:dyDescent="0.2">
      <c r="A7609" s="1" t="s">
        <v>9700</v>
      </c>
      <c r="B7609" s="1">
        <v>86011536</v>
      </c>
      <c r="C7609" s="1" t="s">
        <v>9846</v>
      </c>
      <c r="D7609" s="1" t="s">
        <v>35</v>
      </c>
      <c r="E7609" s="1" t="s">
        <v>9764</v>
      </c>
      <c r="F7609" s="1" t="s">
        <v>9707</v>
      </c>
      <c r="G7609" s="1" t="s">
        <v>9703</v>
      </c>
      <c r="H7609" s="1" t="str">
        <f>VLOOKUP(F7609,城市对照表!$B:$C,2,0)</f>
        <v>龙岩</v>
      </c>
      <c r="I7609" s="1" t="s">
        <v>11713</v>
      </c>
    </row>
    <row r="7610" spans="1:9" x14ac:dyDescent="0.2">
      <c r="A7610" s="1" t="s">
        <v>9700</v>
      </c>
      <c r="B7610" s="1">
        <v>86011537</v>
      </c>
      <c r="C7610" s="1" t="s">
        <v>9847</v>
      </c>
      <c r="D7610" s="1" t="s">
        <v>35</v>
      </c>
      <c r="E7610" s="1" t="s">
        <v>9764</v>
      </c>
      <c r="F7610" s="1" t="s">
        <v>11652</v>
      </c>
      <c r="G7610" s="1" t="s">
        <v>9703</v>
      </c>
      <c r="H7610" s="1" t="str">
        <f>VLOOKUP(F7610,城市对照表!$B:$C,2,0)</f>
        <v>泉州</v>
      </c>
      <c r="I7610" s="1" t="s">
        <v>11713</v>
      </c>
    </row>
    <row r="7611" spans="1:9" x14ac:dyDescent="0.2">
      <c r="A7611" s="1" t="s">
        <v>9700</v>
      </c>
      <c r="B7611" s="1">
        <v>86011538</v>
      </c>
      <c r="C7611" s="1" t="s">
        <v>9848</v>
      </c>
      <c r="D7611" s="1" t="s">
        <v>35</v>
      </c>
      <c r="E7611" s="1" t="s">
        <v>9764</v>
      </c>
      <c r="F7611" s="1" t="s">
        <v>6530</v>
      </c>
      <c r="G7611" s="1" t="s">
        <v>9703</v>
      </c>
      <c r="H7611" s="1" t="str">
        <f>VLOOKUP(F7611,城市对照表!$B:$C,2,0)</f>
        <v>福州</v>
      </c>
      <c r="I7611" s="1" t="s">
        <v>11713</v>
      </c>
    </row>
    <row r="7612" spans="1:9" x14ac:dyDescent="0.2">
      <c r="A7612" s="1" t="s">
        <v>9700</v>
      </c>
      <c r="B7612" s="1">
        <v>86011539</v>
      </c>
      <c r="C7612" s="1" t="s">
        <v>9849</v>
      </c>
      <c r="D7612" s="1" t="s">
        <v>35</v>
      </c>
      <c r="E7612" s="1" t="s">
        <v>9764</v>
      </c>
      <c r="F7612" s="1" t="s">
        <v>9778</v>
      </c>
      <c r="G7612" s="1" t="s">
        <v>9703</v>
      </c>
      <c r="H7612" s="1" t="str">
        <f>VLOOKUP(F7612,城市对照表!$B:$C,2,0)</f>
        <v>宁德</v>
      </c>
      <c r="I7612" s="1" t="s">
        <v>11713</v>
      </c>
    </row>
    <row r="7613" spans="1:9" x14ac:dyDescent="0.2">
      <c r="A7613" s="1" t="s">
        <v>9700</v>
      </c>
      <c r="B7613" s="1">
        <v>86011540</v>
      </c>
      <c r="C7613" s="1" t="s">
        <v>9850</v>
      </c>
      <c r="D7613" s="1" t="s">
        <v>35</v>
      </c>
      <c r="E7613" s="1" t="s">
        <v>9764</v>
      </c>
      <c r="F7613" s="1" t="s">
        <v>6530</v>
      </c>
      <c r="G7613" s="1" t="s">
        <v>9703</v>
      </c>
      <c r="H7613" s="1" t="str">
        <f>VLOOKUP(F7613,城市对照表!$B:$C,2,0)</f>
        <v>福州</v>
      </c>
      <c r="I7613" s="1" t="s">
        <v>11712</v>
      </c>
    </row>
    <row r="7614" spans="1:9" x14ac:dyDescent="0.2">
      <c r="A7614" s="1" t="s">
        <v>9700</v>
      </c>
      <c r="B7614" s="1">
        <v>86011541</v>
      </c>
      <c r="C7614" s="1" t="s">
        <v>9851</v>
      </c>
      <c r="D7614" s="1" t="s">
        <v>35</v>
      </c>
      <c r="E7614" s="1" t="s">
        <v>9764</v>
      </c>
      <c r="F7614" s="1" t="s">
        <v>9714</v>
      </c>
      <c r="G7614" s="1" t="s">
        <v>9703</v>
      </c>
      <c r="H7614" s="1" t="str">
        <f>VLOOKUP(F7614,城市对照表!$B:$C,2,0)</f>
        <v>泉州</v>
      </c>
      <c r="I7614" s="1" t="s">
        <v>11713</v>
      </c>
    </row>
    <row r="7615" spans="1:9" x14ac:dyDescent="0.2">
      <c r="A7615" s="1" t="s">
        <v>9700</v>
      </c>
      <c r="B7615" s="1">
        <v>86011542</v>
      </c>
      <c r="C7615" s="1" t="s">
        <v>9852</v>
      </c>
      <c r="D7615" s="1" t="s">
        <v>35</v>
      </c>
      <c r="E7615" s="1" t="s">
        <v>9764</v>
      </c>
      <c r="F7615" s="1" t="s">
        <v>9774</v>
      </c>
      <c r="G7615" s="1" t="s">
        <v>9703</v>
      </c>
      <c r="H7615" s="1" t="str">
        <f>VLOOKUP(F7615,城市对照表!$B:$C,2,0)</f>
        <v>莆田</v>
      </c>
      <c r="I7615" s="1" t="s">
        <v>11713</v>
      </c>
    </row>
    <row r="7616" spans="1:9" x14ac:dyDescent="0.2">
      <c r="A7616" s="1" t="s">
        <v>9700</v>
      </c>
      <c r="B7616" s="1">
        <v>86011543</v>
      </c>
      <c r="C7616" s="1" t="s">
        <v>9853</v>
      </c>
      <c r="D7616" s="1" t="s">
        <v>35</v>
      </c>
      <c r="E7616" s="1" t="s">
        <v>9764</v>
      </c>
      <c r="F7616" s="1" t="s">
        <v>9739</v>
      </c>
      <c r="G7616" s="1" t="s">
        <v>9703</v>
      </c>
      <c r="H7616" s="1" t="str">
        <f>VLOOKUP(F7616,城市对照表!$B:$C,2,0)</f>
        <v>漳州</v>
      </c>
      <c r="I7616" s="1" t="s">
        <v>11713</v>
      </c>
    </row>
    <row r="7617" spans="1:9" x14ac:dyDescent="0.2">
      <c r="A7617" s="1" t="s">
        <v>9700</v>
      </c>
      <c r="B7617" s="1">
        <v>86011545</v>
      </c>
      <c r="C7617" s="1" t="s">
        <v>9854</v>
      </c>
      <c r="D7617" s="1" t="s">
        <v>35</v>
      </c>
      <c r="E7617" s="1" t="s">
        <v>9764</v>
      </c>
      <c r="F7617" s="1" t="s">
        <v>11663</v>
      </c>
      <c r="G7617" s="1" t="s">
        <v>9703</v>
      </c>
      <c r="H7617" s="1" t="str">
        <f>VLOOKUP(F7617,城市对照表!$B:$C,2,0)</f>
        <v>厦门</v>
      </c>
      <c r="I7617" s="1" t="s">
        <v>11713</v>
      </c>
    </row>
    <row r="7618" spans="1:9" x14ac:dyDescent="0.2">
      <c r="A7618" s="1" t="s">
        <v>9700</v>
      </c>
      <c r="B7618" s="1">
        <v>86011546</v>
      </c>
      <c r="C7618" s="1" t="s">
        <v>9855</v>
      </c>
      <c r="D7618" s="1" t="s">
        <v>35</v>
      </c>
      <c r="E7618" s="1" t="s">
        <v>9764</v>
      </c>
      <c r="F7618" s="1" t="s">
        <v>9700</v>
      </c>
      <c r="G7618" s="1" t="s">
        <v>9703</v>
      </c>
      <c r="H7618" s="1" t="str">
        <f>VLOOKUP(F7618,城市对照表!$B:$C,2,0)</f>
        <v>厦门</v>
      </c>
      <c r="I7618" s="1" t="s">
        <v>11713</v>
      </c>
    </row>
    <row r="7619" spans="1:9" x14ac:dyDescent="0.2">
      <c r="A7619" s="1" t="s">
        <v>9700</v>
      </c>
      <c r="B7619" s="1">
        <v>86011547</v>
      </c>
      <c r="C7619" s="1" t="s">
        <v>9856</v>
      </c>
      <c r="D7619" s="1" t="s">
        <v>35</v>
      </c>
      <c r="E7619" s="1" t="s">
        <v>9764</v>
      </c>
      <c r="F7619" s="1" t="s">
        <v>6530</v>
      </c>
      <c r="G7619" s="1" t="s">
        <v>9703</v>
      </c>
      <c r="H7619" s="1" t="str">
        <f>VLOOKUP(F7619,城市对照表!$B:$C,2,0)</f>
        <v>福州</v>
      </c>
      <c r="I7619" s="1" t="s">
        <v>11712</v>
      </c>
    </row>
    <row r="7620" spans="1:9" x14ac:dyDescent="0.2">
      <c r="A7620" s="1" t="s">
        <v>9700</v>
      </c>
      <c r="B7620" s="1">
        <v>86011548</v>
      </c>
      <c r="C7620" s="1" t="s">
        <v>9857</v>
      </c>
      <c r="D7620" s="1" t="s">
        <v>35</v>
      </c>
      <c r="E7620" s="1" t="s">
        <v>9764</v>
      </c>
      <c r="F7620" s="1" t="s">
        <v>11664</v>
      </c>
      <c r="G7620" s="1" t="s">
        <v>9703</v>
      </c>
      <c r="H7620" s="1" t="str">
        <f>VLOOKUP(F7620,城市对照表!$B:$C,2,0)</f>
        <v>厦门</v>
      </c>
      <c r="I7620" s="1" t="s">
        <v>11713</v>
      </c>
    </row>
    <row r="7621" spans="1:9" x14ac:dyDescent="0.2">
      <c r="A7621" s="1" t="s">
        <v>9700</v>
      </c>
      <c r="B7621" s="1">
        <v>86011549</v>
      </c>
      <c r="C7621" s="1" t="s">
        <v>9858</v>
      </c>
      <c r="D7621" s="1" t="s">
        <v>35</v>
      </c>
      <c r="E7621" s="1" t="s">
        <v>9764</v>
      </c>
      <c r="F7621" s="1" t="s">
        <v>11665</v>
      </c>
      <c r="G7621" s="1" t="s">
        <v>1551</v>
      </c>
      <c r="H7621" s="1" t="str">
        <f>VLOOKUP(F7621,城市对照表!$B:$C,2,0)</f>
        <v>汕头</v>
      </c>
      <c r="I7621" s="1" t="s">
        <v>11713</v>
      </c>
    </row>
    <row r="7622" spans="1:9" x14ac:dyDescent="0.2">
      <c r="A7622" s="1" t="s">
        <v>9700</v>
      </c>
      <c r="B7622" s="1">
        <v>86011550</v>
      </c>
      <c r="C7622" s="1" t="s">
        <v>9859</v>
      </c>
      <c r="D7622" s="1" t="s">
        <v>35</v>
      </c>
      <c r="E7622" s="1" t="s">
        <v>9764</v>
      </c>
      <c r="F7622" s="1" t="s">
        <v>11654</v>
      </c>
      <c r="G7622" s="1" t="s">
        <v>9703</v>
      </c>
      <c r="H7622" s="1" t="str">
        <f>VLOOKUP(F7622,城市对照表!$B:$C,2,0)</f>
        <v>厦门</v>
      </c>
      <c r="I7622" s="1" t="s">
        <v>11713</v>
      </c>
    </row>
    <row r="7623" spans="1:9" x14ac:dyDescent="0.2">
      <c r="A7623" s="1" t="s">
        <v>9700</v>
      </c>
      <c r="B7623" s="1">
        <v>86011551</v>
      </c>
      <c r="C7623" s="1" t="s">
        <v>9860</v>
      </c>
      <c r="D7623" s="1" t="s">
        <v>35</v>
      </c>
      <c r="E7623" s="1" t="s">
        <v>9764</v>
      </c>
      <c r="F7623" s="1" t="s">
        <v>6530</v>
      </c>
      <c r="G7623" s="1" t="s">
        <v>9703</v>
      </c>
      <c r="H7623" s="1" t="str">
        <f>VLOOKUP(F7623,城市对照表!$B:$C,2,0)</f>
        <v>福州</v>
      </c>
      <c r="I7623" s="1" t="s">
        <v>11713</v>
      </c>
    </row>
    <row r="7624" spans="1:9" x14ac:dyDescent="0.2">
      <c r="A7624" s="1" t="s">
        <v>9700</v>
      </c>
      <c r="B7624" s="1">
        <v>86011552</v>
      </c>
      <c r="C7624" s="1" t="s">
        <v>9861</v>
      </c>
      <c r="D7624" s="1" t="s">
        <v>35</v>
      </c>
      <c r="E7624" s="1" t="s">
        <v>9764</v>
      </c>
      <c r="F7624" s="1" t="s">
        <v>11652</v>
      </c>
      <c r="G7624" s="1" t="s">
        <v>9703</v>
      </c>
      <c r="H7624" s="1" t="str">
        <f>VLOOKUP(F7624,城市对照表!$B:$C,2,0)</f>
        <v>泉州</v>
      </c>
      <c r="I7624" s="1" t="s">
        <v>11713</v>
      </c>
    </row>
    <row r="7625" spans="1:9" x14ac:dyDescent="0.2">
      <c r="A7625" s="1" t="s">
        <v>9700</v>
      </c>
      <c r="B7625" s="1">
        <v>86011553</v>
      </c>
      <c r="C7625" s="1" t="s">
        <v>9862</v>
      </c>
      <c r="D7625" s="1" t="s">
        <v>35</v>
      </c>
      <c r="E7625" s="1" t="s">
        <v>9764</v>
      </c>
      <c r="F7625" s="1" t="s">
        <v>11666</v>
      </c>
      <c r="G7625" s="1" t="s">
        <v>1551</v>
      </c>
      <c r="H7625" s="1" t="str">
        <f>VLOOKUP(F7625,城市对照表!$B:$C,2,0)</f>
        <v>揭阳</v>
      </c>
      <c r="I7625" s="1" t="s">
        <v>11713</v>
      </c>
    </row>
    <row r="7626" spans="1:9" x14ac:dyDescent="0.2">
      <c r="A7626" s="1" t="s">
        <v>9700</v>
      </c>
      <c r="B7626" s="1">
        <v>86011554</v>
      </c>
      <c r="C7626" s="1" t="s">
        <v>9863</v>
      </c>
      <c r="D7626" s="1" t="s">
        <v>35</v>
      </c>
      <c r="E7626" s="1" t="s">
        <v>9764</v>
      </c>
      <c r="F7626" s="1" t="s">
        <v>11652</v>
      </c>
      <c r="G7626" s="1" t="s">
        <v>9703</v>
      </c>
      <c r="H7626" s="1" t="str">
        <f>VLOOKUP(F7626,城市对照表!$B:$C,2,0)</f>
        <v>泉州</v>
      </c>
      <c r="I7626" s="1" t="s">
        <v>11713</v>
      </c>
    </row>
    <row r="7627" spans="1:9" x14ac:dyDescent="0.2">
      <c r="A7627" s="1" t="s">
        <v>9700</v>
      </c>
      <c r="B7627" s="1">
        <v>86011555</v>
      </c>
      <c r="C7627" s="1" t="s">
        <v>9864</v>
      </c>
      <c r="D7627" s="1" t="s">
        <v>35</v>
      </c>
      <c r="E7627" s="1" t="s">
        <v>9764</v>
      </c>
      <c r="F7627" s="1" t="s">
        <v>6530</v>
      </c>
      <c r="G7627" s="1" t="s">
        <v>9703</v>
      </c>
      <c r="H7627" s="1" t="str">
        <f>VLOOKUP(F7627,城市对照表!$B:$C,2,0)</f>
        <v>福州</v>
      </c>
      <c r="I7627" s="1" t="s">
        <v>11713</v>
      </c>
    </row>
    <row r="7628" spans="1:9" x14ac:dyDescent="0.2">
      <c r="A7628" s="1" t="s">
        <v>9700</v>
      </c>
      <c r="B7628" s="1">
        <v>86011556</v>
      </c>
      <c r="C7628" s="1" t="s">
        <v>9865</v>
      </c>
      <c r="D7628" s="1" t="s">
        <v>35</v>
      </c>
      <c r="E7628" s="1" t="s">
        <v>9764</v>
      </c>
      <c r="F7628" s="1" t="s">
        <v>6500</v>
      </c>
      <c r="G7628" s="1" t="s">
        <v>9703</v>
      </c>
      <c r="H7628" s="1" t="str">
        <f>VLOOKUP(F7628,城市对照表!$B:$C,2,0)</f>
        <v>三明</v>
      </c>
      <c r="I7628" s="1" t="s">
        <v>11713</v>
      </c>
    </row>
    <row r="7629" spans="1:9" x14ac:dyDescent="0.2">
      <c r="A7629" s="1" t="s">
        <v>9700</v>
      </c>
      <c r="B7629" s="1">
        <v>86011557</v>
      </c>
      <c r="C7629" s="1" t="s">
        <v>9866</v>
      </c>
      <c r="D7629" s="1" t="s">
        <v>35</v>
      </c>
      <c r="E7629" s="1" t="s">
        <v>9764</v>
      </c>
      <c r="F7629" s="1" t="s">
        <v>11665</v>
      </c>
      <c r="G7629" s="1" t="s">
        <v>1551</v>
      </c>
      <c r="H7629" s="1" t="str">
        <f>VLOOKUP(F7629,城市对照表!$B:$C,2,0)</f>
        <v>汕头</v>
      </c>
      <c r="I7629" s="1" t="s">
        <v>11713</v>
      </c>
    </row>
    <row r="7630" spans="1:9" x14ac:dyDescent="0.2">
      <c r="A7630" s="1" t="s">
        <v>9700</v>
      </c>
      <c r="B7630" s="1">
        <v>86011558</v>
      </c>
      <c r="C7630" s="1" t="s">
        <v>9867</v>
      </c>
      <c r="D7630" s="1" t="s">
        <v>35</v>
      </c>
      <c r="E7630" s="1" t="s">
        <v>9764</v>
      </c>
      <c r="F7630" s="1" t="s">
        <v>11649</v>
      </c>
      <c r="G7630" s="1" t="s">
        <v>9703</v>
      </c>
      <c r="H7630" s="1" t="str">
        <f>VLOOKUP(F7630,城市对照表!$B:$C,2,0)</f>
        <v>福州</v>
      </c>
      <c r="I7630" s="1" t="s">
        <v>11713</v>
      </c>
    </row>
    <row r="7631" spans="1:9" x14ac:dyDescent="0.2">
      <c r="A7631" s="1" t="s">
        <v>9700</v>
      </c>
      <c r="B7631" s="1">
        <v>86011559</v>
      </c>
      <c r="C7631" s="1" t="s">
        <v>9868</v>
      </c>
      <c r="D7631" s="1" t="s">
        <v>35</v>
      </c>
      <c r="E7631" s="1" t="s">
        <v>9764</v>
      </c>
      <c r="F7631" s="1" t="s">
        <v>11667</v>
      </c>
      <c r="G7631" s="1" t="s">
        <v>9703</v>
      </c>
      <c r="H7631" s="1" t="str">
        <f>VLOOKUP(F7631,城市对照表!$B:$C,2,0)</f>
        <v>泉州</v>
      </c>
      <c r="I7631" s="1" t="s">
        <v>11713</v>
      </c>
    </row>
    <row r="7632" spans="1:9" x14ac:dyDescent="0.2">
      <c r="A7632" s="1" t="s">
        <v>9700</v>
      </c>
      <c r="B7632" s="1">
        <v>86011560</v>
      </c>
      <c r="C7632" s="1" t="s">
        <v>9869</v>
      </c>
      <c r="D7632" s="1" t="s">
        <v>35</v>
      </c>
      <c r="E7632" s="1" t="s">
        <v>9764</v>
      </c>
      <c r="F7632" s="1" t="s">
        <v>11655</v>
      </c>
      <c r="G7632" s="1" t="s">
        <v>9703</v>
      </c>
      <c r="H7632" s="1" t="str">
        <f>VLOOKUP(F7632,城市对照表!$B:$C,2,0)</f>
        <v>宁德</v>
      </c>
      <c r="I7632" s="1" t="s">
        <v>11713</v>
      </c>
    </row>
    <row r="7633" spans="1:9" x14ac:dyDescent="0.2">
      <c r="A7633" s="1" t="s">
        <v>9700</v>
      </c>
      <c r="B7633" s="1">
        <v>86011561</v>
      </c>
      <c r="C7633" s="1" t="s">
        <v>9870</v>
      </c>
      <c r="D7633" s="1" t="s">
        <v>35</v>
      </c>
      <c r="E7633" s="1" t="s">
        <v>9764</v>
      </c>
      <c r="F7633" s="1" t="s">
        <v>11654</v>
      </c>
      <c r="G7633" s="1" t="s">
        <v>9703</v>
      </c>
      <c r="H7633" s="1" t="str">
        <f>VLOOKUP(F7633,城市对照表!$B:$C,2,0)</f>
        <v>厦门</v>
      </c>
      <c r="I7633" s="1" t="s">
        <v>11713</v>
      </c>
    </row>
    <row r="7634" spans="1:9" x14ac:dyDescent="0.2">
      <c r="A7634" s="1" t="s">
        <v>9700</v>
      </c>
      <c r="B7634" s="1">
        <v>86011562</v>
      </c>
      <c r="C7634" s="1" t="s">
        <v>9871</v>
      </c>
      <c r="D7634" s="1" t="s">
        <v>35</v>
      </c>
      <c r="E7634" s="1" t="s">
        <v>9764</v>
      </c>
      <c r="F7634" s="1" t="s">
        <v>11657</v>
      </c>
      <c r="G7634" s="1" t="s">
        <v>9703</v>
      </c>
      <c r="H7634" s="1" t="str">
        <f>VLOOKUP(F7634,城市对照表!$B:$C,2,0)</f>
        <v>福州</v>
      </c>
      <c r="I7634" s="1" t="s">
        <v>11713</v>
      </c>
    </row>
    <row r="7635" spans="1:9" x14ac:dyDescent="0.2">
      <c r="A7635" s="1" t="s">
        <v>9700</v>
      </c>
      <c r="B7635" s="1">
        <v>86011563</v>
      </c>
      <c r="C7635" s="1" t="s">
        <v>9872</v>
      </c>
      <c r="D7635" s="1" t="s">
        <v>35</v>
      </c>
      <c r="E7635" s="1" t="s">
        <v>9764</v>
      </c>
      <c r="F7635" s="1" t="s">
        <v>11668</v>
      </c>
      <c r="G7635" s="1" t="s">
        <v>9703</v>
      </c>
      <c r="H7635" s="1" t="str">
        <f>VLOOKUP(F7635,城市对照表!$B:$C,2,0)</f>
        <v>泉州</v>
      </c>
      <c r="I7635" s="1" t="s">
        <v>11713</v>
      </c>
    </row>
    <row r="7636" spans="1:9" x14ac:dyDescent="0.2">
      <c r="A7636" s="1" t="s">
        <v>9700</v>
      </c>
      <c r="B7636" s="1">
        <v>86011564</v>
      </c>
      <c r="C7636" s="1" t="s">
        <v>9873</v>
      </c>
      <c r="D7636" s="1" t="s">
        <v>35</v>
      </c>
      <c r="E7636" s="1" t="s">
        <v>9764</v>
      </c>
      <c r="F7636" s="1" t="s">
        <v>9707</v>
      </c>
      <c r="G7636" s="1" t="s">
        <v>9703</v>
      </c>
      <c r="H7636" s="1" t="str">
        <f>VLOOKUP(F7636,城市对照表!$B:$C,2,0)</f>
        <v>龙岩</v>
      </c>
      <c r="I7636" s="1" t="s">
        <v>11713</v>
      </c>
    </row>
    <row r="7637" spans="1:9" x14ac:dyDescent="0.2">
      <c r="A7637" s="1" t="s">
        <v>9700</v>
      </c>
      <c r="B7637" s="1">
        <v>86011565</v>
      </c>
      <c r="C7637" s="1" t="s">
        <v>9874</v>
      </c>
      <c r="D7637" s="1" t="s">
        <v>35</v>
      </c>
      <c r="E7637" s="1" t="s">
        <v>9764</v>
      </c>
      <c r="F7637" s="1" t="s">
        <v>9719</v>
      </c>
      <c r="G7637" s="1" t="s">
        <v>9703</v>
      </c>
      <c r="H7637" s="1" t="str">
        <f>VLOOKUP(F7637,城市对照表!$B:$C,2,0)</f>
        <v>滁州</v>
      </c>
      <c r="I7637" s="1" t="s">
        <v>11713</v>
      </c>
    </row>
    <row r="7638" spans="1:9" x14ac:dyDescent="0.2">
      <c r="A7638" s="1" t="s">
        <v>9700</v>
      </c>
      <c r="B7638" s="1">
        <v>86011566</v>
      </c>
      <c r="C7638" s="1" t="s">
        <v>9875</v>
      </c>
      <c r="D7638" s="1" t="s">
        <v>35</v>
      </c>
      <c r="E7638" s="1" t="s">
        <v>9764</v>
      </c>
      <c r="F7638" s="1" t="s">
        <v>11647</v>
      </c>
      <c r="G7638" s="1" t="s">
        <v>9703</v>
      </c>
      <c r="H7638" s="1" t="str">
        <f>VLOOKUP(F7638,城市对照表!$B:$C,2,0)</f>
        <v>福州</v>
      </c>
      <c r="I7638" s="1" t="s">
        <v>11713</v>
      </c>
    </row>
    <row r="7639" spans="1:9" x14ac:dyDescent="0.2">
      <c r="A7639" s="1" t="s">
        <v>9700</v>
      </c>
      <c r="B7639" s="1">
        <v>86011567</v>
      </c>
      <c r="C7639" s="1" t="s">
        <v>9876</v>
      </c>
      <c r="D7639" s="1" t="s">
        <v>35</v>
      </c>
      <c r="E7639" s="1" t="s">
        <v>9764</v>
      </c>
      <c r="F7639" s="1" t="s">
        <v>6530</v>
      </c>
      <c r="G7639" s="1" t="s">
        <v>9703</v>
      </c>
      <c r="H7639" s="1" t="str">
        <f>VLOOKUP(F7639,城市对照表!$B:$C,2,0)</f>
        <v>福州</v>
      </c>
      <c r="I7639" s="1" t="s">
        <v>11713</v>
      </c>
    </row>
    <row r="7640" spans="1:9" x14ac:dyDescent="0.2">
      <c r="A7640" s="1" t="s">
        <v>9700</v>
      </c>
      <c r="B7640" s="1">
        <v>86011701</v>
      </c>
      <c r="C7640" s="1" t="s">
        <v>9877</v>
      </c>
      <c r="D7640" s="1" t="s">
        <v>239</v>
      </c>
      <c r="E7640" s="1" t="s">
        <v>9764</v>
      </c>
      <c r="F7640" s="1" t="s">
        <v>9700</v>
      </c>
      <c r="G7640" s="1" t="s">
        <v>9703</v>
      </c>
      <c r="H7640" s="1" t="str">
        <f>VLOOKUP(F7640,城市对照表!$B:$C,2,0)</f>
        <v>厦门</v>
      </c>
      <c r="I7640" s="1" t="s">
        <v>11713</v>
      </c>
    </row>
    <row r="7641" spans="1:9" x14ac:dyDescent="0.2">
      <c r="A7641" s="1" t="s">
        <v>9700</v>
      </c>
      <c r="B7641" s="1">
        <v>86011704</v>
      </c>
      <c r="C7641" s="1" t="s">
        <v>9878</v>
      </c>
      <c r="D7641" s="1" t="s">
        <v>239</v>
      </c>
      <c r="E7641" s="1" t="s">
        <v>9764</v>
      </c>
      <c r="F7641" s="1" t="s">
        <v>9700</v>
      </c>
      <c r="G7641" s="1" t="s">
        <v>9703</v>
      </c>
      <c r="H7641" s="1" t="str">
        <f>VLOOKUP(F7641,城市对照表!$B:$C,2,0)</f>
        <v>厦门</v>
      </c>
      <c r="I7641" s="1" t="s">
        <v>11713</v>
      </c>
    </row>
    <row r="7642" spans="1:9" x14ac:dyDescent="0.2">
      <c r="A7642" s="1" t="s">
        <v>9700</v>
      </c>
      <c r="B7642" s="1">
        <v>86011705</v>
      </c>
      <c r="C7642" s="1" t="s">
        <v>9879</v>
      </c>
      <c r="D7642" s="1" t="s">
        <v>239</v>
      </c>
      <c r="E7642" s="1" t="s">
        <v>9764</v>
      </c>
      <c r="F7642" s="1" t="s">
        <v>6530</v>
      </c>
      <c r="G7642" s="1" t="s">
        <v>9703</v>
      </c>
      <c r="H7642" s="1" t="str">
        <f>VLOOKUP(F7642,城市对照表!$B:$C,2,0)</f>
        <v>福州</v>
      </c>
      <c r="I7642" s="1" t="s">
        <v>11713</v>
      </c>
    </row>
    <row r="7643" spans="1:9" x14ac:dyDescent="0.2">
      <c r="A7643" s="1" t="s">
        <v>9700</v>
      </c>
      <c r="B7643" s="1">
        <v>86011706</v>
      </c>
      <c r="C7643" s="1" t="s">
        <v>9880</v>
      </c>
      <c r="D7643" s="1" t="s">
        <v>239</v>
      </c>
      <c r="E7643" s="1" t="s">
        <v>9764</v>
      </c>
      <c r="F7643" s="1" t="s">
        <v>6530</v>
      </c>
      <c r="G7643" s="1" t="s">
        <v>9703</v>
      </c>
      <c r="H7643" s="1" t="str">
        <f>VLOOKUP(F7643,城市对照表!$B:$C,2,0)</f>
        <v>福州</v>
      </c>
      <c r="I7643" s="1" t="s">
        <v>11713</v>
      </c>
    </row>
    <row r="7644" spans="1:9" x14ac:dyDescent="0.2">
      <c r="A7644" s="1" t="s">
        <v>9700</v>
      </c>
      <c r="B7644" s="1">
        <v>86011707</v>
      </c>
      <c r="C7644" s="1" t="s">
        <v>9881</v>
      </c>
      <c r="D7644" s="1" t="s">
        <v>239</v>
      </c>
      <c r="E7644" s="1" t="s">
        <v>9764</v>
      </c>
      <c r="F7644" s="1" t="s">
        <v>6530</v>
      </c>
      <c r="G7644" s="1" t="s">
        <v>9703</v>
      </c>
      <c r="H7644" s="1" t="str">
        <f>VLOOKUP(F7644,城市对照表!$B:$C,2,0)</f>
        <v>福州</v>
      </c>
      <c r="I7644" s="1" t="s">
        <v>11713</v>
      </c>
    </row>
    <row r="7645" spans="1:9" x14ac:dyDescent="0.2">
      <c r="A7645" s="1" t="s">
        <v>9700</v>
      </c>
      <c r="B7645" s="1">
        <v>86011708</v>
      </c>
      <c r="C7645" s="1" t="s">
        <v>9882</v>
      </c>
      <c r="D7645" s="1" t="s">
        <v>239</v>
      </c>
      <c r="E7645" s="1" t="s">
        <v>9764</v>
      </c>
      <c r="F7645" s="1" t="s">
        <v>9700</v>
      </c>
      <c r="G7645" s="1" t="s">
        <v>9703</v>
      </c>
      <c r="H7645" s="1" t="str">
        <f>VLOOKUP(F7645,城市对照表!$B:$C,2,0)</f>
        <v>厦门</v>
      </c>
      <c r="I7645" s="1" t="s">
        <v>11713</v>
      </c>
    </row>
    <row r="7646" spans="1:9" x14ac:dyDescent="0.2">
      <c r="A7646" s="1" t="s">
        <v>9700</v>
      </c>
      <c r="B7646" s="1">
        <v>86011853</v>
      </c>
      <c r="C7646" s="1" t="s">
        <v>9883</v>
      </c>
      <c r="D7646" s="1" t="s">
        <v>8</v>
      </c>
      <c r="E7646" s="1" t="s">
        <v>9764</v>
      </c>
      <c r="F7646" s="1" t="s">
        <v>9774</v>
      </c>
      <c r="G7646" s="1" t="s">
        <v>9703</v>
      </c>
      <c r="H7646" s="1" t="str">
        <f>VLOOKUP(F7646,城市对照表!$B:$C,2,0)</f>
        <v>莆田</v>
      </c>
      <c r="I7646" s="1" t="s">
        <v>11713</v>
      </c>
    </row>
    <row r="7647" spans="1:9" x14ac:dyDescent="0.2">
      <c r="A7647" s="1" t="s">
        <v>9700</v>
      </c>
      <c r="B7647" s="1">
        <v>86011854</v>
      </c>
      <c r="C7647" s="1" t="s">
        <v>9884</v>
      </c>
      <c r="D7647" s="1" t="s">
        <v>8</v>
      </c>
      <c r="E7647" s="1" t="s">
        <v>9764</v>
      </c>
      <c r="F7647" s="1" t="s">
        <v>11669</v>
      </c>
      <c r="G7647" s="1" t="s">
        <v>9703</v>
      </c>
      <c r="H7647" s="1" t="str">
        <f>VLOOKUP(F7647,城市对照表!$B:$C,2,0)</f>
        <v>福州</v>
      </c>
      <c r="I7647" s="1" t="s">
        <v>11713</v>
      </c>
    </row>
    <row r="7648" spans="1:9" x14ac:dyDescent="0.2">
      <c r="A7648" s="1" t="s">
        <v>9700</v>
      </c>
      <c r="B7648" s="1">
        <v>86017001</v>
      </c>
      <c r="C7648" s="1" t="s">
        <v>9885</v>
      </c>
      <c r="D7648" s="1" t="s">
        <v>8</v>
      </c>
      <c r="E7648" s="1" t="s">
        <v>9886</v>
      </c>
      <c r="F7648" s="1" t="s">
        <v>11654</v>
      </c>
      <c r="G7648" s="1" t="s">
        <v>9703</v>
      </c>
      <c r="H7648" s="1" t="str">
        <f>VLOOKUP(F7648,城市对照表!$B:$C,2,0)</f>
        <v>厦门</v>
      </c>
      <c r="I7648" s="1" t="s">
        <v>11713</v>
      </c>
    </row>
    <row r="7649" spans="1:9" x14ac:dyDescent="0.2">
      <c r="A7649" s="1" t="s">
        <v>9700</v>
      </c>
      <c r="B7649" s="1">
        <v>86017004</v>
      </c>
      <c r="C7649" s="1" t="s">
        <v>6202</v>
      </c>
      <c r="D7649" s="1" t="s">
        <v>8</v>
      </c>
      <c r="E7649" s="1" t="s">
        <v>9886</v>
      </c>
      <c r="F7649" s="1" t="s">
        <v>2973</v>
      </c>
      <c r="G7649" s="1" t="s">
        <v>1551</v>
      </c>
      <c r="H7649" s="1" t="str">
        <f>VLOOKUP(F7649,城市对照表!$B:$C,2,0)</f>
        <v>汕头</v>
      </c>
      <c r="I7649" s="1" t="s">
        <v>11713</v>
      </c>
    </row>
    <row r="7650" spans="1:9" x14ac:dyDescent="0.2">
      <c r="A7650" s="1" t="s">
        <v>9700</v>
      </c>
      <c r="B7650" s="1">
        <v>86017007</v>
      </c>
      <c r="C7650" s="1" t="s">
        <v>1577</v>
      </c>
      <c r="D7650" s="1" t="s">
        <v>8</v>
      </c>
      <c r="E7650" s="1" t="s">
        <v>9886</v>
      </c>
      <c r="F7650" s="1" t="s">
        <v>2973</v>
      </c>
      <c r="G7650" s="1" t="s">
        <v>1551</v>
      </c>
      <c r="H7650" s="1" t="str">
        <f>VLOOKUP(F7650,城市对照表!$B:$C,2,0)</f>
        <v>汕头</v>
      </c>
      <c r="I7650" s="1" t="s">
        <v>11713</v>
      </c>
    </row>
    <row r="7651" spans="1:9" x14ac:dyDescent="0.2">
      <c r="A7651" s="1" t="s">
        <v>9700</v>
      </c>
      <c r="B7651" s="1">
        <v>86017009</v>
      </c>
      <c r="C7651" s="1" t="s">
        <v>9887</v>
      </c>
      <c r="D7651" s="1" t="s">
        <v>8</v>
      </c>
      <c r="E7651" s="1" t="s">
        <v>9886</v>
      </c>
      <c r="F7651" s="1" t="s">
        <v>9833</v>
      </c>
      <c r="G7651" s="1" t="s">
        <v>1551</v>
      </c>
      <c r="H7651" s="1" t="str">
        <f>VLOOKUP(F7651,城市对照表!$B:$C,2,0)</f>
        <v>潮州</v>
      </c>
      <c r="I7651" s="1" t="s">
        <v>11713</v>
      </c>
    </row>
    <row r="7652" spans="1:9" x14ac:dyDescent="0.2">
      <c r="A7652" s="1" t="s">
        <v>9700</v>
      </c>
      <c r="B7652" s="1">
        <v>86017011</v>
      </c>
      <c r="C7652" s="1" t="s">
        <v>9888</v>
      </c>
      <c r="D7652" s="1" t="s">
        <v>8</v>
      </c>
      <c r="E7652" s="1" t="s">
        <v>9886</v>
      </c>
      <c r="F7652" s="1" t="s">
        <v>9739</v>
      </c>
      <c r="G7652" s="1" t="s">
        <v>9703</v>
      </c>
      <c r="H7652" s="1" t="str">
        <f>VLOOKUP(F7652,城市对照表!$B:$C,2,0)</f>
        <v>漳州</v>
      </c>
      <c r="I7652" s="1" t="s">
        <v>11712</v>
      </c>
    </row>
    <row r="7653" spans="1:9" x14ac:dyDescent="0.2">
      <c r="A7653" s="1" t="s">
        <v>9700</v>
      </c>
      <c r="B7653" s="1">
        <v>86017013</v>
      </c>
      <c r="C7653" s="1" t="s">
        <v>9889</v>
      </c>
      <c r="D7653" s="1" t="s">
        <v>8</v>
      </c>
      <c r="E7653" s="1" t="s">
        <v>9886</v>
      </c>
      <c r="F7653" s="1" t="s">
        <v>11654</v>
      </c>
      <c r="G7653" s="1" t="s">
        <v>9703</v>
      </c>
      <c r="H7653" s="1" t="str">
        <f>VLOOKUP(F7653,城市对照表!$B:$C,2,0)</f>
        <v>厦门</v>
      </c>
      <c r="I7653" s="1" t="s">
        <v>11713</v>
      </c>
    </row>
    <row r="7654" spans="1:9" x14ac:dyDescent="0.2">
      <c r="A7654" s="1" t="s">
        <v>9700</v>
      </c>
      <c r="B7654" s="1">
        <v>86017015</v>
      </c>
      <c r="C7654" s="1" t="s">
        <v>9890</v>
      </c>
      <c r="D7654" s="1" t="s">
        <v>8</v>
      </c>
      <c r="E7654" s="1" t="s">
        <v>9886</v>
      </c>
      <c r="F7654" s="1" t="s">
        <v>9700</v>
      </c>
      <c r="G7654" s="1" t="s">
        <v>9703</v>
      </c>
      <c r="H7654" s="1" t="str">
        <f>VLOOKUP(F7654,城市对照表!$B:$C,2,0)</f>
        <v>厦门</v>
      </c>
      <c r="I7654" s="1" t="s">
        <v>11713</v>
      </c>
    </row>
    <row r="7655" spans="1:9" x14ac:dyDescent="0.2">
      <c r="A7655" s="1" t="s">
        <v>9700</v>
      </c>
      <c r="B7655" s="1">
        <v>86017016</v>
      </c>
      <c r="C7655" s="1" t="s">
        <v>9891</v>
      </c>
      <c r="D7655" s="1" t="s">
        <v>8</v>
      </c>
      <c r="E7655" s="1" t="s">
        <v>9886</v>
      </c>
      <c r="F7655" s="1" t="s">
        <v>11654</v>
      </c>
      <c r="G7655" s="1" t="s">
        <v>9703</v>
      </c>
      <c r="H7655" s="1" t="str">
        <f>VLOOKUP(F7655,城市对照表!$B:$C,2,0)</f>
        <v>厦门</v>
      </c>
      <c r="I7655" s="1" t="s">
        <v>11713</v>
      </c>
    </row>
    <row r="7656" spans="1:9" x14ac:dyDescent="0.2">
      <c r="A7656" s="1" t="s">
        <v>9700</v>
      </c>
      <c r="B7656" s="1">
        <v>86017018</v>
      </c>
      <c r="C7656" s="1" t="s">
        <v>9892</v>
      </c>
      <c r="D7656" s="1" t="s">
        <v>8</v>
      </c>
      <c r="E7656" s="1" t="s">
        <v>9886</v>
      </c>
      <c r="F7656" s="1" t="s">
        <v>9714</v>
      </c>
      <c r="G7656" s="1" t="s">
        <v>9703</v>
      </c>
      <c r="H7656" s="1" t="str">
        <f>VLOOKUP(F7656,城市对照表!$B:$C,2,0)</f>
        <v>泉州</v>
      </c>
      <c r="I7656" s="1" t="s">
        <v>11713</v>
      </c>
    </row>
    <row r="7657" spans="1:9" x14ac:dyDescent="0.2">
      <c r="A7657" s="1" t="s">
        <v>9700</v>
      </c>
      <c r="B7657" s="1">
        <v>86017019</v>
      </c>
      <c r="C7657" s="1" t="s">
        <v>9893</v>
      </c>
      <c r="D7657" s="1" t="s">
        <v>8</v>
      </c>
      <c r="E7657" s="1" t="s">
        <v>9886</v>
      </c>
      <c r="F7657" s="1" t="s">
        <v>11670</v>
      </c>
      <c r="G7657" s="1" t="s">
        <v>9703</v>
      </c>
      <c r="H7657" s="1" t="str">
        <f>VLOOKUP(F7657,城市对照表!$B:$C,2,0)</f>
        <v>厦门</v>
      </c>
      <c r="I7657" s="1" t="s">
        <v>11713</v>
      </c>
    </row>
    <row r="7658" spans="1:9" x14ac:dyDescent="0.2">
      <c r="A7658" s="1" t="s">
        <v>9700</v>
      </c>
      <c r="B7658" s="1">
        <v>86017020</v>
      </c>
      <c r="C7658" s="1" t="s">
        <v>5419</v>
      </c>
      <c r="D7658" s="1" t="s">
        <v>8</v>
      </c>
      <c r="E7658" s="1" t="s">
        <v>9886</v>
      </c>
      <c r="F7658" s="1" t="s">
        <v>11652</v>
      </c>
      <c r="G7658" s="1" t="s">
        <v>9703</v>
      </c>
      <c r="H7658" s="1" t="str">
        <f>VLOOKUP(F7658,城市对照表!$B:$C,2,0)</f>
        <v>泉州</v>
      </c>
      <c r="I7658" s="1" t="s">
        <v>11713</v>
      </c>
    </row>
    <row r="7659" spans="1:9" x14ac:dyDescent="0.2">
      <c r="A7659" s="1" t="s">
        <v>9700</v>
      </c>
      <c r="B7659" s="1">
        <v>86017021</v>
      </c>
      <c r="C7659" s="1" t="s">
        <v>9894</v>
      </c>
      <c r="D7659" s="1" t="s">
        <v>8</v>
      </c>
      <c r="E7659" s="1" t="s">
        <v>9886</v>
      </c>
      <c r="F7659" s="1" t="s">
        <v>11654</v>
      </c>
      <c r="G7659" s="1" t="s">
        <v>9703</v>
      </c>
      <c r="H7659" s="1" t="str">
        <f>VLOOKUP(F7659,城市对照表!$B:$C,2,0)</f>
        <v>厦门</v>
      </c>
      <c r="I7659" s="1" t="s">
        <v>11713</v>
      </c>
    </row>
    <row r="7660" spans="1:9" x14ac:dyDescent="0.2">
      <c r="A7660" s="1" t="s">
        <v>9700</v>
      </c>
      <c r="B7660" s="1">
        <v>86017023</v>
      </c>
      <c r="C7660" s="1" t="s">
        <v>9895</v>
      </c>
      <c r="D7660" s="1" t="s">
        <v>8</v>
      </c>
      <c r="E7660" s="1" t="s">
        <v>9886</v>
      </c>
      <c r="F7660" s="1" t="s">
        <v>11671</v>
      </c>
      <c r="G7660" s="1" t="s">
        <v>9703</v>
      </c>
      <c r="H7660" s="1" t="str">
        <f>VLOOKUP(F7660,城市对照表!$B:$C,2,0)</f>
        <v>泉州</v>
      </c>
      <c r="I7660" s="1" t="s">
        <v>11713</v>
      </c>
    </row>
    <row r="7661" spans="1:9" x14ac:dyDescent="0.2">
      <c r="A7661" s="1" t="s">
        <v>9700</v>
      </c>
      <c r="B7661" s="1">
        <v>86017024</v>
      </c>
      <c r="C7661" s="1" t="s">
        <v>9896</v>
      </c>
      <c r="D7661" s="1" t="s">
        <v>8</v>
      </c>
      <c r="E7661" s="1" t="s">
        <v>9886</v>
      </c>
      <c r="F7661" s="1" t="s">
        <v>11654</v>
      </c>
      <c r="G7661" s="1" t="s">
        <v>9703</v>
      </c>
      <c r="H7661" s="1" t="str">
        <f>VLOOKUP(F7661,城市对照表!$B:$C,2,0)</f>
        <v>厦门</v>
      </c>
      <c r="I7661" s="1" t="s">
        <v>11713</v>
      </c>
    </row>
    <row r="7662" spans="1:9" x14ac:dyDescent="0.2">
      <c r="A7662" s="1" t="s">
        <v>9700</v>
      </c>
      <c r="B7662" s="1">
        <v>86017026</v>
      </c>
      <c r="C7662" s="1" t="s">
        <v>9897</v>
      </c>
      <c r="D7662" s="1" t="s">
        <v>8</v>
      </c>
      <c r="E7662" s="1" t="s">
        <v>9886</v>
      </c>
      <c r="F7662" s="1" t="s">
        <v>9833</v>
      </c>
      <c r="G7662" s="1" t="s">
        <v>1551</v>
      </c>
      <c r="H7662" s="1" t="str">
        <f>VLOOKUP(F7662,城市对照表!$B:$C,2,0)</f>
        <v>潮州</v>
      </c>
      <c r="I7662" s="1" t="s">
        <v>11713</v>
      </c>
    </row>
    <row r="7663" spans="1:9" x14ac:dyDescent="0.2">
      <c r="A7663" s="1" t="s">
        <v>9700</v>
      </c>
      <c r="B7663" s="1">
        <v>86017027</v>
      </c>
      <c r="C7663" s="1" t="s">
        <v>9898</v>
      </c>
      <c r="D7663" s="1" t="s">
        <v>8</v>
      </c>
      <c r="E7663" s="1" t="s">
        <v>9886</v>
      </c>
      <c r="F7663" s="1" t="s">
        <v>11650</v>
      </c>
      <c r="G7663" s="1" t="s">
        <v>9703</v>
      </c>
      <c r="H7663" s="1" t="str">
        <f>VLOOKUP(F7663,城市对照表!$B:$C,2,0)</f>
        <v>泉州</v>
      </c>
      <c r="I7663" s="1" t="s">
        <v>11713</v>
      </c>
    </row>
    <row r="7664" spans="1:9" x14ac:dyDescent="0.2">
      <c r="A7664" s="1" t="s">
        <v>9700</v>
      </c>
      <c r="B7664" s="1">
        <v>86017029</v>
      </c>
      <c r="C7664" s="1" t="s">
        <v>9899</v>
      </c>
      <c r="D7664" s="1" t="s">
        <v>8</v>
      </c>
      <c r="E7664" s="1" t="s">
        <v>9886</v>
      </c>
      <c r="F7664" s="1" t="s">
        <v>11668</v>
      </c>
      <c r="G7664" s="1" t="s">
        <v>9703</v>
      </c>
      <c r="H7664" s="1" t="str">
        <f>VLOOKUP(F7664,城市对照表!$B:$C,2,0)</f>
        <v>泉州</v>
      </c>
      <c r="I7664" s="1" t="s">
        <v>11713</v>
      </c>
    </row>
    <row r="7665" spans="1:9" x14ac:dyDescent="0.2">
      <c r="A7665" s="1" t="s">
        <v>9700</v>
      </c>
      <c r="B7665" s="1">
        <v>86017032</v>
      </c>
      <c r="C7665" s="1" t="s">
        <v>9900</v>
      </c>
      <c r="D7665" s="1" t="s">
        <v>8</v>
      </c>
      <c r="E7665" s="1" t="s">
        <v>9886</v>
      </c>
      <c r="F7665" s="1" t="s">
        <v>11666</v>
      </c>
      <c r="G7665" s="1" t="s">
        <v>1551</v>
      </c>
      <c r="H7665" s="1" t="str">
        <f>VLOOKUP(F7665,城市对照表!$B:$C,2,0)</f>
        <v>揭阳</v>
      </c>
      <c r="I7665" s="1" t="s">
        <v>11713</v>
      </c>
    </row>
    <row r="7666" spans="1:9" x14ac:dyDescent="0.2">
      <c r="A7666" s="1" t="s">
        <v>9700</v>
      </c>
      <c r="B7666" s="1">
        <v>86017034</v>
      </c>
      <c r="C7666" s="1" t="s">
        <v>9901</v>
      </c>
      <c r="D7666" s="1" t="s">
        <v>8</v>
      </c>
      <c r="E7666" s="1" t="s">
        <v>9886</v>
      </c>
      <c r="F7666" s="1" t="s">
        <v>11654</v>
      </c>
      <c r="G7666" s="1" t="s">
        <v>9703</v>
      </c>
      <c r="H7666" s="1" t="str">
        <f>VLOOKUP(F7666,城市对照表!$B:$C,2,0)</f>
        <v>厦门</v>
      </c>
      <c r="I7666" s="1" t="s">
        <v>11713</v>
      </c>
    </row>
    <row r="7667" spans="1:9" x14ac:dyDescent="0.2">
      <c r="A7667" s="1" t="s">
        <v>9700</v>
      </c>
      <c r="B7667" s="1">
        <v>86017036</v>
      </c>
      <c r="C7667" s="1" t="s">
        <v>9902</v>
      </c>
      <c r="D7667" s="1" t="s">
        <v>8</v>
      </c>
      <c r="E7667" s="1" t="s">
        <v>9886</v>
      </c>
      <c r="F7667" s="1" t="s">
        <v>9714</v>
      </c>
      <c r="G7667" s="1" t="s">
        <v>9703</v>
      </c>
      <c r="H7667" s="1" t="str">
        <f>VLOOKUP(F7667,城市对照表!$B:$C,2,0)</f>
        <v>泉州</v>
      </c>
      <c r="I7667" s="1" t="s">
        <v>11713</v>
      </c>
    </row>
    <row r="7668" spans="1:9" x14ac:dyDescent="0.2">
      <c r="A7668" s="1" t="s">
        <v>9700</v>
      </c>
      <c r="B7668" s="1">
        <v>86017038</v>
      </c>
      <c r="C7668" s="1" t="s">
        <v>9903</v>
      </c>
      <c r="D7668" s="1" t="s">
        <v>8</v>
      </c>
      <c r="E7668" s="1" t="s">
        <v>9886</v>
      </c>
      <c r="F7668" s="1" t="s">
        <v>9700</v>
      </c>
      <c r="G7668" s="1" t="s">
        <v>9703</v>
      </c>
      <c r="H7668" s="1" t="str">
        <f>VLOOKUP(F7668,城市对照表!$B:$C,2,0)</f>
        <v>厦门</v>
      </c>
      <c r="I7668" s="1" t="s">
        <v>11713</v>
      </c>
    </row>
    <row r="7669" spans="1:9" x14ac:dyDescent="0.2">
      <c r="A7669" s="1" t="s">
        <v>9700</v>
      </c>
      <c r="B7669" s="1">
        <v>86017039</v>
      </c>
      <c r="C7669" s="1" t="s">
        <v>9904</v>
      </c>
      <c r="D7669" s="1" t="s">
        <v>8</v>
      </c>
      <c r="E7669" s="1" t="s">
        <v>9886</v>
      </c>
      <c r="F7669" s="1" t="s">
        <v>9700</v>
      </c>
      <c r="G7669" s="1" t="s">
        <v>9703</v>
      </c>
      <c r="H7669" s="1" t="str">
        <f>VLOOKUP(F7669,城市对照表!$B:$C,2,0)</f>
        <v>厦门</v>
      </c>
      <c r="I7669" s="1" t="s">
        <v>11713</v>
      </c>
    </row>
    <row r="7670" spans="1:9" x14ac:dyDescent="0.2">
      <c r="A7670" s="1" t="s">
        <v>9700</v>
      </c>
      <c r="B7670" s="1">
        <v>86017040</v>
      </c>
      <c r="C7670" s="1" t="s">
        <v>9905</v>
      </c>
      <c r="D7670" s="1" t="s">
        <v>8</v>
      </c>
      <c r="E7670" s="1" t="s">
        <v>9886</v>
      </c>
      <c r="F7670" s="1" t="s">
        <v>11654</v>
      </c>
      <c r="G7670" s="1" t="s">
        <v>9703</v>
      </c>
      <c r="H7670" s="1" t="str">
        <f>VLOOKUP(F7670,城市对照表!$B:$C,2,0)</f>
        <v>厦门</v>
      </c>
      <c r="I7670" s="1" t="s">
        <v>11712</v>
      </c>
    </row>
    <row r="7671" spans="1:9" x14ac:dyDescent="0.2">
      <c r="A7671" s="1" t="s">
        <v>9700</v>
      </c>
      <c r="B7671" s="1">
        <v>86017043</v>
      </c>
      <c r="C7671" s="1" t="s">
        <v>9906</v>
      </c>
      <c r="D7671" s="1" t="s">
        <v>8</v>
      </c>
      <c r="E7671" s="1" t="s">
        <v>9886</v>
      </c>
      <c r="F7671" s="1" t="s">
        <v>9741</v>
      </c>
      <c r="G7671" s="1" t="s">
        <v>1551</v>
      </c>
      <c r="H7671" s="1" t="str">
        <f>VLOOKUP(F7671,城市对照表!$B:$C,2,0)</f>
        <v>揭阳</v>
      </c>
      <c r="I7671" s="1" t="s">
        <v>11713</v>
      </c>
    </row>
    <row r="7672" spans="1:9" x14ac:dyDescent="0.2">
      <c r="A7672" s="1" t="s">
        <v>9700</v>
      </c>
      <c r="B7672" s="1">
        <v>86017044</v>
      </c>
      <c r="C7672" s="1" t="s">
        <v>9907</v>
      </c>
      <c r="D7672" s="1" t="s">
        <v>8</v>
      </c>
      <c r="E7672" s="1" t="s">
        <v>9886</v>
      </c>
      <c r="F7672" s="1" t="s">
        <v>11652</v>
      </c>
      <c r="G7672" s="1" t="s">
        <v>9703</v>
      </c>
      <c r="H7672" s="1" t="str">
        <f>VLOOKUP(F7672,城市对照表!$B:$C,2,0)</f>
        <v>泉州</v>
      </c>
      <c r="I7672" s="1" t="s">
        <v>11713</v>
      </c>
    </row>
    <row r="7673" spans="1:9" x14ac:dyDescent="0.2">
      <c r="A7673" s="1" t="s">
        <v>9700</v>
      </c>
      <c r="B7673" s="1">
        <v>86017045</v>
      </c>
      <c r="C7673" s="1" t="s">
        <v>9908</v>
      </c>
      <c r="D7673" s="1" t="s">
        <v>8</v>
      </c>
      <c r="E7673" s="1" t="s">
        <v>9886</v>
      </c>
      <c r="F7673" s="1" t="s">
        <v>11652</v>
      </c>
      <c r="G7673" s="1" t="s">
        <v>9703</v>
      </c>
      <c r="H7673" s="1" t="str">
        <f>VLOOKUP(F7673,城市对照表!$B:$C,2,0)</f>
        <v>泉州</v>
      </c>
      <c r="I7673" s="1" t="s">
        <v>11713</v>
      </c>
    </row>
    <row r="7674" spans="1:9" x14ac:dyDescent="0.2">
      <c r="A7674" s="1" t="s">
        <v>9700</v>
      </c>
      <c r="B7674" s="1">
        <v>86017046</v>
      </c>
      <c r="C7674" s="1" t="s">
        <v>9909</v>
      </c>
      <c r="D7674" s="1" t="s">
        <v>8</v>
      </c>
      <c r="E7674" s="1" t="s">
        <v>9886</v>
      </c>
      <c r="F7674" s="1" t="s">
        <v>9739</v>
      </c>
      <c r="G7674" s="1" t="s">
        <v>9703</v>
      </c>
      <c r="H7674" s="1" t="str">
        <f>VLOOKUP(F7674,城市对照表!$B:$C,2,0)</f>
        <v>漳州</v>
      </c>
      <c r="I7674" s="1" t="s">
        <v>11713</v>
      </c>
    </row>
    <row r="7675" spans="1:9" x14ac:dyDescent="0.2">
      <c r="A7675" s="1" t="s">
        <v>9700</v>
      </c>
      <c r="B7675" s="1">
        <v>86017049</v>
      </c>
      <c r="C7675" s="1" t="s">
        <v>9910</v>
      </c>
      <c r="D7675" s="1" t="s">
        <v>8</v>
      </c>
      <c r="E7675" s="1" t="s">
        <v>9886</v>
      </c>
      <c r="F7675" s="1" t="s">
        <v>11670</v>
      </c>
      <c r="G7675" s="1" t="s">
        <v>9703</v>
      </c>
      <c r="H7675" s="1" t="str">
        <f>VLOOKUP(F7675,城市对照表!$B:$C,2,0)</f>
        <v>厦门</v>
      </c>
      <c r="I7675" s="1" t="s">
        <v>11713</v>
      </c>
    </row>
    <row r="7676" spans="1:9" x14ac:dyDescent="0.2">
      <c r="A7676" s="1" t="s">
        <v>9700</v>
      </c>
      <c r="B7676" s="1">
        <v>86017050</v>
      </c>
      <c r="C7676" s="1" t="s">
        <v>9911</v>
      </c>
      <c r="D7676" s="1" t="s">
        <v>8</v>
      </c>
      <c r="E7676" s="1" t="s">
        <v>9886</v>
      </c>
      <c r="F7676" s="1" t="s">
        <v>11664</v>
      </c>
      <c r="G7676" s="1" t="s">
        <v>9703</v>
      </c>
      <c r="H7676" s="1" t="str">
        <f>VLOOKUP(F7676,城市对照表!$B:$C,2,0)</f>
        <v>厦门</v>
      </c>
      <c r="I7676" s="1" t="s">
        <v>11713</v>
      </c>
    </row>
    <row r="7677" spans="1:9" x14ac:dyDescent="0.2">
      <c r="A7677" s="1" t="s">
        <v>9700</v>
      </c>
      <c r="B7677" s="1">
        <v>86017051</v>
      </c>
      <c r="C7677" s="1" t="s">
        <v>9912</v>
      </c>
      <c r="D7677" s="1" t="s">
        <v>8</v>
      </c>
      <c r="E7677" s="1" t="s">
        <v>9886</v>
      </c>
      <c r="F7677" s="1" t="s">
        <v>9700</v>
      </c>
      <c r="G7677" s="1" t="s">
        <v>9703</v>
      </c>
      <c r="H7677" s="1" t="str">
        <f>VLOOKUP(F7677,城市对照表!$B:$C,2,0)</f>
        <v>厦门</v>
      </c>
      <c r="I7677" s="1" t="s">
        <v>11713</v>
      </c>
    </row>
    <row r="7678" spans="1:9" x14ac:dyDescent="0.2">
      <c r="A7678" s="1" t="s">
        <v>9700</v>
      </c>
      <c r="B7678" s="1">
        <v>86017053</v>
      </c>
      <c r="C7678" s="1" t="s">
        <v>9913</v>
      </c>
      <c r="D7678" s="1" t="s">
        <v>8</v>
      </c>
      <c r="E7678" s="1" t="s">
        <v>9886</v>
      </c>
      <c r="F7678" s="1" t="s">
        <v>9719</v>
      </c>
      <c r="G7678" s="1" t="s">
        <v>9703</v>
      </c>
      <c r="H7678" s="1" t="str">
        <f>VLOOKUP(F7678,城市对照表!$B:$C,2,0)</f>
        <v>滁州</v>
      </c>
      <c r="I7678" s="1" t="s">
        <v>11713</v>
      </c>
    </row>
    <row r="7679" spans="1:9" x14ac:dyDescent="0.2">
      <c r="A7679" s="1" t="s">
        <v>9700</v>
      </c>
      <c r="B7679" s="1">
        <v>86017056</v>
      </c>
      <c r="C7679" s="1" t="s">
        <v>9914</v>
      </c>
      <c r="D7679" s="1" t="s">
        <v>8</v>
      </c>
      <c r="E7679" s="1" t="s">
        <v>9886</v>
      </c>
      <c r="F7679" s="1" t="s">
        <v>11652</v>
      </c>
      <c r="G7679" s="1" t="s">
        <v>9703</v>
      </c>
      <c r="H7679" s="1" t="str">
        <f>VLOOKUP(F7679,城市对照表!$B:$C,2,0)</f>
        <v>泉州</v>
      </c>
      <c r="I7679" s="1" t="s">
        <v>11712</v>
      </c>
    </row>
    <row r="7680" spans="1:9" x14ac:dyDescent="0.2">
      <c r="A7680" s="1" t="s">
        <v>9700</v>
      </c>
      <c r="B7680" s="1">
        <v>86017057</v>
      </c>
      <c r="C7680" s="1" t="s">
        <v>9915</v>
      </c>
      <c r="D7680" s="1" t="s">
        <v>8</v>
      </c>
      <c r="E7680" s="1" t="s">
        <v>9886</v>
      </c>
      <c r="F7680" s="1" t="s">
        <v>11652</v>
      </c>
      <c r="G7680" s="1" t="s">
        <v>9703</v>
      </c>
      <c r="H7680" s="1" t="str">
        <f>VLOOKUP(F7680,城市对照表!$B:$C,2,0)</f>
        <v>泉州</v>
      </c>
      <c r="I7680" s="1" t="s">
        <v>11713</v>
      </c>
    </row>
    <row r="7681" spans="1:9" x14ac:dyDescent="0.2">
      <c r="A7681" s="1" t="s">
        <v>9700</v>
      </c>
      <c r="B7681" s="1">
        <v>86017059</v>
      </c>
      <c r="C7681" s="1" t="s">
        <v>9916</v>
      </c>
      <c r="D7681" s="1" t="s">
        <v>8</v>
      </c>
      <c r="E7681" s="1" t="s">
        <v>9886</v>
      </c>
      <c r="F7681" s="1" t="s">
        <v>11663</v>
      </c>
      <c r="G7681" s="1" t="s">
        <v>9703</v>
      </c>
      <c r="H7681" s="1" t="str">
        <f>VLOOKUP(F7681,城市对照表!$B:$C,2,0)</f>
        <v>厦门</v>
      </c>
      <c r="I7681" s="1" t="s">
        <v>11713</v>
      </c>
    </row>
    <row r="7682" spans="1:9" x14ac:dyDescent="0.2">
      <c r="A7682" s="1" t="s">
        <v>9700</v>
      </c>
      <c r="B7682" s="1">
        <v>86017060</v>
      </c>
      <c r="C7682" s="1" t="s">
        <v>9917</v>
      </c>
      <c r="D7682" s="1" t="s">
        <v>8</v>
      </c>
      <c r="E7682" s="1" t="s">
        <v>9886</v>
      </c>
      <c r="F7682" s="1" t="s">
        <v>11654</v>
      </c>
      <c r="G7682" s="1" t="s">
        <v>9703</v>
      </c>
      <c r="H7682" s="1" t="str">
        <f>VLOOKUP(F7682,城市对照表!$B:$C,2,0)</f>
        <v>厦门</v>
      </c>
      <c r="I7682" s="1" t="s">
        <v>11713</v>
      </c>
    </row>
    <row r="7683" spans="1:9" x14ac:dyDescent="0.2">
      <c r="A7683" s="1" t="s">
        <v>9700</v>
      </c>
      <c r="B7683" s="1">
        <v>86017061</v>
      </c>
      <c r="C7683" s="1" t="s">
        <v>9918</v>
      </c>
      <c r="D7683" s="1" t="s">
        <v>8</v>
      </c>
      <c r="E7683" s="1" t="s">
        <v>9886</v>
      </c>
      <c r="F7683" s="1" t="s">
        <v>11654</v>
      </c>
      <c r="G7683" s="1" t="s">
        <v>9703</v>
      </c>
      <c r="H7683" s="1" t="str">
        <f>VLOOKUP(F7683,城市对照表!$B:$C,2,0)</f>
        <v>厦门</v>
      </c>
      <c r="I7683" s="1" t="s">
        <v>11713</v>
      </c>
    </row>
    <row r="7684" spans="1:9" x14ac:dyDescent="0.2">
      <c r="A7684" s="1" t="s">
        <v>9700</v>
      </c>
      <c r="B7684" s="1">
        <v>86017062</v>
      </c>
      <c r="C7684" s="1" t="s">
        <v>9919</v>
      </c>
      <c r="D7684" s="1" t="s">
        <v>8</v>
      </c>
      <c r="E7684" s="1" t="s">
        <v>9886</v>
      </c>
      <c r="F7684" s="1" t="s">
        <v>11672</v>
      </c>
      <c r="G7684" s="1" t="s">
        <v>9703</v>
      </c>
      <c r="H7684" s="1" t="str">
        <f>VLOOKUP(F7684,城市对照表!$B:$C,2,0)</f>
        <v>漳州</v>
      </c>
      <c r="I7684" s="1" t="s">
        <v>11713</v>
      </c>
    </row>
    <row r="7685" spans="1:9" x14ac:dyDescent="0.2">
      <c r="A7685" s="1" t="s">
        <v>9700</v>
      </c>
      <c r="B7685" s="1">
        <v>86017065</v>
      </c>
      <c r="C7685" s="1" t="s">
        <v>9920</v>
      </c>
      <c r="D7685" s="1" t="s">
        <v>8</v>
      </c>
      <c r="E7685" s="1" t="s">
        <v>9886</v>
      </c>
      <c r="F7685" s="1" t="s">
        <v>11673</v>
      </c>
      <c r="G7685" s="1" t="s">
        <v>9703</v>
      </c>
      <c r="H7685" s="1" t="str">
        <f>VLOOKUP(F7685,城市对照表!$B:$C,2,0)</f>
        <v>泉州</v>
      </c>
      <c r="I7685" s="1" t="s">
        <v>11713</v>
      </c>
    </row>
    <row r="7686" spans="1:9" x14ac:dyDescent="0.2">
      <c r="A7686" s="1" t="s">
        <v>9700</v>
      </c>
      <c r="B7686" s="1">
        <v>86017066</v>
      </c>
      <c r="C7686" s="1" t="s">
        <v>9921</v>
      </c>
      <c r="D7686" s="1" t="s">
        <v>8</v>
      </c>
      <c r="E7686" s="1" t="s">
        <v>9886</v>
      </c>
      <c r="F7686" s="1" t="s">
        <v>11654</v>
      </c>
      <c r="G7686" s="1" t="s">
        <v>9703</v>
      </c>
      <c r="H7686" s="1" t="str">
        <f>VLOOKUP(F7686,城市对照表!$B:$C,2,0)</f>
        <v>厦门</v>
      </c>
      <c r="I7686" s="1" t="s">
        <v>11713</v>
      </c>
    </row>
    <row r="7687" spans="1:9" x14ac:dyDescent="0.2">
      <c r="A7687" s="1" t="s">
        <v>9700</v>
      </c>
      <c r="B7687" s="1">
        <v>86017068</v>
      </c>
      <c r="C7687" s="1" t="s">
        <v>9922</v>
      </c>
      <c r="D7687" s="1" t="s">
        <v>8</v>
      </c>
      <c r="E7687" s="1" t="s">
        <v>9886</v>
      </c>
      <c r="F7687" s="1" t="s">
        <v>11654</v>
      </c>
      <c r="G7687" s="1" t="s">
        <v>9703</v>
      </c>
      <c r="H7687" s="1" t="str">
        <f>VLOOKUP(F7687,城市对照表!$B:$C,2,0)</f>
        <v>厦门</v>
      </c>
      <c r="I7687" s="1" t="s">
        <v>11713</v>
      </c>
    </row>
    <row r="7688" spans="1:9" x14ac:dyDescent="0.2">
      <c r="A7688" s="1" t="s">
        <v>9700</v>
      </c>
      <c r="B7688" s="1">
        <v>86017069</v>
      </c>
      <c r="C7688" s="1" t="s">
        <v>9923</v>
      </c>
      <c r="D7688" s="1" t="s">
        <v>8</v>
      </c>
      <c r="E7688" s="1" t="s">
        <v>9886</v>
      </c>
      <c r="F7688" s="1" t="s">
        <v>9700</v>
      </c>
      <c r="G7688" s="1" t="s">
        <v>9703</v>
      </c>
      <c r="H7688" s="1" t="str">
        <f>VLOOKUP(F7688,城市对照表!$B:$C,2,0)</f>
        <v>厦门</v>
      </c>
      <c r="I7688" s="1" t="s">
        <v>11713</v>
      </c>
    </row>
    <row r="7689" spans="1:9" x14ac:dyDescent="0.2">
      <c r="A7689" s="1" t="s">
        <v>9700</v>
      </c>
      <c r="B7689" s="1">
        <v>86017070</v>
      </c>
      <c r="C7689" s="1" t="s">
        <v>9924</v>
      </c>
      <c r="D7689" s="1" t="s">
        <v>8</v>
      </c>
      <c r="E7689" s="1" t="s">
        <v>9886</v>
      </c>
      <c r="F7689" s="1" t="s">
        <v>9741</v>
      </c>
      <c r="G7689" s="1" t="s">
        <v>1551</v>
      </c>
      <c r="H7689" s="1" t="str">
        <f>VLOOKUP(F7689,城市对照表!$B:$C,2,0)</f>
        <v>揭阳</v>
      </c>
      <c r="I7689" s="1" t="s">
        <v>11713</v>
      </c>
    </row>
    <row r="7690" spans="1:9" x14ac:dyDescent="0.2">
      <c r="A7690" s="1" t="s">
        <v>9700</v>
      </c>
      <c r="B7690" s="1">
        <v>86017071</v>
      </c>
      <c r="C7690" s="1" t="s">
        <v>9925</v>
      </c>
      <c r="D7690" s="1" t="s">
        <v>8</v>
      </c>
      <c r="E7690" s="1" t="s">
        <v>9886</v>
      </c>
      <c r="F7690" s="1" t="s">
        <v>9714</v>
      </c>
      <c r="G7690" s="1" t="s">
        <v>9703</v>
      </c>
      <c r="H7690" s="1" t="str">
        <f>VLOOKUP(F7690,城市对照表!$B:$C,2,0)</f>
        <v>泉州</v>
      </c>
      <c r="I7690" s="1" t="s">
        <v>11713</v>
      </c>
    </row>
    <row r="7691" spans="1:9" x14ac:dyDescent="0.2">
      <c r="A7691" s="1" t="s">
        <v>9700</v>
      </c>
      <c r="B7691" s="1">
        <v>86017072</v>
      </c>
      <c r="C7691" s="1" t="s">
        <v>9926</v>
      </c>
      <c r="D7691" s="1" t="s">
        <v>8</v>
      </c>
      <c r="E7691" s="1" t="s">
        <v>9886</v>
      </c>
      <c r="F7691" s="1" t="s">
        <v>11668</v>
      </c>
      <c r="G7691" s="1" t="s">
        <v>9703</v>
      </c>
      <c r="H7691" s="1" t="str">
        <f>VLOOKUP(F7691,城市对照表!$B:$C,2,0)</f>
        <v>泉州</v>
      </c>
      <c r="I7691" s="1" t="s">
        <v>11713</v>
      </c>
    </row>
    <row r="7692" spans="1:9" x14ac:dyDescent="0.2">
      <c r="A7692" s="1" t="s">
        <v>9700</v>
      </c>
      <c r="B7692" s="1">
        <v>86017073</v>
      </c>
      <c r="C7692" s="1" t="s">
        <v>9927</v>
      </c>
      <c r="D7692" s="1" t="s">
        <v>8</v>
      </c>
      <c r="E7692" s="1" t="s">
        <v>9886</v>
      </c>
      <c r="F7692" s="1" t="s">
        <v>11666</v>
      </c>
      <c r="G7692" s="1" t="s">
        <v>1551</v>
      </c>
      <c r="H7692" s="1" t="str">
        <f>VLOOKUP(F7692,城市对照表!$B:$C,2,0)</f>
        <v>揭阳</v>
      </c>
      <c r="I7692" s="1" t="s">
        <v>11713</v>
      </c>
    </row>
    <row r="7693" spans="1:9" x14ac:dyDescent="0.2">
      <c r="A7693" s="1" t="s">
        <v>9700</v>
      </c>
      <c r="B7693" s="1">
        <v>86017074</v>
      </c>
      <c r="C7693" s="1" t="s">
        <v>9928</v>
      </c>
      <c r="D7693" s="1" t="s">
        <v>8</v>
      </c>
      <c r="E7693" s="1" t="s">
        <v>9886</v>
      </c>
      <c r="F7693" s="1" t="s">
        <v>11665</v>
      </c>
      <c r="G7693" s="1" t="s">
        <v>1551</v>
      </c>
      <c r="H7693" s="1" t="str">
        <f>VLOOKUP(F7693,城市对照表!$B:$C,2,0)</f>
        <v>汕头</v>
      </c>
      <c r="I7693" s="1" t="s">
        <v>11713</v>
      </c>
    </row>
    <row r="7694" spans="1:9" x14ac:dyDescent="0.2">
      <c r="A7694" s="1" t="s">
        <v>9700</v>
      </c>
      <c r="B7694" s="1">
        <v>86017075</v>
      </c>
      <c r="C7694" s="1" t="s">
        <v>9929</v>
      </c>
      <c r="D7694" s="1" t="s">
        <v>8</v>
      </c>
      <c r="E7694" s="1" t="s">
        <v>9886</v>
      </c>
      <c r="F7694" s="1" t="s">
        <v>11654</v>
      </c>
      <c r="G7694" s="1" t="s">
        <v>9703</v>
      </c>
      <c r="H7694" s="1" t="str">
        <f>VLOOKUP(F7694,城市对照表!$B:$C,2,0)</f>
        <v>厦门</v>
      </c>
      <c r="I7694" s="1" t="s">
        <v>11713</v>
      </c>
    </row>
    <row r="7695" spans="1:9" x14ac:dyDescent="0.2">
      <c r="A7695" s="1" t="s">
        <v>9700</v>
      </c>
      <c r="B7695" s="1">
        <v>86017076</v>
      </c>
      <c r="C7695" s="1" t="s">
        <v>9930</v>
      </c>
      <c r="D7695" s="1" t="s">
        <v>8</v>
      </c>
      <c r="E7695" s="1" t="s">
        <v>9886</v>
      </c>
      <c r="F7695" s="1" t="s">
        <v>9700</v>
      </c>
      <c r="G7695" s="1" t="s">
        <v>9703</v>
      </c>
      <c r="H7695" s="1" t="str">
        <f>VLOOKUP(F7695,城市对照表!$B:$C,2,0)</f>
        <v>厦门</v>
      </c>
      <c r="I7695" s="1" t="s">
        <v>11713</v>
      </c>
    </row>
    <row r="7696" spans="1:9" x14ac:dyDescent="0.2">
      <c r="A7696" s="1" t="s">
        <v>9700</v>
      </c>
      <c r="B7696" s="1">
        <v>86017078</v>
      </c>
      <c r="C7696" s="1" t="s">
        <v>9931</v>
      </c>
      <c r="D7696" s="1" t="s">
        <v>8</v>
      </c>
      <c r="E7696" s="1" t="s">
        <v>9886</v>
      </c>
      <c r="F7696" s="1" t="s">
        <v>11652</v>
      </c>
      <c r="G7696" s="1" t="s">
        <v>9703</v>
      </c>
      <c r="H7696" s="1" t="str">
        <f>VLOOKUP(F7696,城市对照表!$B:$C,2,0)</f>
        <v>泉州</v>
      </c>
      <c r="I7696" s="1" t="s">
        <v>11713</v>
      </c>
    </row>
    <row r="7697" spans="1:9" x14ac:dyDescent="0.2">
      <c r="A7697" s="1" t="s">
        <v>9700</v>
      </c>
      <c r="B7697" s="1">
        <v>86017079</v>
      </c>
      <c r="C7697" s="1" t="s">
        <v>9932</v>
      </c>
      <c r="D7697" s="1" t="s">
        <v>8</v>
      </c>
      <c r="E7697" s="1" t="s">
        <v>9886</v>
      </c>
      <c r="F7697" s="1" t="s">
        <v>11650</v>
      </c>
      <c r="G7697" s="1" t="s">
        <v>9703</v>
      </c>
      <c r="H7697" s="1" t="str">
        <f>VLOOKUP(F7697,城市对照表!$B:$C,2,0)</f>
        <v>泉州</v>
      </c>
      <c r="I7697" s="1" t="s">
        <v>11713</v>
      </c>
    </row>
    <row r="7698" spans="1:9" x14ac:dyDescent="0.2">
      <c r="A7698" s="1" t="s">
        <v>9700</v>
      </c>
      <c r="B7698" s="1">
        <v>86017080</v>
      </c>
      <c r="C7698" s="1" t="s">
        <v>9933</v>
      </c>
      <c r="D7698" s="1" t="s">
        <v>8</v>
      </c>
      <c r="E7698" s="1" t="s">
        <v>9886</v>
      </c>
      <c r="F7698" s="1" t="s">
        <v>11664</v>
      </c>
      <c r="G7698" s="1" t="s">
        <v>9703</v>
      </c>
      <c r="H7698" s="1" t="str">
        <f>VLOOKUP(F7698,城市对照表!$B:$C,2,0)</f>
        <v>厦门</v>
      </c>
      <c r="I7698" s="1" t="s">
        <v>11713</v>
      </c>
    </row>
    <row r="7699" spans="1:9" x14ac:dyDescent="0.2">
      <c r="A7699" s="1" t="s">
        <v>9700</v>
      </c>
      <c r="B7699" s="1">
        <v>86017082</v>
      </c>
      <c r="C7699" s="1" t="s">
        <v>9684</v>
      </c>
      <c r="D7699" s="1" t="s">
        <v>8</v>
      </c>
      <c r="E7699" s="1" t="s">
        <v>9886</v>
      </c>
      <c r="F7699" s="1" t="s">
        <v>11654</v>
      </c>
      <c r="G7699" s="1" t="s">
        <v>9703</v>
      </c>
      <c r="H7699" s="1" t="str">
        <f>VLOOKUP(F7699,城市对照表!$B:$C,2,0)</f>
        <v>厦门</v>
      </c>
      <c r="I7699" s="1" t="s">
        <v>11713</v>
      </c>
    </row>
    <row r="7700" spans="1:9" x14ac:dyDescent="0.2">
      <c r="A7700" s="1" t="s">
        <v>9700</v>
      </c>
      <c r="B7700" s="1">
        <v>86017083</v>
      </c>
      <c r="C7700" s="1" t="s">
        <v>9934</v>
      </c>
      <c r="D7700" s="1" t="s">
        <v>8</v>
      </c>
      <c r="E7700" s="1" t="s">
        <v>9886</v>
      </c>
      <c r="F7700" s="1" t="s">
        <v>11663</v>
      </c>
      <c r="G7700" s="1" t="s">
        <v>9703</v>
      </c>
      <c r="H7700" s="1" t="str">
        <f>VLOOKUP(F7700,城市对照表!$B:$C,2,0)</f>
        <v>厦门</v>
      </c>
      <c r="I7700" s="1" t="s">
        <v>11713</v>
      </c>
    </row>
    <row r="7701" spans="1:9" x14ac:dyDescent="0.2">
      <c r="A7701" s="1" t="s">
        <v>9700</v>
      </c>
      <c r="B7701" s="1">
        <v>86017085</v>
      </c>
      <c r="C7701" s="1" t="s">
        <v>9935</v>
      </c>
      <c r="D7701" s="1" t="s">
        <v>8</v>
      </c>
      <c r="E7701" s="1" t="s">
        <v>9886</v>
      </c>
      <c r="F7701" s="1" t="s">
        <v>11654</v>
      </c>
      <c r="G7701" s="1" t="s">
        <v>9703</v>
      </c>
      <c r="H7701" s="1" t="str">
        <f>VLOOKUP(F7701,城市对照表!$B:$C,2,0)</f>
        <v>厦门</v>
      </c>
      <c r="I7701" s="1" t="s">
        <v>11713</v>
      </c>
    </row>
    <row r="7702" spans="1:9" x14ac:dyDescent="0.2">
      <c r="A7702" s="1" t="s">
        <v>9700</v>
      </c>
      <c r="B7702" s="1">
        <v>86017087</v>
      </c>
      <c r="C7702" s="1" t="s">
        <v>9936</v>
      </c>
      <c r="D7702" s="1" t="s">
        <v>8</v>
      </c>
      <c r="E7702" s="1" t="s">
        <v>9886</v>
      </c>
      <c r="F7702" s="1" t="s">
        <v>11654</v>
      </c>
      <c r="G7702" s="1" t="s">
        <v>9703</v>
      </c>
      <c r="H7702" s="1" t="str">
        <f>VLOOKUP(F7702,城市对照表!$B:$C,2,0)</f>
        <v>厦门</v>
      </c>
      <c r="I7702" s="1" t="s">
        <v>11713</v>
      </c>
    </row>
    <row r="7703" spans="1:9" x14ac:dyDescent="0.2">
      <c r="A7703" s="1" t="s">
        <v>9700</v>
      </c>
      <c r="B7703" s="1">
        <v>86017090</v>
      </c>
      <c r="C7703" s="1" t="s">
        <v>9937</v>
      </c>
      <c r="D7703" s="1" t="s">
        <v>8</v>
      </c>
      <c r="E7703" s="1" t="s">
        <v>9886</v>
      </c>
      <c r="F7703" s="1" t="s">
        <v>11671</v>
      </c>
      <c r="G7703" s="1" t="s">
        <v>9703</v>
      </c>
      <c r="H7703" s="1" t="str">
        <f>VLOOKUP(F7703,城市对照表!$B:$C,2,0)</f>
        <v>泉州</v>
      </c>
      <c r="I7703" s="1" t="s">
        <v>11713</v>
      </c>
    </row>
    <row r="7704" spans="1:9" x14ac:dyDescent="0.2">
      <c r="A7704" s="1" t="s">
        <v>9700</v>
      </c>
      <c r="B7704" s="1">
        <v>86017091</v>
      </c>
      <c r="C7704" s="1" t="s">
        <v>9938</v>
      </c>
      <c r="D7704" s="1" t="s">
        <v>8</v>
      </c>
      <c r="E7704" s="1" t="s">
        <v>9886</v>
      </c>
      <c r="F7704" s="1" t="s">
        <v>9707</v>
      </c>
      <c r="G7704" s="1" t="s">
        <v>9703</v>
      </c>
      <c r="H7704" s="1" t="str">
        <f>VLOOKUP(F7704,城市对照表!$B:$C,2,0)</f>
        <v>龙岩</v>
      </c>
      <c r="I7704" s="1" t="s">
        <v>11713</v>
      </c>
    </row>
    <row r="7705" spans="1:9" x14ac:dyDescent="0.2">
      <c r="A7705" s="1" t="s">
        <v>9700</v>
      </c>
      <c r="B7705" s="1">
        <v>86017092</v>
      </c>
      <c r="C7705" s="1" t="s">
        <v>9939</v>
      </c>
      <c r="D7705" s="1" t="s">
        <v>8</v>
      </c>
      <c r="E7705" s="1" t="s">
        <v>9886</v>
      </c>
      <c r="F7705" s="1" t="s">
        <v>11674</v>
      </c>
      <c r="G7705" s="1" t="s">
        <v>1551</v>
      </c>
      <c r="H7705" s="1" t="str">
        <f>VLOOKUP(F7705,城市对照表!$B:$C,2,0)</f>
        <v>潮州</v>
      </c>
      <c r="I7705" s="1" t="s">
        <v>11713</v>
      </c>
    </row>
    <row r="7706" spans="1:9" x14ac:dyDescent="0.2">
      <c r="A7706" s="1" t="s">
        <v>9700</v>
      </c>
      <c r="B7706" s="1">
        <v>86017093</v>
      </c>
      <c r="C7706" s="1" t="s">
        <v>9940</v>
      </c>
      <c r="D7706" s="1" t="s">
        <v>8</v>
      </c>
      <c r="E7706" s="1" t="s">
        <v>9886</v>
      </c>
      <c r="F7706" s="1" t="s">
        <v>11666</v>
      </c>
      <c r="G7706" s="1" t="s">
        <v>1551</v>
      </c>
      <c r="H7706" s="1" t="str">
        <f>VLOOKUP(F7706,城市对照表!$B:$C,2,0)</f>
        <v>揭阳</v>
      </c>
      <c r="I7706" s="1" t="s">
        <v>11713</v>
      </c>
    </row>
    <row r="7707" spans="1:9" x14ac:dyDescent="0.2">
      <c r="A7707" s="1" t="s">
        <v>9700</v>
      </c>
      <c r="B7707" s="1">
        <v>86017094</v>
      </c>
      <c r="C7707" s="1" t="s">
        <v>9941</v>
      </c>
      <c r="D7707" s="1" t="s">
        <v>8</v>
      </c>
      <c r="E7707" s="1" t="s">
        <v>9886</v>
      </c>
      <c r="F7707" s="1" t="s">
        <v>11654</v>
      </c>
      <c r="G7707" s="1" t="s">
        <v>9703</v>
      </c>
      <c r="H7707" s="1" t="str">
        <f>VLOOKUP(F7707,城市对照表!$B:$C,2,0)</f>
        <v>厦门</v>
      </c>
      <c r="I7707" s="1" t="s">
        <v>11712</v>
      </c>
    </row>
    <row r="7708" spans="1:9" x14ac:dyDescent="0.2">
      <c r="A7708" s="1" t="s">
        <v>9700</v>
      </c>
      <c r="B7708" s="1">
        <v>86017095</v>
      </c>
      <c r="C7708" s="1" t="s">
        <v>9942</v>
      </c>
      <c r="D7708" s="1" t="s">
        <v>8</v>
      </c>
      <c r="E7708" s="1" t="s">
        <v>9886</v>
      </c>
      <c r="F7708" s="1" t="s">
        <v>9942</v>
      </c>
      <c r="G7708" s="1" t="s">
        <v>9703</v>
      </c>
      <c r="H7708" s="1" t="str">
        <f>VLOOKUP(F7708,城市对照表!$B:$C,2,0)</f>
        <v>长沙</v>
      </c>
      <c r="I7708" s="1" t="s">
        <v>11713</v>
      </c>
    </row>
    <row r="7709" spans="1:9" x14ac:dyDescent="0.2">
      <c r="A7709" s="1" t="s">
        <v>9700</v>
      </c>
      <c r="B7709" s="1">
        <v>86017096</v>
      </c>
      <c r="C7709" s="1" t="s">
        <v>9943</v>
      </c>
      <c r="D7709" s="1" t="s">
        <v>8</v>
      </c>
      <c r="E7709" s="1" t="s">
        <v>9886</v>
      </c>
      <c r="F7709" s="1" t="s">
        <v>11675</v>
      </c>
      <c r="G7709" s="1" t="s">
        <v>9703</v>
      </c>
      <c r="H7709" s="1" t="str">
        <f>VLOOKUP(F7709,城市对照表!$B:$C,2,0)</f>
        <v>厦门</v>
      </c>
      <c r="I7709" s="1" t="s">
        <v>11713</v>
      </c>
    </row>
    <row r="7710" spans="1:9" x14ac:dyDescent="0.2">
      <c r="A7710" s="1" t="s">
        <v>9700</v>
      </c>
      <c r="B7710" s="1">
        <v>86017097</v>
      </c>
      <c r="C7710" s="1" t="s">
        <v>1211</v>
      </c>
      <c r="D7710" s="1" t="s">
        <v>8</v>
      </c>
      <c r="E7710" s="1" t="s">
        <v>9886</v>
      </c>
      <c r="F7710" s="1" t="s">
        <v>11672</v>
      </c>
      <c r="G7710" s="1" t="s">
        <v>9703</v>
      </c>
      <c r="H7710" s="1" t="str">
        <f>VLOOKUP(F7710,城市对照表!$B:$C,2,0)</f>
        <v>漳州</v>
      </c>
      <c r="I7710" s="1" t="s">
        <v>11713</v>
      </c>
    </row>
    <row r="7711" spans="1:9" x14ac:dyDescent="0.2">
      <c r="A7711" s="1" t="s">
        <v>9700</v>
      </c>
      <c r="B7711" s="1">
        <v>86017100</v>
      </c>
      <c r="C7711" s="1" t="s">
        <v>9944</v>
      </c>
      <c r="D7711" s="1" t="s">
        <v>8</v>
      </c>
      <c r="E7711" s="1" t="s">
        <v>9886</v>
      </c>
      <c r="F7711" s="1" t="s">
        <v>11666</v>
      </c>
      <c r="G7711" s="1" t="s">
        <v>1551</v>
      </c>
      <c r="H7711" s="1" t="str">
        <f>VLOOKUP(F7711,城市对照表!$B:$C,2,0)</f>
        <v>揭阳</v>
      </c>
      <c r="I7711" s="1" t="s">
        <v>11713</v>
      </c>
    </row>
    <row r="7712" spans="1:9" x14ac:dyDescent="0.2">
      <c r="A7712" s="1" t="s">
        <v>9700</v>
      </c>
      <c r="B7712" s="1">
        <v>86017101</v>
      </c>
      <c r="C7712" s="1" t="s">
        <v>9945</v>
      </c>
      <c r="D7712" s="1" t="s">
        <v>8</v>
      </c>
      <c r="E7712" s="1" t="s">
        <v>9886</v>
      </c>
      <c r="F7712" s="1" t="s">
        <v>11652</v>
      </c>
      <c r="G7712" s="1" t="s">
        <v>9703</v>
      </c>
      <c r="H7712" s="1" t="str">
        <f>VLOOKUP(F7712,城市对照表!$B:$C,2,0)</f>
        <v>泉州</v>
      </c>
      <c r="I7712" s="1" t="s">
        <v>11713</v>
      </c>
    </row>
    <row r="7713" spans="1:9" x14ac:dyDescent="0.2">
      <c r="A7713" s="1" t="s">
        <v>9700</v>
      </c>
      <c r="B7713" s="1">
        <v>86017102</v>
      </c>
      <c r="C7713" s="1" t="s">
        <v>9946</v>
      </c>
      <c r="D7713" s="1" t="s">
        <v>8</v>
      </c>
      <c r="E7713" s="1" t="s">
        <v>9886</v>
      </c>
      <c r="F7713" s="1" t="s">
        <v>9714</v>
      </c>
      <c r="G7713" s="1" t="s">
        <v>9703</v>
      </c>
      <c r="H7713" s="1" t="str">
        <f>VLOOKUP(F7713,城市对照表!$B:$C,2,0)</f>
        <v>泉州</v>
      </c>
      <c r="I7713" s="1" t="s">
        <v>11713</v>
      </c>
    </row>
    <row r="7714" spans="1:9" x14ac:dyDescent="0.2">
      <c r="A7714" s="1" t="s">
        <v>9700</v>
      </c>
      <c r="B7714" s="1">
        <v>86017103</v>
      </c>
      <c r="C7714" s="1" t="s">
        <v>9947</v>
      </c>
      <c r="D7714" s="1" t="s">
        <v>8</v>
      </c>
      <c r="E7714" s="1" t="s">
        <v>9886</v>
      </c>
      <c r="F7714" s="1" t="s">
        <v>9739</v>
      </c>
      <c r="G7714" s="1" t="s">
        <v>9703</v>
      </c>
      <c r="H7714" s="1" t="str">
        <f>VLOOKUP(F7714,城市对照表!$B:$C,2,0)</f>
        <v>漳州</v>
      </c>
      <c r="I7714" s="1" t="s">
        <v>11713</v>
      </c>
    </row>
    <row r="7715" spans="1:9" x14ac:dyDescent="0.2">
      <c r="A7715" s="1" t="s">
        <v>9700</v>
      </c>
      <c r="B7715" s="1">
        <v>86017104</v>
      </c>
      <c r="C7715" s="1" t="s">
        <v>9948</v>
      </c>
      <c r="D7715" s="1" t="s">
        <v>8</v>
      </c>
      <c r="E7715" s="1" t="s">
        <v>9886</v>
      </c>
      <c r="F7715" s="1" t="s">
        <v>9714</v>
      </c>
      <c r="G7715" s="1" t="s">
        <v>9703</v>
      </c>
      <c r="H7715" s="1" t="str">
        <f>VLOOKUP(F7715,城市对照表!$B:$C,2,0)</f>
        <v>泉州</v>
      </c>
      <c r="I7715" s="1" t="s">
        <v>11712</v>
      </c>
    </row>
    <row r="7716" spans="1:9" x14ac:dyDescent="0.2">
      <c r="A7716" s="1" t="s">
        <v>9700</v>
      </c>
      <c r="B7716" s="1">
        <v>86017105</v>
      </c>
      <c r="C7716" s="1" t="s">
        <v>9949</v>
      </c>
      <c r="D7716" s="1" t="s">
        <v>8</v>
      </c>
      <c r="E7716" s="1" t="s">
        <v>9886</v>
      </c>
      <c r="F7716" s="1" t="s">
        <v>11664</v>
      </c>
      <c r="G7716" s="1" t="s">
        <v>9703</v>
      </c>
      <c r="H7716" s="1" t="str">
        <f>VLOOKUP(F7716,城市对照表!$B:$C,2,0)</f>
        <v>厦门</v>
      </c>
      <c r="I7716" s="1" t="s">
        <v>11713</v>
      </c>
    </row>
    <row r="7717" spans="1:9" x14ac:dyDescent="0.2">
      <c r="A7717" s="1" t="s">
        <v>9700</v>
      </c>
      <c r="B7717" s="1">
        <v>86017106</v>
      </c>
      <c r="C7717" s="1" t="s">
        <v>9950</v>
      </c>
      <c r="D7717" s="1" t="s">
        <v>8</v>
      </c>
      <c r="E7717" s="1" t="s">
        <v>9886</v>
      </c>
      <c r="F7717" s="1" t="s">
        <v>11668</v>
      </c>
      <c r="G7717" s="1" t="s">
        <v>9703</v>
      </c>
      <c r="H7717" s="1" t="str">
        <f>VLOOKUP(F7717,城市对照表!$B:$C,2,0)</f>
        <v>泉州</v>
      </c>
      <c r="I7717" s="1" t="s">
        <v>11713</v>
      </c>
    </row>
    <row r="7718" spans="1:9" x14ac:dyDescent="0.2">
      <c r="A7718" s="1" t="s">
        <v>9700</v>
      </c>
      <c r="B7718" s="1">
        <v>86017107</v>
      </c>
      <c r="C7718" s="1" t="s">
        <v>9951</v>
      </c>
      <c r="D7718" s="1" t="s">
        <v>8</v>
      </c>
      <c r="E7718" s="1" t="s">
        <v>9886</v>
      </c>
      <c r="F7718" s="1" t="s">
        <v>11654</v>
      </c>
      <c r="G7718" s="1" t="s">
        <v>9703</v>
      </c>
      <c r="H7718" s="1" t="str">
        <f>VLOOKUP(F7718,城市对照表!$B:$C,2,0)</f>
        <v>厦门</v>
      </c>
      <c r="I7718" s="1" t="s">
        <v>11713</v>
      </c>
    </row>
    <row r="7719" spans="1:9" x14ac:dyDescent="0.2">
      <c r="A7719" s="1" t="s">
        <v>9700</v>
      </c>
      <c r="B7719" s="1">
        <v>86017108</v>
      </c>
      <c r="C7719" s="1" t="s">
        <v>9952</v>
      </c>
      <c r="D7719" s="1" t="s">
        <v>8</v>
      </c>
      <c r="E7719" s="1" t="s">
        <v>9886</v>
      </c>
      <c r="F7719" s="1" t="s">
        <v>9741</v>
      </c>
      <c r="G7719" s="1" t="s">
        <v>1551</v>
      </c>
      <c r="H7719" s="1" t="str">
        <f>VLOOKUP(F7719,城市对照表!$B:$C,2,0)</f>
        <v>揭阳</v>
      </c>
      <c r="I7719" s="1" t="s">
        <v>11713</v>
      </c>
    </row>
    <row r="7720" spans="1:9" x14ac:dyDescent="0.2">
      <c r="A7720" s="1" t="s">
        <v>9700</v>
      </c>
      <c r="B7720" s="1">
        <v>86017109</v>
      </c>
      <c r="C7720" s="1" t="s">
        <v>9953</v>
      </c>
      <c r="D7720" s="1" t="s">
        <v>8</v>
      </c>
      <c r="E7720" s="1" t="s">
        <v>9886</v>
      </c>
      <c r="F7720" s="1" t="s">
        <v>11675</v>
      </c>
      <c r="G7720" s="1" t="s">
        <v>9703</v>
      </c>
      <c r="H7720" s="1" t="str">
        <f>VLOOKUP(F7720,城市对照表!$B:$C,2,0)</f>
        <v>厦门</v>
      </c>
      <c r="I7720" s="1" t="s">
        <v>11713</v>
      </c>
    </row>
    <row r="7721" spans="1:9" x14ac:dyDescent="0.2">
      <c r="A7721" s="1" t="s">
        <v>9700</v>
      </c>
      <c r="B7721" s="1">
        <v>86017110</v>
      </c>
      <c r="C7721" s="1" t="s">
        <v>9954</v>
      </c>
      <c r="D7721" s="1" t="s">
        <v>8</v>
      </c>
      <c r="E7721" s="1" t="s">
        <v>9886</v>
      </c>
      <c r="F7721" s="1" t="s">
        <v>11676</v>
      </c>
      <c r="G7721" s="1" t="s">
        <v>9703</v>
      </c>
      <c r="H7721" s="1" t="str">
        <f>VLOOKUP(F7721,城市对照表!$B:$C,2,0)</f>
        <v>漳州</v>
      </c>
      <c r="I7721" s="1" t="s">
        <v>11713</v>
      </c>
    </row>
    <row r="7722" spans="1:9" x14ac:dyDescent="0.2">
      <c r="A7722" s="1" t="s">
        <v>9700</v>
      </c>
      <c r="B7722" s="1">
        <v>86017111</v>
      </c>
      <c r="C7722" s="1" t="s">
        <v>9955</v>
      </c>
      <c r="D7722" s="1" t="s">
        <v>8</v>
      </c>
      <c r="E7722" s="1" t="s">
        <v>9886</v>
      </c>
      <c r="F7722" s="1" t="s">
        <v>11652</v>
      </c>
      <c r="G7722" s="1" t="s">
        <v>9703</v>
      </c>
      <c r="H7722" s="1" t="str">
        <f>VLOOKUP(F7722,城市对照表!$B:$C,2,0)</f>
        <v>泉州</v>
      </c>
      <c r="I7722" s="1" t="s">
        <v>11713</v>
      </c>
    </row>
    <row r="7723" spans="1:9" x14ac:dyDescent="0.2">
      <c r="A7723" s="1" t="s">
        <v>9700</v>
      </c>
      <c r="B7723" s="1">
        <v>86017112</v>
      </c>
      <c r="C7723" s="1" t="s">
        <v>9956</v>
      </c>
      <c r="D7723" s="1" t="s">
        <v>8</v>
      </c>
      <c r="E7723" s="1" t="s">
        <v>9886</v>
      </c>
      <c r="F7723" s="1" t="s">
        <v>9714</v>
      </c>
      <c r="G7723" s="1" t="s">
        <v>9703</v>
      </c>
      <c r="H7723" s="1" t="str">
        <f>VLOOKUP(F7723,城市对照表!$B:$C,2,0)</f>
        <v>泉州</v>
      </c>
      <c r="I7723" s="1" t="s">
        <v>11713</v>
      </c>
    </row>
    <row r="7724" spans="1:9" x14ac:dyDescent="0.2">
      <c r="A7724" s="1" t="s">
        <v>9700</v>
      </c>
      <c r="B7724" s="1">
        <v>86017301</v>
      </c>
      <c r="C7724" s="1" t="s">
        <v>9957</v>
      </c>
      <c r="D7724" s="1" t="s">
        <v>8</v>
      </c>
      <c r="E7724" s="1" t="s">
        <v>9886</v>
      </c>
      <c r="F7724" s="1" t="s">
        <v>9714</v>
      </c>
      <c r="G7724" s="1" t="s">
        <v>9703</v>
      </c>
      <c r="H7724" s="1" t="str">
        <f>VLOOKUP(F7724,城市对照表!$B:$C,2,0)</f>
        <v>泉州</v>
      </c>
      <c r="I7724" s="1" t="s">
        <v>11713</v>
      </c>
    </row>
    <row r="7725" spans="1:9" x14ac:dyDescent="0.2">
      <c r="A7725" s="1" t="s">
        <v>9700</v>
      </c>
      <c r="B7725" s="1">
        <v>86017113</v>
      </c>
      <c r="C7725" s="1" t="s">
        <v>9958</v>
      </c>
      <c r="D7725" s="1" t="s">
        <v>8</v>
      </c>
      <c r="E7725" s="1" t="s">
        <v>9886</v>
      </c>
      <c r="F7725" s="1" t="s">
        <v>11654</v>
      </c>
      <c r="G7725" s="1" t="s">
        <v>9703</v>
      </c>
      <c r="H7725" s="1" t="str">
        <f>VLOOKUP(F7725,城市对照表!$B:$C,2,0)</f>
        <v>厦门</v>
      </c>
      <c r="I7725" s="1" t="s">
        <v>11713</v>
      </c>
    </row>
    <row r="7726" spans="1:9" x14ac:dyDescent="0.2">
      <c r="A7726" s="1" t="s">
        <v>9700</v>
      </c>
      <c r="B7726" s="1">
        <v>86017114</v>
      </c>
      <c r="C7726" s="1" t="s">
        <v>9959</v>
      </c>
      <c r="D7726" s="1" t="s">
        <v>8</v>
      </c>
      <c r="E7726" s="1" t="s">
        <v>9886</v>
      </c>
      <c r="F7726" s="1" t="s">
        <v>9707</v>
      </c>
      <c r="G7726" s="1" t="s">
        <v>9703</v>
      </c>
      <c r="H7726" s="1" t="str">
        <f>VLOOKUP(F7726,城市对照表!$B:$C,2,0)</f>
        <v>龙岩</v>
      </c>
      <c r="I7726" s="1" t="s">
        <v>11713</v>
      </c>
    </row>
    <row r="7727" spans="1:9" x14ac:dyDescent="0.2">
      <c r="A7727" s="1" t="s">
        <v>9700</v>
      </c>
      <c r="B7727" s="1">
        <v>86017117</v>
      </c>
      <c r="C7727" s="1" t="s">
        <v>9960</v>
      </c>
      <c r="D7727" s="1" t="s">
        <v>8</v>
      </c>
      <c r="E7727" s="1" t="s">
        <v>9886</v>
      </c>
      <c r="F7727" s="1" t="s">
        <v>11664</v>
      </c>
      <c r="G7727" s="1" t="s">
        <v>9703</v>
      </c>
      <c r="H7727" s="1" t="str">
        <f>VLOOKUP(F7727,城市对照表!$B:$C,2,0)</f>
        <v>厦门</v>
      </c>
      <c r="I7727" s="1" t="s">
        <v>11713</v>
      </c>
    </row>
    <row r="7728" spans="1:9" x14ac:dyDescent="0.2">
      <c r="A7728" s="1" t="s">
        <v>9700</v>
      </c>
      <c r="B7728" s="1">
        <v>86017851</v>
      </c>
      <c r="C7728" s="1" t="s">
        <v>9961</v>
      </c>
      <c r="D7728" s="1" t="s">
        <v>8</v>
      </c>
      <c r="E7728" s="1" t="s">
        <v>9886</v>
      </c>
      <c r="F7728" s="1" t="s">
        <v>11654</v>
      </c>
      <c r="G7728" s="1" t="s">
        <v>9703</v>
      </c>
      <c r="H7728" s="1" t="str">
        <f>VLOOKUP(F7728,城市对照表!$B:$C,2,0)</f>
        <v>厦门</v>
      </c>
      <c r="I7728" s="1" t="s">
        <v>11713</v>
      </c>
    </row>
    <row r="7729" spans="1:9" x14ac:dyDescent="0.2">
      <c r="A7729" s="1" t="s">
        <v>9700</v>
      </c>
      <c r="B7729" s="1">
        <v>86017852</v>
      </c>
      <c r="C7729" s="1" t="s">
        <v>9962</v>
      </c>
      <c r="D7729" s="1" t="s">
        <v>8</v>
      </c>
      <c r="E7729" s="1" t="s">
        <v>9886</v>
      </c>
      <c r="F7729" s="1" t="s">
        <v>11654</v>
      </c>
      <c r="G7729" s="1" t="s">
        <v>9703</v>
      </c>
      <c r="H7729" s="1" t="str">
        <f>VLOOKUP(F7729,城市对照表!$B:$C,2,0)</f>
        <v>厦门</v>
      </c>
      <c r="I7729" s="1" t="s">
        <v>11713</v>
      </c>
    </row>
    <row r="7730" spans="1:9" x14ac:dyDescent="0.2">
      <c r="A7730" s="1" t="s">
        <v>9700</v>
      </c>
      <c r="B7730" s="1">
        <v>86017853</v>
      </c>
      <c r="C7730" s="1" t="s">
        <v>9963</v>
      </c>
      <c r="D7730" s="1" t="s">
        <v>8</v>
      </c>
      <c r="E7730" s="1" t="s">
        <v>9886</v>
      </c>
      <c r="F7730" s="1" t="s">
        <v>9714</v>
      </c>
      <c r="G7730" s="1" t="s">
        <v>9703</v>
      </c>
      <c r="H7730" s="1" t="str">
        <f>VLOOKUP(F7730,城市对照表!$B:$C,2,0)</f>
        <v>泉州</v>
      </c>
      <c r="I7730" s="1" t="s">
        <v>11713</v>
      </c>
    </row>
    <row r="7731" spans="1:9" x14ac:dyDescent="0.2">
      <c r="A7731" s="1" t="s">
        <v>9700</v>
      </c>
      <c r="B7731" s="1">
        <v>86017855</v>
      </c>
      <c r="C7731" s="1" t="s">
        <v>9964</v>
      </c>
      <c r="D7731" s="1" t="s">
        <v>8</v>
      </c>
      <c r="E7731" s="1" t="s">
        <v>9886</v>
      </c>
      <c r="F7731" s="1" t="s">
        <v>9739</v>
      </c>
      <c r="G7731" s="1" t="s">
        <v>9703</v>
      </c>
      <c r="H7731" s="1" t="str">
        <f>VLOOKUP(F7731,城市对照表!$B:$C,2,0)</f>
        <v>漳州</v>
      </c>
      <c r="I7731" s="1" t="s">
        <v>11713</v>
      </c>
    </row>
    <row r="7732" spans="1:9" x14ac:dyDescent="0.2">
      <c r="A7732" s="1" t="s">
        <v>9700</v>
      </c>
      <c r="B7732" s="1">
        <v>86017857</v>
      </c>
      <c r="C7732" s="1" t="s">
        <v>9965</v>
      </c>
      <c r="D7732" s="1" t="s">
        <v>8</v>
      </c>
      <c r="E7732" s="1" t="s">
        <v>9886</v>
      </c>
      <c r="F7732" s="1" t="s">
        <v>11675</v>
      </c>
      <c r="G7732" s="1" t="s">
        <v>9703</v>
      </c>
      <c r="H7732" s="1" t="str">
        <f>VLOOKUP(F7732,城市对照表!$B:$C,2,0)</f>
        <v>厦门</v>
      </c>
      <c r="I7732" s="1" t="s">
        <v>11713</v>
      </c>
    </row>
    <row r="7733" spans="1:9" x14ac:dyDescent="0.2">
      <c r="A7733" s="1" t="s">
        <v>9700</v>
      </c>
      <c r="B7733" s="1">
        <v>86017858</v>
      </c>
      <c r="C7733" s="1" t="s">
        <v>9966</v>
      </c>
      <c r="D7733" s="1" t="s">
        <v>8</v>
      </c>
      <c r="E7733" s="1" t="s">
        <v>9886</v>
      </c>
      <c r="F7733" s="1" t="s">
        <v>9714</v>
      </c>
      <c r="G7733" s="1" t="s">
        <v>9703</v>
      </c>
      <c r="H7733" s="1" t="str">
        <f>VLOOKUP(F7733,城市对照表!$B:$C,2,0)</f>
        <v>泉州</v>
      </c>
      <c r="I7733" s="1" t="s">
        <v>11713</v>
      </c>
    </row>
    <row r="7734" spans="1:9" x14ac:dyDescent="0.2">
      <c r="A7734" s="1" t="s">
        <v>9700</v>
      </c>
      <c r="B7734" s="1">
        <v>86017859</v>
      </c>
      <c r="C7734" s="1" t="s">
        <v>9967</v>
      </c>
      <c r="D7734" s="1" t="s">
        <v>8</v>
      </c>
      <c r="E7734" s="1" t="s">
        <v>9886</v>
      </c>
      <c r="F7734" s="1" t="s">
        <v>9714</v>
      </c>
      <c r="G7734" s="1" t="s">
        <v>9703</v>
      </c>
      <c r="H7734" s="1" t="str">
        <f>VLOOKUP(F7734,城市对照表!$B:$C,2,0)</f>
        <v>泉州</v>
      </c>
      <c r="I7734" s="1" t="s">
        <v>11713</v>
      </c>
    </row>
    <row r="7735" spans="1:9" x14ac:dyDescent="0.2">
      <c r="A7735" s="1" t="s">
        <v>9700</v>
      </c>
      <c r="B7735" s="1">
        <v>86017860</v>
      </c>
      <c r="C7735" s="1" t="s">
        <v>9968</v>
      </c>
      <c r="D7735" s="1" t="s">
        <v>8</v>
      </c>
      <c r="E7735" s="1" t="s">
        <v>9886</v>
      </c>
      <c r="F7735" s="1" t="s">
        <v>11677</v>
      </c>
      <c r="G7735" s="1" t="s">
        <v>9703</v>
      </c>
      <c r="H7735" s="1" t="str">
        <f>VLOOKUP(F7735,城市对照表!$B:$C,2,0)</f>
        <v>漳州</v>
      </c>
      <c r="I7735" s="1" t="s">
        <v>11713</v>
      </c>
    </row>
    <row r="7736" spans="1:9" x14ac:dyDescent="0.2">
      <c r="A7736" s="1" t="s">
        <v>9700</v>
      </c>
      <c r="B7736" s="1">
        <v>86017861</v>
      </c>
      <c r="C7736" s="1" t="s">
        <v>9969</v>
      </c>
      <c r="D7736" s="1" t="s">
        <v>8</v>
      </c>
      <c r="E7736" s="1" t="s">
        <v>9886</v>
      </c>
      <c r="F7736" s="1" t="s">
        <v>11652</v>
      </c>
      <c r="G7736" s="1" t="s">
        <v>9703</v>
      </c>
      <c r="H7736" s="1" t="str">
        <f>VLOOKUP(F7736,城市对照表!$B:$C,2,0)</f>
        <v>泉州</v>
      </c>
      <c r="I7736" s="1" t="s">
        <v>11713</v>
      </c>
    </row>
    <row r="7737" spans="1:9" x14ac:dyDescent="0.2">
      <c r="A7737" s="1" t="s">
        <v>9700</v>
      </c>
      <c r="B7737" s="1">
        <v>86017862</v>
      </c>
      <c r="C7737" s="1" t="s">
        <v>9970</v>
      </c>
      <c r="D7737" s="1" t="s">
        <v>8</v>
      </c>
      <c r="E7737" s="1" t="s">
        <v>9886</v>
      </c>
      <c r="F7737" s="1" t="s">
        <v>11666</v>
      </c>
      <c r="G7737" s="1" t="s">
        <v>1551</v>
      </c>
      <c r="H7737" s="1" t="str">
        <f>VLOOKUP(F7737,城市对照表!$B:$C,2,0)</f>
        <v>揭阳</v>
      </c>
      <c r="I7737" s="1" t="s">
        <v>11713</v>
      </c>
    </row>
    <row r="7738" spans="1:9" x14ac:dyDescent="0.2">
      <c r="A7738" s="1" t="s">
        <v>9700</v>
      </c>
      <c r="B7738" s="1">
        <v>86017863</v>
      </c>
      <c r="C7738" s="1" t="s">
        <v>9971</v>
      </c>
      <c r="D7738" s="1" t="s">
        <v>8</v>
      </c>
      <c r="E7738" s="1" t="s">
        <v>9886</v>
      </c>
      <c r="F7738" s="1" t="s">
        <v>11678</v>
      </c>
      <c r="G7738" s="1" t="s">
        <v>1551</v>
      </c>
      <c r="H7738" s="1" t="str">
        <f>VLOOKUP(F7738,城市对照表!$B:$C,2,0)</f>
        <v>揭阳</v>
      </c>
      <c r="I7738" s="1" t="s">
        <v>11713</v>
      </c>
    </row>
    <row r="7739" spans="1:9" x14ac:dyDescent="0.2">
      <c r="A7739" s="1" t="s">
        <v>9700</v>
      </c>
      <c r="B7739" s="1">
        <v>86029001</v>
      </c>
      <c r="C7739" s="1" t="s">
        <v>9972</v>
      </c>
      <c r="D7739" s="1" t="s">
        <v>8</v>
      </c>
      <c r="E7739" s="1" t="s">
        <v>9973</v>
      </c>
      <c r="F7739" s="1" t="s">
        <v>2973</v>
      </c>
      <c r="G7739" s="1" t="s">
        <v>1551</v>
      </c>
      <c r="H7739" s="1" t="str">
        <f>VLOOKUP(F7739,城市对照表!$B:$C,2,0)</f>
        <v>汕头</v>
      </c>
      <c r="I7739" s="1" t="s">
        <v>11713</v>
      </c>
    </row>
    <row r="7740" spans="1:9" x14ac:dyDescent="0.2">
      <c r="A7740" s="1" t="s">
        <v>9700</v>
      </c>
      <c r="B7740" s="1">
        <v>86029002</v>
      </c>
      <c r="C7740" s="1" t="s">
        <v>9974</v>
      </c>
      <c r="D7740" s="1" t="s">
        <v>8</v>
      </c>
      <c r="E7740" s="1" t="s">
        <v>9973</v>
      </c>
      <c r="F7740" s="1" t="s">
        <v>2973</v>
      </c>
      <c r="G7740" s="1" t="s">
        <v>1551</v>
      </c>
      <c r="H7740" s="1" t="str">
        <f>VLOOKUP(F7740,城市对照表!$B:$C,2,0)</f>
        <v>汕头</v>
      </c>
      <c r="I7740" s="1" t="s">
        <v>11712</v>
      </c>
    </row>
    <row r="7741" spans="1:9" x14ac:dyDescent="0.2">
      <c r="A7741" s="1" t="s">
        <v>9700</v>
      </c>
      <c r="B7741" s="1">
        <v>86029003</v>
      </c>
      <c r="C7741" s="1" t="s">
        <v>9975</v>
      </c>
      <c r="D7741" s="1" t="s">
        <v>8</v>
      </c>
      <c r="E7741" s="1" t="s">
        <v>9973</v>
      </c>
      <c r="F7741" s="1" t="s">
        <v>11679</v>
      </c>
      <c r="G7741" s="1" t="s">
        <v>1551</v>
      </c>
      <c r="H7741" s="1" t="str">
        <f>VLOOKUP(F7741,城市对照表!$B:$C,2,0)</f>
        <v>汕头</v>
      </c>
      <c r="I7741" s="1" t="s">
        <v>11713</v>
      </c>
    </row>
    <row r="7742" spans="1:9" x14ac:dyDescent="0.2">
      <c r="A7742" s="1" t="s">
        <v>9700</v>
      </c>
      <c r="B7742" s="1">
        <v>86029004</v>
      </c>
      <c r="C7742" s="1" t="s">
        <v>9976</v>
      </c>
      <c r="D7742" s="1" t="s">
        <v>8</v>
      </c>
      <c r="E7742" s="1" t="s">
        <v>9973</v>
      </c>
      <c r="F7742" s="1" t="s">
        <v>2973</v>
      </c>
      <c r="G7742" s="1" t="s">
        <v>1551</v>
      </c>
      <c r="H7742" s="1" t="str">
        <f>VLOOKUP(F7742,城市对照表!$B:$C,2,0)</f>
        <v>汕头</v>
      </c>
      <c r="I7742" s="1" t="s">
        <v>11713</v>
      </c>
    </row>
    <row r="7743" spans="1:9" x14ac:dyDescent="0.2">
      <c r="A7743" s="1" t="s">
        <v>9700</v>
      </c>
      <c r="B7743" s="1">
        <v>86029005</v>
      </c>
      <c r="C7743" s="1" t="s">
        <v>6359</v>
      </c>
      <c r="D7743" s="1" t="s">
        <v>8</v>
      </c>
      <c r="E7743" s="1" t="s">
        <v>9973</v>
      </c>
      <c r="F7743" s="1" t="s">
        <v>11679</v>
      </c>
      <c r="G7743" s="1" t="s">
        <v>1551</v>
      </c>
      <c r="H7743" s="1" t="str">
        <f>VLOOKUP(F7743,城市对照表!$B:$C,2,0)</f>
        <v>汕头</v>
      </c>
      <c r="I7743" s="1" t="s">
        <v>11713</v>
      </c>
    </row>
    <row r="7744" spans="1:9" x14ac:dyDescent="0.2">
      <c r="A7744" s="1" t="s">
        <v>9700</v>
      </c>
      <c r="B7744" s="1">
        <v>86029006</v>
      </c>
      <c r="C7744" s="1" t="s">
        <v>9977</v>
      </c>
      <c r="D7744" s="1" t="s">
        <v>8</v>
      </c>
      <c r="E7744" s="1" t="s">
        <v>9973</v>
      </c>
      <c r="F7744" s="1" t="s">
        <v>2973</v>
      </c>
      <c r="G7744" s="1" t="s">
        <v>1551</v>
      </c>
      <c r="H7744" s="1" t="str">
        <f>VLOOKUP(F7744,城市对照表!$B:$C,2,0)</f>
        <v>汕头</v>
      </c>
      <c r="I7744" s="1" t="s">
        <v>11713</v>
      </c>
    </row>
    <row r="7745" spans="1:9" x14ac:dyDescent="0.2">
      <c r="A7745" s="1" t="s">
        <v>9700</v>
      </c>
      <c r="B7745" s="1">
        <v>86029007</v>
      </c>
      <c r="C7745" s="1" t="s">
        <v>9978</v>
      </c>
      <c r="D7745" s="1" t="s">
        <v>8</v>
      </c>
      <c r="E7745" s="1" t="s">
        <v>9973</v>
      </c>
      <c r="F7745" s="1" t="s">
        <v>11680</v>
      </c>
      <c r="G7745" s="1" t="s">
        <v>1551</v>
      </c>
      <c r="H7745" s="1" t="str">
        <f>VLOOKUP(F7745,城市对照表!$B:$C,2,0)</f>
        <v>汕头</v>
      </c>
      <c r="I7745" s="1" t="s">
        <v>11713</v>
      </c>
    </row>
    <row r="7746" spans="1:9" x14ac:dyDescent="0.2">
      <c r="A7746" s="1" t="s">
        <v>9700</v>
      </c>
      <c r="B7746" s="1">
        <v>86029008</v>
      </c>
      <c r="C7746" s="1" t="s">
        <v>9979</v>
      </c>
      <c r="D7746" s="1" t="s">
        <v>8</v>
      </c>
      <c r="E7746" s="1" t="s">
        <v>9973</v>
      </c>
      <c r="F7746" s="1" t="s">
        <v>11665</v>
      </c>
      <c r="G7746" s="1" t="s">
        <v>1551</v>
      </c>
      <c r="H7746" s="1" t="str">
        <f>VLOOKUP(F7746,城市对照表!$B:$C,2,0)</f>
        <v>汕头</v>
      </c>
      <c r="I7746" s="1" t="s">
        <v>11712</v>
      </c>
    </row>
    <row r="7747" spans="1:9" x14ac:dyDescent="0.2">
      <c r="A7747" s="1" t="s">
        <v>9700</v>
      </c>
      <c r="B7747" s="1">
        <v>86029009</v>
      </c>
      <c r="C7747" s="1" t="s">
        <v>9980</v>
      </c>
      <c r="D7747" s="1" t="s">
        <v>8</v>
      </c>
      <c r="E7747" s="1" t="s">
        <v>9973</v>
      </c>
      <c r="F7747" s="1" t="s">
        <v>11681</v>
      </c>
      <c r="G7747" s="1" t="s">
        <v>1551</v>
      </c>
      <c r="H7747" s="1" t="str">
        <f>VLOOKUP(F7747,城市对照表!$B:$C,2,0)</f>
        <v>汕头</v>
      </c>
      <c r="I7747" s="1" t="s">
        <v>11713</v>
      </c>
    </row>
    <row r="7748" spans="1:9" x14ac:dyDescent="0.2">
      <c r="A7748" s="1" t="s">
        <v>9700</v>
      </c>
      <c r="B7748" s="1">
        <v>86029010</v>
      </c>
      <c r="C7748" s="1" t="s">
        <v>9981</v>
      </c>
      <c r="D7748" s="1" t="s">
        <v>8</v>
      </c>
      <c r="E7748" s="1" t="s">
        <v>9973</v>
      </c>
      <c r="F7748" s="1" t="s">
        <v>2973</v>
      </c>
      <c r="G7748" s="1" t="s">
        <v>1551</v>
      </c>
      <c r="H7748" s="1" t="str">
        <f>VLOOKUP(F7748,城市对照表!$B:$C,2,0)</f>
        <v>汕头</v>
      </c>
      <c r="I7748" s="1" t="s">
        <v>11713</v>
      </c>
    </row>
    <row r="7749" spans="1:9" x14ac:dyDescent="0.2">
      <c r="A7749" s="1" t="s">
        <v>9700</v>
      </c>
      <c r="B7749" s="1">
        <v>86029851</v>
      </c>
      <c r="C7749" s="1" t="s">
        <v>9982</v>
      </c>
      <c r="D7749" s="1" t="s">
        <v>8</v>
      </c>
      <c r="E7749" s="1" t="s">
        <v>9973</v>
      </c>
      <c r="F7749" s="1" t="s">
        <v>11665</v>
      </c>
      <c r="G7749" s="1" t="s">
        <v>1551</v>
      </c>
      <c r="H7749" s="1" t="str">
        <f>VLOOKUP(F7749,城市对照表!$B:$C,2,0)</f>
        <v>汕头</v>
      </c>
      <c r="I7749" s="1" t="s">
        <v>11713</v>
      </c>
    </row>
    <row r="7750" spans="1:9" x14ac:dyDescent="0.2">
      <c r="A7750" s="1" t="s">
        <v>9700</v>
      </c>
      <c r="B7750" s="1">
        <v>86029852</v>
      </c>
      <c r="C7750" s="1" t="s">
        <v>9983</v>
      </c>
      <c r="D7750" s="1" t="s">
        <v>8</v>
      </c>
      <c r="E7750" s="1" t="s">
        <v>9973</v>
      </c>
      <c r="F7750" s="1" t="s">
        <v>2973</v>
      </c>
      <c r="G7750" s="1" t="s">
        <v>1551</v>
      </c>
      <c r="H7750" s="1" t="str">
        <f>VLOOKUP(F7750,城市对照表!$B:$C,2,0)</f>
        <v>汕头</v>
      </c>
      <c r="I7750" s="1" t="s">
        <v>11713</v>
      </c>
    </row>
    <row r="7751" spans="1:9" x14ac:dyDescent="0.2">
      <c r="A7751" s="1" t="s">
        <v>9700</v>
      </c>
      <c r="B7751" s="1">
        <v>86011083</v>
      </c>
      <c r="C7751" s="1" t="s">
        <v>9984</v>
      </c>
      <c r="D7751" s="1" t="s">
        <v>8</v>
      </c>
      <c r="E7751" s="1" t="s">
        <v>9764</v>
      </c>
      <c r="F7751" s="1" t="s">
        <v>11682</v>
      </c>
      <c r="G7751" s="1" t="s">
        <v>9703</v>
      </c>
      <c r="H7751" s="1" t="str">
        <f>VLOOKUP(F7751,城市对照表!$B:$C,2,0)</f>
        <v>福州</v>
      </c>
      <c r="I7751" s="1" t="s">
        <v>11713</v>
      </c>
    </row>
    <row r="7752" spans="1:9" x14ac:dyDescent="0.2">
      <c r="A7752" s="1" t="s">
        <v>9700</v>
      </c>
      <c r="B7752" s="1">
        <v>86011570</v>
      </c>
      <c r="C7752" s="1" t="s">
        <v>9985</v>
      </c>
      <c r="D7752" s="1" t="s">
        <v>35</v>
      </c>
      <c r="E7752" s="1" t="s">
        <v>9764</v>
      </c>
      <c r="F7752" s="1" t="s">
        <v>11650</v>
      </c>
      <c r="G7752" s="1" t="s">
        <v>9703</v>
      </c>
      <c r="H7752" s="1" t="str">
        <f>VLOOKUP(F7752,城市对照表!$B:$C,2,0)</f>
        <v>泉州</v>
      </c>
      <c r="I7752" s="1" t="s">
        <v>11713</v>
      </c>
    </row>
    <row r="7753" spans="1:9" x14ac:dyDescent="0.2">
      <c r="A7753" s="1" t="s">
        <v>9700</v>
      </c>
      <c r="B7753" s="1">
        <v>86011571</v>
      </c>
      <c r="C7753" s="1" t="s">
        <v>9986</v>
      </c>
      <c r="D7753" s="1" t="s">
        <v>35</v>
      </c>
      <c r="E7753" s="1" t="s">
        <v>9764</v>
      </c>
      <c r="F7753" s="1" t="s">
        <v>6530</v>
      </c>
      <c r="G7753" s="1" t="s">
        <v>9703</v>
      </c>
      <c r="H7753" s="1" t="str">
        <f>VLOOKUP(F7753,城市对照表!$B:$C,2,0)</f>
        <v>福州</v>
      </c>
      <c r="I7753" s="1" t="s">
        <v>11713</v>
      </c>
    </row>
    <row r="7754" spans="1:9" x14ac:dyDescent="0.2">
      <c r="A7754" s="1" t="s">
        <v>9700</v>
      </c>
      <c r="B7754" s="1">
        <v>86011568</v>
      </c>
      <c r="C7754" s="1" t="s">
        <v>9987</v>
      </c>
      <c r="D7754" s="1" t="s">
        <v>35</v>
      </c>
      <c r="E7754" s="1" t="s">
        <v>9764</v>
      </c>
      <c r="F7754" s="1" t="s">
        <v>9741</v>
      </c>
      <c r="G7754" s="1" t="s">
        <v>1551</v>
      </c>
      <c r="H7754" s="1" t="str">
        <f>VLOOKUP(F7754,城市对照表!$B:$C,2,0)</f>
        <v>揭阳</v>
      </c>
      <c r="I7754" s="1" t="s">
        <v>11713</v>
      </c>
    </row>
    <row r="7755" spans="1:9" x14ac:dyDescent="0.2">
      <c r="A7755" s="1" t="s">
        <v>9700</v>
      </c>
      <c r="B7755" s="1">
        <v>86011572</v>
      </c>
      <c r="C7755" s="1" t="s">
        <v>9988</v>
      </c>
      <c r="D7755" s="1" t="s">
        <v>35</v>
      </c>
      <c r="E7755" s="1" t="s">
        <v>9764</v>
      </c>
      <c r="F7755" s="1" t="s">
        <v>2973</v>
      </c>
      <c r="G7755" s="1" t="s">
        <v>1551</v>
      </c>
      <c r="H7755" s="1" t="str">
        <f>VLOOKUP(F7755,城市对照表!$B:$C,2,0)</f>
        <v>汕头</v>
      </c>
      <c r="I7755" s="1" t="s">
        <v>11713</v>
      </c>
    </row>
    <row r="7756" spans="1:9" x14ac:dyDescent="0.2">
      <c r="A7756" s="1" t="s">
        <v>9700</v>
      </c>
      <c r="B7756" s="1">
        <v>12599293</v>
      </c>
      <c r="C7756" s="1" t="s">
        <v>9807</v>
      </c>
      <c r="D7756" s="1" t="s">
        <v>8</v>
      </c>
      <c r="E7756" s="1" t="s">
        <v>9706</v>
      </c>
      <c r="F7756" s="1" t="s">
        <v>6530</v>
      </c>
      <c r="G7756" s="1" t="s">
        <v>9703</v>
      </c>
      <c r="H7756" s="1" t="str">
        <f>VLOOKUP(F7756,城市对照表!$B:$C,2,0)</f>
        <v>福州</v>
      </c>
      <c r="I7756" s="1" t="s">
        <v>11713</v>
      </c>
    </row>
    <row r="7757" spans="1:9" x14ac:dyDescent="0.2">
      <c r="A7757" s="1" t="s">
        <v>9700</v>
      </c>
      <c r="B7757" s="1">
        <v>86017118</v>
      </c>
      <c r="C7757" s="1" t="s">
        <v>9989</v>
      </c>
      <c r="D7757" s="1" t="s">
        <v>8</v>
      </c>
      <c r="E7757" s="1" t="s">
        <v>9886</v>
      </c>
      <c r="F7757" s="1" t="s">
        <v>9908</v>
      </c>
      <c r="G7757" s="1" t="s">
        <v>9703</v>
      </c>
      <c r="H7757" s="1" t="str">
        <f>VLOOKUP(F7757,城市对照表!$B:$C,2,0)</f>
        <v>泉州</v>
      </c>
      <c r="I7757" s="1" t="s">
        <v>11713</v>
      </c>
    </row>
    <row r="7758" spans="1:9" x14ac:dyDescent="0.2">
      <c r="A7758" s="1" t="s">
        <v>9700</v>
      </c>
      <c r="B7758" s="1">
        <v>86017302</v>
      </c>
      <c r="C7758" s="1" t="s">
        <v>9990</v>
      </c>
      <c r="D7758" s="1" t="s">
        <v>8</v>
      </c>
      <c r="E7758" s="1" t="s">
        <v>9886</v>
      </c>
      <c r="F7758" s="1" t="s">
        <v>9908</v>
      </c>
      <c r="G7758" s="1" t="s">
        <v>9703</v>
      </c>
      <c r="H7758" s="1" t="str">
        <f>VLOOKUP(F7758,城市对照表!$B:$C,2,0)</f>
        <v>泉州</v>
      </c>
      <c r="I7758" s="1" t="s">
        <v>11713</v>
      </c>
    </row>
    <row r="7759" spans="1:9" x14ac:dyDescent="0.2">
      <c r="A7759" s="1" t="s">
        <v>9700</v>
      </c>
      <c r="B7759" s="1">
        <v>86029011</v>
      </c>
      <c r="C7759" s="1" t="s">
        <v>9991</v>
      </c>
      <c r="D7759" s="1" t="s">
        <v>8</v>
      </c>
      <c r="E7759" s="1" t="s">
        <v>9973</v>
      </c>
      <c r="F7759" s="1" t="s">
        <v>2973</v>
      </c>
      <c r="G7759" s="1" t="s">
        <v>1551</v>
      </c>
      <c r="H7759" s="1" t="str">
        <f>VLOOKUP(F7759,城市对照表!$B:$C,2,0)</f>
        <v>汕头</v>
      </c>
      <c r="I7759" s="1" t="s">
        <v>11713</v>
      </c>
    </row>
    <row r="7760" spans="1:9" x14ac:dyDescent="0.2">
      <c r="A7760" s="1" t="s">
        <v>9700</v>
      </c>
      <c r="B7760" s="1">
        <v>11666317</v>
      </c>
      <c r="C7760" s="1" t="s">
        <v>9992</v>
      </c>
      <c r="D7760" s="1" t="s">
        <v>38</v>
      </c>
      <c r="E7760" s="1" t="s">
        <v>9993</v>
      </c>
      <c r="F7760" s="1" t="s">
        <v>9774</v>
      </c>
      <c r="G7760" s="1" t="s">
        <v>9703</v>
      </c>
      <c r="H7760" s="1" t="str">
        <f>VLOOKUP(F7760,城市对照表!$B:$C,2,0)</f>
        <v>莆田</v>
      </c>
      <c r="I7760" s="1" t="s">
        <v>11713</v>
      </c>
    </row>
    <row r="7761" spans="1:9" x14ac:dyDescent="0.2">
      <c r="A7761" s="1" t="s">
        <v>9700</v>
      </c>
      <c r="B7761" s="1">
        <v>11666331</v>
      </c>
      <c r="C7761" s="1" t="s">
        <v>9994</v>
      </c>
      <c r="D7761" s="1" t="s">
        <v>38</v>
      </c>
      <c r="E7761" s="1" t="s">
        <v>9995</v>
      </c>
      <c r="F7761" s="1" t="s">
        <v>11648</v>
      </c>
      <c r="G7761" s="1" t="s">
        <v>9703</v>
      </c>
      <c r="H7761" s="1" t="str">
        <f>VLOOKUP(F7761,城市对照表!$B:$C,2,0)</f>
        <v>泉州</v>
      </c>
      <c r="I7761" s="1" t="s">
        <v>11713</v>
      </c>
    </row>
    <row r="7762" spans="1:9" x14ac:dyDescent="0.2">
      <c r="A7762" s="1" t="s">
        <v>9700</v>
      </c>
      <c r="B7762" s="1">
        <v>86011575</v>
      </c>
      <c r="C7762" s="1" t="s">
        <v>9996</v>
      </c>
      <c r="D7762" s="1" t="s">
        <v>35</v>
      </c>
      <c r="E7762" s="1" t="s">
        <v>9764</v>
      </c>
      <c r="F7762" s="1" t="s">
        <v>2973</v>
      </c>
      <c r="G7762" s="1" t="s">
        <v>1551</v>
      </c>
      <c r="H7762" s="1" t="str">
        <f>VLOOKUP(F7762,城市对照表!$B:$C,2,0)</f>
        <v>汕头</v>
      </c>
      <c r="I7762" s="1" t="s">
        <v>11713</v>
      </c>
    </row>
    <row r="7763" spans="1:9" x14ac:dyDescent="0.2">
      <c r="A7763" s="1" t="s">
        <v>9700</v>
      </c>
      <c r="B7763" s="1">
        <v>12642785</v>
      </c>
      <c r="C7763" s="1" t="s">
        <v>9777</v>
      </c>
      <c r="D7763" s="1" t="s">
        <v>8</v>
      </c>
      <c r="E7763" s="1" t="s">
        <v>9997</v>
      </c>
      <c r="F7763" s="1" t="s">
        <v>9778</v>
      </c>
      <c r="G7763" s="1" t="s">
        <v>9703</v>
      </c>
      <c r="H7763" s="1" t="str">
        <f>VLOOKUP(F7763,城市对照表!$B:$C,2,0)</f>
        <v>宁德</v>
      </c>
      <c r="I7763" s="1" t="s">
        <v>11713</v>
      </c>
    </row>
    <row r="7764" spans="1:9" x14ac:dyDescent="0.2">
      <c r="A7764" s="1" t="s">
        <v>9700</v>
      </c>
      <c r="B7764" s="1">
        <v>86011082</v>
      </c>
      <c r="C7764" s="1" t="s">
        <v>9998</v>
      </c>
      <c r="D7764" s="1" t="s">
        <v>8</v>
      </c>
      <c r="E7764" s="1" t="s">
        <v>9764</v>
      </c>
      <c r="F7764" s="1" t="s">
        <v>9770</v>
      </c>
      <c r="G7764" s="1" t="s">
        <v>9703</v>
      </c>
      <c r="H7764" s="1" t="str">
        <f>VLOOKUP(F7764,城市对照表!$B:$C,2,0)</f>
        <v>莆田</v>
      </c>
      <c r="I7764" s="1" t="s">
        <v>11713</v>
      </c>
    </row>
    <row r="7765" spans="1:9" x14ac:dyDescent="0.2">
      <c r="A7765" s="1" t="s">
        <v>9700</v>
      </c>
      <c r="B7765" s="1">
        <v>86011084</v>
      </c>
      <c r="C7765" s="1" t="s">
        <v>9999</v>
      </c>
      <c r="D7765" s="1" t="s">
        <v>8</v>
      </c>
      <c r="E7765" s="1" t="s">
        <v>9764</v>
      </c>
      <c r="F7765" s="1" t="s">
        <v>11683</v>
      </c>
      <c r="G7765" s="1" t="s">
        <v>9703</v>
      </c>
      <c r="H7765" s="1" t="str">
        <f>VLOOKUP(F7765,城市对照表!$B:$C,2,0)</f>
        <v>宁德</v>
      </c>
      <c r="I7765" s="1" t="s">
        <v>11713</v>
      </c>
    </row>
    <row r="7766" spans="1:9" x14ac:dyDescent="0.2">
      <c r="A7766" s="1" t="s">
        <v>9700</v>
      </c>
      <c r="B7766" s="1">
        <v>12662049</v>
      </c>
      <c r="C7766" s="1" t="s">
        <v>10000</v>
      </c>
      <c r="D7766" s="1" t="s">
        <v>8</v>
      </c>
      <c r="E7766" s="1" t="s">
        <v>9702</v>
      </c>
      <c r="F7766" s="1" t="s">
        <v>11684</v>
      </c>
      <c r="G7766" s="1" t="s">
        <v>9703</v>
      </c>
      <c r="H7766" s="1" t="str">
        <f>VLOOKUP(F7766,城市对照表!$B:$C,2,0)</f>
        <v>南平</v>
      </c>
      <c r="I7766" s="1" t="s">
        <v>11713</v>
      </c>
    </row>
    <row r="7767" spans="1:9" x14ac:dyDescent="0.2">
      <c r="A7767" s="1" t="s">
        <v>9700</v>
      </c>
      <c r="B7767" s="1">
        <v>12662077</v>
      </c>
      <c r="C7767" s="1" t="s">
        <v>10001</v>
      </c>
      <c r="D7767" s="1" t="s">
        <v>8</v>
      </c>
      <c r="E7767" s="1" t="s">
        <v>9740</v>
      </c>
      <c r="F7767" s="1" t="s">
        <v>11666</v>
      </c>
      <c r="G7767" s="1" t="s">
        <v>9703</v>
      </c>
      <c r="H7767" s="1" t="str">
        <f>VLOOKUP(F7767,城市对照表!$B:$C,2,0)</f>
        <v>揭阳</v>
      </c>
      <c r="I7767" s="1" t="s">
        <v>11713</v>
      </c>
    </row>
    <row r="7768" spans="1:9" x14ac:dyDescent="0.2">
      <c r="A7768" s="1" t="s">
        <v>9700</v>
      </c>
      <c r="B7768" s="1">
        <v>86011573</v>
      </c>
      <c r="C7768" s="1" t="s">
        <v>10002</v>
      </c>
      <c r="D7768" s="1" t="s">
        <v>35</v>
      </c>
      <c r="E7768" s="1" t="s">
        <v>9764</v>
      </c>
      <c r="F7768" s="1" t="s">
        <v>9774</v>
      </c>
      <c r="G7768" s="1" t="s">
        <v>9703</v>
      </c>
      <c r="H7768" s="1" t="str">
        <f>VLOOKUP(F7768,城市对照表!$B:$C,2,0)</f>
        <v>莆田</v>
      </c>
      <c r="I7768" s="1" t="s">
        <v>11713</v>
      </c>
    </row>
    <row r="7769" spans="1:9" x14ac:dyDescent="0.2">
      <c r="A7769" s="1" t="s">
        <v>9700</v>
      </c>
      <c r="B7769" s="1">
        <v>86011576</v>
      </c>
      <c r="C7769" s="1" t="s">
        <v>10003</v>
      </c>
      <c r="D7769" s="1" t="s">
        <v>35</v>
      </c>
      <c r="E7769" s="1" t="s">
        <v>9764</v>
      </c>
      <c r="F7769" s="1" t="s">
        <v>11670</v>
      </c>
      <c r="G7769" s="1" t="s">
        <v>9703</v>
      </c>
      <c r="H7769" s="1" t="str">
        <f>VLOOKUP(F7769,城市对照表!$B:$C,2,0)</f>
        <v>厦门</v>
      </c>
      <c r="I7769" s="1" t="s">
        <v>11713</v>
      </c>
    </row>
    <row r="7770" spans="1:9" x14ac:dyDescent="0.2">
      <c r="A7770" s="1" t="s">
        <v>9700</v>
      </c>
      <c r="B7770" s="1">
        <v>86011569</v>
      </c>
      <c r="C7770" s="1" t="s">
        <v>10004</v>
      </c>
      <c r="D7770" s="1" t="s">
        <v>35</v>
      </c>
      <c r="E7770" s="1" t="s">
        <v>9764</v>
      </c>
      <c r="F7770" s="1" t="s">
        <v>9507</v>
      </c>
      <c r="G7770" s="1" t="s">
        <v>9703</v>
      </c>
      <c r="H7770" s="1" t="str">
        <f>VLOOKUP(F7770,城市对照表!$B:$C,2,0)</f>
        <v>福州</v>
      </c>
      <c r="I7770" s="1" t="s">
        <v>11713</v>
      </c>
    </row>
    <row r="7771" spans="1:9" x14ac:dyDescent="0.2">
      <c r="A7771" s="1" t="s">
        <v>9700</v>
      </c>
      <c r="B7771" s="1">
        <v>12650942</v>
      </c>
      <c r="C7771" s="1" t="s">
        <v>10005</v>
      </c>
      <c r="D7771" s="1" t="s">
        <v>8</v>
      </c>
      <c r="E7771" s="1" t="s">
        <v>9720</v>
      </c>
      <c r="F7771" s="1" t="s">
        <v>9700</v>
      </c>
      <c r="G7771" s="1" t="s">
        <v>9703</v>
      </c>
      <c r="H7771" s="1" t="str">
        <f>VLOOKUP(F7771,城市对照表!$B:$C,2,0)</f>
        <v>厦门</v>
      </c>
      <c r="I7771" s="1" t="s">
        <v>11713</v>
      </c>
    </row>
    <row r="7772" spans="1:9" x14ac:dyDescent="0.2">
      <c r="A7772" s="1" t="s">
        <v>9700</v>
      </c>
      <c r="B7772" s="1">
        <v>11666358</v>
      </c>
      <c r="C7772" s="1" t="s">
        <v>10006</v>
      </c>
      <c r="D7772" s="1" t="s">
        <v>38</v>
      </c>
      <c r="E7772" s="1" t="s">
        <v>10007</v>
      </c>
      <c r="F7772" s="1" t="s">
        <v>9774</v>
      </c>
      <c r="G7772" s="1" t="s">
        <v>9703</v>
      </c>
      <c r="H7772" s="1" t="str">
        <f>VLOOKUP(F7772,城市对照表!$B:$C,2,0)</f>
        <v>莆田</v>
      </c>
      <c r="I7772" s="1" t="s">
        <v>11713</v>
      </c>
    </row>
    <row r="7773" spans="1:9" x14ac:dyDescent="0.2">
      <c r="A7773" s="1" t="s">
        <v>9700</v>
      </c>
      <c r="B7773" s="1">
        <v>12687251</v>
      </c>
      <c r="C7773" s="1" t="s">
        <v>9805</v>
      </c>
      <c r="D7773" s="1" t="s">
        <v>8</v>
      </c>
      <c r="E7773" s="1" t="s">
        <v>9702</v>
      </c>
      <c r="F7773" s="1" t="s">
        <v>6530</v>
      </c>
      <c r="G7773" s="1" t="s">
        <v>9703</v>
      </c>
      <c r="H7773" s="1" t="str">
        <f>VLOOKUP(F7773,城市对照表!$B:$C,2,0)</f>
        <v>福州</v>
      </c>
      <c r="I7773" s="1" t="s">
        <v>11713</v>
      </c>
    </row>
    <row r="7774" spans="1:9" x14ac:dyDescent="0.2">
      <c r="A7774" s="1" t="s">
        <v>9700</v>
      </c>
      <c r="B7774" s="1">
        <v>12715019</v>
      </c>
      <c r="C7774" s="1" t="s">
        <v>9941</v>
      </c>
      <c r="D7774" s="1" t="s">
        <v>8</v>
      </c>
      <c r="E7774" s="1" t="s">
        <v>10008</v>
      </c>
      <c r="F7774" s="1" t="s">
        <v>11654</v>
      </c>
      <c r="G7774" s="1" t="s">
        <v>9703</v>
      </c>
      <c r="H7774" s="1" t="str">
        <f>VLOOKUP(F7774,城市对照表!$B:$C,2,0)</f>
        <v>厦门</v>
      </c>
      <c r="I7774" s="1" t="s">
        <v>11713</v>
      </c>
    </row>
    <row r="7775" spans="1:9" x14ac:dyDescent="0.2">
      <c r="A7775" s="1" t="s">
        <v>9700</v>
      </c>
      <c r="B7775" s="1">
        <v>86011087</v>
      </c>
      <c r="C7775" s="1" t="s">
        <v>10009</v>
      </c>
      <c r="D7775" s="1" t="s">
        <v>8</v>
      </c>
      <c r="E7775" s="1" t="s">
        <v>9764</v>
      </c>
      <c r="F7775" s="1" t="s">
        <v>11659</v>
      </c>
      <c r="G7775" s="1" t="s">
        <v>9703</v>
      </c>
      <c r="H7775" s="1" t="str">
        <f>VLOOKUP(F7775,城市对照表!$B:$C,2,0)</f>
        <v>南平</v>
      </c>
      <c r="I7775" s="1" t="s">
        <v>11713</v>
      </c>
    </row>
    <row r="7776" spans="1:9" x14ac:dyDescent="0.2">
      <c r="A7776" s="1" t="s">
        <v>9700</v>
      </c>
      <c r="B7776" s="1">
        <v>86017116</v>
      </c>
      <c r="C7776" s="1" t="s">
        <v>10010</v>
      </c>
      <c r="D7776" s="1" t="s">
        <v>8</v>
      </c>
      <c r="E7776" s="1" t="s">
        <v>9886</v>
      </c>
      <c r="F7776" s="1" t="s">
        <v>11670</v>
      </c>
      <c r="G7776" s="1" t="s">
        <v>9703</v>
      </c>
      <c r="H7776" s="1" t="str">
        <f>VLOOKUP(F7776,城市对照表!$B:$C,2,0)</f>
        <v>厦门</v>
      </c>
      <c r="I7776" s="1" t="s">
        <v>11713</v>
      </c>
    </row>
    <row r="7777" spans="1:9" x14ac:dyDescent="0.2">
      <c r="A7777" s="1" t="s">
        <v>9700</v>
      </c>
      <c r="B7777" s="1">
        <v>12737147</v>
      </c>
      <c r="C7777" s="1" t="s">
        <v>10011</v>
      </c>
      <c r="D7777" s="1" t="s">
        <v>8</v>
      </c>
      <c r="E7777" s="1" t="s">
        <v>9718</v>
      </c>
      <c r="F7777" s="1" t="s">
        <v>11685</v>
      </c>
      <c r="G7777" s="1" t="s">
        <v>9703</v>
      </c>
      <c r="H7777" s="1" t="str">
        <f>VLOOKUP(F7777,城市对照表!$B:$C,2,0)</f>
        <v>泉州</v>
      </c>
      <c r="I7777" s="1" t="s">
        <v>11713</v>
      </c>
    </row>
    <row r="7778" spans="1:9" x14ac:dyDescent="0.2">
      <c r="A7778" s="1" t="s">
        <v>9700</v>
      </c>
      <c r="B7778" s="1">
        <v>86011574</v>
      </c>
      <c r="C7778" s="1" t="s">
        <v>10012</v>
      </c>
      <c r="D7778" s="1" t="s">
        <v>35</v>
      </c>
      <c r="E7778" s="1" t="s">
        <v>9764</v>
      </c>
      <c r="F7778" s="1" t="s">
        <v>9739</v>
      </c>
      <c r="G7778" s="1" t="s">
        <v>9703</v>
      </c>
      <c r="H7778" s="1" t="str">
        <f>VLOOKUP(F7778,城市对照表!$B:$C,2,0)</f>
        <v>漳州</v>
      </c>
      <c r="I7778" s="1" t="s">
        <v>11713</v>
      </c>
    </row>
    <row r="7779" spans="1:9" x14ac:dyDescent="0.2">
      <c r="A7779" s="1" t="s">
        <v>9700</v>
      </c>
      <c r="B7779" s="1" t="s">
        <v>10013</v>
      </c>
      <c r="C7779" s="1" t="s">
        <v>10014</v>
      </c>
      <c r="D7779" s="1" t="s">
        <v>38</v>
      </c>
      <c r="E7779" s="1" t="s">
        <v>10015</v>
      </c>
      <c r="F7779" s="1" t="s">
        <v>11664</v>
      </c>
      <c r="G7779" s="1" t="s">
        <v>9703</v>
      </c>
      <c r="H7779" s="1" t="str">
        <f>VLOOKUP(F7779,城市对照表!$B:$C,2,0)</f>
        <v>厦门</v>
      </c>
      <c r="I7779" s="1" t="s">
        <v>11713</v>
      </c>
    </row>
    <row r="7780" spans="1:9" x14ac:dyDescent="0.2">
      <c r="A7780" s="1" t="s">
        <v>9700</v>
      </c>
      <c r="B7780" s="1">
        <v>86017119</v>
      </c>
      <c r="C7780" s="1" t="s">
        <v>10016</v>
      </c>
      <c r="D7780" s="1" t="s">
        <v>8</v>
      </c>
      <c r="E7780" s="1" t="s">
        <v>9886</v>
      </c>
      <c r="F7780" s="1" t="s">
        <v>2973</v>
      </c>
      <c r="G7780" s="1" t="s">
        <v>1551</v>
      </c>
      <c r="H7780" s="1" t="str">
        <f>VLOOKUP(F7780,城市对照表!$B:$C,2,0)</f>
        <v>汕头</v>
      </c>
      <c r="I7780" s="1" t="s">
        <v>11713</v>
      </c>
    </row>
    <row r="7781" spans="1:9" x14ac:dyDescent="0.2">
      <c r="A7781" s="1" t="s">
        <v>9700</v>
      </c>
      <c r="B7781" s="1">
        <v>86011092</v>
      </c>
      <c r="C7781" s="1" t="s">
        <v>10017</v>
      </c>
      <c r="D7781" s="1" t="s">
        <v>8</v>
      </c>
      <c r="E7781" s="1" t="s">
        <v>9764</v>
      </c>
      <c r="F7781" s="1" t="s">
        <v>11660</v>
      </c>
      <c r="G7781" s="1" t="s">
        <v>9703</v>
      </c>
      <c r="H7781" s="1" t="str">
        <f>VLOOKUP(F7781,城市对照表!$B:$C,2,0)</f>
        <v>南平</v>
      </c>
      <c r="I7781" s="1" t="s">
        <v>11713</v>
      </c>
    </row>
    <row r="7782" spans="1:9" x14ac:dyDescent="0.2">
      <c r="A7782" s="1" t="s">
        <v>9700</v>
      </c>
      <c r="B7782" s="1">
        <v>86017121</v>
      </c>
      <c r="C7782" s="1" t="s">
        <v>10018</v>
      </c>
      <c r="D7782" s="1" t="s">
        <v>8</v>
      </c>
      <c r="E7782" s="1" t="s">
        <v>9886</v>
      </c>
      <c r="F7782" s="1" t="s">
        <v>9700</v>
      </c>
      <c r="G7782" s="1" t="s">
        <v>9703</v>
      </c>
      <c r="H7782" s="1" t="str">
        <f>VLOOKUP(F7782,城市对照表!$B:$C,2,0)</f>
        <v>厦门</v>
      </c>
      <c r="I7782" s="1" t="s">
        <v>11713</v>
      </c>
    </row>
    <row r="7783" spans="1:9" x14ac:dyDescent="0.2">
      <c r="A7783" s="1" t="s">
        <v>9700</v>
      </c>
      <c r="B7783" s="1">
        <v>86029012</v>
      </c>
      <c r="C7783" s="1" t="s">
        <v>10019</v>
      </c>
      <c r="D7783" s="1" t="s">
        <v>8</v>
      </c>
      <c r="E7783" s="1" t="s">
        <v>9973</v>
      </c>
      <c r="F7783" s="1" t="s">
        <v>11665</v>
      </c>
      <c r="G7783" s="1" t="s">
        <v>1551</v>
      </c>
      <c r="H7783" s="1" t="str">
        <f>VLOOKUP(F7783,城市对照表!$B:$C,2,0)</f>
        <v>汕头</v>
      </c>
      <c r="I7783" s="1" t="s">
        <v>11713</v>
      </c>
    </row>
    <row r="7784" spans="1:9" x14ac:dyDescent="0.2">
      <c r="A7784" s="1" t="s">
        <v>9700</v>
      </c>
      <c r="B7784" s="1">
        <v>86011090</v>
      </c>
      <c r="C7784" s="1" t="s">
        <v>10020</v>
      </c>
      <c r="D7784" s="1" t="s">
        <v>8</v>
      </c>
      <c r="E7784" s="1" t="s">
        <v>9764</v>
      </c>
      <c r="F7784" s="1" t="s">
        <v>11686</v>
      </c>
      <c r="G7784" s="1" t="s">
        <v>9703</v>
      </c>
      <c r="H7784" s="1" t="str">
        <f>VLOOKUP(F7784,城市对照表!$B:$C,2,0)</f>
        <v>宁德</v>
      </c>
      <c r="I7784" s="1" t="s">
        <v>11713</v>
      </c>
    </row>
    <row r="7785" spans="1:9" x14ac:dyDescent="0.2">
      <c r="A7785" s="1" t="s">
        <v>9700</v>
      </c>
      <c r="B7785" s="1">
        <v>86011855</v>
      </c>
      <c r="C7785" s="1" t="s">
        <v>10021</v>
      </c>
      <c r="D7785" s="1" t="s">
        <v>8</v>
      </c>
      <c r="E7785" s="1" t="s">
        <v>9764</v>
      </c>
      <c r="F7785" s="1" t="s">
        <v>9770</v>
      </c>
      <c r="G7785" s="1" t="s">
        <v>9703</v>
      </c>
      <c r="H7785" s="1" t="str">
        <f>VLOOKUP(F7785,城市对照表!$B:$C,2,0)</f>
        <v>莆田</v>
      </c>
      <c r="I7785" s="1" t="s">
        <v>11713</v>
      </c>
    </row>
    <row r="7786" spans="1:9" x14ac:dyDescent="0.2">
      <c r="A7786" s="1" t="s">
        <v>9700</v>
      </c>
      <c r="B7786" s="1">
        <v>86011709</v>
      </c>
      <c r="C7786" s="1" t="s">
        <v>10022</v>
      </c>
      <c r="D7786" s="1" t="s">
        <v>239</v>
      </c>
      <c r="E7786" s="1" t="s">
        <v>9764</v>
      </c>
      <c r="F7786" s="1" t="s">
        <v>11675</v>
      </c>
      <c r="G7786" s="1" t="s">
        <v>9703</v>
      </c>
      <c r="H7786" s="1" t="str">
        <f>VLOOKUP(F7786,城市对照表!$B:$C,2,0)</f>
        <v>厦门</v>
      </c>
      <c r="I7786" s="1" t="s">
        <v>11713</v>
      </c>
    </row>
    <row r="7787" spans="1:9" x14ac:dyDescent="0.2">
      <c r="A7787" s="1" t="s">
        <v>9700</v>
      </c>
      <c r="B7787" s="1">
        <v>86017120</v>
      </c>
      <c r="C7787" s="1" t="s">
        <v>10023</v>
      </c>
      <c r="D7787" s="1" t="s">
        <v>8</v>
      </c>
      <c r="E7787" s="1" t="s">
        <v>9886</v>
      </c>
      <c r="F7787" s="1" t="s">
        <v>9700</v>
      </c>
      <c r="G7787" s="1" t="s">
        <v>9703</v>
      </c>
      <c r="H7787" s="1" t="str">
        <f>VLOOKUP(F7787,城市对照表!$B:$C,2,0)</f>
        <v>厦门</v>
      </c>
      <c r="I7787" s="1" t="s">
        <v>11713</v>
      </c>
    </row>
    <row r="7788" spans="1:9" x14ac:dyDescent="0.2">
      <c r="A7788" s="1" t="s">
        <v>9700</v>
      </c>
      <c r="B7788" s="1">
        <v>86011578</v>
      </c>
      <c r="C7788" s="1" t="s">
        <v>10024</v>
      </c>
      <c r="D7788" s="1" t="s">
        <v>35</v>
      </c>
      <c r="E7788" s="1" t="s">
        <v>9764</v>
      </c>
      <c r="F7788" s="1" t="s">
        <v>11676</v>
      </c>
      <c r="G7788" s="1" t="s">
        <v>9703</v>
      </c>
      <c r="H7788" s="1" t="str">
        <f>VLOOKUP(F7788,城市对照表!$B:$C,2,0)</f>
        <v>漳州</v>
      </c>
      <c r="I7788" s="1" t="s">
        <v>11713</v>
      </c>
    </row>
    <row r="7789" spans="1:9" x14ac:dyDescent="0.2">
      <c r="A7789" s="1" t="s">
        <v>9700</v>
      </c>
      <c r="B7789" s="1">
        <v>86011535</v>
      </c>
      <c r="C7789" s="1" t="s">
        <v>10025</v>
      </c>
      <c r="D7789" s="1" t="s">
        <v>35</v>
      </c>
      <c r="E7789" s="1" t="s">
        <v>9764</v>
      </c>
      <c r="F7789" s="1" t="s">
        <v>11687</v>
      </c>
      <c r="G7789" s="1" t="s">
        <v>9703</v>
      </c>
      <c r="H7789" s="1" t="str">
        <f>VLOOKUP(F7789,城市对照表!$B:$C,2,0)</f>
        <v>福州</v>
      </c>
      <c r="I7789" s="1" t="s">
        <v>11713</v>
      </c>
    </row>
    <row r="7790" spans="1:9" x14ac:dyDescent="0.2">
      <c r="A7790" s="1" t="s">
        <v>9700</v>
      </c>
      <c r="B7790" s="1">
        <v>86011577</v>
      </c>
      <c r="C7790" s="1" t="s">
        <v>10026</v>
      </c>
      <c r="D7790" s="1" t="s">
        <v>35</v>
      </c>
      <c r="E7790" s="1" t="s">
        <v>9764</v>
      </c>
      <c r="F7790" s="1" t="s">
        <v>11679</v>
      </c>
      <c r="G7790" s="1" t="s">
        <v>1551</v>
      </c>
      <c r="H7790" s="1" t="str">
        <f>VLOOKUP(F7790,城市对照表!$B:$C,2,0)</f>
        <v>汕头</v>
      </c>
      <c r="I7790" s="1" t="s">
        <v>11713</v>
      </c>
    </row>
    <row r="7791" spans="1:9" x14ac:dyDescent="0.2">
      <c r="A7791" s="1" t="s">
        <v>9700</v>
      </c>
      <c r="B7791" s="1">
        <v>12837927</v>
      </c>
      <c r="C7791" s="1" t="s">
        <v>10027</v>
      </c>
      <c r="D7791" s="1" t="s">
        <v>8</v>
      </c>
      <c r="E7791" s="1" t="s">
        <v>9706</v>
      </c>
      <c r="F7791" s="1" t="s">
        <v>9714</v>
      </c>
      <c r="G7791" s="1" t="s">
        <v>9703</v>
      </c>
      <c r="H7791" s="1" t="str">
        <f>VLOOKUP(F7791,城市对照表!$B:$C,2,0)</f>
        <v>泉州</v>
      </c>
      <c r="I7791" s="1" t="s">
        <v>11713</v>
      </c>
    </row>
    <row r="7792" spans="1:9" x14ac:dyDescent="0.2">
      <c r="A7792" s="1" t="s">
        <v>9700</v>
      </c>
      <c r="B7792" s="1">
        <v>86011086</v>
      </c>
      <c r="C7792" s="1" t="s">
        <v>10028</v>
      </c>
      <c r="D7792" s="1" t="s">
        <v>8</v>
      </c>
      <c r="E7792" s="1" t="s">
        <v>9764</v>
      </c>
      <c r="F7792" s="1" t="s">
        <v>9774</v>
      </c>
      <c r="G7792" s="1" t="s">
        <v>9703</v>
      </c>
      <c r="H7792" s="1" t="str">
        <f>VLOOKUP(F7792,城市对照表!$B:$C,2,0)</f>
        <v>莆田</v>
      </c>
      <c r="I7792" s="1" t="s">
        <v>11713</v>
      </c>
    </row>
    <row r="7793" spans="1:9" x14ac:dyDescent="0.2">
      <c r="A7793" s="1" t="s">
        <v>9700</v>
      </c>
      <c r="B7793" s="1">
        <v>12823166</v>
      </c>
      <c r="C7793" s="1" t="s">
        <v>11688</v>
      </c>
      <c r="D7793" s="1" t="s">
        <v>8</v>
      </c>
      <c r="E7793" s="1" t="s">
        <v>9706</v>
      </c>
      <c r="F7793" s="1" t="s">
        <v>9714</v>
      </c>
      <c r="G7793" s="1" t="s">
        <v>9703</v>
      </c>
      <c r="H7793" s="1" t="str">
        <f>VLOOKUP(F7793,城市对照表!$B:$C,2,0)</f>
        <v>泉州</v>
      </c>
      <c r="I7793" s="1" t="s">
        <v>11713</v>
      </c>
    </row>
    <row r="7794" spans="1:9" x14ac:dyDescent="0.2">
      <c r="A7794" s="1" t="s">
        <v>9700</v>
      </c>
      <c r="B7794" s="1">
        <v>86017122</v>
      </c>
      <c r="C7794" s="1" t="s">
        <v>11689</v>
      </c>
      <c r="D7794" s="1" t="s">
        <v>8</v>
      </c>
      <c r="E7794" s="1" t="s">
        <v>9886</v>
      </c>
      <c r="F7794" s="1" t="s">
        <v>11664</v>
      </c>
      <c r="G7794" s="1" t="s">
        <v>9703</v>
      </c>
      <c r="H7794" s="1" t="str">
        <f>VLOOKUP(F7794,城市对照表!$B:$C,2,0)</f>
        <v>厦门</v>
      </c>
      <c r="I7794" s="1" t="s">
        <v>11713</v>
      </c>
    </row>
    <row r="7795" spans="1:9" x14ac:dyDescent="0.2">
      <c r="A7795" s="1" t="s">
        <v>9700</v>
      </c>
      <c r="B7795" s="1">
        <v>11666378</v>
      </c>
      <c r="C7795" s="1" t="s">
        <v>11690</v>
      </c>
      <c r="D7795" s="1" t="s">
        <v>38</v>
      </c>
      <c r="E7795" s="1" t="s">
        <v>11691</v>
      </c>
      <c r="F7795" s="1" t="s">
        <v>11670</v>
      </c>
      <c r="G7795" s="1" t="s">
        <v>9703</v>
      </c>
      <c r="H7795" s="1" t="str">
        <f>VLOOKUP(F7795,城市对照表!$B:$C,2,0)</f>
        <v>厦门</v>
      </c>
      <c r="I7795" s="1" t="s">
        <v>11713</v>
      </c>
    </row>
    <row r="7796" spans="1:9" x14ac:dyDescent="0.2">
      <c r="A7796" s="1" t="s">
        <v>9700</v>
      </c>
      <c r="B7796" s="1">
        <v>12855980</v>
      </c>
      <c r="C7796" s="1" t="s">
        <v>11692</v>
      </c>
      <c r="D7796" s="1" t="s">
        <v>8</v>
      </c>
      <c r="E7796" s="1" t="s">
        <v>9745</v>
      </c>
      <c r="F7796" s="1" t="s">
        <v>9739</v>
      </c>
      <c r="G7796" s="1" t="s">
        <v>9703</v>
      </c>
      <c r="H7796" s="1" t="str">
        <f>VLOOKUP(F7796,城市对照表!$B:$C,2,0)</f>
        <v>漳州</v>
      </c>
      <c r="I7796" s="1" t="s">
        <v>11713</v>
      </c>
    </row>
    <row r="7797" spans="1:9" x14ac:dyDescent="0.2">
      <c r="A7797" s="1" t="s">
        <v>9700</v>
      </c>
      <c r="B7797" s="1">
        <v>86029013</v>
      </c>
      <c r="C7797" s="1" t="s">
        <v>11693</v>
      </c>
      <c r="D7797" s="1" t="s">
        <v>8</v>
      </c>
      <c r="E7797" s="1" t="s">
        <v>9973</v>
      </c>
      <c r="F7797" s="1" t="s">
        <v>11665</v>
      </c>
      <c r="G7797" s="1" t="s">
        <v>1551</v>
      </c>
      <c r="H7797" s="1" t="str">
        <f>VLOOKUP(F7797,城市对照表!$B:$C,2,0)</f>
        <v>汕头</v>
      </c>
      <c r="I7797" s="1" t="s">
        <v>11713</v>
      </c>
    </row>
    <row r="7798" spans="1:9" x14ac:dyDescent="0.2">
      <c r="A7798" s="1" t="s">
        <v>9700</v>
      </c>
      <c r="B7798" s="1">
        <v>86011097</v>
      </c>
      <c r="C7798" s="1" t="s">
        <v>11694</v>
      </c>
      <c r="D7798" s="1" t="s">
        <v>8</v>
      </c>
      <c r="E7798" s="1" t="s">
        <v>9764</v>
      </c>
      <c r="F7798" s="1" t="s">
        <v>9797</v>
      </c>
      <c r="G7798" s="1" t="s">
        <v>9703</v>
      </c>
      <c r="H7798" s="1" t="str">
        <f>VLOOKUP(F7798,城市对照表!$B:$C,2,0)</f>
        <v>三明</v>
      </c>
      <c r="I7798" s="1" t="s">
        <v>11713</v>
      </c>
    </row>
    <row r="7799" spans="1:9" x14ac:dyDescent="0.2">
      <c r="A7799" s="1" t="s">
        <v>10029</v>
      </c>
      <c r="B7799" s="1">
        <v>9825908</v>
      </c>
      <c r="C7799" s="1" t="s">
        <v>10030</v>
      </c>
      <c r="D7799" s="1" t="s">
        <v>8</v>
      </c>
      <c r="E7799" s="1" t="s">
        <v>10031</v>
      </c>
      <c r="F7799" s="1" t="s">
        <v>10032</v>
      </c>
      <c r="G7799" s="1" t="s">
        <v>10033</v>
      </c>
      <c r="H7799" s="1" t="str">
        <f>VLOOKUP(F7799,城市对照表!$B:$C,2,0)</f>
        <v>洛阳</v>
      </c>
      <c r="I7799" s="1" t="s">
        <v>11713</v>
      </c>
    </row>
    <row r="7800" spans="1:9" x14ac:dyDescent="0.2">
      <c r="A7800" s="1" t="s">
        <v>10029</v>
      </c>
      <c r="B7800" s="1">
        <v>11337222</v>
      </c>
      <c r="C7800" s="1" t="s">
        <v>10034</v>
      </c>
      <c r="D7800" s="1" t="s">
        <v>8</v>
      </c>
      <c r="E7800" s="1" t="s">
        <v>10035</v>
      </c>
      <c r="F7800" s="1" t="s">
        <v>10036</v>
      </c>
      <c r="G7800" s="1" t="s">
        <v>10033</v>
      </c>
      <c r="H7800" s="1" t="str">
        <f>VLOOKUP(F7800,城市对照表!$B:$C,2,0)</f>
        <v>开封</v>
      </c>
      <c r="I7800" s="1" t="s">
        <v>11713</v>
      </c>
    </row>
    <row r="7801" spans="1:9" x14ac:dyDescent="0.2">
      <c r="A7801" s="1" t="s">
        <v>10029</v>
      </c>
      <c r="B7801" s="1">
        <v>12274209</v>
      </c>
      <c r="C7801" s="1" t="s">
        <v>10037</v>
      </c>
      <c r="D7801" s="1" t="s">
        <v>8</v>
      </c>
      <c r="E7801" s="1" t="s">
        <v>10038</v>
      </c>
      <c r="F7801" s="1" t="s">
        <v>10032</v>
      </c>
      <c r="G7801" s="1" t="s">
        <v>10033</v>
      </c>
      <c r="H7801" s="1" t="str">
        <f>VLOOKUP(F7801,城市对照表!$B:$C,2,0)</f>
        <v>洛阳</v>
      </c>
      <c r="I7801" s="1" t="s">
        <v>11713</v>
      </c>
    </row>
    <row r="7802" spans="1:9" x14ac:dyDescent="0.2">
      <c r="A7802" s="1" t="s">
        <v>10029</v>
      </c>
      <c r="B7802" s="1">
        <v>11234029</v>
      </c>
      <c r="C7802" s="1" t="s">
        <v>10039</v>
      </c>
      <c r="D7802" s="1" t="s">
        <v>8</v>
      </c>
      <c r="E7802" s="1" t="s">
        <v>10040</v>
      </c>
      <c r="F7802" s="1" t="s">
        <v>11695</v>
      </c>
      <c r="G7802" s="1" t="s">
        <v>10033</v>
      </c>
      <c r="H7802" s="1" t="str">
        <f>VLOOKUP(F7802,城市对照表!$B:$C,2,0)</f>
        <v>焦作</v>
      </c>
      <c r="I7802" s="1" t="s">
        <v>11712</v>
      </c>
    </row>
    <row r="7803" spans="1:9" x14ac:dyDescent="0.2">
      <c r="A7803" s="1" t="s">
        <v>10029</v>
      </c>
      <c r="B7803" s="1">
        <v>9515119</v>
      </c>
      <c r="C7803" s="1" t="s">
        <v>9743</v>
      </c>
      <c r="D7803" s="1" t="s">
        <v>8</v>
      </c>
      <c r="E7803" s="1" t="s">
        <v>10041</v>
      </c>
      <c r="F7803" s="1" t="s">
        <v>10042</v>
      </c>
      <c r="G7803" s="1" t="s">
        <v>10033</v>
      </c>
      <c r="H7803" s="1" t="str">
        <f>VLOOKUP(F7803,城市对照表!$B:$C,2,0)</f>
        <v>平顶山</v>
      </c>
      <c r="I7803" s="1" t="s">
        <v>11712</v>
      </c>
    </row>
    <row r="7804" spans="1:9" x14ac:dyDescent="0.2">
      <c r="A7804" s="1" t="s">
        <v>10029</v>
      </c>
      <c r="B7804" s="1">
        <v>10413239</v>
      </c>
      <c r="C7804" s="1" t="s">
        <v>10043</v>
      </c>
      <c r="D7804" s="1" t="s">
        <v>8</v>
      </c>
      <c r="E7804" s="1" t="s">
        <v>10041</v>
      </c>
      <c r="F7804" s="1" t="s">
        <v>10029</v>
      </c>
      <c r="G7804" s="1" t="s">
        <v>10033</v>
      </c>
      <c r="H7804" s="1" t="str">
        <f>VLOOKUP(F7804,城市对照表!$B:$C,2,0)</f>
        <v>郑州</v>
      </c>
      <c r="I7804" s="1" t="s">
        <v>11713</v>
      </c>
    </row>
    <row r="7805" spans="1:9" x14ac:dyDescent="0.2">
      <c r="A7805" s="1" t="s">
        <v>10029</v>
      </c>
      <c r="B7805" s="1">
        <v>9749614</v>
      </c>
      <c r="C7805" s="1" t="s">
        <v>10044</v>
      </c>
      <c r="D7805" s="1" t="s">
        <v>8</v>
      </c>
      <c r="E7805" s="1" t="s">
        <v>10041</v>
      </c>
      <c r="F7805" s="1" t="s">
        <v>10042</v>
      </c>
      <c r="G7805" s="1" t="s">
        <v>10033</v>
      </c>
      <c r="H7805" s="1" t="str">
        <f>VLOOKUP(F7805,城市对照表!$B:$C,2,0)</f>
        <v>平顶山</v>
      </c>
      <c r="I7805" s="1" t="s">
        <v>11713</v>
      </c>
    </row>
    <row r="7806" spans="1:9" x14ac:dyDescent="0.2">
      <c r="A7806" s="1" t="s">
        <v>10029</v>
      </c>
      <c r="B7806" s="1">
        <v>9666997</v>
      </c>
      <c r="C7806" s="1" t="s">
        <v>10045</v>
      </c>
      <c r="D7806" s="1" t="s">
        <v>8</v>
      </c>
      <c r="E7806" s="1" t="s">
        <v>10041</v>
      </c>
      <c r="F7806" s="1" t="s">
        <v>10042</v>
      </c>
      <c r="G7806" s="1" t="s">
        <v>10033</v>
      </c>
      <c r="H7806" s="1" t="str">
        <f>VLOOKUP(F7806,城市对照表!$B:$C,2,0)</f>
        <v>平顶山</v>
      </c>
      <c r="I7806" s="1" t="s">
        <v>11713</v>
      </c>
    </row>
    <row r="7807" spans="1:9" x14ac:dyDescent="0.2">
      <c r="A7807" s="1" t="s">
        <v>10029</v>
      </c>
      <c r="B7807" s="1">
        <v>9583775</v>
      </c>
      <c r="C7807" s="1" t="s">
        <v>10046</v>
      </c>
      <c r="D7807" s="1" t="s">
        <v>8</v>
      </c>
      <c r="E7807" s="1" t="s">
        <v>10041</v>
      </c>
      <c r="F7807" s="1" t="s">
        <v>10047</v>
      </c>
      <c r="G7807" s="1" t="s">
        <v>10033</v>
      </c>
      <c r="H7807" s="1" t="str">
        <f>VLOOKUP(F7807,城市对照表!$B:$C,2,0)</f>
        <v>南阳</v>
      </c>
      <c r="I7807" s="1" t="s">
        <v>11713</v>
      </c>
    </row>
    <row r="7808" spans="1:9" x14ac:dyDescent="0.2">
      <c r="A7808" s="1" t="s">
        <v>10029</v>
      </c>
      <c r="B7808" s="1">
        <v>9811740</v>
      </c>
      <c r="C7808" s="1" t="s">
        <v>5370</v>
      </c>
      <c r="D7808" s="1" t="s">
        <v>8</v>
      </c>
      <c r="E7808" s="1" t="s">
        <v>10041</v>
      </c>
      <c r="F7808" s="1" t="s">
        <v>10047</v>
      </c>
      <c r="G7808" s="1" t="s">
        <v>10033</v>
      </c>
      <c r="H7808" s="1" t="str">
        <f>VLOOKUP(F7808,城市对照表!$B:$C,2,0)</f>
        <v>南阳</v>
      </c>
      <c r="I7808" s="1" t="s">
        <v>11713</v>
      </c>
    </row>
    <row r="7809" spans="1:9" x14ac:dyDescent="0.2">
      <c r="A7809" s="1" t="s">
        <v>10029</v>
      </c>
      <c r="B7809" s="1">
        <v>86024019</v>
      </c>
      <c r="C7809" s="1" t="s">
        <v>10048</v>
      </c>
      <c r="D7809" s="1" t="s">
        <v>8</v>
      </c>
      <c r="E7809" s="1" t="s">
        <v>10049</v>
      </c>
      <c r="F7809" s="1" t="s">
        <v>10029</v>
      </c>
      <c r="G7809" s="1" t="s">
        <v>10033</v>
      </c>
      <c r="H7809" s="1" t="str">
        <f>VLOOKUP(F7809,城市对照表!$B:$C,2,0)</f>
        <v>郑州</v>
      </c>
      <c r="I7809" s="1" t="s">
        <v>11713</v>
      </c>
    </row>
    <row r="7810" spans="1:9" x14ac:dyDescent="0.2">
      <c r="A7810" s="1" t="s">
        <v>10029</v>
      </c>
      <c r="B7810" s="1">
        <v>86024062</v>
      </c>
      <c r="C7810" s="1" t="s">
        <v>10050</v>
      </c>
      <c r="D7810" s="1" t="s">
        <v>8</v>
      </c>
      <c r="E7810" s="1" t="s">
        <v>10049</v>
      </c>
      <c r="F7810" s="1" t="s">
        <v>10036</v>
      </c>
      <c r="G7810" s="1" t="s">
        <v>10033</v>
      </c>
      <c r="H7810" s="1" t="str">
        <f>VLOOKUP(F7810,城市对照表!$B:$C,2,0)</f>
        <v>开封</v>
      </c>
      <c r="I7810" s="1" t="s">
        <v>11713</v>
      </c>
    </row>
    <row r="7811" spans="1:9" x14ac:dyDescent="0.2">
      <c r="A7811" s="1" t="s">
        <v>10029</v>
      </c>
      <c r="B7811" s="1">
        <v>86024070</v>
      </c>
      <c r="C7811" s="1" t="s">
        <v>9439</v>
      </c>
      <c r="D7811" s="1" t="s">
        <v>8</v>
      </c>
      <c r="E7811" s="1" t="s">
        <v>10049</v>
      </c>
      <c r="F7811" s="1" t="s">
        <v>10051</v>
      </c>
      <c r="G7811" s="1" t="s">
        <v>10033</v>
      </c>
      <c r="H7811" s="1" t="str">
        <f>VLOOKUP(F7811,城市对照表!$B:$C,2,0)</f>
        <v>安阳</v>
      </c>
      <c r="I7811" s="1" t="s">
        <v>11713</v>
      </c>
    </row>
    <row r="7812" spans="1:9" x14ac:dyDescent="0.2">
      <c r="A7812" s="1" t="s">
        <v>10029</v>
      </c>
      <c r="B7812" s="1">
        <v>86024075</v>
      </c>
      <c r="C7812" s="1" t="s">
        <v>5432</v>
      </c>
      <c r="D7812" s="1" t="s">
        <v>8</v>
      </c>
      <c r="E7812" s="1" t="s">
        <v>10049</v>
      </c>
      <c r="F7812" s="1" t="s">
        <v>10052</v>
      </c>
      <c r="G7812" s="1" t="s">
        <v>10033</v>
      </c>
      <c r="H7812" s="1" t="str">
        <f>VLOOKUP(F7812,城市对照表!$B:$C,2,0)</f>
        <v>濮阳</v>
      </c>
      <c r="I7812" s="1" t="s">
        <v>11713</v>
      </c>
    </row>
    <row r="7813" spans="1:9" x14ac:dyDescent="0.2">
      <c r="A7813" s="1" t="s">
        <v>10029</v>
      </c>
      <c r="B7813" s="1">
        <v>86024076</v>
      </c>
      <c r="C7813" s="1" t="s">
        <v>9374</v>
      </c>
      <c r="D7813" s="1" t="s">
        <v>8</v>
      </c>
      <c r="E7813" s="1" t="s">
        <v>10049</v>
      </c>
      <c r="F7813" s="1" t="s">
        <v>10053</v>
      </c>
      <c r="G7813" s="1" t="s">
        <v>10033</v>
      </c>
      <c r="H7813" s="1" t="str">
        <f>VLOOKUP(F7813,城市对照表!$B:$C,2,0)</f>
        <v>焦作</v>
      </c>
      <c r="I7813" s="1" t="s">
        <v>11713</v>
      </c>
    </row>
    <row r="7814" spans="1:9" x14ac:dyDescent="0.2">
      <c r="A7814" s="1" t="s">
        <v>10029</v>
      </c>
      <c r="B7814" s="1">
        <v>86024080</v>
      </c>
      <c r="C7814" s="1" t="s">
        <v>10054</v>
      </c>
      <c r="D7814" s="1" t="s">
        <v>8</v>
      </c>
      <c r="E7814" s="1" t="s">
        <v>10049</v>
      </c>
      <c r="F7814" s="1" t="s">
        <v>10029</v>
      </c>
      <c r="G7814" s="1" t="s">
        <v>10033</v>
      </c>
      <c r="H7814" s="1" t="str">
        <f>VLOOKUP(F7814,城市对照表!$B:$C,2,0)</f>
        <v>郑州</v>
      </c>
      <c r="I7814" s="1" t="s">
        <v>11713</v>
      </c>
    </row>
    <row r="7815" spans="1:9" x14ac:dyDescent="0.2">
      <c r="A7815" s="1" t="s">
        <v>10029</v>
      </c>
      <c r="B7815" s="1">
        <v>86024083</v>
      </c>
      <c r="C7815" s="1" t="s">
        <v>10055</v>
      </c>
      <c r="D7815" s="1" t="s">
        <v>8</v>
      </c>
      <c r="E7815" s="1" t="s">
        <v>10049</v>
      </c>
      <c r="F7815" s="1" t="s">
        <v>10032</v>
      </c>
      <c r="G7815" s="1" t="s">
        <v>10033</v>
      </c>
      <c r="H7815" s="1" t="str">
        <f>VLOOKUP(F7815,城市对照表!$B:$C,2,0)</f>
        <v>洛阳</v>
      </c>
      <c r="I7815" s="1" t="s">
        <v>11712</v>
      </c>
    </row>
    <row r="7816" spans="1:9" x14ac:dyDescent="0.2">
      <c r="A7816" s="1" t="s">
        <v>10029</v>
      </c>
      <c r="B7816" s="1">
        <v>86024087</v>
      </c>
      <c r="C7816" s="1" t="s">
        <v>5430</v>
      </c>
      <c r="D7816" s="1" t="s">
        <v>8</v>
      </c>
      <c r="E7816" s="1" t="s">
        <v>10049</v>
      </c>
      <c r="F7816" s="1" t="s">
        <v>10029</v>
      </c>
      <c r="G7816" s="1" t="s">
        <v>10033</v>
      </c>
      <c r="H7816" s="1" t="str">
        <f>VLOOKUP(F7816,城市对照表!$B:$C,2,0)</f>
        <v>郑州</v>
      </c>
      <c r="I7816" s="1" t="s">
        <v>11713</v>
      </c>
    </row>
    <row r="7817" spans="1:9" x14ac:dyDescent="0.2">
      <c r="A7817" s="1" t="s">
        <v>10029</v>
      </c>
      <c r="B7817" s="1">
        <v>86024092</v>
      </c>
      <c r="C7817" s="1" t="s">
        <v>6614</v>
      </c>
      <c r="D7817" s="1" t="s">
        <v>8</v>
      </c>
      <c r="E7817" s="1" t="s">
        <v>10049</v>
      </c>
      <c r="F7817" s="1" t="s">
        <v>10029</v>
      </c>
      <c r="G7817" s="1" t="s">
        <v>10033</v>
      </c>
      <c r="H7817" s="1" t="str">
        <f>VLOOKUP(F7817,城市对照表!$B:$C,2,0)</f>
        <v>郑州</v>
      </c>
      <c r="I7817" s="1" t="s">
        <v>11713</v>
      </c>
    </row>
    <row r="7818" spans="1:9" x14ac:dyDescent="0.2">
      <c r="A7818" s="1" t="s">
        <v>10029</v>
      </c>
      <c r="B7818" s="1">
        <v>86024100</v>
      </c>
      <c r="C7818" s="1" t="s">
        <v>9918</v>
      </c>
      <c r="D7818" s="1" t="s">
        <v>8</v>
      </c>
      <c r="E7818" s="1" t="s">
        <v>10049</v>
      </c>
      <c r="F7818" s="1" t="s">
        <v>10029</v>
      </c>
      <c r="G7818" s="1" t="s">
        <v>10033</v>
      </c>
      <c r="H7818" s="1" t="str">
        <f>VLOOKUP(F7818,城市对照表!$B:$C,2,0)</f>
        <v>郑州</v>
      </c>
      <c r="I7818" s="1" t="s">
        <v>11712</v>
      </c>
    </row>
    <row r="7819" spans="1:9" x14ac:dyDescent="0.2">
      <c r="A7819" s="1" t="s">
        <v>10029</v>
      </c>
      <c r="B7819" s="1">
        <v>86024101</v>
      </c>
      <c r="C7819" s="1" t="s">
        <v>5283</v>
      </c>
      <c r="D7819" s="1" t="s">
        <v>8</v>
      </c>
      <c r="E7819" s="1" t="s">
        <v>10049</v>
      </c>
      <c r="F7819" s="1" t="s">
        <v>10056</v>
      </c>
      <c r="G7819" s="1" t="s">
        <v>10033</v>
      </c>
      <c r="H7819" s="1" t="str">
        <f>VLOOKUP(F7819,城市对照表!$B:$C,2,0)</f>
        <v>漯河</v>
      </c>
      <c r="I7819" s="1" t="s">
        <v>11713</v>
      </c>
    </row>
    <row r="7820" spans="1:9" x14ac:dyDescent="0.2">
      <c r="A7820" s="1" t="s">
        <v>10029</v>
      </c>
      <c r="B7820" s="1">
        <v>86024102</v>
      </c>
      <c r="C7820" s="1" t="s">
        <v>10057</v>
      </c>
      <c r="D7820" s="1" t="s">
        <v>8</v>
      </c>
      <c r="E7820" s="1" t="s">
        <v>10049</v>
      </c>
      <c r="F7820" s="1" t="s">
        <v>10058</v>
      </c>
      <c r="G7820" s="1" t="s">
        <v>10033</v>
      </c>
      <c r="H7820" s="1" t="str">
        <f>VLOOKUP(F7820,城市对照表!$B:$C,2,0)</f>
        <v>新乡</v>
      </c>
      <c r="I7820" s="1" t="s">
        <v>11713</v>
      </c>
    </row>
    <row r="7821" spans="1:9" x14ac:dyDescent="0.2">
      <c r="A7821" s="1" t="s">
        <v>10029</v>
      </c>
      <c r="B7821" s="1">
        <v>86024105</v>
      </c>
      <c r="C7821" s="1" t="s">
        <v>10059</v>
      </c>
      <c r="D7821" s="1" t="s">
        <v>8</v>
      </c>
      <c r="E7821" s="1" t="s">
        <v>10049</v>
      </c>
      <c r="F7821" s="1" t="s">
        <v>10029</v>
      </c>
      <c r="G7821" s="1" t="s">
        <v>10033</v>
      </c>
      <c r="H7821" s="1" t="str">
        <f>VLOOKUP(F7821,城市对照表!$B:$C,2,0)</f>
        <v>郑州</v>
      </c>
      <c r="I7821" s="1" t="s">
        <v>11713</v>
      </c>
    </row>
    <row r="7822" spans="1:9" x14ac:dyDescent="0.2">
      <c r="A7822" s="1" t="s">
        <v>10029</v>
      </c>
      <c r="B7822" s="1">
        <v>86024107</v>
      </c>
      <c r="C7822" s="1" t="s">
        <v>10060</v>
      </c>
      <c r="D7822" s="1" t="s">
        <v>8</v>
      </c>
      <c r="E7822" s="1" t="s">
        <v>10049</v>
      </c>
      <c r="F7822" s="1" t="s">
        <v>10061</v>
      </c>
      <c r="G7822" s="1" t="s">
        <v>10033</v>
      </c>
      <c r="H7822" s="1" t="str">
        <f>VLOOKUP(F7822,城市对照表!$B:$C,2,0)</f>
        <v>信阳</v>
      </c>
      <c r="I7822" s="1" t="s">
        <v>11713</v>
      </c>
    </row>
    <row r="7823" spans="1:9" x14ac:dyDescent="0.2">
      <c r="A7823" s="1" t="s">
        <v>10029</v>
      </c>
      <c r="B7823" s="1">
        <v>86024113</v>
      </c>
      <c r="C7823" s="1" t="s">
        <v>10062</v>
      </c>
      <c r="D7823" s="1" t="s">
        <v>8</v>
      </c>
      <c r="E7823" s="1" t="s">
        <v>10049</v>
      </c>
      <c r="F7823" s="1" t="s">
        <v>10052</v>
      </c>
      <c r="G7823" s="1" t="s">
        <v>10033</v>
      </c>
      <c r="H7823" s="1" t="str">
        <f>VLOOKUP(F7823,城市对照表!$B:$C,2,0)</f>
        <v>濮阳</v>
      </c>
      <c r="I7823" s="1" t="s">
        <v>11713</v>
      </c>
    </row>
    <row r="7824" spans="1:9" x14ac:dyDescent="0.2">
      <c r="A7824" s="1" t="s">
        <v>10029</v>
      </c>
      <c r="B7824" s="1">
        <v>86024114</v>
      </c>
      <c r="C7824" s="1" t="s">
        <v>1397</v>
      </c>
      <c r="D7824" s="1" t="s">
        <v>8</v>
      </c>
      <c r="E7824" s="1" t="s">
        <v>10049</v>
      </c>
      <c r="F7824" s="1" t="s">
        <v>10063</v>
      </c>
      <c r="G7824" s="1" t="s">
        <v>10033</v>
      </c>
      <c r="H7824" s="1" t="str">
        <f>VLOOKUP(F7824,城市对照表!$B:$C,2,0)</f>
        <v>驻马店</v>
      </c>
      <c r="I7824" s="1" t="s">
        <v>11712</v>
      </c>
    </row>
    <row r="7825" spans="1:9" x14ac:dyDescent="0.2">
      <c r="A7825" s="1" t="s">
        <v>10029</v>
      </c>
      <c r="B7825" s="1">
        <v>86024128</v>
      </c>
      <c r="C7825" s="1" t="s">
        <v>10064</v>
      </c>
      <c r="D7825" s="1" t="s">
        <v>8</v>
      </c>
      <c r="E7825" s="1" t="s">
        <v>10049</v>
      </c>
      <c r="F7825" s="1" t="s">
        <v>10065</v>
      </c>
      <c r="G7825" s="1" t="s">
        <v>10033</v>
      </c>
      <c r="H7825" s="1" t="str">
        <f>VLOOKUP(F7825,城市对照表!$B:$C,2,0)</f>
        <v>三门峡</v>
      </c>
      <c r="I7825" s="1" t="s">
        <v>11713</v>
      </c>
    </row>
    <row r="7826" spans="1:9" x14ac:dyDescent="0.2">
      <c r="A7826" s="1" t="s">
        <v>10029</v>
      </c>
      <c r="B7826" s="1">
        <v>86024130</v>
      </c>
      <c r="C7826" s="1" t="s">
        <v>10066</v>
      </c>
      <c r="D7826" s="1" t="s">
        <v>8</v>
      </c>
      <c r="E7826" s="1" t="s">
        <v>10049</v>
      </c>
      <c r="F7826" s="1" t="s">
        <v>11696</v>
      </c>
      <c r="G7826" s="1" t="s">
        <v>10033</v>
      </c>
      <c r="H7826" s="1" t="str">
        <f>VLOOKUP(F7826,城市对照表!$B:$C,2,0)</f>
        <v>郑州</v>
      </c>
      <c r="I7826" s="1" t="s">
        <v>11713</v>
      </c>
    </row>
    <row r="7827" spans="1:9" x14ac:dyDescent="0.2">
      <c r="A7827" s="1" t="s">
        <v>10029</v>
      </c>
      <c r="B7827" s="1">
        <v>86024133</v>
      </c>
      <c r="C7827" s="1" t="s">
        <v>10067</v>
      </c>
      <c r="D7827" s="1" t="s">
        <v>8</v>
      </c>
      <c r="E7827" s="1" t="s">
        <v>10049</v>
      </c>
      <c r="F7827" s="1" t="s">
        <v>10068</v>
      </c>
      <c r="G7827" s="1" t="s">
        <v>10033</v>
      </c>
      <c r="H7827" s="1" t="str">
        <f>VLOOKUP(F7827,城市对照表!$B:$C,2,0)</f>
        <v>周口</v>
      </c>
      <c r="I7827" s="1" t="s">
        <v>11713</v>
      </c>
    </row>
    <row r="7828" spans="1:9" x14ac:dyDescent="0.2">
      <c r="A7828" s="1" t="s">
        <v>10029</v>
      </c>
      <c r="B7828" s="1">
        <v>86024145</v>
      </c>
      <c r="C7828" s="1" t="s">
        <v>10069</v>
      </c>
      <c r="D7828" s="1" t="s">
        <v>8</v>
      </c>
      <c r="E7828" s="1" t="s">
        <v>10049</v>
      </c>
      <c r="F7828" s="1" t="s">
        <v>10058</v>
      </c>
      <c r="G7828" s="1" t="s">
        <v>10033</v>
      </c>
      <c r="H7828" s="1" t="str">
        <f>VLOOKUP(F7828,城市对照表!$B:$C,2,0)</f>
        <v>新乡</v>
      </c>
      <c r="I7828" s="1" t="s">
        <v>11713</v>
      </c>
    </row>
    <row r="7829" spans="1:9" x14ac:dyDescent="0.2">
      <c r="A7829" s="1" t="s">
        <v>10029</v>
      </c>
      <c r="B7829" s="1">
        <v>86024155</v>
      </c>
      <c r="C7829" s="1" t="s">
        <v>10070</v>
      </c>
      <c r="D7829" s="1" t="s">
        <v>8</v>
      </c>
      <c r="E7829" s="1" t="s">
        <v>10049</v>
      </c>
      <c r="F7829" s="1" t="s">
        <v>10053</v>
      </c>
      <c r="G7829" s="1" t="s">
        <v>10033</v>
      </c>
      <c r="H7829" s="1" t="str">
        <f>VLOOKUP(F7829,城市对照表!$B:$C,2,0)</f>
        <v>焦作</v>
      </c>
      <c r="I7829" s="1" t="s">
        <v>11713</v>
      </c>
    </row>
    <row r="7830" spans="1:9" x14ac:dyDescent="0.2">
      <c r="A7830" s="1" t="s">
        <v>10029</v>
      </c>
      <c r="B7830" s="1">
        <v>86024160</v>
      </c>
      <c r="C7830" s="1" t="s">
        <v>6622</v>
      </c>
      <c r="D7830" s="1" t="s">
        <v>8</v>
      </c>
      <c r="E7830" s="1" t="s">
        <v>10049</v>
      </c>
      <c r="F7830" s="1" t="s">
        <v>10071</v>
      </c>
      <c r="G7830" s="1" t="s">
        <v>10033</v>
      </c>
      <c r="H7830" s="1" t="str">
        <f>VLOOKUP(F7830,城市对照表!$B:$C,2,0)</f>
        <v>商丘</v>
      </c>
      <c r="I7830" s="1" t="s">
        <v>11713</v>
      </c>
    </row>
    <row r="7831" spans="1:9" x14ac:dyDescent="0.2">
      <c r="A7831" s="1" t="s">
        <v>10029</v>
      </c>
      <c r="B7831" s="1">
        <v>86024166</v>
      </c>
      <c r="C7831" s="1" t="s">
        <v>9404</v>
      </c>
      <c r="D7831" s="1" t="s">
        <v>8</v>
      </c>
      <c r="E7831" s="1" t="s">
        <v>10049</v>
      </c>
      <c r="F7831" s="1" t="s">
        <v>10032</v>
      </c>
      <c r="G7831" s="1" t="s">
        <v>10033</v>
      </c>
      <c r="H7831" s="1" t="str">
        <f>VLOOKUP(F7831,城市对照表!$B:$C,2,0)</f>
        <v>洛阳</v>
      </c>
      <c r="I7831" s="1" t="s">
        <v>11713</v>
      </c>
    </row>
    <row r="7832" spans="1:9" x14ac:dyDescent="0.2">
      <c r="A7832" s="1" t="s">
        <v>10029</v>
      </c>
      <c r="B7832" s="1">
        <v>86024177</v>
      </c>
      <c r="C7832" s="1" t="s">
        <v>10072</v>
      </c>
      <c r="D7832" s="1" t="s">
        <v>8</v>
      </c>
      <c r="E7832" s="1" t="s">
        <v>10049</v>
      </c>
      <c r="F7832" s="1" t="s">
        <v>10029</v>
      </c>
      <c r="G7832" s="1" t="s">
        <v>10033</v>
      </c>
      <c r="H7832" s="1" t="str">
        <f>VLOOKUP(F7832,城市对照表!$B:$C,2,0)</f>
        <v>郑州</v>
      </c>
      <c r="I7832" s="1" t="s">
        <v>11713</v>
      </c>
    </row>
    <row r="7833" spans="1:9" x14ac:dyDescent="0.2">
      <c r="A7833" s="1" t="s">
        <v>10029</v>
      </c>
      <c r="B7833" s="1">
        <v>86024179</v>
      </c>
      <c r="C7833" s="1" t="s">
        <v>10073</v>
      </c>
      <c r="D7833" s="1" t="s">
        <v>8</v>
      </c>
      <c r="E7833" s="1" t="s">
        <v>10049</v>
      </c>
      <c r="F7833" s="1" t="s">
        <v>10053</v>
      </c>
      <c r="G7833" s="1" t="s">
        <v>10033</v>
      </c>
      <c r="H7833" s="1" t="str">
        <f>VLOOKUP(F7833,城市对照表!$B:$C,2,0)</f>
        <v>焦作</v>
      </c>
      <c r="I7833" s="1" t="s">
        <v>11713</v>
      </c>
    </row>
    <row r="7834" spans="1:9" x14ac:dyDescent="0.2">
      <c r="A7834" s="1" t="s">
        <v>10029</v>
      </c>
      <c r="B7834" s="1">
        <v>86024180</v>
      </c>
      <c r="C7834" s="1" t="s">
        <v>10074</v>
      </c>
      <c r="D7834" s="1" t="s">
        <v>8</v>
      </c>
      <c r="E7834" s="1" t="s">
        <v>10049</v>
      </c>
      <c r="F7834" s="1" t="s">
        <v>10029</v>
      </c>
      <c r="G7834" s="1" t="s">
        <v>10033</v>
      </c>
      <c r="H7834" s="1" t="str">
        <f>VLOOKUP(F7834,城市对照表!$B:$C,2,0)</f>
        <v>郑州</v>
      </c>
      <c r="I7834" s="1" t="s">
        <v>11713</v>
      </c>
    </row>
    <row r="7835" spans="1:9" x14ac:dyDescent="0.2">
      <c r="A7835" s="1" t="s">
        <v>10029</v>
      </c>
      <c r="B7835" s="1">
        <v>86024181</v>
      </c>
      <c r="C7835" s="1" t="s">
        <v>10075</v>
      </c>
      <c r="D7835" s="1" t="s">
        <v>8</v>
      </c>
      <c r="E7835" s="1" t="s">
        <v>10049</v>
      </c>
      <c r="F7835" s="1" t="s">
        <v>10029</v>
      </c>
      <c r="G7835" s="1" t="s">
        <v>10033</v>
      </c>
      <c r="H7835" s="1" t="str">
        <f>VLOOKUP(F7835,城市对照表!$B:$C,2,0)</f>
        <v>郑州</v>
      </c>
      <c r="I7835" s="1" t="s">
        <v>11713</v>
      </c>
    </row>
    <row r="7836" spans="1:9" x14ac:dyDescent="0.2">
      <c r="A7836" s="1" t="s">
        <v>10029</v>
      </c>
      <c r="B7836" s="1">
        <v>86024184</v>
      </c>
      <c r="C7836" s="1" t="s">
        <v>10076</v>
      </c>
      <c r="D7836" s="1" t="s">
        <v>8</v>
      </c>
      <c r="E7836" s="1" t="s">
        <v>10049</v>
      </c>
      <c r="F7836" s="1" t="s">
        <v>10032</v>
      </c>
      <c r="G7836" s="1" t="s">
        <v>10033</v>
      </c>
      <c r="H7836" s="1" t="str">
        <f>VLOOKUP(F7836,城市对照表!$B:$C,2,0)</f>
        <v>洛阳</v>
      </c>
      <c r="I7836" s="1" t="s">
        <v>11712</v>
      </c>
    </row>
    <row r="7837" spans="1:9" x14ac:dyDescent="0.2">
      <c r="A7837" s="1" t="s">
        <v>10029</v>
      </c>
      <c r="B7837" s="1">
        <v>86024187</v>
      </c>
      <c r="C7837" s="1" t="s">
        <v>9461</v>
      </c>
      <c r="D7837" s="1" t="s">
        <v>8</v>
      </c>
      <c r="E7837" s="1" t="s">
        <v>10049</v>
      </c>
      <c r="F7837" s="1" t="s">
        <v>10077</v>
      </c>
      <c r="G7837" s="1" t="s">
        <v>10033</v>
      </c>
      <c r="H7837" s="1" t="str">
        <f>VLOOKUP(F7837,城市对照表!$B:$C,2,0)</f>
        <v>鹤壁</v>
      </c>
      <c r="I7837" s="1" t="s">
        <v>11713</v>
      </c>
    </row>
    <row r="7838" spans="1:9" x14ac:dyDescent="0.2">
      <c r="A7838" s="1" t="s">
        <v>10029</v>
      </c>
      <c r="B7838" s="1">
        <v>86024188</v>
      </c>
      <c r="C7838" s="1" t="s">
        <v>10078</v>
      </c>
      <c r="D7838" s="1" t="s">
        <v>8</v>
      </c>
      <c r="E7838" s="1" t="s">
        <v>10049</v>
      </c>
      <c r="F7838" s="1" t="s">
        <v>10079</v>
      </c>
      <c r="G7838" s="1" t="s">
        <v>10033</v>
      </c>
      <c r="H7838" s="1" t="str">
        <f>VLOOKUP(F7838,城市对照表!$B:$C,2,0)</f>
        <v>许昌</v>
      </c>
      <c r="I7838" s="1" t="s">
        <v>11713</v>
      </c>
    </row>
    <row r="7839" spans="1:9" x14ac:dyDescent="0.2">
      <c r="A7839" s="1" t="s">
        <v>10029</v>
      </c>
      <c r="B7839" s="1">
        <v>86024192</v>
      </c>
      <c r="C7839" s="1" t="s">
        <v>10080</v>
      </c>
      <c r="D7839" s="1" t="s">
        <v>8</v>
      </c>
      <c r="E7839" s="1" t="s">
        <v>10049</v>
      </c>
      <c r="F7839" s="1" t="s">
        <v>10061</v>
      </c>
      <c r="G7839" s="1" t="s">
        <v>10033</v>
      </c>
      <c r="H7839" s="1" t="str">
        <f>VLOOKUP(F7839,城市对照表!$B:$C,2,0)</f>
        <v>信阳</v>
      </c>
      <c r="I7839" s="1" t="s">
        <v>11713</v>
      </c>
    </row>
    <row r="7840" spans="1:9" x14ac:dyDescent="0.2">
      <c r="A7840" s="1" t="s">
        <v>10029</v>
      </c>
      <c r="B7840" s="1">
        <v>86024199</v>
      </c>
      <c r="C7840" s="1" t="s">
        <v>10081</v>
      </c>
      <c r="D7840" s="1" t="s">
        <v>8</v>
      </c>
      <c r="E7840" s="1" t="s">
        <v>10049</v>
      </c>
      <c r="F7840" s="1" t="s">
        <v>10061</v>
      </c>
      <c r="G7840" s="1" t="s">
        <v>10033</v>
      </c>
      <c r="H7840" s="1" t="str">
        <f>VLOOKUP(F7840,城市对照表!$B:$C,2,0)</f>
        <v>信阳</v>
      </c>
      <c r="I7840" s="1" t="s">
        <v>11713</v>
      </c>
    </row>
    <row r="7841" spans="1:9" x14ac:dyDescent="0.2">
      <c r="A7841" s="1" t="s">
        <v>10029</v>
      </c>
      <c r="B7841" s="1">
        <v>86024200</v>
      </c>
      <c r="C7841" s="1" t="s">
        <v>10082</v>
      </c>
      <c r="D7841" s="1" t="s">
        <v>8</v>
      </c>
      <c r="E7841" s="1" t="s">
        <v>10049</v>
      </c>
      <c r="F7841" s="1" t="s">
        <v>10061</v>
      </c>
      <c r="G7841" s="1" t="s">
        <v>10033</v>
      </c>
      <c r="H7841" s="1" t="str">
        <f>VLOOKUP(F7841,城市对照表!$B:$C,2,0)</f>
        <v>信阳</v>
      </c>
      <c r="I7841" s="1" t="s">
        <v>11713</v>
      </c>
    </row>
    <row r="7842" spans="1:9" x14ac:dyDescent="0.2">
      <c r="A7842" s="1" t="s">
        <v>10029</v>
      </c>
      <c r="B7842" s="1">
        <v>86024204</v>
      </c>
      <c r="C7842" s="1" t="s">
        <v>10083</v>
      </c>
      <c r="D7842" s="1" t="s">
        <v>8</v>
      </c>
      <c r="E7842" s="1" t="s">
        <v>10049</v>
      </c>
      <c r="F7842" s="1" t="s">
        <v>10029</v>
      </c>
      <c r="G7842" s="1" t="s">
        <v>10033</v>
      </c>
      <c r="H7842" s="1" t="str">
        <f>VLOOKUP(F7842,城市对照表!$B:$C,2,0)</f>
        <v>郑州</v>
      </c>
      <c r="I7842" s="1" t="s">
        <v>11713</v>
      </c>
    </row>
    <row r="7843" spans="1:9" x14ac:dyDescent="0.2">
      <c r="A7843" s="1" t="s">
        <v>10029</v>
      </c>
      <c r="B7843" s="1">
        <v>86024207</v>
      </c>
      <c r="C7843" s="1" t="s">
        <v>10084</v>
      </c>
      <c r="D7843" s="1" t="s">
        <v>8</v>
      </c>
      <c r="E7843" s="1" t="s">
        <v>10049</v>
      </c>
      <c r="F7843" s="1" t="s">
        <v>10029</v>
      </c>
      <c r="G7843" s="1" t="s">
        <v>10033</v>
      </c>
      <c r="H7843" s="1" t="str">
        <f>VLOOKUP(F7843,城市对照表!$B:$C,2,0)</f>
        <v>郑州</v>
      </c>
      <c r="I7843" s="1" t="s">
        <v>11713</v>
      </c>
    </row>
    <row r="7844" spans="1:9" x14ac:dyDescent="0.2">
      <c r="A7844" s="1" t="s">
        <v>10029</v>
      </c>
      <c r="B7844" s="1">
        <v>86024215</v>
      </c>
      <c r="C7844" s="1" t="s">
        <v>5435</v>
      </c>
      <c r="D7844" s="1" t="s">
        <v>8</v>
      </c>
      <c r="E7844" s="1" t="s">
        <v>10049</v>
      </c>
      <c r="F7844" s="1" t="s">
        <v>10029</v>
      </c>
      <c r="G7844" s="1" t="s">
        <v>10033</v>
      </c>
      <c r="H7844" s="1" t="str">
        <f>VLOOKUP(F7844,城市对照表!$B:$C,2,0)</f>
        <v>郑州</v>
      </c>
      <c r="I7844" s="1" t="s">
        <v>11713</v>
      </c>
    </row>
    <row r="7845" spans="1:9" x14ac:dyDescent="0.2">
      <c r="A7845" s="1" t="s">
        <v>10029</v>
      </c>
      <c r="B7845" s="1">
        <v>86024219</v>
      </c>
      <c r="C7845" s="1" t="s">
        <v>10085</v>
      </c>
      <c r="D7845" s="1" t="s">
        <v>8</v>
      </c>
      <c r="E7845" s="1" t="s">
        <v>10049</v>
      </c>
      <c r="F7845" s="1" t="s">
        <v>10029</v>
      </c>
      <c r="G7845" s="1" t="s">
        <v>10033</v>
      </c>
      <c r="H7845" s="1" t="str">
        <f>VLOOKUP(F7845,城市对照表!$B:$C,2,0)</f>
        <v>郑州</v>
      </c>
      <c r="I7845" s="1" t="s">
        <v>11713</v>
      </c>
    </row>
    <row r="7846" spans="1:9" x14ac:dyDescent="0.2">
      <c r="A7846" s="1" t="s">
        <v>10029</v>
      </c>
      <c r="B7846" s="1">
        <v>86024222</v>
      </c>
      <c r="C7846" s="1" t="s">
        <v>10086</v>
      </c>
      <c r="D7846" s="1" t="s">
        <v>8</v>
      </c>
      <c r="E7846" s="1" t="s">
        <v>10049</v>
      </c>
      <c r="F7846" s="1" t="s">
        <v>10079</v>
      </c>
      <c r="G7846" s="1" t="s">
        <v>10033</v>
      </c>
      <c r="H7846" s="1" t="str">
        <f>VLOOKUP(F7846,城市对照表!$B:$C,2,0)</f>
        <v>许昌</v>
      </c>
      <c r="I7846" s="1" t="s">
        <v>11713</v>
      </c>
    </row>
    <row r="7847" spans="1:9" x14ac:dyDescent="0.2">
      <c r="A7847" s="1" t="s">
        <v>10029</v>
      </c>
      <c r="B7847" s="1">
        <v>86024231</v>
      </c>
      <c r="C7847" s="1" t="s">
        <v>10087</v>
      </c>
      <c r="D7847" s="1" t="s">
        <v>8</v>
      </c>
      <c r="E7847" s="1" t="s">
        <v>10049</v>
      </c>
      <c r="F7847" s="1" t="s">
        <v>10052</v>
      </c>
      <c r="G7847" s="1" t="s">
        <v>10033</v>
      </c>
      <c r="H7847" s="1" t="str">
        <f>VLOOKUP(F7847,城市对照表!$B:$C,2,0)</f>
        <v>濮阳</v>
      </c>
      <c r="I7847" s="1" t="s">
        <v>11713</v>
      </c>
    </row>
    <row r="7848" spans="1:9" x14ac:dyDescent="0.2">
      <c r="A7848" s="1" t="s">
        <v>10029</v>
      </c>
      <c r="B7848" s="1">
        <v>86024239</v>
      </c>
      <c r="C7848" s="1" t="s">
        <v>10088</v>
      </c>
      <c r="D7848" s="1" t="s">
        <v>8</v>
      </c>
      <c r="E7848" s="1" t="s">
        <v>10049</v>
      </c>
      <c r="F7848" s="1" t="s">
        <v>10079</v>
      </c>
      <c r="G7848" s="1" t="s">
        <v>10033</v>
      </c>
      <c r="H7848" s="1" t="str">
        <f>VLOOKUP(F7848,城市对照表!$B:$C,2,0)</f>
        <v>许昌</v>
      </c>
      <c r="I7848" s="1" t="s">
        <v>11713</v>
      </c>
    </row>
    <row r="7849" spans="1:9" x14ac:dyDescent="0.2">
      <c r="A7849" s="1" t="s">
        <v>10029</v>
      </c>
      <c r="B7849" s="1">
        <v>86024242</v>
      </c>
      <c r="C7849" s="1" t="s">
        <v>10089</v>
      </c>
      <c r="D7849" s="1" t="s">
        <v>8</v>
      </c>
      <c r="E7849" s="1" t="s">
        <v>10049</v>
      </c>
      <c r="F7849" s="1" t="s">
        <v>10047</v>
      </c>
      <c r="G7849" s="1" t="s">
        <v>10033</v>
      </c>
      <c r="H7849" s="1" t="str">
        <f>VLOOKUP(F7849,城市对照表!$B:$C,2,0)</f>
        <v>南阳</v>
      </c>
      <c r="I7849" s="1" t="s">
        <v>11713</v>
      </c>
    </row>
    <row r="7850" spans="1:9" x14ac:dyDescent="0.2">
      <c r="A7850" s="1" t="s">
        <v>10029</v>
      </c>
      <c r="B7850" s="1">
        <v>86024259</v>
      </c>
      <c r="C7850" s="1" t="s">
        <v>10090</v>
      </c>
      <c r="D7850" s="1" t="s">
        <v>8</v>
      </c>
      <c r="E7850" s="1" t="s">
        <v>10049</v>
      </c>
      <c r="F7850" s="1" t="s">
        <v>10051</v>
      </c>
      <c r="G7850" s="1" t="s">
        <v>10033</v>
      </c>
      <c r="H7850" s="1" t="str">
        <f>VLOOKUP(F7850,城市对照表!$B:$C,2,0)</f>
        <v>安阳</v>
      </c>
      <c r="I7850" s="1" t="s">
        <v>11713</v>
      </c>
    </row>
    <row r="7851" spans="1:9" x14ac:dyDescent="0.2">
      <c r="A7851" s="1" t="s">
        <v>10029</v>
      </c>
      <c r="B7851" s="1">
        <v>86024268</v>
      </c>
      <c r="C7851" s="1" t="s">
        <v>10091</v>
      </c>
      <c r="D7851" s="1" t="s">
        <v>8</v>
      </c>
      <c r="E7851" s="1" t="s">
        <v>10049</v>
      </c>
      <c r="F7851" s="1" t="s">
        <v>10058</v>
      </c>
      <c r="G7851" s="1" t="s">
        <v>10033</v>
      </c>
      <c r="H7851" s="1" t="str">
        <f>VLOOKUP(F7851,城市对照表!$B:$C,2,0)</f>
        <v>新乡</v>
      </c>
      <c r="I7851" s="1" t="s">
        <v>11712</v>
      </c>
    </row>
    <row r="7852" spans="1:9" x14ac:dyDescent="0.2">
      <c r="A7852" s="1" t="s">
        <v>10029</v>
      </c>
      <c r="B7852" s="1">
        <v>86024279</v>
      </c>
      <c r="C7852" s="1" t="s">
        <v>10092</v>
      </c>
      <c r="D7852" s="1" t="s">
        <v>8</v>
      </c>
      <c r="E7852" s="1" t="s">
        <v>10049</v>
      </c>
      <c r="F7852" s="1" t="s">
        <v>10052</v>
      </c>
      <c r="G7852" s="1" t="s">
        <v>10033</v>
      </c>
      <c r="H7852" s="1" t="str">
        <f>VLOOKUP(F7852,城市对照表!$B:$C,2,0)</f>
        <v>濮阳</v>
      </c>
      <c r="I7852" s="1" t="s">
        <v>11713</v>
      </c>
    </row>
    <row r="7853" spans="1:9" x14ac:dyDescent="0.2">
      <c r="A7853" s="1" t="s">
        <v>10029</v>
      </c>
      <c r="B7853" s="1">
        <v>86024280</v>
      </c>
      <c r="C7853" s="1" t="s">
        <v>10093</v>
      </c>
      <c r="D7853" s="1" t="s">
        <v>8</v>
      </c>
      <c r="E7853" s="1" t="s">
        <v>10049</v>
      </c>
      <c r="F7853" s="1" t="s">
        <v>11697</v>
      </c>
      <c r="G7853" s="1" t="s">
        <v>10033</v>
      </c>
      <c r="H7853" s="1" t="str">
        <f>VLOOKUP(F7853,城市对照表!$B:$C,2,0)</f>
        <v>郑州</v>
      </c>
      <c r="I7853" s="1" t="s">
        <v>11713</v>
      </c>
    </row>
    <row r="7854" spans="1:9" x14ac:dyDescent="0.2">
      <c r="A7854" s="1" t="s">
        <v>10029</v>
      </c>
      <c r="B7854" s="1">
        <v>86024281</v>
      </c>
      <c r="C7854" s="1" t="s">
        <v>10094</v>
      </c>
      <c r="D7854" s="1" t="s">
        <v>8</v>
      </c>
      <c r="E7854" s="1" t="s">
        <v>10049</v>
      </c>
      <c r="F7854" s="1" t="s">
        <v>10029</v>
      </c>
      <c r="G7854" s="1" t="s">
        <v>10033</v>
      </c>
      <c r="H7854" s="1" t="str">
        <f>VLOOKUP(F7854,城市对照表!$B:$C,2,0)</f>
        <v>郑州</v>
      </c>
      <c r="I7854" s="1" t="s">
        <v>11712</v>
      </c>
    </row>
    <row r="7855" spans="1:9" x14ac:dyDescent="0.2">
      <c r="A7855" s="1" t="s">
        <v>10029</v>
      </c>
      <c r="B7855" s="1">
        <v>86024289</v>
      </c>
      <c r="C7855" s="1" t="s">
        <v>10095</v>
      </c>
      <c r="D7855" s="1" t="s">
        <v>8</v>
      </c>
      <c r="E7855" s="1" t="s">
        <v>10049</v>
      </c>
      <c r="F7855" s="1" t="s">
        <v>10051</v>
      </c>
      <c r="G7855" s="1" t="s">
        <v>10033</v>
      </c>
      <c r="H7855" s="1" t="str">
        <f>VLOOKUP(F7855,城市对照表!$B:$C,2,0)</f>
        <v>安阳</v>
      </c>
      <c r="I7855" s="1" t="s">
        <v>11713</v>
      </c>
    </row>
    <row r="7856" spans="1:9" x14ac:dyDescent="0.2">
      <c r="A7856" s="1" t="s">
        <v>10029</v>
      </c>
      <c r="B7856" s="1">
        <v>86024291</v>
      </c>
      <c r="C7856" s="1" t="s">
        <v>10096</v>
      </c>
      <c r="D7856" s="1" t="s">
        <v>8</v>
      </c>
      <c r="E7856" s="1" t="s">
        <v>10049</v>
      </c>
      <c r="F7856" s="1" t="s">
        <v>10029</v>
      </c>
      <c r="G7856" s="1" t="s">
        <v>10033</v>
      </c>
      <c r="H7856" s="1" t="str">
        <f>VLOOKUP(F7856,城市对照表!$B:$C,2,0)</f>
        <v>郑州</v>
      </c>
      <c r="I7856" s="1" t="s">
        <v>11713</v>
      </c>
    </row>
    <row r="7857" spans="1:9" x14ac:dyDescent="0.2">
      <c r="A7857" s="1" t="s">
        <v>10029</v>
      </c>
      <c r="B7857" s="1">
        <v>86024299</v>
      </c>
      <c r="C7857" s="1" t="s">
        <v>10097</v>
      </c>
      <c r="D7857" s="1" t="s">
        <v>8</v>
      </c>
      <c r="E7857" s="1" t="s">
        <v>10049</v>
      </c>
      <c r="F7857" s="1" t="s">
        <v>10029</v>
      </c>
      <c r="G7857" s="1" t="s">
        <v>10033</v>
      </c>
      <c r="H7857" s="1" t="str">
        <f>VLOOKUP(F7857,城市对照表!$B:$C,2,0)</f>
        <v>郑州</v>
      </c>
      <c r="I7857" s="1" t="s">
        <v>11713</v>
      </c>
    </row>
    <row r="7858" spans="1:9" x14ac:dyDescent="0.2">
      <c r="A7858" s="1" t="s">
        <v>10029</v>
      </c>
      <c r="B7858" s="1">
        <v>86024356</v>
      </c>
      <c r="C7858" s="1" t="s">
        <v>10098</v>
      </c>
      <c r="D7858" s="1" t="s">
        <v>8</v>
      </c>
      <c r="E7858" s="1" t="s">
        <v>10049</v>
      </c>
      <c r="F7858" s="1" t="s">
        <v>10036</v>
      </c>
      <c r="G7858" s="1" t="s">
        <v>10033</v>
      </c>
      <c r="H7858" s="1" t="str">
        <f>VLOOKUP(F7858,城市对照表!$B:$C,2,0)</f>
        <v>开封</v>
      </c>
      <c r="I7858" s="1" t="s">
        <v>11713</v>
      </c>
    </row>
    <row r="7859" spans="1:9" x14ac:dyDescent="0.2">
      <c r="A7859" s="1" t="s">
        <v>10029</v>
      </c>
      <c r="B7859" s="1">
        <v>86024357</v>
      </c>
      <c r="C7859" s="1" t="s">
        <v>5435</v>
      </c>
      <c r="D7859" s="1" t="s">
        <v>8</v>
      </c>
      <c r="E7859" s="1" t="s">
        <v>10049</v>
      </c>
      <c r="F7859" s="1" t="s">
        <v>10032</v>
      </c>
      <c r="G7859" s="1" t="s">
        <v>10033</v>
      </c>
      <c r="H7859" s="1" t="str">
        <f>VLOOKUP(F7859,城市对照表!$B:$C,2,0)</f>
        <v>洛阳</v>
      </c>
      <c r="I7859" s="1" t="s">
        <v>11713</v>
      </c>
    </row>
    <row r="7860" spans="1:9" x14ac:dyDescent="0.2">
      <c r="A7860" s="1" t="s">
        <v>10029</v>
      </c>
      <c r="B7860" s="1">
        <v>86024358</v>
      </c>
      <c r="C7860" s="1" t="s">
        <v>10099</v>
      </c>
      <c r="D7860" s="1" t="s">
        <v>8</v>
      </c>
      <c r="E7860" s="1" t="s">
        <v>10049</v>
      </c>
      <c r="F7860" s="1" t="s">
        <v>11698</v>
      </c>
      <c r="G7860" s="1" t="s">
        <v>10033</v>
      </c>
      <c r="H7860" s="1" t="str">
        <f>VLOOKUP(F7860,城市对照表!$B:$C,2,0)</f>
        <v>新乡</v>
      </c>
      <c r="I7860" s="1" t="s">
        <v>11713</v>
      </c>
    </row>
    <row r="7861" spans="1:9" x14ac:dyDescent="0.2">
      <c r="A7861" s="1" t="s">
        <v>10029</v>
      </c>
      <c r="B7861" s="1">
        <v>86024359</v>
      </c>
      <c r="C7861" s="1" t="s">
        <v>10100</v>
      </c>
      <c r="D7861" s="1" t="s">
        <v>8</v>
      </c>
      <c r="E7861" s="1" t="s">
        <v>10049</v>
      </c>
      <c r="F7861" s="1" t="s">
        <v>10071</v>
      </c>
      <c r="G7861" s="1" t="s">
        <v>10033</v>
      </c>
      <c r="H7861" s="1" t="str">
        <f>VLOOKUP(F7861,城市对照表!$B:$C,2,0)</f>
        <v>商丘</v>
      </c>
      <c r="I7861" s="1" t="s">
        <v>11712</v>
      </c>
    </row>
    <row r="7862" spans="1:9" x14ac:dyDescent="0.2">
      <c r="A7862" s="1" t="s">
        <v>10029</v>
      </c>
      <c r="B7862" s="1">
        <v>86024364</v>
      </c>
      <c r="C7862" s="1" t="s">
        <v>7135</v>
      </c>
      <c r="D7862" s="1" t="s">
        <v>8</v>
      </c>
      <c r="E7862" s="1" t="s">
        <v>10049</v>
      </c>
      <c r="F7862" s="1" t="s">
        <v>10029</v>
      </c>
      <c r="G7862" s="1" t="s">
        <v>10033</v>
      </c>
      <c r="H7862" s="1" t="str">
        <f>VLOOKUP(F7862,城市对照表!$B:$C,2,0)</f>
        <v>郑州</v>
      </c>
      <c r="I7862" s="1" t="s">
        <v>11713</v>
      </c>
    </row>
    <row r="7863" spans="1:9" x14ac:dyDescent="0.2">
      <c r="A7863" s="1" t="s">
        <v>10029</v>
      </c>
      <c r="B7863" s="1">
        <v>86024368</v>
      </c>
      <c r="C7863" s="1" t="s">
        <v>10101</v>
      </c>
      <c r="D7863" s="1" t="s">
        <v>8</v>
      </c>
      <c r="E7863" s="1" t="s">
        <v>10049</v>
      </c>
      <c r="F7863" s="1" t="s">
        <v>10029</v>
      </c>
      <c r="G7863" s="1" t="s">
        <v>10033</v>
      </c>
      <c r="H7863" s="1" t="str">
        <f>VLOOKUP(F7863,城市对照表!$B:$C,2,0)</f>
        <v>郑州</v>
      </c>
      <c r="I7863" s="1" t="s">
        <v>11713</v>
      </c>
    </row>
    <row r="7864" spans="1:9" x14ac:dyDescent="0.2">
      <c r="A7864" s="1" t="s">
        <v>10029</v>
      </c>
      <c r="B7864" s="1">
        <v>86024374</v>
      </c>
      <c r="C7864" s="1" t="s">
        <v>10102</v>
      </c>
      <c r="D7864" s="1" t="s">
        <v>8</v>
      </c>
      <c r="E7864" s="1" t="s">
        <v>10049</v>
      </c>
      <c r="F7864" s="1" t="s">
        <v>10063</v>
      </c>
      <c r="G7864" s="1" t="s">
        <v>10033</v>
      </c>
      <c r="H7864" s="1" t="str">
        <f>VLOOKUP(F7864,城市对照表!$B:$C,2,0)</f>
        <v>驻马店</v>
      </c>
      <c r="I7864" s="1" t="s">
        <v>11713</v>
      </c>
    </row>
    <row r="7865" spans="1:9" x14ac:dyDescent="0.2">
      <c r="A7865" s="1" t="s">
        <v>10029</v>
      </c>
      <c r="B7865" s="1">
        <v>86024375</v>
      </c>
      <c r="C7865" s="1" t="s">
        <v>10103</v>
      </c>
      <c r="D7865" s="1" t="s">
        <v>8</v>
      </c>
      <c r="E7865" s="1" t="s">
        <v>10049</v>
      </c>
      <c r="F7865" s="1" t="s">
        <v>10061</v>
      </c>
      <c r="G7865" s="1" t="s">
        <v>10033</v>
      </c>
      <c r="H7865" s="1" t="str">
        <f>VLOOKUP(F7865,城市对照表!$B:$C,2,0)</f>
        <v>信阳</v>
      </c>
      <c r="I7865" s="1" t="s">
        <v>11713</v>
      </c>
    </row>
    <row r="7866" spans="1:9" x14ac:dyDescent="0.2">
      <c r="A7866" s="1" t="s">
        <v>10029</v>
      </c>
      <c r="B7866" s="1">
        <v>86024382</v>
      </c>
      <c r="C7866" s="1" t="s">
        <v>10104</v>
      </c>
      <c r="D7866" s="1" t="s">
        <v>8</v>
      </c>
      <c r="E7866" s="1" t="s">
        <v>10049</v>
      </c>
      <c r="F7866" s="1" t="s">
        <v>10032</v>
      </c>
      <c r="G7866" s="1" t="s">
        <v>10033</v>
      </c>
      <c r="H7866" s="1" t="str">
        <f>VLOOKUP(F7866,城市对照表!$B:$C,2,0)</f>
        <v>洛阳</v>
      </c>
      <c r="I7866" s="1" t="s">
        <v>11713</v>
      </c>
    </row>
    <row r="7867" spans="1:9" x14ac:dyDescent="0.2">
      <c r="A7867" s="1" t="s">
        <v>10029</v>
      </c>
      <c r="B7867" s="1">
        <v>86024384</v>
      </c>
      <c r="C7867" s="1" t="s">
        <v>10105</v>
      </c>
      <c r="D7867" s="1" t="s">
        <v>8</v>
      </c>
      <c r="E7867" s="1" t="s">
        <v>10049</v>
      </c>
      <c r="F7867" s="1" t="s">
        <v>10029</v>
      </c>
      <c r="G7867" s="1" t="s">
        <v>10033</v>
      </c>
      <c r="H7867" s="1" t="str">
        <f>VLOOKUP(F7867,城市对照表!$B:$C,2,0)</f>
        <v>郑州</v>
      </c>
      <c r="I7867" s="1" t="s">
        <v>11713</v>
      </c>
    </row>
    <row r="7868" spans="1:9" x14ac:dyDescent="0.2">
      <c r="A7868" s="1" t="s">
        <v>10029</v>
      </c>
      <c r="B7868" s="1">
        <v>86024389</v>
      </c>
      <c r="C7868" s="1" t="s">
        <v>10106</v>
      </c>
      <c r="D7868" s="1" t="s">
        <v>8</v>
      </c>
      <c r="E7868" s="1" t="s">
        <v>10049</v>
      </c>
      <c r="F7868" s="1" t="s">
        <v>10029</v>
      </c>
      <c r="G7868" s="1" t="s">
        <v>10033</v>
      </c>
      <c r="H7868" s="1" t="str">
        <f>VLOOKUP(F7868,城市对照表!$B:$C,2,0)</f>
        <v>郑州</v>
      </c>
      <c r="I7868" s="1" t="s">
        <v>11713</v>
      </c>
    </row>
    <row r="7869" spans="1:9" x14ac:dyDescent="0.2">
      <c r="A7869" s="1" t="s">
        <v>10029</v>
      </c>
      <c r="B7869" s="1">
        <v>86024396</v>
      </c>
      <c r="C7869" s="1" t="s">
        <v>10107</v>
      </c>
      <c r="D7869" s="1" t="s">
        <v>8</v>
      </c>
      <c r="E7869" s="1" t="s">
        <v>10049</v>
      </c>
      <c r="F7869" s="1" t="s">
        <v>10029</v>
      </c>
      <c r="G7869" s="1" t="s">
        <v>10033</v>
      </c>
      <c r="H7869" s="1" t="str">
        <f>VLOOKUP(F7869,城市对照表!$B:$C,2,0)</f>
        <v>郑州</v>
      </c>
      <c r="I7869" s="1" t="s">
        <v>11713</v>
      </c>
    </row>
    <row r="7870" spans="1:9" x14ac:dyDescent="0.2">
      <c r="A7870" s="1" t="s">
        <v>10029</v>
      </c>
      <c r="B7870" s="1">
        <v>86024400</v>
      </c>
      <c r="C7870" s="1" t="s">
        <v>10108</v>
      </c>
      <c r="D7870" s="1" t="s">
        <v>8</v>
      </c>
      <c r="E7870" s="1" t="s">
        <v>10049</v>
      </c>
      <c r="F7870" s="1" t="s">
        <v>10032</v>
      </c>
      <c r="G7870" s="1" t="s">
        <v>10033</v>
      </c>
      <c r="H7870" s="1" t="str">
        <f>VLOOKUP(F7870,城市对照表!$B:$C,2,0)</f>
        <v>洛阳</v>
      </c>
      <c r="I7870" s="1" t="s">
        <v>11713</v>
      </c>
    </row>
    <row r="7871" spans="1:9" x14ac:dyDescent="0.2">
      <c r="A7871" s="1" t="s">
        <v>10029</v>
      </c>
      <c r="B7871" s="1">
        <v>86024454</v>
      </c>
      <c r="C7871" s="1" t="s">
        <v>10109</v>
      </c>
      <c r="D7871" s="1" t="s">
        <v>8</v>
      </c>
      <c r="E7871" s="1" t="s">
        <v>10049</v>
      </c>
      <c r="F7871" s="1" t="s">
        <v>11699</v>
      </c>
      <c r="G7871" s="1" t="s">
        <v>10033</v>
      </c>
      <c r="H7871" s="1" t="str">
        <f>VLOOKUP(F7871,城市对照表!$B:$C,2,0)</f>
        <v>新乡</v>
      </c>
      <c r="I7871" s="1" t="s">
        <v>11713</v>
      </c>
    </row>
    <row r="7872" spans="1:9" x14ac:dyDescent="0.2">
      <c r="A7872" s="1" t="s">
        <v>10029</v>
      </c>
      <c r="B7872" s="1">
        <v>86024455</v>
      </c>
      <c r="C7872" s="1" t="s">
        <v>10110</v>
      </c>
      <c r="D7872" s="1" t="s">
        <v>8</v>
      </c>
      <c r="E7872" s="1" t="s">
        <v>10049</v>
      </c>
      <c r="F7872" s="1" t="s">
        <v>10029</v>
      </c>
      <c r="G7872" s="1" t="s">
        <v>10033</v>
      </c>
      <c r="H7872" s="1" t="str">
        <f>VLOOKUP(F7872,城市对照表!$B:$C,2,0)</f>
        <v>郑州</v>
      </c>
      <c r="I7872" s="1" t="s">
        <v>11713</v>
      </c>
    </row>
    <row r="7873" spans="1:9" x14ac:dyDescent="0.2">
      <c r="A7873" s="1" t="s">
        <v>10029</v>
      </c>
      <c r="B7873" s="1">
        <v>86024457</v>
      </c>
      <c r="C7873" s="1" t="s">
        <v>10111</v>
      </c>
      <c r="D7873" s="1" t="s">
        <v>8</v>
      </c>
      <c r="E7873" s="1" t="s">
        <v>10049</v>
      </c>
      <c r="F7873" s="1" t="s">
        <v>10029</v>
      </c>
      <c r="G7873" s="1" t="s">
        <v>10033</v>
      </c>
      <c r="H7873" s="1" t="str">
        <f>VLOOKUP(F7873,城市对照表!$B:$C,2,0)</f>
        <v>郑州</v>
      </c>
      <c r="I7873" s="1" t="s">
        <v>11713</v>
      </c>
    </row>
    <row r="7874" spans="1:9" x14ac:dyDescent="0.2">
      <c r="A7874" s="1" t="s">
        <v>10029</v>
      </c>
      <c r="B7874" s="1">
        <v>86024458</v>
      </c>
      <c r="C7874" s="1" t="s">
        <v>10112</v>
      </c>
      <c r="D7874" s="1" t="s">
        <v>8</v>
      </c>
      <c r="E7874" s="1" t="s">
        <v>10049</v>
      </c>
      <c r="F7874" s="1" t="s">
        <v>10029</v>
      </c>
      <c r="G7874" s="1" t="s">
        <v>10033</v>
      </c>
      <c r="H7874" s="1" t="str">
        <f>VLOOKUP(F7874,城市对照表!$B:$C,2,0)</f>
        <v>郑州</v>
      </c>
      <c r="I7874" s="1" t="s">
        <v>11713</v>
      </c>
    </row>
    <row r="7875" spans="1:9" x14ac:dyDescent="0.2">
      <c r="A7875" s="1" t="s">
        <v>10029</v>
      </c>
      <c r="B7875" s="1">
        <v>86024462</v>
      </c>
      <c r="C7875" s="1" t="s">
        <v>10113</v>
      </c>
      <c r="D7875" s="1" t="s">
        <v>8</v>
      </c>
      <c r="E7875" s="1" t="s">
        <v>10049</v>
      </c>
      <c r="F7875" s="1" t="s">
        <v>10029</v>
      </c>
      <c r="G7875" s="1" t="s">
        <v>10033</v>
      </c>
      <c r="H7875" s="1" t="str">
        <f>VLOOKUP(F7875,城市对照表!$B:$C,2,0)</f>
        <v>郑州</v>
      </c>
      <c r="I7875" s="1" t="s">
        <v>11712</v>
      </c>
    </row>
    <row r="7876" spans="1:9" x14ac:dyDescent="0.2">
      <c r="A7876" s="1" t="s">
        <v>10029</v>
      </c>
      <c r="B7876" s="1">
        <v>86024464</v>
      </c>
      <c r="C7876" s="1" t="s">
        <v>10114</v>
      </c>
      <c r="D7876" s="1" t="s">
        <v>8</v>
      </c>
      <c r="E7876" s="1" t="s">
        <v>10049</v>
      </c>
      <c r="F7876" s="1" t="s">
        <v>10029</v>
      </c>
      <c r="G7876" s="1" t="s">
        <v>10033</v>
      </c>
      <c r="H7876" s="1" t="str">
        <f>VLOOKUP(F7876,城市对照表!$B:$C,2,0)</f>
        <v>郑州</v>
      </c>
      <c r="I7876" s="1" t="s">
        <v>11713</v>
      </c>
    </row>
    <row r="7877" spans="1:9" x14ac:dyDescent="0.2">
      <c r="A7877" s="1" t="s">
        <v>10029</v>
      </c>
      <c r="B7877" s="1">
        <v>86024467</v>
      </c>
      <c r="C7877" s="1" t="s">
        <v>10115</v>
      </c>
      <c r="D7877" s="1" t="s">
        <v>8</v>
      </c>
      <c r="E7877" s="1" t="s">
        <v>10049</v>
      </c>
      <c r="F7877" s="1" t="s">
        <v>10052</v>
      </c>
      <c r="G7877" s="1" t="s">
        <v>10033</v>
      </c>
      <c r="H7877" s="1" t="str">
        <f>VLOOKUP(F7877,城市对照表!$B:$C,2,0)</f>
        <v>濮阳</v>
      </c>
      <c r="I7877" s="1" t="s">
        <v>11713</v>
      </c>
    </row>
    <row r="7878" spans="1:9" x14ac:dyDescent="0.2">
      <c r="A7878" s="1" t="s">
        <v>10029</v>
      </c>
      <c r="B7878" s="1">
        <v>86024468</v>
      </c>
      <c r="C7878" s="1" t="s">
        <v>10116</v>
      </c>
      <c r="D7878" s="1" t="s">
        <v>8</v>
      </c>
      <c r="E7878" s="1" t="s">
        <v>10049</v>
      </c>
      <c r="F7878" s="1" t="s">
        <v>10029</v>
      </c>
      <c r="G7878" s="1" t="s">
        <v>10033</v>
      </c>
      <c r="H7878" s="1" t="str">
        <f>VLOOKUP(F7878,城市对照表!$B:$C,2,0)</f>
        <v>郑州</v>
      </c>
      <c r="I7878" s="1" t="s">
        <v>11713</v>
      </c>
    </row>
    <row r="7879" spans="1:9" x14ac:dyDescent="0.2">
      <c r="A7879" s="1" t="s">
        <v>10029</v>
      </c>
      <c r="B7879" s="1">
        <v>86024469</v>
      </c>
      <c r="C7879" s="1" t="s">
        <v>10117</v>
      </c>
      <c r="D7879" s="1" t="s">
        <v>8</v>
      </c>
      <c r="E7879" s="1" t="s">
        <v>10049</v>
      </c>
      <c r="F7879" s="1" t="s">
        <v>11361</v>
      </c>
      <c r="G7879" s="1" t="s">
        <v>10033</v>
      </c>
      <c r="H7879" s="1" t="str">
        <f>VLOOKUP(F7879,城市对照表!$B:$C,2,0)</f>
        <v>许昌</v>
      </c>
      <c r="I7879" s="1" t="s">
        <v>11713</v>
      </c>
    </row>
    <row r="7880" spans="1:9" x14ac:dyDescent="0.2">
      <c r="A7880" s="1" t="s">
        <v>10029</v>
      </c>
      <c r="B7880" s="1">
        <v>86024477</v>
      </c>
      <c r="C7880" s="1" t="s">
        <v>10118</v>
      </c>
      <c r="D7880" s="1" t="s">
        <v>8</v>
      </c>
      <c r="E7880" s="1" t="s">
        <v>10049</v>
      </c>
      <c r="F7880" s="1" t="s">
        <v>10036</v>
      </c>
      <c r="G7880" s="1" t="s">
        <v>10033</v>
      </c>
      <c r="H7880" s="1" t="str">
        <f>VLOOKUP(F7880,城市对照表!$B:$C,2,0)</f>
        <v>开封</v>
      </c>
      <c r="I7880" s="1" t="s">
        <v>11713</v>
      </c>
    </row>
    <row r="7881" spans="1:9" x14ac:dyDescent="0.2">
      <c r="A7881" s="1" t="s">
        <v>10029</v>
      </c>
      <c r="B7881" s="1">
        <v>86024478</v>
      </c>
      <c r="C7881" s="1" t="s">
        <v>10119</v>
      </c>
      <c r="D7881" s="1" t="s">
        <v>8</v>
      </c>
      <c r="E7881" s="1" t="s">
        <v>10049</v>
      </c>
      <c r="F7881" s="1" t="s">
        <v>10036</v>
      </c>
      <c r="G7881" s="1" t="s">
        <v>10033</v>
      </c>
      <c r="H7881" s="1" t="str">
        <f>VLOOKUP(F7881,城市对照表!$B:$C,2,0)</f>
        <v>开封</v>
      </c>
      <c r="I7881" s="1" t="s">
        <v>11713</v>
      </c>
    </row>
    <row r="7882" spans="1:9" x14ac:dyDescent="0.2">
      <c r="A7882" s="1" t="s">
        <v>10029</v>
      </c>
      <c r="B7882" s="1">
        <v>86024479</v>
      </c>
      <c r="C7882" s="1" t="s">
        <v>10120</v>
      </c>
      <c r="D7882" s="1" t="s">
        <v>8</v>
      </c>
      <c r="E7882" s="1" t="s">
        <v>10049</v>
      </c>
      <c r="F7882" s="1" t="s">
        <v>10029</v>
      </c>
      <c r="G7882" s="1" t="s">
        <v>10033</v>
      </c>
      <c r="H7882" s="1" t="str">
        <f>VLOOKUP(F7882,城市对照表!$B:$C,2,0)</f>
        <v>郑州</v>
      </c>
      <c r="I7882" s="1" t="s">
        <v>11713</v>
      </c>
    </row>
    <row r="7883" spans="1:9" x14ac:dyDescent="0.2">
      <c r="A7883" s="1" t="s">
        <v>10029</v>
      </c>
      <c r="B7883" s="1">
        <v>86024480</v>
      </c>
      <c r="C7883" s="1" t="s">
        <v>10121</v>
      </c>
      <c r="D7883" s="1" t="s">
        <v>8</v>
      </c>
      <c r="E7883" s="1" t="s">
        <v>10049</v>
      </c>
      <c r="F7883" s="1" t="s">
        <v>11700</v>
      </c>
      <c r="G7883" s="1" t="s">
        <v>10033</v>
      </c>
      <c r="H7883" s="1" t="str">
        <f>VLOOKUP(F7883,城市对照表!$B:$C,2,0)</f>
        <v>许昌</v>
      </c>
      <c r="I7883" s="1" t="s">
        <v>11713</v>
      </c>
    </row>
    <row r="7884" spans="1:9" x14ac:dyDescent="0.2">
      <c r="A7884" s="1" t="s">
        <v>10029</v>
      </c>
      <c r="B7884" s="1">
        <v>86024484</v>
      </c>
      <c r="C7884" s="1" t="s">
        <v>10122</v>
      </c>
      <c r="D7884" s="1" t="s">
        <v>8</v>
      </c>
      <c r="E7884" s="1" t="s">
        <v>10049</v>
      </c>
      <c r="F7884" s="1" t="s">
        <v>10029</v>
      </c>
      <c r="G7884" s="1" t="s">
        <v>10033</v>
      </c>
      <c r="H7884" s="1" t="str">
        <f>VLOOKUP(F7884,城市对照表!$B:$C,2,0)</f>
        <v>郑州</v>
      </c>
      <c r="I7884" s="1" t="s">
        <v>11713</v>
      </c>
    </row>
    <row r="7885" spans="1:9" x14ac:dyDescent="0.2">
      <c r="A7885" s="1" t="s">
        <v>10029</v>
      </c>
      <c r="B7885" s="1">
        <v>86024493</v>
      </c>
      <c r="C7885" s="1" t="s">
        <v>10123</v>
      </c>
      <c r="D7885" s="1" t="s">
        <v>8</v>
      </c>
      <c r="E7885" s="1" t="s">
        <v>10049</v>
      </c>
      <c r="F7885" s="1" t="s">
        <v>10058</v>
      </c>
      <c r="G7885" s="1" t="s">
        <v>10033</v>
      </c>
      <c r="H7885" s="1" t="str">
        <f>VLOOKUP(F7885,城市对照表!$B:$C,2,0)</f>
        <v>新乡</v>
      </c>
      <c r="I7885" s="1" t="s">
        <v>11713</v>
      </c>
    </row>
    <row r="7886" spans="1:9" x14ac:dyDescent="0.2">
      <c r="A7886" s="1" t="s">
        <v>10029</v>
      </c>
      <c r="B7886" s="1">
        <v>86024494</v>
      </c>
      <c r="C7886" s="1" t="s">
        <v>10124</v>
      </c>
      <c r="D7886" s="1" t="s">
        <v>8</v>
      </c>
      <c r="E7886" s="1" t="s">
        <v>10049</v>
      </c>
      <c r="F7886" s="1" t="s">
        <v>10029</v>
      </c>
      <c r="G7886" s="1" t="s">
        <v>10033</v>
      </c>
      <c r="H7886" s="1" t="str">
        <f>VLOOKUP(F7886,城市对照表!$B:$C,2,0)</f>
        <v>郑州</v>
      </c>
      <c r="I7886" s="1" t="s">
        <v>11713</v>
      </c>
    </row>
    <row r="7887" spans="1:9" x14ac:dyDescent="0.2">
      <c r="A7887" s="1" t="s">
        <v>10029</v>
      </c>
      <c r="B7887" s="1">
        <v>86024495</v>
      </c>
      <c r="C7887" s="1" t="s">
        <v>10125</v>
      </c>
      <c r="D7887" s="1" t="s">
        <v>8</v>
      </c>
      <c r="E7887" s="1" t="s">
        <v>10049</v>
      </c>
      <c r="F7887" s="1" t="s">
        <v>10029</v>
      </c>
      <c r="G7887" s="1" t="s">
        <v>10033</v>
      </c>
      <c r="H7887" s="1" t="str">
        <f>VLOOKUP(F7887,城市对照表!$B:$C,2,0)</f>
        <v>郑州</v>
      </c>
      <c r="I7887" s="1" t="s">
        <v>11713</v>
      </c>
    </row>
    <row r="7888" spans="1:9" x14ac:dyDescent="0.2">
      <c r="A7888" s="1" t="s">
        <v>10029</v>
      </c>
      <c r="B7888" s="1">
        <v>86024496</v>
      </c>
      <c r="C7888" s="1" t="s">
        <v>10126</v>
      </c>
      <c r="D7888" s="1" t="s">
        <v>8</v>
      </c>
      <c r="E7888" s="1" t="s">
        <v>10049</v>
      </c>
      <c r="F7888" s="1" t="s">
        <v>10029</v>
      </c>
      <c r="G7888" s="1" t="s">
        <v>10033</v>
      </c>
      <c r="H7888" s="1" t="str">
        <f>VLOOKUP(F7888,城市对照表!$B:$C,2,0)</f>
        <v>郑州</v>
      </c>
      <c r="I7888" s="1" t="s">
        <v>11713</v>
      </c>
    </row>
    <row r="7889" spans="1:9" x14ac:dyDescent="0.2">
      <c r="A7889" s="1" t="s">
        <v>10029</v>
      </c>
      <c r="B7889" s="1">
        <v>80241001</v>
      </c>
      <c r="C7889" s="1" t="s">
        <v>10127</v>
      </c>
      <c r="D7889" s="1" t="s">
        <v>8</v>
      </c>
      <c r="E7889" s="1" t="s">
        <v>10049</v>
      </c>
      <c r="F7889" s="1" t="s">
        <v>10051</v>
      </c>
      <c r="G7889" s="1" t="s">
        <v>10033</v>
      </c>
      <c r="H7889" s="1" t="str">
        <f>VLOOKUP(F7889,城市对照表!$B:$C,2,0)</f>
        <v>安阳</v>
      </c>
      <c r="I7889" s="1" t="s">
        <v>11712</v>
      </c>
    </row>
    <row r="7890" spans="1:9" x14ac:dyDescent="0.2">
      <c r="A7890" s="1" t="s">
        <v>10029</v>
      </c>
      <c r="B7890" s="1">
        <v>80241002</v>
      </c>
      <c r="C7890" s="1" t="s">
        <v>10128</v>
      </c>
      <c r="D7890" s="1" t="s">
        <v>8</v>
      </c>
      <c r="E7890" s="1" t="s">
        <v>10049</v>
      </c>
      <c r="F7890" s="1" t="s">
        <v>10058</v>
      </c>
      <c r="G7890" s="1" t="s">
        <v>10033</v>
      </c>
      <c r="H7890" s="1" t="str">
        <f>VLOOKUP(F7890,城市对照表!$B:$C,2,0)</f>
        <v>新乡</v>
      </c>
      <c r="I7890" s="1" t="s">
        <v>11713</v>
      </c>
    </row>
    <row r="7891" spans="1:9" x14ac:dyDescent="0.2">
      <c r="A7891" s="1" t="s">
        <v>10029</v>
      </c>
      <c r="B7891" s="1">
        <v>80241003</v>
      </c>
      <c r="C7891" s="1" t="s">
        <v>6217</v>
      </c>
      <c r="D7891" s="1" t="s">
        <v>8</v>
      </c>
      <c r="E7891" s="1" t="s">
        <v>10049</v>
      </c>
      <c r="F7891" s="1" t="s">
        <v>10029</v>
      </c>
      <c r="G7891" s="1" t="s">
        <v>10033</v>
      </c>
      <c r="H7891" s="1" t="str">
        <f>VLOOKUP(F7891,城市对照表!$B:$C,2,0)</f>
        <v>郑州</v>
      </c>
      <c r="I7891" s="1" t="s">
        <v>11713</v>
      </c>
    </row>
    <row r="7892" spans="1:9" x14ac:dyDescent="0.2">
      <c r="A7892" s="1" t="s">
        <v>10029</v>
      </c>
      <c r="B7892" s="1">
        <v>80241004</v>
      </c>
      <c r="C7892" s="1" t="s">
        <v>10129</v>
      </c>
      <c r="D7892" s="1" t="s">
        <v>8</v>
      </c>
      <c r="E7892" s="1" t="s">
        <v>10049</v>
      </c>
      <c r="F7892" s="1" t="s">
        <v>10029</v>
      </c>
      <c r="G7892" s="1" t="s">
        <v>10033</v>
      </c>
      <c r="H7892" s="1" t="str">
        <f>VLOOKUP(F7892,城市对照表!$B:$C,2,0)</f>
        <v>郑州</v>
      </c>
      <c r="I7892" s="1" t="s">
        <v>11713</v>
      </c>
    </row>
    <row r="7893" spans="1:9" x14ac:dyDescent="0.2">
      <c r="A7893" s="1" t="s">
        <v>10029</v>
      </c>
      <c r="B7893" s="1">
        <v>80241005</v>
      </c>
      <c r="C7893" s="1" t="s">
        <v>10130</v>
      </c>
      <c r="D7893" s="1" t="s">
        <v>8</v>
      </c>
      <c r="E7893" s="1" t="s">
        <v>10049</v>
      </c>
      <c r="F7893" s="1" t="s">
        <v>10029</v>
      </c>
      <c r="G7893" s="1" t="s">
        <v>10033</v>
      </c>
      <c r="H7893" s="1" t="str">
        <f>VLOOKUP(F7893,城市对照表!$B:$C,2,0)</f>
        <v>郑州</v>
      </c>
      <c r="I7893" s="1" t="s">
        <v>11713</v>
      </c>
    </row>
    <row r="7894" spans="1:9" x14ac:dyDescent="0.2">
      <c r="A7894" s="1" t="s">
        <v>10029</v>
      </c>
      <c r="B7894" s="1">
        <v>80241006</v>
      </c>
      <c r="C7894" s="1" t="s">
        <v>10131</v>
      </c>
      <c r="D7894" s="1" t="s">
        <v>8</v>
      </c>
      <c r="E7894" s="1" t="s">
        <v>10049</v>
      </c>
      <c r="F7894" s="1" t="s">
        <v>10029</v>
      </c>
      <c r="G7894" s="1" t="s">
        <v>10033</v>
      </c>
      <c r="H7894" s="1" t="str">
        <f>VLOOKUP(F7894,城市对照表!$B:$C,2,0)</f>
        <v>郑州</v>
      </c>
      <c r="I7894" s="1" t="s">
        <v>11712</v>
      </c>
    </row>
    <row r="7895" spans="1:9" x14ac:dyDescent="0.2">
      <c r="A7895" s="1" t="s">
        <v>10029</v>
      </c>
      <c r="B7895" s="1">
        <v>80241008</v>
      </c>
      <c r="C7895" s="1" t="s">
        <v>10132</v>
      </c>
      <c r="D7895" s="1" t="s">
        <v>8</v>
      </c>
      <c r="E7895" s="1" t="s">
        <v>10049</v>
      </c>
      <c r="F7895" s="1" t="s">
        <v>11701</v>
      </c>
      <c r="G7895" s="1" t="s">
        <v>10033</v>
      </c>
      <c r="H7895" s="1" t="str">
        <f>VLOOKUP(F7895,城市对照表!$B:$C,2,0)</f>
        <v>焦作</v>
      </c>
      <c r="I7895" s="1" t="s">
        <v>11713</v>
      </c>
    </row>
    <row r="7896" spans="1:9" x14ac:dyDescent="0.2">
      <c r="A7896" s="1" t="s">
        <v>10029</v>
      </c>
      <c r="B7896" s="1">
        <v>80241009</v>
      </c>
      <c r="C7896" s="1" t="s">
        <v>10133</v>
      </c>
      <c r="D7896" s="1" t="s">
        <v>8</v>
      </c>
      <c r="E7896" s="1" t="s">
        <v>10049</v>
      </c>
      <c r="F7896" s="1" t="s">
        <v>11702</v>
      </c>
      <c r="G7896" s="1" t="s">
        <v>10033</v>
      </c>
      <c r="H7896" s="1" t="str">
        <f>VLOOKUP(F7896,城市对照表!$B:$C,2,0)</f>
        <v>焦作</v>
      </c>
      <c r="I7896" s="1" t="s">
        <v>11713</v>
      </c>
    </row>
    <row r="7897" spans="1:9" x14ac:dyDescent="0.2">
      <c r="A7897" s="1" t="s">
        <v>10029</v>
      </c>
      <c r="B7897" s="1">
        <v>80241010</v>
      </c>
      <c r="C7897" s="1" t="s">
        <v>10134</v>
      </c>
      <c r="D7897" s="1" t="s">
        <v>8</v>
      </c>
      <c r="E7897" s="1" t="s">
        <v>10049</v>
      </c>
      <c r="F7897" s="1" t="s">
        <v>11703</v>
      </c>
      <c r="G7897" s="1" t="s">
        <v>10033</v>
      </c>
      <c r="H7897" s="1" t="str">
        <f>VLOOKUP(F7897,城市对照表!$B:$C,2,0)</f>
        <v>平顶山</v>
      </c>
      <c r="I7897" s="1" t="s">
        <v>11713</v>
      </c>
    </row>
    <row r="7898" spans="1:9" x14ac:dyDescent="0.2">
      <c r="A7898" s="1" t="s">
        <v>10029</v>
      </c>
      <c r="B7898" s="1">
        <v>86024852</v>
      </c>
      <c r="C7898" s="1" t="s">
        <v>10135</v>
      </c>
      <c r="D7898" s="1" t="s">
        <v>8</v>
      </c>
      <c r="E7898" s="1" t="s">
        <v>10049</v>
      </c>
      <c r="F7898" s="1" t="s">
        <v>10029</v>
      </c>
      <c r="G7898" s="1" t="s">
        <v>10033</v>
      </c>
      <c r="H7898" s="1" t="str">
        <f>VLOOKUP(F7898,城市对照表!$B:$C,2,0)</f>
        <v>郑州</v>
      </c>
      <c r="I7898" s="1" t="s">
        <v>11713</v>
      </c>
    </row>
    <row r="7899" spans="1:9" x14ac:dyDescent="0.2">
      <c r="A7899" s="1" t="s">
        <v>10029</v>
      </c>
      <c r="B7899" s="1">
        <v>86024856</v>
      </c>
      <c r="C7899" s="1" t="s">
        <v>10136</v>
      </c>
      <c r="D7899" s="1" t="s">
        <v>8</v>
      </c>
      <c r="E7899" s="1" t="s">
        <v>10049</v>
      </c>
      <c r="F7899" s="1" t="s">
        <v>10029</v>
      </c>
      <c r="G7899" s="1" t="s">
        <v>10033</v>
      </c>
      <c r="H7899" s="1" t="str">
        <f>VLOOKUP(F7899,城市对照表!$B:$C,2,0)</f>
        <v>郑州</v>
      </c>
      <c r="I7899" s="1" t="s">
        <v>11713</v>
      </c>
    </row>
    <row r="7900" spans="1:9" x14ac:dyDescent="0.2">
      <c r="A7900" s="1" t="s">
        <v>10029</v>
      </c>
      <c r="B7900" s="1">
        <v>80241011</v>
      </c>
      <c r="C7900" s="1" t="s">
        <v>10137</v>
      </c>
      <c r="D7900" s="1" t="s">
        <v>8</v>
      </c>
      <c r="E7900" s="1" t="s">
        <v>10049</v>
      </c>
      <c r="F7900" s="1" t="s">
        <v>10032</v>
      </c>
      <c r="G7900" s="1" t="s">
        <v>10033</v>
      </c>
      <c r="H7900" s="1" t="str">
        <f>VLOOKUP(F7900,城市对照表!$B:$C,2,0)</f>
        <v>洛阳</v>
      </c>
      <c r="I7900" s="1" t="s">
        <v>11713</v>
      </c>
    </row>
    <row r="7901" spans="1:9" x14ac:dyDescent="0.2">
      <c r="A7901" s="1" t="s">
        <v>10029</v>
      </c>
      <c r="B7901" s="1">
        <v>80241012</v>
      </c>
      <c r="C7901" s="1" t="s">
        <v>6034</v>
      </c>
      <c r="D7901" s="1" t="s">
        <v>8</v>
      </c>
      <c r="E7901" s="1" t="s">
        <v>10049</v>
      </c>
      <c r="F7901" s="1" t="s">
        <v>10029</v>
      </c>
      <c r="G7901" s="1" t="s">
        <v>10033</v>
      </c>
      <c r="H7901" s="1" t="str">
        <f>VLOOKUP(F7901,城市对照表!$B:$C,2,0)</f>
        <v>郑州</v>
      </c>
      <c r="I7901" s="1" t="s">
        <v>11713</v>
      </c>
    </row>
    <row r="7902" spans="1:9" x14ac:dyDescent="0.2">
      <c r="A7902" s="1" t="s">
        <v>10029</v>
      </c>
      <c r="B7902" s="1">
        <v>80241013</v>
      </c>
      <c r="C7902" s="1" t="s">
        <v>10138</v>
      </c>
      <c r="D7902" s="1" t="s">
        <v>8</v>
      </c>
      <c r="E7902" s="1" t="s">
        <v>10049</v>
      </c>
      <c r="F7902" s="1" t="s">
        <v>11704</v>
      </c>
      <c r="G7902" s="1" t="s">
        <v>10033</v>
      </c>
      <c r="H7902" s="1" t="str">
        <f>VLOOKUP(F7902,城市对照表!$B:$C,2,0)</f>
        <v>南阳</v>
      </c>
      <c r="I7902" s="1" t="s">
        <v>11713</v>
      </c>
    </row>
    <row r="7903" spans="1:9" x14ac:dyDescent="0.2">
      <c r="A7903" s="1" t="s">
        <v>10029</v>
      </c>
      <c r="B7903" s="1">
        <v>80241014</v>
      </c>
      <c r="C7903" s="1" t="s">
        <v>10139</v>
      </c>
      <c r="D7903" s="1" t="s">
        <v>8</v>
      </c>
      <c r="E7903" s="1" t="s">
        <v>10049</v>
      </c>
      <c r="F7903" s="1" t="s">
        <v>11705</v>
      </c>
      <c r="G7903" s="1" t="s">
        <v>10033</v>
      </c>
      <c r="H7903" s="1" t="str">
        <f>VLOOKUP(F7903,城市对照表!$B:$C,2,0)</f>
        <v>郑州</v>
      </c>
      <c r="I7903" s="1" t="s">
        <v>11713</v>
      </c>
    </row>
    <row r="7904" spans="1:9" x14ac:dyDescent="0.2">
      <c r="A7904" s="1" t="s">
        <v>10029</v>
      </c>
      <c r="B7904" s="1">
        <v>80241015</v>
      </c>
      <c r="C7904" s="1" t="s">
        <v>10140</v>
      </c>
      <c r="D7904" s="1" t="s">
        <v>8</v>
      </c>
      <c r="E7904" s="1" t="s">
        <v>10049</v>
      </c>
      <c r="F7904" s="1" t="s">
        <v>11706</v>
      </c>
      <c r="G7904" s="1" t="s">
        <v>10033</v>
      </c>
      <c r="H7904" s="1" t="str">
        <f>VLOOKUP(F7904,城市对照表!$B:$C,2,0)</f>
        <v>安阳</v>
      </c>
      <c r="I7904" s="1" t="s">
        <v>11713</v>
      </c>
    </row>
    <row r="7905" spans="1:9" x14ac:dyDescent="0.2">
      <c r="A7905" s="1" t="s">
        <v>10029</v>
      </c>
      <c r="B7905" s="1">
        <v>80241017</v>
      </c>
      <c r="C7905" s="1" t="s">
        <v>10141</v>
      </c>
      <c r="D7905" s="1" t="s">
        <v>8</v>
      </c>
      <c r="E7905" s="1" t="s">
        <v>10049</v>
      </c>
      <c r="F7905" s="1" t="s">
        <v>10029</v>
      </c>
      <c r="G7905" s="1" t="s">
        <v>10033</v>
      </c>
      <c r="H7905" s="1" t="str">
        <f>VLOOKUP(F7905,城市对照表!$B:$C,2,0)</f>
        <v>郑州</v>
      </c>
      <c r="I7905" s="1" t="s">
        <v>11713</v>
      </c>
    </row>
    <row r="7906" spans="1:9" x14ac:dyDescent="0.2">
      <c r="A7906" s="1" t="s">
        <v>10029</v>
      </c>
      <c r="B7906" s="1">
        <v>80241018</v>
      </c>
      <c r="C7906" s="1" t="s">
        <v>10142</v>
      </c>
      <c r="D7906" s="1" t="s">
        <v>8</v>
      </c>
      <c r="E7906" s="1" t="s">
        <v>10049</v>
      </c>
      <c r="F7906" s="1" t="s">
        <v>10063</v>
      </c>
      <c r="G7906" s="1" t="s">
        <v>10033</v>
      </c>
      <c r="H7906" s="1" t="str">
        <f>VLOOKUP(F7906,城市对照表!$B:$C,2,0)</f>
        <v>驻马店</v>
      </c>
      <c r="I7906" s="1" t="s">
        <v>11713</v>
      </c>
    </row>
    <row r="7907" spans="1:9" x14ac:dyDescent="0.2">
      <c r="A7907" s="1" t="s">
        <v>10029</v>
      </c>
      <c r="B7907" s="1">
        <v>80241019</v>
      </c>
      <c r="C7907" s="1" t="s">
        <v>10143</v>
      </c>
      <c r="D7907" s="1" t="s">
        <v>8</v>
      </c>
      <c r="E7907" s="1" t="s">
        <v>10049</v>
      </c>
      <c r="F7907" s="1" t="s">
        <v>11695</v>
      </c>
      <c r="G7907" s="1" t="s">
        <v>10033</v>
      </c>
      <c r="H7907" s="1" t="str">
        <f>VLOOKUP(F7907,城市对照表!$B:$C,2,0)</f>
        <v>焦作</v>
      </c>
      <c r="I7907" s="1" t="s">
        <v>11713</v>
      </c>
    </row>
    <row r="7908" spans="1:9" x14ac:dyDescent="0.2">
      <c r="A7908" s="1" t="s">
        <v>10029</v>
      </c>
      <c r="B7908" s="1">
        <v>80241020</v>
      </c>
      <c r="C7908" s="1" t="s">
        <v>10144</v>
      </c>
      <c r="D7908" s="1" t="s">
        <v>8</v>
      </c>
      <c r="E7908" s="1" t="s">
        <v>10049</v>
      </c>
      <c r="F7908" s="1" t="s">
        <v>11707</v>
      </c>
      <c r="G7908" s="1" t="s">
        <v>10033</v>
      </c>
      <c r="H7908" s="1" t="str">
        <f>VLOOKUP(F7908,城市对照表!$B:$C,2,0)</f>
        <v>商丘</v>
      </c>
      <c r="I7908" s="1" t="s">
        <v>11713</v>
      </c>
    </row>
    <row r="7909" spans="1:9" x14ac:dyDescent="0.2">
      <c r="A7909" s="1" t="s">
        <v>10029</v>
      </c>
      <c r="B7909" s="1">
        <v>10681485</v>
      </c>
      <c r="C7909" s="1" t="s">
        <v>10145</v>
      </c>
      <c r="D7909" s="1" t="s">
        <v>8</v>
      </c>
      <c r="E7909" s="1" t="s">
        <v>10146</v>
      </c>
      <c r="F7909" s="1" t="s">
        <v>10147</v>
      </c>
      <c r="G7909" s="1" t="s">
        <v>5973</v>
      </c>
      <c r="H7909" s="1" t="str">
        <f>VLOOKUP(F7909,城市对照表!$B:$C,2,0)</f>
        <v>菏泽</v>
      </c>
      <c r="I7909" s="1" t="s">
        <v>11713</v>
      </c>
    </row>
    <row r="7910" spans="1:9" x14ac:dyDescent="0.2">
      <c r="A7910" s="1" t="s">
        <v>10029</v>
      </c>
      <c r="B7910" s="1">
        <v>86009492</v>
      </c>
      <c r="C7910" s="1" t="s">
        <v>10148</v>
      </c>
      <c r="D7910" s="1" t="s">
        <v>8</v>
      </c>
      <c r="E7910" s="1" t="s">
        <v>5972</v>
      </c>
      <c r="F7910" s="1" t="s">
        <v>10147</v>
      </c>
      <c r="G7910" s="1" t="s">
        <v>5973</v>
      </c>
      <c r="H7910" s="1" t="str">
        <f>VLOOKUP(F7910,城市对照表!$B:$C,2,0)</f>
        <v>菏泽</v>
      </c>
      <c r="I7910" s="1" t="s">
        <v>11712</v>
      </c>
    </row>
    <row r="7911" spans="1:9" x14ac:dyDescent="0.2">
      <c r="A7911" s="1" t="s">
        <v>10029</v>
      </c>
      <c r="B7911" s="1">
        <v>86009176</v>
      </c>
      <c r="C7911" s="1" t="s">
        <v>10060</v>
      </c>
      <c r="D7911" s="1" t="s">
        <v>8</v>
      </c>
      <c r="E7911" s="1" t="s">
        <v>5972</v>
      </c>
      <c r="F7911" s="1" t="s">
        <v>10147</v>
      </c>
      <c r="G7911" s="1" t="s">
        <v>5973</v>
      </c>
      <c r="H7911" s="1" t="str">
        <f>VLOOKUP(F7911,城市对照表!$B:$C,2,0)</f>
        <v>菏泽</v>
      </c>
      <c r="I7911" s="1" t="s">
        <v>11712</v>
      </c>
    </row>
    <row r="7912" spans="1:9" x14ac:dyDescent="0.2">
      <c r="A7912" s="1" t="s">
        <v>10029</v>
      </c>
      <c r="B7912" s="1">
        <v>86009139</v>
      </c>
      <c r="C7912" s="1" t="s">
        <v>10149</v>
      </c>
      <c r="D7912" s="1" t="s">
        <v>8</v>
      </c>
      <c r="E7912" s="1" t="s">
        <v>5972</v>
      </c>
      <c r="F7912" s="1" t="s">
        <v>10147</v>
      </c>
      <c r="G7912" s="1" t="s">
        <v>5973</v>
      </c>
      <c r="H7912" s="1" t="str">
        <f>VLOOKUP(F7912,城市对照表!$B:$C,2,0)</f>
        <v>菏泽</v>
      </c>
      <c r="I7912" s="1" t="s">
        <v>11713</v>
      </c>
    </row>
    <row r="7913" spans="1:9" x14ac:dyDescent="0.2">
      <c r="A7913" s="1" t="s">
        <v>10029</v>
      </c>
      <c r="B7913" s="1">
        <v>80091045</v>
      </c>
      <c r="C7913" s="1" t="s">
        <v>10150</v>
      </c>
      <c r="D7913" s="1" t="s">
        <v>8</v>
      </c>
      <c r="E7913" s="1" t="s">
        <v>5972</v>
      </c>
      <c r="F7913" s="1" t="s">
        <v>11708</v>
      </c>
      <c r="G7913" s="1" t="s">
        <v>5973</v>
      </c>
      <c r="H7913" s="1" t="str">
        <f>VLOOKUP(F7913,城市对照表!$B:$C,2,0)</f>
        <v>菏泽</v>
      </c>
      <c r="I7913" s="1" t="s">
        <v>11713</v>
      </c>
    </row>
    <row r="7914" spans="1:9" x14ac:dyDescent="0.2">
      <c r="A7914" s="1" t="s">
        <v>10029</v>
      </c>
      <c r="B7914" s="1">
        <v>80025058</v>
      </c>
      <c r="C7914" s="1" t="s">
        <v>10151</v>
      </c>
      <c r="D7914" s="1" t="s">
        <v>35</v>
      </c>
      <c r="E7914" s="1" t="s">
        <v>10152</v>
      </c>
      <c r="F7914" s="1" t="s">
        <v>10077</v>
      </c>
      <c r="G7914" s="1" t="s">
        <v>10033</v>
      </c>
      <c r="H7914" s="1" t="str">
        <f>VLOOKUP(F7914,城市对照表!$B:$C,2,0)</f>
        <v>鹤壁</v>
      </c>
      <c r="I7914" s="1" t="s">
        <v>11713</v>
      </c>
    </row>
    <row r="7915" spans="1:9" x14ac:dyDescent="0.2">
      <c r="A7915" s="1" t="s">
        <v>10029</v>
      </c>
      <c r="B7915" s="1">
        <v>86002017</v>
      </c>
      <c r="C7915" s="1" t="s">
        <v>10153</v>
      </c>
      <c r="D7915" s="1" t="s">
        <v>35</v>
      </c>
      <c r="E7915" s="1" t="s">
        <v>10152</v>
      </c>
      <c r="F7915" s="1" t="s">
        <v>10029</v>
      </c>
      <c r="G7915" s="1" t="s">
        <v>10033</v>
      </c>
      <c r="H7915" s="1" t="str">
        <f>VLOOKUP(F7915,城市对照表!$B:$C,2,0)</f>
        <v>郑州</v>
      </c>
      <c r="I7915" s="1" t="s">
        <v>11713</v>
      </c>
    </row>
    <row r="7916" spans="1:9" x14ac:dyDescent="0.2">
      <c r="A7916" s="1" t="s">
        <v>10029</v>
      </c>
      <c r="B7916" s="1">
        <v>86002083</v>
      </c>
      <c r="C7916" s="1" t="s">
        <v>10154</v>
      </c>
      <c r="D7916" s="1" t="s">
        <v>35</v>
      </c>
      <c r="E7916" s="1" t="s">
        <v>10152</v>
      </c>
      <c r="F7916" s="1" t="s">
        <v>10029</v>
      </c>
      <c r="G7916" s="1" t="s">
        <v>10033</v>
      </c>
      <c r="H7916" s="1" t="str">
        <f>VLOOKUP(F7916,城市对照表!$B:$C,2,0)</f>
        <v>郑州</v>
      </c>
      <c r="I7916" s="1" t="s">
        <v>11713</v>
      </c>
    </row>
    <row r="7917" spans="1:9" x14ac:dyDescent="0.2">
      <c r="A7917" s="1" t="s">
        <v>10029</v>
      </c>
      <c r="B7917" s="1">
        <v>86002181</v>
      </c>
      <c r="C7917" s="1" t="s">
        <v>10155</v>
      </c>
      <c r="D7917" s="1" t="s">
        <v>35</v>
      </c>
      <c r="E7917" s="1" t="s">
        <v>10152</v>
      </c>
      <c r="F7917" s="1" t="s">
        <v>10029</v>
      </c>
      <c r="G7917" s="1" t="s">
        <v>10033</v>
      </c>
      <c r="H7917" s="1" t="str">
        <f>VLOOKUP(F7917,城市对照表!$B:$C,2,0)</f>
        <v>郑州</v>
      </c>
      <c r="I7917" s="1" t="s">
        <v>11713</v>
      </c>
    </row>
    <row r="7918" spans="1:9" x14ac:dyDescent="0.2">
      <c r="A7918" s="1" t="s">
        <v>10029</v>
      </c>
      <c r="B7918" s="1">
        <v>80025026</v>
      </c>
      <c r="C7918" s="1" t="s">
        <v>10156</v>
      </c>
      <c r="D7918" s="1" t="s">
        <v>35</v>
      </c>
      <c r="E7918" s="1" t="s">
        <v>10152</v>
      </c>
      <c r="F7918" s="1" t="s">
        <v>10071</v>
      </c>
      <c r="G7918" s="1" t="s">
        <v>10033</v>
      </c>
      <c r="H7918" s="1" t="str">
        <f>VLOOKUP(F7918,城市对照表!$B:$C,2,0)</f>
        <v>商丘</v>
      </c>
      <c r="I7918" s="1" t="s">
        <v>11713</v>
      </c>
    </row>
    <row r="7919" spans="1:9" x14ac:dyDescent="0.2">
      <c r="A7919" s="1" t="s">
        <v>10029</v>
      </c>
      <c r="B7919" s="1">
        <v>80025053</v>
      </c>
      <c r="C7919" s="1" t="s">
        <v>10157</v>
      </c>
      <c r="D7919" s="1" t="s">
        <v>35</v>
      </c>
      <c r="E7919" s="1" t="s">
        <v>10152</v>
      </c>
      <c r="F7919" s="1" t="s">
        <v>10047</v>
      </c>
      <c r="G7919" s="1" t="s">
        <v>10033</v>
      </c>
      <c r="H7919" s="1" t="str">
        <f>VLOOKUP(F7919,城市对照表!$B:$C,2,0)</f>
        <v>南阳</v>
      </c>
      <c r="I7919" s="1" t="s">
        <v>11713</v>
      </c>
    </row>
    <row r="7920" spans="1:9" x14ac:dyDescent="0.2">
      <c r="A7920" s="1" t="s">
        <v>10029</v>
      </c>
      <c r="B7920" s="1">
        <v>80025068</v>
      </c>
      <c r="C7920" s="1" t="s">
        <v>10158</v>
      </c>
      <c r="D7920" s="1" t="s">
        <v>35</v>
      </c>
      <c r="E7920" s="1" t="s">
        <v>10152</v>
      </c>
      <c r="F7920" s="1" t="s">
        <v>10036</v>
      </c>
      <c r="G7920" s="1" t="s">
        <v>10033</v>
      </c>
      <c r="H7920" s="1" t="str">
        <f>VLOOKUP(F7920,城市对照表!$B:$C,2,0)</f>
        <v>开封</v>
      </c>
      <c r="I7920" s="1" t="s">
        <v>11713</v>
      </c>
    </row>
    <row r="7921" spans="1:9" x14ac:dyDescent="0.2">
      <c r="A7921" s="1" t="s">
        <v>10029</v>
      </c>
      <c r="B7921" s="1">
        <v>86002205</v>
      </c>
      <c r="C7921" s="1" t="s">
        <v>10034</v>
      </c>
      <c r="D7921" s="1" t="s">
        <v>35</v>
      </c>
      <c r="E7921" s="1" t="s">
        <v>10152</v>
      </c>
      <c r="F7921" s="1" t="s">
        <v>10036</v>
      </c>
      <c r="G7921" s="1" t="s">
        <v>10033</v>
      </c>
      <c r="H7921" s="1" t="str">
        <f>VLOOKUP(F7921,城市对照表!$B:$C,2,0)</f>
        <v>开封</v>
      </c>
      <c r="I7921" s="1" t="s">
        <v>11713</v>
      </c>
    </row>
    <row r="7922" spans="1:9" x14ac:dyDescent="0.2">
      <c r="A7922" s="1" t="s">
        <v>10029</v>
      </c>
      <c r="B7922" s="1">
        <v>80025003</v>
      </c>
      <c r="C7922" s="1" t="s">
        <v>10125</v>
      </c>
      <c r="D7922" s="1" t="s">
        <v>35</v>
      </c>
      <c r="E7922" s="1" t="s">
        <v>10152</v>
      </c>
      <c r="F7922" s="1" t="s">
        <v>10029</v>
      </c>
      <c r="G7922" s="1" t="s">
        <v>10033</v>
      </c>
      <c r="H7922" s="1" t="str">
        <f>VLOOKUP(F7922,城市对照表!$B:$C,2,0)</f>
        <v>郑州</v>
      </c>
      <c r="I7922" s="1" t="s">
        <v>11713</v>
      </c>
    </row>
    <row r="7923" spans="1:9" x14ac:dyDescent="0.2">
      <c r="A7923" s="1" t="s">
        <v>10029</v>
      </c>
      <c r="B7923" s="1">
        <v>86002233</v>
      </c>
      <c r="C7923" s="1" t="s">
        <v>10159</v>
      </c>
      <c r="D7923" s="1" t="s">
        <v>35</v>
      </c>
      <c r="E7923" s="1" t="s">
        <v>10152</v>
      </c>
      <c r="F7923" s="1" t="s">
        <v>10029</v>
      </c>
      <c r="G7923" s="1" t="s">
        <v>10033</v>
      </c>
      <c r="H7923" s="1" t="str">
        <f>VLOOKUP(F7923,城市对照表!$B:$C,2,0)</f>
        <v>郑州</v>
      </c>
      <c r="I7923" s="1" t="s">
        <v>11713</v>
      </c>
    </row>
    <row r="7924" spans="1:9" x14ac:dyDescent="0.2">
      <c r="A7924" s="1" t="s">
        <v>10029</v>
      </c>
      <c r="B7924" s="1">
        <v>80025051</v>
      </c>
      <c r="C7924" s="1" t="s">
        <v>6244</v>
      </c>
      <c r="D7924" s="1" t="s">
        <v>35</v>
      </c>
      <c r="E7924" s="1" t="s">
        <v>10152</v>
      </c>
      <c r="F7924" s="1" t="s">
        <v>10053</v>
      </c>
      <c r="G7924" s="1" t="s">
        <v>10033</v>
      </c>
      <c r="H7924" s="1" t="str">
        <f>VLOOKUP(F7924,城市对照表!$B:$C,2,0)</f>
        <v>焦作</v>
      </c>
      <c r="I7924" s="1" t="s">
        <v>11713</v>
      </c>
    </row>
    <row r="7925" spans="1:9" x14ac:dyDescent="0.2">
      <c r="A7925" s="1" t="s">
        <v>10029</v>
      </c>
      <c r="B7925" s="1">
        <v>80025063</v>
      </c>
      <c r="C7925" s="1" t="s">
        <v>6843</v>
      </c>
      <c r="D7925" s="1" t="s">
        <v>35</v>
      </c>
      <c r="E7925" s="1" t="s">
        <v>10152</v>
      </c>
      <c r="F7925" s="1" t="s">
        <v>10053</v>
      </c>
      <c r="G7925" s="1" t="s">
        <v>10033</v>
      </c>
      <c r="H7925" s="1" t="str">
        <f>VLOOKUP(F7925,城市对照表!$B:$C,2,0)</f>
        <v>焦作</v>
      </c>
      <c r="I7925" s="1" t="s">
        <v>11713</v>
      </c>
    </row>
    <row r="7926" spans="1:9" x14ac:dyDescent="0.2">
      <c r="A7926" s="1" t="s">
        <v>10029</v>
      </c>
      <c r="B7926" s="1">
        <v>80025024</v>
      </c>
      <c r="C7926" s="1" t="s">
        <v>10160</v>
      </c>
      <c r="D7926" s="1" t="s">
        <v>35</v>
      </c>
      <c r="E7926" s="1" t="s">
        <v>10152</v>
      </c>
      <c r="F7926" s="1" t="s">
        <v>10058</v>
      </c>
      <c r="G7926" s="1" t="s">
        <v>10033</v>
      </c>
      <c r="H7926" s="1" t="str">
        <f>VLOOKUP(F7926,城市对照表!$B:$C,2,0)</f>
        <v>新乡</v>
      </c>
      <c r="I7926" s="1" t="s">
        <v>11713</v>
      </c>
    </row>
    <row r="7927" spans="1:9" x14ac:dyDescent="0.2">
      <c r="A7927" s="1" t="s">
        <v>10029</v>
      </c>
      <c r="B7927" s="1">
        <v>86002106</v>
      </c>
      <c r="C7927" s="1" t="s">
        <v>10075</v>
      </c>
      <c r="D7927" s="1" t="s">
        <v>35</v>
      </c>
      <c r="E7927" s="1" t="s">
        <v>10152</v>
      </c>
      <c r="F7927" s="1" t="s">
        <v>10029</v>
      </c>
      <c r="G7927" s="1" t="s">
        <v>10033</v>
      </c>
      <c r="H7927" s="1" t="str">
        <f>VLOOKUP(F7927,城市对照表!$B:$C,2,0)</f>
        <v>郑州</v>
      </c>
      <c r="I7927" s="1" t="s">
        <v>11713</v>
      </c>
    </row>
    <row r="7928" spans="1:9" x14ac:dyDescent="0.2">
      <c r="A7928" s="1" t="s">
        <v>10029</v>
      </c>
      <c r="B7928" s="1">
        <v>86002171</v>
      </c>
      <c r="C7928" s="1" t="s">
        <v>10161</v>
      </c>
      <c r="D7928" s="1" t="s">
        <v>35</v>
      </c>
      <c r="E7928" s="1" t="s">
        <v>10152</v>
      </c>
      <c r="F7928" s="1" t="s">
        <v>10029</v>
      </c>
      <c r="G7928" s="1" t="s">
        <v>10033</v>
      </c>
      <c r="H7928" s="1" t="str">
        <f>VLOOKUP(F7928,城市对照表!$B:$C,2,0)</f>
        <v>郑州</v>
      </c>
      <c r="I7928" s="1" t="s">
        <v>11713</v>
      </c>
    </row>
    <row r="7929" spans="1:9" x14ac:dyDescent="0.2">
      <c r="A7929" s="1" t="s">
        <v>10029</v>
      </c>
      <c r="B7929" s="1">
        <v>80025059</v>
      </c>
      <c r="C7929" s="1" t="s">
        <v>10162</v>
      </c>
      <c r="D7929" s="1" t="s">
        <v>35</v>
      </c>
      <c r="E7929" s="1" t="s">
        <v>10152</v>
      </c>
      <c r="F7929" s="1" t="s">
        <v>10052</v>
      </c>
      <c r="G7929" s="1" t="s">
        <v>10033</v>
      </c>
      <c r="H7929" s="1" t="str">
        <f>VLOOKUP(F7929,城市对照表!$B:$C,2,0)</f>
        <v>濮阳</v>
      </c>
      <c r="I7929" s="1" t="s">
        <v>11713</v>
      </c>
    </row>
    <row r="7930" spans="1:9" x14ac:dyDescent="0.2">
      <c r="A7930" s="1" t="s">
        <v>10029</v>
      </c>
      <c r="B7930" s="1">
        <v>86002198</v>
      </c>
      <c r="C7930" s="1" t="s">
        <v>10105</v>
      </c>
      <c r="D7930" s="1" t="s">
        <v>35</v>
      </c>
      <c r="E7930" s="1" t="s">
        <v>10152</v>
      </c>
      <c r="F7930" s="1" t="s">
        <v>10029</v>
      </c>
      <c r="G7930" s="1" t="s">
        <v>10033</v>
      </c>
      <c r="H7930" s="1" t="str">
        <f>VLOOKUP(F7930,城市对照表!$B:$C,2,0)</f>
        <v>郑州</v>
      </c>
      <c r="I7930" s="1" t="s">
        <v>11713</v>
      </c>
    </row>
    <row r="7931" spans="1:9" x14ac:dyDescent="0.2">
      <c r="A7931" s="1" t="s">
        <v>10029</v>
      </c>
      <c r="B7931" s="1">
        <v>86002196</v>
      </c>
      <c r="C7931" s="1" t="s">
        <v>1397</v>
      </c>
      <c r="D7931" s="1" t="s">
        <v>35</v>
      </c>
      <c r="E7931" s="1" t="s">
        <v>10152</v>
      </c>
      <c r="F7931" s="1" t="s">
        <v>10063</v>
      </c>
      <c r="G7931" s="1" t="s">
        <v>10033</v>
      </c>
      <c r="H7931" s="1" t="str">
        <f>VLOOKUP(F7931,城市对照表!$B:$C,2,0)</f>
        <v>驻马店</v>
      </c>
      <c r="I7931" s="1" t="s">
        <v>11713</v>
      </c>
    </row>
    <row r="7932" spans="1:9" x14ac:dyDescent="0.2">
      <c r="A7932" s="1" t="s">
        <v>10029</v>
      </c>
      <c r="B7932" s="1">
        <v>86002213</v>
      </c>
      <c r="C7932" s="1" t="s">
        <v>10163</v>
      </c>
      <c r="D7932" s="1" t="s">
        <v>35</v>
      </c>
      <c r="E7932" s="1" t="s">
        <v>10152</v>
      </c>
      <c r="F7932" s="1" t="s">
        <v>10029</v>
      </c>
      <c r="G7932" s="1" t="s">
        <v>10033</v>
      </c>
      <c r="H7932" s="1" t="str">
        <f>VLOOKUP(F7932,城市对照表!$B:$C,2,0)</f>
        <v>郑州</v>
      </c>
      <c r="I7932" s="1" t="s">
        <v>11713</v>
      </c>
    </row>
    <row r="7933" spans="1:9" x14ac:dyDescent="0.2">
      <c r="A7933" s="1" t="s">
        <v>10029</v>
      </c>
      <c r="B7933" s="1">
        <v>86002214</v>
      </c>
      <c r="C7933" s="1" t="s">
        <v>10106</v>
      </c>
      <c r="D7933" s="1" t="s">
        <v>35</v>
      </c>
      <c r="E7933" s="1" t="s">
        <v>10152</v>
      </c>
      <c r="F7933" s="1" t="s">
        <v>10029</v>
      </c>
      <c r="G7933" s="1" t="s">
        <v>10033</v>
      </c>
      <c r="H7933" s="1" t="str">
        <f>VLOOKUP(F7933,城市对照表!$B:$C,2,0)</f>
        <v>郑州</v>
      </c>
      <c r="I7933" s="1" t="s">
        <v>11712</v>
      </c>
    </row>
    <row r="7934" spans="1:9" x14ac:dyDescent="0.2">
      <c r="A7934" s="1" t="s">
        <v>10029</v>
      </c>
      <c r="B7934" s="1">
        <v>80025012</v>
      </c>
      <c r="C7934" s="1" t="s">
        <v>10060</v>
      </c>
      <c r="D7934" s="1" t="s">
        <v>35</v>
      </c>
      <c r="E7934" s="1" t="s">
        <v>10152</v>
      </c>
      <c r="F7934" s="1" t="s">
        <v>10061</v>
      </c>
      <c r="G7934" s="1" t="s">
        <v>10033</v>
      </c>
      <c r="H7934" s="1" t="str">
        <f>VLOOKUP(F7934,城市对照表!$B:$C,2,0)</f>
        <v>信阳</v>
      </c>
      <c r="I7934" s="1" t="s">
        <v>11713</v>
      </c>
    </row>
    <row r="7935" spans="1:9" x14ac:dyDescent="0.2">
      <c r="A7935" s="1" t="s">
        <v>10029</v>
      </c>
      <c r="B7935" s="1">
        <v>80025027</v>
      </c>
      <c r="C7935" s="1" t="s">
        <v>10164</v>
      </c>
      <c r="D7935" s="1" t="s">
        <v>35</v>
      </c>
      <c r="E7935" s="1" t="s">
        <v>10152</v>
      </c>
      <c r="F7935" s="1" t="s">
        <v>10032</v>
      </c>
      <c r="G7935" s="1" t="s">
        <v>10033</v>
      </c>
      <c r="H7935" s="1" t="str">
        <f>VLOOKUP(F7935,城市对照表!$B:$C,2,0)</f>
        <v>洛阳</v>
      </c>
      <c r="I7935" s="1" t="s">
        <v>11713</v>
      </c>
    </row>
    <row r="7936" spans="1:9" x14ac:dyDescent="0.2">
      <c r="A7936" s="1" t="s">
        <v>10029</v>
      </c>
      <c r="B7936" s="1">
        <v>80025030</v>
      </c>
      <c r="C7936" s="1" t="s">
        <v>10165</v>
      </c>
      <c r="D7936" s="1" t="s">
        <v>35</v>
      </c>
      <c r="E7936" s="1" t="s">
        <v>10152</v>
      </c>
      <c r="F7936" s="1" t="s">
        <v>10032</v>
      </c>
      <c r="G7936" s="1" t="s">
        <v>10033</v>
      </c>
      <c r="H7936" s="1" t="str">
        <f>VLOOKUP(F7936,城市对照表!$B:$C,2,0)</f>
        <v>洛阳</v>
      </c>
      <c r="I7936" s="1" t="s">
        <v>11713</v>
      </c>
    </row>
    <row r="7937" spans="1:9" x14ac:dyDescent="0.2">
      <c r="A7937" s="1" t="s">
        <v>10029</v>
      </c>
      <c r="B7937" s="1">
        <v>80025044</v>
      </c>
      <c r="C7937" s="1" t="s">
        <v>10166</v>
      </c>
      <c r="D7937" s="1" t="s">
        <v>35</v>
      </c>
      <c r="E7937" s="1" t="s">
        <v>10152</v>
      </c>
      <c r="F7937" s="1" t="s">
        <v>10042</v>
      </c>
      <c r="G7937" s="1" t="s">
        <v>10033</v>
      </c>
      <c r="H7937" s="1" t="str">
        <f>VLOOKUP(F7937,城市对照表!$B:$C,2,0)</f>
        <v>平顶山</v>
      </c>
      <c r="I7937" s="1" t="s">
        <v>11713</v>
      </c>
    </row>
    <row r="7938" spans="1:9" x14ac:dyDescent="0.2">
      <c r="A7938" s="1" t="s">
        <v>10029</v>
      </c>
      <c r="B7938" s="1">
        <v>86002082</v>
      </c>
      <c r="C7938" s="1" t="s">
        <v>10167</v>
      </c>
      <c r="D7938" s="1" t="s">
        <v>35</v>
      </c>
      <c r="E7938" s="1" t="s">
        <v>10152</v>
      </c>
      <c r="F7938" s="1" t="s">
        <v>10032</v>
      </c>
      <c r="G7938" s="1" t="s">
        <v>10033</v>
      </c>
      <c r="H7938" s="1" t="str">
        <f>VLOOKUP(F7938,城市对照表!$B:$C,2,0)</f>
        <v>洛阳</v>
      </c>
      <c r="I7938" s="1" t="s">
        <v>11713</v>
      </c>
    </row>
    <row r="7939" spans="1:9" x14ac:dyDescent="0.2">
      <c r="A7939" s="1" t="s">
        <v>10029</v>
      </c>
      <c r="B7939" s="1">
        <v>86002224</v>
      </c>
      <c r="C7939" s="1" t="s">
        <v>10108</v>
      </c>
      <c r="D7939" s="1" t="s">
        <v>35</v>
      </c>
      <c r="E7939" s="1" t="s">
        <v>10152</v>
      </c>
      <c r="F7939" s="1" t="s">
        <v>10032</v>
      </c>
      <c r="G7939" s="1" t="s">
        <v>10033</v>
      </c>
      <c r="H7939" s="1" t="str">
        <f>VLOOKUP(F7939,城市对照表!$B:$C,2,0)</f>
        <v>洛阳</v>
      </c>
      <c r="I7939" s="1" t="s">
        <v>11713</v>
      </c>
    </row>
    <row r="7940" spans="1:9" x14ac:dyDescent="0.2">
      <c r="A7940" s="1" t="s">
        <v>10029</v>
      </c>
      <c r="B7940" s="1">
        <v>80025008</v>
      </c>
      <c r="C7940" s="1" t="s">
        <v>10129</v>
      </c>
      <c r="D7940" s="1" t="s">
        <v>35</v>
      </c>
      <c r="E7940" s="1" t="s">
        <v>10152</v>
      </c>
      <c r="F7940" s="1" t="s">
        <v>10029</v>
      </c>
      <c r="G7940" s="1" t="s">
        <v>10033</v>
      </c>
      <c r="H7940" s="1" t="str">
        <f>VLOOKUP(F7940,城市对照表!$B:$C,2,0)</f>
        <v>郑州</v>
      </c>
      <c r="I7940" s="1" t="s">
        <v>11713</v>
      </c>
    </row>
    <row r="7941" spans="1:9" x14ac:dyDescent="0.2">
      <c r="A7941" s="1" t="s">
        <v>10029</v>
      </c>
      <c r="B7941" s="1">
        <v>80025014</v>
      </c>
      <c r="C7941" s="1" t="s">
        <v>10168</v>
      </c>
      <c r="D7941" s="1" t="s">
        <v>35</v>
      </c>
      <c r="E7941" s="1" t="s">
        <v>10152</v>
      </c>
      <c r="F7941" s="1" t="s">
        <v>10056</v>
      </c>
      <c r="G7941" s="1" t="s">
        <v>10033</v>
      </c>
      <c r="H7941" s="1" t="str">
        <f>VLOOKUP(F7941,城市对照表!$B:$C,2,0)</f>
        <v>漯河</v>
      </c>
      <c r="I7941" s="1" t="s">
        <v>11713</v>
      </c>
    </row>
    <row r="7942" spans="1:9" x14ac:dyDescent="0.2">
      <c r="A7942" s="1" t="s">
        <v>10029</v>
      </c>
      <c r="B7942" s="1">
        <v>80025052</v>
      </c>
      <c r="C7942" s="1" t="s">
        <v>10059</v>
      </c>
      <c r="D7942" s="1" t="s">
        <v>35</v>
      </c>
      <c r="E7942" s="1" t="s">
        <v>10152</v>
      </c>
      <c r="F7942" s="1" t="s">
        <v>10029</v>
      </c>
      <c r="G7942" s="1" t="s">
        <v>10033</v>
      </c>
      <c r="H7942" s="1" t="str">
        <f>VLOOKUP(F7942,城市对照表!$B:$C,2,0)</f>
        <v>郑州</v>
      </c>
      <c r="I7942" s="1" t="s">
        <v>11713</v>
      </c>
    </row>
    <row r="7943" spans="1:9" x14ac:dyDescent="0.2">
      <c r="A7943" s="1" t="s">
        <v>10029</v>
      </c>
      <c r="B7943" s="1">
        <v>86002130</v>
      </c>
      <c r="C7943" s="1" t="s">
        <v>336</v>
      </c>
      <c r="D7943" s="1" t="s">
        <v>35</v>
      </c>
      <c r="E7943" s="1" t="s">
        <v>10152</v>
      </c>
      <c r="F7943" s="1" t="s">
        <v>10029</v>
      </c>
      <c r="G7943" s="1" t="s">
        <v>10033</v>
      </c>
      <c r="H7943" s="1" t="str">
        <f>VLOOKUP(F7943,城市对照表!$B:$C,2,0)</f>
        <v>郑州</v>
      </c>
      <c r="I7943" s="1" t="s">
        <v>11713</v>
      </c>
    </row>
    <row r="7944" spans="1:9" x14ac:dyDescent="0.2">
      <c r="A7944" s="1" t="s">
        <v>10029</v>
      </c>
      <c r="B7944" s="1">
        <v>86002204</v>
      </c>
      <c r="C7944" s="1" t="s">
        <v>10088</v>
      </c>
      <c r="D7944" s="1" t="s">
        <v>35</v>
      </c>
      <c r="E7944" s="1" t="s">
        <v>10152</v>
      </c>
      <c r="F7944" s="1" t="s">
        <v>10079</v>
      </c>
      <c r="G7944" s="1" t="s">
        <v>10033</v>
      </c>
      <c r="H7944" s="1" t="str">
        <f>VLOOKUP(F7944,城市对照表!$B:$C,2,0)</f>
        <v>许昌</v>
      </c>
      <c r="I7944" s="1" t="s">
        <v>11713</v>
      </c>
    </row>
    <row r="7945" spans="1:9" x14ac:dyDescent="0.2">
      <c r="A7945" s="1" t="s">
        <v>10029</v>
      </c>
      <c r="B7945" s="1">
        <v>80025707</v>
      </c>
      <c r="C7945" s="1" t="s">
        <v>10072</v>
      </c>
      <c r="D7945" s="1" t="s">
        <v>239</v>
      </c>
      <c r="E7945" s="1" t="s">
        <v>10152</v>
      </c>
      <c r="F7945" s="1" t="s">
        <v>10029</v>
      </c>
      <c r="G7945" s="1" t="s">
        <v>10033</v>
      </c>
      <c r="H7945" s="1" t="str">
        <f>VLOOKUP(F7945,城市对照表!$B:$C,2,0)</f>
        <v>郑州</v>
      </c>
      <c r="I7945" s="1" t="s">
        <v>11713</v>
      </c>
    </row>
    <row r="7946" spans="1:9" x14ac:dyDescent="0.2">
      <c r="A7946" s="1" t="s">
        <v>10029</v>
      </c>
      <c r="B7946" s="1">
        <v>80241022</v>
      </c>
      <c r="C7946" s="1" t="s">
        <v>10169</v>
      </c>
      <c r="D7946" s="1" t="s">
        <v>8</v>
      </c>
      <c r="E7946" s="1" t="s">
        <v>10049</v>
      </c>
      <c r="F7946" s="1" t="s">
        <v>10032</v>
      </c>
      <c r="G7946" s="1" t="s">
        <v>10033</v>
      </c>
      <c r="H7946" s="1" t="str">
        <f>VLOOKUP(F7946,城市对照表!$B:$C,2,0)</f>
        <v>洛阳</v>
      </c>
      <c r="I7946" s="1" t="s">
        <v>11713</v>
      </c>
    </row>
    <row r="7947" spans="1:9" x14ac:dyDescent="0.2">
      <c r="A7947" s="1" t="s">
        <v>10029</v>
      </c>
      <c r="B7947" s="1">
        <v>80241026</v>
      </c>
      <c r="C7947" s="1" t="s">
        <v>10170</v>
      </c>
      <c r="D7947" s="1" t="s">
        <v>8</v>
      </c>
      <c r="E7947" s="1" t="s">
        <v>10049</v>
      </c>
      <c r="F7947" s="1" t="s">
        <v>10051</v>
      </c>
      <c r="G7947" s="1" t="s">
        <v>10033</v>
      </c>
      <c r="H7947" s="1" t="str">
        <f>VLOOKUP(F7947,城市对照表!$B:$C,2,0)</f>
        <v>安阳</v>
      </c>
      <c r="I7947" s="1" t="s">
        <v>11713</v>
      </c>
    </row>
    <row r="7948" spans="1:9" x14ac:dyDescent="0.2">
      <c r="A7948" s="1" t="s">
        <v>10029</v>
      </c>
      <c r="B7948" s="1">
        <v>12580699</v>
      </c>
      <c r="C7948" s="1" t="s">
        <v>10106</v>
      </c>
      <c r="D7948" s="1" t="s">
        <v>35</v>
      </c>
      <c r="E7948" s="1" t="s">
        <v>10171</v>
      </c>
      <c r="F7948" s="1" t="s">
        <v>10029</v>
      </c>
      <c r="G7948" s="1" t="s">
        <v>10033</v>
      </c>
      <c r="H7948" s="1" t="str">
        <f>VLOOKUP(F7948,城市对照表!$B:$C,2,0)</f>
        <v>郑州</v>
      </c>
      <c r="I7948" s="1" t="s">
        <v>11713</v>
      </c>
    </row>
    <row r="7949" spans="1:9" x14ac:dyDescent="0.2">
      <c r="A7949" s="1" t="s">
        <v>10029</v>
      </c>
      <c r="B7949" s="1">
        <v>80025083</v>
      </c>
      <c r="C7949" s="1" t="s">
        <v>10172</v>
      </c>
      <c r="D7949" s="1" t="s">
        <v>35</v>
      </c>
      <c r="E7949" s="1" t="s">
        <v>10152</v>
      </c>
      <c r="F7949" s="1" t="s">
        <v>10051</v>
      </c>
      <c r="G7949" s="1" t="s">
        <v>10033</v>
      </c>
      <c r="H7949" s="1" t="str">
        <f>VLOOKUP(F7949,城市对照表!$B:$C,2,0)</f>
        <v>安阳</v>
      </c>
      <c r="I7949" s="1" t="s">
        <v>11713</v>
      </c>
    </row>
    <row r="7950" spans="1:9" x14ac:dyDescent="0.2">
      <c r="A7950" s="1" t="s">
        <v>10029</v>
      </c>
      <c r="B7950" s="1">
        <v>80025082</v>
      </c>
      <c r="C7950" s="1" t="s">
        <v>10173</v>
      </c>
      <c r="D7950" s="1" t="s">
        <v>35</v>
      </c>
      <c r="E7950" s="1" t="s">
        <v>10152</v>
      </c>
      <c r="F7950" s="1" t="s">
        <v>10052</v>
      </c>
      <c r="G7950" s="1" t="s">
        <v>10033</v>
      </c>
      <c r="H7950" s="1" t="str">
        <f>VLOOKUP(F7950,城市对照表!$B:$C,2,0)</f>
        <v>濮阳</v>
      </c>
      <c r="I7950" s="1" t="s">
        <v>11713</v>
      </c>
    </row>
    <row r="7951" spans="1:9" x14ac:dyDescent="0.2">
      <c r="A7951" s="1" t="s">
        <v>10029</v>
      </c>
      <c r="B7951" s="1">
        <v>12204108</v>
      </c>
      <c r="C7951" s="1" t="s">
        <v>10174</v>
      </c>
      <c r="D7951" s="1" t="s">
        <v>8</v>
      </c>
      <c r="E7951" s="1" t="s">
        <v>10041</v>
      </c>
      <c r="F7951" s="1" t="s">
        <v>10029</v>
      </c>
      <c r="G7951" s="1" t="s">
        <v>10033</v>
      </c>
      <c r="H7951" s="1" t="str">
        <f>VLOOKUP(F7951,城市对照表!$B:$C,2,0)</f>
        <v>郑州</v>
      </c>
      <c r="I7951" s="1" t="s">
        <v>11713</v>
      </c>
    </row>
    <row r="7952" spans="1:9" x14ac:dyDescent="0.2">
      <c r="A7952" s="1" t="s">
        <v>10029</v>
      </c>
      <c r="B7952" s="1">
        <v>80025076</v>
      </c>
      <c r="C7952" s="1" t="s">
        <v>10175</v>
      </c>
      <c r="D7952" s="1" t="s">
        <v>35</v>
      </c>
      <c r="E7952" s="1" t="s">
        <v>10152</v>
      </c>
      <c r="F7952" s="1" t="s">
        <v>10032</v>
      </c>
      <c r="G7952" s="1" t="s">
        <v>10033</v>
      </c>
      <c r="H7952" s="1" t="str">
        <f>VLOOKUP(F7952,城市对照表!$B:$C,2,0)</f>
        <v>洛阳</v>
      </c>
      <c r="I7952" s="1" t="s">
        <v>11713</v>
      </c>
    </row>
    <row r="7953" spans="1:9" x14ac:dyDescent="0.2">
      <c r="A7953" s="1" t="s">
        <v>10029</v>
      </c>
      <c r="B7953" s="1">
        <v>80241025</v>
      </c>
      <c r="C7953" s="1" t="s">
        <v>10176</v>
      </c>
      <c r="D7953" s="1" t="s">
        <v>8</v>
      </c>
      <c r="E7953" s="1" t="s">
        <v>10049</v>
      </c>
      <c r="F7953" s="1" t="s">
        <v>10061</v>
      </c>
      <c r="G7953" s="1" t="s">
        <v>10033</v>
      </c>
      <c r="H7953" s="1" t="str">
        <f>VLOOKUP(F7953,城市对照表!$B:$C,2,0)</f>
        <v>信阳</v>
      </c>
      <c r="I7953" s="1" t="s">
        <v>11713</v>
      </c>
    </row>
    <row r="7954" spans="1:9" x14ac:dyDescent="0.2">
      <c r="A7954" s="1" t="s">
        <v>10029</v>
      </c>
      <c r="B7954" s="1">
        <v>80241023</v>
      </c>
      <c r="C7954" s="1" t="s">
        <v>10177</v>
      </c>
      <c r="D7954" s="1" t="s">
        <v>8</v>
      </c>
      <c r="E7954" s="1" t="s">
        <v>10049</v>
      </c>
      <c r="F7954" s="1" t="s">
        <v>10029</v>
      </c>
      <c r="G7954" s="1" t="s">
        <v>10033</v>
      </c>
      <c r="H7954" s="1" t="str">
        <f>VLOOKUP(F7954,城市对照表!$B:$C,2,0)</f>
        <v>郑州</v>
      </c>
      <c r="I7954" s="1" t="s">
        <v>11713</v>
      </c>
    </row>
    <row r="7955" spans="1:9" x14ac:dyDescent="0.2">
      <c r="A7955" s="1" t="s">
        <v>10029</v>
      </c>
      <c r="B7955" s="1">
        <v>80241024</v>
      </c>
      <c r="C7955" s="1" t="s">
        <v>10178</v>
      </c>
      <c r="D7955" s="1" t="s">
        <v>8</v>
      </c>
      <c r="E7955" s="1" t="s">
        <v>10049</v>
      </c>
      <c r="F7955" s="1" t="s">
        <v>10029</v>
      </c>
      <c r="G7955" s="1" t="s">
        <v>10033</v>
      </c>
      <c r="H7955" s="1" t="str">
        <f>VLOOKUP(F7955,城市对照表!$B:$C,2,0)</f>
        <v>郑州</v>
      </c>
      <c r="I7955" s="1" t="s">
        <v>11713</v>
      </c>
    </row>
    <row r="7956" spans="1:9" x14ac:dyDescent="0.2">
      <c r="A7956" s="1" t="s">
        <v>10029</v>
      </c>
      <c r="B7956" s="1">
        <v>80241027</v>
      </c>
      <c r="C7956" s="1" t="s">
        <v>10179</v>
      </c>
      <c r="D7956" s="1" t="s">
        <v>8</v>
      </c>
      <c r="E7956" s="1" t="s">
        <v>10049</v>
      </c>
      <c r="F7956" s="1" t="s">
        <v>10032</v>
      </c>
      <c r="G7956" s="1" t="s">
        <v>10033</v>
      </c>
      <c r="H7956" s="1" t="str">
        <f>VLOOKUP(F7956,城市对照表!$B:$C,2,0)</f>
        <v>洛阳</v>
      </c>
      <c r="I7956" s="1" t="s">
        <v>11713</v>
      </c>
    </row>
    <row r="7957" spans="1:9" x14ac:dyDescent="0.2">
      <c r="A7957" s="1" t="s">
        <v>10029</v>
      </c>
      <c r="B7957" s="1">
        <v>80241028</v>
      </c>
      <c r="C7957" s="1" t="s">
        <v>10180</v>
      </c>
      <c r="D7957" s="1" t="s">
        <v>8</v>
      </c>
      <c r="E7957" s="1" t="s">
        <v>10049</v>
      </c>
      <c r="F7957" s="1" t="s">
        <v>10061</v>
      </c>
      <c r="G7957" s="1" t="s">
        <v>10033</v>
      </c>
      <c r="H7957" s="1" t="str">
        <f>VLOOKUP(F7957,城市对照表!$B:$C,2,0)</f>
        <v>信阳</v>
      </c>
      <c r="I7957" s="1" t="s">
        <v>11713</v>
      </c>
    </row>
    <row r="7958" spans="1:9" x14ac:dyDescent="0.2">
      <c r="A7958" s="1" t="s">
        <v>10029</v>
      </c>
      <c r="B7958" s="1">
        <v>80025089</v>
      </c>
      <c r="C7958" s="1" t="s">
        <v>10181</v>
      </c>
      <c r="D7958" s="1" t="s">
        <v>35</v>
      </c>
      <c r="E7958" s="1" t="s">
        <v>10152</v>
      </c>
      <c r="F7958" s="1" t="s">
        <v>10051</v>
      </c>
      <c r="G7958" s="1" t="s">
        <v>10033</v>
      </c>
      <c r="H7958" s="1" t="str">
        <f>VLOOKUP(F7958,城市对照表!$B:$C,2,0)</f>
        <v>安阳</v>
      </c>
      <c r="I7958" s="1" t="s">
        <v>11713</v>
      </c>
    </row>
    <row r="7959" spans="1:9" x14ac:dyDescent="0.2">
      <c r="A7959" s="1" t="s">
        <v>10029</v>
      </c>
      <c r="B7959" s="1">
        <v>80025049</v>
      </c>
      <c r="C7959" s="1" t="s">
        <v>10182</v>
      </c>
      <c r="D7959" s="1" t="s">
        <v>35</v>
      </c>
      <c r="E7959" s="1" t="s">
        <v>10152</v>
      </c>
      <c r="F7959" s="1" t="s">
        <v>10032</v>
      </c>
      <c r="G7959" s="1" t="s">
        <v>10033</v>
      </c>
      <c r="H7959" s="1" t="str">
        <f>VLOOKUP(F7959,城市对照表!$B:$C,2,0)</f>
        <v>洛阳</v>
      </c>
      <c r="I7959" s="1" t="s">
        <v>11713</v>
      </c>
    </row>
    <row r="7960" spans="1:9" x14ac:dyDescent="0.2">
      <c r="A7960" s="1" t="s">
        <v>10029</v>
      </c>
      <c r="B7960" s="1">
        <v>80025093</v>
      </c>
      <c r="C7960" s="1" t="s">
        <v>10183</v>
      </c>
      <c r="D7960" s="1" t="s">
        <v>35</v>
      </c>
      <c r="E7960" s="1" t="s">
        <v>10152</v>
      </c>
      <c r="F7960" s="1" t="s">
        <v>10047</v>
      </c>
      <c r="G7960" s="1" t="s">
        <v>10033</v>
      </c>
      <c r="H7960" s="1" t="str">
        <f>VLOOKUP(F7960,城市对照表!$B:$C,2,0)</f>
        <v>南阳</v>
      </c>
      <c r="I7960" s="1" t="s">
        <v>11713</v>
      </c>
    </row>
    <row r="7961" spans="1:9" x14ac:dyDescent="0.2">
      <c r="A7961" s="1" t="s">
        <v>10029</v>
      </c>
      <c r="B7961" s="1">
        <v>80025097</v>
      </c>
      <c r="C7961" s="1" t="s">
        <v>10184</v>
      </c>
      <c r="D7961" s="1" t="s">
        <v>35</v>
      </c>
      <c r="E7961" s="1" t="s">
        <v>10152</v>
      </c>
      <c r="F7961" s="1" t="s">
        <v>11695</v>
      </c>
      <c r="G7961" s="1" t="s">
        <v>10033</v>
      </c>
      <c r="H7961" s="1" t="str">
        <f>VLOOKUP(F7961,城市对照表!$B:$C,2,0)</f>
        <v>焦作</v>
      </c>
      <c r="I7961" s="1" t="s">
        <v>11713</v>
      </c>
    </row>
    <row r="7962" spans="1:9" x14ac:dyDescent="0.2">
      <c r="A7962" s="1" t="s">
        <v>10029</v>
      </c>
      <c r="B7962" s="1">
        <v>80025098</v>
      </c>
      <c r="C7962" s="1" t="s">
        <v>10185</v>
      </c>
      <c r="D7962" s="1" t="s">
        <v>35</v>
      </c>
      <c r="E7962" s="1" t="s">
        <v>10152</v>
      </c>
      <c r="F7962" s="1" t="s">
        <v>10029</v>
      </c>
      <c r="G7962" s="1" t="s">
        <v>10033</v>
      </c>
      <c r="H7962" s="1" t="str">
        <f>VLOOKUP(F7962,城市对照表!$B:$C,2,0)</f>
        <v>郑州</v>
      </c>
      <c r="I7962" s="1" t="s">
        <v>11713</v>
      </c>
    </row>
    <row r="7963" spans="1:9" x14ac:dyDescent="0.2">
      <c r="A7963" s="1" t="s">
        <v>10029</v>
      </c>
      <c r="B7963" s="1">
        <v>80025711</v>
      </c>
      <c r="C7963" s="1" t="s">
        <v>10186</v>
      </c>
      <c r="D7963" s="1" t="s">
        <v>239</v>
      </c>
      <c r="E7963" s="1" t="s">
        <v>10152</v>
      </c>
      <c r="F7963" s="1" t="s">
        <v>10029</v>
      </c>
      <c r="G7963" s="1" t="s">
        <v>10033</v>
      </c>
      <c r="H7963" s="1" t="str">
        <f>VLOOKUP(F7963,城市对照表!$B:$C,2,0)</f>
        <v>郑州</v>
      </c>
      <c r="I7963" s="1" t="s">
        <v>11713</v>
      </c>
    </row>
    <row r="7964" spans="1:9" x14ac:dyDescent="0.2">
      <c r="A7964" s="1" t="s">
        <v>10029</v>
      </c>
      <c r="B7964" s="1">
        <v>12667344</v>
      </c>
      <c r="C7964" s="1" t="s">
        <v>10187</v>
      </c>
      <c r="D7964" s="1" t="s">
        <v>8</v>
      </c>
      <c r="E7964" s="1" t="s">
        <v>10146</v>
      </c>
      <c r="F7964" s="1" t="s">
        <v>10147</v>
      </c>
      <c r="G7964" s="1" t="s">
        <v>5973</v>
      </c>
      <c r="H7964" s="1" t="str">
        <f>VLOOKUP(F7964,城市对照表!$B:$C,2,0)</f>
        <v>菏泽</v>
      </c>
      <c r="I7964" s="1" t="s">
        <v>11713</v>
      </c>
    </row>
    <row r="7965" spans="1:9" x14ac:dyDescent="0.2">
      <c r="A7965" s="1" t="s">
        <v>10029</v>
      </c>
      <c r="B7965" s="1">
        <v>80241016</v>
      </c>
      <c r="C7965" s="1" t="s">
        <v>10182</v>
      </c>
      <c r="D7965" s="1" t="s">
        <v>8</v>
      </c>
      <c r="E7965" s="1" t="s">
        <v>10049</v>
      </c>
      <c r="F7965" s="1" t="s">
        <v>10029</v>
      </c>
      <c r="G7965" s="1" t="s">
        <v>10033</v>
      </c>
      <c r="H7965" s="1" t="str">
        <f>VLOOKUP(F7965,城市对照表!$B:$C,2,0)</f>
        <v>郑州</v>
      </c>
      <c r="I7965" s="1" t="s">
        <v>11713</v>
      </c>
    </row>
    <row r="7966" spans="1:9" x14ac:dyDescent="0.2">
      <c r="A7966" s="1" t="s">
        <v>10029</v>
      </c>
      <c r="B7966" s="1">
        <v>80025087</v>
      </c>
      <c r="C7966" s="1" t="s">
        <v>10188</v>
      </c>
      <c r="D7966" s="1" t="s">
        <v>35</v>
      </c>
      <c r="E7966" s="1" t="s">
        <v>10152</v>
      </c>
      <c r="F7966" s="1" t="s">
        <v>10029</v>
      </c>
      <c r="G7966" s="1" t="s">
        <v>10033</v>
      </c>
      <c r="H7966" s="1" t="str">
        <f>VLOOKUP(F7966,城市对照表!$B:$C,2,0)</f>
        <v>郑州</v>
      </c>
      <c r="I7966" s="1" t="s">
        <v>11713</v>
      </c>
    </row>
    <row r="7967" spans="1:9" x14ac:dyDescent="0.2">
      <c r="A7967" s="1" t="s">
        <v>10029</v>
      </c>
      <c r="B7967" s="1">
        <v>80025709</v>
      </c>
      <c r="C7967" s="1" t="s">
        <v>10189</v>
      </c>
      <c r="D7967" s="1" t="s">
        <v>239</v>
      </c>
      <c r="E7967" s="1" t="s">
        <v>10152</v>
      </c>
      <c r="F7967" s="1" t="s">
        <v>10029</v>
      </c>
      <c r="G7967" s="1" t="s">
        <v>10033</v>
      </c>
      <c r="H7967" s="1" t="str">
        <f>VLOOKUP(F7967,城市对照表!$B:$C,2,0)</f>
        <v>郑州</v>
      </c>
      <c r="I7967" s="1" t="s">
        <v>11713</v>
      </c>
    </row>
    <row r="7968" spans="1:9" x14ac:dyDescent="0.2">
      <c r="A7968" s="1" t="s">
        <v>10029</v>
      </c>
      <c r="B7968" s="1">
        <v>80025714</v>
      </c>
      <c r="C7968" s="1" t="s">
        <v>10190</v>
      </c>
      <c r="D7968" s="1" t="s">
        <v>239</v>
      </c>
      <c r="E7968" s="1" t="s">
        <v>10152</v>
      </c>
      <c r="F7968" s="1" t="s">
        <v>10029</v>
      </c>
      <c r="G7968" s="1" t="s">
        <v>10033</v>
      </c>
      <c r="H7968" s="1" t="str">
        <f>VLOOKUP(F7968,城市对照表!$B:$C,2,0)</f>
        <v>郑州</v>
      </c>
      <c r="I7968" s="1" t="s">
        <v>11713</v>
      </c>
    </row>
    <row r="7969" spans="1:9" x14ac:dyDescent="0.2">
      <c r="A7969" s="1" t="s">
        <v>10029</v>
      </c>
      <c r="B7969" s="1">
        <v>12739394</v>
      </c>
      <c r="C7969" s="1" t="s">
        <v>10191</v>
      </c>
      <c r="D7969" s="1" t="s">
        <v>8</v>
      </c>
      <c r="E7969" s="1" t="s">
        <v>10192</v>
      </c>
      <c r="F7969" s="1" t="s">
        <v>10029</v>
      </c>
      <c r="G7969" s="1" t="s">
        <v>10033</v>
      </c>
      <c r="H7969" s="1" t="str">
        <f>VLOOKUP(F7969,城市对照表!$B:$C,2,0)</f>
        <v>郑州</v>
      </c>
      <c r="I7969" s="1" t="s">
        <v>11713</v>
      </c>
    </row>
    <row r="7970" spans="1:9" x14ac:dyDescent="0.2">
      <c r="A7970" s="1" t="s">
        <v>10029</v>
      </c>
      <c r="B7970" s="1">
        <v>80241032</v>
      </c>
      <c r="C7970" s="1" t="s">
        <v>10193</v>
      </c>
      <c r="D7970" s="1" t="s">
        <v>8</v>
      </c>
      <c r="E7970" s="1" t="s">
        <v>10049</v>
      </c>
      <c r="F7970" s="1" t="s">
        <v>10063</v>
      </c>
      <c r="G7970" s="1" t="s">
        <v>10033</v>
      </c>
      <c r="H7970" s="1" t="str">
        <f>VLOOKUP(F7970,城市对照表!$B:$C,2,0)</f>
        <v>驻马店</v>
      </c>
      <c r="I7970" s="1" t="s">
        <v>11713</v>
      </c>
    </row>
    <row r="7971" spans="1:9" x14ac:dyDescent="0.2">
      <c r="A7971" s="1" t="s">
        <v>10029</v>
      </c>
      <c r="B7971" s="1">
        <v>80241029</v>
      </c>
      <c r="C7971" s="1" t="s">
        <v>10162</v>
      </c>
      <c r="D7971" s="1" t="s">
        <v>8</v>
      </c>
      <c r="E7971" s="1" t="s">
        <v>10049</v>
      </c>
      <c r="F7971" s="1" t="s">
        <v>10036</v>
      </c>
      <c r="G7971" s="1" t="s">
        <v>10033</v>
      </c>
      <c r="H7971" s="1" t="str">
        <f>VLOOKUP(F7971,城市对照表!$B:$C,2,0)</f>
        <v>开封</v>
      </c>
      <c r="I7971" s="1" t="s">
        <v>11713</v>
      </c>
    </row>
    <row r="7972" spans="1:9" x14ac:dyDescent="0.2">
      <c r="A7972" s="1" t="s">
        <v>10029</v>
      </c>
      <c r="B7972" s="1">
        <v>80241033</v>
      </c>
      <c r="C7972" s="1" t="s">
        <v>10194</v>
      </c>
      <c r="D7972" s="1" t="s">
        <v>8</v>
      </c>
      <c r="E7972" s="1" t="s">
        <v>10049</v>
      </c>
      <c r="F7972" s="1" t="s">
        <v>10032</v>
      </c>
      <c r="G7972" s="1" t="s">
        <v>10033</v>
      </c>
      <c r="H7972" s="1" t="str">
        <f>VLOOKUP(F7972,城市对照表!$B:$C,2,0)</f>
        <v>洛阳</v>
      </c>
      <c r="I7972" s="1" t="s">
        <v>11713</v>
      </c>
    </row>
    <row r="7973" spans="1:9" x14ac:dyDescent="0.2">
      <c r="A7973" s="1" t="s">
        <v>10029</v>
      </c>
      <c r="B7973" s="1">
        <v>80025106</v>
      </c>
      <c r="C7973" s="1" t="s">
        <v>10195</v>
      </c>
      <c r="D7973" s="1" t="s">
        <v>35</v>
      </c>
      <c r="E7973" s="1" t="s">
        <v>10152</v>
      </c>
      <c r="F7973" s="1" t="s">
        <v>10029</v>
      </c>
      <c r="G7973" s="1" t="s">
        <v>10033</v>
      </c>
      <c r="H7973" s="1" t="str">
        <f>VLOOKUP(F7973,城市对照表!$B:$C,2,0)</f>
        <v>郑州</v>
      </c>
      <c r="I7973" s="1" t="s">
        <v>11713</v>
      </c>
    </row>
    <row r="7974" spans="1:9" x14ac:dyDescent="0.2">
      <c r="A7974" s="1" t="s">
        <v>10029</v>
      </c>
      <c r="B7974" s="1">
        <v>80241034</v>
      </c>
      <c r="C7974" s="1" t="s">
        <v>10196</v>
      </c>
      <c r="D7974" s="1" t="s">
        <v>8</v>
      </c>
      <c r="E7974" s="1" t="s">
        <v>10049</v>
      </c>
      <c r="F7974" s="1" t="s">
        <v>10065</v>
      </c>
      <c r="G7974" s="1" t="s">
        <v>10033</v>
      </c>
      <c r="H7974" s="1" t="str">
        <f>VLOOKUP(F7974,城市对照表!$B:$C,2,0)</f>
        <v>三门峡</v>
      </c>
      <c r="I7974" s="1" t="s">
        <v>11713</v>
      </c>
    </row>
    <row r="7975" spans="1:9" x14ac:dyDescent="0.2">
      <c r="A7975" s="1" t="s">
        <v>10029</v>
      </c>
      <c r="B7975" s="1">
        <v>80025100</v>
      </c>
      <c r="C7975" s="1" t="s">
        <v>10197</v>
      </c>
      <c r="D7975" s="1" t="s">
        <v>35</v>
      </c>
      <c r="E7975" s="1" t="s">
        <v>10152</v>
      </c>
      <c r="F7975" s="1" t="s">
        <v>10042</v>
      </c>
      <c r="G7975" s="1" t="s">
        <v>10033</v>
      </c>
      <c r="H7975" s="1" t="str">
        <f>VLOOKUP(F7975,城市对照表!$B:$C,2,0)</f>
        <v>平顶山</v>
      </c>
      <c r="I7975" s="1" t="s">
        <v>11713</v>
      </c>
    </row>
    <row r="7976" spans="1:9" x14ac:dyDescent="0.2">
      <c r="A7976" s="1" t="s">
        <v>10029</v>
      </c>
      <c r="B7976" s="1">
        <v>80025109</v>
      </c>
      <c r="C7976" s="1" t="s">
        <v>10198</v>
      </c>
      <c r="D7976" s="1" t="s">
        <v>35</v>
      </c>
      <c r="E7976" s="1" t="s">
        <v>10152</v>
      </c>
      <c r="F7976" s="1" t="s">
        <v>10029</v>
      </c>
      <c r="G7976" s="1" t="s">
        <v>10033</v>
      </c>
      <c r="H7976" s="1" t="str">
        <f>VLOOKUP(F7976,城市对照表!$B:$C,2,0)</f>
        <v>郑州</v>
      </c>
      <c r="I7976" s="1" t="s">
        <v>11713</v>
      </c>
    </row>
    <row r="7977" spans="1:9" x14ac:dyDescent="0.2">
      <c r="A7977" s="1" t="s">
        <v>10029</v>
      </c>
      <c r="B7977" s="1">
        <v>80241036</v>
      </c>
      <c r="C7977" s="1" t="s">
        <v>11709</v>
      </c>
      <c r="D7977" s="1" t="s">
        <v>8</v>
      </c>
      <c r="E7977" s="1" t="s">
        <v>10049</v>
      </c>
      <c r="F7977" s="1" t="s">
        <v>10029</v>
      </c>
      <c r="G7977" s="1" t="s">
        <v>10033</v>
      </c>
      <c r="H7977" s="1" t="str">
        <f>VLOOKUP(F7977,城市对照表!$B:$C,2,0)</f>
        <v>郑州</v>
      </c>
      <c r="I7977" s="1" t="s">
        <v>11713</v>
      </c>
    </row>
    <row r="7978" spans="1:9" x14ac:dyDescent="0.2">
      <c r="A7978" s="1" t="s">
        <v>10029</v>
      </c>
      <c r="B7978" s="1">
        <v>80025112</v>
      </c>
      <c r="C7978" s="1" t="s">
        <v>11710</v>
      </c>
      <c r="D7978" s="1" t="s">
        <v>35</v>
      </c>
      <c r="E7978" s="1" t="s">
        <v>10152</v>
      </c>
      <c r="F7978" s="1" t="s">
        <v>10029</v>
      </c>
      <c r="G7978" s="1" t="s">
        <v>10033</v>
      </c>
      <c r="H7978" s="1" t="str">
        <f>VLOOKUP(F7978,城市对照表!$B:$C,2,0)</f>
        <v>郑州</v>
      </c>
      <c r="I7978" s="1" t="s">
        <v>11713</v>
      </c>
    </row>
    <row r="7979" spans="1:9" x14ac:dyDescent="0.2">
      <c r="A7979" s="1" t="s">
        <v>10029</v>
      </c>
      <c r="B7979" s="1">
        <v>12867590</v>
      </c>
      <c r="C7979" s="1" t="s">
        <v>6141</v>
      </c>
      <c r="D7979" s="1" t="s">
        <v>8</v>
      </c>
      <c r="E7979" s="1" t="s">
        <v>10192</v>
      </c>
      <c r="F7979" s="1" t="s">
        <v>10061</v>
      </c>
      <c r="G7979" s="1" t="s">
        <v>10033</v>
      </c>
      <c r="H7979" s="1" t="str">
        <f>VLOOKUP(F7979,城市对照表!$B:$C,2,0)</f>
        <v>信阳</v>
      </c>
      <c r="I7979" s="1" t="s">
        <v>11713</v>
      </c>
    </row>
    <row r="7980" spans="1:9" x14ac:dyDescent="0.2">
      <c r="A7980" s="1" t="s">
        <v>10029</v>
      </c>
      <c r="B7980" s="1">
        <v>80025111</v>
      </c>
      <c r="C7980" s="1" t="s">
        <v>11711</v>
      </c>
      <c r="D7980" s="1" t="s">
        <v>35</v>
      </c>
      <c r="E7980" s="1" t="s">
        <v>10152</v>
      </c>
      <c r="F7980" s="1" t="s">
        <v>10036</v>
      </c>
      <c r="G7980" s="1" t="s">
        <v>10033</v>
      </c>
      <c r="H7980" s="1" t="str">
        <f>VLOOKUP(F7980,城市对照表!$B:$C,2,0)</f>
        <v>开封</v>
      </c>
      <c r="I7980" s="1" t="s">
        <v>11713</v>
      </c>
    </row>
  </sheetData>
  <autoFilter ref="A1:I7980"/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O19"/>
  <sheetViews>
    <sheetView workbookViewId="0">
      <selection activeCell="R15" sqref="R15"/>
    </sheetView>
  </sheetViews>
  <sheetFormatPr baseColWidth="10" defaultColWidth="9" defaultRowHeight="14" x14ac:dyDescent="0.2"/>
  <cols>
    <col min="1" max="1" width="11.19921875" bestFit="1" customWidth="1"/>
    <col min="2" max="7" width="6.19921875" style="37" customWidth="1"/>
    <col min="8" max="8" width="10.796875" style="37" bestFit="1" customWidth="1"/>
    <col min="9" max="9" width="3.19921875" customWidth="1"/>
    <col min="10" max="10" width="7.59765625" style="37" customWidth="1"/>
    <col min="11" max="15" width="7.59765625" customWidth="1"/>
  </cols>
  <sheetData>
    <row r="1" spans="1:15" x14ac:dyDescent="0.2">
      <c r="A1" s="35" t="s">
        <v>11749</v>
      </c>
      <c r="B1" s="36" t="s">
        <v>1215</v>
      </c>
      <c r="C1" s="36" t="s">
        <v>8</v>
      </c>
      <c r="D1" s="36" t="s">
        <v>38</v>
      </c>
      <c r="E1" s="36" t="s">
        <v>1450</v>
      </c>
      <c r="F1" s="36" t="s">
        <v>35</v>
      </c>
      <c r="G1" s="36" t="s">
        <v>239</v>
      </c>
      <c r="H1" s="36" t="s">
        <v>10202</v>
      </c>
      <c r="J1" s="36" t="s">
        <v>1215</v>
      </c>
      <c r="K1" s="36" t="s">
        <v>8</v>
      </c>
      <c r="L1" s="36" t="s">
        <v>38</v>
      </c>
      <c r="M1" s="36" t="s">
        <v>1450</v>
      </c>
      <c r="N1" s="36" t="s">
        <v>35</v>
      </c>
      <c r="O1" s="36" t="s">
        <v>239</v>
      </c>
    </row>
    <row r="2" spans="1:15" x14ac:dyDescent="0.2">
      <c r="A2" t="s">
        <v>6</v>
      </c>
      <c r="B2" s="38">
        <v>1</v>
      </c>
      <c r="C2" s="38">
        <v>757</v>
      </c>
      <c r="D2" s="38">
        <v>50</v>
      </c>
      <c r="E2" s="38"/>
      <c r="F2" s="38">
        <v>269</v>
      </c>
      <c r="G2" s="38">
        <v>88</v>
      </c>
      <c r="H2" s="40">
        <v>1165</v>
      </c>
      <c r="J2" s="41">
        <f t="shared" ref="J2:J18" si="0">B2/$H2</f>
        <v>8.5836909871244631E-4</v>
      </c>
      <c r="K2" s="41">
        <f>C2/$H2</f>
        <v>0.6497854077253219</v>
      </c>
      <c r="L2" s="41">
        <f t="shared" ref="L2:L18" si="1">D2/$H2</f>
        <v>4.2918454935622317E-2</v>
      </c>
      <c r="M2" s="41">
        <f t="shared" ref="M2:M18" si="2">E2/$H2</f>
        <v>0</v>
      </c>
      <c r="N2" s="41">
        <f t="shared" ref="N2:N18" si="3">F2/$H2</f>
        <v>0.23090128755364808</v>
      </c>
      <c r="O2" s="41">
        <f t="shared" ref="O2:O18" si="4">G2/$H2</f>
        <v>7.5536480686695273E-2</v>
      </c>
    </row>
    <row r="3" spans="1:15" x14ac:dyDescent="0.2">
      <c r="A3" t="s">
        <v>1217</v>
      </c>
      <c r="B3" s="38"/>
      <c r="C3" s="38">
        <v>129</v>
      </c>
      <c r="D3" s="38"/>
      <c r="E3" s="38">
        <v>10</v>
      </c>
      <c r="F3" s="38">
        <v>71</v>
      </c>
      <c r="G3" s="38">
        <v>11</v>
      </c>
      <c r="H3" s="40">
        <v>221</v>
      </c>
      <c r="J3" s="41">
        <f t="shared" si="0"/>
        <v>0</v>
      </c>
      <c r="K3" s="41">
        <f t="shared" ref="K3:K18" si="5">C3/$H3</f>
        <v>0.58371040723981904</v>
      </c>
      <c r="L3" s="41">
        <f t="shared" si="1"/>
        <v>0</v>
      </c>
      <c r="M3" s="41">
        <f t="shared" si="2"/>
        <v>4.5248868778280542E-2</v>
      </c>
      <c r="N3" s="41">
        <f t="shared" si="3"/>
        <v>0.32126696832579188</v>
      </c>
      <c r="O3" s="41">
        <f t="shared" si="4"/>
        <v>4.9773755656108594E-2</v>
      </c>
    </row>
    <row r="4" spans="1:15" x14ac:dyDescent="0.2">
      <c r="A4" t="s">
        <v>1542</v>
      </c>
      <c r="B4" s="38">
        <v>1</v>
      </c>
      <c r="C4" s="38">
        <v>848</v>
      </c>
      <c r="D4" s="38">
        <v>44</v>
      </c>
      <c r="E4" s="38"/>
      <c r="F4" s="38">
        <v>325</v>
      </c>
      <c r="G4" s="38">
        <v>59</v>
      </c>
      <c r="H4" s="40">
        <v>1277</v>
      </c>
      <c r="J4" s="41">
        <f t="shared" si="0"/>
        <v>7.8308535630383712E-4</v>
      </c>
      <c r="K4" s="41">
        <f t="shared" si="5"/>
        <v>0.66405638214565388</v>
      </c>
      <c r="L4" s="41">
        <f t="shared" si="1"/>
        <v>3.4455755677368832E-2</v>
      </c>
      <c r="M4" s="41">
        <f t="shared" si="2"/>
        <v>0</v>
      </c>
      <c r="N4" s="41">
        <f t="shared" si="3"/>
        <v>0.25450274079874707</v>
      </c>
      <c r="O4" s="41">
        <f t="shared" si="4"/>
        <v>4.6202036021926393E-2</v>
      </c>
    </row>
    <row r="5" spans="1:15" x14ac:dyDescent="0.2">
      <c r="A5" t="s">
        <v>4396</v>
      </c>
      <c r="B5" s="38"/>
      <c r="C5" s="38">
        <v>149</v>
      </c>
      <c r="D5" s="38">
        <v>3</v>
      </c>
      <c r="E5" s="38"/>
      <c r="F5" s="38">
        <v>37</v>
      </c>
      <c r="G5" s="38">
        <v>4</v>
      </c>
      <c r="H5" s="40">
        <v>193</v>
      </c>
      <c r="J5" s="41">
        <f t="shared" si="0"/>
        <v>0</v>
      </c>
      <c r="K5" s="41">
        <f t="shared" si="5"/>
        <v>0.772020725388601</v>
      </c>
      <c r="L5" s="41">
        <f t="shared" si="1"/>
        <v>1.5544041450777202E-2</v>
      </c>
      <c r="M5" s="41">
        <f t="shared" si="2"/>
        <v>0</v>
      </c>
      <c r="N5" s="41">
        <f t="shared" si="3"/>
        <v>0.19170984455958548</v>
      </c>
      <c r="O5" s="41">
        <f t="shared" si="4"/>
        <v>2.072538860103627E-2</v>
      </c>
    </row>
    <row r="6" spans="1:15" x14ac:dyDescent="0.2">
      <c r="A6" t="s">
        <v>4603</v>
      </c>
      <c r="B6" s="38"/>
      <c r="C6" s="38">
        <v>456</v>
      </c>
      <c r="D6" s="38">
        <v>8</v>
      </c>
      <c r="E6" s="38"/>
      <c r="F6" s="38">
        <v>156</v>
      </c>
      <c r="G6" s="38">
        <v>32</v>
      </c>
      <c r="H6" s="40">
        <v>652</v>
      </c>
      <c r="J6" s="41">
        <f t="shared" si="0"/>
        <v>0</v>
      </c>
      <c r="K6" s="41">
        <f t="shared" si="5"/>
        <v>0.69938650306748462</v>
      </c>
      <c r="L6" s="41">
        <f t="shared" si="1"/>
        <v>1.2269938650306749E-2</v>
      </c>
      <c r="M6" s="41">
        <f t="shared" si="2"/>
        <v>0</v>
      </c>
      <c r="N6" s="41">
        <f t="shared" si="3"/>
        <v>0.2392638036809816</v>
      </c>
      <c r="O6" s="41">
        <f t="shared" si="4"/>
        <v>4.9079754601226995E-2</v>
      </c>
    </row>
    <row r="7" spans="1:15" x14ac:dyDescent="0.2">
      <c r="A7" t="s">
        <v>5263</v>
      </c>
      <c r="B7" s="38"/>
      <c r="C7" s="38">
        <v>69</v>
      </c>
      <c r="D7" s="38">
        <v>1</v>
      </c>
      <c r="E7" s="38"/>
      <c r="F7" s="38">
        <v>19</v>
      </c>
      <c r="G7" s="38">
        <v>3</v>
      </c>
      <c r="H7" s="40">
        <v>92</v>
      </c>
      <c r="J7" s="41">
        <f t="shared" si="0"/>
        <v>0</v>
      </c>
      <c r="K7" s="41">
        <f t="shared" si="5"/>
        <v>0.75</v>
      </c>
      <c r="L7" s="41">
        <f t="shared" si="1"/>
        <v>1.0869565217391304E-2</v>
      </c>
      <c r="M7" s="41">
        <f t="shared" si="2"/>
        <v>0</v>
      </c>
      <c r="N7" s="41">
        <f t="shared" si="3"/>
        <v>0.20652173913043478</v>
      </c>
      <c r="O7" s="41">
        <f t="shared" si="4"/>
        <v>3.2608695652173912E-2</v>
      </c>
    </row>
    <row r="8" spans="1:15" x14ac:dyDescent="0.2">
      <c r="A8" t="s">
        <v>5363</v>
      </c>
      <c r="B8" s="38">
        <v>2</v>
      </c>
      <c r="C8" s="38">
        <v>397</v>
      </c>
      <c r="D8" s="38">
        <v>6</v>
      </c>
      <c r="E8" s="38"/>
      <c r="F8" s="38">
        <v>122</v>
      </c>
      <c r="G8" s="38">
        <v>18</v>
      </c>
      <c r="H8" s="40">
        <v>545</v>
      </c>
      <c r="J8" s="41">
        <f t="shared" si="0"/>
        <v>3.669724770642202E-3</v>
      </c>
      <c r="K8" s="41">
        <f t="shared" si="5"/>
        <v>0.72844036697247705</v>
      </c>
      <c r="L8" s="41">
        <f t="shared" si="1"/>
        <v>1.1009174311926606E-2</v>
      </c>
      <c r="M8" s="41">
        <f t="shared" si="2"/>
        <v>0</v>
      </c>
      <c r="N8" s="41">
        <f t="shared" si="3"/>
        <v>0.22385321100917432</v>
      </c>
      <c r="O8" s="41">
        <f t="shared" si="4"/>
        <v>3.3027522935779818E-2</v>
      </c>
    </row>
    <row r="9" spans="1:15" x14ac:dyDescent="0.2">
      <c r="A9" t="s">
        <v>5970</v>
      </c>
      <c r="B9" s="38"/>
      <c r="C9" s="38">
        <v>330</v>
      </c>
      <c r="D9" s="38">
        <v>13</v>
      </c>
      <c r="E9" s="38"/>
      <c r="F9" s="38">
        <v>100</v>
      </c>
      <c r="G9" s="38">
        <v>9</v>
      </c>
      <c r="H9" s="40">
        <v>452</v>
      </c>
      <c r="J9" s="41">
        <f t="shared" si="0"/>
        <v>0</v>
      </c>
      <c r="K9" s="41">
        <f t="shared" si="5"/>
        <v>0.73008849557522126</v>
      </c>
      <c r="L9" s="41">
        <f t="shared" si="1"/>
        <v>2.8761061946902654E-2</v>
      </c>
      <c r="M9" s="41">
        <f t="shared" si="2"/>
        <v>0</v>
      </c>
      <c r="N9" s="41">
        <f t="shared" si="3"/>
        <v>0.22123893805309736</v>
      </c>
      <c r="O9" s="41">
        <f t="shared" si="4"/>
        <v>1.9911504424778761E-2</v>
      </c>
    </row>
    <row r="10" spans="1:15" x14ac:dyDescent="0.2">
      <c r="A10" t="s">
        <v>9700</v>
      </c>
      <c r="B10" s="38"/>
      <c r="C10" s="38">
        <v>206</v>
      </c>
      <c r="D10" s="38">
        <v>12</v>
      </c>
      <c r="E10" s="38"/>
      <c r="F10" s="38">
        <v>67</v>
      </c>
      <c r="G10" s="38">
        <v>7</v>
      </c>
      <c r="H10" s="40">
        <v>292</v>
      </c>
      <c r="J10" s="41">
        <f t="shared" si="0"/>
        <v>0</v>
      </c>
      <c r="K10" s="41">
        <f t="shared" si="5"/>
        <v>0.70547945205479456</v>
      </c>
      <c r="L10" s="41">
        <f t="shared" si="1"/>
        <v>4.1095890410958902E-2</v>
      </c>
      <c r="M10" s="41">
        <f t="shared" si="2"/>
        <v>0</v>
      </c>
      <c r="N10" s="41">
        <f t="shared" si="3"/>
        <v>0.22945205479452055</v>
      </c>
      <c r="O10" s="41">
        <f t="shared" si="4"/>
        <v>2.3972602739726026E-2</v>
      </c>
    </row>
    <row r="11" spans="1:15" x14ac:dyDescent="0.2">
      <c r="A11" t="s">
        <v>6491</v>
      </c>
      <c r="B11" s="38">
        <v>10</v>
      </c>
      <c r="C11" s="38">
        <v>313</v>
      </c>
      <c r="D11" s="38">
        <v>17</v>
      </c>
      <c r="E11" s="38"/>
      <c r="F11" s="38">
        <v>100</v>
      </c>
      <c r="G11" s="38">
        <v>91</v>
      </c>
      <c r="H11" s="40">
        <v>531</v>
      </c>
      <c r="J11" s="41">
        <f t="shared" si="0"/>
        <v>1.8832391713747645E-2</v>
      </c>
      <c r="K11" s="41">
        <f t="shared" si="5"/>
        <v>0.58945386064030136</v>
      </c>
      <c r="L11" s="41">
        <f t="shared" si="1"/>
        <v>3.2015065913370999E-2</v>
      </c>
      <c r="M11" s="41">
        <f t="shared" si="2"/>
        <v>0</v>
      </c>
      <c r="N11" s="41">
        <f t="shared" si="3"/>
        <v>0.18832391713747645</v>
      </c>
      <c r="O11" s="41">
        <f t="shared" si="4"/>
        <v>0.17137476459510359</v>
      </c>
    </row>
    <row r="12" spans="1:15" x14ac:dyDescent="0.2">
      <c r="A12" t="s">
        <v>7032</v>
      </c>
      <c r="B12" s="38"/>
      <c r="C12" s="38">
        <v>312</v>
      </c>
      <c r="D12" s="38"/>
      <c r="E12" s="38"/>
      <c r="F12" s="38">
        <v>96</v>
      </c>
      <c r="G12" s="38">
        <v>9</v>
      </c>
      <c r="H12" s="40">
        <v>417</v>
      </c>
      <c r="J12" s="41">
        <f t="shared" si="0"/>
        <v>0</v>
      </c>
      <c r="K12" s="41">
        <f t="shared" si="5"/>
        <v>0.74820143884892087</v>
      </c>
      <c r="L12" s="41">
        <f t="shared" si="1"/>
        <v>0</v>
      </c>
      <c r="M12" s="41">
        <f t="shared" si="2"/>
        <v>0</v>
      </c>
      <c r="N12" s="41">
        <f t="shared" si="3"/>
        <v>0.23021582733812951</v>
      </c>
      <c r="O12" s="41">
        <f t="shared" si="4"/>
        <v>2.1582733812949641E-2</v>
      </c>
    </row>
    <row r="13" spans="1:15" x14ac:dyDescent="0.2">
      <c r="A13" t="s">
        <v>7506</v>
      </c>
      <c r="B13" s="38">
        <v>1</v>
      </c>
      <c r="C13" s="38">
        <v>393</v>
      </c>
      <c r="D13" s="38">
        <v>9</v>
      </c>
      <c r="E13" s="38"/>
      <c r="F13" s="38">
        <v>90</v>
      </c>
      <c r="G13" s="38">
        <v>14</v>
      </c>
      <c r="H13" s="40">
        <v>507</v>
      </c>
      <c r="J13" s="41">
        <f t="shared" si="0"/>
        <v>1.9723865877712033E-3</v>
      </c>
      <c r="K13" s="41">
        <f t="shared" si="5"/>
        <v>0.7751479289940828</v>
      </c>
      <c r="L13" s="41">
        <f t="shared" si="1"/>
        <v>1.7751479289940829E-2</v>
      </c>
      <c r="M13" s="41">
        <f t="shared" si="2"/>
        <v>0</v>
      </c>
      <c r="N13" s="41">
        <f t="shared" si="3"/>
        <v>0.17751479289940827</v>
      </c>
      <c r="O13" s="41">
        <f t="shared" si="4"/>
        <v>2.7613412228796843E-2</v>
      </c>
    </row>
    <row r="14" spans="1:15" x14ac:dyDescent="0.2">
      <c r="A14" t="s">
        <v>8018</v>
      </c>
      <c r="B14" s="38"/>
      <c r="C14" s="38">
        <v>465</v>
      </c>
      <c r="D14" s="38">
        <v>9</v>
      </c>
      <c r="E14" s="38"/>
      <c r="F14" s="38">
        <v>144</v>
      </c>
      <c r="G14" s="38">
        <v>11</v>
      </c>
      <c r="H14" s="40">
        <v>629</v>
      </c>
      <c r="J14" s="41">
        <f t="shared" si="0"/>
        <v>0</v>
      </c>
      <c r="K14" s="41">
        <f t="shared" si="5"/>
        <v>0.73926868044515104</v>
      </c>
      <c r="L14" s="41">
        <f t="shared" si="1"/>
        <v>1.4308426073131956E-2</v>
      </c>
      <c r="M14" s="41">
        <f t="shared" si="2"/>
        <v>0</v>
      </c>
      <c r="N14" s="41">
        <f t="shared" si="3"/>
        <v>0.2289348171701113</v>
      </c>
      <c r="O14" s="41">
        <f t="shared" si="4"/>
        <v>1.7488076311605722E-2</v>
      </c>
    </row>
    <row r="15" spans="1:15" x14ac:dyDescent="0.2">
      <c r="A15" t="s">
        <v>9493</v>
      </c>
      <c r="B15" s="38"/>
      <c r="C15" s="38">
        <v>185</v>
      </c>
      <c r="D15" s="38">
        <v>29</v>
      </c>
      <c r="E15" s="38"/>
      <c r="F15" s="38">
        <v>68</v>
      </c>
      <c r="G15" s="38">
        <v>9</v>
      </c>
      <c r="H15" s="40">
        <v>291</v>
      </c>
      <c r="J15" s="41">
        <f t="shared" si="0"/>
        <v>0</v>
      </c>
      <c r="K15" s="41">
        <f t="shared" si="5"/>
        <v>0.63573883161512024</v>
      </c>
      <c r="L15" s="41">
        <f t="shared" si="1"/>
        <v>9.9656357388316158E-2</v>
      </c>
      <c r="M15" s="41">
        <f t="shared" si="2"/>
        <v>0</v>
      </c>
      <c r="N15" s="41">
        <f t="shared" si="3"/>
        <v>0.23367697594501718</v>
      </c>
      <c r="O15" s="41">
        <f t="shared" si="4"/>
        <v>3.0927835051546393E-2</v>
      </c>
    </row>
    <row r="16" spans="1:15" x14ac:dyDescent="0.2">
      <c r="A16" t="s">
        <v>9657</v>
      </c>
      <c r="B16" s="38"/>
      <c r="C16" s="38">
        <v>29</v>
      </c>
      <c r="D16" s="38"/>
      <c r="E16" s="38"/>
      <c r="F16" s="38">
        <v>10</v>
      </c>
      <c r="G16" s="38"/>
      <c r="H16" s="40">
        <v>39</v>
      </c>
      <c r="J16" s="41">
        <f t="shared" si="0"/>
        <v>0</v>
      </c>
      <c r="K16" s="41">
        <f t="shared" si="5"/>
        <v>0.74358974358974361</v>
      </c>
      <c r="L16" s="41">
        <f t="shared" si="1"/>
        <v>0</v>
      </c>
      <c r="M16" s="41">
        <f t="shared" si="2"/>
        <v>0</v>
      </c>
      <c r="N16" s="41">
        <f t="shared" si="3"/>
        <v>0.25641025641025639</v>
      </c>
      <c r="O16" s="41">
        <f t="shared" si="4"/>
        <v>0</v>
      </c>
    </row>
    <row r="17" spans="1:15" x14ac:dyDescent="0.2">
      <c r="A17" t="s">
        <v>10029</v>
      </c>
      <c r="B17" s="38"/>
      <c r="C17" s="38">
        <v>118</v>
      </c>
      <c r="D17" s="38"/>
      <c r="E17" s="38"/>
      <c r="F17" s="38">
        <v>45</v>
      </c>
      <c r="G17" s="38">
        <v>4</v>
      </c>
      <c r="H17" s="40">
        <v>167</v>
      </c>
      <c r="J17" s="41">
        <f t="shared" si="0"/>
        <v>0</v>
      </c>
      <c r="K17" s="41">
        <f t="shared" si="5"/>
        <v>0.70658682634730541</v>
      </c>
      <c r="L17" s="41">
        <f t="shared" si="1"/>
        <v>0</v>
      </c>
      <c r="M17" s="41">
        <f t="shared" si="2"/>
        <v>0</v>
      </c>
      <c r="N17" s="41">
        <f t="shared" si="3"/>
        <v>0.26946107784431139</v>
      </c>
      <c r="O17" s="41">
        <f t="shared" si="4"/>
        <v>2.3952095808383235E-2</v>
      </c>
    </row>
    <row r="18" spans="1:15" x14ac:dyDescent="0.2">
      <c r="A18" t="s">
        <v>1407</v>
      </c>
      <c r="B18" s="38"/>
      <c r="C18" s="38">
        <v>78</v>
      </c>
      <c r="D18" s="38"/>
      <c r="E18" s="38"/>
      <c r="F18" s="38"/>
      <c r="G18" s="38"/>
      <c r="H18" s="40">
        <v>78</v>
      </c>
      <c r="J18" s="41">
        <f t="shared" si="0"/>
        <v>0</v>
      </c>
      <c r="K18" s="41">
        <f t="shared" si="5"/>
        <v>1</v>
      </c>
      <c r="L18" s="41">
        <f t="shared" si="1"/>
        <v>0</v>
      </c>
      <c r="M18" s="41">
        <f t="shared" si="2"/>
        <v>0</v>
      </c>
      <c r="N18" s="41">
        <f t="shared" si="3"/>
        <v>0</v>
      </c>
      <c r="O18" s="41">
        <f t="shared" si="4"/>
        <v>0</v>
      </c>
    </row>
    <row r="19" spans="1:15" x14ac:dyDescent="0.2">
      <c r="A19" s="35" t="s">
        <v>10202</v>
      </c>
      <c r="B19" s="39">
        <v>15</v>
      </c>
      <c r="C19" s="39">
        <v>5234</v>
      </c>
      <c r="D19" s="39">
        <v>201</v>
      </c>
      <c r="E19" s="39">
        <v>10</v>
      </c>
      <c r="F19" s="39">
        <v>1719</v>
      </c>
      <c r="G19" s="39">
        <v>369</v>
      </c>
      <c r="H19" s="39">
        <v>7548</v>
      </c>
      <c r="J19" s="40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城市对照表</vt:lpstr>
      <vt:lpstr>PV_Raw Data 201610</vt:lpstr>
      <vt:lpstr>PV_城市对照表</vt:lpstr>
      <vt:lpstr>地级市</vt:lpstr>
      <vt:lpstr>201610 Active餐厅</vt:lpstr>
      <vt:lpstr>Sheet1</vt:lpstr>
      <vt:lpstr>PV_Raw Data 201612</vt:lpstr>
      <vt:lpstr>Sheet4</vt:lpstr>
      <vt:lpstr>干货整合中心选址</vt:lpstr>
      <vt:lpstr>山东省</vt:lpstr>
      <vt:lpstr>201612 Active餐厅</vt:lpstr>
      <vt:lpstr>201610全国餐厅清单</vt:lpstr>
      <vt:lpstr>PV_品牌分类</vt:lpstr>
      <vt:lpstr>Sheet2</vt:lpstr>
      <vt:lpstr>Sheet3</vt:lpstr>
      <vt:lpstr>地图颜色表</vt:lpstr>
      <vt:lpstr>201612全国餐厅清单</vt:lpstr>
      <vt:lpstr>餐厅品牌分布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Xia, Shining</dc:creator>
  <cp:lastModifiedBy>Microsoft Office 用户</cp:lastModifiedBy>
  <dcterms:created xsi:type="dcterms:W3CDTF">2016-12-07T07:20:49Z</dcterms:created>
  <dcterms:modified xsi:type="dcterms:W3CDTF">2018-05-17T10:15:57Z</dcterms:modified>
</cp:coreProperties>
</file>